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eiknistofnun-my.sharepoint.com/personal/alberto_hi_is/Documents/Research/La Palma 2021 - UniPg/Paper_LaPalma/Review3_FinalCorrections_Nat. Comm/"/>
    </mc:Choice>
  </mc:AlternateContent>
  <xr:revisionPtr revIDLastSave="123" documentId="13_ncr:1_{5862A14A-C4D0-47A9-8891-7F66B11D39A3}" xr6:coauthVersionLast="47" xr6:coauthVersionMax="47" xr10:uidLastSave="{FD993E66-0CA2-4B1A-A7BF-8ABEE1706ED3}"/>
  <bookViews>
    <workbookView xWindow="28680" yWindow="-120" windowWidth="29040" windowHeight="15720" tabRatio="829" xr2:uid="{00000000-000D-0000-FFFF-FFFF00000000}"/>
  </bookViews>
  <sheets>
    <sheet name="Information" sheetId="1" r:id="rId1"/>
    <sheet name="Supplementary Data 1_Samples" sheetId="2" r:id="rId2"/>
    <sheet name="Supplementary Data 2_Cpx Empa" sheetId="5" r:id="rId3"/>
    <sheet name="Supplementary Data 3_EMPA_Std" sheetId="13" r:id="rId4"/>
    <sheet name="Supplementary Data 4_Cpx LA" sheetId="7" r:id="rId5"/>
    <sheet name="Supplementary Data 5_LA std" sheetId="12" r:id="rId6"/>
    <sheet name="Supplementary Data 6_Mtx" sheetId="8" r:id="rId7"/>
    <sheet name="Supplementary Data 7_Mtx std" sheetId="11" r:id="rId8"/>
    <sheet name="Supplementary Data 8_Mtx_TE_Std" sheetId="10" r:id="rId9"/>
    <sheet name="Supplementary Data 9_Lit cpx" sheetId="6" r:id="rId10"/>
    <sheet name="Supplementary Data 10_Lit melts" sheetId="9" r:id="rId11"/>
    <sheet name="Supplementary Data 11_OIB data" sheetId="14" r:id="rId12"/>
  </sheets>
  <definedNames>
    <definedName name="_xlnm._FilterDatabase" localSheetId="10" hidden="1">'Supplementary Data 10_Lit melts'!$A$4:$BC$895</definedName>
    <definedName name="_xlnm._FilterDatabase" localSheetId="11" hidden="1">'Supplementary Data 11_OIB data'!$A$3:$R$8446</definedName>
    <definedName name="_xlnm._FilterDatabase" localSheetId="2" hidden="1">'Supplementary Data 2_Cpx Empa'!$A$4:$BN$1201</definedName>
    <definedName name="_xlnm._FilterDatabase" localSheetId="4" hidden="1">'Supplementary Data 4_Cpx LA'!$A$4:$CF$4</definedName>
    <definedName name="_xlnm._FilterDatabase" localSheetId="5" hidden="1">'Supplementary Data 5_LA std'!$A$1:$A$87</definedName>
    <definedName name="_xlnm._FilterDatabase" localSheetId="6" hidden="1">'Supplementary Data 6_Mtx'!$A$4:$DH$91</definedName>
    <definedName name="_xlnm._FilterDatabase" localSheetId="8" hidden="1">'Supplementary Data 8_Mtx_TE_Std'!$C$1:$C$100</definedName>
    <definedName name="_xlnm._FilterDatabase" localSheetId="9" hidden="1">'Supplementary Data 9_Lit cpx'!$A$4:$AJ$1138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24" i="5" l="1"/>
  <c r="BE24" i="5"/>
  <c r="BF24" i="5"/>
  <c r="BG24" i="5"/>
  <c r="BH24" i="5"/>
  <c r="BD25" i="5"/>
  <c r="BE25" i="5"/>
  <c r="BF25" i="5"/>
  <c r="BG25" i="5"/>
  <c r="BH25" i="5"/>
  <c r="BD26" i="5"/>
  <c r="BE26" i="5"/>
  <c r="BF26" i="5"/>
  <c r="BG26" i="5"/>
  <c r="BH26" i="5"/>
  <c r="BD27" i="5"/>
  <c r="BE27" i="5"/>
  <c r="BF27" i="5"/>
  <c r="BG27" i="5"/>
  <c r="BH27" i="5"/>
  <c r="BD28" i="5"/>
  <c r="BE28" i="5"/>
  <c r="BF28" i="5"/>
  <c r="BG28" i="5"/>
  <c r="BH28" i="5"/>
  <c r="BD29" i="5"/>
  <c r="BE29" i="5"/>
  <c r="BF29" i="5"/>
  <c r="BG29" i="5"/>
  <c r="BH29" i="5"/>
  <c r="BD30" i="5"/>
  <c r="BE30" i="5"/>
  <c r="BF30" i="5"/>
  <c r="BG30" i="5"/>
  <c r="BH30" i="5"/>
  <c r="BD31" i="5"/>
  <c r="BE31" i="5"/>
  <c r="BF31" i="5"/>
  <c r="BG31" i="5"/>
  <c r="BH31" i="5"/>
  <c r="BD32" i="5"/>
  <c r="BE32" i="5"/>
  <c r="BF32" i="5"/>
  <c r="BG32" i="5"/>
  <c r="BH32" i="5"/>
  <c r="BD33" i="5"/>
  <c r="BE33" i="5"/>
  <c r="BF33" i="5"/>
  <c r="BG33" i="5"/>
  <c r="BH33" i="5"/>
  <c r="BD34" i="5"/>
  <c r="BE34" i="5"/>
  <c r="BF34" i="5"/>
  <c r="BG34" i="5"/>
  <c r="BH34" i="5"/>
  <c r="BD35" i="5"/>
  <c r="BE35" i="5"/>
  <c r="BF35" i="5"/>
  <c r="BG35" i="5"/>
  <c r="BH35" i="5"/>
  <c r="BD36" i="5"/>
  <c r="BE36" i="5"/>
  <c r="BF36" i="5"/>
  <c r="BG36" i="5"/>
  <c r="BH36" i="5"/>
  <c r="BD37" i="5"/>
  <c r="BE37" i="5"/>
  <c r="BF37" i="5"/>
  <c r="BG37" i="5"/>
  <c r="BH37" i="5"/>
  <c r="BD38" i="5"/>
  <c r="BE38" i="5"/>
  <c r="BF38" i="5"/>
  <c r="BG38" i="5"/>
  <c r="BH38" i="5"/>
  <c r="BD39" i="5"/>
  <c r="BE39" i="5"/>
  <c r="BF39" i="5"/>
  <c r="BG39" i="5"/>
  <c r="BH39" i="5"/>
  <c r="BD40" i="5"/>
  <c r="BE40" i="5"/>
  <c r="BF40" i="5"/>
  <c r="BG40" i="5"/>
  <c r="BH40" i="5"/>
  <c r="BD41" i="5"/>
  <c r="BE41" i="5"/>
  <c r="BF41" i="5"/>
  <c r="BG41" i="5"/>
  <c r="BH41" i="5"/>
  <c r="BD42" i="5"/>
  <c r="BE42" i="5"/>
  <c r="BF42" i="5"/>
  <c r="BG42" i="5"/>
  <c r="BH42" i="5"/>
  <c r="BD43" i="5"/>
  <c r="BE43" i="5"/>
  <c r="BF43" i="5"/>
  <c r="BG43" i="5"/>
  <c r="BH43" i="5"/>
  <c r="BD44" i="5"/>
  <c r="BE44" i="5"/>
  <c r="BF44" i="5"/>
  <c r="BG44" i="5"/>
  <c r="BH44" i="5"/>
  <c r="BD45" i="5"/>
  <c r="BE45" i="5"/>
  <c r="BF45" i="5"/>
  <c r="BG45" i="5"/>
  <c r="BH45" i="5"/>
  <c r="BD46" i="5"/>
  <c r="BE46" i="5"/>
  <c r="BF46" i="5"/>
  <c r="BG46" i="5"/>
  <c r="BH46" i="5"/>
  <c r="BD47" i="5"/>
  <c r="BE47" i="5"/>
  <c r="BF47" i="5"/>
  <c r="BG47" i="5"/>
  <c r="BH47" i="5"/>
  <c r="BD48" i="5"/>
  <c r="BE48" i="5"/>
  <c r="BF48" i="5"/>
  <c r="BG48" i="5"/>
  <c r="BH48" i="5"/>
  <c r="BD49" i="5"/>
  <c r="BE49" i="5"/>
  <c r="BF49" i="5"/>
  <c r="BG49" i="5"/>
  <c r="BH49" i="5"/>
  <c r="BD50" i="5"/>
  <c r="BE50" i="5"/>
  <c r="BF50" i="5"/>
  <c r="BG50" i="5"/>
  <c r="BH50" i="5"/>
  <c r="BD51" i="5"/>
  <c r="BE51" i="5"/>
  <c r="BF51" i="5"/>
  <c r="BG51" i="5"/>
  <c r="BH51" i="5"/>
  <c r="BD52" i="5"/>
  <c r="BE52" i="5"/>
  <c r="BF52" i="5"/>
  <c r="BG52" i="5"/>
  <c r="BH52" i="5"/>
  <c r="BD53" i="5"/>
  <c r="BE53" i="5"/>
  <c r="BF53" i="5"/>
  <c r="BG53" i="5"/>
  <c r="BH53" i="5"/>
  <c r="BD54" i="5"/>
  <c r="BE54" i="5"/>
  <c r="BF54" i="5"/>
  <c r="BG54" i="5"/>
  <c r="BH54" i="5"/>
  <c r="BD55" i="5"/>
  <c r="BE55" i="5"/>
  <c r="BF55" i="5"/>
  <c r="BG55" i="5"/>
  <c r="BH55" i="5"/>
  <c r="BD56" i="5"/>
  <c r="BE56" i="5"/>
  <c r="BF56" i="5"/>
  <c r="BG56" i="5"/>
  <c r="BH56" i="5"/>
  <c r="BD57" i="5"/>
  <c r="BE57" i="5"/>
  <c r="BF57" i="5"/>
  <c r="BG57" i="5"/>
  <c r="BH57" i="5"/>
  <c r="BD58" i="5"/>
  <c r="BE58" i="5"/>
  <c r="BF58" i="5"/>
  <c r="BG58" i="5"/>
  <c r="BH58" i="5"/>
  <c r="BD59" i="5"/>
  <c r="BE59" i="5"/>
  <c r="BF59" i="5"/>
  <c r="BG59" i="5"/>
  <c r="BH59" i="5"/>
  <c r="BD60" i="5"/>
  <c r="BE60" i="5"/>
  <c r="BF60" i="5"/>
  <c r="BG60" i="5"/>
  <c r="BH60" i="5"/>
  <c r="BD61" i="5"/>
  <c r="BE61" i="5"/>
  <c r="BF61" i="5"/>
  <c r="BG61" i="5"/>
  <c r="BH61" i="5"/>
  <c r="BD62" i="5"/>
  <c r="BE62" i="5"/>
  <c r="BF62" i="5"/>
  <c r="BG62" i="5"/>
  <c r="BH62" i="5"/>
  <c r="BD63" i="5"/>
  <c r="BE63" i="5"/>
  <c r="BF63" i="5"/>
  <c r="BG63" i="5"/>
  <c r="BH63" i="5"/>
  <c r="BD64" i="5"/>
  <c r="BE64" i="5"/>
  <c r="BF64" i="5"/>
  <c r="BG64" i="5"/>
  <c r="BH64" i="5"/>
  <c r="BD65" i="5"/>
  <c r="BE65" i="5"/>
  <c r="BF65" i="5"/>
  <c r="BG65" i="5"/>
  <c r="BH65" i="5"/>
  <c r="BD66" i="5"/>
  <c r="BE66" i="5"/>
  <c r="BF66" i="5"/>
  <c r="BG66" i="5"/>
  <c r="BH66" i="5"/>
  <c r="BD67" i="5"/>
  <c r="BE67" i="5"/>
  <c r="BF67" i="5"/>
  <c r="BG67" i="5"/>
  <c r="BH67" i="5"/>
  <c r="BD68" i="5"/>
  <c r="BE68" i="5"/>
  <c r="BF68" i="5"/>
  <c r="BG68" i="5"/>
  <c r="BH68" i="5"/>
  <c r="BD69" i="5"/>
  <c r="BE69" i="5"/>
  <c r="BF69" i="5"/>
  <c r="BG69" i="5"/>
  <c r="BH69" i="5"/>
  <c r="BD70" i="5"/>
  <c r="BE70" i="5"/>
  <c r="BF70" i="5"/>
  <c r="BG70" i="5"/>
  <c r="BH70" i="5"/>
  <c r="BD71" i="5"/>
  <c r="BE71" i="5"/>
  <c r="BF71" i="5"/>
  <c r="BG71" i="5"/>
  <c r="BH71" i="5"/>
  <c r="BD72" i="5"/>
  <c r="BE72" i="5"/>
  <c r="BF72" i="5"/>
  <c r="BG72" i="5"/>
  <c r="BH72" i="5"/>
  <c r="BD73" i="5"/>
  <c r="BE73" i="5"/>
  <c r="BF73" i="5"/>
  <c r="BG73" i="5"/>
  <c r="BH73" i="5"/>
  <c r="BD74" i="5"/>
  <c r="BE74" i="5"/>
  <c r="BF74" i="5"/>
  <c r="BG74" i="5"/>
  <c r="BH74" i="5"/>
  <c r="BD75" i="5"/>
  <c r="BE75" i="5"/>
  <c r="BF75" i="5"/>
  <c r="BG75" i="5"/>
  <c r="BH75" i="5"/>
  <c r="BD76" i="5"/>
  <c r="BE76" i="5"/>
  <c r="BF76" i="5"/>
  <c r="BG76" i="5"/>
  <c r="BH76" i="5"/>
  <c r="BD77" i="5"/>
  <c r="BE77" i="5"/>
  <c r="BF77" i="5"/>
  <c r="BG77" i="5"/>
  <c r="BH77" i="5"/>
  <c r="BD78" i="5"/>
  <c r="BE78" i="5"/>
  <c r="BF78" i="5"/>
  <c r="BG78" i="5"/>
  <c r="BH78" i="5"/>
  <c r="BD79" i="5"/>
  <c r="BE79" i="5"/>
  <c r="BF79" i="5"/>
  <c r="BG79" i="5"/>
  <c r="BH79" i="5"/>
  <c r="BD80" i="5"/>
  <c r="BE80" i="5"/>
  <c r="BF80" i="5"/>
  <c r="BG80" i="5"/>
  <c r="BH80" i="5"/>
  <c r="BD81" i="5"/>
  <c r="BE81" i="5"/>
  <c r="BF81" i="5"/>
  <c r="BG81" i="5"/>
  <c r="BH81" i="5"/>
  <c r="BD82" i="5"/>
  <c r="BE82" i="5"/>
  <c r="BF82" i="5"/>
  <c r="BG82" i="5"/>
  <c r="BH82" i="5"/>
  <c r="BD83" i="5"/>
  <c r="BE83" i="5"/>
  <c r="BF83" i="5"/>
  <c r="BG83" i="5"/>
  <c r="BH83" i="5"/>
  <c r="BD84" i="5"/>
  <c r="BE84" i="5"/>
  <c r="BF84" i="5"/>
  <c r="BG84" i="5"/>
  <c r="BH84" i="5"/>
  <c r="BD85" i="5"/>
  <c r="BE85" i="5"/>
  <c r="BF85" i="5"/>
  <c r="BG85" i="5"/>
  <c r="BH85" i="5"/>
  <c r="BD86" i="5"/>
  <c r="BE86" i="5"/>
  <c r="BF86" i="5"/>
  <c r="BG86" i="5"/>
  <c r="BH86" i="5"/>
  <c r="BD87" i="5"/>
  <c r="BE87" i="5"/>
  <c r="BF87" i="5"/>
  <c r="BG87" i="5"/>
  <c r="BH87" i="5"/>
  <c r="BD88" i="5"/>
  <c r="BE88" i="5"/>
  <c r="BF88" i="5"/>
  <c r="BG88" i="5"/>
  <c r="BH88" i="5"/>
  <c r="BD89" i="5"/>
  <c r="BE89" i="5"/>
  <c r="BF89" i="5"/>
  <c r="BG89" i="5"/>
  <c r="BH89" i="5"/>
  <c r="BD90" i="5"/>
  <c r="BE90" i="5"/>
  <c r="BF90" i="5"/>
  <c r="BG90" i="5"/>
  <c r="BH90" i="5"/>
  <c r="BD91" i="5"/>
  <c r="BE91" i="5"/>
  <c r="BF91" i="5"/>
  <c r="BG91" i="5"/>
  <c r="BH91" i="5"/>
  <c r="BD92" i="5"/>
  <c r="BE92" i="5"/>
  <c r="BF92" i="5"/>
  <c r="BG92" i="5"/>
  <c r="BH92" i="5"/>
  <c r="BD93" i="5"/>
  <c r="BE93" i="5"/>
  <c r="BF93" i="5"/>
  <c r="BG93" i="5"/>
  <c r="BH93" i="5"/>
  <c r="BD94" i="5"/>
  <c r="BE94" i="5"/>
  <c r="BF94" i="5"/>
  <c r="BG94" i="5"/>
  <c r="BH94" i="5"/>
  <c r="BD95" i="5"/>
  <c r="BE95" i="5"/>
  <c r="BF95" i="5"/>
  <c r="BG95" i="5"/>
  <c r="BH95" i="5"/>
  <c r="BD96" i="5"/>
  <c r="BE96" i="5"/>
  <c r="BF96" i="5"/>
  <c r="BG96" i="5"/>
  <c r="BH96" i="5"/>
  <c r="BD97" i="5"/>
  <c r="BE97" i="5"/>
  <c r="BF97" i="5"/>
  <c r="BG97" i="5"/>
  <c r="BH97" i="5"/>
  <c r="BD98" i="5"/>
  <c r="BE98" i="5"/>
  <c r="BF98" i="5"/>
  <c r="BG98" i="5"/>
  <c r="BH98" i="5"/>
  <c r="BD99" i="5"/>
  <c r="BE99" i="5"/>
  <c r="BF99" i="5"/>
  <c r="BG99" i="5"/>
  <c r="BH99" i="5"/>
  <c r="BD100" i="5"/>
  <c r="BE100" i="5"/>
  <c r="BF100" i="5"/>
  <c r="BG100" i="5"/>
  <c r="BH100" i="5"/>
  <c r="BD101" i="5"/>
  <c r="BE101" i="5"/>
  <c r="BF101" i="5"/>
  <c r="BG101" i="5"/>
  <c r="BH101" i="5"/>
  <c r="BD102" i="5"/>
  <c r="BE102" i="5"/>
  <c r="BF102" i="5"/>
  <c r="BG102" i="5"/>
  <c r="BH102" i="5"/>
  <c r="BD103" i="5"/>
  <c r="BE103" i="5"/>
  <c r="BF103" i="5"/>
  <c r="BG103" i="5"/>
  <c r="BH103" i="5"/>
  <c r="BD104" i="5"/>
  <c r="BE104" i="5"/>
  <c r="BF104" i="5"/>
  <c r="BG104" i="5"/>
  <c r="BH104" i="5"/>
  <c r="BD105" i="5"/>
  <c r="BE105" i="5"/>
  <c r="BF105" i="5"/>
  <c r="BG105" i="5"/>
  <c r="BH105" i="5"/>
  <c r="BD106" i="5"/>
  <c r="BE106" i="5"/>
  <c r="BF106" i="5"/>
  <c r="BG106" i="5"/>
  <c r="BH106" i="5"/>
  <c r="BD107" i="5"/>
  <c r="BE107" i="5"/>
  <c r="BF107" i="5"/>
  <c r="BG107" i="5"/>
  <c r="BH107" i="5"/>
  <c r="BD108" i="5"/>
  <c r="BE108" i="5"/>
  <c r="BF108" i="5"/>
  <c r="BG108" i="5"/>
  <c r="BH108" i="5"/>
  <c r="BD109" i="5"/>
  <c r="BE109" i="5"/>
  <c r="BF109" i="5"/>
  <c r="BG109" i="5"/>
  <c r="BH109" i="5"/>
  <c r="BD110" i="5"/>
  <c r="BE110" i="5"/>
  <c r="BF110" i="5"/>
  <c r="BG110" i="5"/>
  <c r="BH110" i="5"/>
  <c r="BD111" i="5"/>
  <c r="BE111" i="5"/>
  <c r="BF111" i="5"/>
  <c r="BG111" i="5"/>
  <c r="BH111" i="5"/>
  <c r="BD112" i="5"/>
  <c r="BE112" i="5"/>
  <c r="BF112" i="5"/>
  <c r="BG112" i="5"/>
  <c r="BH112" i="5"/>
  <c r="BD113" i="5"/>
  <c r="BE113" i="5"/>
  <c r="BF113" i="5"/>
  <c r="BG113" i="5"/>
  <c r="BH113" i="5"/>
  <c r="BD114" i="5"/>
  <c r="BE114" i="5"/>
  <c r="BF114" i="5"/>
  <c r="BG114" i="5"/>
  <c r="BH114" i="5"/>
  <c r="BD115" i="5"/>
  <c r="BE115" i="5"/>
  <c r="BF115" i="5"/>
  <c r="BG115" i="5"/>
  <c r="BH115" i="5"/>
  <c r="BD116" i="5"/>
  <c r="BE116" i="5"/>
  <c r="BF116" i="5"/>
  <c r="BG116" i="5"/>
  <c r="BH116" i="5"/>
  <c r="BD117" i="5"/>
  <c r="BE117" i="5"/>
  <c r="BF117" i="5"/>
  <c r="BG117" i="5"/>
  <c r="BH117" i="5"/>
  <c r="BD118" i="5"/>
  <c r="BE118" i="5"/>
  <c r="BF118" i="5"/>
  <c r="BG118" i="5"/>
  <c r="BH118" i="5"/>
  <c r="BD119" i="5"/>
  <c r="BE119" i="5"/>
  <c r="BF119" i="5"/>
  <c r="BG119" i="5"/>
  <c r="BH119" i="5"/>
  <c r="BD120" i="5"/>
  <c r="BE120" i="5"/>
  <c r="BF120" i="5"/>
  <c r="BG120" i="5"/>
  <c r="BH120" i="5"/>
  <c r="BD121" i="5"/>
  <c r="BE121" i="5"/>
  <c r="BF121" i="5"/>
  <c r="BG121" i="5"/>
  <c r="BH121" i="5"/>
  <c r="BD122" i="5"/>
  <c r="BE122" i="5"/>
  <c r="BF122" i="5"/>
  <c r="BG122" i="5"/>
  <c r="BH122" i="5"/>
  <c r="BD123" i="5"/>
  <c r="BE123" i="5"/>
  <c r="BF123" i="5"/>
  <c r="BG123" i="5"/>
  <c r="BH123" i="5"/>
  <c r="BD124" i="5"/>
  <c r="BE124" i="5"/>
  <c r="BF124" i="5"/>
  <c r="BG124" i="5"/>
  <c r="BH124" i="5"/>
  <c r="BD125" i="5"/>
  <c r="BE125" i="5"/>
  <c r="BF125" i="5"/>
  <c r="BG125" i="5"/>
  <c r="BH125" i="5"/>
  <c r="BD126" i="5"/>
  <c r="BE126" i="5"/>
  <c r="BF126" i="5"/>
  <c r="BG126" i="5"/>
  <c r="BH126" i="5"/>
  <c r="BD127" i="5"/>
  <c r="BE127" i="5"/>
  <c r="BF127" i="5"/>
  <c r="BG127" i="5"/>
  <c r="BH127" i="5"/>
  <c r="BD128" i="5"/>
  <c r="BE128" i="5"/>
  <c r="BF128" i="5"/>
  <c r="BG128" i="5"/>
  <c r="BH128" i="5"/>
  <c r="BD129" i="5"/>
  <c r="BE129" i="5"/>
  <c r="BF129" i="5"/>
  <c r="BG129" i="5"/>
  <c r="BH129" i="5"/>
  <c r="BD130" i="5"/>
  <c r="BE130" i="5"/>
  <c r="BF130" i="5"/>
  <c r="BG130" i="5"/>
  <c r="BH130" i="5"/>
  <c r="BD131" i="5"/>
  <c r="BE131" i="5"/>
  <c r="BF131" i="5"/>
  <c r="BG131" i="5"/>
  <c r="BH131" i="5"/>
  <c r="BD132" i="5"/>
  <c r="BE132" i="5"/>
  <c r="BF132" i="5"/>
  <c r="BG132" i="5"/>
  <c r="BH132" i="5"/>
  <c r="BD133" i="5"/>
  <c r="BE133" i="5"/>
  <c r="BF133" i="5"/>
  <c r="BG133" i="5"/>
  <c r="BH133" i="5"/>
  <c r="BD134" i="5"/>
  <c r="BE134" i="5"/>
  <c r="BF134" i="5"/>
  <c r="BG134" i="5"/>
  <c r="BH134" i="5"/>
  <c r="BD135" i="5"/>
  <c r="BE135" i="5"/>
  <c r="BF135" i="5"/>
  <c r="BG135" i="5"/>
  <c r="BH135" i="5"/>
  <c r="BD136" i="5"/>
  <c r="BE136" i="5"/>
  <c r="BF136" i="5"/>
  <c r="BG136" i="5"/>
  <c r="BH136" i="5"/>
  <c r="BD137" i="5"/>
  <c r="BE137" i="5"/>
  <c r="BF137" i="5"/>
  <c r="BG137" i="5"/>
  <c r="BH137" i="5"/>
  <c r="BD138" i="5"/>
  <c r="BE138" i="5"/>
  <c r="BF138" i="5"/>
  <c r="BG138" i="5"/>
  <c r="BH138" i="5"/>
  <c r="BD139" i="5"/>
  <c r="BE139" i="5"/>
  <c r="BF139" i="5"/>
  <c r="BG139" i="5"/>
  <c r="BH139" i="5"/>
  <c r="BD140" i="5"/>
  <c r="BE140" i="5"/>
  <c r="BF140" i="5"/>
  <c r="BG140" i="5"/>
  <c r="BH140" i="5"/>
  <c r="BD141" i="5"/>
  <c r="BE141" i="5"/>
  <c r="BF141" i="5"/>
  <c r="BG141" i="5"/>
  <c r="BH141" i="5"/>
  <c r="BD142" i="5"/>
  <c r="BE142" i="5"/>
  <c r="BF142" i="5"/>
  <c r="BG142" i="5"/>
  <c r="BH142" i="5"/>
  <c r="BD143" i="5"/>
  <c r="BE143" i="5"/>
  <c r="BF143" i="5"/>
  <c r="BG143" i="5"/>
  <c r="BH143" i="5"/>
  <c r="BD144" i="5"/>
  <c r="BE144" i="5"/>
  <c r="BF144" i="5"/>
  <c r="BG144" i="5"/>
  <c r="BH144" i="5"/>
  <c r="BD145" i="5"/>
  <c r="BE145" i="5"/>
  <c r="BF145" i="5"/>
  <c r="BG145" i="5"/>
  <c r="BH145" i="5"/>
  <c r="BD146" i="5"/>
  <c r="BE146" i="5"/>
  <c r="BF146" i="5"/>
  <c r="BG146" i="5"/>
  <c r="BH146" i="5"/>
  <c r="BD147" i="5"/>
  <c r="BE147" i="5"/>
  <c r="BF147" i="5"/>
  <c r="BG147" i="5"/>
  <c r="BH147" i="5"/>
  <c r="BD148" i="5"/>
  <c r="BE148" i="5"/>
  <c r="BF148" i="5"/>
  <c r="BG148" i="5"/>
  <c r="BH148" i="5"/>
  <c r="BD149" i="5"/>
  <c r="BE149" i="5"/>
  <c r="BF149" i="5"/>
  <c r="BG149" i="5"/>
  <c r="BH149" i="5"/>
  <c r="BD150" i="5"/>
  <c r="BE150" i="5"/>
  <c r="BF150" i="5"/>
  <c r="BG150" i="5"/>
  <c r="BH150" i="5"/>
  <c r="BD151" i="5"/>
  <c r="BE151" i="5"/>
  <c r="BF151" i="5"/>
  <c r="BG151" i="5"/>
  <c r="BH151" i="5"/>
  <c r="BD152" i="5"/>
  <c r="BE152" i="5"/>
  <c r="BF152" i="5"/>
  <c r="BG152" i="5"/>
  <c r="BH152" i="5"/>
  <c r="BD153" i="5"/>
  <c r="BE153" i="5"/>
  <c r="BF153" i="5"/>
  <c r="BG153" i="5"/>
  <c r="BH153" i="5"/>
  <c r="BD154" i="5"/>
  <c r="BE154" i="5"/>
  <c r="BF154" i="5"/>
  <c r="BG154" i="5"/>
  <c r="BH154" i="5"/>
  <c r="BD155" i="5"/>
  <c r="BE155" i="5"/>
  <c r="BF155" i="5"/>
  <c r="BG155" i="5"/>
  <c r="BH155" i="5"/>
  <c r="BD156" i="5"/>
  <c r="BE156" i="5"/>
  <c r="BF156" i="5"/>
  <c r="BG156" i="5"/>
  <c r="BH156" i="5"/>
  <c r="BD157" i="5"/>
  <c r="BE157" i="5"/>
  <c r="BF157" i="5"/>
  <c r="BG157" i="5"/>
  <c r="BH157" i="5"/>
  <c r="BD158" i="5"/>
  <c r="BE158" i="5"/>
  <c r="BF158" i="5"/>
  <c r="BG158" i="5"/>
  <c r="BH158" i="5"/>
  <c r="BD159" i="5"/>
  <c r="BE159" i="5"/>
  <c r="BF159" i="5"/>
  <c r="BG159" i="5"/>
  <c r="BH159" i="5"/>
  <c r="BD160" i="5"/>
  <c r="BE160" i="5"/>
  <c r="BF160" i="5"/>
  <c r="BG160" i="5"/>
  <c r="BH160" i="5"/>
  <c r="BD161" i="5"/>
  <c r="BE161" i="5"/>
  <c r="BF161" i="5"/>
  <c r="BG161" i="5"/>
  <c r="BH161" i="5"/>
  <c r="BD162" i="5"/>
  <c r="BE162" i="5"/>
  <c r="BF162" i="5"/>
  <c r="BG162" i="5"/>
  <c r="BH162" i="5"/>
  <c r="BD163" i="5"/>
  <c r="BE163" i="5"/>
  <c r="BF163" i="5"/>
  <c r="BG163" i="5"/>
  <c r="BH163" i="5"/>
  <c r="BD164" i="5"/>
  <c r="BE164" i="5"/>
  <c r="BF164" i="5"/>
  <c r="BG164" i="5"/>
  <c r="BH164" i="5"/>
  <c r="BD165" i="5"/>
  <c r="BE165" i="5"/>
  <c r="BF165" i="5"/>
  <c r="BG165" i="5"/>
  <c r="BH165" i="5"/>
  <c r="BD166" i="5"/>
  <c r="BE166" i="5"/>
  <c r="BF166" i="5"/>
  <c r="BG166" i="5"/>
  <c r="BH166" i="5"/>
  <c r="BD167" i="5"/>
  <c r="BE167" i="5"/>
  <c r="BF167" i="5"/>
  <c r="BG167" i="5"/>
  <c r="BH167" i="5"/>
  <c r="BD168" i="5"/>
  <c r="BE168" i="5"/>
  <c r="BF168" i="5"/>
  <c r="BG168" i="5"/>
  <c r="BH168" i="5"/>
  <c r="BD169" i="5"/>
  <c r="BE169" i="5"/>
  <c r="BF169" i="5"/>
  <c r="BG169" i="5"/>
  <c r="BH169" i="5"/>
  <c r="BD170" i="5"/>
  <c r="BE170" i="5"/>
  <c r="BF170" i="5"/>
  <c r="BG170" i="5"/>
  <c r="BH170" i="5"/>
  <c r="BD171" i="5"/>
  <c r="BE171" i="5"/>
  <c r="BF171" i="5"/>
  <c r="BG171" i="5"/>
  <c r="BH171" i="5"/>
  <c r="BD172" i="5"/>
  <c r="BE172" i="5"/>
  <c r="BF172" i="5"/>
  <c r="BG172" i="5"/>
  <c r="BH172" i="5"/>
  <c r="BD173" i="5"/>
  <c r="BE173" i="5"/>
  <c r="BF173" i="5"/>
  <c r="BG173" i="5"/>
  <c r="BH173" i="5"/>
  <c r="BD174" i="5"/>
  <c r="BE174" i="5"/>
  <c r="BF174" i="5"/>
  <c r="BG174" i="5"/>
  <c r="BH174" i="5"/>
  <c r="BD175" i="5"/>
  <c r="BE175" i="5"/>
  <c r="BF175" i="5"/>
  <c r="BG175" i="5"/>
  <c r="BH175" i="5"/>
  <c r="BD176" i="5"/>
  <c r="BE176" i="5"/>
  <c r="BF176" i="5"/>
  <c r="BG176" i="5"/>
  <c r="BH176" i="5"/>
  <c r="BD177" i="5"/>
  <c r="BE177" i="5"/>
  <c r="BF177" i="5"/>
  <c r="BG177" i="5"/>
  <c r="BH177" i="5"/>
  <c r="BD178" i="5"/>
  <c r="BE178" i="5"/>
  <c r="BF178" i="5"/>
  <c r="BG178" i="5"/>
  <c r="BH178" i="5"/>
  <c r="BD179" i="5"/>
  <c r="BE179" i="5"/>
  <c r="BF179" i="5"/>
  <c r="BG179" i="5"/>
  <c r="BH179" i="5"/>
  <c r="BD180" i="5"/>
  <c r="BE180" i="5"/>
  <c r="BF180" i="5"/>
  <c r="BG180" i="5"/>
  <c r="BH180" i="5"/>
  <c r="BD181" i="5"/>
  <c r="BE181" i="5"/>
  <c r="BF181" i="5"/>
  <c r="BG181" i="5"/>
  <c r="BH181" i="5"/>
  <c r="BD182" i="5"/>
  <c r="BE182" i="5"/>
  <c r="BF182" i="5"/>
  <c r="BG182" i="5"/>
  <c r="BH182" i="5"/>
  <c r="BD183" i="5"/>
  <c r="BE183" i="5"/>
  <c r="BF183" i="5"/>
  <c r="BG183" i="5"/>
  <c r="BH183" i="5"/>
  <c r="BD184" i="5"/>
  <c r="BE184" i="5"/>
  <c r="BF184" i="5"/>
  <c r="BG184" i="5"/>
  <c r="BH184" i="5"/>
  <c r="BD185" i="5"/>
  <c r="BE185" i="5"/>
  <c r="BF185" i="5"/>
  <c r="BG185" i="5"/>
  <c r="BH185" i="5"/>
  <c r="BD186" i="5"/>
  <c r="BE186" i="5"/>
  <c r="BF186" i="5"/>
  <c r="BG186" i="5"/>
  <c r="BH186" i="5"/>
  <c r="BD187" i="5"/>
  <c r="BE187" i="5"/>
  <c r="BF187" i="5"/>
  <c r="BG187" i="5"/>
  <c r="BH187" i="5"/>
  <c r="BD188" i="5"/>
  <c r="BE188" i="5"/>
  <c r="BF188" i="5"/>
  <c r="BG188" i="5"/>
  <c r="BH188" i="5"/>
  <c r="BD189" i="5"/>
  <c r="BE189" i="5"/>
  <c r="BF189" i="5"/>
  <c r="BG189" i="5"/>
  <c r="BH189" i="5"/>
  <c r="BD190" i="5"/>
  <c r="BE190" i="5"/>
  <c r="BF190" i="5"/>
  <c r="BG190" i="5"/>
  <c r="BH190" i="5"/>
  <c r="BD191" i="5"/>
  <c r="BE191" i="5"/>
  <c r="BF191" i="5"/>
  <c r="BG191" i="5"/>
  <c r="BH191" i="5"/>
  <c r="C66" i="12" l="1"/>
  <c r="C65" i="12"/>
  <c r="I66" i="12"/>
  <c r="I51" i="12" a="1"/>
  <c r="I51" i="12" s="1"/>
  <c r="I19" i="12"/>
  <c r="I20" i="12" a="1"/>
  <c r="I20" i="12" s="1"/>
  <c r="D27" i="10"/>
  <c r="D28" i="10" a="1"/>
  <c r="D28" i="10"/>
  <c r="D13" i="10"/>
  <c r="D15" i="10" s="1"/>
  <c r="I37" i="13" a="1"/>
  <c r="I37" i="13" s="1"/>
  <c r="H37" i="13" a="1"/>
  <c r="H37" i="13" s="1"/>
  <c r="G37" i="13" a="1"/>
  <c r="G37" i="13" s="1"/>
  <c r="F37" i="13" a="1"/>
  <c r="F37" i="13"/>
  <c r="E37" i="13" a="1"/>
  <c r="E37" i="13" s="1"/>
  <c r="D37" i="13" a="1"/>
  <c r="D37" i="13" s="1"/>
  <c r="B37" i="13" a="1"/>
  <c r="B37" i="13" s="1"/>
  <c r="J34" i="13"/>
  <c r="I34" i="13"/>
  <c r="I36" i="13" s="1"/>
  <c r="H34" i="13"/>
  <c r="H36" i="13" s="1"/>
  <c r="G34" i="13"/>
  <c r="G36" i="13" s="1"/>
  <c r="F34" i="13"/>
  <c r="F36" i="13" s="1"/>
  <c r="E34" i="13"/>
  <c r="E36" i="13" s="1"/>
  <c r="D34" i="13"/>
  <c r="D36" i="13" s="1"/>
  <c r="C34" i="13"/>
  <c r="B34" i="13"/>
  <c r="B36" i="13" s="1"/>
  <c r="L32" i="13"/>
  <c r="L31" i="13"/>
  <c r="L30" i="13"/>
  <c r="L29" i="13"/>
  <c r="L34" i="13" s="1"/>
  <c r="J25" i="13" a="1"/>
  <c r="J25" i="13" s="1"/>
  <c r="I25" i="13" a="1"/>
  <c r="I25" i="13" s="1"/>
  <c r="H25" i="13" a="1"/>
  <c r="H25" i="13" s="1"/>
  <c r="G25" i="13" a="1"/>
  <c r="G25" i="13" s="1"/>
  <c r="F25" i="13" a="1"/>
  <c r="F25" i="13"/>
  <c r="D25" i="13" a="1"/>
  <c r="D25" i="13" s="1"/>
  <c r="C25" i="13" a="1"/>
  <c r="C25" i="13" s="1"/>
  <c r="B25" i="13" a="1"/>
  <c r="B25" i="13" s="1"/>
  <c r="G24" i="13"/>
  <c r="E23" i="13"/>
  <c r="E25" i="13" s="1" a="1"/>
  <c r="E25" i="13" s="1"/>
  <c r="J22" i="13"/>
  <c r="J24" i="13" s="1"/>
  <c r="I22" i="13"/>
  <c r="I24" i="13" s="1"/>
  <c r="H22" i="13"/>
  <c r="H24" i="13" s="1"/>
  <c r="G22" i="13"/>
  <c r="F22" i="13"/>
  <c r="F24" i="13" s="1"/>
  <c r="E22" i="13"/>
  <c r="D22" i="13"/>
  <c r="D24" i="13" s="1"/>
  <c r="C22" i="13"/>
  <c r="C24" i="13" s="1"/>
  <c r="B22" i="13"/>
  <c r="B24" i="13" s="1"/>
  <c r="L20" i="13"/>
  <c r="L19" i="13"/>
  <c r="L18" i="13"/>
  <c r="L17" i="13"/>
  <c r="I13" i="13" a="1"/>
  <c r="I13" i="13" s="1"/>
  <c r="H13" i="13" a="1"/>
  <c r="H13" i="13" s="1"/>
  <c r="G13" i="13" a="1"/>
  <c r="G13" i="13" s="1"/>
  <c r="F13" i="13" a="1"/>
  <c r="F13" i="13" s="1"/>
  <c r="D13" i="13" a="1"/>
  <c r="D13" i="13" s="1"/>
  <c r="C13" i="13" a="1"/>
  <c r="C13" i="13" s="1"/>
  <c r="B13" i="13" a="1"/>
  <c r="B13" i="13" s="1"/>
  <c r="E12" i="13"/>
  <c r="E11" i="13"/>
  <c r="E13" i="13" s="1" a="1"/>
  <c r="E13" i="13" s="1"/>
  <c r="J10" i="13"/>
  <c r="I10" i="13"/>
  <c r="I12" i="13" s="1"/>
  <c r="H10" i="13"/>
  <c r="H12" i="13" s="1"/>
  <c r="G10" i="13"/>
  <c r="G12" i="13" s="1"/>
  <c r="F10" i="13"/>
  <c r="F12" i="13" s="1"/>
  <c r="E10" i="13"/>
  <c r="D10" i="13"/>
  <c r="D12" i="13" s="1"/>
  <c r="C10" i="13"/>
  <c r="C12" i="13" s="1"/>
  <c r="B10" i="13"/>
  <c r="B12" i="13" s="1"/>
  <c r="L8" i="13"/>
  <c r="L7" i="13"/>
  <c r="L6" i="13"/>
  <c r="L5" i="13"/>
  <c r="L10" i="13" s="1"/>
  <c r="C20" i="12" a="1"/>
  <c r="C20" i="12" s="1"/>
  <c r="C19" i="12"/>
  <c r="R55" i="9"/>
  <c r="N38" i="11"/>
  <c r="J74" i="12"/>
  <c r="I74" i="12"/>
  <c r="H74" i="12"/>
  <c r="G74" i="12"/>
  <c r="F74" i="12"/>
  <c r="E74" i="12"/>
  <c r="D74" i="12"/>
  <c r="C74" i="12"/>
  <c r="J65" i="12"/>
  <c r="I65" i="12"/>
  <c r="H65" i="12"/>
  <c r="G65" i="12"/>
  <c r="F65" i="12"/>
  <c r="E65" i="12"/>
  <c r="D65" i="12"/>
  <c r="F66" i="12"/>
  <c r="J76" i="12"/>
  <c r="I76" i="12"/>
  <c r="H76" i="12"/>
  <c r="G76" i="12"/>
  <c r="F76" i="12"/>
  <c r="E76" i="12"/>
  <c r="D76" i="12"/>
  <c r="C76" i="12"/>
  <c r="J75" i="12"/>
  <c r="I75" i="12"/>
  <c r="H75" i="12"/>
  <c r="G75" i="12"/>
  <c r="F75" i="12"/>
  <c r="E75" i="12"/>
  <c r="D75" i="12"/>
  <c r="C75" i="12"/>
  <c r="J81" i="12"/>
  <c r="J83" i="12" s="1"/>
  <c r="J85" i="12"/>
  <c r="I81" i="12"/>
  <c r="I83" i="12" s="1"/>
  <c r="H81" i="12"/>
  <c r="H85" i="12" s="1"/>
  <c r="G81" i="12"/>
  <c r="G85" i="12" s="1"/>
  <c r="F81" i="12"/>
  <c r="F83" i="12" s="1"/>
  <c r="F85" i="12"/>
  <c r="E81" i="12"/>
  <c r="E83" i="12" s="1"/>
  <c r="E84" i="12"/>
  <c r="D81" i="12"/>
  <c r="D83" i="12" s="1"/>
  <c r="C81" i="12"/>
  <c r="C83" i="12" s="1"/>
  <c r="C85" i="12"/>
  <c r="J67" i="12"/>
  <c r="I67" i="12"/>
  <c r="H67" i="12"/>
  <c r="G67" i="12"/>
  <c r="F67" i="12"/>
  <c r="E67" i="12"/>
  <c r="D67" i="12"/>
  <c r="C67" i="12"/>
  <c r="J66" i="12"/>
  <c r="H66" i="12"/>
  <c r="G66" i="12"/>
  <c r="E66" i="12"/>
  <c r="D66" i="12"/>
  <c r="E20" i="12" a="1"/>
  <c r="E20" i="12" s="1"/>
  <c r="E19" i="12"/>
  <c r="AJ6" i="6"/>
  <c r="AK6" i="6"/>
  <c r="AL6" i="6"/>
  <c r="AM6" i="6"/>
  <c r="AN6" i="6"/>
  <c r="AJ7" i="6"/>
  <c r="AK7" i="6"/>
  <c r="AL7" i="6"/>
  <c r="AM7" i="6"/>
  <c r="AN7" i="6"/>
  <c r="AJ8" i="6"/>
  <c r="AK8" i="6"/>
  <c r="AL8" i="6"/>
  <c r="AM8" i="6"/>
  <c r="AN8" i="6"/>
  <c r="AJ9" i="6"/>
  <c r="AK9" i="6"/>
  <c r="AL9" i="6"/>
  <c r="AM9" i="6"/>
  <c r="AN9" i="6"/>
  <c r="AJ10" i="6"/>
  <c r="AK10" i="6"/>
  <c r="AL10" i="6"/>
  <c r="AM10" i="6"/>
  <c r="AN10" i="6"/>
  <c r="AJ11" i="6"/>
  <c r="AK11" i="6"/>
  <c r="AL11" i="6"/>
  <c r="AM11" i="6"/>
  <c r="AN11" i="6"/>
  <c r="AJ12" i="6"/>
  <c r="AK12" i="6"/>
  <c r="AL12" i="6"/>
  <c r="AM12" i="6"/>
  <c r="AN12" i="6"/>
  <c r="AJ13" i="6"/>
  <c r="AK13" i="6"/>
  <c r="AL13" i="6"/>
  <c r="AM13" i="6"/>
  <c r="AN13" i="6"/>
  <c r="AJ14" i="6"/>
  <c r="AK14" i="6"/>
  <c r="AL14" i="6"/>
  <c r="AM14" i="6"/>
  <c r="AN14" i="6"/>
  <c r="AJ15" i="6"/>
  <c r="AK15" i="6"/>
  <c r="AL15" i="6"/>
  <c r="AM15" i="6"/>
  <c r="AN15" i="6"/>
  <c r="AJ16" i="6"/>
  <c r="AK16" i="6"/>
  <c r="AL16" i="6"/>
  <c r="AM16" i="6"/>
  <c r="AN16" i="6"/>
  <c r="AJ17" i="6"/>
  <c r="AK17" i="6"/>
  <c r="AL17" i="6"/>
  <c r="AM17" i="6"/>
  <c r="AN17" i="6"/>
  <c r="AJ18" i="6"/>
  <c r="AK18" i="6"/>
  <c r="AL18" i="6"/>
  <c r="AM18" i="6"/>
  <c r="AN18" i="6"/>
  <c r="AJ19" i="6"/>
  <c r="AK19" i="6"/>
  <c r="AL19" i="6"/>
  <c r="AM19" i="6"/>
  <c r="AN19" i="6"/>
  <c r="AJ20" i="6"/>
  <c r="AK20" i="6"/>
  <c r="AL20" i="6"/>
  <c r="AM20" i="6"/>
  <c r="AN20" i="6"/>
  <c r="AJ21" i="6"/>
  <c r="AK21" i="6"/>
  <c r="AL21" i="6"/>
  <c r="AM21" i="6"/>
  <c r="AN21" i="6"/>
  <c r="AJ22" i="6"/>
  <c r="AK22" i="6"/>
  <c r="AL22" i="6"/>
  <c r="AM22" i="6"/>
  <c r="AN22" i="6"/>
  <c r="AJ23" i="6"/>
  <c r="AK23" i="6"/>
  <c r="AL23" i="6"/>
  <c r="AM23" i="6"/>
  <c r="AN23" i="6"/>
  <c r="AJ24" i="6"/>
  <c r="AK24" i="6"/>
  <c r="AL24" i="6"/>
  <c r="AM24" i="6"/>
  <c r="AN24" i="6"/>
  <c r="AJ25" i="6"/>
  <c r="AK25" i="6"/>
  <c r="AL25" i="6"/>
  <c r="AM25" i="6"/>
  <c r="AN25" i="6"/>
  <c r="AJ26" i="6"/>
  <c r="AK26" i="6"/>
  <c r="AL26" i="6"/>
  <c r="AM26" i="6"/>
  <c r="AN26" i="6"/>
  <c r="AJ27" i="6"/>
  <c r="AK27" i="6"/>
  <c r="AL27" i="6"/>
  <c r="AM27" i="6"/>
  <c r="AN27" i="6"/>
  <c r="AJ28" i="6"/>
  <c r="AK28" i="6"/>
  <c r="AL28" i="6"/>
  <c r="AM28" i="6"/>
  <c r="AN28" i="6"/>
  <c r="AJ29" i="6"/>
  <c r="AK29" i="6"/>
  <c r="AL29" i="6"/>
  <c r="AM29" i="6"/>
  <c r="AN29" i="6"/>
  <c r="AJ30" i="6"/>
  <c r="AK30" i="6"/>
  <c r="AL30" i="6"/>
  <c r="AM30" i="6"/>
  <c r="AN30" i="6"/>
  <c r="AJ31" i="6"/>
  <c r="AK31" i="6"/>
  <c r="AL31" i="6"/>
  <c r="AM31" i="6"/>
  <c r="AN31" i="6"/>
  <c r="AJ32" i="6"/>
  <c r="AK32" i="6"/>
  <c r="AL32" i="6"/>
  <c r="AM32" i="6"/>
  <c r="AN32" i="6"/>
  <c r="AJ33" i="6"/>
  <c r="AK33" i="6"/>
  <c r="AL33" i="6"/>
  <c r="AM33" i="6"/>
  <c r="AN33" i="6"/>
  <c r="AJ34" i="6"/>
  <c r="AK34" i="6"/>
  <c r="AL34" i="6"/>
  <c r="AM34" i="6"/>
  <c r="AN34" i="6"/>
  <c r="AJ35" i="6"/>
  <c r="AK35" i="6"/>
  <c r="AL35" i="6"/>
  <c r="AM35" i="6"/>
  <c r="AN35" i="6"/>
  <c r="AJ36" i="6"/>
  <c r="AK36" i="6"/>
  <c r="AL36" i="6"/>
  <c r="AM36" i="6"/>
  <c r="AN36" i="6"/>
  <c r="AJ37" i="6"/>
  <c r="AK37" i="6"/>
  <c r="AL37" i="6"/>
  <c r="AM37" i="6"/>
  <c r="AN37" i="6"/>
  <c r="AJ38" i="6"/>
  <c r="AK38" i="6"/>
  <c r="AL38" i="6"/>
  <c r="AM38" i="6"/>
  <c r="AN38" i="6"/>
  <c r="AJ39" i="6"/>
  <c r="AK39" i="6"/>
  <c r="AL39" i="6"/>
  <c r="AM39" i="6"/>
  <c r="AN39" i="6"/>
  <c r="AJ40" i="6"/>
  <c r="AK40" i="6"/>
  <c r="AL40" i="6"/>
  <c r="AM40" i="6"/>
  <c r="AN40" i="6"/>
  <c r="AJ41" i="6"/>
  <c r="AK41" i="6"/>
  <c r="AL41" i="6"/>
  <c r="AM41" i="6"/>
  <c r="AN41" i="6"/>
  <c r="AJ42" i="6"/>
  <c r="AK42" i="6"/>
  <c r="AL42" i="6"/>
  <c r="AM42" i="6"/>
  <c r="AN42" i="6"/>
  <c r="AJ43" i="6"/>
  <c r="AK43" i="6"/>
  <c r="AL43" i="6"/>
  <c r="AM43" i="6"/>
  <c r="AN43" i="6"/>
  <c r="AJ44" i="6"/>
  <c r="AK44" i="6"/>
  <c r="AL44" i="6"/>
  <c r="AM44" i="6"/>
  <c r="AN44" i="6"/>
  <c r="AJ45" i="6"/>
  <c r="AK45" i="6"/>
  <c r="AL45" i="6"/>
  <c r="AM45" i="6"/>
  <c r="AN45" i="6"/>
  <c r="AJ46" i="6"/>
  <c r="AK46" i="6"/>
  <c r="AL46" i="6"/>
  <c r="AM46" i="6"/>
  <c r="AN46" i="6"/>
  <c r="AJ47" i="6"/>
  <c r="AK47" i="6"/>
  <c r="AL47" i="6"/>
  <c r="AM47" i="6"/>
  <c r="AN47" i="6"/>
  <c r="AJ48" i="6"/>
  <c r="AK48" i="6"/>
  <c r="AL48" i="6"/>
  <c r="AM48" i="6"/>
  <c r="AN48" i="6"/>
  <c r="AJ49" i="6"/>
  <c r="AK49" i="6"/>
  <c r="AL49" i="6"/>
  <c r="AM49" i="6"/>
  <c r="AN49" i="6"/>
  <c r="AJ50" i="6"/>
  <c r="AK50" i="6"/>
  <c r="AL50" i="6"/>
  <c r="AM50" i="6"/>
  <c r="AN50" i="6"/>
  <c r="AJ51" i="6"/>
  <c r="AK51" i="6"/>
  <c r="AL51" i="6"/>
  <c r="AM51" i="6"/>
  <c r="AN51" i="6"/>
  <c r="AJ52" i="6"/>
  <c r="AK52" i="6"/>
  <c r="AL52" i="6"/>
  <c r="AM52" i="6"/>
  <c r="AN52" i="6"/>
  <c r="AJ53" i="6"/>
  <c r="AK53" i="6"/>
  <c r="AL53" i="6"/>
  <c r="AM53" i="6"/>
  <c r="AN53" i="6"/>
  <c r="AJ54" i="6"/>
  <c r="AK54" i="6"/>
  <c r="AL54" i="6"/>
  <c r="AM54" i="6"/>
  <c r="AN54" i="6"/>
  <c r="AJ55" i="6"/>
  <c r="AK55" i="6"/>
  <c r="AL55" i="6"/>
  <c r="AM55" i="6"/>
  <c r="AN55" i="6"/>
  <c r="AJ56" i="6"/>
  <c r="AK56" i="6"/>
  <c r="AL56" i="6"/>
  <c r="AM56" i="6"/>
  <c r="AN56" i="6"/>
  <c r="AJ57" i="6"/>
  <c r="AK57" i="6"/>
  <c r="AL57" i="6"/>
  <c r="AM57" i="6"/>
  <c r="AN57" i="6"/>
  <c r="AJ58" i="6"/>
  <c r="AK58" i="6"/>
  <c r="AL58" i="6"/>
  <c r="AM58" i="6"/>
  <c r="AN58" i="6"/>
  <c r="AJ59" i="6"/>
  <c r="AK59" i="6"/>
  <c r="AL59" i="6"/>
  <c r="AM59" i="6"/>
  <c r="AN59" i="6"/>
  <c r="AJ60" i="6"/>
  <c r="AK60" i="6"/>
  <c r="AL60" i="6"/>
  <c r="AM60" i="6"/>
  <c r="AN60" i="6"/>
  <c r="AJ61" i="6"/>
  <c r="AK61" i="6"/>
  <c r="AL61" i="6"/>
  <c r="AM61" i="6"/>
  <c r="AN61" i="6"/>
  <c r="AJ62" i="6"/>
  <c r="AK62" i="6"/>
  <c r="AL62" i="6"/>
  <c r="AM62" i="6"/>
  <c r="AN62" i="6"/>
  <c r="AJ63" i="6"/>
  <c r="AK63" i="6"/>
  <c r="AL63" i="6"/>
  <c r="AM63" i="6"/>
  <c r="AN63" i="6"/>
  <c r="AJ64" i="6"/>
  <c r="AK64" i="6"/>
  <c r="AL64" i="6"/>
  <c r="AM64" i="6"/>
  <c r="AN64" i="6"/>
  <c r="AJ65" i="6"/>
  <c r="AK65" i="6"/>
  <c r="AL65" i="6"/>
  <c r="AM65" i="6"/>
  <c r="AN65" i="6"/>
  <c r="AJ66" i="6"/>
  <c r="AK66" i="6"/>
  <c r="AL66" i="6"/>
  <c r="AM66" i="6"/>
  <c r="AN66" i="6"/>
  <c r="AJ67" i="6"/>
  <c r="AK67" i="6"/>
  <c r="AL67" i="6"/>
  <c r="AM67" i="6"/>
  <c r="AN67" i="6"/>
  <c r="AJ68" i="6"/>
  <c r="AK68" i="6"/>
  <c r="AL68" i="6"/>
  <c r="AM68" i="6"/>
  <c r="AN68" i="6"/>
  <c r="AJ69" i="6"/>
  <c r="AK69" i="6"/>
  <c r="AL69" i="6"/>
  <c r="AM69" i="6"/>
  <c r="AN69" i="6"/>
  <c r="AJ70" i="6"/>
  <c r="AK70" i="6"/>
  <c r="AL70" i="6"/>
  <c r="AM70" i="6"/>
  <c r="AN70" i="6"/>
  <c r="AJ71" i="6"/>
  <c r="AK71" i="6"/>
  <c r="AL71" i="6"/>
  <c r="AM71" i="6"/>
  <c r="AN71" i="6"/>
  <c r="AJ72" i="6"/>
  <c r="AK72" i="6"/>
  <c r="AL72" i="6"/>
  <c r="AM72" i="6"/>
  <c r="AN72" i="6"/>
  <c r="AJ73" i="6"/>
  <c r="AK73" i="6"/>
  <c r="AL73" i="6"/>
  <c r="AM73" i="6"/>
  <c r="AN73" i="6"/>
  <c r="AJ74" i="6"/>
  <c r="AK74" i="6"/>
  <c r="AL74" i="6"/>
  <c r="AM74" i="6"/>
  <c r="AN74" i="6"/>
  <c r="AJ75" i="6"/>
  <c r="AK75" i="6"/>
  <c r="AL75" i="6"/>
  <c r="AM75" i="6"/>
  <c r="AN75" i="6"/>
  <c r="AJ76" i="6"/>
  <c r="AK76" i="6"/>
  <c r="AL76" i="6"/>
  <c r="AM76" i="6"/>
  <c r="AN76" i="6"/>
  <c r="AJ77" i="6"/>
  <c r="AK77" i="6"/>
  <c r="AL77" i="6"/>
  <c r="AM77" i="6"/>
  <c r="AN77" i="6"/>
  <c r="AJ78" i="6"/>
  <c r="AK78" i="6"/>
  <c r="AL78" i="6"/>
  <c r="AM78" i="6"/>
  <c r="AN78" i="6"/>
  <c r="AJ79" i="6"/>
  <c r="AK79" i="6"/>
  <c r="AL79" i="6"/>
  <c r="AM79" i="6"/>
  <c r="AN79" i="6"/>
  <c r="AJ80" i="6"/>
  <c r="AK80" i="6"/>
  <c r="AL80" i="6"/>
  <c r="AM80" i="6"/>
  <c r="AN80" i="6"/>
  <c r="AJ81" i="6"/>
  <c r="AK81" i="6"/>
  <c r="AL81" i="6"/>
  <c r="AM81" i="6"/>
  <c r="AN81" i="6"/>
  <c r="AJ82" i="6"/>
  <c r="AK82" i="6"/>
  <c r="AL82" i="6"/>
  <c r="AM82" i="6"/>
  <c r="AN82" i="6"/>
  <c r="AJ83" i="6"/>
  <c r="AK83" i="6"/>
  <c r="AL83" i="6"/>
  <c r="AM83" i="6"/>
  <c r="AN83" i="6"/>
  <c r="AJ84" i="6"/>
  <c r="AK84" i="6"/>
  <c r="AL84" i="6"/>
  <c r="AM84" i="6"/>
  <c r="AN84" i="6"/>
  <c r="AJ85" i="6"/>
  <c r="AK85" i="6"/>
  <c r="AL85" i="6"/>
  <c r="AM85" i="6"/>
  <c r="AN85" i="6"/>
  <c r="AJ86" i="6"/>
  <c r="AK86" i="6"/>
  <c r="AL86" i="6"/>
  <c r="AM86" i="6"/>
  <c r="AN86" i="6"/>
  <c r="AJ87" i="6"/>
  <c r="AK87" i="6"/>
  <c r="AL87" i="6"/>
  <c r="AM87" i="6"/>
  <c r="AN87" i="6"/>
  <c r="AJ88" i="6"/>
  <c r="AK88" i="6"/>
  <c r="AL88" i="6"/>
  <c r="AM88" i="6"/>
  <c r="AN88" i="6"/>
  <c r="AJ89" i="6"/>
  <c r="AK89" i="6"/>
  <c r="AL89" i="6"/>
  <c r="AM89" i="6"/>
  <c r="AN89" i="6"/>
  <c r="AJ90" i="6"/>
  <c r="AK90" i="6"/>
  <c r="AL90" i="6"/>
  <c r="AM90" i="6"/>
  <c r="AN90" i="6"/>
  <c r="AJ91" i="6"/>
  <c r="AK91" i="6"/>
  <c r="AL91" i="6"/>
  <c r="AM91" i="6"/>
  <c r="AN91" i="6"/>
  <c r="AJ92" i="6"/>
  <c r="AK92" i="6"/>
  <c r="AL92" i="6"/>
  <c r="AM92" i="6"/>
  <c r="AN92" i="6"/>
  <c r="AJ93" i="6"/>
  <c r="AK93" i="6"/>
  <c r="AL93" i="6"/>
  <c r="AM93" i="6"/>
  <c r="AN93" i="6"/>
  <c r="AJ94" i="6"/>
  <c r="AK94" i="6"/>
  <c r="AL94" i="6"/>
  <c r="AM94" i="6"/>
  <c r="AN94" i="6"/>
  <c r="AJ95" i="6"/>
  <c r="AK95" i="6"/>
  <c r="AL95" i="6"/>
  <c r="AM95" i="6"/>
  <c r="AN95" i="6"/>
  <c r="AJ96" i="6"/>
  <c r="AK96" i="6"/>
  <c r="AL96" i="6"/>
  <c r="AM96" i="6"/>
  <c r="AN96" i="6"/>
  <c r="AJ97" i="6"/>
  <c r="AK97" i="6"/>
  <c r="AL97" i="6"/>
  <c r="AM97" i="6"/>
  <c r="AN97" i="6"/>
  <c r="AJ98" i="6"/>
  <c r="AK98" i="6"/>
  <c r="AL98" i="6"/>
  <c r="AM98" i="6"/>
  <c r="AN98" i="6"/>
  <c r="AJ99" i="6"/>
  <c r="AK99" i="6"/>
  <c r="AL99" i="6"/>
  <c r="AM99" i="6"/>
  <c r="AN99" i="6"/>
  <c r="AJ100" i="6"/>
  <c r="AK100" i="6"/>
  <c r="AL100" i="6"/>
  <c r="AM100" i="6"/>
  <c r="AN100" i="6"/>
  <c r="AJ101" i="6"/>
  <c r="AK101" i="6"/>
  <c r="AL101" i="6"/>
  <c r="AM101" i="6"/>
  <c r="AN101" i="6"/>
  <c r="AJ102" i="6"/>
  <c r="AK102" i="6"/>
  <c r="AL102" i="6"/>
  <c r="AM102" i="6"/>
  <c r="AN102" i="6"/>
  <c r="AJ103" i="6"/>
  <c r="AK103" i="6"/>
  <c r="AL103" i="6"/>
  <c r="AM103" i="6"/>
  <c r="AN103" i="6"/>
  <c r="AJ104" i="6"/>
  <c r="AK104" i="6"/>
  <c r="AL104" i="6"/>
  <c r="AM104" i="6"/>
  <c r="AN104" i="6"/>
  <c r="AJ105" i="6"/>
  <c r="AK105" i="6"/>
  <c r="AL105" i="6"/>
  <c r="AM105" i="6"/>
  <c r="AN105" i="6"/>
  <c r="AJ106" i="6"/>
  <c r="AK106" i="6"/>
  <c r="AL106" i="6"/>
  <c r="AM106" i="6"/>
  <c r="AN106" i="6"/>
  <c r="AJ107" i="6"/>
  <c r="AK107" i="6"/>
  <c r="AL107" i="6"/>
  <c r="AM107" i="6"/>
  <c r="AN107" i="6"/>
  <c r="AJ108" i="6"/>
  <c r="AK108" i="6"/>
  <c r="AL108" i="6"/>
  <c r="AM108" i="6"/>
  <c r="AN108" i="6"/>
  <c r="AJ109" i="6"/>
  <c r="AK109" i="6"/>
  <c r="AL109" i="6"/>
  <c r="AM109" i="6"/>
  <c r="AN109" i="6"/>
  <c r="AJ110" i="6"/>
  <c r="AK110" i="6"/>
  <c r="AL110" i="6"/>
  <c r="AM110" i="6"/>
  <c r="AN110" i="6"/>
  <c r="AJ111" i="6"/>
  <c r="AK111" i="6"/>
  <c r="AL111" i="6"/>
  <c r="AM111" i="6"/>
  <c r="AN111" i="6"/>
  <c r="AJ112" i="6"/>
  <c r="AK112" i="6"/>
  <c r="AL112" i="6"/>
  <c r="AM112" i="6"/>
  <c r="AN112" i="6"/>
  <c r="AJ113" i="6"/>
  <c r="AK113" i="6"/>
  <c r="AL113" i="6"/>
  <c r="AM113" i="6"/>
  <c r="AN113" i="6"/>
  <c r="AJ114" i="6"/>
  <c r="AK114" i="6"/>
  <c r="AL114" i="6"/>
  <c r="AM114" i="6"/>
  <c r="AN114" i="6"/>
  <c r="AJ115" i="6"/>
  <c r="AK115" i="6"/>
  <c r="AL115" i="6"/>
  <c r="AM115" i="6"/>
  <c r="AN115" i="6"/>
  <c r="AJ116" i="6"/>
  <c r="AK116" i="6"/>
  <c r="AL116" i="6"/>
  <c r="AM116" i="6"/>
  <c r="AN116" i="6"/>
  <c r="AJ117" i="6"/>
  <c r="AK117" i="6"/>
  <c r="AL117" i="6"/>
  <c r="AM117" i="6"/>
  <c r="AN117" i="6"/>
  <c r="AJ118" i="6"/>
  <c r="AK118" i="6"/>
  <c r="AL118" i="6"/>
  <c r="AM118" i="6"/>
  <c r="AN118" i="6"/>
  <c r="AJ119" i="6"/>
  <c r="AK119" i="6"/>
  <c r="AL119" i="6"/>
  <c r="AM119" i="6"/>
  <c r="AN119" i="6"/>
  <c r="AJ120" i="6"/>
  <c r="AK120" i="6"/>
  <c r="AL120" i="6"/>
  <c r="AM120" i="6"/>
  <c r="AN120" i="6"/>
  <c r="AJ121" i="6"/>
  <c r="AK121" i="6"/>
  <c r="AL121" i="6"/>
  <c r="AM121" i="6"/>
  <c r="AN121" i="6"/>
  <c r="AJ122" i="6"/>
  <c r="AK122" i="6"/>
  <c r="AL122" i="6"/>
  <c r="AM122" i="6"/>
  <c r="AN122" i="6"/>
  <c r="AJ123" i="6"/>
  <c r="AK123" i="6"/>
  <c r="AL123" i="6"/>
  <c r="AM123" i="6"/>
  <c r="AN123" i="6"/>
  <c r="AJ124" i="6"/>
  <c r="AK124" i="6"/>
  <c r="AL124" i="6"/>
  <c r="AM124" i="6"/>
  <c r="AN124" i="6"/>
  <c r="AJ125" i="6"/>
  <c r="AK125" i="6"/>
  <c r="AL125" i="6"/>
  <c r="AM125" i="6"/>
  <c r="AN125" i="6"/>
  <c r="AJ126" i="6"/>
  <c r="AK126" i="6"/>
  <c r="AL126" i="6"/>
  <c r="AM126" i="6"/>
  <c r="AN126" i="6"/>
  <c r="AJ127" i="6"/>
  <c r="AK127" i="6"/>
  <c r="AL127" i="6"/>
  <c r="AM127" i="6"/>
  <c r="AN127" i="6"/>
  <c r="AJ128" i="6"/>
  <c r="AK128" i="6"/>
  <c r="AL128" i="6"/>
  <c r="AM128" i="6"/>
  <c r="AN128" i="6"/>
  <c r="AJ129" i="6"/>
  <c r="AK129" i="6"/>
  <c r="AL129" i="6"/>
  <c r="AM129" i="6"/>
  <c r="AN129" i="6"/>
  <c r="AJ130" i="6"/>
  <c r="AK130" i="6"/>
  <c r="AL130" i="6"/>
  <c r="AM130" i="6"/>
  <c r="AN130" i="6"/>
  <c r="AJ131" i="6"/>
  <c r="AK131" i="6"/>
  <c r="AL131" i="6"/>
  <c r="AM131" i="6"/>
  <c r="AN131" i="6"/>
  <c r="AJ132" i="6"/>
  <c r="AK132" i="6"/>
  <c r="AL132" i="6"/>
  <c r="AM132" i="6"/>
  <c r="AN132" i="6"/>
  <c r="AJ133" i="6"/>
  <c r="AK133" i="6"/>
  <c r="AL133" i="6"/>
  <c r="AM133" i="6"/>
  <c r="AN133" i="6"/>
  <c r="AJ134" i="6"/>
  <c r="AK134" i="6"/>
  <c r="AL134" i="6"/>
  <c r="AM134" i="6"/>
  <c r="AN134" i="6"/>
  <c r="AJ135" i="6"/>
  <c r="AK135" i="6"/>
  <c r="AL135" i="6"/>
  <c r="AM135" i="6"/>
  <c r="AN135" i="6"/>
  <c r="AJ136" i="6"/>
  <c r="AK136" i="6"/>
  <c r="AL136" i="6"/>
  <c r="AM136" i="6"/>
  <c r="AN136" i="6"/>
  <c r="AJ137" i="6"/>
  <c r="AK137" i="6"/>
  <c r="AL137" i="6"/>
  <c r="AM137" i="6"/>
  <c r="AN137" i="6"/>
  <c r="AJ138" i="6"/>
  <c r="AK138" i="6"/>
  <c r="AL138" i="6"/>
  <c r="AM138" i="6"/>
  <c r="AN138" i="6"/>
  <c r="AJ139" i="6"/>
  <c r="AK139" i="6"/>
  <c r="AL139" i="6"/>
  <c r="AM139" i="6"/>
  <c r="AN139" i="6"/>
  <c r="AJ140" i="6"/>
  <c r="AK140" i="6"/>
  <c r="AL140" i="6"/>
  <c r="AM140" i="6"/>
  <c r="AN140" i="6"/>
  <c r="AJ141" i="6"/>
  <c r="AK141" i="6"/>
  <c r="AL141" i="6"/>
  <c r="AM141" i="6"/>
  <c r="AN141" i="6"/>
  <c r="AJ142" i="6"/>
  <c r="AK142" i="6"/>
  <c r="AL142" i="6"/>
  <c r="AM142" i="6"/>
  <c r="AN142" i="6"/>
  <c r="AJ143" i="6"/>
  <c r="AK143" i="6"/>
  <c r="AL143" i="6"/>
  <c r="AM143" i="6"/>
  <c r="AN143" i="6"/>
  <c r="AJ144" i="6"/>
  <c r="AK144" i="6"/>
  <c r="AL144" i="6"/>
  <c r="AM144" i="6"/>
  <c r="AN144" i="6"/>
  <c r="AJ145" i="6"/>
  <c r="AK145" i="6"/>
  <c r="AL145" i="6"/>
  <c r="AM145" i="6"/>
  <c r="AN145" i="6"/>
  <c r="AJ146" i="6"/>
  <c r="AK146" i="6"/>
  <c r="AL146" i="6"/>
  <c r="AM146" i="6"/>
  <c r="AN146" i="6"/>
  <c r="AJ147" i="6"/>
  <c r="AK147" i="6"/>
  <c r="AL147" i="6"/>
  <c r="AM147" i="6"/>
  <c r="AN147" i="6"/>
  <c r="AJ148" i="6"/>
  <c r="AK148" i="6"/>
  <c r="AL148" i="6"/>
  <c r="AM148" i="6"/>
  <c r="AN148" i="6"/>
  <c r="AJ149" i="6"/>
  <c r="AK149" i="6"/>
  <c r="AL149" i="6"/>
  <c r="AM149" i="6"/>
  <c r="AN149" i="6"/>
  <c r="AJ150" i="6"/>
  <c r="AK150" i="6"/>
  <c r="AL150" i="6"/>
  <c r="AM150" i="6"/>
  <c r="AN150" i="6"/>
  <c r="AJ151" i="6"/>
  <c r="AK151" i="6"/>
  <c r="AL151" i="6"/>
  <c r="AM151" i="6"/>
  <c r="AN151" i="6"/>
  <c r="AJ152" i="6"/>
  <c r="AK152" i="6"/>
  <c r="AL152" i="6"/>
  <c r="AM152" i="6"/>
  <c r="AN152" i="6"/>
  <c r="AJ153" i="6"/>
  <c r="AK153" i="6"/>
  <c r="AL153" i="6"/>
  <c r="AM153" i="6"/>
  <c r="AN153" i="6"/>
  <c r="AJ154" i="6"/>
  <c r="AK154" i="6"/>
  <c r="AL154" i="6"/>
  <c r="AM154" i="6"/>
  <c r="AN154" i="6"/>
  <c r="AJ155" i="6"/>
  <c r="AK155" i="6"/>
  <c r="AL155" i="6"/>
  <c r="AM155" i="6"/>
  <c r="AN155" i="6"/>
  <c r="AJ156" i="6"/>
  <c r="AK156" i="6"/>
  <c r="AL156" i="6"/>
  <c r="AM156" i="6"/>
  <c r="AN156" i="6"/>
  <c r="AJ157" i="6"/>
  <c r="AK157" i="6"/>
  <c r="AL157" i="6"/>
  <c r="AM157" i="6"/>
  <c r="AN157" i="6"/>
  <c r="AJ158" i="6"/>
  <c r="AK158" i="6"/>
  <c r="AL158" i="6"/>
  <c r="AM158" i="6"/>
  <c r="AN158" i="6"/>
  <c r="AJ159" i="6"/>
  <c r="AK159" i="6"/>
  <c r="AL159" i="6"/>
  <c r="AM159" i="6"/>
  <c r="AN159" i="6"/>
  <c r="AJ160" i="6"/>
  <c r="AK160" i="6"/>
  <c r="AL160" i="6"/>
  <c r="AM160" i="6"/>
  <c r="AN160" i="6"/>
  <c r="AJ161" i="6"/>
  <c r="AK161" i="6"/>
  <c r="AL161" i="6"/>
  <c r="AM161" i="6"/>
  <c r="AN161" i="6"/>
  <c r="AJ162" i="6"/>
  <c r="AK162" i="6"/>
  <c r="AL162" i="6"/>
  <c r="AM162" i="6"/>
  <c r="AN162" i="6"/>
  <c r="AJ163" i="6"/>
  <c r="AK163" i="6"/>
  <c r="AL163" i="6"/>
  <c r="AM163" i="6"/>
  <c r="AN163" i="6"/>
  <c r="AJ164" i="6"/>
  <c r="AK164" i="6"/>
  <c r="AL164" i="6"/>
  <c r="AM164" i="6"/>
  <c r="AN164" i="6"/>
  <c r="AJ165" i="6"/>
  <c r="AK165" i="6"/>
  <c r="AL165" i="6"/>
  <c r="AM165" i="6"/>
  <c r="AN165" i="6"/>
  <c r="AJ166" i="6"/>
  <c r="AK166" i="6"/>
  <c r="AL166" i="6"/>
  <c r="AM166" i="6"/>
  <c r="AN166" i="6"/>
  <c r="AJ167" i="6"/>
  <c r="AK167" i="6"/>
  <c r="AL167" i="6"/>
  <c r="AM167" i="6"/>
  <c r="AN167" i="6"/>
  <c r="AJ168" i="6"/>
  <c r="AK168" i="6"/>
  <c r="AL168" i="6"/>
  <c r="AM168" i="6"/>
  <c r="AN168" i="6"/>
  <c r="AJ169" i="6"/>
  <c r="AK169" i="6"/>
  <c r="AL169" i="6"/>
  <c r="AM169" i="6"/>
  <c r="AN169" i="6"/>
  <c r="AJ170" i="6"/>
  <c r="AK170" i="6"/>
  <c r="AL170" i="6"/>
  <c r="AM170" i="6"/>
  <c r="AN170" i="6"/>
  <c r="AJ171" i="6"/>
  <c r="AK171" i="6"/>
  <c r="AL171" i="6"/>
  <c r="AM171" i="6"/>
  <c r="AN171" i="6"/>
  <c r="AJ172" i="6"/>
  <c r="AK172" i="6"/>
  <c r="AL172" i="6"/>
  <c r="AM172" i="6"/>
  <c r="AN172" i="6"/>
  <c r="AJ173" i="6"/>
  <c r="AK173" i="6"/>
  <c r="AL173" i="6"/>
  <c r="AM173" i="6"/>
  <c r="AN173" i="6"/>
  <c r="AJ174" i="6"/>
  <c r="AK174" i="6"/>
  <c r="AL174" i="6"/>
  <c r="AM174" i="6"/>
  <c r="AN174" i="6"/>
  <c r="AJ175" i="6"/>
  <c r="AK175" i="6"/>
  <c r="AL175" i="6"/>
  <c r="AM175" i="6"/>
  <c r="AN175" i="6"/>
  <c r="AJ176" i="6"/>
  <c r="AK176" i="6"/>
  <c r="AL176" i="6"/>
  <c r="AM176" i="6"/>
  <c r="AN176" i="6"/>
  <c r="AJ177" i="6"/>
  <c r="AK177" i="6"/>
  <c r="AL177" i="6"/>
  <c r="AM177" i="6"/>
  <c r="AN177" i="6"/>
  <c r="AJ178" i="6"/>
  <c r="AK178" i="6"/>
  <c r="AL178" i="6"/>
  <c r="AM178" i="6"/>
  <c r="AN178" i="6"/>
  <c r="AJ179" i="6"/>
  <c r="AK179" i="6"/>
  <c r="AL179" i="6"/>
  <c r="AM179" i="6"/>
  <c r="AN179" i="6"/>
  <c r="AJ180" i="6"/>
  <c r="AK180" i="6"/>
  <c r="AL180" i="6"/>
  <c r="AM180" i="6"/>
  <c r="AN180" i="6"/>
  <c r="AJ181" i="6"/>
  <c r="AK181" i="6"/>
  <c r="AL181" i="6"/>
  <c r="AM181" i="6"/>
  <c r="AN181" i="6"/>
  <c r="AJ182" i="6"/>
  <c r="AK182" i="6"/>
  <c r="AL182" i="6"/>
  <c r="AM182" i="6"/>
  <c r="AN182" i="6"/>
  <c r="AJ183" i="6"/>
  <c r="AK183" i="6"/>
  <c r="AL183" i="6"/>
  <c r="AM183" i="6"/>
  <c r="AN183" i="6"/>
  <c r="AJ184" i="6"/>
  <c r="AK184" i="6"/>
  <c r="AL184" i="6"/>
  <c r="AM184" i="6"/>
  <c r="AN184" i="6"/>
  <c r="AJ185" i="6"/>
  <c r="AK185" i="6"/>
  <c r="AL185" i="6"/>
  <c r="AM185" i="6"/>
  <c r="AN185" i="6"/>
  <c r="AJ186" i="6"/>
  <c r="AK186" i="6"/>
  <c r="AL186" i="6"/>
  <c r="AM186" i="6"/>
  <c r="AN186" i="6"/>
  <c r="AJ187" i="6"/>
  <c r="AK187" i="6"/>
  <c r="AL187" i="6"/>
  <c r="AM187" i="6"/>
  <c r="AN187" i="6"/>
  <c r="AJ188" i="6"/>
  <c r="AK188" i="6"/>
  <c r="AL188" i="6"/>
  <c r="AM188" i="6"/>
  <c r="AN188" i="6"/>
  <c r="AJ189" i="6"/>
  <c r="AK189" i="6"/>
  <c r="AL189" i="6"/>
  <c r="AM189" i="6"/>
  <c r="AN189" i="6"/>
  <c r="AJ190" i="6"/>
  <c r="AK190" i="6"/>
  <c r="AL190" i="6"/>
  <c r="AM190" i="6"/>
  <c r="AN190" i="6"/>
  <c r="AJ191" i="6"/>
  <c r="AK191" i="6"/>
  <c r="AL191" i="6"/>
  <c r="AM191" i="6"/>
  <c r="AN191" i="6"/>
  <c r="AJ192" i="6"/>
  <c r="AK192" i="6"/>
  <c r="AL192" i="6"/>
  <c r="AM192" i="6"/>
  <c r="AN192" i="6"/>
  <c r="AJ193" i="6"/>
  <c r="AK193" i="6"/>
  <c r="AL193" i="6"/>
  <c r="AM193" i="6"/>
  <c r="AN193" i="6"/>
  <c r="AJ194" i="6"/>
  <c r="AK194" i="6"/>
  <c r="AL194" i="6"/>
  <c r="AM194" i="6"/>
  <c r="AN194" i="6"/>
  <c r="AJ195" i="6"/>
  <c r="AK195" i="6"/>
  <c r="AL195" i="6"/>
  <c r="AM195" i="6"/>
  <c r="AN195" i="6"/>
  <c r="AJ196" i="6"/>
  <c r="AK196" i="6"/>
  <c r="AL196" i="6"/>
  <c r="AM196" i="6"/>
  <c r="AN196" i="6"/>
  <c r="AJ197" i="6"/>
  <c r="AK197" i="6"/>
  <c r="AL197" i="6"/>
  <c r="AM197" i="6"/>
  <c r="AN197" i="6"/>
  <c r="AJ198" i="6"/>
  <c r="AK198" i="6"/>
  <c r="AL198" i="6"/>
  <c r="AM198" i="6"/>
  <c r="AN198" i="6"/>
  <c r="AJ199" i="6"/>
  <c r="AK199" i="6"/>
  <c r="AL199" i="6"/>
  <c r="AM199" i="6"/>
  <c r="AN199" i="6"/>
  <c r="AJ200" i="6"/>
  <c r="AK200" i="6"/>
  <c r="AL200" i="6"/>
  <c r="AM200" i="6"/>
  <c r="AN200" i="6"/>
  <c r="AJ201" i="6"/>
  <c r="AK201" i="6"/>
  <c r="AL201" i="6"/>
  <c r="AM201" i="6"/>
  <c r="AN201" i="6"/>
  <c r="AJ202" i="6"/>
  <c r="AK202" i="6"/>
  <c r="AL202" i="6"/>
  <c r="AM202" i="6"/>
  <c r="AN202" i="6"/>
  <c r="AJ203" i="6"/>
  <c r="AK203" i="6"/>
  <c r="AL203" i="6"/>
  <c r="AM203" i="6"/>
  <c r="AN203" i="6"/>
  <c r="AJ204" i="6"/>
  <c r="AK204" i="6"/>
  <c r="AL204" i="6"/>
  <c r="AM204" i="6"/>
  <c r="AN204" i="6"/>
  <c r="AJ205" i="6"/>
  <c r="AK205" i="6"/>
  <c r="AL205" i="6"/>
  <c r="AM205" i="6"/>
  <c r="AN205" i="6"/>
  <c r="AJ206" i="6"/>
  <c r="AK206" i="6"/>
  <c r="AL206" i="6"/>
  <c r="AM206" i="6"/>
  <c r="AN206" i="6"/>
  <c r="AJ207" i="6"/>
  <c r="AK207" i="6"/>
  <c r="AL207" i="6"/>
  <c r="AM207" i="6"/>
  <c r="AN207" i="6"/>
  <c r="AJ208" i="6"/>
  <c r="AK208" i="6"/>
  <c r="AL208" i="6"/>
  <c r="AM208" i="6"/>
  <c r="AN208" i="6"/>
  <c r="AJ209" i="6"/>
  <c r="AK209" i="6"/>
  <c r="AL209" i="6"/>
  <c r="AM209" i="6"/>
  <c r="AN209" i="6"/>
  <c r="AJ210" i="6"/>
  <c r="AK210" i="6"/>
  <c r="AL210" i="6"/>
  <c r="AM210" i="6"/>
  <c r="AN210" i="6"/>
  <c r="AJ211" i="6"/>
  <c r="AK211" i="6"/>
  <c r="AL211" i="6"/>
  <c r="AM211" i="6"/>
  <c r="AN211" i="6"/>
  <c r="AJ212" i="6"/>
  <c r="AK212" i="6"/>
  <c r="AL212" i="6"/>
  <c r="AM212" i="6"/>
  <c r="AN212" i="6"/>
  <c r="AJ213" i="6"/>
  <c r="AK213" i="6"/>
  <c r="AL213" i="6"/>
  <c r="AM213" i="6"/>
  <c r="AN213" i="6"/>
  <c r="AJ214" i="6"/>
  <c r="AK214" i="6"/>
  <c r="AL214" i="6"/>
  <c r="AM214" i="6"/>
  <c r="AN214" i="6"/>
  <c r="AJ215" i="6"/>
  <c r="AK215" i="6"/>
  <c r="AL215" i="6"/>
  <c r="AM215" i="6"/>
  <c r="AN215" i="6"/>
  <c r="AJ216" i="6"/>
  <c r="AK216" i="6"/>
  <c r="AL216" i="6"/>
  <c r="AM216" i="6"/>
  <c r="AN216" i="6"/>
  <c r="AJ217" i="6"/>
  <c r="AK217" i="6"/>
  <c r="AL217" i="6"/>
  <c r="AM217" i="6"/>
  <c r="AN217" i="6"/>
  <c r="AJ218" i="6"/>
  <c r="AK218" i="6"/>
  <c r="AL218" i="6"/>
  <c r="AM218" i="6"/>
  <c r="AN218" i="6"/>
  <c r="AJ219" i="6"/>
  <c r="AK219" i="6"/>
  <c r="AL219" i="6"/>
  <c r="AM219" i="6"/>
  <c r="AN219" i="6"/>
  <c r="AJ220" i="6"/>
  <c r="AK220" i="6"/>
  <c r="AL220" i="6"/>
  <c r="AM220" i="6"/>
  <c r="AN220" i="6"/>
  <c r="AJ221" i="6"/>
  <c r="AK221" i="6"/>
  <c r="AL221" i="6"/>
  <c r="AM221" i="6"/>
  <c r="AN221" i="6"/>
  <c r="AJ222" i="6"/>
  <c r="AK222" i="6"/>
  <c r="AL222" i="6"/>
  <c r="AM222" i="6"/>
  <c r="AN222" i="6"/>
  <c r="AJ223" i="6"/>
  <c r="AK223" i="6"/>
  <c r="AL223" i="6"/>
  <c r="AM223" i="6"/>
  <c r="AN223" i="6"/>
  <c r="AJ224" i="6"/>
  <c r="AK224" i="6"/>
  <c r="AL224" i="6"/>
  <c r="AM224" i="6"/>
  <c r="AN224" i="6"/>
  <c r="AJ225" i="6"/>
  <c r="AK225" i="6"/>
  <c r="AL225" i="6"/>
  <c r="AM225" i="6"/>
  <c r="AN225" i="6"/>
  <c r="AJ226" i="6"/>
  <c r="AK226" i="6"/>
  <c r="AL226" i="6"/>
  <c r="AM226" i="6"/>
  <c r="AN226" i="6"/>
  <c r="AJ227" i="6"/>
  <c r="AK227" i="6"/>
  <c r="AL227" i="6"/>
  <c r="AM227" i="6"/>
  <c r="AN227" i="6"/>
  <c r="AJ228" i="6"/>
  <c r="AK228" i="6"/>
  <c r="AL228" i="6"/>
  <c r="AM228" i="6"/>
  <c r="AN228" i="6"/>
  <c r="AJ229" i="6"/>
  <c r="AK229" i="6"/>
  <c r="AL229" i="6"/>
  <c r="AM229" i="6"/>
  <c r="AN229" i="6"/>
  <c r="AJ230" i="6"/>
  <c r="AK230" i="6"/>
  <c r="AL230" i="6"/>
  <c r="AM230" i="6"/>
  <c r="AN230" i="6"/>
  <c r="AJ231" i="6"/>
  <c r="AK231" i="6"/>
  <c r="AL231" i="6"/>
  <c r="AM231" i="6"/>
  <c r="AN231" i="6"/>
  <c r="AJ232" i="6"/>
  <c r="AK232" i="6"/>
  <c r="AL232" i="6"/>
  <c r="AM232" i="6"/>
  <c r="AN232" i="6"/>
  <c r="AJ233" i="6"/>
  <c r="AK233" i="6"/>
  <c r="AL233" i="6"/>
  <c r="AM233" i="6"/>
  <c r="AN233" i="6"/>
  <c r="AJ234" i="6"/>
  <c r="AK234" i="6"/>
  <c r="AL234" i="6"/>
  <c r="AM234" i="6"/>
  <c r="AN234" i="6"/>
  <c r="AJ235" i="6"/>
  <c r="AK235" i="6"/>
  <c r="AL235" i="6"/>
  <c r="AM235" i="6"/>
  <c r="AN235" i="6"/>
  <c r="AJ236" i="6"/>
  <c r="AK236" i="6"/>
  <c r="AL236" i="6"/>
  <c r="AM236" i="6"/>
  <c r="AN236" i="6"/>
  <c r="AJ237" i="6"/>
  <c r="AK237" i="6"/>
  <c r="AL237" i="6"/>
  <c r="AM237" i="6"/>
  <c r="AN237" i="6"/>
  <c r="AJ238" i="6"/>
  <c r="AK238" i="6"/>
  <c r="AL238" i="6"/>
  <c r="AM238" i="6"/>
  <c r="AN238" i="6"/>
  <c r="AJ239" i="6"/>
  <c r="AK239" i="6"/>
  <c r="AL239" i="6"/>
  <c r="AM239" i="6"/>
  <c r="AN239" i="6"/>
  <c r="AJ240" i="6"/>
  <c r="AK240" i="6"/>
  <c r="AL240" i="6"/>
  <c r="AM240" i="6"/>
  <c r="AN240" i="6"/>
  <c r="AJ241" i="6"/>
  <c r="AK241" i="6"/>
  <c r="AL241" i="6"/>
  <c r="AM241" i="6"/>
  <c r="AN241" i="6"/>
  <c r="AJ242" i="6"/>
  <c r="AK242" i="6"/>
  <c r="AL242" i="6"/>
  <c r="AM242" i="6"/>
  <c r="AN242" i="6"/>
  <c r="AJ243" i="6"/>
  <c r="AK243" i="6"/>
  <c r="AL243" i="6"/>
  <c r="AM243" i="6"/>
  <c r="AN243" i="6"/>
  <c r="AJ244" i="6"/>
  <c r="AK244" i="6"/>
  <c r="AL244" i="6"/>
  <c r="AM244" i="6"/>
  <c r="AN244" i="6"/>
  <c r="AJ245" i="6"/>
  <c r="AK245" i="6"/>
  <c r="AL245" i="6"/>
  <c r="AM245" i="6"/>
  <c r="AN245" i="6"/>
  <c r="AJ246" i="6"/>
  <c r="AK246" i="6"/>
  <c r="AL246" i="6"/>
  <c r="AM246" i="6"/>
  <c r="AN246" i="6"/>
  <c r="AJ247" i="6"/>
  <c r="AK247" i="6"/>
  <c r="AL247" i="6"/>
  <c r="AM247" i="6"/>
  <c r="AN247" i="6"/>
  <c r="AJ248" i="6"/>
  <c r="AK248" i="6"/>
  <c r="AL248" i="6"/>
  <c r="AM248" i="6"/>
  <c r="AN248" i="6"/>
  <c r="AJ249" i="6"/>
  <c r="AK249" i="6"/>
  <c r="AL249" i="6"/>
  <c r="AM249" i="6"/>
  <c r="AN249" i="6"/>
  <c r="AJ250" i="6"/>
  <c r="AK250" i="6"/>
  <c r="AL250" i="6"/>
  <c r="AM250" i="6"/>
  <c r="AN250" i="6"/>
  <c r="AJ251" i="6"/>
  <c r="AK251" i="6"/>
  <c r="AL251" i="6"/>
  <c r="AM251" i="6"/>
  <c r="AN251" i="6"/>
  <c r="AJ252" i="6"/>
  <c r="AK252" i="6"/>
  <c r="AL252" i="6"/>
  <c r="AM252" i="6"/>
  <c r="AN252" i="6"/>
  <c r="AJ253" i="6"/>
  <c r="AK253" i="6"/>
  <c r="AL253" i="6"/>
  <c r="AM253" i="6"/>
  <c r="AN253" i="6"/>
  <c r="AJ254" i="6"/>
  <c r="AK254" i="6"/>
  <c r="AL254" i="6"/>
  <c r="AM254" i="6"/>
  <c r="AN254" i="6"/>
  <c r="AJ255" i="6"/>
  <c r="AK255" i="6"/>
  <c r="AL255" i="6"/>
  <c r="AM255" i="6"/>
  <c r="AN255" i="6"/>
  <c r="AJ256" i="6"/>
  <c r="AK256" i="6"/>
  <c r="AL256" i="6"/>
  <c r="AM256" i="6"/>
  <c r="AN256" i="6"/>
  <c r="AJ257" i="6"/>
  <c r="AK257" i="6"/>
  <c r="AL257" i="6"/>
  <c r="AM257" i="6"/>
  <c r="AN257" i="6"/>
  <c r="AJ258" i="6"/>
  <c r="AK258" i="6"/>
  <c r="AL258" i="6"/>
  <c r="AM258" i="6"/>
  <c r="AN258" i="6"/>
  <c r="AJ259" i="6"/>
  <c r="AK259" i="6"/>
  <c r="AL259" i="6"/>
  <c r="AM259" i="6"/>
  <c r="AN259" i="6"/>
  <c r="AJ260" i="6"/>
  <c r="AK260" i="6"/>
  <c r="AL260" i="6"/>
  <c r="AM260" i="6"/>
  <c r="AN260" i="6"/>
  <c r="AJ261" i="6"/>
  <c r="AK261" i="6"/>
  <c r="AL261" i="6"/>
  <c r="AM261" i="6"/>
  <c r="AN261" i="6"/>
  <c r="AJ262" i="6"/>
  <c r="AK262" i="6"/>
  <c r="AL262" i="6"/>
  <c r="AM262" i="6"/>
  <c r="AN262" i="6"/>
  <c r="AJ263" i="6"/>
  <c r="AK263" i="6"/>
  <c r="AL263" i="6"/>
  <c r="AM263" i="6"/>
  <c r="AN263" i="6"/>
  <c r="AJ264" i="6"/>
  <c r="AK264" i="6"/>
  <c r="AL264" i="6"/>
  <c r="AM264" i="6"/>
  <c r="AN264" i="6"/>
  <c r="AJ265" i="6"/>
  <c r="AK265" i="6"/>
  <c r="AL265" i="6"/>
  <c r="AM265" i="6"/>
  <c r="AN265" i="6"/>
  <c r="AJ266" i="6"/>
  <c r="AK266" i="6"/>
  <c r="AL266" i="6"/>
  <c r="AM266" i="6"/>
  <c r="AN266" i="6"/>
  <c r="AJ267" i="6"/>
  <c r="AK267" i="6"/>
  <c r="AL267" i="6"/>
  <c r="AM267" i="6"/>
  <c r="AN267" i="6"/>
  <c r="AJ268" i="6"/>
  <c r="AK268" i="6"/>
  <c r="AL268" i="6"/>
  <c r="AM268" i="6"/>
  <c r="AN268" i="6"/>
  <c r="AJ269" i="6"/>
  <c r="AK269" i="6"/>
  <c r="AL269" i="6"/>
  <c r="AM269" i="6"/>
  <c r="AN269" i="6"/>
  <c r="AJ270" i="6"/>
  <c r="AK270" i="6"/>
  <c r="AL270" i="6"/>
  <c r="AM270" i="6"/>
  <c r="AN270" i="6"/>
  <c r="AJ271" i="6"/>
  <c r="AK271" i="6"/>
  <c r="AL271" i="6"/>
  <c r="AM271" i="6"/>
  <c r="AN271" i="6"/>
  <c r="AJ272" i="6"/>
  <c r="AK272" i="6"/>
  <c r="AL272" i="6"/>
  <c r="AM272" i="6"/>
  <c r="AN272" i="6"/>
  <c r="AJ273" i="6"/>
  <c r="AK273" i="6"/>
  <c r="AL273" i="6"/>
  <c r="AM273" i="6"/>
  <c r="AN273" i="6"/>
  <c r="AJ274" i="6"/>
  <c r="AK274" i="6"/>
  <c r="AL274" i="6"/>
  <c r="AM274" i="6"/>
  <c r="AN274" i="6"/>
  <c r="AJ275" i="6"/>
  <c r="AK275" i="6"/>
  <c r="AL275" i="6"/>
  <c r="AM275" i="6"/>
  <c r="AN275" i="6"/>
  <c r="AJ276" i="6"/>
  <c r="AK276" i="6"/>
  <c r="AL276" i="6"/>
  <c r="AM276" i="6"/>
  <c r="AN276" i="6"/>
  <c r="AJ277" i="6"/>
  <c r="AK277" i="6"/>
  <c r="AL277" i="6"/>
  <c r="AM277" i="6"/>
  <c r="AN277" i="6"/>
  <c r="AJ278" i="6"/>
  <c r="AK278" i="6"/>
  <c r="AL278" i="6"/>
  <c r="AM278" i="6"/>
  <c r="AN278" i="6"/>
  <c r="AJ279" i="6"/>
  <c r="AK279" i="6"/>
  <c r="AL279" i="6"/>
  <c r="AM279" i="6"/>
  <c r="AN279" i="6"/>
  <c r="AJ280" i="6"/>
  <c r="AK280" i="6"/>
  <c r="AL280" i="6"/>
  <c r="AM280" i="6"/>
  <c r="AN280" i="6"/>
  <c r="AJ281" i="6"/>
  <c r="AK281" i="6"/>
  <c r="AL281" i="6"/>
  <c r="AM281" i="6"/>
  <c r="AN281" i="6"/>
  <c r="AJ282" i="6"/>
  <c r="AK282" i="6"/>
  <c r="AL282" i="6"/>
  <c r="AM282" i="6"/>
  <c r="AN282" i="6"/>
  <c r="AJ283" i="6"/>
  <c r="AK283" i="6"/>
  <c r="AL283" i="6"/>
  <c r="AM283" i="6"/>
  <c r="AN283" i="6"/>
  <c r="AJ284" i="6"/>
  <c r="AK284" i="6"/>
  <c r="AL284" i="6"/>
  <c r="AM284" i="6"/>
  <c r="AN284" i="6"/>
  <c r="AJ285" i="6"/>
  <c r="AK285" i="6"/>
  <c r="AL285" i="6"/>
  <c r="AM285" i="6"/>
  <c r="AN285" i="6"/>
  <c r="AJ286" i="6"/>
  <c r="AK286" i="6"/>
  <c r="AL286" i="6"/>
  <c r="AM286" i="6"/>
  <c r="AN286" i="6"/>
  <c r="AJ287" i="6"/>
  <c r="AK287" i="6"/>
  <c r="AL287" i="6"/>
  <c r="AM287" i="6"/>
  <c r="AN287" i="6"/>
  <c r="AJ288" i="6"/>
  <c r="AK288" i="6"/>
  <c r="AL288" i="6"/>
  <c r="AM288" i="6"/>
  <c r="AN288" i="6"/>
  <c r="AJ289" i="6"/>
  <c r="AK289" i="6"/>
  <c r="AL289" i="6"/>
  <c r="AM289" i="6"/>
  <c r="AN289" i="6"/>
  <c r="AJ290" i="6"/>
  <c r="AK290" i="6"/>
  <c r="AL290" i="6"/>
  <c r="AM290" i="6"/>
  <c r="AN290" i="6"/>
  <c r="AJ291" i="6"/>
  <c r="AK291" i="6"/>
  <c r="AL291" i="6"/>
  <c r="AM291" i="6"/>
  <c r="AN291" i="6"/>
  <c r="AJ292" i="6"/>
  <c r="AK292" i="6"/>
  <c r="AL292" i="6"/>
  <c r="AM292" i="6"/>
  <c r="AN292" i="6"/>
  <c r="AJ293" i="6"/>
  <c r="AK293" i="6"/>
  <c r="AL293" i="6"/>
  <c r="AM293" i="6"/>
  <c r="AN293" i="6"/>
  <c r="AJ294" i="6"/>
  <c r="AK294" i="6"/>
  <c r="AL294" i="6"/>
  <c r="AM294" i="6"/>
  <c r="AN294" i="6"/>
  <c r="AJ295" i="6"/>
  <c r="AK295" i="6"/>
  <c r="AL295" i="6"/>
  <c r="AM295" i="6"/>
  <c r="AN295" i="6"/>
  <c r="AJ296" i="6"/>
  <c r="AK296" i="6"/>
  <c r="AL296" i="6"/>
  <c r="AM296" i="6"/>
  <c r="AN296" i="6"/>
  <c r="AJ297" i="6"/>
  <c r="AK297" i="6"/>
  <c r="AL297" i="6"/>
  <c r="AM297" i="6"/>
  <c r="AN297" i="6"/>
  <c r="AJ298" i="6"/>
  <c r="AK298" i="6"/>
  <c r="AL298" i="6"/>
  <c r="AM298" i="6"/>
  <c r="AN298" i="6"/>
  <c r="AJ299" i="6"/>
  <c r="AK299" i="6"/>
  <c r="AL299" i="6"/>
  <c r="AM299" i="6"/>
  <c r="AN299" i="6"/>
  <c r="AJ300" i="6"/>
  <c r="AK300" i="6"/>
  <c r="AL300" i="6"/>
  <c r="AM300" i="6"/>
  <c r="AN300" i="6"/>
  <c r="AJ301" i="6"/>
  <c r="AK301" i="6"/>
  <c r="AL301" i="6"/>
  <c r="AM301" i="6"/>
  <c r="AN301" i="6"/>
  <c r="AJ302" i="6"/>
  <c r="AK302" i="6"/>
  <c r="AL302" i="6"/>
  <c r="AM302" i="6"/>
  <c r="AN302" i="6"/>
  <c r="AJ303" i="6"/>
  <c r="AK303" i="6"/>
  <c r="AL303" i="6"/>
  <c r="AM303" i="6"/>
  <c r="AN303" i="6"/>
  <c r="AJ304" i="6"/>
  <c r="AK304" i="6"/>
  <c r="AL304" i="6"/>
  <c r="AM304" i="6"/>
  <c r="AN304" i="6"/>
  <c r="AJ305" i="6"/>
  <c r="AK305" i="6"/>
  <c r="AL305" i="6"/>
  <c r="AM305" i="6"/>
  <c r="AN305" i="6"/>
  <c r="AJ306" i="6"/>
  <c r="AK306" i="6"/>
  <c r="AL306" i="6"/>
  <c r="AM306" i="6"/>
  <c r="AN306" i="6"/>
  <c r="AJ307" i="6"/>
  <c r="AK307" i="6"/>
  <c r="AL307" i="6"/>
  <c r="AM307" i="6"/>
  <c r="AN307" i="6"/>
  <c r="AJ308" i="6"/>
  <c r="AK308" i="6"/>
  <c r="AL308" i="6"/>
  <c r="AM308" i="6"/>
  <c r="AN308" i="6"/>
  <c r="AJ309" i="6"/>
  <c r="AK309" i="6"/>
  <c r="AL309" i="6"/>
  <c r="AM309" i="6"/>
  <c r="AN309" i="6"/>
  <c r="AJ310" i="6"/>
  <c r="AK310" i="6"/>
  <c r="AL310" i="6"/>
  <c r="AM310" i="6"/>
  <c r="AN310" i="6"/>
  <c r="AJ311" i="6"/>
  <c r="AK311" i="6"/>
  <c r="AL311" i="6"/>
  <c r="AM311" i="6"/>
  <c r="AN311" i="6"/>
  <c r="AJ312" i="6"/>
  <c r="AK312" i="6"/>
  <c r="AL312" i="6"/>
  <c r="AM312" i="6"/>
  <c r="AN312" i="6"/>
  <c r="AJ313" i="6"/>
  <c r="AK313" i="6"/>
  <c r="AL313" i="6"/>
  <c r="AM313" i="6"/>
  <c r="AN313" i="6"/>
  <c r="AJ314" i="6"/>
  <c r="AK314" i="6"/>
  <c r="AL314" i="6"/>
  <c r="AM314" i="6"/>
  <c r="AN314" i="6"/>
  <c r="AJ315" i="6"/>
  <c r="AK315" i="6"/>
  <c r="AL315" i="6"/>
  <c r="AM315" i="6"/>
  <c r="AN315" i="6"/>
  <c r="AJ316" i="6"/>
  <c r="AK316" i="6"/>
  <c r="AL316" i="6"/>
  <c r="AM316" i="6"/>
  <c r="AN316" i="6"/>
  <c r="AJ317" i="6"/>
  <c r="AK317" i="6"/>
  <c r="AL317" i="6"/>
  <c r="AM317" i="6"/>
  <c r="AN317" i="6"/>
  <c r="AJ318" i="6"/>
  <c r="AK318" i="6"/>
  <c r="AL318" i="6"/>
  <c r="AM318" i="6"/>
  <c r="AN318" i="6"/>
  <c r="AJ319" i="6"/>
  <c r="AK319" i="6"/>
  <c r="AL319" i="6"/>
  <c r="AM319" i="6"/>
  <c r="AN319" i="6"/>
  <c r="AJ320" i="6"/>
  <c r="AK320" i="6"/>
  <c r="AL320" i="6"/>
  <c r="AM320" i="6"/>
  <c r="AN320" i="6"/>
  <c r="AJ321" i="6"/>
  <c r="AK321" i="6"/>
  <c r="AL321" i="6"/>
  <c r="AM321" i="6"/>
  <c r="AN321" i="6"/>
  <c r="AJ322" i="6"/>
  <c r="AK322" i="6"/>
  <c r="AL322" i="6"/>
  <c r="AM322" i="6"/>
  <c r="AN322" i="6"/>
  <c r="AJ323" i="6"/>
  <c r="AK323" i="6"/>
  <c r="AL323" i="6"/>
  <c r="AM323" i="6"/>
  <c r="AN323" i="6"/>
  <c r="AJ324" i="6"/>
  <c r="AK324" i="6"/>
  <c r="AL324" i="6"/>
  <c r="AM324" i="6"/>
  <c r="AN324" i="6"/>
  <c r="AJ325" i="6"/>
  <c r="AK325" i="6"/>
  <c r="AL325" i="6"/>
  <c r="AM325" i="6"/>
  <c r="AN325" i="6"/>
  <c r="AJ326" i="6"/>
  <c r="AK326" i="6"/>
  <c r="AL326" i="6"/>
  <c r="AM326" i="6"/>
  <c r="AN326" i="6"/>
  <c r="AJ327" i="6"/>
  <c r="AK327" i="6"/>
  <c r="AL327" i="6"/>
  <c r="AM327" i="6"/>
  <c r="AN327" i="6"/>
  <c r="AJ328" i="6"/>
  <c r="AK328" i="6"/>
  <c r="AL328" i="6"/>
  <c r="AM328" i="6"/>
  <c r="AN328" i="6"/>
  <c r="AJ329" i="6"/>
  <c r="AK329" i="6"/>
  <c r="AL329" i="6"/>
  <c r="AM329" i="6"/>
  <c r="AN329" i="6"/>
  <c r="AJ330" i="6"/>
  <c r="AK330" i="6"/>
  <c r="AL330" i="6"/>
  <c r="AM330" i="6"/>
  <c r="AN330" i="6"/>
  <c r="AJ331" i="6"/>
  <c r="AK331" i="6"/>
  <c r="AL331" i="6"/>
  <c r="AM331" i="6"/>
  <c r="AN331" i="6"/>
  <c r="AJ332" i="6"/>
  <c r="AK332" i="6"/>
  <c r="AL332" i="6"/>
  <c r="AM332" i="6"/>
  <c r="AN332" i="6"/>
  <c r="AJ333" i="6"/>
  <c r="AK333" i="6"/>
  <c r="AL333" i="6"/>
  <c r="AM333" i="6"/>
  <c r="AN333" i="6"/>
  <c r="AJ334" i="6"/>
  <c r="AK334" i="6"/>
  <c r="AL334" i="6"/>
  <c r="AM334" i="6"/>
  <c r="AN334" i="6"/>
  <c r="AJ335" i="6"/>
  <c r="AK335" i="6"/>
  <c r="AL335" i="6"/>
  <c r="AM335" i="6"/>
  <c r="AN335" i="6"/>
  <c r="AJ336" i="6"/>
  <c r="AK336" i="6"/>
  <c r="AL336" i="6"/>
  <c r="AM336" i="6"/>
  <c r="AN336" i="6"/>
  <c r="AJ337" i="6"/>
  <c r="AK337" i="6"/>
  <c r="AL337" i="6"/>
  <c r="AM337" i="6"/>
  <c r="AN337" i="6"/>
  <c r="AJ338" i="6"/>
  <c r="AK338" i="6"/>
  <c r="AL338" i="6"/>
  <c r="AM338" i="6"/>
  <c r="AN338" i="6"/>
  <c r="AJ339" i="6"/>
  <c r="AK339" i="6"/>
  <c r="AL339" i="6"/>
  <c r="AM339" i="6"/>
  <c r="AN339" i="6"/>
  <c r="AJ340" i="6"/>
  <c r="AK340" i="6"/>
  <c r="AL340" i="6"/>
  <c r="AM340" i="6"/>
  <c r="AN340" i="6"/>
  <c r="AJ341" i="6"/>
  <c r="AK341" i="6"/>
  <c r="AL341" i="6"/>
  <c r="AM341" i="6"/>
  <c r="AN341" i="6"/>
  <c r="AJ342" i="6"/>
  <c r="AK342" i="6"/>
  <c r="AL342" i="6"/>
  <c r="AM342" i="6"/>
  <c r="AN342" i="6"/>
  <c r="AJ343" i="6"/>
  <c r="AK343" i="6"/>
  <c r="AL343" i="6"/>
  <c r="AM343" i="6"/>
  <c r="AN343" i="6"/>
  <c r="AJ344" i="6"/>
  <c r="AK344" i="6"/>
  <c r="AL344" i="6"/>
  <c r="AM344" i="6"/>
  <c r="AN344" i="6"/>
  <c r="AJ345" i="6"/>
  <c r="AK345" i="6"/>
  <c r="AL345" i="6"/>
  <c r="AM345" i="6"/>
  <c r="AN345" i="6"/>
  <c r="AJ346" i="6"/>
  <c r="AK346" i="6"/>
  <c r="AL346" i="6"/>
  <c r="AM346" i="6"/>
  <c r="AN346" i="6"/>
  <c r="AJ347" i="6"/>
  <c r="AK347" i="6"/>
  <c r="AL347" i="6"/>
  <c r="AM347" i="6"/>
  <c r="AN347" i="6"/>
  <c r="AJ348" i="6"/>
  <c r="AK348" i="6"/>
  <c r="AL348" i="6"/>
  <c r="AM348" i="6"/>
  <c r="AN348" i="6"/>
  <c r="AJ349" i="6"/>
  <c r="AK349" i="6"/>
  <c r="AL349" i="6"/>
  <c r="AM349" i="6"/>
  <c r="AN349" i="6"/>
  <c r="AJ350" i="6"/>
  <c r="AK350" i="6"/>
  <c r="AL350" i="6"/>
  <c r="AM350" i="6"/>
  <c r="AN350" i="6"/>
  <c r="AJ351" i="6"/>
  <c r="AK351" i="6"/>
  <c r="AL351" i="6"/>
  <c r="AM351" i="6"/>
  <c r="AN351" i="6"/>
  <c r="AJ352" i="6"/>
  <c r="AK352" i="6"/>
  <c r="AL352" i="6"/>
  <c r="AM352" i="6"/>
  <c r="AN352" i="6"/>
  <c r="AJ353" i="6"/>
  <c r="AK353" i="6"/>
  <c r="AL353" i="6"/>
  <c r="AM353" i="6"/>
  <c r="AN353" i="6"/>
  <c r="AJ354" i="6"/>
  <c r="AK354" i="6"/>
  <c r="AL354" i="6"/>
  <c r="AM354" i="6"/>
  <c r="AN354" i="6"/>
  <c r="AJ355" i="6"/>
  <c r="AK355" i="6"/>
  <c r="AL355" i="6"/>
  <c r="AM355" i="6"/>
  <c r="AN355" i="6"/>
  <c r="AJ356" i="6"/>
  <c r="AK356" i="6"/>
  <c r="AL356" i="6"/>
  <c r="AM356" i="6"/>
  <c r="AN356" i="6"/>
  <c r="AJ357" i="6"/>
  <c r="AK357" i="6"/>
  <c r="AL357" i="6"/>
  <c r="AM357" i="6"/>
  <c r="AN357" i="6"/>
  <c r="AJ358" i="6"/>
  <c r="AK358" i="6"/>
  <c r="AL358" i="6"/>
  <c r="AM358" i="6"/>
  <c r="AN358" i="6"/>
  <c r="AJ359" i="6"/>
  <c r="AK359" i="6"/>
  <c r="AL359" i="6"/>
  <c r="AM359" i="6"/>
  <c r="AN359" i="6"/>
  <c r="AJ360" i="6"/>
  <c r="AK360" i="6"/>
  <c r="AL360" i="6"/>
  <c r="AM360" i="6"/>
  <c r="AN360" i="6"/>
  <c r="AJ361" i="6"/>
  <c r="AK361" i="6"/>
  <c r="AL361" i="6"/>
  <c r="AM361" i="6"/>
  <c r="AN361" i="6"/>
  <c r="AJ362" i="6"/>
  <c r="AK362" i="6"/>
  <c r="AL362" i="6"/>
  <c r="AM362" i="6"/>
  <c r="AN362" i="6"/>
  <c r="AJ363" i="6"/>
  <c r="AK363" i="6"/>
  <c r="AL363" i="6"/>
  <c r="AM363" i="6"/>
  <c r="AN363" i="6"/>
  <c r="AJ364" i="6"/>
  <c r="AK364" i="6"/>
  <c r="AL364" i="6"/>
  <c r="AM364" i="6"/>
  <c r="AN364" i="6"/>
  <c r="AJ365" i="6"/>
  <c r="AK365" i="6"/>
  <c r="AL365" i="6"/>
  <c r="AM365" i="6"/>
  <c r="AN365" i="6"/>
  <c r="AJ366" i="6"/>
  <c r="AK366" i="6"/>
  <c r="AL366" i="6"/>
  <c r="AM366" i="6"/>
  <c r="AN366" i="6"/>
  <c r="AJ367" i="6"/>
  <c r="AK367" i="6"/>
  <c r="AL367" i="6"/>
  <c r="AM367" i="6"/>
  <c r="AN367" i="6"/>
  <c r="AJ368" i="6"/>
  <c r="AK368" i="6"/>
  <c r="AL368" i="6"/>
  <c r="AM368" i="6"/>
  <c r="AN368" i="6"/>
  <c r="AJ369" i="6"/>
  <c r="AK369" i="6"/>
  <c r="AL369" i="6"/>
  <c r="AM369" i="6"/>
  <c r="AN369" i="6"/>
  <c r="AJ370" i="6"/>
  <c r="AK370" i="6"/>
  <c r="AL370" i="6"/>
  <c r="AM370" i="6"/>
  <c r="AN370" i="6"/>
  <c r="AJ371" i="6"/>
  <c r="AK371" i="6"/>
  <c r="AL371" i="6"/>
  <c r="AM371" i="6"/>
  <c r="AN371" i="6"/>
  <c r="AJ372" i="6"/>
  <c r="AK372" i="6"/>
  <c r="AL372" i="6"/>
  <c r="AM372" i="6"/>
  <c r="AN372" i="6"/>
  <c r="AJ373" i="6"/>
  <c r="AK373" i="6"/>
  <c r="AL373" i="6"/>
  <c r="AM373" i="6"/>
  <c r="AN373" i="6"/>
  <c r="AJ374" i="6"/>
  <c r="AK374" i="6"/>
  <c r="AL374" i="6"/>
  <c r="AM374" i="6"/>
  <c r="AN374" i="6"/>
  <c r="AJ375" i="6"/>
  <c r="AK375" i="6"/>
  <c r="AL375" i="6"/>
  <c r="AM375" i="6"/>
  <c r="AN375" i="6"/>
  <c r="AJ376" i="6"/>
  <c r="AK376" i="6"/>
  <c r="AL376" i="6"/>
  <c r="AM376" i="6"/>
  <c r="AN376" i="6"/>
  <c r="AJ377" i="6"/>
  <c r="AK377" i="6"/>
  <c r="AL377" i="6"/>
  <c r="AM377" i="6"/>
  <c r="AN377" i="6"/>
  <c r="AJ378" i="6"/>
  <c r="AK378" i="6"/>
  <c r="AL378" i="6"/>
  <c r="AM378" i="6"/>
  <c r="AN378" i="6"/>
  <c r="AJ379" i="6"/>
  <c r="AK379" i="6"/>
  <c r="AL379" i="6"/>
  <c r="AM379" i="6"/>
  <c r="AN379" i="6"/>
  <c r="AJ380" i="6"/>
  <c r="AK380" i="6"/>
  <c r="AL380" i="6"/>
  <c r="AM380" i="6"/>
  <c r="AN380" i="6"/>
  <c r="AJ381" i="6"/>
  <c r="AK381" i="6"/>
  <c r="AL381" i="6"/>
  <c r="AM381" i="6"/>
  <c r="AN381" i="6"/>
  <c r="AJ382" i="6"/>
  <c r="AK382" i="6"/>
  <c r="AL382" i="6"/>
  <c r="AM382" i="6"/>
  <c r="AN382" i="6"/>
  <c r="AJ383" i="6"/>
  <c r="AK383" i="6"/>
  <c r="AL383" i="6"/>
  <c r="AM383" i="6"/>
  <c r="AN383" i="6"/>
  <c r="AJ384" i="6"/>
  <c r="AK384" i="6"/>
  <c r="AL384" i="6"/>
  <c r="AM384" i="6"/>
  <c r="AN384" i="6"/>
  <c r="AJ385" i="6"/>
  <c r="AK385" i="6"/>
  <c r="AL385" i="6"/>
  <c r="AM385" i="6"/>
  <c r="AN385" i="6"/>
  <c r="AJ386" i="6"/>
  <c r="AK386" i="6"/>
  <c r="AL386" i="6"/>
  <c r="AM386" i="6"/>
  <c r="AN386" i="6"/>
  <c r="AJ387" i="6"/>
  <c r="AK387" i="6"/>
  <c r="AL387" i="6"/>
  <c r="AM387" i="6"/>
  <c r="AN387" i="6"/>
  <c r="AJ388" i="6"/>
  <c r="AK388" i="6"/>
  <c r="AL388" i="6"/>
  <c r="AM388" i="6"/>
  <c r="AN388" i="6"/>
  <c r="AJ389" i="6"/>
  <c r="AK389" i="6"/>
  <c r="AL389" i="6"/>
  <c r="AM389" i="6"/>
  <c r="AN389" i="6"/>
  <c r="AJ390" i="6"/>
  <c r="AK390" i="6"/>
  <c r="AL390" i="6"/>
  <c r="AM390" i="6"/>
  <c r="AN390" i="6"/>
  <c r="AJ391" i="6"/>
  <c r="AK391" i="6"/>
  <c r="AL391" i="6"/>
  <c r="AM391" i="6"/>
  <c r="AN391" i="6"/>
  <c r="AJ392" i="6"/>
  <c r="AK392" i="6"/>
  <c r="AL392" i="6"/>
  <c r="AM392" i="6"/>
  <c r="AN392" i="6"/>
  <c r="AJ393" i="6"/>
  <c r="AK393" i="6"/>
  <c r="AL393" i="6"/>
  <c r="AM393" i="6"/>
  <c r="AN393" i="6"/>
  <c r="AJ394" i="6"/>
  <c r="AK394" i="6"/>
  <c r="AL394" i="6"/>
  <c r="AM394" i="6"/>
  <c r="AN394" i="6"/>
  <c r="AJ395" i="6"/>
  <c r="AK395" i="6"/>
  <c r="AL395" i="6"/>
  <c r="AM395" i="6"/>
  <c r="AN395" i="6"/>
  <c r="AJ396" i="6"/>
  <c r="AK396" i="6"/>
  <c r="AL396" i="6"/>
  <c r="AM396" i="6"/>
  <c r="AN396" i="6"/>
  <c r="AJ397" i="6"/>
  <c r="AK397" i="6"/>
  <c r="AL397" i="6"/>
  <c r="AM397" i="6"/>
  <c r="AN397" i="6"/>
  <c r="AJ398" i="6"/>
  <c r="AK398" i="6"/>
  <c r="AL398" i="6"/>
  <c r="AM398" i="6"/>
  <c r="AN398" i="6"/>
  <c r="AJ399" i="6"/>
  <c r="AK399" i="6"/>
  <c r="AL399" i="6"/>
  <c r="AM399" i="6"/>
  <c r="AN399" i="6"/>
  <c r="AJ400" i="6"/>
  <c r="AK400" i="6"/>
  <c r="AL400" i="6"/>
  <c r="AM400" i="6"/>
  <c r="AN400" i="6"/>
  <c r="AJ401" i="6"/>
  <c r="AK401" i="6"/>
  <c r="AL401" i="6"/>
  <c r="AM401" i="6"/>
  <c r="AN401" i="6"/>
  <c r="AJ402" i="6"/>
  <c r="AK402" i="6"/>
  <c r="AL402" i="6"/>
  <c r="AM402" i="6"/>
  <c r="AN402" i="6"/>
  <c r="AJ403" i="6"/>
  <c r="AK403" i="6"/>
  <c r="AL403" i="6"/>
  <c r="AM403" i="6"/>
  <c r="AN403" i="6"/>
  <c r="AJ404" i="6"/>
  <c r="AK404" i="6"/>
  <c r="AL404" i="6"/>
  <c r="AM404" i="6"/>
  <c r="AN404" i="6"/>
  <c r="AJ405" i="6"/>
  <c r="AK405" i="6"/>
  <c r="AL405" i="6"/>
  <c r="AM405" i="6"/>
  <c r="AN405" i="6"/>
  <c r="AJ406" i="6"/>
  <c r="AK406" i="6"/>
  <c r="AL406" i="6"/>
  <c r="AM406" i="6"/>
  <c r="AN406" i="6"/>
  <c r="AJ407" i="6"/>
  <c r="AK407" i="6"/>
  <c r="AL407" i="6"/>
  <c r="AM407" i="6"/>
  <c r="AN407" i="6"/>
  <c r="AJ408" i="6"/>
  <c r="AK408" i="6"/>
  <c r="AL408" i="6"/>
  <c r="AM408" i="6"/>
  <c r="AN408" i="6"/>
  <c r="AJ409" i="6"/>
  <c r="AK409" i="6"/>
  <c r="AL409" i="6"/>
  <c r="AM409" i="6"/>
  <c r="AN409" i="6"/>
  <c r="AJ410" i="6"/>
  <c r="AK410" i="6"/>
  <c r="AL410" i="6"/>
  <c r="AM410" i="6"/>
  <c r="AN410" i="6"/>
  <c r="AJ411" i="6"/>
  <c r="AK411" i="6"/>
  <c r="AL411" i="6"/>
  <c r="AM411" i="6"/>
  <c r="AN411" i="6"/>
  <c r="AJ412" i="6"/>
  <c r="AK412" i="6"/>
  <c r="AL412" i="6"/>
  <c r="AM412" i="6"/>
  <c r="AN412" i="6"/>
  <c r="AJ413" i="6"/>
  <c r="AK413" i="6"/>
  <c r="AL413" i="6"/>
  <c r="AM413" i="6"/>
  <c r="AN413" i="6"/>
  <c r="AJ414" i="6"/>
  <c r="AK414" i="6"/>
  <c r="AL414" i="6"/>
  <c r="AM414" i="6"/>
  <c r="AN414" i="6"/>
  <c r="AJ415" i="6"/>
  <c r="AK415" i="6"/>
  <c r="AL415" i="6"/>
  <c r="AM415" i="6"/>
  <c r="AN415" i="6"/>
  <c r="AJ416" i="6"/>
  <c r="AK416" i="6"/>
  <c r="AL416" i="6"/>
  <c r="AM416" i="6"/>
  <c r="AN416" i="6"/>
  <c r="AJ417" i="6"/>
  <c r="AK417" i="6"/>
  <c r="AL417" i="6"/>
  <c r="AM417" i="6"/>
  <c r="AN417" i="6"/>
  <c r="AJ418" i="6"/>
  <c r="AK418" i="6"/>
  <c r="AL418" i="6"/>
  <c r="AM418" i="6"/>
  <c r="AN418" i="6"/>
  <c r="AJ419" i="6"/>
  <c r="AK419" i="6"/>
  <c r="AL419" i="6"/>
  <c r="AM419" i="6"/>
  <c r="AN419" i="6"/>
  <c r="AJ420" i="6"/>
  <c r="AK420" i="6"/>
  <c r="AL420" i="6"/>
  <c r="AM420" i="6"/>
  <c r="AN420" i="6"/>
  <c r="AJ421" i="6"/>
  <c r="AK421" i="6"/>
  <c r="AL421" i="6"/>
  <c r="AM421" i="6"/>
  <c r="AN421" i="6"/>
  <c r="AJ422" i="6"/>
  <c r="AK422" i="6"/>
  <c r="AL422" i="6"/>
  <c r="AM422" i="6"/>
  <c r="AN422" i="6"/>
  <c r="AJ423" i="6"/>
  <c r="AK423" i="6"/>
  <c r="AL423" i="6"/>
  <c r="AM423" i="6"/>
  <c r="AN423" i="6"/>
  <c r="AJ424" i="6"/>
  <c r="AK424" i="6"/>
  <c r="AL424" i="6"/>
  <c r="AM424" i="6"/>
  <c r="AN424" i="6"/>
  <c r="AJ425" i="6"/>
  <c r="AK425" i="6"/>
  <c r="AL425" i="6"/>
  <c r="AM425" i="6"/>
  <c r="AN425" i="6"/>
  <c r="AJ426" i="6"/>
  <c r="AK426" i="6"/>
  <c r="AL426" i="6"/>
  <c r="AM426" i="6"/>
  <c r="AN426" i="6"/>
  <c r="AJ427" i="6"/>
  <c r="AK427" i="6"/>
  <c r="AL427" i="6"/>
  <c r="AM427" i="6"/>
  <c r="AN427" i="6"/>
  <c r="AJ428" i="6"/>
  <c r="AK428" i="6"/>
  <c r="AL428" i="6"/>
  <c r="AM428" i="6"/>
  <c r="AN428" i="6"/>
  <c r="AJ429" i="6"/>
  <c r="AK429" i="6"/>
  <c r="AL429" i="6"/>
  <c r="AM429" i="6"/>
  <c r="AN429" i="6"/>
  <c r="AJ430" i="6"/>
  <c r="AK430" i="6"/>
  <c r="AL430" i="6"/>
  <c r="AM430" i="6"/>
  <c r="AN430" i="6"/>
  <c r="AJ431" i="6"/>
  <c r="AK431" i="6"/>
  <c r="AL431" i="6"/>
  <c r="AM431" i="6"/>
  <c r="AN431" i="6"/>
  <c r="AJ432" i="6"/>
  <c r="AK432" i="6"/>
  <c r="AL432" i="6"/>
  <c r="AM432" i="6"/>
  <c r="AN432" i="6"/>
  <c r="AJ433" i="6"/>
  <c r="AK433" i="6"/>
  <c r="AL433" i="6"/>
  <c r="AM433" i="6"/>
  <c r="AN433" i="6"/>
  <c r="AJ434" i="6"/>
  <c r="AK434" i="6"/>
  <c r="AL434" i="6"/>
  <c r="AM434" i="6"/>
  <c r="AN434" i="6"/>
  <c r="AJ435" i="6"/>
  <c r="AK435" i="6"/>
  <c r="AL435" i="6"/>
  <c r="AM435" i="6"/>
  <c r="AN435" i="6"/>
  <c r="AJ436" i="6"/>
  <c r="AK436" i="6"/>
  <c r="AL436" i="6"/>
  <c r="AM436" i="6"/>
  <c r="AN436" i="6"/>
  <c r="AJ437" i="6"/>
  <c r="AK437" i="6"/>
  <c r="AL437" i="6"/>
  <c r="AM437" i="6"/>
  <c r="AN437" i="6"/>
  <c r="AJ438" i="6"/>
  <c r="AK438" i="6"/>
  <c r="AL438" i="6"/>
  <c r="AM438" i="6"/>
  <c r="AN438" i="6"/>
  <c r="AJ439" i="6"/>
  <c r="AK439" i="6"/>
  <c r="AL439" i="6"/>
  <c r="AM439" i="6"/>
  <c r="AN439" i="6"/>
  <c r="AJ440" i="6"/>
  <c r="AK440" i="6"/>
  <c r="AL440" i="6"/>
  <c r="AM440" i="6"/>
  <c r="AN440" i="6"/>
  <c r="AJ441" i="6"/>
  <c r="AK441" i="6"/>
  <c r="AL441" i="6"/>
  <c r="AM441" i="6"/>
  <c r="AN441" i="6"/>
  <c r="AJ442" i="6"/>
  <c r="AK442" i="6"/>
  <c r="AL442" i="6"/>
  <c r="AM442" i="6"/>
  <c r="AN442" i="6"/>
  <c r="AJ443" i="6"/>
  <c r="AK443" i="6"/>
  <c r="AL443" i="6"/>
  <c r="AM443" i="6"/>
  <c r="AN443" i="6"/>
  <c r="AJ444" i="6"/>
  <c r="AK444" i="6"/>
  <c r="AL444" i="6"/>
  <c r="AM444" i="6"/>
  <c r="AN444" i="6"/>
  <c r="AJ445" i="6"/>
  <c r="AK445" i="6"/>
  <c r="AL445" i="6"/>
  <c r="AM445" i="6"/>
  <c r="AN445" i="6"/>
  <c r="AJ446" i="6"/>
  <c r="AK446" i="6"/>
  <c r="AL446" i="6"/>
  <c r="AM446" i="6"/>
  <c r="AN446" i="6"/>
  <c r="AJ447" i="6"/>
  <c r="AK447" i="6"/>
  <c r="AL447" i="6"/>
  <c r="AM447" i="6"/>
  <c r="AN447" i="6"/>
  <c r="AJ448" i="6"/>
  <c r="AK448" i="6"/>
  <c r="AL448" i="6"/>
  <c r="AM448" i="6"/>
  <c r="AN448" i="6"/>
  <c r="AJ449" i="6"/>
  <c r="AK449" i="6"/>
  <c r="AL449" i="6"/>
  <c r="AM449" i="6"/>
  <c r="AN449" i="6"/>
  <c r="AJ450" i="6"/>
  <c r="AK450" i="6"/>
  <c r="AL450" i="6"/>
  <c r="AM450" i="6"/>
  <c r="AN450" i="6"/>
  <c r="AJ451" i="6"/>
  <c r="AK451" i="6"/>
  <c r="AL451" i="6"/>
  <c r="AM451" i="6"/>
  <c r="AN451" i="6"/>
  <c r="AJ452" i="6"/>
  <c r="AK452" i="6"/>
  <c r="AL452" i="6"/>
  <c r="AM452" i="6"/>
  <c r="AN452" i="6"/>
  <c r="AJ453" i="6"/>
  <c r="AK453" i="6"/>
  <c r="AL453" i="6"/>
  <c r="AM453" i="6"/>
  <c r="AN453" i="6"/>
  <c r="AJ454" i="6"/>
  <c r="AK454" i="6"/>
  <c r="AL454" i="6"/>
  <c r="AM454" i="6"/>
  <c r="AN454" i="6"/>
  <c r="AJ455" i="6"/>
  <c r="AK455" i="6"/>
  <c r="AL455" i="6"/>
  <c r="AM455" i="6"/>
  <c r="AN455" i="6"/>
  <c r="AJ456" i="6"/>
  <c r="AK456" i="6"/>
  <c r="AL456" i="6"/>
  <c r="AM456" i="6"/>
  <c r="AN456" i="6"/>
  <c r="AJ457" i="6"/>
  <c r="AK457" i="6"/>
  <c r="AL457" i="6"/>
  <c r="AM457" i="6"/>
  <c r="AN457" i="6"/>
  <c r="AJ458" i="6"/>
  <c r="AK458" i="6"/>
  <c r="AL458" i="6"/>
  <c r="AM458" i="6"/>
  <c r="AN458" i="6"/>
  <c r="AJ459" i="6"/>
  <c r="AK459" i="6"/>
  <c r="AL459" i="6"/>
  <c r="AM459" i="6"/>
  <c r="AN459" i="6"/>
  <c r="AJ460" i="6"/>
  <c r="AK460" i="6"/>
  <c r="AL460" i="6"/>
  <c r="AM460" i="6"/>
  <c r="AN460" i="6"/>
  <c r="AJ461" i="6"/>
  <c r="AK461" i="6"/>
  <c r="AL461" i="6"/>
  <c r="AM461" i="6"/>
  <c r="AN461" i="6"/>
  <c r="AJ462" i="6"/>
  <c r="AK462" i="6"/>
  <c r="AL462" i="6"/>
  <c r="AM462" i="6"/>
  <c r="AN462" i="6"/>
  <c r="AJ463" i="6"/>
  <c r="AK463" i="6"/>
  <c r="AL463" i="6"/>
  <c r="AM463" i="6"/>
  <c r="AN463" i="6"/>
  <c r="AJ464" i="6"/>
  <c r="AK464" i="6"/>
  <c r="AL464" i="6"/>
  <c r="AM464" i="6"/>
  <c r="AN464" i="6"/>
  <c r="AJ465" i="6"/>
  <c r="AK465" i="6"/>
  <c r="AL465" i="6"/>
  <c r="AM465" i="6"/>
  <c r="AN465" i="6"/>
  <c r="AJ466" i="6"/>
  <c r="AK466" i="6"/>
  <c r="AL466" i="6"/>
  <c r="AM466" i="6"/>
  <c r="AN466" i="6"/>
  <c r="AJ467" i="6"/>
  <c r="AK467" i="6"/>
  <c r="AL467" i="6"/>
  <c r="AM467" i="6"/>
  <c r="AN467" i="6"/>
  <c r="AJ468" i="6"/>
  <c r="AK468" i="6"/>
  <c r="AL468" i="6"/>
  <c r="AM468" i="6"/>
  <c r="AN468" i="6"/>
  <c r="AJ469" i="6"/>
  <c r="AK469" i="6"/>
  <c r="AL469" i="6"/>
  <c r="AM469" i="6"/>
  <c r="AN469" i="6"/>
  <c r="AJ470" i="6"/>
  <c r="AK470" i="6"/>
  <c r="AL470" i="6"/>
  <c r="AM470" i="6"/>
  <c r="AN470" i="6"/>
  <c r="AJ471" i="6"/>
  <c r="AK471" i="6"/>
  <c r="AL471" i="6"/>
  <c r="AM471" i="6"/>
  <c r="AN471" i="6"/>
  <c r="AJ472" i="6"/>
  <c r="AK472" i="6"/>
  <c r="AL472" i="6"/>
  <c r="AM472" i="6"/>
  <c r="AN472" i="6"/>
  <c r="AJ473" i="6"/>
  <c r="AK473" i="6"/>
  <c r="AL473" i="6"/>
  <c r="AM473" i="6"/>
  <c r="AN473" i="6"/>
  <c r="AJ474" i="6"/>
  <c r="AK474" i="6"/>
  <c r="AL474" i="6"/>
  <c r="AM474" i="6"/>
  <c r="AN474" i="6"/>
  <c r="AJ475" i="6"/>
  <c r="AK475" i="6"/>
  <c r="AL475" i="6"/>
  <c r="AM475" i="6"/>
  <c r="AN475" i="6"/>
  <c r="AJ476" i="6"/>
  <c r="AK476" i="6"/>
  <c r="AL476" i="6"/>
  <c r="AM476" i="6"/>
  <c r="AN476" i="6"/>
  <c r="AJ477" i="6"/>
  <c r="AK477" i="6"/>
  <c r="AL477" i="6"/>
  <c r="AM477" i="6"/>
  <c r="AN477" i="6"/>
  <c r="AJ478" i="6"/>
  <c r="AK478" i="6"/>
  <c r="AL478" i="6"/>
  <c r="AM478" i="6"/>
  <c r="AN478" i="6"/>
  <c r="AJ479" i="6"/>
  <c r="AK479" i="6"/>
  <c r="AL479" i="6"/>
  <c r="AM479" i="6"/>
  <c r="AN479" i="6"/>
  <c r="AJ480" i="6"/>
  <c r="AK480" i="6"/>
  <c r="AL480" i="6"/>
  <c r="AM480" i="6"/>
  <c r="AN480" i="6"/>
  <c r="AJ481" i="6"/>
  <c r="AK481" i="6"/>
  <c r="AL481" i="6"/>
  <c r="AM481" i="6"/>
  <c r="AN481" i="6"/>
  <c r="AJ482" i="6"/>
  <c r="AK482" i="6"/>
  <c r="AL482" i="6"/>
  <c r="AM482" i="6"/>
  <c r="AN482" i="6"/>
  <c r="AJ483" i="6"/>
  <c r="AK483" i="6"/>
  <c r="AL483" i="6"/>
  <c r="AM483" i="6"/>
  <c r="AN483" i="6"/>
  <c r="AJ484" i="6"/>
  <c r="AK484" i="6"/>
  <c r="AL484" i="6"/>
  <c r="AM484" i="6"/>
  <c r="AN484" i="6"/>
  <c r="AJ485" i="6"/>
  <c r="AK485" i="6"/>
  <c r="AL485" i="6"/>
  <c r="AM485" i="6"/>
  <c r="AN485" i="6"/>
  <c r="AJ486" i="6"/>
  <c r="AK486" i="6"/>
  <c r="AL486" i="6"/>
  <c r="AM486" i="6"/>
  <c r="AN486" i="6"/>
  <c r="AJ487" i="6"/>
  <c r="AK487" i="6"/>
  <c r="AL487" i="6"/>
  <c r="AM487" i="6"/>
  <c r="AN487" i="6"/>
  <c r="AJ488" i="6"/>
  <c r="AK488" i="6"/>
  <c r="AL488" i="6"/>
  <c r="AM488" i="6"/>
  <c r="AN488" i="6"/>
  <c r="AJ489" i="6"/>
  <c r="AK489" i="6"/>
  <c r="AL489" i="6"/>
  <c r="AM489" i="6"/>
  <c r="AN489" i="6"/>
  <c r="AJ490" i="6"/>
  <c r="AK490" i="6"/>
  <c r="AL490" i="6"/>
  <c r="AM490" i="6"/>
  <c r="AN490" i="6"/>
  <c r="AJ491" i="6"/>
  <c r="AK491" i="6"/>
  <c r="AL491" i="6"/>
  <c r="AM491" i="6"/>
  <c r="AN491" i="6"/>
  <c r="AJ492" i="6"/>
  <c r="AK492" i="6"/>
  <c r="AL492" i="6"/>
  <c r="AM492" i="6"/>
  <c r="AN492" i="6"/>
  <c r="AJ493" i="6"/>
  <c r="AK493" i="6"/>
  <c r="AL493" i="6"/>
  <c r="AM493" i="6"/>
  <c r="AN493" i="6"/>
  <c r="AJ494" i="6"/>
  <c r="AK494" i="6"/>
  <c r="AL494" i="6"/>
  <c r="AM494" i="6"/>
  <c r="AN494" i="6"/>
  <c r="AJ495" i="6"/>
  <c r="AK495" i="6"/>
  <c r="AL495" i="6"/>
  <c r="AM495" i="6"/>
  <c r="AN495" i="6"/>
  <c r="AJ496" i="6"/>
  <c r="AK496" i="6"/>
  <c r="AL496" i="6"/>
  <c r="AM496" i="6"/>
  <c r="AN496" i="6"/>
  <c r="AJ497" i="6"/>
  <c r="AK497" i="6"/>
  <c r="AL497" i="6"/>
  <c r="AM497" i="6"/>
  <c r="AN497" i="6"/>
  <c r="AJ498" i="6"/>
  <c r="AK498" i="6"/>
  <c r="AL498" i="6"/>
  <c r="AM498" i="6"/>
  <c r="AN498" i="6"/>
  <c r="AJ499" i="6"/>
  <c r="AK499" i="6"/>
  <c r="AL499" i="6"/>
  <c r="AM499" i="6"/>
  <c r="AN499" i="6"/>
  <c r="AJ500" i="6"/>
  <c r="AK500" i="6"/>
  <c r="AL500" i="6"/>
  <c r="AM500" i="6"/>
  <c r="AN500" i="6"/>
  <c r="AJ501" i="6"/>
  <c r="AK501" i="6"/>
  <c r="AL501" i="6"/>
  <c r="AM501" i="6"/>
  <c r="AN501" i="6"/>
  <c r="AJ502" i="6"/>
  <c r="AK502" i="6"/>
  <c r="AL502" i="6"/>
  <c r="AM502" i="6"/>
  <c r="AN502" i="6"/>
  <c r="AJ503" i="6"/>
  <c r="AK503" i="6"/>
  <c r="AL503" i="6"/>
  <c r="AM503" i="6"/>
  <c r="AN503" i="6"/>
  <c r="AJ504" i="6"/>
  <c r="AK504" i="6"/>
  <c r="AL504" i="6"/>
  <c r="AM504" i="6"/>
  <c r="AN504" i="6"/>
  <c r="AJ505" i="6"/>
  <c r="AK505" i="6"/>
  <c r="AL505" i="6"/>
  <c r="AM505" i="6"/>
  <c r="AN505" i="6"/>
  <c r="AJ506" i="6"/>
  <c r="AK506" i="6"/>
  <c r="AL506" i="6"/>
  <c r="AM506" i="6"/>
  <c r="AN506" i="6"/>
  <c r="AJ507" i="6"/>
  <c r="AK507" i="6"/>
  <c r="AL507" i="6"/>
  <c r="AM507" i="6"/>
  <c r="AN507" i="6"/>
  <c r="AJ508" i="6"/>
  <c r="AK508" i="6"/>
  <c r="AL508" i="6"/>
  <c r="AM508" i="6"/>
  <c r="AN508" i="6"/>
  <c r="AJ509" i="6"/>
  <c r="AK509" i="6"/>
  <c r="AL509" i="6"/>
  <c r="AM509" i="6"/>
  <c r="AN509" i="6"/>
  <c r="AJ510" i="6"/>
  <c r="AK510" i="6"/>
  <c r="AL510" i="6"/>
  <c r="AM510" i="6"/>
  <c r="AN510" i="6"/>
  <c r="AJ511" i="6"/>
  <c r="AK511" i="6"/>
  <c r="AL511" i="6"/>
  <c r="AM511" i="6"/>
  <c r="AN511" i="6"/>
  <c r="AJ512" i="6"/>
  <c r="AK512" i="6"/>
  <c r="AL512" i="6"/>
  <c r="AM512" i="6"/>
  <c r="AN512" i="6"/>
  <c r="AJ513" i="6"/>
  <c r="AK513" i="6"/>
  <c r="AL513" i="6"/>
  <c r="AM513" i="6"/>
  <c r="AN513" i="6"/>
  <c r="AJ514" i="6"/>
  <c r="AK514" i="6"/>
  <c r="AL514" i="6"/>
  <c r="AM514" i="6"/>
  <c r="AN514" i="6"/>
  <c r="AJ515" i="6"/>
  <c r="AK515" i="6"/>
  <c r="AL515" i="6"/>
  <c r="AM515" i="6"/>
  <c r="AN515" i="6"/>
  <c r="AJ516" i="6"/>
  <c r="AK516" i="6"/>
  <c r="AL516" i="6"/>
  <c r="AM516" i="6"/>
  <c r="AN516" i="6"/>
  <c r="AJ517" i="6"/>
  <c r="AK517" i="6"/>
  <c r="AL517" i="6"/>
  <c r="AM517" i="6"/>
  <c r="AN517" i="6"/>
  <c r="AJ518" i="6"/>
  <c r="AK518" i="6"/>
  <c r="AL518" i="6"/>
  <c r="AM518" i="6"/>
  <c r="AN518" i="6"/>
  <c r="AJ519" i="6"/>
  <c r="AK519" i="6"/>
  <c r="AL519" i="6"/>
  <c r="AM519" i="6"/>
  <c r="AN519" i="6"/>
  <c r="AJ520" i="6"/>
  <c r="AK520" i="6"/>
  <c r="AL520" i="6"/>
  <c r="AM520" i="6"/>
  <c r="AN520" i="6"/>
  <c r="AJ521" i="6"/>
  <c r="AK521" i="6"/>
  <c r="AL521" i="6"/>
  <c r="AM521" i="6"/>
  <c r="AN521" i="6"/>
  <c r="AJ522" i="6"/>
  <c r="AK522" i="6"/>
  <c r="AL522" i="6"/>
  <c r="AM522" i="6"/>
  <c r="AN522" i="6"/>
  <c r="AJ523" i="6"/>
  <c r="AK523" i="6"/>
  <c r="AL523" i="6"/>
  <c r="AM523" i="6"/>
  <c r="AN523" i="6"/>
  <c r="AJ524" i="6"/>
  <c r="AK524" i="6"/>
  <c r="AL524" i="6"/>
  <c r="AM524" i="6"/>
  <c r="AN524" i="6"/>
  <c r="AJ525" i="6"/>
  <c r="AK525" i="6"/>
  <c r="AL525" i="6"/>
  <c r="AM525" i="6"/>
  <c r="AN525" i="6"/>
  <c r="AJ526" i="6"/>
  <c r="AK526" i="6"/>
  <c r="AL526" i="6"/>
  <c r="AM526" i="6"/>
  <c r="AN526" i="6"/>
  <c r="AJ527" i="6"/>
  <c r="AK527" i="6"/>
  <c r="AL527" i="6"/>
  <c r="AM527" i="6"/>
  <c r="AN527" i="6"/>
  <c r="AJ528" i="6"/>
  <c r="AK528" i="6"/>
  <c r="AL528" i="6"/>
  <c r="AM528" i="6"/>
  <c r="AN528" i="6"/>
  <c r="AJ529" i="6"/>
  <c r="AK529" i="6"/>
  <c r="AL529" i="6"/>
  <c r="AM529" i="6"/>
  <c r="AN529" i="6"/>
  <c r="AJ530" i="6"/>
  <c r="AK530" i="6"/>
  <c r="AL530" i="6"/>
  <c r="AM530" i="6"/>
  <c r="AN530" i="6"/>
  <c r="AJ531" i="6"/>
  <c r="AK531" i="6"/>
  <c r="AL531" i="6"/>
  <c r="AM531" i="6"/>
  <c r="AN531" i="6"/>
  <c r="AJ532" i="6"/>
  <c r="AK532" i="6"/>
  <c r="AL532" i="6"/>
  <c r="AM532" i="6"/>
  <c r="AN532" i="6"/>
  <c r="AJ533" i="6"/>
  <c r="AK533" i="6"/>
  <c r="AL533" i="6"/>
  <c r="AM533" i="6"/>
  <c r="AN533" i="6"/>
  <c r="AJ534" i="6"/>
  <c r="AK534" i="6"/>
  <c r="AL534" i="6"/>
  <c r="AM534" i="6"/>
  <c r="AN534" i="6"/>
  <c r="AJ535" i="6"/>
  <c r="AK535" i="6"/>
  <c r="AL535" i="6"/>
  <c r="AM535" i="6"/>
  <c r="AN535" i="6"/>
  <c r="AJ536" i="6"/>
  <c r="AK536" i="6"/>
  <c r="AL536" i="6"/>
  <c r="AM536" i="6"/>
  <c r="AN536" i="6"/>
  <c r="AJ537" i="6"/>
  <c r="AK537" i="6"/>
  <c r="AL537" i="6"/>
  <c r="AM537" i="6"/>
  <c r="AN537" i="6"/>
  <c r="AJ538" i="6"/>
  <c r="AK538" i="6"/>
  <c r="AL538" i="6"/>
  <c r="AM538" i="6"/>
  <c r="AN538" i="6"/>
  <c r="AJ539" i="6"/>
  <c r="AK539" i="6"/>
  <c r="AL539" i="6"/>
  <c r="AM539" i="6"/>
  <c r="AN539" i="6"/>
  <c r="AJ540" i="6"/>
  <c r="AK540" i="6"/>
  <c r="AL540" i="6"/>
  <c r="AM540" i="6"/>
  <c r="AN540" i="6"/>
  <c r="AJ541" i="6"/>
  <c r="AK541" i="6"/>
  <c r="AL541" i="6"/>
  <c r="AM541" i="6"/>
  <c r="AN541" i="6"/>
  <c r="AJ542" i="6"/>
  <c r="AK542" i="6"/>
  <c r="AL542" i="6"/>
  <c r="AM542" i="6"/>
  <c r="AN542" i="6"/>
  <c r="AJ543" i="6"/>
  <c r="AK543" i="6"/>
  <c r="AL543" i="6"/>
  <c r="AM543" i="6"/>
  <c r="AN543" i="6"/>
  <c r="AJ544" i="6"/>
  <c r="AK544" i="6"/>
  <c r="AL544" i="6"/>
  <c r="AM544" i="6"/>
  <c r="AN544" i="6"/>
  <c r="AJ545" i="6"/>
  <c r="AK545" i="6"/>
  <c r="AL545" i="6"/>
  <c r="AM545" i="6"/>
  <c r="AN545" i="6"/>
  <c r="AK5" i="6"/>
  <c r="AL5" i="6"/>
  <c r="AM5" i="6"/>
  <c r="AN5" i="6"/>
  <c r="AJ5" i="6"/>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5" i="8"/>
  <c r="H83" i="12"/>
  <c r="D84" i="12"/>
  <c r="F84" i="12"/>
  <c r="G84" i="12"/>
  <c r="C84" i="12"/>
  <c r="I50" i="12"/>
  <c r="BY51" i="12" a="1"/>
  <c r="BY51" i="12" s="1"/>
  <c r="BW51" i="12" a="1"/>
  <c r="BW51" i="12"/>
  <c r="BS51" i="12" a="1"/>
  <c r="BS51" i="12" s="1"/>
  <c r="BQ51" i="12" a="1"/>
  <c r="BQ51" i="12" s="1"/>
  <c r="BO51" i="12" a="1"/>
  <c r="BO51" i="12" s="1"/>
  <c r="BM51" i="12" a="1"/>
  <c r="BM51" i="12" s="1"/>
  <c r="BK51" i="12" a="1"/>
  <c r="BK51" i="12" s="1"/>
  <c r="BI51" i="12" a="1"/>
  <c r="BI51" i="12" s="1"/>
  <c r="BG51" i="12" a="1"/>
  <c r="BG51" i="12" s="1"/>
  <c r="BE51" i="12" a="1"/>
  <c r="BE51" i="12" s="1"/>
  <c r="BC51" i="12" a="1"/>
  <c r="BC51" i="12" s="1"/>
  <c r="BA51" i="12" a="1"/>
  <c r="BA51" i="12" s="1"/>
  <c r="AY51" i="12" a="1"/>
  <c r="AY51" i="12" s="1"/>
  <c r="AW51" i="12" a="1"/>
  <c r="AW51" i="12"/>
  <c r="AU51" i="12" a="1"/>
  <c r="AU51" i="12" s="1"/>
  <c r="AS51" i="12" a="1"/>
  <c r="AS51" i="12" s="1"/>
  <c r="AQ51" i="12" a="1"/>
  <c r="AQ51" i="12" s="1"/>
  <c r="AO51" i="12" a="1"/>
  <c r="AO51" i="12"/>
  <c r="AM51" i="12" a="1"/>
  <c r="AM51" i="12" s="1"/>
  <c r="AK51" i="12" a="1"/>
  <c r="AK51" i="12" s="1"/>
  <c r="AI51" i="12" a="1"/>
  <c r="AI51" i="12" s="1"/>
  <c r="AG51" i="12" a="1"/>
  <c r="AG51" i="12" s="1"/>
  <c r="AE51" i="12" a="1"/>
  <c r="AE51" i="12" s="1"/>
  <c r="AC51" i="12" a="1"/>
  <c r="AC51" i="12" s="1"/>
  <c r="AA51" i="12" a="1"/>
  <c r="AA51" i="12" s="1"/>
  <c r="Y51" i="12" a="1"/>
  <c r="Y51" i="12"/>
  <c r="W51" i="12" a="1"/>
  <c r="W51" i="12" s="1"/>
  <c r="U51" i="12" a="1"/>
  <c r="U51" i="12" s="1"/>
  <c r="S51" i="12" a="1"/>
  <c r="S51" i="12" s="1"/>
  <c r="Q51" i="12" a="1"/>
  <c r="Q51" i="12" s="1"/>
  <c r="O51" i="12" a="1"/>
  <c r="O51" i="12" s="1"/>
  <c r="M51" i="12" a="1"/>
  <c r="M51" i="12" s="1"/>
  <c r="K51" i="12" a="1"/>
  <c r="K51" i="12" s="1"/>
  <c r="G51" i="12" a="1"/>
  <c r="G51" i="12"/>
  <c r="E51" i="12" a="1"/>
  <c r="E51" i="12" s="1"/>
  <c r="BY50" i="12"/>
  <c r="BW50" i="12"/>
  <c r="BS50" i="12"/>
  <c r="BQ50" i="12"/>
  <c r="BO50" i="12"/>
  <c r="BM50" i="12"/>
  <c r="BK50" i="12"/>
  <c r="BI50" i="12"/>
  <c r="BG50" i="12"/>
  <c r="BE50" i="12"/>
  <c r="BC50" i="12"/>
  <c r="BA50" i="12"/>
  <c r="AY50" i="12"/>
  <c r="AW50" i="12"/>
  <c r="AU50" i="12"/>
  <c r="AS50" i="12"/>
  <c r="AQ50" i="12"/>
  <c r="AO50" i="12"/>
  <c r="AM50" i="12"/>
  <c r="AK50" i="12"/>
  <c r="AI50" i="12"/>
  <c r="AG50" i="12"/>
  <c r="AE50" i="12"/>
  <c r="AC50" i="12"/>
  <c r="AA50" i="12"/>
  <c r="Y50" i="12"/>
  <c r="W50" i="12"/>
  <c r="U50" i="12"/>
  <c r="S50" i="12"/>
  <c r="Q50" i="12"/>
  <c r="O50" i="12"/>
  <c r="M50" i="12"/>
  <c r="K50" i="12"/>
  <c r="G50" i="12"/>
  <c r="E50" i="12"/>
  <c r="C50" i="12"/>
  <c r="C51" i="12" a="1"/>
  <c r="C51" i="12"/>
  <c r="C36" i="12" a="1"/>
  <c r="C36" i="12" s="1"/>
  <c r="C48" i="12" s="1"/>
  <c r="C35" i="12"/>
  <c r="BU48" i="12"/>
  <c r="BY36" i="12" a="1"/>
  <c r="BY36" i="12" s="1"/>
  <c r="BY48" i="12" s="1"/>
  <c r="BW36" i="12" a="1"/>
  <c r="BW36" i="12" s="1"/>
  <c r="BW48" i="12" s="1"/>
  <c r="BS36" i="12" a="1"/>
  <c r="BS36" i="12" s="1"/>
  <c r="BS48" i="12" s="1"/>
  <c r="BQ36" i="12" a="1"/>
  <c r="BQ36" i="12" s="1"/>
  <c r="BQ48" i="12" s="1"/>
  <c r="BO36" i="12" a="1"/>
  <c r="BO36" i="12" s="1"/>
  <c r="BO48" i="12" s="1"/>
  <c r="BM36" i="12" a="1"/>
  <c r="BM36" i="12" s="1"/>
  <c r="BM48" i="12" s="1"/>
  <c r="BK36" i="12" a="1"/>
  <c r="BK36" i="12" s="1"/>
  <c r="BK48" i="12" s="1"/>
  <c r="BI36" i="12" a="1"/>
  <c r="BI36" i="12"/>
  <c r="BI48" i="12" s="1"/>
  <c r="BG36" i="12" a="1"/>
  <c r="BG36" i="12" s="1"/>
  <c r="BG48" i="12" s="1"/>
  <c r="BE36" i="12" a="1"/>
  <c r="BE36" i="12" s="1"/>
  <c r="BE48" i="12" s="1"/>
  <c r="BC36" i="12" a="1"/>
  <c r="BC36" i="12" s="1"/>
  <c r="BC48" i="12" s="1"/>
  <c r="BA36" i="12" a="1"/>
  <c r="BA36" i="12"/>
  <c r="BA48" i="12" s="1"/>
  <c r="AY36" i="12" a="1"/>
  <c r="AY36" i="12" s="1"/>
  <c r="AY48" i="12" s="1"/>
  <c r="AW36" i="12" a="1"/>
  <c r="AW36" i="12" s="1"/>
  <c r="AW48" i="12" s="1"/>
  <c r="AU36" i="12" a="1"/>
  <c r="AU36" i="12" s="1"/>
  <c r="AU48" i="12" s="1"/>
  <c r="AS36" i="12" a="1"/>
  <c r="AS36" i="12"/>
  <c r="AS48" i="12" s="1"/>
  <c r="AQ36" i="12" a="1"/>
  <c r="AQ36" i="12" s="1"/>
  <c r="AQ48" i="12" s="1"/>
  <c r="AO36" i="12" a="1"/>
  <c r="AO36" i="12" s="1"/>
  <c r="AO48" i="12" s="1"/>
  <c r="AM36" i="12" a="1"/>
  <c r="AM36" i="12" s="1"/>
  <c r="AM48" i="12" s="1"/>
  <c r="AK36" i="12" a="1"/>
  <c r="AK36" i="12" s="1"/>
  <c r="AK48" i="12" s="1"/>
  <c r="AI36" i="12" a="1"/>
  <c r="AI36" i="12"/>
  <c r="AI48" i="12"/>
  <c r="AG36" i="12" a="1"/>
  <c r="AG36" i="12" s="1"/>
  <c r="AG48" i="12" s="1"/>
  <c r="AE36" i="12" a="1"/>
  <c r="AE36" i="12" s="1"/>
  <c r="AE48" i="12" s="1"/>
  <c r="AC36" i="12" a="1"/>
  <c r="AC36" i="12" s="1"/>
  <c r="AC48" i="12" s="1"/>
  <c r="AA36" i="12" a="1"/>
  <c r="AA36" i="12" s="1"/>
  <c r="AA48" i="12" s="1"/>
  <c r="Y36" i="12" a="1"/>
  <c r="Y36" i="12"/>
  <c r="Y48" i="12"/>
  <c r="W36" i="12" a="1"/>
  <c r="W36" i="12" s="1"/>
  <c r="W48" i="12" s="1"/>
  <c r="U36" i="12" a="1"/>
  <c r="U36" i="12"/>
  <c r="U48" i="12" s="1"/>
  <c r="S36" i="12" a="1"/>
  <c r="S36" i="12" s="1"/>
  <c r="S48" i="12" s="1"/>
  <c r="Q36" i="12" a="1"/>
  <c r="Q36" i="12" s="1"/>
  <c r="Q48" i="12" s="1"/>
  <c r="O36" i="12" a="1"/>
  <c r="O36" i="12" s="1"/>
  <c r="O48" i="12" s="1"/>
  <c r="M36" i="12" a="1"/>
  <c r="M36" i="12" s="1"/>
  <c r="M48" i="12" s="1"/>
  <c r="K36" i="12" a="1"/>
  <c r="K36" i="12" s="1"/>
  <c r="K48" i="12" s="1"/>
  <c r="I36" i="12" a="1"/>
  <c r="I36" i="12" s="1"/>
  <c r="I48" i="12" s="1"/>
  <c r="G36" i="12" a="1"/>
  <c r="G36" i="12" s="1"/>
  <c r="G48" i="12" s="1"/>
  <c r="E36" i="12" a="1"/>
  <c r="E36" i="12" s="1"/>
  <c r="E48" i="12" s="1"/>
  <c r="BY35" i="12"/>
  <c r="BW35" i="12"/>
  <c r="BS35" i="12"/>
  <c r="BQ35" i="12"/>
  <c r="BO35" i="12"/>
  <c r="BM35" i="12"/>
  <c r="BK35" i="12"/>
  <c r="BI35" i="12"/>
  <c r="BG35" i="12"/>
  <c r="BE35" i="12"/>
  <c r="BC35" i="12"/>
  <c r="BA35" i="12"/>
  <c r="AY35" i="12"/>
  <c r="AW35" i="12"/>
  <c r="AU35" i="12"/>
  <c r="AS35" i="12"/>
  <c r="AQ35" i="12"/>
  <c r="AO35" i="12"/>
  <c r="AM35" i="12"/>
  <c r="AK35" i="12"/>
  <c r="AI35" i="12"/>
  <c r="AG35" i="12"/>
  <c r="AE35" i="12"/>
  <c r="AC35" i="12"/>
  <c r="AA35" i="12"/>
  <c r="Y35" i="12"/>
  <c r="W35" i="12"/>
  <c r="U35" i="12"/>
  <c r="S35" i="12"/>
  <c r="Q35" i="12"/>
  <c r="O35" i="12"/>
  <c r="M35" i="12"/>
  <c r="K35" i="12"/>
  <c r="I35" i="12"/>
  <c r="G35" i="12"/>
  <c r="E35" i="12"/>
  <c r="BY33" i="12"/>
  <c r="BW33" i="12"/>
  <c r="BU33" i="12"/>
  <c r="BS33" i="12"/>
  <c r="BQ33" i="12"/>
  <c r="BO33" i="12"/>
  <c r="BM33" i="12"/>
  <c r="BK33" i="12"/>
  <c r="BI33" i="12"/>
  <c r="BG33" i="12"/>
  <c r="BE33" i="12"/>
  <c r="BC33" i="12"/>
  <c r="BA33" i="12"/>
  <c r="AY33" i="12"/>
  <c r="AW33" i="12"/>
  <c r="AU33" i="12"/>
  <c r="AS33" i="12"/>
  <c r="AQ33" i="12"/>
  <c r="AO33" i="12"/>
  <c r="AM33" i="12"/>
  <c r="AK33" i="12"/>
  <c r="AI33" i="12"/>
  <c r="AG33" i="12"/>
  <c r="AE33" i="12"/>
  <c r="AC33" i="12"/>
  <c r="AA33" i="12"/>
  <c r="Y33" i="12"/>
  <c r="W33" i="12"/>
  <c r="U33" i="12"/>
  <c r="S33" i="12"/>
  <c r="Q33" i="12"/>
  <c r="O33" i="12"/>
  <c r="M33" i="12"/>
  <c r="K33" i="12"/>
  <c r="I33" i="12"/>
  <c r="G33" i="12"/>
  <c r="E33" i="12"/>
  <c r="C33" i="12"/>
  <c r="E17" i="12"/>
  <c r="G17" i="12"/>
  <c r="I17" i="12"/>
  <c r="K17" i="12"/>
  <c r="M17" i="12"/>
  <c r="O17" i="12"/>
  <c r="Q17" i="12"/>
  <c r="S17" i="12"/>
  <c r="U17" i="12"/>
  <c r="W17" i="12"/>
  <c r="Y17" i="12"/>
  <c r="AA17" i="12"/>
  <c r="AC17" i="12"/>
  <c r="AE17" i="12"/>
  <c r="AG17" i="12"/>
  <c r="AI17" i="12"/>
  <c r="AK17" i="12"/>
  <c r="AM17" i="12"/>
  <c r="AO17" i="12"/>
  <c r="AQ17" i="12"/>
  <c r="AS17" i="12"/>
  <c r="AU17" i="12"/>
  <c r="AW17" i="12"/>
  <c r="AY17" i="12"/>
  <c r="BA17" i="12"/>
  <c r="BC17" i="12"/>
  <c r="BE17" i="12"/>
  <c r="BG17" i="12"/>
  <c r="BI17" i="12"/>
  <c r="BK17" i="12"/>
  <c r="BM17" i="12"/>
  <c r="BO17" i="12"/>
  <c r="BQ17" i="12"/>
  <c r="BS17" i="12"/>
  <c r="BW17" i="12"/>
  <c r="BY17" i="12"/>
  <c r="C17" i="12"/>
  <c r="BY20" i="12" a="1"/>
  <c r="BY20" i="12" s="1"/>
  <c r="BY19" i="12"/>
  <c r="BW20" i="12" a="1"/>
  <c r="BW20" i="12" s="1"/>
  <c r="BW19" i="12"/>
  <c r="BS20" i="12" a="1"/>
  <c r="BS20" i="12"/>
  <c r="BS19" i="12"/>
  <c r="BQ20" i="12" a="1"/>
  <c r="BQ20" i="12" s="1"/>
  <c r="BQ19" i="12"/>
  <c r="BO20" i="12" a="1"/>
  <c r="BO20" i="12" s="1"/>
  <c r="BO19" i="12"/>
  <c r="BM20" i="12" a="1"/>
  <c r="BM20" i="12"/>
  <c r="BM19" i="12"/>
  <c r="BK20" i="12" a="1"/>
  <c r="BK20" i="12" s="1"/>
  <c r="BK19" i="12"/>
  <c r="BI20" i="12" a="1"/>
  <c r="BI20" i="12" s="1"/>
  <c r="BI19" i="12"/>
  <c r="BG20" i="12" a="1"/>
  <c r="BG20" i="12"/>
  <c r="BG19" i="12"/>
  <c r="BE20" i="12" a="1"/>
  <c r="BE20" i="12" s="1"/>
  <c r="BE19" i="12"/>
  <c r="BC20" i="12" a="1"/>
  <c r="BC20" i="12"/>
  <c r="BC19" i="12"/>
  <c r="BA20" i="12" a="1"/>
  <c r="BA20" i="12" s="1"/>
  <c r="BA19" i="12"/>
  <c r="AY20" i="12" a="1"/>
  <c r="AY20" i="12"/>
  <c r="AY19" i="12"/>
  <c r="AW20" i="12" a="1"/>
  <c r="AW20" i="12"/>
  <c r="AW19" i="12"/>
  <c r="AU20" i="12" a="1"/>
  <c r="AU20" i="12" s="1"/>
  <c r="AU19" i="12"/>
  <c r="AS20" i="12" a="1"/>
  <c r="AS20" i="12" s="1"/>
  <c r="AS19" i="12"/>
  <c r="AQ20" i="12" a="1"/>
  <c r="AQ20" i="12" s="1"/>
  <c r="AQ19" i="12"/>
  <c r="AO20" i="12" a="1"/>
  <c r="AO20" i="12" s="1"/>
  <c r="AO19" i="12"/>
  <c r="AM20" i="12" a="1"/>
  <c r="AM20" i="12"/>
  <c r="AM19" i="12"/>
  <c r="AK20" i="12" a="1"/>
  <c r="AK20" i="12" s="1"/>
  <c r="AK19" i="12"/>
  <c r="AI20" i="12" a="1"/>
  <c r="AI20" i="12" s="1"/>
  <c r="AI19" i="12"/>
  <c r="AG20" i="12" a="1"/>
  <c r="AG20" i="12"/>
  <c r="AG19" i="12"/>
  <c r="AE20" i="12" a="1"/>
  <c r="AE20" i="12" s="1"/>
  <c r="AE19" i="12"/>
  <c r="AC20" i="12" a="1"/>
  <c r="AC20" i="12" s="1"/>
  <c r="AC19" i="12"/>
  <c r="AA20" i="12" a="1"/>
  <c r="AA20" i="12" s="1"/>
  <c r="AA19" i="12"/>
  <c r="Y20" i="12" a="1"/>
  <c r="Y20" i="12" s="1"/>
  <c r="Y19" i="12"/>
  <c r="W20" i="12" a="1"/>
  <c r="W20" i="12"/>
  <c r="W19" i="12"/>
  <c r="U20" i="12" a="1"/>
  <c r="U20" i="12" s="1"/>
  <c r="U19" i="12"/>
  <c r="S20" i="12" a="1"/>
  <c r="S20" i="12"/>
  <c r="S19" i="12"/>
  <c r="Q20" i="12" a="1"/>
  <c r="Q20" i="12"/>
  <c r="Q19" i="12"/>
  <c r="O20" i="12" a="1"/>
  <c r="O20" i="12" s="1"/>
  <c r="O19" i="12"/>
  <c r="M20" i="12" a="1"/>
  <c r="M20" i="12" s="1"/>
  <c r="M19" i="12"/>
  <c r="K20" i="12" a="1"/>
  <c r="K20" i="12" s="1"/>
  <c r="K19" i="12"/>
  <c r="G20" i="12" a="1"/>
  <c r="G20" i="12"/>
  <c r="G19" i="12"/>
  <c r="BZ100" i="10" a="1"/>
  <c r="BZ100" i="10" s="1"/>
  <c r="BX100" i="10" a="1"/>
  <c r="BX100" i="10" s="1"/>
  <c r="BV100" i="10" a="1"/>
  <c r="BV100" i="10" s="1"/>
  <c r="BT100" i="10" a="1"/>
  <c r="BT100" i="10" s="1"/>
  <c r="BR100" i="10" a="1"/>
  <c r="BR100" i="10" s="1"/>
  <c r="BP100" i="10" a="1"/>
  <c r="BP100" i="10" s="1"/>
  <c r="BN100" i="10" a="1"/>
  <c r="BN100" i="10" s="1"/>
  <c r="BL100" i="10" a="1"/>
  <c r="BL100" i="10" s="1"/>
  <c r="BJ100" i="10" a="1"/>
  <c r="BJ100" i="10" s="1"/>
  <c r="BH100" i="10" a="1"/>
  <c r="BH100" i="10" s="1"/>
  <c r="BF100" i="10" a="1"/>
  <c r="BF100" i="10" s="1"/>
  <c r="BD100" i="10" a="1"/>
  <c r="BD100" i="10" s="1"/>
  <c r="BB100" i="10" a="1"/>
  <c r="BB100" i="10" s="1"/>
  <c r="AZ100" i="10" a="1"/>
  <c r="AZ100" i="10" s="1"/>
  <c r="AX100" i="10" a="1"/>
  <c r="AX100" i="10" s="1"/>
  <c r="AV100" i="10" a="1"/>
  <c r="AV100" i="10" s="1"/>
  <c r="AT100" i="10" a="1"/>
  <c r="AT100" i="10" s="1"/>
  <c r="AR100" i="10" a="1"/>
  <c r="AR100" i="10" s="1"/>
  <c r="AP100" i="10" a="1"/>
  <c r="AP100" i="10" s="1"/>
  <c r="AN100" i="10" a="1"/>
  <c r="AN100" i="10" s="1"/>
  <c r="AL100" i="10" a="1"/>
  <c r="AL100" i="10" s="1"/>
  <c r="AJ100" i="10" a="1"/>
  <c r="AJ100" i="10" s="1"/>
  <c r="AH100" i="10" a="1"/>
  <c r="AH100" i="10" s="1"/>
  <c r="AF100" i="10" a="1"/>
  <c r="AF100" i="10" s="1"/>
  <c r="AD100" i="10" a="1"/>
  <c r="AD100" i="10" s="1"/>
  <c r="AB100" i="10" a="1"/>
  <c r="AB100" i="10" s="1"/>
  <c r="Z100" i="10" a="1"/>
  <c r="Z100" i="10" s="1"/>
  <c r="X100" i="10" a="1"/>
  <c r="X100" i="10" s="1"/>
  <c r="V100" i="10" a="1"/>
  <c r="V100" i="10" s="1"/>
  <c r="T100" i="10" a="1"/>
  <c r="T100" i="10" s="1"/>
  <c r="R100" i="10" a="1"/>
  <c r="R100" i="10" s="1"/>
  <c r="P100" i="10" a="1"/>
  <c r="P100" i="10" s="1"/>
  <c r="N100" i="10" a="1"/>
  <c r="N100" i="10" s="1"/>
  <c r="L100" i="10" a="1"/>
  <c r="L100" i="10" s="1"/>
  <c r="J100" i="10" a="1"/>
  <c r="J100" i="10" s="1"/>
  <c r="H100" i="10" a="1"/>
  <c r="H100" i="10" s="1"/>
  <c r="F100" i="10" a="1"/>
  <c r="F100" i="10" s="1"/>
  <c r="D100" i="10" a="1"/>
  <c r="D100" i="10" s="1"/>
  <c r="BZ99" i="10"/>
  <c r="BX99" i="10"/>
  <c r="BV99" i="10"/>
  <c r="BT99" i="10"/>
  <c r="BR99" i="10"/>
  <c r="BP99" i="10"/>
  <c r="BN99" i="10"/>
  <c r="BL99" i="10"/>
  <c r="BJ99" i="10"/>
  <c r="BH99" i="10"/>
  <c r="BF99" i="10"/>
  <c r="BD99" i="10"/>
  <c r="BB99" i="10"/>
  <c r="AZ99" i="10"/>
  <c r="AX99" i="10"/>
  <c r="AV99" i="10"/>
  <c r="AT99" i="10"/>
  <c r="AR99" i="10"/>
  <c r="AP99" i="10"/>
  <c r="AN99" i="10"/>
  <c r="AL99" i="10"/>
  <c r="AJ99" i="10"/>
  <c r="AH99" i="10"/>
  <c r="AF99" i="10"/>
  <c r="AD99" i="10"/>
  <c r="AB99" i="10"/>
  <c r="Z99" i="10"/>
  <c r="X99" i="10"/>
  <c r="V99" i="10"/>
  <c r="T99" i="10"/>
  <c r="R99" i="10"/>
  <c r="P99" i="10"/>
  <c r="N99" i="10"/>
  <c r="L99" i="10"/>
  <c r="J99" i="10"/>
  <c r="H99" i="10"/>
  <c r="F99" i="10"/>
  <c r="D99" i="10"/>
  <c r="BZ88" i="10" a="1"/>
  <c r="BZ88" i="10" s="1"/>
  <c r="BX88" i="10" a="1"/>
  <c r="BX88" i="10" s="1"/>
  <c r="BV88" i="10" a="1"/>
  <c r="BV88" i="10" s="1"/>
  <c r="BT88" i="10" a="1"/>
  <c r="BT88" i="10" s="1"/>
  <c r="BR88" i="10" a="1"/>
  <c r="BR88" i="10" s="1"/>
  <c r="BP88" i="10" a="1"/>
  <c r="BP88" i="10" s="1"/>
  <c r="BN88" i="10" a="1"/>
  <c r="BN88" i="10" s="1"/>
  <c r="BL88" i="10" a="1"/>
  <c r="BL88" i="10" s="1"/>
  <c r="BJ88" i="10" a="1"/>
  <c r="BJ88" i="10" s="1"/>
  <c r="BH88" i="10" a="1"/>
  <c r="BH88" i="10" s="1"/>
  <c r="BF88" i="10" a="1"/>
  <c r="BF88" i="10" s="1"/>
  <c r="BD88" i="10" a="1"/>
  <c r="BD88" i="10" s="1"/>
  <c r="BB88" i="10" a="1"/>
  <c r="BB88" i="10" s="1"/>
  <c r="AZ88" i="10" a="1"/>
  <c r="AZ88" i="10" s="1"/>
  <c r="AX88" i="10" a="1"/>
  <c r="AX88" i="10" s="1"/>
  <c r="AV88" i="10" a="1"/>
  <c r="AV88" i="10" s="1"/>
  <c r="AT88" i="10" a="1"/>
  <c r="AT88" i="10" s="1"/>
  <c r="AR88" i="10" a="1"/>
  <c r="AR88" i="10" s="1"/>
  <c r="AP88" i="10" a="1"/>
  <c r="AP88" i="10" s="1"/>
  <c r="AN88" i="10" a="1"/>
  <c r="AN88" i="10" s="1"/>
  <c r="AL88" i="10" a="1"/>
  <c r="AL88" i="10" s="1"/>
  <c r="AJ88" i="10" a="1"/>
  <c r="AJ88" i="10" s="1"/>
  <c r="AH88" i="10" a="1"/>
  <c r="AH88" i="10" s="1"/>
  <c r="AF88" i="10" a="1"/>
  <c r="AF88" i="10" s="1"/>
  <c r="AD88" i="10" a="1"/>
  <c r="AD88" i="10" s="1"/>
  <c r="AB88" i="10" a="1"/>
  <c r="AB88" i="10" s="1"/>
  <c r="Z88" i="10" a="1"/>
  <c r="Z88" i="10" s="1"/>
  <c r="X88" i="10" a="1"/>
  <c r="X88" i="10" s="1"/>
  <c r="V88" i="10" a="1"/>
  <c r="V88" i="10" s="1"/>
  <c r="T88" i="10" a="1"/>
  <c r="T88" i="10" s="1"/>
  <c r="R88" i="10" a="1"/>
  <c r="R88" i="10" s="1"/>
  <c r="P88" i="10" a="1"/>
  <c r="P88" i="10" s="1"/>
  <c r="N88" i="10" a="1"/>
  <c r="N88" i="10" s="1"/>
  <c r="L88" i="10" a="1"/>
  <c r="L88" i="10" s="1"/>
  <c r="J88" i="10" a="1"/>
  <c r="J88" i="10" s="1"/>
  <c r="H88" i="10" a="1"/>
  <c r="H88" i="10" s="1"/>
  <c r="F88" i="10" a="1"/>
  <c r="F88" i="10" s="1"/>
  <c r="D88" i="10" a="1"/>
  <c r="D88" i="10" s="1"/>
  <c r="BZ87" i="10"/>
  <c r="BX87" i="10"/>
  <c r="BV87" i="10"/>
  <c r="BT87" i="10"/>
  <c r="BR87" i="10"/>
  <c r="BP87" i="10"/>
  <c r="BN87" i="10"/>
  <c r="BL87" i="10"/>
  <c r="BJ87" i="10"/>
  <c r="BH87" i="10"/>
  <c r="BF87" i="10"/>
  <c r="BD87" i="10"/>
  <c r="BB87" i="10"/>
  <c r="AZ87" i="10"/>
  <c r="AX87" i="10"/>
  <c r="AV87" i="10"/>
  <c r="AT87" i="10"/>
  <c r="AR87" i="10"/>
  <c r="AP87" i="10"/>
  <c r="AN87" i="10"/>
  <c r="AL87" i="10"/>
  <c r="AJ87" i="10"/>
  <c r="AH87" i="10"/>
  <c r="AF87" i="10"/>
  <c r="AD87" i="10"/>
  <c r="AB87" i="10"/>
  <c r="Z87" i="10"/>
  <c r="X87" i="10"/>
  <c r="V87" i="10"/>
  <c r="T87" i="10"/>
  <c r="R87" i="10"/>
  <c r="P87" i="10"/>
  <c r="N87" i="10"/>
  <c r="L87" i="10"/>
  <c r="J87" i="10"/>
  <c r="H87" i="10"/>
  <c r="F87" i="10"/>
  <c r="D87" i="10"/>
  <c r="BZ76" i="10" a="1"/>
  <c r="BZ76" i="10" s="1"/>
  <c r="BX76" i="10" a="1"/>
  <c r="BX76" i="10" s="1"/>
  <c r="BV76" i="10" a="1"/>
  <c r="BV76" i="10" s="1"/>
  <c r="BT76" i="10" a="1"/>
  <c r="BT76" i="10" s="1"/>
  <c r="BR76" i="10" a="1"/>
  <c r="BR76" i="10" s="1"/>
  <c r="BP76" i="10" a="1"/>
  <c r="BP76" i="10" s="1"/>
  <c r="BN76" i="10" a="1"/>
  <c r="BN76" i="10" s="1"/>
  <c r="BL76" i="10" a="1"/>
  <c r="BL76" i="10" s="1"/>
  <c r="BJ76" i="10" a="1"/>
  <c r="BJ76" i="10" s="1"/>
  <c r="BH76" i="10" a="1"/>
  <c r="BH76" i="10" s="1"/>
  <c r="BF76" i="10" a="1"/>
  <c r="BF76" i="10" s="1"/>
  <c r="BD76" i="10" a="1"/>
  <c r="BD76" i="10" s="1"/>
  <c r="BB76" i="10" a="1"/>
  <c r="BB76" i="10" s="1"/>
  <c r="AZ76" i="10" a="1"/>
  <c r="AZ76" i="10" s="1"/>
  <c r="AX76" i="10" a="1"/>
  <c r="AX76" i="10" s="1"/>
  <c r="AV76" i="10" a="1"/>
  <c r="AV76" i="10" s="1"/>
  <c r="AT76" i="10" a="1"/>
  <c r="AT76" i="10" s="1"/>
  <c r="AR76" i="10" a="1"/>
  <c r="AR76" i="10" s="1"/>
  <c r="AP76" i="10" a="1"/>
  <c r="AP76" i="10" s="1"/>
  <c r="AN76" i="10" a="1"/>
  <c r="AN76" i="10" s="1"/>
  <c r="AL76" i="10" a="1"/>
  <c r="AL76" i="10" s="1"/>
  <c r="AJ76" i="10" a="1"/>
  <c r="AJ76" i="10" s="1"/>
  <c r="AH76" i="10" a="1"/>
  <c r="AH76" i="10" s="1"/>
  <c r="AF76" i="10" a="1"/>
  <c r="AF76" i="10" s="1"/>
  <c r="AD76" i="10" a="1"/>
  <c r="AD76" i="10" s="1"/>
  <c r="AB76" i="10" a="1"/>
  <c r="AB76" i="10" s="1"/>
  <c r="Z76" i="10" a="1"/>
  <c r="Z76" i="10" s="1"/>
  <c r="X76" i="10" a="1"/>
  <c r="X76" i="10" s="1"/>
  <c r="V76" i="10" a="1"/>
  <c r="V76" i="10" s="1"/>
  <c r="T76" i="10" a="1"/>
  <c r="T76" i="10" s="1"/>
  <c r="R76" i="10" a="1"/>
  <c r="R76" i="10" s="1"/>
  <c r="P76" i="10" a="1"/>
  <c r="P76" i="10" s="1"/>
  <c r="N76" i="10" a="1"/>
  <c r="N76" i="10" s="1"/>
  <c r="L76" i="10" a="1"/>
  <c r="L76" i="10" s="1"/>
  <c r="J76" i="10" a="1"/>
  <c r="J76" i="10" s="1"/>
  <c r="H76" i="10" a="1"/>
  <c r="H76" i="10" s="1"/>
  <c r="F76" i="10" a="1"/>
  <c r="F76" i="10" s="1"/>
  <c r="D76" i="10" a="1"/>
  <c r="D76" i="10" s="1"/>
  <c r="BZ75" i="10"/>
  <c r="BX75" i="10"/>
  <c r="BV75" i="10"/>
  <c r="BT75" i="10"/>
  <c r="BR75" i="10"/>
  <c r="BP75" i="10"/>
  <c r="BN75" i="10"/>
  <c r="BL75" i="10"/>
  <c r="BJ75" i="10"/>
  <c r="BH75" i="10"/>
  <c r="BF75" i="10"/>
  <c r="BD75" i="10"/>
  <c r="BB75" i="10"/>
  <c r="AZ75" i="10"/>
  <c r="AX75" i="10"/>
  <c r="AV75" i="10"/>
  <c r="AT75" i="10"/>
  <c r="AR75" i="10"/>
  <c r="AP75" i="10"/>
  <c r="AN75" i="10"/>
  <c r="AL75" i="10"/>
  <c r="AJ75" i="10"/>
  <c r="AH75" i="10"/>
  <c r="AF75" i="10"/>
  <c r="AD75" i="10"/>
  <c r="AB75" i="10"/>
  <c r="Z75" i="10"/>
  <c r="X75" i="10"/>
  <c r="V75" i="10"/>
  <c r="T75" i="10"/>
  <c r="R75" i="10"/>
  <c r="P75" i="10"/>
  <c r="N75" i="10"/>
  <c r="L75" i="10"/>
  <c r="J75" i="10"/>
  <c r="H75" i="10"/>
  <c r="F75" i="10"/>
  <c r="D75" i="10"/>
  <c r="BZ64" i="10" a="1"/>
  <c r="BZ64" i="10" s="1"/>
  <c r="BX64" i="10" a="1"/>
  <c r="BX64" i="10" s="1"/>
  <c r="BV64" i="10" a="1"/>
  <c r="BV64" i="10" s="1"/>
  <c r="BT64" i="10" a="1"/>
  <c r="BT64" i="10" s="1"/>
  <c r="BR64" i="10" a="1"/>
  <c r="BR64" i="10" s="1"/>
  <c r="BP64" i="10" a="1"/>
  <c r="BP64" i="10" s="1"/>
  <c r="BN64" i="10" a="1"/>
  <c r="BN64" i="10" s="1"/>
  <c r="BL64" i="10" a="1"/>
  <c r="BL64" i="10" s="1"/>
  <c r="BJ64" i="10" a="1"/>
  <c r="BJ64" i="10" s="1"/>
  <c r="BH64" i="10" a="1"/>
  <c r="BH64" i="10" s="1"/>
  <c r="BF64" i="10" a="1"/>
  <c r="BF64" i="10" s="1"/>
  <c r="BD64" i="10" a="1"/>
  <c r="BD64" i="10" s="1"/>
  <c r="BB64" i="10" a="1"/>
  <c r="BB64" i="10" s="1"/>
  <c r="AZ64" i="10" a="1"/>
  <c r="AZ64" i="10" s="1"/>
  <c r="AX64" i="10" a="1"/>
  <c r="AX64" i="10" s="1"/>
  <c r="AV64" i="10" a="1"/>
  <c r="AV64" i="10" s="1"/>
  <c r="AT64" i="10" a="1"/>
  <c r="AT64" i="10" s="1"/>
  <c r="AR64" i="10" a="1"/>
  <c r="AR64" i="10" s="1"/>
  <c r="AP64" i="10" a="1"/>
  <c r="AP64" i="10" s="1"/>
  <c r="AN64" i="10" a="1"/>
  <c r="AN64" i="10" s="1"/>
  <c r="AL64" i="10" a="1"/>
  <c r="AL64" i="10" s="1"/>
  <c r="AJ64" i="10" a="1"/>
  <c r="AJ64" i="10" s="1"/>
  <c r="AH64" i="10" a="1"/>
  <c r="AH64" i="10" s="1"/>
  <c r="AF64" i="10" a="1"/>
  <c r="AF64" i="10" s="1"/>
  <c r="AD64" i="10" a="1"/>
  <c r="AD64" i="10" s="1"/>
  <c r="AB64" i="10" a="1"/>
  <c r="AB64" i="10" s="1"/>
  <c r="Z64" i="10" a="1"/>
  <c r="Z64" i="10" s="1"/>
  <c r="X64" i="10" a="1"/>
  <c r="X64" i="10" s="1"/>
  <c r="V64" i="10" a="1"/>
  <c r="V64" i="10" s="1"/>
  <c r="T64" i="10" a="1"/>
  <c r="T64" i="10" s="1"/>
  <c r="R64" i="10" a="1"/>
  <c r="R64" i="10" s="1"/>
  <c r="P64" i="10" a="1"/>
  <c r="P64" i="10" s="1"/>
  <c r="N64" i="10" a="1"/>
  <c r="N64" i="10" s="1"/>
  <c r="L64" i="10" a="1"/>
  <c r="L64" i="10" s="1"/>
  <c r="J64" i="10" a="1"/>
  <c r="J64" i="10" s="1"/>
  <c r="H64" i="10" a="1"/>
  <c r="H64" i="10" s="1"/>
  <c r="F64" i="10" a="1"/>
  <c r="F64" i="10" s="1"/>
  <c r="D64" i="10" a="1"/>
  <c r="D64" i="10" s="1"/>
  <c r="BZ63" i="10"/>
  <c r="BX63" i="10"/>
  <c r="BV63" i="10"/>
  <c r="BT63" i="10"/>
  <c r="BR63" i="10"/>
  <c r="BP63" i="10"/>
  <c r="BN63" i="10"/>
  <c r="BL63" i="10"/>
  <c r="BJ63" i="10"/>
  <c r="BH63" i="10"/>
  <c r="BF63" i="10"/>
  <c r="BD63" i="10"/>
  <c r="BB63" i="10"/>
  <c r="AZ63" i="10"/>
  <c r="AX63" i="10"/>
  <c r="AV63" i="10"/>
  <c r="AT63" i="10"/>
  <c r="AR63" i="10"/>
  <c r="AP63" i="10"/>
  <c r="AN63" i="10"/>
  <c r="AL63" i="10"/>
  <c r="AJ63" i="10"/>
  <c r="AH63" i="10"/>
  <c r="AF63" i="10"/>
  <c r="AD63" i="10"/>
  <c r="AB63" i="10"/>
  <c r="Z63" i="10"/>
  <c r="X63" i="10"/>
  <c r="V63" i="10"/>
  <c r="T63" i="10"/>
  <c r="R63" i="10"/>
  <c r="P63" i="10"/>
  <c r="N63" i="10"/>
  <c r="L63" i="10"/>
  <c r="J63" i="10"/>
  <c r="H63" i="10"/>
  <c r="F63" i="10"/>
  <c r="D63" i="10"/>
  <c r="BZ52" i="10" a="1"/>
  <c r="BZ52" i="10" s="1"/>
  <c r="BX52" i="10" a="1"/>
  <c r="BX52" i="10" s="1"/>
  <c r="BV52" i="10" a="1"/>
  <c r="BV52" i="10" s="1"/>
  <c r="BT52" i="10" a="1"/>
  <c r="BT52" i="10" s="1"/>
  <c r="BR52" i="10" a="1"/>
  <c r="BR52" i="10" s="1"/>
  <c r="BP52" i="10" a="1"/>
  <c r="BP52" i="10" s="1"/>
  <c r="BN52" i="10" a="1"/>
  <c r="BN52" i="10" s="1"/>
  <c r="BL52" i="10" a="1"/>
  <c r="BL52" i="10" s="1"/>
  <c r="BJ52" i="10" a="1"/>
  <c r="BJ52" i="10" s="1"/>
  <c r="BH52" i="10" a="1"/>
  <c r="BH52" i="10" s="1"/>
  <c r="BF52" i="10" a="1"/>
  <c r="BF52" i="10" s="1"/>
  <c r="BD52" i="10" a="1"/>
  <c r="BD52" i="10" s="1"/>
  <c r="BB52" i="10" a="1"/>
  <c r="BB52" i="10" s="1"/>
  <c r="AZ52" i="10" a="1"/>
  <c r="AZ52" i="10" s="1"/>
  <c r="AX52" i="10" a="1"/>
  <c r="AX52" i="10" s="1"/>
  <c r="AV52" i="10" a="1"/>
  <c r="AV52" i="10" s="1"/>
  <c r="AT52" i="10" a="1"/>
  <c r="AT52" i="10" s="1"/>
  <c r="AR52" i="10" a="1"/>
  <c r="AR52" i="10" s="1"/>
  <c r="AP52" i="10" a="1"/>
  <c r="AP52" i="10" s="1"/>
  <c r="AN52" i="10" a="1"/>
  <c r="AN52" i="10" s="1"/>
  <c r="AL52" i="10" a="1"/>
  <c r="AL52" i="10" s="1"/>
  <c r="AJ52" i="10" a="1"/>
  <c r="AJ52" i="10" s="1"/>
  <c r="AH52" i="10" a="1"/>
  <c r="AH52" i="10" s="1"/>
  <c r="AF52" i="10" a="1"/>
  <c r="AF52" i="10" s="1"/>
  <c r="AD52" i="10" a="1"/>
  <c r="AD52" i="10" s="1"/>
  <c r="AB52" i="10" a="1"/>
  <c r="AB52" i="10" s="1"/>
  <c r="Z52" i="10" a="1"/>
  <c r="Z52" i="10" s="1"/>
  <c r="X52" i="10" a="1"/>
  <c r="X52" i="10" s="1"/>
  <c r="V52" i="10" a="1"/>
  <c r="V52" i="10" s="1"/>
  <c r="T52" i="10" a="1"/>
  <c r="T52" i="10" s="1"/>
  <c r="R52" i="10" a="1"/>
  <c r="R52" i="10" s="1"/>
  <c r="P52" i="10" a="1"/>
  <c r="P52" i="10" s="1"/>
  <c r="N52" i="10" a="1"/>
  <c r="N52" i="10" s="1"/>
  <c r="L52" i="10" a="1"/>
  <c r="L52" i="10" s="1"/>
  <c r="J52" i="10" a="1"/>
  <c r="J52" i="10" s="1"/>
  <c r="H52" i="10" a="1"/>
  <c r="H52" i="10" s="1"/>
  <c r="F52" i="10" a="1"/>
  <c r="F52" i="10" s="1"/>
  <c r="D52" i="10" a="1"/>
  <c r="D52" i="10" s="1"/>
  <c r="BZ51" i="10"/>
  <c r="BX51" i="10"/>
  <c r="BV51" i="10"/>
  <c r="BT51" i="10"/>
  <c r="BR51" i="10"/>
  <c r="BP51" i="10"/>
  <c r="BN51" i="10"/>
  <c r="BL51" i="10"/>
  <c r="BJ51" i="10"/>
  <c r="BH51" i="10"/>
  <c r="BF51" i="10"/>
  <c r="BD51" i="10"/>
  <c r="BB51" i="10"/>
  <c r="AZ51" i="10"/>
  <c r="AX51" i="10"/>
  <c r="AV51" i="10"/>
  <c r="AT51" i="10"/>
  <c r="AR51" i="10"/>
  <c r="AP51" i="10"/>
  <c r="AN51" i="10"/>
  <c r="AL51" i="10"/>
  <c r="AJ51" i="10"/>
  <c r="AH51" i="10"/>
  <c r="AF51" i="10"/>
  <c r="AD51" i="10"/>
  <c r="AB51" i="10"/>
  <c r="Z51" i="10"/>
  <c r="X51" i="10"/>
  <c r="V51" i="10"/>
  <c r="T51" i="10"/>
  <c r="R51" i="10"/>
  <c r="P51" i="10"/>
  <c r="N51" i="10"/>
  <c r="L51" i="10"/>
  <c r="J51" i="10"/>
  <c r="H51" i="10"/>
  <c r="F51" i="10"/>
  <c r="D51" i="10"/>
  <c r="BZ40" i="10" a="1"/>
  <c r="BZ40" i="10" s="1"/>
  <c r="BX40" i="10" a="1"/>
  <c r="BX40" i="10" s="1"/>
  <c r="BV40" i="10" a="1"/>
  <c r="BV40" i="10" s="1"/>
  <c r="BT40" i="10" a="1"/>
  <c r="BT40" i="10" s="1"/>
  <c r="BR40" i="10" a="1"/>
  <c r="BR40" i="10" s="1"/>
  <c r="BP40" i="10" a="1"/>
  <c r="BP40" i="10" s="1"/>
  <c r="BN40" i="10" a="1"/>
  <c r="BN40" i="10" s="1"/>
  <c r="BL40" i="10" a="1"/>
  <c r="BL40" i="10" s="1"/>
  <c r="BJ40" i="10" a="1"/>
  <c r="BJ40" i="10" s="1"/>
  <c r="BH40" i="10" a="1"/>
  <c r="BH40" i="10" s="1"/>
  <c r="BF40" i="10" a="1"/>
  <c r="BF40" i="10" s="1"/>
  <c r="BD40" i="10" a="1"/>
  <c r="BD40" i="10" s="1"/>
  <c r="BB40" i="10" a="1"/>
  <c r="BB40" i="10" s="1"/>
  <c r="AZ40" i="10" a="1"/>
  <c r="AZ40" i="10" s="1"/>
  <c r="AX40" i="10" a="1"/>
  <c r="AX40" i="10" s="1"/>
  <c r="AV40" i="10" a="1"/>
  <c r="AV40" i="10" s="1"/>
  <c r="AT40" i="10" a="1"/>
  <c r="AT40" i="10" s="1"/>
  <c r="AR40" i="10" a="1"/>
  <c r="AR40" i="10" s="1"/>
  <c r="AP40" i="10" a="1"/>
  <c r="AP40" i="10" s="1"/>
  <c r="AN40" i="10" a="1"/>
  <c r="AN40" i="10" s="1"/>
  <c r="AL40" i="10" a="1"/>
  <c r="AL40" i="10" s="1"/>
  <c r="AJ40" i="10" a="1"/>
  <c r="AJ40" i="10" s="1"/>
  <c r="AH40" i="10" a="1"/>
  <c r="AH40" i="10" s="1"/>
  <c r="AF40" i="10" a="1"/>
  <c r="AF40" i="10" s="1"/>
  <c r="AD40" i="10" a="1"/>
  <c r="AD40" i="10" s="1"/>
  <c r="AB40" i="10" a="1"/>
  <c r="AB40" i="10" s="1"/>
  <c r="Z40" i="10" a="1"/>
  <c r="Z40" i="10" s="1"/>
  <c r="X40" i="10" a="1"/>
  <c r="X40" i="10" s="1"/>
  <c r="V40" i="10" a="1"/>
  <c r="V40" i="10" s="1"/>
  <c r="T40" i="10" a="1"/>
  <c r="T40" i="10" s="1"/>
  <c r="R40" i="10" a="1"/>
  <c r="R40" i="10" s="1"/>
  <c r="P40" i="10" a="1"/>
  <c r="P40" i="10" s="1"/>
  <c r="N40" i="10" a="1"/>
  <c r="N40" i="10" s="1"/>
  <c r="L40" i="10" a="1"/>
  <c r="L40" i="10" s="1"/>
  <c r="J40" i="10" a="1"/>
  <c r="J40" i="10" s="1"/>
  <c r="H40" i="10" a="1"/>
  <c r="H40" i="10" s="1"/>
  <c r="F40" i="10" a="1"/>
  <c r="F40" i="10" s="1"/>
  <c r="D40" i="10" a="1"/>
  <c r="D40" i="10" s="1"/>
  <c r="BZ39" i="10"/>
  <c r="BX39" i="10"/>
  <c r="BV39" i="10"/>
  <c r="BT39" i="10"/>
  <c r="BR39" i="10"/>
  <c r="BP39" i="10"/>
  <c r="BN39" i="10"/>
  <c r="BL39" i="10"/>
  <c r="BJ39" i="10"/>
  <c r="BH39" i="10"/>
  <c r="BF39" i="10"/>
  <c r="BD39" i="10"/>
  <c r="BB39" i="10"/>
  <c r="AZ39" i="10"/>
  <c r="AX39" i="10"/>
  <c r="AV39" i="10"/>
  <c r="AT39" i="10"/>
  <c r="AR39" i="10"/>
  <c r="AP39" i="10"/>
  <c r="AN39" i="10"/>
  <c r="AL39" i="10"/>
  <c r="AJ39" i="10"/>
  <c r="AH39" i="10"/>
  <c r="AF39" i="10"/>
  <c r="AD39" i="10"/>
  <c r="AB39" i="10"/>
  <c r="Z39" i="10"/>
  <c r="X39" i="10"/>
  <c r="V39" i="10"/>
  <c r="T39" i="10"/>
  <c r="R39" i="10"/>
  <c r="P39" i="10"/>
  <c r="N39" i="10"/>
  <c r="L39" i="10"/>
  <c r="J39" i="10"/>
  <c r="H39" i="10"/>
  <c r="F39" i="10"/>
  <c r="D39" i="10"/>
  <c r="BZ28" i="10" a="1"/>
  <c r="BZ28" i="10" s="1"/>
  <c r="BX28" i="10" a="1"/>
  <c r="BX28" i="10" s="1"/>
  <c r="BV28" i="10" a="1"/>
  <c r="BV28" i="10" s="1"/>
  <c r="BT28" i="10" a="1"/>
  <c r="BT28" i="10" s="1"/>
  <c r="BR28" i="10" a="1"/>
  <c r="BR28" i="10" s="1"/>
  <c r="BP28" i="10" a="1"/>
  <c r="BP28" i="10" s="1"/>
  <c r="BN28" i="10" a="1"/>
  <c r="BN28" i="10" s="1"/>
  <c r="BL28" i="10" a="1"/>
  <c r="BL28" i="10" s="1"/>
  <c r="BJ28" i="10" a="1"/>
  <c r="BJ28" i="10" s="1"/>
  <c r="BH28" i="10" a="1"/>
  <c r="BH28" i="10" s="1"/>
  <c r="BF28" i="10" a="1"/>
  <c r="BF28" i="10" s="1"/>
  <c r="BD28" i="10" a="1"/>
  <c r="BD28" i="10" s="1"/>
  <c r="BB28" i="10" a="1"/>
  <c r="BB28" i="10" s="1"/>
  <c r="AZ28" i="10" a="1"/>
  <c r="AZ28" i="10" s="1"/>
  <c r="AX28" i="10" a="1"/>
  <c r="AX28" i="10" s="1"/>
  <c r="AV28" i="10" a="1"/>
  <c r="AV28" i="10" s="1"/>
  <c r="AT28" i="10" a="1"/>
  <c r="AT28" i="10" s="1"/>
  <c r="AR28" i="10" a="1"/>
  <c r="AR28" i="10" s="1"/>
  <c r="AP28" i="10" a="1"/>
  <c r="AP28" i="10" s="1"/>
  <c r="AN28" i="10" a="1"/>
  <c r="AN28" i="10" s="1"/>
  <c r="AL28" i="10" a="1"/>
  <c r="AL28" i="10" s="1"/>
  <c r="AJ28" i="10" a="1"/>
  <c r="AJ28" i="10" s="1"/>
  <c r="AH28" i="10" a="1"/>
  <c r="AH28" i="10" s="1"/>
  <c r="AF28" i="10" a="1"/>
  <c r="AF28" i="10" s="1"/>
  <c r="AD28" i="10" a="1"/>
  <c r="AD28" i="10" s="1"/>
  <c r="AB28" i="10" a="1"/>
  <c r="AB28" i="10" s="1"/>
  <c r="Z28" i="10" a="1"/>
  <c r="Z28" i="10" s="1"/>
  <c r="X28" i="10" a="1"/>
  <c r="X28" i="10" s="1"/>
  <c r="V28" i="10" a="1"/>
  <c r="V28" i="10" s="1"/>
  <c r="T28" i="10" a="1"/>
  <c r="T28" i="10" s="1"/>
  <c r="R28" i="10" a="1"/>
  <c r="R28" i="10" s="1"/>
  <c r="P28" i="10" a="1"/>
  <c r="P28" i="10" s="1"/>
  <c r="N28" i="10" a="1"/>
  <c r="N28" i="10" s="1"/>
  <c r="L28" i="10" a="1"/>
  <c r="L28" i="10" s="1"/>
  <c r="J28" i="10" a="1"/>
  <c r="J28" i="10" s="1"/>
  <c r="H28" i="10" a="1"/>
  <c r="H28" i="10" s="1"/>
  <c r="F28" i="10" a="1"/>
  <c r="F28" i="10" s="1"/>
  <c r="BZ27" i="10"/>
  <c r="BX27" i="10"/>
  <c r="BV27" i="10"/>
  <c r="BT27" i="10"/>
  <c r="BR27" i="10"/>
  <c r="BP27" i="10"/>
  <c r="BN27" i="10"/>
  <c r="BL27" i="10"/>
  <c r="BJ27" i="10"/>
  <c r="BH27" i="10"/>
  <c r="BF27" i="10"/>
  <c r="BD27" i="10"/>
  <c r="BB27" i="10"/>
  <c r="AZ27" i="10"/>
  <c r="AX27" i="10"/>
  <c r="AV27" i="10"/>
  <c r="AT27" i="10"/>
  <c r="AR27" i="10"/>
  <c r="AP27" i="10"/>
  <c r="AN27" i="10"/>
  <c r="AL27" i="10"/>
  <c r="AJ27" i="10"/>
  <c r="AH27" i="10"/>
  <c r="AF27" i="10"/>
  <c r="AD27" i="10"/>
  <c r="AB27" i="10"/>
  <c r="Z27" i="10"/>
  <c r="X27" i="10"/>
  <c r="V27" i="10"/>
  <c r="T27" i="10"/>
  <c r="R27" i="10"/>
  <c r="P27" i="10"/>
  <c r="N27" i="10"/>
  <c r="L27" i="10"/>
  <c r="J27" i="10"/>
  <c r="H27" i="10"/>
  <c r="F27" i="10"/>
  <c r="W49" i="11"/>
  <c r="V49" i="11"/>
  <c r="U49" i="11"/>
  <c r="T49" i="11"/>
  <c r="S49" i="11"/>
  <c r="R49" i="11"/>
  <c r="Q49" i="11"/>
  <c r="P49" i="11"/>
  <c r="O49" i="11"/>
  <c r="N49" i="11"/>
  <c r="W48" i="11"/>
  <c r="V48" i="11"/>
  <c r="U48" i="11"/>
  <c r="T48" i="11"/>
  <c r="S48" i="11"/>
  <c r="R48" i="11"/>
  <c r="Q48" i="11"/>
  <c r="P48" i="11"/>
  <c r="O48" i="11"/>
  <c r="N48" i="11"/>
  <c r="W39" i="11"/>
  <c r="V39" i="11"/>
  <c r="U39" i="11"/>
  <c r="T39" i="11"/>
  <c r="S39" i="11"/>
  <c r="R39" i="11"/>
  <c r="Q39" i="11"/>
  <c r="P39" i="11"/>
  <c r="O39" i="11"/>
  <c r="N39" i="11"/>
  <c r="W38" i="11"/>
  <c r="V38" i="11"/>
  <c r="U38" i="11"/>
  <c r="T38" i="11"/>
  <c r="S38" i="11"/>
  <c r="R38" i="11"/>
  <c r="Q38" i="11"/>
  <c r="P38" i="11"/>
  <c r="O38" i="11"/>
  <c r="W26" i="11"/>
  <c r="V26" i="11"/>
  <c r="U26" i="11"/>
  <c r="T26" i="11"/>
  <c r="S26" i="11"/>
  <c r="R26" i="11"/>
  <c r="Q26" i="11"/>
  <c r="P26" i="11"/>
  <c r="O26" i="11"/>
  <c r="N26" i="11"/>
  <c r="W25" i="11"/>
  <c r="V25" i="11"/>
  <c r="U25" i="11"/>
  <c r="T25" i="11"/>
  <c r="S25" i="11"/>
  <c r="R25" i="11"/>
  <c r="Q25" i="11"/>
  <c r="P25" i="11"/>
  <c r="O25" i="11"/>
  <c r="N25" i="11"/>
  <c r="W16" i="11"/>
  <c r="V16" i="11"/>
  <c r="U16" i="11"/>
  <c r="T16" i="11"/>
  <c r="S16" i="11"/>
  <c r="R16" i="11"/>
  <c r="Q16" i="11"/>
  <c r="P16" i="11"/>
  <c r="O16" i="11"/>
  <c r="W15" i="11"/>
  <c r="V15" i="11"/>
  <c r="U15" i="11"/>
  <c r="T15" i="11"/>
  <c r="S15" i="11"/>
  <c r="R15" i="11"/>
  <c r="Q15" i="11"/>
  <c r="P15" i="11"/>
  <c r="O15" i="11"/>
  <c r="N16" i="11"/>
  <c r="N15" i="11"/>
  <c r="BZ16" i="10" a="1"/>
  <c r="BZ16" i="10" s="1"/>
  <c r="BZ15" i="10"/>
  <c r="BX16" i="10" a="1"/>
  <c r="BX16" i="10" s="1"/>
  <c r="BX15" i="10"/>
  <c r="BV16" i="10" a="1"/>
  <c r="BV16" i="10"/>
  <c r="BV15" i="10"/>
  <c r="BT16" i="10" a="1"/>
  <c r="BT16" i="10" s="1"/>
  <c r="BT15" i="10"/>
  <c r="BR16" i="10" a="1"/>
  <c r="BR16" i="10" s="1"/>
  <c r="BR15" i="10"/>
  <c r="BP16" i="10" a="1"/>
  <c r="BP16" i="10" s="1"/>
  <c r="BP15" i="10"/>
  <c r="BN16" i="10" a="1"/>
  <c r="BN16" i="10"/>
  <c r="BN15" i="10"/>
  <c r="BL16" i="10" a="1"/>
  <c r="BL16" i="10" s="1"/>
  <c r="BL15" i="10"/>
  <c r="BJ16" i="10" a="1"/>
  <c r="BJ16" i="10"/>
  <c r="BJ15" i="10"/>
  <c r="BH16" i="10" a="1"/>
  <c r="BH16" i="10" s="1"/>
  <c r="BH15" i="10"/>
  <c r="BF16" i="10" a="1"/>
  <c r="BF16" i="10"/>
  <c r="BF15" i="10"/>
  <c r="BD16" i="10" a="1"/>
  <c r="BD16" i="10" s="1"/>
  <c r="BD15" i="10"/>
  <c r="BB16" i="10" a="1"/>
  <c r="BB16" i="10" s="1"/>
  <c r="BB15" i="10"/>
  <c r="AZ16" i="10" a="1"/>
  <c r="AZ16" i="10" s="1"/>
  <c r="AZ15" i="10"/>
  <c r="AX16" i="10" a="1"/>
  <c r="AX16" i="10" s="1"/>
  <c r="AX15" i="10"/>
  <c r="AV16" i="10" a="1"/>
  <c r="AV16" i="10" s="1"/>
  <c r="AV15" i="10"/>
  <c r="AT16" i="10" a="1"/>
  <c r="AT16" i="10" s="1"/>
  <c r="AT15" i="10"/>
  <c r="AR16" i="10" a="1"/>
  <c r="AR16" i="10" s="1"/>
  <c r="AR15" i="10"/>
  <c r="AP16" i="10" a="1"/>
  <c r="AP16" i="10"/>
  <c r="AP15" i="10"/>
  <c r="AN16" i="10" a="1"/>
  <c r="AN16" i="10" s="1"/>
  <c r="AN15" i="10"/>
  <c r="AL16" i="10" a="1"/>
  <c r="AL16" i="10" s="1"/>
  <c r="AL15" i="10"/>
  <c r="AJ16" i="10" a="1"/>
  <c r="AJ16" i="10" s="1"/>
  <c r="AJ15" i="10"/>
  <c r="AH16" i="10" a="1"/>
  <c r="AH16" i="10"/>
  <c r="AH15" i="10"/>
  <c r="AF16" i="10" a="1"/>
  <c r="AF16" i="10" s="1"/>
  <c r="AF15" i="10"/>
  <c r="AD16" i="10" a="1"/>
  <c r="AD16" i="10"/>
  <c r="AD15" i="10"/>
  <c r="AB16" i="10" a="1"/>
  <c r="AB16" i="10" s="1"/>
  <c r="AB15" i="10"/>
  <c r="Z16" i="10" a="1"/>
  <c r="Z16" i="10" s="1"/>
  <c r="Z15" i="10"/>
  <c r="X16" i="10" a="1"/>
  <c r="X16" i="10" s="1"/>
  <c r="X15" i="10"/>
  <c r="V16" i="10" a="1"/>
  <c r="V16" i="10" s="1"/>
  <c r="V15" i="10"/>
  <c r="T16" i="10" a="1"/>
  <c r="T16" i="10" s="1"/>
  <c r="T15" i="10"/>
  <c r="R16" i="10" a="1"/>
  <c r="R16" i="10"/>
  <c r="R15" i="10"/>
  <c r="P16" i="10" a="1"/>
  <c r="P16" i="10" s="1"/>
  <c r="P15" i="10"/>
  <c r="N16" i="10" a="1"/>
  <c r="N16" i="10" s="1"/>
  <c r="N15" i="10"/>
  <c r="L16" i="10" a="1"/>
  <c r="L16" i="10" s="1"/>
  <c r="L15" i="10"/>
  <c r="J16" i="10" a="1"/>
  <c r="J16" i="10"/>
  <c r="J15" i="10"/>
  <c r="H16" i="10" a="1"/>
  <c r="H16" i="10" s="1"/>
  <c r="H15" i="10"/>
  <c r="F16" i="10" a="1"/>
  <c r="F16" i="10" s="1"/>
  <c r="F15" i="10"/>
  <c r="M132" i="8"/>
  <c r="V132" i="8"/>
  <c r="U132" i="8"/>
  <c r="T132" i="8"/>
  <c r="S132" i="8"/>
  <c r="R132" i="8"/>
  <c r="Q132" i="8"/>
  <c r="P132" i="8"/>
  <c r="O132" i="8"/>
  <c r="N132" i="8"/>
  <c r="S895" i="9"/>
  <c r="R895" i="9"/>
  <c r="S894" i="9"/>
  <c r="R894" i="9"/>
  <c r="S893" i="9"/>
  <c r="R893" i="9"/>
  <c r="S892" i="9"/>
  <c r="R892" i="9"/>
  <c r="S891" i="9"/>
  <c r="R891" i="9"/>
  <c r="S890" i="9"/>
  <c r="R890" i="9"/>
  <c r="S889" i="9"/>
  <c r="R889" i="9"/>
  <c r="S888" i="9"/>
  <c r="R888" i="9"/>
  <c r="S887" i="9"/>
  <c r="R887" i="9"/>
  <c r="S886" i="9"/>
  <c r="R886" i="9"/>
  <c r="S885" i="9"/>
  <c r="R885" i="9"/>
  <c r="S884" i="9"/>
  <c r="R884" i="9"/>
  <c r="S883" i="9"/>
  <c r="R883" i="9"/>
  <c r="S882" i="9"/>
  <c r="R882" i="9"/>
  <c r="S881" i="9"/>
  <c r="R881" i="9"/>
  <c r="S880" i="9"/>
  <c r="R880" i="9"/>
  <c r="S879" i="9"/>
  <c r="R879" i="9"/>
  <c r="S878" i="9"/>
  <c r="R878" i="9"/>
  <c r="S877" i="9"/>
  <c r="R877" i="9"/>
  <c r="S876" i="9"/>
  <c r="R876" i="9"/>
  <c r="S875" i="9"/>
  <c r="R875" i="9"/>
  <c r="S874" i="9"/>
  <c r="R874" i="9"/>
  <c r="S873" i="9"/>
  <c r="R873" i="9"/>
  <c r="S872" i="9"/>
  <c r="R872" i="9"/>
  <c r="S871" i="9"/>
  <c r="R871" i="9"/>
  <c r="S870" i="9"/>
  <c r="R870" i="9"/>
  <c r="S869" i="9"/>
  <c r="R869" i="9"/>
  <c r="S868" i="9"/>
  <c r="R868" i="9"/>
  <c r="S867" i="9"/>
  <c r="R867" i="9"/>
  <c r="S866" i="9"/>
  <c r="R866" i="9"/>
  <c r="S865" i="9"/>
  <c r="R865" i="9"/>
  <c r="S864" i="9"/>
  <c r="R864" i="9"/>
  <c r="S863" i="9"/>
  <c r="R863" i="9"/>
  <c r="S862" i="9"/>
  <c r="R862" i="9"/>
  <c r="S861" i="9"/>
  <c r="R861" i="9"/>
  <c r="S860" i="9"/>
  <c r="R860" i="9"/>
  <c r="S859" i="9"/>
  <c r="R859" i="9"/>
  <c r="S858" i="9"/>
  <c r="R858" i="9"/>
  <c r="S857" i="9"/>
  <c r="R857" i="9"/>
  <c r="S856" i="9"/>
  <c r="R856" i="9"/>
  <c r="S855" i="9"/>
  <c r="R855" i="9"/>
  <c r="S854" i="9"/>
  <c r="R854" i="9"/>
  <c r="S853" i="9"/>
  <c r="R853" i="9"/>
  <c r="S852" i="9"/>
  <c r="R852" i="9"/>
  <c r="S851" i="9"/>
  <c r="R851" i="9"/>
  <c r="S850" i="9"/>
  <c r="R850" i="9"/>
  <c r="S849" i="9"/>
  <c r="R849" i="9"/>
  <c r="S848" i="9"/>
  <c r="R848" i="9"/>
  <c r="S847" i="9"/>
  <c r="R847" i="9"/>
  <c r="S846" i="9"/>
  <c r="R846" i="9"/>
  <c r="S845" i="9"/>
  <c r="R845" i="9"/>
  <c r="S844" i="9"/>
  <c r="R844" i="9"/>
  <c r="S843" i="9"/>
  <c r="R843" i="9"/>
  <c r="S842" i="9"/>
  <c r="R842" i="9"/>
  <c r="S841" i="9"/>
  <c r="R841" i="9"/>
  <c r="S840" i="9"/>
  <c r="R840" i="9"/>
  <c r="S839" i="9"/>
  <c r="R839" i="9"/>
  <c r="S838" i="9"/>
  <c r="R838" i="9"/>
  <c r="S837" i="9"/>
  <c r="R837" i="9"/>
  <c r="S836" i="9"/>
  <c r="R836" i="9"/>
  <c r="S835" i="9"/>
  <c r="R835" i="9"/>
  <c r="S834" i="9"/>
  <c r="R834" i="9"/>
  <c r="S833" i="9"/>
  <c r="R833" i="9"/>
  <c r="S832" i="9"/>
  <c r="R832" i="9"/>
  <c r="S831" i="9"/>
  <c r="R831" i="9"/>
  <c r="S830" i="9"/>
  <c r="R830" i="9"/>
  <c r="S829" i="9"/>
  <c r="R829" i="9"/>
  <c r="S828" i="9"/>
  <c r="R828" i="9"/>
  <c r="S827" i="9"/>
  <c r="R827" i="9"/>
  <c r="S826" i="9"/>
  <c r="R826" i="9"/>
  <c r="S825" i="9"/>
  <c r="R825" i="9"/>
  <c r="S824" i="9"/>
  <c r="R824" i="9"/>
  <c r="S823" i="9"/>
  <c r="R823" i="9"/>
  <c r="S822" i="9"/>
  <c r="R822" i="9"/>
  <c r="S821" i="9"/>
  <c r="R821" i="9"/>
  <c r="S820" i="9"/>
  <c r="R820" i="9"/>
  <c r="S819" i="9"/>
  <c r="R819" i="9"/>
  <c r="S818" i="9"/>
  <c r="R818" i="9"/>
  <c r="S817" i="9"/>
  <c r="R817" i="9"/>
  <c r="S816" i="9"/>
  <c r="R816" i="9"/>
  <c r="S815" i="9"/>
  <c r="R815" i="9"/>
  <c r="S814" i="9"/>
  <c r="R814" i="9"/>
  <c r="S813" i="9"/>
  <c r="R813" i="9"/>
  <c r="S812" i="9"/>
  <c r="R812" i="9"/>
  <c r="S811" i="9"/>
  <c r="R811" i="9"/>
  <c r="S810" i="9"/>
  <c r="R810" i="9"/>
  <c r="S809" i="9"/>
  <c r="R809" i="9"/>
  <c r="S808" i="9"/>
  <c r="R808" i="9"/>
  <c r="S807" i="9"/>
  <c r="R807" i="9"/>
  <c r="S806" i="9"/>
  <c r="R806" i="9"/>
  <c r="S805" i="9"/>
  <c r="R805" i="9"/>
  <c r="S804" i="9"/>
  <c r="R804" i="9"/>
  <c r="S803" i="9"/>
  <c r="R803" i="9"/>
  <c r="S802" i="9"/>
  <c r="R802" i="9"/>
  <c r="S801" i="9"/>
  <c r="R801" i="9"/>
  <c r="S800" i="9"/>
  <c r="R800" i="9"/>
  <c r="S799" i="9"/>
  <c r="R799" i="9"/>
  <c r="S798" i="9"/>
  <c r="R798" i="9"/>
  <c r="S797" i="9"/>
  <c r="R797" i="9"/>
  <c r="S796" i="9"/>
  <c r="R796" i="9"/>
  <c r="S795" i="9"/>
  <c r="R795" i="9"/>
  <c r="S794" i="9"/>
  <c r="R794" i="9"/>
  <c r="S793" i="9"/>
  <c r="R793" i="9"/>
  <c r="S792" i="9"/>
  <c r="R792" i="9"/>
  <c r="S791" i="9"/>
  <c r="R791" i="9"/>
  <c r="S790" i="9"/>
  <c r="R790" i="9"/>
  <c r="S789" i="9"/>
  <c r="R789" i="9"/>
  <c r="S788" i="9"/>
  <c r="R788" i="9"/>
  <c r="S787" i="9"/>
  <c r="R787" i="9"/>
  <c r="S786" i="9"/>
  <c r="R786" i="9"/>
  <c r="S785" i="9"/>
  <c r="R785" i="9"/>
  <c r="S784" i="9"/>
  <c r="R784" i="9"/>
  <c r="S783" i="9"/>
  <c r="R783" i="9"/>
  <c r="S782" i="9"/>
  <c r="R782" i="9"/>
  <c r="S781" i="9"/>
  <c r="R781" i="9"/>
  <c r="S780" i="9"/>
  <c r="R780" i="9"/>
  <c r="S779" i="9"/>
  <c r="R779" i="9"/>
  <c r="S778" i="9"/>
  <c r="R778" i="9"/>
  <c r="S777" i="9"/>
  <c r="R777" i="9"/>
  <c r="S776" i="9"/>
  <c r="R776" i="9"/>
  <c r="S775" i="9"/>
  <c r="R775" i="9"/>
  <c r="S774" i="9"/>
  <c r="R774" i="9"/>
  <c r="S773" i="9"/>
  <c r="R773" i="9"/>
  <c r="S772" i="9"/>
  <c r="R772" i="9"/>
  <c r="S771" i="9"/>
  <c r="R771" i="9"/>
  <c r="S770" i="9"/>
  <c r="R770" i="9"/>
  <c r="S769" i="9"/>
  <c r="R769" i="9"/>
  <c r="S768" i="9"/>
  <c r="R768" i="9"/>
  <c r="S767" i="9"/>
  <c r="R767" i="9"/>
  <c r="S766" i="9"/>
  <c r="R766" i="9"/>
  <c r="S765" i="9"/>
  <c r="R765" i="9"/>
  <c r="S764" i="9"/>
  <c r="R764" i="9"/>
  <c r="S763" i="9"/>
  <c r="R763" i="9"/>
  <c r="S762" i="9"/>
  <c r="R762" i="9"/>
  <c r="S761" i="9"/>
  <c r="R761" i="9"/>
  <c r="S760" i="9"/>
  <c r="R760" i="9"/>
  <c r="S759" i="9"/>
  <c r="R759" i="9"/>
  <c r="S758" i="9"/>
  <c r="R758" i="9"/>
  <c r="S757" i="9"/>
  <c r="R757" i="9"/>
  <c r="S756" i="9"/>
  <c r="R756" i="9"/>
  <c r="S755" i="9"/>
  <c r="R755" i="9"/>
  <c r="S754" i="9"/>
  <c r="R754" i="9"/>
  <c r="S753" i="9"/>
  <c r="R753" i="9"/>
  <c r="S752" i="9"/>
  <c r="R752" i="9"/>
  <c r="S751" i="9"/>
  <c r="R751" i="9"/>
  <c r="S750" i="9"/>
  <c r="R750" i="9"/>
  <c r="S749" i="9"/>
  <c r="R749" i="9"/>
  <c r="S748" i="9"/>
  <c r="R748" i="9"/>
  <c r="S747" i="9"/>
  <c r="R747" i="9"/>
  <c r="S746" i="9"/>
  <c r="R746" i="9"/>
  <c r="S745" i="9"/>
  <c r="R745" i="9"/>
  <c r="S744" i="9"/>
  <c r="R744" i="9"/>
  <c r="S743" i="9"/>
  <c r="R743" i="9"/>
  <c r="S742" i="9"/>
  <c r="R742" i="9"/>
  <c r="S741" i="9"/>
  <c r="R741" i="9"/>
  <c r="S740" i="9"/>
  <c r="R740" i="9"/>
  <c r="S739" i="9"/>
  <c r="R739" i="9"/>
  <c r="S738" i="9"/>
  <c r="R738" i="9"/>
  <c r="S737" i="9"/>
  <c r="R737" i="9"/>
  <c r="S736" i="9"/>
  <c r="R736" i="9"/>
  <c r="S735" i="9"/>
  <c r="R735" i="9"/>
  <c r="S734" i="9"/>
  <c r="R734" i="9"/>
  <c r="S733" i="9"/>
  <c r="R733" i="9"/>
  <c r="S732" i="9"/>
  <c r="R732" i="9"/>
  <c r="S731" i="9"/>
  <c r="R731" i="9"/>
  <c r="S730" i="9"/>
  <c r="R730" i="9"/>
  <c r="S729" i="9"/>
  <c r="R729" i="9"/>
  <c r="S728" i="9"/>
  <c r="R728" i="9"/>
  <c r="S727" i="9"/>
  <c r="R727" i="9"/>
  <c r="S726" i="9"/>
  <c r="R726" i="9"/>
  <c r="S725" i="9"/>
  <c r="R725" i="9"/>
  <c r="S724" i="9"/>
  <c r="R724" i="9"/>
  <c r="S723" i="9"/>
  <c r="R723" i="9"/>
  <c r="S722" i="9"/>
  <c r="R722" i="9"/>
  <c r="S721" i="9"/>
  <c r="R721" i="9"/>
  <c r="S720" i="9"/>
  <c r="R720" i="9"/>
  <c r="S719" i="9"/>
  <c r="R719" i="9"/>
  <c r="S718" i="9"/>
  <c r="R718" i="9"/>
  <c r="S717" i="9"/>
  <c r="R717" i="9"/>
  <c r="S716" i="9"/>
  <c r="R716" i="9"/>
  <c r="S715" i="9"/>
  <c r="R715" i="9"/>
  <c r="S714" i="9"/>
  <c r="R714" i="9"/>
  <c r="S713" i="9"/>
  <c r="R713" i="9"/>
  <c r="S712" i="9"/>
  <c r="R712" i="9"/>
  <c r="S711" i="9"/>
  <c r="R711" i="9"/>
  <c r="S710" i="9"/>
  <c r="R710" i="9"/>
  <c r="S709" i="9"/>
  <c r="R709" i="9"/>
  <c r="S708" i="9"/>
  <c r="R708" i="9"/>
  <c r="S707" i="9"/>
  <c r="R707" i="9"/>
  <c r="S706" i="9"/>
  <c r="R706" i="9"/>
  <c r="S705" i="9"/>
  <c r="R705" i="9"/>
  <c r="S704" i="9"/>
  <c r="R704" i="9"/>
  <c r="S703" i="9"/>
  <c r="R703" i="9"/>
  <c r="S702" i="9"/>
  <c r="R702" i="9"/>
  <c r="S701" i="9"/>
  <c r="R701" i="9"/>
  <c r="S700" i="9"/>
  <c r="R700" i="9"/>
  <c r="S699" i="9"/>
  <c r="R699" i="9"/>
  <c r="S698" i="9"/>
  <c r="R698" i="9"/>
  <c r="S697" i="9"/>
  <c r="R697" i="9"/>
  <c r="S696" i="9"/>
  <c r="R696" i="9"/>
  <c r="S695" i="9"/>
  <c r="R695" i="9"/>
  <c r="S694" i="9"/>
  <c r="R694" i="9"/>
  <c r="S693" i="9"/>
  <c r="R693" i="9"/>
  <c r="S692" i="9"/>
  <c r="R692" i="9"/>
  <c r="S691" i="9"/>
  <c r="R691" i="9"/>
  <c r="S690" i="9"/>
  <c r="R690" i="9"/>
  <c r="S689" i="9"/>
  <c r="R689" i="9"/>
  <c r="S688" i="9"/>
  <c r="R688" i="9"/>
  <c r="S687" i="9"/>
  <c r="R687" i="9"/>
  <c r="S686" i="9"/>
  <c r="R686" i="9"/>
  <c r="S685" i="9"/>
  <c r="R685" i="9"/>
  <c r="S684" i="9"/>
  <c r="R684" i="9"/>
  <c r="S683" i="9"/>
  <c r="R683" i="9"/>
  <c r="S682" i="9"/>
  <c r="R682" i="9"/>
  <c r="S681" i="9"/>
  <c r="R681" i="9"/>
  <c r="S680" i="9"/>
  <c r="R680" i="9"/>
  <c r="S679" i="9"/>
  <c r="R679" i="9"/>
  <c r="S678" i="9"/>
  <c r="R678" i="9"/>
  <c r="S677" i="9"/>
  <c r="R677" i="9"/>
  <c r="S676" i="9"/>
  <c r="R676" i="9"/>
  <c r="S675" i="9"/>
  <c r="R675" i="9"/>
  <c r="S674" i="9"/>
  <c r="R674" i="9"/>
  <c r="S673" i="9"/>
  <c r="R673" i="9"/>
  <c r="S672" i="9"/>
  <c r="R672" i="9"/>
  <c r="S671" i="9"/>
  <c r="R671" i="9"/>
  <c r="S670" i="9"/>
  <c r="R670" i="9"/>
  <c r="S669" i="9"/>
  <c r="R669" i="9"/>
  <c r="S668" i="9"/>
  <c r="R668" i="9"/>
  <c r="S667" i="9"/>
  <c r="R667" i="9"/>
  <c r="S666" i="9"/>
  <c r="R666" i="9"/>
  <c r="S665" i="9"/>
  <c r="R665" i="9"/>
  <c r="S664" i="9"/>
  <c r="R664" i="9"/>
  <c r="S663" i="9"/>
  <c r="R663" i="9"/>
  <c r="S662" i="9"/>
  <c r="R662" i="9"/>
  <c r="S661" i="9"/>
  <c r="R661" i="9"/>
  <c r="S660" i="9"/>
  <c r="R660" i="9"/>
  <c r="S659" i="9"/>
  <c r="R659" i="9"/>
  <c r="S658" i="9"/>
  <c r="R658" i="9"/>
  <c r="S657" i="9"/>
  <c r="R657" i="9"/>
  <c r="S656" i="9"/>
  <c r="R656" i="9"/>
  <c r="S655" i="9"/>
  <c r="R655" i="9"/>
  <c r="S654" i="9"/>
  <c r="R654" i="9"/>
  <c r="S653" i="9"/>
  <c r="R653" i="9"/>
  <c r="S652" i="9"/>
  <c r="R652" i="9"/>
  <c r="S651" i="9"/>
  <c r="R651" i="9"/>
  <c r="S650" i="9"/>
  <c r="R650" i="9"/>
  <c r="S649" i="9"/>
  <c r="R649" i="9"/>
  <c r="S648" i="9"/>
  <c r="R648" i="9"/>
  <c r="S647" i="9"/>
  <c r="R647" i="9"/>
  <c r="S646" i="9"/>
  <c r="R646" i="9"/>
  <c r="S645" i="9"/>
  <c r="R645" i="9"/>
  <c r="S644" i="9"/>
  <c r="R644" i="9"/>
  <c r="S643" i="9"/>
  <c r="R643" i="9"/>
  <c r="S642" i="9"/>
  <c r="R642" i="9"/>
  <c r="S641" i="9"/>
  <c r="R641" i="9"/>
  <c r="S640" i="9"/>
  <c r="R640" i="9"/>
  <c r="S639" i="9"/>
  <c r="R639" i="9"/>
  <c r="S638" i="9"/>
  <c r="R638" i="9"/>
  <c r="S637" i="9"/>
  <c r="R637" i="9"/>
  <c r="S636" i="9"/>
  <c r="R636" i="9"/>
  <c r="S635" i="9"/>
  <c r="R635" i="9"/>
  <c r="S634" i="9"/>
  <c r="R634" i="9"/>
  <c r="S633" i="9"/>
  <c r="R633" i="9"/>
  <c r="S632" i="9"/>
  <c r="R632" i="9"/>
  <c r="S631" i="9"/>
  <c r="R631" i="9"/>
  <c r="S630" i="9"/>
  <c r="R630" i="9"/>
  <c r="S629" i="9"/>
  <c r="R629" i="9"/>
  <c r="S628" i="9"/>
  <c r="R628" i="9"/>
  <c r="S627" i="9"/>
  <c r="R627" i="9"/>
  <c r="S626" i="9"/>
  <c r="R626" i="9"/>
  <c r="S625" i="9"/>
  <c r="R625" i="9"/>
  <c r="S624" i="9"/>
  <c r="R624" i="9"/>
  <c r="S623" i="9"/>
  <c r="R623" i="9"/>
  <c r="S622" i="9"/>
  <c r="R622" i="9"/>
  <c r="S621" i="9"/>
  <c r="R621" i="9"/>
  <c r="S620" i="9"/>
  <c r="R620" i="9"/>
  <c r="S619" i="9"/>
  <c r="R619" i="9"/>
  <c r="S618" i="9"/>
  <c r="R618" i="9"/>
  <c r="S617" i="9"/>
  <c r="R617" i="9"/>
  <c r="S616" i="9"/>
  <c r="R616" i="9"/>
  <c r="S615" i="9"/>
  <c r="R615" i="9"/>
  <c r="S614" i="9"/>
  <c r="R614" i="9"/>
  <c r="S613" i="9"/>
  <c r="R613" i="9"/>
  <c r="S612" i="9"/>
  <c r="R612" i="9"/>
  <c r="S611" i="9"/>
  <c r="R611" i="9"/>
  <c r="S610" i="9"/>
  <c r="R610" i="9"/>
  <c r="S609" i="9"/>
  <c r="R609" i="9"/>
  <c r="S608" i="9"/>
  <c r="R608" i="9"/>
  <c r="S607" i="9"/>
  <c r="R607" i="9"/>
  <c r="S606" i="9"/>
  <c r="R606" i="9"/>
  <c r="S605" i="9"/>
  <c r="R605" i="9"/>
  <c r="S604" i="9"/>
  <c r="R604" i="9"/>
  <c r="S603" i="9"/>
  <c r="R603" i="9"/>
  <c r="S602" i="9"/>
  <c r="R602" i="9"/>
  <c r="S601" i="9"/>
  <c r="R601" i="9"/>
  <c r="S600" i="9"/>
  <c r="R600" i="9"/>
  <c r="S599" i="9"/>
  <c r="R599" i="9"/>
  <c r="S598" i="9"/>
  <c r="R598" i="9"/>
  <c r="S597" i="9"/>
  <c r="R597" i="9"/>
  <c r="S596" i="9"/>
  <c r="R596" i="9"/>
  <c r="S595" i="9"/>
  <c r="R595" i="9"/>
  <c r="S594" i="9"/>
  <c r="R594" i="9"/>
  <c r="S593" i="9"/>
  <c r="R593" i="9"/>
  <c r="S592" i="9"/>
  <c r="R592" i="9"/>
  <c r="S591" i="9"/>
  <c r="R591" i="9"/>
  <c r="S590" i="9"/>
  <c r="R590" i="9"/>
  <c r="S589" i="9"/>
  <c r="R589" i="9"/>
  <c r="S588" i="9"/>
  <c r="R588" i="9"/>
  <c r="S587" i="9"/>
  <c r="R587" i="9"/>
  <c r="S586" i="9"/>
  <c r="R586" i="9"/>
  <c r="S585" i="9"/>
  <c r="R585" i="9"/>
  <c r="S584" i="9"/>
  <c r="R584" i="9"/>
  <c r="S583" i="9"/>
  <c r="R583" i="9"/>
  <c r="S582" i="9"/>
  <c r="R582" i="9"/>
  <c r="S581" i="9"/>
  <c r="R581" i="9"/>
  <c r="S580" i="9"/>
  <c r="R580" i="9"/>
  <c r="S579" i="9"/>
  <c r="R579" i="9"/>
  <c r="S578" i="9"/>
  <c r="R578" i="9"/>
  <c r="S577" i="9"/>
  <c r="R577" i="9"/>
  <c r="S576" i="9"/>
  <c r="R576" i="9"/>
  <c r="S575" i="9"/>
  <c r="R575" i="9"/>
  <c r="S574" i="9"/>
  <c r="R574" i="9"/>
  <c r="S573" i="9"/>
  <c r="R573" i="9"/>
  <c r="S572" i="9"/>
  <c r="R572" i="9"/>
  <c r="S571" i="9"/>
  <c r="R571" i="9"/>
  <c r="S570" i="9"/>
  <c r="R570" i="9"/>
  <c r="S569" i="9"/>
  <c r="R569" i="9"/>
  <c r="S568" i="9"/>
  <c r="R568" i="9"/>
  <c r="S567" i="9"/>
  <c r="R567" i="9"/>
  <c r="S566" i="9"/>
  <c r="R566" i="9"/>
  <c r="S565" i="9"/>
  <c r="R565" i="9"/>
  <c r="S564" i="9"/>
  <c r="R564" i="9"/>
  <c r="S563" i="9"/>
  <c r="R563" i="9"/>
  <c r="S562" i="9"/>
  <c r="R562" i="9"/>
  <c r="S561" i="9"/>
  <c r="R561" i="9"/>
  <c r="S560" i="9"/>
  <c r="R560" i="9"/>
  <c r="S559" i="9"/>
  <c r="R559" i="9"/>
  <c r="S558" i="9"/>
  <c r="R558" i="9"/>
  <c r="S557" i="9"/>
  <c r="R557" i="9"/>
  <c r="S556" i="9"/>
  <c r="R556" i="9"/>
  <c r="S555" i="9"/>
  <c r="R555" i="9"/>
  <c r="S554" i="9"/>
  <c r="R554" i="9"/>
  <c r="S553" i="9"/>
  <c r="R553" i="9"/>
  <c r="S552" i="9"/>
  <c r="R552" i="9"/>
  <c r="S551" i="9"/>
  <c r="R551" i="9"/>
  <c r="S550" i="9"/>
  <c r="R550" i="9"/>
  <c r="S549" i="9"/>
  <c r="R549" i="9"/>
  <c r="S548" i="9"/>
  <c r="R548" i="9"/>
  <c r="S547" i="9"/>
  <c r="R547" i="9"/>
  <c r="S546" i="9"/>
  <c r="R546" i="9"/>
  <c r="S545" i="9"/>
  <c r="R545" i="9"/>
  <c r="S544" i="9"/>
  <c r="R544" i="9"/>
  <c r="S543" i="9"/>
  <c r="R543" i="9"/>
  <c r="S542" i="9"/>
  <c r="R542" i="9"/>
  <c r="S541" i="9"/>
  <c r="R541" i="9"/>
  <c r="S540" i="9"/>
  <c r="R540" i="9"/>
  <c r="S539" i="9"/>
  <c r="R539" i="9"/>
  <c r="S538" i="9"/>
  <c r="R538" i="9"/>
  <c r="S537" i="9"/>
  <c r="R537" i="9"/>
  <c r="S536" i="9"/>
  <c r="R536" i="9"/>
  <c r="S535" i="9"/>
  <c r="R535" i="9"/>
  <c r="S534" i="9"/>
  <c r="R534" i="9"/>
  <c r="S533" i="9"/>
  <c r="R533" i="9"/>
  <c r="S532" i="9"/>
  <c r="R532" i="9"/>
  <c r="S531" i="9"/>
  <c r="R531" i="9"/>
  <c r="S530" i="9"/>
  <c r="R530" i="9"/>
  <c r="S529" i="9"/>
  <c r="R529" i="9"/>
  <c r="S528" i="9"/>
  <c r="R528" i="9"/>
  <c r="S527" i="9"/>
  <c r="R527" i="9"/>
  <c r="S526" i="9"/>
  <c r="R526" i="9"/>
  <c r="S525" i="9"/>
  <c r="R525" i="9"/>
  <c r="S524" i="9"/>
  <c r="R524" i="9"/>
  <c r="S523" i="9"/>
  <c r="R523" i="9"/>
  <c r="S522" i="9"/>
  <c r="R522" i="9"/>
  <c r="S521" i="9"/>
  <c r="R521" i="9"/>
  <c r="S520" i="9"/>
  <c r="R520" i="9"/>
  <c r="S519" i="9"/>
  <c r="R519" i="9"/>
  <c r="S518" i="9"/>
  <c r="R518" i="9"/>
  <c r="S517" i="9"/>
  <c r="R517" i="9"/>
  <c r="S516" i="9"/>
  <c r="R516" i="9"/>
  <c r="S515" i="9"/>
  <c r="R515" i="9"/>
  <c r="S514" i="9"/>
  <c r="R514" i="9"/>
  <c r="S513" i="9"/>
  <c r="R513" i="9"/>
  <c r="S512" i="9"/>
  <c r="R512" i="9"/>
  <c r="S511" i="9"/>
  <c r="R511" i="9"/>
  <c r="S510" i="9"/>
  <c r="R510" i="9"/>
  <c r="S509" i="9"/>
  <c r="R509" i="9"/>
  <c r="S508" i="9"/>
  <c r="R508" i="9"/>
  <c r="S507" i="9"/>
  <c r="R507" i="9"/>
  <c r="S506" i="9"/>
  <c r="R506" i="9"/>
  <c r="S505" i="9"/>
  <c r="R505" i="9"/>
  <c r="S504" i="9"/>
  <c r="R504" i="9"/>
  <c r="S503" i="9"/>
  <c r="R503" i="9"/>
  <c r="S502" i="9"/>
  <c r="R502" i="9"/>
  <c r="S501" i="9"/>
  <c r="R501" i="9"/>
  <c r="S500" i="9"/>
  <c r="R500" i="9"/>
  <c r="S499" i="9"/>
  <c r="R499" i="9"/>
  <c r="S498" i="9"/>
  <c r="R498" i="9"/>
  <c r="S497" i="9"/>
  <c r="R497" i="9"/>
  <c r="S496" i="9"/>
  <c r="R496" i="9"/>
  <c r="S495" i="9"/>
  <c r="R495" i="9"/>
  <c r="S494" i="9"/>
  <c r="R494" i="9"/>
  <c r="S493" i="9"/>
  <c r="R493" i="9"/>
  <c r="S492" i="9"/>
  <c r="R492" i="9"/>
  <c r="S491" i="9"/>
  <c r="R491" i="9"/>
  <c r="S490" i="9"/>
  <c r="R490" i="9"/>
  <c r="S489" i="9"/>
  <c r="R489" i="9"/>
  <c r="S488" i="9"/>
  <c r="R488" i="9"/>
  <c r="S487" i="9"/>
  <c r="R487" i="9"/>
  <c r="S486" i="9"/>
  <c r="R486" i="9"/>
  <c r="S485" i="9"/>
  <c r="R485" i="9"/>
  <c r="S484" i="9"/>
  <c r="R484" i="9"/>
  <c r="S483" i="9"/>
  <c r="R483" i="9"/>
  <c r="S482" i="9"/>
  <c r="R482" i="9"/>
  <c r="S481" i="9"/>
  <c r="R481" i="9"/>
  <c r="S480" i="9"/>
  <c r="R480" i="9"/>
  <c r="S479" i="9"/>
  <c r="R479" i="9"/>
  <c r="S478" i="9"/>
  <c r="R478" i="9"/>
  <c r="S477" i="9"/>
  <c r="R477" i="9"/>
  <c r="S476" i="9"/>
  <c r="R476" i="9"/>
  <c r="S475" i="9"/>
  <c r="R475" i="9"/>
  <c r="S474" i="9"/>
  <c r="R474" i="9"/>
  <c r="S473" i="9"/>
  <c r="R473" i="9"/>
  <c r="S472" i="9"/>
  <c r="R472" i="9"/>
  <c r="S471" i="9"/>
  <c r="R471" i="9"/>
  <c r="S470" i="9"/>
  <c r="R470" i="9"/>
  <c r="S469" i="9"/>
  <c r="R469" i="9"/>
  <c r="S468" i="9"/>
  <c r="R468" i="9"/>
  <c r="S467" i="9"/>
  <c r="R467" i="9"/>
  <c r="S466" i="9"/>
  <c r="R466" i="9"/>
  <c r="S465" i="9"/>
  <c r="R465" i="9"/>
  <c r="S464" i="9"/>
  <c r="R464" i="9"/>
  <c r="S463" i="9"/>
  <c r="R463" i="9"/>
  <c r="S462" i="9"/>
  <c r="R462" i="9"/>
  <c r="S461" i="9"/>
  <c r="R461" i="9"/>
  <c r="S460" i="9"/>
  <c r="R460" i="9"/>
  <c r="S459" i="9"/>
  <c r="R459" i="9"/>
  <c r="S458" i="9"/>
  <c r="R458" i="9"/>
  <c r="S457" i="9"/>
  <c r="R457" i="9"/>
  <c r="S456" i="9"/>
  <c r="R456" i="9"/>
  <c r="S455" i="9"/>
  <c r="R455" i="9"/>
  <c r="S454" i="9"/>
  <c r="R454" i="9"/>
  <c r="S453" i="9"/>
  <c r="R453" i="9"/>
  <c r="S452" i="9"/>
  <c r="R452" i="9"/>
  <c r="S451" i="9"/>
  <c r="R451" i="9"/>
  <c r="S450" i="9"/>
  <c r="R450" i="9"/>
  <c r="S449" i="9"/>
  <c r="R449" i="9"/>
  <c r="S448" i="9"/>
  <c r="R448" i="9"/>
  <c r="S447" i="9"/>
  <c r="R447" i="9"/>
  <c r="S446" i="9"/>
  <c r="R446" i="9"/>
  <c r="S445" i="9"/>
  <c r="R445" i="9"/>
  <c r="S444" i="9"/>
  <c r="R444" i="9"/>
  <c r="S443" i="9"/>
  <c r="R443" i="9"/>
  <c r="S442" i="9"/>
  <c r="R442" i="9"/>
  <c r="S441" i="9"/>
  <c r="R441" i="9"/>
  <c r="S440" i="9"/>
  <c r="R440" i="9"/>
  <c r="S439" i="9"/>
  <c r="R439" i="9"/>
  <c r="S438" i="9"/>
  <c r="R438" i="9"/>
  <c r="S437" i="9"/>
  <c r="R437" i="9"/>
  <c r="S436" i="9"/>
  <c r="R436" i="9"/>
  <c r="S435" i="9"/>
  <c r="R435" i="9"/>
  <c r="S434" i="9"/>
  <c r="R434" i="9"/>
  <c r="S433" i="9"/>
  <c r="R433" i="9"/>
  <c r="S432" i="9"/>
  <c r="R432" i="9"/>
  <c r="S431" i="9"/>
  <c r="R431" i="9"/>
  <c r="S430" i="9"/>
  <c r="R430" i="9"/>
  <c r="S429" i="9"/>
  <c r="R429" i="9"/>
  <c r="S428" i="9"/>
  <c r="R428" i="9"/>
  <c r="S427" i="9"/>
  <c r="R427" i="9"/>
  <c r="S426" i="9"/>
  <c r="R426" i="9"/>
  <c r="S425" i="9"/>
  <c r="R425" i="9"/>
  <c r="S424" i="9"/>
  <c r="R424" i="9"/>
  <c r="S423" i="9"/>
  <c r="R423" i="9"/>
  <c r="S422" i="9"/>
  <c r="R422" i="9"/>
  <c r="S421" i="9"/>
  <c r="R421" i="9"/>
  <c r="S420" i="9"/>
  <c r="R420" i="9"/>
  <c r="S419" i="9"/>
  <c r="R419" i="9"/>
  <c r="S418" i="9"/>
  <c r="R418" i="9"/>
  <c r="S417" i="9"/>
  <c r="R417" i="9"/>
  <c r="S416" i="9"/>
  <c r="R416" i="9"/>
  <c r="S415" i="9"/>
  <c r="R415" i="9"/>
  <c r="S414" i="9"/>
  <c r="R414" i="9"/>
  <c r="S413" i="9"/>
  <c r="R413" i="9"/>
  <c r="S412" i="9"/>
  <c r="R412" i="9"/>
  <c r="S411" i="9"/>
  <c r="R411" i="9"/>
  <c r="S410" i="9"/>
  <c r="R410" i="9"/>
  <c r="S409" i="9"/>
  <c r="R409" i="9"/>
  <c r="S408" i="9"/>
  <c r="R408" i="9"/>
  <c r="S407" i="9"/>
  <c r="R407" i="9"/>
  <c r="S406" i="9"/>
  <c r="R406" i="9"/>
  <c r="S405" i="9"/>
  <c r="R405" i="9"/>
  <c r="S404" i="9"/>
  <c r="R404" i="9"/>
  <c r="S403" i="9"/>
  <c r="R403" i="9"/>
  <c r="S402" i="9"/>
  <c r="R402" i="9"/>
  <c r="S401" i="9"/>
  <c r="R401" i="9"/>
  <c r="S400" i="9"/>
  <c r="R400" i="9"/>
  <c r="S399" i="9"/>
  <c r="R399" i="9"/>
  <c r="S398" i="9"/>
  <c r="R398" i="9"/>
  <c r="S397" i="9"/>
  <c r="R397" i="9"/>
  <c r="S396" i="9"/>
  <c r="R396" i="9"/>
  <c r="S395" i="9"/>
  <c r="R395" i="9"/>
  <c r="S394" i="9"/>
  <c r="R394" i="9"/>
  <c r="S393" i="9"/>
  <c r="R393" i="9"/>
  <c r="S392" i="9"/>
  <c r="R392" i="9"/>
  <c r="S391" i="9"/>
  <c r="R391" i="9"/>
  <c r="S390" i="9"/>
  <c r="R390" i="9"/>
  <c r="S389" i="9"/>
  <c r="R389" i="9"/>
  <c r="S388" i="9"/>
  <c r="R388" i="9"/>
  <c r="S387" i="9"/>
  <c r="R387" i="9"/>
  <c r="S386" i="9"/>
  <c r="R386" i="9"/>
  <c r="S385" i="9"/>
  <c r="R385" i="9"/>
  <c r="S384" i="9"/>
  <c r="R384" i="9"/>
  <c r="S383" i="9"/>
  <c r="R383" i="9"/>
  <c r="S382" i="9"/>
  <c r="R382" i="9"/>
  <c r="S381" i="9"/>
  <c r="R381" i="9"/>
  <c r="S380" i="9"/>
  <c r="R380" i="9"/>
  <c r="S379" i="9"/>
  <c r="R379" i="9"/>
  <c r="S378" i="9"/>
  <c r="R378" i="9"/>
  <c r="S377" i="9"/>
  <c r="R377" i="9"/>
  <c r="S376" i="9"/>
  <c r="R376" i="9"/>
  <c r="S375" i="9"/>
  <c r="R375" i="9"/>
  <c r="S374" i="9"/>
  <c r="R374" i="9"/>
  <c r="S373" i="9"/>
  <c r="R373" i="9"/>
  <c r="S372" i="9"/>
  <c r="R372" i="9"/>
  <c r="S371" i="9"/>
  <c r="R371" i="9"/>
  <c r="S370" i="9"/>
  <c r="R370" i="9"/>
  <c r="S369" i="9"/>
  <c r="R369" i="9"/>
  <c r="S368" i="9"/>
  <c r="R368" i="9"/>
  <c r="S367" i="9"/>
  <c r="R367" i="9"/>
  <c r="S366" i="9"/>
  <c r="R366" i="9"/>
  <c r="S365" i="9"/>
  <c r="R365" i="9"/>
  <c r="S364" i="9"/>
  <c r="R364" i="9"/>
  <c r="S363" i="9"/>
  <c r="R363" i="9"/>
  <c r="S362" i="9"/>
  <c r="R362" i="9"/>
  <c r="S361" i="9"/>
  <c r="R361" i="9"/>
  <c r="S360" i="9"/>
  <c r="R360" i="9"/>
  <c r="S359" i="9"/>
  <c r="R359" i="9"/>
  <c r="S358" i="9"/>
  <c r="R358" i="9"/>
  <c r="S357" i="9"/>
  <c r="R357" i="9"/>
  <c r="S356" i="9"/>
  <c r="R356" i="9"/>
  <c r="S355" i="9"/>
  <c r="R355" i="9"/>
  <c r="S354" i="9"/>
  <c r="R354" i="9"/>
  <c r="S353" i="9"/>
  <c r="R353" i="9"/>
  <c r="S352" i="9"/>
  <c r="R352" i="9"/>
  <c r="S351" i="9"/>
  <c r="R351" i="9"/>
  <c r="S350" i="9"/>
  <c r="R350" i="9"/>
  <c r="S92" i="9"/>
  <c r="R92" i="9"/>
  <c r="S91" i="9"/>
  <c r="R91" i="9"/>
  <c r="S90" i="9"/>
  <c r="R90" i="9"/>
  <c r="S89" i="9"/>
  <c r="R89" i="9"/>
  <c r="S88" i="9"/>
  <c r="R88" i="9"/>
  <c r="S87" i="9"/>
  <c r="R87" i="9"/>
  <c r="S86" i="9"/>
  <c r="R86" i="9"/>
  <c r="R85" i="9"/>
  <c r="R84" i="9"/>
  <c r="R83" i="9"/>
  <c r="R82" i="9"/>
  <c r="R81" i="9"/>
  <c r="S80" i="9"/>
  <c r="R80" i="9"/>
  <c r="S79" i="9"/>
  <c r="R79" i="9"/>
  <c r="S78" i="9"/>
  <c r="R78" i="9"/>
  <c r="S77" i="9"/>
  <c r="R77" i="9"/>
  <c r="S76" i="9"/>
  <c r="R76" i="9"/>
  <c r="S75" i="9"/>
  <c r="R75" i="9"/>
  <c r="S74" i="9"/>
  <c r="R74" i="9"/>
  <c r="S73" i="9"/>
  <c r="R73" i="9"/>
  <c r="S72" i="9"/>
  <c r="R72" i="9"/>
  <c r="S71" i="9"/>
  <c r="R71" i="9"/>
  <c r="S70" i="9"/>
  <c r="R70" i="9"/>
  <c r="S69" i="9"/>
  <c r="R69" i="9"/>
  <c r="S68" i="9"/>
  <c r="R68" i="9"/>
  <c r="S67" i="9"/>
  <c r="R67" i="9"/>
  <c r="S66" i="9"/>
  <c r="R66" i="9"/>
  <c r="S65" i="9"/>
  <c r="R65" i="9"/>
  <c r="S64" i="9"/>
  <c r="R64" i="9"/>
  <c r="S63" i="9"/>
  <c r="R63" i="9"/>
  <c r="S62" i="9"/>
  <c r="R62" i="9"/>
  <c r="S61" i="9"/>
  <c r="R61" i="9"/>
  <c r="S60" i="9"/>
  <c r="R60" i="9"/>
  <c r="S59" i="9"/>
  <c r="R59" i="9"/>
  <c r="S58" i="9"/>
  <c r="R58" i="9"/>
  <c r="S57" i="9"/>
  <c r="R57" i="9"/>
  <c r="S55" i="9"/>
  <c r="S54" i="9"/>
  <c r="R54" i="9"/>
  <c r="S53" i="9"/>
  <c r="R53" i="9"/>
  <c r="S52" i="9"/>
  <c r="R52" i="9"/>
  <c r="S51" i="9"/>
  <c r="R51" i="9"/>
  <c r="S50" i="9"/>
  <c r="R50" i="9"/>
  <c r="S49" i="9"/>
  <c r="R49" i="9"/>
  <c r="S48" i="9"/>
  <c r="R48" i="9"/>
  <c r="S47" i="9"/>
  <c r="R47" i="9"/>
  <c r="S46" i="9"/>
  <c r="R46" i="9"/>
  <c r="S45" i="9"/>
  <c r="R45" i="9"/>
  <c r="S44" i="9"/>
  <c r="R44" i="9"/>
  <c r="S43" i="9"/>
  <c r="R43" i="9"/>
  <c r="S42" i="9"/>
  <c r="R42" i="9"/>
  <c r="S41" i="9"/>
  <c r="R41" i="9"/>
  <c r="S40" i="9"/>
  <c r="R40" i="9"/>
  <c r="S39" i="9"/>
  <c r="R39" i="9"/>
  <c r="S38" i="9"/>
  <c r="R38" i="9"/>
  <c r="S37" i="9"/>
  <c r="R37" i="9"/>
  <c r="S36" i="9"/>
  <c r="R36" i="9"/>
  <c r="S35" i="9"/>
  <c r="R35" i="9"/>
  <c r="S34" i="9"/>
  <c r="R34" i="9"/>
  <c r="S99" i="9"/>
  <c r="R99" i="9"/>
  <c r="S98" i="9"/>
  <c r="R98" i="9"/>
  <c r="S97" i="9"/>
  <c r="R97" i="9"/>
  <c r="S96" i="9"/>
  <c r="R96" i="9"/>
  <c r="S95" i="9"/>
  <c r="R95" i="9"/>
  <c r="S94" i="9"/>
  <c r="R94" i="9"/>
  <c r="S93" i="9"/>
  <c r="R93" i="9"/>
  <c r="S347" i="9"/>
  <c r="R347" i="9"/>
  <c r="S346" i="9"/>
  <c r="R346" i="9"/>
  <c r="S345" i="9"/>
  <c r="R345" i="9"/>
  <c r="S344" i="9"/>
  <c r="R344" i="9"/>
  <c r="S343" i="9"/>
  <c r="R343" i="9"/>
  <c r="S342" i="9"/>
  <c r="R342" i="9"/>
  <c r="S341" i="9"/>
  <c r="R341" i="9"/>
  <c r="S340" i="9"/>
  <c r="R340" i="9"/>
  <c r="S339" i="9"/>
  <c r="R339" i="9"/>
  <c r="S338" i="9"/>
  <c r="R338" i="9"/>
  <c r="S337" i="9"/>
  <c r="R337" i="9"/>
  <c r="S336" i="9"/>
  <c r="R336" i="9"/>
  <c r="S335" i="9"/>
  <c r="R335" i="9"/>
  <c r="S334" i="9"/>
  <c r="R334" i="9"/>
  <c r="S333" i="9"/>
  <c r="R333" i="9"/>
  <c r="S332" i="9"/>
  <c r="R332" i="9"/>
  <c r="S331" i="9"/>
  <c r="R331" i="9"/>
  <c r="S330" i="9"/>
  <c r="R330" i="9"/>
  <c r="S329" i="9"/>
  <c r="R329" i="9"/>
  <c r="S328" i="9"/>
  <c r="R328" i="9"/>
  <c r="S327" i="9"/>
  <c r="R327" i="9"/>
  <c r="S326" i="9"/>
  <c r="R326" i="9"/>
  <c r="S325" i="9"/>
  <c r="R325" i="9"/>
  <c r="S324" i="9"/>
  <c r="R324" i="9"/>
  <c r="S323" i="9"/>
  <c r="R323" i="9"/>
  <c r="S322" i="9"/>
  <c r="R322" i="9"/>
  <c r="S321" i="9"/>
  <c r="R321" i="9"/>
  <c r="S320" i="9"/>
  <c r="R320" i="9"/>
  <c r="S319" i="9"/>
  <c r="R319" i="9"/>
  <c r="S318" i="9"/>
  <c r="R318" i="9"/>
  <c r="S317" i="9"/>
  <c r="R317" i="9"/>
  <c r="S316" i="9"/>
  <c r="R316" i="9"/>
  <c r="S315" i="9"/>
  <c r="R315" i="9"/>
  <c r="S314" i="9"/>
  <c r="R314" i="9"/>
  <c r="S313" i="9"/>
  <c r="R313" i="9"/>
  <c r="S312" i="9"/>
  <c r="R312" i="9"/>
  <c r="S311" i="9"/>
  <c r="R311" i="9"/>
  <c r="S310" i="9"/>
  <c r="R310" i="9"/>
  <c r="S309" i="9"/>
  <c r="R309" i="9"/>
  <c r="S308" i="9"/>
  <c r="R308" i="9"/>
  <c r="S307" i="9"/>
  <c r="R307" i="9"/>
  <c r="S306" i="9"/>
  <c r="R306" i="9"/>
  <c r="S305" i="9"/>
  <c r="R305" i="9"/>
  <c r="S304" i="9"/>
  <c r="R304" i="9"/>
  <c r="S303" i="9"/>
  <c r="R303" i="9"/>
  <c r="S302" i="9"/>
  <c r="R302" i="9"/>
  <c r="S301" i="9"/>
  <c r="R301" i="9"/>
  <c r="S300" i="9"/>
  <c r="R300" i="9"/>
  <c r="S299" i="9"/>
  <c r="R299" i="9"/>
  <c r="S298" i="9"/>
  <c r="R298" i="9"/>
  <c r="S297" i="9"/>
  <c r="R297" i="9"/>
  <c r="S296" i="9"/>
  <c r="R296" i="9"/>
  <c r="S295" i="9"/>
  <c r="R295" i="9"/>
  <c r="S294" i="9"/>
  <c r="R294" i="9"/>
  <c r="S293" i="9"/>
  <c r="R293" i="9"/>
  <c r="S292" i="9"/>
  <c r="R292" i="9"/>
  <c r="S291" i="9"/>
  <c r="R291" i="9"/>
  <c r="S290" i="9"/>
  <c r="R290" i="9"/>
  <c r="S289" i="9"/>
  <c r="R289" i="9"/>
  <c r="S288" i="9"/>
  <c r="R288" i="9"/>
  <c r="S287" i="9"/>
  <c r="R287" i="9"/>
  <c r="S286" i="9"/>
  <c r="R286" i="9"/>
  <c r="S285" i="9"/>
  <c r="R285" i="9"/>
  <c r="S284" i="9"/>
  <c r="R284" i="9"/>
  <c r="S283" i="9"/>
  <c r="R283" i="9"/>
  <c r="S282" i="9"/>
  <c r="R282" i="9"/>
  <c r="S281" i="9"/>
  <c r="R281" i="9"/>
  <c r="S280" i="9"/>
  <c r="R280" i="9"/>
  <c r="S279" i="9"/>
  <c r="R279" i="9"/>
  <c r="S278" i="9"/>
  <c r="R278" i="9"/>
  <c r="S277" i="9"/>
  <c r="R277" i="9"/>
  <c r="S276" i="9"/>
  <c r="R276" i="9"/>
  <c r="S275" i="9"/>
  <c r="R275" i="9"/>
  <c r="S274" i="9"/>
  <c r="R274" i="9"/>
  <c r="S273" i="9"/>
  <c r="R273" i="9"/>
  <c r="S272" i="9"/>
  <c r="R272" i="9"/>
  <c r="S271" i="9"/>
  <c r="R271" i="9"/>
  <c r="S270" i="9"/>
  <c r="R270" i="9"/>
  <c r="S269" i="9"/>
  <c r="R269" i="9"/>
  <c r="S268" i="9"/>
  <c r="R268" i="9"/>
  <c r="S267" i="9"/>
  <c r="R267" i="9"/>
  <c r="S266" i="9"/>
  <c r="R266" i="9"/>
  <c r="S265" i="9"/>
  <c r="R265" i="9"/>
  <c r="S264" i="9"/>
  <c r="R264" i="9"/>
  <c r="S263" i="9"/>
  <c r="R263" i="9"/>
  <c r="S262" i="9"/>
  <c r="R262" i="9"/>
  <c r="S261" i="9"/>
  <c r="R261" i="9"/>
  <c r="S260" i="9"/>
  <c r="R260" i="9"/>
  <c r="S259" i="9"/>
  <c r="R259" i="9"/>
  <c r="S258" i="9"/>
  <c r="R258" i="9"/>
  <c r="S257" i="9"/>
  <c r="R257" i="9"/>
  <c r="S256" i="9"/>
  <c r="R256" i="9"/>
  <c r="S255" i="9"/>
  <c r="R255" i="9"/>
  <c r="S254" i="9"/>
  <c r="R254" i="9"/>
  <c r="S253" i="9"/>
  <c r="R253" i="9"/>
  <c r="S252" i="9"/>
  <c r="R252" i="9"/>
  <c r="S251" i="9"/>
  <c r="R251" i="9"/>
  <c r="S250" i="9"/>
  <c r="R250" i="9"/>
  <c r="S249" i="9"/>
  <c r="R249" i="9"/>
  <c r="S248" i="9"/>
  <c r="R248" i="9"/>
  <c r="S247" i="9"/>
  <c r="R247" i="9"/>
  <c r="S246" i="9"/>
  <c r="R246" i="9"/>
  <c r="S245" i="9"/>
  <c r="R245" i="9"/>
  <c r="S244" i="9"/>
  <c r="R244" i="9"/>
  <c r="S243" i="9"/>
  <c r="R243" i="9"/>
  <c r="S222" i="9"/>
  <c r="R222" i="9"/>
  <c r="S221" i="9"/>
  <c r="R221" i="9"/>
  <c r="S220" i="9"/>
  <c r="R220" i="9"/>
  <c r="S219" i="9"/>
  <c r="R219" i="9"/>
  <c r="S218" i="9"/>
  <c r="R218" i="9"/>
  <c r="S217" i="9"/>
  <c r="R217" i="9"/>
  <c r="S216" i="9"/>
  <c r="R216" i="9"/>
  <c r="S215" i="9"/>
  <c r="R215" i="9"/>
  <c r="S214" i="9"/>
  <c r="R214" i="9"/>
  <c r="S213" i="9"/>
  <c r="R213" i="9"/>
  <c r="S212" i="9"/>
  <c r="R212" i="9"/>
  <c r="S211" i="9"/>
  <c r="R211" i="9"/>
  <c r="S210" i="9"/>
  <c r="R210" i="9"/>
  <c r="S209" i="9"/>
  <c r="R209" i="9"/>
  <c r="S208" i="9"/>
  <c r="R208" i="9"/>
  <c r="S207" i="9"/>
  <c r="R207" i="9"/>
  <c r="S187" i="9"/>
  <c r="R187" i="9"/>
  <c r="S186" i="9"/>
  <c r="R186" i="9"/>
  <c r="S185" i="9"/>
  <c r="R185" i="9"/>
  <c r="S184" i="9"/>
  <c r="R184" i="9"/>
  <c r="S183" i="9"/>
  <c r="R183" i="9"/>
  <c r="S182" i="9"/>
  <c r="R182" i="9"/>
  <c r="S181" i="9"/>
  <c r="R181" i="9"/>
  <c r="S180" i="9"/>
  <c r="R180" i="9"/>
  <c r="S179" i="9"/>
  <c r="R179" i="9"/>
  <c r="S178" i="9"/>
  <c r="R178" i="9"/>
  <c r="S167" i="9"/>
  <c r="R167" i="9"/>
  <c r="S166" i="9"/>
  <c r="R166" i="9"/>
  <c r="S165" i="9"/>
  <c r="R165" i="9"/>
  <c r="S164" i="9"/>
  <c r="R164" i="9"/>
  <c r="S163" i="9"/>
  <c r="R163" i="9"/>
  <c r="S162" i="9"/>
  <c r="R162" i="9"/>
  <c r="S161" i="9"/>
  <c r="R161" i="9"/>
  <c r="S153" i="9"/>
  <c r="R153" i="9"/>
  <c r="S152" i="9"/>
  <c r="R152" i="9"/>
  <c r="S151" i="9"/>
  <c r="R151" i="9"/>
  <c r="S150" i="9"/>
  <c r="R150" i="9"/>
  <c r="S149" i="9"/>
  <c r="R149" i="9"/>
  <c r="S148" i="9"/>
  <c r="R148" i="9"/>
  <c r="S147" i="9"/>
  <c r="R147" i="9"/>
  <c r="S146" i="9"/>
  <c r="R146" i="9"/>
  <c r="S145" i="9"/>
  <c r="R145" i="9"/>
  <c r="S144" i="9"/>
  <c r="R144" i="9"/>
  <c r="S143" i="9"/>
  <c r="R143" i="9"/>
  <c r="S142" i="9"/>
  <c r="R142" i="9"/>
  <c r="S141" i="9"/>
  <c r="R141" i="9"/>
  <c r="S140" i="9"/>
  <c r="R140" i="9"/>
  <c r="S139" i="9"/>
  <c r="R139" i="9"/>
  <c r="S138" i="9"/>
  <c r="R138" i="9"/>
  <c r="S137" i="9"/>
  <c r="R137" i="9"/>
  <c r="S136" i="9"/>
  <c r="R136" i="9"/>
  <c r="S135" i="9"/>
  <c r="R135" i="9"/>
  <c r="S134" i="9"/>
  <c r="R134" i="9"/>
  <c r="S125" i="9"/>
  <c r="R125" i="9"/>
  <c r="S124" i="9"/>
  <c r="R124" i="9"/>
  <c r="S123" i="9"/>
  <c r="R123" i="9"/>
  <c r="S122" i="9"/>
  <c r="R122" i="9"/>
  <c r="S121" i="9"/>
  <c r="R121" i="9"/>
  <c r="S120" i="9"/>
  <c r="R120" i="9"/>
  <c r="S119" i="9"/>
  <c r="R119" i="9"/>
  <c r="S118" i="9"/>
  <c r="R118" i="9"/>
  <c r="S117" i="9"/>
  <c r="R117" i="9"/>
  <c r="S116" i="9"/>
  <c r="R116" i="9"/>
  <c r="S115" i="9"/>
  <c r="R115" i="9"/>
  <c r="S114" i="9"/>
  <c r="R114" i="9"/>
  <c r="S113" i="9"/>
  <c r="R113" i="9"/>
  <c r="S112" i="9"/>
  <c r="R112" i="9"/>
  <c r="S111" i="9"/>
  <c r="R111" i="9"/>
  <c r="S110" i="9"/>
  <c r="R110" i="9"/>
  <c r="S109" i="9"/>
  <c r="R109" i="9"/>
  <c r="S108" i="9"/>
  <c r="R108" i="9"/>
  <c r="S33" i="9"/>
  <c r="R33" i="9"/>
  <c r="Q33" i="9"/>
  <c r="S32" i="9"/>
  <c r="R32" i="9"/>
  <c r="Q32" i="9"/>
  <c r="S31" i="9"/>
  <c r="R31" i="9"/>
  <c r="Q31" i="9"/>
  <c r="S30" i="9"/>
  <c r="R30" i="9"/>
  <c r="Q30" i="9"/>
  <c r="S29" i="9"/>
  <c r="R29" i="9"/>
  <c r="Q29" i="9"/>
  <c r="S28" i="9"/>
  <c r="R28" i="9"/>
  <c r="Q28" i="9"/>
  <c r="S27" i="9"/>
  <c r="R27" i="9"/>
  <c r="Q27" i="9"/>
  <c r="S26" i="9"/>
  <c r="R26" i="9"/>
  <c r="Q26" i="9"/>
  <c r="S25" i="9"/>
  <c r="R25" i="9"/>
  <c r="Q25" i="9"/>
  <c r="S24" i="9"/>
  <c r="R24" i="9"/>
  <c r="Q24" i="9"/>
  <c r="S23" i="9"/>
  <c r="R23" i="9"/>
  <c r="Q23" i="9"/>
  <c r="S22" i="9"/>
  <c r="R22" i="9"/>
  <c r="Q22" i="9"/>
  <c r="S21" i="9"/>
  <c r="R21" i="9"/>
  <c r="Q21" i="9"/>
  <c r="S20" i="9"/>
  <c r="R20" i="9"/>
  <c r="Q20" i="9"/>
  <c r="S19" i="9"/>
  <c r="R19" i="9"/>
  <c r="Q19" i="9"/>
  <c r="S18" i="9"/>
  <c r="R18" i="9"/>
  <c r="Q18" i="9"/>
  <c r="S17" i="9"/>
  <c r="R17" i="9"/>
  <c r="Q17" i="9"/>
  <c r="S16" i="9"/>
  <c r="R16" i="9"/>
  <c r="Q16" i="9"/>
  <c r="S15" i="9"/>
  <c r="R15" i="9"/>
  <c r="Q15" i="9"/>
  <c r="S14" i="9"/>
  <c r="R14" i="9"/>
  <c r="Q14" i="9"/>
  <c r="S13" i="9"/>
  <c r="R13" i="9"/>
  <c r="Q13" i="9"/>
  <c r="S12" i="9"/>
  <c r="R12" i="9"/>
  <c r="Q12" i="9"/>
  <c r="S11" i="9"/>
  <c r="R11" i="9"/>
  <c r="Q11" i="9"/>
  <c r="S349" i="9"/>
  <c r="R349" i="9"/>
  <c r="Q349" i="9"/>
  <c r="S10" i="9"/>
  <c r="R10" i="9"/>
  <c r="Q10" i="9"/>
  <c r="S9" i="9"/>
  <c r="R9" i="9"/>
  <c r="Q9" i="9"/>
  <c r="S8" i="9"/>
  <c r="R8" i="9"/>
  <c r="Q8" i="9"/>
  <c r="S7" i="9"/>
  <c r="R7" i="9"/>
  <c r="Q7" i="9"/>
  <c r="S6" i="9"/>
  <c r="R6" i="9"/>
  <c r="Q6" i="9"/>
  <c r="S5" i="9"/>
  <c r="R5" i="9"/>
  <c r="Q5" i="9"/>
  <c r="S348" i="9"/>
  <c r="R348" i="9"/>
  <c r="Q348" i="9"/>
  <c r="S84" i="8"/>
  <c r="S83" i="8"/>
  <c r="S82" i="8"/>
  <c r="S81" i="8"/>
  <c r="S80" i="8"/>
  <c r="S79" i="8"/>
  <c r="S78" i="8"/>
  <c r="S77" i="8"/>
  <c r="S76" i="8"/>
  <c r="S75" i="8"/>
  <c r="S74" i="8"/>
  <c r="S73" i="8"/>
  <c r="S72" i="8"/>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S42" i="8"/>
  <c r="S41" i="8"/>
  <c r="S40" i="8"/>
  <c r="S39" i="8"/>
  <c r="S38" i="8"/>
  <c r="S37" i="8"/>
  <c r="S36" i="8"/>
  <c r="S35" i="8"/>
  <c r="S34" i="8"/>
  <c r="S33" i="8"/>
  <c r="S32" i="8"/>
  <c r="S31" i="8"/>
  <c r="S30" i="8"/>
  <c r="S29" i="8"/>
  <c r="S28" i="8"/>
  <c r="S27" i="8"/>
  <c r="S26" i="8"/>
  <c r="S25" i="8"/>
  <c r="S24" i="8"/>
  <c r="S23" i="8"/>
  <c r="S22" i="8"/>
  <c r="S21" i="8"/>
  <c r="S20" i="8"/>
  <c r="S19" i="8"/>
  <c r="S18" i="8"/>
  <c r="S17" i="8"/>
  <c r="S16" i="8"/>
  <c r="S15" i="8"/>
  <c r="S14" i="8"/>
  <c r="S13" i="8"/>
  <c r="S12" i="8"/>
  <c r="S11" i="8"/>
  <c r="S10" i="8"/>
  <c r="S9" i="8"/>
  <c r="S8" i="8"/>
  <c r="S7" i="8"/>
  <c r="S6" i="8"/>
  <c r="S5" i="8"/>
  <c r="BD17" i="5"/>
  <c r="BE17" i="5"/>
  <c r="BF17" i="5"/>
  <c r="BG17" i="5"/>
  <c r="BH17" i="5"/>
  <c r="BD18" i="5"/>
  <c r="BE18" i="5"/>
  <c r="BF18" i="5"/>
  <c r="BG18" i="5"/>
  <c r="BH18" i="5"/>
  <c r="BD19" i="5"/>
  <c r="BE19" i="5"/>
  <c r="BF19" i="5"/>
  <c r="BG19" i="5"/>
  <c r="BH19" i="5"/>
  <c r="BD20" i="5"/>
  <c r="BE20" i="5"/>
  <c r="BF20" i="5"/>
  <c r="BG20" i="5"/>
  <c r="BH20" i="5"/>
  <c r="BD21" i="5"/>
  <c r="BE21" i="5"/>
  <c r="BF21" i="5"/>
  <c r="BG21" i="5"/>
  <c r="BH21" i="5"/>
  <c r="BD22" i="5"/>
  <c r="BE22" i="5"/>
  <c r="BF22" i="5"/>
  <c r="BG22" i="5"/>
  <c r="BH22" i="5"/>
  <c r="BD23" i="5"/>
  <c r="BE23" i="5"/>
  <c r="BF23" i="5"/>
  <c r="BG23" i="5"/>
  <c r="BH23" i="5"/>
  <c r="BD192" i="5"/>
  <c r="BE192" i="5"/>
  <c r="BF192" i="5"/>
  <c r="BG192" i="5"/>
  <c r="BH192" i="5"/>
  <c r="BD193" i="5"/>
  <c r="BE193" i="5"/>
  <c r="BF193" i="5"/>
  <c r="BG193" i="5"/>
  <c r="BH193" i="5"/>
  <c r="BD194" i="5"/>
  <c r="BE194" i="5"/>
  <c r="BF194" i="5"/>
  <c r="BG194" i="5"/>
  <c r="BH194" i="5"/>
  <c r="BD195" i="5"/>
  <c r="BE195" i="5"/>
  <c r="BF195" i="5"/>
  <c r="BG195" i="5"/>
  <c r="BH195" i="5"/>
  <c r="BD196" i="5"/>
  <c r="BE196" i="5"/>
  <c r="BF196" i="5"/>
  <c r="BG196" i="5"/>
  <c r="BH196" i="5"/>
  <c r="BD197" i="5"/>
  <c r="BE197" i="5"/>
  <c r="BF197" i="5"/>
  <c r="BG197" i="5"/>
  <c r="BH197" i="5"/>
  <c r="BD198" i="5"/>
  <c r="BE198" i="5"/>
  <c r="BF198" i="5"/>
  <c r="BG198" i="5"/>
  <c r="BH198" i="5"/>
  <c r="BD199" i="5"/>
  <c r="BE199" i="5"/>
  <c r="BF199" i="5"/>
  <c r="BG199" i="5"/>
  <c r="BH199" i="5"/>
  <c r="BD200" i="5"/>
  <c r="BE200" i="5"/>
  <c r="BF200" i="5"/>
  <c r="BG200" i="5"/>
  <c r="BH200" i="5"/>
  <c r="BD201" i="5"/>
  <c r="BE201" i="5"/>
  <c r="BF201" i="5"/>
  <c r="BG201" i="5"/>
  <c r="BH201" i="5"/>
  <c r="BD202" i="5"/>
  <c r="BE202" i="5"/>
  <c r="BF202" i="5"/>
  <c r="BG202" i="5"/>
  <c r="BH202" i="5"/>
  <c r="BD203" i="5"/>
  <c r="BE203" i="5"/>
  <c r="BF203" i="5"/>
  <c r="BG203" i="5"/>
  <c r="BH203" i="5"/>
  <c r="BD204" i="5"/>
  <c r="BE204" i="5"/>
  <c r="BF204" i="5"/>
  <c r="BG204" i="5"/>
  <c r="BH204" i="5"/>
  <c r="BD205" i="5"/>
  <c r="BE205" i="5"/>
  <c r="BF205" i="5"/>
  <c r="BG205" i="5"/>
  <c r="BH205" i="5"/>
  <c r="BD206" i="5"/>
  <c r="BE206" i="5"/>
  <c r="BF206" i="5"/>
  <c r="BG206" i="5"/>
  <c r="BH206" i="5"/>
  <c r="BD207" i="5"/>
  <c r="BE207" i="5"/>
  <c r="BF207" i="5"/>
  <c r="BG207" i="5"/>
  <c r="BH207" i="5"/>
  <c r="BD208" i="5"/>
  <c r="BE208" i="5"/>
  <c r="BF208" i="5"/>
  <c r="BG208" i="5"/>
  <c r="BH208" i="5"/>
  <c r="BD209" i="5"/>
  <c r="BE209" i="5"/>
  <c r="BF209" i="5"/>
  <c r="BG209" i="5"/>
  <c r="BH209" i="5"/>
  <c r="BD210" i="5"/>
  <c r="BE210" i="5"/>
  <c r="BF210" i="5"/>
  <c r="BG210" i="5"/>
  <c r="BH210" i="5"/>
  <c r="BD211" i="5"/>
  <c r="BE211" i="5"/>
  <c r="BF211" i="5"/>
  <c r="BG211" i="5"/>
  <c r="BH211" i="5"/>
  <c r="BD212" i="5"/>
  <c r="BE212" i="5"/>
  <c r="BF212" i="5"/>
  <c r="BG212" i="5"/>
  <c r="BH212" i="5"/>
  <c r="BD213" i="5"/>
  <c r="BE213" i="5"/>
  <c r="BF213" i="5"/>
  <c r="BG213" i="5"/>
  <c r="BH213" i="5"/>
  <c r="BD214" i="5"/>
  <c r="BE214" i="5"/>
  <c r="BF214" i="5"/>
  <c r="BG214" i="5"/>
  <c r="BH214" i="5"/>
  <c r="BD215" i="5"/>
  <c r="BE215" i="5"/>
  <c r="BF215" i="5"/>
  <c r="BG215" i="5"/>
  <c r="BH215" i="5"/>
  <c r="BD216" i="5"/>
  <c r="BE216" i="5"/>
  <c r="BF216" i="5"/>
  <c r="BG216" i="5"/>
  <c r="BH216" i="5"/>
  <c r="BD217" i="5"/>
  <c r="BE217" i="5"/>
  <c r="BF217" i="5"/>
  <c r="BG217" i="5"/>
  <c r="BH217" i="5"/>
  <c r="BD218" i="5"/>
  <c r="BE218" i="5"/>
  <c r="BF218" i="5"/>
  <c r="BG218" i="5"/>
  <c r="BH218" i="5"/>
  <c r="BD219" i="5"/>
  <c r="BE219" i="5"/>
  <c r="BF219" i="5"/>
  <c r="BG219" i="5"/>
  <c r="BH219" i="5"/>
  <c r="BD220" i="5"/>
  <c r="BE220" i="5"/>
  <c r="BF220" i="5"/>
  <c r="BG220" i="5"/>
  <c r="BH220" i="5"/>
  <c r="BD221" i="5"/>
  <c r="BE221" i="5"/>
  <c r="BF221" i="5"/>
  <c r="BG221" i="5"/>
  <c r="BH221" i="5"/>
  <c r="BD222" i="5"/>
  <c r="BE222" i="5"/>
  <c r="BF222" i="5"/>
  <c r="BG222" i="5"/>
  <c r="BH222" i="5"/>
  <c r="BD223" i="5"/>
  <c r="BE223" i="5"/>
  <c r="BF223" i="5"/>
  <c r="BG223" i="5"/>
  <c r="BH223" i="5"/>
  <c r="BD224" i="5"/>
  <c r="BE224" i="5"/>
  <c r="BF224" i="5"/>
  <c r="BG224" i="5"/>
  <c r="BH224" i="5"/>
  <c r="BD225" i="5"/>
  <c r="BE225" i="5"/>
  <c r="BF225" i="5"/>
  <c r="BG225" i="5"/>
  <c r="BH225" i="5"/>
  <c r="BD226" i="5"/>
  <c r="BE226" i="5"/>
  <c r="BF226" i="5"/>
  <c r="BG226" i="5"/>
  <c r="BH226" i="5"/>
  <c r="BD227" i="5"/>
  <c r="BE227" i="5"/>
  <c r="BF227" i="5"/>
  <c r="BG227" i="5"/>
  <c r="BH227" i="5"/>
  <c r="BD228" i="5"/>
  <c r="BE228" i="5"/>
  <c r="BF228" i="5"/>
  <c r="BG228" i="5"/>
  <c r="BH228" i="5"/>
  <c r="BD229" i="5"/>
  <c r="BE229" i="5"/>
  <c r="BF229" i="5"/>
  <c r="BG229" i="5"/>
  <c r="BH229" i="5"/>
  <c r="BD230" i="5"/>
  <c r="BE230" i="5"/>
  <c r="BF230" i="5"/>
  <c r="BG230" i="5"/>
  <c r="BH230" i="5"/>
  <c r="BD231" i="5"/>
  <c r="BE231" i="5"/>
  <c r="BF231" i="5"/>
  <c r="BG231" i="5"/>
  <c r="BH231" i="5"/>
  <c r="BD232" i="5"/>
  <c r="BE232" i="5"/>
  <c r="BF232" i="5"/>
  <c r="BG232" i="5"/>
  <c r="BH232" i="5"/>
  <c r="BD233" i="5"/>
  <c r="BE233" i="5"/>
  <c r="BF233" i="5"/>
  <c r="BG233" i="5"/>
  <c r="BH233" i="5"/>
  <c r="BD234" i="5"/>
  <c r="BE234" i="5"/>
  <c r="BF234" i="5"/>
  <c r="BG234" i="5"/>
  <c r="BH234" i="5"/>
  <c r="BD235" i="5"/>
  <c r="BE235" i="5"/>
  <c r="BF235" i="5"/>
  <c r="BG235" i="5"/>
  <c r="BH235" i="5"/>
  <c r="BD236" i="5"/>
  <c r="BE236" i="5"/>
  <c r="BF236" i="5"/>
  <c r="BG236" i="5"/>
  <c r="BH236" i="5"/>
  <c r="BD237" i="5"/>
  <c r="BE237" i="5"/>
  <c r="BF237" i="5"/>
  <c r="BG237" i="5"/>
  <c r="BH237" i="5"/>
  <c r="BD238" i="5"/>
  <c r="BE238" i="5"/>
  <c r="BF238" i="5"/>
  <c r="BG238" i="5"/>
  <c r="BH238" i="5"/>
  <c r="BD239" i="5"/>
  <c r="BE239" i="5"/>
  <c r="BF239" i="5"/>
  <c r="BG239" i="5"/>
  <c r="BH239" i="5"/>
  <c r="BD240" i="5"/>
  <c r="BE240" i="5"/>
  <c r="BF240" i="5"/>
  <c r="BG240" i="5"/>
  <c r="BH240" i="5"/>
  <c r="BD241" i="5"/>
  <c r="BE241" i="5"/>
  <c r="BF241" i="5"/>
  <c r="BG241" i="5"/>
  <c r="BH241" i="5"/>
  <c r="BD242" i="5"/>
  <c r="BE242" i="5"/>
  <c r="BF242" i="5"/>
  <c r="BG242" i="5"/>
  <c r="BH242" i="5"/>
  <c r="BD243" i="5"/>
  <c r="BE243" i="5"/>
  <c r="BF243" i="5"/>
  <c r="BG243" i="5"/>
  <c r="BH243" i="5"/>
  <c r="BD244" i="5"/>
  <c r="BE244" i="5"/>
  <c r="BF244" i="5"/>
  <c r="BG244" i="5"/>
  <c r="BH244" i="5"/>
  <c r="BD245" i="5"/>
  <c r="BE245" i="5"/>
  <c r="BF245" i="5"/>
  <c r="BG245" i="5"/>
  <c r="BH245" i="5"/>
  <c r="BD246" i="5"/>
  <c r="BE246" i="5"/>
  <c r="BF246" i="5"/>
  <c r="BG246" i="5"/>
  <c r="BH246" i="5"/>
  <c r="BD247" i="5"/>
  <c r="BE247" i="5"/>
  <c r="BF247" i="5"/>
  <c r="BG247" i="5"/>
  <c r="BH247" i="5"/>
  <c r="BD248" i="5"/>
  <c r="BE248" i="5"/>
  <c r="BF248" i="5"/>
  <c r="BG248" i="5"/>
  <c r="BH248" i="5"/>
  <c r="BD249" i="5"/>
  <c r="BE249" i="5"/>
  <c r="BF249" i="5"/>
  <c r="BG249" i="5"/>
  <c r="BH249" i="5"/>
  <c r="BD250" i="5"/>
  <c r="BE250" i="5"/>
  <c r="BF250" i="5"/>
  <c r="BG250" i="5"/>
  <c r="BH250" i="5"/>
  <c r="BD251" i="5"/>
  <c r="BE251" i="5"/>
  <c r="BF251" i="5"/>
  <c r="BG251" i="5"/>
  <c r="BH251" i="5"/>
  <c r="BD252" i="5"/>
  <c r="BE252" i="5"/>
  <c r="BF252" i="5"/>
  <c r="BG252" i="5"/>
  <c r="BH252" i="5"/>
  <c r="BD253" i="5"/>
  <c r="BE253" i="5"/>
  <c r="BF253" i="5"/>
  <c r="BG253" i="5"/>
  <c r="BH253" i="5"/>
  <c r="BD254" i="5"/>
  <c r="BE254" i="5"/>
  <c r="BF254" i="5"/>
  <c r="BG254" i="5"/>
  <c r="BH254" i="5"/>
  <c r="BD255" i="5"/>
  <c r="BE255" i="5"/>
  <c r="BF255" i="5"/>
  <c r="BG255" i="5"/>
  <c r="BH255" i="5"/>
  <c r="BD256" i="5"/>
  <c r="BE256" i="5"/>
  <c r="BF256" i="5"/>
  <c r="BG256" i="5"/>
  <c r="BH256" i="5"/>
  <c r="BD257" i="5"/>
  <c r="BE257" i="5"/>
  <c r="BF257" i="5"/>
  <c r="BG257" i="5"/>
  <c r="BH257" i="5"/>
  <c r="BD258" i="5"/>
  <c r="BE258" i="5"/>
  <c r="BF258" i="5"/>
  <c r="BG258" i="5"/>
  <c r="BH258" i="5"/>
  <c r="BD259" i="5"/>
  <c r="BE259" i="5"/>
  <c r="BF259" i="5"/>
  <c r="BG259" i="5"/>
  <c r="BH259" i="5"/>
  <c r="BD260" i="5"/>
  <c r="BE260" i="5"/>
  <c r="BF260" i="5"/>
  <c r="BG260" i="5"/>
  <c r="BH260" i="5"/>
  <c r="BD261" i="5"/>
  <c r="BE261" i="5"/>
  <c r="BF261" i="5"/>
  <c r="BG261" i="5"/>
  <c r="BH261" i="5"/>
  <c r="BD262" i="5"/>
  <c r="BE262" i="5"/>
  <c r="BF262" i="5"/>
  <c r="BG262" i="5"/>
  <c r="BH262" i="5"/>
  <c r="BD263" i="5"/>
  <c r="BE263" i="5"/>
  <c r="BF263" i="5"/>
  <c r="BG263" i="5"/>
  <c r="BH263" i="5"/>
  <c r="BD264" i="5"/>
  <c r="BE264" i="5"/>
  <c r="BF264" i="5"/>
  <c r="BG264" i="5"/>
  <c r="BH264" i="5"/>
  <c r="BD265" i="5"/>
  <c r="BE265" i="5"/>
  <c r="BF265" i="5"/>
  <c r="BG265" i="5"/>
  <c r="BH265" i="5"/>
  <c r="BD266" i="5"/>
  <c r="BE266" i="5"/>
  <c r="BF266" i="5"/>
  <c r="BG266" i="5"/>
  <c r="BH266" i="5"/>
  <c r="BD267" i="5"/>
  <c r="BE267" i="5"/>
  <c r="BF267" i="5"/>
  <c r="BG267" i="5"/>
  <c r="BH267" i="5"/>
  <c r="BD268" i="5"/>
  <c r="BE268" i="5"/>
  <c r="BF268" i="5"/>
  <c r="BG268" i="5"/>
  <c r="BH268" i="5"/>
  <c r="BD269" i="5"/>
  <c r="BE269" i="5"/>
  <c r="BF269" i="5"/>
  <c r="BG269" i="5"/>
  <c r="BH269" i="5"/>
  <c r="BD270" i="5"/>
  <c r="BE270" i="5"/>
  <c r="BF270" i="5"/>
  <c r="BG270" i="5"/>
  <c r="BH270" i="5"/>
  <c r="BD271" i="5"/>
  <c r="BE271" i="5"/>
  <c r="BF271" i="5"/>
  <c r="BG271" i="5"/>
  <c r="BH271" i="5"/>
  <c r="BD272" i="5"/>
  <c r="BE272" i="5"/>
  <c r="BF272" i="5"/>
  <c r="BG272" i="5"/>
  <c r="BH272" i="5"/>
  <c r="BD273" i="5"/>
  <c r="BE273" i="5"/>
  <c r="BF273" i="5"/>
  <c r="BG273" i="5"/>
  <c r="BH273" i="5"/>
  <c r="BD274" i="5"/>
  <c r="BE274" i="5"/>
  <c r="BF274" i="5"/>
  <c r="BG274" i="5"/>
  <c r="BH274" i="5"/>
  <c r="BD275" i="5"/>
  <c r="BE275" i="5"/>
  <c r="BF275" i="5"/>
  <c r="BG275" i="5"/>
  <c r="BH275" i="5"/>
  <c r="BD276" i="5"/>
  <c r="BE276" i="5"/>
  <c r="BF276" i="5"/>
  <c r="BG276" i="5"/>
  <c r="BH276" i="5"/>
  <c r="BD277" i="5"/>
  <c r="BE277" i="5"/>
  <c r="BF277" i="5"/>
  <c r="BG277" i="5"/>
  <c r="BH277" i="5"/>
  <c r="BD278" i="5"/>
  <c r="BE278" i="5"/>
  <c r="BF278" i="5"/>
  <c r="BG278" i="5"/>
  <c r="BH278" i="5"/>
  <c r="BD279" i="5"/>
  <c r="BE279" i="5"/>
  <c r="BF279" i="5"/>
  <c r="BG279" i="5"/>
  <c r="BH279" i="5"/>
  <c r="BD280" i="5"/>
  <c r="BE280" i="5"/>
  <c r="BF280" i="5"/>
  <c r="BG280" i="5"/>
  <c r="BH280" i="5"/>
  <c r="BD281" i="5"/>
  <c r="BE281" i="5"/>
  <c r="BF281" i="5"/>
  <c r="BG281" i="5"/>
  <c r="BH281" i="5"/>
  <c r="BD282" i="5"/>
  <c r="BE282" i="5"/>
  <c r="BF282" i="5"/>
  <c r="BG282" i="5"/>
  <c r="BH282" i="5"/>
  <c r="BD283" i="5"/>
  <c r="BE283" i="5"/>
  <c r="BF283" i="5"/>
  <c r="BG283" i="5"/>
  <c r="BH283" i="5"/>
  <c r="BD284" i="5"/>
  <c r="BE284" i="5"/>
  <c r="BF284" i="5"/>
  <c r="BG284" i="5"/>
  <c r="BH284" i="5"/>
  <c r="BD285" i="5"/>
  <c r="BE285" i="5"/>
  <c r="BF285" i="5"/>
  <c r="BG285" i="5"/>
  <c r="BH285" i="5"/>
  <c r="BD286" i="5"/>
  <c r="BE286" i="5"/>
  <c r="BF286" i="5"/>
  <c r="BG286" i="5"/>
  <c r="BH286" i="5"/>
  <c r="BD287" i="5"/>
  <c r="BE287" i="5"/>
  <c r="BF287" i="5"/>
  <c r="BG287" i="5"/>
  <c r="BH287" i="5"/>
  <c r="BD288" i="5"/>
  <c r="BE288" i="5"/>
  <c r="BF288" i="5"/>
  <c r="BG288" i="5"/>
  <c r="BH288" i="5"/>
  <c r="BD289" i="5"/>
  <c r="BE289" i="5"/>
  <c r="BF289" i="5"/>
  <c r="BG289" i="5"/>
  <c r="BH289" i="5"/>
  <c r="BD290" i="5"/>
  <c r="BE290" i="5"/>
  <c r="BF290" i="5"/>
  <c r="BG290" i="5"/>
  <c r="BH290" i="5"/>
  <c r="BD291" i="5"/>
  <c r="BE291" i="5"/>
  <c r="BF291" i="5"/>
  <c r="BG291" i="5"/>
  <c r="BH291" i="5"/>
  <c r="BD292" i="5"/>
  <c r="BE292" i="5"/>
  <c r="BF292" i="5"/>
  <c r="BG292" i="5"/>
  <c r="BH292" i="5"/>
  <c r="BD293" i="5"/>
  <c r="BE293" i="5"/>
  <c r="BF293" i="5"/>
  <c r="BG293" i="5"/>
  <c r="BH293" i="5"/>
  <c r="BD294" i="5"/>
  <c r="BE294" i="5"/>
  <c r="BF294" i="5"/>
  <c r="BG294" i="5"/>
  <c r="BH294" i="5"/>
  <c r="BD295" i="5"/>
  <c r="BE295" i="5"/>
  <c r="BF295" i="5"/>
  <c r="BG295" i="5"/>
  <c r="BH295" i="5"/>
  <c r="BD296" i="5"/>
  <c r="BE296" i="5"/>
  <c r="BF296" i="5"/>
  <c r="BG296" i="5"/>
  <c r="BH296" i="5"/>
  <c r="BD297" i="5"/>
  <c r="BE297" i="5"/>
  <c r="BF297" i="5"/>
  <c r="BG297" i="5"/>
  <c r="BH297" i="5"/>
  <c r="BD298" i="5"/>
  <c r="BE298" i="5"/>
  <c r="BF298" i="5"/>
  <c r="BG298" i="5"/>
  <c r="BH298" i="5"/>
  <c r="BD299" i="5"/>
  <c r="BE299" i="5"/>
  <c r="BF299" i="5"/>
  <c r="BG299" i="5"/>
  <c r="BH299" i="5"/>
  <c r="BD300" i="5"/>
  <c r="BE300" i="5"/>
  <c r="BF300" i="5"/>
  <c r="BG300" i="5"/>
  <c r="BH300" i="5"/>
  <c r="BD301" i="5"/>
  <c r="BE301" i="5"/>
  <c r="BF301" i="5"/>
  <c r="BG301" i="5"/>
  <c r="BH301" i="5"/>
  <c r="BD302" i="5"/>
  <c r="BE302" i="5"/>
  <c r="BF302" i="5"/>
  <c r="BG302" i="5"/>
  <c r="BH302" i="5"/>
  <c r="BD303" i="5"/>
  <c r="BE303" i="5"/>
  <c r="BF303" i="5"/>
  <c r="BG303" i="5"/>
  <c r="BH303" i="5"/>
  <c r="BD304" i="5"/>
  <c r="BE304" i="5"/>
  <c r="BF304" i="5"/>
  <c r="BG304" i="5"/>
  <c r="BH304" i="5"/>
  <c r="BD305" i="5"/>
  <c r="BE305" i="5"/>
  <c r="BF305" i="5"/>
  <c r="BG305" i="5"/>
  <c r="BH305" i="5"/>
  <c r="BD306" i="5"/>
  <c r="BE306" i="5"/>
  <c r="BF306" i="5"/>
  <c r="BG306" i="5"/>
  <c r="BH306" i="5"/>
  <c r="BD307" i="5"/>
  <c r="BE307" i="5"/>
  <c r="BF307" i="5"/>
  <c r="BG307" i="5"/>
  <c r="BH307" i="5"/>
  <c r="BD308" i="5"/>
  <c r="BE308" i="5"/>
  <c r="BF308" i="5"/>
  <c r="BG308" i="5"/>
  <c r="BH308" i="5"/>
  <c r="BD309" i="5"/>
  <c r="BE309" i="5"/>
  <c r="BF309" i="5"/>
  <c r="BG309" i="5"/>
  <c r="BH309" i="5"/>
  <c r="BD310" i="5"/>
  <c r="BE310" i="5"/>
  <c r="BF310" i="5"/>
  <c r="BG310" i="5"/>
  <c r="BH310" i="5"/>
  <c r="BD311" i="5"/>
  <c r="BE311" i="5"/>
  <c r="BF311" i="5"/>
  <c r="BG311" i="5"/>
  <c r="BH311" i="5"/>
  <c r="BD312" i="5"/>
  <c r="BE312" i="5"/>
  <c r="BF312" i="5"/>
  <c r="BG312" i="5"/>
  <c r="BH312" i="5"/>
  <c r="BD313" i="5"/>
  <c r="BE313" i="5"/>
  <c r="BF313" i="5"/>
  <c r="BG313" i="5"/>
  <c r="BH313" i="5"/>
  <c r="BD314" i="5"/>
  <c r="BE314" i="5"/>
  <c r="BF314" i="5"/>
  <c r="BG314" i="5"/>
  <c r="BH314" i="5"/>
  <c r="BD315" i="5"/>
  <c r="BE315" i="5"/>
  <c r="BF315" i="5"/>
  <c r="BG315" i="5"/>
  <c r="BH315" i="5"/>
  <c r="BD316" i="5"/>
  <c r="BE316" i="5"/>
  <c r="BF316" i="5"/>
  <c r="BG316" i="5"/>
  <c r="BH316" i="5"/>
  <c r="BD317" i="5"/>
  <c r="BE317" i="5"/>
  <c r="BF317" i="5"/>
  <c r="BG317" i="5"/>
  <c r="BH317" i="5"/>
  <c r="BD318" i="5"/>
  <c r="BE318" i="5"/>
  <c r="BF318" i="5"/>
  <c r="BG318" i="5"/>
  <c r="BH318" i="5"/>
  <c r="BD319" i="5"/>
  <c r="BE319" i="5"/>
  <c r="BF319" i="5"/>
  <c r="BG319" i="5"/>
  <c r="BH319" i="5"/>
  <c r="BD320" i="5"/>
  <c r="BE320" i="5"/>
  <c r="BF320" i="5"/>
  <c r="BG320" i="5"/>
  <c r="BH320" i="5"/>
  <c r="BD321" i="5"/>
  <c r="BE321" i="5"/>
  <c r="BF321" i="5"/>
  <c r="BG321" i="5"/>
  <c r="BH321" i="5"/>
  <c r="BD322" i="5"/>
  <c r="BE322" i="5"/>
  <c r="BF322" i="5"/>
  <c r="BG322" i="5"/>
  <c r="BH322" i="5"/>
  <c r="BD323" i="5"/>
  <c r="BE323" i="5"/>
  <c r="BF323" i="5"/>
  <c r="BG323" i="5"/>
  <c r="BH323" i="5"/>
  <c r="BD324" i="5"/>
  <c r="BE324" i="5"/>
  <c r="BF324" i="5"/>
  <c r="BG324" i="5"/>
  <c r="BH324" i="5"/>
  <c r="BD325" i="5"/>
  <c r="BE325" i="5"/>
  <c r="BF325" i="5"/>
  <c r="BG325" i="5"/>
  <c r="BH325" i="5"/>
  <c r="BD326" i="5"/>
  <c r="BE326" i="5"/>
  <c r="BF326" i="5"/>
  <c r="BG326" i="5"/>
  <c r="BH326" i="5"/>
  <c r="BD327" i="5"/>
  <c r="BE327" i="5"/>
  <c r="BF327" i="5"/>
  <c r="BG327" i="5"/>
  <c r="BH327" i="5"/>
  <c r="BD328" i="5"/>
  <c r="BE328" i="5"/>
  <c r="BF328" i="5"/>
  <c r="BG328" i="5"/>
  <c r="BH328" i="5"/>
  <c r="BD329" i="5"/>
  <c r="BE329" i="5"/>
  <c r="BF329" i="5"/>
  <c r="BG329" i="5"/>
  <c r="BH329" i="5"/>
  <c r="BD330" i="5"/>
  <c r="BE330" i="5"/>
  <c r="BF330" i="5"/>
  <c r="BG330" i="5"/>
  <c r="BH330" i="5"/>
  <c r="BD331" i="5"/>
  <c r="BE331" i="5"/>
  <c r="BF331" i="5"/>
  <c r="BG331" i="5"/>
  <c r="BH331" i="5"/>
  <c r="BD332" i="5"/>
  <c r="BE332" i="5"/>
  <c r="BF332" i="5"/>
  <c r="BG332" i="5"/>
  <c r="BH332" i="5"/>
  <c r="BD333" i="5"/>
  <c r="BE333" i="5"/>
  <c r="BF333" i="5"/>
  <c r="BG333" i="5"/>
  <c r="BH333" i="5"/>
  <c r="BD334" i="5"/>
  <c r="BE334" i="5"/>
  <c r="BF334" i="5"/>
  <c r="BG334" i="5"/>
  <c r="BH334" i="5"/>
  <c r="BD335" i="5"/>
  <c r="BE335" i="5"/>
  <c r="BF335" i="5"/>
  <c r="BG335" i="5"/>
  <c r="BH335" i="5"/>
  <c r="BD336" i="5"/>
  <c r="BE336" i="5"/>
  <c r="BF336" i="5"/>
  <c r="BG336" i="5"/>
  <c r="BH336" i="5"/>
  <c r="BD337" i="5"/>
  <c r="BE337" i="5"/>
  <c r="BF337" i="5"/>
  <c r="BG337" i="5"/>
  <c r="BH337" i="5"/>
  <c r="BD338" i="5"/>
  <c r="BE338" i="5"/>
  <c r="BF338" i="5"/>
  <c r="BG338" i="5"/>
  <c r="BH338" i="5"/>
  <c r="BD339" i="5"/>
  <c r="BE339" i="5"/>
  <c r="BF339" i="5"/>
  <c r="BG339" i="5"/>
  <c r="BH339" i="5"/>
  <c r="BD340" i="5"/>
  <c r="BE340" i="5"/>
  <c r="BF340" i="5"/>
  <c r="BG340" i="5"/>
  <c r="BH340" i="5"/>
  <c r="BD341" i="5"/>
  <c r="BE341" i="5"/>
  <c r="BF341" i="5"/>
  <c r="BG341" i="5"/>
  <c r="BH341" i="5"/>
  <c r="BD342" i="5"/>
  <c r="BE342" i="5"/>
  <c r="BF342" i="5"/>
  <c r="BG342" i="5"/>
  <c r="BH342" i="5"/>
  <c r="BD343" i="5"/>
  <c r="BE343" i="5"/>
  <c r="BF343" i="5"/>
  <c r="BG343" i="5"/>
  <c r="BH343" i="5"/>
  <c r="BD344" i="5"/>
  <c r="BE344" i="5"/>
  <c r="BF344" i="5"/>
  <c r="BG344" i="5"/>
  <c r="BH344" i="5"/>
  <c r="BD345" i="5"/>
  <c r="BE345" i="5"/>
  <c r="BF345" i="5"/>
  <c r="BG345" i="5"/>
  <c r="BH345" i="5"/>
  <c r="BD346" i="5"/>
  <c r="BE346" i="5"/>
  <c r="BF346" i="5"/>
  <c r="BG346" i="5"/>
  <c r="BH346" i="5"/>
  <c r="BD347" i="5"/>
  <c r="BE347" i="5"/>
  <c r="BF347" i="5"/>
  <c r="BG347" i="5"/>
  <c r="BH347" i="5"/>
  <c r="BD348" i="5"/>
  <c r="BE348" i="5"/>
  <c r="BF348" i="5"/>
  <c r="BG348" i="5"/>
  <c r="BH348" i="5"/>
  <c r="BD349" i="5"/>
  <c r="BE349" i="5"/>
  <c r="BF349" i="5"/>
  <c r="BG349" i="5"/>
  <c r="BH349" i="5"/>
  <c r="BD350" i="5"/>
  <c r="BE350" i="5"/>
  <c r="BF350" i="5"/>
  <c r="BG350" i="5"/>
  <c r="BH350" i="5"/>
  <c r="BD351" i="5"/>
  <c r="BE351" i="5"/>
  <c r="BF351" i="5"/>
  <c r="BG351" i="5"/>
  <c r="BH351" i="5"/>
  <c r="BD352" i="5"/>
  <c r="BE352" i="5"/>
  <c r="BF352" i="5"/>
  <c r="BG352" i="5"/>
  <c r="BH352" i="5"/>
  <c r="BD353" i="5"/>
  <c r="BE353" i="5"/>
  <c r="BF353" i="5"/>
  <c r="BG353" i="5"/>
  <c r="BH353" i="5"/>
  <c r="BD354" i="5"/>
  <c r="BE354" i="5"/>
  <c r="BF354" i="5"/>
  <c r="BG354" i="5"/>
  <c r="BH354" i="5"/>
  <c r="BD355" i="5"/>
  <c r="BE355" i="5"/>
  <c r="BF355" i="5"/>
  <c r="BG355" i="5"/>
  <c r="BH355" i="5"/>
  <c r="BD356" i="5"/>
  <c r="BE356" i="5"/>
  <c r="BF356" i="5"/>
  <c r="BG356" i="5"/>
  <c r="BH356" i="5"/>
  <c r="BD357" i="5"/>
  <c r="BE357" i="5"/>
  <c r="BF357" i="5"/>
  <c r="BG357" i="5"/>
  <c r="BH357" i="5"/>
  <c r="BD358" i="5"/>
  <c r="BE358" i="5"/>
  <c r="BF358" i="5"/>
  <c r="BG358" i="5"/>
  <c r="BH358" i="5"/>
  <c r="BD359" i="5"/>
  <c r="BE359" i="5"/>
  <c r="BF359" i="5"/>
  <c r="BG359" i="5"/>
  <c r="BH359" i="5"/>
  <c r="BD360" i="5"/>
  <c r="BE360" i="5"/>
  <c r="BF360" i="5"/>
  <c r="BG360" i="5"/>
  <c r="BH360" i="5"/>
  <c r="BD361" i="5"/>
  <c r="BE361" i="5"/>
  <c r="BF361" i="5"/>
  <c r="BG361" i="5"/>
  <c r="BH361" i="5"/>
  <c r="BD362" i="5"/>
  <c r="BE362" i="5"/>
  <c r="BF362" i="5"/>
  <c r="BG362" i="5"/>
  <c r="BH362" i="5"/>
  <c r="BD363" i="5"/>
  <c r="BE363" i="5"/>
  <c r="BF363" i="5"/>
  <c r="BG363" i="5"/>
  <c r="BH363" i="5"/>
  <c r="BD364" i="5"/>
  <c r="BE364" i="5"/>
  <c r="BF364" i="5"/>
  <c r="BG364" i="5"/>
  <c r="BH364" i="5"/>
  <c r="BD365" i="5"/>
  <c r="BE365" i="5"/>
  <c r="BF365" i="5"/>
  <c r="BG365" i="5"/>
  <c r="BH365" i="5"/>
  <c r="BD366" i="5"/>
  <c r="BE366" i="5"/>
  <c r="BF366" i="5"/>
  <c r="BG366" i="5"/>
  <c r="BH366" i="5"/>
  <c r="BD367" i="5"/>
  <c r="BE367" i="5"/>
  <c r="BF367" i="5"/>
  <c r="BG367" i="5"/>
  <c r="BH367" i="5"/>
  <c r="BD368" i="5"/>
  <c r="BE368" i="5"/>
  <c r="BF368" i="5"/>
  <c r="BG368" i="5"/>
  <c r="BH368" i="5"/>
  <c r="BD369" i="5"/>
  <c r="BE369" i="5"/>
  <c r="BF369" i="5"/>
  <c r="BG369" i="5"/>
  <c r="BH369" i="5"/>
  <c r="BD370" i="5"/>
  <c r="BE370" i="5"/>
  <c r="BF370" i="5"/>
  <c r="BG370" i="5"/>
  <c r="BH370" i="5"/>
  <c r="BD371" i="5"/>
  <c r="BE371" i="5"/>
  <c r="BF371" i="5"/>
  <c r="BG371" i="5"/>
  <c r="BH371" i="5"/>
  <c r="BD372" i="5"/>
  <c r="BE372" i="5"/>
  <c r="BF372" i="5"/>
  <c r="BG372" i="5"/>
  <c r="BH372" i="5"/>
  <c r="BD373" i="5"/>
  <c r="BE373" i="5"/>
  <c r="BF373" i="5"/>
  <c r="BG373" i="5"/>
  <c r="BH373" i="5"/>
  <c r="BD374" i="5"/>
  <c r="BE374" i="5"/>
  <c r="BF374" i="5"/>
  <c r="BG374" i="5"/>
  <c r="BH374" i="5"/>
  <c r="BD375" i="5"/>
  <c r="BE375" i="5"/>
  <c r="BF375" i="5"/>
  <c r="BG375" i="5"/>
  <c r="BH375" i="5"/>
  <c r="BD376" i="5"/>
  <c r="BE376" i="5"/>
  <c r="BF376" i="5"/>
  <c r="BG376" i="5"/>
  <c r="BH376" i="5"/>
  <c r="BD377" i="5"/>
  <c r="BE377" i="5"/>
  <c r="BF377" i="5"/>
  <c r="BG377" i="5"/>
  <c r="BH377" i="5"/>
  <c r="BD378" i="5"/>
  <c r="BE378" i="5"/>
  <c r="BF378" i="5"/>
  <c r="BG378" i="5"/>
  <c r="BH378" i="5"/>
  <c r="BD379" i="5"/>
  <c r="BE379" i="5"/>
  <c r="BF379" i="5"/>
  <c r="BG379" i="5"/>
  <c r="BH379" i="5"/>
  <c r="BD380" i="5"/>
  <c r="BE380" i="5"/>
  <c r="BF380" i="5"/>
  <c r="BG380" i="5"/>
  <c r="BH380" i="5"/>
  <c r="BD381" i="5"/>
  <c r="BE381" i="5"/>
  <c r="BF381" i="5"/>
  <c r="BG381" i="5"/>
  <c r="BH381" i="5"/>
  <c r="BD382" i="5"/>
  <c r="BE382" i="5"/>
  <c r="BF382" i="5"/>
  <c r="BG382" i="5"/>
  <c r="BH382" i="5"/>
  <c r="BD383" i="5"/>
  <c r="BE383" i="5"/>
  <c r="BF383" i="5"/>
  <c r="BG383" i="5"/>
  <c r="BH383" i="5"/>
  <c r="BD384" i="5"/>
  <c r="BE384" i="5"/>
  <c r="BF384" i="5"/>
  <c r="BG384" i="5"/>
  <c r="BH384" i="5"/>
  <c r="BD385" i="5"/>
  <c r="BE385" i="5"/>
  <c r="BF385" i="5"/>
  <c r="BG385" i="5"/>
  <c r="BH385" i="5"/>
  <c r="BD386" i="5"/>
  <c r="BE386" i="5"/>
  <c r="BF386" i="5"/>
  <c r="BG386" i="5"/>
  <c r="BH386" i="5"/>
  <c r="BD387" i="5"/>
  <c r="BE387" i="5"/>
  <c r="BF387" i="5"/>
  <c r="BG387" i="5"/>
  <c r="BH387" i="5"/>
  <c r="BD388" i="5"/>
  <c r="BE388" i="5"/>
  <c r="BF388" i="5"/>
  <c r="BG388" i="5"/>
  <c r="BH388" i="5"/>
  <c r="BD389" i="5"/>
  <c r="BE389" i="5"/>
  <c r="BF389" i="5"/>
  <c r="BG389" i="5"/>
  <c r="BH389" i="5"/>
  <c r="BD390" i="5"/>
  <c r="BE390" i="5"/>
  <c r="BF390" i="5"/>
  <c r="BG390" i="5"/>
  <c r="BH390" i="5"/>
  <c r="BD391" i="5"/>
  <c r="BE391" i="5"/>
  <c r="BF391" i="5"/>
  <c r="BG391" i="5"/>
  <c r="BH391" i="5"/>
  <c r="BD392" i="5"/>
  <c r="BE392" i="5"/>
  <c r="BF392" i="5"/>
  <c r="BG392" i="5"/>
  <c r="BH392" i="5"/>
  <c r="BD393" i="5"/>
  <c r="BE393" i="5"/>
  <c r="BF393" i="5"/>
  <c r="BG393" i="5"/>
  <c r="BH393" i="5"/>
  <c r="BD394" i="5"/>
  <c r="BE394" i="5"/>
  <c r="BF394" i="5"/>
  <c r="BG394" i="5"/>
  <c r="BH394" i="5"/>
  <c r="BD395" i="5"/>
  <c r="BE395" i="5"/>
  <c r="BF395" i="5"/>
  <c r="BG395" i="5"/>
  <c r="BH395" i="5"/>
  <c r="BD396" i="5"/>
  <c r="BE396" i="5"/>
  <c r="BF396" i="5"/>
  <c r="BG396" i="5"/>
  <c r="BH396" i="5"/>
  <c r="BD397" i="5"/>
  <c r="BE397" i="5"/>
  <c r="BF397" i="5"/>
  <c r="BG397" i="5"/>
  <c r="BH397" i="5"/>
  <c r="BD398" i="5"/>
  <c r="BE398" i="5"/>
  <c r="BF398" i="5"/>
  <c r="BG398" i="5"/>
  <c r="BH398" i="5"/>
  <c r="BD399" i="5"/>
  <c r="BE399" i="5"/>
  <c r="BF399" i="5"/>
  <c r="BG399" i="5"/>
  <c r="BH399" i="5"/>
  <c r="BD400" i="5"/>
  <c r="BE400" i="5"/>
  <c r="BF400" i="5"/>
  <c r="BG400" i="5"/>
  <c r="BH400" i="5"/>
  <c r="BD401" i="5"/>
  <c r="BE401" i="5"/>
  <c r="BF401" i="5"/>
  <c r="BG401" i="5"/>
  <c r="BH401" i="5"/>
  <c r="BD402" i="5"/>
  <c r="BE402" i="5"/>
  <c r="BF402" i="5"/>
  <c r="BG402" i="5"/>
  <c r="BH402" i="5"/>
  <c r="BD403" i="5"/>
  <c r="BE403" i="5"/>
  <c r="BF403" i="5"/>
  <c r="BG403" i="5"/>
  <c r="BH403" i="5"/>
  <c r="BD404" i="5"/>
  <c r="BE404" i="5"/>
  <c r="BF404" i="5"/>
  <c r="BG404" i="5"/>
  <c r="BH404" i="5"/>
  <c r="BD405" i="5"/>
  <c r="BE405" i="5"/>
  <c r="BF405" i="5"/>
  <c r="BG405" i="5"/>
  <c r="BH405" i="5"/>
  <c r="BD406" i="5"/>
  <c r="BE406" i="5"/>
  <c r="BF406" i="5"/>
  <c r="BG406" i="5"/>
  <c r="BH406" i="5"/>
  <c r="BD407" i="5"/>
  <c r="BE407" i="5"/>
  <c r="BF407" i="5"/>
  <c r="BG407" i="5"/>
  <c r="BH407" i="5"/>
  <c r="BD408" i="5"/>
  <c r="BE408" i="5"/>
  <c r="BF408" i="5"/>
  <c r="BG408" i="5"/>
  <c r="BH408" i="5"/>
  <c r="BD409" i="5"/>
  <c r="BE409" i="5"/>
  <c r="BF409" i="5"/>
  <c r="BG409" i="5"/>
  <c r="BH409" i="5"/>
  <c r="BD410" i="5"/>
  <c r="BE410" i="5"/>
  <c r="BF410" i="5"/>
  <c r="BG410" i="5"/>
  <c r="BH410" i="5"/>
  <c r="BD411" i="5"/>
  <c r="BE411" i="5"/>
  <c r="BF411" i="5"/>
  <c r="BG411" i="5"/>
  <c r="BH411" i="5"/>
  <c r="BD412" i="5"/>
  <c r="BE412" i="5"/>
  <c r="BF412" i="5"/>
  <c r="BG412" i="5"/>
  <c r="BH412" i="5"/>
  <c r="BD413" i="5"/>
  <c r="BE413" i="5"/>
  <c r="BF413" i="5"/>
  <c r="BG413" i="5"/>
  <c r="BH413" i="5"/>
  <c r="BD414" i="5"/>
  <c r="BE414" i="5"/>
  <c r="BF414" i="5"/>
  <c r="BG414" i="5"/>
  <c r="BH414" i="5"/>
  <c r="BD415" i="5"/>
  <c r="BE415" i="5"/>
  <c r="BF415" i="5"/>
  <c r="BG415" i="5"/>
  <c r="BH415" i="5"/>
  <c r="BD416" i="5"/>
  <c r="BE416" i="5"/>
  <c r="BF416" i="5"/>
  <c r="BG416" i="5"/>
  <c r="BH416" i="5"/>
  <c r="BD417" i="5"/>
  <c r="BE417" i="5"/>
  <c r="BF417" i="5"/>
  <c r="BG417" i="5"/>
  <c r="BH417" i="5"/>
  <c r="BD418" i="5"/>
  <c r="BE418" i="5"/>
  <c r="BF418" i="5"/>
  <c r="BG418" i="5"/>
  <c r="BH418" i="5"/>
  <c r="BD419" i="5"/>
  <c r="BE419" i="5"/>
  <c r="BF419" i="5"/>
  <c r="BG419" i="5"/>
  <c r="BH419" i="5"/>
  <c r="BD420" i="5"/>
  <c r="BE420" i="5"/>
  <c r="BF420" i="5"/>
  <c r="BG420" i="5"/>
  <c r="BH420" i="5"/>
  <c r="BD421" i="5"/>
  <c r="BE421" i="5"/>
  <c r="BF421" i="5"/>
  <c r="BG421" i="5"/>
  <c r="BH421" i="5"/>
  <c r="BD422" i="5"/>
  <c r="BE422" i="5"/>
  <c r="BF422" i="5"/>
  <c r="BG422" i="5"/>
  <c r="BH422" i="5"/>
  <c r="BD423" i="5"/>
  <c r="BE423" i="5"/>
  <c r="BF423" i="5"/>
  <c r="BG423" i="5"/>
  <c r="BH423" i="5"/>
  <c r="BD424" i="5"/>
  <c r="BE424" i="5"/>
  <c r="BF424" i="5"/>
  <c r="BG424" i="5"/>
  <c r="BH424" i="5"/>
  <c r="BD425" i="5"/>
  <c r="BE425" i="5"/>
  <c r="BF425" i="5"/>
  <c r="BG425" i="5"/>
  <c r="BH425" i="5"/>
  <c r="BD426" i="5"/>
  <c r="BE426" i="5"/>
  <c r="BF426" i="5"/>
  <c r="BG426" i="5"/>
  <c r="BH426" i="5"/>
  <c r="BD427" i="5"/>
  <c r="BE427" i="5"/>
  <c r="BF427" i="5"/>
  <c r="BG427" i="5"/>
  <c r="BH427" i="5"/>
  <c r="BD428" i="5"/>
  <c r="BE428" i="5"/>
  <c r="BF428" i="5"/>
  <c r="BG428" i="5"/>
  <c r="BH428" i="5"/>
  <c r="BD429" i="5"/>
  <c r="BE429" i="5"/>
  <c r="BF429" i="5"/>
  <c r="BG429" i="5"/>
  <c r="BH429" i="5"/>
  <c r="BD430" i="5"/>
  <c r="BE430" i="5"/>
  <c r="BF430" i="5"/>
  <c r="BG430" i="5"/>
  <c r="BH430" i="5"/>
  <c r="BD431" i="5"/>
  <c r="BE431" i="5"/>
  <c r="BF431" i="5"/>
  <c r="BG431" i="5"/>
  <c r="BH431" i="5"/>
  <c r="BD432" i="5"/>
  <c r="BE432" i="5"/>
  <c r="BF432" i="5"/>
  <c r="BG432" i="5"/>
  <c r="BH432" i="5"/>
  <c r="BD433" i="5"/>
  <c r="BE433" i="5"/>
  <c r="BF433" i="5"/>
  <c r="BG433" i="5"/>
  <c r="BH433" i="5"/>
  <c r="BD434" i="5"/>
  <c r="BE434" i="5"/>
  <c r="BF434" i="5"/>
  <c r="BG434" i="5"/>
  <c r="BH434" i="5"/>
  <c r="BD435" i="5"/>
  <c r="BE435" i="5"/>
  <c r="BF435" i="5"/>
  <c r="BG435" i="5"/>
  <c r="BH435" i="5"/>
  <c r="BD436" i="5"/>
  <c r="BE436" i="5"/>
  <c r="BF436" i="5"/>
  <c r="BG436" i="5"/>
  <c r="BH436" i="5"/>
  <c r="BD437" i="5"/>
  <c r="BE437" i="5"/>
  <c r="BF437" i="5"/>
  <c r="BG437" i="5"/>
  <c r="BH437" i="5"/>
  <c r="BD438" i="5"/>
  <c r="BE438" i="5"/>
  <c r="BF438" i="5"/>
  <c r="BG438" i="5"/>
  <c r="BH438" i="5"/>
  <c r="BD439" i="5"/>
  <c r="BE439" i="5"/>
  <c r="BF439" i="5"/>
  <c r="BG439" i="5"/>
  <c r="BH439" i="5"/>
  <c r="BD440" i="5"/>
  <c r="BE440" i="5"/>
  <c r="BF440" i="5"/>
  <c r="BG440" i="5"/>
  <c r="BH440" i="5"/>
  <c r="BD441" i="5"/>
  <c r="BE441" i="5"/>
  <c r="BF441" i="5"/>
  <c r="BG441" i="5"/>
  <c r="BH441" i="5"/>
  <c r="BD442" i="5"/>
  <c r="BE442" i="5"/>
  <c r="BF442" i="5"/>
  <c r="BG442" i="5"/>
  <c r="BH442" i="5"/>
  <c r="BD443" i="5"/>
  <c r="BE443" i="5"/>
  <c r="BF443" i="5"/>
  <c r="BG443" i="5"/>
  <c r="BH443" i="5"/>
  <c r="BD444" i="5"/>
  <c r="BE444" i="5"/>
  <c r="BF444" i="5"/>
  <c r="BG444" i="5"/>
  <c r="BH444" i="5"/>
  <c r="BD445" i="5"/>
  <c r="BE445" i="5"/>
  <c r="BF445" i="5"/>
  <c r="BG445" i="5"/>
  <c r="BH445" i="5"/>
  <c r="BD446" i="5"/>
  <c r="BE446" i="5"/>
  <c r="BF446" i="5"/>
  <c r="BG446" i="5"/>
  <c r="BH446" i="5"/>
  <c r="BD447" i="5"/>
  <c r="BE447" i="5"/>
  <c r="BF447" i="5"/>
  <c r="BG447" i="5"/>
  <c r="BH447" i="5"/>
  <c r="BD448" i="5"/>
  <c r="BE448" i="5"/>
  <c r="BF448" i="5"/>
  <c r="BG448" i="5"/>
  <c r="BH448" i="5"/>
  <c r="BD449" i="5"/>
  <c r="BE449" i="5"/>
  <c r="BF449" i="5"/>
  <c r="BG449" i="5"/>
  <c r="BH449" i="5"/>
  <c r="BD450" i="5"/>
  <c r="BE450" i="5"/>
  <c r="BF450" i="5"/>
  <c r="BG450" i="5"/>
  <c r="BH450" i="5"/>
  <c r="BD451" i="5"/>
  <c r="BE451" i="5"/>
  <c r="BF451" i="5"/>
  <c r="BG451" i="5"/>
  <c r="BH451" i="5"/>
  <c r="BD452" i="5"/>
  <c r="BE452" i="5"/>
  <c r="BF452" i="5"/>
  <c r="BG452" i="5"/>
  <c r="BH452" i="5"/>
  <c r="BD453" i="5"/>
  <c r="BE453" i="5"/>
  <c r="BF453" i="5"/>
  <c r="BG453" i="5"/>
  <c r="BH453" i="5"/>
  <c r="BD454" i="5"/>
  <c r="BE454" i="5"/>
  <c r="BF454" i="5"/>
  <c r="BG454" i="5"/>
  <c r="BH454" i="5"/>
  <c r="BD455" i="5"/>
  <c r="BE455" i="5"/>
  <c r="BF455" i="5"/>
  <c r="BG455" i="5"/>
  <c r="BH455" i="5"/>
  <c r="BD456" i="5"/>
  <c r="BE456" i="5"/>
  <c r="BF456" i="5"/>
  <c r="BG456" i="5"/>
  <c r="BH456" i="5"/>
  <c r="BD457" i="5"/>
  <c r="BE457" i="5"/>
  <c r="BF457" i="5"/>
  <c r="BG457" i="5"/>
  <c r="BH457" i="5"/>
  <c r="BD458" i="5"/>
  <c r="BE458" i="5"/>
  <c r="BF458" i="5"/>
  <c r="BG458" i="5"/>
  <c r="BH458" i="5"/>
  <c r="BD459" i="5"/>
  <c r="BE459" i="5"/>
  <c r="BF459" i="5"/>
  <c r="BG459" i="5"/>
  <c r="BH459" i="5"/>
  <c r="BD460" i="5"/>
  <c r="BE460" i="5"/>
  <c r="BF460" i="5"/>
  <c r="BG460" i="5"/>
  <c r="BH460" i="5"/>
  <c r="BD461" i="5"/>
  <c r="BE461" i="5"/>
  <c r="BF461" i="5"/>
  <c r="BG461" i="5"/>
  <c r="BH461" i="5"/>
  <c r="BD462" i="5"/>
  <c r="BE462" i="5"/>
  <c r="BF462" i="5"/>
  <c r="BG462" i="5"/>
  <c r="BH462" i="5"/>
  <c r="BD463" i="5"/>
  <c r="BE463" i="5"/>
  <c r="BF463" i="5"/>
  <c r="BG463" i="5"/>
  <c r="BH463" i="5"/>
  <c r="BD464" i="5"/>
  <c r="BE464" i="5"/>
  <c r="BF464" i="5"/>
  <c r="BG464" i="5"/>
  <c r="BH464" i="5"/>
  <c r="BD465" i="5"/>
  <c r="BE465" i="5"/>
  <c r="BF465" i="5"/>
  <c r="BG465" i="5"/>
  <c r="BH465" i="5"/>
  <c r="BD466" i="5"/>
  <c r="BE466" i="5"/>
  <c r="BF466" i="5"/>
  <c r="BG466" i="5"/>
  <c r="BH466" i="5"/>
  <c r="BD467" i="5"/>
  <c r="BE467" i="5"/>
  <c r="BF467" i="5"/>
  <c r="BG467" i="5"/>
  <c r="BH467" i="5"/>
  <c r="BD468" i="5"/>
  <c r="BE468" i="5"/>
  <c r="BF468" i="5"/>
  <c r="BG468" i="5"/>
  <c r="BH468" i="5"/>
  <c r="BD469" i="5"/>
  <c r="BE469" i="5"/>
  <c r="BF469" i="5"/>
  <c r="BG469" i="5"/>
  <c r="BH469" i="5"/>
  <c r="BD470" i="5"/>
  <c r="BE470" i="5"/>
  <c r="BF470" i="5"/>
  <c r="BG470" i="5"/>
  <c r="BH470" i="5"/>
  <c r="BD471" i="5"/>
  <c r="BE471" i="5"/>
  <c r="BF471" i="5"/>
  <c r="BG471" i="5"/>
  <c r="BH471" i="5"/>
  <c r="BD472" i="5"/>
  <c r="BE472" i="5"/>
  <c r="BF472" i="5"/>
  <c r="BG472" i="5"/>
  <c r="BH472" i="5"/>
  <c r="BD473" i="5"/>
  <c r="BE473" i="5"/>
  <c r="BF473" i="5"/>
  <c r="BG473" i="5"/>
  <c r="BH473" i="5"/>
  <c r="BD474" i="5"/>
  <c r="BE474" i="5"/>
  <c r="BF474" i="5"/>
  <c r="BG474" i="5"/>
  <c r="BH474" i="5"/>
  <c r="BD475" i="5"/>
  <c r="BE475" i="5"/>
  <c r="BF475" i="5"/>
  <c r="BG475" i="5"/>
  <c r="BH475" i="5"/>
  <c r="BD476" i="5"/>
  <c r="BE476" i="5"/>
  <c r="BF476" i="5"/>
  <c r="BG476" i="5"/>
  <c r="BH476" i="5"/>
  <c r="BD477" i="5"/>
  <c r="BE477" i="5"/>
  <c r="BF477" i="5"/>
  <c r="BG477" i="5"/>
  <c r="BH477" i="5"/>
  <c r="BD478" i="5"/>
  <c r="BE478" i="5"/>
  <c r="BF478" i="5"/>
  <c r="BG478" i="5"/>
  <c r="BH478" i="5"/>
  <c r="BD479" i="5"/>
  <c r="BE479" i="5"/>
  <c r="BF479" i="5"/>
  <c r="BG479" i="5"/>
  <c r="BH479" i="5"/>
  <c r="BD480" i="5"/>
  <c r="BE480" i="5"/>
  <c r="BF480" i="5"/>
  <c r="BG480" i="5"/>
  <c r="BH480" i="5"/>
  <c r="BD481" i="5"/>
  <c r="BE481" i="5"/>
  <c r="BF481" i="5"/>
  <c r="BG481" i="5"/>
  <c r="BH481" i="5"/>
  <c r="BD482" i="5"/>
  <c r="BE482" i="5"/>
  <c r="BF482" i="5"/>
  <c r="BG482" i="5"/>
  <c r="BH482" i="5"/>
  <c r="BD483" i="5"/>
  <c r="BE483" i="5"/>
  <c r="BF483" i="5"/>
  <c r="BG483" i="5"/>
  <c r="BH483" i="5"/>
  <c r="BD484" i="5"/>
  <c r="BE484" i="5"/>
  <c r="BF484" i="5"/>
  <c r="BG484" i="5"/>
  <c r="BH484" i="5"/>
  <c r="BD485" i="5"/>
  <c r="BE485" i="5"/>
  <c r="BF485" i="5"/>
  <c r="BG485" i="5"/>
  <c r="BH485" i="5"/>
  <c r="BD486" i="5"/>
  <c r="BE486" i="5"/>
  <c r="BF486" i="5"/>
  <c r="BG486" i="5"/>
  <c r="BH486" i="5"/>
  <c r="BD487" i="5"/>
  <c r="BE487" i="5"/>
  <c r="BF487" i="5"/>
  <c r="BG487" i="5"/>
  <c r="BH487" i="5"/>
  <c r="BD488" i="5"/>
  <c r="BE488" i="5"/>
  <c r="BF488" i="5"/>
  <c r="BG488" i="5"/>
  <c r="BH488" i="5"/>
  <c r="BD489" i="5"/>
  <c r="BE489" i="5"/>
  <c r="BF489" i="5"/>
  <c r="BG489" i="5"/>
  <c r="BH489" i="5"/>
  <c r="BD490" i="5"/>
  <c r="BE490" i="5"/>
  <c r="BF490" i="5"/>
  <c r="BG490" i="5"/>
  <c r="BH490" i="5"/>
  <c r="BD491" i="5"/>
  <c r="BE491" i="5"/>
  <c r="BF491" i="5"/>
  <c r="BG491" i="5"/>
  <c r="BH491" i="5"/>
  <c r="BD492" i="5"/>
  <c r="BE492" i="5"/>
  <c r="BF492" i="5"/>
  <c r="BG492" i="5"/>
  <c r="BH492" i="5"/>
  <c r="BD493" i="5"/>
  <c r="BE493" i="5"/>
  <c r="BF493" i="5"/>
  <c r="BG493" i="5"/>
  <c r="BH493" i="5"/>
  <c r="BD494" i="5"/>
  <c r="BE494" i="5"/>
  <c r="BF494" i="5"/>
  <c r="BG494" i="5"/>
  <c r="BH494" i="5"/>
  <c r="BD495" i="5"/>
  <c r="BE495" i="5"/>
  <c r="BF495" i="5"/>
  <c r="BG495" i="5"/>
  <c r="BH495" i="5"/>
  <c r="BD496" i="5"/>
  <c r="BE496" i="5"/>
  <c r="BF496" i="5"/>
  <c r="BG496" i="5"/>
  <c r="BH496" i="5"/>
  <c r="BD497" i="5"/>
  <c r="BE497" i="5"/>
  <c r="BF497" i="5"/>
  <c r="BG497" i="5"/>
  <c r="BH497" i="5"/>
  <c r="BD498" i="5"/>
  <c r="BE498" i="5"/>
  <c r="BF498" i="5"/>
  <c r="BG498" i="5"/>
  <c r="BH498" i="5"/>
  <c r="BD499" i="5"/>
  <c r="BE499" i="5"/>
  <c r="BF499" i="5"/>
  <c r="BG499" i="5"/>
  <c r="BH499" i="5"/>
  <c r="BD500" i="5"/>
  <c r="BE500" i="5"/>
  <c r="BF500" i="5"/>
  <c r="BG500" i="5"/>
  <c r="BH500" i="5"/>
  <c r="BD501" i="5"/>
  <c r="BE501" i="5"/>
  <c r="BF501" i="5"/>
  <c r="BG501" i="5"/>
  <c r="BH501" i="5"/>
  <c r="BD502" i="5"/>
  <c r="BE502" i="5"/>
  <c r="BF502" i="5"/>
  <c r="BG502" i="5"/>
  <c r="BH502" i="5"/>
  <c r="BD503" i="5"/>
  <c r="BE503" i="5"/>
  <c r="BF503" i="5"/>
  <c r="BG503" i="5"/>
  <c r="BH503" i="5"/>
  <c r="BD504" i="5"/>
  <c r="BE504" i="5"/>
  <c r="BF504" i="5"/>
  <c r="BG504" i="5"/>
  <c r="BH504" i="5"/>
  <c r="BD505" i="5"/>
  <c r="BE505" i="5"/>
  <c r="BF505" i="5"/>
  <c r="BG505" i="5"/>
  <c r="BH505" i="5"/>
  <c r="BD506" i="5"/>
  <c r="BE506" i="5"/>
  <c r="BF506" i="5"/>
  <c r="BG506" i="5"/>
  <c r="BH506" i="5"/>
  <c r="BD507" i="5"/>
  <c r="BE507" i="5"/>
  <c r="BF507" i="5"/>
  <c r="BG507" i="5"/>
  <c r="BH507" i="5"/>
  <c r="BD508" i="5"/>
  <c r="BE508" i="5"/>
  <c r="BF508" i="5"/>
  <c r="BG508" i="5"/>
  <c r="BH508" i="5"/>
  <c r="BD509" i="5"/>
  <c r="BE509" i="5"/>
  <c r="BF509" i="5"/>
  <c r="BG509" i="5"/>
  <c r="BH509" i="5"/>
  <c r="BD510" i="5"/>
  <c r="BE510" i="5"/>
  <c r="BF510" i="5"/>
  <c r="BG510" i="5"/>
  <c r="BH510" i="5"/>
  <c r="BD511" i="5"/>
  <c r="BE511" i="5"/>
  <c r="BF511" i="5"/>
  <c r="BG511" i="5"/>
  <c r="BH511" i="5"/>
  <c r="BD512" i="5"/>
  <c r="BE512" i="5"/>
  <c r="BF512" i="5"/>
  <c r="BG512" i="5"/>
  <c r="BH512" i="5"/>
  <c r="BD513" i="5"/>
  <c r="BE513" i="5"/>
  <c r="BF513" i="5"/>
  <c r="BG513" i="5"/>
  <c r="BH513" i="5"/>
  <c r="BD514" i="5"/>
  <c r="BE514" i="5"/>
  <c r="BF514" i="5"/>
  <c r="BG514" i="5"/>
  <c r="BH514" i="5"/>
  <c r="BD515" i="5"/>
  <c r="BE515" i="5"/>
  <c r="BF515" i="5"/>
  <c r="BG515" i="5"/>
  <c r="BH515" i="5"/>
  <c r="BD516" i="5"/>
  <c r="BE516" i="5"/>
  <c r="BF516" i="5"/>
  <c r="BG516" i="5"/>
  <c r="BH516" i="5"/>
  <c r="BD517" i="5"/>
  <c r="BE517" i="5"/>
  <c r="BF517" i="5"/>
  <c r="BG517" i="5"/>
  <c r="BH517" i="5"/>
  <c r="BD518" i="5"/>
  <c r="BE518" i="5"/>
  <c r="BF518" i="5"/>
  <c r="BG518" i="5"/>
  <c r="BH518" i="5"/>
  <c r="BD519" i="5"/>
  <c r="BE519" i="5"/>
  <c r="BF519" i="5"/>
  <c r="BG519" i="5"/>
  <c r="BH519" i="5"/>
  <c r="BD520" i="5"/>
  <c r="BE520" i="5"/>
  <c r="BF520" i="5"/>
  <c r="BG520" i="5"/>
  <c r="BH520" i="5"/>
  <c r="BD521" i="5"/>
  <c r="BE521" i="5"/>
  <c r="BF521" i="5"/>
  <c r="BG521" i="5"/>
  <c r="BH521" i="5"/>
  <c r="BD522" i="5"/>
  <c r="BE522" i="5"/>
  <c r="BF522" i="5"/>
  <c r="BG522" i="5"/>
  <c r="BH522" i="5"/>
  <c r="BD523" i="5"/>
  <c r="BE523" i="5"/>
  <c r="BF523" i="5"/>
  <c r="BG523" i="5"/>
  <c r="BH523" i="5"/>
  <c r="BD524" i="5"/>
  <c r="BE524" i="5"/>
  <c r="BF524" i="5"/>
  <c r="BG524" i="5"/>
  <c r="BH524" i="5"/>
  <c r="BD525" i="5"/>
  <c r="BE525" i="5"/>
  <c r="BF525" i="5"/>
  <c r="BG525" i="5"/>
  <c r="BH525" i="5"/>
  <c r="BD526" i="5"/>
  <c r="BE526" i="5"/>
  <c r="BF526" i="5"/>
  <c r="BG526" i="5"/>
  <c r="BH526" i="5"/>
  <c r="BD527" i="5"/>
  <c r="BE527" i="5"/>
  <c r="BF527" i="5"/>
  <c r="BG527" i="5"/>
  <c r="BH527" i="5"/>
  <c r="BD528" i="5"/>
  <c r="BE528" i="5"/>
  <c r="BF528" i="5"/>
  <c r="BG528" i="5"/>
  <c r="BH528" i="5"/>
  <c r="BD529" i="5"/>
  <c r="BE529" i="5"/>
  <c r="BF529" i="5"/>
  <c r="BG529" i="5"/>
  <c r="BH529" i="5"/>
  <c r="BD530" i="5"/>
  <c r="BE530" i="5"/>
  <c r="BF530" i="5"/>
  <c r="BG530" i="5"/>
  <c r="BH530" i="5"/>
  <c r="BD531" i="5"/>
  <c r="BE531" i="5"/>
  <c r="BF531" i="5"/>
  <c r="BG531" i="5"/>
  <c r="BH531" i="5"/>
  <c r="BD532" i="5"/>
  <c r="BE532" i="5"/>
  <c r="BF532" i="5"/>
  <c r="BG532" i="5"/>
  <c r="BH532" i="5"/>
  <c r="BD533" i="5"/>
  <c r="BE533" i="5"/>
  <c r="BF533" i="5"/>
  <c r="BG533" i="5"/>
  <c r="BH533" i="5"/>
  <c r="BD534" i="5"/>
  <c r="BE534" i="5"/>
  <c r="BF534" i="5"/>
  <c r="BG534" i="5"/>
  <c r="BH534" i="5"/>
  <c r="BD535" i="5"/>
  <c r="BE535" i="5"/>
  <c r="BF535" i="5"/>
  <c r="BG535" i="5"/>
  <c r="BH535" i="5"/>
  <c r="BD536" i="5"/>
  <c r="BE536" i="5"/>
  <c r="BF536" i="5"/>
  <c r="BG536" i="5"/>
  <c r="BH536" i="5"/>
  <c r="BD537" i="5"/>
  <c r="BE537" i="5"/>
  <c r="BF537" i="5"/>
  <c r="BG537" i="5"/>
  <c r="BH537" i="5"/>
  <c r="BD538" i="5"/>
  <c r="BE538" i="5"/>
  <c r="BF538" i="5"/>
  <c r="BG538" i="5"/>
  <c r="BH538" i="5"/>
  <c r="BD539" i="5"/>
  <c r="BE539" i="5"/>
  <c r="BF539" i="5"/>
  <c r="BG539" i="5"/>
  <c r="BH539" i="5"/>
  <c r="BD540" i="5"/>
  <c r="BE540" i="5"/>
  <c r="BF540" i="5"/>
  <c r="BG540" i="5"/>
  <c r="BH540" i="5"/>
  <c r="BD541" i="5"/>
  <c r="BE541" i="5"/>
  <c r="BF541" i="5"/>
  <c r="BG541" i="5"/>
  <c r="BH541" i="5"/>
  <c r="BD542" i="5"/>
  <c r="BE542" i="5"/>
  <c r="BF542" i="5"/>
  <c r="BG542" i="5"/>
  <c r="BH542" i="5"/>
  <c r="BD543" i="5"/>
  <c r="BE543" i="5"/>
  <c r="BF543" i="5"/>
  <c r="BG543" i="5"/>
  <c r="BH543" i="5"/>
  <c r="BD544" i="5"/>
  <c r="BE544" i="5"/>
  <c r="BF544" i="5"/>
  <c r="BG544" i="5"/>
  <c r="BH544" i="5"/>
  <c r="BD545" i="5"/>
  <c r="BE545" i="5"/>
  <c r="BF545" i="5"/>
  <c r="BG545" i="5"/>
  <c r="BH545" i="5"/>
  <c r="BD546" i="5"/>
  <c r="BE546" i="5"/>
  <c r="BF546" i="5"/>
  <c r="BG546" i="5"/>
  <c r="BH546" i="5"/>
  <c r="BD547" i="5"/>
  <c r="BE547" i="5"/>
  <c r="BF547" i="5"/>
  <c r="BG547" i="5"/>
  <c r="BH547" i="5"/>
  <c r="BD548" i="5"/>
  <c r="BE548" i="5"/>
  <c r="BF548" i="5"/>
  <c r="BG548" i="5"/>
  <c r="BH548" i="5"/>
  <c r="BD549" i="5"/>
  <c r="BE549" i="5"/>
  <c r="BF549" i="5"/>
  <c r="BG549" i="5"/>
  <c r="BH549" i="5"/>
  <c r="BD550" i="5"/>
  <c r="BE550" i="5"/>
  <c r="BF550" i="5"/>
  <c r="BG550" i="5"/>
  <c r="BH550" i="5"/>
  <c r="BD551" i="5"/>
  <c r="BE551" i="5"/>
  <c r="BF551" i="5"/>
  <c r="BG551" i="5"/>
  <c r="BH551" i="5"/>
  <c r="BD552" i="5"/>
  <c r="BE552" i="5"/>
  <c r="BF552" i="5"/>
  <c r="BG552" i="5"/>
  <c r="BH552" i="5"/>
  <c r="BD553" i="5"/>
  <c r="BE553" i="5"/>
  <c r="BF553" i="5"/>
  <c r="BG553" i="5"/>
  <c r="BH553" i="5"/>
  <c r="BD554" i="5"/>
  <c r="BE554" i="5"/>
  <c r="BF554" i="5"/>
  <c r="BG554" i="5"/>
  <c r="BH554" i="5"/>
  <c r="BD555" i="5"/>
  <c r="BE555" i="5"/>
  <c r="BF555" i="5"/>
  <c r="BG555" i="5"/>
  <c r="BH555" i="5"/>
  <c r="BD556" i="5"/>
  <c r="BE556" i="5"/>
  <c r="BF556" i="5"/>
  <c r="BG556" i="5"/>
  <c r="BH556" i="5"/>
  <c r="BD557" i="5"/>
  <c r="BE557" i="5"/>
  <c r="BF557" i="5"/>
  <c r="BG557" i="5"/>
  <c r="BH557" i="5"/>
  <c r="BD558" i="5"/>
  <c r="BE558" i="5"/>
  <c r="BF558" i="5"/>
  <c r="BG558" i="5"/>
  <c r="BH558" i="5"/>
  <c r="BD559" i="5"/>
  <c r="BE559" i="5"/>
  <c r="BF559" i="5"/>
  <c r="BG559" i="5"/>
  <c r="BH559" i="5"/>
  <c r="BD560" i="5"/>
  <c r="BE560" i="5"/>
  <c r="BF560" i="5"/>
  <c r="BG560" i="5"/>
  <c r="BH560" i="5"/>
  <c r="BD561" i="5"/>
  <c r="BE561" i="5"/>
  <c r="BF561" i="5"/>
  <c r="BG561" i="5"/>
  <c r="BH561" i="5"/>
  <c r="BD562" i="5"/>
  <c r="BE562" i="5"/>
  <c r="BF562" i="5"/>
  <c r="BG562" i="5"/>
  <c r="BH562" i="5"/>
  <c r="BD563" i="5"/>
  <c r="BE563" i="5"/>
  <c r="BF563" i="5"/>
  <c r="BG563" i="5"/>
  <c r="BH563" i="5"/>
  <c r="BD564" i="5"/>
  <c r="BE564" i="5"/>
  <c r="BF564" i="5"/>
  <c r="BG564" i="5"/>
  <c r="BH564" i="5"/>
  <c r="BD565" i="5"/>
  <c r="BE565" i="5"/>
  <c r="BF565" i="5"/>
  <c r="BG565" i="5"/>
  <c r="BH565" i="5"/>
  <c r="BD566" i="5"/>
  <c r="BE566" i="5"/>
  <c r="BF566" i="5"/>
  <c r="BG566" i="5"/>
  <c r="BH566" i="5"/>
  <c r="BD567" i="5"/>
  <c r="BE567" i="5"/>
  <c r="BF567" i="5"/>
  <c r="BG567" i="5"/>
  <c r="BH567" i="5"/>
  <c r="BD568" i="5"/>
  <c r="BE568" i="5"/>
  <c r="BF568" i="5"/>
  <c r="BG568" i="5"/>
  <c r="BH568" i="5"/>
  <c r="BD569" i="5"/>
  <c r="BE569" i="5"/>
  <c r="BF569" i="5"/>
  <c r="BG569" i="5"/>
  <c r="BH569" i="5"/>
  <c r="BD570" i="5"/>
  <c r="BE570" i="5"/>
  <c r="BF570" i="5"/>
  <c r="BG570" i="5"/>
  <c r="BH570" i="5"/>
  <c r="BD571" i="5"/>
  <c r="BE571" i="5"/>
  <c r="BF571" i="5"/>
  <c r="BG571" i="5"/>
  <c r="BH571" i="5"/>
  <c r="BD572" i="5"/>
  <c r="BE572" i="5"/>
  <c r="BF572" i="5"/>
  <c r="BG572" i="5"/>
  <c r="BH572" i="5"/>
  <c r="BD573" i="5"/>
  <c r="BE573" i="5"/>
  <c r="BF573" i="5"/>
  <c r="BG573" i="5"/>
  <c r="BH573" i="5"/>
  <c r="BD574" i="5"/>
  <c r="BE574" i="5"/>
  <c r="BF574" i="5"/>
  <c r="BG574" i="5"/>
  <c r="BH574" i="5"/>
  <c r="BD575" i="5"/>
  <c r="BE575" i="5"/>
  <c r="BF575" i="5"/>
  <c r="BG575" i="5"/>
  <c r="BH575" i="5"/>
  <c r="BD576" i="5"/>
  <c r="BE576" i="5"/>
  <c r="BF576" i="5"/>
  <c r="BG576" i="5"/>
  <c r="BH576" i="5"/>
  <c r="BD577" i="5"/>
  <c r="BE577" i="5"/>
  <c r="BF577" i="5"/>
  <c r="BG577" i="5"/>
  <c r="BH577" i="5"/>
  <c r="BD578" i="5"/>
  <c r="BE578" i="5"/>
  <c r="BF578" i="5"/>
  <c r="BG578" i="5"/>
  <c r="BH578" i="5"/>
  <c r="BD579" i="5"/>
  <c r="BE579" i="5"/>
  <c r="BF579" i="5"/>
  <c r="BG579" i="5"/>
  <c r="BH579" i="5"/>
  <c r="BD580" i="5"/>
  <c r="BE580" i="5"/>
  <c r="BF580" i="5"/>
  <c r="BG580" i="5"/>
  <c r="BH580" i="5"/>
  <c r="BD581" i="5"/>
  <c r="BE581" i="5"/>
  <c r="BF581" i="5"/>
  <c r="BG581" i="5"/>
  <c r="BH581" i="5"/>
  <c r="BD582" i="5"/>
  <c r="BE582" i="5"/>
  <c r="BF582" i="5"/>
  <c r="BG582" i="5"/>
  <c r="BH582" i="5"/>
  <c r="BD583" i="5"/>
  <c r="BE583" i="5"/>
  <c r="BF583" i="5"/>
  <c r="BG583" i="5"/>
  <c r="BH583" i="5"/>
  <c r="BD584" i="5"/>
  <c r="BE584" i="5"/>
  <c r="BF584" i="5"/>
  <c r="BG584" i="5"/>
  <c r="BH584" i="5"/>
  <c r="BD585" i="5"/>
  <c r="BE585" i="5"/>
  <c r="BF585" i="5"/>
  <c r="BG585" i="5"/>
  <c r="BH585" i="5"/>
  <c r="BD586" i="5"/>
  <c r="BE586" i="5"/>
  <c r="BF586" i="5"/>
  <c r="BG586" i="5"/>
  <c r="BH586" i="5"/>
  <c r="BD587" i="5"/>
  <c r="BE587" i="5"/>
  <c r="BF587" i="5"/>
  <c r="BG587" i="5"/>
  <c r="BH587" i="5"/>
  <c r="BD588" i="5"/>
  <c r="BE588" i="5"/>
  <c r="BF588" i="5"/>
  <c r="BG588" i="5"/>
  <c r="BH588" i="5"/>
  <c r="BD589" i="5"/>
  <c r="BE589" i="5"/>
  <c r="BF589" i="5"/>
  <c r="BG589" i="5"/>
  <c r="BH589" i="5"/>
  <c r="BD590" i="5"/>
  <c r="BE590" i="5"/>
  <c r="BF590" i="5"/>
  <c r="BG590" i="5"/>
  <c r="BH590" i="5"/>
  <c r="BD591" i="5"/>
  <c r="BE591" i="5"/>
  <c r="BF591" i="5"/>
  <c r="BG591" i="5"/>
  <c r="BH591" i="5"/>
  <c r="BD592" i="5"/>
  <c r="BE592" i="5"/>
  <c r="BF592" i="5"/>
  <c r="BG592" i="5"/>
  <c r="BH592" i="5"/>
  <c r="BD593" i="5"/>
  <c r="BE593" i="5"/>
  <c r="BF593" i="5"/>
  <c r="BG593" i="5"/>
  <c r="BH593" i="5"/>
  <c r="BD594" i="5"/>
  <c r="BE594" i="5"/>
  <c r="BF594" i="5"/>
  <c r="BG594" i="5"/>
  <c r="BH594" i="5"/>
  <c r="BD595" i="5"/>
  <c r="BE595" i="5"/>
  <c r="BF595" i="5"/>
  <c r="BG595" i="5"/>
  <c r="BH595" i="5"/>
  <c r="BD596" i="5"/>
  <c r="BE596" i="5"/>
  <c r="BF596" i="5"/>
  <c r="BG596" i="5"/>
  <c r="BH596" i="5"/>
  <c r="BD597" i="5"/>
  <c r="BE597" i="5"/>
  <c r="BF597" i="5"/>
  <c r="BG597" i="5"/>
  <c r="BH597" i="5"/>
  <c r="BD598" i="5"/>
  <c r="BE598" i="5"/>
  <c r="BF598" i="5"/>
  <c r="BG598" i="5"/>
  <c r="BH598" i="5"/>
  <c r="BD599" i="5"/>
  <c r="BE599" i="5"/>
  <c r="BF599" i="5"/>
  <c r="BG599" i="5"/>
  <c r="BH599" i="5"/>
  <c r="BD600" i="5"/>
  <c r="BE600" i="5"/>
  <c r="BF600" i="5"/>
  <c r="BG600" i="5"/>
  <c r="BH600" i="5"/>
  <c r="BD601" i="5"/>
  <c r="BE601" i="5"/>
  <c r="BF601" i="5"/>
  <c r="BG601" i="5"/>
  <c r="BH601" i="5"/>
  <c r="BD602" i="5"/>
  <c r="BE602" i="5"/>
  <c r="BF602" i="5"/>
  <c r="BG602" i="5"/>
  <c r="BH602" i="5"/>
  <c r="BD603" i="5"/>
  <c r="BE603" i="5"/>
  <c r="BF603" i="5"/>
  <c r="BG603" i="5"/>
  <c r="BH603" i="5"/>
  <c r="BD604" i="5"/>
  <c r="BE604" i="5"/>
  <c r="BF604" i="5"/>
  <c r="BG604" i="5"/>
  <c r="BH604" i="5"/>
  <c r="BD605" i="5"/>
  <c r="BE605" i="5"/>
  <c r="BF605" i="5"/>
  <c r="BG605" i="5"/>
  <c r="BH605" i="5"/>
  <c r="BD606" i="5"/>
  <c r="BE606" i="5"/>
  <c r="BF606" i="5"/>
  <c r="BG606" i="5"/>
  <c r="BH606" i="5"/>
  <c r="BD607" i="5"/>
  <c r="BE607" i="5"/>
  <c r="BF607" i="5"/>
  <c r="BG607" i="5"/>
  <c r="BH607" i="5"/>
  <c r="BD608" i="5"/>
  <c r="BE608" i="5"/>
  <c r="BF608" i="5"/>
  <c r="BG608" i="5"/>
  <c r="BH608" i="5"/>
  <c r="BD609" i="5"/>
  <c r="BE609" i="5"/>
  <c r="BF609" i="5"/>
  <c r="BG609" i="5"/>
  <c r="BH609" i="5"/>
  <c r="BD610" i="5"/>
  <c r="BE610" i="5"/>
  <c r="BF610" i="5"/>
  <c r="BG610" i="5"/>
  <c r="BH610" i="5"/>
  <c r="BD611" i="5"/>
  <c r="BE611" i="5"/>
  <c r="BF611" i="5"/>
  <c r="BG611" i="5"/>
  <c r="BH611" i="5"/>
  <c r="BD612" i="5"/>
  <c r="BE612" i="5"/>
  <c r="BF612" i="5"/>
  <c r="BG612" i="5"/>
  <c r="BH612" i="5"/>
  <c r="BD613" i="5"/>
  <c r="BE613" i="5"/>
  <c r="BF613" i="5"/>
  <c r="BG613" i="5"/>
  <c r="BH613" i="5"/>
  <c r="BD614" i="5"/>
  <c r="BE614" i="5"/>
  <c r="BF614" i="5"/>
  <c r="BG614" i="5"/>
  <c r="BH614" i="5"/>
  <c r="BD615" i="5"/>
  <c r="BE615" i="5"/>
  <c r="BF615" i="5"/>
  <c r="BG615" i="5"/>
  <c r="BH615" i="5"/>
  <c r="BD616" i="5"/>
  <c r="BE616" i="5"/>
  <c r="BF616" i="5"/>
  <c r="BG616" i="5"/>
  <c r="BH616" i="5"/>
  <c r="BD617" i="5"/>
  <c r="BE617" i="5"/>
  <c r="BF617" i="5"/>
  <c r="BG617" i="5"/>
  <c r="BH617" i="5"/>
  <c r="BD618" i="5"/>
  <c r="BE618" i="5"/>
  <c r="BF618" i="5"/>
  <c r="BG618" i="5"/>
  <c r="BH618" i="5"/>
  <c r="BD619" i="5"/>
  <c r="BE619" i="5"/>
  <c r="BF619" i="5"/>
  <c r="BG619" i="5"/>
  <c r="BH619" i="5"/>
  <c r="BD620" i="5"/>
  <c r="BE620" i="5"/>
  <c r="BF620" i="5"/>
  <c r="BG620" i="5"/>
  <c r="BH620" i="5"/>
  <c r="BD621" i="5"/>
  <c r="BE621" i="5"/>
  <c r="BF621" i="5"/>
  <c r="BG621" i="5"/>
  <c r="BH621" i="5"/>
  <c r="BD622" i="5"/>
  <c r="BE622" i="5"/>
  <c r="BF622" i="5"/>
  <c r="BG622" i="5"/>
  <c r="BH622" i="5"/>
  <c r="BD623" i="5"/>
  <c r="BE623" i="5"/>
  <c r="BF623" i="5"/>
  <c r="BG623" i="5"/>
  <c r="BH623" i="5"/>
  <c r="BD624" i="5"/>
  <c r="BE624" i="5"/>
  <c r="BF624" i="5"/>
  <c r="BG624" i="5"/>
  <c r="BH624" i="5"/>
  <c r="BD625" i="5"/>
  <c r="BE625" i="5"/>
  <c r="BF625" i="5"/>
  <c r="BG625" i="5"/>
  <c r="BH625" i="5"/>
  <c r="BD626" i="5"/>
  <c r="BE626" i="5"/>
  <c r="BF626" i="5"/>
  <c r="BG626" i="5"/>
  <c r="BH626" i="5"/>
  <c r="BD627" i="5"/>
  <c r="BE627" i="5"/>
  <c r="BF627" i="5"/>
  <c r="BG627" i="5"/>
  <c r="BH627" i="5"/>
  <c r="BD628" i="5"/>
  <c r="BE628" i="5"/>
  <c r="BF628" i="5"/>
  <c r="BG628" i="5"/>
  <c r="BH628" i="5"/>
  <c r="BD629" i="5"/>
  <c r="BE629" i="5"/>
  <c r="BF629" i="5"/>
  <c r="BG629" i="5"/>
  <c r="BH629" i="5"/>
  <c r="BD630" i="5"/>
  <c r="BE630" i="5"/>
  <c r="BF630" i="5"/>
  <c r="BG630" i="5"/>
  <c r="BH630" i="5"/>
  <c r="BD631" i="5"/>
  <c r="BE631" i="5"/>
  <c r="BF631" i="5"/>
  <c r="BG631" i="5"/>
  <c r="BH631" i="5"/>
  <c r="BD632" i="5"/>
  <c r="BE632" i="5"/>
  <c r="BF632" i="5"/>
  <c r="BG632" i="5"/>
  <c r="BH632" i="5"/>
  <c r="BD633" i="5"/>
  <c r="BE633" i="5"/>
  <c r="BF633" i="5"/>
  <c r="BG633" i="5"/>
  <c r="BH633" i="5"/>
  <c r="BD634" i="5"/>
  <c r="BE634" i="5"/>
  <c r="BF634" i="5"/>
  <c r="BG634" i="5"/>
  <c r="BH634" i="5"/>
  <c r="BD635" i="5"/>
  <c r="BE635" i="5"/>
  <c r="BF635" i="5"/>
  <c r="BG635" i="5"/>
  <c r="BH635" i="5"/>
  <c r="BD636" i="5"/>
  <c r="BE636" i="5"/>
  <c r="BF636" i="5"/>
  <c r="BG636" i="5"/>
  <c r="BH636" i="5"/>
  <c r="BD637" i="5"/>
  <c r="BE637" i="5"/>
  <c r="BF637" i="5"/>
  <c r="BG637" i="5"/>
  <c r="BH637" i="5"/>
  <c r="BD638" i="5"/>
  <c r="BE638" i="5"/>
  <c r="BF638" i="5"/>
  <c r="BG638" i="5"/>
  <c r="BH638" i="5"/>
  <c r="BD639" i="5"/>
  <c r="BE639" i="5"/>
  <c r="BF639" i="5"/>
  <c r="BG639" i="5"/>
  <c r="BH639" i="5"/>
  <c r="BD640" i="5"/>
  <c r="BE640" i="5"/>
  <c r="BF640" i="5"/>
  <c r="BG640" i="5"/>
  <c r="BH640" i="5"/>
  <c r="BD641" i="5"/>
  <c r="BE641" i="5"/>
  <c r="BF641" i="5"/>
  <c r="BG641" i="5"/>
  <c r="BH641" i="5"/>
  <c r="BD642" i="5"/>
  <c r="BE642" i="5"/>
  <c r="BF642" i="5"/>
  <c r="BG642" i="5"/>
  <c r="BH642" i="5"/>
  <c r="BD643" i="5"/>
  <c r="BE643" i="5"/>
  <c r="BF643" i="5"/>
  <c r="BG643" i="5"/>
  <c r="BH643" i="5"/>
  <c r="BD644" i="5"/>
  <c r="BE644" i="5"/>
  <c r="BF644" i="5"/>
  <c r="BG644" i="5"/>
  <c r="BH644" i="5"/>
  <c r="BD645" i="5"/>
  <c r="BE645" i="5"/>
  <c r="BF645" i="5"/>
  <c r="BG645" i="5"/>
  <c r="BH645" i="5"/>
  <c r="BD646" i="5"/>
  <c r="BE646" i="5"/>
  <c r="BF646" i="5"/>
  <c r="BG646" i="5"/>
  <c r="BH646" i="5"/>
  <c r="BD647" i="5"/>
  <c r="BE647" i="5"/>
  <c r="BF647" i="5"/>
  <c r="BG647" i="5"/>
  <c r="BH647" i="5"/>
  <c r="BD648" i="5"/>
  <c r="BE648" i="5"/>
  <c r="BF648" i="5"/>
  <c r="BG648" i="5"/>
  <c r="BH648" i="5"/>
  <c r="BD649" i="5"/>
  <c r="BE649" i="5"/>
  <c r="BF649" i="5"/>
  <c r="BG649" i="5"/>
  <c r="BH649" i="5"/>
  <c r="BD650" i="5"/>
  <c r="BE650" i="5"/>
  <c r="BF650" i="5"/>
  <c r="BG650" i="5"/>
  <c r="BH650" i="5"/>
  <c r="BD651" i="5"/>
  <c r="BE651" i="5"/>
  <c r="BF651" i="5"/>
  <c r="BG651" i="5"/>
  <c r="BH651" i="5"/>
  <c r="BD652" i="5"/>
  <c r="BE652" i="5"/>
  <c r="BF652" i="5"/>
  <c r="BG652" i="5"/>
  <c r="BH652" i="5"/>
  <c r="BD653" i="5"/>
  <c r="BE653" i="5"/>
  <c r="BF653" i="5"/>
  <c r="BG653" i="5"/>
  <c r="BH653" i="5"/>
  <c r="BD654" i="5"/>
  <c r="BE654" i="5"/>
  <c r="BF654" i="5"/>
  <c r="BG654" i="5"/>
  <c r="BH654" i="5"/>
  <c r="BD655" i="5"/>
  <c r="BE655" i="5"/>
  <c r="BF655" i="5"/>
  <c r="BG655" i="5"/>
  <c r="BH655" i="5"/>
  <c r="BD656" i="5"/>
  <c r="BE656" i="5"/>
  <c r="BF656" i="5"/>
  <c r="BG656" i="5"/>
  <c r="BH656" i="5"/>
  <c r="BD657" i="5"/>
  <c r="BE657" i="5"/>
  <c r="BF657" i="5"/>
  <c r="BG657" i="5"/>
  <c r="BH657" i="5"/>
  <c r="BD658" i="5"/>
  <c r="BE658" i="5"/>
  <c r="BF658" i="5"/>
  <c r="BG658" i="5"/>
  <c r="BH658" i="5"/>
  <c r="BD659" i="5"/>
  <c r="BE659" i="5"/>
  <c r="BF659" i="5"/>
  <c r="BG659" i="5"/>
  <c r="BH659" i="5"/>
  <c r="BD660" i="5"/>
  <c r="BE660" i="5"/>
  <c r="BF660" i="5"/>
  <c r="BG660" i="5"/>
  <c r="BH660" i="5"/>
  <c r="BD661" i="5"/>
  <c r="BE661" i="5"/>
  <c r="BF661" i="5"/>
  <c r="BG661" i="5"/>
  <c r="BH661" i="5"/>
  <c r="BD662" i="5"/>
  <c r="BE662" i="5"/>
  <c r="BF662" i="5"/>
  <c r="BG662" i="5"/>
  <c r="BH662" i="5"/>
  <c r="BD663" i="5"/>
  <c r="BE663" i="5"/>
  <c r="BF663" i="5"/>
  <c r="BG663" i="5"/>
  <c r="BH663" i="5"/>
  <c r="BD664" i="5"/>
  <c r="BE664" i="5"/>
  <c r="BF664" i="5"/>
  <c r="BG664" i="5"/>
  <c r="BH664" i="5"/>
  <c r="BD665" i="5"/>
  <c r="BE665" i="5"/>
  <c r="BF665" i="5"/>
  <c r="BG665" i="5"/>
  <c r="BH665" i="5"/>
  <c r="BD666" i="5"/>
  <c r="BE666" i="5"/>
  <c r="BF666" i="5"/>
  <c r="BG666" i="5"/>
  <c r="BH666" i="5"/>
  <c r="BD667" i="5"/>
  <c r="BE667" i="5"/>
  <c r="BF667" i="5"/>
  <c r="BG667" i="5"/>
  <c r="BH667" i="5"/>
  <c r="BD668" i="5"/>
  <c r="BE668" i="5"/>
  <c r="BF668" i="5"/>
  <c r="BG668" i="5"/>
  <c r="BH668" i="5"/>
  <c r="BD669" i="5"/>
  <c r="BE669" i="5"/>
  <c r="BF669" i="5"/>
  <c r="BG669" i="5"/>
  <c r="BH669" i="5"/>
  <c r="BD670" i="5"/>
  <c r="BE670" i="5"/>
  <c r="BF670" i="5"/>
  <c r="BG670" i="5"/>
  <c r="BH670" i="5"/>
  <c r="BD671" i="5"/>
  <c r="BE671" i="5"/>
  <c r="BF671" i="5"/>
  <c r="BG671" i="5"/>
  <c r="BH671" i="5"/>
  <c r="BD672" i="5"/>
  <c r="BE672" i="5"/>
  <c r="BF672" i="5"/>
  <c r="BG672" i="5"/>
  <c r="BH672" i="5"/>
  <c r="BD673" i="5"/>
  <c r="BE673" i="5"/>
  <c r="BF673" i="5"/>
  <c r="BG673" i="5"/>
  <c r="BH673" i="5"/>
  <c r="BD674" i="5"/>
  <c r="BE674" i="5"/>
  <c r="BF674" i="5"/>
  <c r="BG674" i="5"/>
  <c r="BH674" i="5"/>
  <c r="BD675" i="5"/>
  <c r="BE675" i="5"/>
  <c r="BF675" i="5"/>
  <c r="BG675" i="5"/>
  <c r="BH675" i="5"/>
  <c r="BD676" i="5"/>
  <c r="BE676" i="5"/>
  <c r="BF676" i="5"/>
  <c r="BG676" i="5"/>
  <c r="BH676" i="5"/>
  <c r="BD677" i="5"/>
  <c r="BE677" i="5"/>
  <c r="BF677" i="5"/>
  <c r="BG677" i="5"/>
  <c r="BH677" i="5"/>
  <c r="BD678" i="5"/>
  <c r="BE678" i="5"/>
  <c r="BF678" i="5"/>
  <c r="BG678" i="5"/>
  <c r="BH678" i="5"/>
  <c r="BD679" i="5"/>
  <c r="BE679" i="5"/>
  <c r="BF679" i="5"/>
  <c r="BG679" i="5"/>
  <c r="BH679" i="5"/>
  <c r="BD680" i="5"/>
  <c r="BE680" i="5"/>
  <c r="BF680" i="5"/>
  <c r="BG680" i="5"/>
  <c r="BH680" i="5"/>
  <c r="BD681" i="5"/>
  <c r="BE681" i="5"/>
  <c r="BF681" i="5"/>
  <c r="BG681" i="5"/>
  <c r="BH681" i="5"/>
  <c r="BD682" i="5"/>
  <c r="BE682" i="5"/>
  <c r="BF682" i="5"/>
  <c r="BG682" i="5"/>
  <c r="BH682" i="5"/>
  <c r="BD683" i="5"/>
  <c r="BE683" i="5"/>
  <c r="BF683" i="5"/>
  <c r="BG683" i="5"/>
  <c r="BH683" i="5"/>
  <c r="BD684" i="5"/>
  <c r="BE684" i="5"/>
  <c r="BF684" i="5"/>
  <c r="BG684" i="5"/>
  <c r="BH684" i="5"/>
  <c r="BD685" i="5"/>
  <c r="BE685" i="5"/>
  <c r="BF685" i="5"/>
  <c r="BG685" i="5"/>
  <c r="BH685" i="5"/>
  <c r="BD686" i="5"/>
  <c r="BE686" i="5"/>
  <c r="BF686" i="5"/>
  <c r="BG686" i="5"/>
  <c r="BH686" i="5"/>
  <c r="BD687" i="5"/>
  <c r="BE687" i="5"/>
  <c r="BF687" i="5"/>
  <c r="BG687" i="5"/>
  <c r="BH687" i="5"/>
  <c r="BD688" i="5"/>
  <c r="BE688" i="5"/>
  <c r="BF688" i="5"/>
  <c r="BG688" i="5"/>
  <c r="BH688" i="5"/>
  <c r="BD689" i="5"/>
  <c r="BE689" i="5"/>
  <c r="BF689" i="5"/>
  <c r="BG689" i="5"/>
  <c r="BH689" i="5"/>
  <c r="BD690" i="5"/>
  <c r="BE690" i="5"/>
  <c r="BF690" i="5"/>
  <c r="BG690" i="5"/>
  <c r="BH690" i="5"/>
  <c r="BD691" i="5"/>
  <c r="BE691" i="5"/>
  <c r="BF691" i="5"/>
  <c r="BG691" i="5"/>
  <c r="BH691" i="5"/>
  <c r="BD692" i="5"/>
  <c r="BE692" i="5"/>
  <c r="BF692" i="5"/>
  <c r="BG692" i="5"/>
  <c r="BH692" i="5"/>
  <c r="BD693" i="5"/>
  <c r="BE693" i="5"/>
  <c r="BF693" i="5"/>
  <c r="BG693" i="5"/>
  <c r="BH693" i="5"/>
  <c r="BD694" i="5"/>
  <c r="BE694" i="5"/>
  <c r="BF694" i="5"/>
  <c r="BG694" i="5"/>
  <c r="BH694" i="5"/>
  <c r="BD695" i="5"/>
  <c r="BE695" i="5"/>
  <c r="BF695" i="5"/>
  <c r="BG695" i="5"/>
  <c r="BH695" i="5"/>
  <c r="BD696" i="5"/>
  <c r="BE696" i="5"/>
  <c r="BF696" i="5"/>
  <c r="BG696" i="5"/>
  <c r="BH696" i="5"/>
  <c r="BD697" i="5"/>
  <c r="BE697" i="5"/>
  <c r="BF697" i="5"/>
  <c r="BG697" i="5"/>
  <c r="BH697" i="5"/>
  <c r="BD698" i="5"/>
  <c r="BE698" i="5"/>
  <c r="BF698" i="5"/>
  <c r="BG698" i="5"/>
  <c r="BH698" i="5"/>
  <c r="BD699" i="5"/>
  <c r="BE699" i="5"/>
  <c r="BF699" i="5"/>
  <c r="BG699" i="5"/>
  <c r="BH699" i="5"/>
  <c r="BD700" i="5"/>
  <c r="BE700" i="5"/>
  <c r="BF700" i="5"/>
  <c r="BG700" i="5"/>
  <c r="BH700" i="5"/>
  <c r="BD701" i="5"/>
  <c r="BE701" i="5"/>
  <c r="BF701" i="5"/>
  <c r="BG701" i="5"/>
  <c r="BH701" i="5"/>
  <c r="BD702" i="5"/>
  <c r="BE702" i="5"/>
  <c r="BF702" i="5"/>
  <c r="BG702" i="5"/>
  <c r="BH702" i="5"/>
  <c r="BD703" i="5"/>
  <c r="BE703" i="5"/>
  <c r="BF703" i="5"/>
  <c r="BG703" i="5"/>
  <c r="BH703" i="5"/>
  <c r="BD704" i="5"/>
  <c r="BE704" i="5"/>
  <c r="BF704" i="5"/>
  <c r="BG704" i="5"/>
  <c r="BH704" i="5"/>
  <c r="BD705" i="5"/>
  <c r="BE705" i="5"/>
  <c r="BF705" i="5"/>
  <c r="BG705" i="5"/>
  <c r="BH705" i="5"/>
  <c r="BD706" i="5"/>
  <c r="BE706" i="5"/>
  <c r="BF706" i="5"/>
  <c r="BG706" i="5"/>
  <c r="BH706" i="5"/>
  <c r="BD707" i="5"/>
  <c r="BE707" i="5"/>
  <c r="BF707" i="5"/>
  <c r="BG707" i="5"/>
  <c r="BH707" i="5"/>
  <c r="BD708" i="5"/>
  <c r="BE708" i="5"/>
  <c r="BF708" i="5"/>
  <c r="BG708" i="5"/>
  <c r="BH708" i="5"/>
  <c r="BD709" i="5"/>
  <c r="BE709" i="5"/>
  <c r="BF709" i="5"/>
  <c r="BG709" i="5"/>
  <c r="BH709" i="5"/>
  <c r="BD710" i="5"/>
  <c r="BE710" i="5"/>
  <c r="BF710" i="5"/>
  <c r="BG710" i="5"/>
  <c r="BH710" i="5"/>
  <c r="BD711" i="5"/>
  <c r="BE711" i="5"/>
  <c r="BF711" i="5"/>
  <c r="BG711" i="5"/>
  <c r="BH711" i="5"/>
  <c r="BD712" i="5"/>
  <c r="BE712" i="5"/>
  <c r="BF712" i="5"/>
  <c r="BG712" i="5"/>
  <c r="BH712" i="5"/>
  <c r="BD713" i="5"/>
  <c r="BE713" i="5"/>
  <c r="BF713" i="5"/>
  <c r="BG713" i="5"/>
  <c r="BH713" i="5"/>
  <c r="BD714" i="5"/>
  <c r="BE714" i="5"/>
  <c r="BF714" i="5"/>
  <c r="BG714" i="5"/>
  <c r="BH714" i="5"/>
  <c r="BD715" i="5"/>
  <c r="BE715" i="5"/>
  <c r="BF715" i="5"/>
  <c r="BG715" i="5"/>
  <c r="BH715" i="5"/>
  <c r="BD716" i="5"/>
  <c r="BE716" i="5"/>
  <c r="BF716" i="5"/>
  <c r="BG716" i="5"/>
  <c r="BH716" i="5"/>
  <c r="BD717" i="5"/>
  <c r="BE717" i="5"/>
  <c r="BF717" i="5"/>
  <c r="BG717" i="5"/>
  <c r="BH717" i="5"/>
  <c r="BD718" i="5"/>
  <c r="BE718" i="5"/>
  <c r="BF718" i="5"/>
  <c r="BG718" i="5"/>
  <c r="BH718" i="5"/>
  <c r="BD719" i="5"/>
  <c r="BE719" i="5"/>
  <c r="BF719" i="5"/>
  <c r="BG719" i="5"/>
  <c r="BH719" i="5"/>
  <c r="BD720" i="5"/>
  <c r="BE720" i="5"/>
  <c r="BF720" i="5"/>
  <c r="BG720" i="5"/>
  <c r="BH720" i="5"/>
  <c r="BD721" i="5"/>
  <c r="BE721" i="5"/>
  <c r="BF721" i="5"/>
  <c r="BG721" i="5"/>
  <c r="BH721" i="5"/>
  <c r="BD722" i="5"/>
  <c r="BE722" i="5"/>
  <c r="BF722" i="5"/>
  <c r="BG722" i="5"/>
  <c r="BH722" i="5"/>
  <c r="BD723" i="5"/>
  <c r="BE723" i="5"/>
  <c r="BF723" i="5"/>
  <c r="BG723" i="5"/>
  <c r="BH723" i="5"/>
  <c r="BD724" i="5"/>
  <c r="BE724" i="5"/>
  <c r="BF724" i="5"/>
  <c r="BG724" i="5"/>
  <c r="BH724" i="5"/>
  <c r="BD725" i="5"/>
  <c r="BE725" i="5"/>
  <c r="BF725" i="5"/>
  <c r="BG725" i="5"/>
  <c r="BH725" i="5"/>
  <c r="BD726" i="5"/>
  <c r="BE726" i="5"/>
  <c r="BF726" i="5"/>
  <c r="BG726" i="5"/>
  <c r="BH726" i="5"/>
  <c r="BD727" i="5"/>
  <c r="BE727" i="5"/>
  <c r="BF727" i="5"/>
  <c r="BG727" i="5"/>
  <c r="BH727" i="5"/>
  <c r="BD728" i="5"/>
  <c r="BE728" i="5"/>
  <c r="BF728" i="5"/>
  <c r="BG728" i="5"/>
  <c r="BH728" i="5"/>
  <c r="BD729" i="5"/>
  <c r="BE729" i="5"/>
  <c r="BF729" i="5"/>
  <c r="BG729" i="5"/>
  <c r="BH729" i="5"/>
  <c r="BD730" i="5"/>
  <c r="BE730" i="5"/>
  <c r="BF730" i="5"/>
  <c r="BG730" i="5"/>
  <c r="BH730" i="5"/>
  <c r="BD731" i="5"/>
  <c r="BE731" i="5"/>
  <c r="BF731" i="5"/>
  <c r="BG731" i="5"/>
  <c r="BH731" i="5"/>
  <c r="BD732" i="5"/>
  <c r="BE732" i="5"/>
  <c r="BF732" i="5"/>
  <c r="BG732" i="5"/>
  <c r="BH732" i="5"/>
  <c r="BD733" i="5"/>
  <c r="BE733" i="5"/>
  <c r="BF733" i="5"/>
  <c r="BG733" i="5"/>
  <c r="BH733" i="5"/>
  <c r="BD734" i="5"/>
  <c r="BE734" i="5"/>
  <c r="BF734" i="5"/>
  <c r="BG734" i="5"/>
  <c r="BH734" i="5"/>
  <c r="BD735" i="5"/>
  <c r="BE735" i="5"/>
  <c r="BF735" i="5"/>
  <c r="BG735" i="5"/>
  <c r="BH735" i="5"/>
  <c r="BD736" i="5"/>
  <c r="BE736" i="5"/>
  <c r="BF736" i="5"/>
  <c r="BG736" i="5"/>
  <c r="BH736" i="5"/>
  <c r="BD737" i="5"/>
  <c r="BE737" i="5"/>
  <c r="BF737" i="5"/>
  <c r="BG737" i="5"/>
  <c r="BH737" i="5"/>
  <c r="BD738" i="5"/>
  <c r="BE738" i="5"/>
  <c r="BF738" i="5"/>
  <c r="BG738" i="5"/>
  <c r="BH738" i="5"/>
  <c r="BD739" i="5"/>
  <c r="BE739" i="5"/>
  <c r="BF739" i="5"/>
  <c r="BG739" i="5"/>
  <c r="BH739" i="5"/>
  <c r="BD740" i="5"/>
  <c r="BE740" i="5"/>
  <c r="BF740" i="5"/>
  <c r="BG740" i="5"/>
  <c r="BH740" i="5"/>
  <c r="BD741" i="5"/>
  <c r="BE741" i="5"/>
  <c r="BF741" i="5"/>
  <c r="BG741" i="5"/>
  <c r="BH741" i="5"/>
  <c r="BD742" i="5"/>
  <c r="BE742" i="5"/>
  <c r="BF742" i="5"/>
  <c r="BG742" i="5"/>
  <c r="BH742" i="5"/>
  <c r="BD743" i="5"/>
  <c r="BE743" i="5"/>
  <c r="BF743" i="5"/>
  <c r="BG743" i="5"/>
  <c r="BH743" i="5"/>
  <c r="BD744" i="5"/>
  <c r="BE744" i="5"/>
  <c r="BF744" i="5"/>
  <c r="BG744" i="5"/>
  <c r="BH744" i="5"/>
  <c r="BD745" i="5"/>
  <c r="BE745" i="5"/>
  <c r="BF745" i="5"/>
  <c r="BG745" i="5"/>
  <c r="BH745" i="5"/>
  <c r="BD746" i="5"/>
  <c r="BE746" i="5"/>
  <c r="BF746" i="5"/>
  <c r="BG746" i="5"/>
  <c r="BH746" i="5"/>
  <c r="BD747" i="5"/>
  <c r="BE747" i="5"/>
  <c r="BF747" i="5"/>
  <c r="BG747" i="5"/>
  <c r="BH747" i="5"/>
  <c r="BD748" i="5"/>
  <c r="BE748" i="5"/>
  <c r="BF748" i="5"/>
  <c r="BG748" i="5"/>
  <c r="BH748" i="5"/>
  <c r="BD749" i="5"/>
  <c r="BE749" i="5"/>
  <c r="BF749" i="5"/>
  <c r="BG749" i="5"/>
  <c r="BH749" i="5"/>
  <c r="BD750" i="5"/>
  <c r="BE750" i="5"/>
  <c r="BF750" i="5"/>
  <c r="BG750" i="5"/>
  <c r="BH750" i="5"/>
  <c r="BD751" i="5"/>
  <c r="BE751" i="5"/>
  <c r="BF751" i="5"/>
  <c r="BG751" i="5"/>
  <c r="BH751" i="5"/>
  <c r="BD752" i="5"/>
  <c r="BE752" i="5"/>
  <c r="BF752" i="5"/>
  <c r="BG752" i="5"/>
  <c r="BH752" i="5"/>
  <c r="BD753" i="5"/>
  <c r="BE753" i="5"/>
  <c r="BF753" i="5"/>
  <c r="BG753" i="5"/>
  <c r="BH753" i="5"/>
  <c r="BD754" i="5"/>
  <c r="BE754" i="5"/>
  <c r="BF754" i="5"/>
  <c r="BG754" i="5"/>
  <c r="BH754" i="5"/>
  <c r="BD755" i="5"/>
  <c r="BE755" i="5"/>
  <c r="BF755" i="5"/>
  <c r="BG755" i="5"/>
  <c r="BH755" i="5"/>
  <c r="BD756" i="5"/>
  <c r="BE756" i="5"/>
  <c r="BF756" i="5"/>
  <c r="BG756" i="5"/>
  <c r="BH756" i="5"/>
  <c r="BD757" i="5"/>
  <c r="BE757" i="5"/>
  <c r="BF757" i="5"/>
  <c r="BG757" i="5"/>
  <c r="BH757" i="5"/>
  <c r="BD758" i="5"/>
  <c r="BE758" i="5"/>
  <c r="BF758" i="5"/>
  <c r="BG758" i="5"/>
  <c r="BH758" i="5"/>
  <c r="BD759" i="5"/>
  <c r="BE759" i="5"/>
  <c r="BF759" i="5"/>
  <c r="BG759" i="5"/>
  <c r="BH759" i="5"/>
  <c r="BD760" i="5"/>
  <c r="BE760" i="5"/>
  <c r="BF760" i="5"/>
  <c r="BG760" i="5"/>
  <c r="BH760" i="5"/>
  <c r="BD761" i="5"/>
  <c r="BE761" i="5"/>
  <c r="BF761" i="5"/>
  <c r="BG761" i="5"/>
  <c r="BH761" i="5"/>
  <c r="BD762" i="5"/>
  <c r="BE762" i="5"/>
  <c r="BF762" i="5"/>
  <c r="BG762" i="5"/>
  <c r="BH762" i="5"/>
  <c r="BD763" i="5"/>
  <c r="BE763" i="5"/>
  <c r="BF763" i="5"/>
  <c r="BG763" i="5"/>
  <c r="BH763" i="5"/>
  <c r="BD764" i="5"/>
  <c r="BE764" i="5"/>
  <c r="BF764" i="5"/>
  <c r="BG764" i="5"/>
  <c r="BH764" i="5"/>
  <c r="BD765" i="5"/>
  <c r="BE765" i="5"/>
  <c r="BF765" i="5"/>
  <c r="BG765" i="5"/>
  <c r="BH765" i="5"/>
  <c r="BD766" i="5"/>
  <c r="BE766" i="5"/>
  <c r="BF766" i="5"/>
  <c r="BG766" i="5"/>
  <c r="BH766" i="5"/>
  <c r="BD767" i="5"/>
  <c r="BE767" i="5"/>
  <c r="BF767" i="5"/>
  <c r="BG767" i="5"/>
  <c r="BH767" i="5"/>
  <c r="BD768" i="5"/>
  <c r="BE768" i="5"/>
  <c r="BF768" i="5"/>
  <c r="BG768" i="5"/>
  <c r="BH768" i="5"/>
  <c r="BD769" i="5"/>
  <c r="BE769" i="5"/>
  <c r="BF769" i="5"/>
  <c r="BG769" i="5"/>
  <c r="BH769" i="5"/>
  <c r="BD770" i="5"/>
  <c r="BE770" i="5"/>
  <c r="BF770" i="5"/>
  <c r="BG770" i="5"/>
  <c r="BH770" i="5"/>
  <c r="BD771" i="5"/>
  <c r="BE771" i="5"/>
  <c r="BF771" i="5"/>
  <c r="BG771" i="5"/>
  <c r="BH771" i="5"/>
  <c r="BD772" i="5"/>
  <c r="BE772" i="5"/>
  <c r="BF772" i="5"/>
  <c r="BG772" i="5"/>
  <c r="BH772" i="5"/>
  <c r="BD773" i="5"/>
  <c r="BE773" i="5"/>
  <c r="BF773" i="5"/>
  <c r="BG773" i="5"/>
  <c r="BH773" i="5"/>
  <c r="BD774" i="5"/>
  <c r="BE774" i="5"/>
  <c r="BF774" i="5"/>
  <c r="BG774" i="5"/>
  <c r="BH774" i="5"/>
  <c r="BD775" i="5"/>
  <c r="BE775" i="5"/>
  <c r="BF775" i="5"/>
  <c r="BG775" i="5"/>
  <c r="BH775" i="5"/>
  <c r="BD776" i="5"/>
  <c r="BE776" i="5"/>
  <c r="BF776" i="5"/>
  <c r="BG776" i="5"/>
  <c r="BH776" i="5"/>
  <c r="BD777" i="5"/>
  <c r="BE777" i="5"/>
  <c r="BF777" i="5"/>
  <c r="BG777" i="5"/>
  <c r="BH777" i="5"/>
  <c r="BD778" i="5"/>
  <c r="BE778" i="5"/>
  <c r="BF778" i="5"/>
  <c r="BG778" i="5"/>
  <c r="BH778" i="5"/>
  <c r="BD779" i="5"/>
  <c r="BE779" i="5"/>
  <c r="BF779" i="5"/>
  <c r="BG779" i="5"/>
  <c r="BH779" i="5"/>
  <c r="BD780" i="5"/>
  <c r="BE780" i="5"/>
  <c r="BF780" i="5"/>
  <c r="BG780" i="5"/>
  <c r="BH780" i="5"/>
  <c r="BD781" i="5"/>
  <c r="BE781" i="5"/>
  <c r="BF781" i="5"/>
  <c r="BG781" i="5"/>
  <c r="BH781" i="5"/>
  <c r="BD782" i="5"/>
  <c r="BE782" i="5"/>
  <c r="BF782" i="5"/>
  <c r="BG782" i="5"/>
  <c r="BH782" i="5"/>
  <c r="BD783" i="5"/>
  <c r="BE783" i="5"/>
  <c r="BF783" i="5"/>
  <c r="BG783" i="5"/>
  <c r="BH783" i="5"/>
  <c r="BD784" i="5"/>
  <c r="BE784" i="5"/>
  <c r="BF784" i="5"/>
  <c r="BG784" i="5"/>
  <c r="BH784" i="5"/>
  <c r="BD785" i="5"/>
  <c r="BE785" i="5"/>
  <c r="BF785" i="5"/>
  <c r="BG785" i="5"/>
  <c r="BH785" i="5"/>
  <c r="BD786" i="5"/>
  <c r="BE786" i="5"/>
  <c r="BF786" i="5"/>
  <c r="BG786" i="5"/>
  <c r="BH786" i="5"/>
  <c r="BD787" i="5"/>
  <c r="BE787" i="5"/>
  <c r="BF787" i="5"/>
  <c r="BG787" i="5"/>
  <c r="BH787" i="5"/>
  <c r="BD788" i="5"/>
  <c r="BE788" i="5"/>
  <c r="BF788" i="5"/>
  <c r="BG788" i="5"/>
  <c r="BH788" i="5"/>
  <c r="BD789" i="5"/>
  <c r="BE789" i="5"/>
  <c r="BF789" i="5"/>
  <c r="BG789" i="5"/>
  <c r="BH789" i="5"/>
  <c r="BD790" i="5"/>
  <c r="BE790" i="5"/>
  <c r="BF790" i="5"/>
  <c r="BG790" i="5"/>
  <c r="BH790" i="5"/>
  <c r="BD791" i="5"/>
  <c r="BE791" i="5"/>
  <c r="BF791" i="5"/>
  <c r="BG791" i="5"/>
  <c r="BH791" i="5"/>
  <c r="BD792" i="5"/>
  <c r="BE792" i="5"/>
  <c r="BF792" i="5"/>
  <c r="BG792" i="5"/>
  <c r="BH792" i="5"/>
  <c r="BD793" i="5"/>
  <c r="BE793" i="5"/>
  <c r="BF793" i="5"/>
  <c r="BG793" i="5"/>
  <c r="BH793" i="5"/>
  <c r="BD794" i="5"/>
  <c r="BE794" i="5"/>
  <c r="BF794" i="5"/>
  <c r="BG794" i="5"/>
  <c r="BH794" i="5"/>
  <c r="BD795" i="5"/>
  <c r="BE795" i="5"/>
  <c r="BF795" i="5"/>
  <c r="BG795" i="5"/>
  <c r="BH795" i="5"/>
  <c r="BD796" i="5"/>
  <c r="BE796" i="5"/>
  <c r="BF796" i="5"/>
  <c r="BG796" i="5"/>
  <c r="BH796" i="5"/>
  <c r="BD797" i="5"/>
  <c r="BE797" i="5"/>
  <c r="BF797" i="5"/>
  <c r="BG797" i="5"/>
  <c r="BH797" i="5"/>
  <c r="BD798" i="5"/>
  <c r="BE798" i="5"/>
  <c r="BF798" i="5"/>
  <c r="BG798" i="5"/>
  <c r="BH798" i="5"/>
  <c r="BD799" i="5"/>
  <c r="BE799" i="5"/>
  <c r="BF799" i="5"/>
  <c r="BG799" i="5"/>
  <c r="BH799" i="5"/>
  <c r="BD800" i="5"/>
  <c r="BE800" i="5"/>
  <c r="BF800" i="5"/>
  <c r="BG800" i="5"/>
  <c r="BH800" i="5"/>
  <c r="BD801" i="5"/>
  <c r="BE801" i="5"/>
  <c r="BF801" i="5"/>
  <c r="BG801" i="5"/>
  <c r="BH801" i="5"/>
  <c r="BD802" i="5"/>
  <c r="BE802" i="5"/>
  <c r="BF802" i="5"/>
  <c r="BG802" i="5"/>
  <c r="BH802" i="5"/>
  <c r="BD803" i="5"/>
  <c r="BE803" i="5"/>
  <c r="BF803" i="5"/>
  <c r="BG803" i="5"/>
  <c r="BH803" i="5"/>
  <c r="BD804" i="5"/>
  <c r="BE804" i="5"/>
  <c r="BF804" i="5"/>
  <c r="BG804" i="5"/>
  <c r="BH804" i="5"/>
  <c r="BD805" i="5"/>
  <c r="BE805" i="5"/>
  <c r="BF805" i="5"/>
  <c r="BG805" i="5"/>
  <c r="BH805" i="5"/>
  <c r="BD806" i="5"/>
  <c r="BE806" i="5"/>
  <c r="BF806" i="5"/>
  <c r="BG806" i="5"/>
  <c r="BH806" i="5"/>
  <c r="BD807" i="5"/>
  <c r="BE807" i="5"/>
  <c r="BF807" i="5"/>
  <c r="BG807" i="5"/>
  <c r="BH807" i="5"/>
  <c r="BD808" i="5"/>
  <c r="BE808" i="5"/>
  <c r="BF808" i="5"/>
  <c r="BG808" i="5"/>
  <c r="BH808" i="5"/>
  <c r="BD809" i="5"/>
  <c r="BE809" i="5"/>
  <c r="BF809" i="5"/>
  <c r="BG809" i="5"/>
  <c r="BH809" i="5"/>
  <c r="BD810" i="5"/>
  <c r="BE810" i="5"/>
  <c r="BF810" i="5"/>
  <c r="BG810" i="5"/>
  <c r="BH810" i="5"/>
  <c r="BD811" i="5"/>
  <c r="BE811" i="5"/>
  <c r="BF811" i="5"/>
  <c r="BG811" i="5"/>
  <c r="BH811" i="5"/>
  <c r="BD812" i="5"/>
  <c r="BE812" i="5"/>
  <c r="BF812" i="5"/>
  <c r="BG812" i="5"/>
  <c r="BH812" i="5"/>
  <c r="BD813" i="5"/>
  <c r="BE813" i="5"/>
  <c r="BF813" i="5"/>
  <c r="BG813" i="5"/>
  <c r="BH813" i="5"/>
  <c r="BD814" i="5"/>
  <c r="BE814" i="5"/>
  <c r="BF814" i="5"/>
  <c r="BG814" i="5"/>
  <c r="BH814" i="5"/>
  <c r="BD815" i="5"/>
  <c r="BE815" i="5"/>
  <c r="BF815" i="5"/>
  <c r="BG815" i="5"/>
  <c r="BH815" i="5"/>
  <c r="BD816" i="5"/>
  <c r="BE816" i="5"/>
  <c r="BF816" i="5"/>
  <c r="BG816" i="5"/>
  <c r="BH816" i="5"/>
  <c r="BD817" i="5"/>
  <c r="BE817" i="5"/>
  <c r="BF817" i="5"/>
  <c r="BG817" i="5"/>
  <c r="BH817" i="5"/>
  <c r="BD818" i="5"/>
  <c r="BE818" i="5"/>
  <c r="BF818" i="5"/>
  <c r="BG818" i="5"/>
  <c r="BH818" i="5"/>
  <c r="BD819" i="5"/>
  <c r="BE819" i="5"/>
  <c r="BF819" i="5"/>
  <c r="BG819" i="5"/>
  <c r="BH819" i="5"/>
  <c r="BD820" i="5"/>
  <c r="BE820" i="5"/>
  <c r="BF820" i="5"/>
  <c r="BG820" i="5"/>
  <c r="BH820" i="5"/>
  <c r="BD821" i="5"/>
  <c r="BE821" i="5"/>
  <c r="BF821" i="5"/>
  <c r="BG821" i="5"/>
  <c r="BH821" i="5"/>
  <c r="BD822" i="5"/>
  <c r="BE822" i="5"/>
  <c r="BF822" i="5"/>
  <c r="BG822" i="5"/>
  <c r="BH822" i="5"/>
  <c r="BD823" i="5"/>
  <c r="BE823" i="5"/>
  <c r="BF823" i="5"/>
  <c r="BG823" i="5"/>
  <c r="BH823" i="5"/>
  <c r="BD824" i="5"/>
  <c r="BE824" i="5"/>
  <c r="BF824" i="5"/>
  <c r="BG824" i="5"/>
  <c r="BH824" i="5"/>
  <c r="BD825" i="5"/>
  <c r="BE825" i="5"/>
  <c r="BF825" i="5"/>
  <c r="BG825" i="5"/>
  <c r="BH825" i="5"/>
  <c r="BD826" i="5"/>
  <c r="BE826" i="5"/>
  <c r="BF826" i="5"/>
  <c r="BG826" i="5"/>
  <c r="BH826" i="5"/>
  <c r="BD827" i="5"/>
  <c r="BE827" i="5"/>
  <c r="BF827" i="5"/>
  <c r="BG827" i="5"/>
  <c r="BH827" i="5"/>
  <c r="BD828" i="5"/>
  <c r="BE828" i="5"/>
  <c r="BF828" i="5"/>
  <c r="BG828" i="5"/>
  <c r="BH828" i="5"/>
  <c r="BD829" i="5"/>
  <c r="BE829" i="5"/>
  <c r="BF829" i="5"/>
  <c r="BG829" i="5"/>
  <c r="BH829" i="5"/>
  <c r="BD830" i="5"/>
  <c r="BE830" i="5"/>
  <c r="BF830" i="5"/>
  <c r="BG830" i="5"/>
  <c r="BH830" i="5"/>
  <c r="BD831" i="5"/>
  <c r="BE831" i="5"/>
  <c r="BF831" i="5"/>
  <c r="BG831" i="5"/>
  <c r="BH831" i="5"/>
  <c r="BD832" i="5"/>
  <c r="BE832" i="5"/>
  <c r="BF832" i="5"/>
  <c r="BG832" i="5"/>
  <c r="BH832" i="5"/>
  <c r="BD833" i="5"/>
  <c r="BE833" i="5"/>
  <c r="BF833" i="5"/>
  <c r="BG833" i="5"/>
  <c r="BH833" i="5"/>
  <c r="BD834" i="5"/>
  <c r="BE834" i="5"/>
  <c r="BF834" i="5"/>
  <c r="BG834" i="5"/>
  <c r="BH834" i="5"/>
  <c r="BD835" i="5"/>
  <c r="BE835" i="5"/>
  <c r="BF835" i="5"/>
  <c r="BG835" i="5"/>
  <c r="BH835" i="5"/>
  <c r="BD836" i="5"/>
  <c r="BE836" i="5"/>
  <c r="BF836" i="5"/>
  <c r="BG836" i="5"/>
  <c r="BH836" i="5"/>
  <c r="BD837" i="5"/>
  <c r="BE837" i="5"/>
  <c r="BF837" i="5"/>
  <c r="BG837" i="5"/>
  <c r="BH837" i="5"/>
  <c r="BD838" i="5"/>
  <c r="BE838" i="5"/>
  <c r="BF838" i="5"/>
  <c r="BG838" i="5"/>
  <c r="BH838" i="5"/>
  <c r="BD839" i="5"/>
  <c r="BE839" i="5"/>
  <c r="BF839" i="5"/>
  <c r="BG839" i="5"/>
  <c r="BH839" i="5"/>
  <c r="BD840" i="5"/>
  <c r="BE840" i="5"/>
  <c r="BF840" i="5"/>
  <c r="BG840" i="5"/>
  <c r="BH840" i="5"/>
  <c r="BD841" i="5"/>
  <c r="BE841" i="5"/>
  <c r="BF841" i="5"/>
  <c r="BG841" i="5"/>
  <c r="BH841" i="5"/>
  <c r="BD842" i="5"/>
  <c r="BE842" i="5"/>
  <c r="BF842" i="5"/>
  <c r="BG842" i="5"/>
  <c r="BH842" i="5"/>
  <c r="BD843" i="5"/>
  <c r="BE843" i="5"/>
  <c r="BF843" i="5"/>
  <c r="BG843" i="5"/>
  <c r="BH843" i="5"/>
  <c r="BD844" i="5"/>
  <c r="BE844" i="5"/>
  <c r="BF844" i="5"/>
  <c r="BG844" i="5"/>
  <c r="BH844" i="5"/>
  <c r="BD845" i="5"/>
  <c r="BE845" i="5"/>
  <c r="BF845" i="5"/>
  <c r="BG845" i="5"/>
  <c r="BH845" i="5"/>
  <c r="BD846" i="5"/>
  <c r="BE846" i="5"/>
  <c r="BF846" i="5"/>
  <c r="BG846" i="5"/>
  <c r="BH846" i="5"/>
  <c r="BD847" i="5"/>
  <c r="BE847" i="5"/>
  <c r="BF847" i="5"/>
  <c r="BG847" i="5"/>
  <c r="BH847" i="5"/>
  <c r="BD848" i="5"/>
  <c r="BE848" i="5"/>
  <c r="BF848" i="5"/>
  <c r="BG848" i="5"/>
  <c r="BH848" i="5"/>
  <c r="BD849" i="5"/>
  <c r="BE849" i="5"/>
  <c r="BF849" i="5"/>
  <c r="BG849" i="5"/>
  <c r="BH849" i="5"/>
  <c r="BD850" i="5"/>
  <c r="BE850" i="5"/>
  <c r="BF850" i="5"/>
  <c r="BG850" i="5"/>
  <c r="BH850" i="5"/>
  <c r="BD851" i="5"/>
  <c r="BE851" i="5"/>
  <c r="BF851" i="5"/>
  <c r="BG851" i="5"/>
  <c r="BH851" i="5"/>
  <c r="BD852" i="5"/>
  <c r="BE852" i="5"/>
  <c r="BF852" i="5"/>
  <c r="BG852" i="5"/>
  <c r="BH852" i="5"/>
  <c r="BD853" i="5"/>
  <c r="BE853" i="5"/>
  <c r="BF853" i="5"/>
  <c r="BG853" i="5"/>
  <c r="BH853" i="5"/>
  <c r="BD854" i="5"/>
  <c r="BE854" i="5"/>
  <c r="BF854" i="5"/>
  <c r="BG854" i="5"/>
  <c r="BH854" i="5"/>
  <c r="BD855" i="5"/>
  <c r="BE855" i="5"/>
  <c r="BF855" i="5"/>
  <c r="BG855" i="5"/>
  <c r="BH855" i="5"/>
  <c r="BD856" i="5"/>
  <c r="BE856" i="5"/>
  <c r="BF856" i="5"/>
  <c r="BG856" i="5"/>
  <c r="BH856" i="5"/>
  <c r="BD857" i="5"/>
  <c r="BE857" i="5"/>
  <c r="BF857" i="5"/>
  <c r="BG857" i="5"/>
  <c r="BH857" i="5"/>
  <c r="BD858" i="5"/>
  <c r="BE858" i="5"/>
  <c r="BF858" i="5"/>
  <c r="BG858" i="5"/>
  <c r="BH858" i="5"/>
  <c r="BD859" i="5"/>
  <c r="BE859" i="5"/>
  <c r="BF859" i="5"/>
  <c r="BG859" i="5"/>
  <c r="BH859" i="5"/>
  <c r="BD860" i="5"/>
  <c r="BE860" i="5"/>
  <c r="BF860" i="5"/>
  <c r="BG860" i="5"/>
  <c r="BH860" i="5"/>
  <c r="BD861" i="5"/>
  <c r="BE861" i="5"/>
  <c r="BF861" i="5"/>
  <c r="BG861" i="5"/>
  <c r="BH861" i="5"/>
  <c r="BD862" i="5"/>
  <c r="BE862" i="5"/>
  <c r="BF862" i="5"/>
  <c r="BG862" i="5"/>
  <c r="BH862" i="5"/>
  <c r="BD863" i="5"/>
  <c r="BE863" i="5"/>
  <c r="BF863" i="5"/>
  <c r="BG863" i="5"/>
  <c r="BH863" i="5"/>
  <c r="BD864" i="5"/>
  <c r="BE864" i="5"/>
  <c r="BF864" i="5"/>
  <c r="BG864" i="5"/>
  <c r="BH864" i="5"/>
  <c r="BD865" i="5"/>
  <c r="BE865" i="5"/>
  <c r="BF865" i="5"/>
  <c r="BG865" i="5"/>
  <c r="BH865" i="5"/>
  <c r="BD866" i="5"/>
  <c r="BE866" i="5"/>
  <c r="BF866" i="5"/>
  <c r="BG866" i="5"/>
  <c r="BH866" i="5"/>
  <c r="BD867" i="5"/>
  <c r="BE867" i="5"/>
  <c r="BF867" i="5"/>
  <c r="BG867" i="5"/>
  <c r="BH867" i="5"/>
  <c r="BD868" i="5"/>
  <c r="BE868" i="5"/>
  <c r="BF868" i="5"/>
  <c r="BG868" i="5"/>
  <c r="BH868" i="5"/>
  <c r="BD869" i="5"/>
  <c r="BE869" i="5"/>
  <c r="BF869" i="5"/>
  <c r="BG869" i="5"/>
  <c r="BH869" i="5"/>
  <c r="BD870" i="5"/>
  <c r="BE870" i="5"/>
  <c r="BF870" i="5"/>
  <c r="BG870" i="5"/>
  <c r="BH870" i="5"/>
  <c r="BD871" i="5"/>
  <c r="BE871" i="5"/>
  <c r="BF871" i="5"/>
  <c r="BG871" i="5"/>
  <c r="BH871" i="5"/>
  <c r="BD872" i="5"/>
  <c r="BE872" i="5"/>
  <c r="BF872" i="5"/>
  <c r="BG872" i="5"/>
  <c r="BH872" i="5"/>
  <c r="BD873" i="5"/>
  <c r="BE873" i="5"/>
  <c r="BF873" i="5"/>
  <c r="BG873" i="5"/>
  <c r="BH873" i="5"/>
  <c r="BD874" i="5"/>
  <c r="BE874" i="5"/>
  <c r="BF874" i="5"/>
  <c r="BG874" i="5"/>
  <c r="BH874" i="5"/>
  <c r="BD875" i="5"/>
  <c r="BE875" i="5"/>
  <c r="BF875" i="5"/>
  <c r="BG875" i="5"/>
  <c r="BH875" i="5"/>
  <c r="BD876" i="5"/>
  <c r="BE876" i="5"/>
  <c r="BF876" i="5"/>
  <c r="BG876" i="5"/>
  <c r="BH876" i="5"/>
  <c r="BD877" i="5"/>
  <c r="BE877" i="5"/>
  <c r="BF877" i="5"/>
  <c r="BG877" i="5"/>
  <c r="BH877" i="5"/>
  <c r="BD878" i="5"/>
  <c r="BE878" i="5"/>
  <c r="BF878" i="5"/>
  <c r="BG878" i="5"/>
  <c r="BH878" i="5"/>
  <c r="BD879" i="5"/>
  <c r="BE879" i="5"/>
  <c r="BF879" i="5"/>
  <c r="BG879" i="5"/>
  <c r="BH879" i="5"/>
  <c r="BD880" i="5"/>
  <c r="BE880" i="5"/>
  <c r="BF880" i="5"/>
  <c r="BG880" i="5"/>
  <c r="BH880" i="5"/>
  <c r="BD881" i="5"/>
  <c r="BE881" i="5"/>
  <c r="BF881" i="5"/>
  <c r="BG881" i="5"/>
  <c r="BH881" i="5"/>
  <c r="BD882" i="5"/>
  <c r="BE882" i="5"/>
  <c r="BF882" i="5"/>
  <c r="BG882" i="5"/>
  <c r="BH882" i="5"/>
  <c r="BD883" i="5"/>
  <c r="BE883" i="5"/>
  <c r="BF883" i="5"/>
  <c r="BG883" i="5"/>
  <c r="BH883" i="5"/>
  <c r="BD884" i="5"/>
  <c r="BE884" i="5"/>
  <c r="BF884" i="5"/>
  <c r="BG884" i="5"/>
  <c r="BH884" i="5"/>
  <c r="BD885" i="5"/>
  <c r="BE885" i="5"/>
  <c r="BF885" i="5"/>
  <c r="BG885" i="5"/>
  <c r="BH885" i="5"/>
  <c r="BD886" i="5"/>
  <c r="BE886" i="5"/>
  <c r="BF886" i="5"/>
  <c r="BG886" i="5"/>
  <c r="BH886" i="5"/>
  <c r="BD887" i="5"/>
  <c r="BE887" i="5"/>
  <c r="BF887" i="5"/>
  <c r="BG887" i="5"/>
  <c r="BH887" i="5"/>
  <c r="BD888" i="5"/>
  <c r="BE888" i="5"/>
  <c r="BF888" i="5"/>
  <c r="BG888" i="5"/>
  <c r="BH888" i="5"/>
  <c r="BD889" i="5"/>
  <c r="BE889" i="5"/>
  <c r="BF889" i="5"/>
  <c r="BG889" i="5"/>
  <c r="BH889" i="5"/>
  <c r="BD890" i="5"/>
  <c r="BE890" i="5"/>
  <c r="BF890" i="5"/>
  <c r="BG890" i="5"/>
  <c r="BH890" i="5"/>
  <c r="BD891" i="5"/>
  <c r="BE891" i="5"/>
  <c r="BF891" i="5"/>
  <c r="BG891" i="5"/>
  <c r="BH891" i="5"/>
  <c r="BD892" i="5"/>
  <c r="BE892" i="5"/>
  <c r="BF892" i="5"/>
  <c r="BG892" i="5"/>
  <c r="BH892" i="5"/>
  <c r="BD893" i="5"/>
  <c r="BE893" i="5"/>
  <c r="BF893" i="5"/>
  <c r="BG893" i="5"/>
  <c r="BH893" i="5"/>
  <c r="BD894" i="5"/>
  <c r="BE894" i="5"/>
  <c r="BF894" i="5"/>
  <c r="BG894" i="5"/>
  <c r="BH894" i="5"/>
  <c r="BD895" i="5"/>
  <c r="BE895" i="5"/>
  <c r="BF895" i="5"/>
  <c r="BG895" i="5"/>
  <c r="BH895" i="5"/>
  <c r="BD896" i="5"/>
  <c r="BE896" i="5"/>
  <c r="BF896" i="5"/>
  <c r="BG896" i="5"/>
  <c r="BH896" i="5"/>
  <c r="BD897" i="5"/>
  <c r="BE897" i="5"/>
  <c r="BF897" i="5"/>
  <c r="BG897" i="5"/>
  <c r="BH897" i="5"/>
  <c r="BD898" i="5"/>
  <c r="BE898" i="5"/>
  <c r="BF898" i="5"/>
  <c r="BG898" i="5"/>
  <c r="BH898" i="5"/>
  <c r="BD899" i="5"/>
  <c r="BE899" i="5"/>
  <c r="BF899" i="5"/>
  <c r="BG899" i="5"/>
  <c r="BH899" i="5"/>
  <c r="BD900" i="5"/>
  <c r="BE900" i="5"/>
  <c r="BF900" i="5"/>
  <c r="BG900" i="5"/>
  <c r="BH900" i="5"/>
  <c r="BD901" i="5"/>
  <c r="BE901" i="5"/>
  <c r="BF901" i="5"/>
  <c r="BG901" i="5"/>
  <c r="BH901" i="5"/>
  <c r="BD902" i="5"/>
  <c r="BE902" i="5"/>
  <c r="BF902" i="5"/>
  <c r="BG902" i="5"/>
  <c r="BH902" i="5"/>
  <c r="BD903" i="5"/>
  <c r="BE903" i="5"/>
  <c r="BF903" i="5"/>
  <c r="BG903" i="5"/>
  <c r="BH903" i="5"/>
  <c r="BD904" i="5"/>
  <c r="BE904" i="5"/>
  <c r="BF904" i="5"/>
  <c r="BG904" i="5"/>
  <c r="BH904" i="5"/>
  <c r="BD905" i="5"/>
  <c r="BE905" i="5"/>
  <c r="BF905" i="5"/>
  <c r="BG905" i="5"/>
  <c r="BH905" i="5"/>
  <c r="BD906" i="5"/>
  <c r="BE906" i="5"/>
  <c r="BF906" i="5"/>
  <c r="BG906" i="5"/>
  <c r="BH906" i="5"/>
  <c r="BD907" i="5"/>
  <c r="BE907" i="5"/>
  <c r="BF907" i="5"/>
  <c r="BG907" i="5"/>
  <c r="BH907" i="5"/>
  <c r="BD908" i="5"/>
  <c r="BE908" i="5"/>
  <c r="BF908" i="5"/>
  <c r="BG908" i="5"/>
  <c r="BH908" i="5"/>
  <c r="BD909" i="5"/>
  <c r="BE909" i="5"/>
  <c r="BF909" i="5"/>
  <c r="BG909" i="5"/>
  <c r="BH909" i="5"/>
  <c r="BD910" i="5"/>
  <c r="BE910" i="5"/>
  <c r="BF910" i="5"/>
  <c r="BG910" i="5"/>
  <c r="BH910" i="5"/>
  <c r="BD911" i="5"/>
  <c r="BE911" i="5"/>
  <c r="BF911" i="5"/>
  <c r="BG911" i="5"/>
  <c r="BH911" i="5"/>
  <c r="BD912" i="5"/>
  <c r="BE912" i="5"/>
  <c r="BF912" i="5"/>
  <c r="BG912" i="5"/>
  <c r="BH912" i="5"/>
  <c r="BD913" i="5"/>
  <c r="BE913" i="5"/>
  <c r="BF913" i="5"/>
  <c r="BG913" i="5"/>
  <c r="BH913" i="5"/>
  <c r="BD914" i="5"/>
  <c r="BE914" i="5"/>
  <c r="BF914" i="5"/>
  <c r="BG914" i="5"/>
  <c r="BH914" i="5"/>
  <c r="BD915" i="5"/>
  <c r="BE915" i="5"/>
  <c r="BF915" i="5"/>
  <c r="BG915" i="5"/>
  <c r="BH915" i="5"/>
  <c r="BD916" i="5"/>
  <c r="BE916" i="5"/>
  <c r="BF916" i="5"/>
  <c r="BG916" i="5"/>
  <c r="BH916" i="5"/>
  <c r="BD917" i="5"/>
  <c r="BE917" i="5"/>
  <c r="BF917" i="5"/>
  <c r="BG917" i="5"/>
  <c r="BH917" i="5"/>
  <c r="BD918" i="5"/>
  <c r="BE918" i="5"/>
  <c r="BF918" i="5"/>
  <c r="BG918" i="5"/>
  <c r="BH918" i="5"/>
  <c r="BD919" i="5"/>
  <c r="BE919" i="5"/>
  <c r="BF919" i="5"/>
  <c r="BG919" i="5"/>
  <c r="BH919" i="5"/>
  <c r="BD920" i="5"/>
  <c r="BE920" i="5"/>
  <c r="BF920" i="5"/>
  <c r="BG920" i="5"/>
  <c r="BH920" i="5"/>
  <c r="BD921" i="5"/>
  <c r="BE921" i="5"/>
  <c r="BF921" i="5"/>
  <c r="BG921" i="5"/>
  <c r="BH921" i="5"/>
  <c r="BD922" i="5"/>
  <c r="BE922" i="5"/>
  <c r="BF922" i="5"/>
  <c r="BG922" i="5"/>
  <c r="BH922" i="5"/>
  <c r="BD923" i="5"/>
  <c r="BE923" i="5"/>
  <c r="BF923" i="5"/>
  <c r="BG923" i="5"/>
  <c r="BH923" i="5"/>
  <c r="BD924" i="5"/>
  <c r="BE924" i="5"/>
  <c r="BF924" i="5"/>
  <c r="BG924" i="5"/>
  <c r="BH924" i="5"/>
  <c r="BD925" i="5"/>
  <c r="BE925" i="5"/>
  <c r="BF925" i="5"/>
  <c r="BG925" i="5"/>
  <c r="BH925" i="5"/>
  <c r="BD926" i="5"/>
  <c r="BE926" i="5"/>
  <c r="BF926" i="5"/>
  <c r="BG926" i="5"/>
  <c r="BH926" i="5"/>
  <c r="BD927" i="5"/>
  <c r="BE927" i="5"/>
  <c r="BF927" i="5"/>
  <c r="BG927" i="5"/>
  <c r="BH927" i="5"/>
  <c r="BD928" i="5"/>
  <c r="BE928" i="5"/>
  <c r="BF928" i="5"/>
  <c r="BG928" i="5"/>
  <c r="BH928" i="5"/>
  <c r="BD929" i="5"/>
  <c r="BE929" i="5"/>
  <c r="BF929" i="5"/>
  <c r="BG929" i="5"/>
  <c r="BH929" i="5"/>
  <c r="BD930" i="5"/>
  <c r="BE930" i="5"/>
  <c r="BF930" i="5"/>
  <c r="BG930" i="5"/>
  <c r="BH930" i="5"/>
  <c r="BD931" i="5"/>
  <c r="BE931" i="5"/>
  <c r="BF931" i="5"/>
  <c r="BG931" i="5"/>
  <c r="BH931" i="5"/>
  <c r="BD932" i="5"/>
  <c r="BE932" i="5"/>
  <c r="BF932" i="5"/>
  <c r="BG932" i="5"/>
  <c r="BH932" i="5"/>
  <c r="BD933" i="5"/>
  <c r="BE933" i="5"/>
  <c r="BF933" i="5"/>
  <c r="BG933" i="5"/>
  <c r="BH933" i="5"/>
  <c r="BD934" i="5"/>
  <c r="BE934" i="5"/>
  <c r="BF934" i="5"/>
  <c r="BG934" i="5"/>
  <c r="BH934" i="5"/>
  <c r="BD935" i="5"/>
  <c r="BE935" i="5"/>
  <c r="BF935" i="5"/>
  <c r="BG935" i="5"/>
  <c r="BH935" i="5"/>
  <c r="BD936" i="5"/>
  <c r="BE936" i="5"/>
  <c r="BF936" i="5"/>
  <c r="BG936" i="5"/>
  <c r="BH936" i="5"/>
  <c r="BD937" i="5"/>
  <c r="BE937" i="5"/>
  <c r="BF937" i="5"/>
  <c r="BG937" i="5"/>
  <c r="BH937" i="5"/>
  <c r="BD938" i="5"/>
  <c r="BE938" i="5"/>
  <c r="BF938" i="5"/>
  <c r="BG938" i="5"/>
  <c r="BH938" i="5"/>
  <c r="BD939" i="5"/>
  <c r="BE939" i="5"/>
  <c r="BF939" i="5"/>
  <c r="BG939" i="5"/>
  <c r="BH939" i="5"/>
  <c r="BD940" i="5"/>
  <c r="BE940" i="5"/>
  <c r="BF940" i="5"/>
  <c r="BG940" i="5"/>
  <c r="BH940" i="5"/>
  <c r="BD941" i="5"/>
  <c r="BE941" i="5"/>
  <c r="BF941" i="5"/>
  <c r="BG941" i="5"/>
  <c r="BH941" i="5"/>
  <c r="BD942" i="5"/>
  <c r="BE942" i="5"/>
  <c r="BF942" i="5"/>
  <c r="BG942" i="5"/>
  <c r="BH942" i="5"/>
  <c r="BD943" i="5"/>
  <c r="BE943" i="5"/>
  <c r="BF943" i="5"/>
  <c r="BG943" i="5"/>
  <c r="BH943" i="5"/>
  <c r="BD944" i="5"/>
  <c r="BE944" i="5"/>
  <c r="BF944" i="5"/>
  <c r="BG944" i="5"/>
  <c r="BH944" i="5"/>
  <c r="BD945" i="5"/>
  <c r="BE945" i="5"/>
  <c r="BF945" i="5"/>
  <c r="BG945" i="5"/>
  <c r="BH945" i="5"/>
  <c r="BD946" i="5"/>
  <c r="BE946" i="5"/>
  <c r="BF946" i="5"/>
  <c r="BG946" i="5"/>
  <c r="BH946" i="5"/>
  <c r="BD947" i="5"/>
  <c r="BE947" i="5"/>
  <c r="BF947" i="5"/>
  <c r="BG947" i="5"/>
  <c r="BH947" i="5"/>
  <c r="BD948" i="5"/>
  <c r="BE948" i="5"/>
  <c r="BF948" i="5"/>
  <c r="BG948" i="5"/>
  <c r="BH948" i="5"/>
  <c r="BD949" i="5"/>
  <c r="BE949" i="5"/>
  <c r="BF949" i="5"/>
  <c r="BG949" i="5"/>
  <c r="BH949" i="5"/>
  <c r="BD950" i="5"/>
  <c r="BE950" i="5"/>
  <c r="BF950" i="5"/>
  <c r="BG950" i="5"/>
  <c r="BH950" i="5"/>
  <c r="BD951" i="5"/>
  <c r="BE951" i="5"/>
  <c r="BF951" i="5"/>
  <c r="BG951" i="5"/>
  <c r="BH951" i="5"/>
  <c r="BD952" i="5"/>
  <c r="BE952" i="5"/>
  <c r="BF952" i="5"/>
  <c r="BG952" i="5"/>
  <c r="BH952" i="5"/>
  <c r="BD953" i="5"/>
  <c r="BE953" i="5"/>
  <c r="BF953" i="5"/>
  <c r="BG953" i="5"/>
  <c r="BH953" i="5"/>
  <c r="BD954" i="5"/>
  <c r="BE954" i="5"/>
  <c r="BF954" i="5"/>
  <c r="BG954" i="5"/>
  <c r="BH954" i="5"/>
  <c r="BD955" i="5"/>
  <c r="BE955" i="5"/>
  <c r="BF955" i="5"/>
  <c r="BG955" i="5"/>
  <c r="BH955" i="5"/>
  <c r="BD956" i="5"/>
  <c r="BE956" i="5"/>
  <c r="BF956" i="5"/>
  <c r="BG956" i="5"/>
  <c r="BH956" i="5"/>
  <c r="BD957" i="5"/>
  <c r="BE957" i="5"/>
  <c r="BF957" i="5"/>
  <c r="BG957" i="5"/>
  <c r="BH957" i="5"/>
  <c r="BD958" i="5"/>
  <c r="BE958" i="5"/>
  <c r="BF958" i="5"/>
  <c r="BG958" i="5"/>
  <c r="BH958" i="5"/>
  <c r="BD959" i="5"/>
  <c r="BE959" i="5"/>
  <c r="BF959" i="5"/>
  <c r="BG959" i="5"/>
  <c r="BH959" i="5"/>
  <c r="BD960" i="5"/>
  <c r="BE960" i="5"/>
  <c r="BF960" i="5"/>
  <c r="BG960" i="5"/>
  <c r="BH960" i="5"/>
  <c r="BD961" i="5"/>
  <c r="BE961" i="5"/>
  <c r="BF961" i="5"/>
  <c r="BG961" i="5"/>
  <c r="BH961" i="5"/>
  <c r="BD962" i="5"/>
  <c r="BE962" i="5"/>
  <c r="BF962" i="5"/>
  <c r="BG962" i="5"/>
  <c r="BH962" i="5"/>
  <c r="BD963" i="5"/>
  <c r="BE963" i="5"/>
  <c r="BF963" i="5"/>
  <c r="BG963" i="5"/>
  <c r="BH963" i="5"/>
  <c r="BD964" i="5"/>
  <c r="BE964" i="5"/>
  <c r="BF964" i="5"/>
  <c r="BG964" i="5"/>
  <c r="BH964" i="5"/>
  <c r="BD965" i="5"/>
  <c r="BE965" i="5"/>
  <c r="BF965" i="5"/>
  <c r="BG965" i="5"/>
  <c r="BH965" i="5"/>
  <c r="BD966" i="5"/>
  <c r="BE966" i="5"/>
  <c r="BF966" i="5"/>
  <c r="BG966" i="5"/>
  <c r="BH966" i="5"/>
  <c r="BD967" i="5"/>
  <c r="BE967" i="5"/>
  <c r="BF967" i="5"/>
  <c r="BG967" i="5"/>
  <c r="BH967" i="5"/>
  <c r="BD968" i="5"/>
  <c r="BE968" i="5"/>
  <c r="BF968" i="5"/>
  <c r="BG968" i="5"/>
  <c r="BH968" i="5"/>
  <c r="BD969" i="5"/>
  <c r="BE969" i="5"/>
  <c r="BF969" i="5"/>
  <c r="BG969" i="5"/>
  <c r="BH969" i="5"/>
  <c r="BD970" i="5"/>
  <c r="BE970" i="5"/>
  <c r="BF970" i="5"/>
  <c r="BG970" i="5"/>
  <c r="BH970" i="5"/>
  <c r="BD971" i="5"/>
  <c r="BE971" i="5"/>
  <c r="BF971" i="5"/>
  <c r="BG971" i="5"/>
  <c r="BH971" i="5"/>
  <c r="BD972" i="5"/>
  <c r="BE972" i="5"/>
  <c r="BF972" i="5"/>
  <c r="BG972" i="5"/>
  <c r="BH972" i="5"/>
  <c r="BD973" i="5"/>
  <c r="BE973" i="5"/>
  <c r="BF973" i="5"/>
  <c r="BG973" i="5"/>
  <c r="BH973" i="5"/>
  <c r="BD974" i="5"/>
  <c r="BE974" i="5"/>
  <c r="BF974" i="5"/>
  <c r="BG974" i="5"/>
  <c r="BH974" i="5"/>
  <c r="BD975" i="5"/>
  <c r="BE975" i="5"/>
  <c r="BF975" i="5"/>
  <c r="BG975" i="5"/>
  <c r="BH975" i="5"/>
  <c r="BD976" i="5"/>
  <c r="BE976" i="5"/>
  <c r="BF976" i="5"/>
  <c r="BG976" i="5"/>
  <c r="BH976" i="5"/>
  <c r="BD977" i="5"/>
  <c r="BE977" i="5"/>
  <c r="BF977" i="5"/>
  <c r="BG977" i="5"/>
  <c r="BH977" i="5"/>
  <c r="BD978" i="5"/>
  <c r="BE978" i="5"/>
  <c r="BF978" i="5"/>
  <c r="BG978" i="5"/>
  <c r="BH978" i="5"/>
  <c r="BD979" i="5"/>
  <c r="BE979" i="5"/>
  <c r="BF979" i="5"/>
  <c r="BG979" i="5"/>
  <c r="BH979" i="5"/>
  <c r="BD980" i="5"/>
  <c r="BE980" i="5"/>
  <c r="BF980" i="5"/>
  <c r="BG980" i="5"/>
  <c r="BH980" i="5"/>
  <c r="BD981" i="5"/>
  <c r="BE981" i="5"/>
  <c r="BF981" i="5"/>
  <c r="BG981" i="5"/>
  <c r="BH981" i="5"/>
  <c r="BD982" i="5"/>
  <c r="BE982" i="5"/>
  <c r="BF982" i="5"/>
  <c r="BG982" i="5"/>
  <c r="BH982" i="5"/>
  <c r="BD983" i="5"/>
  <c r="BE983" i="5"/>
  <c r="BF983" i="5"/>
  <c r="BG983" i="5"/>
  <c r="BH983" i="5"/>
  <c r="BD984" i="5"/>
  <c r="BE984" i="5"/>
  <c r="BF984" i="5"/>
  <c r="BG984" i="5"/>
  <c r="BH984" i="5"/>
  <c r="BD985" i="5"/>
  <c r="BE985" i="5"/>
  <c r="BF985" i="5"/>
  <c r="BG985" i="5"/>
  <c r="BH985" i="5"/>
  <c r="BD986" i="5"/>
  <c r="BE986" i="5"/>
  <c r="BF986" i="5"/>
  <c r="BG986" i="5"/>
  <c r="BH986" i="5"/>
  <c r="BD987" i="5"/>
  <c r="BE987" i="5"/>
  <c r="BF987" i="5"/>
  <c r="BG987" i="5"/>
  <c r="BH987" i="5"/>
  <c r="BD988" i="5"/>
  <c r="BE988" i="5"/>
  <c r="BF988" i="5"/>
  <c r="BG988" i="5"/>
  <c r="BH988" i="5"/>
  <c r="BD989" i="5"/>
  <c r="BE989" i="5"/>
  <c r="BF989" i="5"/>
  <c r="BG989" i="5"/>
  <c r="BH989" i="5"/>
  <c r="BD990" i="5"/>
  <c r="BE990" i="5"/>
  <c r="BF990" i="5"/>
  <c r="BG990" i="5"/>
  <c r="BH990" i="5"/>
  <c r="BD991" i="5"/>
  <c r="BE991" i="5"/>
  <c r="BF991" i="5"/>
  <c r="BG991" i="5"/>
  <c r="BH991" i="5"/>
  <c r="BD992" i="5"/>
  <c r="BE992" i="5"/>
  <c r="BF992" i="5"/>
  <c r="BG992" i="5"/>
  <c r="BH992" i="5"/>
  <c r="BD993" i="5"/>
  <c r="BE993" i="5"/>
  <c r="BF993" i="5"/>
  <c r="BG993" i="5"/>
  <c r="BH993" i="5"/>
  <c r="BD994" i="5"/>
  <c r="BE994" i="5"/>
  <c r="BF994" i="5"/>
  <c r="BG994" i="5"/>
  <c r="BH994" i="5"/>
  <c r="BD995" i="5"/>
  <c r="BE995" i="5"/>
  <c r="BF995" i="5"/>
  <c r="BG995" i="5"/>
  <c r="BH995" i="5"/>
  <c r="BD996" i="5"/>
  <c r="BE996" i="5"/>
  <c r="BF996" i="5"/>
  <c r="BG996" i="5"/>
  <c r="BH996" i="5"/>
  <c r="BD997" i="5"/>
  <c r="BE997" i="5"/>
  <c r="BF997" i="5"/>
  <c r="BG997" i="5"/>
  <c r="BH997" i="5"/>
  <c r="BD998" i="5"/>
  <c r="BE998" i="5"/>
  <c r="BF998" i="5"/>
  <c r="BG998" i="5"/>
  <c r="BH998" i="5"/>
  <c r="BD999" i="5"/>
  <c r="BE999" i="5"/>
  <c r="BF999" i="5"/>
  <c r="BG999" i="5"/>
  <c r="BH999" i="5"/>
  <c r="BD1000" i="5"/>
  <c r="BE1000" i="5"/>
  <c r="BF1000" i="5"/>
  <c r="BG1000" i="5"/>
  <c r="BH1000" i="5"/>
  <c r="BD1001" i="5"/>
  <c r="BE1001" i="5"/>
  <c r="BF1001" i="5"/>
  <c r="BG1001" i="5"/>
  <c r="BH1001" i="5"/>
  <c r="BD1002" i="5"/>
  <c r="BE1002" i="5"/>
  <c r="BF1002" i="5"/>
  <c r="BG1002" i="5"/>
  <c r="BH1002" i="5"/>
  <c r="BD1003" i="5"/>
  <c r="BE1003" i="5"/>
  <c r="BF1003" i="5"/>
  <c r="BG1003" i="5"/>
  <c r="BH1003" i="5"/>
  <c r="BD1004" i="5"/>
  <c r="BE1004" i="5"/>
  <c r="BF1004" i="5"/>
  <c r="BG1004" i="5"/>
  <c r="BH1004" i="5"/>
  <c r="BD1005" i="5"/>
  <c r="BE1005" i="5"/>
  <c r="BF1005" i="5"/>
  <c r="BG1005" i="5"/>
  <c r="BH1005" i="5"/>
  <c r="BD1006" i="5"/>
  <c r="BE1006" i="5"/>
  <c r="BF1006" i="5"/>
  <c r="BG1006" i="5"/>
  <c r="BH1006" i="5"/>
  <c r="BD1007" i="5"/>
  <c r="BE1007" i="5"/>
  <c r="BF1007" i="5"/>
  <c r="BG1007" i="5"/>
  <c r="BH1007" i="5"/>
  <c r="BD1008" i="5"/>
  <c r="BE1008" i="5"/>
  <c r="BF1008" i="5"/>
  <c r="BG1008" i="5"/>
  <c r="BH1008" i="5"/>
  <c r="BD1009" i="5"/>
  <c r="BE1009" i="5"/>
  <c r="BF1009" i="5"/>
  <c r="BG1009" i="5"/>
  <c r="BH1009" i="5"/>
  <c r="BD1010" i="5"/>
  <c r="BE1010" i="5"/>
  <c r="BF1010" i="5"/>
  <c r="BG1010" i="5"/>
  <c r="BH1010" i="5"/>
  <c r="BD1011" i="5"/>
  <c r="BE1011" i="5"/>
  <c r="BF1011" i="5"/>
  <c r="BG1011" i="5"/>
  <c r="BH1011" i="5"/>
  <c r="BD1012" i="5"/>
  <c r="BE1012" i="5"/>
  <c r="BF1012" i="5"/>
  <c r="BG1012" i="5"/>
  <c r="BH1012" i="5"/>
  <c r="BD1013" i="5"/>
  <c r="BE1013" i="5"/>
  <c r="BF1013" i="5"/>
  <c r="BG1013" i="5"/>
  <c r="BH1013" i="5"/>
  <c r="BD1014" i="5"/>
  <c r="BE1014" i="5"/>
  <c r="BF1014" i="5"/>
  <c r="BG1014" i="5"/>
  <c r="BH1014" i="5"/>
  <c r="BD1015" i="5"/>
  <c r="BE1015" i="5"/>
  <c r="BF1015" i="5"/>
  <c r="BG1015" i="5"/>
  <c r="BH1015" i="5"/>
  <c r="BD1016" i="5"/>
  <c r="BE1016" i="5"/>
  <c r="BF1016" i="5"/>
  <c r="BG1016" i="5"/>
  <c r="BH1016" i="5"/>
  <c r="BD1017" i="5"/>
  <c r="BE1017" i="5"/>
  <c r="BF1017" i="5"/>
  <c r="BG1017" i="5"/>
  <c r="BH1017" i="5"/>
  <c r="BD1018" i="5"/>
  <c r="BE1018" i="5"/>
  <c r="BF1018" i="5"/>
  <c r="BG1018" i="5"/>
  <c r="BH1018" i="5"/>
  <c r="BD1019" i="5"/>
  <c r="BE1019" i="5"/>
  <c r="BF1019" i="5"/>
  <c r="BG1019" i="5"/>
  <c r="BH1019" i="5"/>
  <c r="BD1020" i="5"/>
  <c r="BE1020" i="5"/>
  <c r="BF1020" i="5"/>
  <c r="BG1020" i="5"/>
  <c r="BH1020" i="5"/>
  <c r="BD1021" i="5"/>
  <c r="BE1021" i="5"/>
  <c r="BF1021" i="5"/>
  <c r="BG1021" i="5"/>
  <c r="BH1021" i="5"/>
  <c r="BD1022" i="5"/>
  <c r="BE1022" i="5"/>
  <c r="BF1022" i="5"/>
  <c r="BG1022" i="5"/>
  <c r="BH1022" i="5"/>
  <c r="BD1023" i="5"/>
  <c r="BE1023" i="5"/>
  <c r="BF1023" i="5"/>
  <c r="BG1023" i="5"/>
  <c r="BH1023" i="5"/>
  <c r="BD1024" i="5"/>
  <c r="BE1024" i="5"/>
  <c r="BF1024" i="5"/>
  <c r="BG1024" i="5"/>
  <c r="BH1024" i="5"/>
  <c r="BD1025" i="5"/>
  <c r="BE1025" i="5"/>
  <c r="BF1025" i="5"/>
  <c r="BG1025" i="5"/>
  <c r="BH1025" i="5"/>
  <c r="BD1026" i="5"/>
  <c r="BE1026" i="5"/>
  <c r="BF1026" i="5"/>
  <c r="BG1026" i="5"/>
  <c r="BH1026" i="5"/>
  <c r="BD1027" i="5"/>
  <c r="BE1027" i="5"/>
  <c r="BF1027" i="5"/>
  <c r="BG1027" i="5"/>
  <c r="BH1027" i="5"/>
  <c r="BD1028" i="5"/>
  <c r="BE1028" i="5"/>
  <c r="BF1028" i="5"/>
  <c r="BG1028" i="5"/>
  <c r="BH1028" i="5"/>
  <c r="BD1029" i="5"/>
  <c r="BE1029" i="5"/>
  <c r="BF1029" i="5"/>
  <c r="BG1029" i="5"/>
  <c r="BH1029" i="5"/>
  <c r="BD1030" i="5"/>
  <c r="BE1030" i="5"/>
  <c r="BF1030" i="5"/>
  <c r="BG1030" i="5"/>
  <c r="BH1030" i="5"/>
  <c r="BD1031" i="5"/>
  <c r="BE1031" i="5"/>
  <c r="BF1031" i="5"/>
  <c r="BG1031" i="5"/>
  <c r="BH1031" i="5"/>
  <c r="BD1032" i="5"/>
  <c r="BE1032" i="5"/>
  <c r="BF1032" i="5"/>
  <c r="BG1032" i="5"/>
  <c r="BH1032" i="5"/>
  <c r="BD1033" i="5"/>
  <c r="BE1033" i="5"/>
  <c r="BF1033" i="5"/>
  <c r="BG1033" i="5"/>
  <c r="BH1033" i="5"/>
  <c r="BD1034" i="5"/>
  <c r="BE1034" i="5"/>
  <c r="BF1034" i="5"/>
  <c r="BG1034" i="5"/>
  <c r="BH1034" i="5"/>
  <c r="BD1035" i="5"/>
  <c r="BE1035" i="5"/>
  <c r="BF1035" i="5"/>
  <c r="BG1035" i="5"/>
  <c r="BH1035" i="5"/>
  <c r="BD1036" i="5"/>
  <c r="BE1036" i="5"/>
  <c r="BF1036" i="5"/>
  <c r="BG1036" i="5"/>
  <c r="BH1036" i="5"/>
  <c r="BD1037" i="5"/>
  <c r="BE1037" i="5"/>
  <c r="BF1037" i="5"/>
  <c r="BG1037" i="5"/>
  <c r="BH1037" i="5"/>
  <c r="BD1038" i="5"/>
  <c r="BE1038" i="5"/>
  <c r="BF1038" i="5"/>
  <c r="BG1038" i="5"/>
  <c r="BH1038" i="5"/>
  <c r="BD1039" i="5"/>
  <c r="BE1039" i="5"/>
  <c r="BF1039" i="5"/>
  <c r="BG1039" i="5"/>
  <c r="BH1039" i="5"/>
  <c r="BD1040" i="5"/>
  <c r="BE1040" i="5"/>
  <c r="BF1040" i="5"/>
  <c r="BG1040" i="5"/>
  <c r="BH1040" i="5"/>
  <c r="BD1041" i="5"/>
  <c r="BE1041" i="5"/>
  <c r="BF1041" i="5"/>
  <c r="BG1041" i="5"/>
  <c r="BH1041" i="5"/>
  <c r="BD1042" i="5"/>
  <c r="BE1042" i="5"/>
  <c r="BF1042" i="5"/>
  <c r="BG1042" i="5"/>
  <c r="BH1042" i="5"/>
  <c r="BD1043" i="5"/>
  <c r="BE1043" i="5"/>
  <c r="BF1043" i="5"/>
  <c r="BG1043" i="5"/>
  <c r="BH1043" i="5"/>
  <c r="BD1044" i="5"/>
  <c r="BE1044" i="5"/>
  <c r="BF1044" i="5"/>
  <c r="BG1044" i="5"/>
  <c r="BH1044" i="5"/>
  <c r="BD1045" i="5"/>
  <c r="BE1045" i="5"/>
  <c r="BF1045" i="5"/>
  <c r="BG1045" i="5"/>
  <c r="BH1045" i="5"/>
  <c r="BD1046" i="5"/>
  <c r="BE1046" i="5"/>
  <c r="BF1046" i="5"/>
  <c r="BG1046" i="5"/>
  <c r="BH1046" i="5"/>
  <c r="BD1047" i="5"/>
  <c r="BE1047" i="5"/>
  <c r="BF1047" i="5"/>
  <c r="BG1047" i="5"/>
  <c r="BH1047" i="5"/>
  <c r="BD1048" i="5"/>
  <c r="BE1048" i="5"/>
  <c r="BF1048" i="5"/>
  <c r="BG1048" i="5"/>
  <c r="BH1048" i="5"/>
  <c r="BD1049" i="5"/>
  <c r="BE1049" i="5"/>
  <c r="BF1049" i="5"/>
  <c r="BG1049" i="5"/>
  <c r="BH1049" i="5"/>
  <c r="BD1050" i="5"/>
  <c r="BE1050" i="5"/>
  <c r="BF1050" i="5"/>
  <c r="BG1050" i="5"/>
  <c r="BH1050" i="5"/>
  <c r="BD1051" i="5"/>
  <c r="BE1051" i="5"/>
  <c r="BF1051" i="5"/>
  <c r="BG1051" i="5"/>
  <c r="BH1051" i="5"/>
  <c r="BD1052" i="5"/>
  <c r="BE1052" i="5"/>
  <c r="BF1052" i="5"/>
  <c r="BG1052" i="5"/>
  <c r="BH1052" i="5"/>
  <c r="BD1053" i="5"/>
  <c r="BE1053" i="5"/>
  <c r="BF1053" i="5"/>
  <c r="BG1053" i="5"/>
  <c r="BH1053" i="5"/>
  <c r="BD1054" i="5"/>
  <c r="BE1054" i="5"/>
  <c r="BF1054" i="5"/>
  <c r="BG1054" i="5"/>
  <c r="BH1054" i="5"/>
  <c r="BD1055" i="5"/>
  <c r="BE1055" i="5"/>
  <c r="BF1055" i="5"/>
  <c r="BG1055" i="5"/>
  <c r="BH1055" i="5"/>
  <c r="BD1056" i="5"/>
  <c r="BE1056" i="5"/>
  <c r="BF1056" i="5"/>
  <c r="BG1056" i="5"/>
  <c r="BH1056" i="5"/>
  <c r="BD1057" i="5"/>
  <c r="BE1057" i="5"/>
  <c r="BF1057" i="5"/>
  <c r="BG1057" i="5"/>
  <c r="BH1057" i="5"/>
  <c r="BD1058" i="5"/>
  <c r="BE1058" i="5"/>
  <c r="BF1058" i="5"/>
  <c r="BG1058" i="5"/>
  <c r="BH1058" i="5"/>
  <c r="BD1059" i="5"/>
  <c r="BE1059" i="5"/>
  <c r="BF1059" i="5"/>
  <c r="BG1059" i="5"/>
  <c r="BH1059" i="5"/>
  <c r="BD1060" i="5"/>
  <c r="BE1060" i="5"/>
  <c r="BF1060" i="5"/>
  <c r="BG1060" i="5"/>
  <c r="BH1060" i="5"/>
  <c r="BD1061" i="5"/>
  <c r="BE1061" i="5"/>
  <c r="BF1061" i="5"/>
  <c r="BG1061" i="5"/>
  <c r="BH1061" i="5"/>
  <c r="BD1062" i="5"/>
  <c r="BE1062" i="5"/>
  <c r="BF1062" i="5"/>
  <c r="BG1062" i="5"/>
  <c r="BH1062" i="5"/>
  <c r="BD1063" i="5"/>
  <c r="BE1063" i="5"/>
  <c r="BF1063" i="5"/>
  <c r="BG1063" i="5"/>
  <c r="BH1063" i="5"/>
  <c r="BD1064" i="5"/>
  <c r="BE1064" i="5"/>
  <c r="BF1064" i="5"/>
  <c r="BG1064" i="5"/>
  <c r="BH1064" i="5"/>
  <c r="BD1065" i="5"/>
  <c r="BE1065" i="5"/>
  <c r="BF1065" i="5"/>
  <c r="BG1065" i="5"/>
  <c r="BH1065" i="5"/>
  <c r="BD1066" i="5"/>
  <c r="BE1066" i="5"/>
  <c r="BF1066" i="5"/>
  <c r="BG1066" i="5"/>
  <c r="BH1066" i="5"/>
  <c r="BD1067" i="5"/>
  <c r="BE1067" i="5"/>
  <c r="BF1067" i="5"/>
  <c r="BG1067" i="5"/>
  <c r="BH1067" i="5"/>
  <c r="BD1068" i="5"/>
  <c r="BE1068" i="5"/>
  <c r="BF1068" i="5"/>
  <c r="BG1068" i="5"/>
  <c r="BH1068" i="5"/>
  <c r="BD1069" i="5"/>
  <c r="BE1069" i="5"/>
  <c r="BF1069" i="5"/>
  <c r="BG1069" i="5"/>
  <c r="BH1069" i="5"/>
  <c r="BD1070" i="5"/>
  <c r="BE1070" i="5"/>
  <c r="BF1070" i="5"/>
  <c r="BG1070" i="5"/>
  <c r="BH1070" i="5"/>
  <c r="BD1071" i="5"/>
  <c r="BE1071" i="5"/>
  <c r="BF1071" i="5"/>
  <c r="BG1071" i="5"/>
  <c r="BH1071" i="5"/>
  <c r="BD1072" i="5"/>
  <c r="BE1072" i="5"/>
  <c r="BF1072" i="5"/>
  <c r="BG1072" i="5"/>
  <c r="BH1072" i="5"/>
  <c r="BD1073" i="5"/>
  <c r="BE1073" i="5"/>
  <c r="BF1073" i="5"/>
  <c r="BG1073" i="5"/>
  <c r="BH1073" i="5"/>
  <c r="BD1074" i="5"/>
  <c r="BE1074" i="5"/>
  <c r="BF1074" i="5"/>
  <c r="BG1074" i="5"/>
  <c r="BH1074" i="5"/>
  <c r="BD1075" i="5"/>
  <c r="BE1075" i="5"/>
  <c r="BF1075" i="5"/>
  <c r="BG1075" i="5"/>
  <c r="BH1075" i="5"/>
  <c r="BD1076" i="5"/>
  <c r="BE1076" i="5"/>
  <c r="BF1076" i="5"/>
  <c r="BG1076" i="5"/>
  <c r="BH1076" i="5"/>
  <c r="BD1077" i="5"/>
  <c r="BE1077" i="5"/>
  <c r="BF1077" i="5"/>
  <c r="BG1077" i="5"/>
  <c r="BH1077" i="5"/>
  <c r="BD1078" i="5"/>
  <c r="BE1078" i="5"/>
  <c r="BF1078" i="5"/>
  <c r="BG1078" i="5"/>
  <c r="BH1078" i="5"/>
  <c r="BD1079" i="5"/>
  <c r="BE1079" i="5"/>
  <c r="BF1079" i="5"/>
  <c r="BG1079" i="5"/>
  <c r="BH1079" i="5"/>
  <c r="BD1080" i="5"/>
  <c r="BE1080" i="5"/>
  <c r="BF1080" i="5"/>
  <c r="BG1080" i="5"/>
  <c r="BH1080" i="5"/>
  <c r="BD1081" i="5"/>
  <c r="BE1081" i="5"/>
  <c r="BF1081" i="5"/>
  <c r="BG1081" i="5"/>
  <c r="BH1081" i="5"/>
  <c r="BD1082" i="5"/>
  <c r="BE1082" i="5"/>
  <c r="BF1082" i="5"/>
  <c r="BG1082" i="5"/>
  <c r="BH1082" i="5"/>
  <c r="BD1083" i="5"/>
  <c r="BE1083" i="5"/>
  <c r="BF1083" i="5"/>
  <c r="BG1083" i="5"/>
  <c r="BH1083" i="5"/>
  <c r="BD1084" i="5"/>
  <c r="BE1084" i="5"/>
  <c r="BF1084" i="5"/>
  <c r="BG1084" i="5"/>
  <c r="BH1084" i="5"/>
  <c r="BD1085" i="5"/>
  <c r="BE1085" i="5"/>
  <c r="BF1085" i="5"/>
  <c r="BG1085" i="5"/>
  <c r="BH1085" i="5"/>
  <c r="BD1086" i="5"/>
  <c r="BE1086" i="5"/>
  <c r="BF1086" i="5"/>
  <c r="BG1086" i="5"/>
  <c r="BH1086" i="5"/>
  <c r="BD1087" i="5"/>
  <c r="BE1087" i="5"/>
  <c r="BF1087" i="5"/>
  <c r="BG1087" i="5"/>
  <c r="BH1087" i="5"/>
  <c r="BD1088" i="5"/>
  <c r="BE1088" i="5"/>
  <c r="BF1088" i="5"/>
  <c r="BG1088" i="5"/>
  <c r="BH1088" i="5"/>
  <c r="BD1089" i="5"/>
  <c r="BE1089" i="5"/>
  <c r="BF1089" i="5"/>
  <c r="BG1089" i="5"/>
  <c r="BH1089" i="5"/>
  <c r="BD1090" i="5"/>
  <c r="BE1090" i="5"/>
  <c r="BF1090" i="5"/>
  <c r="BG1090" i="5"/>
  <c r="BH1090" i="5"/>
  <c r="BD1091" i="5"/>
  <c r="BE1091" i="5"/>
  <c r="BF1091" i="5"/>
  <c r="BG1091" i="5"/>
  <c r="BH1091" i="5"/>
  <c r="BD1092" i="5"/>
  <c r="BE1092" i="5"/>
  <c r="BF1092" i="5"/>
  <c r="BG1092" i="5"/>
  <c r="BH1092" i="5"/>
  <c r="BD1093" i="5"/>
  <c r="BE1093" i="5"/>
  <c r="BF1093" i="5"/>
  <c r="BG1093" i="5"/>
  <c r="BH1093" i="5"/>
  <c r="BD1094" i="5"/>
  <c r="BE1094" i="5"/>
  <c r="BF1094" i="5"/>
  <c r="BG1094" i="5"/>
  <c r="BH1094" i="5"/>
  <c r="BD1095" i="5"/>
  <c r="BE1095" i="5"/>
  <c r="BF1095" i="5"/>
  <c r="BG1095" i="5"/>
  <c r="BH1095" i="5"/>
  <c r="BD1096" i="5"/>
  <c r="BE1096" i="5"/>
  <c r="BF1096" i="5"/>
  <c r="BG1096" i="5"/>
  <c r="BH1096" i="5"/>
  <c r="BD1097" i="5"/>
  <c r="BE1097" i="5"/>
  <c r="BF1097" i="5"/>
  <c r="BG1097" i="5"/>
  <c r="BH1097" i="5"/>
  <c r="BD1098" i="5"/>
  <c r="BE1098" i="5"/>
  <c r="BF1098" i="5"/>
  <c r="BG1098" i="5"/>
  <c r="BH1098" i="5"/>
  <c r="BD1099" i="5"/>
  <c r="BE1099" i="5"/>
  <c r="BF1099" i="5"/>
  <c r="BG1099" i="5"/>
  <c r="BH1099" i="5"/>
  <c r="BD1100" i="5"/>
  <c r="BE1100" i="5"/>
  <c r="BF1100" i="5"/>
  <c r="BG1100" i="5"/>
  <c r="BH1100" i="5"/>
  <c r="BD1101" i="5"/>
  <c r="BE1101" i="5"/>
  <c r="BF1101" i="5"/>
  <c r="BG1101" i="5"/>
  <c r="BH1101" i="5"/>
  <c r="BD1102" i="5"/>
  <c r="BE1102" i="5"/>
  <c r="BF1102" i="5"/>
  <c r="BG1102" i="5"/>
  <c r="BH1102" i="5"/>
  <c r="BD1103" i="5"/>
  <c r="BE1103" i="5"/>
  <c r="BF1103" i="5"/>
  <c r="BG1103" i="5"/>
  <c r="BH1103" i="5"/>
  <c r="BD1104" i="5"/>
  <c r="BE1104" i="5"/>
  <c r="BF1104" i="5"/>
  <c r="BG1104" i="5"/>
  <c r="BH1104" i="5"/>
  <c r="BD1105" i="5"/>
  <c r="BE1105" i="5"/>
  <c r="BF1105" i="5"/>
  <c r="BG1105" i="5"/>
  <c r="BH1105" i="5"/>
  <c r="BD1106" i="5"/>
  <c r="BE1106" i="5"/>
  <c r="BF1106" i="5"/>
  <c r="BG1106" i="5"/>
  <c r="BH1106" i="5"/>
  <c r="BD1107" i="5"/>
  <c r="BE1107" i="5"/>
  <c r="BF1107" i="5"/>
  <c r="BG1107" i="5"/>
  <c r="BH1107" i="5"/>
  <c r="BD1108" i="5"/>
  <c r="BE1108" i="5"/>
  <c r="BF1108" i="5"/>
  <c r="BG1108" i="5"/>
  <c r="BH1108" i="5"/>
  <c r="BD1109" i="5"/>
  <c r="BE1109" i="5"/>
  <c r="BF1109" i="5"/>
  <c r="BG1109" i="5"/>
  <c r="BH1109" i="5"/>
  <c r="BD1110" i="5"/>
  <c r="BE1110" i="5"/>
  <c r="BF1110" i="5"/>
  <c r="BG1110" i="5"/>
  <c r="BH1110" i="5"/>
  <c r="BD1111" i="5"/>
  <c r="BE1111" i="5"/>
  <c r="BF1111" i="5"/>
  <c r="BG1111" i="5"/>
  <c r="BH1111" i="5"/>
  <c r="BD1112" i="5"/>
  <c r="BE1112" i="5"/>
  <c r="BF1112" i="5"/>
  <c r="BG1112" i="5"/>
  <c r="BH1112" i="5"/>
  <c r="BD1113" i="5"/>
  <c r="BE1113" i="5"/>
  <c r="BF1113" i="5"/>
  <c r="BG1113" i="5"/>
  <c r="BH1113" i="5"/>
  <c r="BD1114" i="5"/>
  <c r="BE1114" i="5"/>
  <c r="BF1114" i="5"/>
  <c r="BG1114" i="5"/>
  <c r="BH1114" i="5"/>
  <c r="BD1115" i="5"/>
  <c r="BE1115" i="5"/>
  <c r="BF1115" i="5"/>
  <c r="BG1115" i="5"/>
  <c r="BH1115" i="5"/>
  <c r="BD1116" i="5"/>
  <c r="BE1116" i="5"/>
  <c r="BF1116" i="5"/>
  <c r="BG1116" i="5"/>
  <c r="BH1116" i="5"/>
  <c r="BD1117" i="5"/>
  <c r="BE1117" i="5"/>
  <c r="BF1117" i="5"/>
  <c r="BG1117" i="5"/>
  <c r="BH1117" i="5"/>
  <c r="BD1118" i="5"/>
  <c r="BE1118" i="5"/>
  <c r="BF1118" i="5"/>
  <c r="BG1118" i="5"/>
  <c r="BH1118" i="5"/>
  <c r="BD1119" i="5"/>
  <c r="BE1119" i="5"/>
  <c r="BF1119" i="5"/>
  <c r="BG1119" i="5"/>
  <c r="BH1119" i="5"/>
  <c r="BD1120" i="5"/>
  <c r="BE1120" i="5"/>
  <c r="BF1120" i="5"/>
  <c r="BG1120" i="5"/>
  <c r="BH1120" i="5"/>
  <c r="BD1121" i="5"/>
  <c r="BE1121" i="5"/>
  <c r="BF1121" i="5"/>
  <c r="BG1121" i="5"/>
  <c r="BH1121" i="5"/>
  <c r="BD1122" i="5"/>
  <c r="BE1122" i="5"/>
  <c r="BF1122" i="5"/>
  <c r="BG1122" i="5"/>
  <c r="BH1122" i="5"/>
  <c r="BD1123" i="5"/>
  <c r="BE1123" i="5"/>
  <c r="BF1123" i="5"/>
  <c r="BG1123" i="5"/>
  <c r="BH1123" i="5"/>
  <c r="BD1124" i="5"/>
  <c r="BE1124" i="5"/>
  <c r="BF1124" i="5"/>
  <c r="BG1124" i="5"/>
  <c r="BH1124" i="5"/>
  <c r="BD1125" i="5"/>
  <c r="BE1125" i="5"/>
  <c r="BF1125" i="5"/>
  <c r="BG1125" i="5"/>
  <c r="BH1125" i="5"/>
  <c r="BD1126" i="5"/>
  <c r="BE1126" i="5"/>
  <c r="BF1126" i="5"/>
  <c r="BG1126" i="5"/>
  <c r="BH1126" i="5"/>
  <c r="BD1127" i="5"/>
  <c r="BE1127" i="5"/>
  <c r="BF1127" i="5"/>
  <c r="BG1127" i="5"/>
  <c r="BH1127" i="5"/>
  <c r="BD1128" i="5"/>
  <c r="BE1128" i="5"/>
  <c r="BF1128" i="5"/>
  <c r="BG1128" i="5"/>
  <c r="BH1128" i="5"/>
  <c r="BD1129" i="5"/>
  <c r="BE1129" i="5"/>
  <c r="BF1129" i="5"/>
  <c r="BG1129" i="5"/>
  <c r="BH1129" i="5"/>
  <c r="BD1130" i="5"/>
  <c r="BE1130" i="5"/>
  <c r="BF1130" i="5"/>
  <c r="BG1130" i="5"/>
  <c r="BH1130" i="5"/>
  <c r="BD1131" i="5"/>
  <c r="BE1131" i="5"/>
  <c r="BF1131" i="5"/>
  <c r="BG1131" i="5"/>
  <c r="BH1131" i="5"/>
  <c r="BD1132" i="5"/>
  <c r="BE1132" i="5"/>
  <c r="BF1132" i="5"/>
  <c r="BG1132" i="5"/>
  <c r="BH1132" i="5"/>
  <c r="BD1133" i="5"/>
  <c r="BE1133" i="5"/>
  <c r="BF1133" i="5"/>
  <c r="BG1133" i="5"/>
  <c r="BH1133" i="5"/>
  <c r="BD1134" i="5"/>
  <c r="BE1134" i="5"/>
  <c r="BF1134" i="5"/>
  <c r="BG1134" i="5"/>
  <c r="BH1134" i="5"/>
  <c r="BD1135" i="5"/>
  <c r="BE1135" i="5"/>
  <c r="BF1135" i="5"/>
  <c r="BG1135" i="5"/>
  <c r="BH1135" i="5"/>
  <c r="BD1136" i="5"/>
  <c r="BE1136" i="5"/>
  <c r="BF1136" i="5"/>
  <c r="BG1136" i="5"/>
  <c r="BH1136" i="5"/>
  <c r="BD1137" i="5"/>
  <c r="BE1137" i="5"/>
  <c r="BF1137" i="5"/>
  <c r="BG1137" i="5"/>
  <c r="BH1137" i="5"/>
  <c r="BD1138" i="5"/>
  <c r="BE1138" i="5"/>
  <c r="BF1138" i="5"/>
  <c r="BG1138" i="5"/>
  <c r="BH1138" i="5"/>
  <c r="BD1139" i="5"/>
  <c r="BE1139" i="5"/>
  <c r="BF1139" i="5"/>
  <c r="BG1139" i="5"/>
  <c r="BH1139" i="5"/>
  <c r="BD1140" i="5"/>
  <c r="BE1140" i="5"/>
  <c r="BF1140" i="5"/>
  <c r="BG1140" i="5"/>
  <c r="BH1140" i="5"/>
  <c r="BD1141" i="5"/>
  <c r="BE1141" i="5"/>
  <c r="BF1141" i="5"/>
  <c r="BG1141" i="5"/>
  <c r="BH1141" i="5"/>
  <c r="BD1142" i="5"/>
  <c r="BE1142" i="5"/>
  <c r="BF1142" i="5"/>
  <c r="BG1142" i="5"/>
  <c r="BH1142" i="5"/>
  <c r="BD1143" i="5"/>
  <c r="BE1143" i="5"/>
  <c r="BF1143" i="5"/>
  <c r="BG1143" i="5"/>
  <c r="BH1143" i="5"/>
  <c r="BD1144" i="5"/>
  <c r="BE1144" i="5"/>
  <c r="BF1144" i="5"/>
  <c r="BG1144" i="5"/>
  <c r="BH1144" i="5"/>
  <c r="BD1145" i="5"/>
  <c r="BE1145" i="5"/>
  <c r="BF1145" i="5"/>
  <c r="BG1145" i="5"/>
  <c r="BH1145" i="5"/>
  <c r="BD1146" i="5"/>
  <c r="BE1146" i="5"/>
  <c r="BF1146" i="5"/>
  <c r="BG1146" i="5"/>
  <c r="BH1146" i="5"/>
  <c r="BD1147" i="5"/>
  <c r="BE1147" i="5"/>
  <c r="BF1147" i="5"/>
  <c r="BG1147" i="5"/>
  <c r="BH1147" i="5"/>
  <c r="BD1148" i="5"/>
  <c r="BE1148" i="5"/>
  <c r="BF1148" i="5"/>
  <c r="BG1148" i="5"/>
  <c r="BH1148" i="5"/>
  <c r="BD1149" i="5"/>
  <c r="BE1149" i="5"/>
  <c r="BF1149" i="5"/>
  <c r="BG1149" i="5"/>
  <c r="BH1149" i="5"/>
  <c r="BD1150" i="5"/>
  <c r="BE1150" i="5"/>
  <c r="BF1150" i="5"/>
  <c r="BG1150" i="5"/>
  <c r="BH1150" i="5"/>
  <c r="BD1151" i="5"/>
  <c r="BE1151" i="5"/>
  <c r="BF1151" i="5"/>
  <c r="BG1151" i="5"/>
  <c r="BH1151" i="5"/>
  <c r="BD1152" i="5"/>
  <c r="BE1152" i="5"/>
  <c r="BF1152" i="5"/>
  <c r="BG1152" i="5"/>
  <c r="BH1152" i="5"/>
  <c r="BD1153" i="5"/>
  <c r="BE1153" i="5"/>
  <c r="BF1153" i="5"/>
  <c r="BG1153" i="5"/>
  <c r="BH1153" i="5"/>
  <c r="BD1154" i="5"/>
  <c r="BE1154" i="5"/>
  <c r="BF1154" i="5"/>
  <c r="BG1154" i="5"/>
  <c r="BH1154" i="5"/>
  <c r="BD1155" i="5"/>
  <c r="BE1155" i="5"/>
  <c r="BF1155" i="5"/>
  <c r="BG1155" i="5"/>
  <c r="BH1155" i="5"/>
  <c r="BD1156" i="5"/>
  <c r="BE1156" i="5"/>
  <c r="BF1156" i="5"/>
  <c r="BG1156" i="5"/>
  <c r="BH1156" i="5"/>
  <c r="BD1157" i="5"/>
  <c r="BE1157" i="5"/>
  <c r="BF1157" i="5"/>
  <c r="BG1157" i="5"/>
  <c r="BH1157" i="5"/>
  <c r="BD1158" i="5"/>
  <c r="BE1158" i="5"/>
  <c r="BF1158" i="5"/>
  <c r="BG1158" i="5"/>
  <c r="BH1158" i="5"/>
  <c r="BD1159" i="5"/>
  <c r="BE1159" i="5"/>
  <c r="BF1159" i="5"/>
  <c r="BG1159" i="5"/>
  <c r="BH1159" i="5"/>
  <c r="BD1160" i="5"/>
  <c r="BE1160" i="5"/>
  <c r="BF1160" i="5"/>
  <c r="BG1160" i="5"/>
  <c r="BH1160" i="5"/>
  <c r="BD1161" i="5"/>
  <c r="BE1161" i="5"/>
  <c r="BF1161" i="5"/>
  <c r="BG1161" i="5"/>
  <c r="BH1161" i="5"/>
  <c r="BD1162" i="5"/>
  <c r="BE1162" i="5"/>
  <c r="BF1162" i="5"/>
  <c r="BG1162" i="5"/>
  <c r="BH1162" i="5"/>
  <c r="BD1163" i="5"/>
  <c r="BE1163" i="5"/>
  <c r="BF1163" i="5"/>
  <c r="BG1163" i="5"/>
  <c r="BH1163" i="5"/>
  <c r="BD1164" i="5"/>
  <c r="BE1164" i="5"/>
  <c r="BF1164" i="5"/>
  <c r="BG1164" i="5"/>
  <c r="BH1164" i="5"/>
  <c r="BD1165" i="5"/>
  <c r="BE1165" i="5"/>
  <c r="BF1165" i="5"/>
  <c r="BG1165" i="5"/>
  <c r="BH1165" i="5"/>
  <c r="BD1166" i="5"/>
  <c r="BE1166" i="5"/>
  <c r="BF1166" i="5"/>
  <c r="BG1166" i="5"/>
  <c r="BH1166" i="5"/>
  <c r="BD1167" i="5"/>
  <c r="BE1167" i="5"/>
  <c r="BF1167" i="5"/>
  <c r="BG1167" i="5"/>
  <c r="BH1167" i="5"/>
  <c r="BD1168" i="5"/>
  <c r="BE1168" i="5"/>
  <c r="BF1168" i="5"/>
  <c r="BG1168" i="5"/>
  <c r="BH1168" i="5"/>
  <c r="BD1169" i="5"/>
  <c r="BE1169" i="5"/>
  <c r="BF1169" i="5"/>
  <c r="BG1169" i="5"/>
  <c r="BH1169" i="5"/>
  <c r="BD1170" i="5"/>
  <c r="BE1170" i="5"/>
  <c r="BF1170" i="5"/>
  <c r="BG1170" i="5"/>
  <c r="BH1170" i="5"/>
  <c r="BD1171" i="5"/>
  <c r="BE1171" i="5"/>
  <c r="BF1171" i="5"/>
  <c r="BG1171" i="5"/>
  <c r="BH1171" i="5"/>
  <c r="BD1172" i="5"/>
  <c r="BE1172" i="5"/>
  <c r="BF1172" i="5"/>
  <c r="BG1172" i="5"/>
  <c r="BH1172" i="5"/>
  <c r="BD1173" i="5"/>
  <c r="BE1173" i="5"/>
  <c r="BF1173" i="5"/>
  <c r="BG1173" i="5"/>
  <c r="BH1173" i="5"/>
  <c r="BD1174" i="5"/>
  <c r="BE1174" i="5"/>
  <c r="BF1174" i="5"/>
  <c r="BG1174" i="5"/>
  <c r="BH1174" i="5"/>
  <c r="BD1175" i="5"/>
  <c r="BE1175" i="5"/>
  <c r="BF1175" i="5"/>
  <c r="BG1175" i="5"/>
  <c r="BH1175" i="5"/>
  <c r="BD1176" i="5"/>
  <c r="BE1176" i="5"/>
  <c r="BF1176" i="5"/>
  <c r="BG1176" i="5"/>
  <c r="BH1176" i="5"/>
  <c r="BD1177" i="5"/>
  <c r="BE1177" i="5"/>
  <c r="BF1177" i="5"/>
  <c r="BG1177" i="5"/>
  <c r="BH1177" i="5"/>
  <c r="BD1178" i="5"/>
  <c r="BE1178" i="5"/>
  <c r="BF1178" i="5"/>
  <c r="BG1178" i="5"/>
  <c r="BH1178" i="5"/>
  <c r="BD1179" i="5"/>
  <c r="BE1179" i="5"/>
  <c r="BF1179" i="5"/>
  <c r="BG1179" i="5"/>
  <c r="BH1179" i="5"/>
  <c r="BD1180" i="5"/>
  <c r="BE1180" i="5"/>
  <c r="BF1180" i="5"/>
  <c r="BG1180" i="5"/>
  <c r="BH1180" i="5"/>
  <c r="BD1181" i="5"/>
  <c r="BE1181" i="5"/>
  <c r="BF1181" i="5"/>
  <c r="BG1181" i="5"/>
  <c r="BH1181" i="5"/>
  <c r="BD1182" i="5"/>
  <c r="BE1182" i="5"/>
  <c r="BF1182" i="5"/>
  <c r="BG1182" i="5"/>
  <c r="BH1182" i="5"/>
  <c r="BD1183" i="5"/>
  <c r="BE1183" i="5"/>
  <c r="BF1183" i="5"/>
  <c r="BG1183" i="5"/>
  <c r="BH1183" i="5"/>
  <c r="BD1184" i="5"/>
  <c r="BE1184" i="5"/>
  <c r="BF1184" i="5"/>
  <c r="BG1184" i="5"/>
  <c r="BH1184" i="5"/>
  <c r="BD1185" i="5"/>
  <c r="BE1185" i="5"/>
  <c r="BF1185" i="5"/>
  <c r="BG1185" i="5"/>
  <c r="BH1185" i="5"/>
  <c r="BD1186" i="5"/>
  <c r="BE1186" i="5"/>
  <c r="BF1186" i="5"/>
  <c r="BG1186" i="5"/>
  <c r="BH1186" i="5"/>
  <c r="BD1187" i="5"/>
  <c r="BE1187" i="5"/>
  <c r="BF1187" i="5"/>
  <c r="BG1187" i="5"/>
  <c r="BH1187" i="5"/>
  <c r="BD1188" i="5"/>
  <c r="BE1188" i="5"/>
  <c r="BF1188" i="5"/>
  <c r="BG1188" i="5"/>
  <c r="BH1188" i="5"/>
  <c r="BD1189" i="5"/>
  <c r="BE1189" i="5"/>
  <c r="BF1189" i="5"/>
  <c r="BG1189" i="5"/>
  <c r="BH1189" i="5"/>
  <c r="BD1190" i="5"/>
  <c r="BE1190" i="5"/>
  <c r="BF1190" i="5"/>
  <c r="BG1190" i="5"/>
  <c r="BH1190" i="5"/>
  <c r="BD1191" i="5"/>
  <c r="BE1191" i="5"/>
  <c r="BF1191" i="5"/>
  <c r="BG1191" i="5"/>
  <c r="BH1191" i="5"/>
  <c r="BD1192" i="5"/>
  <c r="BE1192" i="5"/>
  <c r="BF1192" i="5"/>
  <c r="BG1192" i="5"/>
  <c r="BH1192" i="5"/>
  <c r="BD1193" i="5"/>
  <c r="BE1193" i="5"/>
  <c r="BF1193" i="5"/>
  <c r="BG1193" i="5"/>
  <c r="BH1193" i="5"/>
  <c r="BD1194" i="5"/>
  <c r="BE1194" i="5"/>
  <c r="BF1194" i="5"/>
  <c r="BG1194" i="5"/>
  <c r="BH1194" i="5"/>
  <c r="BD1195" i="5"/>
  <c r="BE1195" i="5"/>
  <c r="BF1195" i="5"/>
  <c r="BG1195" i="5"/>
  <c r="BH1195" i="5"/>
  <c r="BD1196" i="5"/>
  <c r="BE1196" i="5"/>
  <c r="BF1196" i="5"/>
  <c r="BG1196" i="5"/>
  <c r="BH1196" i="5"/>
  <c r="BD1197" i="5"/>
  <c r="BE1197" i="5"/>
  <c r="BF1197" i="5"/>
  <c r="BG1197" i="5"/>
  <c r="BH1197" i="5"/>
  <c r="BD1198" i="5"/>
  <c r="BE1198" i="5"/>
  <c r="BF1198" i="5"/>
  <c r="BG1198" i="5"/>
  <c r="BH1198" i="5"/>
  <c r="BD1199" i="5"/>
  <c r="BE1199" i="5"/>
  <c r="BF1199" i="5"/>
  <c r="BG1199" i="5"/>
  <c r="BH1199" i="5"/>
  <c r="BD1200" i="5"/>
  <c r="BE1200" i="5"/>
  <c r="BF1200" i="5"/>
  <c r="BG1200" i="5"/>
  <c r="BH1200" i="5"/>
  <c r="BD1201" i="5"/>
  <c r="BE1201" i="5"/>
  <c r="BF1201" i="5"/>
  <c r="BG1201" i="5"/>
  <c r="BH1201" i="5"/>
  <c r="BD6" i="5"/>
  <c r="BE6" i="5"/>
  <c r="BF6" i="5"/>
  <c r="BG6" i="5"/>
  <c r="BH6" i="5"/>
  <c r="BD7" i="5"/>
  <c r="BE7" i="5"/>
  <c r="BF7" i="5"/>
  <c r="BG7" i="5"/>
  <c r="BH7" i="5"/>
  <c r="BD8" i="5"/>
  <c r="BE8" i="5"/>
  <c r="BF8" i="5"/>
  <c r="BG8" i="5"/>
  <c r="BH8" i="5"/>
  <c r="BD9" i="5"/>
  <c r="BE9" i="5"/>
  <c r="BF9" i="5"/>
  <c r="BG9" i="5"/>
  <c r="BH9" i="5"/>
  <c r="BD10" i="5"/>
  <c r="BE10" i="5"/>
  <c r="BF10" i="5"/>
  <c r="BG10" i="5"/>
  <c r="BH10" i="5"/>
  <c r="BD11" i="5"/>
  <c r="BE11" i="5"/>
  <c r="BF11" i="5"/>
  <c r="BG11" i="5"/>
  <c r="BH11" i="5"/>
  <c r="BD12" i="5"/>
  <c r="BE12" i="5"/>
  <c r="BF12" i="5"/>
  <c r="BG12" i="5"/>
  <c r="BH12" i="5"/>
  <c r="BD13" i="5"/>
  <c r="BE13" i="5"/>
  <c r="BF13" i="5"/>
  <c r="BG13" i="5"/>
  <c r="BH13" i="5"/>
  <c r="BD14" i="5"/>
  <c r="BE14" i="5"/>
  <c r="BF14" i="5"/>
  <c r="BG14" i="5"/>
  <c r="BH14" i="5"/>
  <c r="BD15" i="5"/>
  <c r="BE15" i="5"/>
  <c r="BF15" i="5"/>
  <c r="BG15" i="5"/>
  <c r="BH15" i="5"/>
  <c r="BD16" i="5"/>
  <c r="BE16" i="5"/>
  <c r="BF16" i="5"/>
  <c r="BG16" i="5"/>
  <c r="BH16" i="5"/>
  <c r="BE5" i="5"/>
  <c r="BF5" i="5"/>
  <c r="BG5" i="5"/>
  <c r="BH5" i="5"/>
  <c r="BD5" i="5"/>
  <c r="G83" i="12" l="1"/>
  <c r="J84" i="12"/>
  <c r="I85" i="12"/>
  <c r="I84" i="12"/>
  <c r="H84" i="12"/>
  <c r="E85" i="12"/>
  <c r="D85" i="12"/>
  <c r="D16" i="10" a="1"/>
  <c r="D16" i="10" s="1"/>
  <c r="E24" i="13"/>
  <c r="L2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<sst xmlns="http://schemas.openxmlformats.org/spreadsheetml/2006/main" count="86049" uniqueCount="5508">
  <si>
    <t>Sample</t>
  </si>
  <si>
    <t>UTM coordinates (28R)</t>
  </si>
  <si>
    <t>Longitude (E)</t>
  </si>
  <si>
    <t>Latitude (N)</t>
  </si>
  <si>
    <t>Type</t>
  </si>
  <si>
    <t>Vent</t>
  </si>
  <si>
    <t>Date of eruption</t>
  </si>
  <si>
    <t>Date of sampling</t>
  </si>
  <si>
    <t>IGME01</t>
  </si>
  <si>
    <t>MainCone</t>
  </si>
  <si>
    <t>TQ2</t>
  </si>
  <si>
    <t>TQ4</t>
  </si>
  <si>
    <t>TQ8</t>
  </si>
  <si>
    <t>TQ68</t>
  </si>
  <si>
    <t>lapilli</t>
  </si>
  <si>
    <t>TQ9</t>
  </si>
  <si>
    <t>TQ17</t>
  </si>
  <si>
    <t>TQ14</t>
  </si>
  <si>
    <t>TQ16</t>
  </si>
  <si>
    <t>TQ29</t>
  </si>
  <si>
    <t>TQ33</t>
  </si>
  <si>
    <t>TQ38</t>
  </si>
  <si>
    <t>TQ40</t>
  </si>
  <si>
    <t>TQ40BIS</t>
  </si>
  <si>
    <t>TQ51</t>
  </si>
  <si>
    <t>TQ41</t>
  </si>
  <si>
    <t>TQ67</t>
  </si>
  <si>
    <t>TQ47</t>
  </si>
  <si>
    <t>TQ48</t>
  </si>
  <si>
    <t>TQ52</t>
  </si>
  <si>
    <t>TQ55</t>
  </si>
  <si>
    <t>TQ63</t>
  </si>
  <si>
    <t>EccentricFissure</t>
  </si>
  <si>
    <t>TQ71</t>
  </si>
  <si>
    <t>TQ74</t>
  </si>
  <si>
    <t>IG2611L2</t>
  </si>
  <si>
    <t>IGME L1</t>
  </si>
  <si>
    <t>TQ59</t>
  </si>
  <si>
    <t>TQ75</t>
  </si>
  <si>
    <t>TQ76</t>
  </si>
  <si>
    <t>TQ64</t>
  </si>
  <si>
    <t>TQ62</t>
  </si>
  <si>
    <t>bomb</t>
  </si>
  <si>
    <t>TQ65</t>
  </si>
  <si>
    <t>TQ66</t>
  </si>
  <si>
    <t>Eruption</t>
  </si>
  <si>
    <t>Tajogaite 2021</t>
  </si>
  <si>
    <t>Days since eruption onset</t>
  </si>
  <si>
    <t>Rock type</t>
  </si>
  <si>
    <t>Amphyble-bearing Tephrite</t>
  </si>
  <si>
    <t>Olivine-bearing Basanite</t>
  </si>
  <si>
    <t>63664A</t>
  </si>
  <si>
    <t>63664B</t>
  </si>
  <si>
    <t>Teneguía 1971</t>
  </si>
  <si>
    <t>El Charco 1712</t>
  </si>
  <si>
    <t>lava</t>
  </si>
  <si>
    <t>Lava</t>
  </si>
  <si>
    <t>ThinSection</t>
  </si>
  <si>
    <t>EMPA point</t>
  </si>
  <si>
    <t>EruptionDate</t>
  </si>
  <si>
    <t>EmplacementDate</t>
  </si>
  <si>
    <t>Rock</t>
  </si>
  <si>
    <t>SiO2</t>
  </si>
  <si>
    <t>TiO2</t>
  </si>
  <si>
    <t>Al2O3</t>
  </si>
  <si>
    <t>FeO</t>
  </si>
  <si>
    <t>MnO</t>
  </si>
  <si>
    <t>MgO</t>
  </si>
  <si>
    <t>CaO</t>
  </si>
  <si>
    <t>Na2O</t>
  </si>
  <si>
    <t>K2O</t>
  </si>
  <si>
    <t>Cr2O3</t>
  </si>
  <si>
    <t>Cr_EMPA</t>
  </si>
  <si>
    <t>NiO</t>
  </si>
  <si>
    <t>Total</t>
  </si>
  <si>
    <t>Mg#</t>
  </si>
  <si>
    <t>Reference</t>
  </si>
  <si>
    <t>Si_err</t>
  </si>
  <si>
    <t>Ti_err</t>
  </si>
  <si>
    <t>Al_err</t>
  </si>
  <si>
    <t>Fe_err</t>
  </si>
  <si>
    <t>Mn_err</t>
  </si>
  <si>
    <t>Mg_err</t>
  </si>
  <si>
    <t>Ca_err</t>
  </si>
  <si>
    <t>Na_err</t>
  </si>
  <si>
    <t>K_err</t>
  </si>
  <si>
    <t>Cr_err</t>
  </si>
  <si>
    <t>Ni_err</t>
  </si>
  <si>
    <t>Mg#_err</t>
  </si>
  <si>
    <t>Li</t>
  </si>
  <si>
    <t>Li_2SE</t>
  </si>
  <si>
    <t>Mg_2SE</t>
  </si>
  <si>
    <t>Al</t>
  </si>
  <si>
    <t>Al_2SE</t>
  </si>
  <si>
    <t>Si</t>
  </si>
  <si>
    <t>Si_2SE</t>
  </si>
  <si>
    <t>Sc</t>
  </si>
  <si>
    <t>Sc_2SE</t>
  </si>
  <si>
    <t>Ti</t>
  </si>
  <si>
    <t>Ti_2SE</t>
  </si>
  <si>
    <t>V</t>
  </si>
  <si>
    <t>V_2SE</t>
  </si>
  <si>
    <t>Cr</t>
  </si>
  <si>
    <t>Cr_2SE</t>
  </si>
  <si>
    <t>Mn</t>
  </si>
  <si>
    <t>Mn_2SE</t>
  </si>
  <si>
    <t>Co</t>
  </si>
  <si>
    <t>Co_2SE</t>
  </si>
  <si>
    <t>Ni</t>
  </si>
  <si>
    <t>Ni_2SE</t>
  </si>
  <si>
    <t>Ga</t>
  </si>
  <si>
    <t>Ga_2SE</t>
  </si>
  <si>
    <t>Rb</t>
  </si>
  <si>
    <t>Rb_2SE</t>
  </si>
  <si>
    <t>Sr</t>
  </si>
  <si>
    <t>Sr_2SE</t>
  </si>
  <si>
    <t>Y</t>
  </si>
  <si>
    <t>Y_2SE</t>
  </si>
  <si>
    <t>Zr</t>
  </si>
  <si>
    <t>Zr_2SE</t>
  </si>
  <si>
    <t>Nb</t>
  </si>
  <si>
    <t>Nb_2SE</t>
  </si>
  <si>
    <t>Cs</t>
  </si>
  <si>
    <t>Cs_2SE</t>
  </si>
  <si>
    <t>Ba</t>
  </si>
  <si>
    <t>Ba_2SE</t>
  </si>
  <si>
    <t>La</t>
  </si>
  <si>
    <t>La_2SE</t>
  </si>
  <si>
    <t>Ce</t>
  </si>
  <si>
    <t>Ce_2SE</t>
  </si>
  <si>
    <t>Pr</t>
  </si>
  <si>
    <t>Pr_2SE</t>
  </si>
  <si>
    <t>Nd</t>
  </si>
  <si>
    <t>Nd_2SE</t>
  </si>
  <si>
    <t>Sm</t>
  </si>
  <si>
    <t>Sm_2SE</t>
  </si>
  <si>
    <t>Eu</t>
  </si>
  <si>
    <t>Eu_2SE</t>
  </si>
  <si>
    <t>Gd</t>
  </si>
  <si>
    <t>Gd_2SE</t>
  </si>
  <si>
    <t>Tb</t>
  </si>
  <si>
    <t>Tb_2SE</t>
  </si>
  <si>
    <t>Dy</t>
  </si>
  <si>
    <t>Dy_2SE</t>
  </si>
  <si>
    <t>Ho</t>
  </si>
  <si>
    <t>Ho_2SE</t>
  </si>
  <si>
    <t>Er</t>
  </si>
  <si>
    <t>Er_2SE</t>
  </si>
  <si>
    <t>Tm</t>
  </si>
  <si>
    <t>Tm_2SE</t>
  </si>
  <si>
    <t>Yb</t>
  </si>
  <si>
    <t>Yb_2SE</t>
  </si>
  <si>
    <t>Lu</t>
  </si>
  <si>
    <t>Lu_2SE</t>
  </si>
  <si>
    <t>Hf</t>
  </si>
  <si>
    <t>Hf_2SE</t>
  </si>
  <si>
    <t>Ta</t>
  </si>
  <si>
    <t>Ta_2SE</t>
  </si>
  <si>
    <t>Pb</t>
  </si>
  <si>
    <t>Pb_2SE</t>
  </si>
  <si>
    <t>Th</t>
  </si>
  <si>
    <t>Th_2SE</t>
  </si>
  <si>
    <t>U</t>
  </si>
  <si>
    <t>U_2SE</t>
  </si>
  <si>
    <t># of Liqs Averaged</t>
  </si>
  <si>
    <t>P_kbar_Masotta2013_1σ</t>
  </si>
  <si>
    <t>T_°C_Masotta2013_1σ</t>
  </si>
  <si>
    <t>P_kbar_Mollo2018</t>
  </si>
  <si>
    <t>P_kbar_Mollo2018_1σ</t>
  </si>
  <si>
    <t>T_°C_Mollo2018</t>
  </si>
  <si>
    <t>T_°C_Mollo2018_1σ</t>
  </si>
  <si>
    <t>P_kbar_P2003(T33)</t>
  </si>
  <si>
    <t>P_kbar_P2003(T33)_1σ</t>
  </si>
  <si>
    <t>T_°C_eq33_P2003</t>
  </si>
  <si>
    <t>T_°C_eq33_1σ</t>
  </si>
  <si>
    <t>Mg</t>
  </si>
  <si>
    <t>Na</t>
  </si>
  <si>
    <t>Fe2 + Mn</t>
  </si>
  <si>
    <t>Core</t>
  </si>
  <si>
    <t>Basanite</t>
  </si>
  <si>
    <t>This work</t>
  </si>
  <si>
    <t/>
  </si>
  <si>
    <t>BDL</t>
  </si>
  <si>
    <t>Inner Rim</t>
  </si>
  <si>
    <t>Microlite</t>
  </si>
  <si>
    <t>Outer Rim</t>
  </si>
  <si>
    <t>Not Categorized</t>
  </si>
  <si>
    <t>Cpx Inclusion</t>
  </si>
  <si>
    <t>72bis</t>
  </si>
  <si>
    <t>Tephrite</t>
  </si>
  <si>
    <t>28b</t>
  </si>
  <si>
    <t>151N</t>
  </si>
  <si>
    <t>152B</t>
  </si>
  <si>
    <t>54N</t>
  </si>
  <si>
    <t>60N</t>
  </si>
  <si>
    <t>61B</t>
  </si>
  <si>
    <t>66N</t>
  </si>
  <si>
    <t>124N</t>
  </si>
  <si>
    <t>133N</t>
  </si>
  <si>
    <t>139N</t>
  </si>
  <si>
    <t>140B</t>
  </si>
  <si>
    <t>141N</t>
  </si>
  <si>
    <t>147N</t>
  </si>
  <si>
    <t>156N</t>
  </si>
  <si>
    <t>85N</t>
  </si>
  <si>
    <t>91N</t>
  </si>
  <si>
    <t>95Nx</t>
  </si>
  <si>
    <t>115B</t>
  </si>
  <si>
    <t>118N</t>
  </si>
  <si>
    <t>58N</t>
  </si>
  <si>
    <t>108N</t>
  </si>
  <si>
    <t>125B</t>
  </si>
  <si>
    <t>86B</t>
  </si>
  <si>
    <t>119B</t>
  </si>
  <si>
    <t xml:space="preserve">43440_1_cpx1_core </t>
  </si>
  <si>
    <t>Teneguia 1971</t>
  </si>
  <si>
    <t xml:space="preserve">43440_1_cpx1_BrightMantle </t>
  </si>
  <si>
    <t xml:space="preserve">43440_1_cpx1_rim_pt1 </t>
  </si>
  <si>
    <t xml:space="preserve">43440_1_cpx1_rim_pt2 </t>
  </si>
  <si>
    <t xml:space="preserve">43440_1_cpx1_micro </t>
  </si>
  <si>
    <t xml:space="preserve">43440_1_cpx2_core </t>
  </si>
  <si>
    <t xml:space="preserve">43440_1_cpx2_rim_pt1 </t>
  </si>
  <si>
    <t xml:space="preserve">43440_1_cpx2_rim_pt2 </t>
  </si>
  <si>
    <t xml:space="preserve">43440_1_cpx2_micro </t>
  </si>
  <si>
    <t xml:space="preserve">43440_2_cpx3_core </t>
  </si>
  <si>
    <t xml:space="preserve">43440_2_cpx3_DarkMantle </t>
  </si>
  <si>
    <t xml:space="preserve">43440_2_cpx3_rim_pt1 </t>
  </si>
  <si>
    <t xml:space="preserve">43440_2_cpx3_rim_pt2 </t>
  </si>
  <si>
    <t xml:space="preserve">43440_3_cpx4_core </t>
  </si>
  <si>
    <t xml:space="preserve">43440_3_cpx4_rim_pt1 </t>
  </si>
  <si>
    <t xml:space="preserve">43440_3_cpx4_rim_pt2 </t>
  </si>
  <si>
    <t xml:space="preserve">43440_3_cpx4_micro </t>
  </si>
  <si>
    <t xml:space="preserve">43440_4_cpx5_core </t>
  </si>
  <si>
    <t xml:space="preserve">43440_4_cpx5_rim_pt1 </t>
  </si>
  <si>
    <t xml:space="preserve">43440_4_cpx6_core </t>
  </si>
  <si>
    <t xml:space="preserve">43440_4_cpx6_rim_pt1 </t>
  </si>
  <si>
    <t xml:space="preserve">43440_5_cpx7.1_core </t>
  </si>
  <si>
    <t xml:space="preserve">43440_5_cpx7.1_rim_pt1 </t>
  </si>
  <si>
    <t xml:space="preserve">43440_5_cpx7.1_rim_pt2 </t>
  </si>
  <si>
    <t xml:space="preserve">43440_5_cpx7.2_core </t>
  </si>
  <si>
    <t xml:space="preserve">43440_5_cpx7.2_rim </t>
  </si>
  <si>
    <t xml:space="preserve">43440_5_cpx7_micro1 </t>
  </si>
  <si>
    <t xml:space="preserve">43440_5_cpx7_micro2 </t>
  </si>
  <si>
    <t xml:space="preserve">43440_5_cpx7_micro3 </t>
  </si>
  <si>
    <t xml:space="preserve">44136_1_cpx1_core </t>
  </si>
  <si>
    <t xml:space="preserve">44136_1_cpx1_brightMantle </t>
  </si>
  <si>
    <t xml:space="preserve">44136_1_cpx1_rim_pt1 </t>
  </si>
  <si>
    <t xml:space="preserve">44136_1_cpx1_rim_pt2 </t>
  </si>
  <si>
    <t xml:space="preserve">44136_1_cpx1_micro </t>
  </si>
  <si>
    <t xml:space="preserve">44136_2_cpx2_rim_pt1 </t>
  </si>
  <si>
    <t xml:space="preserve">44136_2_cpx2_rim_pt2 </t>
  </si>
  <si>
    <t xml:space="preserve">44136_2_cpx2_darkZone </t>
  </si>
  <si>
    <t xml:space="preserve">44136_2_cpx2_CoreMicro </t>
  </si>
  <si>
    <t xml:space="preserve">44136_2_cpx2_RimMicro </t>
  </si>
  <si>
    <t xml:space="preserve">44136_2_cpx2_MantleMicro </t>
  </si>
  <si>
    <t xml:space="preserve">44136_3_cpx3_Core </t>
  </si>
  <si>
    <t xml:space="preserve">44136_3_cpx3_RimInner </t>
  </si>
  <si>
    <t xml:space="preserve">44136_3_cpx3_Rim_pt1 </t>
  </si>
  <si>
    <t xml:space="preserve">44136_3_cpx3_Rim_pt2 </t>
  </si>
  <si>
    <t xml:space="preserve">44136_3_cpx4_core </t>
  </si>
  <si>
    <t xml:space="preserve">44136_3_cpx4_rim </t>
  </si>
  <si>
    <t xml:space="preserve">44136_3_cpx5_core </t>
  </si>
  <si>
    <t xml:space="preserve">44136_3_cpx5_rim_pt1 </t>
  </si>
  <si>
    <t xml:space="preserve">44136_4_cpx8_core </t>
  </si>
  <si>
    <t xml:space="preserve">44136_4_cpx8_rim_pt1 </t>
  </si>
  <si>
    <t xml:space="preserve">44136_4_cpx8_rim_pt2 </t>
  </si>
  <si>
    <t xml:space="preserve">44136_4_cpx9_core </t>
  </si>
  <si>
    <t xml:space="preserve">44136_4_cpx9_rim_pt1 </t>
  </si>
  <si>
    <t xml:space="preserve">44136_4_cpx9_rim_pt2 </t>
  </si>
  <si>
    <t xml:space="preserve">44136_4_cpx9_rimInner </t>
  </si>
  <si>
    <t xml:space="preserve">44136_5_cpx10_core </t>
  </si>
  <si>
    <t xml:space="preserve">44136_5_cpx10_darkPatchyRim </t>
  </si>
  <si>
    <t xml:space="preserve">44136_5_cpx10_rim_pt1 </t>
  </si>
  <si>
    <t xml:space="preserve">44136_5_cpx10_rim_pt2 </t>
  </si>
  <si>
    <t xml:space="preserve">44136_5_cpx10_micro_bright </t>
  </si>
  <si>
    <t xml:space="preserve">44136_5_cpx10_micro_dark </t>
  </si>
  <si>
    <t xml:space="preserve">44136_5_cpx10_micro2 </t>
  </si>
  <si>
    <t xml:space="preserve">44136_5_cpx11_core </t>
  </si>
  <si>
    <t xml:space="preserve">44136_5_cpx11_brightMantle </t>
  </si>
  <si>
    <t xml:space="preserve">44136_5_cpx11_darkInner </t>
  </si>
  <si>
    <t xml:space="preserve">44136_5_cpx11_rim_pt1 </t>
  </si>
  <si>
    <t xml:space="preserve">44136_5_cpx11_rim_pt2 </t>
  </si>
  <si>
    <t xml:space="preserve">44136_5_cpx11_micro </t>
  </si>
  <si>
    <t xml:space="preserve">44154_1_cpx1_core </t>
  </si>
  <si>
    <t xml:space="preserve">44154_1_cpx1_coreDark </t>
  </si>
  <si>
    <t xml:space="preserve">44154_1_cpx1_rim_pt1 </t>
  </si>
  <si>
    <t xml:space="preserve">44154_1_cpx1_rim_pt2 </t>
  </si>
  <si>
    <t xml:space="preserve">44154_1_cpx1_micro1 </t>
  </si>
  <si>
    <t xml:space="preserve">44154_1_cpx1_micro2 </t>
  </si>
  <si>
    <t xml:space="preserve">44154_1_cpx1_micro3 </t>
  </si>
  <si>
    <t xml:space="preserve">44154_1_cpx1_micro4 </t>
  </si>
  <si>
    <t xml:space="preserve">44154_2_cpx2_core </t>
  </si>
  <si>
    <t xml:space="preserve">44154_2_cpx2_rim_pt1 </t>
  </si>
  <si>
    <t xml:space="preserve">44154_2_cpx2_rim_pt2 </t>
  </si>
  <si>
    <t xml:space="preserve">44154_2_cpx3_core </t>
  </si>
  <si>
    <t xml:space="preserve">44154_2_cpx3_rim_pt1 </t>
  </si>
  <si>
    <t xml:space="preserve">44154_2_cpx3_rim_pt2 </t>
  </si>
  <si>
    <t xml:space="preserve">44154_2_cpx4_core </t>
  </si>
  <si>
    <t xml:space="preserve">44154_2_cpx5_core </t>
  </si>
  <si>
    <t xml:space="preserve">44154_2_cpx5_rim_pt1 </t>
  </si>
  <si>
    <t xml:space="preserve">44154_2_cpx5_rim_pt2 </t>
  </si>
  <si>
    <t xml:space="preserve">44154_2_cpx5_micro1 </t>
  </si>
  <si>
    <t xml:space="preserve">44154_2_cpx5_micro2 </t>
  </si>
  <si>
    <t xml:space="preserve">44154_3_cpx6_core </t>
  </si>
  <si>
    <t xml:space="preserve">44154_3_cpx6_rim_pt1 </t>
  </si>
  <si>
    <t xml:space="preserve">44154_3_cpx6_rim_pt2 </t>
  </si>
  <si>
    <t xml:space="preserve">44154_3_cpx6_bright </t>
  </si>
  <si>
    <t xml:space="preserve">44154_3_cpx7_CoreDark </t>
  </si>
  <si>
    <t xml:space="preserve">44154_3_cpx7_CoreBright </t>
  </si>
  <si>
    <t xml:space="preserve">44154_3_cpx7_RimInner </t>
  </si>
  <si>
    <t xml:space="preserve">44154_3_cpx7_Rim_pt1 </t>
  </si>
  <si>
    <t xml:space="preserve">44154_3_cpx7_Rim_pt2 </t>
  </si>
  <si>
    <t xml:space="preserve">44154_4_cpx8_core </t>
  </si>
  <si>
    <t xml:space="preserve">44154_4_cpx8_rim_pt1 </t>
  </si>
  <si>
    <t xml:space="preserve">44154_4_cpx8_rim_pt2 </t>
  </si>
  <si>
    <t xml:space="preserve">44154_4_cpx8_rim_micro1 </t>
  </si>
  <si>
    <t xml:space="preserve">44154_4_cpx8_rim_micro2 </t>
  </si>
  <si>
    <t xml:space="preserve">44154_4_cpx8_rim_micro3 </t>
  </si>
  <si>
    <t xml:space="preserve">44154_5_cpx9_core </t>
  </si>
  <si>
    <t xml:space="preserve">44154_5_cpx9_rim </t>
  </si>
  <si>
    <t xml:space="preserve">44154_5_cpx10_coreBright </t>
  </si>
  <si>
    <t xml:space="preserve">44154_5_cpx10_RimInner </t>
  </si>
  <si>
    <t xml:space="preserve">44154_5_cpx10_Rim_pt1 </t>
  </si>
  <si>
    <t xml:space="preserve">44154_5_cpx10_Rim_pt2 </t>
  </si>
  <si>
    <t xml:space="preserve">44154_5_cpx11_core </t>
  </si>
  <si>
    <t xml:space="preserve">44154_5_cpx11_rim </t>
  </si>
  <si>
    <t xml:space="preserve">44154_5_cpx11_micro1 </t>
  </si>
  <si>
    <t xml:space="preserve">44154_5_cpx11_micro2 </t>
  </si>
  <si>
    <t xml:space="preserve">44154_5_cpx11_micro3 </t>
  </si>
  <si>
    <t xml:space="preserve">44154_5_cpx11_micro4 </t>
  </si>
  <si>
    <t xml:space="preserve">44154_5_cpx11_micro5 </t>
  </si>
  <si>
    <t xml:space="preserve">44154_5_cpx11_micro6 </t>
  </si>
  <si>
    <t xml:space="preserve">4149_1_cpx1_core </t>
  </si>
  <si>
    <t xml:space="preserve">4149_1_cpx1_rim_pt1 </t>
  </si>
  <si>
    <t xml:space="preserve">4149_1_cpx1_DarkInner </t>
  </si>
  <si>
    <t xml:space="preserve">4149_1_cpx1_micro1 </t>
  </si>
  <si>
    <t xml:space="preserve">4149_1_cpx1_micro2 </t>
  </si>
  <si>
    <t xml:space="preserve">4149_2_cpx2_core </t>
  </si>
  <si>
    <t xml:space="preserve">4149_2_cpx2_rim_pt1 </t>
  </si>
  <si>
    <t xml:space="preserve">4149_2_cpx2_rim_pt2 </t>
  </si>
  <si>
    <t xml:space="preserve">4149_2_cpx2_micro1 </t>
  </si>
  <si>
    <t xml:space="preserve">4149_2_cpx2_micro2 </t>
  </si>
  <si>
    <t xml:space="preserve">4149_2_cpx2_micro3 </t>
  </si>
  <si>
    <t xml:space="preserve">4149_3_cpx3_core </t>
  </si>
  <si>
    <t xml:space="preserve">4149_3_cpx3_BrightMantle </t>
  </si>
  <si>
    <t xml:space="preserve">4149_3_cpx3_RimInner </t>
  </si>
  <si>
    <t xml:space="preserve">4149_3_cpx3_Rim_pt1 </t>
  </si>
  <si>
    <t xml:space="preserve">4149_3_cpx3_Rim_pt2 </t>
  </si>
  <si>
    <t xml:space="preserve">4149_3_cpx3_micro1 </t>
  </si>
  <si>
    <t xml:space="preserve">4149_3_cpx3_micro3 </t>
  </si>
  <si>
    <t xml:space="preserve">4149_3_cpx4_core </t>
  </si>
  <si>
    <t xml:space="preserve">4149_3_cpx4_rim_pt2 </t>
  </si>
  <si>
    <t xml:space="preserve">4149_4_cpx5_core </t>
  </si>
  <si>
    <t xml:space="preserve">4149_4_cpx5_rim_pt1 </t>
  </si>
  <si>
    <t xml:space="preserve">4149_4_cpx5_darkSect </t>
  </si>
  <si>
    <t xml:space="preserve">4149_4_cpx5_BrightSect </t>
  </si>
  <si>
    <t xml:space="preserve">4149_4_cpx5_micro1 </t>
  </si>
  <si>
    <t xml:space="preserve">4149_4_cpx5_micro2 </t>
  </si>
  <si>
    <t xml:space="preserve">4149_4_cpx5_micro3 </t>
  </si>
  <si>
    <t xml:space="preserve">4149_4_cpx5_micro4 </t>
  </si>
  <si>
    <t xml:space="preserve">4149_5_cpx6_core </t>
  </si>
  <si>
    <t xml:space="preserve">4149_5_cpx6_rim_pt1 </t>
  </si>
  <si>
    <t xml:space="preserve">4149_5_cpx6_rim_pt2 </t>
  </si>
  <si>
    <t xml:space="preserve">4149_5_cpx6_brightMantle </t>
  </si>
  <si>
    <t xml:space="preserve">4149_5_cpx6_InnerRim </t>
  </si>
  <si>
    <t xml:space="preserve">4149_5_cpx6_microCore </t>
  </si>
  <si>
    <t xml:space="preserve">4149_5_cpx6_microRim </t>
  </si>
  <si>
    <t xml:space="preserve">4149_5_cpx6.1_Core </t>
  </si>
  <si>
    <t xml:space="preserve">4149_5_cpx6.1_rim_pt1 </t>
  </si>
  <si>
    <t xml:space="preserve">4149_5_cpx6.1_rim_pt2 </t>
  </si>
  <si>
    <t xml:space="preserve">4149_5_cpx6.1_BrightMantle </t>
  </si>
  <si>
    <t xml:space="preserve">4149_5_cpx7_Core </t>
  </si>
  <si>
    <t xml:space="preserve">4149_5_cpx7_rim_pt1 </t>
  </si>
  <si>
    <t xml:space="preserve">4149_5_cpx7_rim_pt2 </t>
  </si>
  <si>
    <t xml:space="preserve">4149_5_cpx7_DarkRimInner </t>
  </si>
  <si>
    <t xml:space="preserve">4149_5_cpx7_micro1 </t>
  </si>
  <si>
    <t xml:space="preserve">4149_5_cpx7_micro2 </t>
  </si>
  <si>
    <t xml:space="preserve">4149_5_cpx7_micro3 </t>
  </si>
  <si>
    <t xml:space="preserve">4149_5_cpx7_micro4 </t>
  </si>
  <si>
    <t>Ubide et al. 2023</t>
  </si>
  <si>
    <t>55B</t>
  </si>
  <si>
    <t>59B</t>
  </si>
  <si>
    <t>67B</t>
  </si>
  <si>
    <t>134B</t>
  </si>
  <si>
    <t>142B</t>
  </si>
  <si>
    <t>148B</t>
  </si>
  <si>
    <t>157B</t>
  </si>
  <si>
    <t>77N</t>
  </si>
  <si>
    <t>78B</t>
  </si>
  <si>
    <t>79N</t>
  </si>
  <si>
    <t>80B</t>
  </si>
  <si>
    <t>116N</t>
  </si>
  <si>
    <t>117N</t>
  </si>
  <si>
    <t>92B</t>
  </si>
  <si>
    <t>94Nx</t>
  </si>
  <si>
    <t>109B</t>
  </si>
  <si>
    <t>114N</t>
  </si>
  <si>
    <t>LM-2309_CPx_core_m01</t>
  </si>
  <si>
    <t>LM-2309</t>
  </si>
  <si>
    <t>LM-2309_CPx_rim_m02</t>
  </si>
  <si>
    <t>LM-2309_CPx_core_m03</t>
  </si>
  <si>
    <t>LM-2309_CPx_mantle_m04</t>
  </si>
  <si>
    <t>LM-2309_CPx_rim_m05</t>
  </si>
  <si>
    <t>LM-2309_CPx_rim_m06</t>
  </si>
  <si>
    <t>LM-2309_CPx_rim_m49_line</t>
  </si>
  <si>
    <t>LM-2309_CPx_core_m49_line</t>
  </si>
  <si>
    <t>PAR-2309-1_CPx_core_m11</t>
  </si>
  <si>
    <t>PAR-2309-1</t>
  </si>
  <si>
    <t>PAR-2309-1_CPx_mantle_m12_next to MI</t>
  </si>
  <si>
    <t>PAR-2309-1_CPx_rim_m12</t>
  </si>
  <si>
    <t>PAR-2309-1_CPx_core_m15</t>
  </si>
  <si>
    <t>PAR-2309-1_CPx_core_m16</t>
  </si>
  <si>
    <t>PAR-2309-1_CPx_mantle_m17</t>
  </si>
  <si>
    <t>PAR-2309-1_CPx_mantle_m18</t>
  </si>
  <si>
    <t>PAR-2309-1_CPx_mantle_m19</t>
  </si>
  <si>
    <t>PAR-2309-1_CPx_mantle_m20</t>
  </si>
  <si>
    <t>PAR-2309-1_CPx_rim_m23</t>
  </si>
  <si>
    <t>PAR-2309-1_CPx_mantle_m24</t>
  </si>
  <si>
    <t>PAR-2309-1_CPx_core_sector_m25</t>
  </si>
  <si>
    <t>PAR-2309-1_Krs_core_m26</t>
  </si>
  <si>
    <t>PAR-2309-1_Krs_core_m27</t>
  </si>
  <si>
    <t>PAR-2309-2_CPx_core_m32</t>
  </si>
  <si>
    <t>PAR-2309-2</t>
  </si>
  <si>
    <t>PAR-2309-2_CPx_rim_m33</t>
  </si>
  <si>
    <t>PAR-2309-2_CPx_rim34_line_core</t>
  </si>
  <si>
    <t>PAR-2309-2_CPx_m34_line_core</t>
  </si>
  <si>
    <t>PAR-2309-2_CPx_rim_m34_line</t>
  </si>
  <si>
    <t>PAR-2309-2_CPx_rim_m35_next to inclusion</t>
  </si>
  <si>
    <t>CV-2309-A_CPx-01_core_07</t>
  </si>
  <si>
    <t>CV-2309-A</t>
  </si>
  <si>
    <t>CV-2309-A_CPx-01_mantle_08</t>
  </si>
  <si>
    <t>CV-2309-A_CPx-01_narrow_zone_09</t>
  </si>
  <si>
    <t>CV-2309-A_CPx-01_10</t>
  </si>
  <si>
    <t>CV-2309-A_CPx-01_rim_11</t>
  </si>
  <si>
    <t>CV-2309-A_CPx-01_rim_12</t>
  </si>
  <si>
    <t>CV-2309-A_CPx-01_hourglass_zone_13</t>
  </si>
  <si>
    <t>CV-2309-A_Unk_13</t>
  </si>
  <si>
    <t>CV-2309-A_Unk_15</t>
  </si>
  <si>
    <t>CV-2309-A_CPx-02_core_17</t>
  </si>
  <si>
    <t>CV-2309-A_CPx-02_core_18</t>
  </si>
  <si>
    <t>CV-2309-A_CPx-02_rim_19</t>
  </si>
  <si>
    <t>CV-2309-A_CPx-02_rim_20</t>
  </si>
  <si>
    <t>CV-2309-A_Am-02_core_21</t>
  </si>
  <si>
    <t>CV-2309-A_CPx-03_core_22</t>
  </si>
  <si>
    <t>CV-2309-A_CPx-03_core_23</t>
  </si>
  <si>
    <t>CV-2309-A_CPx-03_rim_24</t>
  </si>
  <si>
    <t>CV-2309-A_CPx-03_rim_25</t>
  </si>
  <si>
    <t>CV-2309-A_CPx-03_rim_26</t>
  </si>
  <si>
    <t>CV-2309-A_CPx-04_core_27</t>
  </si>
  <si>
    <t>CV-2309-A_CPx-04_mantle_28</t>
  </si>
  <si>
    <t>CV-2309-A_CPx-04_rim_29</t>
  </si>
  <si>
    <t>CV-2309-A_CPx-04_rim_30</t>
  </si>
  <si>
    <t>CV-2309-A_CPx-04_rim_31</t>
  </si>
  <si>
    <t>CV-2309-A_CPx-04_rim_32</t>
  </si>
  <si>
    <t>CV-2309-C_CPx-05_core_37</t>
  </si>
  <si>
    <t>CV-2309-C</t>
  </si>
  <si>
    <t>CV-2309-C_CPx-05_rim_38</t>
  </si>
  <si>
    <t>CV-2309-C_CPx-05_core_39</t>
  </si>
  <si>
    <t>CV-2309-C_CPx-05_rim_40</t>
  </si>
  <si>
    <t>CV-2309-C_CPx-05_core_41</t>
  </si>
  <si>
    <t>CV-2309-C_CPx-05_rim_42</t>
  </si>
  <si>
    <t>CV-2309-C_CPx-05_rim_43</t>
  </si>
  <si>
    <t>CV-2309-C_Cpx-06_hrgl_core_50</t>
  </si>
  <si>
    <t>CV-2309-C_Cpx-06_hrgl_rim_51</t>
  </si>
  <si>
    <t>CV-2309-C_Cpx-06_mantle_52</t>
  </si>
  <si>
    <t>CV-2309-C_Cpx-06_rim_53</t>
  </si>
  <si>
    <t>CV-2309-C_Cpx-06_rim_54</t>
  </si>
  <si>
    <t>CV-2309-C_Cpx-07_core_58</t>
  </si>
  <si>
    <t>CV-2309-C_Cpx-07_rim_59</t>
  </si>
  <si>
    <t>CV-2309-C_Cpx-07_rim_60</t>
  </si>
  <si>
    <t>CV-2309-C_Cpx-07_core_61_line</t>
  </si>
  <si>
    <t>CV-2309-C_Cpx-07_rim_61_line</t>
  </si>
  <si>
    <t>CV-2309-C_Cpx-07_core_62</t>
  </si>
  <si>
    <t>CV-2309-C_Cpx-08_core_63</t>
  </si>
  <si>
    <t>CV-2309-C_Cpx-08_core_64</t>
  </si>
  <si>
    <t>CV-2309-C_Cpx-08_rim_65</t>
  </si>
  <si>
    <t>CV-2309-C_Cpx-08_rim_66</t>
  </si>
  <si>
    <t>CV-2309-C_CPx-09_core_73</t>
  </si>
  <si>
    <t>CV-2309-C_CPx-09_rim_74</t>
  </si>
  <si>
    <t>CV-2309-C_CPx-09_rim_75</t>
  </si>
  <si>
    <t>CV-2309-C_CPx-09_rim_76</t>
  </si>
  <si>
    <t>CV-2309-C_CPx-09_core_77</t>
  </si>
  <si>
    <t>CV-2309-C_CPx-10_core_82_line</t>
  </si>
  <si>
    <t>CV-2309-C_CPx-10_rim_82_line</t>
  </si>
  <si>
    <t>2021-1_cpx1_r1</t>
  </si>
  <si>
    <t>LP2021-1</t>
  </si>
  <si>
    <t>2021-1_cpx1_r2</t>
  </si>
  <si>
    <t>2021-1_cpx1_r3</t>
  </si>
  <si>
    <t>2021-1_cpx1_r4</t>
  </si>
  <si>
    <t>2021-1_cpx1_r5</t>
  </si>
  <si>
    <t>2021-1_cpx1_r6</t>
  </si>
  <si>
    <t>2021-1_cpx1_r7</t>
  </si>
  <si>
    <t>2021-1_cpx2_r1</t>
  </si>
  <si>
    <t>2021-1_cpx2_r2</t>
  </si>
  <si>
    <t>2021-1_cpx2_r3</t>
  </si>
  <si>
    <t>2021-1_cpx2_r4</t>
  </si>
  <si>
    <t>2021-1_cpx2_r5</t>
  </si>
  <si>
    <t>2021-1_cpx2_r6</t>
  </si>
  <si>
    <t>2021-1_cpx2_r7</t>
  </si>
  <si>
    <t>LP2021-Cpx2-rimscan1</t>
  </si>
  <si>
    <t>2021-1_cpx3_r1</t>
  </si>
  <si>
    <t>2021-1_cpx3_r2</t>
  </si>
  <si>
    <t>2021-1_cpx3_r3</t>
  </si>
  <si>
    <t>2021-1_cpx3_r4</t>
  </si>
  <si>
    <t>2021-1_cpx3_r5</t>
  </si>
  <si>
    <t>2021-1_cpx3_r6</t>
  </si>
  <si>
    <t>LP2021-Cpx3-rimscan1</t>
  </si>
  <si>
    <t>2021-1_cpx4_r1</t>
  </si>
  <si>
    <t>2021-1_cpx4_r2</t>
  </si>
  <si>
    <t>2021-1_cpx4_r3</t>
  </si>
  <si>
    <t>2021-1_cpx4_r5</t>
  </si>
  <si>
    <t>2021-1_cpx4_r6</t>
  </si>
  <si>
    <t>LP2021-Cpx4-rimscan1</t>
  </si>
  <si>
    <t>2021-1_cpx5_r1</t>
  </si>
  <si>
    <t>2021-1_cpx5_r2</t>
  </si>
  <si>
    <t>2021-1_cpx5_r3</t>
  </si>
  <si>
    <t>2021-1_cpx5_r4</t>
  </si>
  <si>
    <t>LP2021-Cpx5-rimscan1</t>
  </si>
  <si>
    <t>LP2021-Cpx5-rimscan2</t>
  </si>
  <si>
    <t>LP2021-1_cpx6_r2</t>
  </si>
  <si>
    <t>LP2021-1_cpx6_r4</t>
  </si>
  <si>
    <t>LP2021-1_cpx6_r5</t>
  </si>
  <si>
    <t>LP2021-1_cpx6_r6</t>
  </si>
  <si>
    <t>LP2021-1_cpx6_r7</t>
  </si>
  <si>
    <t>LP2021-1_cpx6_r8</t>
  </si>
  <si>
    <t>LP2021-1_cpx7_r1</t>
  </si>
  <si>
    <t>LP2021-1_cpx7_r2</t>
  </si>
  <si>
    <t>LP2021-Cpx7-rimscan1</t>
  </si>
  <si>
    <t>LP2021-1_cpx8_r1</t>
  </si>
  <si>
    <t>LP2021-1_cpx8_r2</t>
  </si>
  <si>
    <t>LP2021-1_cpx8_r3</t>
  </si>
  <si>
    <t>LP2021-1_cpx8_r4</t>
  </si>
  <si>
    <t>LP2021-1_cpx8_r5</t>
  </si>
  <si>
    <t>LP2021-1_cpx9_r1</t>
  </si>
  <si>
    <t>LP2021-1_cpx9_r2</t>
  </si>
  <si>
    <t>LP2021-1_cpx9_r3</t>
  </si>
  <si>
    <t>LP2021-1_cpx9_r4</t>
  </si>
  <si>
    <t>LP2021-1_cpx9_r5</t>
  </si>
  <si>
    <t>LP2021-1_cpx9_r6</t>
  </si>
  <si>
    <t>LP2021-Cpx9-rimscan1</t>
  </si>
  <si>
    <t>LP2021-1_cpx10_r1</t>
  </si>
  <si>
    <t>LP2021-1_cpx10_r2</t>
  </si>
  <si>
    <t>LP2021-1_cpx10_r3</t>
  </si>
  <si>
    <t>LP2021-1_cpx10_r4</t>
  </si>
  <si>
    <t>LP2021-1_cpx10_r5</t>
  </si>
  <si>
    <t>LP2021-1_cpx10_r6</t>
  </si>
  <si>
    <t>LP2021-1_cpx10_r7</t>
  </si>
  <si>
    <t>LP2021-1_cpx11_r1</t>
  </si>
  <si>
    <t>LP2021-1_cpx11_r2</t>
  </si>
  <si>
    <t>LP2021-1_cpx11_r3</t>
  </si>
  <si>
    <t>LP2021-1_cpx11_r4</t>
  </si>
  <si>
    <t>LP2021-1_cpx11_r5</t>
  </si>
  <si>
    <t>LP2021-1-Cpx3-1</t>
  </si>
  <si>
    <t>LP2021-1-Cpx3-2</t>
  </si>
  <si>
    <t>LP2021-1-Cpx3-3</t>
  </si>
  <si>
    <t>LP2021-1-Cpx3-4</t>
  </si>
  <si>
    <t>LP2021-1-Cpx3-5</t>
  </si>
  <si>
    <t>LP2021-1-Cpx5-1</t>
  </si>
  <si>
    <t>LP2021-1-Cpx5-2</t>
  </si>
  <si>
    <t>LP2021-1-Cpx5-3</t>
  </si>
  <si>
    <t>LP2021-1-Cpx5-4</t>
  </si>
  <si>
    <t>LP2021-1-Cpx7-1</t>
  </si>
  <si>
    <t>LP2021-1-Cpx7-2</t>
  </si>
  <si>
    <t>LP2021-1-Cpx7-3</t>
  </si>
  <si>
    <t>LP2021-1-Cpx7-4</t>
  </si>
  <si>
    <t>LP2021-1-Cpx7-5</t>
  </si>
  <si>
    <t>LP2021-1-Cpx7-6</t>
  </si>
  <si>
    <t>LP2021-1-Cpx7-7</t>
  </si>
  <si>
    <t>CV21P-B1_CPx_core_m54</t>
  </si>
  <si>
    <t>CV21P-B1</t>
  </si>
  <si>
    <t>CV21P-B1_CPx_rim_m55</t>
  </si>
  <si>
    <t>CV21P-B1_CPx_core_m57</t>
  </si>
  <si>
    <t>CV21P-B1_CPx_rim_m58</t>
  </si>
  <si>
    <t>CV21P-B1_CPx_core_m62</t>
  </si>
  <si>
    <t>CV21P-B1_CPx_rim_m63</t>
  </si>
  <si>
    <t>CV21P-B1_CPx_core_m64</t>
  </si>
  <si>
    <t>CV21P-B1_CPx_rim_m65</t>
  </si>
  <si>
    <t>CV21P-B1_CPx_core_m71</t>
  </si>
  <si>
    <t>CV21P-B1_CPx_mantle_m72</t>
  </si>
  <si>
    <t>CV21P-B1_CPx_rim_m73</t>
  </si>
  <si>
    <t>CV21P-B1_CPx_core_m74</t>
  </si>
  <si>
    <t>CV21P-B1_CPx_mantle_m75</t>
  </si>
  <si>
    <t>CV21P-B1_CPx_rim_m76</t>
  </si>
  <si>
    <t>CV21P-B1_CPx_core_m77_next to inclusion</t>
  </si>
  <si>
    <t>CV21P-B1_CPx_rim_m78</t>
  </si>
  <si>
    <t>CV21P-B1_Cpx_m80_line</t>
  </si>
  <si>
    <t>LP2021-2_cpx1_r1</t>
  </si>
  <si>
    <t>LP2021-2</t>
  </si>
  <si>
    <t>LP2021-2_cpx1_r2</t>
  </si>
  <si>
    <t>LP2021-2_cpx1_r3</t>
  </si>
  <si>
    <t>LP2021-2_cpx1_r4</t>
  </si>
  <si>
    <t>LP2021-2_cpx1_r5</t>
  </si>
  <si>
    <t>LP2021-2_cpx1_r7</t>
  </si>
  <si>
    <t>LP2021-2_cpx1_r8</t>
  </si>
  <si>
    <t>LP2021-2-Cpx1-rimscan1</t>
  </si>
  <si>
    <t>LP2021-2_cpx2_r1</t>
  </si>
  <si>
    <t>LP2021-2_cpx2_r2</t>
  </si>
  <si>
    <t>LP2021-2_cpx2_r4</t>
  </si>
  <si>
    <t>LP2021-2_cpx3_r1</t>
  </si>
  <si>
    <t>LP2021-2_cpx3_r2</t>
  </si>
  <si>
    <t>LP2021-2_cpx3_r3</t>
  </si>
  <si>
    <t>LP2021-2_cpx3_r4</t>
  </si>
  <si>
    <t>LP2021-2_cpx3_r5</t>
  </si>
  <si>
    <t>LP2021-2-Cpx3-rimscan1</t>
  </si>
  <si>
    <t>LP2021-2-Cpx3-rimscan2</t>
  </si>
  <si>
    <t>LP2021-2_cpx4_r1</t>
  </si>
  <si>
    <t>LP2021-2_cpx4_r2</t>
  </si>
  <si>
    <t>LP2021-2_cpx4_r3</t>
  </si>
  <si>
    <t>LP2021-2_cpx4_r4</t>
  </si>
  <si>
    <t>LP2021-2_cpx4_r5</t>
  </si>
  <si>
    <t>LP2021-2_cpx4_r6</t>
  </si>
  <si>
    <t>LP2021-2_cpx4_r7</t>
  </si>
  <si>
    <t>LP2021-2_cpx5_r1</t>
  </si>
  <si>
    <t>LP2021-2_cpx5_r2</t>
  </si>
  <si>
    <t>LP2021-2_cpx5_r3</t>
  </si>
  <si>
    <t>LP2021-2_cpx5_r4</t>
  </si>
  <si>
    <t>LP2021-2_cpx5_r5</t>
  </si>
  <si>
    <t>LP2021-2_cpx5_r6</t>
  </si>
  <si>
    <t>LP2021-2-Cpx5-rimscan1</t>
  </si>
  <si>
    <t>LP2021-2_cpx6_r1</t>
  </si>
  <si>
    <t>LP2021-2_cpx6_r2</t>
  </si>
  <si>
    <t>LP2021-2_cpx6_r3</t>
  </si>
  <si>
    <t>LP2021-2_cpx6_r4</t>
  </si>
  <si>
    <t>LP2021-2_cpx6_r5</t>
  </si>
  <si>
    <t>LP2021-2_cpx6_r6</t>
  </si>
  <si>
    <t>LP2021-2_cpx7_r1</t>
  </si>
  <si>
    <t>LP2021-2_cpx7_r2</t>
  </si>
  <si>
    <t>LP2021-2_cpx7_r3</t>
  </si>
  <si>
    <t>LP2021-2_cpx7_r5</t>
  </si>
  <si>
    <t>LP2021-2_cpx7_r6</t>
  </si>
  <si>
    <t>LP2021-2_cpx8_r1</t>
  </si>
  <si>
    <t>LP2021-2_cpx8_r2</t>
  </si>
  <si>
    <t>LP2021-2_cpx8_r3</t>
  </si>
  <si>
    <t>LP2021-2_cpx8_r4</t>
  </si>
  <si>
    <t>LP2021-2_cpx9_r1</t>
  </si>
  <si>
    <t>LP2021-2_cpx9_r2</t>
  </si>
  <si>
    <t>LP2021-2_cpx9_r3</t>
  </si>
  <si>
    <t>LP2021-2_cpx9_r5</t>
  </si>
  <si>
    <t>LP2021-2_cpx10_r1</t>
  </si>
  <si>
    <t>LP2021-2_cpx10_r2</t>
  </si>
  <si>
    <t>LP2021-2_cpx10_r3</t>
  </si>
  <si>
    <t>LP2021-2-Cpx6-1</t>
  </si>
  <si>
    <t>LP2021-2-Cpx6-2</t>
  </si>
  <si>
    <t>LP2021-2-Cpx6-3</t>
  </si>
  <si>
    <t>LP2021-2-Cpx6-4</t>
  </si>
  <si>
    <t>LP2021-2-Cpx6-5</t>
  </si>
  <si>
    <t>LP2021-2-Cpx6-6</t>
  </si>
  <si>
    <t>LP2021-2-Cpx6-7</t>
  </si>
  <si>
    <t>LP2021-2-Cpx6-8</t>
  </si>
  <si>
    <t>LP2021-2-Cpx6-9</t>
  </si>
  <si>
    <t>LP2021-2-Cpx6-10</t>
  </si>
  <si>
    <t>LP2021-2-Cpx7-1</t>
  </si>
  <si>
    <t>LP2021-2-Cpx7-2</t>
  </si>
  <si>
    <t>LP2021-2-Cpx7-3</t>
  </si>
  <si>
    <t>LP2021-2-Cpx7-4</t>
  </si>
  <si>
    <t>LP2021-2-Cpx7-5</t>
  </si>
  <si>
    <t>LP2021-2-Cpx7-6</t>
  </si>
  <si>
    <t>LP2021-2-Cpx7-7</t>
  </si>
  <si>
    <t>LP2021-2-Cpx7-8</t>
  </si>
  <si>
    <t>LP2021-2-Cpx7-9</t>
  </si>
  <si>
    <t>LP2021-2-Cpx7-10</t>
  </si>
  <si>
    <t>LP2021-2-Cpx8-1</t>
  </si>
  <si>
    <t>LP2021-2-Cpx8-2</t>
  </si>
  <si>
    <t>LP2021-2-Cpx8-3</t>
  </si>
  <si>
    <t>LP2021-2-Cpx8-4</t>
  </si>
  <si>
    <t>LP2021-2-Cpx8-5</t>
  </si>
  <si>
    <t>LP2021-2-Cpx8-6</t>
  </si>
  <si>
    <t>LP2021-2-Cpx8-7</t>
  </si>
  <si>
    <t>LP2021-2-Cpx8-8</t>
  </si>
  <si>
    <t>LP2021-2-Cpx8-9</t>
  </si>
  <si>
    <t>LP2021-2-Cpx8-10</t>
  </si>
  <si>
    <t>LP2021-2-Cpx8-11</t>
  </si>
  <si>
    <t>LP2021-2-Cpx8-12</t>
  </si>
  <si>
    <t>LP2021-2-Cpx8-13</t>
  </si>
  <si>
    <t>LP2021-2-Cpx8-14</t>
  </si>
  <si>
    <t>LP2021-2-Cpx9-1</t>
  </si>
  <si>
    <t>LP2021-2-Cpx9-2</t>
  </si>
  <si>
    <t>LP2021-2-Cpx9-3</t>
  </si>
  <si>
    <t>LP2021-2-Cpx9-4</t>
  </si>
  <si>
    <t>LP2021-2-Cpx9-5</t>
  </si>
  <si>
    <t>LP2021-2-Cpx9-6</t>
  </si>
  <si>
    <t>LP2021-2-Cpx9-7</t>
  </si>
  <si>
    <t>LP2021-2-Cpx9-8</t>
  </si>
  <si>
    <t>LP2021-2-Cpx9-9</t>
  </si>
  <si>
    <t>LP2021-2-Cpx9-10</t>
  </si>
  <si>
    <t>LP2021-2-Cpx9-11</t>
  </si>
  <si>
    <t>LP2021-2-Cpx9-12</t>
  </si>
  <si>
    <t>LP2021-2-Cpx9-13</t>
  </si>
  <si>
    <t>LP2021-2-Cpx9-14</t>
  </si>
  <si>
    <t>LP2021-2-Cpx9-15</t>
  </si>
  <si>
    <t>LP2021-2-Cpx9-16</t>
  </si>
  <si>
    <t>LP2021-2-Cpx9-17</t>
  </si>
  <si>
    <t>LP2021-2-Cpx9-18</t>
  </si>
  <si>
    <t>CV-2110_CPx-01_core_01</t>
  </si>
  <si>
    <t>CV-2110</t>
  </si>
  <si>
    <t>CV-2110_CPx-01_mantle_02</t>
  </si>
  <si>
    <t>CV-2110_CPx-01_mantle_03</t>
  </si>
  <si>
    <t>CV-2110_CPx-01_rim_04</t>
  </si>
  <si>
    <t>CV-2110_CPx-01_rim_05</t>
  </si>
  <si>
    <t>CV-2110_CPx-01_rim_06</t>
  </si>
  <si>
    <t>CV-2110_CPx-01_rim_07</t>
  </si>
  <si>
    <t>CV-2110_CPx-01_rim_08</t>
  </si>
  <si>
    <t>CV-2110_CPx-02_core_09</t>
  </si>
  <si>
    <t>CV-2110_CPx-02_mantle_next-to-MI_10</t>
  </si>
  <si>
    <t>CV-2110_CPx-02_rim_11</t>
  </si>
  <si>
    <t>CV-2110_CPx-02_rim_12</t>
  </si>
  <si>
    <t>CV-2110_CPx-02_rim_13</t>
  </si>
  <si>
    <t>CV-2110_CPx-02_mantle_14</t>
  </si>
  <si>
    <t>CV-2110_CPx-02_rime_15</t>
  </si>
  <si>
    <t>CV-2110_CPx-02_rime_16</t>
  </si>
  <si>
    <t>CV-2110_CPx-03_rime_17</t>
  </si>
  <si>
    <t>CV-2110_CPx-03_mantle_18</t>
  </si>
  <si>
    <t>CV-2110_CPx-03_bright-zone_19</t>
  </si>
  <si>
    <t>CV-2110_CPx-03_rim_20</t>
  </si>
  <si>
    <t>CV-2110_CPx-03_rim_21</t>
  </si>
  <si>
    <t>CV-2110_CPx-03_rim_22</t>
  </si>
  <si>
    <t>CV-2110_CPx-03_rim_23</t>
  </si>
  <si>
    <t>CV-2110_CPx-03_rim_24</t>
  </si>
  <si>
    <t>CV-2110_CPx-03_Line_25_core</t>
  </si>
  <si>
    <t>CV-2110_CPx-03_Line_25_rim</t>
  </si>
  <si>
    <t>CV-2110_CPx-04_core_26</t>
  </si>
  <si>
    <t>CV-2110_CPx-04_mantle_27</t>
  </si>
  <si>
    <t>CV-2110_CPx-04_mantle_28</t>
  </si>
  <si>
    <t>CV-2110_CPx-04_rim_29</t>
  </si>
  <si>
    <t>CV-2110_CPx-04_rim_30</t>
  </si>
  <si>
    <t>CV-2110_CPx-04_rim_31</t>
  </si>
  <si>
    <t>CV-2110_CPx-04_rim_32</t>
  </si>
  <si>
    <t>CV-2110_CPx-04_rim_33</t>
  </si>
  <si>
    <t>CV-2110_CPx-04_rim_34</t>
  </si>
  <si>
    <t>CV-2110_CPx-05_core_35</t>
  </si>
  <si>
    <t>CV-2110_CPx-05_core_36</t>
  </si>
  <si>
    <t>CV-2110_CPx-05_bright-zone_37</t>
  </si>
  <si>
    <t>CV-2110_CPx-05_rim_38</t>
  </si>
  <si>
    <t>CV-2110_CPx-05_rim_39</t>
  </si>
  <si>
    <t>CV-2110_CPx-05_rim_40</t>
  </si>
  <si>
    <t>CV-2110_CPx-05_rim_41</t>
  </si>
  <si>
    <t>CV-2110_CPx-05_rim_42</t>
  </si>
  <si>
    <t>CV-2110_CPx-05_rim_43</t>
  </si>
  <si>
    <t>CV-2110_CPx-05_rim_44</t>
  </si>
  <si>
    <t>CV-2110_CPx-05_line_45</t>
  </si>
  <si>
    <t>CV-2110_CPx-06_core_46</t>
  </si>
  <si>
    <t>CV-2110_CPx-06_core_47</t>
  </si>
  <si>
    <t>CV-2110_CPx-06_mantle_48</t>
  </si>
  <si>
    <t>CV-2110_CPx-06_mantle_49</t>
  </si>
  <si>
    <t>CV-2110_CPx-06_rim_50</t>
  </si>
  <si>
    <t>CV-2110_CPx-06_rim_51</t>
  </si>
  <si>
    <t>CV-2110_CPx-06_rim_52</t>
  </si>
  <si>
    <t>CV-2110_CPx-06_rim_53</t>
  </si>
  <si>
    <t>CV-2110_CPx-06_rim_54</t>
  </si>
  <si>
    <t>CV-2110_CPx-06_rim_55</t>
  </si>
  <si>
    <t>CV-2110_CPx-06_rim_56</t>
  </si>
  <si>
    <t>CV-2110_CPx-06_rim_57</t>
  </si>
  <si>
    <t>CV-2110_CPx-06_rim_58</t>
  </si>
  <si>
    <t>CV-2110_CPx-06_rim_59</t>
  </si>
  <si>
    <t>CV-2110_CPx-07_core_60</t>
  </si>
  <si>
    <t>CV-2110_CPx-07_core_61</t>
  </si>
  <si>
    <t>CV-2110_CPx-07_inner-rim_62</t>
  </si>
  <si>
    <t>CV-2110_CPx-07_outer-rim_63</t>
  </si>
  <si>
    <t>CV-2110_CPx-07_inner-rim_64</t>
  </si>
  <si>
    <t>CV-2110_CPx-07_inner-rim_66</t>
  </si>
  <si>
    <t>CV-2110_CPx-07_inner-rim_67</t>
  </si>
  <si>
    <t>CV-2110_CPx-07_inner-rim_68</t>
  </si>
  <si>
    <t>CV-2110_CPx-07_outer-rim_69</t>
  </si>
  <si>
    <t>CV-2110_CPx-08_core_70</t>
  </si>
  <si>
    <t>CV-2110_CPx-08_core_71</t>
  </si>
  <si>
    <t>CV-2110_CPx-08_rim_72</t>
  </si>
  <si>
    <t>CV-2110_CPx-08_rim_73</t>
  </si>
  <si>
    <t>CV-2110_CPx-08_rim_74</t>
  </si>
  <si>
    <t>CV-2110_CPx-08_rim_75</t>
  </si>
  <si>
    <t>CV-2110_CPx-08_rim_76</t>
  </si>
  <si>
    <t>CV-2110_CPx-08_rim_77</t>
  </si>
  <si>
    <t>CV-2110_CPx-09_core_78</t>
  </si>
  <si>
    <t>CV-2110_CPx-09_mantle_79</t>
  </si>
  <si>
    <t>CV-2110_CPx-09_rim_80</t>
  </si>
  <si>
    <t>CV-2110_CPx-09_rim_81</t>
  </si>
  <si>
    <t>CV-2110_CPx-09_rim_82</t>
  </si>
  <si>
    <t>CV-2110_CPx-09_rim_83</t>
  </si>
  <si>
    <t>CV-2110_CPx-09_rim_84</t>
  </si>
  <si>
    <t>CV-2110_CPx-09_rim_85</t>
  </si>
  <si>
    <t>CV-2110_CPx-09_rim_86</t>
  </si>
  <si>
    <t>CV-2110_CPx-09_line_87</t>
  </si>
  <si>
    <t>CV-2110_CPx-09_line_87_inner_rim</t>
  </si>
  <si>
    <t>CV-2110_CPx-09_line_87_outer_rim</t>
  </si>
  <si>
    <t>CV-2110_CPx-09_line_87_otuer_RIM</t>
  </si>
  <si>
    <t>CV 2311_CPx-1_core_01</t>
  </si>
  <si>
    <t>CV-2311</t>
  </si>
  <si>
    <t>CV 2311_CPx-1_core_02</t>
  </si>
  <si>
    <t>CV 2311_CPx-1_rim_03</t>
  </si>
  <si>
    <t>CV 2311_CPx-1_rim_04</t>
  </si>
  <si>
    <t>CV 2311_CPx-1_rim_05</t>
  </si>
  <si>
    <t>CV 2311_CPx-1_rim_06</t>
  </si>
  <si>
    <t>CV 2311_CPx-1_rim_07</t>
  </si>
  <si>
    <t>CV 2311_CPx-1_rim_08</t>
  </si>
  <si>
    <t>CV 2311_CPx-1_line_09</t>
  </si>
  <si>
    <t>CV 2311_CPx-2_core_10</t>
  </si>
  <si>
    <t>CV 2311_CPx-2_core_11</t>
  </si>
  <si>
    <t>CV 2311_CPx-2_rim_12</t>
  </si>
  <si>
    <t>CV 2311_CPx-2_rim_13</t>
  </si>
  <si>
    <t>CV 2311_CPx-2_rim_14</t>
  </si>
  <si>
    <t>CV 2311_CPx-2_rim_15</t>
  </si>
  <si>
    <t>CV 2311_CPx-2_rim_16</t>
  </si>
  <si>
    <t>CV 2311_CPx-2_rim_17</t>
  </si>
  <si>
    <t>CV 2311_CPx-2_rim_18</t>
  </si>
  <si>
    <t>CV 2311_CPx-2_rim_19</t>
  </si>
  <si>
    <t>CV 2311_CPx-2_rim_20</t>
  </si>
  <si>
    <t>CV 2311_CPx-3_core_21</t>
  </si>
  <si>
    <t>CV 2311_CPx-3_core_22</t>
  </si>
  <si>
    <t>CV 2311_CPx-3_rim_23</t>
  </si>
  <si>
    <t>CV 2311_CPx-3_rim_24</t>
  </si>
  <si>
    <t>CV 2311_CPx-3_rim_25</t>
  </si>
  <si>
    <t>CV 2311_CPx-3_line_26</t>
  </si>
  <si>
    <t>CV 2311_CPx-4_core_27</t>
  </si>
  <si>
    <t>CV 2311_CPx-4_core_28</t>
  </si>
  <si>
    <t>CV 2311_CPx-4_core_29</t>
  </si>
  <si>
    <t>CV 2311_CPx-4_rim_30</t>
  </si>
  <si>
    <t>CV 2311_CPx-4_rim_31</t>
  </si>
  <si>
    <t>CV 2311_CPx-4_rim_32</t>
  </si>
  <si>
    <t>CV 2311_CPx-4_rim_33</t>
  </si>
  <si>
    <t>CV 2311_CPx-4_rim_35</t>
  </si>
  <si>
    <t>CV 2311_CPx-4_rim_36</t>
  </si>
  <si>
    <t>CV 2311_CPx-4_rim_37</t>
  </si>
  <si>
    <t>CV 2311_CPx-4_rim_38</t>
  </si>
  <si>
    <t>CV 2311_CPx-5_core_39</t>
  </si>
  <si>
    <t>CV 2311_CPx-5_core_40</t>
  </si>
  <si>
    <t>CV 2311_CPx-5_mantle_41</t>
  </si>
  <si>
    <t>CV 2311_CPx-5_rim_42</t>
  </si>
  <si>
    <t>CV 2311_CPx-5_rim_43</t>
  </si>
  <si>
    <t>CV 2311_CPx-5_mantle_44</t>
  </si>
  <si>
    <t>CV 2311_CPx-5_rim_45</t>
  </si>
  <si>
    <t>CV 2311_CPx-5_rim_46</t>
  </si>
  <si>
    <t>CV 2311_CPx-5_rim_47</t>
  </si>
  <si>
    <t>CV 2311_CPx-5_rim_48</t>
  </si>
  <si>
    <t>CV 2311_CPx-6_core_49</t>
  </si>
  <si>
    <t>CV 2311_CPx-6_core_50</t>
  </si>
  <si>
    <t>CV 2311_CPx-6_rim_51</t>
  </si>
  <si>
    <t>CV 2311_CPx-6_rim_52</t>
  </si>
  <si>
    <t>CV 2311_CPx-6_rim_53</t>
  </si>
  <si>
    <t>CV 2311_CPx-6_rim_54</t>
  </si>
  <si>
    <t>CV 2311_CPx-6_rim_55</t>
  </si>
  <si>
    <t>CV 2311_CPx-6_rim_56</t>
  </si>
  <si>
    <t>CV 2311_CPx-6_rim_57</t>
  </si>
  <si>
    <t>CV 2311_CPx-6_line_58</t>
  </si>
  <si>
    <t>CV 2911A_CPx-1_core_01</t>
  </si>
  <si>
    <t>CV-2911A</t>
  </si>
  <si>
    <t>CV 2911A_CPx-1_core_02</t>
  </si>
  <si>
    <t>CV 2911A_CPx-1_mantle_03</t>
  </si>
  <si>
    <t>CV 2911A_CPx-1_rim_04</t>
  </si>
  <si>
    <t>CV 2911A_CPx-1_rim_05</t>
  </si>
  <si>
    <t>CV 2911A_CPx-1_rim_06</t>
  </si>
  <si>
    <t>CV 2911A_CPx-1_rim_07</t>
  </si>
  <si>
    <t>CV 2911A_CPx-1_rim_08</t>
  </si>
  <si>
    <t>CV 2911A_CPx-1_rim_09</t>
  </si>
  <si>
    <t>CV 2911A_CPx-2_core_10</t>
  </si>
  <si>
    <t>CV 2911A_CPx-2_core_11</t>
  </si>
  <si>
    <t>CV 2911A_CPx-2_mantle_12</t>
  </si>
  <si>
    <t>CV 2911A_CPx-2_rim_13</t>
  </si>
  <si>
    <t>CV 2911A_CPx-2_rim_14</t>
  </si>
  <si>
    <t>CV 2911A_CPx-2_rim_15</t>
  </si>
  <si>
    <t>CV 2911A_CPx-2_rim_16</t>
  </si>
  <si>
    <t>CV 2911A_CPx-2_rim_18</t>
  </si>
  <si>
    <t>CV 2911A_CPx-2_rim_17</t>
  </si>
  <si>
    <t>CV 2911A_CPx-2_mantle_19</t>
  </si>
  <si>
    <t>CV 2911A_CPx-3_core_19</t>
  </si>
  <si>
    <t>CV 2911A_CPx-3_core_20</t>
  </si>
  <si>
    <t>CV 2911A_CPx-3_mantle_21</t>
  </si>
  <si>
    <t>CV 2911A_CPx-3_mantle_22</t>
  </si>
  <si>
    <t>CV 2911A_CPx-3_rim_23</t>
  </si>
  <si>
    <t>CV 2911A_CPx-3_rim_24</t>
  </si>
  <si>
    <t>CV 2911A_CPx-3_rim_25</t>
  </si>
  <si>
    <t>CV 2911A_CPx-3_rim_26</t>
  </si>
  <si>
    <t>CV 2911A_CPx-3_mantle_27</t>
  </si>
  <si>
    <t>CV 2911A_CPx-3_rim_28</t>
  </si>
  <si>
    <t>CV 2911A_CPx-3_rim_29</t>
  </si>
  <si>
    <t>CV 2911A_CPx-3_rim_30</t>
  </si>
  <si>
    <t>CV 2911A_CPx-3_mantle_31</t>
  </si>
  <si>
    <t>CV 2911A_CPx-3_line_32_core</t>
  </si>
  <si>
    <t>CV 2911A_CPx-3_line_32_rim</t>
  </si>
  <si>
    <t>CV 2911A_CPx-4_core_33</t>
  </si>
  <si>
    <t>CV 2911A_CPx-4_core_34</t>
  </si>
  <si>
    <t>CV 2911A_CPx-4_mantle_35</t>
  </si>
  <si>
    <t>CV 2911A_CPx-4_mantle_36</t>
  </si>
  <si>
    <t>CV 2911A_CPx-4_rim_37</t>
  </si>
  <si>
    <t>CV 2911A_CPx-4_rim_38</t>
  </si>
  <si>
    <t>CV 2911A_CPx-4_rim_39</t>
  </si>
  <si>
    <t>CV 2911A_CPx-4_rim_40</t>
  </si>
  <si>
    <t>CV 2911A_CPx-4_rim_41</t>
  </si>
  <si>
    <t>CV 2911A_CPx-4_rim_42</t>
  </si>
  <si>
    <t>CV 2911A_CPx-4_rim_43</t>
  </si>
  <si>
    <t>CV 2911A_CPx-4_line_44</t>
  </si>
  <si>
    <t>CV21P-A1_CPx_core_m39</t>
  </si>
  <si>
    <t>CV21P-A1</t>
  </si>
  <si>
    <t>CV21P-A1_CPx_rim_m40</t>
  </si>
  <si>
    <t>CV21P-A1_CPx_core_m41_line</t>
  </si>
  <si>
    <t>CV21P-A1_Cpx_rim_m41_line</t>
  </si>
  <si>
    <t>CV21P-A1_CPx_core_m42</t>
  </si>
  <si>
    <t>CV21P-A1_CPx_rim_m43</t>
  </si>
  <si>
    <t>CV21P-A1_CPx_mantle_m44_next to inclusion</t>
  </si>
  <si>
    <t>43136_cpx_micro</t>
  </si>
  <si>
    <t>44149_cpx_micro</t>
  </si>
  <si>
    <t>Lava 1 text cpx1</t>
  </si>
  <si>
    <t>Lava 1</t>
  </si>
  <si>
    <t>Lava 1 text cpx 1</t>
  </si>
  <si>
    <t>Lava 1 text cpx 2</t>
  </si>
  <si>
    <t>Lava 1 text cpx 3</t>
  </si>
  <si>
    <t>Lava 1 cpx</t>
  </si>
  <si>
    <t xml:space="preserve">Lava 1 cpx4 </t>
  </si>
  <si>
    <t xml:space="preserve">Lava 1 cpx5 </t>
  </si>
  <si>
    <t xml:space="preserve">Lava 1 cpx6 </t>
  </si>
  <si>
    <t xml:space="preserve">Lava 1 cpx7 </t>
  </si>
  <si>
    <t xml:space="preserve">Lava 1 cpx9 </t>
  </si>
  <si>
    <t xml:space="preserve">Lava 1 cpx11 </t>
  </si>
  <si>
    <t xml:space="preserve">Lava 1 cpx12 </t>
  </si>
  <si>
    <t xml:space="preserve">Lava 1 cpx13 </t>
  </si>
  <si>
    <t xml:space="preserve">Lava 1 cpx14 </t>
  </si>
  <si>
    <t xml:space="preserve">Lava 1 cpx17 </t>
  </si>
  <si>
    <t xml:space="preserve">Lava 1 cpx21 </t>
  </si>
  <si>
    <t xml:space="preserve">Lava 1 cpx23 </t>
  </si>
  <si>
    <t xml:space="preserve">Lava 1 cpx25 </t>
  </si>
  <si>
    <t xml:space="preserve">Lava 1 cpx26 </t>
  </si>
  <si>
    <t xml:space="preserve">Lava 1 cpx27 </t>
  </si>
  <si>
    <t xml:space="preserve">Lava 1 cpx28 </t>
  </si>
  <si>
    <t xml:space="preserve">Lava 1 cpx29 </t>
  </si>
  <si>
    <t xml:space="preserve">Lava 1 cpx29 rim </t>
  </si>
  <si>
    <t xml:space="preserve">Lava 1 cpx37 </t>
  </si>
  <si>
    <t xml:space="preserve">Lava 1 cpx38 </t>
  </si>
  <si>
    <t xml:space="preserve">Lava 1 cpx38 rim </t>
  </si>
  <si>
    <t xml:space="preserve">Lava 1 cpx39 </t>
  </si>
  <si>
    <t xml:space="preserve">Lava 1 cpx41 </t>
  </si>
  <si>
    <t xml:space="preserve">Lava 1 cpx43 </t>
  </si>
  <si>
    <t xml:space="preserve">Lava 1 cpx44 </t>
  </si>
  <si>
    <t xml:space="preserve">Lava 1 cpx46 </t>
  </si>
  <si>
    <t xml:space="preserve">Lava 1 cpx51 </t>
  </si>
  <si>
    <t xml:space="preserve">Lava 1 cpx52 </t>
  </si>
  <si>
    <t xml:space="preserve">Lava 1 cpx61 </t>
  </si>
  <si>
    <t xml:space="preserve">Lava 1 cpx63 </t>
  </si>
  <si>
    <t xml:space="preserve">Lava 1 cpx66 </t>
  </si>
  <si>
    <t xml:space="preserve">Lava 1 cpx68 </t>
  </si>
  <si>
    <t xml:space="preserve">Lava 1 cpx69 </t>
  </si>
  <si>
    <t xml:space="preserve">Lava 1 xeno3 </t>
  </si>
  <si>
    <t xml:space="preserve">Lava 1 cpx71 </t>
  </si>
  <si>
    <t xml:space="preserve">Lava 1 cpx75 </t>
  </si>
  <si>
    <t xml:space="preserve">Lava 1 cpx79 </t>
  </si>
  <si>
    <t xml:space="preserve">Lava 1 cpx82 </t>
  </si>
  <si>
    <t xml:space="preserve">Lava 1 cpx83 </t>
  </si>
  <si>
    <t xml:space="preserve">Lava 1 cpx85 </t>
  </si>
  <si>
    <t xml:space="preserve">Lava 1 cpx86 </t>
  </si>
  <si>
    <t xml:space="preserve">Lava 1 cpx87 </t>
  </si>
  <si>
    <t xml:space="preserve">Lava 1 cpx88 </t>
  </si>
  <si>
    <t xml:space="preserve">Lava 1 cpx89 </t>
  </si>
  <si>
    <t xml:space="preserve">Lava 1 cpx90 </t>
  </si>
  <si>
    <t xml:space="preserve">Lava 1 cpx93 </t>
  </si>
  <si>
    <t xml:space="preserve">Lava 1 cpx94 </t>
  </si>
  <si>
    <t xml:space="preserve">Lava 1 cpx100 </t>
  </si>
  <si>
    <t xml:space="preserve">Lava 1 cpx101 </t>
  </si>
  <si>
    <t xml:space="preserve">Lava 1 cpx102 </t>
  </si>
  <si>
    <t xml:space="preserve">Lava 1 2_1(2)_1 </t>
  </si>
  <si>
    <t xml:space="preserve">Lava 1 2_1(2)_2 </t>
  </si>
  <si>
    <t xml:space="preserve">Lava 1 2_1(2)_3 </t>
  </si>
  <si>
    <t xml:space="preserve">Lava 1 2_1(2)_4 </t>
  </si>
  <si>
    <t xml:space="preserve">Lava 1 2_1(2)_5 </t>
  </si>
  <si>
    <t xml:space="preserve">Lava 1 2_1(2)_6 </t>
  </si>
  <si>
    <t xml:space="preserve">Lava 1 2_1_1 </t>
  </si>
  <si>
    <t xml:space="preserve">Lava 1 2_1_3 </t>
  </si>
  <si>
    <t xml:space="preserve">Lava 1 2_1_4 </t>
  </si>
  <si>
    <t xml:space="preserve">Lava 1 2_1_5 </t>
  </si>
  <si>
    <t xml:space="preserve">Lava 1 2_1_6 </t>
  </si>
  <si>
    <t xml:space="preserve">Lava 1 3_1(3)_3 </t>
  </si>
  <si>
    <t xml:space="preserve">Lava 1 3_1(3)_4 </t>
  </si>
  <si>
    <t xml:space="preserve">Lava 1 3_1(3)_5 </t>
  </si>
  <si>
    <t xml:space="preserve">Lava 1 3_1(3)_6 </t>
  </si>
  <si>
    <t xml:space="preserve">Lava 2 core cpx1 </t>
  </si>
  <si>
    <t>Lava 2</t>
  </si>
  <si>
    <t xml:space="preserve">Lava 2 rim cpx1 </t>
  </si>
  <si>
    <t xml:space="preserve">Lava 2 cpx3 </t>
  </si>
  <si>
    <t xml:space="preserve">Lava 2 core cpx4 </t>
  </si>
  <si>
    <t xml:space="preserve">Lava 2 rim cpx4 </t>
  </si>
  <si>
    <t xml:space="preserve">Lava 2 cpx6 </t>
  </si>
  <si>
    <t xml:space="preserve">Lava 2 cpx9 </t>
  </si>
  <si>
    <t xml:space="preserve">Lava 2 cpx11 </t>
  </si>
  <si>
    <t xml:space="preserve">Lava 2 cpx13 </t>
  </si>
  <si>
    <t xml:space="preserve">Lava 2 cpx14 </t>
  </si>
  <si>
    <t xml:space="preserve">Lava 2 cpx17 </t>
  </si>
  <si>
    <t xml:space="preserve">Lava 2 cpx18 </t>
  </si>
  <si>
    <t xml:space="preserve">Lava 2 cpx19 </t>
  </si>
  <si>
    <t xml:space="preserve">Lava 2 cpx20 </t>
  </si>
  <si>
    <t xml:space="preserve">Lava 2 cpx21 </t>
  </si>
  <si>
    <t xml:space="preserve">Lava 2 cpx22 </t>
  </si>
  <si>
    <t xml:space="preserve">Lava 2 cpx23 </t>
  </si>
  <si>
    <t xml:space="preserve">Lava 2 cpx25 </t>
  </si>
  <si>
    <t xml:space="preserve">Lava 2 cpx26 </t>
  </si>
  <si>
    <t xml:space="preserve">Lava 2 cpx27 </t>
  </si>
  <si>
    <t xml:space="preserve">Lava 2 cpx30 </t>
  </si>
  <si>
    <t xml:space="preserve">Lava 2 cpx32 </t>
  </si>
  <si>
    <t xml:space="preserve">Lava 2 cpx32-rim </t>
  </si>
  <si>
    <t xml:space="preserve">Lava 2 cpx33 </t>
  </si>
  <si>
    <t xml:space="preserve">Lava 2 cpx36 </t>
  </si>
  <si>
    <t xml:space="preserve">Lava 2 cpx43 </t>
  </si>
  <si>
    <t xml:space="preserve">Lava 2 cpx47 </t>
  </si>
  <si>
    <t xml:space="preserve">Lava 2 cpx49 </t>
  </si>
  <si>
    <t xml:space="preserve">Lava 2 cpx54 </t>
  </si>
  <si>
    <t xml:space="preserve">Lava 2 cpx55 </t>
  </si>
  <si>
    <t xml:space="preserve">Lava 2 cpx58 </t>
  </si>
  <si>
    <t xml:space="preserve">Lava 2 cpx60 </t>
  </si>
  <si>
    <t xml:space="preserve">Lava 2 cpx61 </t>
  </si>
  <si>
    <t xml:space="preserve">Lava 2 cpx62 </t>
  </si>
  <si>
    <t xml:space="preserve">Lava 2 cpx66 </t>
  </si>
  <si>
    <t xml:space="preserve">Lava 2 cpx69 </t>
  </si>
  <si>
    <t xml:space="preserve">Lava 2 cpx71 </t>
  </si>
  <si>
    <t xml:space="preserve">Lava 2 cpx72 </t>
  </si>
  <si>
    <t xml:space="preserve">Lava 2 cpx74 </t>
  </si>
  <si>
    <t xml:space="preserve">Lava 2 cpx74 rim </t>
  </si>
  <si>
    <t xml:space="preserve">Lava 2 cpx76 </t>
  </si>
  <si>
    <t xml:space="preserve">Lava 2 cpx79 </t>
  </si>
  <si>
    <t xml:space="preserve">Lava 2 cpx80 </t>
  </si>
  <si>
    <t xml:space="preserve">Lava 2 cpx81 </t>
  </si>
  <si>
    <t xml:space="preserve">Lava 2 cpx83 </t>
  </si>
  <si>
    <t xml:space="preserve">Lava 2 cpx84 </t>
  </si>
  <si>
    <t xml:space="preserve">Lava 2 cpx85 </t>
  </si>
  <si>
    <t xml:space="preserve">Lava 2 cpx93 </t>
  </si>
  <si>
    <t xml:space="preserve">Lava 2 cpx96 </t>
  </si>
  <si>
    <t xml:space="preserve">Lava 2 cpx98 </t>
  </si>
  <si>
    <t xml:space="preserve">Lava 2 cpx99 </t>
  </si>
  <si>
    <t xml:space="preserve">Lava 2 cpx100 </t>
  </si>
  <si>
    <t xml:space="preserve"> Lava 2 3_2_1 </t>
  </si>
  <si>
    <t xml:space="preserve">Lava 2 3_2_2 </t>
  </si>
  <si>
    <t xml:space="preserve"> Lava 2 3_2_5 </t>
  </si>
  <si>
    <t xml:space="preserve"> Lava 2 3_2(2)_1 </t>
  </si>
  <si>
    <t xml:space="preserve">Lava 2 3_2(2)_2 </t>
  </si>
  <si>
    <t xml:space="preserve">Lava 2 3_2(2)_3 </t>
  </si>
  <si>
    <t xml:space="preserve">Lava 2 3_2(2)_4 </t>
  </si>
  <si>
    <t xml:space="preserve">Lava 2 3_2(2)_5 </t>
  </si>
  <si>
    <t xml:space="preserve">Lava 3 cpx </t>
  </si>
  <si>
    <t>Lava 3</t>
  </si>
  <si>
    <t xml:space="preserve">lava3 cpx7 </t>
  </si>
  <si>
    <t xml:space="preserve">lava3 cpx8 </t>
  </si>
  <si>
    <t xml:space="preserve">lava3 cpx9 </t>
  </si>
  <si>
    <t xml:space="preserve">lava3 cpx10 rim </t>
  </si>
  <si>
    <t xml:space="preserve">lava3 cpx11 </t>
  </si>
  <si>
    <t xml:space="preserve">lava3 cpx12 </t>
  </si>
  <si>
    <t xml:space="preserve">lava3 cpx13 </t>
  </si>
  <si>
    <t xml:space="preserve">lava3 cpx14 </t>
  </si>
  <si>
    <t xml:space="preserve">lava3 cpx15 </t>
  </si>
  <si>
    <t xml:space="preserve">lava3 cpx16 </t>
  </si>
  <si>
    <t xml:space="preserve">lava3 cpx18 </t>
  </si>
  <si>
    <t xml:space="preserve">lava3 cpx20 </t>
  </si>
  <si>
    <t xml:space="preserve">lava3 cpx21 </t>
  </si>
  <si>
    <t xml:space="preserve">lava3 cpx22 </t>
  </si>
  <si>
    <t xml:space="preserve">lava3 cpx24 </t>
  </si>
  <si>
    <t xml:space="preserve">lava3 cpx25 </t>
  </si>
  <si>
    <t xml:space="preserve">lava3 cpx29 </t>
  </si>
  <si>
    <t xml:space="preserve">lava3 cpx34 </t>
  </si>
  <si>
    <t xml:space="preserve">lava3 cpx35 </t>
  </si>
  <si>
    <t xml:space="preserve">lava3 cpx36 </t>
  </si>
  <si>
    <t xml:space="preserve">lava3 cpx37 </t>
  </si>
  <si>
    <t xml:space="preserve">lava3 cpx41 </t>
  </si>
  <si>
    <t xml:space="preserve">lava3 cpx41 rim </t>
  </si>
  <si>
    <t xml:space="preserve">lava3 cpx42 </t>
  </si>
  <si>
    <t xml:space="preserve">lava3 cpx43 </t>
  </si>
  <si>
    <t xml:space="preserve">lava3 cpx45 </t>
  </si>
  <si>
    <t xml:space="preserve">lava3 cpx46 </t>
  </si>
  <si>
    <t xml:space="preserve">lava3 cpx48 </t>
  </si>
  <si>
    <t xml:space="preserve">lava3 cpx50 </t>
  </si>
  <si>
    <t xml:space="preserve">lava3 cpx52 </t>
  </si>
  <si>
    <t xml:space="preserve">lava3 cpx55 </t>
  </si>
  <si>
    <t xml:space="preserve">lava3 cpx56 </t>
  </si>
  <si>
    <t xml:space="preserve">lava3 cpx58 </t>
  </si>
  <si>
    <t xml:space="preserve">lava3 cpx60 </t>
  </si>
  <si>
    <t xml:space="preserve">lava3 cpx61 </t>
  </si>
  <si>
    <t xml:space="preserve">lava3 cpx70 </t>
  </si>
  <si>
    <t xml:space="preserve">lava3 cpx71 </t>
  </si>
  <si>
    <t xml:space="preserve">lava3 cpx74 </t>
  </si>
  <si>
    <t xml:space="preserve">lava3 cpx75 </t>
  </si>
  <si>
    <t xml:space="preserve">lava3 cpx76 </t>
  </si>
  <si>
    <t xml:space="preserve">lava3 cpx77 </t>
  </si>
  <si>
    <t xml:space="preserve">lava3 cpx79 </t>
  </si>
  <si>
    <t xml:space="preserve">lava3 cpx83 </t>
  </si>
  <si>
    <t xml:space="preserve">lava3 cpx86 </t>
  </si>
  <si>
    <t xml:space="preserve">lava3 cpx87 </t>
  </si>
  <si>
    <t xml:space="preserve">lava3 cpx89 </t>
  </si>
  <si>
    <t xml:space="preserve">lava3 cpx90 </t>
  </si>
  <si>
    <t xml:space="preserve">lava3 cpx94 </t>
  </si>
  <si>
    <t xml:space="preserve">lava3 cpx95 rim </t>
  </si>
  <si>
    <t xml:space="preserve">lava3 cpx98 </t>
  </si>
  <si>
    <t xml:space="preserve">lava3 cpx99 </t>
  </si>
  <si>
    <t xml:space="preserve">lava3 cpx100 </t>
  </si>
  <si>
    <t xml:space="preserve"> Lava 3_3_2 </t>
  </si>
  <si>
    <t xml:space="preserve">Lava 3_3_3 </t>
  </si>
  <si>
    <t xml:space="preserve">Lava 3_3_5 </t>
  </si>
  <si>
    <t xml:space="preserve">Lava 3_3(2)_1 </t>
  </si>
  <si>
    <t xml:space="preserve">Lava 3_3(2)_2 </t>
  </si>
  <si>
    <t xml:space="preserve">Lava 3_3(2)_3 </t>
  </si>
  <si>
    <t xml:space="preserve">Lava 3_3(2)_4 </t>
  </si>
  <si>
    <t xml:space="preserve">Lava 3_3(2)_5 </t>
  </si>
  <si>
    <t xml:space="preserve">Lava 3_3(3)_2 </t>
  </si>
  <si>
    <t xml:space="preserve">Lava 3_3(3)_3 </t>
  </si>
  <si>
    <t xml:space="preserve">Lava 3_3(3)_4 </t>
  </si>
  <si>
    <t xml:space="preserve">Lava 3_3(3)_5 </t>
  </si>
  <si>
    <t xml:space="preserve">Lava 3_3(3)_6 </t>
  </si>
  <si>
    <t xml:space="preserve">4_209(2)_1 </t>
  </si>
  <si>
    <t xml:space="preserve">4_209(2)_2 </t>
  </si>
  <si>
    <t xml:space="preserve">4_209(2)_3 </t>
  </si>
  <si>
    <t xml:space="preserve">4_209(2)_4 </t>
  </si>
  <si>
    <t xml:space="preserve">4_209(2)_5 </t>
  </si>
  <si>
    <t xml:space="preserve">4_209(3)_1 </t>
  </si>
  <si>
    <t xml:space="preserve">4_209(3)_2 </t>
  </si>
  <si>
    <t xml:space="preserve">4_209(3)_5 </t>
  </si>
  <si>
    <t xml:space="preserve">4_209(3)_6 </t>
  </si>
  <si>
    <t xml:space="preserve">3_209_1 </t>
  </si>
  <si>
    <t xml:space="preserve">3_209_4 </t>
  </si>
  <si>
    <t xml:space="preserve">1971LaP-F cpx1 </t>
  </si>
  <si>
    <t>F</t>
  </si>
  <si>
    <t xml:space="preserve">1971LaP-F cpx3 </t>
  </si>
  <si>
    <t xml:space="preserve">1971LaP-F cpx5 </t>
  </si>
  <si>
    <t xml:space="preserve">1971LaP-F cpx9 </t>
  </si>
  <si>
    <t xml:space="preserve">1971LaP-F cpx11 </t>
  </si>
  <si>
    <t xml:space="preserve">1971LaP-F cpx16 </t>
  </si>
  <si>
    <t xml:space="preserve">1971LaP-F cpx17 </t>
  </si>
  <si>
    <t xml:space="preserve">1971LaP-F cpx18 </t>
  </si>
  <si>
    <t xml:space="preserve">1971LaP-F cpx20 </t>
  </si>
  <si>
    <t xml:space="preserve">1971LaP-F cpx26 </t>
  </si>
  <si>
    <t xml:space="preserve">1971LaP-F cpx27 </t>
  </si>
  <si>
    <t xml:space="preserve">1971LaP-F cpx28 </t>
  </si>
  <si>
    <t xml:space="preserve">1971LaP-F cpx28 rim </t>
  </si>
  <si>
    <t xml:space="preserve">1971LaP-F cpx29 </t>
  </si>
  <si>
    <t xml:space="preserve">1971LaP-F cpx30 </t>
  </si>
  <si>
    <t xml:space="preserve">1971LaP-F cpx31 </t>
  </si>
  <si>
    <t xml:space="preserve">1971LaP-F cpx32 </t>
  </si>
  <si>
    <t xml:space="preserve">1971LaP-F cpx33 </t>
  </si>
  <si>
    <t xml:space="preserve">1971LaP-F cpx35 </t>
  </si>
  <si>
    <t xml:space="preserve">1971LaP-F cpx38 </t>
  </si>
  <si>
    <t xml:space="preserve">1971LaP-F cpx43 </t>
  </si>
  <si>
    <t xml:space="preserve">1971LaP-F xeno1 </t>
  </si>
  <si>
    <t xml:space="preserve">1971LaP-F xeno2 </t>
  </si>
  <si>
    <t xml:space="preserve">1971LaP-F cpx45 </t>
  </si>
  <si>
    <t xml:space="preserve">1971LaP-F cpx45 rim </t>
  </si>
  <si>
    <t xml:space="preserve">1971LaP-F cpx46 </t>
  </si>
  <si>
    <t xml:space="preserve">1971LaP-F cpx47 </t>
  </si>
  <si>
    <t xml:space="preserve">1971LaP-F cpx48 </t>
  </si>
  <si>
    <t xml:space="preserve">1971LaP-F cpx54 </t>
  </si>
  <si>
    <t xml:space="preserve">1971LaP-F cpx56 </t>
  </si>
  <si>
    <t xml:space="preserve">1971LaP-F cpx58 </t>
  </si>
  <si>
    <t xml:space="preserve">1971LaP-F cpx60 </t>
  </si>
  <si>
    <t xml:space="preserve">1971LaP-F cpx61 </t>
  </si>
  <si>
    <t xml:space="preserve">1971LaP-F cpx63 </t>
  </si>
  <si>
    <t xml:space="preserve">1971LaP-F cpx64 </t>
  </si>
  <si>
    <t xml:space="preserve">1971LaP-F cpx65 </t>
  </si>
  <si>
    <t xml:space="preserve">1971LaP-F cpx67 </t>
  </si>
  <si>
    <t xml:space="preserve">1971LaP-F cpx68 </t>
  </si>
  <si>
    <t xml:space="preserve">1971LaP-F cpx69 </t>
  </si>
  <si>
    <t xml:space="preserve">1971LaP-F cpx72 </t>
  </si>
  <si>
    <t xml:space="preserve">1971LaP-F cpx74 </t>
  </si>
  <si>
    <t xml:space="preserve">1971LaP-F cpx76 </t>
  </si>
  <si>
    <t xml:space="preserve">1971LaP-F cpx78 </t>
  </si>
  <si>
    <t xml:space="preserve">1971LaP-F xeno </t>
  </si>
  <si>
    <t xml:space="preserve">1971LaP-F cpx81 </t>
  </si>
  <si>
    <t xml:space="preserve">1971LaP-F cpx82 </t>
  </si>
  <si>
    <t xml:space="preserve">1971LaP-F cpx83 </t>
  </si>
  <si>
    <t xml:space="preserve">1971LaP-F cpx84 </t>
  </si>
  <si>
    <t xml:space="preserve">1_F_1 </t>
  </si>
  <si>
    <t xml:space="preserve">1_F_2 </t>
  </si>
  <si>
    <t xml:space="preserve">1_F_3 </t>
  </si>
  <si>
    <t xml:space="preserve">1_F_5 </t>
  </si>
  <si>
    <t xml:space="preserve">1_F_6 </t>
  </si>
  <si>
    <t xml:space="preserve">1_F2_1 </t>
  </si>
  <si>
    <t xml:space="preserve">1_F2_2 </t>
  </si>
  <si>
    <t xml:space="preserve">1_F2_3 </t>
  </si>
  <si>
    <t xml:space="preserve">1_F2_4 </t>
  </si>
  <si>
    <t xml:space="preserve">1_F2_5 </t>
  </si>
  <si>
    <t xml:space="preserve">1_F3_1 </t>
  </si>
  <si>
    <t xml:space="preserve">1_F3_2 </t>
  </si>
  <si>
    <t xml:space="preserve">1_F3_3 </t>
  </si>
  <si>
    <t xml:space="preserve">1_F3_4 </t>
  </si>
  <si>
    <t xml:space="preserve">1_F3_5 </t>
  </si>
  <si>
    <t xml:space="preserve">1971LaP-C cpx2 </t>
  </si>
  <si>
    <t>C</t>
  </si>
  <si>
    <t xml:space="preserve">1971LaP-C cpx8 </t>
  </si>
  <si>
    <t xml:space="preserve">1971LaP-C cpx9 </t>
  </si>
  <si>
    <t>1971LaP-C cpx</t>
  </si>
  <si>
    <t xml:space="preserve">1971LaP-C cpx10 </t>
  </si>
  <si>
    <t xml:space="preserve">1971LaP-C cpx11 </t>
  </si>
  <si>
    <t xml:space="preserve">1971LaP-C cpx12 </t>
  </si>
  <si>
    <t xml:space="preserve">1971LaP-C cpx14 </t>
  </si>
  <si>
    <t xml:space="preserve">1971LaP-C cpx18 </t>
  </si>
  <si>
    <t xml:space="preserve">1971LaP-C cpx19 </t>
  </si>
  <si>
    <t xml:space="preserve">1971LaP-C cpx20 </t>
  </si>
  <si>
    <t xml:space="preserve">1971LaP-C cpx21 </t>
  </si>
  <si>
    <t xml:space="preserve">1971LaP-C cpx23 </t>
  </si>
  <si>
    <t xml:space="preserve">1971LaP-C cpx24 </t>
  </si>
  <si>
    <t xml:space="preserve">1971LaP-C cpx25 </t>
  </si>
  <si>
    <t xml:space="preserve">1971LaP-C cpx28 </t>
  </si>
  <si>
    <t xml:space="preserve">1971LaP-C cpx29 </t>
  </si>
  <si>
    <t xml:space="preserve">1971LaP-C cpx30 </t>
  </si>
  <si>
    <t xml:space="preserve">1971LaP-C cpx31 </t>
  </si>
  <si>
    <t xml:space="preserve">1971LaP-C cpx32 </t>
  </si>
  <si>
    <t xml:space="preserve">1971LaP-C cpx36 </t>
  </si>
  <si>
    <t xml:space="preserve">1971LaP-C cpx37 </t>
  </si>
  <si>
    <t xml:space="preserve">1971LaP-C cpx38 </t>
  </si>
  <si>
    <t xml:space="preserve">1971LaP-C cpx40 rim </t>
  </si>
  <si>
    <t xml:space="preserve">1971LaP-C cpx43 </t>
  </si>
  <si>
    <t xml:space="preserve">1971LaP-C cpx44 </t>
  </si>
  <si>
    <t xml:space="preserve">1971LaP-C cpx45 </t>
  </si>
  <si>
    <t xml:space="preserve">1971LaP-C cpx47 </t>
  </si>
  <si>
    <t xml:space="preserve">1971LaP-C cpx49 </t>
  </si>
  <si>
    <t xml:space="preserve">1971LaP-C cpx51 </t>
  </si>
  <si>
    <t xml:space="preserve">1971LaP-C cpx52 </t>
  </si>
  <si>
    <t xml:space="preserve">1971LaP-C cpx53 </t>
  </si>
  <si>
    <t xml:space="preserve">1971LaP-J cpx1-3 </t>
  </si>
  <si>
    <t>J</t>
  </si>
  <si>
    <t xml:space="preserve">1971LaP-J cpx </t>
  </si>
  <si>
    <t xml:space="preserve">1971LaP-J cpx1-1 </t>
  </si>
  <si>
    <t xml:space="preserve">1971LaP-J cpx1-2 </t>
  </si>
  <si>
    <t xml:space="preserve">1971LaP-J cpx1 </t>
  </si>
  <si>
    <t xml:space="preserve">1971LaP-J cpx4 </t>
  </si>
  <si>
    <t xml:space="preserve">1971LaP-J cpx6 </t>
  </si>
  <si>
    <t xml:space="preserve">1971LaP-J cpx3 </t>
  </si>
  <si>
    <t xml:space="preserve">1971LaP-J cpx7 </t>
  </si>
  <si>
    <t xml:space="preserve">1971LaP-J cpx8 </t>
  </si>
  <si>
    <t xml:space="preserve">1971LaP-J cpx12 </t>
  </si>
  <si>
    <t xml:space="preserve">1971LaP-J cpx15 </t>
  </si>
  <si>
    <t xml:space="preserve">1971LaP-J cpx16 </t>
  </si>
  <si>
    <t xml:space="preserve">1971LaP-J cpx18 </t>
  </si>
  <si>
    <t xml:space="preserve">1971LaP-J cpx21 </t>
  </si>
  <si>
    <t xml:space="preserve">1971LaP-J cpx27 </t>
  </si>
  <si>
    <t xml:space="preserve">1971LaP-J cpx28 </t>
  </si>
  <si>
    <t xml:space="preserve">1971LaP-J cpx32 </t>
  </si>
  <si>
    <t xml:space="preserve">1971LaP-J cpx37 </t>
  </si>
  <si>
    <t xml:space="preserve">1971LaP-J cpx51 </t>
  </si>
  <si>
    <t xml:space="preserve">1971LaP-J cpx52 </t>
  </si>
  <si>
    <t xml:space="preserve">1971LaP-J cpx69 </t>
  </si>
  <si>
    <t xml:space="preserve">1971LaP-J cpx71 </t>
  </si>
  <si>
    <t xml:space="preserve">1971LaP-J cpx72 </t>
  </si>
  <si>
    <t xml:space="preserve">1971LaP-J cpx73 </t>
  </si>
  <si>
    <t xml:space="preserve">1971LaP-J cpx75 </t>
  </si>
  <si>
    <t xml:space="preserve">1971LaP-J cpx76 </t>
  </si>
  <si>
    <t xml:space="preserve">1971LaP-J cpx86 </t>
  </si>
  <si>
    <t xml:space="preserve">1971LaP-H cpx5 </t>
  </si>
  <si>
    <t>H</t>
  </si>
  <si>
    <t xml:space="preserve">1971LaP-H cpx7 </t>
  </si>
  <si>
    <t xml:space="preserve">1971LaP-H cpx8 </t>
  </si>
  <si>
    <t xml:space="preserve">1971LaP-H cpx9 </t>
  </si>
  <si>
    <t xml:space="preserve">1971LaP-H cpx11 </t>
  </si>
  <si>
    <t xml:space="preserve">1971LaP-H cpx13 </t>
  </si>
  <si>
    <t xml:space="preserve">1971LaP-H cpx14 </t>
  </si>
  <si>
    <t xml:space="preserve">1971LaP-H cpx14rim </t>
  </si>
  <si>
    <t xml:space="preserve">1971LaP-H cpx15 </t>
  </si>
  <si>
    <t xml:space="preserve">1971LaP-H cpx16 </t>
  </si>
  <si>
    <t xml:space="preserve">1971LaP-H cpx18 </t>
  </si>
  <si>
    <t xml:space="preserve">1971LaP-H cpx19 </t>
  </si>
  <si>
    <t xml:space="preserve">1971LaP-H cpx22 </t>
  </si>
  <si>
    <t xml:space="preserve">1971LaP-H cpx29 </t>
  </si>
  <si>
    <t xml:space="preserve">1971LaP-H cpx30 </t>
  </si>
  <si>
    <t xml:space="preserve">1971LaP-H cpx31 </t>
  </si>
  <si>
    <t xml:space="preserve">1971LaP-H cpx34 </t>
  </si>
  <si>
    <t xml:space="preserve">1971LaP-H cpx44 </t>
  </si>
  <si>
    <t xml:space="preserve">1971LaP-H cpx46 </t>
  </si>
  <si>
    <t xml:space="preserve">1971LaP-H cpx47 </t>
  </si>
  <si>
    <t xml:space="preserve">1971LaP-H cpx48 </t>
  </si>
  <si>
    <t xml:space="preserve">1971LaP-H cpx49 </t>
  </si>
  <si>
    <t xml:space="preserve">1971LaP-H cpx51 </t>
  </si>
  <si>
    <t xml:space="preserve">1971LaP-H cpx52 </t>
  </si>
  <si>
    <t xml:space="preserve">1971LaP-H cpx53 </t>
  </si>
  <si>
    <t xml:space="preserve">1971LaP-H cpx54 </t>
  </si>
  <si>
    <t xml:space="preserve">1971LaP-H cpx55 </t>
  </si>
  <si>
    <t xml:space="preserve">1971LaP-H cpx58 </t>
  </si>
  <si>
    <t xml:space="preserve">1971LaP-H cpx59 </t>
  </si>
  <si>
    <t xml:space="preserve">1971LaP-H cpx61 </t>
  </si>
  <si>
    <t xml:space="preserve">1971LaP-H cpx62 </t>
  </si>
  <si>
    <t xml:space="preserve">1971LaP-H cpx65 </t>
  </si>
  <si>
    <t xml:space="preserve">1971LaP-H cpx70 </t>
  </si>
  <si>
    <t xml:space="preserve">1_H_2 </t>
  </si>
  <si>
    <t xml:space="preserve">1_H_4 </t>
  </si>
  <si>
    <t xml:space="preserve">1_H_6 </t>
  </si>
  <si>
    <t xml:space="preserve">1_H_7 </t>
  </si>
  <si>
    <t xml:space="preserve">1_H2_1 </t>
  </si>
  <si>
    <t xml:space="preserve">1_H2_5 </t>
  </si>
  <si>
    <t xml:space="preserve">1_H2_6 </t>
  </si>
  <si>
    <t xml:space="preserve">1_H3_1 </t>
  </si>
  <si>
    <t xml:space="preserve">1_H3_2 </t>
  </si>
  <si>
    <t xml:space="preserve">1_H3_4 </t>
  </si>
  <si>
    <t xml:space="preserve">1_H3_5 </t>
  </si>
  <si>
    <t xml:space="preserve">1_H3_6 </t>
  </si>
  <si>
    <t xml:space="preserve">1971LaP-I cpx </t>
  </si>
  <si>
    <t>I</t>
  </si>
  <si>
    <t xml:space="preserve">1971LaP-I cpx1 </t>
  </si>
  <si>
    <t xml:space="preserve">1971LaP-I cpx3 </t>
  </si>
  <si>
    <t xml:space="preserve">1971LaP-I cpx4 </t>
  </si>
  <si>
    <t xml:space="preserve">1971LaP-I cpx5 </t>
  </si>
  <si>
    <t xml:space="preserve">1971LaP-I cpx8 </t>
  </si>
  <si>
    <t xml:space="preserve">1971LaP-I cpx10 </t>
  </si>
  <si>
    <t xml:space="preserve">1971LaP-I cpx11 </t>
  </si>
  <si>
    <t xml:space="preserve">1971LaP-I cpx12 </t>
  </si>
  <si>
    <t xml:space="preserve">1971LaP-I cpx14 </t>
  </si>
  <si>
    <t xml:space="preserve">1971LaP-I cpx16 </t>
  </si>
  <si>
    <t xml:space="preserve">1971LaP-I cpx17 </t>
  </si>
  <si>
    <t xml:space="preserve">1971LaP-I cpx18 </t>
  </si>
  <si>
    <t xml:space="preserve">1971LaP-I cpx19 </t>
  </si>
  <si>
    <t xml:space="preserve">1971LaP-I cpx20 </t>
  </si>
  <si>
    <t xml:space="preserve">1971LaP-I cpx21 </t>
  </si>
  <si>
    <t xml:space="preserve">1971LaP-I cpx23 </t>
  </si>
  <si>
    <t xml:space="preserve">1971LaP-I cpx25 </t>
  </si>
  <si>
    <t xml:space="preserve">1971LaP-I cpx26 </t>
  </si>
  <si>
    <t xml:space="preserve">1971LaP-I cpx27 </t>
  </si>
  <si>
    <t xml:space="preserve">1971LaP-I cpx28 </t>
  </si>
  <si>
    <t xml:space="preserve">1971LaP-I cpx29 </t>
  </si>
  <si>
    <t xml:space="preserve">1971LaP-I cpx30 </t>
  </si>
  <si>
    <t xml:space="preserve">1971LaP-I cpx32 </t>
  </si>
  <si>
    <t xml:space="preserve">1971LaP-I cpx33 </t>
  </si>
  <si>
    <t xml:space="preserve">1971LaP-I cpx34 </t>
  </si>
  <si>
    <t xml:space="preserve">1971LaP-I cpx35 </t>
  </si>
  <si>
    <t xml:space="preserve">1971LaP-I cpx36 </t>
  </si>
  <si>
    <t xml:space="preserve">1971LaP-I cpx37 </t>
  </si>
  <si>
    <t xml:space="preserve">1971LaP-I cpx39 </t>
  </si>
  <si>
    <t xml:space="preserve">1971LaP-I cpx41 </t>
  </si>
  <si>
    <t xml:space="preserve">1971LaP-I cpx45 </t>
  </si>
  <si>
    <t xml:space="preserve">1971LaP-I cpx47 </t>
  </si>
  <si>
    <t xml:space="preserve">1971LaP-I cpx48 </t>
  </si>
  <si>
    <t xml:space="preserve">1971LaP-I cpx51 </t>
  </si>
  <si>
    <t xml:space="preserve">1971LaP-I cpx52 </t>
  </si>
  <si>
    <t xml:space="preserve">1971LaP-I cpx53 </t>
  </si>
  <si>
    <t xml:space="preserve">1971LaP-I cpx54 </t>
  </si>
  <si>
    <t xml:space="preserve">1971LaP-I cpx55 </t>
  </si>
  <si>
    <t xml:space="preserve">1971LaP-I cpx59 </t>
  </si>
  <si>
    <t xml:space="preserve">1971LaP-I cpx62 </t>
  </si>
  <si>
    <t xml:space="preserve">1971LaP-I cpx64 </t>
  </si>
  <si>
    <t xml:space="preserve">1971LaP-I cpx65 </t>
  </si>
  <si>
    <t xml:space="preserve">1971LaP-I cpx68 </t>
  </si>
  <si>
    <t xml:space="preserve">1971LaP-I cpx71 </t>
  </si>
  <si>
    <t xml:space="preserve">1971LaP-I cpx72 </t>
  </si>
  <si>
    <t xml:space="preserve">1971LaP-I cpx74 </t>
  </si>
  <si>
    <t xml:space="preserve">1971LaP-I cpx75 </t>
  </si>
  <si>
    <t xml:space="preserve">1971LaP-I cpx77 </t>
  </si>
  <si>
    <t xml:space="preserve">1971LaP-I cpx78 </t>
  </si>
  <si>
    <t xml:space="preserve">LaPalma E cpx3 </t>
  </si>
  <si>
    <t>E</t>
  </si>
  <si>
    <t xml:space="preserve">LaPalma E cpx8 </t>
  </si>
  <si>
    <t xml:space="preserve">LaPalma E cpx14 </t>
  </si>
  <si>
    <t xml:space="preserve">LaPalma E cpx15 </t>
  </si>
  <si>
    <t xml:space="preserve">LaPalma E cpx16 </t>
  </si>
  <si>
    <t xml:space="preserve">LaPalma E cpx17 </t>
  </si>
  <si>
    <t xml:space="preserve">LaPalma E cpx18 </t>
  </si>
  <si>
    <t xml:space="preserve">LaPalma E cpx19 </t>
  </si>
  <si>
    <t xml:space="preserve">LaPalma E cpx20 </t>
  </si>
  <si>
    <t xml:space="preserve">LaPalma E cpx21 </t>
  </si>
  <si>
    <t xml:space="preserve">LaPalma E cpx23 </t>
  </si>
  <si>
    <t xml:space="preserve">LaPalma E cpx27 </t>
  </si>
  <si>
    <t xml:space="preserve">LaPalma E cpx29 </t>
  </si>
  <si>
    <t xml:space="preserve">LaPalma E cpx30 </t>
  </si>
  <si>
    <t xml:space="preserve">LaPalma E cpx37 </t>
  </si>
  <si>
    <t xml:space="preserve">LaPalma E cpx44 </t>
  </si>
  <si>
    <t xml:space="preserve">LaPalma E cpx45 </t>
  </si>
  <si>
    <t xml:space="preserve">LaPalma E cpx46 </t>
  </si>
  <si>
    <t xml:space="preserve">LaPalma E cpx47 </t>
  </si>
  <si>
    <t xml:space="preserve">LaPalma E cpx48 </t>
  </si>
  <si>
    <t xml:space="preserve">LaPalma E cpx49 </t>
  </si>
  <si>
    <t xml:space="preserve">LaPalma E cpx54 </t>
  </si>
  <si>
    <t xml:space="preserve">LaPalma E cpx58 </t>
  </si>
  <si>
    <t xml:space="preserve">LaPalma E cpx59 </t>
  </si>
  <si>
    <t xml:space="preserve">LaPalma E cpx62 </t>
  </si>
  <si>
    <t xml:space="preserve">LaPalma E cpx68 </t>
  </si>
  <si>
    <t xml:space="preserve">LaPalma E cpx72 </t>
  </si>
  <si>
    <t xml:space="preserve">LaPalma E cpx77 </t>
  </si>
  <si>
    <t xml:space="preserve">LaPalma E cpx79 </t>
  </si>
  <si>
    <t xml:space="preserve">LaPalma E cpx88 </t>
  </si>
  <si>
    <t xml:space="preserve">LaPalma E cpx89 </t>
  </si>
  <si>
    <t xml:space="preserve">LaPalma E cpx90 </t>
  </si>
  <si>
    <t xml:space="preserve">LaPalma E cpx91 </t>
  </si>
  <si>
    <t xml:space="preserve">1_E_test </t>
  </si>
  <si>
    <t xml:space="preserve">1_E_1 </t>
  </si>
  <si>
    <t xml:space="preserve">1_E_2 </t>
  </si>
  <si>
    <t xml:space="preserve">1_E_3 </t>
  </si>
  <si>
    <t xml:space="preserve">1_E_4 </t>
  </si>
  <si>
    <t xml:space="preserve">2_E2_2 </t>
  </si>
  <si>
    <t xml:space="preserve">2_E2_3 </t>
  </si>
  <si>
    <t xml:space="preserve">2_E2_4 </t>
  </si>
  <si>
    <t xml:space="preserve">2_E2_5 </t>
  </si>
  <si>
    <t xml:space="preserve">2_E3_1 </t>
  </si>
  <si>
    <t xml:space="preserve">2_E3_2 </t>
  </si>
  <si>
    <t xml:space="preserve">2_E3_3 </t>
  </si>
  <si>
    <t xml:space="preserve">2_E3_6 </t>
  </si>
  <si>
    <t xml:space="preserve">2_E3_7 </t>
  </si>
  <si>
    <t xml:space="preserve">LaPalma L cpx1 </t>
  </si>
  <si>
    <t>L</t>
  </si>
  <si>
    <t xml:space="preserve">LaPalma L cpx2 </t>
  </si>
  <si>
    <t xml:space="preserve">LaPalma L cpx3 </t>
  </si>
  <si>
    <t xml:space="preserve">LaPalma L cpx4 </t>
  </si>
  <si>
    <t xml:space="preserve">LaPalma L cpx5 </t>
  </si>
  <si>
    <t xml:space="preserve">LaPalma L cpx8 </t>
  </si>
  <si>
    <t xml:space="preserve">LaPalma L cpx9 </t>
  </si>
  <si>
    <t xml:space="preserve">LaPalma L cpx10 </t>
  </si>
  <si>
    <t xml:space="preserve">LaPalma L cpx12 </t>
  </si>
  <si>
    <t xml:space="preserve">LaPalma L cpx15 </t>
  </si>
  <si>
    <t xml:space="preserve">LaPalma L cpx16 </t>
  </si>
  <si>
    <t xml:space="preserve">LaPalma L cpx18 </t>
  </si>
  <si>
    <t xml:space="preserve">LaPalma L cpx25 </t>
  </si>
  <si>
    <t xml:space="preserve">LaPalma L cpx29 </t>
  </si>
  <si>
    <t xml:space="preserve">LaPalma L cpx30 </t>
  </si>
  <si>
    <t xml:space="preserve">LaPalma L cpx31 </t>
  </si>
  <si>
    <t xml:space="preserve">LaPalma L cpx32 </t>
  </si>
  <si>
    <t xml:space="preserve">LaPalma L cpx33 </t>
  </si>
  <si>
    <t xml:space="preserve">LaPalma L cpx34 </t>
  </si>
  <si>
    <t xml:space="preserve">LaPalma L cpx35 </t>
  </si>
  <si>
    <t xml:space="preserve">LaPalma L cpx36 </t>
  </si>
  <si>
    <t xml:space="preserve">LaPalma L cpx39 </t>
  </si>
  <si>
    <t xml:space="preserve">LaPalma L cpx41 </t>
  </si>
  <si>
    <t xml:space="preserve">LaPalma L cpx42 </t>
  </si>
  <si>
    <t xml:space="preserve">LaPalma L xeno </t>
  </si>
  <si>
    <t xml:space="preserve">LaPalma L xeno2 </t>
  </si>
  <si>
    <t xml:space="preserve">LaPalma L xeno3 </t>
  </si>
  <si>
    <t xml:space="preserve">LaPalma L xeno4 </t>
  </si>
  <si>
    <t xml:space="preserve">LaPalma L cpx44 </t>
  </si>
  <si>
    <t xml:space="preserve">LaPalma L cpx48 </t>
  </si>
  <si>
    <t xml:space="preserve">LaPalma L cpx53 </t>
  </si>
  <si>
    <t xml:space="preserve">LaPalma L cpx54 </t>
  </si>
  <si>
    <t xml:space="preserve">LaPalma L cpx55 </t>
  </si>
  <si>
    <t xml:space="preserve">LaPalma L cpx56 </t>
  </si>
  <si>
    <t xml:space="preserve">LaPalma L cpx57 </t>
  </si>
  <si>
    <t xml:space="preserve">LaPalma L cpx60 </t>
  </si>
  <si>
    <t xml:space="preserve">LaPalma L cpx61 </t>
  </si>
  <si>
    <t xml:space="preserve">LaPalma L cpx62 </t>
  </si>
  <si>
    <t xml:space="preserve">LaPalma L cpx63 </t>
  </si>
  <si>
    <t xml:space="preserve">LaPalma L cpx65 </t>
  </si>
  <si>
    <t xml:space="preserve">LaPalma L cpx66 </t>
  </si>
  <si>
    <t xml:space="preserve">LaPalma L cpx68 </t>
  </si>
  <si>
    <t xml:space="preserve">LaPalma L cpx69 </t>
  </si>
  <si>
    <t xml:space="preserve">LaPalma L cpx70 </t>
  </si>
  <si>
    <t xml:space="preserve">LaPalma L cpx71 </t>
  </si>
  <si>
    <t xml:space="preserve">LaPalma L cpx72 </t>
  </si>
  <si>
    <t xml:space="preserve">LaPalma L cpx74 </t>
  </si>
  <si>
    <t xml:space="preserve">LaPalma L cpx75 </t>
  </si>
  <si>
    <t xml:space="preserve">LaPalma L cpx76 </t>
  </si>
  <si>
    <t xml:space="preserve">LaPalma L cpx77 </t>
  </si>
  <si>
    <t xml:space="preserve">LaPalma L cpx79 </t>
  </si>
  <si>
    <t xml:space="preserve">LaPalma L cpx80 </t>
  </si>
  <si>
    <t xml:space="preserve">LaPalma L cpx82 </t>
  </si>
  <si>
    <t xml:space="preserve">LaPalma L cpx84 </t>
  </si>
  <si>
    <t xml:space="preserve">LaPalma L cpx85 </t>
  </si>
  <si>
    <t xml:space="preserve">LaPalma L cpx86 </t>
  </si>
  <si>
    <t xml:space="preserve">LaPalma L cpx87 </t>
  </si>
  <si>
    <t xml:space="preserve">LaPalma L cpx87 rim </t>
  </si>
  <si>
    <t xml:space="preserve">LaPalma L cpx88 </t>
  </si>
  <si>
    <t xml:space="preserve">LaPalma L cpx89 </t>
  </si>
  <si>
    <t xml:space="preserve">LaPalma L cpx90 </t>
  </si>
  <si>
    <t xml:space="preserve">LaPalma L cpx91 </t>
  </si>
  <si>
    <t xml:space="preserve">LaPalma L cpx93 </t>
  </si>
  <si>
    <t xml:space="preserve">LaPalma L cpx95 </t>
  </si>
  <si>
    <t xml:space="preserve">LaPalma L cpx96 </t>
  </si>
  <si>
    <t xml:space="preserve">LaPalma L cpx98 </t>
  </si>
  <si>
    <t xml:space="preserve">LaPalma L cpx99 </t>
  </si>
  <si>
    <t xml:space="preserve">LaPalma L cpx100 </t>
  </si>
  <si>
    <t xml:space="preserve">LaPalma L cpx102 </t>
  </si>
  <si>
    <t xml:space="preserve">LaPalma L cpx107 </t>
  </si>
  <si>
    <t xml:space="preserve">LaPalma L cpx108 </t>
  </si>
  <si>
    <t xml:space="preserve">LaPalma L cpx109 </t>
  </si>
  <si>
    <t xml:space="preserve">LaPalma L cpx110 </t>
  </si>
  <si>
    <t xml:space="preserve">LaPalma L cpx111 </t>
  </si>
  <si>
    <t xml:space="preserve">LaPalma L cpx112 </t>
  </si>
  <si>
    <t xml:space="preserve">LaPalma L cpx113 </t>
  </si>
  <si>
    <t xml:space="preserve">LaPalma L cpx114 </t>
  </si>
  <si>
    <t xml:space="preserve">LaPalma L cpx115 </t>
  </si>
  <si>
    <t xml:space="preserve">LaPalma L cpx116 </t>
  </si>
  <si>
    <t xml:space="preserve">LaPalma L cpx116 rim </t>
  </si>
  <si>
    <t xml:space="preserve">LaPalma L cpx117 </t>
  </si>
  <si>
    <t xml:space="preserve">LaPalma L cpx117 rim </t>
  </si>
  <si>
    <t xml:space="preserve">LaPalma L cpx119 </t>
  </si>
  <si>
    <t xml:space="preserve">LaPalma L cpx119 rim </t>
  </si>
  <si>
    <t xml:space="preserve">LaPalma L cpx121 </t>
  </si>
  <si>
    <t xml:space="preserve">LaPalma L cpx122 </t>
  </si>
  <si>
    <t xml:space="preserve">LaPalma L cpx124 </t>
  </si>
  <si>
    <t xml:space="preserve">LaPalma L cpx126 </t>
  </si>
  <si>
    <t xml:space="preserve">LaPalma L cpx129 </t>
  </si>
  <si>
    <t>LP1971-E(1)</t>
  </si>
  <si>
    <t>LP1971-E(2)</t>
  </si>
  <si>
    <t>LP1971-E(3)</t>
  </si>
  <si>
    <t>LP1971-F(1)</t>
  </si>
  <si>
    <t>LP1971-F(2)</t>
  </si>
  <si>
    <t>LP1971-F(3)</t>
  </si>
  <si>
    <t>LP1971-H(1)</t>
  </si>
  <si>
    <t>LP1971-H(2)</t>
  </si>
  <si>
    <t>LP1971-H(3)</t>
  </si>
  <si>
    <t>LP1971-1(1)</t>
  </si>
  <si>
    <t>LP1971-1(2)</t>
  </si>
  <si>
    <t>LP1971-1(3)</t>
  </si>
  <si>
    <t>LP1971-2(1)</t>
  </si>
  <si>
    <t>LP1971-2(2)</t>
  </si>
  <si>
    <t>LP1971-3(1)</t>
  </si>
  <si>
    <t>LP1971-3(2)</t>
  </si>
  <si>
    <t>LP1971-3(3)</t>
  </si>
  <si>
    <t>LP1971-209</t>
  </si>
  <si>
    <t>LP1971-209(2)</t>
  </si>
  <si>
    <t>LP1971-209(3)</t>
  </si>
  <si>
    <t>P_Kbar_preferred</t>
  </si>
  <si>
    <t>T_°C_Preferred</t>
  </si>
  <si>
    <t>T_°C__1σ_Preferred</t>
  </si>
  <si>
    <t>n. of liq composition</t>
  </si>
  <si>
    <t>LA-ICP-MS_#</t>
  </si>
  <si>
    <t>EMPA_#</t>
  </si>
  <si>
    <t>Comment</t>
  </si>
  <si>
    <t>P2O5</t>
  </si>
  <si>
    <t>Alkalis</t>
  </si>
  <si>
    <t>Be</t>
  </si>
  <si>
    <t>Cu</t>
  </si>
  <si>
    <t>Zn</t>
  </si>
  <si>
    <t>Mo</t>
  </si>
  <si>
    <t>Sn</t>
  </si>
  <si>
    <t>Sb</t>
  </si>
  <si>
    <t>W</t>
  </si>
  <si>
    <t>Be_2SE</t>
  </si>
  <si>
    <t>Cu_2SE</t>
  </si>
  <si>
    <t>Zn_2SE</t>
  </si>
  <si>
    <t>Mo_2SE</t>
  </si>
  <si>
    <t>Sn_2SE</t>
  </si>
  <si>
    <t>Sb_2SE</t>
  </si>
  <si>
    <t>W_2SE</t>
  </si>
  <si>
    <t>63660_raster1</t>
  </si>
  <si>
    <t>Matrix</t>
  </si>
  <si>
    <t>63660_raster2</t>
  </si>
  <si>
    <t>63660_raster3</t>
  </si>
  <si>
    <t>63660_raster4</t>
  </si>
  <si>
    <t>63660_raster5</t>
  </si>
  <si>
    <t>63660_raster6</t>
  </si>
  <si>
    <t>63660_raster7</t>
  </si>
  <si>
    <t>63660_raster8</t>
  </si>
  <si>
    <t>63660_raster9</t>
  </si>
  <si>
    <t>63660_raster10</t>
  </si>
  <si>
    <t>63664B_raster1</t>
  </si>
  <si>
    <t>63664B_raster2</t>
  </si>
  <si>
    <t>63664B_raster3</t>
  </si>
  <si>
    <t>63664B_raster4</t>
  </si>
  <si>
    <t>63664B_raster5</t>
  </si>
  <si>
    <t>63664B_raster6</t>
  </si>
  <si>
    <t>63664B_raster7</t>
  </si>
  <si>
    <t>63664B_raster8</t>
  </si>
  <si>
    <t>63664B_raster9</t>
  </si>
  <si>
    <t>63664B_raster10</t>
  </si>
  <si>
    <t>63663_raster1</t>
  </si>
  <si>
    <t>63663_raster2</t>
  </si>
  <si>
    <t>63663_raster3</t>
  </si>
  <si>
    <t>63663_raster4</t>
  </si>
  <si>
    <t>63663_raster5</t>
  </si>
  <si>
    <t>63663_raster6</t>
  </si>
  <si>
    <t>63663_raster7</t>
  </si>
  <si>
    <t>63663_raster8</t>
  </si>
  <si>
    <t>63663_raster9</t>
  </si>
  <si>
    <t>63663_raster10</t>
  </si>
  <si>
    <t>63671_raster1</t>
  </si>
  <si>
    <t>63671_raster2</t>
  </si>
  <si>
    <t>63671_raster3</t>
  </si>
  <si>
    <t>63671_raster4</t>
  </si>
  <si>
    <t>63671_raster5</t>
  </si>
  <si>
    <t>63671_raster6</t>
  </si>
  <si>
    <t>63671_raster7</t>
  </si>
  <si>
    <t>63671_raster8</t>
  </si>
  <si>
    <t>63671_raster9</t>
  </si>
  <si>
    <t>63671_raster10</t>
  </si>
  <si>
    <t>s_KLA1653 [8655]</t>
  </si>
  <si>
    <t>Glass</t>
  </si>
  <si>
    <t>Klugel et al 2005</t>
  </si>
  <si>
    <t>s_24 [12930]</t>
  </si>
  <si>
    <t>WR</t>
  </si>
  <si>
    <t>s_TLP 6-6 [19949]</t>
  </si>
  <si>
    <t>s_TLP 98-1 [19949]</t>
  </si>
  <si>
    <t>s_TLP 111-1 [19949]</t>
  </si>
  <si>
    <t>s_TLP 6-1 [19949]</t>
  </si>
  <si>
    <t>JMDDLP16</t>
  </si>
  <si>
    <t>43440_Raster1</t>
  </si>
  <si>
    <t>43440_Raster2</t>
  </si>
  <si>
    <t>43440_Raster3</t>
  </si>
  <si>
    <t>43440_Raster4</t>
  </si>
  <si>
    <t>43440_Raster5</t>
  </si>
  <si>
    <t>43440_Raster6</t>
  </si>
  <si>
    <t>43440_Raster7</t>
  </si>
  <si>
    <t>43440_Raster8</t>
  </si>
  <si>
    <t>43440_Raster9</t>
  </si>
  <si>
    <t>43440_Raster10</t>
  </si>
  <si>
    <t>44136_Raster1</t>
  </si>
  <si>
    <t>44136_Raster2</t>
  </si>
  <si>
    <t>44136_Raster3</t>
  </si>
  <si>
    <t>44136_Raster4</t>
  </si>
  <si>
    <t>44136_Raster5</t>
  </si>
  <si>
    <t>44136_Raster6</t>
  </si>
  <si>
    <t>44136_Raster7</t>
  </si>
  <si>
    <t>44136_Raster8</t>
  </si>
  <si>
    <t>44136_Raster9</t>
  </si>
  <si>
    <t>44136_Raster10</t>
  </si>
  <si>
    <t>44154_Raster1</t>
  </si>
  <si>
    <t>44154_Raster2</t>
  </si>
  <si>
    <t>44154_Raster3</t>
  </si>
  <si>
    <t>44154_Raster4</t>
  </si>
  <si>
    <t>44154_Raster5</t>
  </si>
  <si>
    <t>44154_Raster6</t>
  </si>
  <si>
    <t>44154_Raster7</t>
  </si>
  <si>
    <t>44154_Raster8</t>
  </si>
  <si>
    <t>44154_Raster9</t>
  </si>
  <si>
    <t>44154_Raster10</t>
  </si>
  <si>
    <t>44149_Raster1</t>
  </si>
  <si>
    <t>44149_Raster2</t>
  </si>
  <si>
    <t>44149_Raster3</t>
  </si>
  <si>
    <t>44149_Raster4</t>
  </si>
  <si>
    <t>44149_Raster5</t>
  </si>
  <si>
    <t>44149_Raster6</t>
  </si>
  <si>
    <t>44149_Raster7</t>
  </si>
  <si>
    <t>44149_Raster8</t>
  </si>
  <si>
    <t>44149_Raster9</t>
  </si>
  <si>
    <t>44149_Raster10</t>
  </si>
  <si>
    <t>s_KLA1690 [8655]</t>
  </si>
  <si>
    <t>LP1971-E</t>
  </si>
  <si>
    <t>LP1971-F</t>
  </si>
  <si>
    <t>LP1971-H</t>
  </si>
  <si>
    <t>LP1971-1</t>
  </si>
  <si>
    <t>LP1971-2</t>
  </si>
  <si>
    <t>LP1971-3</t>
  </si>
  <si>
    <t>LP1971-C</t>
  </si>
  <si>
    <t>LP1971-D</t>
  </si>
  <si>
    <t>LP1971-G</t>
  </si>
  <si>
    <t>LP1971-I</t>
  </si>
  <si>
    <t>LP1971-J</t>
  </si>
  <si>
    <t>LP1971-L</t>
  </si>
  <si>
    <t>s_119 [12930]</t>
  </si>
  <si>
    <t>s_TLP 78-1 [19949]</t>
  </si>
  <si>
    <t>s_TLP 79-1 [19949]</t>
  </si>
  <si>
    <t>s_TLP 81-1 [19949]</t>
  </si>
  <si>
    <t>s_TLP 85-1 [19949]</t>
  </si>
  <si>
    <t>s_LP71-7L [6665]</t>
  </si>
  <si>
    <t>JMDDLP23</t>
  </si>
  <si>
    <t>TQ-59_GM - 2_edit</t>
  </si>
  <si>
    <t>TQ-59_GM - 3</t>
  </si>
  <si>
    <t>TQ-59_GM - 5</t>
  </si>
  <si>
    <t>TQ-59_GM - 6</t>
  </si>
  <si>
    <t>TQ-59_GM - 7</t>
  </si>
  <si>
    <t>TQ-59_GM - 8</t>
  </si>
  <si>
    <t>TQ-59_GM - 9</t>
  </si>
  <si>
    <t>TQ-59_GM - 10</t>
  </si>
  <si>
    <t>TQ59_GMQ - 2</t>
  </si>
  <si>
    <t>TQ59_GMQ - 3</t>
  </si>
  <si>
    <t>TQ59_GMQ - 4</t>
  </si>
  <si>
    <t>TQ59_GMQ - 5</t>
  </si>
  <si>
    <t>TQ59_GMQ - 6</t>
  </si>
  <si>
    <t>TQ59_GMQ - 7</t>
  </si>
  <si>
    <t>TQ59_GMQ - 8</t>
  </si>
  <si>
    <t>TQ59_GMQ - 9</t>
  </si>
  <si>
    <t>IGL1_GMQ - 1</t>
  </si>
  <si>
    <t>IGL1</t>
  </si>
  <si>
    <t>IGL1_GMQ - 2</t>
  </si>
  <si>
    <t>IGL1_GMQ - 3</t>
  </si>
  <si>
    <t>IGL1_GMQ - 4</t>
  </si>
  <si>
    <t>IGL1_GMQ - 5_Cpx</t>
  </si>
  <si>
    <t>IGL1_GMQ - 6</t>
  </si>
  <si>
    <t>IGL1_GMQ - 7</t>
  </si>
  <si>
    <t>IGL1_GMQ - 8</t>
  </si>
  <si>
    <t>IGL1_GMQ - 9</t>
  </si>
  <si>
    <t>IGL1_GMQ - 10</t>
  </si>
  <si>
    <t>18.508 IG2611_GM - 1</t>
  </si>
  <si>
    <t>18.508 IG2611_GM - 2</t>
  </si>
  <si>
    <t>18.508 IG2611_GM - 3</t>
  </si>
  <si>
    <t>18.508 IG2611_GM - 6</t>
  </si>
  <si>
    <t>18.508 IG2611_GM - 7</t>
  </si>
  <si>
    <t>18.508 IG2611_GM - 8</t>
  </si>
  <si>
    <t>18.508 IG2611_GM - 9</t>
  </si>
  <si>
    <t>18.508 IG2611_GM - 10</t>
  </si>
  <si>
    <t>TQ55_GMQ - 1</t>
  </si>
  <si>
    <t>TQ55_GMQ - 2</t>
  </si>
  <si>
    <t>TQ55_GMQ - 3</t>
  </si>
  <si>
    <t>TQ55_GMQ - 4</t>
  </si>
  <si>
    <t>TQ55_GMQ - 5</t>
  </si>
  <si>
    <t>TQ55_GMQ - 6</t>
  </si>
  <si>
    <t>TQ55_GMQ - 7</t>
  </si>
  <si>
    <t>TQ55_GMQ - 8</t>
  </si>
  <si>
    <t>TQ55_GMQ - 9</t>
  </si>
  <si>
    <t>TQ55_GMQ - 10</t>
  </si>
  <si>
    <t>TQ-47_GMQ - 1</t>
  </si>
  <si>
    <t>TQ-47</t>
  </si>
  <si>
    <t>TQ-47_GMQ - 2</t>
  </si>
  <si>
    <t>TQ-47_GMQ - 3</t>
  </si>
  <si>
    <t>TQ-47_GMQ - 4</t>
  </si>
  <si>
    <t>TQ-47_GMQ - 5</t>
  </si>
  <si>
    <t>TQ-47_GMQ - 6</t>
  </si>
  <si>
    <t>TQ-47_GMQ - 7</t>
  </si>
  <si>
    <t>TQ-47_GMQ - 8</t>
  </si>
  <si>
    <t>TQ-47_GMQ - 9</t>
  </si>
  <si>
    <t>TQ-47_GMQ - 10</t>
  </si>
  <si>
    <t>TQ-38_GM - 1</t>
  </si>
  <si>
    <t>TQ-38</t>
  </si>
  <si>
    <t>TQ-38_GM - 3</t>
  </si>
  <si>
    <t>TQ-38_GM - 4</t>
  </si>
  <si>
    <t>TQ-38_GM - 5</t>
  </si>
  <si>
    <t>TQ-38_GM - 6</t>
  </si>
  <si>
    <t>TQ-38_GM - 8</t>
  </si>
  <si>
    <t>TQ-38_GM - 10</t>
  </si>
  <si>
    <t>TQ-38_GMQ - 1</t>
  </si>
  <si>
    <t>TQ-38_GMQ - 3_Cpx</t>
  </si>
  <si>
    <t>TQ-38_GMQ - 4</t>
  </si>
  <si>
    <t>TQ-38_GMQ - 5</t>
  </si>
  <si>
    <t>TQ-38_GMQ - 6</t>
  </si>
  <si>
    <t>TQ-38_GMQ - 9</t>
  </si>
  <si>
    <t>TQ-38_GMQ - 10</t>
  </si>
  <si>
    <t>TQ-33_GM - 1</t>
  </si>
  <si>
    <t>TQ-33</t>
  </si>
  <si>
    <t>TQ-33_GM - 2</t>
  </si>
  <si>
    <t>TQ-33_GM - 3</t>
  </si>
  <si>
    <t>TQ-33_GM - 4</t>
  </si>
  <si>
    <t>TQ-33_GM - 5</t>
  </si>
  <si>
    <t>TQ-33_GM - 6</t>
  </si>
  <si>
    <t>TQ-33_GM - 7_edit</t>
  </si>
  <si>
    <t>TQ-33_GM - 8</t>
  </si>
  <si>
    <t>TQ-33_GM - 9</t>
  </si>
  <si>
    <t>TQ-33_GM - 10</t>
  </si>
  <si>
    <t>TQ-29_GMQ - 1</t>
  </si>
  <si>
    <t>TQ-29</t>
  </si>
  <si>
    <t>TQ-29_GMQ - 2</t>
  </si>
  <si>
    <t>TQ-29_GMQ - 3_Ol</t>
  </si>
  <si>
    <t>TQ-29_GMQ - 4</t>
  </si>
  <si>
    <t>TQ-29_GMQ - 5</t>
  </si>
  <si>
    <t>TQ-29_GMQ - 6</t>
  </si>
  <si>
    <t>TQ-29_GMQ - 7</t>
  </si>
  <si>
    <t>TQ-29_GMQ - 8</t>
  </si>
  <si>
    <t>TQ-29_GMQ - 9</t>
  </si>
  <si>
    <t>TQ-29_GMQ - 10</t>
  </si>
  <si>
    <t>TQ-17_GM - 1</t>
  </si>
  <si>
    <t>TQ-17</t>
  </si>
  <si>
    <t>TQ-17_GM - 2</t>
  </si>
  <si>
    <t>TQ-17_GM - 3</t>
  </si>
  <si>
    <t>TQ-17_GM - 5</t>
  </si>
  <si>
    <t>TQ-17_GM - 6</t>
  </si>
  <si>
    <t>TQ-17_GM - 7</t>
  </si>
  <si>
    <t>TQ-17_GM - 8</t>
  </si>
  <si>
    <t>TQ-17_GM - 9</t>
  </si>
  <si>
    <t>TQ-17_GM - 10</t>
  </si>
  <si>
    <t>TQ-9_GM - 1</t>
  </si>
  <si>
    <t>TQ-9</t>
  </si>
  <si>
    <t>TQ-9_GM - 2</t>
  </si>
  <si>
    <t>TQ-9_GM - 3</t>
  </si>
  <si>
    <t>TQ-9_GM - 4</t>
  </si>
  <si>
    <t>TQ-9_GM - 5</t>
  </si>
  <si>
    <t>TQ-9_GM - 6</t>
  </si>
  <si>
    <t>TQ-9_GM - 7</t>
  </si>
  <si>
    <t>TQ-9_GM - 8</t>
  </si>
  <si>
    <t>TQ-9_GM - 9</t>
  </si>
  <si>
    <t>TQ-9_GM - 10</t>
  </si>
  <si>
    <t>TQ8_GMQ - 2</t>
  </si>
  <si>
    <t>TQ8_GMQ - 3</t>
  </si>
  <si>
    <t>TQ8_GMQ - 4</t>
  </si>
  <si>
    <t>TQ8_GMQ - 5</t>
  </si>
  <si>
    <t>TQ8_GMQ - 6</t>
  </si>
  <si>
    <t>TQ8_GMQ - 8</t>
  </si>
  <si>
    <t>TQ8_GMQ - 10</t>
  </si>
  <si>
    <t>TQ2_GMQ - 1</t>
  </si>
  <si>
    <t>TQ2_GMQ - 2</t>
  </si>
  <si>
    <t>TQ2_GMQ - 3</t>
  </si>
  <si>
    <t>TQ2_GMQ - 4</t>
  </si>
  <si>
    <t>TQ2_GMQ - 6</t>
  </si>
  <si>
    <t>TQ2_GMQ - 7</t>
  </si>
  <si>
    <t>TQ2_GMQ - 8_Ol</t>
  </si>
  <si>
    <t>TQ2_GMQ - 9</t>
  </si>
  <si>
    <t>TQ2_GMQ - 10</t>
  </si>
  <si>
    <t>TQ-4_GM - 1</t>
  </si>
  <si>
    <t>TQ-4</t>
  </si>
  <si>
    <t>TQ-4_GM - 2</t>
  </si>
  <si>
    <t>TQ-4_GM - 3</t>
  </si>
  <si>
    <t>TQ-4_GM - 4</t>
  </si>
  <si>
    <t>TQ-4_GM - 5</t>
  </si>
  <si>
    <t>TQ-4_GM - 6</t>
  </si>
  <si>
    <t>TQ-4_GM - 7</t>
  </si>
  <si>
    <t>TQ-4_GM - 8</t>
  </si>
  <si>
    <t>TQ-4_GM - 9</t>
  </si>
  <si>
    <t>TQ-4_GM - 10</t>
  </si>
  <si>
    <t>18.509 IGME 01_GM - 1</t>
  </si>
  <si>
    <t>18.509</t>
  </si>
  <si>
    <t>18.509 IGME 01_GM - 2</t>
  </si>
  <si>
    <t>18.509 IGME 01_GM - 3</t>
  </si>
  <si>
    <t>18.509 IGME 01_GM - 4</t>
  </si>
  <si>
    <t>18.509 IGME 01_GM - 5</t>
  </si>
  <si>
    <t>18.509 IGME 01_GM - 6</t>
  </si>
  <si>
    <t>18.509 IGME 01_GM - 7</t>
  </si>
  <si>
    <t>18.509 IGME 01_GM - 8</t>
  </si>
  <si>
    <t>18.509 IGME 01_GM - 9</t>
  </si>
  <si>
    <t>18.509 IGME 01_GM - 10</t>
  </si>
  <si>
    <t>IGME01_GM - 1</t>
  </si>
  <si>
    <t>IGME01_GM - 2</t>
  </si>
  <si>
    <t>IGME01_GM - 3</t>
  </si>
  <si>
    <t>IGME01_GM - 4</t>
  </si>
  <si>
    <t>IGME01_GM - 5</t>
  </si>
  <si>
    <t>IGME01_GM - 6</t>
  </si>
  <si>
    <t>IGME01_GM - 7</t>
  </si>
  <si>
    <t>IGME01_GM - 8</t>
  </si>
  <si>
    <t>IGME01_GM - 9</t>
  </si>
  <si>
    <t>IGME01_GM - 10</t>
  </si>
  <si>
    <t>TQ48_GM - 1</t>
  </si>
  <si>
    <t>TQ48_GM - 2</t>
  </si>
  <si>
    <t>TQ48_GM - 3</t>
  </si>
  <si>
    <t>TQ48_GM - 4</t>
  </si>
  <si>
    <t>TQ48_GM - 5</t>
  </si>
  <si>
    <t>TQ48_GM - 6</t>
  </si>
  <si>
    <t>TQ48_GM - 7</t>
  </si>
  <si>
    <t>TQ48_GM - 8</t>
  </si>
  <si>
    <t>TQ48_GM - 9</t>
  </si>
  <si>
    <t>TQ48_GM - 10</t>
  </si>
  <si>
    <t>TQ-52_GM - 1</t>
  </si>
  <si>
    <t>TQ-52</t>
  </si>
  <si>
    <t>TQ-52_GM - 2</t>
  </si>
  <si>
    <t>TQ-52_GM - 4</t>
  </si>
  <si>
    <t>TQ-52_GM - 5</t>
  </si>
  <si>
    <t>TQ-52_GM - 6</t>
  </si>
  <si>
    <t>TQ-52_GM - 8</t>
  </si>
  <si>
    <t>TQ-52_GM - 9</t>
  </si>
  <si>
    <t>TQ-52_GM - 10</t>
  </si>
  <si>
    <t>TQ-62_GM - 1</t>
  </si>
  <si>
    <t>TQ-62</t>
  </si>
  <si>
    <t>TQ-62_GM - 2</t>
  </si>
  <si>
    <t>TQ-62_GM - 3</t>
  </si>
  <si>
    <t>TQ-62_GM - 4</t>
  </si>
  <si>
    <t>TQ-62_GM - 5</t>
  </si>
  <si>
    <t>TQ-62_GM - 6</t>
  </si>
  <si>
    <t>TQ-62_GM - 7</t>
  </si>
  <si>
    <t>TQ-62_GM - 9</t>
  </si>
  <si>
    <t>TQ-62_GM - 10</t>
  </si>
  <si>
    <t>TQ71_GM - 1</t>
  </si>
  <si>
    <t>TQ71_GM - 2</t>
  </si>
  <si>
    <t>TQ71_GM - 3</t>
  </si>
  <si>
    <t>TQ71_GM - 4</t>
  </si>
  <si>
    <t>TQ71_GM - 5</t>
  </si>
  <si>
    <t>TQ71_GM - 6</t>
  </si>
  <si>
    <t>TQ71_GM - 7</t>
  </si>
  <si>
    <t>TQ71_GM - 8</t>
  </si>
  <si>
    <t>TQ71_GM - 10</t>
  </si>
  <si>
    <t>TQ75_GM - 1</t>
  </si>
  <si>
    <t>TQ75_GM - 2</t>
  </si>
  <si>
    <t>TQ75_GM - 3</t>
  </si>
  <si>
    <t>TQ75_GM - 4</t>
  </si>
  <si>
    <t>TQ75_GM - 5</t>
  </si>
  <si>
    <t>TQ75_GM - 6</t>
  </si>
  <si>
    <t>TQ75_GM - 7</t>
  </si>
  <si>
    <t>TQ75_GM - 8</t>
  </si>
  <si>
    <t>TQ75_GM - 9</t>
  </si>
  <si>
    <t>TQ75_GM - 10</t>
  </si>
  <si>
    <t>TQ-74_GM - 2</t>
  </si>
  <si>
    <t>TQ-74</t>
  </si>
  <si>
    <t>TQ-74_GM - 3</t>
  </si>
  <si>
    <t>TQ-74_GM - 4</t>
  </si>
  <si>
    <t>TQ-74_GM - 5</t>
  </si>
  <si>
    <t>TQ-74_GM - 6</t>
  </si>
  <si>
    <t>TQ-74_GM - 7</t>
  </si>
  <si>
    <t>TQ-74_GM - 8</t>
  </si>
  <si>
    <t>TQ-74_GM - 9</t>
  </si>
  <si>
    <t>TQ-74_GM - 10</t>
  </si>
  <si>
    <t>TQ64_GM - 1</t>
  </si>
  <si>
    <t>TQ64_GM - 2</t>
  </si>
  <si>
    <t>TQ64_GM - 3</t>
  </si>
  <si>
    <t>TQ64_GM - 4</t>
  </si>
  <si>
    <t>TQ64_GM - 5</t>
  </si>
  <si>
    <t>TQ64_GM - 6</t>
  </si>
  <si>
    <t>TQ64_GM - 7</t>
  </si>
  <si>
    <t>TQ64_GM - 9</t>
  </si>
  <si>
    <t>TQ64_GM - 10</t>
  </si>
  <si>
    <t>IG2611L2_GM - 1</t>
  </si>
  <si>
    <t>IG2611L2_GM - 2</t>
  </si>
  <si>
    <t>IG2611L2_GM - 3</t>
  </si>
  <si>
    <t>IG2611L2_GM - 4</t>
  </si>
  <si>
    <t>IG2611L2_GM - 5</t>
  </si>
  <si>
    <t>IG2611L2_GM - 6</t>
  </si>
  <si>
    <t>IG2611L2_GM - 7</t>
  </si>
  <si>
    <t>IG2611L2_GM - 8</t>
  </si>
  <si>
    <t>IG2611L2_GM - 9</t>
  </si>
  <si>
    <t>IG2611L2_GM - 10</t>
  </si>
  <si>
    <t>TQ65_GM - 1</t>
  </si>
  <si>
    <t>TQ65_GM - 2</t>
  </si>
  <si>
    <t>TQ65_GM - 3</t>
  </si>
  <si>
    <t>TQ65_GM - 8</t>
  </si>
  <si>
    <t>TQ65_GM - 9</t>
  </si>
  <si>
    <t>TQ65_GM - 10</t>
  </si>
  <si>
    <t>TQ51_GM - 1</t>
  </si>
  <si>
    <t>TQ51_GM - 2</t>
  </si>
  <si>
    <t>TQ51_GM - 3</t>
  </si>
  <si>
    <t>TQ51_GM - 4</t>
  </si>
  <si>
    <t>TQ51_GM - 6</t>
  </si>
  <si>
    <t>TQ51_GM - 8</t>
  </si>
  <si>
    <t>TQ51_GM - 9</t>
  </si>
  <si>
    <t>TQ51_GM - 10</t>
  </si>
  <si>
    <t>TQ40_GM - 2</t>
  </si>
  <si>
    <t>TQ40_GM - 3</t>
  </si>
  <si>
    <t>TQ40_GM - 4</t>
  </si>
  <si>
    <t>TQ40_GM - 5</t>
  </si>
  <si>
    <t>TQ40_GM - 7</t>
  </si>
  <si>
    <t>TQ40_GM - 9</t>
  </si>
  <si>
    <t>TQ40_GM - 10</t>
  </si>
  <si>
    <t>LP21-02</t>
  </si>
  <si>
    <t>Day et al 2022</t>
  </si>
  <si>
    <t>LP21-04</t>
  </si>
  <si>
    <t>LP21-34</t>
  </si>
  <si>
    <t>LP21-12A</t>
  </si>
  <si>
    <t>LP21-24</t>
  </si>
  <si>
    <t>LP21-22</t>
  </si>
  <si>
    <t>LP21-31</t>
  </si>
  <si>
    <t>LP21-33</t>
  </si>
  <si>
    <t>LP21-36</t>
  </si>
  <si>
    <t>LP21-37</t>
  </si>
  <si>
    <t>LP21-39</t>
  </si>
  <si>
    <t>LP21-40</t>
  </si>
  <si>
    <t>LP21-43</t>
  </si>
  <si>
    <t>LP21-49</t>
  </si>
  <si>
    <t>LP21-50</t>
  </si>
  <si>
    <t>LP21-52</t>
  </si>
  <si>
    <t>LP21-57</t>
  </si>
  <si>
    <t>LP21-58</t>
  </si>
  <si>
    <t>LP21-55</t>
  </si>
  <si>
    <t>LP21-54M*</t>
  </si>
  <si>
    <t>LP21-56</t>
  </si>
  <si>
    <t>LP21-60</t>
  </si>
  <si>
    <t>JDLP2106</t>
  </si>
  <si>
    <t>LP21-65</t>
  </si>
  <si>
    <t>LP21-63</t>
  </si>
  <si>
    <t>LP21-68</t>
  </si>
  <si>
    <t>LP21-71</t>
  </si>
  <si>
    <t>LP21-75</t>
  </si>
  <si>
    <t>LP21-77</t>
  </si>
  <si>
    <t>LP21-81</t>
  </si>
  <si>
    <t>LP21-78</t>
  </si>
  <si>
    <t>LP21-79</t>
  </si>
  <si>
    <t>LP21-80</t>
  </si>
  <si>
    <t>LP21-91*</t>
  </si>
  <si>
    <t>LP21-81.5</t>
  </si>
  <si>
    <t>LP21-82</t>
  </si>
  <si>
    <t>LP21-88*</t>
  </si>
  <si>
    <t>LP21-83</t>
  </si>
  <si>
    <t>LP21-84</t>
  </si>
  <si>
    <t>LP21-86*</t>
  </si>
  <si>
    <t>LP21-89*</t>
  </si>
  <si>
    <t>LP21-85</t>
  </si>
  <si>
    <t>LP21-87*</t>
  </si>
  <si>
    <t>LP21-90*</t>
  </si>
  <si>
    <t>LP21-92*</t>
  </si>
  <si>
    <t>LP21-93*</t>
  </si>
  <si>
    <t>LP21-94*</t>
  </si>
  <si>
    <t>SNLP 26 Oct 2pm Lapilli</t>
  </si>
  <si>
    <t>SNLP Uppermost Ash</t>
  </si>
  <si>
    <t>SNLP Middle Ash+Lapilli</t>
  </si>
  <si>
    <t>SNLP Penultimate Ash</t>
  </si>
  <si>
    <t>SNLP First Ash Layer</t>
  </si>
  <si>
    <t>CAN_LLP_0001</t>
  </si>
  <si>
    <t>Pankhurst et al 2022</t>
  </si>
  <si>
    <t>CAN_LLP_0002</t>
  </si>
  <si>
    <t>CAN_LLP_0003</t>
  </si>
  <si>
    <t>CAN_LLP_0004</t>
  </si>
  <si>
    <t>CAN_TLP_0009</t>
  </si>
  <si>
    <t>CAN_TLP_0008</t>
  </si>
  <si>
    <t>CAN_TLP_0011</t>
  </si>
  <si>
    <t>Longpré et al. 2025</t>
  </si>
  <si>
    <t>LP21-59</t>
  </si>
  <si>
    <t>LP21-01</t>
  </si>
  <si>
    <t>LP21-25</t>
  </si>
  <si>
    <t>LP21-08</t>
  </si>
  <si>
    <t>LP21-11</t>
  </si>
  <si>
    <t>LP21-26</t>
  </si>
  <si>
    <t>LP21-28</t>
  </si>
  <si>
    <t>LP21-29</t>
  </si>
  <si>
    <t>LP21-32</t>
  </si>
  <si>
    <t>LP21-42</t>
  </si>
  <si>
    <t>LP21-45</t>
  </si>
  <si>
    <t>LP21-47</t>
  </si>
  <si>
    <t>LP21-54</t>
  </si>
  <si>
    <t>CAN_TLP_0001</t>
  </si>
  <si>
    <t>CAN_TLP_0005</t>
  </si>
  <si>
    <t>CAN_TLP_0006</t>
  </si>
  <si>
    <t>CAN_TLP_0007</t>
  </si>
  <si>
    <t>CAN_TLP_0010</t>
  </si>
  <si>
    <t>CAN_TLP_0012</t>
  </si>
  <si>
    <t>CAN-TLP-0113</t>
  </si>
  <si>
    <t>CAN-TLP-0119</t>
  </si>
  <si>
    <t>CAN-TLP-0127</t>
  </si>
  <si>
    <t>CAN-TLP-0134</t>
  </si>
  <si>
    <t>CAN-TLP-0138</t>
  </si>
  <si>
    <t>CAN-TLP-0143</t>
  </si>
  <si>
    <t>CAN-TLP-0150</t>
  </si>
  <si>
    <t>CAN-TLP-0156</t>
  </si>
  <si>
    <t>CAN-TLP-0163</t>
  </si>
  <si>
    <t>CAN-TLP-0166</t>
  </si>
  <si>
    <t>CAN-TLP-0171</t>
  </si>
  <si>
    <t>CAN-TLP-0174</t>
  </si>
  <si>
    <t>CAN-TLP-0178</t>
  </si>
  <si>
    <t>CAN-TLP-0188</t>
  </si>
  <si>
    <t>CAN-TLP-0191</t>
  </si>
  <si>
    <t>CAN-TLP-0198</t>
  </si>
  <si>
    <t>CAN-TLP-0212</t>
  </si>
  <si>
    <t>CAN-TLP-0218</t>
  </si>
  <si>
    <t>CAN-TLP-0225</t>
  </si>
  <si>
    <t>CAN-TLP-0229</t>
  </si>
  <si>
    <t>CAN-TLP-0231</t>
  </si>
  <si>
    <t>CAN-TLP-0248</t>
  </si>
  <si>
    <t>CAN-TLP-0266</t>
  </si>
  <si>
    <t>CAN-TLP-0271</t>
  </si>
  <si>
    <t>CAN-TLP-0280</t>
  </si>
  <si>
    <t>CAN-TLP-0287</t>
  </si>
  <si>
    <t>CAN-TLP-0295</t>
  </si>
  <si>
    <t>CAN-TLP-0303</t>
  </si>
  <si>
    <t>CAN-TLP-0317</t>
  </si>
  <si>
    <t>CAN-TLP-0335</t>
  </si>
  <si>
    <t>CAN-TLP-0341</t>
  </si>
  <si>
    <t>CAN-TLP-0346</t>
  </si>
  <si>
    <t>CAN-TLP-0349</t>
  </si>
  <si>
    <t>CAN-TLP-0356</t>
  </si>
  <si>
    <t>CAN-TLP-0363</t>
  </si>
  <si>
    <t>CAN-TLP-0371</t>
  </si>
  <si>
    <t>CAN-TLP-0375</t>
  </si>
  <si>
    <t>CAN-TLP-0382</t>
  </si>
  <si>
    <t>CAN-TLP-0387</t>
  </si>
  <si>
    <t>CAN-TLP-0394</t>
  </si>
  <si>
    <t>CAN-TLP-0403</t>
  </si>
  <si>
    <t>CAN-TLP-0410</t>
  </si>
  <si>
    <t>CAN-TLP-0425</t>
  </si>
  <si>
    <t>CAN-TLP-0429</t>
  </si>
  <si>
    <t>CAN-TLP-0432</t>
  </si>
  <si>
    <t>CAN-TLP-0438</t>
  </si>
  <si>
    <t>CAN-TLP-0443</t>
  </si>
  <si>
    <t>CAN-TLP-0005</t>
  </si>
  <si>
    <t>CAN-TLP-0449</t>
  </si>
  <si>
    <t>CAN-TLP-0059</t>
  </si>
  <si>
    <t>CAN-TLP-0061</t>
  </si>
  <si>
    <t>CAN-TLP-0158</t>
  </si>
  <si>
    <t>CAN-TLP-0195</t>
  </si>
  <si>
    <t>CAN-TLP-0211</t>
  </si>
  <si>
    <t>CAN-TLP-0246</t>
  </si>
  <si>
    <t>CAN-TLP-0308</t>
  </si>
  <si>
    <t>CAN-TLP-0008</t>
  </si>
  <si>
    <t>CAN-TLP-0013</t>
  </si>
  <si>
    <t>CAN-TLP-0015</t>
  </si>
  <si>
    <t>G_BHVO2G</t>
  </si>
  <si>
    <t>BHVO-2G-30</t>
  </si>
  <si>
    <t>BHVO-2G_30</t>
  </si>
  <si>
    <t>Group Stats</t>
  </si>
  <si>
    <t>G_GSD1G</t>
  </si>
  <si>
    <t>GSD-1G_30</t>
  </si>
  <si>
    <t>GSD-1G-30</t>
  </si>
  <si>
    <t>G_NIST610</t>
  </si>
  <si>
    <t>G_NIST612</t>
  </si>
  <si>
    <t>Session</t>
  </si>
  <si>
    <t>Reference Values</t>
  </si>
  <si>
    <t>Na2O_wt</t>
  </si>
  <si>
    <t>MgO_wt</t>
  </si>
  <si>
    <t>Al2O3_wt</t>
  </si>
  <si>
    <t>SiO2_wt</t>
  </si>
  <si>
    <t>P2O5_wt</t>
  </si>
  <si>
    <t>K2O_wt</t>
  </si>
  <si>
    <t>CaO_wt</t>
  </si>
  <si>
    <t>TiO2_wt</t>
  </si>
  <si>
    <t>MnO_wt</t>
  </si>
  <si>
    <t>FeOT_wt</t>
  </si>
  <si>
    <t>ACCURACY:</t>
  </si>
  <si>
    <t>Li7_ppm</t>
  </si>
  <si>
    <t>Li7_ppm_2SE</t>
  </si>
  <si>
    <t>Be9_ppm</t>
  </si>
  <si>
    <t>Be9_ppm_2SE</t>
  </si>
  <si>
    <t>Sc45_ppm</t>
  </si>
  <si>
    <t>Sc45_ppm_2SE</t>
  </si>
  <si>
    <t>V51_ppm</t>
  </si>
  <si>
    <t>V51_ppm_2SE</t>
  </si>
  <si>
    <t>Cr52_ppm</t>
  </si>
  <si>
    <t>Cr52_ppm_2SE</t>
  </si>
  <si>
    <t>Co59_ppm</t>
  </si>
  <si>
    <t>Co59_ppm_2SE</t>
  </si>
  <si>
    <t>Ni60_ppm</t>
  </si>
  <si>
    <t>Ni60_ppm_2SE</t>
  </si>
  <si>
    <t>Cu63_ppm</t>
  </si>
  <si>
    <t>Cu63_ppm_2SE</t>
  </si>
  <si>
    <t>Zn66_ppm</t>
  </si>
  <si>
    <t>Zn66_ppm_2SE</t>
  </si>
  <si>
    <t>Ga71_ppm</t>
  </si>
  <si>
    <t>Ga71_ppm_2SE</t>
  </si>
  <si>
    <t>Rb85_ppm</t>
  </si>
  <si>
    <t>Rb85_ppm_2SE</t>
  </si>
  <si>
    <t>Sr88_ppm</t>
  </si>
  <si>
    <t>Sr88_ppm_2SE</t>
  </si>
  <si>
    <t>Y89_ppm</t>
  </si>
  <si>
    <t>Y89_ppm_2SE</t>
  </si>
  <si>
    <t>Zr90_ppm</t>
  </si>
  <si>
    <t>Zr90_ppm_2SE</t>
  </si>
  <si>
    <t>Nb93_ppm</t>
  </si>
  <si>
    <t>Nb93_ppm_2SE</t>
  </si>
  <si>
    <t>Mo95_ppm</t>
  </si>
  <si>
    <t>Mo95_ppm_2SE</t>
  </si>
  <si>
    <t>Cs133_ppm</t>
  </si>
  <si>
    <t>Cs133_ppm_2SE</t>
  </si>
  <si>
    <t>Ba137_ppm</t>
  </si>
  <si>
    <t>Ba137_ppm_2SE</t>
  </si>
  <si>
    <t>La139_ppm</t>
  </si>
  <si>
    <t>La139_ppm_2SE</t>
  </si>
  <si>
    <t>Ce140_ppm</t>
  </si>
  <si>
    <t>Ce140_ppm_2SE</t>
  </si>
  <si>
    <t>Pr141_ppm</t>
  </si>
  <si>
    <t>Pr141_ppm_2SE</t>
  </si>
  <si>
    <t>Nd146_ppm</t>
  </si>
  <si>
    <t>Nd146_ppm_2SE</t>
  </si>
  <si>
    <t>Sm147_ppm</t>
  </si>
  <si>
    <t>Sm147_ppm_2SE</t>
  </si>
  <si>
    <t>Eu153_ppm</t>
  </si>
  <si>
    <t>Eu153_ppm_2SE</t>
  </si>
  <si>
    <t>Gd157_ppm</t>
  </si>
  <si>
    <t>Gd157_ppm_2SE</t>
  </si>
  <si>
    <t>Tb159_ppm</t>
  </si>
  <si>
    <t>Tb159_ppm_2SE</t>
  </si>
  <si>
    <t>Dy163_ppm</t>
  </si>
  <si>
    <t>Dy163_ppm_2SE</t>
  </si>
  <si>
    <t>Ho165_ppm</t>
  </si>
  <si>
    <t>Ho165_ppm_2SE</t>
  </si>
  <si>
    <t>Er166_ppm</t>
  </si>
  <si>
    <t>Er166_ppm_2SE</t>
  </si>
  <si>
    <t>Tm169_ppm</t>
  </si>
  <si>
    <t>Tm169_ppm_2SE</t>
  </si>
  <si>
    <t>Yb172_ppm</t>
  </si>
  <si>
    <t>Yb172_ppm_2SE</t>
  </si>
  <si>
    <t>Lu175_ppm</t>
  </si>
  <si>
    <t>Lu175_ppm_2SE</t>
  </si>
  <si>
    <t>Hf178_ppm</t>
  </si>
  <si>
    <t>Hf178_ppm_2SE</t>
  </si>
  <si>
    <t>Ta181_ppm</t>
  </si>
  <si>
    <t>Ta181_ppm_2SE</t>
  </si>
  <si>
    <t>W182_ppm</t>
  </si>
  <si>
    <t>W182_ppm_2SE</t>
  </si>
  <si>
    <t>Pb208_ppm</t>
  </si>
  <si>
    <t>Pb208_ppm_2SE</t>
  </si>
  <si>
    <t>Th232_ppm</t>
  </si>
  <si>
    <t>Th232_ppm_2SE</t>
  </si>
  <si>
    <t>U238_ppm</t>
  </si>
  <si>
    <t>U238_ppm_2SE</t>
  </si>
  <si>
    <t>Accuracy (%)</t>
  </si>
  <si>
    <t>Precision (%)</t>
  </si>
  <si>
    <t>QC-BCR2G-30</t>
  </si>
  <si>
    <t>Mg24_ppm</t>
  </si>
  <si>
    <t>Mg24_ppm_2SE</t>
  </si>
  <si>
    <t>Al27_ppm</t>
  </si>
  <si>
    <t>Al27_ppm_2SE</t>
  </si>
  <si>
    <t>Si29_ppm</t>
  </si>
  <si>
    <t>Si29_ppm_2SE</t>
  </si>
  <si>
    <t>Ti47_ppm</t>
  </si>
  <si>
    <t>Ti47_ppm_2SE</t>
  </si>
  <si>
    <t>Mn55_ppm</t>
  </si>
  <si>
    <t>Mn55_ppm_2SE</t>
  </si>
  <si>
    <t>Yb173_ppm</t>
  </si>
  <si>
    <t>Yb173_ppm_2SE</t>
  </si>
  <si>
    <t>Not analysed</t>
  </si>
  <si>
    <t>Group stats</t>
  </si>
  <si>
    <t>Ti49_ppm</t>
  </si>
  <si>
    <t>Fe57_ppm</t>
  </si>
  <si>
    <t>Ca43_ppm</t>
  </si>
  <si>
    <t>Na23_ppm</t>
  </si>
  <si>
    <t>K39_ppm</t>
  </si>
  <si>
    <t>P31_ppm</t>
  </si>
  <si>
    <t>Cpx EMPA Data</t>
  </si>
  <si>
    <t xml:space="preserve">EMPA uncertanties </t>
  </si>
  <si>
    <t>P-T Masotta et al. (2013)</t>
  </si>
  <si>
    <t>P-T Mollo et al. (2018)</t>
  </si>
  <si>
    <t>P Putirka (2003), T Eq. 33 of Putirka (2008)</t>
  </si>
  <si>
    <t>Preferred P-T estimated based on guidelines in MacDonald et al. (2023)</t>
  </si>
  <si>
    <t>LA-ICP-MS major element composition of the matrix</t>
  </si>
  <si>
    <t>LA-ICP-MS trace element composition of the matrix</t>
  </si>
  <si>
    <t>LA-ICP-MS trace element uncertanties</t>
  </si>
  <si>
    <t>LA-ICP-MS clinopyroxene trace element composition</t>
  </si>
  <si>
    <t xml:space="preserve">LA-ICP-MS clinopyroxene trace element uncertanties </t>
  </si>
  <si>
    <t>Cpx EMPA Mg#</t>
  </si>
  <si>
    <t>Textural position</t>
  </si>
  <si>
    <t>González-García et al. (2023)</t>
  </si>
  <si>
    <t>Barker et al. (2015)</t>
  </si>
  <si>
    <t>Weis et al. (2015)</t>
  </si>
  <si>
    <t>Major element composition</t>
  </si>
  <si>
    <t>Trace element composition</t>
  </si>
  <si>
    <t>Ubide et al. (2023)</t>
  </si>
  <si>
    <t>Reference for other work on the same sample</t>
  </si>
  <si>
    <t>Reference Value</t>
  </si>
  <si>
    <t>118424_cpx3</t>
  </si>
  <si>
    <t>118465_cpx2</t>
  </si>
  <si>
    <t>118508_cpx4</t>
  </si>
  <si>
    <t>118537_cpx5</t>
  </si>
  <si>
    <t>Accuracy</t>
  </si>
  <si>
    <t>Precision</t>
  </si>
  <si>
    <t>63660_cpx12</t>
  </si>
  <si>
    <t>63663_cpx13</t>
  </si>
  <si>
    <t>63664B_cpx1-2</t>
  </si>
  <si>
    <t>63671_cpx21</t>
  </si>
  <si>
    <t>63671_cpx22</t>
  </si>
  <si>
    <t>43440_cpx4</t>
  </si>
  <si>
    <t>44136_cpx3-5</t>
  </si>
  <si>
    <t>44149_cpx1</t>
  </si>
  <si>
    <t>44149_cpx3</t>
  </si>
  <si>
    <t>44154_cpx2</t>
  </si>
  <si>
    <t>Sc45</t>
  </si>
  <si>
    <t>Ti47</t>
  </si>
  <si>
    <t>V51</t>
  </si>
  <si>
    <t>Cr52</t>
  </si>
  <si>
    <t>Mn55</t>
  </si>
  <si>
    <t>Ni60</t>
  </si>
  <si>
    <t>Sr88</t>
  </si>
  <si>
    <t>Zr90</t>
  </si>
  <si>
    <t>Map</t>
  </si>
  <si>
    <t>118465_Cpx0</t>
  </si>
  <si>
    <t>General information</t>
  </si>
  <si>
    <t>Helper columns</t>
  </si>
  <si>
    <t>EMPA cpx major elements</t>
  </si>
  <si>
    <t>Measured concentration</t>
  </si>
  <si>
    <t>Concentration normalized to 100</t>
  </si>
  <si>
    <t>Standard USGS-GSD1G</t>
  </si>
  <si>
    <t>Standard USGS-BHVO-2G</t>
  </si>
  <si>
    <t>Cluster</t>
  </si>
  <si>
    <t>USGS-BCR-2G. Quality control during single spot LA-ICP-MS sessions</t>
  </si>
  <si>
    <t>USGS-BCR-2G</t>
  </si>
  <si>
    <t>Standard USGS-GSD-1G</t>
  </si>
  <si>
    <t>Standard USGS-NIST-610</t>
  </si>
  <si>
    <t>Standard USGS-NIST-612</t>
  </si>
  <si>
    <t>NIST612_1</t>
  </si>
  <si>
    <t>NIST612_2</t>
  </si>
  <si>
    <t>NIST612_3</t>
  </si>
  <si>
    <t>NIST612_4</t>
  </si>
  <si>
    <t>NIST612_5</t>
  </si>
  <si>
    <t>NIST612_6</t>
  </si>
  <si>
    <t>NIST610-1</t>
  </si>
  <si>
    <t>NIST610-2</t>
  </si>
  <si>
    <t>NIST610-3</t>
  </si>
  <si>
    <t>NIST610-4</t>
  </si>
  <si>
    <t>NIST610-5</t>
  </si>
  <si>
    <t>NIST610-6</t>
  </si>
  <si>
    <t>BHVO-2G_1</t>
  </si>
  <si>
    <t>BHVO-2G_2</t>
  </si>
  <si>
    <t>BHVO-2G_3</t>
  </si>
  <si>
    <t>BHVO-2G_4</t>
  </si>
  <si>
    <t>BHVO-2G_5</t>
  </si>
  <si>
    <t>BHVO-2G_6</t>
  </si>
  <si>
    <t>GSD-1G_1</t>
  </si>
  <si>
    <t>GSD-1G_2</t>
  </si>
  <si>
    <t>GSD-1G_3</t>
  </si>
  <si>
    <t>GSD-1G_4</t>
  </si>
  <si>
    <t>GSD-1G_5</t>
  </si>
  <si>
    <t>GSD-1G_6</t>
  </si>
  <si>
    <t>Carracedo (2001)</t>
  </si>
  <si>
    <t>Day et al (2010)</t>
  </si>
  <si>
    <t>Turner et al (2015)</t>
  </si>
  <si>
    <t>Lundstrom et al (2003)</t>
  </si>
  <si>
    <t>SDT1</t>
  </si>
  <si>
    <t>SDT2</t>
  </si>
  <si>
    <t>SDT3</t>
  </si>
  <si>
    <t>SDT4</t>
  </si>
  <si>
    <t>SDT5</t>
  </si>
  <si>
    <t>SDT6</t>
  </si>
  <si>
    <t>SDT7</t>
  </si>
  <si>
    <t>SDT8</t>
  </si>
  <si>
    <t>SDT9</t>
  </si>
  <si>
    <t>SDT10</t>
  </si>
  <si>
    <t>Information on samples studied in this work</t>
  </si>
  <si>
    <t>Clinopyroxene LA-ICP-MS single spot data</t>
  </si>
  <si>
    <t>Matrix LA-ICP-MS major and trace element data</t>
  </si>
  <si>
    <t>Clinopyroxene EMPA data from the literature included as comparison data in this work</t>
  </si>
  <si>
    <t>Melt (WR, matrix, glass) major and trace element data from the literature included as comparison data in this work</t>
  </si>
  <si>
    <t>Ubide et al. (2023); Jegal et al. (2025)</t>
  </si>
  <si>
    <t>Kakanui augite NMNH 122142</t>
  </si>
  <si>
    <t>Std_Kakanui-Augite_pt1</t>
  </si>
  <si>
    <t>Std_Kakanui-Augite_pt2</t>
  </si>
  <si>
    <t>Std_Kakanui-Augite_pt3</t>
  </si>
  <si>
    <t>Std_Kakanui-Augite_pt4</t>
  </si>
  <si>
    <t>Average</t>
  </si>
  <si>
    <t>Reference value</t>
  </si>
  <si>
    <t>Cr-augite NMNH 164905</t>
  </si>
  <si>
    <t>Std_Cr-Augite_pt1</t>
  </si>
  <si>
    <t>Std_Cr-Augite_pt2</t>
  </si>
  <si>
    <t>Std_Cr-Augite_pt3</t>
  </si>
  <si>
    <t>Std_Cr-Augite_pt4</t>
  </si>
  <si>
    <t>Std_Diopside_pt1</t>
  </si>
  <si>
    <t>Std_Diopside_pt2</t>
  </si>
  <si>
    <t>Std_Diopside_pt3</t>
  </si>
  <si>
    <t>Std_Diopside_pt4</t>
  </si>
  <si>
    <t>Diopside NMNH 117733</t>
  </si>
  <si>
    <t>USGS-BCR-2G. Quality control during clinopyroxene map LA-ICP-MS sessions</t>
  </si>
  <si>
    <t>P_Kbar_1σ_preferred</t>
  </si>
  <si>
    <t>Clinopyroxene EMPA secondary standards</t>
  </si>
  <si>
    <t>Clinopyroxene LA-ICP-MS single spot (SS) and maps standards</t>
  </si>
  <si>
    <t>Matrix major elements LA-ICP-MS secondary standards</t>
  </si>
  <si>
    <t>Matrix trace elements LA-ICP-MS secondary standards</t>
  </si>
  <si>
    <t>Samples from the 2021 Tajogaite, 1971 Teneguía and 1712 El Charco eruptions are curated at Litoteca de Petrologia at UCM and are available for sharing and collaborations upon request to Dr. A. Márquez</t>
  </si>
  <si>
    <t>LOCATION</t>
  </si>
  <si>
    <t>Age</t>
  </si>
  <si>
    <t>ROCK_NAME</t>
  </si>
  <si>
    <t>ROCK_GROUP</t>
  </si>
  <si>
    <t>SUBGROUP</t>
  </si>
  <si>
    <t>CITATION</t>
  </si>
  <si>
    <t>SAMPLE</t>
  </si>
  <si>
    <t>LOUISVILLE SEAMOUNT CHAIN / OSBOURN</t>
  </si>
  <si>
    <t>ALKALI BASALT, OLIVINE</t>
  </si>
  <si>
    <t>mafic_vulc</t>
  </si>
  <si>
    <t>[792] HAWKINS J. W. JR. (1987)</t>
  </si>
  <si>
    <t>samp. SOTW-58-4</t>
  </si>
  <si>
    <t>BASALT</t>
  </si>
  <si>
    <t>samp. SOTW-58-5</t>
  </si>
  <si>
    <t>WAKE SEAMOUNT GROUP / HIMU / DREDGE RC26 D4</t>
  </si>
  <si>
    <t>ALKALI BASALT</t>
  </si>
  <si>
    <t>[1997] SMITH W. H. F. (1989)</t>
  </si>
  <si>
    <t>samp. RC264-8</t>
  </si>
  <si>
    <t>samp. RC264-6</t>
  </si>
  <si>
    <t>LOUISVILLE SEAMOUNT CHAIN / CANOPUS GUYOT / SITE U1372</t>
  </si>
  <si>
    <t>[19811] DORAIS M. J. (2015)</t>
  </si>
  <si>
    <t>samp. U1372A-5R1-71/73</t>
  </si>
  <si>
    <t>samp. U1372A-5R3 17/20</t>
  </si>
  <si>
    <t>samp. U1372A-8R2 115/117</t>
  </si>
  <si>
    <t>samp. U1372A-10R7 14/16</t>
  </si>
  <si>
    <t>samp. U1372A-15R1123/126</t>
  </si>
  <si>
    <t>samp. U1372A-16R4 23/25</t>
  </si>
  <si>
    <t>samp. U1372A-21R1 117/121</t>
  </si>
  <si>
    <t>samp. U1372A-31R1 61/62</t>
  </si>
  <si>
    <t>samp. U1372A-24R4 101/104</t>
  </si>
  <si>
    <t>samp. U1372A-26R2 42/44</t>
  </si>
  <si>
    <t>samp. U1372A-33R1 81/83</t>
  </si>
  <si>
    <t>samp. U1372A-38R3 82/85</t>
  </si>
  <si>
    <t>LOUISVILLE SEAMOUNT CHAIN / RIGIL GUYOT / SITE U1373</t>
  </si>
  <si>
    <t>samp. U1373A-1R2 123/125</t>
  </si>
  <si>
    <t>samp. U1373A-7R1 83/85</t>
  </si>
  <si>
    <t>samp. U1373A-7R2 127/130</t>
  </si>
  <si>
    <t>samp. U1373A-9R1 59/61</t>
  </si>
  <si>
    <t>LOUISVILLE SEAMOUNT CHAIN / RIGIL GUYOT / SITE U1374</t>
  </si>
  <si>
    <t>samp. U1374A-24R1 33/36</t>
  </si>
  <si>
    <t>samp. U1374A-3R2 107/109</t>
  </si>
  <si>
    <t>samp. U1374A-22R4 74/77</t>
  </si>
  <si>
    <t>samp. U1374A-63R3 127/130</t>
  </si>
  <si>
    <t>samp. U1374A-61 R3 124/127</t>
  </si>
  <si>
    <t>samp. U1374A-47R3 80/83</t>
  </si>
  <si>
    <t>samp. U1374A-28R1 115/117</t>
  </si>
  <si>
    <t>samp. U1374A-24R1 85/88</t>
  </si>
  <si>
    <t>samp. U1374A-50R2 47/50</t>
  </si>
  <si>
    <t>samp. U1374A-47R7 102/104</t>
  </si>
  <si>
    <t>samp. U1374A-24R4 28/31</t>
  </si>
  <si>
    <t>LOUISVILLE SEAMOUNT CHAIN / BURTON GUYOT / SITE U1376</t>
  </si>
  <si>
    <t>samp. U1376A-10R3 119/122</t>
  </si>
  <si>
    <t>samp. U1376A-13R4 8/10</t>
  </si>
  <si>
    <t>samp. U1376A-23R6 32/35</t>
  </si>
  <si>
    <t>samp. U1376A-3R1 58/60</t>
  </si>
  <si>
    <t>samp. U1376A-2R6 114/117</t>
  </si>
  <si>
    <t>samp. U1376A-1R1 105/108</t>
  </si>
  <si>
    <t>samp. U1376A-1R1 135/138</t>
  </si>
  <si>
    <t>samp. U1376A-3R3 69/72</t>
  </si>
  <si>
    <t>[23207] DORAIS M. J. (2019)</t>
  </si>
  <si>
    <t>samp. U1376A-8R5 58/61</t>
  </si>
  <si>
    <t>samp. U1376A-3R3 38</t>
  </si>
  <si>
    <t>samp. U1376A-1R1 91</t>
  </si>
  <si>
    <t>samp. U1376A-1R1 117</t>
  </si>
  <si>
    <t>samp. U1376A-1R2 122</t>
  </si>
  <si>
    <t>samp. U1376A-1R3 98</t>
  </si>
  <si>
    <t>samp. U1376A-5R1-75</t>
  </si>
  <si>
    <t>samp. U1376A-3R3 3</t>
  </si>
  <si>
    <t>Vesteris Seamount</t>
  </si>
  <si>
    <t>Phonotephrite</t>
  </si>
  <si>
    <t>felsic_volc</t>
  </si>
  <si>
    <t>EGS-12-93D-10 114 / 1 .</t>
  </si>
  <si>
    <t>EGS-12-93D-10 114 / 2 .</t>
  </si>
  <si>
    <t>EGS-12-93D-10 114 / 3 .</t>
  </si>
  <si>
    <t>EGS-12-93D-10 114 / 4 .</t>
  </si>
  <si>
    <t>EGS-12-93D-10 114 / 5 .</t>
  </si>
  <si>
    <t>EGS-12-93D-10 114 / 6 .</t>
  </si>
  <si>
    <t>EGS-12-93D-10 73 / 1 .</t>
  </si>
  <si>
    <t>EGS-12-93D-10 73 / 10 .</t>
  </si>
  <si>
    <t>EGS-12-93D-10 73 / 2 .</t>
  </si>
  <si>
    <t>EGS-12-93D-10 73 / 3 .</t>
  </si>
  <si>
    <t>EGS-12-93D-10 73 / 4 .</t>
  </si>
  <si>
    <t>EGS-12-93D-10 73 / 5 .</t>
  </si>
  <si>
    <t>EGS-12-93D-10 73 / 6 .</t>
  </si>
  <si>
    <t>EGS-12-93D-10 73 / 7 .</t>
  </si>
  <si>
    <t>EGS-12-93D-10 73 / 8 .</t>
  </si>
  <si>
    <t>EGS-12-93D-10 73 / 9 .</t>
  </si>
  <si>
    <t>EGS-12-93D-10 84 / 1 .</t>
  </si>
  <si>
    <t>EGS-12-93D-10 84 / 10 .</t>
  </si>
  <si>
    <t>EGS-12-93D-10 84 / 2 .</t>
  </si>
  <si>
    <t>EGS-12-93D-10 84 / 3 .</t>
  </si>
  <si>
    <t>EGS-12-93D-10 84 / 4 .</t>
  </si>
  <si>
    <t>EGS-12-93D-10 84 / 5 .</t>
  </si>
  <si>
    <t>EGS-12-93D-10 84 / 6 .</t>
  </si>
  <si>
    <t>EGS-12-93D-10 84 / 7 .</t>
  </si>
  <si>
    <t>EGS-12-93D-10 84 / 8 .</t>
  </si>
  <si>
    <t>EGS-12-93D-10 84 / 9 .</t>
  </si>
  <si>
    <t>EGS-12-93D-10 89 / 1 .</t>
  </si>
  <si>
    <t>EGS-12-93D-10 90 / 1 .</t>
  </si>
  <si>
    <t>EGS-12-93D-10 91 / 1 .</t>
  </si>
  <si>
    <t>EGS-12-93D-10 92 / 1 .</t>
  </si>
  <si>
    <t>EGS-12-93D-10 99 / 1 .</t>
  </si>
  <si>
    <t>EGS-12-93D-10 99 / 2 .</t>
  </si>
  <si>
    <t>EGS-12-93D-10 99 / 3 .</t>
  </si>
  <si>
    <t>EGS-12-93D-10 99 / 4 .</t>
  </si>
  <si>
    <t>EGS-12-93D-10 99 / 5 .</t>
  </si>
  <si>
    <t>EGS-12-93D-10 99 / 6 .</t>
  </si>
  <si>
    <t>EGS-12-93D-10 99 / 7 .</t>
  </si>
  <si>
    <t>EGS-12-93D-10 99 / 8 .</t>
  </si>
  <si>
    <t>EGS-12-93D-10 99 / 9 .</t>
  </si>
  <si>
    <t>EGS-12-93D-10 99 / 10 .</t>
  </si>
  <si>
    <t>EGS-12-93D-10 99 / 11 .</t>
  </si>
  <si>
    <t>EGS-12-93D-10 99 / 12 .</t>
  </si>
  <si>
    <t>EGS-12-93D-10 99 / 13 .</t>
  </si>
  <si>
    <t>EGS-12-93D-10 99 / 14 .</t>
  </si>
  <si>
    <t>EGS-12-93D-10 99 / 15 .</t>
  </si>
  <si>
    <t>EGS-12-93D-10 121 / 1 .</t>
  </si>
  <si>
    <t>EGS-12-93D-10 123 / 1 .</t>
  </si>
  <si>
    <t>EGS-12-93D-12 21 / 3 .</t>
  </si>
  <si>
    <t>EGS-12-93D-12 21 / 4 .</t>
  </si>
  <si>
    <t>EGS-12-93D-12 21 / 5 .</t>
  </si>
  <si>
    <t>EGS-12-93D-12 21 / 6 .</t>
  </si>
  <si>
    <t>EGS-12-93D-12 35 / 17 .</t>
  </si>
  <si>
    <t>EGS-12-93D-12 35 / 18 .</t>
  </si>
  <si>
    <t>EGS-12-93D-12 35 / 19 .</t>
  </si>
  <si>
    <t>EGS-12-93D-12 35 / 20 .</t>
  </si>
  <si>
    <t>EGS-12-93D-12 42 / 1 .</t>
  </si>
  <si>
    <t>EGS-12-93D-12 42 / 2 .</t>
  </si>
  <si>
    <t>EGS-12-93D-12 42 / 3 .</t>
  </si>
  <si>
    <t>EGS-12-93D-12 42 / 4 .</t>
  </si>
  <si>
    <t>EGS-12-93D-12 42 / 5 .</t>
  </si>
  <si>
    <t>EGS-12-93D-12 42 / 6 .</t>
  </si>
  <si>
    <t>EGS-12-93D-12 42 / 7 .</t>
  </si>
  <si>
    <t>EGS-12-93D-12 42 / 8 .</t>
  </si>
  <si>
    <t>EGS-12-93D-12 42 / 9 .</t>
  </si>
  <si>
    <t>EGS-12-93D-12 43 / 1 .</t>
  </si>
  <si>
    <t>EGS-12-93D-12 43 / 10 .</t>
  </si>
  <si>
    <t>EGS-12-93D-12 43 / 6 .</t>
  </si>
  <si>
    <t>EGS-12-93D-12 43 / 7 .</t>
  </si>
  <si>
    <t>EGS-12-93D-12 43 / 8 .</t>
  </si>
  <si>
    <t>EGS-12-93D-12 43 / 9 .</t>
  </si>
  <si>
    <t>EGS-12-93D-14 26 / 1 .</t>
  </si>
  <si>
    <t>EGS-12-93D-14 26 / 2 .</t>
  </si>
  <si>
    <t>EGS-12-93D-14 26 / 3 .</t>
  </si>
  <si>
    <t>EGS-12-93D-14 26 / 4 .</t>
  </si>
  <si>
    <t>EGS-12-93D-14 26 / 5 .</t>
  </si>
  <si>
    <t>EGS-12-93D-14 26 / 6 .</t>
  </si>
  <si>
    <t>EGS-12-93D-14 26 / 7 .</t>
  </si>
  <si>
    <t>EGS-12-93D-14 26 / 8 .</t>
  </si>
  <si>
    <t>EGS-12-93D-14 26 / 9 .</t>
  </si>
  <si>
    <t>EGS-12-93D-14 48 / 1 .</t>
  </si>
  <si>
    <t>EGS-12-93D-14 48 / 10 .</t>
  </si>
  <si>
    <t>EGS-12-93D-14 48 / 2 .</t>
  </si>
  <si>
    <t>EGS-12-93D-14 48 / 3 .</t>
  </si>
  <si>
    <t>EGS-12-93D-14 48 / 5 .</t>
  </si>
  <si>
    <t>EGS-12-93D-14 48 / 6 .</t>
  </si>
  <si>
    <t>EGS-12-93D-14 48 / 7 .</t>
  </si>
  <si>
    <t>EGS-12-93D-14 48 / 8 .</t>
  </si>
  <si>
    <t>EGS-12-93D-14 48 / 9 .</t>
  </si>
  <si>
    <t>EGS-12-93D-14 57 / 1 .</t>
  </si>
  <si>
    <t>EGS-12-93D-14 57 / 2 .</t>
  </si>
  <si>
    <t>EGS-12-93D-14 57 / 3 .</t>
  </si>
  <si>
    <t>EGS-12-93D-14 57 / 4 .</t>
  </si>
  <si>
    <t>EGS-12-93D-14 57 / 5 .</t>
  </si>
  <si>
    <t>EGS-12-93D-14 57 / 6 .</t>
  </si>
  <si>
    <t>EGS-12-93D-14 57 / 7 .</t>
  </si>
  <si>
    <t>EGS-12-93D-14 57 / 8 .</t>
  </si>
  <si>
    <t>EGS-12-93D-14 57 / 9 .</t>
  </si>
  <si>
    <t>EGS-12-93D-14 85 / 1 .</t>
  </si>
  <si>
    <t>EGS-12-93D-14 86 / 1 .</t>
  </si>
  <si>
    <t>EGS-12-93D-14 74/1.</t>
  </si>
  <si>
    <t>EGS-12-93D-14 75/1.</t>
  </si>
  <si>
    <t>EGS-12-93D-14 76/1.</t>
  </si>
  <si>
    <t>EGS-12-93D-14 77/1.</t>
  </si>
  <si>
    <t>EGS-12-93D-14 78/1.</t>
  </si>
  <si>
    <t>EGS-12-93D-14 45/1.</t>
  </si>
  <si>
    <t>EGS-12-93D-14 46/1.</t>
  </si>
  <si>
    <t>EGS-12-93D-14 47/1.</t>
  </si>
  <si>
    <t>EGS-12-93D-15 1 / 1 .</t>
  </si>
  <si>
    <t>EGS-12-93D-15 2 / 1 .</t>
  </si>
  <si>
    <t>EGS-12-93D-15 3 / 1 .</t>
  </si>
  <si>
    <t>EGS-12-93D-15 4 / 1 .</t>
  </si>
  <si>
    <t>EGS-12-93D-15 5 / 1 .</t>
  </si>
  <si>
    <t>EGS-12-93D-15 6 / 1 .</t>
  </si>
  <si>
    <t>EGS-12_93D-2-1</t>
  </si>
  <si>
    <t>EGS-12_93D-2-2</t>
  </si>
  <si>
    <t>EGS-12_93D-2-18. 1</t>
  </si>
  <si>
    <t>EGS-12_93D-2-18. 2</t>
  </si>
  <si>
    <t>EGS-12_93D-2-18. 3</t>
  </si>
  <si>
    <t>EGS-12_93D-2-18. 4</t>
  </si>
  <si>
    <t>EGS-12_93D-2-18. 5</t>
  </si>
  <si>
    <t>EGS-12_93D-2-15</t>
  </si>
  <si>
    <t>EGS-12_93D-2-20. 1</t>
  </si>
  <si>
    <t>EGS-12_93D-2-20. 2</t>
  </si>
  <si>
    <t>EGS-12_93D-2-20. 3</t>
  </si>
  <si>
    <t>EGS-12_93D-2-20. 4</t>
  </si>
  <si>
    <t>EGS-12_93D-2-20. 5</t>
  </si>
  <si>
    <t>EGS-12_93D-2-20. 6</t>
  </si>
  <si>
    <t>EGS-12_93D-2-20. 7</t>
  </si>
  <si>
    <t>EGS-12_93D-2-20. 8</t>
  </si>
  <si>
    <t>EGS-12_93D-2-20. 9</t>
  </si>
  <si>
    <t>EGS-12_93D-2-20. 10</t>
  </si>
  <si>
    <t>EGS-12_93D-2-20. 11</t>
  </si>
  <si>
    <t>EGS-12_93D-2-20. 12</t>
  </si>
  <si>
    <t>EGS-12_93D-2-20. 13</t>
  </si>
  <si>
    <t>EGS-12_93D-2-20. 14</t>
  </si>
  <si>
    <t>EGS-12_93D-2-20. 15</t>
  </si>
  <si>
    <t>EGS-12_93D-2-20. 17</t>
  </si>
  <si>
    <t>EGS-12_93D-2-20. 18</t>
  </si>
  <si>
    <t>EGS-12_93D-2-20. 19</t>
  </si>
  <si>
    <t>EGS-12_93D-2-20. 20</t>
  </si>
  <si>
    <t>EGS-12_93D-2-20. 21</t>
  </si>
  <si>
    <t>EGS-12_93D-2-20. 22</t>
  </si>
  <si>
    <t>EGS-12_93D-2-20. 23</t>
  </si>
  <si>
    <t>EGS-12_93D-2-20. 24</t>
  </si>
  <si>
    <t>EGS-12_93D-2-20. 25</t>
  </si>
  <si>
    <t>EGS-12_93D-2-21. 1</t>
  </si>
  <si>
    <t>EGS-12_93D-2-21. 2</t>
  </si>
  <si>
    <t>EGS-12_93D-2-21. 3</t>
  </si>
  <si>
    <t>EGS-12_93D-2-21. 4</t>
  </si>
  <si>
    <t>EGS-12_93D-2-21. 5</t>
  </si>
  <si>
    <t>EGS-12_93D-2-21. 6</t>
  </si>
  <si>
    <t>EGS-12_93D-2-21. 7</t>
  </si>
  <si>
    <t>EGS-12_93D-2-21. 8</t>
  </si>
  <si>
    <t>EGS-12_93D-2-21. 9</t>
  </si>
  <si>
    <t>EGS-12_93D-2-21. 10</t>
  </si>
  <si>
    <t>EGS-12_93D-2-21. 11</t>
  </si>
  <si>
    <t>EGS-12_93D-2-21. 12</t>
  </si>
  <si>
    <t>EGS-12_93D-2-21. 13</t>
  </si>
  <si>
    <t>EGS-12_93D-2-21. 14</t>
  </si>
  <si>
    <t>EGS-12_93D-2-21. 15</t>
  </si>
  <si>
    <t>EGS-12_93D-2-21. 16</t>
  </si>
  <si>
    <t>EGS-12_93D-2-21. 17</t>
  </si>
  <si>
    <t>EGS-12_93D-2-21. 19</t>
  </si>
  <si>
    <t>EGS-12_93D-2-21. 20</t>
  </si>
  <si>
    <t>EGS-12_93D-2-23. 1</t>
  </si>
  <si>
    <t>EGS-12_93D-2-23. 2</t>
  </si>
  <si>
    <t>EGS-12_93D-2-23. 3</t>
  </si>
  <si>
    <t>EGS-12_93D-2-23. 4</t>
  </si>
  <si>
    <t>EGS-12_93D-2-23. 5</t>
  </si>
  <si>
    <t>EGS-12_93D-2-23. 6</t>
  </si>
  <si>
    <t>EGS-12_93D-2-23. 7</t>
  </si>
  <si>
    <t>EGS-12_93D-2-23. 8</t>
  </si>
  <si>
    <t>EGS-12_93D-2-23. 9</t>
  </si>
  <si>
    <t>EGS-12_93D-2-23. 10</t>
  </si>
  <si>
    <t>EGS-12_93D-2-23. 11</t>
  </si>
  <si>
    <t>EGS-12_93D-2-23. 12</t>
  </si>
  <si>
    <t>EGS-12_93D-2-23. 13</t>
  </si>
  <si>
    <t>EGS-12_93D-2-23. 14</t>
  </si>
  <si>
    <t>EGS-12_93D-2-23. 15</t>
  </si>
  <si>
    <t>EGS-12_93D-2-23. 16</t>
  </si>
  <si>
    <t>EGS-12_93D-2-23. 17</t>
  </si>
  <si>
    <t>EGS-12_93D-2-23. 18</t>
  </si>
  <si>
    <t>EGS-12_93D-2-23. 19</t>
  </si>
  <si>
    <t>EGS-12_93D-2-23. 20</t>
  </si>
  <si>
    <t>EGS-12_93D-2-23. 21</t>
  </si>
  <si>
    <t>EGS-12_93D-2-23. 22</t>
  </si>
  <si>
    <t>EGS-12_93D-2-23. 23</t>
  </si>
  <si>
    <t>EGS-12_93D-2-23. 24</t>
  </si>
  <si>
    <t>EGS-12_93D-2-23. 25</t>
  </si>
  <si>
    <t>EGS-12_93D-2-23. 26</t>
  </si>
  <si>
    <t>EGS-12_93D-2-23. 27</t>
  </si>
  <si>
    <t>EGS-12_93D-2-23. 28</t>
  </si>
  <si>
    <t>EGS-12_93D-2-23. 29</t>
  </si>
  <si>
    <t>EGS-12_93D-2-23. 30</t>
  </si>
  <si>
    <t>EGS-12_93D-2-23. 31</t>
  </si>
  <si>
    <t>EGS-12_93D-2-23. 32</t>
  </si>
  <si>
    <t>EGS-12_93D-2-23. 33</t>
  </si>
  <si>
    <t>EGS-12-93D-20 100 / 1 .</t>
  </si>
  <si>
    <t>EGS-12-93D-20 100 / 2 .</t>
  </si>
  <si>
    <t>EGS-12-93D-20 100 / 3 .</t>
  </si>
  <si>
    <t>EGS-12-93D-20 100 / 4 .</t>
  </si>
  <si>
    <t>EGS-12-93D-20 100 / 5 .</t>
  </si>
  <si>
    <t>EGS-12-93D-20 100 / 6 .</t>
  </si>
  <si>
    <t>EGS-12-93D-20 100 / 7 .</t>
  </si>
  <si>
    <t>EGS-12-93D-20 100 / 8 .</t>
  </si>
  <si>
    <t>EGS-12-93D-20 100 / 9 .</t>
  </si>
  <si>
    <t>EGS-12-93D-20 110 / 1 .</t>
  </si>
  <si>
    <t>EGS-12-93D-20 112 / 1 .</t>
  </si>
  <si>
    <t>EGS-12-93D-20 122 / 1 .</t>
  </si>
  <si>
    <t>EGS-12-93D-20 122 / 10 .</t>
  </si>
  <si>
    <t>EGS-12-93D-20 122 / 2 .</t>
  </si>
  <si>
    <t>EGS-12-93D-20 122 / 3 .</t>
  </si>
  <si>
    <t>EGS-12-93D-20 122 / 4 .</t>
  </si>
  <si>
    <t>EGS-12-93D-20 122 / 5 .</t>
  </si>
  <si>
    <t>EGS-12-93D-20 122 / 6 .</t>
  </si>
  <si>
    <t>EGS-12-93D-20 122 / 7 .</t>
  </si>
  <si>
    <t>EGS-12-93D-20 122 / 8 .</t>
  </si>
  <si>
    <t>EGS-12-93D-20 122 / 9 .</t>
  </si>
  <si>
    <t>EGS-12-93D-20 123 / 1 .</t>
  </si>
  <si>
    <t>EGS-12-93D-20 123 / 10 .</t>
  </si>
  <si>
    <t>EGS-12-93D-20 123 / 11 .</t>
  </si>
  <si>
    <t>EGS-12-93D-20 123 / 12 .</t>
  </si>
  <si>
    <t>EGS-12-93D-20 123 / 13 .</t>
  </si>
  <si>
    <t>EGS-12-93D-20 123 / 14 .</t>
  </si>
  <si>
    <t>EGS-12-93D-20 123 / 15 .</t>
  </si>
  <si>
    <t>EGS-12-93D-20 123 / 2 .</t>
  </si>
  <si>
    <t>EGS-12-93D-20 123 / 3 .</t>
  </si>
  <si>
    <t>EGS-12-93D-20 123 / 4 .</t>
  </si>
  <si>
    <t>EGS-12-93D-20 123 / 5 .</t>
  </si>
  <si>
    <t>EGS-12-93D-20 123 / 6 .</t>
  </si>
  <si>
    <t>EGS-12-93D-20 123 / 7 .</t>
  </si>
  <si>
    <t>EGS-12-93D-20 123 / 8 .</t>
  </si>
  <si>
    <t>EGS-12-93D-20 123 / 9 .</t>
  </si>
  <si>
    <t>EGS-12-93D-20 99 / 1 .</t>
  </si>
  <si>
    <t>EGS-12-93D-20 99 / 10 .</t>
  </si>
  <si>
    <t>EGS-12-93D-20 99 / 2 .</t>
  </si>
  <si>
    <t>EGS-12-93D-20 99 / 3 .</t>
  </si>
  <si>
    <t>EGS-12-93D-20 99 / 4 .</t>
  </si>
  <si>
    <t>EGS-12-93D-20 99 / 5 .</t>
  </si>
  <si>
    <t>EGS-12-93D-20 99 / 6 .</t>
  </si>
  <si>
    <t>EGS-12-93D-20 99 / 7 .</t>
  </si>
  <si>
    <t>EGS-12-93D-20 99 / 8 .</t>
  </si>
  <si>
    <t>EGS-12-93D-20 99 / 9 .</t>
  </si>
  <si>
    <t>EGS-12-93D-27 72 / 1 .</t>
  </si>
  <si>
    <t>EGS-12-93D-27 73 / 1 .</t>
  </si>
  <si>
    <t>EGS-12-93D-27 74 / 1 .</t>
  </si>
  <si>
    <t>EGS-12-93D-27 75 / 1 .</t>
  </si>
  <si>
    <t>EGS-12-93D-27 35 / 1 .</t>
  </si>
  <si>
    <t>EGS-12-93D-27 36 / 1 .</t>
  </si>
  <si>
    <t>EGS-12-93D-27 37 / 1 .</t>
  </si>
  <si>
    <t>EGS-12-93D-27 38 / 1 .</t>
  </si>
  <si>
    <t>EGS-12-93D-27 59 / 1 .</t>
  </si>
  <si>
    <t>EGS-12-93D-27 60 / 1 .</t>
  </si>
  <si>
    <t>EGS-12-93D-27 61 / 1 .</t>
  </si>
  <si>
    <t>EGS-12-93D-27 62 / 1 .</t>
  </si>
  <si>
    <t>EGS-12-93D-27 63 / 1 .</t>
  </si>
  <si>
    <t>EGS-12-93D-27 64 / 1 .</t>
  </si>
  <si>
    <t>EGS-12-93D-34 122 / 1 .</t>
  </si>
  <si>
    <t>EGS-12-93D-34 122 / 10 .</t>
  </si>
  <si>
    <t>EGS-12-93D-34 122 / 2 .</t>
  </si>
  <si>
    <t>EGS-12-93D-34 122 / 3 .</t>
  </si>
  <si>
    <t>EGS-12-93D-34 122 / 4 .</t>
  </si>
  <si>
    <t>EGS-12-93D-34 122 / 5 .</t>
  </si>
  <si>
    <t>EGS-12-93D-34 122 / 6 .</t>
  </si>
  <si>
    <t>EGS-12-93D-34 122 / 7 .</t>
  </si>
  <si>
    <t>EGS-12-93D-34 122 / 8 .</t>
  </si>
  <si>
    <t>EGS-12-93D-34 122 / 9 .</t>
  </si>
  <si>
    <t>EGS-12-93D-34 126 / 1 .</t>
  </si>
  <si>
    <t>EGS-12-93D-34 127 / 1 .</t>
  </si>
  <si>
    <t>EGS-12-93D-34 128 / 1 .</t>
  </si>
  <si>
    <t>EGS-12-93D-37 19 / 1 .</t>
  </si>
  <si>
    <t>EGS-12-93D-37 19 / 2 .</t>
  </si>
  <si>
    <t>EGS-12-93D-37 19 / 3 .</t>
  </si>
  <si>
    <t>EGS-12-93D-37 19 / 4 .</t>
  </si>
  <si>
    <t>EGS-12-93D-37 19 / 5 .</t>
  </si>
  <si>
    <t>EGS-12-93D-37 19 / 8 .</t>
  </si>
  <si>
    <t>EGS-12-93D-37 19 / 9 .</t>
  </si>
  <si>
    <t>EGS-12-93D-37 19 / 10 .</t>
  </si>
  <si>
    <t>EGS-12-93D-37 20 / 1 .</t>
  </si>
  <si>
    <t>EGS-12-93D-37 20 / 2 .</t>
  </si>
  <si>
    <t>EGS-12-93D-37 20 / 3 .</t>
  </si>
  <si>
    <t>EGS-12-93D-37 20 / 4 .</t>
  </si>
  <si>
    <t>EGS-12-93D-37 20 / 5 .</t>
  </si>
  <si>
    <t>EGS-12-93D-37 20 / 6 .</t>
  </si>
  <si>
    <t>EGS-12-93D-37 20 / 7 .</t>
  </si>
  <si>
    <t>EGS-12-93D-37 20 / 8 .</t>
  </si>
  <si>
    <t>EGS-12-93D-37 20 / 9 .</t>
  </si>
  <si>
    <t>EGS-12-93D-37 20 / 10 .</t>
  </si>
  <si>
    <t>EGS-12-93D-37 20 / 11 .</t>
  </si>
  <si>
    <t>EGS-12-93D-37 20 / 12 .</t>
  </si>
  <si>
    <t>EGS-12-93D-37 20 / 13 .</t>
  </si>
  <si>
    <t>EGS-12-93D-37 20 / 14 .</t>
  </si>
  <si>
    <t>EGS-12-93D-37 20 / 15 .</t>
  </si>
  <si>
    <t>EGS-12-93D-37  20 / 16 .</t>
  </si>
  <si>
    <t>EGS-12-93D-37  21 / 1 .</t>
  </si>
  <si>
    <t>EGS-12-93D-37  21 / 2 .</t>
  </si>
  <si>
    <t>EGS-12-93D-37  21 / 3 .</t>
  </si>
  <si>
    <t>EGS-12-93D-37  21 / 4 .</t>
  </si>
  <si>
    <t>EGS-12-93D-37  21 / 5 .</t>
  </si>
  <si>
    <t>EGS-12-93D-37  21 / 6 .</t>
  </si>
  <si>
    <t>EGS-12-93D-37  21 / 7 .</t>
  </si>
  <si>
    <t>EGS-12-93D-37  21 / 8 .</t>
  </si>
  <si>
    <t>EGS-12-93D-37  21 / 9 .</t>
  </si>
  <si>
    <t>EGS-12-93D-37  22 / 1 .</t>
  </si>
  <si>
    <t>EGS-12-93D-37  22 / 2 .</t>
  </si>
  <si>
    <t>EGS-12-93D-37  22 / 3 .</t>
  </si>
  <si>
    <t>EGS-12-93D-37  22 / 4 .</t>
  </si>
  <si>
    <t>EGS-12-93D-37  22 / 5 .</t>
  </si>
  <si>
    <t>EGS-12-93D-37  22 / 6 .</t>
  </si>
  <si>
    <t>EGS-12-93D-37 28 / 1 .</t>
  </si>
  <si>
    <t>EGS-12-93D-37 28 / 10 .</t>
  </si>
  <si>
    <t>EGS-12-93D-37 28 / 11 .</t>
  </si>
  <si>
    <t>EGS-12-93D-37 28 / 12 .</t>
  </si>
  <si>
    <t>EGS-12-93D-37 28 / 13 .</t>
  </si>
  <si>
    <t>EGS-12-93D-37 28 / 14 .</t>
  </si>
  <si>
    <t>EGS-12-93D-37 28 / 15 .</t>
  </si>
  <si>
    <t>EGS-12-93D-37 28 / 16 .</t>
  </si>
  <si>
    <t>EGS-12-93D-37 28 / 17 .</t>
  </si>
  <si>
    <t>EGS-12-93D-37 28 / 18 .</t>
  </si>
  <si>
    <t>EGS-12-93D-37 28 / 2 .</t>
  </si>
  <si>
    <t>EGS-12-93D-37 28 / 3 .</t>
  </si>
  <si>
    <t>EGS-12-93D-37 28 / 4 .</t>
  </si>
  <si>
    <t>EGS-12-93D-37 28 / 5 .</t>
  </si>
  <si>
    <t>EGS-12-93D-37 28 / 6 .</t>
  </si>
  <si>
    <t>EGS-12-93D-37 28 / 7 .</t>
  </si>
  <si>
    <t>EGS-12-93D-37 28 / 8 .</t>
  </si>
  <si>
    <t>EGS-12-93D-37 28 / 9 .</t>
  </si>
  <si>
    <t>EGS-12-93D-37 48 / 1 .</t>
  </si>
  <si>
    <t>EGS-12-93D-37 48 / 2 .</t>
  </si>
  <si>
    <t>EGS-12-93D-37 48 / 3 .</t>
  </si>
  <si>
    <t>EGS-12-93D-37 48 / 4 .</t>
  </si>
  <si>
    <t>EGS-12-93D-37 48 / 5 .</t>
  </si>
  <si>
    <t>EGS-12-93D-37 48 / 6 .</t>
  </si>
  <si>
    <t>EGS-12-93D-37 49 / 1 .</t>
  </si>
  <si>
    <t>EGS-12-93D-37 50 / 1 .</t>
  </si>
  <si>
    <t>EGS-12-93D-37 51 / 1 .</t>
  </si>
  <si>
    <t>EGS-12-93D-37 55 / 1 .</t>
  </si>
  <si>
    <t>EGS-12-93D-37 62 / 1 .</t>
  </si>
  <si>
    <t>EGS-12-93D-37 63 / 1 .</t>
  </si>
  <si>
    <t>EGS-12-93D-37 64 / 1 .</t>
  </si>
  <si>
    <t>EGS-12-93D-37 65 / 1 .</t>
  </si>
  <si>
    <t>EGS-12-93D-39 102 / 1 .</t>
  </si>
  <si>
    <t>EGS-12-93D-39 103 / 1 .</t>
  </si>
  <si>
    <t>EGS-12-93D-4 107 / 1 .</t>
  </si>
  <si>
    <t>EGS-12-93D-4 27 / 1 .</t>
  </si>
  <si>
    <t>EGS-12-93D-4 27 / 10 .</t>
  </si>
  <si>
    <t>EGS-12-93D-4 27 / 11 .</t>
  </si>
  <si>
    <t>EGS-12-93D-4 27 / 12 .</t>
  </si>
  <si>
    <t>EGS-12-93D-4 27 / 13 .</t>
  </si>
  <si>
    <t>EGS-12-93D-4 27 / 14 .</t>
  </si>
  <si>
    <t>EGS-12-93D-4 27 / 15 .</t>
  </si>
  <si>
    <t>EGS-12-93D-4 27 / 16 .</t>
  </si>
  <si>
    <t>EGS-12-93D-4 27 / 17 .</t>
  </si>
  <si>
    <t>EGS-12-93D-4 27 / 18 .</t>
  </si>
  <si>
    <t>EGS-12-93D-4 27 / 19 .</t>
  </si>
  <si>
    <t>EGS-12-93D-4 27 / 2 .</t>
  </si>
  <si>
    <t>EGS-12-93D-4 27 / 20 .</t>
  </si>
  <si>
    <t>EGS-12-93D-4 27 / 21 .</t>
  </si>
  <si>
    <t>EGS-12-93D-4 27 / 22 .</t>
  </si>
  <si>
    <t>EGS-12-93D-4 27 / 23 .</t>
  </si>
  <si>
    <t>EGS-12-93D-4 27 / 24 .</t>
  </si>
  <si>
    <t>EGS-12-93D-4 27 / 25 .</t>
  </si>
  <si>
    <t>EGS-12-93D-4 27 / 26 .</t>
  </si>
  <si>
    <t>EGS-12-93D-4 27 / 27 .</t>
  </si>
  <si>
    <t>EGS-12-93D-4 27 / 28 .</t>
  </si>
  <si>
    <t>EGS-12-93D-4 27 / 3 .</t>
  </si>
  <si>
    <t>EGS-12-93D-4 27 / 30 .</t>
  </si>
  <si>
    <t>EGS-12-93D-4 27 / 31 .</t>
  </si>
  <si>
    <t>EGS-12-93D-4 27 / 32 .</t>
  </si>
  <si>
    <t>EGS-12-93D-4 27 / 33 .</t>
  </si>
  <si>
    <t>EGS-12-93D-4 27 / 34 .</t>
  </si>
  <si>
    <t>EGS-12-93D-4 27 / 35 .</t>
  </si>
  <si>
    <t>EGS-12-93D-4 27 / 4 .</t>
  </si>
  <si>
    <t>EGS-12-93D-4 27 / 5 .</t>
  </si>
  <si>
    <t>EGS-12-93D-4 27 / 6 .</t>
  </si>
  <si>
    <t>EGS-12-93D-4 27 / 7 .</t>
  </si>
  <si>
    <t>EGS-12-93D-4 27 / 8 .</t>
  </si>
  <si>
    <t>EGS-12-93D-4 27 / 9 .</t>
  </si>
  <si>
    <t>EGS-12-93D-4 76 / 1 .</t>
  </si>
  <si>
    <t>EGS-12-93D-4 76 / 10 .</t>
  </si>
  <si>
    <t>EGS-12-93D-4 76 / 11 .</t>
  </si>
  <si>
    <t>EGS-12-93D-4 76 / 12 .</t>
  </si>
  <si>
    <t>EGS-12-93D-4 76 / 13 .</t>
  </si>
  <si>
    <t>EGS-12-93D-4 76 / 14 .</t>
  </si>
  <si>
    <t>EGS-12-93D-4 76 / 15 .</t>
  </si>
  <si>
    <t>EGS-12-93D-4 76 / 2 .</t>
  </si>
  <si>
    <t>EGS-12-93D-4 76 / 3 .</t>
  </si>
  <si>
    <t>EGS-12-93D-4 76 / 4 .</t>
  </si>
  <si>
    <t>EGS-12-93D-4 76 / 5 .</t>
  </si>
  <si>
    <t>EGS-12-93D-4 76 / 6 .</t>
  </si>
  <si>
    <t>EGS-12-93D-4 76 / 8 .</t>
  </si>
  <si>
    <t>EGS-12-93D-4 76 / 9 .</t>
  </si>
  <si>
    <t>EGS-12-93D-4 77 / 1 .</t>
  </si>
  <si>
    <t>EGS-12-93D-4 77 / 10 .</t>
  </si>
  <si>
    <t>EGS-12-93D-4 77 / 11 .</t>
  </si>
  <si>
    <t>EGS-12-93D-4 77 / 12 .</t>
  </si>
  <si>
    <t>EGS-12-93D-4 77 / 13 .</t>
  </si>
  <si>
    <t>EGS-12-93D-4 77 / 14 .</t>
  </si>
  <si>
    <t>EGS-12-93D-4 77 / 15 .</t>
  </si>
  <si>
    <t>EGS-12-93D-4 77 / 2 .</t>
  </si>
  <si>
    <t>EGS-12-93D-4 77 / 3 .</t>
  </si>
  <si>
    <t>EGS-12-93D-4 77 / 4 .</t>
  </si>
  <si>
    <t>EGS-12-93D-4 77 / 5 .</t>
  </si>
  <si>
    <t>EGS-12-93D-4 77 / 6 .</t>
  </si>
  <si>
    <t>EGS-12-93D-4 77 / 7 .</t>
  </si>
  <si>
    <t>EGS-12-93D-4 77 / 8 .</t>
  </si>
  <si>
    <t>EGS-12-93D-4 77 / 9 .</t>
  </si>
  <si>
    <t>EGS-12-93D-4 84 / 1 .</t>
  </si>
  <si>
    <t>EGS-12-93D-4 85 / 1 .</t>
  </si>
  <si>
    <t>EGS-12-93D-4 86 / 1 .</t>
  </si>
  <si>
    <t>EGS-12-93D-4 87 / 1 .</t>
  </si>
  <si>
    <t>EGS-12-93D-4 88 / 1 .</t>
  </si>
  <si>
    <t>EGS-12-93D-4 89 / 1 .</t>
  </si>
  <si>
    <t>EGS-12-93D-4 91 / 1 .</t>
  </si>
  <si>
    <t>EGS-12-93D-4 92 / 1 .</t>
  </si>
  <si>
    <t>EGS-12-93D-4 93 / 1 .</t>
  </si>
  <si>
    <t>EGS-12-93D-4 94 / 1 .</t>
  </si>
  <si>
    <t>EGS-12-93D-4 95 / 1 .</t>
  </si>
  <si>
    <t>EGS-12-93D-4 96 / 1 .</t>
  </si>
  <si>
    <t>EGS-12-93D-4 97 / 1 .</t>
  </si>
  <si>
    <t>EGS-12-93D-43 116 / 1 .</t>
  </si>
  <si>
    <t>EGS-12-93D-43 117 / 1 .</t>
  </si>
  <si>
    <t>EGS-12-93D-43 84 / 1 .</t>
  </si>
  <si>
    <t>EGS-12-93D-43 84 / 10 .</t>
  </si>
  <si>
    <t>EGS-12-93D-43 84 / 2 .</t>
  </si>
  <si>
    <t>EGS-12-93D-43 84 / 3 .</t>
  </si>
  <si>
    <t>EGS-12-93D-43 84 / 4 .</t>
  </si>
  <si>
    <t>EGS-12-93D-43 84 / 5 .</t>
  </si>
  <si>
    <t>EGS-12-93D-43 84 / 6 .</t>
  </si>
  <si>
    <t>EGS-12-93D-43 84 / 7 .</t>
  </si>
  <si>
    <t>EGS-12-93D-43 84 / 8 .</t>
  </si>
  <si>
    <t>EGS-12-93D-43 84 / 9 .</t>
  </si>
  <si>
    <t>EGS-12-93D-43 85 / 1 .</t>
  </si>
  <si>
    <t>EGS-12-93D-43 85 / 10 .</t>
  </si>
  <si>
    <t>EGS-12-93D-43 85 / 2 .</t>
  </si>
  <si>
    <t>EGS-12-93D-43 85 / 3 .</t>
  </si>
  <si>
    <t>EGS-12-93D-43 85 / 4 .</t>
  </si>
  <si>
    <t>EGS-12-93D-43 85 / 5 .</t>
  </si>
  <si>
    <t>EGS-12-93D-43 85 / 6 .</t>
  </si>
  <si>
    <t>EGS-12-93D-43 85 / 7 .</t>
  </si>
  <si>
    <t>EGS-12-93D-43 85 / 8 .</t>
  </si>
  <si>
    <t>EGS-12-93D-43 85 / 9 .</t>
  </si>
  <si>
    <t>EGS-12-93D-5 37 / 1 .</t>
  </si>
  <si>
    <t>EGS-12-93D-5 37 / 2 .</t>
  </si>
  <si>
    <t>EGS-12-93D-5 37 / 3 .</t>
  </si>
  <si>
    <t>EGS-12-93D-5 37 / 4 .</t>
  </si>
  <si>
    <t>EGS-12-93D-5 37 / 5 .</t>
  </si>
  <si>
    <t>EGS-12-93D-5 37 / 6 .</t>
  </si>
  <si>
    <t>EGS-12-93D-5 37 / 7 .</t>
  </si>
  <si>
    <t>EGS-12-93D-5 37 / 8 .</t>
  </si>
  <si>
    <t>EGS-12-93D-5 45 / 1 .</t>
  </si>
  <si>
    <t>EGS-12-93D-5 46 / 1 .</t>
  </si>
  <si>
    <t>EGS-12-94-1 27 / 10 .</t>
  </si>
  <si>
    <t>EGS-12-94-1 27 / 2 .</t>
  </si>
  <si>
    <t>EGS-12-94-1 27 / 3 .</t>
  </si>
  <si>
    <t>EGS-12-94-1 27 / 4 .</t>
  </si>
  <si>
    <t>EGS-12-94-1 27 / 5 .</t>
  </si>
  <si>
    <t>EGS-12-94-1 27 / 6 .</t>
  </si>
  <si>
    <t>EGS-12-94-1 27 / 7 .</t>
  </si>
  <si>
    <t>EGS-12-94-1 27 / 8 .</t>
  </si>
  <si>
    <t>EGS-12-94-1 27 / 9 .</t>
  </si>
  <si>
    <t>EGS-12-94-1 28 / 1 .</t>
  </si>
  <si>
    <t>EGS-12-94-1 28 / 5 .</t>
  </si>
  <si>
    <t>EGS-12-94-1 28 / 6 .</t>
  </si>
  <si>
    <t>EGS-12-94-1 28 / 8 .</t>
  </si>
  <si>
    <t>EGS-12-94-1 28 / 9 .</t>
  </si>
  <si>
    <t>EGS-12-94-1 54 / 1 .</t>
  </si>
  <si>
    <t>EGS-12-94-1 56 / 1 .</t>
  </si>
  <si>
    <t>EGS-12-94-2 75 / 1 .</t>
  </si>
  <si>
    <t>EGS-12-94-2 79 / 1 .</t>
  </si>
  <si>
    <t>EGS-12-94-2 83 / 1 .</t>
  </si>
  <si>
    <t>EGS-12-94-2 85 / 1 .</t>
  </si>
  <si>
    <t>EGS-12-94-2 86 / 1 .</t>
  </si>
  <si>
    <t>Magellan / Pako seamount</t>
  </si>
  <si>
    <t>Trachyte</t>
  </si>
  <si>
    <t>TS-MAD21-1</t>
  </si>
  <si>
    <t>TS-MAD21-2</t>
  </si>
  <si>
    <t>TS-MAD21-3</t>
  </si>
  <si>
    <t>TS-MAD21-4</t>
  </si>
  <si>
    <t>TS-MAD21-5</t>
  </si>
  <si>
    <t>TS-MAD21-6</t>
  </si>
  <si>
    <t>TS-MAD21-7</t>
  </si>
  <si>
    <t>TS-MAD21-8</t>
  </si>
  <si>
    <t>TS-MAD21-9</t>
  </si>
  <si>
    <t>TS-MAD21-10</t>
  </si>
  <si>
    <t>TS-MAD21-11</t>
  </si>
  <si>
    <t>TS-MAD21-12</t>
  </si>
  <si>
    <t>TS-MAD21-13</t>
  </si>
  <si>
    <t>TS-MAD21-14</t>
  </si>
  <si>
    <t>TS-MAD21-15</t>
  </si>
  <si>
    <t>TS-MAD21-16</t>
  </si>
  <si>
    <t>TS-MAD21-17</t>
  </si>
  <si>
    <t>TS-MAD21-18</t>
  </si>
  <si>
    <t>TS-MAD21-19</t>
  </si>
  <si>
    <t>TS-MAD21-20</t>
  </si>
  <si>
    <t>TS-MAD21-21</t>
  </si>
  <si>
    <t>TS-MAD21-22</t>
  </si>
  <si>
    <t>TS-MAD21-23</t>
  </si>
  <si>
    <t>TS-MAD21-24</t>
  </si>
  <si>
    <t>TS-MAD21-25</t>
  </si>
  <si>
    <t>TS-MAD21-26</t>
  </si>
  <si>
    <t>TS-MAD21-27</t>
  </si>
  <si>
    <t>MAD21-41</t>
  </si>
  <si>
    <t>MAD21-42</t>
  </si>
  <si>
    <t>MAD21-42-1</t>
  </si>
  <si>
    <t>MAD21-87</t>
  </si>
  <si>
    <t>MAD21-87-1</t>
  </si>
  <si>
    <t>MAD21-87-2</t>
  </si>
  <si>
    <t>MAD21-87-3</t>
  </si>
  <si>
    <t>MAD21-87-4</t>
  </si>
  <si>
    <t>MAD21-87-5</t>
  </si>
  <si>
    <t>MAD21-87-6</t>
  </si>
  <si>
    <t>MAD21-97</t>
  </si>
  <si>
    <t>MAD21-98</t>
  </si>
  <si>
    <t>MAD21-99</t>
  </si>
  <si>
    <t>MAD21-108</t>
  </si>
  <si>
    <t>MAD21-109</t>
  </si>
  <si>
    <t>MAD21-110</t>
  </si>
  <si>
    <t>MAD21-118</t>
  </si>
  <si>
    <t>MAD21-119</t>
  </si>
  <si>
    <t>MAD21-119-1</t>
  </si>
  <si>
    <t>MAD21-130</t>
  </si>
  <si>
    <t>MAD21-131</t>
  </si>
  <si>
    <t>MAD21-131-1</t>
  </si>
  <si>
    <t>MAD21-134</t>
  </si>
  <si>
    <t>MAD21-135</t>
  </si>
  <si>
    <t>MAD21-1</t>
  </si>
  <si>
    <t>MAD21-2</t>
  </si>
  <si>
    <t>MAD21-3</t>
  </si>
  <si>
    <t>MAD21-4</t>
  </si>
  <si>
    <t>MAD21-5</t>
  </si>
  <si>
    <t>MAD21-6</t>
  </si>
  <si>
    <t>MAD21-7</t>
  </si>
  <si>
    <t>MAD21-8</t>
  </si>
  <si>
    <t>MAD21-9</t>
  </si>
  <si>
    <t>MAD21-10</t>
  </si>
  <si>
    <t>MAD21-11</t>
  </si>
  <si>
    <t>MAD21-12</t>
  </si>
  <si>
    <t>MAD21-13</t>
  </si>
  <si>
    <t>MAD21-14</t>
  </si>
  <si>
    <t>MAD21-15</t>
  </si>
  <si>
    <t>MAD21-16</t>
  </si>
  <si>
    <t>MAD21-17</t>
  </si>
  <si>
    <t>MAD21-18</t>
  </si>
  <si>
    <t>MAD21-19</t>
  </si>
  <si>
    <t>MAD21-20</t>
  </si>
  <si>
    <t>MAD21-21</t>
  </si>
  <si>
    <t>MAD21-22</t>
  </si>
  <si>
    <t>MAD21-26</t>
  </si>
  <si>
    <t>MAD21-27</t>
  </si>
  <si>
    <t>MAD21-28</t>
  </si>
  <si>
    <t>MAD21-29</t>
  </si>
  <si>
    <t>MAD21-30</t>
  </si>
  <si>
    <t>MAD21-31</t>
  </si>
  <si>
    <t>MAD21-32</t>
  </si>
  <si>
    <t>MAD21-33</t>
  </si>
  <si>
    <t>MAD21-36</t>
  </si>
  <si>
    <t>MAD21-37</t>
  </si>
  <si>
    <t>MAD21-39</t>
  </si>
  <si>
    <t>MAD21-40</t>
  </si>
  <si>
    <t>MAD21-47</t>
  </si>
  <si>
    <t>MAD21-48</t>
  </si>
  <si>
    <t>MAD21-51</t>
  </si>
  <si>
    <t>MAD21-53</t>
  </si>
  <si>
    <t>MAD21-54</t>
  </si>
  <si>
    <t>MAD21-55</t>
  </si>
  <si>
    <t>MAD21-56</t>
  </si>
  <si>
    <t>MAD21-59</t>
  </si>
  <si>
    <t>MAD21-60</t>
  </si>
  <si>
    <t>MAD21-61</t>
  </si>
  <si>
    <t>MAD21-62</t>
  </si>
  <si>
    <t>MAD21-63</t>
  </si>
  <si>
    <t>MAD21-64</t>
  </si>
  <si>
    <t>MAD21-65</t>
  </si>
  <si>
    <t>MAD21-66</t>
  </si>
  <si>
    <t>MAD21-70</t>
  </si>
  <si>
    <t>MAD21-71</t>
  </si>
  <si>
    <t>MAD21-73</t>
  </si>
  <si>
    <t>MAD21-74</t>
  </si>
  <si>
    <t>MAD21-75</t>
  </si>
  <si>
    <t>MAD21-76</t>
  </si>
  <si>
    <t>MAD21-77</t>
  </si>
  <si>
    <t>MAD21-83</t>
  </si>
  <si>
    <t>MAD21-84</t>
  </si>
  <si>
    <t>MAD21-85</t>
  </si>
  <si>
    <t>MAD21-91</t>
  </si>
  <si>
    <t>MAD21-92</t>
  </si>
  <si>
    <t>MAD21-93</t>
  </si>
  <si>
    <t>MAD21-100</t>
  </si>
  <si>
    <t>MAD21-102</t>
  </si>
  <si>
    <t>MAD21-103</t>
  </si>
  <si>
    <t>MAD21-104</t>
  </si>
  <si>
    <t>MAD21-105</t>
  </si>
  <si>
    <t>MAD21-106</t>
  </si>
  <si>
    <t>MAD21-107</t>
  </si>
  <si>
    <t>MAD21-112</t>
  </si>
  <si>
    <t>MAD21-113</t>
  </si>
  <si>
    <t>MAD21-114</t>
  </si>
  <si>
    <t>MAD21-115</t>
  </si>
  <si>
    <t>MAD21-116</t>
  </si>
  <si>
    <t>MAD21-117</t>
  </si>
  <si>
    <t>MAD21-120</t>
  </si>
  <si>
    <t>MAD21-122</t>
  </si>
  <si>
    <t>MAD21-123</t>
  </si>
  <si>
    <t>MAD21-124</t>
  </si>
  <si>
    <t>MAD21-126</t>
  </si>
  <si>
    <t>MAD21-129</t>
  </si>
  <si>
    <t>MAD21-132</t>
  </si>
  <si>
    <t>MAD21-133</t>
  </si>
  <si>
    <t>MAD21-138</t>
  </si>
  <si>
    <t>MAD21-139</t>
  </si>
  <si>
    <t>MAD21-140</t>
  </si>
  <si>
    <t>MAD21-145</t>
  </si>
  <si>
    <t>MAD21-146</t>
  </si>
  <si>
    <t>MAD21-147</t>
  </si>
  <si>
    <t>MAD21-148</t>
  </si>
  <si>
    <t>MAD21-149</t>
  </si>
  <si>
    <t>MAD21-150</t>
  </si>
  <si>
    <t>MAD21-151</t>
  </si>
  <si>
    <t>MAD21-152</t>
  </si>
  <si>
    <t>MAD21-153</t>
  </si>
  <si>
    <t>MAD21-154</t>
  </si>
  <si>
    <t>MAD21-155</t>
  </si>
  <si>
    <t>MAD21-156</t>
  </si>
  <si>
    <t>MAD21-157</t>
  </si>
  <si>
    <t>MAD21-158</t>
  </si>
  <si>
    <t>MAD21-159</t>
  </si>
  <si>
    <t>MAD21-160</t>
  </si>
  <si>
    <t>MAD21-161</t>
  </si>
  <si>
    <t>MAD21-162</t>
  </si>
  <si>
    <t>MAD21-163</t>
  </si>
  <si>
    <t>MAD21-164</t>
  </si>
  <si>
    <t>MAD21-165</t>
  </si>
  <si>
    <t>MAD21-166</t>
  </si>
  <si>
    <t>MAD21-167</t>
  </si>
  <si>
    <t>MAD21-168</t>
  </si>
  <si>
    <t>MAD21-169</t>
  </si>
  <si>
    <t>MAD21-170</t>
  </si>
  <si>
    <t>MAD21-171</t>
  </si>
  <si>
    <t>MAD21-172</t>
  </si>
  <si>
    <t>MAD21-173</t>
  </si>
  <si>
    <t>MAD21-174</t>
  </si>
  <si>
    <t>MAD21-175</t>
  </si>
  <si>
    <t>MAD21-176</t>
  </si>
  <si>
    <t>MAD21-177</t>
  </si>
  <si>
    <t>MAD21-178</t>
  </si>
  <si>
    <t>MAD21-179</t>
  </si>
  <si>
    <t>MAD21-180</t>
  </si>
  <si>
    <t>MAD21-181</t>
  </si>
  <si>
    <t>MAD21-182</t>
  </si>
  <si>
    <t>MAD21-183</t>
  </si>
  <si>
    <t>MAD21-184</t>
  </si>
  <si>
    <t>MAD21-185</t>
  </si>
  <si>
    <t>MAD21-186</t>
  </si>
  <si>
    <t>MAD21-187</t>
  </si>
  <si>
    <t>MAD21-188</t>
  </si>
  <si>
    <t>MAD21-189</t>
  </si>
  <si>
    <t>MAD21-190</t>
  </si>
  <si>
    <t>Alkali Basalt</t>
  </si>
  <si>
    <t>TS-J76-S02-1</t>
  </si>
  <si>
    <t>TS-J76-S02-2</t>
  </si>
  <si>
    <t>TS-J76-S02-3</t>
  </si>
  <si>
    <t>TS-J76-S02-4</t>
  </si>
  <si>
    <t>TS-J76-S02-5</t>
  </si>
  <si>
    <t>TS-J76-S02-6</t>
  </si>
  <si>
    <t>TS-J76-S02-7</t>
  </si>
  <si>
    <t>TS-J76-S02-8</t>
  </si>
  <si>
    <t>TS-J76-S02-9</t>
  </si>
  <si>
    <t>TS-J76-S02-10</t>
  </si>
  <si>
    <t>TS-J76-S02-11</t>
  </si>
  <si>
    <t>TS-J76-S02-12</t>
  </si>
  <si>
    <t>TS-J76-S02-13</t>
  </si>
  <si>
    <t>TS-J76-S02-14</t>
  </si>
  <si>
    <t>TS-J76-S02-15</t>
  </si>
  <si>
    <t>TS-J76-S02-16</t>
  </si>
  <si>
    <t>TS-J76-S02-17</t>
  </si>
  <si>
    <t>TS-J76-S02-19</t>
  </si>
  <si>
    <t>TS-J76-S02-20</t>
  </si>
  <si>
    <t>TS-J76-S02-21</t>
  </si>
  <si>
    <t>TS-J76-S02-22</t>
  </si>
  <si>
    <t>TS-J76-S02-24</t>
  </si>
  <si>
    <t>TS-75S02-5-27</t>
  </si>
  <si>
    <t>TS-J76-S02-28</t>
  </si>
  <si>
    <t>TS-J76-S02-29</t>
  </si>
  <si>
    <t>TS-J76-S02-30</t>
  </si>
  <si>
    <t>TS-J76-S02-31</t>
  </si>
  <si>
    <t>TS-J76-S02-32</t>
  </si>
  <si>
    <t>TS-J76-S02-33</t>
  </si>
  <si>
    <t>TS-J76-S02-34</t>
  </si>
  <si>
    <t>TS-J76-S02-35</t>
  </si>
  <si>
    <t>TS-J76-S02-36</t>
  </si>
  <si>
    <t>TS-J76-S02-37</t>
  </si>
  <si>
    <t>TS-J76-S02-38</t>
  </si>
  <si>
    <t>TS-J76-S02-39</t>
  </si>
  <si>
    <t>TS-J76-S02-40</t>
  </si>
  <si>
    <t>TS-J76-S02-41</t>
  </si>
  <si>
    <t>TS-J76-S02-42</t>
  </si>
  <si>
    <t>TS-J76-S02-43</t>
  </si>
  <si>
    <t>TS-J76-S02-44</t>
  </si>
  <si>
    <t>TS-J76-S02-45</t>
  </si>
  <si>
    <t>TS-J76-S02-46</t>
  </si>
  <si>
    <t>TS-J76-S02-47</t>
  </si>
  <si>
    <t>TS-J76-S02-48</t>
  </si>
  <si>
    <t>TS-J76-S02-49</t>
  </si>
  <si>
    <t>TS-J76-S02-50</t>
  </si>
  <si>
    <t>CPXJ76-S02-1</t>
  </si>
  <si>
    <t>CPXJ76-S02-2</t>
  </si>
  <si>
    <t>CPXJ76-S02-3</t>
  </si>
  <si>
    <t>CPXJ76-S02-4</t>
  </si>
  <si>
    <t>CPXJ76-S02-5</t>
  </si>
  <si>
    <t>CPXJ76-S02-6</t>
  </si>
  <si>
    <t>CPXJ76-S02-7</t>
  </si>
  <si>
    <t>CPXJ76-S02-8</t>
  </si>
  <si>
    <t>CPXJ76-S02-9</t>
  </si>
  <si>
    <t>CPXJ76-S02-11</t>
  </si>
  <si>
    <t>CPXJ76-S02-12</t>
  </si>
  <si>
    <t>CPXJ76-S02-13</t>
  </si>
  <si>
    <t>CPXJ76-S02-14</t>
  </si>
  <si>
    <t>CPXJ76-S02-15</t>
  </si>
  <si>
    <t>CPXJ76-S02-17</t>
  </si>
  <si>
    <t>CPXJ76-S02-18</t>
  </si>
  <si>
    <t>CPXJ76-S02-19</t>
  </si>
  <si>
    <t>CPXJ76-S02-20</t>
  </si>
  <si>
    <t>CPXJ76-S02-21</t>
  </si>
  <si>
    <t>CPXJ76-S02-22</t>
  </si>
  <si>
    <t>CPXJ76-S02-23</t>
  </si>
  <si>
    <t>CPXJ76-S02-24</t>
  </si>
  <si>
    <t>CPXJ76-S02-25</t>
  </si>
  <si>
    <t>CPXJ76-S02-26</t>
  </si>
  <si>
    <t>CPXJ76-S02-27</t>
  </si>
  <si>
    <t>CPXJ76-S02-28</t>
  </si>
  <si>
    <t>CPXJ76-S02-29</t>
  </si>
  <si>
    <t>CPXJ76-S02-30</t>
  </si>
  <si>
    <t>CPXJ76-S02-31</t>
  </si>
  <si>
    <t>CPXJ76-S02-32</t>
  </si>
  <si>
    <t>CPXJ76-S02-33</t>
  </si>
  <si>
    <t>CPXJ76-S02-34</t>
  </si>
  <si>
    <t>CPXJ76-S02-35</t>
  </si>
  <si>
    <t>CPXJ76-S02-36</t>
  </si>
  <si>
    <t>CPXJ76-S02-37</t>
  </si>
  <si>
    <t>CPXJ76-S02-38</t>
  </si>
  <si>
    <t>CPXJ76-S02-39</t>
  </si>
  <si>
    <t>CPXJ76-S02-40</t>
  </si>
  <si>
    <t>CPXJ76-S02-41</t>
  </si>
  <si>
    <t>CPXJ76-S02-42</t>
  </si>
  <si>
    <t>CPXJ76-S02-45</t>
  </si>
  <si>
    <t>CPXJ76-S02-46</t>
  </si>
  <si>
    <t>CPXJ76-S02-47</t>
  </si>
  <si>
    <t>CPXJ76-S02-48</t>
  </si>
  <si>
    <t>CPXJ76-S02-49</t>
  </si>
  <si>
    <t>CPXJ76-S02-50</t>
  </si>
  <si>
    <t>CPXJ76-S02-51</t>
  </si>
  <si>
    <t>CPXJ76-S02-52</t>
  </si>
  <si>
    <t>CPXJ76-S02-53</t>
  </si>
  <si>
    <t>CPXJ76-S02-54</t>
  </si>
  <si>
    <t>CPXJ76-S02-55</t>
  </si>
  <si>
    <t>CPXJ76-S02-56</t>
  </si>
  <si>
    <t>CPXJ76-S02-57</t>
  </si>
  <si>
    <t>CPXJ76-S02-59</t>
  </si>
  <si>
    <t>CPXJ76-S02-60</t>
  </si>
  <si>
    <t>CPXJ76-S02-61</t>
  </si>
  <si>
    <t>CPXJ76-S02-62</t>
  </si>
  <si>
    <t>CPXJ76-S02-63</t>
  </si>
  <si>
    <t>CPXJ76-S02-64</t>
  </si>
  <si>
    <t>CPXJ76-S02-65</t>
  </si>
  <si>
    <t>CPXJ76-S02-66</t>
  </si>
  <si>
    <t>CPXJ76-S02-67</t>
  </si>
  <si>
    <t>CPXJ76-S02-68</t>
  </si>
  <si>
    <t>CPXJ76-S02-69</t>
  </si>
  <si>
    <t>CPXJ76-S02-70</t>
  </si>
  <si>
    <t>CPXJ76-S02-71</t>
  </si>
  <si>
    <t>CPXJ76-S02-72</t>
  </si>
  <si>
    <t>CPXJ76-S02-73</t>
  </si>
  <si>
    <t>CPXJ76-S02-74</t>
  </si>
  <si>
    <t>CPXJ76-S02-75</t>
  </si>
  <si>
    <t>CPXJ76-S02-76</t>
  </si>
  <si>
    <t>CPXJ76-S02-77</t>
  </si>
  <si>
    <t>CPXJ76-S02-80</t>
  </si>
  <si>
    <t>CPXJ76-S02-81</t>
  </si>
  <si>
    <t>CPXJ76-S02-82</t>
  </si>
  <si>
    <t>CPXJ76-S02-83</t>
  </si>
  <si>
    <t>CPXJ76-S02-84</t>
  </si>
  <si>
    <t>CPXJ76-S02-85</t>
  </si>
  <si>
    <t>CPXJ76-S02-86</t>
  </si>
  <si>
    <t>CPXJ76-S02-87</t>
  </si>
  <si>
    <t>CPXJ76-S02-88</t>
  </si>
  <si>
    <t>CPXJ76-S02-89</t>
  </si>
  <si>
    <t>CPXJ76-S02-90</t>
  </si>
  <si>
    <t>MASD67A-1-1</t>
  </si>
  <si>
    <t>MASD67A-1-3</t>
  </si>
  <si>
    <t>MASD67A-1-7</t>
  </si>
  <si>
    <t>MASD67A-1-8</t>
  </si>
  <si>
    <t>MASD67A-1-9</t>
  </si>
  <si>
    <t>MASD67A-1-10</t>
  </si>
  <si>
    <t>MASD67A-1-11</t>
  </si>
  <si>
    <t>MASD67A-1-15</t>
  </si>
  <si>
    <t>MASD67A-1-17</t>
  </si>
  <si>
    <t>MASD67A-1-23</t>
  </si>
  <si>
    <t>MASD67A-1-24</t>
  </si>
  <si>
    <t>MASD67A-1-25</t>
  </si>
  <si>
    <t>MASD67A-1-27</t>
  </si>
  <si>
    <t>MASD67A-1-28</t>
  </si>
  <si>
    <t>MASD67A-1-29</t>
  </si>
  <si>
    <t>CPXJ75-S01-1</t>
  </si>
  <si>
    <t>CPXJ75-S01-2</t>
  </si>
  <si>
    <t>CPXJ75-S01-3</t>
  </si>
  <si>
    <t>CPXJ75-S01-4</t>
  </si>
  <si>
    <t>CPXJ75-S01-5</t>
  </si>
  <si>
    <t>CPXJ75-S01-6</t>
  </si>
  <si>
    <t>CPXJ75-S01-7</t>
  </si>
  <si>
    <t>CPXJ75-S01-9</t>
  </si>
  <si>
    <t>CPXJ75-S01-10</t>
  </si>
  <si>
    <t>CPXJ75-S01-11</t>
  </si>
  <si>
    <t>CPXJ75-S01-12</t>
  </si>
  <si>
    <t>CPXJ75-S01-13</t>
  </si>
  <si>
    <t>CPXJ75-S01-14</t>
  </si>
  <si>
    <t>CPXJ75-S01-15</t>
  </si>
  <si>
    <t>CPXJ75-S01-16</t>
  </si>
  <si>
    <t>CPXJ75-S01-17</t>
  </si>
  <si>
    <t>CPXJ75-S01-18</t>
  </si>
  <si>
    <t>CPXJ75-S01-19</t>
  </si>
  <si>
    <t>CPXJ75-S01-20</t>
  </si>
  <si>
    <t>CPXJ75-S01-21</t>
  </si>
  <si>
    <t>CPXJ75-S01-22</t>
  </si>
  <si>
    <t>CPXJ75-S01-24</t>
  </si>
  <si>
    <t>CPXJ75-S01-25</t>
  </si>
  <si>
    <t>CPXJ75-S01-27</t>
  </si>
  <si>
    <t>CPXJ75-S01-28</t>
  </si>
  <si>
    <t>CPXJ75-S01-29</t>
  </si>
  <si>
    <t>CPXJ75-S01-30</t>
  </si>
  <si>
    <t>CPXJ75-S01-31</t>
  </si>
  <si>
    <t>CPXJ75-S01-32</t>
  </si>
  <si>
    <t>CPXJ75-S01-33</t>
  </si>
  <si>
    <t>CPXJ75-S01-34</t>
  </si>
  <si>
    <t>CPXJ75-S01-35</t>
  </si>
  <si>
    <t>CPXJ75-S01-36</t>
  </si>
  <si>
    <t>CPXJ75-S01-37</t>
  </si>
  <si>
    <t>CPXJ75-S01-38</t>
  </si>
  <si>
    <t>CPXJ75-S01-39</t>
  </si>
  <si>
    <t>CPXJ75-S01-40</t>
  </si>
  <si>
    <t>CPXJ75-S01-41</t>
  </si>
  <si>
    <t>CPXJ75-S01-42</t>
  </si>
  <si>
    <t>CPXJ75-S01-43</t>
  </si>
  <si>
    <t>CPXJ75-S01-44</t>
  </si>
  <si>
    <t>CPXJ75-S01-45</t>
  </si>
  <si>
    <t>CPXJ75-S01-46</t>
  </si>
  <si>
    <t>CPXJ75-S01-47</t>
  </si>
  <si>
    <t>CPXJ75-S01-48</t>
  </si>
  <si>
    <t>CPXJ75-S01-49</t>
  </si>
  <si>
    <t>CPXJ75-S01-50</t>
  </si>
  <si>
    <t>CPXJ75-S01-51</t>
  </si>
  <si>
    <t>CPXJ75-S01-52</t>
  </si>
  <si>
    <t>CPXJ75-S01-53</t>
  </si>
  <si>
    <t>CPXJ75-S01-54</t>
  </si>
  <si>
    <t>CPXJ75-S01-55</t>
  </si>
  <si>
    <t>CPXJ75-S01-56</t>
  </si>
  <si>
    <t>CPXJ75-S01-57</t>
  </si>
  <si>
    <t>CPXJ75-S01-58</t>
  </si>
  <si>
    <t>CPXJ75-S01-59</t>
  </si>
  <si>
    <t>CPXJ75-S01-60</t>
  </si>
  <si>
    <t>CPXJ75-S01-61</t>
  </si>
  <si>
    <t>CPXJ75-S01-62</t>
  </si>
  <si>
    <t>CPXJ75-S01-63</t>
  </si>
  <si>
    <t>CPXJ75-S01-64</t>
  </si>
  <si>
    <t>CPXJ75-S01-65</t>
  </si>
  <si>
    <t>CPXJ75-S01-66</t>
  </si>
  <si>
    <t>CPXJ75-S01-67</t>
  </si>
  <si>
    <t>CPXJ75-S01-68</t>
  </si>
  <si>
    <t>Magellan / Govorov</t>
  </si>
  <si>
    <t>Basalt</t>
  </si>
  <si>
    <t>WAKE SEAMOUNT / LAMONT SEAMOUNT</t>
  </si>
  <si>
    <t>Wei et al. (2022)</t>
  </si>
  <si>
    <t>GALAPAGOS ISLANDS / ISABELA (ALBEMARLE) / SIERRA NEGRA</t>
  </si>
  <si>
    <t>Holocene</t>
  </si>
  <si>
    <t>TRANSITIONAL BASALT</t>
  </si>
  <si>
    <t>Isabela</t>
  </si>
  <si>
    <t>[600] REYNOLDS R. W. (1995)</t>
  </si>
  <si>
    <t>samp. SN91-32</t>
  </si>
  <si>
    <t>samp. SN91-35</t>
  </si>
  <si>
    <t>samp. SN91-51</t>
  </si>
  <si>
    <t>samp. SN91-05</t>
  </si>
  <si>
    <t>samp. SN91-10</t>
  </si>
  <si>
    <t>samp. SN91-40</t>
  </si>
  <si>
    <t>samp. SN91-26</t>
  </si>
  <si>
    <t>GALAPAGOS ISLANDS / ISABELA (ALBEMARLE) / DARWIN VOLCANO</t>
  </si>
  <si>
    <t>[613] NUSBAUM R. L. (1991)</t>
  </si>
  <si>
    <t>samp. D104-1</t>
  </si>
  <si>
    <t>CANARY ISLANDS / LA PALMA / TENEGUIA</t>
  </si>
  <si>
    <t>1971</t>
  </si>
  <si>
    <t>BASALT, PYROXENE-AMPHIBOLE</t>
  </si>
  <si>
    <t>La Palma</t>
  </si>
  <si>
    <t>[924] LOPEZ RUIZ J. (1973)</t>
  </si>
  <si>
    <t>samp. 43.458ILM</t>
  </si>
  <si>
    <t>BASALT, PYROXENE-OLIVINE</t>
  </si>
  <si>
    <t>samp. 43.441ILM</t>
  </si>
  <si>
    <t>COMOROS / MAYOTTE (MAHORE) / DIFFERENTIATED STAGE</t>
  </si>
  <si>
    <t>NEPHELINITE</t>
  </si>
  <si>
    <t>Mayotte</t>
  </si>
  <si>
    <t>[1303] SPAETH A. (1996)</t>
  </si>
  <si>
    <t>samp. MA-81</t>
  </si>
  <si>
    <t>BENMOREITE</t>
  </si>
  <si>
    <t>samp. MA-14A</t>
  </si>
  <si>
    <t>[1369] LOPEZ RUIZ J. (1973)</t>
  </si>
  <si>
    <t>[1397] BRANDLE J. L. (1974)</t>
  </si>
  <si>
    <t>CANARY ISLANDS / LA PALMA / JEDEY</t>
  </si>
  <si>
    <t>1585</t>
  </si>
  <si>
    <t>BASANITE</t>
  </si>
  <si>
    <t>[8655] KLÜGEL A. (2005)</t>
  </si>
  <si>
    <t>samp. KLA1620</t>
  </si>
  <si>
    <t>CANARY ISLANDS / LA PALMA</t>
  </si>
  <si>
    <t>samp. KLA1690</t>
  </si>
  <si>
    <t>CANARY ISLANDS / LA PALMA / BEJENADO</t>
  </si>
  <si>
    <t>PHONOLITE</t>
  </si>
  <si>
    <t>[9496] GALIPP K. (2006)</t>
  </si>
  <si>
    <t>samp. KLP 115</t>
  </si>
  <si>
    <t>CAPE VERDE ISLANDS / FOGO</t>
  </si>
  <si>
    <t>1951</t>
  </si>
  <si>
    <t>TEPHRITE</t>
  </si>
  <si>
    <t>Fogo</t>
  </si>
  <si>
    <t>[15966] HILDNER E. (2012)</t>
  </si>
  <si>
    <t>samp. FOGO 23</t>
  </si>
  <si>
    <t>samp. FOGO 45</t>
  </si>
  <si>
    <t>samp. FOGO 52</t>
  </si>
  <si>
    <t>samp. FOGO 53</t>
  </si>
  <si>
    <t>samp. FOGO 55</t>
  </si>
  <si>
    <t>samp. FOGO 56</t>
  </si>
  <si>
    <t>samp. FOGO 57</t>
  </si>
  <si>
    <t>samp. FLOW 58</t>
  </si>
  <si>
    <t>samp. FOGO 37</t>
  </si>
  <si>
    <t>samp. FOGO 16</t>
  </si>
  <si>
    <t>CANARY ISLANDS / EL HIERRO</t>
  </si>
  <si>
    <t>2011</t>
  </si>
  <si>
    <t>El Hierro</t>
  </si>
  <si>
    <t>[16979] SIGMARSSON O. (2013)</t>
  </si>
  <si>
    <t>samp. CONTACT BASANITE/RHYOLITE</t>
  </si>
  <si>
    <t>[17511] MARTI J. (2013)</t>
  </si>
  <si>
    <t>samp. HB-1</t>
  </si>
  <si>
    <t>samp. HB-2</t>
  </si>
  <si>
    <t>samp. HB-3</t>
  </si>
  <si>
    <t>samp. HB-5</t>
  </si>
  <si>
    <t>samp. HB-6</t>
  </si>
  <si>
    <t>samp. HB-8</t>
  </si>
  <si>
    <t>samp. HB-9</t>
  </si>
  <si>
    <t>samp. HB-10</t>
  </si>
  <si>
    <t>samp. HB-11</t>
  </si>
  <si>
    <t>AZORES / PICO / PICO</t>
  </si>
  <si>
    <t>5ka</t>
  </si>
  <si>
    <t>Pico</t>
  </si>
  <si>
    <t>[17883] ZANON V. (2013)</t>
  </si>
  <si>
    <t>samp. PIC 7</t>
  </si>
  <si>
    <t>samp. PIC 10</t>
  </si>
  <si>
    <t>samp. PIC 12</t>
  </si>
  <si>
    <t>samp. PIC 15</t>
  </si>
  <si>
    <t>samp. PIC 16</t>
  </si>
  <si>
    <t>1717</t>
  </si>
  <si>
    <t>samp. PIC 19B2</t>
  </si>
  <si>
    <t>1ka</t>
  </si>
  <si>
    <t>samp. PIC 32</t>
  </si>
  <si>
    <t>0.5ka</t>
  </si>
  <si>
    <t>samp. PIC 43</t>
  </si>
  <si>
    <t>1.5 ka</t>
  </si>
  <si>
    <t>samp. PIC 46</t>
  </si>
  <si>
    <t>samp. PIC 61</t>
  </si>
  <si>
    <t>samp. PIC 64</t>
  </si>
  <si>
    <t>1718</t>
  </si>
  <si>
    <t>samp. PIC52C</t>
  </si>
  <si>
    <t>AZORES / PICO / FISSURE STAGE</t>
  </si>
  <si>
    <t>1562</t>
  </si>
  <si>
    <t>samp. PIC 23</t>
  </si>
  <si>
    <t>PUMICE</t>
  </si>
  <si>
    <t>[19574] DEL MORO S. (2015)</t>
  </si>
  <si>
    <t>samp. GF</t>
  </si>
  <si>
    <t>GALAPAGOS ISLANDS / ISABELA (ALBEMARLE) / WOLF VOLCANO</t>
  </si>
  <si>
    <t>2015</t>
  </si>
  <si>
    <t>[22850] STOCK M. J. (2018)</t>
  </si>
  <si>
    <t>samp. 17MMSG37</t>
  </si>
  <si>
    <t>samp. 17MMSG40</t>
  </si>
  <si>
    <t>samp. 17MMSG44</t>
  </si>
  <si>
    <t>samp. 17MMSG61</t>
  </si>
  <si>
    <t>samp. 17MMSG36</t>
  </si>
  <si>
    <t>samp. 17MMSG33</t>
  </si>
  <si>
    <t>samp. 17MMSG39</t>
  </si>
  <si>
    <t>10ka</t>
  </si>
  <si>
    <t>[26349] LO FORTE F. M. (2023)</t>
  </si>
  <si>
    <t>samp. FOG 9</t>
  </si>
  <si>
    <t>CANARY ISLANDS / LA PALMA / CUMBRE VIEJA / TAJOGAITE LAVA FLOW</t>
  </si>
  <si>
    <t>2021</t>
  </si>
  <si>
    <t>[27142] SANDOVAL-VELASQUEZ A. (2023)</t>
  </si>
  <si>
    <t>samp. LP21-AJM1</t>
  </si>
  <si>
    <t>samp. LP21-AJM2</t>
  </si>
  <si>
    <t>samp. LP21-AJM3</t>
  </si>
  <si>
    <t>samp. LP21-N</t>
  </si>
  <si>
    <t>samp. LP21-S-T1</t>
  </si>
  <si>
    <t>samp. LP21-S-T2</t>
  </si>
  <si>
    <t>samp. LP21-S-T3</t>
  </si>
  <si>
    <t>2021.0</t>
  </si>
  <si>
    <t>1971.0</t>
  </si>
  <si>
    <t>43440_1_cpx1_core</t>
  </si>
  <si>
    <t>43440_1_cpx1_BrightMantle</t>
  </si>
  <si>
    <t>43440_1_cpx1_rim_pt1</t>
  </si>
  <si>
    <t>43440_1_cpx1_rim_pt2</t>
  </si>
  <si>
    <t>43440_1_cpx1_micro</t>
  </si>
  <si>
    <t>43440_1_cpx2_core</t>
  </si>
  <si>
    <t>43440_1_cpx2_rim_pt1</t>
  </si>
  <si>
    <t>43440_1_cpx2_rim_pt2</t>
  </si>
  <si>
    <t>43440_1_cpx2_micro</t>
  </si>
  <si>
    <t>43440_2_cpx3_core</t>
  </si>
  <si>
    <t>43440_2_cpx3_DarkMantle</t>
  </si>
  <si>
    <t>43440_2_cpx3_rim_pt1</t>
  </si>
  <si>
    <t>43440_2_cpx3_rim_pt2</t>
  </si>
  <si>
    <t>43440_3_cpx4_core</t>
  </si>
  <si>
    <t>43440_3_cpx4_rim_pt1</t>
  </si>
  <si>
    <t>43440_3_cpx4_rim_pt2</t>
  </si>
  <si>
    <t>43440_3_cpx4_micro</t>
  </si>
  <si>
    <t>43440_4_cpx5_core</t>
  </si>
  <si>
    <t>43440_4_cpx5_rim_pt1</t>
  </si>
  <si>
    <t>43440_4_cpx6_core</t>
  </si>
  <si>
    <t>43440_4_cpx6_rim_pt1</t>
  </si>
  <si>
    <t>43440_5_cpx7.1_core</t>
  </si>
  <si>
    <t>43440_5_cpx7.1_rim_pt1</t>
  </si>
  <si>
    <t>43440_5_cpx7.1_rim_pt2</t>
  </si>
  <si>
    <t>43440_5_cpx7.2_core</t>
  </si>
  <si>
    <t>43440_5_cpx7.2_rim</t>
  </si>
  <si>
    <t>43440_5_cpx7_micro1</t>
  </si>
  <si>
    <t>43440_5_cpx7_micro2</t>
  </si>
  <si>
    <t>43440_5_cpx7_micro3</t>
  </si>
  <si>
    <t>44136_1_cpx1_core</t>
  </si>
  <si>
    <t>44136_1_cpx1_brightMantle</t>
  </si>
  <si>
    <t>44136_1_cpx1_rim_pt1</t>
  </si>
  <si>
    <t>44136_1_cpx1_rim_pt2</t>
  </si>
  <si>
    <t>44136_1_cpx1_micro</t>
  </si>
  <si>
    <t>44136_2_cpx2_rim_pt1</t>
  </si>
  <si>
    <t>44136_2_cpx2_rim_pt2</t>
  </si>
  <si>
    <t>44136_2_cpx2_darkZone</t>
  </si>
  <si>
    <t>44136_2_cpx2_CoreMicro</t>
  </si>
  <si>
    <t>44136_2_cpx2_RimMicro</t>
  </si>
  <si>
    <t>44136_2_cpx2_MantleMicro</t>
  </si>
  <si>
    <t>44136_3_cpx3_Core</t>
  </si>
  <si>
    <t>44136_3_cpx3_RimInner</t>
  </si>
  <si>
    <t>44136_3_cpx3_Rim_pt1</t>
  </si>
  <si>
    <t>44136_3_cpx3_Rim_pt2</t>
  </si>
  <si>
    <t>44136_3_cpx4_core</t>
  </si>
  <si>
    <t>44136_3_cpx4_rim</t>
  </si>
  <si>
    <t>44136_3_cpx5_core</t>
  </si>
  <si>
    <t>44136_3_cpx5_rim_pt1</t>
  </si>
  <si>
    <t>44136_4_cpx8_core</t>
  </si>
  <si>
    <t>44136_4_cpx8_rim_pt1</t>
  </si>
  <si>
    <t>44136_4_cpx8_rim_pt2</t>
  </si>
  <si>
    <t>44136_4_cpx9_core</t>
  </si>
  <si>
    <t>44136_4_cpx9_rim_pt1</t>
  </si>
  <si>
    <t>44136_4_cpx9_rim_pt2</t>
  </si>
  <si>
    <t>44136_4_cpx9_rimInner</t>
  </si>
  <si>
    <t>44136_5_cpx10_core</t>
  </si>
  <si>
    <t>44136_5_cpx10_darkPatchyRim</t>
  </si>
  <si>
    <t>44136_5_cpx10_rim_pt1</t>
  </si>
  <si>
    <t>44136_5_cpx10_rim_pt2</t>
  </si>
  <si>
    <t>44136_5_cpx10_micro_bright</t>
  </si>
  <si>
    <t>44136_5_cpx10_micro_dark</t>
  </si>
  <si>
    <t>44136_5_cpx10_micro2</t>
  </si>
  <si>
    <t>44136_5_cpx11_core</t>
  </si>
  <si>
    <t>44136_5_cpx11_brightMantle</t>
  </si>
  <si>
    <t>44136_5_cpx11_darkInner</t>
  </si>
  <si>
    <t>44136_5_cpx11_rim_pt1</t>
  </si>
  <si>
    <t>44136_5_cpx11_rim_pt2</t>
  </si>
  <si>
    <t>44136_5_cpx11_micro</t>
  </si>
  <si>
    <t>44154_1_cpx1_core</t>
  </si>
  <si>
    <t>44154_1_cpx1_coreDark</t>
  </si>
  <si>
    <t>44154_1_cpx1_rim_pt1</t>
  </si>
  <si>
    <t>44154_1_cpx1_rim_pt2</t>
  </si>
  <si>
    <t>44154_1_cpx1_micro1</t>
  </si>
  <si>
    <t>44154_1_cpx1_micro2</t>
  </si>
  <si>
    <t>44154_1_cpx1_micro3</t>
  </si>
  <si>
    <t>44154_1_cpx1_micro4</t>
  </si>
  <si>
    <t>44154_2_cpx2_core</t>
  </si>
  <si>
    <t>44154_2_cpx2_rim_pt1</t>
  </si>
  <si>
    <t>44154_2_cpx2_rim_pt2</t>
  </si>
  <si>
    <t>44154_2_cpx3_core</t>
  </si>
  <si>
    <t>44154_2_cpx3_rim_pt1</t>
  </si>
  <si>
    <t>44154_2_cpx3_rim_pt2</t>
  </si>
  <si>
    <t>44154_2_cpx4_core</t>
  </si>
  <si>
    <t>44154_2_cpx5_core</t>
  </si>
  <si>
    <t>44154_2_cpx5_rim_pt1</t>
  </si>
  <si>
    <t>44154_2_cpx5_rim_pt2</t>
  </si>
  <si>
    <t>44154_2_cpx5_micro1</t>
  </si>
  <si>
    <t>44154_2_cpx5_micro2</t>
  </si>
  <si>
    <t>44154_3_cpx6_core</t>
  </si>
  <si>
    <t>44154_3_cpx6_rim_pt1</t>
  </si>
  <si>
    <t>44154_3_cpx6_rim_pt2</t>
  </si>
  <si>
    <t>44154_3_cpx6_bright</t>
  </si>
  <si>
    <t>44154_3_cpx7_CoreDark</t>
  </si>
  <si>
    <t>44154_3_cpx7_CoreBright</t>
  </si>
  <si>
    <t>44154_3_cpx7_RimInner</t>
  </si>
  <si>
    <t>44154_3_cpx7_Rim_pt1</t>
  </si>
  <si>
    <t>44154_3_cpx7_Rim_pt2</t>
  </si>
  <si>
    <t>44154_4_cpx8_core</t>
  </si>
  <si>
    <t>44154_4_cpx8_rim_pt1</t>
  </si>
  <si>
    <t>44154_4_cpx8_rim_pt2</t>
  </si>
  <si>
    <t>44154_4_cpx8_rim_micro1</t>
  </si>
  <si>
    <t>44154_4_cpx8_rim_micro2</t>
  </si>
  <si>
    <t>44154_4_cpx8_rim_micro3</t>
  </si>
  <si>
    <t>44154_5_cpx9_core</t>
  </si>
  <si>
    <t>44154_5_cpx9_rim</t>
  </si>
  <si>
    <t>44154_5_cpx10_coreBright</t>
  </si>
  <si>
    <t>44154_5_cpx10_RimInner</t>
  </si>
  <si>
    <t>44154_5_cpx10_Rim_pt1</t>
  </si>
  <si>
    <t>44154_5_cpx10_Rim_pt2</t>
  </si>
  <si>
    <t>44154_5_cpx11_core</t>
  </si>
  <si>
    <t>44154_5_cpx11_rim</t>
  </si>
  <si>
    <t>44154_5_cpx11_micro1</t>
  </si>
  <si>
    <t>44154_5_cpx11_micro2</t>
  </si>
  <si>
    <t>44154_5_cpx11_micro3</t>
  </si>
  <si>
    <t>44154_5_cpx11_micro4</t>
  </si>
  <si>
    <t>44154_5_cpx11_micro5</t>
  </si>
  <si>
    <t>44154_5_cpx11_micro6</t>
  </si>
  <si>
    <t>4149_1_cpx1_core</t>
  </si>
  <si>
    <t>4149_1_cpx1_rim_pt1</t>
  </si>
  <si>
    <t>4149_1_cpx1_DarkInner</t>
  </si>
  <si>
    <t>4149_1_cpx1_micro1</t>
  </si>
  <si>
    <t>4149_1_cpx1_micro2</t>
  </si>
  <si>
    <t>4149_2_cpx2_core</t>
  </si>
  <si>
    <t>4149_2_cpx2_rim_pt1</t>
  </si>
  <si>
    <t>4149_2_cpx2_rim_pt2</t>
  </si>
  <si>
    <t>4149_2_cpx2_micro1</t>
  </si>
  <si>
    <t>4149_2_cpx2_micro2</t>
  </si>
  <si>
    <t>4149_2_cpx2_micro3</t>
  </si>
  <si>
    <t>4149_3_cpx3_core</t>
  </si>
  <si>
    <t>4149_3_cpx3_BrightMantle</t>
  </si>
  <si>
    <t>4149_3_cpx3_RimInner</t>
  </si>
  <si>
    <t>4149_3_cpx3_Rim_pt1</t>
  </si>
  <si>
    <t>4149_3_cpx3_Rim_pt2</t>
  </si>
  <si>
    <t>4149_3_cpx3_micro1</t>
  </si>
  <si>
    <t>4149_3_cpx3_micro3</t>
  </si>
  <si>
    <t>4149_3_cpx4_core</t>
  </si>
  <si>
    <t>4149_3_cpx4_rim_pt2</t>
  </si>
  <si>
    <t>4149_4_cpx5_core</t>
  </si>
  <si>
    <t>4149_4_cpx5_rim_pt1</t>
  </si>
  <si>
    <t>4149_4_cpx5_darkSect</t>
  </si>
  <si>
    <t>4149_4_cpx5_BrightSect</t>
  </si>
  <si>
    <t>4149_4_cpx5_micro1</t>
  </si>
  <si>
    <t>4149_4_cpx5_micro2</t>
  </si>
  <si>
    <t>4149_4_cpx5_micro3</t>
  </si>
  <si>
    <t>4149_4_cpx5_micro4</t>
  </si>
  <si>
    <t>4149_5_cpx6_core</t>
  </si>
  <si>
    <t>4149_5_cpx6_rim_pt1</t>
  </si>
  <si>
    <t>4149_5_cpx6_rim_pt2</t>
  </si>
  <si>
    <t>4149_5_cpx6_brightMantle</t>
  </si>
  <si>
    <t>4149_5_cpx6_InnerRim</t>
  </si>
  <si>
    <t>4149_5_cpx6_microCore</t>
  </si>
  <si>
    <t>4149_5_cpx6_microRim</t>
  </si>
  <si>
    <t>4149_5_cpx6.1_Core</t>
  </si>
  <si>
    <t>4149_5_cpx6.1_rim_pt1</t>
  </si>
  <si>
    <t>4149_5_cpx6.1_rim_pt2</t>
  </si>
  <si>
    <t>4149_5_cpx6.1_BrightMantle</t>
  </si>
  <si>
    <t>4149_5_cpx7_Core</t>
  </si>
  <si>
    <t>4149_5_cpx7_rim_pt1</t>
  </si>
  <si>
    <t>4149_5_cpx7_rim_pt2</t>
  </si>
  <si>
    <t>4149_5_cpx7_DarkRimInner</t>
  </si>
  <si>
    <t>4149_5_cpx7_micro1</t>
  </si>
  <si>
    <t>4149_5_cpx7_micro2</t>
  </si>
  <si>
    <t>4149_5_cpx7_micro4</t>
  </si>
  <si>
    <t>Lava 1 cpx4</t>
  </si>
  <si>
    <t>Lava 1 cpx5</t>
  </si>
  <si>
    <t>Lava 1 cpx6</t>
  </si>
  <si>
    <t>Lava 1 cpx7</t>
  </si>
  <si>
    <t>Lava 1 cpx9</t>
  </si>
  <si>
    <t>Lava 1 cpx11</t>
  </si>
  <si>
    <t>Lava 1 cpx12</t>
  </si>
  <si>
    <t>Lava 1 cpx13</t>
  </si>
  <si>
    <t>Lava 1 cpx14</t>
  </si>
  <si>
    <t>Lava 1 cpx17</t>
  </si>
  <si>
    <t>Lava 1 cpx21</t>
  </si>
  <si>
    <t>Lava 1 cpx23</t>
  </si>
  <si>
    <t>Lava 1 cpx25</t>
  </si>
  <si>
    <t>Lava 1 cpx26</t>
  </si>
  <si>
    <t>Lava 1 cpx27</t>
  </si>
  <si>
    <t>Lava 1 cpx28</t>
  </si>
  <si>
    <t>Lava 1 cpx29</t>
  </si>
  <si>
    <t>Lava 1 cpx29 rim</t>
  </si>
  <si>
    <t>Lava 1 cpx37</t>
  </si>
  <si>
    <t>Lava 1 cpx38</t>
  </si>
  <si>
    <t>Lava 1 cpx38 rim</t>
  </si>
  <si>
    <t>Lava 1 cpx39</t>
  </si>
  <si>
    <t>Lava 1 cpx41</t>
  </si>
  <si>
    <t>Lava 1 cpx43</t>
  </si>
  <si>
    <t>Lava 1 cpx44</t>
  </si>
  <si>
    <t>Lava 1 cpx46</t>
  </si>
  <si>
    <t>Lava 1 cpx51</t>
  </si>
  <si>
    <t>Lava 1 cpx52</t>
  </si>
  <si>
    <t>Lava 1 cpx61</t>
  </si>
  <si>
    <t>Lava 1 cpx63</t>
  </si>
  <si>
    <t>Lava 1 cpx66</t>
  </si>
  <si>
    <t>Lava 1 cpx68</t>
  </si>
  <si>
    <t>Lava 1 cpx69</t>
  </si>
  <si>
    <t>Lava 1 xeno3</t>
  </si>
  <si>
    <t>Lava 1 cpx71</t>
  </si>
  <si>
    <t>Lava 1 cpx75</t>
  </si>
  <si>
    <t>Lava 1 cpx79</t>
  </si>
  <si>
    <t>Lava 1 cpx82</t>
  </si>
  <si>
    <t>Lava 1 cpx83</t>
  </si>
  <si>
    <t>Lava 1 cpx85</t>
  </si>
  <si>
    <t>Lava 1 cpx86</t>
  </si>
  <si>
    <t>Lava 1 cpx87</t>
  </si>
  <si>
    <t>Lava 1 cpx88</t>
  </si>
  <si>
    <t>Lava 1 cpx89</t>
  </si>
  <si>
    <t>Lava 1 cpx90</t>
  </si>
  <si>
    <t>Lava 1 cpx93</t>
  </si>
  <si>
    <t>Lava 1 cpx94</t>
  </si>
  <si>
    <t>Lava 1 cpx100</t>
  </si>
  <si>
    <t>Lava 1 cpx101</t>
  </si>
  <si>
    <t>Lava 1 cpx102</t>
  </si>
  <si>
    <t>Lava 1 2_1(2)_1</t>
  </si>
  <si>
    <t>Lava 1 2_1(2)_2</t>
  </si>
  <si>
    <t>Lava 1 2_1(2)_3</t>
  </si>
  <si>
    <t>Lava 1 2_1(2)_4</t>
  </si>
  <si>
    <t>Lava 1 2_1(2)_5</t>
  </si>
  <si>
    <t>Lava 1 2_1(2)_6</t>
  </si>
  <si>
    <t>Lava 1 2_1_1</t>
  </si>
  <si>
    <t>Lava 1 2_1_3</t>
  </si>
  <si>
    <t>Lava 1 2_1_4</t>
  </si>
  <si>
    <t>Lava 1 2_1_5</t>
  </si>
  <si>
    <t>Lava 1 2_1_6</t>
  </si>
  <si>
    <t>Lava 1 3_1(3)_3</t>
  </si>
  <si>
    <t>Lava 1 3_1(3)_4</t>
  </si>
  <si>
    <t>Lava 1 3_1(3)_5</t>
  </si>
  <si>
    <t>Lava 1 3_1(3)_6</t>
  </si>
  <si>
    <t>Lava 2 core cpx1</t>
  </si>
  <si>
    <t>Lava 2 rim cpx1</t>
  </si>
  <si>
    <t>Lava 2 cpx3</t>
  </si>
  <si>
    <t>Lava 2 core cpx4</t>
  </si>
  <si>
    <t>Lava 2 rim cpx4</t>
  </si>
  <si>
    <t>Lava 2 cpx6</t>
  </si>
  <si>
    <t>Lava 2 cpx9</t>
  </si>
  <si>
    <t>Lava 2 cpx11</t>
  </si>
  <si>
    <t>Lava 2 cpx13</t>
  </si>
  <si>
    <t>Lava 2 cpx14</t>
  </si>
  <si>
    <t>Lava 2 cpx17</t>
  </si>
  <si>
    <t>Lava 2 cpx18</t>
  </si>
  <si>
    <t>Lava 2 cpx19</t>
  </si>
  <si>
    <t>Lava 2 cpx20</t>
  </si>
  <si>
    <t>Lava 2 cpx21</t>
  </si>
  <si>
    <t>Lava 2 cpx22</t>
  </si>
  <si>
    <t>Lava 2 cpx23</t>
  </si>
  <si>
    <t>Lava 2 cpx25</t>
  </si>
  <si>
    <t>Lava 2 cpx26</t>
  </si>
  <si>
    <t>Lava 2 cpx27</t>
  </si>
  <si>
    <t>Lava 2 cpx30</t>
  </si>
  <si>
    <t>Lava 2 cpx32</t>
  </si>
  <si>
    <t>Lava 2 cpx32-rim</t>
  </si>
  <si>
    <t>Lava 2 cpx33</t>
  </si>
  <si>
    <t>Lava 2 cpx36</t>
  </si>
  <si>
    <t>Lava 2 cpx43</t>
  </si>
  <si>
    <t>Lava 2 cpx47</t>
  </si>
  <si>
    <t>Lava 2 cpx49</t>
  </si>
  <si>
    <t>Lava 2 cpx54</t>
  </si>
  <si>
    <t>Lava 2 cpx55</t>
  </si>
  <si>
    <t>Lava 2 cpx58</t>
  </si>
  <si>
    <t>Lava 2 cpx60</t>
  </si>
  <si>
    <t>Lava 2 cpx61</t>
  </si>
  <si>
    <t>Lava 2 cpx62</t>
  </si>
  <si>
    <t>Lava 2 cpx66</t>
  </si>
  <si>
    <t>Lava 2 cpx69</t>
  </si>
  <si>
    <t>Lava 2 cpx71</t>
  </si>
  <si>
    <t>Lava 2 cpx72</t>
  </si>
  <si>
    <t>Lava 2 cpx74</t>
  </si>
  <si>
    <t>Lava 2 cpx74 rim</t>
  </si>
  <si>
    <t>Lava 2 cpx76</t>
  </si>
  <si>
    <t>Lava 2 cpx79</t>
  </si>
  <si>
    <t>Lava 2 cpx80</t>
  </si>
  <si>
    <t>Lava 2 cpx81</t>
  </si>
  <si>
    <t>Lava 2 cpx83</t>
  </si>
  <si>
    <t>Lava 2 cpx84</t>
  </si>
  <si>
    <t>Lava 2 cpx85</t>
  </si>
  <si>
    <t>Lava 2 cpx93</t>
  </si>
  <si>
    <t>Lava 2 cpx96</t>
  </si>
  <si>
    <t>Lava 2 cpx98</t>
  </si>
  <si>
    <t>Lava 2 cpx99</t>
  </si>
  <si>
    <t>Lava 2 cpx100</t>
  </si>
  <si>
    <t>Lava 2 3_2_1</t>
  </si>
  <si>
    <t>Lava 2 3_2_2</t>
  </si>
  <si>
    <t>Lava 2 3_2_5</t>
  </si>
  <si>
    <t>Lava 2 3_2(2)_1</t>
  </si>
  <si>
    <t>Lava 2 3_2(2)_2</t>
  </si>
  <si>
    <t>Lava 2 3_2(2)_3</t>
  </si>
  <si>
    <t>Lava 2 3_2(2)_4</t>
  </si>
  <si>
    <t>Lava 2 3_2(2)_5</t>
  </si>
  <si>
    <t>Lava 3 cpx</t>
  </si>
  <si>
    <t>lava3 cpx7</t>
  </si>
  <si>
    <t>lava3 cpx8</t>
  </si>
  <si>
    <t>lava3 cpx9</t>
  </si>
  <si>
    <t>lava3 cpx10 rim</t>
  </si>
  <si>
    <t>lava3 cpx11</t>
  </si>
  <si>
    <t>lava3 cpx12</t>
  </si>
  <si>
    <t>lava3 cpx13</t>
  </si>
  <si>
    <t>lava3 cpx14</t>
  </si>
  <si>
    <t>lava3 cpx15</t>
  </si>
  <si>
    <t>lava3 cpx16</t>
  </si>
  <si>
    <t>lava3 cpx18</t>
  </si>
  <si>
    <t>lava3 cpx20</t>
  </si>
  <si>
    <t>lava3 cpx21</t>
  </si>
  <si>
    <t>lava3 cpx22</t>
  </si>
  <si>
    <t>lava3 cpx24</t>
  </si>
  <si>
    <t>lava3 cpx25</t>
  </si>
  <si>
    <t>lava3 cpx29</t>
  </si>
  <si>
    <t>lava3 cpx34</t>
  </si>
  <si>
    <t>lava3 cpx35</t>
  </si>
  <si>
    <t>lava3 cpx36</t>
  </si>
  <si>
    <t>lava3 cpx37</t>
  </si>
  <si>
    <t>lava3 cpx41</t>
  </si>
  <si>
    <t>lava3 cpx41 rim</t>
  </si>
  <si>
    <t>lava3 cpx42</t>
  </si>
  <si>
    <t>lava3 cpx43</t>
  </si>
  <si>
    <t>lava3 cpx45</t>
  </si>
  <si>
    <t>lava3 cpx46</t>
  </si>
  <si>
    <t>lava3 cpx48</t>
  </si>
  <si>
    <t>lava3 cpx50</t>
  </si>
  <si>
    <t>lava3 cpx52</t>
  </si>
  <si>
    <t>lava3 cpx55</t>
  </si>
  <si>
    <t>lava3 cpx56</t>
  </si>
  <si>
    <t>lava3 cpx58</t>
  </si>
  <si>
    <t>lava3 cpx60</t>
  </si>
  <si>
    <t>lava3 cpx61</t>
  </si>
  <si>
    <t>lava3 cpx70</t>
  </si>
  <si>
    <t>lava3 cpx71</t>
  </si>
  <si>
    <t>lava3 cpx74</t>
  </si>
  <si>
    <t>lava3 cpx75</t>
  </si>
  <si>
    <t>lava3 cpx76</t>
  </si>
  <si>
    <t>lava3 cpx77</t>
  </si>
  <si>
    <t>lava3 cpx79</t>
  </si>
  <si>
    <t>lava3 cpx83</t>
  </si>
  <si>
    <t>lava3 cpx86</t>
  </si>
  <si>
    <t>lava3 cpx87</t>
  </si>
  <si>
    <t>lava3 cpx89</t>
  </si>
  <si>
    <t>lava3 cpx90</t>
  </si>
  <si>
    <t>lava3 cpx94</t>
  </si>
  <si>
    <t>lava3 cpx95 rim</t>
  </si>
  <si>
    <t>lava3 cpx98</t>
  </si>
  <si>
    <t>lava3 cpx99</t>
  </si>
  <si>
    <t>lava3 cpx100</t>
  </si>
  <si>
    <t>Lava 3_3_2</t>
  </si>
  <si>
    <t>Lava 3_3_3</t>
  </si>
  <si>
    <t>Lava 3_3_5</t>
  </si>
  <si>
    <t>Lava 3_3(2)_1</t>
  </si>
  <si>
    <t>Lava 3_3(2)_2</t>
  </si>
  <si>
    <t>Lava 3_3(2)_3</t>
  </si>
  <si>
    <t>Lava 3_3(2)_4</t>
  </si>
  <si>
    <t>Lava 3_3(2)_5</t>
  </si>
  <si>
    <t>Lava 3_3(3)_2</t>
  </si>
  <si>
    <t>Lava 3_3(3)_3</t>
  </si>
  <si>
    <t>Lava 3_3(3)_4</t>
  </si>
  <si>
    <t>Lava 3_3(3)_5</t>
  </si>
  <si>
    <t>Lava 3_3(3)_6</t>
  </si>
  <si>
    <t>4_209(2)_1</t>
  </si>
  <si>
    <t>4_209(2)_2</t>
  </si>
  <si>
    <t>4_209(2)_3</t>
  </si>
  <si>
    <t>4_209(2)_4</t>
  </si>
  <si>
    <t>4_209(2)_5</t>
  </si>
  <si>
    <t>4_209(3)_1</t>
  </si>
  <si>
    <t>4_209(3)_2</t>
  </si>
  <si>
    <t>4_209(3)_5</t>
  </si>
  <si>
    <t>4_209(3)_6</t>
  </si>
  <si>
    <t>3_209_1</t>
  </si>
  <si>
    <t>3_209_4</t>
  </si>
  <si>
    <t>1971LaP-F cpx1</t>
  </si>
  <si>
    <t>1971LaP-F cpx3</t>
  </si>
  <si>
    <t>1971LaP-F cpx5</t>
  </si>
  <si>
    <t>1971LaP-F cpx9</t>
  </si>
  <si>
    <t>1971LaP-F cpx11</t>
  </si>
  <si>
    <t>1971LaP-F cpx16</t>
  </si>
  <si>
    <t>1971LaP-F cpx17</t>
  </si>
  <si>
    <t>1971LaP-F cpx18</t>
  </si>
  <si>
    <t>1971LaP-F cpx20</t>
  </si>
  <si>
    <t>1971LaP-F cpx26</t>
  </si>
  <si>
    <t>1971LaP-F cpx27</t>
  </si>
  <si>
    <t>1971LaP-F cpx28</t>
  </si>
  <si>
    <t>1971LaP-F cpx28 rim</t>
  </si>
  <si>
    <t>1971LaP-F cpx29</t>
  </si>
  <si>
    <t>1971LaP-F cpx30</t>
  </si>
  <si>
    <t>1971LaP-F cpx31</t>
  </si>
  <si>
    <t>1971LaP-F cpx32</t>
  </si>
  <si>
    <t>1971LaP-F cpx33</t>
  </si>
  <si>
    <t>1971LaP-F cpx35</t>
  </si>
  <si>
    <t>1971LaP-F cpx38</t>
  </si>
  <si>
    <t>1971LaP-F cpx43</t>
  </si>
  <si>
    <t>1971LaP-F xeno1</t>
  </si>
  <si>
    <t>1971LaP-F xeno2</t>
  </si>
  <si>
    <t>1971LaP-F cpx45</t>
  </si>
  <si>
    <t>1971LaP-F cpx45 rim</t>
  </si>
  <si>
    <t>1971LaP-F cpx46</t>
  </si>
  <si>
    <t>1971LaP-F cpx47</t>
  </si>
  <si>
    <t>1971LaP-F cpx48</t>
  </si>
  <si>
    <t>1971LaP-F cpx54</t>
  </si>
  <si>
    <t>1971LaP-F cpx56</t>
  </si>
  <si>
    <t>1971LaP-F cpx58</t>
  </si>
  <si>
    <t>1971LaP-F cpx60</t>
  </si>
  <si>
    <t>1971LaP-F cpx61</t>
  </si>
  <si>
    <t>1971LaP-F cpx63</t>
  </si>
  <si>
    <t>1971LaP-F cpx64</t>
  </si>
  <si>
    <t>1971LaP-F cpx65</t>
  </si>
  <si>
    <t>1971LaP-F cpx67</t>
  </si>
  <si>
    <t>1971LaP-F cpx68</t>
  </si>
  <si>
    <t>1971LaP-F cpx69</t>
  </si>
  <si>
    <t>1971LaP-F cpx72</t>
  </si>
  <si>
    <t>1971LaP-F cpx74</t>
  </si>
  <si>
    <t>1971LaP-F cpx76</t>
  </si>
  <si>
    <t>1971LaP-F cpx78</t>
  </si>
  <si>
    <t>1971LaP-F xeno</t>
  </si>
  <si>
    <t>1971LaP-F cpx81</t>
  </si>
  <si>
    <t>1971LaP-F cpx82</t>
  </si>
  <si>
    <t>1971LaP-F cpx83</t>
  </si>
  <si>
    <t>1971LaP-F cpx84</t>
  </si>
  <si>
    <t>1_F_1</t>
  </si>
  <si>
    <t>1_F_2</t>
  </si>
  <si>
    <t>1_F_3</t>
  </si>
  <si>
    <t>1_F_5</t>
  </si>
  <si>
    <t>1_F_6</t>
  </si>
  <si>
    <t>1_F2_1</t>
  </si>
  <si>
    <t>1_F2_2</t>
  </si>
  <si>
    <t>1_F2_3</t>
  </si>
  <si>
    <t>1_F2_4</t>
  </si>
  <si>
    <t>1_F2_5</t>
  </si>
  <si>
    <t>1_F3_1</t>
  </si>
  <si>
    <t>1_F3_2</t>
  </si>
  <si>
    <t>1_F3_3</t>
  </si>
  <si>
    <t>1_F3_4</t>
  </si>
  <si>
    <t>1_F3_5</t>
  </si>
  <si>
    <t>1971LaP-C cpx2</t>
  </si>
  <si>
    <t>1971LaP-C cpx8</t>
  </si>
  <si>
    <t>1971LaP-C cpx9</t>
  </si>
  <si>
    <t>1971LaP-C cpx10</t>
  </si>
  <si>
    <t>1971LaP-C cpx11</t>
  </si>
  <si>
    <t>1971LaP-C cpx12</t>
  </si>
  <si>
    <t>1971LaP-C cpx14</t>
  </si>
  <si>
    <t>1971LaP-C cpx18</t>
  </si>
  <si>
    <t>1971LaP-C cpx19</t>
  </si>
  <si>
    <t>1971LaP-C cpx20</t>
  </si>
  <si>
    <t>1971LaP-C cpx21</t>
  </si>
  <si>
    <t>1971LaP-C cpx23</t>
  </si>
  <si>
    <t>1971LaP-C cpx24</t>
  </si>
  <si>
    <t>1971LaP-C cpx25</t>
  </si>
  <si>
    <t>1971LaP-C cpx28</t>
  </si>
  <si>
    <t>1971LaP-C cpx29</t>
  </si>
  <si>
    <t>1971LaP-C cpx30</t>
  </si>
  <si>
    <t>1971LaP-C cpx31</t>
  </si>
  <si>
    <t>1971LaP-C cpx32</t>
  </si>
  <si>
    <t>1971LaP-C cpx36</t>
  </si>
  <si>
    <t>1971LaP-C cpx37</t>
  </si>
  <si>
    <t>1971LaP-C cpx38</t>
  </si>
  <si>
    <t>1971LaP-C cpx40 rim</t>
  </si>
  <si>
    <t>1971LaP-C cpx43</t>
  </si>
  <si>
    <t>1971LaP-C cpx44</t>
  </si>
  <si>
    <t>1971LaP-C cpx45</t>
  </si>
  <si>
    <t>1971LaP-C cpx47</t>
  </si>
  <si>
    <t>1971LaP-C cpx49</t>
  </si>
  <si>
    <t>1971LaP-C cpx51</t>
  </si>
  <si>
    <t>1971LaP-C cpx52</t>
  </si>
  <si>
    <t>1971LaP-C cpx53</t>
  </si>
  <si>
    <t>1971LaP-J cpx1-3</t>
  </si>
  <si>
    <t>1971LaP-J cpx</t>
  </si>
  <si>
    <t>1971LaP-J cpx1-1</t>
  </si>
  <si>
    <t>1971LaP-J cpx1-2</t>
  </si>
  <si>
    <t>1971LaP-J cpx1</t>
  </si>
  <si>
    <t>1971LaP-J cpx4</t>
  </si>
  <si>
    <t>1971LaP-J cpx6</t>
  </si>
  <si>
    <t>1971LaP-J cpx3</t>
  </si>
  <si>
    <t>1971LaP-J cpx7</t>
  </si>
  <si>
    <t>1971LaP-J cpx8</t>
  </si>
  <si>
    <t>1971LaP-J cpx12</t>
  </si>
  <si>
    <t>1971LaP-J cpx15</t>
  </si>
  <si>
    <t>1971LaP-J cpx16</t>
  </si>
  <si>
    <t>1971LaP-J cpx18</t>
  </si>
  <si>
    <t>1971LaP-J cpx21</t>
  </si>
  <si>
    <t>1971LaP-J cpx27</t>
  </si>
  <si>
    <t>1971LaP-J cpx28</t>
  </si>
  <si>
    <t>1971LaP-J cpx32</t>
  </si>
  <si>
    <t>1971LaP-J cpx37</t>
  </si>
  <si>
    <t>1971LaP-J cpx51</t>
  </si>
  <si>
    <t>1971LaP-J cpx52</t>
  </si>
  <si>
    <t>1971LaP-J cpx69</t>
  </si>
  <si>
    <t>1971LaP-J cpx71</t>
  </si>
  <si>
    <t>1971LaP-J cpx72</t>
  </si>
  <si>
    <t>1971LaP-J cpx73</t>
  </si>
  <si>
    <t>1971LaP-J cpx75</t>
  </si>
  <si>
    <t>1971LaP-J cpx76</t>
  </si>
  <si>
    <t>1971LaP-J cpx86</t>
  </si>
  <si>
    <t>1971LaP-H cpx5</t>
  </si>
  <si>
    <t>1971LaP-H cpx7</t>
  </si>
  <si>
    <t>1971LaP-H cpx8</t>
  </si>
  <si>
    <t>1971LaP-H cpx9</t>
  </si>
  <si>
    <t>1971LaP-H cpx11</t>
  </si>
  <si>
    <t>1971LaP-H cpx13</t>
  </si>
  <si>
    <t>1971LaP-H cpx14</t>
  </si>
  <si>
    <t>1971LaP-H cpx14rim</t>
  </si>
  <si>
    <t>1971LaP-H cpx15</t>
  </si>
  <si>
    <t>1971LaP-H cpx16</t>
  </si>
  <si>
    <t>1971LaP-H cpx18</t>
  </si>
  <si>
    <t>1971LaP-H cpx19</t>
  </si>
  <si>
    <t>1971LaP-H cpx22</t>
  </si>
  <si>
    <t>1971LaP-H cpx29</t>
  </si>
  <si>
    <t>1971LaP-H cpx30</t>
  </si>
  <si>
    <t>1971LaP-H cpx31</t>
  </si>
  <si>
    <t>1971LaP-H cpx34</t>
  </si>
  <si>
    <t>1971LaP-H cpx44</t>
  </si>
  <si>
    <t>1971LaP-H cpx46</t>
  </si>
  <si>
    <t>1971LaP-H cpx47</t>
  </si>
  <si>
    <t>1971LaP-H cpx48</t>
  </si>
  <si>
    <t>1971LaP-H cpx49</t>
  </si>
  <si>
    <t>1971LaP-H cpx51</t>
  </si>
  <si>
    <t>1971LaP-H cpx52</t>
  </si>
  <si>
    <t>1971LaP-H cpx53</t>
  </si>
  <si>
    <t>1971LaP-H cpx54</t>
  </si>
  <si>
    <t>1971LaP-H cpx55</t>
  </si>
  <si>
    <t>1971LaP-H cpx58</t>
  </si>
  <si>
    <t>1971LaP-H cpx59</t>
  </si>
  <si>
    <t>1971LaP-H cpx61</t>
  </si>
  <si>
    <t>1971LaP-H cpx62</t>
  </si>
  <si>
    <t>1971LaP-H cpx65</t>
  </si>
  <si>
    <t>1971LaP-H cpx70</t>
  </si>
  <si>
    <t>1_H_2</t>
  </si>
  <si>
    <t>1_H_4</t>
  </si>
  <si>
    <t>1_H_6</t>
  </si>
  <si>
    <t>1_H_7</t>
  </si>
  <si>
    <t>1_H2_1</t>
  </si>
  <si>
    <t>1_H2_5</t>
  </si>
  <si>
    <t>1_H2_6</t>
  </si>
  <si>
    <t>1_H3_1</t>
  </si>
  <si>
    <t>1_H3_2</t>
  </si>
  <si>
    <t>1_H3_4</t>
  </si>
  <si>
    <t>1_H3_5</t>
  </si>
  <si>
    <t>1_H3_6</t>
  </si>
  <si>
    <t>1971LaP-I cpx</t>
  </si>
  <si>
    <t>1971LaP-I cpx1</t>
  </si>
  <si>
    <t>1971LaP-I cpx3</t>
  </si>
  <si>
    <t>1971LaP-I cpx4</t>
  </si>
  <si>
    <t>1971LaP-I cpx5</t>
  </si>
  <si>
    <t>1971LaP-I cpx8</t>
  </si>
  <si>
    <t>1971LaP-I cpx10</t>
  </si>
  <si>
    <t>1971LaP-I cpx11</t>
  </si>
  <si>
    <t>1971LaP-I cpx12</t>
  </si>
  <si>
    <t>1971LaP-I cpx14</t>
  </si>
  <si>
    <t>1971LaP-I cpx16</t>
  </si>
  <si>
    <t>1971LaP-I cpx17</t>
  </si>
  <si>
    <t>1971LaP-I cpx18</t>
  </si>
  <si>
    <t>1971LaP-I cpx19</t>
  </si>
  <si>
    <t>1971LaP-I cpx20</t>
  </si>
  <si>
    <t>1971LaP-I cpx21</t>
  </si>
  <si>
    <t>1971LaP-I cpx23</t>
  </si>
  <si>
    <t>1971LaP-I cpx25</t>
  </si>
  <si>
    <t>1971LaP-I cpx26</t>
  </si>
  <si>
    <t>1971LaP-I cpx27</t>
  </si>
  <si>
    <t>1971LaP-I cpx28</t>
  </si>
  <si>
    <t>1971LaP-I cpx29</t>
  </si>
  <si>
    <t>1971LaP-I cpx30</t>
  </si>
  <si>
    <t>1971LaP-I cpx32</t>
  </si>
  <si>
    <t>1971LaP-I cpx33</t>
  </si>
  <si>
    <t>1971LaP-I cpx34</t>
  </si>
  <si>
    <t>1971LaP-I cpx35</t>
  </si>
  <si>
    <t>1971LaP-I cpx36</t>
  </si>
  <si>
    <t>1971LaP-I cpx37</t>
  </si>
  <si>
    <t>1971LaP-I cpx39</t>
  </si>
  <si>
    <t>1971LaP-I cpx41</t>
  </si>
  <si>
    <t>1971LaP-I cpx45</t>
  </si>
  <si>
    <t>1971LaP-I cpx47</t>
  </si>
  <si>
    <t>1971LaP-I cpx48</t>
  </si>
  <si>
    <t>1971LaP-I cpx51</t>
  </si>
  <si>
    <t>1971LaP-I cpx52</t>
  </si>
  <si>
    <t>1971LaP-I cpx53</t>
  </si>
  <si>
    <t>1971LaP-I cpx54</t>
  </si>
  <si>
    <t>1971LaP-I cpx55</t>
  </si>
  <si>
    <t>1971LaP-I cpx59</t>
  </si>
  <si>
    <t>1971LaP-I cpx62</t>
  </si>
  <si>
    <t>1971LaP-I cpx64</t>
  </si>
  <si>
    <t>1971LaP-I cpx65</t>
  </si>
  <si>
    <t>1971LaP-I cpx68</t>
  </si>
  <si>
    <t>1971LaP-I cpx71</t>
  </si>
  <si>
    <t>1971LaP-I cpx72</t>
  </si>
  <si>
    <t>1971LaP-I cpx74</t>
  </si>
  <si>
    <t>1971LaP-I cpx75</t>
  </si>
  <si>
    <t>1971LaP-I cpx77</t>
  </si>
  <si>
    <t>1971LaP-I cpx78</t>
  </si>
  <si>
    <t>LaPalma E cpx3</t>
  </si>
  <si>
    <t>LaPalma E cpx8</t>
  </si>
  <si>
    <t>LaPalma E cpx14</t>
  </si>
  <si>
    <t>LaPalma E cpx15</t>
  </si>
  <si>
    <t>LaPalma E cpx16</t>
  </si>
  <si>
    <t>LaPalma E cpx17</t>
  </si>
  <si>
    <t>LaPalma E cpx18</t>
  </si>
  <si>
    <t>LaPalma E cpx19</t>
  </si>
  <si>
    <t>LaPalma E cpx20</t>
  </si>
  <si>
    <t>LaPalma E cpx21</t>
  </si>
  <si>
    <t>LaPalma E cpx23</t>
  </si>
  <si>
    <t>LaPalma E cpx27</t>
  </si>
  <si>
    <t>LaPalma E cpx29</t>
  </si>
  <si>
    <t>LaPalma E cpx30</t>
  </si>
  <si>
    <t>LaPalma E cpx37</t>
  </si>
  <si>
    <t>LaPalma E cpx44</t>
  </si>
  <si>
    <t>LaPalma E cpx45</t>
  </si>
  <si>
    <t>LaPalma E cpx46</t>
  </si>
  <si>
    <t>LaPalma E cpx47</t>
  </si>
  <si>
    <t>LaPalma E cpx48</t>
  </si>
  <si>
    <t>LaPalma E cpx49</t>
  </si>
  <si>
    <t>LaPalma E cpx54</t>
  </si>
  <si>
    <t>LaPalma E cpx58</t>
  </si>
  <si>
    <t>LaPalma E cpx59</t>
  </si>
  <si>
    <t>LaPalma E cpx62</t>
  </si>
  <si>
    <t>LaPalma E cpx68</t>
  </si>
  <si>
    <t>LaPalma E cpx72</t>
  </si>
  <si>
    <t>LaPalma E cpx77</t>
  </si>
  <si>
    <t>LaPalma E cpx79</t>
  </si>
  <si>
    <t>LaPalma E cpx88</t>
  </si>
  <si>
    <t>LaPalma E cpx89</t>
  </si>
  <si>
    <t>LaPalma E cpx90</t>
  </si>
  <si>
    <t>LaPalma E cpx91</t>
  </si>
  <si>
    <t>1_E_test</t>
  </si>
  <si>
    <t>1_E_1</t>
  </si>
  <si>
    <t>1_E_2</t>
  </si>
  <si>
    <t>1_E_3</t>
  </si>
  <si>
    <t>1_E_4</t>
  </si>
  <si>
    <t>2_E2_2</t>
  </si>
  <si>
    <t>2_E2_3</t>
  </si>
  <si>
    <t>2_E2_4</t>
  </si>
  <si>
    <t>2_E2_5</t>
  </si>
  <si>
    <t>2_E3_1</t>
  </si>
  <si>
    <t>2_E3_2</t>
  </si>
  <si>
    <t>2_E3_3</t>
  </si>
  <si>
    <t>2_E3_6</t>
  </si>
  <si>
    <t>2_E3_7</t>
  </si>
  <si>
    <t>LaPalma L cpx1</t>
  </si>
  <si>
    <t>LaPalma L cpx2</t>
  </si>
  <si>
    <t>LaPalma L cpx3</t>
  </si>
  <si>
    <t>LaPalma L cpx4</t>
  </si>
  <si>
    <t>LaPalma L cpx5</t>
  </si>
  <si>
    <t>LaPalma L cpx8</t>
  </si>
  <si>
    <t>LaPalma L cpx9</t>
  </si>
  <si>
    <t>LaPalma L cpx10</t>
  </si>
  <si>
    <t>LaPalma L cpx12</t>
  </si>
  <si>
    <t>LaPalma L cpx15</t>
  </si>
  <si>
    <t>LaPalma L cpx16</t>
  </si>
  <si>
    <t>LaPalma L cpx18</t>
  </si>
  <si>
    <t>LaPalma L cpx25</t>
  </si>
  <si>
    <t>LaPalma L cpx29</t>
  </si>
  <si>
    <t>LaPalma L cpx30</t>
  </si>
  <si>
    <t>LaPalma L cpx31</t>
  </si>
  <si>
    <t>LaPalma L cpx32</t>
  </si>
  <si>
    <t>LaPalma L cpx33</t>
  </si>
  <si>
    <t>LaPalma L cpx34</t>
  </si>
  <si>
    <t>LaPalma L cpx35</t>
  </si>
  <si>
    <t>LaPalma L cpx36</t>
  </si>
  <si>
    <t>LaPalma L cpx39</t>
  </si>
  <si>
    <t>LaPalma L cpx41</t>
  </si>
  <si>
    <t>LaPalma L cpx42</t>
  </si>
  <si>
    <t>LaPalma L xeno</t>
  </si>
  <si>
    <t>LaPalma L xeno2</t>
  </si>
  <si>
    <t>LaPalma L xeno3</t>
  </si>
  <si>
    <t>LaPalma L xeno4</t>
  </si>
  <si>
    <t>LaPalma L cpx44</t>
  </si>
  <si>
    <t>LaPalma L cpx48</t>
  </si>
  <si>
    <t>LaPalma L cpx53</t>
  </si>
  <si>
    <t>LaPalma L cpx54</t>
  </si>
  <si>
    <t>LaPalma L cpx55</t>
  </si>
  <si>
    <t>LaPalma L cpx56</t>
  </si>
  <si>
    <t>LaPalma L cpx57</t>
  </si>
  <si>
    <t>LaPalma L cpx60</t>
  </si>
  <si>
    <t>LaPalma L cpx61</t>
  </si>
  <si>
    <t>LaPalma L cpx62</t>
  </si>
  <si>
    <t>LaPalma L cpx63</t>
  </si>
  <si>
    <t>LaPalma L cpx65</t>
  </si>
  <si>
    <t>LaPalma L cpx66</t>
  </si>
  <si>
    <t>LaPalma L cpx68</t>
  </si>
  <si>
    <t>LaPalma L cpx69</t>
  </si>
  <si>
    <t>LaPalma L cpx70</t>
  </si>
  <si>
    <t>LaPalma L cpx71</t>
  </si>
  <si>
    <t>LaPalma L cpx72</t>
  </si>
  <si>
    <t>LaPalma L cpx74</t>
  </si>
  <si>
    <t>LaPalma L cpx75</t>
  </si>
  <si>
    <t>LaPalma L cpx76</t>
  </si>
  <si>
    <t>LaPalma L cpx77</t>
  </si>
  <si>
    <t>LaPalma L cpx79</t>
  </si>
  <si>
    <t>LaPalma L cpx80</t>
  </si>
  <si>
    <t>LaPalma L cpx82</t>
  </si>
  <si>
    <t>LaPalma L cpx84</t>
  </si>
  <si>
    <t>LaPalma L cpx85</t>
  </si>
  <si>
    <t>LaPalma L cpx86</t>
  </si>
  <si>
    <t>LaPalma L cpx87</t>
  </si>
  <si>
    <t>LaPalma L cpx87 rim</t>
  </si>
  <si>
    <t>LaPalma L cpx88</t>
  </si>
  <si>
    <t>LaPalma L cpx89</t>
  </si>
  <si>
    <t>LaPalma L cpx90</t>
  </si>
  <si>
    <t>LaPalma L cpx91</t>
  </si>
  <si>
    <t>LaPalma L cpx93</t>
  </si>
  <si>
    <t>LaPalma L cpx95</t>
  </si>
  <si>
    <t>LaPalma L cpx96</t>
  </si>
  <si>
    <t>LaPalma L cpx98</t>
  </si>
  <si>
    <t>LaPalma L cpx99</t>
  </si>
  <si>
    <t>LaPalma L cpx100</t>
  </si>
  <si>
    <t>LaPalma L cpx102</t>
  </si>
  <si>
    <t>LaPalma L cpx107</t>
  </si>
  <si>
    <t>LaPalma L cpx108</t>
  </si>
  <si>
    <t>LaPalma L cpx109</t>
  </si>
  <si>
    <t>LaPalma L cpx110</t>
  </si>
  <si>
    <t>LaPalma L cpx111</t>
  </si>
  <si>
    <t>LaPalma L cpx112</t>
  </si>
  <si>
    <t>LaPalma L cpx113</t>
  </si>
  <si>
    <t>LaPalma L cpx114</t>
  </si>
  <si>
    <t>LaPalma L cpx115</t>
  </si>
  <si>
    <t>LaPalma L cpx116</t>
  </si>
  <si>
    <t>LaPalma L cpx116 rim</t>
  </si>
  <si>
    <t>LaPalma L cpx117</t>
  </si>
  <si>
    <t>LaPalma L cpx117 rim</t>
  </si>
  <si>
    <t>LaPalma L cpx119</t>
  </si>
  <si>
    <t>LaPalma L cpx119 rim</t>
  </si>
  <si>
    <t>LaPalma L cpx121</t>
  </si>
  <si>
    <t>LaPalma L cpx122</t>
  </si>
  <si>
    <t>LaPalma L cpx124</t>
  </si>
  <si>
    <t>LaPalma L cpx126</t>
  </si>
  <si>
    <t>LaPalma L cpx129</t>
  </si>
  <si>
    <t>1712.0</t>
  </si>
  <si>
    <t>63671</t>
  </si>
  <si>
    <t>63661</t>
  </si>
  <si>
    <t>63663</t>
  </si>
  <si>
    <t>63660</t>
  </si>
  <si>
    <t>Prieto-Torrell et al. (2025)</t>
  </si>
  <si>
    <t>HIR-005</t>
  </si>
  <si>
    <t>HIR-018</t>
  </si>
  <si>
    <t>Picrite</t>
  </si>
  <si>
    <t>HIR-154</t>
  </si>
  <si>
    <t>HIR-041</t>
  </si>
  <si>
    <t>HIR-131</t>
  </si>
  <si>
    <t>HIR-139</t>
  </si>
  <si>
    <t>HIR-112</t>
  </si>
  <si>
    <t>HIR-068</t>
  </si>
  <si>
    <t>HIR-076</t>
  </si>
  <si>
    <t>HIR-099</t>
  </si>
  <si>
    <t>HIR-117</t>
  </si>
  <si>
    <t>HIR-104</t>
  </si>
  <si>
    <t>HIR-092</t>
  </si>
  <si>
    <t>HIR-114</t>
  </si>
  <si>
    <t>HIR-122</t>
  </si>
  <si>
    <t>HIR-083</t>
  </si>
  <si>
    <t>HIR-082</t>
  </si>
  <si>
    <t>HIR-087</t>
  </si>
  <si>
    <t>HIR-077</t>
  </si>
  <si>
    <t>HIR-105</t>
  </si>
  <si>
    <t>HIR-107</t>
  </si>
  <si>
    <t>HIR-085</t>
  </si>
  <si>
    <t>HIR-090</t>
  </si>
  <si>
    <t>HIR-023</t>
  </si>
  <si>
    <t>HIR-050</t>
  </si>
  <si>
    <t>HIR-004</t>
  </si>
  <si>
    <t>HIR-143</t>
  </si>
  <si>
    <t>HIR-141</t>
  </si>
  <si>
    <t>HIR-065</t>
  </si>
  <si>
    <t>HIR-052</t>
  </si>
  <si>
    <t>HIR-057</t>
  </si>
  <si>
    <t>HIR-038</t>
  </si>
  <si>
    <t>HIR-048</t>
  </si>
  <si>
    <t>HIR-056</t>
  </si>
  <si>
    <t>HIR-054</t>
  </si>
  <si>
    <t>HIR-172</t>
  </si>
  <si>
    <t>HIR-013</t>
  </si>
  <si>
    <t>HIR-016</t>
  </si>
  <si>
    <t>HIR-164</t>
  </si>
  <si>
    <t>HIR-047</t>
  </si>
  <si>
    <t>HIR-040</t>
  </si>
  <si>
    <t>HIR-030</t>
  </si>
  <si>
    <t>HIR-031</t>
  </si>
  <si>
    <t>HIR-009</t>
  </si>
  <si>
    <t>HIR-071</t>
  </si>
  <si>
    <t>HIR-135</t>
  </si>
  <si>
    <t>HIR-177</t>
  </si>
  <si>
    <t>HIR-165</t>
  </si>
  <si>
    <t>HIR-037</t>
  </si>
  <si>
    <t>HIR-020</t>
  </si>
  <si>
    <t>AZORES / PICO</t>
  </si>
  <si>
    <t>&lt;1.5 ka</t>
  </si>
  <si>
    <t>Nazzareni et al. (2020)</t>
  </si>
  <si>
    <t>Point 1</t>
  </si>
  <si>
    <t>Point 2</t>
  </si>
  <si>
    <t>Point 3</t>
  </si>
  <si>
    <t>Point 4</t>
  </si>
  <si>
    <t>Point 5</t>
  </si>
  <si>
    <t>average</t>
  </si>
  <si>
    <t>0.62 ka</t>
  </si>
  <si>
    <t>Point 6</t>
  </si>
  <si>
    <t>5-40 ka</t>
  </si>
  <si>
    <t>0.74 ka</t>
  </si>
  <si>
    <t>&lt;3ka</t>
  </si>
  <si>
    <t>2014-15</t>
  </si>
  <si>
    <t>SD04-Cpx6-1</t>
  </si>
  <si>
    <t>SD04-Cpx6-2</t>
  </si>
  <si>
    <t>SD04-Cpx6-3</t>
  </si>
  <si>
    <t>SD04-Cpx6-5</t>
  </si>
  <si>
    <t>SD04-Cpx7-1</t>
  </si>
  <si>
    <t>SD04-Cpx7-2</t>
  </si>
  <si>
    <t>SD04-Cpx7-3</t>
  </si>
  <si>
    <t>SD04-Cpx7-4</t>
  </si>
  <si>
    <t>SD04-Cpx7-5</t>
  </si>
  <si>
    <t>SD04-Cpx2-1</t>
  </si>
  <si>
    <t>SD04-Cpx2-2</t>
  </si>
  <si>
    <t>SD04-Cpx2-3</t>
  </si>
  <si>
    <t>SD04-Cpx2-4</t>
  </si>
  <si>
    <t>SD04-Cpx2-5</t>
  </si>
  <si>
    <t>SD04-Cpx1-1</t>
  </si>
  <si>
    <t>SD04-Cpx1-2</t>
  </si>
  <si>
    <t>SD04-Cpx1-3</t>
  </si>
  <si>
    <t>SD04-Cpx1-4</t>
  </si>
  <si>
    <t>SD04-Cpx1-5</t>
  </si>
  <si>
    <t>SD04-Cpx4-1</t>
  </si>
  <si>
    <t>SD04-Cpx4-2</t>
  </si>
  <si>
    <t>SD04-Cpx4-3</t>
  </si>
  <si>
    <t>SD04-Cpx4-4</t>
  </si>
  <si>
    <t>SD04-Cpx4-5</t>
  </si>
  <si>
    <t>SD04-Cpx3-1</t>
  </si>
  <si>
    <t>SD04-Cpx3-2</t>
  </si>
  <si>
    <t>SD04-Cpx3-3</t>
  </si>
  <si>
    <t>SD04-Cpx3-4</t>
  </si>
  <si>
    <t>SD04-Cpx3-7</t>
  </si>
  <si>
    <t>SD04-Cpx5-1</t>
  </si>
  <si>
    <t>SD04-Cpx5-2</t>
  </si>
  <si>
    <t>SD04-Cpx5-3</t>
  </si>
  <si>
    <t>SD04-Cpx5-4</t>
  </si>
  <si>
    <t>SD04-Cpx5-6</t>
  </si>
  <si>
    <t>SD04-Cpx8-1</t>
  </si>
  <si>
    <t>SD04-Cpx8-2</t>
  </si>
  <si>
    <t>SD04-Cpx8-3</t>
  </si>
  <si>
    <t>SD04-Cpx8-4</t>
  </si>
  <si>
    <t>SD04-Cpx8-5</t>
  </si>
  <si>
    <t>SD04-Cpx9-1</t>
  </si>
  <si>
    <t>SD04-Cpx9-2</t>
  </si>
  <si>
    <t>SD04-Cpx9-3</t>
  </si>
  <si>
    <t>SD04-Cpx9-4</t>
  </si>
  <si>
    <t>SD04-Cpx11-1</t>
  </si>
  <si>
    <t>SD04-Cpx11-2</t>
  </si>
  <si>
    <t>SD04-Cpx11-3</t>
  </si>
  <si>
    <t>SD04-Cpx11-4</t>
  </si>
  <si>
    <t>SD06_1_1</t>
  </si>
  <si>
    <t>SD06_1_2</t>
  </si>
  <si>
    <t>SD06_1_5</t>
  </si>
  <si>
    <t>SD06_1_6</t>
  </si>
  <si>
    <t>SD06_1_7</t>
  </si>
  <si>
    <t>SD06_2_1</t>
  </si>
  <si>
    <t>SD06_2_2</t>
  </si>
  <si>
    <t>SD06_2_3</t>
  </si>
  <si>
    <t>SD06_2_4</t>
  </si>
  <si>
    <t>SD06_2_5</t>
  </si>
  <si>
    <t>SD06_2_6</t>
  </si>
  <si>
    <t>SD06_2_8</t>
  </si>
  <si>
    <t>SD06_2_9</t>
  </si>
  <si>
    <t>SD06_2_10</t>
  </si>
  <si>
    <t>SD06_3_1</t>
  </si>
  <si>
    <t>SD06_3_2</t>
  </si>
  <si>
    <t>SD06_3_3</t>
  </si>
  <si>
    <t>SD06_3_4</t>
  </si>
  <si>
    <t>SD06_3_8</t>
  </si>
  <si>
    <t>SD06_4_2</t>
  </si>
  <si>
    <t>SD06_4_3</t>
  </si>
  <si>
    <t>SD06_4_5</t>
  </si>
  <si>
    <t>SD06_4_6</t>
  </si>
  <si>
    <t>SD06_4_7</t>
  </si>
  <si>
    <t>SD06_4_8</t>
  </si>
  <si>
    <t>SD06_5_1</t>
  </si>
  <si>
    <t>SD06_5_2</t>
  </si>
  <si>
    <t>SD06_5_3</t>
  </si>
  <si>
    <t>SD06_5_6</t>
  </si>
  <si>
    <t>SD06_5_7</t>
  </si>
  <si>
    <t>SD06_6_1</t>
  </si>
  <si>
    <t>SD06_6_2</t>
  </si>
  <si>
    <t>SD06_6_3</t>
  </si>
  <si>
    <t>SD06_6_4</t>
  </si>
  <si>
    <t>SD06_6_6</t>
  </si>
  <si>
    <t>SD06_6_7</t>
  </si>
  <si>
    <t>SD06_7_1</t>
  </si>
  <si>
    <t>SD06_7_2</t>
  </si>
  <si>
    <t>SD06_7_3</t>
  </si>
  <si>
    <t>SD06_7_4</t>
  </si>
  <si>
    <t>SD06_7_6</t>
  </si>
  <si>
    <t>SD06_8_1</t>
  </si>
  <si>
    <t>SD06_8_2</t>
  </si>
  <si>
    <t>SD06_8_3</t>
  </si>
  <si>
    <t>SD06_8_4</t>
  </si>
  <si>
    <t>SD06_8_6</t>
  </si>
  <si>
    <t>SD06_8_7</t>
  </si>
  <si>
    <t>SD06_9_1</t>
  </si>
  <si>
    <t>SD06_9_2</t>
  </si>
  <si>
    <t>SD06_9_3</t>
  </si>
  <si>
    <t>SD06_9_4</t>
  </si>
  <si>
    <t>SD06_9_5</t>
  </si>
  <si>
    <t>SD06_9_6</t>
  </si>
  <si>
    <t>SD06_9_7</t>
  </si>
  <si>
    <t>SD06_9_8</t>
  </si>
  <si>
    <t>SD06_10_1</t>
  </si>
  <si>
    <t>SD06_10_2</t>
  </si>
  <si>
    <t>SD06_10_3</t>
  </si>
  <si>
    <t>SD06_10_5</t>
  </si>
  <si>
    <t>SD10_1_1</t>
  </si>
  <si>
    <t>SD10_1_2</t>
  </si>
  <si>
    <t>SD10_1_3</t>
  </si>
  <si>
    <t>SD10_2_1</t>
  </si>
  <si>
    <t>SD10_2_2</t>
  </si>
  <si>
    <t>SD10_2_3</t>
  </si>
  <si>
    <t>SD10_3_1</t>
  </si>
  <si>
    <t>SD10_3_7</t>
  </si>
  <si>
    <t>SD10_3_8</t>
  </si>
  <si>
    <t>SD10_4_1</t>
  </si>
  <si>
    <t>SD10_4_2</t>
  </si>
  <si>
    <t>SD10_4_3</t>
  </si>
  <si>
    <t>SD10_5_1</t>
  </si>
  <si>
    <t>SD10_5_2</t>
  </si>
  <si>
    <t>SD10_5_3</t>
  </si>
  <si>
    <t>SD10_5_8</t>
  </si>
  <si>
    <t>SD10_6_4</t>
  </si>
  <si>
    <t>SD10_6_5</t>
  </si>
  <si>
    <t>SD10_6_6</t>
  </si>
  <si>
    <t>SD10_7_1</t>
  </si>
  <si>
    <t>SD10_7_2</t>
  </si>
  <si>
    <t>SD10_7_3</t>
  </si>
  <si>
    <t>SD10_7_7</t>
  </si>
  <si>
    <t>SD10_7_8</t>
  </si>
  <si>
    <t>SD10_8_1</t>
  </si>
  <si>
    <t>SD10_8_3</t>
  </si>
  <si>
    <t>SD10_8_4</t>
  </si>
  <si>
    <t>SD10_9_1</t>
  </si>
  <si>
    <t>SD10_9_3</t>
  </si>
  <si>
    <t>SD10_9_4</t>
  </si>
  <si>
    <t>SD10_9_7</t>
  </si>
  <si>
    <t>SD10_9_8</t>
  </si>
  <si>
    <t>SD10_9_9</t>
  </si>
  <si>
    <t>SD10_10_1</t>
  </si>
  <si>
    <t>SD10_10_2</t>
  </si>
  <si>
    <t>SD10_10_3</t>
  </si>
  <si>
    <t>SD10_10_4</t>
  </si>
  <si>
    <t>SD10_10_6</t>
  </si>
  <si>
    <t>SD10_11_1</t>
  </si>
  <si>
    <t>SD10_11_2</t>
  </si>
  <si>
    <t>SD10_11_3</t>
  </si>
  <si>
    <t>SD10_11_4</t>
  </si>
  <si>
    <t>SD10_11_5</t>
  </si>
  <si>
    <t>SD10_11_6</t>
  </si>
  <si>
    <t>SD13_1_2</t>
  </si>
  <si>
    <t>SD13_1_4</t>
  </si>
  <si>
    <t>SD13_1_5</t>
  </si>
  <si>
    <t>SD13_1_6</t>
  </si>
  <si>
    <t>SD13_1_7</t>
  </si>
  <si>
    <t>SD13_3_1</t>
  </si>
  <si>
    <t>SD13_3_2</t>
  </si>
  <si>
    <t>SD13_3_3</t>
  </si>
  <si>
    <t>SD13_3_4</t>
  </si>
  <si>
    <t>SD13_3_5</t>
  </si>
  <si>
    <t>SD13_3_6</t>
  </si>
  <si>
    <t>SD13_3_7</t>
  </si>
  <si>
    <t>SD13_3_8</t>
  </si>
  <si>
    <t>SD13_4_1</t>
  </si>
  <si>
    <t>SD13_4_2</t>
  </si>
  <si>
    <t>SD13_4_3</t>
  </si>
  <si>
    <t>SD13_4_4</t>
  </si>
  <si>
    <t>SD13_4_5</t>
  </si>
  <si>
    <t>SD13_4_6</t>
  </si>
  <si>
    <t>SD13_4_7</t>
  </si>
  <si>
    <t>SD13_5_1</t>
  </si>
  <si>
    <t>SD13_5_2</t>
  </si>
  <si>
    <t>SD13_5_3</t>
  </si>
  <si>
    <t>SD13_5_4</t>
  </si>
  <si>
    <t>SD13_5_5</t>
  </si>
  <si>
    <t>SD13_5_6</t>
  </si>
  <si>
    <t>SD13_5_7</t>
  </si>
  <si>
    <t>SD13_6_1</t>
  </si>
  <si>
    <t>SD13_6_2</t>
  </si>
  <si>
    <t>SD13_6_3</t>
  </si>
  <si>
    <t>SD13_6_4</t>
  </si>
  <si>
    <t>SD13_6_5</t>
  </si>
  <si>
    <t>SD13_6_6</t>
  </si>
  <si>
    <t>SD13_7_1</t>
  </si>
  <si>
    <t>SD13_7_3</t>
  </si>
  <si>
    <t>SD13_7_4</t>
  </si>
  <si>
    <t>SD13_7_5</t>
  </si>
  <si>
    <t>SD13_7_6</t>
  </si>
  <si>
    <t>SD13_8_1</t>
  </si>
  <si>
    <t>SD13_8_2</t>
  </si>
  <si>
    <t>SD13_8_3</t>
  </si>
  <si>
    <t>SD13_8_5</t>
  </si>
  <si>
    <t>SD13_8_6</t>
  </si>
  <si>
    <t>SD13_8_7</t>
  </si>
  <si>
    <t>SD13_8_9</t>
  </si>
  <si>
    <t>SD13_8_10</t>
  </si>
  <si>
    <t>SD13_9_2</t>
  </si>
  <si>
    <t>SD13_9_3</t>
  </si>
  <si>
    <t>SD13_9_4</t>
  </si>
  <si>
    <t>SD13_9_5</t>
  </si>
  <si>
    <t>SD13_9_6</t>
  </si>
  <si>
    <t>SD13_9_7</t>
  </si>
  <si>
    <t>SD13_9_8</t>
  </si>
  <si>
    <t>SD13_10_1</t>
  </si>
  <si>
    <t>SD13_10_2</t>
  </si>
  <si>
    <t>SD13_10_3</t>
  </si>
  <si>
    <t>SD13_10_4</t>
  </si>
  <si>
    <t>SD13_10_5</t>
  </si>
  <si>
    <t>SD13_11_1</t>
  </si>
  <si>
    <t>SD13_11_2</t>
  </si>
  <si>
    <t>SD13_11_3</t>
  </si>
  <si>
    <t>SD13_11_4</t>
  </si>
  <si>
    <t>SD16_1_1</t>
  </si>
  <si>
    <t>SD16_1_2</t>
  </si>
  <si>
    <t>SD16_1_3</t>
  </si>
  <si>
    <t>SD16_1_4</t>
  </si>
  <si>
    <t>SD16_1_5</t>
  </si>
  <si>
    <t>SD16_1_6</t>
  </si>
  <si>
    <t>SD16_1_7</t>
  </si>
  <si>
    <t>SD16_1_8</t>
  </si>
  <si>
    <t>SD16_2_2</t>
  </si>
  <si>
    <t>SD16_2_3</t>
  </si>
  <si>
    <t>SD16_2_4</t>
  </si>
  <si>
    <t>SD16_2_5</t>
  </si>
  <si>
    <t>SD16_2_6</t>
  </si>
  <si>
    <t>SD16_2_7</t>
  </si>
  <si>
    <t>SD16_2_8</t>
  </si>
  <si>
    <t>SD16_3_1</t>
  </si>
  <si>
    <t>SD16_3_2</t>
  </si>
  <si>
    <t>SD16_3_3</t>
  </si>
  <si>
    <t>SD16_3_4</t>
  </si>
  <si>
    <t>SD16_3_5</t>
  </si>
  <si>
    <t>SD16_3_6</t>
  </si>
  <si>
    <t>SD16_3_7</t>
  </si>
  <si>
    <t>SD16_3_8</t>
  </si>
  <si>
    <t>SD16_4_1</t>
  </si>
  <si>
    <t>SD16_4_2</t>
  </si>
  <si>
    <t>SD16_4_3</t>
  </si>
  <si>
    <t>SD16_4_4</t>
  </si>
  <si>
    <t>SD16_4_5</t>
  </si>
  <si>
    <t>SD16_4_6</t>
  </si>
  <si>
    <t>SD16_5_1</t>
  </si>
  <si>
    <t>SD16_5_2</t>
  </si>
  <si>
    <t>SD16_5_3</t>
  </si>
  <si>
    <t>SD16_5_4</t>
  </si>
  <si>
    <t>SD16_5_5</t>
  </si>
  <si>
    <t>SD16_5_6</t>
  </si>
  <si>
    <t>SD16_6_2</t>
  </si>
  <si>
    <t>SD16_6_3</t>
  </si>
  <si>
    <t>SD16_6_4</t>
  </si>
  <si>
    <t>SD16_6_5</t>
  </si>
  <si>
    <t>SD16_6_6</t>
  </si>
  <si>
    <t>SD16_6_7</t>
  </si>
  <si>
    <t>SD16_6_8</t>
  </si>
  <si>
    <t>SD16_7_1</t>
  </si>
  <si>
    <t>SD16_7_2</t>
  </si>
  <si>
    <t>SD16_7_3</t>
  </si>
  <si>
    <t>SD16_7_4</t>
  </si>
  <si>
    <t>SD16_7_5</t>
  </si>
  <si>
    <t>SD16_7_6</t>
  </si>
  <si>
    <t>SD16_7_7</t>
  </si>
  <si>
    <t>SD16_7_8</t>
  </si>
  <si>
    <t>SD16_8_1</t>
  </si>
  <si>
    <t>SD16_8_2</t>
  </si>
  <si>
    <t>SD16_8_3</t>
  </si>
  <si>
    <t>SD16_8_4</t>
  </si>
  <si>
    <t>SD16_8_5</t>
  </si>
  <si>
    <t>SD16_8_6</t>
  </si>
  <si>
    <t>SD16_9_1</t>
  </si>
  <si>
    <t>SD16_9_2</t>
  </si>
  <si>
    <t>SD16_9_3</t>
  </si>
  <si>
    <t>SD16_9_4</t>
  </si>
  <si>
    <t>SD16_9_5</t>
  </si>
  <si>
    <t>SD16_9_6</t>
  </si>
  <si>
    <t>SD16_9_7</t>
  </si>
  <si>
    <t>SD16_9_8</t>
  </si>
  <si>
    <t>SD16_10_1</t>
  </si>
  <si>
    <t>SD16_10_2</t>
  </si>
  <si>
    <t>SD16_10_3</t>
  </si>
  <si>
    <t>SD16_10_4</t>
  </si>
  <si>
    <t>SD16_10_5</t>
  </si>
  <si>
    <t>SD16_10_6</t>
  </si>
  <si>
    <t>SD16_10_7</t>
  </si>
  <si>
    <t>SD16_10_8</t>
  </si>
  <si>
    <t>SD16_12_1</t>
  </si>
  <si>
    <t>SD16_12_2</t>
  </si>
  <si>
    <t>SD16_12_4</t>
  </si>
  <si>
    <t>SD16_12_5</t>
  </si>
  <si>
    <t>SD16_13_2</t>
  </si>
  <si>
    <t>SD16_13_5</t>
  </si>
  <si>
    <t>SD16_14_1</t>
  </si>
  <si>
    <t>SD16_14_2</t>
  </si>
  <si>
    <t>SD16_14_3</t>
  </si>
  <si>
    <t>SD16_14_4</t>
  </si>
  <si>
    <t>SD16_14_5</t>
  </si>
  <si>
    <t>SD16_14_7</t>
  </si>
  <si>
    <t>SD16_14_8</t>
  </si>
  <si>
    <t>SD16_14_9</t>
  </si>
  <si>
    <t>SD16_15_1</t>
  </si>
  <si>
    <t>SD16_15_2</t>
  </si>
  <si>
    <t>SD16_15_3</t>
  </si>
  <si>
    <t>SD16_15_4</t>
  </si>
  <si>
    <t>SD16_15_5</t>
  </si>
  <si>
    <t>SD16_15_6</t>
  </si>
  <si>
    <t>SD16_16_1</t>
  </si>
  <si>
    <t>SD16_16_2</t>
  </si>
  <si>
    <t>SD16_16_9</t>
  </si>
  <si>
    <t>SD16_16_10</t>
  </si>
  <si>
    <t>SD19_1_1</t>
  </si>
  <si>
    <t>SD19_1_2</t>
  </si>
  <si>
    <t>SD19_1_3</t>
  </si>
  <si>
    <t>SD19_1_4</t>
  </si>
  <si>
    <t>SD19_1_5</t>
  </si>
  <si>
    <t>SD19_1_6</t>
  </si>
  <si>
    <t>SD19_1_7</t>
  </si>
  <si>
    <t>SD19_1_8</t>
  </si>
  <si>
    <t>SD19_2_1</t>
  </si>
  <si>
    <t>SD19_2_3</t>
  </si>
  <si>
    <t>SD19_2_4</t>
  </si>
  <si>
    <t>SD19_2_5</t>
  </si>
  <si>
    <t>SD19_2_6</t>
  </si>
  <si>
    <t>SD19_2_7</t>
  </si>
  <si>
    <t>SD19_2_8</t>
  </si>
  <si>
    <t>SD19_2_9</t>
  </si>
  <si>
    <t>SD19_3_1</t>
  </si>
  <si>
    <t>SD19_3_2</t>
  </si>
  <si>
    <t>SD19_3_3</t>
  </si>
  <si>
    <t>SD19_3_4</t>
  </si>
  <si>
    <t>SD19_3_5</t>
  </si>
  <si>
    <t>SD19_3_6</t>
  </si>
  <si>
    <t>SD19_3_7</t>
  </si>
  <si>
    <t>SD19_4_1</t>
  </si>
  <si>
    <t>SD19_4_2</t>
  </si>
  <si>
    <t>SD19_4_3</t>
  </si>
  <si>
    <t>SD19_4_4</t>
  </si>
  <si>
    <t>SD19_4_5</t>
  </si>
  <si>
    <t>SD19_4_6</t>
  </si>
  <si>
    <t>SD19_4_7</t>
  </si>
  <si>
    <t>SD19_5_1</t>
  </si>
  <si>
    <t>SD19_5_2</t>
  </si>
  <si>
    <t>SD19_5_3</t>
  </si>
  <si>
    <t>SD19_5_4</t>
  </si>
  <si>
    <t>SD19_5_5</t>
  </si>
  <si>
    <t>SD19_5_6</t>
  </si>
  <si>
    <t>SD19_5_7</t>
  </si>
  <si>
    <t>SD19_6_1</t>
  </si>
  <si>
    <t>SD19_6_2</t>
  </si>
  <si>
    <t>SD19_6_3</t>
  </si>
  <si>
    <t>SD19_6_4</t>
  </si>
  <si>
    <t>SD19_6_5</t>
  </si>
  <si>
    <t>SD19_6_6</t>
  </si>
  <si>
    <t>SD19_7_1</t>
  </si>
  <si>
    <t>SD19_7_2</t>
  </si>
  <si>
    <t>SD19_7_3</t>
  </si>
  <si>
    <t>SD19_7_4</t>
  </si>
  <si>
    <t>SD19_7_5</t>
  </si>
  <si>
    <t>SD19_7_6</t>
  </si>
  <si>
    <t>SD19_7_7</t>
  </si>
  <si>
    <t>SD19_7_8</t>
  </si>
  <si>
    <t>SD19_8_1</t>
  </si>
  <si>
    <t>SD19_8_2</t>
  </si>
  <si>
    <t>SD19_8_3</t>
  </si>
  <si>
    <t>SD19_8_4</t>
  </si>
  <si>
    <t>SD19_8_5</t>
  </si>
  <si>
    <t>SD19_8_6</t>
  </si>
  <si>
    <t>SD19_8_7</t>
  </si>
  <si>
    <t>SD19_9_1</t>
  </si>
  <si>
    <t>SD19_9_2</t>
  </si>
  <si>
    <t>SD19_9_3</t>
  </si>
  <si>
    <t>SD19_9_5</t>
  </si>
  <si>
    <t>SD19_9_6</t>
  </si>
  <si>
    <t>SD19_9_7</t>
  </si>
  <si>
    <t>SD19_10_2</t>
  </si>
  <si>
    <t>SD19_10_3</t>
  </si>
  <si>
    <t>SD19_10_4</t>
  </si>
  <si>
    <t>SD19_10_5</t>
  </si>
  <si>
    <t>SD19_10_6</t>
  </si>
  <si>
    <t>SD19_10_7</t>
  </si>
  <si>
    <t>SD19_10_8</t>
  </si>
  <si>
    <t>SD19_10_9</t>
  </si>
  <si>
    <t>SD19_11_4</t>
  </si>
  <si>
    <t>SD19_11_5</t>
  </si>
  <si>
    <t>SD19_11_6</t>
  </si>
  <si>
    <t>SD19_11_7</t>
  </si>
  <si>
    <t>SD19_11_8</t>
  </si>
  <si>
    <t>SD19_12_3</t>
  </si>
  <si>
    <t>SD19_12_4</t>
  </si>
  <si>
    <t>SD19_12_5</t>
  </si>
  <si>
    <t>SD19_12_6</t>
  </si>
  <si>
    <t>SD19_12_7</t>
  </si>
  <si>
    <t>SD19_13_1</t>
  </si>
  <si>
    <t>SD19_13_2</t>
  </si>
  <si>
    <t>SD19_13_3</t>
  </si>
  <si>
    <t>SD19_13_4</t>
  </si>
  <si>
    <t>SD19_13_5</t>
  </si>
  <si>
    <t>SD19_13_6</t>
  </si>
  <si>
    <t>SD19_13_7</t>
  </si>
  <si>
    <t>SD19_15_2</t>
  </si>
  <si>
    <t>SD19_15_3</t>
  </si>
  <si>
    <t>SD19_15_4</t>
  </si>
  <si>
    <t>SD19_15_5</t>
  </si>
  <si>
    <t>SD19_15_6</t>
  </si>
  <si>
    <t>SD19_15_7</t>
  </si>
  <si>
    <t>SD19_15_8</t>
  </si>
  <si>
    <t>SD19_16_1</t>
  </si>
  <si>
    <t>SD19_16_2</t>
  </si>
  <si>
    <t>SD19_16_3</t>
  </si>
  <si>
    <t>SD19_16_4</t>
  </si>
  <si>
    <t>SD19_16_5</t>
  </si>
  <si>
    <t>SD19_16_6</t>
  </si>
  <si>
    <t>SD19_16_7</t>
  </si>
  <si>
    <t>SD19_16_8</t>
  </si>
  <si>
    <t>SD20_1_2</t>
  </si>
  <si>
    <t>SD20_1_3</t>
  </si>
  <si>
    <t>SD20_1_4</t>
  </si>
  <si>
    <t>SD20_1_5</t>
  </si>
  <si>
    <t>SD20_1_6</t>
  </si>
  <si>
    <t>SD20_2_1</t>
  </si>
  <si>
    <t>SD20_2_2</t>
  </si>
  <si>
    <t>SD20_2_3</t>
  </si>
  <si>
    <t>SD20_2_4</t>
  </si>
  <si>
    <t>SD20_2_5</t>
  </si>
  <si>
    <t>SD20_2_6</t>
  </si>
  <si>
    <t>SD20_2_7</t>
  </si>
  <si>
    <t>SD20_2_8</t>
  </si>
  <si>
    <t>SD20_4_1</t>
  </si>
  <si>
    <t>SD20_4_2</t>
  </si>
  <si>
    <t>SD20_4_3</t>
  </si>
  <si>
    <t>SD20_4_4</t>
  </si>
  <si>
    <t>SD20_4_5</t>
  </si>
  <si>
    <t>SD20_4_6</t>
  </si>
  <si>
    <t>SD20_4_7</t>
  </si>
  <si>
    <t>SD20_5_1</t>
  </si>
  <si>
    <t>SD20_5_3</t>
  </si>
  <si>
    <t>SD20_5_4</t>
  </si>
  <si>
    <t>SD20_5_5</t>
  </si>
  <si>
    <t>SD20_5_6</t>
  </si>
  <si>
    <t>SD20_5_7</t>
  </si>
  <si>
    <t>SD20_5_8</t>
  </si>
  <si>
    <t>SD20_6_1</t>
  </si>
  <si>
    <t>SD20_6_2</t>
  </si>
  <si>
    <t>SD20_6_3</t>
  </si>
  <si>
    <t>SD20_6_4</t>
  </si>
  <si>
    <t>SD20_6_5</t>
  </si>
  <si>
    <t>SD20_6_6</t>
  </si>
  <si>
    <t>SD20_7_1</t>
  </si>
  <si>
    <t>SD20_7_2</t>
  </si>
  <si>
    <t>SD20_7_3</t>
  </si>
  <si>
    <t>SD20_7_4</t>
  </si>
  <si>
    <t>SD20_7_6</t>
  </si>
  <si>
    <t>SD20_7_7</t>
  </si>
  <si>
    <t>SD20_7_8</t>
  </si>
  <si>
    <t>SD20_8_1</t>
  </si>
  <si>
    <t>SD20_8_2</t>
  </si>
  <si>
    <t>SD20_8_3</t>
  </si>
  <si>
    <t>SD20_8_4</t>
  </si>
  <si>
    <t>SD20_8_5</t>
  </si>
  <si>
    <t>SD20_8_6</t>
  </si>
  <si>
    <t>SD20_8_7</t>
  </si>
  <si>
    <t>SD20_8_8</t>
  </si>
  <si>
    <t>SD20_9_1</t>
  </si>
  <si>
    <t>SD20_9_2</t>
  </si>
  <si>
    <t>SD20_9_3</t>
  </si>
  <si>
    <t>SD20_9_4</t>
  </si>
  <si>
    <t>SD20_9_7</t>
  </si>
  <si>
    <t>SD20_9_9</t>
  </si>
  <si>
    <t>SD20_10_1</t>
  </si>
  <si>
    <t>SD20_10_2</t>
  </si>
  <si>
    <t>SD20_10_3</t>
  </si>
  <si>
    <t>SD20_10_4</t>
  </si>
  <si>
    <t>SD20_10_5</t>
  </si>
  <si>
    <t>SD20_10_6</t>
  </si>
  <si>
    <t>SD20_10_7</t>
  </si>
  <si>
    <t>SD20_10_8</t>
  </si>
  <si>
    <t>SD20_11_1</t>
  </si>
  <si>
    <t>SD20_11_2</t>
  </si>
  <si>
    <t>SD20_11_3</t>
  </si>
  <si>
    <t>SD20_11_4</t>
  </si>
  <si>
    <t>SD20_11_5</t>
  </si>
  <si>
    <t>SD21_1_1</t>
  </si>
  <si>
    <t>SD21_1_4</t>
  </si>
  <si>
    <t>SD21_1_5</t>
  </si>
  <si>
    <t>SD21_1_6</t>
  </si>
  <si>
    <t>SD21_2_1</t>
  </si>
  <si>
    <t>SD21_2_2</t>
  </si>
  <si>
    <t>SD21_2_3</t>
  </si>
  <si>
    <t>SD21_2_7</t>
  </si>
  <si>
    <t>SD21_2_8</t>
  </si>
  <si>
    <t>SD21_3_1</t>
  </si>
  <si>
    <t>SD21_3_2</t>
  </si>
  <si>
    <t>SD21_4_1</t>
  </si>
  <si>
    <t>SD21_4_2</t>
  </si>
  <si>
    <t>SD21_4_3</t>
  </si>
  <si>
    <t>SD21_5_1</t>
  </si>
  <si>
    <t>SD21_5_2</t>
  </si>
  <si>
    <t>SD21_5_3</t>
  </si>
  <si>
    <t>SD21_5_5</t>
  </si>
  <si>
    <t>SD21_5_6</t>
  </si>
  <si>
    <t>SD21_5_7</t>
  </si>
  <si>
    <t>SD21_6_1</t>
  </si>
  <si>
    <t>SD21_6_2</t>
  </si>
  <si>
    <t>SD21_6_3</t>
  </si>
  <si>
    <t>SD21_6_4</t>
  </si>
  <si>
    <t>SD21_6_5</t>
  </si>
  <si>
    <t>SD21_6_6</t>
  </si>
  <si>
    <t>SD21_7_1</t>
  </si>
  <si>
    <t>SD21_7_2</t>
  </si>
  <si>
    <t>SD21_7_3</t>
  </si>
  <si>
    <t>SD21_7_4_1</t>
  </si>
  <si>
    <t>SD21_7_5</t>
  </si>
  <si>
    <t>SD21_7_6</t>
  </si>
  <si>
    <t>SD21_8_1</t>
  </si>
  <si>
    <t>SD21_8_2</t>
  </si>
  <si>
    <t>SD21_8_3</t>
  </si>
  <si>
    <t>SD21_8_4</t>
  </si>
  <si>
    <t>SD21_8_5</t>
  </si>
  <si>
    <t>SD21_8_6</t>
  </si>
  <si>
    <t>SD21_8_7</t>
  </si>
  <si>
    <t>SD21_9_1</t>
  </si>
  <si>
    <t>SD21_9_2</t>
  </si>
  <si>
    <t>SD21_9_3</t>
  </si>
  <si>
    <t>SD21_9_4</t>
  </si>
  <si>
    <t>SD21_9_5</t>
  </si>
  <si>
    <t>SD21_9_6</t>
  </si>
  <si>
    <t>SD21_9_7</t>
  </si>
  <si>
    <t>SD21_9_8</t>
  </si>
  <si>
    <t>SD21_10_1</t>
  </si>
  <si>
    <t>SD21_10_2</t>
  </si>
  <si>
    <t>SD21_10_3</t>
  </si>
  <si>
    <t>SD21_10_4</t>
  </si>
  <si>
    <t>SD21_10_5</t>
  </si>
  <si>
    <t>SD21_10_6</t>
  </si>
  <si>
    <t>SD21_10_7</t>
  </si>
  <si>
    <t>SD22_1_2</t>
  </si>
  <si>
    <t>SD22_1_3</t>
  </si>
  <si>
    <t>SD22_1_12</t>
  </si>
  <si>
    <t>SD22_1_14_2</t>
  </si>
  <si>
    <t>SD22_2_2</t>
  </si>
  <si>
    <t>SD22_2_6</t>
  </si>
  <si>
    <t>SD22_2_8</t>
  </si>
  <si>
    <t>SD22_3_2</t>
  </si>
  <si>
    <t>SD22_3_4</t>
  </si>
  <si>
    <t>SD22_3_5</t>
  </si>
  <si>
    <t>SD22_3_6</t>
  </si>
  <si>
    <t>SD22_3_7</t>
  </si>
  <si>
    <t>SD22_3_8</t>
  </si>
  <si>
    <t>SD22_4_1</t>
  </si>
  <si>
    <t>SD22_4_2</t>
  </si>
  <si>
    <t>SD22_4_3</t>
  </si>
  <si>
    <t>SD22_4_4</t>
  </si>
  <si>
    <t>SD22_4_5</t>
  </si>
  <si>
    <t>SD22_4_6</t>
  </si>
  <si>
    <t>SD22_5_1</t>
  </si>
  <si>
    <t>SD22_5_2</t>
  </si>
  <si>
    <t>SD22_5_3</t>
  </si>
  <si>
    <t>SD22_5_4</t>
  </si>
  <si>
    <t>SD22_5_5</t>
  </si>
  <si>
    <t>SD22_5_6</t>
  </si>
  <si>
    <t>SD22_5_7</t>
  </si>
  <si>
    <t>SD22_6_1</t>
  </si>
  <si>
    <t>SD22_6_2</t>
  </si>
  <si>
    <t>SD22_6_4</t>
  </si>
  <si>
    <t>SD22_6_5</t>
  </si>
  <si>
    <t>SD22_6_6</t>
  </si>
  <si>
    <t>SD22_8_1</t>
  </si>
  <si>
    <t>SD22_8_2</t>
  </si>
  <si>
    <t>SD22_8_3</t>
  </si>
  <si>
    <t>SD22_8_4</t>
  </si>
  <si>
    <t>SD22_8_5</t>
  </si>
  <si>
    <t>SD22_8_6</t>
  </si>
  <si>
    <t>SD22_8_7</t>
  </si>
  <si>
    <t>SD22_9_1</t>
  </si>
  <si>
    <t>SD22_9_3</t>
  </si>
  <si>
    <t>SD22_9_4</t>
  </si>
  <si>
    <t>SD22_9_5</t>
  </si>
  <si>
    <t>SD22_9_6</t>
  </si>
  <si>
    <t>SD22_9_7</t>
  </si>
  <si>
    <t>SD22_10_2</t>
  </si>
  <si>
    <t>SD22_10_3</t>
  </si>
  <si>
    <t>SD22_10_4</t>
  </si>
  <si>
    <t>SD22_10_5</t>
  </si>
  <si>
    <t>SD22_10_6</t>
  </si>
  <si>
    <t>SD22_10_7</t>
  </si>
  <si>
    <t>SD22_10_8</t>
  </si>
  <si>
    <t>SD08-Cpx12-1</t>
  </si>
  <si>
    <t>SD08-Cpx12-2</t>
  </si>
  <si>
    <t>SD08-Cpx12-3</t>
  </si>
  <si>
    <t>SD08-Cpx12-4</t>
  </si>
  <si>
    <t>SD08-Cpx15-1</t>
  </si>
  <si>
    <t>SD08-Cpx15-2</t>
  </si>
  <si>
    <t>SD08-Cpx15-3</t>
  </si>
  <si>
    <t>SD08-Cpx15-4</t>
  </si>
  <si>
    <t>SD08-Cpx13-1</t>
  </si>
  <si>
    <t>SD08-Cpx13-2</t>
  </si>
  <si>
    <t>SD08-Cpx13-3</t>
  </si>
  <si>
    <t>SD08-Cpx13-4</t>
  </si>
  <si>
    <t>SD08-Cpx7-3</t>
  </si>
  <si>
    <t>SD08-Cpx7-4</t>
  </si>
  <si>
    <t>SD08-Cpx7-5</t>
  </si>
  <si>
    <t>SD08-Cpx8-1</t>
  </si>
  <si>
    <t>SD08-Cpx8-2</t>
  </si>
  <si>
    <t>SD08-Cpx8-3</t>
  </si>
  <si>
    <t>SD08-Cpx8-4</t>
  </si>
  <si>
    <t>SD08-Cpx1-1</t>
  </si>
  <si>
    <t>SD08-Cpx1-2</t>
  </si>
  <si>
    <t>SD08-Cpx1-3</t>
  </si>
  <si>
    <t>SD08-Cpx1-4</t>
  </si>
  <si>
    <t>SD08-Cpx1-5</t>
  </si>
  <si>
    <t>SD11-Cpx7a-1</t>
  </si>
  <si>
    <t>SD11-Cpx7a-2</t>
  </si>
  <si>
    <t>SD11-Cpx7a-3</t>
  </si>
  <si>
    <t>SD11-Cpx7a-4</t>
  </si>
  <si>
    <t>SD11-Cpx7a-5.2</t>
  </si>
  <si>
    <t>SD11-Cpx7a-6.2</t>
  </si>
  <si>
    <t>SD11-Cpx7a-7.2</t>
  </si>
  <si>
    <t>SD11-Cpx7b-1</t>
  </si>
  <si>
    <t>SD11-Cpx7b-2</t>
  </si>
  <si>
    <t>SD11-Cpx7b-3</t>
  </si>
  <si>
    <t>SD11-Cpx7b-4</t>
  </si>
  <si>
    <t>SD11-Cpx7b-5</t>
  </si>
  <si>
    <t>SD11-Cpx7b-6</t>
  </si>
  <si>
    <t>SD11-Cpx8-1</t>
  </si>
  <si>
    <t>SD11-Cpx8-2</t>
  </si>
  <si>
    <t>SD11-Cpx8-3</t>
  </si>
  <si>
    <t>SD11-Cpx8-4</t>
  </si>
  <si>
    <t>SD11-Cpx8-5</t>
  </si>
  <si>
    <t>SD11_cpx8_1r</t>
  </si>
  <si>
    <t>SD11_cpx8_3r</t>
  </si>
  <si>
    <t>SD11_cpx8_4r</t>
  </si>
  <si>
    <t>SD11_cpx8_5r</t>
  </si>
  <si>
    <t>SD11_cpx8_5rr</t>
  </si>
  <si>
    <t>SD11-Cpx12-1</t>
  </si>
  <si>
    <t>SD11-Cpx12-2</t>
  </si>
  <si>
    <t>SD11-Cpx12-3</t>
  </si>
  <si>
    <t>SD11-Cpx12-4</t>
  </si>
  <si>
    <t>SD11_cpx12_1r</t>
  </si>
  <si>
    <t>SD11_cpx12_2r</t>
  </si>
  <si>
    <t>SD11_cpx12_3r</t>
  </si>
  <si>
    <t>SD11_cpx12_4r</t>
  </si>
  <si>
    <t>SD11-Cpx13-1</t>
  </si>
  <si>
    <t>SD11-Cpx13-2</t>
  </si>
  <si>
    <t>SD11-Cpx13-3</t>
  </si>
  <si>
    <t>SD11-Cpx13-4</t>
  </si>
  <si>
    <t>SD11-Cpx13-5</t>
  </si>
  <si>
    <t>SD11-Cpx13-6</t>
  </si>
  <si>
    <t>SD11_cpx13_1r</t>
  </si>
  <si>
    <t>SD11_cpx13_2r</t>
  </si>
  <si>
    <t>SD11_cpx13_3r</t>
  </si>
  <si>
    <t>SD11_cpx13_4r</t>
  </si>
  <si>
    <t>SD11_cpx13_5r</t>
  </si>
  <si>
    <t>SD11_cpx13_6r</t>
  </si>
  <si>
    <t>SD11_cpx13_7r</t>
  </si>
  <si>
    <t>SD11_cpx13_8r</t>
  </si>
  <si>
    <t>SD11_cpx13_9r</t>
  </si>
  <si>
    <t>SD11_cpx13_1r0</t>
  </si>
  <si>
    <t>SD11_cpx13_1r1</t>
  </si>
  <si>
    <t>SD11-Cpx15-1</t>
  </si>
  <si>
    <t>SD11-Cpx15-2</t>
  </si>
  <si>
    <t>SD11-Cpx15-3</t>
  </si>
  <si>
    <t>SD11-Cpx15-4</t>
  </si>
  <si>
    <t>SD11_cpx15_1r</t>
  </si>
  <si>
    <t>SD11_cpx15_2r</t>
  </si>
  <si>
    <t>SD11_cpx15_3r</t>
  </si>
  <si>
    <t>SD11_cpx15_4r</t>
  </si>
  <si>
    <t>SD11-Cpx10a-1</t>
  </si>
  <si>
    <t>SD11-Cpx10a-2</t>
  </si>
  <si>
    <t>SD11-Cpx10a-3</t>
  </si>
  <si>
    <t>SD11-Cpx10a-4</t>
  </si>
  <si>
    <t>SD11-Cpx10a-5</t>
  </si>
  <si>
    <t>SD11_cpx10a_1r</t>
  </si>
  <si>
    <t>SD11_cpx10a_2r</t>
  </si>
  <si>
    <t>SD11_cpx10a_3r</t>
  </si>
  <si>
    <t>SD11_cpx10a_4r</t>
  </si>
  <si>
    <t>SD11_cpx10a_5r</t>
  </si>
  <si>
    <t>SD11_cpx10a_6r</t>
  </si>
  <si>
    <t>SD11-Cpx10b-1</t>
  </si>
  <si>
    <t>SD11-Cpx10b-2</t>
  </si>
  <si>
    <t>SD11-Cpx10b-3</t>
  </si>
  <si>
    <t>SD11-Cpx10b-4</t>
  </si>
  <si>
    <t>SD11_cpx10b_1r</t>
  </si>
  <si>
    <t>SD11_cpx10b_2r</t>
  </si>
  <si>
    <t>SD11_cpx10b_3r</t>
  </si>
  <si>
    <t>SD11_cpx10b_4r</t>
  </si>
  <si>
    <t>SD11-Cpx11-1</t>
  </si>
  <si>
    <t>SD11-Cpx11-3</t>
  </si>
  <si>
    <t>SD11-Cpx11-4</t>
  </si>
  <si>
    <t>SD11-Cpx11-5</t>
  </si>
  <si>
    <t>SD11_cpx11_1r</t>
  </si>
  <si>
    <t>SD11_cpx11_1rr</t>
  </si>
  <si>
    <t>SD11_cpx11_2r</t>
  </si>
  <si>
    <t>SD11_cpx11_3r</t>
  </si>
  <si>
    <t>SD11_cpx11_4r</t>
  </si>
  <si>
    <t>SD11_cpx11_5r</t>
  </si>
  <si>
    <t>SD11-Cpx16-1</t>
  </si>
  <si>
    <t>SD11-Cpx16-2</t>
  </si>
  <si>
    <t>SD11-Cpx16-3</t>
  </si>
  <si>
    <t>SD11-Cpx16-4</t>
  </si>
  <si>
    <t>SD11-Cpx17-1</t>
  </si>
  <si>
    <t>SD11-Cpx17-2</t>
  </si>
  <si>
    <t>SD11-Cpx17-3</t>
  </si>
  <si>
    <t>SD11-Cpx17-4</t>
  </si>
  <si>
    <t>SD11-Cpx18-2</t>
  </si>
  <si>
    <t>SD11-Cpx18-4</t>
  </si>
  <si>
    <t>SD11-Cpx19-1</t>
  </si>
  <si>
    <t>SD11-Cpx19-2</t>
  </si>
  <si>
    <t>SD11-Cpx19-3</t>
  </si>
  <si>
    <t>SD11-Cpx19-4</t>
  </si>
  <si>
    <t>SD11-Cpx9-3</t>
  </si>
  <si>
    <t>SD11-Cpx6-1</t>
  </si>
  <si>
    <t>SD04 tephrite</t>
  </si>
  <si>
    <t>SD16 tephrite</t>
  </si>
  <si>
    <t>SD19 tephrite</t>
  </si>
  <si>
    <t>SD10 tephrite</t>
  </si>
  <si>
    <t>SD21 tephrite</t>
  </si>
  <si>
    <t>SD11 phonotephrite</t>
  </si>
  <si>
    <t>Phonolite</t>
  </si>
  <si>
    <t>B1_1_FN</t>
  </si>
  <si>
    <t>B1_5_FB</t>
  </si>
  <si>
    <t>B1_6_FN</t>
  </si>
  <si>
    <t>B1_9_FI</t>
  </si>
  <si>
    <t>B1_10_FB</t>
  </si>
  <si>
    <t>4_B1_N3</t>
  </si>
  <si>
    <t>4_B3_B3</t>
  </si>
  <si>
    <t>4_B3_N4</t>
  </si>
  <si>
    <t>4_B1_M4</t>
  </si>
  <si>
    <t>4_B1_M5</t>
  </si>
  <si>
    <t>7_B4_B1</t>
  </si>
  <si>
    <t>7_B4_I2</t>
  </si>
  <si>
    <t>7_B1_M1</t>
  </si>
  <si>
    <t>7_B3_M4</t>
  </si>
  <si>
    <t>10_B1_B4</t>
  </si>
  <si>
    <t>10_B1_I5</t>
  </si>
  <si>
    <t>10_B1_N6</t>
  </si>
  <si>
    <t>10_B2_M2</t>
  </si>
  <si>
    <t>10_B1_M2</t>
  </si>
  <si>
    <t>2018-2019</t>
  </si>
  <si>
    <t>DR080205x2</t>
  </si>
  <si>
    <t>DR080205x3</t>
  </si>
  <si>
    <t>DR060201</t>
  </si>
  <si>
    <t>DR090105</t>
  </si>
  <si>
    <t>DR090405</t>
  </si>
  <si>
    <t>MAY181214-02</t>
  </si>
  <si>
    <t>2011-2012</t>
  </si>
  <si>
    <t>EH0111-PX1</t>
  </si>
  <si>
    <t>EH0111-PX3</t>
  </si>
  <si>
    <t>EH0111-PX4</t>
  </si>
  <si>
    <t>EH2711-Cpx1</t>
  </si>
  <si>
    <t>EH2711-Cpx2</t>
  </si>
  <si>
    <t>EH2711-Cpx3</t>
  </si>
  <si>
    <t>EH2711-Cpx4</t>
  </si>
  <si>
    <t>EH2711-Cpx5</t>
  </si>
  <si>
    <t>EH2711-Cpx6</t>
  </si>
  <si>
    <t>EH2711-Cpx8</t>
  </si>
  <si>
    <t>EH2711-Cpx9</t>
  </si>
  <si>
    <t>EH2711-Cpx10</t>
  </si>
  <si>
    <t>EH2711-Cpx11</t>
  </si>
  <si>
    <t>EH2711-Cpx12</t>
  </si>
  <si>
    <t>EH2711-Cpx13</t>
  </si>
  <si>
    <t>EH2711-Cpx14</t>
  </si>
  <si>
    <t>EH2711-Cpx15</t>
  </si>
  <si>
    <t>EH0612-Cpx1</t>
  </si>
  <si>
    <t>EH0612-Cpx2</t>
  </si>
  <si>
    <t>EH0612-Cpx3</t>
  </si>
  <si>
    <t>EH0612-Cpx4</t>
  </si>
  <si>
    <t>EH0612-Cpx5</t>
  </si>
  <si>
    <t>EH0612-Cpx6</t>
  </si>
  <si>
    <t>EH0612-Cpx7</t>
  </si>
  <si>
    <t>EH0612-Cpx8a</t>
  </si>
  <si>
    <t>EH0612-Cpx8b</t>
  </si>
  <si>
    <t>EH0612-Cpx8c</t>
  </si>
  <si>
    <t>EH0612-Cpx9</t>
  </si>
  <si>
    <t>EH0612-Cpx10</t>
  </si>
  <si>
    <t>EH0612-Cpx11</t>
  </si>
  <si>
    <t>EH0612-Cpx12</t>
  </si>
  <si>
    <t>EH0612-Cpx13</t>
  </si>
  <si>
    <t>EH0612-Cpx14</t>
  </si>
  <si>
    <t>EH0612-Cpx15</t>
  </si>
  <si>
    <t>EH0612-Cpx16</t>
  </si>
  <si>
    <t>EH0612-Cpx21</t>
  </si>
  <si>
    <t>EH0612-Cpx22</t>
  </si>
  <si>
    <t>EH0612-Cpx23</t>
  </si>
  <si>
    <t>EH0612-Cpx24</t>
  </si>
  <si>
    <t>EH0612-Cpx25</t>
  </si>
  <si>
    <t>EH0612-Cpx26</t>
  </si>
  <si>
    <t>EH0612-Cpx27</t>
  </si>
  <si>
    <t>EH0612-Cpx28</t>
  </si>
  <si>
    <t>EH0612-Cpx29</t>
  </si>
  <si>
    <t>EH0612-Cpx30</t>
  </si>
  <si>
    <t>EH0612-Cpx31</t>
  </si>
  <si>
    <t>EH2801-Cpx1</t>
  </si>
  <si>
    <t>EH2801-Cpx2</t>
  </si>
  <si>
    <t>EH2801-Cpx3</t>
  </si>
  <si>
    <t>EH2801-Cpx4</t>
  </si>
  <si>
    <t>EH2801-Cpx5</t>
  </si>
  <si>
    <t>EH2801-Cpx6</t>
  </si>
  <si>
    <t>EH2801-Cpx8</t>
  </si>
  <si>
    <t>EH2801-Cpx9</t>
  </si>
  <si>
    <t>EH2801-Cpx10</t>
  </si>
  <si>
    <t>EH2801-Cpx11</t>
  </si>
  <si>
    <t>EH2801-Cpx12</t>
  </si>
  <si>
    <t>EH2801-Cpx13</t>
  </si>
  <si>
    <t>EH2801-Cpx14</t>
  </si>
  <si>
    <t>EH2801-Cpx15</t>
  </si>
  <si>
    <t>EH2801-Cpx16</t>
  </si>
  <si>
    <t>EH2801-Cpx21</t>
  </si>
  <si>
    <t>EH2801-Cpx22</t>
  </si>
  <si>
    <t>EH2801-Cpx23</t>
  </si>
  <si>
    <t>EH2801-Cpx24</t>
  </si>
  <si>
    <t>EH2801-Cpx25</t>
  </si>
  <si>
    <t>EH2801-Cpx26</t>
  </si>
  <si>
    <t>EH2801-Cpx27</t>
  </si>
  <si>
    <t>EH2801-Cpx28</t>
  </si>
  <si>
    <t>EH2801-Cpx29</t>
  </si>
  <si>
    <t>EH2801-Cpx30</t>
  </si>
  <si>
    <t>EH2801-Cpx31</t>
  </si>
  <si>
    <t>EH2801-Cpx32</t>
  </si>
  <si>
    <t>GALAPAGOS ISLANDS / ISABELA / CERRO AZUL</t>
  </si>
  <si>
    <t>Historical</t>
  </si>
  <si>
    <t>TN-CA28_1</t>
  </si>
  <si>
    <t>TN-CA28_2</t>
  </si>
  <si>
    <t>TN-CA28_3</t>
  </si>
  <si>
    <t>TN-CA28_4</t>
  </si>
  <si>
    <t>TN-CA28_5</t>
  </si>
  <si>
    <t>TN-CA26_1</t>
  </si>
  <si>
    <t>TN-CA26_2</t>
  </si>
  <si>
    <t>TN-CA37_1</t>
  </si>
  <si>
    <t>TN-CA37_2</t>
  </si>
  <si>
    <t>TN-CA37_3</t>
  </si>
  <si>
    <t>TN-CA37_4</t>
  </si>
  <si>
    <t>TN-CA37_5</t>
  </si>
  <si>
    <t>CANARY ISLANDS / GRAN CANARIA</t>
  </si>
  <si>
    <t>Gran Canaria</t>
  </si>
  <si>
    <t>[504] ASAVIN A. M. (1997)</t>
  </si>
  <si>
    <t>samp. 12870</t>
  </si>
  <si>
    <t>samp. 12882</t>
  </si>
  <si>
    <t>CANARY ISLANDS / GRAN CANARIA / TEJEDA CALDERA / MOGAN FORMATION</t>
  </si>
  <si>
    <t>TRACHYTE</t>
  </si>
  <si>
    <t>[909] CRISP J. A. (1987)</t>
  </si>
  <si>
    <t>samp. P2</t>
  </si>
  <si>
    <t>samp. ET</t>
  </si>
  <si>
    <t>samp. F</t>
  </si>
  <si>
    <t>CANARY ISLANDS / GRAN CANARIA / TEJEDA CALDERA / FATAGA FORMATION</t>
  </si>
  <si>
    <t>IGNIMBRITIC TUFF</t>
  </si>
  <si>
    <t>samp. G</t>
  </si>
  <si>
    <t>samp. J</t>
  </si>
  <si>
    <t>samp. TL</t>
  </si>
  <si>
    <t>samp. A</t>
  </si>
  <si>
    <t>samp. D</t>
  </si>
  <si>
    <t>CANARY ISLANDS / GRAN CANARIA / ROQUE NUBLO FORMATION</t>
  </si>
  <si>
    <t>[936] MANGAS J. (1993)</t>
  </si>
  <si>
    <t>samp. TA-11A</t>
  </si>
  <si>
    <t>samp. SBP-4A</t>
  </si>
  <si>
    <t>samp. SBP-4B</t>
  </si>
  <si>
    <t>samp. EP-3C</t>
  </si>
  <si>
    <t>CANARY ISLANDS / TENERIFE</t>
  </si>
  <si>
    <t>Tenerife</t>
  </si>
  <si>
    <t>[1464] SCOTT P. W. (1976)</t>
  </si>
  <si>
    <t>samp. MA4</t>
  </si>
  <si>
    <t>samp. PS27</t>
  </si>
  <si>
    <t>CANARY ISLANDS / TENERIFE / LAS CANADAS CALDERA</t>
  </si>
  <si>
    <t>samp. 9-66</t>
  </si>
  <si>
    <t>CANARY ISLANDS / TENERIFE / TEIDE / RECENT SERIES</t>
  </si>
  <si>
    <t>samp. PS75</t>
  </si>
  <si>
    <t>samp. 11-66</t>
  </si>
  <si>
    <t>samp. PS41</t>
  </si>
  <si>
    <t>[1501] NEUMANN E.-R. (1999)</t>
  </si>
  <si>
    <t>samp. TF86</t>
  </si>
  <si>
    <t>AZORES / SAO MIGUEL / SETE CIDADES</t>
  </si>
  <si>
    <t>Azores</t>
  </si>
  <si>
    <t>[2705] RENZULLI A. (2000)</t>
  </si>
  <si>
    <t>samp. SC14</t>
  </si>
  <si>
    <t>samp. SC1</t>
  </si>
  <si>
    <t>samp. SC10</t>
  </si>
  <si>
    <t>samp. SC11</t>
  </si>
  <si>
    <t>[4843] THIRLWALL M. F. (2000)</t>
  </si>
  <si>
    <t>samp. AN36</t>
  </si>
  <si>
    <t>AZORES / TERCEIRA / SANTA BARBARA</t>
  </si>
  <si>
    <t>Terceira</t>
  </si>
  <si>
    <t>[15668] MADUREIRA P. (2011)</t>
  </si>
  <si>
    <t>samp. PMT-83</t>
  </si>
  <si>
    <t>CANARY ISLANDS / TENERIFE / LAS CANADAS CALDERA / ADEJE FORMATION</t>
  </si>
  <si>
    <t>[17505] DAVILA-HARRIS P. (2013)</t>
  </si>
  <si>
    <t>samp. AP-48</t>
  </si>
  <si>
    <t>CANARY ISLANDS / TENERIFE / SIETE FUENTES</t>
  </si>
  <si>
    <t>1704</t>
  </si>
  <si>
    <t>[19988] ALBERT H. (2015)</t>
  </si>
  <si>
    <t>samp. 1704</t>
  </si>
  <si>
    <t>CANARY ISLANDS / TENERIFE / FASNIA</t>
  </si>
  <si>
    <t>1705</t>
  </si>
  <si>
    <t>samp. 1705</t>
  </si>
  <si>
    <t>CANARY ISLANDS / TENERIFE / ARAFO</t>
  </si>
  <si>
    <t>AZORES / TERCEIRA / MISTERIOS NEGROS DOMES</t>
  </si>
  <si>
    <t>[20129] PIMENTEL A. (2016)</t>
  </si>
  <si>
    <t>samp. TERS45</t>
  </si>
  <si>
    <t>CANARY ISLANDS / TENERIFE / LAS CANADAS CALDERA / DIEGO HERNANDEZ FORMATION</t>
  </si>
  <si>
    <t>[20278] OLIN P. H. (2010)</t>
  </si>
  <si>
    <t>samp. 99TF6</t>
  </si>
  <si>
    <t>samp. 01TF127</t>
  </si>
  <si>
    <t>AZORES / TERCEIRA / ALTO / LAJES-ANGRA IGNIMBRITE</t>
  </si>
  <si>
    <t>[22022] JEFFERY A. J. (2017)</t>
  </si>
  <si>
    <t>samp. TER1-1</t>
  </si>
  <si>
    <t>samp. TER1-2</t>
  </si>
  <si>
    <t>samp. TER3-1</t>
  </si>
  <si>
    <t>samp. TER4-1</t>
  </si>
  <si>
    <t>samp. TER6-1</t>
  </si>
  <si>
    <t>samp. TER7-1</t>
  </si>
  <si>
    <t>samp. TER10-3</t>
  </si>
  <si>
    <t>AZORES / TERCEIRA / ALTO / LINHARES-MATELA IGNIMBRITE</t>
  </si>
  <si>
    <t>samp. TER5-2</t>
  </si>
  <si>
    <t>AZORES / TERCEIRA / ALTO / VILA NOVA-FANAL IGNIMBRITE</t>
  </si>
  <si>
    <t>samp. TM-1(1)</t>
  </si>
  <si>
    <t>samp. TM-2(1)</t>
  </si>
  <si>
    <t>samp. TER2-2</t>
  </si>
  <si>
    <t>AZORES / TERCEIRA /  ALTO / CALDERIA-CASTELINHO IGNIMBRITE</t>
  </si>
  <si>
    <t>samp. TM-1(2)</t>
  </si>
  <si>
    <t>samp. TM-2(2)</t>
  </si>
  <si>
    <t>AZORES / TERCEIRA / ALTO / PEDRAS NEGRAS IGNIMBRITE</t>
  </si>
  <si>
    <t>samp. T012</t>
  </si>
  <si>
    <t>AZORES / TERCEIRA / ALTO / GROTA DO VALE IGNIMBRITE</t>
  </si>
  <si>
    <t>samp. TER13-1</t>
  </si>
  <si>
    <t>AZORES / TERCEIRA / ALTO / IGNIMBRITE-I FORMATION</t>
  </si>
  <si>
    <t>samp. T001</t>
  </si>
  <si>
    <t>AZORES / SAO MIGUEL / SETE CIDADES / SANTA BARBARA FORMATION</t>
  </si>
  <si>
    <t>[22763] LAEGER K. (2019)</t>
  </si>
  <si>
    <t>samp. SB3</t>
  </si>
  <si>
    <t>CANARY ISLANDS / GRAN CANARIA / FATAGA FORMATION</t>
  </si>
  <si>
    <t>[26183] CORTES-CALDERON E. A. (2022)</t>
  </si>
  <si>
    <t>samp. 17097</t>
  </si>
  <si>
    <t>samp. 17102</t>
  </si>
  <si>
    <t>samp. 17103</t>
  </si>
  <si>
    <t>samp. 17106</t>
  </si>
  <si>
    <t>samp. 17108</t>
  </si>
  <si>
    <t>AZORES / TERCEIRA</t>
  </si>
  <si>
    <t>20</t>
  </si>
  <si>
    <t>23</t>
  </si>
  <si>
    <t>24</t>
  </si>
  <si>
    <t>25</t>
  </si>
  <si>
    <t>26</t>
  </si>
  <si>
    <t>27</t>
  </si>
  <si>
    <t>28</t>
  </si>
  <si>
    <t>29</t>
  </si>
  <si>
    <t>30</t>
  </si>
  <si>
    <t>31</t>
  </si>
  <si>
    <t>32</t>
  </si>
  <si>
    <t>33</t>
  </si>
  <si>
    <t>34</t>
  </si>
  <si>
    <t>35</t>
  </si>
  <si>
    <t>36</t>
  </si>
  <si>
    <t>37</t>
  </si>
  <si>
    <t>39</t>
  </si>
  <si>
    <t>40</t>
  </si>
  <si>
    <t>41</t>
  </si>
  <si>
    <t>42</t>
  </si>
  <si>
    <t>44</t>
  </si>
  <si>
    <t>45</t>
  </si>
  <si>
    <t>46</t>
  </si>
  <si>
    <t>47</t>
  </si>
  <si>
    <t>48</t>
  </si>
  <si>
    <t>49</t>
  </si>
  <si>
    <t>50</t>
  </si>
  <si>
    <t>51</t>
  </si>
  <si>
    <t>52</t>
  </si>
  <si>
    <t>53</t>
  </si>
  <si>
    <t>54</t>
  </si>
  <si>
    <t>55</t>
  </si>
  <si>
    <t>56</t>
  </si>
  <si>
    <t>57</t>
  </si>
  <si>
    <t>58</t>
  </si>
  <si>
    <t>59</t>
  </si>
  <si>
    <t>60</t>
  </si>
  <si>
    <t>61</t>
  </si>
  <si>
    <t>62</t>
  </si>
  <si>
    <t>63</t>
  </si>
  <si>
    <t>64</t>
  </si>
  <si>
    <t>65</t>
  </si>
  <si>
    <t>66</t>
  </si>
  <si>
    <t>67</t>
  </si>
  <si>
    <t>69</t>
  </si>
  <si>
    <t>70</t>
  </si>
  <si>
    <t>71</t>
  </si>
  <si>
    <t>72</t>
  </si>
  <si>
    <t>73</t>
  </si>
  <si>
    <t>74</t>
  </si>
  <si>
    <t>75</t>
  </si>
  <si>
    <t>76</t>
  </si>
  <si>
    <t>77</t>
  </si>
  <si>
    <t>78</t>
  </si>
  <si>
    <t>79</t>
  </si>
  <si>
    <t>80</t>
  </si>
  <si>
    <t>81</t>
  </si>
  <si>
    <t>82</t>
  </si>
  <si>
    <t>83</t>
  </si>
  <si>
    <t>85</t>
  </si>
  <si>
    <t>86</t>
  </si>
  <si>
    <t>87</t>
  </si>
  <si>
    <t>89</t>
  </si>
  <si>
    <t>91</t>
  </si>
  <si>
    <t>92</t>
  </si>
  <si>
    <t>93</t>
  </si>
  <si>
    <t>94</t>
  </si>
  <si>
    <t>95</t>
  </si>
  <si>
    <t>96</t>
  </si>
  <si>
    <t>97</t>
  </si>
  <si>
    <t>98</t>
  </si>
  <si>
    <t>101</t>
  </si>
  <si>
    <t>102</t>
  </si>
  <si>
    <t>104</t>
  </si>
  <si>
    <t>105</t>
  </si>
  <si>
    <t>106</t>
  </si>
  <si>
    <t>107</t>
  </si>
  <si>
    <t>108</t>
  </si>
  <si>
    <t>109</t>
  </si>
  <si>
    <t>111</t>
  </si>
  <si>
    <t>112</t>
  </si>
  <si>
    <t>113</t>
  </si>
  <si>
    <t>114</t>
  </si>
  <si>
    <t>115</t>
  </si>
  <si>
    <t>452</t>
  </si>
  <si>
    <t>453</t>
  </si>
  <si>
    <t>38</t>
  </si>
  <si>
    <t>43</t>
  </si>
  <si>
    <t>68</t>
  </si>
  <si>
    <t>90</t>
  </si>
  <si>
    <t>99</t>
  </si>
  <si>
    <t>100</t>
  </si>
  <si>
    <t>103</t>
  </si>
  <si>
    <t>GCR-63</t>
  </si>
  <si>
    <t>10610</t>
  </si>
  <si>
    <t>GCR-62</t>
  </si>
  <si>
    <t>1970</t>
  </si>
  <si>
    <t>GCR-13</t>
  </si>
  <si>
    <t>2470</t>
  </si>
  <si>
    <t>GCR-60</t>
  </si>
  <si>
    <t>5790</t>
  </si>
  <si>
    <t>GCR-38</t>
  </si>
  <si>
    <t>5830</t>
  </si>
  <si>
    <t>GCR-20</t>
  </si>
  <si>
    <t>CANARY ISLANDS / LANZAROTE</t>
  </si>
  <si>
    <t>1730</t>
  </si>
  <si>
    <t>Lanzarote</t>
  </si>
  <si>
    <t>Lz19-1 gr 1-7</t>
  </si>
  <si>
    <t>Lz19-1 gr 2-12</t>
  </si>
  <si>
    <t>Lz19-1 gr 2-13</t>
  </si>
  <si>
    <t>Lz19-1 gr 2-14</t>
  </si>
  <si>
    <t>Lz19-1 gr 2-15</t>
  </si>
  <si>
    <t>Lz19-1 gr 2-16</t>
  </si>
  <si>
    <t>Lz19-1 gr 3-30</t>
  </si>
  <si>
    <t>Lz19-1 gr 4-34</t>
  </si>
  <si>
    <t>Lz6-1 gr 2-48</t>
  </si>
  <si>
    <t>Lz6-1 gr 2-49</t>
  </si>
  <si>
    <t>Lz17-1 gr2-82</t>
  </si>
  <si>
    <t>CANARY ISLANDS / TENERIFE / Montaña Grande</t>
  </si>
  <si>
    <t>789</t>
  </si>
  <si>
    <t>Trachybasalt</t>
  </si>
  <si>
    <t>Di Roberto et al. (2020)</t>
  </si>
  <si>
    <t>SOC6a_cpx1</t>
  </si>
  <si>
    <t>SOC6a_cpx2</t>
  </si>
  <si>
    <t>SOC6a_cpx3_scuro</t>
  </si>
  <si>
    <t>SOC6a_cpx3_chiaro</t>
  </si>
  <si>
    <t>SOC6a_cpx4</t>
  </si>
  <si>
    <t>SOC6a_cpx5</t>
  </si>
  <si>
    <t>SOC6a_cpx6scuro</t>
  </si>
  <si>
    <t>SOC6a_cpx7</t>
  </si>
  <si>
    <t>SOC6a_cpx8</t>
  </si>
  <si>
    <t>SOC6a_cpx9</t>
  </si>
  <si>
    <t>SOC6a_cpx10</t>
  </si>
  <si>
    <t>SOC6b_cpx1</t>
  </si>
  <si>
    <t>SOC6b_cpx2</t>
  </si>
  <si>
    <t>SOC6b_cpx4</t>
  </si>
  <si>
    <t>SOC6b_cpx5</t>
  </si>
  <si>
    <t>SOC6b_cpx6</t>
  </si>
  <si>
    <t>SOC6b_cpx7</t>
  </si>
  <si>
    <t>SOC6b_cpx8</t>
  </si>
  <si>
    <t>SOC6b_cpx9</t>
  </si>
  <si>
    <t>SOC6F_cpx1</t>
  </si>
  <si>
    <t>SOC6F_cpx2</t>
  </si>
  <si>
    <t>SOC6F_cpx3</t>
  </si>
  <si>
    <t>SOC6F_cpx4</t>
  </si>
  <si>
    <t>SOC6F_cpx5</t>
  </si>
  <si>
    <t>SOC6G_cpx1chiaro</t>
  </si>
  <si>
    <t>SOC6G_cpx1scuro</t>
  </si>
  <si>
    <t>SOC6G_cpx2</t>
  </si>
  <si>
    <t>SOC6G_cpx3</t>
  </si>
  <si>
    <t>SOC6G_cpx4</t>
  </si>
  <si>
    <t>SOC6G_cpx5</t>
  </si>
  <si>
    <t>SOC6H_cpx1scuro</t>
  </si>
  <si>
    <t>SOC6H_cpx1chiaro</t>
  </si>
  <si>
    <t>SOC6H_cpx2</t>
  </si>
  <si>
    <t>SOC6H_cpx3</t>
  </si>
  <si>
    <t>SOC6H_cpx5</t>
  </si>
  <si>
    <t>CANARY ISLANDS / TENERIFE / Chinyero</t>
  </si>
  <si>
    <t>1909</t>
  </si>
  <si>
    <t>Di Roberto et al. (2016)</t>
  </si>
  <si>
    <t>chin11acpx5c</t>
  </si>
  <si>
    <t>chin11acpx4</t>
  </si>
  <si>
    <t>chin11acpx3b</t>
  </si>
  <si>
    <t>11a_cpx_microlite5</t>
  </si>
  <si>
    <t>CHIN11acpx2n</t>
  </si>
  <si>
    <t>CHIN11acpxn1</t>
  </si>
  <si>
    <t>chin11acpx7c</t>
  </si>
  <si>
    <t>chin11acpx1n</t>
  </si>
  <si>
    <t>chin11acpx2s</t>
  </si>
  <si>
    <t>chin11acpx4s</t>
  </si>
  <si>
    <t>11a_cpx_feno1s</t>
  </si>
  <si>
    <t>11a_cpx_microf1s</t>
  </si>
  <si>
    <t>11a_cpx_feno2s</t>
  </si>
  <si>
    <t>11a_cpx_microlite2</t>
  </si>
  <si>
    <t>11a_cpx_microlite4</t>
  </si>
  <si>
    <t>11a_cpx_microf1int</t>
  </si>
  <si>
    <t>CHIN11acpx2b</t>
  </si>
  <si>
    <t>CHIN11acpx3n</t>
  </si>
  <si>
    <t>chin11acpx6c</t>
  </si>
  <si>
    <t>chin11acpx2c</t>
  </si>
  <si>
    <t>11a_cpx_feno1c</t>
  </si>
  <si>
    <t>11a_cpc_feno1c2</t>
  </si>
  <si>
    <t>11a_cpx_microf1c</t>
  </si>
  <si>
    <t>11a_cpx_microf2c</t>
  </si>
  <si>
    <t>chin11c-px1sc</t>
  </si>
  <si>
    <t>chin11c-px1ch</t>
  </si>
  <si>
    <t>chin11c-px2sc</t>
  </si>
  <si>
    <t>chin11c-px2ch</t>
  </si>
  <si>
    <t>chin11c-px3sc</t>
  </si>
  <si>
    <t>chin11c-px3ch</t>
  </si>
  <si>
    <t>chin11c-px3r</t>
  </si>
  <si>
    <t>chin11c-px4</t>
  </si>
  <si>
    <t>chin11c-px5</t>
  </si>
  <si>
    <t>chin11c-px6sc</t>
  </si>
  <si>
    <t>chin11c-px6ch</t>
  </si>
  <si>
    <t>chin11c-px7sc</t>
  </si>
  <si>
    <t>chin11c-px7ch</t>
  </si>
  <si>
    <t>chin11c-px8sc</t>
  </si>
  <si>
    <t>chin11c-px8ch</t>
  </si>
  <si>
    <t>chin11c-px9ch</t>
  </si>
  <si>
    <t>chin11c-px9sc</t>
  </si>
  <si>
    <t>chin11c-px10mic</t>
  </si>
  <si>
    <t>2_cpx_microl5ù</t>
  </si>
  <si>
    <t>2_cpx_feno1c</t>
  </si>
  <si>
    <t>2_cpx_feno2c</t>
  </si>
  <si>
    <t>2_cpx_feno3c</t>
  </si>
  <si>
    <t>2_cpx_feno4c</t>
  </si>
  <si>
    <t>2_cpx_microl1c</t>
  </si>
  <si>
    <t>2_cpx_microl2c</t>
  </si>
  <si>
    <t>2_cpx_microl3c</t>
  </si>
  <si>
    <t>2_cpx_microl4c</t>
  </si>
  <si>
    <t>2_cpx_feno1s</t>
  </si>
  <si>
    <t>2_cpx_feno2s</t>
  </si>
  <si>
    <t>2_cpzx_feno3s</t>
  </si>
  <si>
    <t>2_cpx_feno4s</t>
  </si>
  <si>
    <t>2_cpx_microl1s</t>
  </si>
  <si>
    <t>2_cpx_microl2s</t>
  </si>
  <si>
    <t>2_cpx_microl4s</t>
  </si>
  <si>
    <t>chin10-px1c</t>
  </si>
  <si>
    <t>chin10-px1int</t>
  </si>
  <si>
    <t>chin10-px1r</t>
  </si>
  <si>
    <t>chin10-px2c</t>
  </si>
  <si>
    <t>chin10-px2r</t>
  </si>
  <si>
    <t>chin10-px3c</t>
  </si>
  <si>
    <t>chin10-px3r</t>
  </si>
  <si>
    <t>chin10-px4</t>
  </si>
  <si>
    <t>chin10-px5sc</t>
  </si>
  <si>
    <t>chin10-px5chiar</t>
  </si>
  <si>
    <t>chin10-px6chiar</t>
  </si>
  <si>
    <t>chin10-px6sc</t>
  </si>
  <si>
    <t>chin10-px7sc</t>
  </si>
  <si>
    <t>chin10-px7chiar</t>
  </si>
  <si>
    <t>chin10-px8sc</t>
  </si>
  <si>
    <t>chin10-px8chiar</t>
  </si>
  <si>
    <t>AZORES / FLORES</t>
  </si>
  <si>
    <t>Late-Holocene</t>
  </si>
  <si>
    <t>AZMO2cpx1</t>
  </si>
  <si>
    <t>AZMO2cpx2</t>
  </si>
  <si>
    <t>AZMO2cpx3</t>
  </si>
  <si>
    <t>AZMO2cpx4</t>
  </si>
  <si>
    <t>AZMO2cpx5</t>
  </si>
  <si>
    <t>AZMO2cpx6</t>
  </si>
  <si>
    <t>AZMO2cpx7</t>
  </si>
  <si>
    <t>AZMO2cpx8</t>
  </si>
  <si>
    <t>AZMO2cpx9</t>
  </si>
  <si>
    <t>AZMO2cpx10</t>
  </si>
  <si>
    <t>AZMO2cpx11</t>
  </si>
  <si>
    <t>AZMO2cpx12</t>
  </si>
  <si>
    <t>AZMO2cpx13</t>
  </si>
  <si>
    <t>AZMO2cpx14</t>
  </si>
  <si>
    <t>AZMO2cpx15</t>
  </si>
  <si>
    <t>AZMO2cpx16</t>
  </si>
  <si>
    <t>AZMO2cpx17</t>
  </si>
  <si>
    <t>AZMO2cpx18</t>
  </si>
  <si>
    <t>AZMO2cpx19</t>
  </si>
  <si>
    <t>AZMO2cpx20</t>
  </si>
  <si>
    <t>AZMO2cpx21</t>
  </si>
  <si>
    <t>AZMO2cpx22</t>
  </si>
  <si>
    <t>AZMO2cpx23</t>
  </si>
  <si>
    <t>AZMO2cpx24</t>
  </si>
  <si>
    <t>AZMO2cpx25</t>
  </si>
  <si>
    <t>AZMO2cpx26</t>
  </si>
  <si>
    <t>AZMO2cpx27</t>
  </si>
  <si>
    <t>AZMO2cpx28</t>
  </si>
  <si>
    <t>AZMO2cpx29</t>
  </si>
  <si>
    <t>AZMO2cpx30</t>
  </si>
  <si>
    <t>AZMO2cpx31</t>
  </si>
  <si>
    <t>AZMO2cpx32</t>
  </si>
  <si>
    <t>AZMO2cpx33</t>
  </si>
  <si>
    <t>AZMO2cpx34</t>
  </si>
  <si>
    <t>AZMO2cpx35</t>
  </si>
  <si>
    <t>AZMO2cpx36</t>
  </si>
  <si>
    <t>AZMO2cpx37</t>
  </si>
  <si>
    <t>AZMO2cpx38</t>
  </si>
  <si>
    <t>AZMO2cpx39</t>
  </si>
  <si>
    <t>AZMO2cpx40</t>
  </si>
  <si>
    <t>AZMO2cpx41</t>
  </si>
  <si>
    <t>AZMO2cpx42</t>
  </si>
  <si>
    <t>AZMO2cpx43</t>
  </si>
  <si>
    <t>AZMO2cpx44</t>
  </si>
  <si>
    <t>AZMO2cpx45</t>
  </si>
  <si>
    <t>AZMO2cpx46</t>
  </si>
  <si>
    <t>AZMO2cpx47</t>
  </si>
  <si>
    <t>AZMO2cpx48</t>
  </si>
  <si>
    <t>AZMO2cpx49</t>
  </si>
  <si>
    <t>AZORES / SAO MIGUEL</t>
  </si>
  <si>
    <t>AZPG61cpx1</t>
  </si>
  <si>
    <t>AZPG61cpx2</t>
  </si>
  <si>
    <t>AZPG61cpx3</t>
  </si>
  <si>
    <t>AZPG61cpx4</t>
  </si>
  <si>
    <t>AZPG61cpx5</t>
  </si>
  <si>
    <t>AZPG61cpx6</t>
  </si>
  <si>
    <t>AZPG61cpx7</t>
  </si>
  <si>
    <t>AZPG61cpx8</t>
  </si>
  <si>
    <t>AZPG61cpx9</t>
  </si>
  <si>
    <t>AZPG61cpx11</t>
  </si>
  <si>
    <t>AZPG61cpx12</t>
  </si>
  <si>
    <t>AZPG61cpx13</t>
  </si>
  <si>
    <t>AZPG61cpx14</t>
  </si>
  <si>
    <t>AZPG61cpx15</t>
  </si>
  <si>
    <t>AZPG61cpxbog16</t>
  </si>
  <si>
    <t>AZPG61cpxbog17</t>
  </si>
  <si>
    <t>AZPG61cpxbog18</t>
  </si>
  <si>
    <t>AZPG61cpxbog19</t>
  </si>
  <si>
    <t>AZPG61cpxbog20</t>
  </si>
  <si>
    <t>AZPG61cpxbog21</t>
  </si>
  <si>
    <t>AZPG61cpxbog22</t>
  </si>
  <si>
    <t>AZPG61cpxbog23</t>
  </si>
  <si>
    <t>AZPG61cpxbog24</t>
  </si>
  <si>
    <t>AZPG61cpxbog25</t>
  </si>
  <si>
    <t>AZPG61cpx36</t>
  </si>
  <si>
    <t>AZPG61cpx37</t>
  </si>
  <si>
    <t>AZPG61cpx38</t>
  </si>
  <si>
    <t>AZPG61cpx39</t>
  </si>
  <si>
    <t>AZPG61cpx40</t>
  </si>
  <si>
    <t>AZPG61cpx41</t>
  </si>
  <si>
    <t>AZPG61cpx42</t>
  </si>
  <si>
    <t>AZPG61cpx43</t>
  </si>
  <si>
    <t>AZPG61cpx44</t>
  </si>
  <si>
    <t>AZPG61cpx45</t>
  </si>
  <si>
    <t>AZPG61cpx46</t>
  </si>
  <si>
    <t>AZPG61cpx47</t>
  </si>
  <si>
    <t>AZPG61cpx48</t>
  </si>
  <si>
    <t>AZPG61cpx49</t>
  </si>
  <si>
    <t>AZPG61cpx50</t>
  </si>
  <si>
    <t>AZMO3cpx1</t>
  </si>
  <si>
    <t>AZMO3cpx2</t>
  </si>
  <si>
    <t>AZMO3cpx3</t>
  </si>
  <si>
    <t>AZMO3cpx4</t>
  </si>
  <si>
    <t>AZMO3cpx5</t>
  </si>
  <si>
    <t>AZMO3cpx6</t>
  </si>
  <si>
    <t>AZMO3cpx7</t>
  </si>
  <si>
    <t>AZMO3cpx8</t>
  </si>
  <si>
    <t>AZMO3cpx9</t>
  </si>
  <si>
    <t>AZMO3cpx10</t>
  </si>
  <si>
    <t>AZMO3cpx11</t>
  </si>
  <si>
    <t>AZMO3cpx12</t>
  </si>
  <si>
    <t>AZMO3cpx13</t>
  </si>
  <si>
    <t>AZMO3cpx14</t>
  </si>
  <si>
    <t>AZMO3cpx15</t>
  </si>
  <si>
    <t>AZMO3cpx16</t>
  </si>
  <si>
    <t>AZMO3cpx17</t>
  </si>
  <si>
    <t>AZMO3cpx18</t>
  </si>
  <si>
    <t>AZMO3cpx19</t>
  </si>
  <si>
    <t>AZMO3cpx20</t>
  </si>
  <si>
    <t>AZMO3cpx21</t>
  </si>
  <si>
    <t>AZMO3cpx22</t>
  </si>
  <si>
    <t>AZMO3cpx23</t>
  </si>
  <si>
    <t>AZMO3cpx24</t>
  </si>
  <si>
    <t>AZMO3cpx25</t>
  </si>
  <si>
    <t>AZMO3cpx26</t>
  </si>
  <si>
    <t>AZMO3cpx27</t>
  </si>
  <si>
    <t>AZMO3cpx28</t>
  </si>
  <si>
    <t>AZMO3cpx29</t>
  </si>
  <si>
    <t>AZMO3cpx30</t>
  </si>
  <si>
    <t>AZMO3cpx31</t>
  </si>
  <si>
    <t>AZMO3cpx32</t>
  </si>
  <si>
    <t>AZMO3cpx33</t>
  </si>
  <si>
    <t>AZMO3cpx34</t>
  </si>
  <si>
    <t>AZMO3cpx35</t>
  </si>
  <si>
    <t>AZMO3cpx36</t>
  </si>
  <si>
    <t>AZMO3cpx37</t>
  </si>
  <si>
    <t>AZMO3cpx38</t>
  </si>
  <si>
    <t>AZMO3cpx39</t>
  </si>
  <si>
    <t>AZMO3cpx40</t>
  </si>
  <si>
    <t>AZMO3cpx41</t>
  </si>
  <si>
    <t>AZMO3cpx42</t>
  </si>
  <si>
    <t>AZMO3cpx43</t>
  </si>
  <si>
    <t>AZMO3cpx44</t>
  </si>
  <si>
    <t>AZMO3cpx45</t>
  </si>
  <si>
    <t>AZMO3cpx46</t>
  </si>
  <si>
    <t>AZMO3cpx47</t>
  </si>
  <si>
    <t>AZMO3cpx48</t>
  </si>
  <si>
    <t>AZMO3cpx49</t>
  </si>
  <si>
    <t>AZMO3cpx50</t>
  </si>
  <si>
    <t>1731-1732</t>
  </si>
  <si>
    <t>Picrobasalt</t>
  </si>
  <si>
    <t>Wake trail</t>
  </si>
  <si>
    <t>GROUP</t>
  </si>
  <si>
    <t>Lamont</t>
  </si>
  <si>
    <t>Magellan trail</t>
  </si>
  <si>
    <t>Govorov guyot</t>
  </si>
  <si>
    <t>Pako Guyot</t>
  </si>
  <si>
    <t>Louisville Trail</t>
  </si>
  <si>
    <t>Osburn Guyot</t>
  </si>
  <si>
    <t>Canopus Guyot</t>
  </si>
  <si>
    <t>Rigil Guyot</t>
  </si>
  <si>
    <t>Burton Guyot</t>
  </si>
  <si>
    <t>Canary Islands</t>
  </si>
  <si>
    <t>Flores</t>
  </si>
  <si>
    <t>Sao Miguel</t>
  </si>
  <si>
    <t>Comoros</t>
  </si>
  <si>
    <t>COMOROS / MAYOTTE</t>
  </si>
  <si>
    <t>Galapagos</t>
  </si>
  <si>
    <t>Cape Verde</t>
  </si>
  <si>
    <t>Beloša et al. (2024)</t>
  </si>
  <si>
    <t>Wei et al. (2025)</t>
  </si>
  <si>
    <t>Peretyazhko et al. (2022)</t>
  </si>
  <si>
    <t>Canhimbue et al. (2021)</t>
  </si>
  <si>
    <t>Zaccarini et al. (2024)</t>
  </si>
  <si>
    <t>Aulinas et al. (2010)</t>
  </si>
  <si>
    <t>Berthod et al. (2021)</t>
  </si>
  <si>
    <t>Gómez-Ulla et al. (2018)</t>
  </si>
  <si>
    <t>Marques et al. (2022)</t>
  </si>
  <si>
    <t>Longpré et al. (2014)</t>
  </si>
  <si>
    <t>Klugel et al. (2020)</t>
  </si>
  <si>
    <t>Mata et al. (2017)</t>
  </si>
  <si>
    <t>Naumann, (1998)</t>
  </si>
  <si>
    <t>16_Percentile - P (kbar)</t>
  </si>
  <si>
    <t>84_Percentile - P (kbar)</t>
  </si>
  <si>
    <t>16_Percentile - T (C)</t>
  </si>
  <si>
    <t>84_Percentile - T (C)</t>
  </si>
  <si>
    <t>Thermodynamic-based cpx-liquid barometers</t>
  </si>
  <si>
    <t>P (kbar)</t>
  </si>
  <si>
    <t>T (C)</t>
  </si>
  <si>
    <t>La Palma clinopyroxene EMPA data and thermobarometery results</t>
  </si>
  <si>
    <t>Machine-learning based cpx-only barometer</t>
  </si>
  <si>
    <t>SDT11</t>
  </si>
  <si>
    <t>Clinopyroxene major element composition from OIBs worldwide.</t>
  </si>
  <si>
    <t>P_kbar_Masotta2013 (Palk2012)</t>
  </si>
  <si>
    <t>T_°C_Masotta2013_Talk2012</t>
  </si>
  <si>
    <t>P_kbar_Masotta2013_Palk2012</t>
  </si>
  <si>
    <t xml:space="preserve">Supplementary Data 1 </t>
  </si>
  <si>
    <t>Supplementary Data 2</t>
  </si>
  <si>
    <t>Supplementary Data 3</t>
  </si>
  <si>
    <t>Supplementary Data 4</t>
  </si>
  <si>
    <t>Supplementary Data 5</t>
  </si>
  <si>
    <t>Supplementary Data 6</t>
  </si>
  <si>
    <t>Supplementary Data 7</t>
  </si>
  <si>
    <t>Supplementary Data 8</t>
  </si>
  <si>
    <t>Supplementary Data 9</t>
  </si>
  <si>
    <t>Supplementary Data 10</t>
  </si>
  <si>
    <t>Supplementary Data 11</t>
  </si>
  <si>
    <t>Supplementary Data 1. Studied samples from the 2021 Tajogaite, 1971 Teneguía and 1712 El Charco eruptions at Cumbre Vieja rift, La Palma, Canary Islands.</t>
  </si>
  <si>
    <t>Supplementary Data 2. Clinopyroxene EMPA major element composition from this work and from Ubide et al. (2023). An Helper column is avaiable both here and in SDT4 to match EMPA with LA-ICP-MS data on the same  spot.</t>
  </si>
  <si>
    <t xml:space="preserve">Supplementary Data 3.  EMPA secondary standards, along with Accuracy and Precision. </t>
  </si>
  <si>
    <t>Supplementary Data 4.  Single spot analysis of clinopyroxene LA-ICP-MS trace element composition from this work. An helper column is available both here and in SDT2 to match EMPA with LA-ICP-MS data on the same  spot. BDL: Below Detection Limit</t>
  </si>
  <si>
    <t xml:space="preserve">Supplementary Data 5. LA-ICP-MS analysis of secondary standard BCR-2G during clinopyroxene single spot (SS) and maps trace element sessions used to assess accuracy and precision of each analytical session. </t>
  </si>
  <si>
    <t xml:space="preserve">Supplementary Data 6.  Matrix LA-ICP-MS major and trace element composition from this work. Matrix data from the 2021 Tajogaite eruption are published in Ubide et al. (2023) and can be found in SDT10. </t>
  </si>
  <si>
    <t xml:space="preserve">Supplementary Data 8. Analysis of secondary standard BHVO-2G, GSD-1G, NIST-610 and NIST-612 during matrix trace element sessions used to assess accuracy and precision of each analytical session. </t>
  </si>
  <si>
    <t>Supplementary Data 9. Literature clinopyroxene major element data used in this work. Note that data from Weis et al. (2015) and Barker et al. (2015) were not included in our thermobarometry calculations, as explained in the Supplementary Material.</t>
  </si>
  <si>
    <t xml:space="preserve">Supplementary Data 10.  Literature glass, matrix and whole-rock compositions from targeted eruptions used as comparative data in this work. </t>
  </si>
  <si>
    <t>Supplementary Data 11. Literature and this work clinopyroxene major and minor element compositions from OIBs worldwide used in Fig. 10. The source of data is provided in column 'Citation'.</t>
  </si>
  <si>
    <t xml:space="preserve">Supplementary Data 7. Analysis of secondary standard BHVO-2G and GSD-1G during matrix major element sessions used to assess accuracy and precision of major elements within each analytical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</si>
</sst>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b/>
      <sz val="12"/>
      <color theme="1"/>
      <name val="Calibri"/>
      <family val="2"/>
      <scheme val="minor"/>
    </font>
    <font>
      <sz val="12"/>
      <name val="Calibri"/>
      <family val="2"/>
      <scheme val="minor"/>
    </font>
    <font>
      <sz val="8"/>
      <name val="Calibri"/>
      <family val="2"/>
      <scheme val="minor"/>
    </font>
    <font>
      <sz val="10"/>
      <name val="Arial"/>
      <family val="2"/>
    </font>
    <font>
      <i/>
      <sz val="12"/>
      <name val="Calibri"/>
      <family val="2"/>
      <scheme val="minor"/>
    </font>
    <font>
      <sz val="11"/>
      <name val="Calibri"/>
      <family val="2"/>
      <scheme val="minor"/>
    </font>
    <font>
      <b/>
      <sz val="11"/>
      <name val="Calibri"/>
      <family val="2"/>
      <scheme val="minor"/>
    </font>
    <font>
      <b/>
      <i/>
      <sz val="11"/>
      <name val="Calibri"/>
      <family val="2"/>
      <scheme val="minor"/>
    </font>
    <font>
      <i/>
      <sz val="11"/>
      <name val="Calibri"/>
      <family val="2"/>
      <scheme val="minor"/>
    </font>
    <font>
      <b/>
      <sz val="14"/>
      <color theme="1"/>
      <name val="Calibri"/>
      <family val="2"/>
      <scheme val="minor"/>
    </font>
    <font>
      <i/>
      <sz val="11"/>
      <color theme="1"/>
      <name val="Calibri"/>
      <family val="2"/>
      <scheme val="minor"/>
    </font>
    <font>
      <sz val="11"/>
      <color rgb="FFFF0000"/>
      <name val="Calibri"/>
      <family val="2"/>
      <scheme val="minor"/>
    </font>
    <font>
      <b/>
      <i/>
      <sz val="12"/>
      <name val="Calibri"/>
      <family val="2"/>
      <scheme val="minor"/>
    </font>
    <font>
      <sz val="10"/>
      <name val="Calibri"/>
      <family val="2"/>
      <scheme val="minor"/>
    </font>
    <font>
      <b/>
      <sz val="12"/>
      <name val="Calibri"/>
      <family val="2"/>
      <scheme val="minor"/>
    </font>
    <font>
      <sz val="11"/>
      <color rgb="FF000000"/>
      <name val="Calibri"/>
      <family val="2"/>
      <scheme val="minor"/>
    </font>
    <font>
      <sz val="12"/>
      <color theme="1"/>
      <name val="Calibri"/>
      <family val="2"/>
      <scheme val="minor"/>
    </font>
    <font>
      <b/>
      <sz val="11"/>
      <name val="Calibri"/>
    </font>
  </fonts>
  <fills count="1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0" tint="-0.249977111117893"/>
        <bgColor indexed="64"/>
      </patternFill>
    </fill>
    <fill>
      <patternFill patternType="solid">
        <fgColor theme="7" tint="0.39997558519241921"/>
        <bgColor indexed="64"/>
      </patternFill>
    </fill>
  </fills>
  <borders count="2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68">
    <xf numFmtId="0" fontId="0" fillId="0" borderId="0" xfId="0"/>
    <xf numFmtId="0" fontId="0" fillId="0" borderId="1" xfId="0" applyBorder="1"/>
    <xf numFmtId="14" fontId="0" fillId="0" borderId="0" xfId="0" applyNumberFormat="1"/>
    <xf numFmtId="0" fontId="1" fillId="0" borderId="0" xfId="0" applyFont="1"/>
    <xf numFmtId="14" fontId="1" fillId="0" borderId="0" xfId="0" applyNumberFormat="1" applyFont="1"/>
    <xf numFmtId="2" fontId="1" fillId="0" borderId="0" xfId="0" applyNumberFormat="1" applyFont="1"/>
    <xf numFmtId="2" fontId="6" fillId="0" borderId="0" xfId="1" applyNumberFormat="1" applyFont="1"/>
    <xf numFmtId="2" fontId="7" fillId="0" borderId="0" xfId="1" applyNumberFormat="1" applyFont="1"/>
    <xf numFmtId="1" fontId="8" fillId="0" borderId="0" xfId="1" applyNumberFormat="1" applyFont="1"/>
    <xf numFmtId="1" fontId="10" fillId="0" borderId="0" xfId="1" applyNumberFormat="1" applyFont="1"/>
    <xf numFmtId="1" fontId="10" fillId="5" borderId="0" xfId="1" applyNumberFormat="1" applyFont="1" applyFill="1"/>
    <xf numFmtId="1" fontId="10" fillId="2" borderId="0" xfId="1" applyNumberFormat="1" applyFont="1" applyFill="1"/>
    <xf numFmtId="164" fontId="10" fillId="0" borderId="0" xfId="1" applyNumberFormat="1" applyFont="1"/>
    <xf numFmtId="164" fontId="10" fillId="5" borderId="0" xfId="1" applyNumberFormat="1" applyFont="1" applyFill="1"/>
    <xf numFmtId="164" fontId="10" fillId="2" borderId="0" xfId="1" applyNumberFormat="1" applyFont="1" applyFill="1"/>
    <xf numFmtId="2" fontId="1" fillId="6" borderId="0" xfId="0" applyNumberFormat="1" applyFont="1" applyFill="1"/>
    <xf numFmtId="2" fontId="1" fillId="7" borderId="0" xfId="0" applyNumberFormat="1" applyFont="1" applyFill="1"/>
    <xf numFmtId="164" fontId="10" fillId="7" borderId="0" xfId="1" applyNumberFormat="1" applyFont="1" applyFill="1"/>
    <xf numFmtId="164" fontId="8" fillId="0" borderId="0" xfId="1" applyNumberFormat="1" applyFont="1"/>
    <xf numFmtId="2" fontId="1" fillId="0" borderId="5" xfId="0" applyNumberFormat="1" applyFont="1" applyBorder="1"/>
    <xf numFmtId="0" fontId="0" fillId="0" borderId="8" xfId="0" applyBorder="1"/>
    <xf numFmtId="0" fontId="0" fillId="0" borderId="9" xfId="0" applyBorder="1"/>
    <xf numFmtId="0" fontId="0" fillId="0" borderId="11" xfId="0" applyBorder="1"/>
    <xf numFmtId="2" fontId="8" fillId="0" borderId="0" xfId="0" applyNumberFormat="1" applyFont="1"/>
    <xf numFmtId="2" fontId="10" fillId="2" borderId="0" xfId="0" applyNumberFormat="1" applyFont="1" applyFill="1"/>
    <xf numFmtId="2" fontId="10" fillId="0" borderId="0" xfId="0" applyNumberFormat="1" applyFont="1"/>
    <xf numFmtId="2" fontId="9" fillId="9" borderId="0" xfId="0" applyNumberFormat="1" applyFont="1" applyFill="1"/>
    <xf numFmtId="2" fontId="10" fillId="8" borderId="0" xfId="1" applyNumberFormat="1" applyFont="1" applyFill="1"/>
    <xf numFmtId="2" fontId="10" fillId="8" borderId="9" xfId="1" applyNumberFormat="1" applyFont="1" applyFill="1" applyBorder="1"/>
    <xf numFmtId="2" fontId="10" fillId="2" borderId="1" xfId="0" applyNumberFormat="1" applyFont="1" applyFill="1" applyBorder="1"/>
    <xf numFmtId="2" fontId="10" fillId="2" borderId="11" xfId="0" applyNumberFormat="1" applyFont="1" applyFill="1" applyBorder="1"/>
    <xf numFmtId="2" fontId="8" fillId="0" borderId="2" xfId="0" applyNumberFormat="1" applyFont="1" applyBorder="1"/>
    <xf numFmtId="2" fontId="1" fillId="0" borderId="3" xfId="0" applyNumberFormat="1" applyFont="1" applyBorder="1"/>
    <xf numFmtId="0" fontId="1" fillId="0" borderId="3" xfId="0" applyFont="1" applyBorder="1"/>
    <xf numFmtId="0" fontId="1" fillId="0" borderId="4" xfId="0" applyFont="1" applyBorder="1"/>
    <xf numFmtId="0" fontId="0" fillId="0" borderId="6" xfId="0" applyBorder="1"/>
    <xf numFmtId="0" fontId="0" fillId="0" borderId="7" xfId="0" applyBorder="1"/>
    <xf numFmtId="2" fontId="9" fillId="9" borderId="1" xfId="0" applyNumberFormat="1" applyFont="1" applyFill="1" applyBorder="1"/>
    <xf numFmtId="2" fontId="9" fillId="9" borderId="11" xfId="0" applyNumberFormat="1" applyFont="1" applyFill="1" applyBorder="1"/>
    <xf numFmtId="2" fontId="1" fillId="0" borderId="6" xfId="0" applyNumberFormat="1" applyFont="1" applyBorder="1"/>
    <xf numFmtId="2" fontId="1" fillId="0" borderId="7" xfId="0" applyNumberFormat="1" applyFont="1" applyBorder="1"/>
    <xf numFmtId="2" fontId="10" fillId="2" borderId="8" xfId="0" applyNumberFormat="1" applyFont="1" applyFill="1" applyBorder="1"/>
    <xf numFmtId="2" fontId="10" fillId="2" borderId="9" xfId="0" applyNumberFormat="1" applyFont="1" applyFill="1" applyBorder="1"/>
    <xf numFmtId="2" fontId="10" fillId="0" borderId="8" xfId="0" applyNumberFormat="1" applyFont="1" applyBorder="1"/>
    <xf numFmtId="2" fontId="9" fillId="8" borderId="0" xfId="0" applyNumberFormat="1" applyFont="1" applyFill="1"/>
    <xf numFmtId="2" fontId="10" fillId="10" borderId="0" xfId="1" applyNumberFormat="1" applyFont="1" applyFill="1"/>
    <xf numFmtId="2" fontId="10" fillId="0" borderId="9" xfId="0" applyNumberFormat="1" applyFont="1" applyBorder="1"/>
    <xf numFmtId="2" fontId="10" fillId="9" borderId="0" xfId="0" applyNumberFormat="1" applyFont="1" applyFill="1"/>
    <xf numFmtId="2" fontId="10" fillId="10" borderId="0" xfId="0" applyNumberFormat="1" applyFont="1" applyFill="1"/>
    <xf numFmtId="2" fontId="10" fillId="0" borderId="10" xfId="0" applyNumberFormat="1" applyFont="1" applyBorder="1"/>
    <xf numFmtId="2" fontId="10" fillId="9" borderId="1" xfId="0" applyNumberFormat="1" applyFont="1" applyFill="1" applyBorder="1"/>
    <xf numFmtId="2" fontId="10" fillId="0" borderId="1" xfId="0" applyNumberFormat="1" applyFont="1" applyBorder="1"/>
    <xf numFmtId="2" fontId="10" fillId="10" borderId="1" xfId="0" applyNumberFormat="1" applyFont="1" applyFill="1" applyBorder="1"/>
    <xf numFmtId="2" fontId="10" fillId="0" borderId="11" xfId="0" applyNumberFormat="1" applyFont="1" applyBorder="1"/>
    <xf numFmtId="0" fontId="2" fillId="0" borderId="0" xfId="0" applyFont="1"/>
    <xf numFmtId="14" fontId="2" fillId="0" borderId="0" xfId="0" applyNumberFormat="1" applyFont="1"/>
    <xf numFmtId="0" fontId="2" fillId="0" borderId="2" xfId="0" applyFont="1" applyBorder="1"/>
    <xf numFmtId="0" fontId="2" fillId="0" borderId="3" xfId="0" applyFont="1" applyBorder="1"/>
    <xf numFmtId="14" fontId="1" fillId="0" borderId="3" xfId="0" applyNumberFormat="1" applyFont="1" applyBorder="1"/>
    <xf numFmtId="0" fontId="0" fillId="0" borderId="5" xfId="0" applyBorder="1"/>
    <xf numFmtId="0" fontId="11" fillId="0" borderId="0" xfId="0" applyFont="1"/>
    <xf numFmtId="14" fontId="11" fillId="0" borderId="0" xfId="0" applyNumberFormat="1" applyFont="1"/>
    <xf numFmtId="2" fontId="11" fillId="0" borderId="0" xfId="0" applyNumberFormat="1" applyFont="1"/>
    <xf numFmtId="2" fontId="11" fillId="0" borderId="0" xfId="0" applyNumberFormat="1" applyFont="1" applyAlignment="1">
      <alignment horizontal="center"/>
    </xf>
    <xf numFmtId="2" fontId="7" fillId="0" borderId="8" xfId="1" applyNumberFormat="1" applyFont="1" applyBorder="1"/>
    <xf numFmtId="164" fontId="6" fillId="0" borderId="0" xfId="1" applyNumberFormat="1" applyFont="1"/>
    <xf numFmtId="2" fontId="7" fillId="0" borderId="10" xfId="1" applyNumberFormat="1" applyFont="1" applyBorder="1"/>
    <xf numFmtId="2" fontId="7" fillId="0" borderId="1" xfId="1" applyNumberFormat="1" applyFont="1" applyBorder="1"/>
    <xf numFmtId="164" fontId="6" fillId="0" borderId="1" xfId="1" applyNumberFormat="1" applyFont="1" applyBorder="1"/>
    <xf numFmtId="2" fontId="1" fillId="18" borderId="0" xfId="0" applyNumberFormat="1" applyFont="1" applyFill="1"/>
    <xf numFmtId="164" fontId="10" fillId="18" borderId="0" xfId="1" applyNumberFormat="1" applyFont="1" applyFill="1"/>
    <xf numFmtId="2" fontId="8" fillId="0" borderId="3" xfId="0" applyNumberFormat="1" applyFont="1" applyBorder="1"/>
    <xf numFmtId="2" fontId="8" fillId="0" borderId="4" xfId="0" applyNumberFormat="1" applyFont="1" applyBorder="1"/>
    <xf numFmtId="2" fontId="6" fillId="0" borderId="1" xfId="1" applyNumberFormat="1" applyFont="1" applyBorder="1"/>
    <xf numFmtId="0" fontId="2" fillId="0" borderId="0" xfId="0" applyFont="1" applyAlignment="1">
      <alignment horizontal="left"/>
    </xf>
    <xf numFmtId="2" fontId="3" fillId="0" borderId="3" xfId="1" applyNumberFormat="1" applyFont="1" applyBorder="1"/>
    <xf numFmtId="2" fontId="6" fillId="0" borderId="3" xfId="1" applyNumberFormat="1" applyFont="1" applyBorder="1"/>
    <xf numFmtId="2" fontId="6" fillId="0" borderId="6" xfId="1" applyNumberFormat="1" applyFont="1" applyBorder="1"/>
    <xf numFmtId="0" fontId="2" fillId="0" borderId="8" xfId="0" applyFont="1" applyBorder="1" applyAlignment="1">
      <alignment horizontal="left"/>
    </xf>
    <xf numFmtId="2" fontId="6" fillId="0" borderId="10" xfId="1" applyNumberFormat="1" applyFont="1" applyBorder="1"/>
    <xf numFmtId="2" fontId="6" fillId="0" borderId="11" xfId="1" applyNumberFormat="1"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6" xfId="0" applyNumberFormat="1" applyBorder="1"/>
    <xf numFmtId="0" fontId="12" fillId="0" borderId="0" xfId="0" applyFont="1"/>
    <xf numFmtId="0" fontId="7" fillId="0" borderId="8" xfId="0" applyFont="1" applyBorder="1"/>
    <xf numFmtId="0" fontId="7" fillId="0" borderId="0" xfId="0" applyFont="1"/>
    <xf numFmtId="14" fontId="7" fillId="0" borderId="0" xfId="0" applyNumberFormat="1" applyFont="1"/>
    <xf numFmtId="0" fontId="0" fillId="0" borderId="8" xfId="0" applyBorder="1" applyAlignment="1">
      <alignment horizontal="left"/>
    </xf>
    <xf numFmtId="0" fontId="0" fillId="0" borderId="10" xfId="0" applyBorder="1" applyAlignment="1">
      <alignment horizontal="left"/>
    </xf>
    <xf numFmtId="2" fontId="8" fillId="0" borderId="2" xfId="1" applyNumberFormat="1" applyFont="1" applyBorder="1"/>
    <xf numFmtId="2" fontId="8" fillId="0" borderId="3" xfId="1" applyNumberFormat="1" applyFont="1" applyBorder="1"/>
    <xf numFmtId="2" fontId="8" fillId="0" borderId="4" xfId="1" applyNumberFormat="1" applyFont="1" applyBorder="1"/>
    <xf numFmtId="0" fontId="1" fillId="0" borderId="5" xfId="0" applyFont="1" applyBorder="1" applyAlignment="1">
      <alignment horizontal="center"/>
    </xf>
    <xf numFmtId="1" fontId="1" fillId="0" borderId="0" xfId="0" applyNumberFormat="1" applyFont="1"/>
    <xf numFmtId="164" fontId="1" fillId="0" borderId="0" xfId="0" applyNumberFormat="1" applyFont="1"/>
    <xf numFmtId="164" fontId="1" fillId="0" borderId="9" xfId="0" applyNumberFormat="1" applyFont="1" applyBorder="1"/>
    <xf numFmtId="2" fontId="1" fillId="0" borderId="8" xfId="0" applyNumberFormat="1" applyFont="1" applyBorder="1"/>
    <xf numFmtId="2" fontId="1" fillId="0" borderId="9" xfId="0" applyNumberFormat="1" applyFont="1" applyBorder="1"/>
    <xf numFmtId="0" fontId="1" fillId="0" borderId="0" xfId="0" applyFont="1" applyAlignment="1">
      <alignment horizontal="right"/>
    </xf>
    <xf numFmtId="0" fontId="1" fillId="0" borderId="9" xfId="0" applyFont="1" applyBorder="1"/>
    <xf numFmtId="0" fontId="1" fillId="0" borderId="8" xfId="0" applyFont="1" applyBorder="1" applyAlignment="1">
      <alignment horizontal="center"/>
    </xf>
    <xf numFmtId="0" fontId="1" fillId="0" borderId="8" xfId="0" applyFont="1" applyBorder="1"/>
    <xf numFmtId="2" fontId="0" fillId="0" borderId="0" xfId="0" applyNumberFormat="1"/>
    <xf numFmtId="0" fontId="8" fillId="0" borderId="0" xfId="1" applyFont="1"/>
    <xf numFmtId="0" fontId="8" fillId="18" borderId="0" xfId="1" applyFont="1" applyFill="1"/>
    <xf numFmtId="2" fontId="0" fillId="18" borderId="0" xfId="0" applyNumberFormat="1" applyFill="1"/>
    <xf numFmtId="1" fontId="8" fillId="18" borderId="0" xfId="1" applyNumberFormat="1" applyFont="1" applyFill="1"/>
    <xf numFmtId="1" fontId="7" fillId="18" borderId="0" xfId="1" applyNumberFormat="1" applyFont="1" applyFill="1"/>
    <xf numFmtId="0" fontId="7" fillId="0" borderId="0" xfId="1" applyFont="1"/>
    <xf numFmtId="1" fontId="7" fillId="0" borderId="0" xfId="1" applyNumberFormat="1" applyFont="1"/>
    <xf numFmtId="0" fontId="10" fillId="5" borderId="0" xfId="1" applyFont="1" applyFill="1"/>
    <xf numFmtId="0" fontId="10" fillId="2" borderId="0" xfId="1" applyFont="1" applyFill="1"/>
    <xf numFmtId="164" fontId="10" fillId="6" borderId="0" xfId="1" applyNumberFormat="1" applyFont="1" applyFill="1"/>
    <xf numFmtId="0" fontId="0" fillId="0" borderId="8" xfId="0" applyBorder="1" applyAlignment="1">
      <alignment horizontal="center"/>
    </xf>
    <xf numFmtId="0" fontId="0" fillId="0" borderId="0" xfId="0" applyAlignment="1">
      <alignment horizontal="right"/>
    </xf>
    <xf numFmtId="164" fontId="0" fillId="0" borderId="0" xfId="0" applyNumberFormat="1"/>
    <xf numFmtId="2" fontId="0" fillId="0" borderId="9" xfId="0" applyNumberFormat="1" applyBorder="1"/>
    <xf numFmtId="0" fontId="0" fillId="0" borderId="10" xfId="0" applyBorder="1"/>
    <xf numFmtId="0" fontId="0" fillId="0" borderId="0" xfId="0" applyAlignment="1">
      <alignment horizontal="center"/>
    </xf>
    <xf numFmtId="0" fontId="1" fillId="0" borderId="2" xfId="0" applyFont="1" applyBorder="1"/>
    <xf numFmtId="0" fontId="1" fillId="0" borderId="3" xfId="0" applyFont="1" applyBorder="1" applyAlignment="1">
      <alignment horizontal="center"/>
    </xf>
    <xf numFmtId="0" fontId="1" fillId="0" borderId="4" xfId="0" applyFont="1" applyBorder="1" applyAlignment="1">
      <alignment horizontal="center"/>
    </xf>
    <xf numFmtId="2" fontId="0" fillId="0" borderId="0" xfId="0" applyNumberFormat="1" applyAlignment="1">
      <alignment horizontal="center"/>
    </xf>
    <xf numFmtId="2" fontId="0" fillId="0" borderId="9" xfId="0" applyNumberFormat="1" applyBorder="1" applyAlignment="1">
      <alignment horizontal="center"/>
    </xf>
    <xf numFmtId="0" fontId="1" fillId="4" borderId="8" xfId="0" applyFont="1" applyFill="1" applyBorder="1"/>
    <xf numFmtId="2" fontId="0" fillId="4" borderId="0" xfId="0" applyNumberFormat="1" applyFill="1" applyAlignment="1">
      <alignment horizontal="center"/>
    </xf>
    <xf numFmtId="0" fontId="0" fillId="4" borderId="0" xfId="0" applyFill="1" applyAlignment="1">
      <alignment horizontal="center"/>
    </xf>
    <xf numFmtId="0" fontId="0" fillId="4" borderId="9" xfId="0" applyFill="1" applyBorder="1" applyAlignment="1">
      <alignment horizontal="center"/>
    </xf>
    <xf numFmtId="0" fontId="0" fillId="0" borderId="9" xfId="0" applyBorder="1" applyAlignment="1">
      <alignment horizontal="center"/>
    </xf>
    <xf numFmtId="2" fontId="0" fillId="4" borderId="9" xfId="0" applyNumberFormat="1" applyFill="1" applyBorder="1" applyAlignment="1">
      <alignment horizontal="center"/>
    </xf>
    <xf numFmtId="0" fontId="1" fillId="4" borderId="10" xfId="0" applyFont="1" applyFill="1" applyBorder="1"/>
    <xf numFmtId="2" fontId="0" fillId="4" borderId="1" xfId="0" applyNumberFormat="1" applyFill="1" applyBorder="1" applyAlignment="1">
      <alignment horizontal="center"/>
    </xf>
    <xf numFmtId="0" fontId="0" fillId="4" borderId="11" xfId="0" applyFill="1" applyBorder="1" applyAlignment="1">
      <alignment horizontal="center"/>
    </xf>
    <xf numFmtId="2" fontId="0" fillId="0" borderId="8" xfId="0" applyNumberFormat="1" applyBorder="1"/>
    <xf numFmtId="1" fontId="0" fillId="0" borderId="0" xfId="0" applyNumberFormat="1"/>
    <xf numFmtId="164" fontId="0" fillId="0" borderId="9" xfId="0" applyNumberFormat="1" applyBorder="1"/>
    <xf numFmtId="2" fontId="0" fillId="5" borderId="8" xfId="0" applyNumberFormat="1" applyFill="1" applyBorder="1"/>
    <xf numFmtId="2" fontId="0" fillId="5" borderId="0" xfId="0" applyNumberFormat="1" applyFill="1"/>
    <xf numFmtId="2" fontId="0" fillId="5" borderId="9" xfId="0" applyNumberFormat="1" applyFill="1" applyBorder="1"/>
    <xf numFmtId="2" fontId="0" fillId="0" borderId="6" xfId="0" applyNumberFormat="1" applyBorder="1"/>
    <xf numFmtId="2" fontId="0" fillId="0" borderId="5" xfId="0" applyNumberFormat="1" applyBorder="1"/>
    <xf numFmtId="2" fontId="0" fillId="0" borderId="10" xfId="0" applyNumberFormat="1" applyBorder="1"/>
    <xf numFmtId="0" fontId="7" fillId="0" borderId="8" xfId="1" applyFont="1" applyBorder="1"/>
    <xf numFmtId="0" fontId="7" fillId="0" borderId="10" xfId="1" applyFont="1" applyBorder="1"/>
    <xf numFmtId="0" fontId="7" fillId="0" borderId="1" xfId="1" applyFont="1" applyBorder="1"/>
    <xf numFmtId="2" fontId="0" fillId="0" borderId="1" xfId="0" applyNumberFormat="1" applyBorder="1"/>
    <xf numFmtId="2" fontId="0" fillId="0" borderId="11" xfId="0" applyNumberFormat="1" applyBorder="1"/>
    <xf numFmtId="0" fontId="14" fillId="0" borderId="0" xfId="1" applyFont="1"/>
    <xf numFmtId="1" fontId="6" fillId="0" borderId="0" xfId="1" applyNumberFormat="1" applyFont="1"/>
    <xf numFmtId="0" fontId="15" fillId="0" borderId="0" xfId="1" applyFont="1"/>
    <xf numFmtId="0" fontId="8" fillId="0" borderId="0" xfId="0" applyFont="1"/>
    <xf numFmtId="0" fontId="10" fillId="5" borderId="0" xfId="0" applyFont="1" applyFill="1"/>
    <xf numFmtId="2" fontId="10" fillId="5" borderId="0" xfId="0" applyNumberFormat="1" applyFont="1" applyFill="1"/>
    <xf numFmtId="0" fontId="10" fillId="2" borderId="0" xfId="0" applyFont="1" applyFill="1"/>
    <xf numFmtId="10" fontId="10" fillId="0" borderId="0" xfId="0" applyNumberFormat="1" applyFont="1"/>
    <xf numFmtId="10" fontId="9" fillId="8" borderId="0" xfId="0" applyNumberFormat="1" applyFont="1" applyFill="1"/>
    <xf numFmtId="2" fontId="6" fillId="8" borderId="0" xfId="1" applyNumberFormat="1" applyFont="1" applyFill="1"/>
    <xf numFmtId="10" fontId="6" fillId="8" borderId="0" xfId="1" applyNumberFormat="1" applyFont="1" applyFill="1"/>
    <xf numFmtId="10" fontId="10" fillId="8" borderId="0" xfId="0" applyNumberFormat="1" applyFont="1" applyFill="1"/>
    <xf numFmtId="10" fontId="9" fillId="9" borderId="0" xfId="0" applyNumberFormat="1" applyFont="1" applyFill="1"/>
    <xf numFmtId="10" fontId="10" fillId="9" borderId="0" xfId="0" applyNumberFormat="1" applyFont="1" applyFill="1"/>
    <xf numFmtId="0" fontId="10" fillId="0" borderId="0" xfId="0" applyFont="1"/>
    <xf numFmtId="2" fontId="16" fillId="0" borderId="2" xfId="1" applyNumberFormat="1" applyFont="1" applyBorder="1"/>
    <xf numFmtId="2" fontId="16" fillId="0" borderId="3" xfId="1" applyNumberFormat="1" applyFont="1" applyBorder="1"/>
    <xf numFmtId="2" fontId="15" fillId="0" borderId="6" xfId="1" applyNumberFormat="1" applyFont="1" applyBorder="1"/>
    <xf numFmtId="2" fontId="0" fillId="0" borderId="7" xfId="0" applyNumberFormat="1" applyBorder="1"/>
    <xf numFmtId="2" fontId="15" fillId="0" borderId="0" xfId="1" applyNumberFormat="1" applyFont="1"/>
    <xf numFmtId="0" fontId="17" fillId="0" borderId="8" xfId="0" applyFont="1" applyBorder="1" applyAlignment="1">
      <alignment horizontal="left" vertical="top" wrapText="1" indent="1"/>
    </xf>
    <xf numFmtId="0" fontId="17" fillId="0" borderId="0" xfId="0" applyFont="1" applyAlignment="1">
      <alignment horizontal="left" vertical="top" wrapText="1" indent="1"/>
    </xf>
    <xf numFmtId="2" fontId="17" fillId="0" borderId="0" xfId="0" applyNumberFormat="1" applyFont="1" applyAlignment="1">
      <alignment horizontal="right" vertical="top" wrapText="1"/>
    </xf>
    <xf numFmtId="2" fontId="15" fillId="0" borderId="0" xfId="0" applyNumberFormat="1" applyFont="1" applyAlignment="1">
      <alignment horizontal="right"/>
    </xf>
    <xf numFmtId="2" fontId="0" fillId="0" borderId="0" xfId="0" applyNumberFormat="1" applyAlignment="1">
      <alignment horizontal="right"/>
    </xf>
    <xf numFmtId="0" fontId="15" fillId="0" borderId="0" xfId="1" applyFont="1" applyAlignment="1">
      <alignment horizontal="left"/>
    </xf>
    <xf numFmtId="0" fontId="13" fillId="0" borderId="0" xfId="0" applyFont="1"/>
    <xf numFmtId="0" fontId="18" fillId="0" borderId="0" xfId="0" applyFont="1"/>
    <xf numFmtId="0" fontId="19" fillId="0" borderId="20" xfId="0" applyFont="1" applyBorder="1" applyAlignment="1">
      <alignment horizontal="center" vertical="top"/>
    </xf>
    <xf numFmtId="2" fontId="19" fillId="0" borderId="20" xfId="0" applyNumberFormat="1" applyFont="1" applyBorder="1" applyAlignment="1">
      <alignment horizontal="center" vertical="top"/>
    </xf>
    <xf numFmtId="164" fontId="19" fillId="0" borderId="20" xfId="0" applyNumberFormat="1" applyFont="1" applyBorder="1" applyAlignment="1">
      <alignment horizontal="center" vertical="top"/>
    </xf>
    <xf numFmtId="164" fontId="11" fillId="0" borderId="0" xfId="0" applyNumberFormat="1" applyFont="1"/>
    <xf numFmtId="1" fontId="11" fillId="0" borderId="0" xfId="0" applyNumberFormat="1" applyFont="1"/>
    <xf numFmtId="0" fontId="1" fillId="0" borderId="0" xfId="0" applyFont="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top"/>
    </xf>
    <xf numFmtId="164" fontId="1" fillId="0" borderId="8" xfId="0" applyNumberFormat="1" applyFont="1" applyBorder="1"/>
    <xf numFmtId="164" fontId="0" fillId="0" borderId="8" xfId="0" applyNumberFormat="1" applyBorder="1"/>
    <xf numFmtId="1" fontId="0" fillId="0" borderId="9" xfId="0" applyNumberFormat="1" applyBorder="1"/>
    <xf numFmtId="1" fontId="1" fillId="0" borderId="9" xfId="0" applyNumberFormat="1" applyFont="1" applyBorder="1"/>
    <xf numFmtId="164" fontId="0" fillId="0" borderId="10" xfId="0" applyNumberFormat="1" applyBorder="1"/>
    <xf numFmtId="164" fontId="0" fillId="0" borderId="1" xfId="0" applyNumberFormat="1" applyBorder="1"/>
    <xf numFmtId="1" fontId="0" fillId="0" borderId="11" xfId="0" applyNumberFormat="1" applyBorder="1"/>
    <xf numFmtId="1" fontId="0" fillId="0" borderId="1" xfId="0" applyNumberFormat="1" applyBorder="1"/>
    <xf numFmtId="2" fontId="1" fillId="0" borderId="5" xfId="0" applyNumberFormat="1" applyFont="1" applyBorder="1" applyAlignment="1">
      <alignment horizontal="center" vertical="top"/>
    </xf>
    <xf numFmtId="2" fontId="1" fillId="0" borderId="0" xfId="0" applyNumberFormat="1" applyFont="1" applyAlignment="1">
      <alignment horizontal="center" vertical="top"/>
    </xf>
    <xf numFmtId="1" fontId="1" fillId="0" borderId="0" xfId="0" applyNumberFormat="1" applyFont="1" applyAlignment="1">
      <alignment horizontal="center" vertical="top"/>
    </xf>
    <xf numFmtId="1" fontId="1" fillId="0" borderId="7" xfId="0" applyNumberFormat="1" applyFont="1" applyBorder="1" applyAlignment="1">
      <alignment horizontal="center" vertical="top"/>
    </xf>
    <xf numFmtId="0" fontId="2" fillId="0" borderId="2" xfId="0" applyFont="1" applyBorder="1" applyAlignment="1">
      <alignment horizontal="center"/>
    </xf>
    <xf numFmtId="0" fontId="2" fillId="0" borderId="4" xfId="0" applyFont="1" applyBorder="1" applyAlignment="1">
      <alignment horizontal="center"/>
    </xf>
    <xf numFmtId="164" fontId="1" fillId="18" borderId="2" xfId="0" applyNumberFormat="1" applyFont="1" applyFill="1" applyBorder="1" applyAlignment="1">
      <alignment horizontal="center"/>
    </xf>
    <xf numFmtId="164" fontId="1" fillId="4" borderId="3" xfId="0" applyNumberFormat="1" applyFont="1" applyFill="1" applyBorder="1" applyAlignment="1">
      <alignment horizontal="center"/>
    </xf>
    <xf numFmtId="1" fontId="1" fillId="4" borderId="3" xfId="0" applyNumberFormat="1" applyFont="1" applyFill="1" applyBorder="1" applyAlignment="1">
      <alignment horizontal="center"/>
    </xf>
    <xf numFmtId="164" fontId="1" fillId="4" borderId="4" xfId="0" applyNumberFormat="1" applyFont="1" applyFill="1" applyBorder="1" applyAlignment="1">
      <alignment horizontal="center"/>
    </xf>
    <xf numFmtId="2" fontId="1" fillId="8" borderId="5" xfId="0" applyNumberFormat="1" applyFont="1" applyFill="1" applyBorder="1" applyAlignment="1">
      <alignment horizontal="center" vertical="center"/>
    </xf>
    <xf numFmtId="2" fontId="1" fillId="8" borderId="6" xfId="0" applyNumberFormat="1" applyFont="1" applyFill="1" applyBorder="1" applyAlignment="1">
      <alignment horizontal="center" vertical="center"/>
    </xf>
    <xf numFmtId="2" fontId="1" fillId="8" borderId="7" xfId="0" applyNumberFormat="1" applyFont="1" applyFill="1" applyBorder="1" applyAlignment="1">
      <alignment horizontal="center" vertical="center"/>
    </xf>
    <xf numFmtId="2" fontId="1" fillId="8" borderId="10" xfId="0" applyNumberFormat="1" applyFont="1" applyFill="1" applyBorder="1" applyAlignment="1">
      <alignment horizontal="center" vertical="center"/>
    </xf>
    <xf numFmtId="2" fontId="1" fillId="8" borderId="1" xfId="0" applyNumberFormat="1" applyFont="1" applyFill="1" applyBorder="1" applyAlignment="1">
      <alignment horizontal="center" vertical="center"/>
    </xf>
    <xf numFmtId="2" fontId="1" fillId="8" borderId="11" xfId="0" applyNumberFormat="1" applyFont="1" applyFill="1" applyBorder="1" applyAlignment="1">
      <alignment horizontal="center" vertical="center"/>
    </xf>
    <xf numFmtId="0" fontId="0" fillId="4" borderId="2" xfId="0" applyFill="1" applyBorder="1" applyAlignment="1">
      <alignment horizontal="center"/>
    </xf>
    <xf numFmtId="0" fontId="0" fillId="4" borderId="3"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164" fontId="0" fillId="16" borderId="2" xfId="0" applyNumberFormat="1" applyFill="1" applyBorder="1" applyAlignment="1">
      <alignment horizontal="center"/>
    </xf>
    <xf numFmtId="164" fontId="0" fillId="16" borderId="3" xfId="0" applyNumberFormat="1" applyFill="1" applyBorder="1" applyAlignment="1">
      <alignment horizontal="center"/>
    </xf>
    <xf numFmtId="164" fontId="0" fillId="16" borderId="4" xfId="0" applyNumberForma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164" fontId="0" fillId="11" borderId="3" xfId="0" applyNumberFormat="1" applyFill="1" applyBorder="1" applyAlignment="1">
      <alignment horizontal="center"/>
    </xf>
    <xf numFmtId="164" fontId="0" fillId="11" borderId="4" xfId="0" applyNumberFormat="1" applyFill="1" applyBorder="1" applyAlignment="1">
      <alignment horizontal="center"/>
    </xf>
    <xf numFmtId="2" fontId="0" fillId="5" borderId="2" xfId="0" applyNumberFormat="1" applyFill="1" applyBorder="1" applyAlignment="1">
      <alignment horizontal="center"/>
    </xf>
    <xf numFmtId="2" fontId="0" fillId="5" borderId="3" xfId="0" applyNumberFormat="1" applyFill="1" applyBorder="1" applyAlignment="1">
      <alignment horizontal="center"/>
    </xf>
    <xf numFmtId="2" fontId="0" fillId="5" borderId="4" xfId="0" applyNumberFormat="1" applyFill="1" applyBorder="1" applyAlignment="1">
      <alignment horizontal="center"/>
    </xf>
    <xf numFmtId="164" fontId="0" fillId="14" borderId="3" xfId="0" applyNumberFormat="1" applyFill="1" applyBorder="1" applyAlignment="1">
      <alignment horizontal="center"/>
    </xf>
    <xf numFmtId="164" fontId="0" fillId="15" borderId="2" xfId="0" applyNumberFormat="1" applyFill="1" applyBorder="1" applyAlignment="1">
      <alignment horizontal="center"/>
    </xf>
    <xf numFmtId="164" fontId="0" fillId="15" borderId="3" xfId="0" applyNumberFormat="1" applyFill="1" applyBorder="1" applyAlignment="1">
      <alignment horizontal="center"/>
    </xf>
    <xf numFmtId="164" fontId="0" fillId="15" borderId="4" xfId="0" applyNumberFormat="1" applyFill="1" applyBorder="1" applyAlignment="1">
      <alignment horizontal="center"/>
    </xf>
    <xf numFmtId="0" fontId="1" fillId="17" borderId="5" xfId="0" applyFont="1" applyFill="1" applyBorder="1" applyAlignment="1">
      <alignment horizontal="center"/>
    </xf>
    <xf numFmtId="0" fontId="1" fillId="17" borderId="6" xfId="0" applyFont="1" applyFill="1" applyBorder="1" applyAlignment="1">
      <alignment horizontal="center"/>
    </xf>
    <xf numFmtId="0" fontId="1" fillId="17" borderId="7" xfId="0" applyFont="1" applyFill="1" applyBorder="1" applyAlignment="1">
      <alignment horizontal="center"/>
    </xf>
    <xf numFmtId="2" fontId="0" fillId="8" borderId="2" xfId="0" applyNumberFormat="1" applyFill="1" applyBorder="1" applyAlignment="1">
      <alignment horizontal="center"/>
    </xf>
    <xf numFmtId="2" fontId="0" fillId="8" borderId="3" xfId="0" applyNumberFormat="1" applyFill="1" applyBorder="1" applyAlignment="1">
      <alignment horizontal="center"/>
    </xf>
    <xf numFmtId="2" fontId="0" fillId="8" borderId="4" xfId="0" applyNumberFormat="1" applyFill="1" applyBorder="1" applyAlignment="1">
      <alignment horizontal="center"/>
    </xf>
    <xf numFmtId="2" fontId="0" fillId="12" borderId="2" xfId="0" applyNumberFormat="1" applyFill="1" applyBorder="1" applyAlignment="1">
      <alignment horizontal="center"/>
    </xf>
    <xf numFmtId="2" fontId="0" fillId="12" borderId="3" xfId="0" applyNumberFormat="1" applyFill="1" applyBorder="1" applyAlignment="1">
      <alignment horizontal="center"/>
    </xf>
    <xf numFmtId="2" fontId="0" fillId="12" borderId="4" xfId="0" applyNumberFormat="1" applyFill="1" applyBorder="1" applyAlignment="1">
      <alignment horizontal="center"/>
    </xf>
    <xf numFmtId="0" fontId="0" fillId="4" borderId="4" xfId="0" applyFill="1" applyBorder="1" applyAlignment="1">
      <alignment horizontal="center"/>
    </xf>
    <xf numFmtId="2" fontId="0" fillId="6" borderId="2" xfId="0" applyNumberFormat="1" applyFill="1" applyBorder="1" applyAlignment="1">
      <alignment horizontal="center"/>
    </xf>
    <xf numFmtId="2" fontId="0" fillId="6" borderId="3" xfId="0" applyNumberFormat="1" applyFill="1" applyBorder="1" applyAlignment="1">
      <alignment horizontal="center"/>
    </xf>
    <xf numFmtId="2" fontId="0" fillId="6" borderId="4" xfId="0" applyNumberFormat="1" applyFill="1" applyBorder="1" applyAlignment="1">
      <alignment horizontal="center"/>
    </xf>
    <xf numFmtId="2" fontId="0" fillId="17" borderId="2" xfId="0" applyNumberFormat="1" applyFill="1" applyBorder="1" applyAlignment="1">
      <alignment horizontal="center"/>
    </xf>
    <xf numFmtId="2" fontId="0" fillId="17" borderId="3" xfId="0" applyNumberFormat="1" applyFill="1" applyBorder="1" applyAlignment="1">
      <alignment horizontal="center"/>
    </xf>
    <xf numFmtId="2" fontId="0" fillId="17" borderId="4" xfId="0" applyNumberFormat="1" applyFill="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2" fontId="0" fillId="13" borderId="2" xfId="0" applyNumberFormat="1" applyFill="1" applyBorder="1" applyAlignment="1">
      <alignment horizontal="center"/>
    </xf>
    <xf numFmtId="2" fontId="0" fillId="13" borderId="3" xfId="0" applyNumberFormat="1" applyFill="1" applyBorder="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2" fontId="0" fillId="3" borderId="2" xfId="0" applyNumberFormat="1" applyFill="1" applyBorder="1" applyAlignment="1">
      <alignment horizontal="center"/>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0" borderId="0" xfId="0" applyBorder="1"/>
  </cellXfs>
  <cellStyles count="2">
    <cellStyle name="Normal" xfId="0" builtinId="0"/>
    <cellStyle name="Normal 2" xfId="1" xr:uid="{D562055D-6607-476D-921A-14D4589AFA36}"/>
  </cellStyles>
  <dxfs count="2">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'SDT4 - Matrix_LA-ICP-MS'!#REF!</c:f>
            </c:numRef>
          </c:xVal>
          <c:yVal>
            <c:numRef>
              <c:f>'SDT4 - Matrix_LA-ICP-MS'!#REF!</c:f>
              <c:numCache>
                <c:formatCode>General</c:formatCode>
                <c:ptCount val="1"/>
                <c:pt idx="0">
                  <c:v>1</c:v>
                </c:pt>
              </c:numCache>
            </c:numRef>
          </c:yVal>
          <c:smooth val="0"/>
          <c:extLst>
            <c:ext xmlns:c16="http://schemas.microsoft.com/office/drawing/2014/chart" uri="{C3380CC4-5D6E-409C-BE32-E72D297353CC}">
              <c16:uniqueId val="{00000000-2357-44C4-8383-CA4AEF05710F}"/>
            </c:ext>
          </c:extLst>
        </c:ser>
        <c:dLbls>
          <c:showLegendKey val="0"/>
          <c:showVal val="0"/>
          <c:showCatName val="0"/>
          <c:showSerName val="0"/>
          <c:showPercent val="0"/>
          <c:showBubbleSize val="0"/>
        </c:dLbls>
        <c:axId val="1124827376"/>
        <c:axId val="1113809840"/>
      </c:scatterChart>
      <c:valAx>
        <c:axId val="112482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09840"/>
        <c:crosses val="autoZero"/>
        <c:crossBetween val="midCat"/>
      </c:valAx>
      <c:valAx>
        <c:axId val="111380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2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'Supplementary Data 7_Mtx std'!$N$25:$W$25</c:f>
              <c:numCache>
                <c:formatCode>0.0</c:formatCode>
                <c:ptCount val="10"/>
                <c:pt idx="0">
                  <c:v>3.1936604439089411</c:v>
                </c:pt>
                <c:pt idx="1">
                  <c:v>5.116043105810486</c:v>
                </c:pt>
                <c:pt idx="2">
                  <c:v>-0.47341005045170581</c:v>
                </c:pt>
                <c:pt idx="3">
                  <c:v>-3.1591290465357469</c:v>
                </c:pt>
                <c:pt idx="4">
                  <c:v>0.49133012189288561</c:v>
                </c:pt>
                <c:pt idx="5">
                  <c:v>2.2069388108828081</c:v>
                </c:pt>
                <c:pt idx="6">
                  <c:v>-0.70155853663118606</c:v>
                </c:pt>
                <c:pt idx="7">
                  <c:v>-7.2501008995194631</c:v>
                </c:pt>
                <c:pt idx="8">
                  <c:v>0.63844103804182595</c:v>
                </c:pt>
                <c:pt idx="9">
                  <c:v>-3.8273501015144595</c:v>
                </c:pt>
              </c:numCache>
            </c:numRef>
          </c:yVal>
          <c:smooth val="0"/>
          <c:extLst>
            <c:ext xmlns:c16="http://schemas.microsoft.com/office/drawing/2014/chart" uri="{C3380CC4-5D6E-409C-BE32-E72D297353CC}">
              <c16:uniqueId val="{00000000-C1CB-499B-80C2-32ADEC391016}"/>
            </c:ext>
          </c:extLst>
        </c:ser>
        <c:dLbls>
          <c:showLegendKey val="0"/>
          <c:showVal val="0"/>
          <c:showCatName val="0"/>
          <c:showSerName val="0"/>
          <c:showPercent val="0"/>
          <c:showBubbleSize val="0"/>
        </c:dLbls>
        <c:axId val="1257641504"/>
        <c:axId val="1257638624"/>
      </c:scatterChart>
      <c:valAx>
        <c:axId val="12576415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8624"/>
        <c:crosses val="autoZero"/>
        <c:crossBetween val="midCat"/>
      </c:valAx>
      <c:valAx>
        <c:axId val="1257638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41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89</xdr:col>
      <xdr:colOff>231775</xdr:colOff>
      <xdr:row>69</xdr:row>
      <xdr:rowOff>69850</xdr:rowOff>
    </xdr:from>
    <xdr:to>
      <xdr:col>96</xdr:col>
      <xdr:colOff>219075</xdr:colOff>
      <xdr:row>83</xdr:row>
      <xdr:rowOff>57150</xdr:rowOff>
    </xdr:to>
    <xdr:graphicFrame macro="">
      <xdr:nvGraphicFramePr>
        <xdr:cNvPr id="3" name="Chart 2">
          <a:extLst>
            <a:ext uri="{FF2B5EF4-FFF2-40B4-BE49-F238E27FC236}">
              <a16:creationId xmlns:a16="http://schemas.microsoft.com/office/drawing/2014/main" id="{7C631F09-A412-EC84-1F65-29D766803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773206</xdr:colOff>
      <xdr:row>12</xdr:row>
      <xdr:rowOff>89647</xdr:rowOff>
    </xdr:from>
    <xdr:to>
      <xdr:col>10</xdr:col>
      <xdr:colOff>862853</xdr:colOff>
      <xdr:row>15</xdr:row>
      <xdr:rowOff>67235</xdr:rowOff>
    </xdr:to>
    <xdr:sp macro="" textlink="">
      <xdr:nvSpPr>
        <xdr:cNvPr id="2" name="TextBox 1">
          <a:extLst>
            <a:ext uri="{FF2B5EF4-FFF2-40B4-BE49-F238E27FC236}">
              <a16:creationId xmlns:a16="http://schemas.microsoft.com/office/drawing/2014/main" id="{9CE295AD-7EB7-C665-1333-88708268E2C5}"/>
            </a:ext>
          </a:extLst>
        </xdr:cNvPr>
        <xdr:cNvSpPr txBox="1"/>
      </xdr:nvSpPr>
      <xdr:spPr>
        <a:xfrm>
          <a:off x="10410265" y="1703294"/>
          <a:ext cx="1322294" cy="582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Maybe have this at the end of matrix data...to think</a:t>
          </a:r>
        </a:p>
      </xdr:txBody>
    </xdr:sp>
    <xdr:clientData/>
  </xdr:twoCellAnchor>
  <xdr:twoCellAnchor>
    <xdr:from>
      <xdr:col>27</xdr:col>
      <xdr:colOff>196103</xdr:colOff>
      <xdr:row>12</xdr:row>
      <xdr:rowOff>57149</xdr:rowOff>
    </xdr:from>
    <xdr:to>
      <xdr:col>34</xdr:col>
      <xdr:colOff>532279</xdr:colOff>
      <xdr:row>29</xdr:row>
      <xdr:rowOff>133349</xdr:rowOff>
    </xdr:to>
    <xdr:graphicFrame macro="">
      <xdr:nvGraphicFramePr>
        <xdr:cNvPr id="3" name="Chart 2">
          <a:extLst>
            <a:ext uri="{FF2B5EF4-FFF2-40B4-BE49-F238E27FC236}">
              <a16:creationId xmlns:a16="http://schemas.microsoft.com/office/drawing/2014/main" id="{154D0E19-6726-1E73-0E5C-13C275B4A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7"/>
  <sheetViews>
    <sheetView tabSelected="1" workbookViewId="0">
      <selection activeCell="D7" sqref="D7"/>
    </sheetView>
  </sheetViews>
  <sheetFormatPr defaultRowHeight="15" x14ac:dyDescent="0.25"/>
  <cols>
    <col min="2" max="2" width="32.140625" bestFit="1" customWidth="1"/>
  </cols>
  <sheetData>
    <row r="2" spans="2:15" ht="15.75" thickBot="1" x14ac:dyDescent="0.3"/>
    <row r="3" spans="2:15" x14ac:dyDescent="0.25">
      <c r="B3" s="81" t="s">
        <v>5486</v>
      </c>
      <c r="C3" s="82" t="s">
        <v>2233</v>
      </c>
      <c r="D3" s="82" t="s">
        <v>2243</v>
      </c>
      <c r="E3" s="82"/>
      <c r="F3" s="82"/>
      <c r="G3" s="82"/>
      <c r="H3" s="82"/>
      <c r="I3" s="82"/>
      <c r="J3" s="82"/>
      <c r="K3" s="82"/>
      <c r="L3" s="82"/>
      <c r="M3" s="82"/>
      <c r="N3" s="82"/>
      <c r="O3" s="83"/>
    </row>
    <row r="4" spans="2:15" x14ac:dyDescent="0.25">
      <c r="B4" s="84" t="s">
        <v>5487</v>
      </c>
      <c r="C4" s="267" t="s">
        <v>2234</v>
      </c>
      <c r="D4" s="267" t="s">
        <v>5479</v>
      </c>
      <c r="E4" s="267"/>
      <c r="F4" s="267"/>
      <c r="G4" s="267"/>
      <c r="H4" s="267"/>
      <c r="I4" s="267"/>
      <c r="J4" s="267"/>
      <c r="K4" s="267"/>
      <c r="L4" s="267"/>
      <c r="M4" s="267"/>
      <c r="N4" s="267"/>
      <c r="O4" s="85"/>
    </row>
    <row r="5" spans="2:15" x14ac:dyDescent="0.25">
      <c r="B5" s="84" t="s">
        <v>5488</v>
      </c>
      <c r="C5" s="267" t="s">
        <v>2235</v>
      </c>
      <c r="D5" s="267" t="s">
        <v>2268</v>
      </c>
      <c r="E5" s="267"/>
      <c r="F5" s="267"/>
      <c r="G5" s="267"/>
      <c r="H5" s="267"/>
      <c r="I5" s="267"/>
      <c r="J5" s="267"/>
      <c r="K5" s="267"/>
      <c r="L5" s="267"/>
      <c r="M5" s="267"/>
      <c r="N5" s="267"/>
      <c r="O5" s="85"/>
    </row>
    <row r="6" spans="2:15" x14ac:dyDescent="0.25">
      <c r="B6" s="84" t="s">
        <v>5489</v>
      </c>
      <c r="C6" s="267" t="s">
        <v>2236</v>
      </c>
      <c r="D6" s="267" t="s">
        <v>2244</v>
      </c>
      <c r="E6" s="267"/>
      <c r="F6" s="267"/>
      <c r="G6" s="267"/>
      <c r="H6" s="267"/>
      <c r="I6" s="267"/>
      <c r="J6" s="267"/>
      <c r="K6" s="267"/>
      <c r="L6" s="267"/>
      <c r="M6" s="267"/>
      <c r="N6" s="267"/>
      <c r="O6" s="85"/>
    </row>
    <row r="7" spans="2:15" x14ac:dyDescent="0.25">
      <c r="B7" s="84" t="s">
        <v>5490</v>
      </c>
      <c r="C7" s="267" t="s">
        <v>2237</v>
      </c>
      <c r="D7" s="267" t="s">
        <v>2269</v>
      </c>
      <c r="E7" s="267"/>
      <c r="F7" s="267"/>
      <c r="G7" s="267"/>
      <c r="H7" s="267"/>
      <c r="I7" s="267"/>
      <c r="J7" s="267"/>
      <c r="K7" s="267"/>
      <c r="L7" s="267"/>
      <c r="M7" s="267"/>
      <c r="N7" s="267"/>
      <c r="O7" s="85"/>
    </row>
    <row r="8" spans="2:15" x14ac:dyDescent="0.25">
      <c r="B8" s="84" t="s">
        <v>5491</v>
      </c>
      <c r="C8" s="267" t="s">
        <v>2238</v>
      </c>
      <c r="D8" s="267" t="s">
        <v>2245</v>
      </c>
      <c r="E8" s="267"/>
      <c r="F8" s="267"/>
      <c r="G8" s="267"/>
      <c r="H8" s="267"/>
      <c r="I8" s="267"/>
      <c r="J8" s="267"/>
      <c r="K8" s="267"/>
      <c r="L8" s="267"/>
      <c r="M8" s="267"/>
      <c r="N8" s="267"/>
      <c r="O8" s="85"/>
    </row>
    <row r="9" spans="2:15" x14ac:dyDescent="0.25">
      <c r="B9" s="84" t="s">
        <v>5492</v>
      </c>
      <c r="C9" s="267" t="s">
        <v>2239</v>
      </c>
      <c r="D9" s="267" t="s">
        <v>2270</v>
      </c>
      <c r="E9" s="267"/>
      <c r="F9" s="267"/>
      <c r="G9" s="267"/>
      <c r="H9" s="267"/>
      <c r="I9" s="267"/>
      <c r="J9" s="267"/>
      <c r="K9" s="267"/>
      <c r="L9" s="267"/>
      <c r="M9" s="267"/>
      <c r="N9" s="267"/>
      <c r="O9" s="85"/>
    </row>
    <row r="10" spans="2:15" x14ac:dyDescent="0.25">
      <c r="B10" s="84" t="s">
        <v>5493</v>
      </c>
      <c r="C10" s="267" t="s">
        <v>2240</v>
      </c>
      <c r="D10" s="267" t="s">
        <v>2271</v>
      </c>
      <c r="E10" s="267"/>
      <c r="F10" s="267"/>
      <c r="G10" s="267"/>
      <c r="H10" s="267"/>
      <c r="I10" s="267"/>
      <c r="J10" s="267"/>
      <c r="K10" s="267"/>
      <c r="L10" s="267"/>
      <c r="M10" s="267"/>
      <c r="N10" s="267"/>
      <c r="O10" s="85"/>
    </row>
    <row r="11" spans="2:15" x14ac:dyDescent="0.25">
      <c r="B11" s="84" t="s">
        <v>5494</v>
      </c>
      <c r="C11" s="267" t="s">
        <v>2241</v>
      </c>
      <c r="D11" s="267" t="s">
        <v>2246</v>
      </c>
      <c r="E11" s="267"/>
      <c r="F11" s="267"/>
      <c r="G11" s="267"/>
      <c r="H11" s="267"/>
      <c r="I11" s="267"/>
      <c r="J11" s="267"/>
      <c r="K11" s="267"/>
      <c r="L11" s="267"/>
      <c r="M11" s="267"/>
      <c r="N11" s="267"/>
      <c r="O11" s="85"/>
    </row>
    <row r="12" spans="2:15" x14ac:dyDescent="0.25">
      <c r="B12" s="84" t="s">
        <v>5495</v>
      </c>
      <c r="C12" s="267" t="s">
        <v>2242</v>
      </c>
      <c r="D12" s="267" t="s">
        <v>2247</v>
      </c>
      <c r="E12" s="267"/>
      <c r="F12" s="267"/>
      <c r="G12" s="267"/>
      <c r="H12" s="267"/>
      <c r="I12" s="267"/>
      <c r="J12" s="267"/>
      <c r="K12" s="267"/>
      <c r="L12" s="267"/>
      <c r="M12" s="267"/>
      <c r="N12" s="267"/>
      <c r="O12" s="85"/>
    </row>
    <row r="13" spans="2:15" ht="15.75" thickBot="1" x14ac:dyDescent="0.3">
      <c r="B13" s="86" t="s">
        <v>5496</v>
      </c>
      <c r="C13" s="87" t="s">
        <v>5481</v>
      </c>
      <c r="D13" s="87" t="s">
        <v>5482</v>
      </c>
      <c r="E13" s="87"/>
      <c r="F13" s="87"/>
      <c r="G13" s="87"/>
      <c r="H13" s="87"/>
      <c r="I13" s="87"/>
      <c r="J13" s="87"/>
      <c r="K13" s="87"/>
      <c r="L13" s="87"/>
      <c r="M13" s="87"/>
      <c r="N13" s="87"/>
      <c r="O13" s="88"/>
    </row>
    <row r="17" spans="2:2" x14ac:dyDescent="0.25">
      <c r="B17" s="180"/>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0E86-8B8B-4C69-AFB4-321C7E4E910A}">
  <dimension ref="A1:K49"/>
  <sheetViews>
    <sheetView zoomScale="70" zoomScaleNormal="70" workbookViewId="0"/>
  </sheetViews>
  <sheetFormatPr defaultRowHeight="15" x14ac:dyDescent="0.25"/>
  <cols>
    <col min="1" max="1" width="20.42578125" customWidth="1"/>
    <col min="2" max="2" width="13.7109375" bestFit="1" customWidth="1"/>
    <col min="3" max="3" width="12.7109375" bestFit="1" customWidth="1"/>
    <col min="4" max="4" width="11.5703125" bestFit="1" customWidth="1"/>
    <col min="5" max="5" width="6.140625" bestFit="1" customWidth="1"/>
    <col min="6" max="6" width="16.7109375" bestFit="1" customWidth="1"/>
    <col min="7" max="7" width="24.140625" bestFit="1" customWidth="1"/>
    <col min="8" max="8" width="15.7109375" bestFit="1" customWidth="1"/>
    <col min="9" max="9" width="16" bestFit="1" customWidth="1"/>
    <col min="10" max="10" width="26.140625" bestFit="1" customWidth="1"/>
    <col min="11" max="11" width="54" bestFit="1" customWidth="1"/>
  </cols>
  <sheetData>
    <row r="1" spans="1:11" s="60" customFormat="1" ht="18.75" x14ac:dyDescent="0.3">
      <c r="A1" s="60" t="s">
        <v>5497</v>
      </c>
      <c r="H1" s="61"/>
      <c r="I1" s="61"/>
    </row>
    <row r="2" spans="1:11" x14ac:dyDescent="0.25">
      <c r="H2" s="2"/>
      <c r="I2" s="2"/>
    </row>
    <row r="3" spans="1:11" ht="15.75" x14ac:dyDescent="0.25">
      <c r="C3" s="202" t="s">
        <v>1</v>
      </c>
      <c r="D3" s="203"/>
      <c r="E3" s="54"/>
      <c r="F3" s="54"/>
      <c r="G3" s="54"/>
      <c r="H3" s="55"/>
      <c r="I3" s="55"/>
    </row>
    <row r="4" spans="1:11" s="3" customFormat="1" ht="15.75" x14ac:dyDescent="0.25">
      <c r="A4" s="56" t="s">
        <v>0</v>
      </c>
      <c r="B4" s="57" t="s">
        <v>45</v>
      </c>
      <c r="C4" s="33" t="s">
        <v>2</v>
      </c>
      <c r="D4" s="33" t="s">
        <v>3</v>
      </c>
      <c r="E4" s="33" t="s">
        <v>4</v>
      </c>
      <c r="F4" s="33" t="s">
        <v>5</v>
      </c>
      <c r="G4" s="33" t="s">
        <v>47</v>
      </c>
      <c r="H4" s="58" t="s">
        <v>6</v>
      </c>
      <c r="I4" s="58" t="s">
        <v>7</v>
      </c>
      <c r="J4" s="33" t="s">
        <v>48</v>
      </c>
      <c r="K4" s="34" t="s">
        <v>2164</v>
      </c>
    </row>
    <row r="5" spans="1:11" x14ac:dyDescent="0.25">
      <c r="A5" s="59" t="s">
        <v>8</v>
      </c>
      <c r="B5" s="35" t="s">
        <v>46</v>
      </c>
      <c r="C5" s="35">
        <v>218780</v>
      </c>
      <c r="D5" s="35">
        <v>3168483</v>
      </c>
      <c r="E5" s="35" t="s">
        <v>56</v>
      </c>
      <c r="F5" s="35" t="s">
        <v>9</v>
      </c>
      <c r="G5" s="35">
        <v>0</v>
      </c>
      <c r="H5" s="89">
        <v>44458</v>
      </c>
      <c r="I5" s="89">
        <v>44458</v>
      </c>
      <c r="J5" s="35" t="s">
        <v>49</v>
      </c>
      <c r="K5" s="36" t="s">
        <v>2163</v>
      </c>
    </row>
    <row r="6" spans="1:11" x14ac:dyDescent="0.25">
      <c r="A6" s="20" t="s">
        <v>10</v>
      </c>
      <c r="B6" t="s">
        <v>46</v>
      </c>
      <c r="C6">
        <v>216025</v>
      </c>
      <c r="D6">
        <v>3169188</v>
      </c>
      <c r="E6" t="s">
        <v>56</v>
      </c>
      <c r="F6" t="s">
        <v>9</v>
      </c>
      <c r="G6">
        <v>1</v>
      </c>
      <c r="H6" s="2">
        <v>44459</v>
      </c>
      <c r="I6" s="2">
        <v>44461</v>
      </c>
      <c r="J6" t="s">
        <v>49</v>
      </c>
      <c r="K6" s="21" t="s">
        <v>2163</v>
      </c>
    </row>
    <row r="7" spans="1:11" x14ac:dyDescent="0.25">
      <c r="A7" s="20" t="s">
        <v>11</v>
      </c>
      <c r="B7" t="s">
        <v>46</v>
      </c>
      <c r="C7">
        <v>217356</v>
      </c>
      <c r="D7">
        <v>3169318</v>
      </c>
      <c r="E7" t="s">
        <v>56</v>
      </c>
      <c r="F7" t="s">
        <v>9</v>
      </c>
      <c r="G7">
        <v>1</v>
      </c>
      <c r="H7" s="2">
        <v>44459</v>
      </c>
      <c r="I7" s="2">
        <v>44461</v>
      </c>
      <c r="J7" t="s">
        <v>49</v>
      </c>
      <c r="K7" s="21" t="s">
        <v>2163</v>
      </c>
    </row>
    <row r="8" spans="1:11" x14ac:dyDescent="0.25">
      <c r="A8" s="20" t="s">
        <v>12</v>
      </c>
      <c r="B8" t="s">
        <v>46</v>
      </c>
      <c r="C8">
        <v>218031</v>
      </c>
      <c r="D8">
        <v>3168137</v>
      </c>
      <c r="E8" t="s">
        <v>56</v>
      </c>
      <c r="F8" t="s">
        <v>9</v>
      </c>
      <c r="G8">
        <v>3</v>
      </c>
      <c r="H8" s="2">
        <v>44461</v>
      </c>
      <c r="I8" s="2">
        <v>44463</v>
      </c>
      <c r="J8" t="s">
        <v>49</v>
      </c>
      <c r="K8" s="21" t="s">
        <v>2163</v>
      </c>
    </row>
    <row r="9" spans="1:11" x14ac:dyDescent="0.25">
      <c r="A9" s="20" t="s">
        <v>13</v>
      </c>
      <c r="B9" t="s">
        <v>46</v>
      </c>
      <c r="C9">
        <v>218195</v>
      </c>
      <c r="D9">
        <v>3167592</v>
      </c>
      <c r="E9" t="s">
        <v>14</v>
      </c>
      <c r="F9" t="s">
        <v>9</v>
      </c>
      <c r="G9">
        <v>4</v>
      </c>
      <c r="H9" s="2">
        <v>44462</v>
      </c>
      <c r="I9" s="2">
        <v>44462</v>
      </c>
      <c r="J9" t="s">
        <v>49</v>
      </c>
      <c r="K9" s="21" t="s">
        <v>2163</v>
      </c>
    </row>
    <row r="10" spans="1:11" x14ac:dyDescent="0.25">
      <c r="A10" s="20" t="s">
        <v>15</v>
      </c>
      <c r="B10" t="s">
        <v>46</v>
      </c>
      <c r="C10">
        <v>216915</v>
      </c>
      <c r="D10">
        <v>3169340</v>
      </c>
      <c r="E10" t="s">
        <v>56</v>
      </c>
      <c r="F10" t="s">
        <v>9</v>
      </c>
      <c r="G10">
        <v>6</v>
      </c>
      <c r="H10" s="2">
        <v>44464</v>
      </c>
      <c r="I10" s="2">
        <v>44464</v>
      </c>
      <c r="J10" t="s">
        <v>49</v>
      </c>
      <c r="K10" s="21" t="s">
        <v>2163</v>
      </c>
    </row>
    <row r="11" spans="1:11" x14ac:dyDescent="0.25">
      <c r="A11" s="20" t="s">
        <v>16</v>
      </c>
      <c r="B11" t="s">
        <v>46</v>
      </c>
      <c r="C11">
        <v>214168</v>
      </c>
      <c r="D11">
        <v>3168056</v>
      </c>
      <c r="E11" t="s">
        <v>56</v>
      </c>
      <c r="F11" t="s">
        <v>9</v>
      </c>
      <c r="G11">
        <v>13</v>
      </c>
      <c r="H11" s="2">
        <v>44471</v>
      </c>
      <c r="I11" s="2">
        <v>44475</v>
      </c>
      <c r="J11" t="s">
        <v>50</v>
      </c>
      <c r="K11" s="21" t="s">
        <v>2163</v>
      </c>
    </row>
    <row r="12" spans="1:11" x14ac:dyDescent="0.25">
      <c r="A12" s="20" t="s">
        <v>17</v>
      </c>
      <c r="B12" t="s">
        <v>46</v>
      </c>
      <c r="C12">
        <v>217930</v>
      </c>
      <c r="D12">
        <v>3169220</v>
      </c>
      <c r="E12" t="s">
        <v>56</v>
      </c>
      <c r="F12" t="s">
        <v>9</v>
      </c>
      <c r="G12">
        <v>14</v>
      </c>
      <c r="H12" s="2">
        <v>44472</v>
      </c>
      <c r="I12" s="2">
        <v>44474</v>
      </c>
      <c r="J12" t="s">
        <v>50</v>
      </c>
      <c r="K12" s="21" t="s">
        <v>2163</v>
      </c>
    </row>
    <row r="13" spans="1:11" x14ac:dyDescent="0.25">
      <c r="A13" s="20" t="s">
        <v>18</v>
      </c>
      <c r="B13" t="s">
        <v>46</v>
      </c>
      <c r="C13">
        <v>214636</v>
      </c>
      <c r="D13">
        <v>3168720</v>
      </c>
      <c r="E13" t="s">
        <v>56</v>
      </c>
      <c r="F13" t="s">
        <v>9</v>
      </c>
      <c r="G13">
        <v>15</v>
      </c>
      <c r="H13" s="2">
        <v>44473</v>
      </c>
      <c r="I13" s="2">
        <v>44474</v>
      </c>
      <c r="J13" t="s">
        <v>50</v>
      </c>
      <c r="K13" s="21" t="s">
        <v>2248</v>
      </c>
    </row>
    <row r="14" spans="1:11" x14ac:dyDescent="0.25">
      <c r="A14" s="20" t="s">
        <v>19</v>
      </c>
      <c r="B14" t="s">
        <v>46</v>
      </c>
      <c r="C14">
        <v>214079</v>
      </c>
      <c r="D14">
        <v>3169744</v>
      </c>
      <c r="E14" t="s">
        <v>56</v>
      </c>
      <c r="F14" t="s">
        <v>9</v>
      </c>
      <c r="G14">
        <v>21</v>
      </c>
      <c r="H14" s="2">
        <v>44479</v>
      </c>
      <c r="I14" s="2">
        <v>44481</v>
      </c>
      <c r="J14" t="s">
        <v>50</v>
      </c>
      <c r="K14" s="21" t="s">
        <v>2163</v>
      </c>
    </row>
    <row r="15" spans="1:11" x14ac:dyDescent="0.25">
      <c r="A15" s="20" t="s">
        <v>20</v>
      </c>
      <c r="B15" t="s">
        <v>46</v>
      </c>
      <c r="C15">
        <v>216137</v>
      </c>
      <c r="D15">
        <v>3170362</v>
      </c>
      <c r="E15" t="s">
        <v>56</v>
      </c>
      <c r="F15" t="s">
        <v>9</v>
      </c>
      <c r="G15">
        <v>25</v>
      </c>
      <c r="H15" s="2">
        <v>44483</v>
      </c>
      <c r="I15" s="2">
        <v>44484</v>
      </c>
      <c r="J15" t="s">
        <v>50</v>
      </c>
      <c r="K15" s="21" t="s">
        <v>2163</v>
      </c>
    </row>
    <row r="16" spans="1:11" x14ac:dyDescent="0.25">
      <c r="A16" s="20" t="s">
        <v>21</v>
      </c>
      <c r="B16" t="s">
        <v>46</v>
      </c>
      <c r="C16">
        <v>219162</v>
      </c>
      <c r="D16">
        <v>3169461</v>
      </c>
      <c r="E16" t="s">
        <v>56</v>
      </c>
      <c r="F16" t="s">
        <v>9</v>
      </c>
      <c r="G16">
        <v>34</v>
      </c>
      <c r="H16" s="2">
        <v>44492</v>
      </c>
      <c r="I16" s="2">
        <v>44493</v>
      </c>
      <c r="J16" t="s">
        <v>50</v>
      </c>
      <c r="K16" s="21" t="s">
        <v>2163</v>
      </c>
    </row>
    <row r="17" spans="1:11" x14ac:dyDescent="0.25">
      <c r="A17" s="20" t="s">
        <v>22</v>
      </c>
      <c r="B17" t="s">
        <v>46</v>
      </c>
      <c r="C17">
        <v>218538</v>
      </c>
      <c r="D17">
        <v>3168056</v>
      </c>
      <c r="E17" t="s">
        <v>56</v>
      </c>
      <c r="F17" t="s">
        <v>9</v>
      </c>
      <c r="G17">
        <v>35</v>
      </c>
      <c r="H17" s="2">
        <v>44493</v>
      </c>
      <c r="I17" s="2">
        <v>44493</v>
      </c>
      <c r="J17" t="s">
        <v>50</v>
      </c>
      <c r="K17" s="21" t="s">
        <v>2163</v>
      </c>
    </row>
    <row r="18" spans="1:11" x14ac:dyDescent="0.25">
      <c r="A18" s="20" t="s">
        <v>23</v>
      </c>
      <c r="B18" t="s">
        <v>46</v>
      </c>
      <c r="C18">
        <v>218489</v>
      </c>
      <c r="D18">
        <v>3168053</v>
      </c>
      <c r="E18" t="s">
        <v>56</v>
      </c>
      <c r="F18" t="s">
        <v>9</v>
      </c>
      <c r="G18">
        <v>35</v>
      </c>
      <c r="H18" s="2">
        <v>44493</v>
      </c>
      <c r="I18" s="2">
        <v>44495</v>
      </c>
      <c r="J18" t="s">
        <v>50</v>
      </c>
      <c r="K18" s="21" t="s">
        <v>2248</v>
      </c>
    </row>
    <row r="19" spans="1:11" x14ac:dyDescent="0.25">
      <c r="A19" s="20" t="s">
        <v>24</v>
      </c>
      <c r="B19" t="s">
        <v>46</v>
      </c>
      <c r="C19">
        <v>219015</v>
      </c>
      <c r="D19">
        <v>3169488</v>
      </c>
      <c r="E19" t="s">
        <v>56</v>
      </c>
      <c r="F19" t="s">
        <v>9</v>
      </c>
      <c r="G19">
        <v>35</v>
      </c>
      <c r="H19" s="2">
        <v>44493</v>
      </c>
      <c r="I19" s="2">
        <v>44513</v>
      </c>
      <c r="J19" t="s">
        <v>50</v>
      </c>
      <c r="K19" s="21" t="s">
        <v>2163</v>
      </c>
    </row>
    <row r="20" spans="1:11" x14ac:dyDescent="0.25">
      <c r="A20" s="20" t="s">
        <v>25</v>
      </c>
      <c r="B20" t="s">
        <v>46</v>
      </c>
      <c r="C20">
        <v>218208</v>
      </c>
      <c r="D20">
        <v>3167592</v>
      </c>
      <c r="E20" t="s">
        <v>14</v>
      </c>
      <c r="F20" t="s">
        <v>9</v>
      </c>
      <c r="G20">
        <v>37</v>
      </c>
      <c r="H20" s="2">
        <v>44495</v>
      </c>
      <c r="I20" s="2">
        <v>44495</v>
      </c>
      <c r="J20" t="s">
        <v>50</v>
      </c>
      <c r="K20" s="21" t="s">
        <v>2163</v>
      </c>
    </row>
    <row r="21" spans="1:11" x14ac:dyDescent="0.25">
      <c r="A21" s="20" t="s">
        <v>26</v>
      </c>
      <c r="B21" t="s">
        <v>46</v>
      </c>
      <c r="C21">
        <v>218303</v>
      </c>
      <c r="D21">
        <v>3167911</v>
      </c>
      <c r="E21" t="s">
        <v>14</v>
      </c>
      <c r="F21" t="s">
        <v>9</v>
      </c>
      <c r="G21">
        <v>37</v>
      </c>
      <c r="H21" s="2">
        <v>44495</v>
      </c>
      <c r="I21" s="2">
        <v>44495</v>
      </c>
      <c r="J21" t="s">
        <v>50</v>
      </c>
      <c r="K21" s="21" t="s">
        <v>2163</v>
      </c>
    </row>
    <row r="22" spans="1:11" x14ac:dyDescent="0.25">
      <c r="A22" s="20" t="s">
        <v>27</v>
      </c>
      <c r="B22" t="s">
        <v>46</v>
      </c>
      <c r="C22">
        <v>216889</v>
      </c>
      <c r="D22">
        <v>3168171</v>
      </c>
      <c r="E22" t="s">
        <v>56</v>
      </c>
      <c r="F22" t="s">
        <v>9</v>
      </c>
      <c r="G22">
        <v>43</v>
      </c>
      <c r="H22" s="2">
        <v>44501</v>
      </c>
      <c r="I22" s="2">
        <v>44501</v>
      </c>
      <c r="J22" t="s">
        <v>50</v>
      </c>
      <c r="K22" s="21" t="s">
        <v>2163</v>
      </c>
    </row>
    <row r="23" spans="1:11" x14ac:dyDescent="0.25">
      <c r="A23" s="20" t="s">
        <v>28</v>
      </c>
      <c r="B23" t="s">
        <v>46</v>
      </c>
      <c r="C23">
        <v>215732</v>
      </c>
      <c r="D23">
        <v>3168081</v>
      </c>
      <c r="E23" t="s">
        <v>56</v>
      </c>
      <c r="F23" t="s">
        <v>9</v>
      </c>
      <c r="G23">
        <v>43</v>
      </c>
      <c r="H23" s="2">
        <v>44501</v>
      </c>
      <c r="I23" s="2">
        <v>44502</v>
      </c>
      <c r="J23" t="s">
        <v>50</v>
      </c>
      <c r="K23" s="21" t="s">
        <v>2163</v>
      </c>
    </row>
    <row r="24" spans="1:11" x14ac:dyDescent="0.25">
      <c r="A24" s="20" t="s">
        <v>29</v>
      </c>
      <c r="B24" t="s">
        <v>46</v>
      </c>
      <c r="C24">
        <v>214086</v>
      </c>
      <c r="D24">
        <v>3167679</v>
      </c>
      <c r="E24" t="s">
        <v>56</v>
      </c>
      <c r="F24" t="s">
        <v>9</v>
      </c>
      <c r="G24">
        <v>54</v>
      </c>
      <c r="H24" s="2">
        <v>44512</v>
      </c>
      <c r="I24" s="2">
        <v>44514</v>
      </c>
      <c r="J24" t="s">
        <v>50</v>
      </c>
      <c r="K24" s="21" t="s">
        <v>2163</v>
      </c>
    </row>
    <row r="25" spans="1:11" x14ac:dyDescent="0.25">
      <c r="A25" s="20" t="s">
        <v>30</v>
      </c>
      <c r="B25" t="s">
        <v>46</v>
      </c>
      <c r="C25">
        <v>217775</v>
      </c>
      <c r="D25">
        <v>3168030</v>
      </c>
      <c r="E25" t="s">
        <v>56</v>
      </c>
      <c r="F25" t="s">
        <v>9</v>
      </c>
      <c r="G25">
        <v>67</v>
      </c>
      <c r="H25" s="2">
        <v>44525</v>
      </c>
      <c r="I25" s="2">
        <v>44534</v>
      </c>
      <c r="J25" t="s">
        <v>50</v>
      </c>
      <c r="K25" s="21" t="s">
        <v>2163</v>
      </c>
    </row>
    <row r="26" spans="1:11" x14ac:dyDescent="0.25">
      <c r="A26" s="20" t="s">
        <v>31</v>
      </c>
      <c r="B26" t="s">
        <v>46</v>
      </c>
      <c r="C26">
        <v>218068</v>
      </c>
      <c r="D26">
        <v>3168024</v>
      </c>
      <c r="E26" t="s">
        <v>56</v>
      </c>
      <c r="F26" s="90" t="s">
        <v>32</v>
      </c>
      <c r="G26">
        <v>67</v>
      </c>
      <c r="H26" s="2">
        <v>44525</v>
      </c>
      <c r="I26" s="2">
        <v>44543</v>
      </c>
      <c r="J26" t="s">
        <v>50</v>
      </c>
      <c r="K26" s="21" t="s">
        <v>2163</v>
      </c>
    </row>
    <row r="27" spans="1:11" x14ac:dyDescent="0.25">
      <c r="A27" s="20" t="s">
        <v>33</v>
      </c>
      <c r="B27" t="s">
        <v>46</v>
      </c>
      <c r="C27">
        <v>218798</v>
      </c>
      <c r="D27">
        <v>3168078</v>
      </c>
      <c r="E27" t="s">
        <v>56</v>
      </c>
      <c r="F27" s="90" t="s">
        <v>32</v>
      </c>
      <c r="G27">
        <v>67</v>
      </c>
      <c r="H27" s="2">
        <v>44525</v>
      </c>
      <c r="I27" s="2">
        <v>44612</v>
      </c>
      <c r="J27" t="s">
        <v>50</v>
      </c>
      <c r="K27" s="21" t="s">
        <v>2163</v>
      </c>
    </row>
    <row r="28" spans="1:11" x14ac:dyDescent="0.25">
      <c r="A28" s="20" t="s">
        <v>34</v>
      </c>
      <c r="B28" t="s">
        <v>46</v>
      </c>
      <c r="C28">
        <v>217637</v>
      </c>
      <c r="D28">
        <v>3168085</v>
      </c>
      <c r="E28" t="s">
        <v>56</v>
      </c>
      <c r="F28" t="s">
        <v>9</v>
      </c>
      <c r="G28">
        <v>67</v>
      </c>
      <c r="H28" s="2">
        <v>44525</v>
      </c>
      <c r="I28" s="2">
        <v>44612</v>
      </c>
      <c r="J28" t="s">
        <v>50</v>
      </c>
      <c r="K28" s="21" t="s">
        <v>2163</v>
      </c>
    </row>
    <row r="29" spans="1:11" x14ac:dyDescent="0.25">
      <c r="A29" s="20" t="s">
        <v>35</v>
      </c>
      <c r="B29" t="s">
        <v>46</v>
      </c>
      <c r="C29">
        <v>215414</v>
      </c>
      <c r="D29">
        <v>3167972</v>
      </c>
      <c r="E29" t="s">
        <v>56</v>
      </c>
      <c r="F29" t="s">
        <v>9</v>
      </c>
      <c r="G29">
        <v>68</v>
      </c>
      <c r="H29" s="2">
        <v>44526</v>
      </c>
      <c r="I29" s="2">
        <v>44526</v>
      </c>
      <c r="J29" t="s">
        <v>50</v>
      </c>
      <c r="K29" s="21" t="s">
        <v>2163</v>
      </c>
    </row>
    <row r="30" spans="1:11" x14ac:dyDescent="0.25">
      <c r="A30" s="20" t="s">
        <v>36</v>
      </c>
      <c r="B30" t="s">
        <v>46</v>
      </c>
      <c r="C30">
        <v>219130</v>
      </c>
      <c r="D30">
        <v>3169505</v>
      </c>
      <c r="E30" t="s">
        <v>56</v>
      </c>
      <c r="F30" t="s">
        <v>9</v>
      </c>
      <c r="G30">
        <v>70</v>
      </c>
      <c r="H30" s="2">
        <v>44528</v>
      </c>
      <c r="I30" s="2">
        <v>44528</v>
      </c>
      <c r="J30" t="s">
        <v>50</v>
      </c>
      <c r="K30" s="21" t="s">
        <v>2163</v>
      </c>
    </row>
    <row r="31" spans="1:11" x14ac:dyDescent="0.25">
      <c r="A31" s="20" t="s">
        <v>37</v>
      </c>
      <c r="B31" t="s">
        <v>46</v>
      </c>
      <c r="C31">
        <v>218896</v>
      </c>
      <c r="D31">
        <v>3168081</v>
      </c>
      <c r="E31" t="s">
        <v>56</v>
      </c>
      <c r="F31" t="s">
        <v>9</v>
      </c>
      <c r="G31">
        <v>75</v>
      </c>
      <c r="H31" s="2">
        <v>44533</v>
      </c>
      <c r="I31" s="2">
        <v>44535</v>
      </c>
      <c r="J31" t="s">
        <v>50</v>
      </c>
      <c r="K31" s="21" t="s">
        <v>2163</v>
      </c>
    </row>
    <row r="32" spans="1:11" x14ac:dyDescent="0.25">
      <c r="A32" s="20" t="s">
        <v>38</v>
      </c>
      <c r="B32" t="s">
        <v>46</v>
      </c>
      <c r="C32">
        <v>217510</v>
      </c>
      <c r="D32">
        <v>3168205</v>
      </c>
      <c r="E32" t="s">
        <v>56</v>
      </c>
      <c r="F32" s="90" t="s">
        <v>32</v>
      </c>
      <c r="G32">
        <v>76</v>
      </c>
      <c r="H32" s="2">
        <v>44534</v>
      </c>
      <c r="I32" s="2">
        <v>44612</v>
      </c>
      <c r="J32" t="s">
        <v>50</v>
      </c>
      <c r="K32" s="21" t="s">
        <v>2163</v>
      </c>
    </row>
    <row r="33" spans="1:11" x14ac:dyDescent="0.25">
      <c r="A33" s="91" t="s">
        <v>39</v>
      </c>
      <c r="B33" t="s">
        <v>46</v>
      </c>
      <c r="C33" s="92">
        <v>217440</v>
      </c>
      <c r="D33" s="92">
        <v>3168260</v>
      </c>
      <c r="E33" t="s">
        <v>56</v>
      </c>
      <c r="F33" s="90" t="s">
        <v>32</v>
      </c>
      <c r="G33">
        <v>76</v>
      </c>
      <c r="H33" s="93">
        <v>44534</v>
      </c>
      <c r="I33" s="93">
        <v>44612</v>
      </c>
      <c r="J33" t="s">
        <v>50</v>
      </c>
      <c r="K33" s="21" t="s">
        <v>2163</v>
      </c>
    </row>
    <row r="34" spans="1:11" x14ac:dyDescent="0.25">
      <c r="A34" s="20" t="s">
        <v>40</v>
      </c>
      <c r="B34" t="s">
        <v>46</v>
      </c>
      <c r="C34">
        <v>214796</v>
      </c>
      <c r="D34">
        <v>3167074</v>
      </c>
      <c r="E34" t="s">
        <v>56</v>
      </c>
      <c r="F34" t="s">
        <v>9</v>
      </c>
      <c r="G34">
        <v>82</v>
      </c>
      <c r="H34" s="2">
        <v>44540</v>
      </c>
      <c r="I34" s="2">
        <v>44543</v>
      </c>
      <c r="J34" t="s">
        <v>50</v>
      </c>
      <c r="K34" s="21" t="s">
        <v>2163</v>
      </c>
    </row>
    <row r="35" spans="1:11" x14ac:dyDescent="0.25">
      <c r="A35" s="20" t="s">
        <v>41</v>
      </c>
      <c r="B35" t="s">
        <v>46</v>
      </c>
      <c r="C35">
        <v>220341</v>
      </c>
      <c r="D35">
        <v>3168821</v>
      </c>
      <c r="E35" t="s">
        <v>42</v>
      </c>
      <c r="F35" t="s">
        <v>9</v>
      </c>
      <c r="G35">
        <v>84</v>
      </c>
      <c r="H35" s="2">
        <v>44542</v>
      </c>
      <c r="I35" s="2">
        <v>44542</v>
      </c>
      <c r="J35" t="s">
        <v>50</v>
      </c>
      <c r="K35" s="21" t="s">
        <v>2163</v>
      </c>
    </row>
    <row r="36" spans="1:11" ht="13.5" customHeight="1" x14ac:dyDescent="0.25">
      <c r="A36" s="20" t="s">
        <v>43</v>
      </c>
      <c r="B36" t="s">
        <v>46</v>
      </c>
      <c r="C36">
        <v>219934</v>
      </c>
      <c r="D36">
        <v>3168398</v>
      </c>
      <c r="E36" t="s">
        <v>42</v>
      </c>
      <c r="F36" t="s">
        <v>9</v>
      </c>
      <c r="G36">
        <v>85</v>
      </c>
      <c r="H36" s="2">
        <v>44543</v>
      </c>
      <c r="I36" s="2">
        <v>44544</v>
      </c>
      <c r="J36" t="s">
        <v>50</v>
      </c>
      <c r="K36" s="21" t="s">
        <v>2163</v>
      </c>
    </row>
    <row r="37" spans="1:11" x14ac:dyDescent="0.25">
      <c r="A37" s="20" t="s">
        <v>44</v>
      </c>
      <c r="B37" t="s">
        <v>46</v>
      </c>
      <c r="C37">
        <v>220029</v>
      </c>
      <c r="D37">
        <v>3168387</v>
      </c>
      <c r="E37" t="s">
        <v>14</v>
      </c>
      <c r="F37" t="s">
        <v>9</v>
      </c>
      <c r="G37">
        <v>85</v>
      </c>
      <c r="H37" s="2">
        <v>44543</v>
      </c>
      <c r="I37" s="2">
        <v>44544</v>
      </c>
      <c r="J37" t="s">
        <v>50</v>
      </c>
      <c r="K37" s="21" t="s">
        <v>2163</v>
      </c>
    </row>
    <row r="38" spans="1:11" x14ac:dyDescent="0.25">
      <c r="A38" s="94">
        <v>43440</v>
      </c>
      <c r="B38" t="s">
        <v>53</v>
      </c>
      <c r="C38">
        <v>221519</v>
      </c>
      <c r="D38">
        <v>3151793</v>
      </c>
      <c r="E38" t="s">
        <v>55</v>
      </c>
      <c r="G38">
        <v>3</v>
      </c>
      <c r="H38" s="2">
        <v>26234</v>
      </c>
      <c r="J38" t="s">
        <v>49</v>
      </c>
      <c r="K38" s="21"/>
    </row>
    <row r="39" spans="1:11" x14ac:dyDescent="0.25">
      <c r="A39" s="94">
        <v>43136</v>
      </c>
      <c r="B39" t="s">
        <v>53</v>
      </c>
      <c r="C39">
        <v>221626</v>
      </c>
      <c r="D39">
        <v>3151848</v>
      </c>
      <c r="E39" t="s">
        <v>55</v>
      </c>
      <c r="G39">
        <v>8</v>
      </c>
      <c r="H39" s="2">
        <v>26239</v>
      </c>
      <c r="J39" t="s">
        <v>49</v>
      </c>
      <c r="K39" s="21"/>
    </row>
    <row r="40" spans="1:11" x14ac:dyDescent="0.25">
      <c r="A40" s="94">
        <v>43149</v>
      </c>
      <c r="B40" t="s">
        <v>53</v>
      </c>
      <c r="C40">
        <v>220256</v>
      </c>
      <c r="D40">
        <v>3152903</v>
      </c>
      <c r="E40" t="s">
        <v>55</v>
      </c>
      <c r="G40">
        <v>22</v>
      </c>
      <c r="H40" s="2">
        <v>26253</v>
      </c>
      <c r="J40" t="s">
        <v>50</v>
      </c>
      <c r="K40" s="21"/>
    </row>
    <row r="41" spans="1:11" x14ac:dyDescent="0.25">
      <c r="A41" s="94">
        <v>43154</v>
      </c>
      <c r="B41" t="s">
        <v>53</v>
      </c>
      <c r="C41">
        <v>221714</v>
      </c>
      <c r="D41">
        <v>3152007</v>
      </c>
      <c r="E41" t="s">
        <v>55</v>
      </c>
      <c r="G41">
        <v>24</v>
      </c>
      <c r="H41" s="2">
        <v>26255</v>
      </c>
      <c r="J41" t="s">
        <v>50</v>
      </c>
      <c r="K41" s="21"/>
    </row>
    <row r="42" spans="1:11" x14ac:dyDescent="0.25">
      <c r="A42" s="94">
        <v>63660</v>
      </c>
      <c r="B42" t="s">
        <v>54</v>
      </c>
      <c r="C42">
        <v>219600</v>
      </c>
      <c r="D42">
        <v>3161625</v>
      </c>
      <c r="E42" t="s">
        <v>55</v>
      </c>
      <c r="J42" t="s">
        <v>49</v>
      </c>
      <c r="K42" s="21"/>
    </row>
    <row r="43" spans="1:11" x14ac:dyDescent="0.25">
      <c r="A43" s="94" t="s">
        <v>51</v>
      </c>
      <c r="B43" t="s">
        <v>54</v>
      </c>
      <c r="C43">
        <v>220800</v>
      </c>
      <c r="D43">
        <v>3162850</v>
      </c>
      <c r="E43" t="s">
        <v>55</v>
      </c>
      <c r="J43" t="s">
        <v>49</v>
      </c>
      <c r="K43" s="21"/>
    </row>
    <row r="44" spans="1:11" x14ac:dyDescent="0.25">
      <c r="A44" s="94" t="s">
        <v>52</v>
      </c>
      <c r="B44" t="s">
        <v>54</v>
      </c>
      <c r="C44">
        <v>220800</v>
      </c>
      <c r="D44">
        <v>3162850</v>
      </c>
      <c r="E44" t="s">
        <v>55</v>
      </c>
      <c r="J44" t="s">
        <v>49</v>
      </c>
      <c r="K44" s="21"/>
    </row>
    <row r="45" spans="1:11" x14ac:dyDescent="0.25">
      <c r="A45" s="94">
        <v>63661</v>
      </c>
      <c r="B45" t="s">
        <v>54</v>
      </c>
      <c r="C45">
        <v>221000</v>
      </c>
      <c r="D45">
        <v>3161650</v>
      </c>
      <c r="E45" t="s">
        <v>55</v>
      </c>
      <c r="J45" t="s">
        <v>50</v>
      </c>
      <c r="K45" s="21"/>
    </row>
    <row r="46" spans="1:11" x14ac:dyDescent="0.25">
      <c r="A46" s="94">
        <v>63663</v>
      </c>
      <c r="B46" t="s">
        <v>54</v>
      </c>
      <c r="C46">
        <v>219150</v>
      </c>
      <c r="D46">
        <v>3163450</v>
      </c>
      <c r="E46" t="s">
        <v>55</v>
      </c>
      <c r="J46" t="s">
        <v>50</v>
      </c>
      <c r="K46" s="21"/>
    </row>
    <row r="47" spans="1:11" x14ac:dyDescent="0.25">
      <c r="A47" s="95">
        <v>63671</v>
      </c>
      <c r="B47" s="1" t="s">
        <v>54</v>
      </c>
      <c r="C47" s="1">
        <v>221150</v>
      </c>
      <c r="D47" s="1">
        <v>3161750</v>
      </c>
      <c r="E47" s="1" t="s">
        <v>55</v>
      </c>
      <c r="F47" s="1"/>
      <c r="G47" s="1"/>
      <c r="H47" s="1"/>
      <c r="I47" s="1"/>
      <c r="J47" s="1" t="s">
        <v>50</v>
      </c>
      <c r="K47" s="22"/>
    </row>
    <row r="49" spans="1:1" ht="15.75" x14ac:dyDescent="0.25">
      <c r="A49" s="181" t="s">
        <v>2272</v>
      </c>
    </row>
  </sheetData>
  <mergeCells count="1">
    <mergeCell ref="C3:D3"/>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779F-F2E3-4BE6-AF84-C1F377BC0999}">
  <dimension ref="A1:BN1201"/>
  <sheetViews>
    <sheetView zoomScale="70" zoomScaleNormal="70" workbookViewId="0"/>
  </sheetViews>
  <sheetFormatPr defaultRowHeight="15" x14ac:dyDescent="0.25"/>
  <cols>
    <col min="1" max="1" width="29.5703125" customWidth="1"/>
    <col min="2" max="2" width="20.42578125" bestFit="1" customWidth="1"/>
    <col min="3" max="3" width="29.140625" style="125" bestFit="1" customWidth="1"/>
    <col min="4" max="4" width="11.42578125" bestFit="1" customWidth="1"/>
    <col min="5" max="5" width="11.28515625" style="121" bestFit="1" customWidth="1"/>
    <col min="6" max="6" width="15.42578125" bestFit="1" customWidth="1"/>
    <col min="7" max="7" width="24.7109375" bestFit="1" customWidth="1"/>
    <col min="8" max="8" width="13.7109375" bestFit="1" customWidth="1"/>
    <col min="9" max="9" width="12.7109375" style="2" bestFit="1" customWidth="1"/>
    <col min="10" max="10" width="17.5703125" style="2" bestFit="1" customWidth="1"/>
    <col min="11" max="11" width="19.85546875" customWidth="1"/>
    <col min="12" max="12" width="8" bestFit="1" customWidth="1"/>
    <col min="13" max="16" width="7" bestFit="1" customWidth="1"/>
    <col min="17" max="18" width="8" bestFit="1" customWidth="1"/>
    <col min="19" max="21" width="7" bestFit="1" customWidth="1"/>
    <col min="22" max="22" width="9" bestFit="1" customWidth="1"/>
    <col min="23" max="23" width="7" bestFit="1" customWidth="1"/>
    <col min="24" max="24" width="9" bestFit="1" customWidth="1"/>
    <col min="25" max="25" width="12" style="109" bestFit="1" customWidth="1"/>
    <col min="26" max="26" width="9.85546875" style="122" customWidth="1"/>
    <col min="27" max="27" width="8.42578125" style="122" bestFit="1" customWidth="1"/>
    <col min="28" max="28" width="8.7109375" style="122" bestFit="1" customWidth="1"/>
    <col min="29" max="29" width="9" style="122" bestFit="1" customWidth="1"/>
    <col min="30" max="30" width="9.85546875" style="122" bestFit="1" customWidth="1"/>
    <col min="31" max="31" width="9.7109375" style="122" bestFit="1" customWidth="1"/>
    <col min="32" max="32" width="9" style="122" bestFit="1" customWidth="1"/>
    <col min="33" max="33" width="9.28515625" style="122" bestFit="1" customWidth="1"/>
    <col min="34" max="34" width="11.5703125" style="122" bestFit="1" customWidth="1"/>
    <col min="35" max="35" width="8.7109375" style="122" bestFit="1" customWidth="1"/>
    <col min="36" max="36" width="11.5703125" style="122" bestFit="1" customWidth="1"/>
    <col min="37" max="37" width="12.140625" style="109" bestFit="1" customWidth="1"/>
    <col min="38" max="39" width="12" style="109" bestFit="1" customWidth="1"/>
    <col min="40" max="40" width="12.7109375" bestFit="1" customWidth="1"/>
    <col min="41" max="41" width="38.85546875" style="109" bestFit="1" customWidth="1"/>
    <col min="42" max="42" width="29.28515625" style="109" bestFit="1" customWidth="1"/>
    <col min="43" max="43" width="34.85546875" style="141" bestFit="1" customWidth="1"/>
    <col min="44" max="44" width="26.7109375" style="141" bestFit="1" customWidth="1"/>
    <col min="45" max="45" width="23.140625" style="141" bestFit="1" customWidth="1"/>
    <col min="46" max="46" width="22.85546875" style="122" bestFit="1" customWidth="1"/>
    <col min="47" max="47" width="26" style="122" bestFit="1" customWidth="1"/>
    <col min="48" max="48" width="19.7109375" style="122" bestFit="1" customWidth="1"/>
    <col min="49" max="49" width="23.42578125" style="122" bestFit="1" customWidth="1"/>
    <col min="50" max="50" width="23.140625" style="122" bestFit="1" customWidth="1"/>
    <col min="51" max="51" width="24.85546875" style="122" bestFit="1" customWidth="1"/>
    <col min="52" max="52" width="28.28515625" style="122" bestFit="1" customWidth="1"/>
    <col min="53" max="53" width="23.140625" style="122" bestFit="1" customWidth="1"/>
    <col min="54" max="54" width="17.7109375" style="122" bestFit="1" customWidth="1"/>
    <col min="55" max="55" width="23.140625" style="141" bestFit="1" customWidth="1"/>
    <col min="56" max="56" width="22.42578125" style="122" bestFit="1" customWidth="1"/>
    <col min="57" max="57" width="25.7109375" style="122" bestFit="1" customWidth="1"/>
    <col min="58" max="58" width="19.140625" style="122" bestFit="1" customWidth="1"/>
    <col min="59" max="59" width="24.28515625" style="122" bestFit="1" customWidth="1"/>
    <col min="60" max="60" width="23.140625" style="141" bestFit="1" customWidth="1"/>
    <col min="61" max="61" width="26" style="109" bestFit="1" customWidth="1"/>
    <col min="62" max="62" width="29.140625" style="109" customWidth="1"/>
    <col min="63" max="63" width="29.5703125" style="109" bestFit="1" customWidth="1"/>
    <col min="64" max="64" width="22.140625" style="109" bestFit="1" customWidth="1"/>
    <col min="65" max="65" width="25.42578125" style="109" bestFit="1" customWidth="1"/>
    <col min="66" max="66" width="25.85546875" style="109" bestFit="1" customWidth="1"/>
  </cols>
  <sheetData>
    <row r="1" spans="1:66" s="62" customFormat="1" ht="18.75" x14ac:dyDescent="0.3">
      <c r="A1" s="62" t="s">
        <v>5498</v>
      </c>
      <c r="C1" s="63"/>
      <c r="AQ1" s="186"/>
      <c r="AR1" s="186"/>
      <c r="AS1" s="186"/>
      <c r="AT1" s="185"/>
      <c r="AU1" s="185"/>
      <c r="AV1" s="185"/>
      <c r="AW1" s="185"/>
      <c r="AX1" s="186"/>
      <c r="AY1" s="185"/>
      <c r="AZ1" s="185"/>
      <c r="BA1" s="185"/>
      <c r="BB1" s="185"/>
      <c r="BC1" s="186"/>
      <c r="BD1" s="185"/>
      <c r="BE1" s="185"/>
      <c r="BF1" s="185"/>
      <c r="BG1" s="185"/>
      <c r="BH1" s="186"/>
    </row>
    <row r="2" spans="1:66" x14ac:dyDescent="0.25">
      <c r="AO2" s="204" t="s">
        <v>5476</v>
      </c>
      <c r="AP2" s="205"/>
      <c r="AQ2" s="205"/>
      <c r="AR2" s="205"/>
      <c r="AS2" s="206"/>
      <c r="AT2" s="205"/>
      <c r="AU2" s="205"/>
      <c r="AV2" s="205"/>
      <c r="AW2" s="205"/>
      <c r="AX2" s="205"/>
      <c r="AY2" s="205"/>
      <c r="AZ2" s="205"/>
      <c r="BA2" s="205"/>
      <c r="BB2" s="205"/>
      <c r="BC2" s="205"/>
      <c r="BD2" s="205"/>
      <c r="BE2" s="205"/>
      <c r="BF2" s="205"/>
      <c r="BG2" s="205"/>
      <c r="BH2" s="207"/>
      <c r="BI2" s="208" t="s">
        <v>5480</v>
      </c>
      <c r="BJ2" s="209"/>
      <c r="BK2" s="209"/>
      <c r="BL2" s="209"/>
      <c r="BM2" s="209"/>
      <c r="BN2" s="210"/>
    </row>
    <row r="3" spans="1:66" x14ac:dyDescent="0.25">
      <c r="A3" s="214" t="s">
        <v>2193</v>
      </c>
      <c r="B3" s="215"/>
      <c r="C3" s="216" t="s">
        <v>2192</v>
      </c>
      <c r="D3" s="217"/>
      <c r="E3" s="217"/>
      <c r="F3" s="217"/>
      <c r="G3" s="217"/>
      <c r="H3" s="217"/>
      <c r="I3" s="217"/>
      <c r="J3" s="217"/>
      <c r="K3" s="218"/>
      <c r="L3" s="222" t="s">
        <v>2145</v>
      </c>
      <c r="M3" s="223"/>
      <c r="N3" s="223"/>
      <c r="O3" s="223"/>
      <c r="P3" s="223"/>
      <c r="Q3" s="223"/>
      <c r="R3" s="223"/>
      <c r="S3" s="223"/>
      <c r="T3" s="223"/>
      <c r="U3" s="223"/>
      <c r="V3" s="223"/>
      <c r="W3" s="223"/>
      <c r="X3" s="223"/>
      <c r="Y3" s="224"/>
      <c r="Z3" s="225" t="s">
        <v>2146</v>
      </c>
      <c r="AA3" s="225"/>
      <c r="AB3" s="225"/>
      <c r="AC3" s="225"/>
      <c r="AD3" s="225"/>
      <c r="AE3" s="225"/>
      <c r="AF3" s="225"/>
      <c r="AG3" s="225"/>
      <c r="AH3" s="225"/>
      <c r="AI3" s="225"/>
      <c r="AJ3" s="225"/>
      <c r="AK3" s="226"/>
      <c r="AO3" s="227" t="s">
        <v>2147</v>
      </c>
      <c r="AP3" s="228"/>
      <c r="AQ3" s="228"/>
      <c r="AR3" s="228"/>
      <c r="AS3" s="229"/>
      <c r="AT3" s="230" t="s">
        <v>2148</v>
      </c>
      <c r="AU3" s="230"/>
      <c r="AV3" s="230"/>
      <c r="AW3" s="230"/>
      <c r="AX3" s="230"/>
      <c r="AY3" s="231" t="s">
        <v>2149</v>
      </c>
      <c r="AZ3" s="232"/>
      <c r="BA3" s="232"/>
      <c r="BB3" s="232"/>
      <c r="BC3" s="233"/>
      <c r="BD3" s="219" t="s">
        <v>2150</v>
      </c>
      <c r="BE3" s="220"/>
      <c r="BF3" s="220"/>
      <c r="BG3" s="220"/>
      <c r="BH3" s="221"/>
      <c r="BI3" s="211"/>
      <c r="BJ3" s="212"/>
      <c r="BK3" s="212"/>
      <c r="BL3" s="212"/>
      <c r="BM3" s="212"/>
      <c r="BN3" s="213"/>
    </row>
    <row r="4" spans="1:66" s="3" customFormat="1" x14ac:dyDescent="0.25">
      <c r="A4" s="3" t="s">
        <v>1495</v>
      </c>
      <c r="B4" s="3" t="s">
        <v>1494</v>
      </c>
      <c r="C4" s="107" t="s">
        <v>0</v>
      </c>
      <c r="D4" s="3" t="s">
        <v>57</v>
      </c>
      <c r="E4" s="105" t="s">
        <v>58</v>
      </c>
      <c r="F4" s="3" t="s">
        <v>2157</v>
      </c>
      <c r="G4" s="3" t="s">
        <v>76</v>
      </c>
      <c r="H4" s="3" t="s">
        <v>45</v>
      </c>
      <c r="I4" s="4" t="s">
        <v>59</v>
      </c>
      <c r="J4" s="4" t="s">
        <v>60</v>
      </c>
      <c r="K4" s="106" t="s">
        <v>61</v>
      </c>
      <c r="L4" s="108" t="s">
        <v>62</v>
      </c>
      <c r="M4" s="3" t="s">
        <v>63</v>
      </c>
      <c r="N4" s="3" t="s">
        <v>64</v>
      </c>
      <c r="O4" s="3" t="s">
        <v>65</v>
      </c>
      <c r="P4" s="3" t="s">
        <v>66</v>
      </c>
      <c r="Q4" s="3" t="s">
        <v>67</v>
      </c>
      <c r="R4" s="3" t="s">
        <v>68</v>
      </c>
      <c r="S4" s="3" t="s">
        <v>69</v>
      </c>
      <c r="T4" s="3" t="s">
        <v>70</v>
      </c>
      <c r="U4" s="3" t="s">
        <v>71</v>
      </c>
      <c r="V4" s="3" t="s">
        <v>72</v>
      </c>
      <c r="W4" s="3" t="s">
        <v>73</v>
      </c>
      <c r="X4" s="3" t="s">
        <v>74</v>
      </c>
      <c r="Y4" s="104" t="s">
        <v>75</v>
      </c>
      <c r="Z4" s="101" t="s">
        <v>77</v>
      </c>
      <c r="AA4" s="101" t="s">
        <v>78</v>
      </c>
      <c r="AB4" s="101" t="s">
        <v>79</v>
      </c>
      <c r="AC4" s="101" t="s">
        <v>80</v>
      </c>
      <c r="AD4" s="101" t="s">
        <v>81</v>
      </c>
      <c r="AE4" s="101" t="s">
        <v>82</v>
      </c>
      <c r="AF4" s="101" t="s">
        <v>83</v>
      </c>
      <c r="AG4" s="101" t="s">
        <v>84</v>
      </c>
      <c r="AH4" s="101" t="s">
        <v>85</v>
      </c>
      <c r="AI4" s="101" t="s">
        <v>86</v>
      </c>
      <c r="AJ4" s="101" t="s">
        <v>87</v>
      </c>
      <c r="AK4" s="104" t="s">
        <v>88</v>
      </c>
      <c r="AL4" s="5" t="s">
        <v>175</v>
      </c>
      <c r="AM4" s="5" t="s">
        <v>176</v>
      </c>
      <c r="AN4" s="3" t="s">
        <v>177</v>
      </c>
      <c r="AO4" s="103" t="s">
        <v>5483</v>
      </c>
      <c r="AP4" s="5" t="s">
        <v>165</v>
      </c>
      <c r="AQ4" s="100" t="s">
        <v>5484</v>
      </c>
      <c r="AR4" s="100" t="s">
        <v>166</v>
      </c>
      <c r="AS4" s="193" t="s">
        <v>164</v>
      </c>
      <c r="AT4" s="101" t="s">
        <v>167</v>
      </c>
      <c r="AU4" s="101" t="s">
        <v>168</v>
      </c>
      <c r="AV4" s="101" t="s">
        <v>169</v>
      </c>
      <c r="AW4" s="101" t="s">
        <v>170</v>
      </c>
      <c r="AX4" s="101" t="s">
        <v>164</v>
      </c>
      <c r="AY4" s="190" t="s">
        <v>171</v>
      </c>
      <c r="AZ4" s="101" t="s">
        <v>172</v>
      </c>
      <c r="BA4" s="101" t="s">
        <v>173</v>
      </c>
      <c r="BB4" s="101" t="s">
        <v>174</v>
      </c>
      <c r="BC4" s="193" t="s">
        <v>164</v>
      </c>
      <c r="BD4" s="190" t="s">
        <v>1490</v>
      </c>
      <c r="BE4" s="101" t="s">
        <v>2267</v>
      </c>
      <c r="BF4" s="101" t="s">
        <v>1491</v>
      </c>
      <c r="BG4" s="101" t="s">
        <v>1492</v>
      </c>
      <c r="BH4" s="100" t="s">
        <v>164</v>
      </c>
      <c r="BI4" s="188" t="s">
        <v>5477</v>
      </c>
      <c r="BJ4" s="187" t="s">
        <v>5472</v>
      </c>
      <c r="BK4" s="187" t="s">
        <v>5473</v>
      </c>
      <c r="BL4" s="187" t="s">
        <v>5478</v>
      </c>
      <c r="BM4" s="187" t="s">
        <v>5474</v>
      </c>
      <c r="BN4" s="189" t="s">
        <v>5475</v>
      </c>
    </row>
    <row r="5" spans="1:66" x14ac:dyDescent="0.25">
      <c r="A5">
        <v>1</v>
      </c>
      <c r="B5">
        <v>1</v>
      </c>
      <c r="C5" s="120" t="s">
        <v>35</v>
      </c>
      <c r="D5">
        <v>118508</v>
      </c>
      <c r="E5" s="121">
        <v>62</v>
      </c>
      <c r="F5" t="s">
        <v>178</v>
      </c>
      <c r="G5" t="s">
        <v>180</v>
      </c>
      <c r="H5" t="s">
        <v>46</v>
      </c>
      <c r="I5" s="2">
        <v>44526</v>
      </c>
      <c r="J5" s="2">
        <v>44526</v>
      </c>
      <c r="K5" s="21" t="s">
        <v>179</v>
      </c>
      <c r="L5" s="20">
        <v>50.131999999999998</v>
      </c>
      <c r="M5">
        <v>1.234</v>
      </c>
      <c r="N5">
        <v>3.7010000000000001</v>
      </c>
      <c r="O5">
        <v>6.8639999999999999</v>
      </c>
      <c r="P5">
        <v>0.223</v>
      </c>
      <c r="Q5">
        <v>13.661</v>
      </c>
      <c r="R5">
        <v>22.646999999999998</v>
      </c>
      <c r="S5">
        <v>0.83299999999999996</v>
      </c>
      <c r="T5">
        <v>2.5000000000000001E-2</v>
      </c>
      <c r="U5">
        <v>7.5999999999999998E-2</v>
      </c>
      <c r="X5">
        <v>99.395999999999987</v>
      </c>
      <c r="Y5" s="21">
        <v>78.010889593746498</v>
      </c>
      <c r="Z5" s="122">
        <v>0.43</v>
      </c>
      <c r="AA5" s="122">
        <v>4.9800000000000004</v>
      </c>
      <c r="AB5" s="122">
        <v>1.71</v>
      </c>
      <c r="AC5" s="122">
        <v>1.45</v>
      </c>
      <c r="AD5" s="122">
        <v>15.32</v>
      </c>
      <c r="AE5" s="122">
        <v>0.6</v>
      </c>
      <c r="AF5" s="122">
        <v>0.59</v>
      </c>
      <c r="AG5" s="122">
        <v>3.44</v>
      </c>
      <c r="AH5" s="122">
        <v>48.41</v>
      </c>
      <c r="AI5" s="122">
        <v>34.33</v>
      </c>
      <c r="AJ5" s="122">
        <v>100</v>
      </c>
      <c r="AK5" s="123">
        <v>0.6436516668736888</v>
      </c>
      <c r="AL5" s="109">
        <v>0.76309309087481281</v>
      </c>
      <c r="AM5" s="109">
        <v>6.0509491235837605E-2</v>
      </c>
      <c r="AN5">
        <v>0.11662565083350818</v>
      </c>
      <c r="AY5" s="191"/>
      <c r="BC5" s="192"/>
      <c r="BD5" s="191" t="str">
        <f t="shared" ref="BD5:BD68" si="0">IF(OR($F5="Core",$F5="Cpx Inclusion"),
     IF($Y5&lt;67, IF(AO5&lt;&gt;"",AO5,""),
        IF($Y5&gt;67, IF(AY5&lt;&gt;"",AY5,""), "")),
   IF(OR($F5="Inner Rim",$F5="Outer Rim",$F5="Microlite"),
      IF(AT5&lt;&gt;"",AT5,""),
      IF($F5="Not Categorized","", "")))</f>
        <v/>
      </c>
      <c r="BE5" s="122" t="str">
        <f t="shared" ref="BE5:BE68" si="1">IF(OR($F5="Core",$F5="Cpx Inclusion"),
     IF($Y5&lt;67, IF(AP5&lt;&gt;"",AP5,""),
        IF($Y5&gt;67, IF(AZ5&lt;&gt;"",AZ5,""), "")),
   IF(OR($F5="Inner Rim",$F5="Outer Rim",$F5="Microlite"),
      IF(AU5&lt;&gt;"",AU5,""),
      IF($F5="Not Categorized","", "")))</f>
        <v/>
      </c>
      <c r="BF5" s="122" t="str">
        <f t="shared" ref="BF5:BF68" si="2">IF(OR($F5="Core",$F5="Cpx Inclusion"),
     IF($Y5&lt;67, IF(AQ5&lt;&gt;"",AQ5,""),
        IF($Y5&gt;67, IF(BA5&lt;&gt;"",BA5,""), "")),
   IF(OR($F5="Inner Rim",$F5="Outer Rim",$F5="Microlite"),
      IF(AV5&lt;&gt;"",AV5,""),
      IF($F5="Not Categorized","", "")))</f>
        <v/>
      </c>
      <c r="BG5" s="122" t="str">
        <f t="shared" ref="BG5:BG68" si="3">IF(OR($F5="Core",$F5="Cpx Inclusion"),
     IF($Y5&lt;67, IF(AR5&lt;&gt;"",AR5,""),
        IF($Y5&gt;67, IF(BB5&lt;&gt;"",BB5,""), "")),
   IF(OR($F5="Inner Rim",$F5="Outer Rim",$F5="Microlite"),
      IF(AW5&lt;&gt;"",AW5,""),
      IF($F5="Not Categorized","", "")))</f>
        <v/>
      </c>
      <c r="BH5" s="192" t="str">
        <f t="shared" ref="BH5:BH68" si="4">IF(OR($F5="Core",$F5="Cpx Inclusion"),
     IF($Y5&lt;67, IF(AS5&lt;&gt;"",AS5,""),
        IF($Y5&gt;67, IF(BC5&lt;&gt;"",BC5,""), "")),
   IF(OR($F5="Inner Rim",$F5="Outer Rim",$F5="Microlite"),
      IF(AX5&lt;&gt;"",AX5,""),
      IF($F5="Not Categorized","", "")))</f>
        <v/>
      </c>
      <c r="BI5" s="109">
        <v>5.3677098006394708</v>
      </c>
      <c r="BJ5" s="109">
        <v>5.0652598303941092</v>
      </c>
      <c r="BK5" s="109">
        <v>5.6989424246934304</v>
      </c>
      <c r="BL5" s="109">
        <v>1049.2685546875</v>
      </c>
      <c r="BM5" s="109">
        <v>1037.865600585938</v>
      </c>
      <c r="BN5" s="123">
        <v>1059.333149414063</v>
      </c>
    </row>
    <row r="6" spans="1:66" x14ac:dyDescent="0.25">
      <c r="A6">
        <v>2</v>
      </c>
      <c r="B6">
        <v>2</v>
      </c>
      <c r="C6" s="120" t="s">
        <v>35</v>
      </c>
      <c r="D6">
        <v>118508</v>
      </c>
      <c r="E6" s="121">
        <v>63</v>
      </c>
      <c r="F6" t="s">
        <v>183</v>
      </c>
      <c r="G6" t="s">
        <v>180</v>
      </c>
      <c r="H6" t="s">
        <v>46</v>
      </c>
      <c r="I6" s="2">
        <v>44526</v>
      </c>
      <c r="J6" s="2">
        <v>44526</v>
      </c>
      <c r="K6" s="21" t="s">
        <v>179</v>
      </c>
      <c r="L6" s="20">
        <v>50.780999999999999</v>
      </c>
      <c r="M6">
        <v>0.79700000000000004</v>
      </c>
      <c r="N6">
        <v>2.5819999999999999</v>
      </c>
      <c r="O6">
        <v>6.7859999999999996</v>
      </c>
      <c r="P6">
        <v>0.23799999999999999</v>
      </c>
      <c r="Q6">
        <v>14.303000000000001</v>
      </c>
      <c r="R6">
        <v>22.606999999999999</v>
      </c>
      <c r="S6">
        <v>0.80900000000000005</v>
      </c>
      <c r="T6">
        <v>1.2E-2</v>
      </c>
      <c r="U6">
        <v>0.128</v>
      </c>
      <c r="X6">
        <v>99.042999999999992</v>
      </c>
      <c r="Y6" s="21">
        <v>78.978899804750739</v>
      </c>
      <c r="Z6" s="122">
        <v>0.43</v>
      </c>
      <c r="AA6" s="122">
        <v>6.3</v>
      </c>
      <c r="AB6" s="122">
        <v>2.1</v>
      </c>
      <c r="AC6" s="122">
        <v>1.46</v>
      </c>
      <c r="AD6" s="122">
        <v>13.68</v>
      </c>
      <c r="AE6" s="122">
        <v>0.59</v>
      </c>
      <c r="AF6" s="122">
        <v>0.59</v>
      </c>
      <c r="AG6" s="122">
        <v>3.5</v>
      </c>
      <c r="AH6" s="122">
        <v>104.36</v>
      </c>
      <c r="AI6" s="122">
        <v>22.89</v>
      </c>
      <c r="AJ6" s="122">
        <v>100</v>
      </c>
      <c r="AK6" s="123">
        <v>0.64135307038812939</v>
      </c>
      <c r="AL6" s="109">
        <v>0.80118432383203197</v>
      </c>
      <c r="AM6" s="109">
        <v>5.893011601241302E-2</v>
      </c>
      <c r="AN6">
        <v>9.9412982837660147E-2</v>
      </c>
      <c r="AY6" s="191"/>
      <c r="BC6" s="192"/>
      <c r="BD6" s="191" t="str">
        <f t="shared" si="0"/>
        <v/>
      </c>
      <c r="BE6" s="122" t="str">
        <f t="shared" si="1"/>
        <v/>
      </c>
      <c r="BF6" s="122" t="str">
        <f t="shared" si="2"/>
        <v/>
      </c>
      <c r="BG6" s="122" t="str">
        <f t="shared" si="3"/>
        <v/>
      </c>
      <c r="BH6" s="192" t="str">
        <f t="shared" si="4"/>
        <v/>
      </c>
      <c r="BI6" s="109">
        <v>1.609243234296698</v>
      </c>
      <c r="BJ6" s="109">
        <v>1.418487342496771</v>
      </c>
      <c r="BK6" s="109">
        <v>1.867967628141302</v>
      </c>
      <c r="BL6" s="109">
        <v>1034.594848632812</v>
      </c>
      <c r="BM6" s="109">
        <v>1020.72951171875</v>
      </c>
      <c r="BN6" s="123">
        <v>1044.463784179688</v>
      </c>
    </row>
    <row r="7" spans="1:66" x14ac:dyDescent="0.25">
      <c r="A7">
        <v>2</v>
      </c>
      <c r="B7" t="s">
        <v>181</v>
      </c>
      <c r="C7" s="120" t="s">
        <v>30</v>
      </c>
      <c r="D7">
        <v>118527</v>
      </c>
      <c r="E7" s="121">
        <v>52</v>
      </c>
      <c r="F7" t="s">
        <v>178</v>
      </c>
      <c r="G7" t="s">
        <v>180</v>
      </c>
      <c r="H7" t="s">
        <v>46</v>
      </c>
      <c r="I7" s="2">
        <v>44525</v>
      </c>
      <c r="J7" s="2">
        <v>44525</v>
      </c>
      <c r="K7" s="21" t="s">
        <v>179</v>
      </c>
      <c r="L7" s="20">
        <v>50.204000000000001</v>
      </c>
      <c r="M7">
        <v>1.262</v>
      </c>
      <c r="N7">
        <v>3.0539999999999998</v>
      </c>
      <c r="O7">
        <v>6.274</v>
      </c>
      <c r="P7">
        <v>0.129</v>
      </c>
      <c r="Q7">
        <v>13.984</v>
      </c>
      <c r="R7">
        <v>23.434999999999999</v>
      </c>
      <c r="S7">
        <v>0.85899999999999999</v>
      </c>
      <c r="T7">
        <v>1.4999999999999999E-2</v>
      </c>
      <c r="U7">
        <v>5.2999999999999999E-2</v>
      </c>
      <c r="W7">
        <v>3.4000000000000002E-2</v>
      </c>
      <c r="X7">
        <v>99.302999999999997</v>
      </c>
      <c r="Y7" s="21">
        <v>79.89180906241603</v>
      </c>
      <c r="Z7" s="122">
        <v>0.42</v>
      </c>
      <c r="AA7" s="122">
        <v>4.8</v>
      </c>
      <c r="AB7" s="122">
        <v>1.89</v>
      </c>
      <c r="AC7" s="122">
        <v>2.2999999999999998</v>
      </c>
      <c r="AD7" s="122">
        <v>30.9</v>
      </c>
      <c r="AE7" s="122">
        <v>0.59</v>
      </c>
      <c r="AF7" s="122">
        <v>0.57999999999999996</v>
      </c>
      <c r="AG7" s="122">
        <v>3.5</v>
      </c>
      <c r="AH7" s="122">
        <v>78.900000000000006</v>
      </c>
      <c r="AI7" s="122">
        <v>49.07</v>
      </c>
      <c r="AJ7" s="122">
        <v>121.34</v>
      </c>
      <c r="AK7" s="123">
        <v>0.70747347083160883</v>
      </c>
      <c r="AL7" s="109">
        <v>0.78217743211068447</v>
      </c>
      <c r="AM7" s="109">
        <v>6.2481363690938443E-2</v>
      </c>
      <c r="AN7">
        <v>6.7959177415275018E-2</v>
      </c>
      <c r="AY7" s="191"/>
      <c r="BC7" s="192"/>
      <c r="BD7" s="191" t="str">
        <f t="shared" si="0"/>
        <v/>
      </c>
      <c r="BE7" s="122" t="str">
        <f t="shared" si="1"/>
        <v/>
      </c>
      <c r="BF7" s="122" t="str">
        <f t="shared" si="2"/>
        <v/>
      </c>
      <c r="BG7" s="122" t="str">
        <f t="shared" si="3"/>
        <v/>
      </c>
      <c r="BH7" s="192" t="str">
        <f t="shared" si="4"/>
        <v/>
      </c>
      <c r="BI7" s="109">
        <v>1.954670458069675</v>
      </c>
      <c r="BJ7" s="109">
        <v>1.5357379343422579</v>
      </c>
      <c r="BK7" s="109">
        <v>2.379043045273654</v>
      </c>
      <c r="BL7" s="109">
        <v>1063.361083984375</v>
      </c>
      <c r="BM7" s="109">
        <v>1057.991625976563</v>
      </c>
      <c r="BN7" s="123">
        <v>1069.510844726562</v>
      </c>
    </row>
    <row r="8" spans="1:66" x14ac:dyDescent="0.25">
      <c r="A8">
        <v>3</v>
      </c>
      <c r="B8" t="s">
        <v>181</v>
      </c>
      <c r="C8" s="120" t="s">
        <v>22</v>
      </c>
      <c r="D8">
        <v>118466</v>
      </c>
      <c r="E8" s="121">
        <v>85</v>
      </c>
      <c r="F8" t="s">
        <v>178</v>
      </c>
      <c r="G8" t="s">
        <v>180</v>
      </c>
      <c r="H8" t="s">
        <v>46</v>
      </c>
      <c r="I8" s="2">
        <v>44493</v>
      </c>
      <c r="J8" s="2">
        <v>44493</v>
      </c>
      <c r="K8" s="21" t="s">
        <v>179</v>
      </c>
      <c r="L8" s="20">
        <v>51.898000000000003</v>
      </c>
      <c r="M8">
        <v>1.0029999999999999</v>
      </c>
      <c r="N8">
        <v>2.5449999999999999</v>
      </c>
      <c r="O8">
        <v>6.0039999999999996</v>
      </c>
      <c r="P8">
        <v>0.2</v>
      </c>
      <c r="Q8">
        <v>14.375999999999999</v>
      </c>
      <c r="R8">
        <v>23.116</v>
      </c>
      <c r="S8">
        <v>0.89300000000000002</v>
      </c>
      <c r="U8">
        <v>7.0000000000000001E-3</v>
      </c>
      <c r="W8">
        <v>1.7000000000000001E-2</v>
      </c>
      <c r="X8">
        <v>100.05900000000001</v>
      </c>
      <c r="Y8" s="21">
        <v>81.018006571873485</v>
      </c>
      <c r="Z8" s="122">
        <v>0.41</v>
      </c>
      <c r="AA8" s="122">
        <v>5.69</v>
      </c>
      <c r="AB8" s="122">
        <v>2.06</v>
      </c>
      <c r="AC8" s="122">
        <v>2.33</v>
      </c>
      <c r="AD8" s="122">
        <v>21.43</v>
      </c>
      <c r="AE8" s="122">
        <v>0.57999999999999996</v>
      </c>
      <c r="AF8" s="122">
        <v>0.57999999999999996</v>
      </c>
      <c r="AG8" s="122">
        <v>3.22</v>
      </c>
      <c r="AH8" s="122">
        <v>100</v>
      </c>
      <c r="AI8" s="122">
        <v>330.45</v>
      </c>
      <c r="AJ8" s="122">
        <v>229.73</v>
      </c>
      <c r="AK8" s="123">
        <v>0.70295644439142924</v>
      </c>
      <c r="AL8" s="109">
        <v>0.79346342975327167</v>
      </c>
      <c r="AM8" s="109">
        <v>6.4094945098742445E-2</v>
      </c>
      <c r="AN8">
        <v>0.11010729580363199</v>
      </c>
      <c r="AY8" s="191"/>
      <c r="BC8" s="192"/>
      <c r="BD8" s="191" t="str">
        <f t="shared" si="0"/>
        <v/>
      </c>
      <c r="BE8" s="122" t="str">
        <f t="shared" si="1"/>
        <v/>
      </c>
      <c r="BF8" s="122" t="str">
        <f t="shared" si="2"/>
        <v/>
      </c>
      <c r="BG8" s="122" t="str">
        <f t="shared" si="3"/>
        <v/>
      </c>
      <c r="BH8" s="192" t="str">
        <f t="shared" si="4"/>
        <v/>
      </c>
      <c r="BI8" s="109">
        <v>0.66354100558936535</v>
      </c>
      <c r="BJ8" s="109">
        <v>0.5783911738175147</v>
      </c>
      <c r="BK8" s="109">
        <v>0.81071563098609389</v>
      </c>
      <c r="BL8" s="109">
        <v>1049.13916015625</v>
      </c>
      <c r="BM8" s="109">
        <v>1042.8364306640619</v>
      </c>
      <c r="BN8" s="123">
        <v>1055.071479492188</v>
      </c>
    </row>
    <row r="9" spans="1:66" x14ac:dyDescent="0.25">
      <c r="A9">
        <v>4</v>
      </c>
      <c r="B9" t="s">
        <v>181</v>
      </c>
      <c r="C9" s="120" t="s">
        <v>22</v>
      </c>
      <c r="D9">
        <v>118466</v>
      </c>
      <c r="E9" s="121">
        <v>89</v>
      </c>
      <c r="F9" t="s">
        <v>178</v>
      </c>
      <c r="G9" t="s">
        <v>180</v>
      </c>
      <c r="H9" t="s">
        <v>46</v>
      </c>
      <c r="I9" s="2">
        <v>44493</v>
      </c>
      <c r="J9" s="2">
        <v>44493</v>
      </c>
      <c r="K9" s="21" t="s">
        <v>179</v>
      </c>
      <c r="L9" s="20">
        <v>51.475000000000001</v>
      </c>
      <c r="M9">
        <v>0.99199999999999999</v>
      </c>
      <c r="N9">
        <v>3.5059999999999998</v>
      </c>
      <c r="O9">
        <v>6.7279999999999998</v>
      </c>
      <c r="P9">
        <v>0.182</v>
      </c>
      <c r="Q9">
        <v>14.875</v>
      </c>
      <c r="R9">
        <v>22.207999999999998</v>
      </c>
      <c r="S9">
        <v>0.66900000000000004</v>
      </c>
      <c r="T9">
        <v>7.0000000000000001E-3</v>
      </c>
      <c r="U9">
        <v>7.1999999999999995E-2</v>
      </c>
      <c r="W9">
        <v>5.5E-2</v>
      </c>
      <c r="X9">
        <v>100.76900000000002</v>
      </c>
      <c r="Y9" s="21">
        <v>79.761438819527996</v>
      </c>
      <c r="Z9" s="122">
        <v>0.41</v>
      </c>
      <c r="AA9" s="122">
        <v>5.81</v>
      </c>
      <c r="AB9" s="122">
        <v>1.74</v>
      </c>
      <c r="AC9" s="122">
        <v>2.19</v>
      </c>
      <c r="AD9" s="122">
        <v>23.77</v>
      </c>
      <c r="AE9" s="122">
        <v>0.56999999999999995</v>
      </c>
      <c r="AF9" s="122">
        <v>0.59</v>
      </c>
      <c r="AG9" s="122">
        <v>3.89</v>
      </c>
      <c r="AH9" s="122">
        <v>183.02</v>
      </c>
      <c r="AI9" s="122">
        <v>35.6</v>
      </c>
      <c r="AJ9" s="122">
        <v>71.760000000000005</v>
      </c>
      <c r="AK9" s="123">
        <v>0.68057052010140828</v>
      </c>
      <c r="AL9" s="109">
        <v>0.81566013925503755</v>
      </c>
      <c r="AM9" s="109">
        <v>4.7704775064687809E-2</v>
      </c>
      <c r="AN9">
        <v>0.13309771647928886</v>
      </c>
      <c r="AY9" s="191"/>
      <c r="BC9" s="192"/>
      <c r="BD9" s="191" t="str">
        <f t="shared" si="0"/>
        <v/>
      </c>
      <c r="BE9" s="122" t="str">
        <f t="shared" si="1"/>
        <v/>
      </c>
      <c r="BF9" s="122" t="str">
        <f t="shared" si="2"/>
        <v/>
      </c>
      <c r="BG9" s="122" t="str">
        <f t="shared" si="3"/>
        <v/>
      </c>
      <c r="BH9" s="192" t="str">
        <f t="shared" si="4"/>
        <v/>
      </c>
      <c r="BI9" s="109">
        <v>4.8471908399111934</v>
      </c>
      <c r="BJ9" s="109">
        <v>4.1887672444827269</v>
      </c>
      <c r="BK9" s="109">
        <v>5.4851893254763793</v>
      </c>
      <c r="BL9" s="109">
        <v>1058.429321289062</v>
      </c>
      <c r="BM9" s="109">
        <v>1054.122924804688</v>
      </c>
      <c r="BN9" s="123">
        <v>1065.1179296875</v>
      </c>
    </row>
    <row r="10" spans="1:66" x14ac:dyDescent="0.25">
      <c r="A10">
        <v>5</v>
      </c>
      <c r="B10" t="s">
        <v>181</v>
      </c>
      <c r="C10" s="120" t="s">
        <v>22</v>
      </c>
      <c r="D10">
        <v>118466</v>
      </c>
      <c r="E10" s="121">
        <v>90</v>
      </c>
      <c r="F10" t="s">
        <v>178</v>
      </c>
      <c r="G10" t="s">
        <v>180</v>
      </c>
      <c r="H10" t="s">
        <v>46</v>
      </c>
      <c r="I10" s="2">
        <v>44493</v>
      </c>
      <c r="J10" s="2">
        <v>44493</v>
      </c>
      <c r="K10" s="21" t="s">
        <v>179</v>
      </c>
      <c r="L10" s="20">
        <v>52.048999999999999</v>
      </c>
      <c r="M10">
        <v>0.41</v>
      </c>
      <c r="N10">
        <v>2.02</v>
      </c>
      <c r="O10">
        <v>6.0110000000000001</v>
      </c>
      <c r="P10">
        <v>0.17799999999999999</v>
      </c>
      <c r="Q10">
        <v>14.625999999999999</v>
      </c>
      <c r="R10">
        <v>22.099</v>
      </c>
      <c r="S10">
        <v>0.69599999999999995</v>
      </c>
      <c r="T10">
        <v>1.2E-2</v>
      </c>
      <c r="U10">
        <v>8.1000000000000003E-2</v>
      </c>
      <c r="W10">
        <v>3.5999999999999997E-2</v>
      </c>
      <c r="X10">
        <v>98.218000000000004</v>
      </c>
      <c r="Y10" s="21">
        <v>81.263995701945817</v>
      </c>
      <c r="Z10" s="122">
        <v>0.41</v>
      </c>
      <c r="AA10" s="122">
        <v>10.85</v>
      </c>
      <c r="AB10" s="122">
        <v>2.36</v>
      </c>
      <c r="AC10" s="122">
        <v>2.33</v>
      </c>
      <c r="AD10" s="122">
        <v>22.45</v>
      </c>
      <c r="AE10" s="122">
        <v>0.56999999999999995</v>
      </c>
      <c r="AF10" s="122">
        <v>0.59</v>
      </c>
      <c r="AG10" s="122">
        <v>3.76</v>
      </c>
      <c r="AH10" s="122">
        <v>103.88</v>
      </c>
      <c r="AI10" s="122">
        <v>31.97</v>
      </c>
      <c r="AJ10" s="122">
        <v>110.67</v>
      </c>
      <c r="AK10" s="123">
        <v>0.69433678164338164</v>
      </c>
      <c r="AL10" s="109">
        <v>0.81910513930812934</v>
      </c>
      <c r="AM10" s="109">
        <v>5.0688190906666139E-2</v>
      </c>
      <c r="AN10">
        <v>0.15534473664580009</v>
      </c>
      <c r="AY10" s="191"/>
      <c r="BC10" s="192"/>
      <c r="BD10" s="191" t="str">
        <f t="shared" si="0"/>
        <v/>
      </c>
      <c r="BE10" s="122" t="str">
        <f t="shared" si="1"/>
        <v/>
      </c>
      <c r="BF10" s="122" t="str">
        <f t="shared" si="2"/>
        <v/>
      </c>
      <c r="BG10" s="122" t="str">
        <f t="shared" si="3"/>
        <v/>
      </c>
      <c r="BH10" s="192" t="str">
        <f t="shared" si="4"/>
        <v/>
      </c>
      <c r="BI10" s="109">
        <v>1.8945113667830349</v>
      </c>
      <c r="BJ10" s="109">
        <v>1.6364186200484161</v>
      </c>
      <c r="BK10" s="109">
        <v>2.2133020791396021</v>
      </c>
      <c r="BL10" s="109">
        <v>1044.825317382812</v>
      </c>
      <c r="BM10" s="109">
        <v>1040.908081054688</v>
      </c>
      <c r="BN10" s="123">
        <v>1050.306186523437</v>
      </c>
    </row>
    <row r="11" spans="1:66" x14ac:dyDescent="0.25">
      <c r="A11">
        <v>6</v>
      </c>
      <c r="B11" t="s">
        <v>181</v>
      </c>
      <c r="C11" s="120" t="s">
        <v>12</v>
      </c>
      <c r="D11">
        <v>118433</v>
      </c>
      <c r="E11" s="121" t="s">
        <v>191</v>
      </c>
      <c r="F11" t="s">
        <v>186</v>
      </c>
      <c r="G11" t="s">
        <v>180</v>
      </c>
      <c r="H11" t="s">
        <v>46</v>
      </c>
      <c r="I11" s="2">
        <v>44461</v>
      </c>
      <c r="J11" s="2">
        <v>44461</v>
      </c>
      <c r="K11" s="21" t="s">
        <v>189</v>
      </c>
      <c r="L11" s="20">
        <v>50.4</v>
      </c>
      <c r="M11">
        <v>1.0109999999999999</v>
      </c>
      <c r="N11">
        <v>3.2879999999999998</v>
      </c>
      <c r="O11">
        <v>7.0970000000000004</v>
      </c>
      <c r="P11">
        <v>0.21199999999999999</v>
      </c>
      <c r="Q11">
        <v>14.276999999999999</v>
      </c>
      <c r="R11">
        <v>23.117000000000001</v>
      </c>
      <c r="S11">
        <v>0.77700000000000002</v>
      </c>
      <c r="T11">
        <v>5.0000000000000001E-3</v>
      </c>
      <c r="W11">
        <v>6.0000000000000001E-3</v>
      </c>
      <c r="X11">
        <v>100.19</v>
      </c>
      <c r="Y11" s="21">
        <v>78.194278209465509</v>
      </c>
      <c r="Z11" s="122">
        <v>0.43</v>
      </c>
      <c r="AA11" s="122">
        <v>5.44</v>
      </c>
      <c r="AB11" s="122">
        <v>1.88</v>
      </c>
      <c r="AC11" s="122">
        <v>2.16</v>
      </c>
      <c r="AD11" s="122">
        <v>19.84</v>
      </c>
      <c r="AE11" s="122">
        <v>0.6</v>
      </c>
      <c r="AF11" s="122">
        <v>0.6</v>
      </c>
      <c r="AG11" s="122">
        <v>3.76</v>
      </c>
      <c r="AH11" s="122">
        <v>232.75</v>
      </c>
      <c r="AI11" s="122">
        <v>100</v>
      </c>
      <c r="AJ11" s="122">
        <v>663.33</v>
      </c>
      <c r="AK11" s="123">
        <v>0.70024934802967143</v>
      </c>
      <c r="AL11" s="109">
        <v>0.79294334427845936</v>
      </c>
      <c r="AM11" s="109">
        <v>5.6118969465882351E-2</v>
      </c>
      <c r="AN11">
        <v>7.6785722272826512E-2</v>
      </c>
      <c r="AY11" s="191"/>
      <c r="BC11" s="192"/>
      <c r="BD11" s="191" t="str">
        <f t="shared" si="0"/>
        <v/>
      </c>
      <c r="BE11" s="122" t="str">
        <f t="shared" si="1"/>
        <v/>
      </c>
      <c r="BF11" s="122" t="str">
        <f t="shared" si="2"/>
        <v/>
      </c>
      <c r="BG11" s="122" t="str">
        <f t="shared" si="3"/>
        <v/>
      </c>
      <c r="BH11" s="192" t="str">
        <f t="shared" si="4"/>
        <v/>
      </c>
      <c r="BI11" s="109">
        <v>1.4053941218823349</v>
      </c>
      <c r="BJ11" s="109">
        <v>1.0735712544888409</v>
      </c>
      <c r="BK11" s="109">
        <v>1.863853756663219</v>
      </c>
      <c r="BL11" s="109">
        <v>1049.77734375</v>
      </c>
      <c r="BM11" s="109">
        <v>1040.358608398438</v>
      </c>
      <c r="BN11" s="123">
        <v>1056.0196191406251</v>
      </c>
    </row>
    <row r="12" spans="1:66" x14ac:dyDescent="0.25">
      <c r="A12">
        <v>7</v>
      </c>
      <c r="B12" t="s">
        <v>181</v>
      </c>
      <c r="C12" s="120" t="s">
        <v>30</v>
      </c>
      <c r="D12">
        <v>118527</v>
      </c>
      <c r="E12" s="121">
        <v>49</v>
      </c>
      <c r="F12" t="s">
        <v>178</v>
      </c>
      <c r="G12" t="s">
        <v>180</v>
      </c>
      <c r="H12" t="s">
        <v>46</v>
      </c>
      <c r="I12" s="2">
        <v>44525</v>
      </c>
      <c r="J12" s="2">
        <v>44525</v>
      </c>
      <c r="K12" s="21" t="s">
        <v>179</v>
      </c>
      <c r="L12" s="20">
        <v>45.915999999999997</v>
      </c>
      <c r="M12">
        <v>3.133</v>
      </c>
      <c r="N12">
        <v>6.4349999999999996</v>
      </c>
      <c r="O12">
        <v>6.6020000000000003</v>
      </c>
      <c r="P12">
        <v>6.2E-2</v>
      </c>
      <c r="Q12">
        <v>12.564</v>
      </c>
      <c r="R12">
        <v>23.966000000000001</v>
      </c>
      <c r="S12">
        <v>0.82699999999999996</v>
      </c>
      <c r="T12">
        <v>1.4999999999999999E-2</v>
      </c>
      <c r="X12">
        <v>99.52</v>
      </c>
      <c r="Y12" s="21">
        <v>77.232905445982425</v>
      </c>
      <c r="Z12" s="122">
        <v>0.44</v>
      </c>
      <c r="AA12" s="122">
        <v>2.83</v>
      </c>
      <c r="AB12" s="122">
        <v>1.27</v>
      </c>
      <c r="AC12" s="122">
        <v>2.23</v>
      </c>
      <c r="AD12" s="122">
        <v>54.87</v>
      </c>
      <c r="AE12" s="122">
        <v>0.63</v>
      </c>
      <c r="AF12" s="122">
        <v>0.56999999999999995</v>
      </c>
      <c r="AG12" s="122">
        <v>3.6</v>
      </c>
      <c r="AH12" s="122">
        <v>76.06</v>
      </c>
      <c r="AI12" s="122">
        <v>100</v>
      </c>
      <c r="AJ12" s="122">
        <v>100</v>
      </c>
      <c r="AK12" s="123">
        <v>0.7291941282136184</v>
      </c>
      <c r="AL12" s="109">
        <v>0.70810570765345882</v>
      </c>
      <c r="AM12" s="109">
        <v>6.0612074273287055E-2</v>
      </c>
      <c r="AN12">
        <v>2.3164968038557259E-2</v>
      </c>
      <c r="AT12" s="122">
        <v>5.0877711810335278</v>
      </c>
      <c r="AU12" s="122">
        <v>0.51798211915255499</v>
      </c>
      <c r="AV12" s="122">
        <v>1144.887646892447</v>
      </c>
      <c r="AW12" s="122">
        <v>15.950305765741019</v>
      </c>
      <c r="AX12" s="122">
        <v>8</v>
      </c>
      <c r="AY12" s="191"/>
      <c r="BC12" s="192"/>
      <c r="BD12" s="191" t="str">
        <f t="shared" si="0"/>
        <v/>
      </c>
      <c r="BE12" s="122" t="str">
        <f t="shared" si="1"/>
        <v/>
      </c>
      <c r="BF12" s="122" t="str">
        <f t="shared" si="2"/>
        <v/>
      </c>
      <c r="BG12" s="122" t="str">
        <f t="shared" si="3"/>
        <v/>
      </c>
      <c r="BH12" s="192" t="str">
        <f t="shared" si="4"/>
        <v/>
      </c>
      <c r="BI12" s="109">
        <v>10.341090202331539</v>
      </c>
      <c r="BJ12" s="109">
        <v>8.9333752059936522</v>
      </c>
      <c r="BK12" s="109">
        <v>11.3481787109375</v>
      </c>
      <c r="BL12" s="109">
        <v>1170.551025390625</v>
      </c>
      <c r="BM12" s="109">
        <v>1159.0227099609369</v>
      </c>
      <c r="BN12" s="123">
        <v>1179.6236621093749</v>
      </c>
    </row>
    <row r="13" spans="1:66" x14ac:dyDescent="0.25">
      <c r="A13">
        <v>8</v>
      </c>
      <c r="B13" t="s">
        <v>181</v>
      </c>
      <c r="C13" s="120" t="s">
        <v>30</v>
      </c>
      <c r="D13">
        <v>118527</v>
      </c>
      <c r="E13" s="121">
        <v>50</v>
      </c>
      <c r="F13" t="s">
        <v>178</v>
      </c>
      <c r="G13" t="s">
        <v>180</v>
      </c>
      <c r="H13" t="s">
        <v>46</v>
      </c>
      <c r="I13" s="2">
        <v>44525</v>
      </c>
      <c r="J13" s="2">
        <v>44525</v>
      </c>
      <c r="K13" s="21" t="s">
        <v>179</v>
      </c>
      <c r="L13" s="20">
        <v>45.49</v>
      </c>
      <c r="M13">
        <v>2.8319999999999999</v>
      </c>
      <c r="N13">
        <v>6.992</v>
      </c>
      <c r="O13">
        <v>6.2649999999999997</v>
      </c>
      <c r="P13">
        <v>0.16900000000000001</v>
      </c>
      <c r="Q13">
        <v>12.965</v>
      </c>
      <c r="R13">
        <v>22.951000000000001</v>
      </c>
      <c r="S13">
        <v>0.46700000000000003</v>
      </c>
      <c r="U13">
        <v>3.7999999999999999E-2</v>
      </c>
      <c r="W13">
        <v>2.5000000000000001E-2</v>
      </c>
      <c r="X13">
        <v>98.193999999999988</v>
      </c>
      <c r="Y13" s="21">
        <v>78.672917227530661</v>
      </c>
      <c r="Z13" s="122">
        <v>0.44</v>
      </c>
      <c r="AA13" s="122">
        <v>2.99</v>
      </c>
      <c r="AB13" s="122">
        <v>1.21</v>
      </c>
      <c r="AC13" s="122">
        <v>2.29</v>
      </c>
      <c r="AD13" s="122">
        <v>20.85</v>
      </c>
      <c r="AE13" s="122">
        <v>0.62</v>
      </c>
      <c r="AF13" s="122">
        <v>0.57999999999999996</v>
      </c>
      <c r="AG13" s="122">
        <v>5.23</v>
      </c>
      <c r="AH13" s="122">
        <v>100</v>
      </c>
      <c r="AI13" s="122">
        <v>66.569999999999993</v>
      </c>
      <c r="AJ13" s="122">
        <v>163.68</v>
      </c>
      <c r="AK13" s="123">
        <v>0.72994336055478082</v>
      </c>
      <c r="AL13" s="109">
        <v>0.73680791304425142</v>
      </c>
      <c r="AM13" s="109">
        <v>3.4512952262406076E-2</v>
      </c>
      <c r="AN13">
        <v>7.1423260513803113E-2</v>
      </c>
      <c r="AT13" s="122">
        <v>5.8778844180639647</v>
      </c>
      <c r="AU13" s="122">
        <v>0.66660420997112235</v>
      </c>
      <c r="AV13" s="122">
        <v>1143.9673410466539</v>
      </c>
      <c r="AW13" s="122">
        <v>15.06489140625642</v>
      </c>
      <c r="AX13" s="122">
        <v>210</v>
      </c>
      <c r="AY13" s="191">
        <v>5.944121317143308</v>
      </c>
      <c r="AZ13" s="122">
        <v>0.61403725262796993</v>
      </c>
      <c r="BA13" s="122">
        <v>1118.3925314378771</v>
      </c>
      <c r="BB13" s="122">
        <v>16.26557223658012</v>
      </c>
      <c r="BC13" s="192">
        <v>785</v>
      </c>
      <c r="BD13" s="191">
        <f t="shared" si="0"/>
        <v>5.944121317143308</v>
      </c>
      <c r="BE13" s="122">
        <f t="shared" si="1"/>
        <v>0.61403725262796993</v>
      </c>
      <c r="BF13" s="122">
        <f t="shared" si="2"/>
        <v>1118.3925314378771</v>
      </c>
      <c r="BG13" s="122">
        <f t="shared" si="3"/>
        <v>16.26557223658012</v>
      </c>
      <c r="BH13" s="192">
        <f t="shared" si="4"/>
        <v>785</v>
      </c>
      <c r="BI13" s="109">
        <v>0.95542179809207661</v>
      </c>
      <c r="BJ13" s="109">
        <v>0.4804450582086538</v>
      </c>
      <c r="BK13" s="109">
        <v>1.579603326183507</v>
      </c>
      <c r="BL13" s="109">
        <v>1118.487060546875</v>
      </c>
      <c r="BM13" s="109">
        <v>1106.7850488281249</v>
      </c>
      <c r="BN13" s="123">
        <v>1130.6698144531249</v>
      </c>
    </row>
    <row r="14" spans="1:66" x14ac:dyDescent="0.25">
      <c r="A14">
        <v>9</v>
      </c>
      <c r="B14" t="s">
        <v>181</v>
      </c>
      <c r="C14" s="120" t="s">
        <v>30</v>
      </c>
      <c r="D14">
        <v>118527</v>
      </c>
      <c r="E14" s="121">
        <v>51</v>
      </c>
      <c r="F14" t="s">
        <v>178</v>
      </c>
      <c r="G14" t="s">
        <v>180</v>
      </c>
      <c r="H14" t="s">
        <v>46</v>
      </c>
      <c r="I14" s="2">
        <v>44525</v>
      </c>
      <c r="J14" s="2">
        <v>44525</v>
      </c>
      <c r="K14" s="21" t="s">
        <v>179</v>
      </c>
      <c r="L14" s="20">
        <v>43.372</v>
      </c>
      <c r="M14">
        <v>4.423</v>
      </c>
      <c r="N14">
        <v>9.8699999999999992</v>
      </c>
      <c r="O14">
        <v>6.3959999999999999</v>
      </c>
      <c r="P14">
        <v>0.125</v>
      </c>
      <c r="Q14">
        <v>12.067</v>
      </c>
      <c r="R14">
        <v>23.864000000000001</v>
      </c>
      <c r="S14">
        <v>0.53500000000000003</v>
      </c>
      <c r="T14">
        <v>1.6E-2</v>
      </c>
      <c r="U14">
        <v>0.02</v>
      </c>
      <c r="W14">
        <v>1.7000000000000001E-2</v>
      </c>
      <c r="X14">
        <v>100.70499999999998</v>
      </c>
      <c r="Y14" s="21">
        <v>77.080248915253065</v>
      </c>
      <c r="Z14" s="122">
        <v>0.45</v>
      </c>
      <c r="AA14" s="122">
        <v>2.35</v>
      </c>
      <c r="AB14" s="122">
        <v>1.01</v>
      </c>
      <c r="AC14" s="122">
        <v>2.2599999999999998</v>
      </c>
      <c r="AD14" s="122">
        <v>31.95</v>
      </c>
      <c r="AE14" s="122">
        <v>0.64</v>
      </c>
      <c r="AF14" s="122">
        <v>0.56999999999999995</v>
      </c>
      <c r="AG14" s="122">
        <v>4.68</v>
      </c>
      <c r="AH14" s="122">
        <v>69.099999999999994</v>
      </c>
      <c r="AI14" s="122">
        <v>126.16</v>
      </c>
      <c r="AJ14" s="122">
        <v>244.95</v>
      </c>
      <c r="AK14" s="123">
        <v>0.73983927096770774</v>
      </c>
      <c r="AL14" s="109">
        <v>0.67290027358889859</v>
      </c>
      <c r="AM14" s="109">
        <v>3.8796151274437432E-2</v>
      </c>
      <c r="AN14">
        <v>3.7967687087856798E-2</v>
      </c>
      <c r="AY14" s="191"/>
      <c r="BC14" s="192"/>
      <c r="BD14" s="191" t="str">
        <f t="shared" si="0"/>
        <v/>
      </c>
      <c r="BE14" s="122" t="str">
        <f t="shared" si="1"/>
        <v/>
      </c>
      <c r="BF14" s="122" t="str">
        <f t="shared" si="2"/>
        <v/>
      </c>
      <c r="BG14" s="122" t="str">
        <f t="shared" si="3"/>
        <v/>
      </c>
      <c r="BH14" s="192" t="str">
        <f t="shared" si="4"/>
        <v/>
      </c>
      <c r="BI14" s="109">
        <v>0.92835216918544927</v>
      </c>
      <c r="BJ14" s="109">
        <v>0.23063513675289321</v>
      </c>
      <c r="BK14" s="109">
        <v>2.199590353160668</v>
      </c>
      <c r="BL14" s="109">
        <v>1134.3681640625</v>
      </c>
      <c r="BM14" s="109">
        <v>1125.323403320313</v>
      </c>
      <c r="BN14" s="123">
        <v>1143.2510351562501</v>
      </c>
    </row>
    <row r="15" spans="1:66" x14ac:dyDescent="0.25">
      <c r="A15">
        <v>10</v>
      </c>
      <c r="B15" t="s">
        <v>181</v>
      </c>
      <c r="C15" s="120" t="s">
        <v>22</v>
      </c>
      <c r="D15">
        <v>118466</v>
      </c>
      <c r="E15" s="121">
        <v>87</v>
      </c>
      <c r="F15" t="s">
        <v>178</v>
      </c>
      <c r="G15" t="s">
        <v>180</v>
      </c>
      <c r="H15" t="s">
        <v>46</v>
      </c>
      <c r="I15" s="2">
        <v>44493</v>
      </c>
      <c r="J15" s="2">
        <v>44493</v>
      </c>
      <c r="K15" s="21" t="s">
        <v>179</v>
      </c>
      <c r="L15" s="20">
        <v>50.713000000000001</v>
      </c>
      <c r="M15">
        <v>1.0529999999999999</v>
      </c>
      <c r="N15">
        <v>3.46</v>
      </c>
      <c r="O15">
        <v>7.9109999999999996</v>
      </c>
      <c r="P15">
        <v>0.26700000000000002</v>
      </c>
      <c r="Q15">
        <v>13.018000000000001</v>
      </c>
      <c r="R15">
        <v>22.917000000000002</v>
      </c>
      <c r="S15">
        <v>0.94599999999999995</v>
      </c>
      <c r="U15">
        <v>0.03</v>
      </c>
      <c r="W15">
        <v>8.0000000000000002E-3</v>
      </c>
      <c r="X15">
        <v>100.32299999999999</v>
      </c>
      <c r="Y15" s="21">
        <v>74.576001353680155</v>
      </c>
      <c r="Z15" s="122">
        <v>0.42</v>
      </c>
      <c r="AA15" s="122">
        <v>5.56</v>
      </c>
      <c r="AB15" s="122">
        <v>1.75</v>
      </c>
      <c r="AC15" s="122">
        <v>2</v>
      </c>
      <c r="AD15" s="122">
        <v>17.23</v>
      </c>
      <c r="AE15" s="122">
        <v>0.61</v>
      </c>
      <c r="AF15" s="122">
        <v>0.57999999999999996</v>
      </c>
      <c r="AG15" s="122">
        <v>3.17</v>
      </c>
      <c r="AH15" s="122">
        <v>100</v>
      </c>
      <c r="AI15" s="122">
        <v>83.37</v>
      </c>
      <c r="AJ15" s="122">
        <v>502.22</v>
      </c>
      <c r="AK15" s="123">
        <v>0.68252509463411182</v>
      </c>
      <c r="AL15" s="109">
        <v>0.72380296859615667</v>
      </c>
      <c r="AM15" s="109">
        <v>6.8399149107183921E-2</v>
      </c>
      <c r="AN15">
        <v>0.14338424220963589</v>
      </c>
      <c r="AY15" s="191"/>
      <c r="BC15" s="192"/>
      <c r="BD15" s="191" t="str">
        <f t="shared" si="0"/>
        <v/>
      </c>
      <c r="BE15" s="122" t="str">
        <f t="shared" si="1"/>
        <v/>
      </c>
      <c r="BF15" s="122" t="str">
        <f t="shared" si="2"/>
        <v/>
      </c>
      <c r="BG15" s="122" t="str">
        <f t="shared" si="3"/>
        <v/>
      </c>
      <c r="BH15" s="192" t="str">
        <f t="shared" si="4"/>
        <v/>
      </c>
      <c r="BI15" s="109">
        <v>4.3793087531092896</v>
      </c>
      <c r="BJ15" s="109">
        <v>3.8392881918910291</v>
      </c>
      <c r="BK15" s="109">
        <v>4.9440706397059699</v>
      </c>
      <c r="BL15" s="109">
        <v>990.58447265625</v>
      </c>
      <c r="BM15" s="109">
        <v>962.22699218749995</v>
      </c>
      <c r="BN15" s="123">
        <v>1019.200541992187</v>
      </c>
    </row>
    <row r="16" spans="1:66" x14ac:dyDescent="0.25">
      <c r="A16">
        <v>11</v>
      </c>
      <c r="B16" t="s">
        <v>181</v>
      </c>
      <c r="C16" s="120" t="s">
        <v>36</v>
      </c>
      <c r="D16">
        <v>118507</v>
      </c>
      <c r="E16" s="121">
        <v>10</v>
      </c>
      <c r="F16" t="s">
        <v>178</v>
      </c>
      <c r="G16" t="s">
        <v>180</v>
      </c>
      <c r="H16" t="s">
        <v>46</v>
      </c>
      <c r="I16" s="2">
        <v>44528</v>
      </c>
      <c r="J16" s="2">
        <v>44528</v>
      </c>
      <c r="K16" s="21" t="s">
        <v>179</v>
      </c>
      <c r="L16" s="20">
        <v>46.8</v>
      </c>
      <c r="M16">
        <v>2.5840000000000001</v>
      </c>
      <c r="N16">
        <v>6.4480000000000004</v>
      </c>
      <c r="O16">
        <v>6.2430000000000003</v>
      </c>
      <c r="P16">
        <v>9.9000000000000005E-2</v>
      </c>
      <c r="Q16">
        <v>13.183999999999999</v>
      </c>
      <c r="R16">
        <v>23.271000000000001</v>
      </c>
      <c r="S16">
        <v>0.48299999999999998</v>
      </c>
      <c r="T16">
        <v>8.0000000000000002E-3</v>
      </c>
      <c r="U16">
        <v>0.38</v>
      </c>
      <c r="W16">
        <v>6.0999999999999999E-2</v>
      </c>
      <c r="X16">
        <v>99.561000000000007</v>
      </c>
      <c r="Y16" s="21">
        <v>79.011015371213773</v>
      </c>
      <c r="Z16" s="122">
        <v>0.44</v>
      </c>
      <c r="AA16" s="122">
        <v>3.15</v>
      </c>
      <c r="AB16" s="122">
        <v>1.26</v>
      </c>
      <c r="AC16" s="122">
        <v>2.31</v>
      </c>
      <c r="AD16" s="122">
        <v>39.020000000000003</v>
      </c>
      <c r="AE16" s="122">
        <v>0.61</v>
      </c>
      <c r="AF16" s="122">
        <v>0.57999999999999996</v>
      </c>
      <c r="AG16" s="122">
        <v>5.09</v>
      </c>
      <c r="AH16" s="122">
        <v>148.4</v>
      </c>
      <c r="AI16" s="122">
        <v>9.42</v>
      </c>
      <c r="AJ16" s="122">
        <v>65.239999999999995</v>
      </c>
      <c r="AK16" s="123">
        <v>0.72391985929893343</v>
      </c>
      <c r="AL16" s="109">
        <v>0.73844845766162526</v>
      </c>
      <c r="AM16" s="109">
        <v>3.5180628517463765E-2</v>
      </c>
      <c r="AN16">
        <v>8.4306892809846379E-2</v>
      </c>
      <c r="AT16" s="122">
        <v>5.6229305127656071</v>
      </c>
      <c r="AU16" s="122">
        <v>0.64835131983362737</v>
      </c>
      <c r="AV16" s="122">
        <v>1144.7739354026351</v>
      </c>
      <c r="AW16" s="122">
        <v>16.00557659031719</v>
      </c>
      <c r="AX16" s="122">
        <v>131</v>
      </c>
      <c r="AY16" s="191"/>
      <c r="BC16" s="192"/>
      <c r="BD16" s="191" t="str">
        <f t="shared" si="0"/>
        <v/>
      </c>
      <c r="BE16" s="122" t="str">
        <f t="shared" si="1"/>
        <v/>
      </c>
      <c r="BF16" s="122" t="str">
        <f t="shared" si="2"/>
        <v/>
      </c>
      <c r="BG16" s="122" t="str">
        <f t="shared" si="3"/>
        <v/>
      </c>
      <c r="BH16" s="192" t="str">
        <f t="shared" si="4"/>
        <v/>
      </c>
      <c r="BI16" s="109">
        <v>1.3774945358155231</v>
      </c>
      <c r="BJ16" s="109">
        <v>0.8160670474884969</v>
      </c>
      <c r="BK16" s="109">
        <v>2.165539436709687</v>
      </c>
      <c r="BL16" s="109">
        <v>1152.358642578125</v>
      </c>
      <c r="BM16" s="109">
        <v>1146.8607324218749</v>
      </c>
      <c r="BN16" s="123">
        <v>1158.283530273437</v>
      </c>
    </row>
    <row r="17" spans="1:66" x14ac:dyDescent="0.25">
      <c r="A17">
        <v>12</v>
      </c>
      <c r="B17" t="s">
        <v>181</v>
      </c>
      <c r="C17" s="120" t="s">
        <v>36</v>
      </c>
      <c r="D17">
        <v>118507</v>
      </c>
      <c r="E17" s="121">
        <v>11</v>
      </c>
      <c r="F17" t="s">
        <v>178</v>
      </c>
      <c r="G17" t="s">
        <v>180</v>
      </c>
      <c r="H17" t="s">
        <v>46</v>
      </c>
      <c r="I17" s="2">
        <v>44528</v>
      </c>
      <c r="J17" s="2">
        <v>44528</v>
      </c>
      <c r="K17" s="21" t="s">
        <v>179</v>
      </c>
      <c r="L17" s="20">
        <v>47.540999999999997</v>
      </c>
      <c r="M17">
        <v>2.7130000000000001</v>
      </c>
      <c r="N17">
        <v>5.0110000000000001</v>
      </c>
      <c r="O17">
        <v>7.8460000000000001</v>
      </c>
      <c r="P17">
        <v>5.5E-2</v>
      </c>
      <c r="Q17">
        <v>13.07</v>
      </c>
      <c r="R17">
        <v>23.03</v>
      </c>
      <c r="S17">
        <v>0.41699999999999998</v>
      </c>
      <c r="U17">
        <v>4.4999999999999998E-2</v>
      </c>
      <c r="W17">
        <v>2.1999999999999999E-2</v>
      </c>
      <c r="X17">
        <v>99.750000000000014</v>
      </c>
      <c r="Y17" s="21">
        <v>74.807316173237751</v>
      </c>
      <c r="Z17" s="122">
        <v>0.43</v>
      </c>
      <c r="AA17" s="122">
        <v>3.08</v>
      </c>
      <c r="AB17" s="122">
        <v>1.45</v>
      </c>
      <c r="AC17" s="122">
        <v>2.0299999999999998</v>
      </c>
      <c r="AD17" s="122">
        <v>69.599999999999994</v>
      </c>
      <c r="AE17" s="122">
        <v>0.62</v>
      </c>
      <c r="AF17" s="122">
        <v>0.57999999999999996</v>
      </c>
      <c r="AG17" s="122">
        <v>5.71</v>
      </c>
      <c r="AH17" s="122">
        <v>100</v>
      </c>
      <c r="AI17" s="122">
        <v>54.37</v>
      </c>
      <c r="AJ17" s="122">
        <v>181.14</v>
      </c>
      <c r="AK17" s="123">
        <v>0.69416340157097911</v>
      </c>
      <c r="AL17" s="109">
        <v>0.73415745362107165</v>
      </c>
      <c r="AM17" s="109">
        <v>3.0460227992314497E-2</v>
      </c>
      <c r="AN17">
        <v>0.14220555695679091</v>
      </c>
      <c r="AY17" s="191"/>
      <c r="BC17" s="192"/>
      <c r="BD17" s="191" t="str">
        <f t="shared" si="0"/>
        <v/>
      </c>
      <c r="BE17" s="122" t="str">
        <f t="shared" si="1"/>
        <v/>
      </c>
      <c r="BF17" s="122" t="str">
        <f t="shared" si="2"/>
        <v/>
      </c>
      <c r="BG17" s="122" t="str">
        <f t="shared" si="3"/>
        <v/>
      </c>
      <c r="BH17" s="192" t="str">
        <f t="shared" si="4"/>
        <v/>
      </c>
      <c r="BI17" s="109">
        <v>0.62195895507813359</v>
      </c>
      <c r="BJ17" s="109">
        <v>0.43221258476258179</v>
      </c>
      <c r="BK17" s="109">
        <v>0.78068437889099973</v>
      </c>
      <c r="BL17" s="109">
        <v>1085.064575195312</v>
      </c>
      <c r="BM17" s="109">
        <v>1081.5026904296869</v>
      </c>
      <c r="BN17" s="123">
        <v>1088.3955126953119</v>
      </c>
    </row>
    <row r="18" spans="1:66" x14ac:dyDescent="0.25">
      <c r="A18">
        <v>13</v>
      </c>
      <c r="B18" t="s">
        <v>181</v>
      </c>
      <c r="C18" s="120" t="s">
        <v>24</v>
      </c>
      <c r="D18">
        <v>118523</v>
      </c>
      <c r="E18" s="121">
        <v>42</v>
      </c>
      <c r="F18" t="s">
        <v>178</v>
      </c>
      <c r="G18" t="s">
        <v>180</v>
      </c>
      <c r="H18" t="s">
        <v>46</v>
      </c>
      <c r="I18" s="2">
        <v>44493</v>
      </c>
      <c r="J18" s="2">
        <v>44493</v>
      </c>
      <c r="K18" s="21" t="s">
        <v>179</v>
      </c>
      <c r="L18" s="20">
        <v>47.555999999999997</v>
      </c>
      <c r="M18">
        <v>2.72</v>
      </c>
      <c r="N18">
        <v>6.1150000000000002</v>
      </c>
      <c r="O18">
        <v>6.6989999999999998</v>
      </c>
      <c r="P18">
        <v>0.11899999999999999</v>
      </c>
      <c r="Q18">
        <v>12.788</v>
      </c>
      <c r="R18">
        <v>23.062000000000001</v>
      </c>
      <c r="S18">
        <v>1.01</v>
      </c>
      <c r="U18">
        <v>8.5999999999999993E-2</v>
      </c>
      <c r="X18">
        <v>100.155</v>
      </c>
      <c r="Y18" s="21">
        <v>77.287123477197952</v>
      </c>
      <c r="Z18" s="122">
        <v>0.43</v>
      </c>
      <c r="AA18" s="122">
        <v>3.12</v>
      </c>
      <c r="AB18" s="122">
        <v>1.27</v>
      </c>
      <c r="AC18" s="122">
        <v>1.47</v>
      </c>
      <c r="AD18" s="122">
        <v>23.86</v>
      </c>
      <c r="AE18" s="122">
        <v>0.62</v>
      </c>
      <c r="AF18" s="122">
        <v>0.57999999999999996</v>
      </c>
      <c r="AG18" s="122">
        <v>3.1</v>
      </c>
      <c r="AH18" s="122">
        <v>100</v>
      </c>
      <c r="AI18" s="122">
        <v>32.08</v>
      </c>
      <c r="AJ18" s="122">
        <v>100</v>
      </c>
      <c r="AK18" s="123">
        <v>0.6583032106064578</v>
      </c>
      <c r="AL18" s="109">
        <v>0.71239173444110593</v>
      </c>
      <c r="AM18" s="109">
        <v>7.3167983817305771E-2</v>
      </c>
      <c r="AN18">
        <v>7.0734979389022457E-2</v>
      </c>
      <c r="AT18" s="122">
        <v>6.0577034320356784</v>
      </c>
      <c r="AU18" s="122">
        <v>0.51029002285359648</v>
      </c>
      <c r="AV18" s="122">
        <v>1158.7323490069109</v>
      </c>
      <c r="AW18" s="122">
        <v>17.17448495678094</v>
      </c>
      <c r="AX18" s="122">
        <v>29</v>
      </c>
      <c r="AY18" s="191"/>
      <c r="BC18" s="192"/>
      <c r="BD18" s="191" t="str">
        <f t="shared" si="0"/>
        <v/>
      </c>
      <c r="BE18" s="122" t="str">
        <f t="shared" si="1"/>
        <v/>
      </c>
      <c r="BF18" s="122" t="str">
        <f t="shared" si="2"/>
        <v/>
      </c>
      <c r="BG18" s="122" t="str">
        <f t="shared" si="3"/>
        <v/>
      </c>
      <c r="BH18" s="192" t="str">
        <f t="shared" si="4"/>
        <v/>
      </c>
      <c r="BI18" s="109">
        <v>10.46310615539551</v>
      </c>
      <c r="BJ18" s="109">
        <v>9.8205364990234383</v>
      </c>
      <c r="BK18" s="109">
        <v>10.943049659729001</v>
      </c>
      <c r="BL18" s="109">
        <v>1136.529541015625</v>
      </c>
      <c r="BM18" s="109">
        <v>1122.5387499999999</v>
      </c>
      <c r="BN18" s="123">
        <v>1147.219643554688</v>
      </c>
    </row>
    <row r="19" spans="1:66" x14ac:dyDescent="0.25">
      <c r="A19">
        <v>14</v>
      </c>
      <c r="B19" t="s">
        <v>181</v>
      </c>
      <c r="C19" s="120" t="s">
        <v>22</v>
      </c>
      <c r="D19">
        <v>118466</v>
      </c>
      <c r="E19" s="121">
        <v>43</v>
      </c>
      <c r="F19" t="s">
        <v>178</v>
      </c>
      <c r="G19" t="s">
        <v>180</v>
      </c>
      <c r="H19" t="s">
        <v>46</v>
      </c>
      <c r="I19" s="2">
        <v>44493</v>
      </c>
      <c r="J19" s="2">
        <v>44493</v>
      </c>
      <c r="K19" s="21" t="s">
        <v>179</v>
      </c>
      <c r="L19" s="20">
        <v>46.668999999999997</v>
      </c>
      <c r="M19">
        <v>2.875</v>
      </c>
      <c r="N19">
        <v>6.7610000000000001</v>
      </c>
      <c r="O19">
        <v>8.2449999999999992</v>
      </c>
      <c r="P19">
        <v>0.25900000000000001</v>
      </c>
      <c r="Q19">
        <v>11.602</v>
      </c>
      <c r="R19">
        <v>23.06</v>
      </c>
      <c r="S19">
        <v>0.82699999999999996</v>
      </c>
      <c r="U19">
        <v>3.6999999999999998E-2</v>
      </c>
      <c r="W19">
        <v>0.05</v>
      </c>
      <c r="X19">
        <v>100.38500000000001</v>
      </c>
      <c r="Y19" s="21">
        <v>71.496404472348047</v>
      </c>
      <c r="Z19" s="122">
        <v>0.44</v>
      </c>
      <c r="AA19" s="122">
        <v>3.11</v>
      </c>
      <c r="AB19" s="122">
        <v>1.22</v>
      </c>
      <c r="AC19" s="122">
        <v>1.97</v>
      </c>
      <c r="AD19" s="122">
        <v>17.600000000000001</v>
      </c>
      <c r="AE19" s="122">
        <v>0.65</v>
      </c>
      <c r="AF19" s="122">
        <v>0.57999999999999996</v>
      </c>
      <c r="AG19" s="122">
        <v>3.5</v>
      </c>
      <c r="AH19" s="122">
        <v>100</v>
      </c>
      <c r="AI19" s="122">
        <v>69.17</v>
      </c>
      <c r="AJ19" s="122">
        <v>80.510000000000005</v>
      </c>
      <c r="AK19" s="123">
        <v>0.69824791842457978</v>
      </c>
      <c r="AL19" s="109">
        <v>0.65034543060327721</v>
      </c>
      <c r="AM19" s="109">
        <v>6.0283743252223493E-2</v>
      </c>
      <c r="AN19">
        <v>0.1348585930692329</v>
      </c>
      <c r="AT19" s="122">
        <v>6.7996005989096293</v>
      </c>
      <c r="AU19" s="122">
        <v>0.56380355469441457</v>
      </c>
      <c r="AV19" s="122">
        <v>1141.791755307851</v>
      </c>
      <c r="AW19" s="122">
        <v>3.542322749080125</v>
      </c>
      <c r="AX19" s="122">
        <v>4</v>
      </c>
      <c r="AY19" s="191">
        <v>7.2652170226243857</v>
      </c>
      <c r="AZ19" s="122">
        <v>1.5834795528433749</v>
      </c>
      <c r="BA19" s="122">
        <v>1107.6838810046211</v>
      </c>
      <c r="BB19" s="122">
        <v>16.91827675269894</v>
      </c>
      <c r="BC19" s="192">
        <v>10</v>
      </c>
      <c r="BD19" s="191">
        <f t="shared" si="0"/>
        <v>7.2652170226243857</v>
      </c>
      <c r="BE19" s="122">
        <f t="shared" si="1"/>
        <v>1.5834795528433749</v>
      </c>
      <c r="BF19" s="122">
        <f t="shared" si="2"/>
        <v>1107.6838810046211</v>
      </c>
      <c r="BG19" s="122">
        <f t="shared" si="3"/>
        <v>16.91827675269894</v>
      </c>
      <c r="BH19" s="192">
        <f t="shared" si="4"/>
        <v>10</v>
      </c>
      <c r="BI19" s="109">
        <v>8.265202522277832</v>
      </c>
      <c r="BJ19" s="109">
        <v>7.2824669647216798</v>
      </c>
      <c r="BK19" s="109">
        <v>9.1846439743041994</v>
      </c>
      <c r="BL19" s="109">
        <v>1089.672973632812</v>
      </c>
      <c r="BM19" s="109">
        <v>1068.6918896484381</v>
      </c>
      <c r="BN19" s="123">
        <v>1102.9944628906251</v>
      </c>
    </row>
    <row r="20" spans="1:66" x14ac:dyDescent="0.25">
      <c r="A20">
        <v>15</v>
      </c>
      <c r="B20" t="s">
        <v>181</v>
      </c>
      <c r="C20" s="120" t="s">
        <v>22</v>
      </c>
      <c r="D20">
        <v>118466</v>
      </c>
      <c r="E20" s="121">
        <v>61</v>
      </c>
      <c r="F20" t="s">
        <v>178</v>
      </c>
      <c r="G20" t="s">
        <v>180</v>
      </c>
      <c r="H20" t="s">
        <v>46</v>
      </c>
      <c r="I20" s="2">
        <v>44493</v>
      </c>
      <c r="J20" s="2">
        <v>44493</v>
      </c>
      <c r="K20" s="21" t="s">
        <v>179</v>
      </c>
      <c r="L20" s="20">
        <v>50.012</v>
      </c>
      <c r="M20">
        <v>1.879</v>
      </c>
      <c r="N20">
        <v>4.01</v>
      </c>
      <c r="O20">
        <v>6.258</v>
      </c>
      <c r="P20">
        <v>0.11799999999999999</v>
      </c>
      <c r="Q20">
        <v>13.057</v>
      </c>
      <c r="R20">
        <v>23.577999999999999</v>
      </c>
      <c r="S20">
        <v>0.91800000000000004</v>
      </c>
      <c r="T20">
        <v>4.0000000000000001E-3</v>
      </c>
      <c r="U20">
        <v>3.4000000000000002E-2</v>
      </c>
      <c r="X20">
        <v>99.868000000000023</v>
      </c>
      <c r="Y20" s="21">
        <v>78.80999340715033</v>
      </c>
      <c r="Z20" s="122">
        <v>0.42</v>
      </c>
      <c r="AA20" s="122">
        <v>3.9</v>
      </c>
      <c r="AB20" s="122">
        <v>1.61</v>
      </c>
      <c r="AC20" s="122">
        <v>2.2799999999999998</v>
      </c>
      <c r="AD20" s="122">
        <v>32.78</v>
      </c>
      <c r="AE20" s="122">
        <v>0.61</v>
      </c>
      <c r="AF20" s="122">
        <v>0.56999999999999995</v>
      </c>
      <c r="AG20" s="122">
        <v>3.19</v>
      </c>
      <c r="AH20" s="122">
        <v>343.9</v>
      </c>
      <c r="AI20" s="122">
        <v>68.88</v>
      </c>
      <c r="AJ20" s="122">
        <v>100</v>
      </c>
      <c r="AK20" s="123">
        <v>0.7208561152678864</v>
      </c>
      <c r="AL20" s="109">
        <v>0.72574214384790703</v>
      </c>
      <c r="AM20" s="109">
        <v>6.6353691654779723E-2</v>
      </c>
      <c r="AN20">
        <v>0.11593798811854164</v>
      </c>
      <c r="AY20" s="191"/>
      <c r="BC20" s="192"/>
      <c r="BD20" s="191" t="str">
        <f t="shared" si="0"/>
        <v/>
      </c>
      <c r="BE20" s="122" t="str">
        <f t="shared" si="1"/>
        <v/>
      </c>
      <c r="BF20" s="122" t="str">
        <f t="shared" si="2"/>
        <v/>
      </c>
      <c r="BG20" s="122" t="str">
        <f t="shared" si="3"/>
        <v/>
      </c>
      <c r="BH20" s="192" t="str">
        <f t="shared" si="4"/>
        <v/>
      </c>
      <c r="BI20" s="109">
        <v>5.7947202546536074</v>
      </c>
      <c r="BJ20" s="109">
        <v>5.3746606881558048</v>
      </c>
      <c r="BK20" s="109">
        <v>6.1418176324307074</v>
      </c>
      <c r="BL20" s="109">
        <v>1100.92578125</v>
      </c>
      <c r="BM20" s="109">
        <v>1092.2933300781251</v>
      </c>
      <c r="BN20" s="123">
        <v>1109.3067285156251</v>
      </c>
    </row>
    <row r="21" spans="1:66" x14ac:dyDescent="0.25">
      <c r="A21">
        <v>16</v>
      </c>
      <c r="B21" t="s">
        <v>181</v>
      </c>
      <c r="C21" s="120" t="s">
        <v>22</v>
      </c>
      <c r="D21">
        <v>118466</v>
      </c>
      <c r="E21" s="121">
        <v>69</v>
      </c>
      <c r="F21" t="s">
        <v>178</v>
      </c>
      <c r="G21" t="s">
        <v>180</v>
      </c>
      <c r="H21" t="s">
        <v>46</v>
      </c>
      <c r="I21" s="2">
        <v>44493</v>
      </c>
      <c r="J21" s="2">
        <v>44493</v>
      </c>
      <c r="K21" s="21" t="s">
        <v>179</v>
      </c>
      <c r="L21" s="20">
        <v>46.23</v>
      </c>
      <c r="M21">
        <v>2.8889999999999998</v>
      </c>
      <c r="N21">
        <v>6.7880000000000003</v>
      </c>
      <c r="O21">
        <v>8.0120000000000005</v>
      </c>
      <c r="P21">
        <v>0.19500000000000001</v>
      </c>
      <c r="Q21">
        <v>11.827999999999999</v>
      </c>
      <c r="R21">
        <v>22.818000000000001</v>
      </c>
      <c r="S21">
        <v>0.73799999999999999</v>
      </c>
      <c r="U21">
        <v>0.107</v>
      </c>
      <c r="W21">
        <v>4.1000000000000002E-2</v>
      </c>
      <c r="X21">
        <v>99.645999999999987</v>
      </c>
      <c r="Y21" s="21">
        <v>72.463599307463653</v>
      </c>
      <c r="Z21" s="122">
        <v>0.44</v>
      </c>
      <c r="AA21" s="122">
        <v>3.06</v>
      </c>
      <c r="AB21" s="122">
        <v>1.23</v>
      </c>
      <c r="AC21" s="122">
        <v>2</v>
      </c>
      <c r="AD21" s="122">
        <v>21.13</v>
      </c>
      <c r="AE21" s="122">
        <v>0.64</v>
      </c>
      <c r="AF21" s="122">
        <v>0.57999999999999996</v>
      </c>
      <c r="AG21" s="122">
        <v>3.71</v>
      </c>
      <c r="AH21" s="122">
        <v>100</v>
      </c>
      <c r="AI21" s="122">
        <v>25.15</v>
      </c>
      <c r="AJ21" s="122">
        <v>98.21</v>
      </c>
      <c r="AK21" s="123">
        <v>0.69805787293314236</v>
      </c>
      <c r="AL21" s="109">
        <v>0.66712686569996804</v>
      </c>
      <c r="AM21" s="109">
        <v>5.4129865284112157E-2</v>
      </c>
      <c r="AN21">
        <v>0.12967159213686358</v>
      </c>
      <c r="AT21" s="122">
        <v>6.4364176963049724</v>
      </c>
      <c r="AU21" s="122">
        <v>0.87202555186331754</v>
      </c>
      <c r="AV21" s="122">
        <v>1144.340004732645</v>
      </c>
      <c r="AW21" s="122">
        <v>16.336547042455521</v>
      </c>
      <c r="AX21" s="122">
        <v>21</v>
      </c>
      <c r="AY21" s="191">
        <v>7.210712444077946</v>
      </c>
      <c r="AZ21" s="122">
        <v>1.4081256845878529</v>
      </c>
      <c r="BA21" s="122">
        <v>1113.30562687732</v>
      </c>
      <c r="BB21" s="122">
        <v>15.177922805379909</v>
      </c>
      <c r="BC21" s="192">
        <v>23</v>
      </c>
      <c r="BD21" s="191">
        <f t="shared" si="0"/>
        <v>7.210712444077946</v>
      </c>
      <c r="BE21" s="122">
        <f t="shared" si="1"/>
        <v>1.4081256845878529</v>
      </c>
      <c r="BF21" s="122">
        <f t="shared" si="2"/>
        <v>1113.30562687732</v>
      </c>
      <c r="BG21" s="122">
        <f t="shared" si="3"/>
        <v>15.177922805379909</v>
      </c>
      <c r="BH21" s="192">
        <f t="shared" si="4"/>
        <v>23</v>
      </c>
      <c r="BI21" s="109">
        <v>6.9215627209886534</v>
      </c>
      <c r="BJ21" s="109">
        <v>4.9861516110643356</v>
      </c>
      <c r="BK21" s="109">
        <v>7.9646442715867964</v>
      </c>
      <c r="BL21" s="109">
        <v>1106.702880859375</v>
      </c>
      <c r="BM21" s="109">
        <v>1100.837622070313</v>
      </c>
      <c r="BN21" s="123">
        <v>1113.170166015625</v>
      </c>
    </row>
    <row r="22" spans="1:66" x14ac:dyDescent="0.25">
      <c r="A22">
        <v>17</v>
      </c>
      <c r="B22" t="s">
        <v>181</v>
      </c>
      <c r="C22" s="120" t="s">
        <v>17</v>
      </c>
      <c r="D22">
        <v>118437</v>
      </c>
      <c r="E22" s="121">
        <v>93</v>
      </c>
      <c r="F22" t="s">
        <v>178</v>
      </c>
      <c r="G22" t="s">
        <v>180</v>
      </c>
      <c r="H22" t="s">
        <v>46</v>
      </c>
      <c r="I22" s="2">
        <v>44472</v>
      </c>
      <c r="J22" s="2">
        <v>44472</v>
      </c>
      <c r="K22" s="21" t="s">
        <v>189</v>
      </c>
      <c r="L22" s="20">
        <v>46.311999999999998</v>
      </c>
      <c r="M22">
        <v>2.7549999999999999</v>
      </c>
      <c r="N22">
        <v>7.37</v>
      </c>
      <c r="O22">
        <v>7.3259999999999996</v>
      </c>
      <c r="P22">
        <v>0.14699999999999999</v>
      </c>
      <c r="Q22">
        <v>12.696</v>
      </c>
      <c r="R22">
        <v>22.259</v>
      </c>
      <c r="S22">
        <v>0.74299999999999999</v>
      </c>
      <c r="T22">
        <v>2.7E-2</v>
      </c>
      <c r="U22">
        <v>3.9E-2</v>
      </c>
      <c r="X22">
        <v>99.673999999999992</v>
      </c>
      <c r="Y22" s="21">
        <v>75.545182708720333</v>
      </c>
      <c r="Z22" s="122">
        <v>0.44</v>
      </c>
      <c r="AA22" s="122">
        <v>2.9</v>
      </c>
      <c r="AB22" s="122">
        <v>1.1399999999999999</v>
      </c>
      <c r="AC22" s="122">
        <v>2.08</v>
      </c>
      <c r="AD22" s="122">
        <v>31.43</v>
      </c>
      <c r="AE22" s="122">
        <v>0.63</v>
      </c>
      <c r="AF22" s="122">
        <v>0.59</v>
      </c>
      <c r="AG22" s="122">
        <v>3.97</v>
      </c>
      <c r="AH22" s="122">
        <v>5244.93</v>
      </c>
      <c r="AI22" s="122">
        <v>47.43</v>
      </c>
      <c r="AJ22" s="122">
        <v>100</v>
      </c>
      <c r="AK22" s="123">
        <v>0.70954406171909457</v>
      </c>
      <c r="AL22" s="109">
        <v>0.71153659081561182</v>
      </c>
      <c r="AM22" s="109">
        <v>5.41505171422779E-2</v>
      </c>
      <c r="AN22">
        <v>9.8945904541208371E-2</v>
      </c>
      <c r="AT22" s="122">
        <v>7.0512569077589138</v>
      </c>
      <c r="AU22" s="122">
        <v>0.57225592841102602</v>
      </c>
      <c r="AV22" s="122">
        <v>1147.235756202278</v>
      </c>
      <c r="AW22" s="122">
        <v>12.055075788015669</v>
      </c>
      <c r="AX22" s="122">
        <v>886</v>
      </c>
      <c r="AY22" s="191">
        <v>8.396427528584633</v>
      </c>
      <c r="AZ22" s="122">
        <v>0.74694789230164693</v>
      </c>
      <c r="BA22" s="122">
        <v>1140.2612059990211</v>
      </c>
      <c r="BB22" s="122">
        <v>13.768831175026101</v>
      </c>
      <c r="BC22" s="192">
        <v>87</v>
      </c>
      <c r="BD22" s="191">
        <f t="shared" si="0"/>
        <v>8.396427528584633</v>
      </c>
      <c r="BE22" s="122">
        <f t="shared" si="1"/>
        <v>0.74694789230164693</v>
      </c>
      <c r="BF22" s="122">
        <f t="shared" si="2"/>
        <v>1140.2612059990211</v>
      </c>
      <c r="BG22" s="122">
        <f t="shared" si="3"/>
        <v>13.768831175026101</v>
      </c>
      <c r="BH22" s="192">
        <f t="shared" si="4"/>
        <v>87</v>
      </c>
      <c r="BI22" s="109">
        <v>9.143977165222168</v>
      </c>
      <c r="BJ22" s="109">
        <v>7.0161810111999516</v>
      </c>
      <c r="BK22" s="109">
        <v>10.705889816284181</v>
      </c>
      <c r="BL22" s="109">
        <v>1121.0146484375</v>
      </c>
      <c r="BM22" s="109">
        <v>1110.363569335937</v>
      </c>
      <c r="BN22" s="123">
        <v>1134.55904296875</v>
      </c>
    </row>
    <row r="23" spans="1:66" x14ac:dyDescent="0.25">
      <c r="A23">
        <v>18</v>
      </c>
      <c r="B23" t="s">
        <v>181</v>
      </c>
      <c r="C23" s="120" t="s">
        <v>17</v>
      </c>
      <c r="D23">
        <v>118437</v>
      </c>
      <c r="E23" s="121">
        <v>94</v>
      </c>
      <c r="F23" t="s">
        <v>178</v>
      </c>
      <c r="G23" t="s">
        <v>180</v>
      </c>
      <c r="H23" t="s">
        <v>46</v>
      </c>
      <c r="I23" s="2">
        <v>44472</v>
      </c>
      <c r="J23" s="2">
        <v>44472</v>
      </c>
      <c r="K23" s="21" t="s">
        <v>189</v>
      </c>
      <c r="L23" s="20">
        <v>45.963000000000001</v>
      </c>
      <c r="M23">
        <v>3.101</v>
      </c>
      <c r="N23">
        <v>7.6390000000000002</v>
      </c>
      <c r="O23">
        <v>7.4359999999999999</v>
      </c>
      <c r="P23">
        <v>0.13500000000000001</v>
      </c>
      <c r="Q23">
        <v>12.398999999999999</v>
      </c>
      <c r="R23">
        <v>22.94</v>
      </c>
      <c r="S23">
        <v>0.69699999999999995</v>
      </c>
      <c r="U23">
        <v>5.1999999999999998E-2</v>
      </c>
      <c r="X23">
        <v>100.36200000000002</v>
      </c>
      <c r="Y23" s="21">
        <v>74.825537257927238</v>
      </c>
      <c r="Z23" s="122">
        <v>0.42</v>
      </c>
      <c r="AA23" s="122">
        <v>3.7</v>
      </c>
      <c r="AB23" s="122">
        <v>1.48</v>
      </c>
      <c r="AC23" s="122">
        <v>2.2599999999999998</v>
      </c>
      <c r="AD23" s="122">
        <v>22.98</v>
      </c>
      <c r="AE23" s="122">
        <v>0.59</v>
      </c>
      <c r="AF23" s="122">
        <v>0.59</v>
      </c>
      <c r="AG23" s="122">
        <v>4.6100000000000003</v>
      </c>
      <c r="AH23" s="122">
        <v>100</v>
      </c>
      <c r="AI23" s="122">
        <v>37.090000000000003</v>
      </c>
      <c r="AJ23" s="122">
        <v>134.91</v>
      </c>
      <c r="AK23" s="123">
        <v>0.69659903210527963</v>
      </c>
      <c r="AL23" s="109">
        <v>0.69220159087515154</v>
      </c>
      <c r="AM23" s="109">
        <v>5.0601359029363108E-2</v>
      </c>
      <c r="AN23">
        <v>9.3752582279746102E-2</v>
      </c>
      <c r="AT23" s="122">
        <v>6.7991159506898073</v>
      </c>
      <c r="AU23" s="122">
        <v>0.60266400704393464</v>
      </c>
      <c r="AV23" s="122">
        <v>1153.8403055073891</v>
      </c>
      <c r="AW23" s="122">
        <v>12.882462146389461</v>
      </c>
      <c r="AX23" s="122">
        <v>310</v>
      </c>
      <c r="AY23" s="191">
        <v>7.82924872623882</v>
      </c>
      <c r="AZ23" s="122">
        <v>0.62696798516191887</v>
      </c>
      <c r="BA23" s="122">
        <v>1129.778123956869</v>
      </c>
      <c r="BB23" s="122">
        <v>13.564437519952181</v>
      </c>
      <c r="BC23" s="192">
        <v>156</v>
      </c>
      <c r="BD23" s="191">
        <f t="shared" si="0"/>
        <v>7.82924872623882</v>
      </c>
      <c r="BE23" s="122">
        <f t="shared" si="1"/>
        <v>0.62696798516191887</v>
      </c>
      <c r="BF23" s="122">
        <f t="shared" si="2"/>
        <v>1129.778123956869</v>
      </c>
      <c r="BG23" s="122">
        <f t="shared" si="3"/>
        <v>13.564437519952181</v>
      </c>
      <c r="BH23" s="192">
        <f t="shared" si="4"/>
        <v>156</v>
      </c>
      <c r="BI23" s="109">
        <v>8.116642951965332</v>
      </c>
      <c r="BJ23" s="109">
        <v>5.5269892883300784</v>
      </c>
      <c r="BK23" s="109">
        <v>10.185487976074221</v>
      </c>
      <c r="BL23" s="109">
        <v>1120.5625</v>
      </c>
      <c r="BM23" s="109">
        <v>1109.499243164063</v>
      </c>
      <c r="BN23" s="123">
        <v>1133.505869140625</v>
      </c>
    </row>
    <row r="24" spans="1:66" x14ac:dyDescent="0.25">
      <c r="A24">
        <v>19</v>
      </c>
      <c r="B24" t="s">
        <v>181</v>
      </c>
      <c r="C24" s="120" t="s">
        <v>13</v>
      </c>
      <c r="D24">
        <v>118627</v>
      </c>
      <c r="E24" s="121">
        <v>140</v>
      </c>
      <c r="F24" t="s">
        <v>178</v>
      </c>
      <c r="G24" t="s">
        <v>180</v>
      </c>
      <c r="H24" t="s">
        <v>46</v>
      </c>
      <c r="I24" s="2">
        <v>44462</v>
      </c>
      <c r="J24" s="2">
        <v>44462</v>
      </c>
      <c r="K24" s="21" t="s">
        <v>189</v>
      </c>
      <c r="L24" s="20">
        <v>42.997</v>
      </c>
      <c r="M24">
        <v>3.2850000000000001</v>
      </c>
      <c r="N24">
        <v>9.6720000000000006</v>
      </c>
      <c r="O24">
        <v>10.723000000000001</v>
      </c>
      <c r="P24">
        <v>0.34599999999999997</v>
      </c>
      <c r="Q24">
        <v>8.7249999999999996</v>
      </c>
      <c r="R24">
        <v>22.219000000000001</v>
      </c>
      <c r="S24">
        <v>0.92500000000000004</v>
      </c>
      <c r="W24">
        <v>3.6999999999999998E-2</v>
      </c>
      <c r="X24">
        <v>98.928999999999988</v>
      </c>
      <c r="Y24" s="21">
        <v>59.190541652875751</v>
      </c>
      <c r="Z24" s="122">
        <v>0.45</v>
      </c>
      <c r="AA24" s="122">
        <v>2.79</v>
      </c>
      <c r="AB24" s="122">
        <v>0.99</v>
      </c>
      <c r="AC24" s="122">
        <v>1.1299999999999999</v>
      </c>
      <c r="AD24" s="122">
        <v>9.25</v>
      </c>
      <c r="AE24" s="122">
        <v>0.76</v>
      </c>
      <c r="AF24" s="122">
        <v>0.59</v>
      </c>
      <c r="AG24" s="122">
        <v>3.33</v>
      </c>
      <c r="AH24" s="122">
        <v>100</v>
      </c>
      <c r="AI24" s="122">
        <v>100</v>
      </c>
      <c r="AJ24" s="122">
        <v>97.61</v>
      </c>
      <c r="AK24" s="123">
        <v>0.58972653890157523</v>
      </c>
      <c r="AL24" s="109">
        <v>0.50351046840192548</v>
      </c>
      <c r="AM24" s="109">
        <v>6.9417388494311505E-2</v>
      </c>
      <c r="AN24">
        <v>0.19379033471109625</v>
      </c>
      <c r="AO24" s="109">
        <v>5.7187368771792384</v>
      </c>
      <c r="AP24" s="109">
        <v>0.14741346546887821</v>
      </c>
      <c r="AQ24" s="141">
        <v>1012.725175597184</v>
      </c>
      <c r="AR24" s="141">
        <v>3.542510616564261</v>
      </c>
      <c r="AS24" s="141">
        <v>56</v>
      </c>
      <c r="AT24" s="122">
        <v>4.3165827687375717</v>
      </c>
      <c r="AV24" s="122">
        <v>1123.1154508209991</v>
      </c>
      <c r="AX24" s="122">
        <v>1</v>
      </c>
      <c r="AY24" s="191">
        <v>5.7364255921433456</v>
      </c>
      <c r="AZ24" s="122">
        <v>1.773864885252906</v>
      </c>
      <c r="BA24" s="122">
        <v>1094.494619552446</v>
      </c>
      <c r="BB24" s="122">
        <v>18.507676439085451</v>
      </c>
      <c r="BC24" s="192">
        <v>2</v>
      </c>
      <c r="BD24" s="191">
        <f t="shared" si="0"/>
        <v>5.7187368771792384</v>
      </c>
      <c r="BE24" s="122">
        <f t="shared" si="1"/>
        <v>0.14741346546887821</v>
      </c>
      <c r="BF24" s="122">
        <f t="shared" si="2"/>
        <v>1012.725175597184</v>
      </c>
      <c r="BG24" s="122">
        <f t="shared" si="3"/>
        <v>3.542510616564261</v>
      </c>
      <c r="BH24" s="192">
        <f t="shared" si="4"/>
        <v>56</v>
      </c>
      <c r="BI24" s="109">
        <v>5.327286823432595</v>
      </c>
      <c r="BJ24" s="109">
        <v>4.3238029557873316</v>
      </c>
      <c r="BK24" s="109">
        <v>6.249168728034646</v>
      </c>
      <c r="BL24" s="109">
        <v>922.67917601084082</v>
      </c>
      <c r="BM24" s="109">
        <v>909.06460325693456</v>
      </c>
      <c r="BN24" s="123">
        <v>938.33554808115332</v>
      </c>
    </row>
    <row r="25" spans="1:66" x14ac:dyDescent="0.25">
      <c r="A25">
        <v>20</v>
      </c>
      <c r="B25" t="s">
        <v>181</v>
      </c>
      <c r="C25" s="120" t="s">
        <v>12</v>
      </c>
      <c r="D25">
        <v>118433</v>
      </c>
      <c r="E25" s="121" t="s">
        <v>192</v>
      </c>
      <c r="F25" t="s">
        <v>178</v>
      </c>
      <c r="G25" t="s">
        <v>180</v>
      </c>
      <c r="H25" t="s">
        <v>46</v>
      </c>
      <c r="I25" s="2">
        <v>44461</v>
      </c>
      <c r="J25" s="2">
        <v>44461</v>
      </c>
      <c r="K25" s="21" t="s">
        <v>189</v>
      </c>
      <c r="L25" s="20">
        <v>44.253999999999998</v>
      </c>
      <c r="M25">
        <v>3.1560000000000001</v>
      </c>
      <c r="N25">
        <v>8.5980000000000008</v>
      </c>
      <c r="O25">
        <v>8.0030000000000001</v>
      </c>
      <c r="P25">
        <v>0.23699999999999999</v>
      </c>
      <c r="Q25">
        <v>11.759</v>
      </c>
      <c r="R25">
        <v>22.786000000000001</v>
      </c>
      <c r="S25">
        <v>0.94899999999999995</v>
      </c>
      <c r="U25">
        <v>3.5999999999999997E-2</v>
      </c>
      <c r="W25">
        <v>6.6000000000000003E-2</v>
      </c>
      <c r="X25">
        <v>99.843999999999994</v>
      </c>
      <c r="Y25" s="21">
        <v>72.36918227570051</v>
      </c>
      <c r="Z25" s="122">
        <v>0.46</v>
      </c>
      <c r="AA25" s="122">
        <v>2.88</v>
      </c>
      <c r="AB25" s="122">
        <v>1.1399999999999999</v>
      </c>
      <c r="AC25" s="122">
        <v>2.02</v>
      </c>
      <c r="AD25" s="122">
        <v>18.8</v>
      </c>
      <c r="AE25" s="122">
        <v>0.67</v>
      </c>
      <c r="AF25" s="122">
        <v>0.6</v>
      </c>
      <c r="AG25" s="122">
        <v>3.33</v>
      </c>
      <c r="AH25" s="122">
        <v>100</v>
      </c>
      <c r="AI25" s="122">
        <v>73.400000000000006</v>
      </c>
      <c r="AJ25" s="122">
        <v>57.19</v>
      </c>
      <c r="AK25" s="123">
        <v>0.72207451389247868</v>
      </c>
      <c r="AL25" s="109">
        <v>0.66465795977870556</v>
      </c>
      <c r="AM25" s="109">
        <v>6.9755346777831836E-2</v>
      </c>
      <c r="AN25">
        <v>3.7595271068781161E-2</v>
      </c>
      <c r="AY25" s="191"/>
      <c r="BC25" s="192"/>
      <c r="BD25" s="191" t="str">
        <f t="shared" si="0"/>
        <v/>
      </c>
      <c r="BE25" s="122" t="str">
        <f t="shared" si="1"/>
        <v/>
      </c>
      <c r="BF25" s="122" t="str">
        <f t="shared" si="2"/>
        <v/>
      </c>
      <c r="BG25" s="122" t="str">
        <f t="shared" si="3"/>
        <v/>
      </c>
      <c r="BH25" s="192" t="str">
        <f t="shared" si="4"/>
        <v/>
      </c>
      <c r="BI25" s="109">
        <v>11.65172672271729</v>
      </c>
      <c r="BJ25" s="109">
        <v>10.492808036804201</v>
      </c>
      <c r="BK25" s="109">
        <v>12.500165405273441</v>
      </c>
      <c r="BL25" s="109">
        <v>1120.240234375</v>
      </c>
      <c r="BM25" s="109">
        <v>1108.836875</v>
      </c>
      <c r="BN25" s="123">
        <v>1130.5905810546869</v>
      </c>
    </row>
    <row r="26" spans="1:66" x14ac:dyDescent="0.25">
      <c r="A26">
        <v>21</v>
      </c>
      <c r="B26" t="s">
        <v>181</v>
      </c>
      <c r="C26" s="120" t="s">
        <v>10</v>
      </c>
      <c r="E26" s="121">
        <v>31</v>
      </c>
      <c r="F26" t="s">
        <v>178</v>
      </c>
      <c r="G26" t="s">
        <v>180</v>
      </c>
      <c r="H26" t="s">
        <v>46</v>
      </c>
      <c r="I26" s="2">
        <v>44459</v>
      </c>
      <c r="J26" s="2">
        <v>44460</v>
      </c>
      <c r="K26" s="21" t="s">
        <v>189</v>
      </c>
      <c r="L26" s="20">
        <v>44.661999999999999</v>
      </c>
      <c r="M26">
        <v>3.2959999999999998</v>
      </c>
      <c r="N26">
        <v>8.6039999999999992</v>
      </c>
      <c r="O26">
        <v>6.9370000000000003</v>
      </c>
      <c r="P26">
        <v>0.18</v>
      </c>
      <c r="Q26">
        <v>12.811999999999999</v>
      </c>
      <c r="R26">
        <v>22.286000000000001</v>
      </c>
      <c r="S26">
        <v>0.67</v>
      </c>
      <c r="T26">
        <v>2E-3</v>
      </c>
      <c r="U26">
        <v>0.26900000000000002</v>
      </c>
      <c r="X26">
        <v>99.718000000000004</v>
      </c>
      <c r="Y26" s="21">
        <v>76.701981161223841</v>
      </c>
      <c r="Z26" s="122">
        <v>0.42</v>
      </c>
      <c r="AA26" s="122">
        <v>3.6</v>
      </c>
      <c r="AB26" s="122">
        <v>1.49</v>
      </c>
      <c r="AC26" s="122">
        <v>2.2400000000000002</v>
      </c>
      <c r="AD26" s="122">
        <v>39.11</v>
      </c>
      <c r="AE26" s="122">
        <v>0.57999999999999996</v>
      </c>
      <c r="AF26" s="122">
        <v>0.57999999999999996</v>
      </c>
      <c r="AG26" s="122">
        <v>5.0999999999999996</v>
      </c>
      <c r="AH26" s="122">
        <v>325.72000000000003</v>
      </c>
      <c r="AI26" s="122">
        <v>74.97</v>
      </c>
      <c r="AJ26" s="122">
        <v>100</v>
      </c>
      <c r="AK26" s="123">
        <v>0.68889610116693922</v>
      </c>
      <c r="AL26" s="109">
        <v>0.7190027349902901</v>
      </c>
      <c r="AM26" s="109">
        <v>4.8895837023033385E-2</v>
      </c>
      <c r="AN26">
        <v>5.8082132130100689E-2</v>
      </c>
      <c r="AY26" s="191"/>
      <c r="BC26" s="192"/>
      <c r="BD26" s="191" t="str">
        <f t="shared" si="0"/>
        <v/>
      </c>
      <c r="BE26" s="122" t="str">
        <f t="shared" si="1"/>
        <v/>
      </c>
      <c r="BF26" s="122" t="str">
        <f t="shared" si="2"/>
        <v/>
      </c>
      <c r="BG26" s="122" t="str">
        <f t="shared" si="3"/>
        <v/>
      </c>
      <c r="BH26" s="192" t="str">
        <f t="shared" si="4"/>
        <v/>
      </c>
      <c r="BI26" s="109">
        <v>6.8221415348945769</v>
      </c>
      <c r="BJ26" s="109">
        <v>4.5772556324897922</v>
      </c>
      <c r="BK26" s="109">
        <v>8.5732633229194786</v>
      </c>
      <c r="BL26" s="109">
        <v>1129.54541015625</v>
      </c>
      <c r="BM26" s="109">
        <v>1120.457700195313</v>
      </c>
      <c r="BN26" s="123">
        <v>1139.264770507812</v>
      </c>
    </row>
    <row r="27" spans="1:66" x14ac:dyDescent="0.25">
      <c r="A27">
        <v>22</v>
      </c>
      <c r="B27" t="s">
        <v>181</v>
      </c>
      <c r="C27" s="120" t="s">
        <v>10</v>
      </c>
      <c r="E27" s="121">
        <v>32</v>
      </c>
      <c r="F27" t="s">
        <v>178</v>
      </c>
      <c r="G27" t="s">
        <v>180</v>
      </c>
      <c r="H27" t="s">
        <v>46</v>
      </c>
      <c r="I27" s="2">
        <v>44459</v>
      </c>
      <c r="J27" s="2">
        <v>44460</v>
      </c>
      <c r="K27" s="21" t="s">
        <v>189</v>
      </c>
      <c r="L27" s="20">
        <v>48.582000000000001</v>
      </c>
      <c r="M27">
        <v>2.137</v>
      </c>
      <c r="N27">
        <v>4.5460000000000003</v>
      </c>
      <c r="O27">
        <v>6.14</v>
      </c>
      <c r="P27">
        <v>0.11600000000000001</v>
      </c>
      <c r="Q27">
        <v>14.641999999999999</v>
      </c>
      <c r="R27">
        <v>22.789000000000001</v>
      </c>
      <c r="S27">
        <v>0.45600000000000002</v>
      </c>
      <c r="T27">
        <v>4.0000000000000001E-3</v>
      </c>
      <c r="U27">
        <v>3.4000000000000002E-2</v>
      </c>
      <c r="X27">
        <v>99.446000000000012</v>
      </c>
      <c r="Y27" s="21">
        <v>80.955414835848643</v>
      </c>
      <c r="Z27" s="122">
        <v>0.44</v>
      </c>
      <c r="AA27" s="122">
        <v>2.74</v>
      </c>
      <c r="AB27" s="122">
        <v>1.1100000000000001</v>
      </c>
      <c r="AC27" s="122">
        <v>2.13</v>
      </c>
      <c r="AD27" s="122">
        <v>35.33</v>
      </c>
      <c r="AE27" s="122">
        <v>0.63</v>
      </c>
      <c r="AF27" s="122">
        <v>0.57999999999999996</v>
      </c>
      <c r="AG27" s="122">
        <v>4.25</v>
      </c>
      <c r="AH27" s="122">
        <v>100</v>
      </c>
      <c r="AI27" s="122">
        <v>96.48</v>
      </c>
      <c r="AJ27" s="122">
        <v>100</v>
      </c>
      <c r="AK27" s="123">
        <v>0.73378726168863928</v>
      </c>
      <c r="AL27" s="109">
        <v>0.81665656507415574</v>
      </c>
      <c r="AM27" s="109">
        <v>3.3074049172144057E-2</v>
      </c>
      <c r="AN27">
        <v>8.0376079410066567E-2</v>
      </c>
      <c r="AY27" s="191"/>
      <c r="BC27" s="192"/>
      <c r="BD27" s="191" t="str">
        <f t="shared" si="0"/>
        <v/>
      </c>
      <c r="BE27" s="122" t="str">
        <f t="shared" si="1"/>
        <v/>
      </c>
      <c r="BF27" s="122" t="str">
        <f t="shared" si="2"/>
        <v/>
      </c>
      <c r="BG27" s="122" t="str">
        <f t="shared" si="3"/>
        <v/>
      </c>
      <c r="BH27" s="192" t="str">
        <f t="shared" si="4"/>
        <v/>
      </c>
      <c r="BI27" s="109">
        <v>2.467705053273296</v>
      </c>
      <c r="BJ27" s="109">
        <v>2.036315988484477</v>
      </c>
      <c r="BK27" s="109">
        <v>2.9098047961627</v>
      </c>
      <c r="BL27" s="109">
        <v>1086.789184570312</v>
      </c>
      <c r="BM27" s="109">
        <v>1080.8983203124999</v>
      </c>
      <c r="BN27" s="123">
        <v>1093.5888671875</v>
      </c>
    </row>
    <row r="28" spans="1:66" x14ac:dyDescent="0.25">
      <c r="A28">
        <v>23</v>
      </c>
      <c r="B28" t="s">
        <v>181</v>
      </c>
      <c r="C28" s="120" t="s">
        <v>10</v>
      </c>
      <c r="E28" s="121">
        <v>33</v>
      </c>
      <c r="F28" t="s">
        <v>178</v>
      </c>
      <c r="G28" t="s">
        <v>180</v>
      </c>
      <c r="H28" t="s">
        <v>46</v>
      </c>
      <c r="I28" s="2">
        <v>44459</v>
      </c>
      <c r="J28" s="2">
        <v>44460</v>
      </c>
      <c r="K28" s="21" t="s">
        <v>189</v>
      </c>
      <c r="L28" s="20">
        <v>44.779000000000003</v>
      </c>
      <c r="M28">
        <v>3.5390000000000001</v>
      </c>
      <c r="N28">
        <v>8.0229999999999997</v>
      </c>
      <c r="O28">
        <v>6.8010000000000002</v>
      </c>
      <c r="P28">
        <v>0.109</v>
      </c>
      <c r="Q28">
        <v>12.641</v>
      </c>
      <c r="R28">
        <v>22.277000000000001</v>
      </c>
      <c r="S28">
        <v>0.59499999999999997</v>
      </c>
      <c r="U28">
        <v>2.5999999999999999E-2</v>
      </c>
      <c r="X28">
        <v>98.79</v>
      </c>
      <c r="Y28" s="21">
        <v>76.815495203557532</v>
      </c>
      <c r="Z28" s="122">
        <v>0.48</v>
      </c>
      <c r="AA28" s="122">
        <v>1.99</v>
      </c>
      <c r="AB28" s="122">
        <v>0.86</v>
      </c>
      <c r="AC28" s="122">
        <v>1.63</v>
      </c>
      <c r="AD28" s="122">
        <v>26.27</v>
      </c>
      <c r="AE28" s="122">
        <v>0.65</v>
      </c>
      <c r="AF28" s="122">
        <v>0.79</v>
      </c>
      <c r="AG28" s="122">
        <v>1.77</v>
      </c>
      <c r="AH28" s="122">
        <v>2.89</v>
      </c>
      <c r="AI28" s="122">
        <v>184.93</v>
      </c>
      <c r="AJ28" s="122">
        <v>100</v>
      </c>
      <c r="AK28" s="123">
        <v>0.69331130130667995</v>
      </c>
      <c r="AL28" s="109">
        <v>0.71491468629029087</v>
      </c>
      <c r="AM28" s="109">
        <v>4.375958786109016E-2</v>
      </c>
      <c r="AN28">
        <v>9.0965527310493621E-2</v>
      </c>
      <c r="AY28" s="191"/>
      <c r="BC28" s="192"/>
      <c r="BD28" s="191" t="str">
        <f t="shared" si="0"/>
        <v/>
      </c>
      <c r="BE28" s="122" t="str">
        <f t="shared" si="1"/>
        <v/>
      </c>
      <c r="BF28" s="122" t="str">
        <f t="shared" si="2"/>
        <v/>
      </c>
      <c r="BG28" s="122" t="str">
        <f t="shared" si="3"/>
        <v/>
      </c>
      <c r="BH28" s="192" t="str">
        <f t="shared" si="4"/>
        <v/>
      </c>
      <c r="BI28" s="109">
        <v>3.8348735553673738</v>
      </c>
      <c r="BJ28" s="109">
        <v>2.1148290378502841</v>
      </c>
      <c r="BK28" s="109">
        <v>6.0116550952843664</v>
      </c>
      <c r="BL28" s="109">
        <v>1135.29443359375</v>
      </c>
      <c r="BM28" s="109">
        <v>1124.5764453125</v>
      </c>
      <c r="BN28" s="123">
        <v>1146.938935546875</v>
      </c>
    </row>
    <row r="29" spans="1:66" x14ac:dyDescent="0.25">
      <c r="A29">
        <v>24</v>
      </c>
      <c r="B29" t="s">
        <v>181</v>
      </c>
      <c r="C29" s="120" t="s">
        <v>8</v>
      </c>
      <c r="D29">
        <v>118509</v>
      </c>
      <c r="E29" s="121">
        <v>138</v>
      </c>
      <c r="F29" t="s">
        <v>178</v>
      </c>
      <c r="G29" t="s">
        <v>180</v>
      </c>
      <c r="H29" t="s">
        <v>46</v>
      </c>
      <c r="I29" s="2">
        <v>44458</v>
      </c>
      <c r="J29" s="2">
        <v>44458</v>
      </c>
      <c r="K29" s="21" t="s">
        <v>189</v>
      </c>
      <c r="L29" s="20">
        <v>45.582999999999998</v>
      </c>
      <c r="M29">
        <v>2.504</v>
      </c>
      <c r="N29">
        <v>9.0679999999999996</v>
      </c>
      <c r="O29">
        <v>7.0709999999999997</v>
      </c>
      <c r="P29">
        <v>0.114</v>
      </c>
      <c r="Q29">
        <v>12.185</v>
      </c>
      <c r="R29">
        <v>21.948</v>
      </c>
      <c r="S29">
        <v>0.73299999999999998</v>
      </c>
      <c r="U29">
        <v>0.70099999999999996</v>
      </c>
      <c r="W29">
        <v>4.1000000000000002E-2</v>
      </c>
      <c r="X29">
        <v>99.948000000000008</v>
      </c>
      <c r="Y29" s="21">
        <v>75.440585881014115</v>
      </c>
      <c r="Z29" s="122">
        <v>0.46</v>
      </c>
      <c r="AA29" s="122">
        <v>2.92</v>
      </c>
      <c r="AB29" s="122">
        <v>1.1000000000000001</v>
      </c>
      <c r="AC29" s="122">
        <v>1.42</v>
      </c>
      <c r="AD29" s="122">
        <v>22.78</v>
      </c>
      <c r="AE29" s="122">
        <v>0.65</v>
      </c>
      <c r="AF29" s="122">
        <v>0.59</v>
      </c>
      <c r="AG29" s="122">
        <v>4.18</v>
      </c>
      <c r="AH29" s="122">
        <v>100</v>
      </c>
      <c r="AI29" s="122">
        <v>19.29</v>
      </c>
      <c r="AJ29" s="122">
        <v>169.34</v>
      </c>
      <c r="AK29" s="123">
        <v>0.66823189537837813</v>
      </c>
      <c r="AL29" s="109">
        <v>0.68039123405882607</v>
      </c>
      <c r="AM29" s="109">
        <v>5.3225606722049568E-2</v>
      </c>
      <c r="AN29">
        <v>0.10929776308615154</v>
      </c>
      <c r="AT29" s="122">
        <v>6.9521147371114944</v>
      </c>
      <c r="AU29" s="122">
        <v>0.58988489987475612</v>
      </c>
      <c r="AV29" s="122">
        <v>1144.3841009656289</v>
      </c>
      <c r="AW29" s="122">
        <v>11.928228027365931</v>
      </c>
      <c r="AX29" s="122">
        <v>919</v>
      </c>
      <c r="AY29" s="191">
        <v>9.2067747429371281</v>
      </c>
      <c r="AZ29" s="122">
        <v>0.85690106343063921</v>
      </c>
      <c r="BA29" s="122">
        <v>1167.725657104706</v>
      </c>
      <c r="BB29" s="122">
        <v>21.432672520982621</v>
      </c>
      <c r="BC29" s="192">
        <v>928</v>
      </c>
      <c r="BD29" s="191">
        <f t="shared" si="0"/>
        <v>9.2067747429371281</v>
      </c>
      <c r="BE29" s="122">
        <f t="shared" si="1"/>
        <v>0.85690106343063921</v>
      </c>
      <c r="BF29" s="122">
        <f t="shared" si="2"/>
        <v>1167.725657104706</v>
      </c>
      <c r="BG29" s="122">
        <f t="shared" si="3"/>
        <v>21.432672520982621</v>
      </c>
      <c r="BH29" s="192">
        <f t="shared" si="4"/>
        <v>928</v>
      </c>
      <c r="BI29" s="109">
        <v>11.81748580932617</v>
      </c>
      <c r="BJ29" s="109">
        <v>10.146798095703129</v>
      </c>
      <c r="BK29" s="109">
        <v>13.164604568481449</v>
      </c>
      <c r="BL29" s="109">
        <v>1151.762939453125</v>
      </c>
      <c r="BM29" s="109">
        <v>1140.605893554688</v>
      </c>
      <c r="BN29" s="123">
        <v>1162.420634765625</v>
      </c>
    </row>
    <row r="30" spans="1:66" x14ac:dyDescent="0.25">
      <c r="A30">
        <v>25</v>
      </c>
      <c r="B30" t="s">
        <v>181</v>
      </c>
      <c r="C30" s="120" t="s">
        <v>8</v>
      </c>
      <c r="D30">
        <v>118509</v>
      </c>
      <c r="E30" s="121">
        <v>139</v>
      </c>
      <c r="F30" t="s">
        <v>178</v>
      </c>
      <c r="G30" t="s">
        <v>180</v>
      </c>
      <c r="H30" t="s">
        <v>46</v>
      </c>
      <c r="I30" s="2">
        <v>44458</v>
      </c>
      <c r="J30" s="2">
        <v>44458</v>
      </c>
      <c r="K30" s="21" t="s">
        <v>189</v>
      </c>
      <c r="L30" s="20">
        <v>45.298999999999999</v>
      </c>
      <c r="M30">
        <v>3.093</v>
      </c>
      <c r="N30">
        <v>8.5820000000000007</v>
      </c>
      <c r="O30">
        <v>7.1369999999999996</v>
      </c>
      <c r="P30">
        <v>0.13200000000000001</v>
      </c>
      <c r="Q30">
        <v>11.863</v>
      </c>
      <c r="R30">
        <v>22.352</v>
      </c>
      <c r="S30">
        <v>0.64100000000000001</v>
      </c>
      <c r="U30">
        <v>0.159</v>
      </c>
      <c r="W30">
        <v>2.1000000000000001E-2</v>
      </c>
      <c r="X30">
        <v>99.279000000000011</v>
      </c>
      <c r="Y30" s="21">
        <v>74.766136406617292</v>
      </c>
      <c r="Z30" s="122">
        <v>0.48</v>
      </c>
      <c r="AA30" s="122">
        <v>2.15</v>
      </c>
      <c r="AB30" s="122">
        <v>0.98</v>
      </c>
      <c r="AC30" s="122">
        <v>1.38</v>
      </c>
      <c r="AD30" s="122">
        <v>22</v>
      </c>
      <c r="AE30" s="122">
        <v>0.7</v>
      </c>
      <c r="AF30" s="122">
        <v>0.6</v>
      </c>
      <c r="AG30" s="122">
        <v>4.57</v>
      </c>
      <c r="AH30" s="122">
        <v>140.28</v>
      </c>
      <c r="AI30" s="122">
        <v>100</v>
      </c>
      <c r="AJ30" s="122">
        <v>164.75</v>
      </c>
      <c r="AK30" s="123">
        <v>0.70343318620087592</v>
      </c>
      <c r="AL30" s="109">
        <v>0.6676200792853757</v>
      </c>
      <c r="AM30" s="109">
        <v>4.6911180187324736E-2</v>
      </c>
      <c r="AN30">
        <v>0.13139808251326862</v>
      </c>
      <c r="AT30" s="122">
        <v>7.1066679018856496</v>
      </c>
      <c r="AU30" s="122">
        <v>0.58245296917730061</v>
      </c>
      <c r="AV30" s="122">
        <v>1149.0827383103911</v>
      </c>
      <c r="AW30" s="122">
        <v>11.28691584905655</v>
      </c>
      <c r="AX30" s="122">
        <v>899</v>
      </c>
      <c r="AY30" s="191">
        <v>8.0172684938192571</v>
      </c>
      <c r="AZ30" s="122">
        <v>0.74959246065690599</v>
      </c>
      <c r="BA30" s="122">
        <v>1145.3719526274881</v>
      </c>
      <c r="BB30" s="122">
        <v>18.92986816635462</v>
      </c>
      <c r="BC30" s="192">
        <v>904</v>
      </c>
      <c r="BD30" s="191">
        <f t="shared" si="0"/>
        <v>8.0172684938192571</v>
      </c>
      <c r="BE30" s="122">
        <f t="shared" si="1"/>
        <v>0.74959246065690599</v>
      </c>
      <c r="BF30" s="122">
        <f t="shared" si="2"/>
        <v>1145.3719526274881</v>
      </c>
      <c r="BG30" s="122">
        <f t="shared" si="3"/>
        <v>18.92986816635462</v>
      </c>
      <c r="BH30" s="192">
        <f t="shared" si="4"/>
        <v>904</v>
      </c>
      <c r="BI30" s="109">
        <v>6.4921848573150491</v>
      </c>
      <c r="BJ30" s="109">
        <v>3.7711638917388779</v>
      </c>
      <c r="BK30" s="109">
        <v>9.3900468339385839</v>
      </c>
      <c r="BL30" s="109">
        <v>1136.543334960938</v>
      </c>
      <c r="BM30" s="109">
        <v>1125.368852539063</v>
      </c>
      <c r="BN30" s="123">
        <v>1148.5922265624999</v>
      </c>
    </row>
    <row r="31" spans="1:66" x14ac:dyDescent="0.25">
      <c r="A31">
        <v>26</v>
      </c>
      <c r="B31" t="s">
        <v>181</v>
      </c>
      <c r="C31" s="120" t="s">
        <v>44</v>
      </c>
      <c r="D31">
        <v>118606</v>
      </c>
      <c r="E31" s="121">
        <v>10</v>
      </c>
      <c r="F31" t="s">
        <v>178</v>
      </c>
      <c r="G31" t="s">
        <v>180</v>
      </c>
      <c r="H31" t="s">
        <v>46</v>
      </c>
      <c r="I31" s="2">
        <v>44543</v>
      </c>
      <c r="J31" s="2">
        <v>44543</v>
      </c>
      <c r="K31" s="21" t="s">
        <v>179</v>
      </c>
      <c r="L31" s="20">
        <v>49.552999999999997</v>
      </c>
      <c r="M31">
        <v>1.256</v>
      </c>
      <c r="N31">
        <v>4.4589999999999996</v>
      </c>
      <c r="O31">
        <v>10.129</v>
      </c>
      <c r="P31">
        <v>0.253</v>
      </c>
      <c r="Q31">
        <v>10.72</v>
      </c>
      <c r="R31">
        <v>22.754000000000001</v>
      </c>
      <c r="S31">
        <v>1.3580000000000001</v>
      </c>
      <c r="U31">
        <v>4.4999999999999998E-2</v>
      </c>
      <c r="X31">
        <v>100.52700000000002</v>
      </c>
      <c r="Y31" s="21">
        <v>65.35668474227937</v>
      </c>
      <c r="Z31" s="122">
        <v>0.42</v>
      </c>
      <c r="AA31" s="122">
        <v>4.78</v>
      </c>
      <c r="AB31" s="122">
        <v>1.49</v>
      </c>
      <c r="AC31" s="122">
        <v>1.75</v>
      </c>
      <c r="AD31" s="122">
        <v>17.73</v>
      </c>
      <c r="AE31" s="122">
        <v>0.69</v>
      </c>
      <c r="AF31" s="122">
        <v>0.59</v>
      </c>
      <c r="AG31" s="122">
        <v>2.62</v>
      </c>
      <c r="AH31" s="122">
        <v>100</v>
      </c>
      <c r="AI31" s="122">
        <v>58.88</v>
      </c>
      <c r="AJ31" s="122">
        <v>100</v>
      </c>
      <c r="AK31" s="123">
        <v>0.66875939345276225</v>
      </c>
      <c r="AL31" s="109">
        <v>0.60198033984896582</v>
      </c>
      <c r="AM31" s="109">
        <v>9.9167819093816639E-2</v>
      </c>
      <c r="AN31">
        <v>0.18150199001983647</v>
      </c>
      <c r="AO31" s="109">
        <v>4.9824513720113863</v>
      </c>
      <c r="AP31" s="109">
        <v>0.13042415533732021</v>
      </c>
      <c r="AQ31" s="141">
        <v>1008.409782607428</v>
      </c>
      <c r="AR31" s="141">
        <v>4.2165503500415564</v>
      </c>
      <c r="AS31" s="141">
        <v>998</v>
      </c>
      <c r="AY31" s="191"/>
      <c r="BC31" s="192"/>
      <c r="BD31" s="191">
        <f t="shared" si="0"/>
        <v>4.9824513720113863</v>
      </c>
      <c r="BE31" s="122">
        <f t="shared" si="1"/>
        <v>0.13042415533732021</v>
      </c>
      <c r="BF31" s="122">
        <f t="shared" si="2"/>
        <v>1008.409782607428</v>
      </c>
      <c r="BG31" s="122">
        <f t="shared" si="3"/>
        <v>4.2165503500415564</v>
      </c>
      <c r="BH31" s="192">
        <f t="shared" si="4"/>
        <v>998</v>
      </c>
      <c r="BI31" s="109">
        <v>5.8580641882554696</v>
      </c>
      <c r="BJ31" s="109">
        <v>5.4981748144761724</v>
      </c>
      <c r="BK31" s="109">
        <v>6.231262354149024</v>
      </c>
      <c r="BL31" s="109">
        <v>1003.076538085938</v>
      </c>
      <c r="BM31" s="109">
        <v>987.21730712890621</v>
      </c>
      <c r="BN31" s="123">
        <v>1014.849948730469</v>
      </c>
    </row>
    <row r="32" spans="1:66" x14ac:dyDescent="0.25">
      <c r="A32">
        <v>27</v>
      </c>
      <c r="B32" t="s">
        <v>181</v>
      </c>
      <c r="C32" s="120" t="s">
        <v>44</v>
      </c>
      <c r="D32">
        <v>118606</v>
      </c>
      <c r="E32" s="121">
        <v>11</v>
      </c>
      <c r="F32" t="s">
        <v>178</v>
      </c>
      <c r="G32" t="s">
        <v>180</v>
      </c>
      <c r="H32" t="s">
        <v>46</v>
      </c>
      <c r="I32" s="2">
        <v>44543</v>
      </c>
      <c r="J32" s="2">
        <v>44543</v>
      </c>
      <c r="K32" s="21" t="s">
        <v>179</v>
      </c>
      <c r="L32" s="20">
        <v>47.709000000000003</v>
      </c>
      <c r="M32">
        <v>1.9139999999999999</v>
      </c>
      <c r="N32">
        <v>5.5519999999999996</v>
      </c>
      <c r="O32">
        <v>10.222</v>
      </c>
      <c r="P32">
        <v>0.30299999999999999</v>
      </c>
      <c r="Q32">
        <v>10.276999999999999</v>
      </c>
      <c r="R32">
        <v>22.707000000000001</v>
      </c>
      <c r="S32">
        <v>1.258</v>
      </c>
      <c r="U32">
        <v>5.3999999999999999E-2</v>
      </c>
      <c r="X32">
        <v>99.995999999999995</v>
      </c>
      <c r="Y32" s="21">
        <v>64.185224635823857</v>
      </c>
      <c r="Z32" s="122">
        <v>0.43</v>
      </c>
      <c r="AA32" s="122">
        <v>3.71</v>
      </c>
      <c r="AB32" s="122">
        <v>1.33</v>
      </c>
      <c r="AC32" s="122">
        <v>1.74</v>
      </c>
      <c r="AD32" s="122">
        <v>14.77</v>
      </c>
      <c r="AE32" s="122">
        <v>0.71</v>
      </c>
      <c r="AF32" s="122">
        <v>0.59</v>
      </c>
      <c r="AG32" s="122">
        <v>2.74</v>
      </c>
      <c r="AH32" s="122">
        <v>100</v>
      </c>
      <c r="AI32" s="122">
        <v>47.63</v>
      </c>
      <c r="AJ32" s="122">
        <v>100</v>
      </c>
      <c r="AK32" s="123">
        <v>0.67322469180530264</v>
      </c>
      <c r="AL32" s="109">
        <v>0.58237940574738101</v>
      </c>
      <c r="AM32" s="109">
        <v>9.2705129183122431E-2</v>
      </c>
      <c r="AN32">
        <v>0.17356026377485956</v>
      </c>
      <c r="AO32" s="109">
        <v>4.9015250082166881</v>
      </c>
      <c r="AP32" s="109">
        <v>0.1290260778885032</v>
      </c>
      <c r="AQ32" s="141">
        <v>1009.7391411746841</v>
      </c>
      <c r="AR32" s="141">
        <v>4.2123043486461542</v>
      </c>
      <c r="AS32" s="141">
        <v>998</v>
      </c>
      <c r="AY32" s="191"/>
      <c r="BC32" s="192"/>
      <c r="BD32" s="191">
        <f t="shared" si="0"/>
        <v>4.9015250082166881</v>
      </c>
      <c r="BE32" s="122">
        <f t="shared" si="1"/>
        <v>0.1290260778885032</v>
      </c>
      <c r="BF32" s="122">
        <f t="shared" si="2"/>
        <v>1009.7391411746841</v>
      </c>
      <c r="BG32" s="122">
        <f t="shared" si="3"/>
        <v>4.2123043486461542</v>
      </c>
      <c r="BH32" s="192">
        <f t="shared" si="4"/>
        <v>998</v>
      </c>
      <c r="BI32" s="109">
        <v>7.0014228577426536</v>
      </c>
      <c r="BJ32" s="109">
        <v>6.1943678993991487</v>
      </c>
      <c r="BK32" s="109">
        <v>7.8843075890353793</v>
      </c>
      <c r="BL32" s="109">
        <v>1008.557983398438</v>
      </c>
      <c r="BM32" s="109">
        <v>995.79877685546876</v>
      </c>
      <c r="BN32" s="123">
        <v>1022.910107421875</v>
      </c>
    </row>
    <row r="33" spans="1:66" x14ac:dyDescent="0.25">
      <c r="A33">
        <v>28</v>
      </c>
      <c r="B33" t="s">
        <v>181</v>
      </c>
      <c r="C33" s="120" t="s">
        <v>44</v>
      </c>
      <c r="D33">
        <v>118606</v>
      </c>
      <c r="E33" s="121">
        <v>12</v>
      </c>
      <c r="F33" t="s">
        <v>178</v>
      </c>
      <c r="G33" t="s">
        <v>180</v>
      </c>
      <c r="H33" t="s">
        <v>46</v>
      </c>
      <c r="I33" s="2">
        <v>44543</v>
      </c>
      <c r="J33" s="2">
        <v>44543</v>
      </c>
      <c r="K33" s="21" t="s">
        <v>179</v>
      </c>
      <c r="L33" s="20">
        <v>47.082999999999998</v>
      </c>
      <c r="M33">
        <v>2.7440000000000002</v>
      </c>
      <c r="N33">
        <v>6.71</v>
      </c>
      <c r="O33">
        <v>6.3780000000000001</v>
      </c>
      <c r="P33">
        <v>0.109</v>
      </c>
      <c r="Q33">
        <v>13.09</v>
      </c>
      <c r="R33">
        <v>23.608000000000001</v>
      </c>
      <c r="S33">
        <v>0.45200000000000001</v>
      </c>
      <c r="T33">
        <v>8.9999999999999993E-3</v>
      </c>
      <c r="U33">
        <v>0.16200000000000001</v>
      </c>
      <c r="W33">
        <v>3.1E-2</v>
      </c>
      <c r="X33">
        <v>100.37600000000002</v>
      </c>
      <c r="Y33" s="21">
        <v>78.533646474527075</v>
      </c>
      <c r="Z33" s="122">
        <v>0.43</v>
      </c>
      <c r="AA33" s="122">
        <v>3</v>
      </c>
      <c r="AB33" s="122">
        <v>1.2</v>
      </c>
      <c r="AC33" s="122">
        <v>2.2200000000000002</v>
      </c>
      <c r="AD33" s="122">
        <v>35.28</v>
      </c>
      <c r="AE33" s="122">
        <v>0.61</v>
      </c>
      <c r="AF33" s="122">
        <v>0.56999999999999995</v>
      </c>
      <c r="AG33" s="122">
        <v>5.14</v>
      </c>
      <c r="AH33" s="122">
        <v>136.4</v>
      </c>
      <c r="AI33" s="122">
        <v>18.38</v>
      </c>
      <c r="AJ33" s="122">
        <v>104.63</v>
      </c>
      <c r="AK33" s="123">
        <v>0.71491546399107087</v>
      </c>
      <c r="AL33" s="109">
        <v>0.72715419070239784</v>
      </c>
      <c r="AM33" s="109">
        <v>3.2651923440540589E-2</v>
      </c>
      <c r="AN33">
        <v>9.475021913714507E-2</v>
      </c>
      <c r="AT33" s="122">
        <v>5.6025230996120881</v>
      </c>
      <c r="AU33" s="122">
        <v>0.58918763733502699</v>
      </c>
      <c r="AV33" s="122">
        <v>1145.504416874081</v>
      </c>
      <c r="AW33" s="122">
        <v>15.128674452035099</v>
      </c>
      <c r="AX33" s="122">
        <v>114</v>
      </c>
      <c r="AY33" s="191"/>
      <c r="BC33" s="192"/>
      <c r="BD33" s="191" t="str">
        <f t="shared" si="0"/>
        <v/>
      </c>
      <c r="BE33" s="122" t="str">
        <f t="shared" si="1"/>
        <v/>
      </c>
      <c r="BF33" s="122" t="str">
        <f t="shared" si="2"/>
        <v/>
      </c>
      <c r="BG33" s="122" t="str">
        <f t="shared" si="3"/>
        <v/>
      </c>
      <c r="BH33" s="192" t="str">
        <f t="shared" si="4"/>
        <v/>
      </c>
      <c r="BI33" s="109">
        <v>0.87351891466564846</v>
      </c>
      <c r="BJ33" s="109">
        <v>0.49130567976422018</v>
      </c>
      <c r="BK33" s="109">
        <v>1.367779230560729</v>
      </c>
      <c r="BL33" s="109">
        <v>1120.12353515625</v>
      </c>
      <c r="BM33" s="109">
        <v>1109.6197656249999</v>
      </c>
      <c r="BN33" s="123">
        <v>1130.730776367187</v>
      </c>
    </row>
    <row r="34" spans="1:66" x14ac:dyDescent="0.25">
      <c r="A34">
        <v>29</v>
      </c>
      <c r="B34" t="s">
        <v>181</v>
      </c>
      <c r="C34" s="120" t="s">
        <v>44</v>
      </c>
      <c r="D34">
        <v>118606</v>
      </c>
      <c r="E34" s="121">
        <v>13</v>
      </c>
      <c r="F34" t="s">
        <v>178</v>
      </c>
      <c r="G34" t="s">
        <v>180</v>
      </c>
      <c r="H34" t="s">
        <v>46</v>
      </c>
      <c r="I34" s="2">
        <v>44543</v>
      </c>
      <c r="J34" s="2">
        <v>44543</v>
      </c>
      <c r="K34" s="21" t="s">
        <v>179</v>
      </c>
      <c r="L34" s="20">
        <v>46.332999999999998</v>
      </c>
      <c r="M34">
        <v>2.6880000000000002</v>
      </c>
      <c r="N34">
        <v>6.3689999999999998</v>
      </c>
      <c r="O34">
        <v>7.4619999999999997</v>
      </c>
      <c r="P34">
        <v>0.27200000000000002</v>
      </c>
      <c r="Q34">
        <v>12.224</v>
      </c>
      <c r="R34">
        <v>23.529</v>
      </c>
      <c r="S34">
        <v>0.76500000000000001</v>
      </c>
      <c r="U34">
        <v>2.3E-2</v>
      </c>
      <c r="X34">
        <v>99.664999999999992</v>
      </c>
      <c r="Y34" s="21">
        <v>74.490565957845163</v>
      </c>
      <c r="Z34" s="122">
        <v>0.44</v>
      </c>
      <c r="AA34" s="122">
        <v>3.04</v>
      </c>
      <c r="AB34" s="122">
        <v>1.23</v>
      </c>
      <c r="AC34" s="122">
        <v>2.0499999999999998</v>
      </c>
      <c r="AD34" s="122">
        <v>16.809999999999999</v>
      </c>
      <c r="AE34" s="122">
        <v>0.64</v>
      </c>
      <c r="AF34" s="122">
        <v>0.57999999999999996</v>
      </c>
      <c r="AG34" s="122">
        <v>3.6</v>
      </c>
      <c r="AH34" s="122">
        <v>100</v>
      </c>
      <c r="AI34" s="122">
        <v>113.33</v>
      </c>
      <c r="AJ34" s="122">
        <v>100</v>
      </c>
      <c r="AK34" s="123">
        <v>0.71073447352114716</v>
      </c>
      <c r="AL34" s="109">
        <v>0.68925834504713546</v>
      </c>
      <c r="AM34" s="109">
        <v>5.6093636618526517E-2</v>
      </c>
      <c r="AN34">
        <v>7.3120778653653282E-2</v>
      </c>
      <c r="AY34" s="191"/>
      <c r="BC34" s="192"/>
      <c r="BD34" s="191" t="str">
        <f t="shared" si="0"/>
        <v/>
      </c>
      <c r="BE34" s="122" t="str">
        <f t="shared" si="1"/>
        <v/>
      </c>
      <c r="BF34" s="122" t="str">
        <f t="shared" si="2"/>
        <v/>
      </c>
      <c r="BG34" s="122" t="str">
        <f t="shared" si="3"/>
        <v/>
      </c>
      <c r="BH34" s="192" t="str">
        <f t="shared" si="4"/>
        <v/>
      </c>
      <c r="BI34" s="109">
        <v>7.521061897277832</v>
      </c>
      <c r="BJ34" s="109">
        <v>5.9960784149169921</v>
      </c>
      <c r="BK34" s="109">
        <v>8.5652045059204092</v>
      </c>
      <c r="BL34" s="109">
        <v>1079.963623046875</v>
      </c>
      <c r="BM34" s="109">
        <v>1053.973422851562</v>
      </c>
      <c r="BN34" s="123">
        <v>1102.520541992187</v>
      </c>
    </row>
    <row r="35" spans="1:66" x14ac:dyDescent="0.25">
      <c r="A35">
        <v>30</v>
      </c>
      <c r="B35" t="s">
        <v>181</v>
      </c>
      <c r="C35" s="120" t="s">
        <v>44</v>
      </c>
      <c r="D35">
        <v>118606</v>
      </c>
      <c r="E35" s="121">
        <v>20</v>
      </c>
      <c r="F35" t="s">
        <v>178</v>
      </c>
      <c r="G35" t="s">
        <v>180</v>
      </c>
      <c r="H35" t="s">
        <v>46</v>
      </c>
      <c r="I35" s="2">
        <v>44543</v>
      </c>
      <c r="J35" s="2">
        <v>44543</v>
      </c>
      <c r="K35" s="21" t="s">
        <v>179</v>
      </c>
      <c r="L35" s="20">
        <v>46.472999999999999</v>
      </c>
      <c r="M35">
        <v>2.2970000000000002</v>
      </c>
      <c r="N35">
        <v>7.218</v>
      </c>
      <c r="O35">
        <v>7.8920000000000003</v>
      </c>
      <c r="P35">
        <v>0.13400000000000001</v>
      </c>
      <c r="Q35">
        <v>11.689</v>
      </c>
      <c r="R35">
        <v>23.23</v>
      </c>
      <c r="S35">
        <v>0.80300000000000005</v>
      </c>
      <c r="T35">
        <v>1.2999999999999999E-2</v>
      </c>
      <c r="U35">
        <v>0.128</v>
      </c>
      <c r="X35">
        <v>99.87700000000001</v>
      </c>
      <c r="Y35" s="21">
        <v>72.528789667091758</v>
      </c>
      <c r="Z35" s="122">
        <v>0.43</v>
      </c>
      <c r="AA35" s="122">
        <v>3.33</v>
      </c>
      <c r="AB35" s="122">
        <v>1.1599999999999999</v>
      </c>
      <c r="AC35" s="122">
        <v>1.98</v>
      </c>
      <c r="AD35" s="122">
        <v>30.7</v>
      </c>
      <c r="AE35" s="122">
        <v>0.65</v>
      </c>
      <c r="AF35" s="122">
        <v>0.57999999999999996</v>
      </c>
      <c r="AG35" s="122">
        <v>3.5</v>
      </c>
      <c r="AH35" s="122">
        <v>95.29</v>
      </c>
      <c r="AI35" s="122">
        <v>20.55</v>
      </c>
      <c r="AJ35" s="122">
        <v>100</v>
      </c>
      <c r="AK35" s="123">
        <v>0.70342528753104128</v>
      </c>
      <c r="AL35" s="109">
        <v>0.65707457974518046</v>
      </c>
      <c r="AM35" s="109">
        <v>5.8699759582550498E-2</v>
      </c>
      <c r="AN35">
        <v>0.10212532496515805</v>
      </c>
      <c r="AY35" s="191"/>
      <c r="BC35" s="192"/>
      <c r="BD35" s="191" t="str">
        <f t="shared" si="0"/>
        <v/>
      </c>
      <c r="BE35" s="122" t="str">
        <f t="shared" si="1"/>
        <v/>
      </c>
      <c r="BF35" s="122" t="str">
        <f t="shared" si="2"/>
        <v/>
      </c>
      <c r="BG35" s="122" t="str">
        <f t="shared" si="3"/>
        <v/>
      </c>
      <c r="BH35" s="192" t="str">
        <f t="shared" si="4"/>
        <v/>
      </c>
      <c r="BI35" s="109">
        <v>9.4958000183105469</v>
      </c>
      <c r="BJ35" s="109">
        <v>8.2372677993774417</v>
      </c>
      <c r="BK35" s="109">
        <v>10.708417129516601</v>
      </c>
      <c r="BL35" s="109">
        <v>1109.37060546875</v>
      </c>
      <c r="BM35" s="109">
        <v>1101.795327148438</v>
      </c>
      <c r="BN35" s="123">
        <v>1117.9435546875</v>
      </c>
    </row>
    <row r="36" spans="1:66" x14ac:dyDescent="0.25">
      <c r="A36">
        <v>31</v>
      </c>
      <c r="B36" t="s">
        <v>181</v>
      </c>
      <c r="C36" s="120" t="s">
        <v>44</v>
      </c>
      <c r="D36">
        <v>118606</v>
      </c>
      <c r="E36" s="121">
        <v>21</v>
      </c>
      <c r="F36" t="s">
        <v>178</v>
      </c>
      <c r="G36" t="s">
        <v>180</v>
      </c>
      <c r="H36" t="s">
        <v>46</v>
      </c>
      <c r="I36" s="2">
        <v>44543</v>
      </c>
      <c r="J36" s="2">
        <v>44543</v>
      </c>
      <c r="K36" s="21" t="s">
        <v>179</v>
      </c>
      <c r="L36" s="20">
        <v>46.314</v>
      </c>
      <c r="M36">
        <v>2.2629999999999999</v>
      </c>
      <c r="N36">
        <v>7.1719999999999997</v>
      </c>
      <c r="O36">
        <v>9.1370000000000005</v>
      </c>
      <c r="P36">
        <v>0.159</v>
      </c>
      <c r="Q36">
        <v>10.615</v>
      </c>
      <c r="R36">
        <v>23.030999999999999</v>
      </c>
      <c r="S36">
        <v>1.034</v>
      </c>
      <c r="U36">
        <v>4.2000000000000003E-2</v>
      </c>
      <c r="X36">
        <v>99.76700000000001</v>
      </c>
      <c r="Y36" s="21">
        <v>67.436236222153127</v>
      </c>
      <c r="Z36" s="122">
        <v>0.43</v>
      </c>
      <c r="AA36" s="122">
        <v>3.37</v>
      </c>
      <c r="AB36" s="122">
        <v>1.1599999999999999</v>
      </c>
      <c r="AC36" s="122">
        <v>1.84</v>
      </c>
      <c r="AD36" s="122">
        <v>27.27</v>
      </c>
      <c r="AE36" s="122">
        <v>0.69</v>
      </c>
      <c r="AF36" s="122">
        <v>0.57999999999999996</v>
      </c>
      <c r="AG36" s="122">
        <v>3.04</v>
      </c>
      <c r="AH36" s="122">
        <v>100</v>
      </c>
      <c r="AI36" s="122">
        <v>58.47</v>
      </c>
      <c r="AJ36" s="122">
        <v>100</v>
      </c>
      <c r="AK36" s="123">
        <v>0.69155421321679378</v>
      </c>
      <c r="AL36" s="109">
        <v>0.60081323392792441</v>
      </c>
      <c r="AM36" s="109">
        <v>7.6106806734104887E-2</v>
      </c>
      <c r="AN36">
        <v>0.13148209694568835</v>
      </c>
      <c r="AY36" s="191"/>
      <c r="BC36" s="192"/>
      <c r="BD36" s="191" t="str">
        <f t="shared" si="0"/>
        <v/>
      </c>
      <c r="BE36" s="122" t="str">
        <f t="shared" si="1"/>
        <v/>
      </c>
      <c r="BF36" s="122" t="str">
        <f t="shared" si="2"/>
        <v/>
      </c>
      <c r="BG36" s="122" t="str">
        <f t="shared" si="3"/>
        <v/>
      </c>
      <c r="BH36" s="192" t="str">
        <f t="shared" si="4"/>
        <v/>
      </c>
      <c r="BI36" s="109">
        <v>9.9963321685791016</v>
      </c>
      <c r="BJ36" s="109">
        <v>9.2972077560424804</v>
      </c>
      <c r="BK36" s="109">
        <v>10.686818351745609</v>
      </c>
      <c r="BL36" s="109">
        <v>1081.828979492188</v>
      </c>
      <c r="BM36" s="109">
        <v>1062.856689453125</v>
      </c>
      <c r="BN36" s="123">
        <v>1091.448325195312</v>
      </c>
    </row>
    <row r="37" spans="1:66" x14ac:dyDescent="0.25">
      <c r="A37">
        <v>32</v>
      </c>
      <c r="B37" t="s">
        <v>181</v>
      </c>
      <c r="C37" s="120" t="s">
        <v>44</v>
      </c>
      <c r="D37">
        <v>118606</v>
      </c>
      <c r="E37" s="121">
        <v>27</v>
      </c>
      <c r="F37" t="s">
        <v>178</v>
      </c>
      <c r="G37" t="s">
        <v>180</v>
      </c>
      <c r="H37" t="s">
        <v>46</v>
      </c>
      <c r="I37" s="2">
        <v>44543</v>
      </c>
      <c r="J37" s="2">
        <v>44543</v>
      </c>
      <c r="K37" s="21" t="s">
        <v>179</v>
      </c>
      <c r="L37" s="20">
        <v>45.101999999999997</v>
      </c>
      <c r="M37">
        <v>2.5609999999999999</v>
      </c>
      <c r="N37">
        <v>8.1980000000000004</v>
      </c>
      <c r="O37">
        <v>9.0990000000000002</v>
      </c>
      <c r="P37">
        <v>0.312</v>
      </c>
      <c r="Q37">
        <v>9.6020000000000003</v>
      </c>
      <c r="R37">
        <v>23.158999999999999</v>
      </c>
      <c r="S37">
        <v>1.024</v>
      </c>
      <c r="U37">
        <v>6.2E-2</v>
      </c>
      <c r="W37">
        <v>1.2E-2</v>
      </c>
      <c r="X37">
        <v>99.130999999999986</v>
      </c>
      <c r="Y37" s="21">
        <v>65.290956779532252</v>
      </c>
      <c r="Z37" s="122">
        <v>0.44</v>
      </c>
      <c r="AA37" s="122">
        <v>3.11</v>
      </c>
      <c r="AB37" s="122">
        <v>1.08</v>
      </c>
      <c r="AC37" s="122">
        <v>1.84</v>
      </c>
      <c r="AD37" s="122">
        <v>15.07</v>
      </c>
      <c r="AE37" s="122">
        <v>0.73</v>
      </c>
      <c r="AF37" s="122">
        <v>0.57999999999999996</v>
      </c>
      <c r="AG37" s="122">
        <v>3.03</v>
      </c>
      <c r="AH37" s="122">
        <v>100</v>
      </c>
      <c r="AI37" s="122">
        <v>41.61</v>
      </c>
      <c r="AJ37" s="122">
        <v>290.52</v>
      </c>
      <c r="AK37" s="123">
        <v>0.70561330830808167</v>
      </c>
      <c r="AL37" s="109">
        <v>0.54841601937262507</v>
      </c>
      <c r="AM37" s="109">
        <v>7.6055715625334558E-2</v>
      </c>
      <c r="AN37">
        <v>0.14889554411906614</v>
      </c>
      <c r="AY37" s="191"/>
      <c r="BC37" s="192"/>
      <c r="BD37" s="191" t="str">
        <f t="shared" si="0"/>
        <v/>
      </c>
      <c r="BE37" s="122" t="str">
        <f t="shared" si="1"/>
        <v/>
      </c>
      <c r="BF37" s="122" t="str">
        <f t="shared" si="2"/>
        <v/>
      </c>
      <c r="BG37" s="122" t="str">
        <f t="shared" si="3"/>
        <v/>
      </c>
      <c r="BH37" s="192" t="str">
        <f t="shared" si="4"/>
        <v/>
      </c>
      <c r="BI37" s="109">
        <v>8.7853927612304688</v>
      </c>
      <c r="BJ37" s="109">
        <v>7.8930812644958497</v>
      </c>
      <c r="BK37" s="109">
        <v>9.5489462280273436</v>
      </c>
      <c r="BL37" s="109">
        <v>1027.72900390625</v>
      </c>
      <c r="BM37" s="109">
        <v>1011.22689453125</v>
      </c>
      <c r="BN37" s="123">
        <v>1046.5937890625</v>
      </c>
    </row>
    <row r="38" spans="1:66" x14ac:dyDescent="0.25">
      <c r="A38">
        <v>33</v>
      </c>
      <c r="B38" t="s">
        <v>181</v>
      </c>
      <c r="C38" s="120" t="s">
        <v>43</v>
      </c>
      <c r="D38">
        <v>118538</v>
      </c>
      <c r="E38" s="121">
        <v>55</v>
      </c>
      <c r="F38" t="s">
        <v>178</v>
      </c>
      <c r="G38" t="s">
        <v>180</v>
      </c>
      <c r="H38" t="s">
        <v>46</v>
      </c>
      <c r="I38" s="2">
        <v>44543</v>
      </c>
      <c r="J38" s="2">
        <v>44543</v>
      </c>
      <c r="K38" s="21" t="s">
        <v>179</v>
      </c>
      <c r="L38" s="20">
        <v>46.493000000000002</v>
      </c>
      <c r="M38">
        <v>2.4900000000000002</v>
      </c>
      <c r="N38">
        <v>6.3449999999999998</v>
      </c>
      <c r="O38">
        <v>6.55</v>
      </c>
      <c r="P38">
        <v>0.17299999999999999</v>
      </c>
      <c r="Q38">
        <v>13.148999999999999</v>
      </c>
      <c r="R38">
        <v>23.363</v>
      </c>
      <c r="S38">
        <v>0.66</v>
      </c>
      <c r="U38">
        <v>0.14699999999999999</v>
      </c>
      <c r="X38">
        <v>99.37</v>
      </c>
      <c r="Y38" s="21">
        <v>78.158500960540053</v>
      </c>
      <c r="Z38" s="122">
        <v>0.43</v>
      </c>
      <c r="AA38" s="122">
        <v>3.29</v>
      </c>
      <c r="AB38" s="122">
        <v>1.23</v>
      </c>
      <c r="AC38" s="122">
        <v>2.19</v>
      </c>
      <c r="AD38" s="122">
        <v>26.51</v>
      </c>
      <c r="AE38" s="122">
        <v>0.61</v>
      </c>
      <c r="AF38" s="122">
        <v>0.6</v>
      </c>
      <c r="AG38" s="122">
        <v>4.18</v>
      </c>
      <c r="AH38" s="122">
        <v>100</v>
      </c>
      <c r="AI38" s="122">
        <v>20.38</v>
      </c>
      <c r="AJ38" s="122">
        <v>100</v>
      </c>
      <c r="AK38" s="123">
        <v>0.71128942845287224</v>
      </c>
      <c r="AL38" s="109">
        <v>0.73964465970657312</v>
      </c>
      <c r="AM38" s="109">
        <v>4.8278948866127054E-2</v>
      </c>
      <c r="AN38">
        <v>4.3782403186960632E-2</v>
      </c>
      <c r="AT38" s="122">
        <v>5.5734572189800948</v>
      </c>
      <c r="AU38" s="122">
        <v>0.58585433304345913</v>
      </c>
      <c r="AV38" s="122">
        <v>1148.1299379376121</v>
      </c>
      <c r="AW38" s="122">
        <v>17.62947784629554</v>
      </c>
      <c r="AX38" s="122">
        <v>41</v>
      </c>
      <c r="AY38" s="191"/>
      <c r="BC38" s="192"/>
      <c r="BD38" s="191" t="str">
        <f t="shared" si="0"/>
        <v/>
      </c>
      <c r="BE38" s="122" t="str">
        <f t="shared" si="1"/>
        <v/>
      </c>
      <c r="BF38" s="122" t="str">
        <f t="shared" si="2"/>
        <v/>
      </c>
      <c r="BG38" s="122" t="str">
        <f t="shared" si="3"/>
        <v/>
      </c>
      <c r="BH38" s="192" t="str">
        <f t="shared" si="4"/>
        <v/>
      </c>
      <c r="BI38" s="109">
        <v>5.0747905875584074</v>
      </c>
      <c r="BJ38" s="109">
        <v>3.9738071967503008</v>
      </c>
      <c r="BK38" s="109">
        <v>6.5254537345310624</v>
      </c>
      <c r="BL38" s="109">
        <v>1120.433349609375</v>
      </c>
      <c r="BM38" s="109">
        <v>1112.471142578125</v>
      </c>
      <c r="BN38" s="123">
        <v>1128.315205078125</v>
      </c>
    </row>
    <row r="39" spans="1:66" x14ac:dyDescent="0.25">
      <c r="A39">
        <v>34</v>
      </c>
      <c r="B39" t="s">
        <v>181</v>
      </c>
      <c r="C39" s="120" t="s">
        <v>43</v>
      </c>
      <c r="D39">
        <v>118538</v>
      </c>
      <c r="E39" s="121">
        <v>66</v>
      </c>
      <c r="F39" t="s">
        <v>178</v>
      </c>
      <c r="G39" t="s">
        <v>180</v>
      </c>
      <c r="H39" t="s">
        <v>46</v>
      </c>
      <c r="I39" s="2">
        <v>44543</v>
      </c>
      <c r="J39" s="2">
        <v>44543</v>
      </c>
      <c r="K39" s="21" t="s">
        <v>179</v>
      </c>
      <c r="L39" s="20">
        <v>45.468000000000004</v>
      </c>
      <c r="M39">
        <v>2.1219999999999999</v>
      </c>
      <c r="N39">
        <v>6.6029999999999998</v>
      </c>
      <c r="O39">
        <v>12.058999999999999</v>
      </c>
      <c r="P39">
        <v>0.622</v>
      </c>
      <c r="Q39">
        <v>8.6929999999999996</v>
      </c>
      <c r="R39">
        <v>22.870999999999999</v>
      </c>
      <c r="S39">
        <v>1.413</v>
      </c>
      <c r="U39">
        <v>0.04</v>
      </c>
      <c r="W39">
        <v>2.1000000000000001E-2</v>
      </c>
      <c r="X39">
        <v>99.912000000000006</v>
      </c>
      <c r="Y39" s="21">
        <v>56.23618845942017</v>
      </c>
      <c r="Z39" s="122">
        <v>0.44</v>
      </c>
      <c r="AA39" s="122">
        <v>3.63</v>
      </c>
      <c r="AB39" s="122">
        <v>1.21</v>
      </c>
      <c r="AC39" s="122">
        <v>1.59</v>
      </c>
      <c r="AD39" s="122">
        <v>10.28</v>
      </c>
      <c r="AE39" s="122">
        <v>0.78</v>
      </c>
      <c r="AF39" s="122">
        <v>0.6</v>
      </c>
      <c r="AG39" s="122">
        <v>2.66</v>
      </c>
      <c r="AH39" s="122">
        <v>100</v>
      </c>
      <c r="AI39" s="122">
        <v>60.75</v>
      </c>
      <c r="AJ39" s="122">
        <v>164.43</v>
      </c>
      <c r="AK39" s="123">
        <v>0.63749105365386716</v>
      </c>
      <c r="AL39" s="109">
        <v>0.50072859977369266</v>
      </c>
      <c r="AM39" s="109">
        <v>0.10584207599113521</v>
      </c>
      <c r="AN39">
        <v>0.15646965022025894</v>
      </c>
      <c r="AO39" s="109">
        <v>5.0852647096460011</v>
      </c>
      <c r="AP39" s="109">
        <v>0.13418890483103049</v>
      </c>
      <c r="AQ39" s="141">
        <v>991.26377156464275</v>
      </c>
      <c r="AR39" s="141">
        <v>4.1604724081834306</v>
      </c>
      <c r="AS39" s="141">
        <v>935</v>
      </c>
      <c r="AY39" s="191"/>
      <c r="BC39" s="192"/>
      <c r="BD39" s="191">
        <f t="shared" si="0"/>
        <v>5.0852647096460011</v>
      </c>
      <c r="BE39" s="122">
        <f t="shared" si="1"/>
        <v>0.13418890483103049</v>
      </c>
      <c r="BF39" s="122">
        <f t="shared" si="2"/>
        <v>991.26377156464275</v>
      </c>
      <c r="BG39" s="122">
        <f t="shared" si="3"/>
        <v>4.1604724081834306</v>
      </c>
      <c r="BH39" s="192">
        <f t="shared" si="4"/>
        <v>935</v>
      </c>
      <c r="BI39" s="109">
        <v>4.408727979046863</v>
      </c>
      <c r="BJ39" s="109">
        <v>3.7436384671755252</v>
      </c>
      <c r="BK39" s="109">
        <v>4.8974633687563358</v>
      </c>
      <c r="BL39" s="109">
        <v>919.34058090483973</v>
      </c>
      <c r="BM39" s="109">
        <v>911.11086899077725</v>
      </c>
      <c r="BN39" s="123">
        <v>926.52819565093353</v>
      </c>
    </row>
    <row r="40" spans="1:66" x14ac:dyDescent="0.25">
      <c r="A40">
        <v>35</v>
      </c>
      <c r="B40" t="s">
        <v>181</v>
      </c>
      <c r="C40" s="120" t="s">
        <v>43</v>
      </c>
      <c r="D40">
        <v>118538</v>
      </c>
      <c r="E40" s="121">
        <v>67</v>
      </c>
      <c r="F40" t="s">
        <v>178</v>
      </c>
      <c r="G40" t="s">
        <v>180</v>
      </c>
      <c r="H40" t="s">
        <v>46</v>
      </c>
      <c r="I40" s="2">
        <v>44543</v>
      </c>
      <c r="J40" s="2">
        <v>44543</v>
      </c>
      <c r="K40" s="21" t="s">
        <v>179</v>
      </c>
      <c r="L40" s="20">
        <v>46.186999999999998</v>
      </c>
      <c r="M40">
        <v>2.278</v>
      </c>
      <c r="N40">
        <v>6.2770000000000001</v>
      </c>
      <c r="O40">
        <v>9.7270000000000003</v>
      </c>
      <c r="P40">
        <v>0.27300000000000002</v>
      </c>
      <c r="Q40">
        <v>10.286</v>
      </c>
      <c r="R40">
        <v>23.757999999999999</v>
      </c>
      <c r="S40">
        <v>1.351</v>
      </c>
      <c r="U40">
        <v>1.4999999999999999E-2</v>
      </c>
      <c r="W40">
        <v>2.5999999999999999E-2</v>
      </c>
      <c r="X40">
        <v>100.17799999999998</v>
      </c>
      <c r="Y40" s="21">
        <v>65.337882120582947</v>
      </c>
      <c r="Z40" s="122">
        <v>0.43</v>
      </c>
      <c r="AA40" s="122">
        <v>3.47</v>
      </c>
      <c r="AB40" s="122">
        <v>1.24</v>
      </c>
      <c r="AC40" s="122">
        <v>1.78</v>
      </c>
      <c r="AD40" s="122">
        <v>18.68</v>
      </c>
      <c r="AE40" s="122">
        <v>0.71</v>
      </c>
      <c r="AF40" s="122">
        <v>0.59</v>
      </c>
      <c r="AG40" s="122">
        <v>2.68</v>
      </c>
      <c r="AH40" s="122">
        <v>100</v>
      </c>
      <c r="AI40" s="122">
        <v>164.92</v>
      </c>
      <c r="AJ40" s="122">
        <v>135.15</v>
      </c>
      <c r="AK40" s="123">
        <v>0.68526688848639217</v>
      </c>
      <c r="AL40" s="109">
        <v>0.58463341992771523</v>
      </c>
      <c r="AM40" s="109">
        <v>9.9856407293485799E-2</v>
      </c>
      <c r="AN40">
        <v>7.0213665562821173E-2</v>
      </c>
      <c r="AO40" s="109">
        <v>3.6163312646980361</v>
      </c>
      <c r="AP40" s="109">
        <v>9.7296197738274845E-2</v>
      </c>
      <c r="AQ40" s="141">
        <v>1010.976934367721</v>
      </c>
      <c r="AR40" s="141">
        <v>3.8089992167754811</v>
      </c>
      <c r="AS40" s="141">
        <v>345</v>
      </c>
      <c r="AY40" s="191"/>
      <c r="BC40" s="192"/>
      <c r="BD40" s="191">
        <f t="shared" si="0"/>
        <v>3.6163312646980361</v>
      </c>
      <c r="BE40" s="122">
        <f t="shared" si="1"/>
        <v>9.7296197738274845E-2</v>
      </c>
      <c r="BF40" s="122">
        <f t="shared" si="2"/>
        <v>1010.976934367721</v>
      </c>
      <c r="BG40" s="122">
        <f t="shared" si="3"/>
        <v>3.8089992167754811</v>
      </c>
      <c r="BH40" s="192">
        <f t="shared" si="4"/>
        <v>345</v>
      </c>
      <c r="BI40" s="109">
        <v>8.841094970703125</v>
      </c>
      <c r="BJ40" s="109">
        <v>8.0706582641601567</v>
      </c>
      <c r="BK40" s="109">
        <v>9.4752964019775394</v>
      </c>
      <c r="BL40" s="109">
        <v>1015.4326171875</v>
      </c>
      <c r="BM40" s="109">
        <v>994.24576660156254</v>
      </c>
      <c r="BN40" s="123">
        <v>1041.114047851562</v>
      </c>
    </row>
    <row r="41" spans="1:66" x14ac:dyDescent="0.25">
      <c r="A41">
        <v>36</v>
      </c>
      <c r="B41" t="s">
        <v>181</v>
      </c>
      <c r="C41" s="120" t="s">
        <v>43</v>
      </c>
      <c r="D41">
        <v>118538</v>
      </c>
      <c r="E41" s="121">
        <v>69</v>
      </c>
      <c r="F41" t="s">
        <v>178</v>
      </c>
      <c r="G41" t="s">
        <v>180</v>
      </c>
      <c r="H41" t="s">
        <v>46</v>
      </c>
      <c r="I41" s="2">
        <v>44543</v>
      </c>
      <c r="J41" s="2">
        <v>44543</v>
      </c>
      <c r="K41" s="21" t="s">
        <v>179</v>
      </c>
      <c r="L41" s="20">
        <v>47.017000000000003</v>
      </c>
      <c r="M41">
        <v>2.4630000000000001</v>
      </c>
      <c r="N41">
        <v>5.9059999999999997</v>
      </c>
      <c r="O41">
        <v>6.4720000000000004</v>
      </c>
      <c r="P41">
        <v>0.14899999999999999</v>
      </c>
      <c r="Q41">
        <v>13.17</v>
      </c>
      <c r="R41">
        <v>23.719000000000001</v>
      </c>
      <c r="S41">
        <v>0.66500000000000004</v>
      </c>
      <c r="T41">
        <v>4.0000000000000001E-3</v>
      </c>
      <c r="U41">
        <v>7.4999999999999997E-2</v>
      </c>
      <c r="W41">
        <v>5.0000000000000001E-3</v>
      </c>
      <c r="X41">
        <v>99.645000000000024</v>
      </c>
      <c r="Y41" s="21">
        <v>78.389365086505236</v>
      </c>
      <c r="Z41" s="122">
        <v>0.43</v>
      </c>
      <c r="AA41" s="122">
        <v>3.29</v>
      </c>
      <c r="AB41" s="122">
        <v>1.28</v>
      </c>
      <c r="AC41" s="122">
        <v>2.21</v>
      </c>
      <c r="AD41" s="122">
        <v>27.78</v>
      </c>
      <c r="AE41" s="122">
        <v>0.61</v>
      </c>
      <c r="AF41" s="122">
        <v>0.59</v>
      </c>
      <c r="AG41" s="122">
        <v>4.1399999999999997</v>
      </c>
      <c r="AH41" s="122">
        <v>340.39</v>
      </c>
      <c r="AI41" s="122">
        <v>35.76</v>
      </c>
      <c r="AJ41" s="122">
        <v>717.64</v>
      </c>
      <c r="AK41" s="123">
        <v>0.71366738773890892</v>
      </c>
      <c r="AL41" s="109">
        <v>0.73859410125588942</v>
      </c>
      <c r="AM41" s="109">
        <v>4.8498150300050766E-2</v>
      </c>
      <c r="AN41">
        <v>4.5938312160176319E-2</v>
      </c>
      <c r="AY41" s="191"/>
      <c r="BC41" s="192"/>
      <c r="BD41" s="191" t="str">
        <f t="shared" si="0"/>
        <v/>
      </c>
      <c r="BE41" s="122" t="str">
        <f t="shared" si="1"/>
        <v/>
      </c>
      <c r="BF41" s="122" t="str">
        <f t="shared" si="2"/>
        <v/>
      </c>
      <c r="BG41" s="122" t="str">
        <f t="shared" si="3"/>
        <v/>
      </c>
      <c r="BH41" s="192" t="str">
        <f t="shared" si="4"/>
        <v/>
      </c>
      <c r="BI41" s="109">
        <v>4.7231715271178816</v>
      </c>
      <c r="BJ41" s="109">
        <v>3.6539890930358498</v>
      </c>
      <c r="BK41" s="109">
        <v>5.8559403297607044</v>
      </c>
      <c r="BL41" s="109">
        <v>1119.854736328125</v>
      </c>
      <c r="BM41" s="109">
        <v>1109.7640234375001</v>
      </c>
      <c r="BN41" s="123">
        <v>1131.1217578124999</v>
      </c>
    </row>
    <row r="42" spans="1:66" x14ac:dyDescent="0.25">
      <c r="A42">
        <v>37</v>
      </c>
      <c r="B42" t="s">
        <v>181</v>
      </c>
      <c r="C42" s="120" t="s">
        <v>43</v>
      </c>
      <c r="D42">
        <v>118538</v>
      </c>
      <c r="E42" s="121">
        <v>79</v>
      </c>
      <c r="F42" t="s">
        <v>178</v>
      </c>
      <c r="G42" t="s">
        <v>180</v>
      </c>
      <c r="H42" t="s">
        <v>46</v>
      </c>
      <c r="I42" s="2">
        <v>44543</v>
      </c>
      <c r="J42" s="2">
        <v>44543</v>
      </c>
      <c r="K42" s="21" t="s">
        <v>179</v>
      </c>
      <c r="L42" s="20">
        <v>49.014000000000003</v>
      </c>
      <c r="M42">
        <v>1.7929999999999999</v>
      </c>
      <c r="N42">
        <v>4.5289999999999999</v>
      </c>
      <c r="O42">
        <v>6.069</v>
      </c>
      <c r="P42">
        <v>0.14899999999999999</v>
      </c>
      <c r="Q42">
        <v>13.879</v>
      </c>
      <c r="R42">
        <v>23.802</v>
      </c>
      <c r="S42">
        <v>0.68</v>
      </c>
      <c r="U42">
        <v>8.0000000000000002E-3</v>
      </c>
      <c r="X42">
        <v>99.923000000000016</v>
      </c>
      <c r="Y42" s="21">
        <v>80.3012410806422</v>
      </c>
      <c r="Z42" s="122">
        <v>0.42</v>
      </c>
      <c r="AA42" s="122">
        <v>4.01</v>
      </c>
      <c r="AB42" s="122">
        <v>1.48</v>
      </c>
      <c r="AC42" s="122">
        <v>2.2799999999999998</v>
      </c>
      <c r="AD42" s="122">
        <v>30.17</v>
      </c>
      <c r="AE42" s="122">
        <v>0.59</v>
      </c>
      <c r="AF42" s="122">
        <v>0.59</v>
      </c>
      <c r="AG42" s="122">
        <v>4.07</v>
      </c>
      <c r="AH42" s="122">
        <v>100</v>
      </c>
      <c r="AI42" s="122">
        <v>318.12</v>
      </c>
      <c r="AJ42" s="122">
        <v>100</v>
      </c>
      <c r="AK42" s="123">
        <v>0.70659948454391652</v>
      </c>
      <c r="AL42" s="109">
        <v>0.77209478898786765</v>
      </c>
      <c r="AM42" s="109">
        <v>4.9193172134703637E-2</v>
      </c>
      <c r="AN42">
        <v>5.6692277293663933E-2</v>
      </c>
      <c r="AY42" s="191"/>
      <c r="BC42" s="192"/>
      <c r="BD42" s="191" t="str">
        <f t="shared" si="0"/>
        <v/>
      </c>
      <c r="BE42" s="122" t="str">
        <f t="shared" si="1"/>
        <v/>
      </c>
      <c r="BF42" s="122" t="str">
        <f t="shared" si="2"/>
        <v/>
      </c>
      <c r="BG42" s="122" t="str">
        <f t="shared" si="3"/>
        <v/>
      </c>
      <c r="BH42" s="192" t="str">
        <f t="shared" si="4"/>
        <v/>
      </c>
      <c r="BI42" s="109">
        <v>4.3464656059830551</v>
      </c>
      <c r="BJ42" s="109">
        <v>3.745450438746726</v>
      </c>
      <c r="BK42" s="109">
        <v>4.9952452843277806</v>
      </c>
      <c r="BL42" s="109">
        <v>1098.895263671875</v>
      </c>
      <c r="BM42" s="109">
        <v>1091.878369140625</v>
      </c>
      <c r="BN42" s="123">
        <v>1106.2824755859369</v>
      </c>
    </row>
    <row r="43" spans="1:66" x14ac:dyDescent="0.25">
      <c r="A43">
        <v>38</v>
      </c>
      <c r="B43" t="s">
        <v>181</v>
      </c>
      <c r="C43" s="120" t="s">
        <v>43</v>
      </c>
      <c r="D43">
        <v>118538</v>
      </c>
      <c r="E43" s="121">
        <v>80</v>
      </c>
      <c r="F43" t="s">
        <v>178</v>
      </c>
      <c r="G43" t="s">
        <v>180</v>
      </c>
      <c r="H43" t="s">
        <v>46</v>
      </c>
      <c r="I43" s="2">
        <v>44543</v>
      </c>
      <c r="J43" s="2">
        <v>44543</v>
      </c>
      <c r="K43" s="21" t="s">
        <v>179</v>
      </c>
      <c r="L43" s="20">
        <v>45.598999999999997</v>
      </c>
      <c r="M43">
        <v>3.1339999999999999</v>
      </c>
      <c r="N43">
        <v>7.35</v>
      </c>
      <c r="O43">
        <v>7.1950000000000003</v>
      </c>
      <c r="P43">
        <v>0.19400000000000001</v>
      </c>
      <c r="Q43">
        <v>11.965</v>
      </c>
      <c r="R43">
        <v>23.218</v>
      </c>
      <c r="S43">
        <v>0.78</v>
      </c>
      <c r="T43">
        <v>1.9E-2</v>
      </c>
      <c r="U43">
        <v>5.0000000000000001E-3</v>
      </c>
      <c r="W43">
        <v>7.0000000000000001E-3</v>
      </c>
      <c r="X43">
        <v>99.466000000000008</v>
      </c>
      <c r="Y43" s="21">
        <v>74.774957086405493</v>
      </c>
      <c r="Z43" s="122">
        <v>0.44</v>
      </c>
      <c r="AA43" s="122">
        <v>2.87</v>
      </c>
      <c r="AB43" s="122">
        <v>1.1399999999999999</v>
      </c>
      <c r="AC43" s="122">
        <v>2.09</v>
      </c>
      <c r="AD43" s="122">
        <v>24.35</v>
      </c>
      <c r="AE43" s="122">
        <v>0.64</v>
      </c>
      <c r="AF43" s="122">
        <v>0.6</v>
      </c>
      <c r="AG43" s="122">
        <v>3.76</v>
      </c>
      <c r="AH43" s="122">
        <v>66.86</v>
      </c>
      <c r="AI43" s="122">
        <v>540.58000000000004</v>
      </c>
      <c r="AJ43" s="122">
        <v>477.26</v>
      </c>
      <c r="AK43" s="123">
        <v>0.71587792205133016</v>
      </c>
      <c r="AL43" s="109">
        <v>0.67493632319754271</v>
      </c>
      <c r="AM43" s="109">
        <v>5.7217406807802622E-2</v>
      </c>
      <c r="AN43">
        <v>8.1221473099319375E-2</v>
      </c>
      <c r="AT43" s="122">
        <v>6.7427080795312202</v>
      </c>
      <c r="AU43" s="122">
        <v>0.50239133339074538</v>
      </c>
      <c r="AV43" s="122">
        <v>1158.380353069389</v>
      </c>
      <c r="AW43" s="122">
        <v>19.17825964391648</v>
      </c>
      <c r="AX43" s="122">
        <v>8</v>
      </c>
      <c r="AY43" s="191">
        <v>7.3013109038375053</v>
      </c>
      <c r="AZ43" s="122">
        <v>0.98486092820804161</v>
      </c>
      <c r="BA43" s="122">
        <v>1109.7404956543239</v>
      </c>
      <c r="BB43" s="122">
        <v>14.87776497372791</v>
      </c>
      <c r="BC43" s="192">
        <v>30</v>
      </c>
      <c r="BD43" s="191">
        <f t="shared" si="0"/>
        <v>7.3013109038375053</v>
      </c>
      <c r="BE43" s="122">
        <f t="shared" si="1"/>
        <v>0.98486092820804161</v>
      </c>
      <c r="BF43" s="122">
        <f t="shared" si="2"/>
        <v>1109.7404956543239</v>
      </c>
      <c r="BG43" s="122">
        <f t="shared" si="3"/>
        <v>14.87776497372791</v>
      </c>
      <c r="BH43" s="192">
        <f t="shared" si="4"/>
        <v>30</v>
      </c>
      <c r="BI43" s="109">
        <v>10.813309669494631</v>
      </c>
      <c r="BJ43" s="109">
        <v>8.8289781570434567</v>
      </c>
      <c r="BK43" s="109">
        <v>12.183564414978029</v>
      </c>
      <c r="BL43" s="109">
        <v>1147.072021484375</v>
      </c>
      <c r="BM43" s="109">
        <v>1131.4158398437501</v>
      </c>
      <c r="BN43" s="123">
        <v>1162.186240234375</v>
      </c>
    </row>
    <row r="44" spans="1:66" x14ac:dyDescent="0.25">
      <c r="A44">
        <v>39</v>
      </c>
      <c r="B44" t="s">
        <v>181</v>
      </c>
      <c r="C44" s="120" t="s">
        <v>43</v>
      </c>
      <c r="D44">
        <v>118538</v>
      </c>
      <c r="E44" s="121">
        <v>81</v>
      </c>
      <c r="F44" t="s">
        <v>178</v>
      </c>
      <c r="G44" t="s">
        <v>180</v>
      </c>
      <c r="H44" t="s">
        <v>46</v>
      </c>
      <c r="I44" s="2">
        <v>44543</v>
      </c>
      <c r="J44" s="2">
        <v>44543</v>
      </c>
      <c r="K44" s="21" t="s">
        <v>179</v>
      </c>
      <c r="L44" s="20">
        <v>47.179000000000002</v>
      </c>
      <c r="M44">
        <v>2.3919999999999999</v>
      </c>
      <c r="N44">
        <v>6.4889999999999999</v>
      </c>
      <c r="O44">
        <v>7.0919999999999996</v>
      </c>
      <c r="P44">
        <v>0.13700000000000001</v>
      </c>
      <c r="Q44">
        <v>12.689</v>
      </c>
      <c r="R44">
        <v>23.277999999999999</v>
      </c>
      <c r="S44">
        <v>0.68500000000000005</v>
      </c>
      <c r="U44">
        <v>1.4999999999999999E-2</v>
      </c>
      <c r="X44">
        <v>99.956000000000003</v>
      </c>
      <c r="Y44" s="21">
        <v>76.129900149923785</v>
      </c>
      <c r="Z44" s="122">
        <v>0.43</v>
      </c>
      <c r="AA44" s="122">
        <v>3.39</v>
      </c>
      <c r="AB44" s="122">
        <v>1.21</v>
      </c>
      <c r="AC44" s="122">
        <v>2.09</v>
      </c>
      <c r="AD44" s="122">
        <v>33.880000000000003</v>
      </c>
      <c r="AE44" s="122">
        <v>0.62</v>
      </c>
      <c r="AF44" s="122">
        <v>0.6</v>
      </c>
      <c r="AG44" s="122">
        <v>4.0599999999999996</v>
      </c>
      <c r="AH44" s="122">
        <v>100</v>
      </c>
      <c r="AI44" s="122">
        <v>171.46</v>
      </c>
      <c r="AJ44" s="122">
        <v>100</v>
      </c>
      <c r="AK44" s="123">
        <v>0.7043893411017127</v>
      </c>
      <c r="AL44" s="109">
        <v>0.70934088709492293</v>
      </c>
      <c r="AM44" s="109">
        <v>4.9796823201184913E-2</v>
      </c>
      <c r="AN44">
        <v>9.1521736607872023E-2</v>
      </c>
      <c r="AT44" s="122">
        <v>6.0442696709540744</v>
      </c>
      <c r="AU44" s="122">
        <v>0.4171749264545821</v>
      </c>
      <c r="AV44" s="122">
        <v>1153.4556370236351</v>
      </c>
      <c r="AW44" s="122">
        <v>18.30963050156992</v>
      </c>
      <c r="AX44" s="122">
        <v>14</v>
      </c>
      <c r="AY44" s="191"/>
      <c r="BC44" s="192"/>
      <c r="BD44" s="191" t="str">
        <f t="shared" si="0"/>
        <v/>
      </c>
      <c r="BE44" s="122" t="str">
        <f t="shared" si="1"/>
        <v/>
      </c>
      <c r="BF44" s="122" t="str">
        <f t="shared" si="2"/>
        <v/>
      </c>
      <c r="BG44" s="122" t="str">
        <f t="shared" si="3"/>
        <v/>
      </c>
      <c r="BH44" s="192" t="str">
        <f t="shared" si="4"/>
        <v/>
      </c>
      <c r="BI44" s="109">
        <v>5.8113221810805076</v>
      </c>
      <c r="BJ44" s="109">
        <v>3.883950068806338</v>
      </c>
      <c r="BK44" s="109">
        <v>7.8966212342726454</v>
      </c>
      <c r="BL44" s="109">
        <v>1137.843872070312</v>
      </c>
      <c r="BM44" s="109">
        <v>1125.5902148437499</v>
      </c>
      <c r="BN44" s="123">
        <v>1153.097690429687</v>
      </c>
    </row>
    <row r="45" spans="1:66" x14ac:dyDescent="0.25">
      <c r="A45">
        <v>40</v>
      </c>
      <c r="B45" t="s">
        <v>181</v>
      </c>
      <c r="C45" s="120" t="s">
        <v>43</v>
      </c>
      <c r="D45">
        <v>118538</v>
      </c>
      <c r="E45" s="121">
        <v>87</v>
      </c>
      <c r="F45" t="s">
        <v>178</v>
      </c>
      <c r="G45" t="s">
        <v>180</v>
      </c>
      <c r="H45" t="s">
        <v>46</v>
      </c>
      <c r="I45" s="2">
        <v>44543</v>
      </c>
      <c r="J45" s="2">
        <v>44543</v>
      </c>
      <c r="K45" s="21" t="s">
        <v>179</v>
      </c>
      <c r="L45" s="20">
        <v>46.658999999999999</v>
      </c>
      <c r="M45">
        <v>2.625</v>
      </c>
      <c r="N45">
        <v>6.1420000000000003</v>
      </c>
      <c r="O45">
        <v>6.8449999999999998</v>
      </c>
      <c r="P45">
        <v>0.12</v>
      </c>
      <c r="Q45">
        <v>12.722</v>
      </c>
      <c r="R45">
        <v>23.899000000000001</v>
      </c>
      <c r="S45">
        <v>0.95899999999999996</v>
      </c>
      <c r="T45">
        <v>2.7E-2</v>
      </c>
      <c r="U45">
        <v>0.17</v>
      </c>
      <c r="X45">
        <v>100.16800000000001</v>
      </c>
      <c r="Y45" s="21">
        <v>76.814399561324592</v>
      </c>
      <c r="Z45" s="122">
        <v>0.43</v>
      </c>
      <c r="AA45" s="122">
        <v>3.23</v>
      </c>
      <c r="AB45" s="122">
        <v>1.25</v>
      </c>
      <c r="AC45" s="122">
        <v>2.13</v>
      </c>
      <c r="AD45" s="122">
        <v>36</v>
      </c>
      <c r="AE45" s="122">
        <v>0.62</v>
      </c>
      <c r="AF45" s="122">
        <v>0.59</v>
      </c>
      <c r="AG45" s="122">
        <v>3.23</v>
      </c>
      <c r="AH45" s="122">
        <v>51.34</v>
      </c>
      <c r="AI45" s="122">
        <v>17.45</v>
      </c>
      <c r="AJ45" s="122">
        <v>100</v>
      </c>
      <c r="AK45" s="123">
        <v>0.71031932070410631</v>
      </c>
      <c r="AL45" s="109">
        <v>0.71271223938339678</v>
      </c>
      <c r="AM45" s="109">
        <v>6.9865199387101173E-2</v>
      </c>
      <c r="AN45">
        <v>1.0267520697011038E-2</v>
      </c>
      <c r="AT45" s="122">
        <v>5.1129499203527979</v>
      </c>
      <c r="AU45" s="122">
        <v>0.53210275274652641</v>
      </c>
      <c r="AV45" s="122">
        <v>1142.9756966033051</v>
      </c>
      <c r="AW45" s="122">
        <v>16.566870660599999</v>
      </c>
      <c r="AX45" s="122">
        <v>22</v>
      </c>
      <c r="AY45" s="191"/>
      <c r="BC45" s="192"/>
      <c r="BD45" s="191" t="str">
        <f t="shared" si="0"/>
        <v/>
      </c>
      <c r="BE45" s="122" t="str">
        <f t="shared" si="1"/>
        <v/>
      </c>
      <c r="BF45" s="122" t="str">
        <f t="shared" si="2"/>
        <v/>
      </c>
      <c r="BG45" s="122" t="str">
        <f t="shared" si="3"/>
        <v/>
      </c>
      <c r="BH45" s="192" t="str">
        <f t="shared" si="4"/>
        <v/>
      </c>
      <c r="BI45" s="109">
        <v>10.297159194946291</v>
      </c>
      <c r="BJ45" s="109">
        <v>9.4701630401611325</v>
      </c>
      <c r="BK45" s="109">
        <v>10.85846321105957</v>
      </c>
      <c r="BL45" s="109">
        <v>1139.79541015625</v>
      </c>
      <c r="BM45" s="109">
        <v>1129.474770507813</v>
      </c>
      <c r="BN45" s="123">
        <v>1149.802021484375</v>
      </c>
    </row>
    <row r="46" spans="1:66" x14ac:dyDescent="0.25">
      <c r="A46">
        <v>41</v>
      </c>
      <c r="B46" t="s">
        <v>181</v>
      </c>
      <c r="C46" s="120" t="s">
        <v>43</v>
      </c>
      <c r="D46">
        <v>118538</v>
      </c>
      <c r="E46" s="121">
        <v>88</v>
      </c>
      <c r="F46" t="s">
        <v>178</v>
      </c>
      <c r="G46" t="s">
        <v>180</v>
      </c>
      <c r="H46" t="s">
        <v>46</v>
      </c>
      <c r="I46" s="2">
        <v>44543</v>
      </c>
      <c r="J46" s="2">
        <v>44543</v>
      </c>
      <c r="K46" s="21" t="s">
        <v>179</v>
      </c>
      <c r="L46" s="20">
        <v>44.911000000000001</v>
      </c>
      <c r="M46">
        <v>3.3069999999999999</v>
      </c>
      <c r="N46">
        <v>7.7510000000000003</v>
      </c>
      <c r="O46">
        <v>8.1270000000000007</v>
      </c>
      <c r="P46">
        <v>0.22700000000000001</v>
      </c>
      <c r="Q46">
        <v>10.613</v>
      </c>
      <c r="R46">
        <v>23.731000000000002</v>
      </c>
      <c r="S46">
        <v>1.0980000000000001</v>
      </c>
      <c r="X46">
        <v>99.765000000000001</v>
      </c>
      <c r="Y46" s="21">
        <v>69.950339576587069</v>
      </c>
      <c r="Z46" s="122">
        <v>0.44</v>
      </c>
      <c r="AA46" s="122">
        <v>2.78</v>
      </c>
      <c r="AB46" s="122">
        <v>1.1000000000000001</v>
      </c>
      <c r="AC46" s="122">
        <v>1.96</v>
      </c>
      <c r="AD46" s="122">
        <v>20.329999999999998</v>
      </c>
      <c r="AE46" s="122">
        <v>0.69</v>
      </c>
      <c r="AF46" s="122">
        <v>0.59</v>
      </c>
      <c r="AG46" s="122">
        <v>3.01</v>
      </c>
      <c r="AH46" s="122">
        <v>100</v>
      </c>
      <c r="AI46" s="122">
        <v>100</v>
      </c>
      <c r="AJ46" s="122">
        <v>100</v>
      </c>
      <c r="AK46" s="123">
        <v>0.71880919862426707</v>
      </c>
      <c r="AL46" s="109">
        <v>0.60161293331287014</v>
      </c>
      <c r="AM46" s="109">
        <v>8.0940300013601571E-2</v>
      </c>
      <c r="AN46">
        <v>7.1034569146475546E-2</v>
      </c>
      <c r="AY46" s="191">
        <v>6.9101133319935473</v>
      </c>
      <c r="AZ46" s="122">
        <v>0.535449735613024</v>
      </c>
      <c r="BA46" s="122">
        <v>1089.5321974427241</v>
      </c>
      <c r="BB46" s="122">
        <v>10.6200424264976</v>
      </c>
      <c r="BC46" s="192">
        <v>435</v>
      </c>
      <c r="BD46" s="191">
        <f t="shared" si="0"/>
        <v>6.9101133319935473</v>
      </c>
      <c r="BE46" s="122">
        <f t="shared" si="1"/>
        <v>0.535449735613024</v>
      </c>
      <c r="BF46" s="122">
        <f t="shared" si="2"/>
        <v>1089.5321974427241</v>
      </c>
      <c r="BG46" s="122">
        <f t="shared" si="3"/>
        <v>10.6200424264976</v>
      </c>
      <c r="BH46" s="192">
        <f t="shared" si="4"/>
        <v>435</v>
      </c>
      <c r="BI46" s="109">
        <v>10.65024948120117</v>
      </c>
      <c r="BJ46" s="109">
        <v>9.9883908462524413</v>
      </c>
      <c r="BK46" s="109">
        <v>11.308030471801761</v>
      </c>
      <c r="BL46" s="109">
        <v>1107.076904296875</v>
      </c>
      <c r="BM46" s="109">
        <v>1091.414770507813</v>
      </c>
      <c r="BN46" s="123">
        <v>1118.147807617187</v>
      </c>
    </row>
    <row r="47" spans="1:66" x14ac:dyDescent="0.25">
      <c r="A47">
        <v>42</v>
      </c>
      <c r="B47" t="s">
        <v>181</v>
      </c>
      <c r="C47" s="120" t="s">
        <v>43</v>
      </c>
      <c r="D47">
        <v>118538</v>
      </c>
      <c r="E47" s="121">
        <v>91</v>
      </c>
      <c r="F47" t="s">
        <v>178</v>
      </c>
      <c r="G47" t="s">
        <v>180</v>
      </c>
      <c r="H47" t="s">
        <v>46</v>
      </c>
      <c r="I47" s="2">
        <v>44543</v>
      </c>
      <c r="J47" s="2">
        <v>44543</v>
      </c>
      <c r="K47" s="21" t="s">
        <v>179</v>
      </c>
      <c r="L47" s="20">
        <v>46.902999999999999</v>
      </c>
      <c r="M47">
        <v>2.0590000000000002</v>
      </c>
      <c r="N47">
        <v>5.9320000000000004</v>
      </c>
      <c r="O47">
        <v>8.8209999999999997</v>
      </c>
      <c r="P47">
        <v>0.252</v>
      </c>
      <c r="Q47">
        <v>10.976000000000001</v>
      </c>
      <c r="R47">
        <v>23.135999999999999</v>
      </c>
      <c r="S47">
        <v>1.2230000000000001</v>
      </c>
      <c r="T47">
        <v>1E-3</v>
      </c>
      <c r="U47">
        <v>4.2000000000000003E-2</v>
      </c>
      <c r="X47">
        <v>99.344999999999999</v>
      </c>
      <c r="Y47" s="21">
        <v>68.925147601045367</v>
      </c>
      <c r="Z47" s="122">
        <v>0.43</v>
      </c>
      <c r="AA47" s="122">
        <v>3.68</v>
      </c>
      <c r="AB47" s="122">
        <v>1.27</v>
      </c>
      <c r="AC47" s="122">
        <v>1.87</v>
      </c>
      <c r="AD47" s="122">
        <v>20.8</v>
      </c>
      <c r="AE47" s="122">
        <v>0.68</v>
      </c>
      <c r="AF47" s="122">
        <v>0.6</v>
      </c>
      <c r="AG47" s="122">
        <v>2.82</v>
      </c>
      <c r="AH47" s="122">
        <v>1232.3699999999999</v>
      </c>
      <c r="AI47" s="122">
        <v>59.12</v>
      </c>
      <c r="AJ47" s="122">
        <v>100</v>
      </c>
      <c r="AK47" s="123">
        <v>0.69602846194212098</v>
      </c>
      <c r="AL47" s="109">
        <v>0.62389825633431517</v>
      </c>
      <c r="AM47" s="109">
        <v>9.0402325100297332E-2</v>
      </c>
      <c r="AN47">
        <v>9.6109991416653148E-2</v>
      </c>
      <c r="AY47" s="191"/>
      <c r="BC47" s="192"/>
      <c r="BD47" s="191" t="str">
        <f t="shared" si="0"/>
        <v/>
      </c>
      <c r="BE47" s="122" t="str">
        <f t="shared" si="1"/>
        <v/>
      </c>
      <c r="BF47" s="122" t="str">
        <f t="shared" si="2"/>
        <v/>
      </c>
      <c r="BG47" s="122" t="str">
        <f t="shared" si="3"/>
        <v/>
      </c>
      <c r="BH47" s="192" t="str">
        <f t="shared" si="4"/>
        <v/>
      </c>
      <c r="BI47" s="109">
        <v>9.0144939422607422</v>
      </c>
      <c r="BJ47" s="109">
        <v>8.3946546554565433</v>
      </c>
      <c r="BK47" s="109">
        <v>9.6941825103759758</v>
      </c>
      <c r="BL47" s="109">
        <v>1063.66552734375</v>
      </c>
      <c r="BM47" s="109">
        <v>1043.683056640625</v>
      </c>
      <c r="BN47" s="123">
        <v>1077.482211914062</v>
      </c>
    </row>
    <row r="48" spans="1:66" x14ac:dyDescent="0.25">
      <c r="A48">
        <v>43</v>
      </c>
      <c r="B48" t="s">
        <v>181</v>
      </c>
      <c r="C48" s="120" t="s">
        <v>41</v>
      </c>
      <c r="D48">
        <v>118535</v>
      </c>
      <c r="E48" s="121">
        <v>118</v>
      </c>
      <c r="F48" t="s">
        <v>178</v>
      </c>
      <c r="G48" t="s">
        <v>180</v>
      </c>
      <c r="H48" t="s">
        <v>46</v>
      </c>
      <c r="I48" s="2">
        <v>44542</v>
      </c>
      <c r="J48" s="2">
        <v>44542</v>
      </c>
      <c r="K48" s="21" t="s">
        <v>179</v>
      </c>
      <c r="L48" s="20">
        <v>45.893999999999998</v>
      </c>
      <c r="M48">
        <v>2.8980000000000001</v>
      </c>
      <c r="N48">
        <v>7.6950000000000003</v>
      </c>
      <c r="O48">
        <v>8.8030000000000008</v>
      </c>
      <c r="P48">
        <v>0.189</v>
      </c>
      <c r="Q48">
        <v>10.917999999999999</v>
      </c>
      <c r="R48">
        <v>22.827000000000002</v>
      </c>
      <c r="S48">
        <v>0.93200000000000005</v>
      </c>
      <c r="T48">
        <v>8.9999999999999993E-3</v>
      </c>
      <c r="U48">
        <v>2.7E-2</v>
      </c>
      <c r="W48">
        <v>5.0000000000000001E-3</v>
      </c>
      <c r="X48">
        <v>100.19699999999999</v>
      </c>
      <c r="Y48" s="21">
        <v>68.855375016890079</v>
      </c>
      <c r="Z48" s="122">
        <v>0.43</v>
      </c>
      <c r="AA48" s="122">
        <v>3.35</v>
      </c>
      <c r="AB48" s="122">
        <v>1.25</v>
      </c>
      <c r="AC48" s="122">
        <v>2.17</v>
      </c>
      <c r="AD48" s="122">
        <v>50.21</v>
      </c>
      <c r="AE48" s="122">
        <v>0.61</v>
      </c>
      <c r="AF48" s="122">
        <v>0.59</v>
      </c>
      <c r="AG48" s="122">
        <v>3.88</v>
      </c>
      <c r="AH48" s="122">
        <v>106.02</v>
      </c>
      <c r="AI48" s="122">
        <v>29.12</v>
      </c>
      <c r="AJ48" s="122">
        <v>100</v>
      </c>
      <c r="AK48" s="123">
        <v>0.69036814262770152</v>
      </c>
      <c r="AL48" s="109">
        <v>0.61443251473745408</v>
      </c>
      <c r="AM48" s="109">
        <v>6.8207240919394618E-2</v>
      </c>
      <c r="AN48">
        <v>0.13827502561073873</v>
      </c>
      <c r="AT48" s="122">
        <v>7.2017486977756082</v>
      </c>
      <c r="AU48" s="122">
        <v>1.040543613126236</v>
      </c>
      <c r="AV48" s="122">
        <v>1143.4720820582249</v>
      </c>
      <c r="AW48" s="122">
        <v>9.2169158487435539</v>
      </c>
      <c r="AX48" s="122">
        <v>13</v>
      </c>
      <c r="AY48" s="191">
        <v>7.4108302589626671</v>
      </c>
      <c r="AZ48" s="122">
        <v>1.975862271803043</v>
      </c>
      <c r="BA48" s="122">
        <v>1102.1704954270151</v>
      </c>
      <c r="BB48" s="122">
        <v>21.59781447118575</v>
      </c>
      <c r="BC48" s="192">
        <v>5</v>
      </c>
      <c r="BD48" s="191">
        <f t="shared" si="0"/>
        <v>7.4108302589626671</v>
      </c>
      <c r="BE48" s="122">
        <f t="shared" si="1"/>
        <v>1.975862271803043</v>
      </c>
      <c r="BF48" s="122">
        <f t="shared" si="2"/>
        <v>1102.1704954270151</v>
      </c>
      <c r="BG48" s="122">
        <f t="shared" si="3"/>
        <v>21.59781447118575</v>
      </c>
      <c r="BH48" s="192">
        <f t="shared" si="4"/>
        <v>5</v>
      </c>
      <c r="BI48" s="109">
        <v>10.28231143951416</v>
      </c>
      <c r="BJ48" s="109">
        <v>9.288413848876953</v>
      </c>
      <c r="BK48" s="109">
        <v>11.08175861358642</v>
      </c>
      <c r="BL48" s="109">
        <v>1107.79443359375</v>
      </c>
      <c r="BM48" s="109">
        <v>1100.0487402343749</v>
      </c>
      <c r="BN48" s="123">
        <v>1112.941455078125</v>
      </c>
    </row>
    <row r="49" spans="1:66" x14ac:dyDescent="0.25">
      <c r="A49">
        <v>44</v>
      </c>
      <c r="B49" t="s">
        <v>181</v>
      </c>
      <c r="C49" s="120" t="s">
        <v>41</v>
      </c>
      <c r="D49">
        <v>118535</v>
      </c>
      <c r="E49" s="121">
        <v>119</v>
      </c>
      <c r="F49" t="s">
        <v>178</v>
      </c>
      <c r="G49" t="s">
        <v>180</v>
      </c>
      <c r="H49" t="s">
        <v>46</v>
      </c>
      <c r="I49" s="2">
        <v>44542</v>
      </c>
      <c r="J49" s="2">
        <v>44542</v>
      </c>
      <c r="K49" s="21" t="s">
        <v>179</v>
      </c>
      <c r="L49" s="20">
        <v>47.414999999999999</v>
      </c>
      <c r="M49">
        <v>2.2970000000000002</v>
      </c>
      <c r="N49">
        <v>6.2039999999999997</v>
      </c>
      <c r="O49">
        <v>6.7409999999999997</v>
      </c>
      <c r="P49">
        <v>0.08</v>
      </c>
      <c r="Q49">
        <v>13.295</v>
      </c>
      <c r="R49">
        <v>22.364000000000001</v>
      </c>
      <c r="S49">
        <v>0.67500000000000004</v>
      </c>
      <c r="T49">
        <v>1.2E-2</v>
      </c>
      <c r="U49">
        <v>9.4E-2</v>
      </c>
      <c r="X49">
        <v>99.176999999999992</v>
      </c>
      <c r="Y49" s="21">
        <v>77.854823107395049</v>
      </c>
      <c r="Z49" s="122">
        <v>0.44</v>
      </c>
      <c r="AA49" s="122">
        <v>2.63</v>
      </c>
      <c r="AB49" s="122">
        <v>1.0900000000000001</v>
      </c>
      <c r="AC49" s="122">
        <v>2.17</v>
      </c>
      <c r="AD49" s="122">
        <v>29.55</v>
      </c>
      <c r="AE49" s="122">
        <v>0.63</v>
      </c>
      <c r="AF49" s="122">
        <v>0.57999999999999996</v>
      </c>
      <c r="AG49" s="122">
        <v>4.2300000000000004</v>
      </c>
      <c r="AH49" s="122">
        <v>100</v>
      </c>
      <c r="AI49" s="122">
        <v>12.85</v>
      </c>
      <c r="AJ49" s="122">
        <v>109.6</v>
      </c>
      <c r="AK49" s="123">
        <v>0.725517678193494</v>
      </c>
      <c r="AL49" s="109">
        <v>0.74555001402393695</v>
      </c>
      <c r="AM49" s="109">
        <v>4.9223861914927357E-2</v>
      </c>
      <c r="AN49">
        <v>0.10120861771427149</v>
      </c>
      <c r="AY49" s="191">
        <v>7.270962231113673</v>
      </c>
      <c r="BA49" s="122">
        <v>1128.3540822596331</v>
      </c>
      <c r="BC49" s="192">
        <v>1</v>
      </c>
      <c r="BD49" s="191">
        <f t="shared" si="0"/>
        <v>7.270962231113673</v>
      </c>
      <c r="BE49" s="122" t="str">
        <f t="shared" si="1"/>
        <v/>
      </c>
      <c r="BF49" s="122">
        <f t="shared" si="2"/>
        <v>1128.3540822596331</v>
      </c>
      <c r="BG49" s="122" t="str">
        <f t="shared" si="3"/>
        <v/>
      </c>
      <c r="BH49" s="192">
        <f t="shared" si="4"/>
        <v>1</v>
      </c>
      <c r="BI49" s="109">
        <v>5.0687365204395816</v>
      </c>
      <c r="BJ49" s="109">
        <v>3.9753412872852838</v>
      </c>
      <c r="BK49" s="109">
        <v>6.2770871979298164</v>
      </c>
      <c r="BL49" s="109">
        <v>1118.101928710938</v>
      </c>
      <c r="BM49" s="109">
        <v>1110.6190820312499</v>
      </c>
      <c r="BN49" s="123">
        <v>1128.563842773438</v>
      </c>
    </row>
    <row r="50" spans="1:66" x14ac:dyDescent="0.25">
      <c r="A50">
        <v>45</v>
      </c>
      <c r="B50" t="s">
        <v>181</v>
      </c>
      <c r="C50" s="120" t="s">
        <v>41</v>
      </c>
      <c r="D50">
        <v>118535</v>
      </c>
      <c r="E50" s="121">
        <v>120</v>
      </c>
      <c r="F50" t="s">
        <v>178</v>
      </c>
      <c r="G50" t="s">
        <v>180</v>
      </c>
      <c r="H50" t="s">
        <v>46</v>
      </c>
      <c r="I50" s="2">
        <v>44542</v>
      </c>
      <c r="J50" s="2">
        <v>44542</v>
      </c>
      <c r="K50" s="21" t="s">
        <v>179</v>
      </c>
      <c r="L50" s="20">
        <v>44.956000000000003</v>
      </c>
      <c r="M50">
        <v>3.5310000000000001</v>
      </c>
      <c r="N50">
        <v>7.9889999999999999</v>
      </c>
      <c r="O50">
        <v>6.585</v>
      </c>
      <c r="P50">
        <v>0.127</v>
      </c>
      <c r="Q50">
        <v>12.347</v>
      </c>
      <c r="R50">
        <v>23.021999999999998</v>
      </c>
      <c r="S50">
        <v>0.59299999999999997</v>
      </c>
      <c r="U50">
        <v>0.23899999999999999</v>
      </c>
      <c r="W50">
        <v>3.1E-2</v>
      </c>
      <c r="X50">
        <v>99.42</v>
      </c>
      <c r="Y50" s="21">
        <v>76.970835669336907</v>
      </c>
      <c r="Z50" s="122">
        <v>0.43</v>
      </c>
      <c r="AA50" s="122">
        <v>1.1000000000000001</v>
      </c>
      <c r="AB50" s="122">
        <v>1.34</v>
      </c>
      <c r="AC50" s="122">
        <v>0.66</v>
      </c>
      <c r="AD50" s="122">
        <v>11.34</v>
      </c>
      <c r="AE50" s="122">
        <v>0.78</v>
      </c>
      <c r="AF50" s="122">
        <v>0.57999999999999996</v>
      </c>
      <c r="AG50" s="122">
        <v>4.07</v>
      </c>
      <c r="AH50" s="122">
        <v>155.68</v>
      </c>
      <c r="AI50" s="122">
        <v>8.59</v>
      </c>
      <c r="AJ50" s="122">
        <v>100</v>
      </c>
      <c r="AK50" s="123">
        <v>0.76661347497660759</v>
      </c>
      <c r="AL50" s="109">
        <v>0.69509251858429455</v>
      </c>
      <c r="AM50" s="109">
        <v>4.3412953119596212E-2</v>
      </c>
      <c r="AN50">
        <v>8.3788392441814116E-2</v>
      </c>
      <c r="AY50" s="191">
        <v>7.2346811510061606</v>
      </c>
      <c r="AZ50" s="122">
        <v>0.66035234174698276</v>
      </c>
      <c r="BA50" s="122">
        <v>1130.7369743309109</v>
      </c>
      <c r="BB50" s="122">
        <v>17.9182686959645</v>
      </c>
      <c r="BC50" s="192">
        <v>884</v>
      </c>
      <c r="BD50" s="191">
        <f t="shared" si="0"/>
        <v>7.2346811510061606</v>
      </c>
      <c r="BE50" s="122">
        <f t="shared" si="1"/>
        <v>0.66035234174698276</v>
      </c>
      <c r="BF50" s="122">
        <f t="shared" si="2"/>
        <v>1130.7369743309109</v>
      </c>
      <c r="BG50" s="122">
        <f t="shared" si="3"/>
        <v>17.9182686959645</v>
      </c>
      <c r="BH50" s="192">
        <f t="shared" si="4"/>
        <v>884</v>
      </c>
      <c r="BI50" s="109">
        <v>3.4922860542320109</v>
      </c>
      <c r="BJ50" s="109">
        <v>1.7803100791953901</v>
      </c>
      <c r="BK50" s="109">
        <v>5.0881182304405064</v>
      </c>
      <c r="BL50" s="109">
        <v>1126.60888671875</v>
      </c>
      <c r="BM50" s="109">
        <v>1118.110229492188</v>
      </c>
      <c r="BN50" s="123">
        <v>1134.45095703125</v>
      </c>
    </row>
    <row r="51" spans="1:66" x14ac:dyDescent="0.25">
      <c r="A51">
        <v>46</v>
      </c>
      <c r="B51" t="s">
        <v>181</v>
      </c>
      <c r="C51" s="120" t="s">
        <v>41</v>
      </c>
      <c r="D51">
        <v>118535</v>
      </c>
      <c r="E51" s="121">
        <v>130</v>
      </c>
      <c r="F51" t="s">
        <v>178</v>
      </c>
      <c r="G51" t="s">
        <v>180</v>
      </c>
      <c r="H51" t="s">
        <v>46</v>
      </c>
      <c r="I51" s="2">
        <v>44542</v>
      </c>
      <c r="J51" s="2">
        <v>44542</v>
      </c>
      <c r="K51" s="21" t="s">
        <v>179</v>
      </c>
      <c r="L51" s="20">
        <v>46.689</v>
      </c>
      <c r="M51">
        <v>2.532</v>
      </c>
      <c r="N51">
        <v>6.7729999999999997</v>
      </c>
      <c r="O51">
        <v>6.5380000000000003</v>
      </c>
      <c r="P51">
        <v>0.14199999999999999</v>
      </c>
      <c r="Q51">
        <v>12.904999999999999</v>
      </c>
      <c r="R51">
        <v>23.094999999999999</v>
      </c>
      <c r="S51">
        <v>0.55000000000000004</v>
      </c>
      <c r="U51">
        <v>7.9000000000000001E-2</v>
      </c>
      <c r="W51">
        <v>5.0000000000000001E-3</v>
      </c>
      <c r="X51">
        <v>99.307999999999979</v>
      </c>
      <c r="Y51" s="21">
        <v>77.868678081837174</v>
      </c>
      <c r="Z51" s="122">
        <v>0.44</v>
      </c>
      <c r="AA51" s="122">
        <v>2.92</v>
      </c>
      <c r="AB51" s="122">
        <v>1.1299999999999999</v>
      </c>
      <c r="AC51" s="122">
        <v>2.15</v>
      </c>
      <c r="AD51" s="122">
        <v>24.05</v>
      </c>
      <c r="AE51" s="122">
        <v>0.62</v>
      </c>
      <c r="AF51" s="122">
        <v>0.57999999999999996</v>
      </c>
      <c r="AG51" s="122">
        <v>4.7300000000000004</v>
      </c>
      <c r="AH51" s="122">
        <v>102.09</v>
      </c>
      <c r="AI51" s="122">
        <v>16.329999999999998</v>
      </c>
      <c r="AJ51" s="122">
        <v>78.959999999999994</v>
      </c>
      <c r="AK51" s="123">
        <v>0.71533113686642147</v>
      </c>
      <c r="AL51" s="109">
        <v>0.72438268050112908</v>
      </c>
      <c r="AM51" s="109">
        <v>4.0147287549876495E-2</v>
      </c>
      <c r="AN51">
        <v>9.2500556362745456E-2</v>
      </c>
      <c r="AT51" s="122">
        <v>5.8530635201397478</v>
      </c>
      <c r="AU51" s="122">
        <v>0.63440993822168223</v>
      </c>
      <c r="AV51" s="122">
        <v>1146.81939391538</v>
      </c>
      <c r="AW51" s="122">
        <v>15.674138766233289</v>
      </c>
      <c r="AX51" s="122">
        <v>143</v>
      </c>
      <c r="AY51" s="191"/>
      <c r="BC51" s="192"/>
      <c r="BD51" s="191" t="str">
        <f t="shared" si="0"/>
        <v/>
      </c>
      <c r="BE51" s="122" t="str">
        <f t="shared" si="1"/>
        <v/>
      </c>
      <c r="BF51" s="122" t="str">
        <f t="shared" si="2"/>
        <v/>
      </c>
      <c r="BG51" s="122" t="str">
        <f t="shared" si="3"/>
        <v/>
      </c>
      <c r="BH51" s="192" t="str">
        <f t="shared" si="4"/>
        <v/>
      </c>
      <c r="BI51" s="109">
        <v>2.2166329927138841</v>
      </c>
      <c r="BJ51" s="109">
        <v>1.53462246605678</v>
      </c>
      <c r="BK51" s="109">
        <v>3.1346558065108812</v>
      </c>
      <c r="BL51" s="109">
        <v>1119.711669921875</v>
      </c>
      <c r="BM51" s="109">
        <v>1109.934936523438</v>
      </c>
      <c r="BN51" s="123">
        <v>1130.843588867187</v>
      </c>
    </row>
    <row r="52" spans="1:66" x14ac:dyDescent="0.25">
      <c r="A52">
        <v>47</v>
      </c>
      <c r="B52" t="s">
        <v>181</v>
      </c>
      <c r="C52" s="120" t="s">
        <v>41</v>
      </c>
      <c r="D52">
        <v>118535</v>
      </c>
      <c r="E52" s="121">
        <v>131</v>
      </c>
      <c r="F52" t="s">
        <v>178</v>
      </c>
      <c r="G52" t="s">
        <v>180</v>
      </c>
      <c r="H52" t="s">
        <v>46</v>
      </c>
      <c r="I52" s="2">
        <v>44542</v>
      </c>
      <c r="J52" s="2">
        <v>44542</v>
      </c>
      <c r="K52" s="21" t="s">
        <v>179</v>
      </c>
      <c r="L52" s="20">
        <v>46.017000000000003</v>
      </c>
      <c r="M52">
        <v>2.91</v>
      </c>
      <c r="N52">
        <v>7.4969999999999999</v>
      </c>
      <c r="O52">
        <v>6.7830000000000004</v>
      </c>
      <c r="P52">
        <v>0.16</v>
      </c>
      <c r="Q52">
        <v>12.75</v>
      </c>
      <c r="R52">
        <v>22.850999999999999</v>
      </c>
      <c r="S52">
        <v>0.52100000000000002</v>
      </c>
      <c r="T52">
        <v>1.2E-2</v>
      </c>
      <c r="U52">
        <v>0.182</v>
      </c>
      <c r="W52">
        <v>4.2999999999999997E-2</v>
      </c>
      <c r="X52">
        <v>99.726000000000013</v>
      </c>
      <c r="Y52" s="21">
        <v>77.01499633470192</v>
      </c>
      <c r="Z52" s="122">
        <v>0.43</v>
      </c>
      <c r="AA52" s="122">
        <v>3.24</v>
      </c>
      <c r="AB52" s="122">
        <v>1.21</v>
      </c>
      <c r="AC52" s="122">
        <v>2.2599999999999998</v>
      </c>
      <c r="AD52" s="122">
        <v>31.17</v>
      </c>
      <c r="AE52" s="122">
        <v>0.62</v>
      </c>
      <c r="AF52" s="122">
        <v>0.57999999999999996</v>
      </c>
      <c r="AG52" s="122">
        <v>4.41</v>
      </c>
      <c r="AH52" s="122">
        <v>211.39</v>
      </c>
      <c r="AI52" s="122">
        <v>31.24</v>
      </c>
      <c r="AJ52" s="122">
        <v>118.44</v>
      </c>
      <c r="AK52" s="123">
        <v>0.72338505131349284</v>
      </c>
      <c r="AL52" s="109">
        <v>0.71418632892810019</v>
      </c>
      <c r="AM52" s="109">
        <v>3.7950940323755469E-2</v>
      </c>
      <c r="AN52">
        <v>9.9248854252769567E-2</v>
      </c>
      <c r="AT52" s="122">
        <v>6.5873578933763346</v>
      </c>
      <c r="AU52" s="122">
        <v>0.58677891577677577</v>
      </c>
      <c r="AV52" s="122">
        <v>1140.6570944198149</v>
      </c>
      <c r="AW52" s="122">
        <v>12.57889461773741</v>
      </c>
      <c r="AX52" s="122">
        <v>911</v>
      </c>
      <c r="AY52" s="191">
        <v>6.7122556494009169</v>
      </c>
      <c r="AZ52" s="122">
        <v>0.67623683201802465</v>
      </c>
      <c r="BA52" s="122">
        <v>1130.932603594935</v>
      </c>
      <c r="BB52" s="122">
        <v>18.252765350978869</v>
      </c>
      <c r="BC52" s="192">
        <v>890</v>
      </c>
      <c r="BD52" s="191">
        <f t="shared" si="0"/>
        <v>6.7122556494009169</v>
      </c>
      <c r="BE52" s="122">
        <f t="shared" si="1"/>
        <v>0.67623683201802465</v>
      </c>
      <c r="BF52" s="122">
        <f t="shared" si="2"/>
        <v>1130.932603594935</v>
      </c>
      <c r="BG52" s="122">
        <f t="shared" si="3"/>
        <v>18.252765350978869</v>
      </c>
      <c r="BH52" s="192">
        <f t="shared" si="4"/>
        <v>890</v>
      </c>
      <c r="BI52" s="109">
        <v>1.6797843047883041</v>
      </c>
      <c r="BJ52" s="109">
        <v>0.69418067662973459</v>
      </c>
      <c r="BK52" s="109">
        <v>2.9976211139466291</v>
      </c>
      <c r="BL52" s="109">
        <v>1109.655029296875</v>
      </c>
      <c r="BM52" s="109">
        <v>1100.244384765625</v>
      </c>
      <c r="BN52" s="123">
        <v>1117.7908984374999</v>
      </c>
    </row>
    <row r="53" spans="1:66" x14ac:dyDescent="0.25">
      <c r="A53">
        <v>48</v>
      </c>
      <c r="B53" t="s">
        <v>181</v>
      </c>
      <c r="C53" s="120" t="s">
        <v>41</v>
      </c>
      <c r="D53">
        <v>118535</v>
      </c>
      <c r="E53" s="121">
        <v>132</v>
      </c>
      <c r="F53" t="s">
        <v>178</v>
      </c>
      <c r="G53" t="s">
        <v>180</v>
      </c>
      <c r="H53" t="s">
        <v>46</v>
      </c>
      <c r="I53" s="2">
        <v>44542</v>
      </c>
      <c r="J53" s="2">
        <v>44542</v>
      </c>
      <c r="K53" s="21" t="s">
        <v>179</v>
      </c>
      <c r="L53" s="20">
        <v>46.670999999999999</v>
      </c>
      <c r="M53">
        <v>2.4910000000000001</v>
      </c>
      <c r="N53">
        <v>6.6189999999999998</v>
      </c>
      <c r="O53">
        <v>6.2050000000000001</v>
      </c>
      <c r="P53">
        <v>0.127</v>
      </c>
      <c r="Q53">
        <v>12.708</v>
      </c>
      <c r="R53">
        <v>22.850999999999999</v>
      </c>
      <c r="S53">
        <v>0.55500000000000005</v>
      </c>
      <c r="T53">
        <v>6.0000000000000001E-3</v>
      </c>
      <c r="U53">
        <v>8.5999999999999993E-2</v>
      </c>
      <c r="W53">
        <v>2.9000000000000001E-2</v>
      </c>
      <c r="X53">
        <v>98.347999999999999</v>
      </c>
      <c r="Y53" s="21">
        <v>78.497923829602655</v>
      </c>
      <c r="Z53" s="122">
        <v>0.43</v>
      </c>
      <c r="AA53" s="122">
        <v>3.07</v>
      </c>
      <c r="AB53" s="122">
        <v>1.17</v>
      </c>
      <c r="AC53" s="122">
        <v>2.16</v>
      </c>
      <c r="AD53" s="122">
        <v>25.93</v>
      </c>
      <c r="AE53" s="122">
        <v>0.61</v>
      </c>
      <c r="AF53" s="122">
        <v>0.57999999999999996</v>
      </c>
      <c r="AG53" s="122">
        <v>4.91</v>
      </c>
      <c r="AH53" s="122">
        <v>100</v>
      </c>
      <c r="AI53" s="122">
        <v>14.24</v>
      </c>
      <c r="AJ53" s="122">
        <v>87.45</v>
      </c>
      <c r="AK53" s="123">
        <v>0.70957045742759139</v>
      </c>
      <c r="AL53" s="109">
        <v>0.7187333152034926</v>
      </c>
      <c r="AM53" s="109">
        <v>4.0819438171285867E-2</v>
      </c>
      <c r="AN53">
        <v>0.11116220945118363</v>
      </c>
      <c r="AY53" s="191"/>
      <c r="BC53" s="192"/>
      <c r="BD53" s="191" t="str">
        <f t="shared" si="0"/>
        <v/>
      </c>
      <c r="BE53" s="122" t="str">
        <f t="shared" si="1"/>
        <v/>
      </c>
      <c r="BF53" s="122" t="str">
        <f t="shared" si="2"/>
        <v/>
      </c>
      <c r="BG53" s="122" t="str">
        <f t="shared" si="3"/>
        <v/>
      </c>
      <c r="BH53" s="192" t="str">
        <f t="shared" si="4"/>
        <v/>
      </c>
      <c r="BI53" s="109">
        <v>2.5720383500045609</v>
      </c>
      <c r="BJ53" s="109">
        <v>1.8600840043014359</v>
      </c>
      <c r="BK53" s="109">
        <v>3.521778340238936</v>
      </c>
      <c r="BL53" s="109">
        <v>1132.28125</v>
      </c>
      <c r="BM53" s="109">
        <v>1121.835732421875</v>
      </c>
      <c r="BN53" s="123">
        <v>1142.5935107421869</v>
      </c>
    </row>
    <row r="54" spans="1:66" x14ac:dyDescent="0.25">
      <c r="A54">
        <v>49</v>
      </c>
      <c r="B54" t="s">
        <v>181</v>
      </c>
      <c r="C54" s="120" t="s">
        <v>41</v>
      </c>
      <c r="D54">
        <v>118535</v>
      </c>
      <c r="E54" s="121">
        <v>138</v>
      </c>
      <c r="F54" t="s">
        <v>178</v>
      </c>
      <c r="G54" t="s">
        <v>180</v>
      </c>
      <c r="H54" t="s">
        <v>46</v>
      </c>
      <c r="I54" s="2">
        <v>44542</v>
      </c>
      <c r="J54" s="2">
        <v>44542</v>
      </c>
      <c r="K54" s="21" t="s">
        <v>179</v>
      </c>
      <c r="L54" s="20">
        <v>48.561</v>
      </c>
      <c r="M54">
        <v>2.0960000000000001</v>
      </c>
      <c r="N54">
        <v>5.5170000000000003</v>
      </c>
      <c r="O54">
        <v>6.1360000000000001</v>
      </c>
      <c r="P54">
        <v>0.14499999999999999</v>
      </c>
      <c r="Q54">
        <v>13.78</v>
      </c>
      <c r="R54">
        <v>23.442</v>
      </c>
      <c r="S54">
        <v>0.65600000000000003</v>
      </c>
      <c r="T54">
        <v>2E-3</v>
      </c>
      <c r="U54">
        <v>0.246</v>
      </c>
      <c r="X54">
        <v>100.58099999999999</v>
      </c>
      <c r="Y54" s="21">
        <v>80.012752509694238</v>
      </c>
      <c r="Z54" s="122">
        <v>0.44</v>
      </c>
      <c r="AA54" s="122">
        <v>3.11</v>
      </c>
      <c r="AB54" s="122">
        <v>1.1100000000000001</v>
      </c>
      <c r="AC54" s="122">
        <v>1.9</v>
      </c>
      <c r="AD54" s="122">
        <v>19.14</v>
      </c>
      <c r="AE54" s="122">
        <v>0.69</v>
      </c>
      <c r="AF54" s="122">
        <v>0.57999999999999996</v>
      </c>
      <c r="AG54" s="122">
        <v>3.26</v>
      </c>
      <c r="AH54" s="122">
        <v>100</v>
      </c>
      <c r="AI54" s="122">
        <v>32.18</v>
      </c>
      <c r="AJ54" s="122">
        <v>100</v>
      </c>
      <c r="AK54" s="123">
        <v>0.76959143318828582</v>
      </c>
      <c r="AL54" s="109">
        <v>0.76149182103483815</v>
      </c>
      <c r="AM54" s="109">
        <v>4.7141493216206296E-2</v>
      </c>
      <c r="AN54">
        <v>7.090615506340818E-2</v>
      </c>
      <c r="AT54" s="122">
        <v>5.5267584132565108</v>
      </c>
      <c r="AU54" s="122">
        <v>0.56503543921167942</v>
      </c>
      <c r="AV54" s="122">
        <v>1154.587216235705</v>
      </c>
      <c r="AW54" s="122">
        <v>13.50066858745196</v>
      </c>
      <c r="AX54" s="122">
        <v>25</v>
      </c>
      <c r="AY54" s="191"/>
      <c r="BC54" s="192"/>
      <c r="BD54" s="191" t="str">
        <f t="shared" si="0"/>
        <v/>
      </c>
      <c r="BE54" s="122" t="str">
        <f t="shared" si="1"/>
        <v/>
      </c>
      <c r="BF54" s="122" t="str">
        <f t="shared" si="2"/>
        <v/>
      </c>
      <c r="BG54" s="122" t="str">
        <f t="shared" si="3"/>
        <v/>
      </c>
      <c r="BH54" s="192" t="str">
        <f t="shared" si="4"/>
        <v/>
      </c>
      <c r="BI54" s="109">
        <v>5.8491517509035464</v>
      </c>
      <c r="BJ54" s="109">
        <v>5.0166220916323061</v>
      </c>
      <c r="BK54" s="109">
        <v>6.7708806479982728</v>
      </c>
      <c r="BL54" s="109">
        <v>1109.891723632812</v>
      </c>
      <c r="BM54" s="109">
        <v>1103.1958984375001</v>
      </c>
      <c r="BN54" s="123">
        <v>1117.365776367187</v>
      </c>
    </row>
    <row r="55" spans="1:66" x14ac:dyDescent="0.25">
      <c r="A55">
        <v>50</v>
      </c>
      <c r="B55" t="s">
        <v>181</v>
      </c>
      <c r="C55" s="120" t="s">
        <v>41</v>
      </c>
      <c r="D55">
        <v>118535</v>
      </c>
      <c r="E55" s="121">
        <v>139</v>
      </c>
      <c r="F55" t="s">
        <v>178</v>
      </c>
      <c r="G55" t="s">
        <v>180</v>
      </c>
      <c r="H55" t="s">
        <v>46</v>
      </c>
      <c r="I55" s="2">
        <v>44542</v>
      </c>
      <c r="J55" s="2">
        <v>44542</v>
      </c>
      <c r="K55" s="21" t="s">
        <v>179</v>
      </c>
      <c r="L55" s="20">
        <v>45.319000000000003</v>
      </c>
      <c r="M55">
        <v>2.5819999999999999</v>
      </c>
      <c r="N55">
        <v>7.8140000000000001</v>
      </c>
      <c r="O55">
        <v>8.6739999999999995</v>
      </c>
      <c r="P55">
        <v>0.23200000000000001</v>
      </c>
      <c r="Q55">
        <v>10.606</v>
      </c>
      <c r="R55">
        <v>22.779</v>
      </c>
      <c r="S55">
        <v>0.92100000000000004</v>
      </c>
      <c r="U55">
        <v>8.1000000000000003E-2</v>
      </c>
      <c r="X55">
        <v>99.00800000000001</v>
      </c>
      <c r="Y55" s="21">
        <v>68.549391873342586</v>
      </c>
      <c r="Z55" s="122">
        <v>0.49</v>
      </c>
      <c r="AA55" s="122">
        <v>2.88</v>
      </c>
      <c r="AB55" s="122">
        <v>1.3</v>
      </c>
      <c r="AC55" s="122">
        <v>1.3</v>
      </c>
      <c r="AD55" s="122">
        <v>16.36</v>
      </c>
      <c r="AE55" s="122">
        <v>0.34</v>
      </c>
      <c r="AF55" s="122">
        <v>5.88</v>
      </c>
      <c r="AG55" s="122">
        <v>5.0999999999999996</v>
      </c>
      <c r="AH55" s="122">
        <v>77.58</v>
      </c>
      <c r="AI55" s="122">
        <v>100</v>
      </c>
      <c r="AJ55" s="122">
        <v>100</v>
      </c>
      <c r="AK55" s="123">
        <v>0.39799176527296137</v>
      </c>
      <c r="AL55" s="109">
        <v>0.60430838277397558</v>
      </c>
      <c r="AM55" s="109">
        <v>6.8241740665869993E-2</v>
      </c>
      <c r="AN55">
        <v>0.13122849444323881</v>
      </c>
      <c r="AT55" s="122">
        <v>7.1041395143429504</v>
      </c>
      <c r="AU55" s="122">
        <v>1.0744885572903999</v>
      </c>
      <c r="AV55" s="122">
        <v>1141.9563213720371</v>
      </c>
      <c r="AW55" s="122">
        <v>9.5897763527447815</v>
      </c>
      <c r="AX55" s="122">
        <v>12</v>
      </c>
      <c r="AY55" s="191">
        <v>8.4082628487335906</v>
      </c>
      <c r="AZ55" s="122">
        <v>1.438110909284978</v>
      </c>
      <c r="BA55" s="122">
        <v>1115.6078135901059</v>
      </c>
      <c r="BB55" s="122">
        <v>20.26094696324639</v>
      </c>
      <c r="BC55" s="192">
        <v>15</v>
      </c>
      <c r="BD55" s="191">
        <f t="shared" si="0"/>
        <v>8.4082628487335906</v>
      </c>
      <c r="BE55" s="122">
        <f t="shared" si="1"/>
        <v>1.438110909284978</v>
      </c>
      <c r="BF55" s="122">
        <f t="shared" si="2"/>
        <v>1115.6078135901059</v>
      </c>
      <c r="BG55" s="122">
        <f t="shared" si="3"/>
        <v>20.26094696324639</v>
      </c>
      <c r="BH55" s="192">
        <f t="shared" si="4"/>
        <v>15</v>
      </c>
      <c r="BI55" s="109">
        <v>9.6638221740722656</v>
      </c>
      <c r="BJ55" s="109">
        <v>8.5996403884887691</v>
      </c>
      <c r="BK55" s="109">
        <v>10.522305068969731</v>
      </c>
      <c r="BL55" s="109">
        <v>1103.559936523438</v>
      </c>
      <c r="BM55" s="109">
        <v>1092.06564453125</v>
      </c>
      <c r="BN55" s="123">
        <v>1111.7342675781249</v>
      </c>
    </row>
    <row r="56" spans="1:66" x14ac:dyDescent="0.25">
      <c r="A56">
        <v>51</v>
      </c>
      <c r="B56" t="s">
        <v>181</v>
      </c>
      <c r="C56" s="120" t="s">
        <v>41</v>
      </c>
      <c r="D56">
        <v>118535</v>
      </c>
      <c r="E56" s="121">
        <v>143</v>
      </c>
      <c r="F56" t="s">
        <v>178</v>
      </c>
      <c r="G56" t="s">
        <v>180</v>
      </c>
      <c r="H56" t="s">
        <v>46</v>
      </c>
      <c r="I56" s="2">
        <v>44542</v>
      </c>
      <c r="J56" s="2">
        <v>44542</v>
      </c>
      <c r="K56" s="21" t="s">
        <v>179</v>
      </c>
      <c r="L56" s="20">
        <v>46.308999999999997</v>
      </c>
      <c r="M56">
        <v>2.7120000000000002</v>
      </c>
      <c r="N56">
        <v>6.6319999999999997</v>
      </c>
      <c r="O56">
        <v>6.6820000000000004</v>
      </c>
      <c r="P56">
        <v>0.153</v>
      </c>
      <c r="Q56">
        <v>12.664999999999999</v>
      </c>
      <c r="R56">
        <v>23.606999999999999</v>
      </c>
      <c r="S56">
        <v>0.65100000000000002</v>
      </c>
      <c r="U56">
        <v>4.2000000000000003E-2</v>
      </c>
      <c r="X56">
        <v>99.452999999999989</v>
      </c>
      <c r="Y56" s="21">
        <v>77.161824288910253</v>
      </c>
      <c r="Z56" s="122">
        <v>0.42</v>
      </c>
      <c r="AA56" s="122">
        <v>3.39</v>
      </c>
      <c r="AB56" s="122">
        <v>1.48</v>
      </c>
      <c r="AC56" s="122">
        <v>2.2400000000000002</v>
      </c>
      <c r="AD56" s="122">
        <v>33.369999999999997</v>
      </c>
      <c r="AE56" s="122">
        <v>0.57999999999999996</v>
      </c>
      <c r="AF56" s="122">
        <v>0.59</v>
      </c>
      <c r="AG56" s="122">
        <v>5.44</v>
      </c>
      <c r="AH56" s="122">
        <v>237.19</v>
      </c>
      <c r="AI56" s="122">
        <v>100</v>
      </c>
      <c r="AJ56" s="122">
        <v>100</v>
      </c>
      <c r="AK56" s="123">
        <v>0.68946677678795987</v>
      </c>
      <c r="AL56" s="109">
        <v>0.71253864722101867</v>
      </c>
      <c r="AM56" s="109">
        <v>4.7628586100549465E-2</v>
      </c>
      <c r="AN56">
        <v>6.1639164364691246E-2</v>
      </c>
      <c r="AY56" s="191"/>
      <c r="BC56" s="192"/>
      <c r="BD56" s="191" t="str">
        <f t="shared" si="0"/>
        <v/>
      </c>
      <c r="BE56" s="122" t="str">
        <f t="shared" si="1"/>
        <v/>
      </c>
      <c r="BF56" s="122" t="str">
        <f t="shared" si="2"/>
        <v/>
      </c>
      <c r="BG56" s="122" t="str">
        <f t="shared" si="3"/>
        <v/>
      </c>
      <c r="BH56" s="192" t="str">
        <f t="shared" si="4"/>
        <v/>
      </c>
      <c r="BI56" s="109">
        <v>4.3066343420298852</v>
      </c>
      <c r="BJ56" s="109">
        <v>2.996899282291726</v>
      </c>
      <c r="BK56" s="109">
        <v>6.3558385771067893</v>
      </c>
      <c r="BL56" s="109">
        <v>1141.510986328125</v>
      </c>
      <c r="BM56" s="109">
        <v>1130.633291015625</v>
      </c>
      <c r="BN56" s="123">
        <v>1150.67255859375</v>
      </c>
    </row>
    <row r="57" spans="1:66" x14ac:dyDescent="0.25">
      <c r="A57">
        <v>52</v>
      </c>
      <c r="B57" t="s">
        <v>181</v>
      </c>
      <c r="C57" s="120" t="s">
        <v>41</v>
      </c>
      <c r="D57">
        <v>118535</v>
      </c>
      <c r="E57" s="121">
        <v>144</v>
      </c>
      <c r="F57" t="s">
        <v>178</v>
      </c>
      <c r="G57" t="s">
        <v>180</v>
      </c>
      <c r="H57" t="s">
        <v>46</v>
      </c>
      <c r="I57" s="2">
        <v>44542</v>
      </c>
      <c r="J57" s="2">
        <v>44542</v>
      </c>
      <c r="K57" s="21" t="s">
        <v>179</v>
      </c>
      <c r="L57" s="20">
        <v>48.774999999999999</v>
      </c>
      <c r="M57">
        <v>2.2170000000000001</v>
      </c>
      <c r="N57">
        <v>4.5179999999999998</v>
      </c>
      <c r="O57">
        <v>6.3040000000000003</v>
      </c>
      <c r="P57">
        <v>0.11600000000000001</v>
      </c>
      <c r="Q57">
        <v>14.456</v>
      </c>
      <c r="R57">
        <v>22.866</v>
      </c>
      <c r="S57">
        <v>0.41499999999999998</v>
      </c>
      <c r="T57">
        <v>5.0000000000000001E-3</v>
      </c>
      <c r="X57">
        <v>99.671999999999997</v>
      </c>
      <c r="Y57" s="21">
        <v>80.344581185760816</v>
      </c>
      <c r="Z57" s="122">
        <v>0.44</v>
      </c>
      <c r="AA57" s="122">
        <v>3.51</v>
      </c>
      <c r="AB57" s="122">
        <v>1.2</v>
      </c>
      <c r="AC57" s="122">
        <v>1.73</v>
      </c>
      <c r="AD57" s="122">
        <v>15.96</v>
      </c>
      <c r="AE57" s="122">
        <v>0.69</v>
      </c>
      <c r="AF57" s="122">
        <v>0.59</v>
      </c>
      <c r="AG57" s="122">
        <v>3.21</v>
      </c>
      <c r="AH57" s="122">
        <v>2759.52</v>
      </c>
      <c r="AI57" s="122">
        <v>119.52</v>
      </c>
      <c r="AJ57" s="122">
        <v>100</v>
      </c>
      <c r="AK57" s="123">
        <v>0.761823171714888</v>
      </c>
      <c r="AL57" s="109">
        <v>0.80467807515346301</v>
      </c>
      <c r="AM57" s="109">
        <v>3.0040391994775824E-2</v>
      </c>
      <c r="AN57">
        <v>0.10271376798864529</v>
      </c>
      <c r="AY57" s="191"/>
      <c r="BC57" s="192"/>
      <c r="BD57" s="191" t="str">
        <f t="shared" si="0"/>
        <v/>
      </c>
      <c r="BE57" s="122" t="str">
        <f t="shared" si="1"/>
        <v/>
      </c>
      <c r="BF57" s="122" t="str">
        <f t="shared" si="2"/>
        <v/>
      </c>
      <c r="BG57" s="122" t="str">
        <f t="shared" si="3"/>
        <v/>
      </c>
      <c r="BH57" s="192" t="str">
        <f t="shared" si="4"/>
        <v/>
      </c>
      <c r="BI57" s="109">
        <v>1.7205947066655281</v>
      </c>
      <c r="BJ57" s="109">
        <v>1.5412897158970951</v>
      </c>
      <c r="BK57" s="109">
        <v>2.0323961020817869</v>
      </c>
      <c r="BL57" s="109">
        <v>1085.489013671875</v>
      </c>
      <c r="BM57" s="109">
        <v>1081.734873046875</v>
      </c>
      <c r="BN57" s="123">
        <v>1089.9309960937501</v>
      </c>
    </row>
    <row r="58" spans="1:66" x14ac:dyDescent="0.25">
      <c r="A58">
        <v>53</v>
      </c>
      <c r="B58" t="s">
        <v>181</v>
      </c>
      <c r="C58" s="120" t="s">
        <v>41</v>
      </c>
      <c r="D58">
        <v>118535</v>
      </c>
      <c r="E58" s="121">
        <v>145</v>
      </c>
      <c r="F58" t="s">
        <v>178</v>
      </c>
      <c r="G58" t="s">
        <v>180</v>
      </c>
      <c r="H58" t="s">
        <v>46</v>
      </c>
      <c r="I58" s="2">
        <v>44542</v>
      </c>
      <c r="J58" s="2">
        <v>44542</v>
      </c>
      <c r="K58" s="21" t="s">
        <v>179</v>
      </c>
      <c r="L58" s="20">
        <v>46.25</v>
      </c>
      <c r="M58">
        <v>2.1309999999999998</v>
      </c>
      <c r="N58">
        <v>6.7709999999999999</v>
      </c>
      <c r="O58">
        <v>10.217000000000001</v>
      </c>
      <c r="P58">
        <v>0.28599999999999998</v>
      </c>
      <c r="Q58">
        <v>10.537000000000001</v>
      </c>
      <c r="R58">
        <v>22.472000000000001</v>
      </c>
      <c r="S58">
        <v>0.98099999999999998</v>
      </c>
      <c r="U58">
        <v>2.1000000000000001E-2</v>
      </c>
      <c r="X58">
        <v>99.666000000000011</v>
      </c>
      <c r="Y58" s="21">
        <v>64.768669997707633</v>
      </c>
      <c r="Z58" s="122">
        <v>0.44</v>
      </c>
      <c r="AA58" s="122">
        <v>3.03</v>
      </c>
      <c r="AB58" s="122">
        <v>1.1499999999999999</v>
      </c>
      <c r="AC58" s="122">
        <v>2.0299999999999998</v>
      </c>
      <c r="AD58" s="122">
        <v>25.04</v>
      </c>
      <c r="AE58" s="122">
        <v>0.65</v>
      </c>
      <c r="AF58" s="122">
        <v>0.57999999999999996</v>
      </c>
      <c r="AG58" s="122">
        <v>3.71</v>
      </c>
      <c r="AH58" s="122">
        <v>73.62</v>
      </c>
      <c r="AI58" s="122">
        <v>63.43</v>
      </c>
      <c r="AJ58" s="122">
        <v>163.68</v>
      </c>
      <c r="AK58" s="123">
        <v>0.68276560551268317</v>
      </c>
      <c r="AL58" s="109">
        <v>0.59949467126526346</v>
      </c>
      <c r="AM58" s="109">
        <v>7.2580645175937597E-2</v>
      </c>
      <c r="AN58">
        <v>0.16060742078722662</v>
      </c>
      <c r="AO58" s="109">
        <v>5.3393398337092091</v>
      </c>
      <c r="AP58" s="109">
        <v>0.1411951441075277</v>
      </c>
      <c r="AQ58" s="141">
        <v>1015.435328368026</v>
      </c>
      <c r="AR58" s="141">
        <v>4.2759742280576933</v>
      </c>
      <c r="AS58" s="141">
        <v>999</v>
      </c>
      <c r="AY58" s="191"/>
      <c r="BC58" s="192"/>
      <c r="BD58" s="191">
        <f t="shared" si="0"/>
        <v>5.3393398337092091</v>
      </c>
      <c r="BE58" s="122">
        <f t="shared" si="1"/>
        <v>0.1411951441075277</v>
      </c>
      <c r="BF58" s="122">
        <f t="shared" si="2"/>
        <v>1015.435328368026</v>
      </c>
      <c r="BG58" s="122">
        <f t="shared" si="3"/>
        <v>4.2759742280576933</v>
      </c>
      <c r="BH58" s="192">
        <f t="shared" si="4"/>
        <v>999</v>
      </c>
      <c r="BI58" s="109">
        <v>7.4637201288583519</v>
      </c>
      <c r="BJ58" s="109">
        <v>6.7138805178048848</v>
      </c>
      <c r="BK58" s="109">
        <v>8.1078828409555204</v>
      </c>
      <c r="BL58" s="109">
        <v>1021.387084960938</v>
      </c>
      <c r="BM58" s="109">
        <v>999.14825927734375</v>
      </c>
      <c r="BN58" s="123">
        <v>1044.837944335937</v>
      </c>
    </row>
    <row r="59" spans="1:66" x14ac:dyDescent="0.25">
      <c r="A59">
        <v>54</v>
      </c>
      <c r="B59" t="s">
        <v>181</v>
      </c>
      <c r="C59" s="120" t="s">
        <v>41</v>
      </c>
      <c r="D59">
        <v>118535</v>
      </c>
      <c r="E59" s="121">
        <v>146</v>
      </c>
      <c r="F59" t="s">
        <v>178</v>
      </c>
      <c r="G59" t="s">
        <v>180</v>
      </c>
      <c r="H59" t="s">
        <v>46</v>
      </c>
      <c r="I59" s="2">
        <v>44542</v>
      </c>
      <c r="J59" s="2">
        <v>44542</v>
      </c>
      <c r="K59" s="21" t="s">
        <v>179</v>
      </c>
      <c r="L59" s="20">
        <v>46.103000000000002</v>
      </c>
      <c r="M59">
        <v>2.7509999999999999</v>
      </c>
      <c r="N59">
        <v>7.2610000000000001</v>
      </c>
      <c r="O59">
        <v>7.6520000000000001</v>
      </c>
      <c r="P59">
        <v>0.16300000000000001</v>
      </c>
      <c r="Q59">
        <v>11.757</v>
      </c>
      <c r="R59">
        <v>22.997</v>
      </c>
      <c r="S59">
        <v>0.748</v>
      </c>
      <c r="T59">
        <v>1.7000000000000001E-2</v>
      </c>
      <c r="U59">
        <v>3.9E-2</v>
      </c>
      <c r="W59">
        <v>2.1000000000000001E-2</v>
      </c>
      <c r="X59">
        <v>99.509</v>
      </c>
      <c r="Y59" s="21">
        <v>73.253612340020055</v>
      </c>
      <c r="Z59" s="122">
        <v>0.42</v>
      </c>
      <c r="AA59" s="122">
        <v>3.59</v>
      </c>
      <c r="AB59" s="122">
        <v>1.42</v>
      </c>
      <c r="AC59" s="122">
        <v>2.21</v>
      </c>
      <c r="AD59" s="122">
        <v>33.33</v>
      </c>
      <c r="AE59" s="122">
        <v>0.59</v>
      </c>
      <c r="AF59" s="122">
        <v>0.57999999999999996</v>
      </c>
      <c r="AG59" s="122">
        <v>5.29</v>
      </c>
      <c r="AH59" s="122">
        <v>100</v>
      </c>
      <c r="AI59" s="122">
        <v>39.5</v>
      </c>
      <c r="AJ59" s="122">
        <v>100</v>
      </c>
      <c r="AK59" s="123">
        <v>0.68885268602055361</v>
      </c>
      <c r="AL59" s="109">
        <v>0.66282034747199758</v>
      </c>
      <c r="AM59" s="109">
        <v>5.4838350323026121E-2</v>
      </c>
      <c r="AN59">
        <v>0.11465501237847651</v>
      </c>
      <c r="AT59" s="122">
        <v>6.6936810659862509</v>
      </c>
      <c r="AU59" s="122">
        <v>0.50788377188860712</v>
      </c>
      <c r="AV59" s="122">
        <v>1152.195320252916</v>
      </c>
      <c r="AW59" s="122">
        <v>15.04950130508684</v>
      </c>
      <c r="AX59" s="122">
        <v>26</v>
      </c>
      <c r="AY59" s="191">
        <v>7.3876340021441411</v>
      </c>
      <c r="AZ59" s="122">
        <v>1.3577732795548501</v>
      </c>
      <c r="BA59" s="122">
        <v>1111.4828040904149</v>
      </c>
      <c r="BB59" s="122">
        <v>14.425779582229399</v>
      </c>
      <c r="BC59" s="192">
        <v>26</v>
      </c>
      <c r="BD59" s="191">
        <f t="shared" si="0"/>
        <v>7.3876340021441411</v>
      </c>
      <c r="BE59" s="122">
        <f t="shared" si="1"/>
        <v>1.3577732795548501</v>
      </c>
      <c r="BF59" s="122">
        <f t="shared" si="2"/>
        <v>1111.4828040904149</v>
      </c>
      <c r="BG59" s="122">
        <f t="shared" si="3"/>
        <v>14.425779582229399</v>
      </c>
      <c r="BH59" s="192">
        <f t="shared" si="4"/>
        <v>26</v>
      </c>
      <c r="BI59" s="109">
        <v>9.2231864929199219</v>
      </c>
      <c r="BJ59" s="109">
        <v>6.8186367034912108</v>
      </c>
      <c r="BK59" s="109">
        <v>10.656202850341799</v>
      </c>
      <c r="BL59" s="109">
        <v>1119.044921875</v>
      </c>
      <c r="BM59" s="109">
        <v>1110.2779296875001</v>
      </c>
      <c r="BN59" s="123">
        <v>1129.2425000000001</v>
      </c>
    </row>
    <row r="60" spans="1:66" x14ac:dyDescent="0.25">
      <c r="A60">
        <v>55</v>
      </c>
      <c r="B60" t="s">
        <v>181</v>
      </c>
      <c r="C60" s="120" t="s">
        <v>41</v>
      </c>
      <c r="D60">
        <v>118535</v>
      </c>
      <c r="E60" s="121">
        <v>148</v>
      </c>
      <c r="F60" t="s">
        <v>178</v>
      </c>
      <c r="G60" t="s">
        <v>180</v>
      </c>
      <c r="H60" t="s">
        <v>46</v>
      </c>
      <c r="I60" s="2">
        <v>44542</v>
      </c>
      <c r="J60" s="2">
        <v>44542</v>
      </c>
      <c r="K60" s="21" t="s">
        <v>179</v>
      </c>
      <c r="L60" s="20">
        <v>46.021000000000001</v>
      </c>
      <c r="M60">
        <v>2.379</v>
      </c>
      <c r="N60">
        <v>6.556</v>
      </c>
      <c r="O60">
        <v>9.2569999999999997</v>
      </c>
      <c r="P60">
        <v>0.21</v>
      </c>
      <c r="Q60">
        <v>10.59</v>
      </c>
      <c r="R60">
        <v>22.951000000000001</v>
      </c>
      <c r="S60">
        <v>0.93799999999999994</v>
      </c>
      <c r="T60">
        <v>1.2E-2</v>
      </c>
      <c r="U60">
        <v>1.0999999999999999E-2</v>
      </c>
      <c r="X60">
        <v>98.924999999999997</v>
      </c>
      <c r="Y60" s="21">
        <v>67.09702263071182</v>
      </c>
      <c r="Z60" s="122">
        <v>0.44</v>
      </c>
      <c r="AA60" s="122">
        <v>3.07</v>
      </c>
      <c r="AB60" s="122">
        <v>1.1599999999999999</v>
      </c>
      <c r="AC60" s="122">
        <v>2.14</v>
      </c>
      <c r="AD60" s="122">
        <v>22.56</v>
      </c>
      <c r="AE60" s="122">
        <v>0.64</v>
      </c>
      <c r="AF60" s="122">
        <v>0.57999999999999996</v>
      </c>
      <c r="AG60" s="122">
        <v>3.87</v>
      </c>
      <c r="AH60" s="122">
        <v>64.44</v>
      </c>
      <c r="AI60" s="122">
        <v>100</v>
      </c>
      <c r="AJ60" s="122">
        <v>100</v>
      </c>
      <c r="AK60" s="123">
        <v>0.70044924418197818</v>
      </c>
      <c r="AL60" s="109">
        <v>0.60553668546393236</v>
      </c>
      <c r="AM60" s="109">
        <v>6.9747847204956887E-2</v>
      </c>
      <c r="AN60">
        <v>0.14267698665872283</v>
      </c>
      <c r="AY60" s="191"/>
      <c r="BC60" s="192"/>
      <c r="BD60" s="191" t="str">
        <f t="shared" si="0"/>
        <v/>
      </c>
      <c r="BE60" s="122" t="str">
        <f t="shared" si="1"/>
        <v/>
      </c>
      <c r="BF60" s="122" t="str">
        <f t="shared" si="2"/>
        <v/>
      </c>
      <c r="BG60" s="122" t="str">
        <f t="shared" si="3"/>
        <v/>
      </c>
      <c r="BH60" s="192" t="str">
        <f t="shared" si="4"/>
        <v/>
      </c>
      <c r="BI60" s="109">
        <v>7.9388971328735352</v>
      </c>
      <c r="BJ60" s="109">
        <v>7.1555512237548831</v>
      </c>
      <c r="BK60" s="109">
        <v>8.554258117675781</v>
      </c>
      <c r="BL60" s="109">
        <v>1073.69677734375</v>
      </c>
      <c r="BM60" s="109">
        <v>1053.785786132813</v>
      </c>
      <c r="BN60" s="123">
        <v>1084.6203515625</v>
      </c>
    </row>
    <row r="61" spans="1:66" x14ac:dyDescent="0.25">
      <c r="A61">
        <v>56</v>
      </c>
      <c r="B61" t="s">
        <v>181</v>
      </c>
      <c r="C61" s="120" t="s">
        <v>41</v>
      </c>
      <c r="D61">
        <v>118535</v>
      </c>
      <c r="E61" s="121">
        <v>150</v>
      </c>
      <c r="F61" t="s">
        <v>178</v>
      </c>
      <c r="G61" t="s">
        <v>180</v>
      </c>
      <c r="H61" t="s">
        <v>46</v>
      </c>
      <c r="I61" s="2">
        <v>44542</v>
      </c>
      <c r="J61" s="2">
        <v>44542</v>
      </c>
      <c r="K61" s="21" t="s">
        <v>179</v>
      </c>
      <c r="L61" s="20">
        <v>46.47</v>
      </c>
      <c r="M61">
        <v>2.7650000000000001</v>
      </c>
      <c r="N61">
        <v>7.202</v>
      </c>
      <c r="O61">
        <v>7.6070000000000002</v>
      </c>
      <c r="P61">
        <v>0.16</v>
      </c>
      <c r="Q61">
        <v>11.711</v>
      </c>
      <c r="R61">
        <v>22.861000000000001</v>
      </c>
      <c r="S61">
        <v>0.68500000000000005</v>
      </c>
      <c r="T61">
        <v>7.0000000000000001E-3</v>
      </c>
      <c r="W61">
        <v>2E-3</v>
      </c>
      <c r="X61">
        <v>99.47</v>
      </c>
      <c r="Y61" s="21">
        <v>73.29234766204938</v>
      </c>
      <c r="Z61" s="122">
        <v>0.42</v>
      </c>
      <c r="AA61" s="122">
        <v>3.57</v>
      </c>
      <c r="AB61" s="122">
        <v>1.41</v>
      </c>
      <c r="AC61" s="122">
        <v>2.29</v>
      </c>
      <c r="AD61" s="122">
        <v>18.489999999999998</v>
      </c>
      <c r="AE61" s="122">
        <v>0.59</v>
      </c>
      <c r="AF61" s="122">
        <v>0.57999999999999996</v>
      </c>
      <c r="AG61" s="122">
        <v>5.14</v>
      </c>
      <c r="AH61" s="122">
        <v>100</v>
      </c>
      <c r="AI61" s="122">
        <v>31.54</v>
      </c>
      <c r="AJ61" s="122">
        <v>100</v>
      </c>
      <c r="AK61" s="123">
        <v>0.69883930285467999</v>
      </c>
      <c r="AL61" s="109">
        <v>0.65905308178207866</v>
      </c>
      <c r="AM61" s="109">
        <v>5.0130317541606802E-2</v>
      </c>
      <c r="AN61">
        <v>0.14702296614873339</v>
      </c>
      <c r="AT61" s="122">
        <v>6.5535665694879697</v>
      </c>
      <c r="AU61" s="122">
        <v>0.63714983845593598</v>
      </c>
      <c r="AV61" s="122">
        <v>1151.4275409788081</v>
      </c>
      <c r="AW61" s="122">
        <v>14.45934938618222</v>
      </c>
      <c r="AX61" s="122">
        <v>95</v>
      </c>
      <c r="AY61" s="191"/>
      <c r="BC61" s="192"/>
      <c r="BD61" s="191" t="str">
        <f t="shared" si="0"/>
        <v/>
      </c>
      <c r="BE61" s="122" t="str">
        <f t="shared" si="1"/>
        <v/>
      </c>
      <c r="BF61" s="122" t="str">
        <f t="shared" si="2"/>
        <v/>
      </c>
      <c r="BG61" s="122" t="str">
        <f t="shared" si="3"/>
        <v/>
      </c>
      <c r="BH61" s="192" t="str">
        <f t="shared" si="4"/>
        <v/>
      </c>
      <c r="BI61" s="109">
        <v>7.4638158717366574</v>
      </c>
      <c r="BJ61" s="109">
        <v>5.185633021852623</v>
      </c>
      <c r="BK61" s="109">
        <v>9.7140375056477897</v>
      </c>
      <c r="BL61" s="109">
        <v>1115.072998046875</v>
      </c>
      <c r="BM61" s="109">
        <v>1104.1355761718751</v>
      </c>
      <c r="BN61" s="123">
        <v>1127.954375</v>
      </c>
    </row>
    <row r="62" spans="1:66" x14ac:dyDescent="0.25">
      <c r="A62">
        <v>57</v>
      </c>
      <c r="B62" t="s">
        <v>181</v>
      </c>
      <c r="C62" s="120" t="s">
        <v>41</v>
      </c>
      <c r="D62">
        <v>118535</v>
      </c>
      <c r="E62" s="121">
        <v>152</v>
      </c>
      <c r="F62" t="s">
        <v>178</v>
      </c>
      <c r="G62" t="s">
        <v>180</v>
      </c>
      <c r="H62" t="s">
        <v>46</v>
      </c>
      <c r="I62" s="2">
        <v>44542</v>
      </c>
      <c r="J62" s="2">
        <v>44542</v>
      </c>
      <c r="K62" s="21" t="s">
        <v>179</v>
      </c>
      <c r="L62" s="20">
        <v>45.889000000000003</v>
      </c>
      <c r="M62">
        <v>2.7</v>
      </c>
      <c r="N62">
        <v>7.4710000000000001</v>
      </c>
      <c r="O62">
        <v>7.5270000000000001</v>
      </c>
      <c r="P62">
        <v>0.16700000000000001</v>
      </c>
      <c r="Q62">
        <v>11.839</v>
      </c>
      <c r="R62">
        <v>23.113</v>
      </c>
      <c r="S62">
        <v>0.71199999999999997</v>
      </c>
      <c r="T62">
        <v>2.7E-2</v>
      </c>
      <c r="U62">
        <v>8.9999999999999993E-3</v>
      </c>
      <c r="W62">
        <v>2E-3</v>
      </c>
      <c r="X62">
        <v>99.456000000000003</v>
      </c>
      <c r="Y62" s="21">
        <v>73.709983645410844</v>
      </c>
      <c r="Z62" s="122">
        <v>0.43</v>
      </c>
      <c r="AA62" s="122">
        <v>3.05</v>
      </c>
      <c r="AB62" s="122">
        <v>1.1399999999999999</v>
      </c>
      <c r="AC62" s="122">
        <v>1.97</v>
      </c>
      <c r="AD62" s="122">
        <v>21.24</v>
      </c>
      <c r="AE62" s="122">
        <v>0.65</v>
      </c>
      <c r="AF62" s="122">
        <v>0.57999999999999996</v>
      </c>
      <c r="AG62" s="122">
        <v>3.79</v>
      </c>
      <c r="AH62" s="122">
        <v>100</v>
      </c>
      <c r="AI62" s="122">
        <v>100</v>
      </c>
      <c r="AJ62" s="122">
        <v>100</v>
      </c>
      <c r="AK62" s="123">
        <v>0.7071144390567029</v>
      </c>
      <c r="AL62" s="109">
        <v>0.66766288604688107</v>
      </c>
      <c r="AM62" s="109">
        <v>5.2216249925488102E-2</v>
      </c>
      <c r="AN62">
        <v>0.10021091496386948</v>
      </c>
      <c r="AT62" s="122">
        <v>6.4583657964545029</v>
      </c>
      <c r="AU62" s="122">
        <v>0.5603612238867326</v>
      </c>
      <c r="AV62" s="122">
        <v>1152.3373323449291</v>
      </c>
      <c r="AW62" s="122">
        <v>12.979281022631209</v>
      </c>
      <c r="AX62" s="122">
        <v>43</v>
      </c>
      <c r="AY62" s="191">
        <v>7.4242331365667589</v>
      </c>
      <c r="AZ62" s="122">
        <v>0.83068700516940097</v>
      </c>
      <c r="BA62" s="122">
        <v>1112.988187811105</v>
      </c>
      <c r="BB62" s="122">
        <v>14.294907382734101</v>
      </c>
      <c r="BC62" s="192">
        <v>57</v>
      </c>
      <c r="BD62" s="191">
        <f t="shared" si="0"/>
        <v>7.4242331365667589</v>
      </c>
      <c r="BE62" s="122">
        <f t="shared" si="1"/>
        <v>0.83068700516940097</v>
      </c>
      <c r="BF62" s="122">
        <f t="shared" si="2"/>
        <v>1112.988187811105</v>
      </c>
      <c r="BG62" s="122">
        <f t="shared" si="3"/>
        <v>14.294907382734101</v>
      </c>
      <c r="BH62" s="192">
        <f t="shared" si="4"/>
        <v>57</v>
      </c>
      <c r="BI62" s="109">
        <v>9.1359720230102539</v>
      </c>
      <c r="BJ62" s="109">
        <v>6.3201129531860349</v>
      </c>
      <c r="BK62" s="109">
        <v>11.05680686950684</v>
      </c>
      <c r="BL62" s="109">
        <v>1124.25</v>
      </c>
      <c r="BM62" s="109">
        <v>1112.458764648437</v>
      </c>
      <c r="BN62" s="123">
        <v>1139.323212890625</v>
      </c>
    </row>
    <row r="63" spans="1:66" x14ac:dyDescent="0.25">
      <c r="A63">
        <v>58</v>
      </c>
      <c r="B63" t="s">
        <v>181</v>
      </c>
      <c r="C63" s="120" t="s">
        <v>41</v>
      </c>
      <c r="D63">
        <v>118535</v>
      </c>
      <c r="E63" s="121">
        <v>153</v>
      </c>
      <c r="F63" t="s">
        <v>178</v>
      </c>
      <c r="G63" t="s">
        <v>180</v>
      </c>
      <c r="H63" t="s">
        <v>46</v>
      </c>
      <c r="I63" s="2">
        <v>44542</v>
      </c>
      <c r="J63" s="2">
        <v>44542</v>
      </c>
      <c r="K63" s="21" t="s">
        <v>179</v>
      </c>
      <c r="L63" s="20">
        <v>46.323999999999998</v>
      </c>
      <c r="M63">
        <v>2.6850000000000001</v>
      </c>
      <c r="N63">
        <v>7.4169999999999998</v>
      </c>
      <c r="O63">
        <v>8.01</v>
      </c>
      <c r="P63">
        <v>0.189</v>
      </c>
      <c r="Q63">
        <v>11.792</v>
      </c>
      <c r="R63">
        <v>22.893000000000001</v>
      </c>
      <c r="S63">
        <v>0.71699999999999997</v>
      </c>
      <c r="X63">
        <v>100.027</v>
      </c>
      <c r="Y63" s="21">
        <v>72.407721126778355</v>
      </c>
      <c r="Z63" s="122">
        <v>0.43</v>
      </c>
      <c r="AA63" s="122">
        <v>3.08</v>
      </c>
      <c r="AB63" s="122">
        <v>1.17</v>
      </c>
      <c r="AC63" s="122">
        <v>2.15</v>
      </c>
      <c r="AD63" s="122">
        <v>26.11</v>
      </c>
      <c r="AE63" s="122">
        <v>0.62</v>
      </c>
      <c r="AF63" s="122">
        <v>0.57999999999999996</v>
      </c>
      <c r="AG63" s="122">
        <v>4.58</v>
      </c>
      <c r="AH63" s="122">
        <v>100</v>
      </c>
      <c r="AI63" s="122">
        <v>16.100000000000001</v>
      </c>
      <c r="AJ63" s="122">
        <v>100</v>
      </c>
      <c r="AK63" s="123">
        <v>0.70122233043445958</v>
      </c>
      <c r="AL63" s="109">
        <v>0.66148541341300604</v>
      </c>
      <c r="AM63" s="109">
        <v>5.2304063072360824E-2</v>
      </c>
      <c r="AN63">
        <v>0.12879883397533781</v>
      </c>
      <c r="AT63" s="122">
        <v>6.6146520855913877</v>
      </c>
      <c r="AU63" s="122">
        <v>0.66815871168623109</v>
      </c>
      <c r="AV63" s="122">
        <v>1147.442838060861</v>
      </c>
      <c r="AW63" s="122">
        <v>12.84922541962329</v>
      </c>
      <c r="AX63" s="122">
        <v>144</v>
      </c>
      <c r="AY63" s="191">
        <v>7.7033741331310077</v>
      </c>
      <c r="AZ63" s="122">
        <v>0.87914564630054792</v>
      </c>
      <c r="BA63" s="122">
        <v>1121.751330240018</v>
      </c>
      <c r="BB63" s="122">
        <v>13.912956094726979</v>
      </c>
      <c r="BC63" s="192">
        <v>92</v>
      </c>
      <c r="BD63" s="191">
        <f t="shared" si="0"/>
        <v>7.7033741331310077</v>
      </c>
      <c r="BE63" s="122">
        <f t="shared" si="1"/>
        <v>0.87914564630054792</v>
      </c>
      <c r="BF63" s="122">
        <f t="shared" si="2"/>
        <v>1121.751330240018</v>
      </c>
      <c r="BG63" s="122">
        <f t="shared" si="3"/>
        <v>13.912956094726979</v>
      </c>
      <c r="BH63" s="192">
        <f t="shared" si="4"/>
        <v>92</v>
      </c>
      <c r="BI63" s="109">
        <v>8.431889533996582</v>
      </c>
      <c r="BJ63" s="109">
        <v>5.9535425567626952</v>
      </c>
      <c r="BK63" s="109">
        <v>9.8461861801147457</v>
      </c>
      <c r="BL63" s="109">
        <v>1105.700317382812</v>
      </c>
      <c r="BM63" s="109">
        <v>1096.747602539062</v>
      </c>
      <c r="BN63" s="123">
        <v>1115.1338476562501</v>
      </c>
    </row>
    <row r="64" spans="1:66" x14ac:dyDescent="0.25">
      <c r="A64">
        <v>59</v>
      </c>
      <c r="B64" t="s">
        <v>181</v>
      </c>
      <c r="C64" s="120" t="s">
        <v>40</v>
      </c>
      <c r="D64">
        <v>118537</v>
      </c>
      <c r="E64" s="121">
        <v>6</v>
      </c>
      <c r="F64" t="s">
        <v>178</v>
      </c>
      <c r="G64" t="s">
        <v>180</v>
      </c>
      <c r="H64" t="s">
        <v>46</v>
      </c>
      <c r="I64" s="2">
        <v>44540</v>
      </c>
      <c r="J64" s="2">
        <v>44543</v>
      </c>
      <c r="K64" s="21" t="s">
        <v>179</v>
      </c>
      <c r="L64" s="20">
        <v>44.912999999999997</v>
      </c>
      <c r="M64">
        <v>2.4510000000000001</v>
      </c>
      <c r="N64">
        <v>7.851</v>
      </c>
      <c r="O64">
        <v>10.074</v>
      </c>
      <c r="P64">
        <v>0.317</v>
      </c>
      <c r="Q64">
        <v>9.4960000000000004</v>
      </c>
      <c r="R64">
        <v>23.725999999999999</v>
      </c>
      <c r="S64">
        <v>1.208</v>
      </c>
      <c r="T64">
        <v>8.9999999999999993E-3</v>
      </c>
      <c r="U64">
        <v>3.0000000000000001E-3</v>
      </c>
      <c r="X64">
        <v>100.04799999999999</v>
      </c>
      <c r="Y64" s="21">
        <v>62.690435842720113</v>
      </c>
      <c r="Z64" s="122">
        <v>0.44</v>
      </c>
      <c r="AA64" s="122">
        <v>3.28</v>
      </c>
      <c r="AB64" s="122">
        <v>1.1000000000000001</v>
      </c>
      <c r="AC64" s="122">
        <v>1.75</v>
      </c>
      <c r="AD64" s="122">
        <v>15.75</v>
      </c>
      <c r="AE64" s="122">
        <v>0.73</v>
      </c>
      <c r="AF64" s="122">
        <v>0.59</v>
      </c>
      <c r="AG64" s="122">
        <v>2.87</v>
      </c>
      <c r="AH64" s="122">
        <v>135.9</v>
      </c>
      <c r="AI64" s="122">
        <v>833.67</v>
      </c>
      <c r="AJ64" s="122">
        <v>100</v>
      </c>
      <c r="AK64" s="123">
        <v>0.67771149044546897</v>
      </c>
      <c r="AL64" s="109">
        <v>0.54157968143758017</v>
      </c>
      <c r="AM64" s="109">
        <v>8.9592583618764043E-2</v>
      </c>
      <c r="AN64">
        <v>9.3024232090574158E-2</v>
      </c>
      <c r="AO64" s="109">
        <v>5.7077055634635254</v>
      </c>
      <c r="AP64" s="109">
        <v>0.17314520298514599</v>
      </c>
      <c r="AQ64" s="141">
        <v>1000.722820197695</v>
      </c>
      <c r="AR64" s="141">
        <v>3.3150680643646191</v>
      </c>
      <c r="AS64" s="141">
        <v>12</v>
      </c>
      <c r="AY64" s="191"/>
      <c r="BC64" s="192"/>
      <c r="BD64" s="191">
        <f t="shared" si="0"/>
        <v>5.7077055634635254</v>
      </c>
      <c r="BE64" s="122">
        <f t="shared" si="1"/>
        <v>0.17314520298514599</v>
      </c>
      <c r="BF64" s="122">
        <f t="shared" si="2"/>
        <v>1000.722820197695</v>
      </c>
      <c r="BG64" s="122">
        <f t="shared" si="3"/>
        <v>3.3150680643646191</v>
      </c>
      <c r="BH64" s="192">
        <f t="shared" si="4"/>
        <v>12</v>
      </c>
      <c r="BI64" s="109">
        <v>8.0585079193115234</v>
      </c>
      <c r="BJ64" s="109">
        <v>7.2775192451477047</v>
      </c>
      <c r="BK64" s="109">
        <v>8.8155346298217765</v>
      </c>
      <c r="BL64" s="109">
        <v>967.6605224609375</v>
      </c>
      <c r="BM64" s="109">
        <v>947.53763427734373</v>
      </c>
      <c r="BN64" s="123">
        <v>989.53327392578126</v>
      </c>
    </row>
    <row r="65" spans="1:66" x14ac:dyDescent="0.25">
      <c r="A65">
        <v>60</v>
      </c>
      <c r="B65" t="s">
        <v>181</v>
      </c>
      <c r="C65" s="120" t="s">
        <v>40</v>
      </c>
      <c r="D65">
        <v>118537</v>
      </c>
      <c r="E65" s="121">
        <v>20</v>
      </c>
      <c r="F65" t="s">
        <v>178</v>
      </c>
      <c r="G65" t="s">
        <v>180</v>
      </c>
      <c r="H65" t="s">
        <v>46</v>
      </c>
      <c r="I65" s="2">
        <v>44540</v>
      </c>
      <c r="J65" s="2">
        <v>44543</v>
      </c>
      <c r="K65" s="21" t="s">
        <v>179</v>
      </c>
      <c r="L65" s="20">
        <v>46.558</v>
      </c>
      <c r="M65">
        <v>2.5209999999999999</v>
      </c>
      <c r="N65">
        <v>6.4790000000000001</v>
      </c>
      <c r="O65">
        <v>9.2690000000000001</v>
      </c>
      <c r="P65">
        <v>0.34200000000000003</v>
      </c>
      <c r="Q65">
        <v>10.497</v>
      </c>
      <c r="R65">
        <v>23.228000000000002</v>
      </c>
      <c r="S65">
        <v>1.2110000000000001</v>
      </c>
      <c r="X65">
        <v>100.105</v>
      </c>
      <c r="Y65" s="21">
        <v>66.873304534543635</v>
      </c>
      <c r="Z65" s="122">
        <v>0.43</v>
      </c>
      <c r="AA65" s="122">
        <v>3.24</v>
      </c>
      <c r="AB65" s="122">
        <v>1.22</v>
      </c>
      <c r="AC65" s="122">
        <v>1.82</v>
      </c>
      <c r="AD65" s="122">
        <v>15.66</v>
      </c>
      <c r="AE65" s="122">
        <v>0.7</v>
      </c>
      <c r="AF65" s="122">
        <v>0.6</v>
      </c>
      <c r="AG65" s="122">
        <v>2.85</v>
      </c>
      <c r="AH65" s="122">
        <v>100</v>
      </c>
      <c r="AI65" s="122">
        <v>100</v>
      </c>
      <c r="AJ65" s="122">
        <v>100</v>
      </c>
      <c r="AK65" s="123">
        <v>0.69259615950290099</v>
      </c>
      <c r="AL65" s="109">
        <v>0.59385890701066724</v>
      </c>
      <c r="AM65" s="109">
        <v>8.9093432329683586E-2</v>
      </c>
      <c r="AN65">
        <v>0.1207016578663607</v>
      </c>
      <c r="AO65" s="109">
        <v>4.4037747573851203</v>
      </c>
      <c r="AP65" s="109">
        <v>0.1112184548466023</v>
      </c>
      <c r="AQ65" s="141">
        <v>1015.860099811464</v>
      </c>
      <c r="AR65" s="141">
        <v>3.982577491859101</v>
      </c>
      <c r="AS65" s="141">
        <v>462</v>
      </c>
      <c r="AY65" s="191"/>
      <c r="BC65" s="192"/>
      <c r="BD65" s="191">
        <f t="shared" si="0"/>
        <v>4.4037747573851203</v>
      </c>
      <c r="BE65" s="122">
        <f t="shared" si="1"/>
        <v>0.1112184548466023</v>
      </c>
      <c r="BF65" s="122">
        <f t="shared" si="2"/>
        <v>1015.860099811464</v>
      </c>
      <c r="BG65" s="122">
        <f t="shared" si="3"/>
        <v>3.982577491859101</v>
      </c>
      <c r="BH65" s="192">
        <f t="shared" si="4"/>
        <v>462</v>
      </c>
      <c r="BI65" s="109">
        <v>7.7068662643432617</v>
      </c>
      <c r="BJ65" s="109">
        <v>6.9794450187683106</v>
      </c>
      <c r="BK65" s="109">
        <v>8.3940443801879887</v>
      </c>
      <c r="BL65" s="109">
        <v>980.49078369140625</v>
      </c>
      <c r="BM65" s="109">
        <v>959.81827392578123</v>
      </c>
      <c r="BN65" s="123">
        <v>1003.5276562499999</v>
      </c>
    </row>
    <row r="66" spans="1:66" x14ac:dyDescent="0.25">
      <c r="A66">
        <v>61</v>
      </c>
      <c r="B66" t="s">
        <v>181</v>
      </c>
      <c r="C66" s="120" t="s">
        <v>40</v>
      </c>
      <c r="D66">
        <v>118537</v>
      </c>
      <c r="E66" s="121">
        <v>21</v>
      </c>
      <c r="F66" t="s">
        <v>178</v>
      </c>
      <c r="G66" t="s">
        <v>180</v>
      </c>
      <c r="H66" t="s">
        <v>46</v>
      </c>
      <c r="I66" s="2">
        <v>44540</v>
      </c>
      <c r="J66" s="2">
        <v>44543</v>
      </c>
      <c r="K66" s="21" t="s">
        <v>179</v>
      </c>
      <c r="L66" s="20">
        <v>45.328000000000003</v>
      </c>
      <c r="M66">
        <v>3.121</v>
      </c>
      <c r="N66">
        <v>7.7539999999999996</v>
      </c>
      <c r="O66">
        <v>8.3490000000000002</v>
      </c>
      <c r="P66">
        <v>0.17799999999999999</v>
      </c>
      <c r="Q66">
        <v>10.766999999999999</v>
      </c>
      <c r="R66">
        <v>23.491</v>
      </c>
      <c r="S66">
        <v>0.91800000000000004</v>
      </c>
      <c r="T66">
        <v>7.0000000000000001E-3</v>
      </c>
      <c r="U66">
        <v>5.7000000000000002E-2</v>
      </c>
      <c r="X66">
        <v>99.970000000000013</v>
      </c>
      <c r="Y66" s="21">
        <v>69.6860153574452</v>
      </c>
      <c r="Z66" s="122">
        <v>0.44</v>
      </c>
      <c r="AA66" s="122">
        <v>2.93</v>
      </c>
      <c r="AB66" s="122">
        <v>1.1100000000000001</v>
      </c>
      <c r="AC66" s="122">
        <v>1.93</v>
      </c>
      <c r="AD66" s="122">
        <v>25.79</v>
      </c>
      <c r="AE66" s="122">
        <v>0.69</v>
      </c>
      <c r="AF66" s="122">
        <v>0.59</v>
      </c>
      <c r="AG66" s="122">
        <v>3.44</v>
      </c>
      <c r="AH66" s="122">
        <v>176.82</v>
      </c>
      <c r="AI66" s="122">
        <v>44.19</v>
      </c>
      <c r="AJ66" s="122">
        <v>100</v>
      </c>
      <c r="AK66" s="123">
        <v>0.71393620302845895</v>
      </c>
      <c r="AL66" s="109">
        <v>0.6081316938996526</v>
      </c>
      <c r="AM66" s="109">
        <v>6.7426260808852903E-2</v>
      </c>
      <c r="AN66">
        <v>0.10773869199782023</v>
      </c>
      <c r="AY66" s="191">
        <v>7.6052808721684029</v>
      </c>
      <c r="AZ66" s="122">
        <v>1.195711680946161</v>
      </c>
      <c r="BA66" s="122">
        <v>1095.7587723557681</v>
      </c>
      <c r="BB66" s="122">
        <v>16.80705012707196</v>
      </c>
      <c r="BC66" s="192">
        <v>24</v>
      </c>
      <c r="BD66" s="191">
        <f t="shared" si="0"/>
        <v>7.6052808721684029</v>
      </c>
      <c r="BE66" s="122">
        <f t="shared" si="1"/>
        <v>1.195711680946161</v>
      </c>
      <c r="BF66" s="122">
        <f t="shared" si="2"/>
        <v>1095.7587723557681</v>
      </c>
      <c r="BG66" s="122">
        <f t="shared" si="3"/>
        <v>16.80705012707196</v>
      </c>
      <c r="BH66" s="192">
        <f t="shared" si="4"/>
        <v>24</v>
      </c>
      <c r="BI66" s="109">
        <v>10.327131271362299</v>
      </c>
      <c r="BJ66" s="109">
        <v>9.1583442687988281</v>
      </c>
      <c r="BK66" s="109">
        <v>11.13716876983643</v>
      </c>
      <c r="BL66" s="109">
        <v>1108.531982421875</v>
      </c>
      <c r="BM66" s="109">
        <v>1101.151967773437</v>
      </c>
      <c r="BN66" s="123">
        <v>1115.492158203125</v>
      </c>
    </row>
    <row r="67" spans="1:66" x14ac:dyDescent="0.25">
      <c r="A67">
        <v>62</v>
      </c>
      <c r="B67" t="s">
        <v>181</v>
      </c>
      <c r="C67" s="120" t="s">
        <v>40</v>
      </c>
      <c r="D67">
        <v>118537</v>
      </c>
      <c r="E67" s="121">
        <v>31</v>
      </c>
      <c r="F67" t="s">
        <v>178</v>
      </c>
      <c r="G67" t="s">
        <v>180</v>
      </c>
      <c r="H67" t="s">
        <v>46</v>
      </c>
      <c r="I67" s="2">
        <v>44540</v>
      </c>
      <c r="J67" s="2">
        <v>44543</v>
      </c>
      <c r="K67" s="21" t="s">
        <v>179</v>
      </c>
      <c r="L67" s="20">
        <v>45.582999999999998</v>
      </c>
      <c r="M67">
        <v>2.907</v>
      </c>
      <c r="N67">
        <v>7.367</v>
      </c>
      <c r="O67">
        <v>9.5749999999999993</v>
      </c>
      <c r="P67">
        <v>0.34599999999999997</v>
      </c>
      <c r="Q67">
        <v>10.130000000000001</v>
      </c>
      <c r="R67">
        <v>23.594000000000001</v>
      </c>
      <c r="S67">
        <v>1.1850000000000001</v>
      </c>
      <c r="W67">
        <v>0.01</v>
      </c>
      <c r="X67">
        <v>100.69699999999999</v>
      </c>
      <c r="Y67" s="21">
        <v>65.348470417077806</v>
      </c>
      <c r="Z67" s="122">
        <v>0.44</v>
      </c>
      <c r="AA67" s="122">
        <v>2.98</v>
      </c>
      <c r="AB67" s="122">
        <v>1.1299999999999999</v>
      </c>
      <c r="AC67" s="122">
        <v>1.79</v>
      </c>
      <c r="AD67" s="122">
        <v>15.7</v>
      </c>
      <c r="AE67" s="122">
        <v>0.71</v>
      </c>
      <c r="AF67" s="122">
        <v>0.59</v>
      </c>
      <c r="AG67" s="122">
        <v>2.91</v>
      </c>
      <c r="AH67" s="122">
        <v>100</v>
      </c>
      <c r="AI67" s="122">
        <v>100</v>
      </c>
      <c r="AJ67" s="122">
        <v>360.56</v>
      </c>
      <c r="AK67" s="123">
        <v>0.686661426404516</v>
      </c>
      <c r="AL67" s="109">
        <v>0.57208510042071292</v>
      </c>
      <c r="AM67" s="109">
        <v>8.7026799439303748E-2</v>
      </c>
      <c r="AN67">
        <v>0.1042922500162837</v>
      </c>
      <c r="AO67" s="109">
        <v>4.4472842131838846</v>
      </c>
      <c r="AP67" s="109">
        <v>0.115305042343153</v>
      </c>
      <c r="AQ67" s="141">
        <v>1012.744916327914</v>
      </c>
      <c r="AR67" s="141">
        <v>3.6706644483111042</v>
      </c>
      <c r="AS67" s="141">
        <v>82</v>
      </c>
      <c r="AY67" s="191">
        <v>6.9507787081242123</v>
      </c>
      <c r="AZ67" s="122">
        <v>1.491077049469971</v>
      </c>
      <c r="BA67" s="122">
        <v>1080.732793062733</v>
      </c>
      <c r="BB67" s="122">
        <v>17.217491665499729</v>
      </c>
      <c r="BC67" s="192">
        <v>15</v>
      </c>
      <c r="BD67" s="191">
        <f t="shared" si="0"/>
        <v>4.4472842131838846</v>
      </c>
      <c r="BE67" s="122">
        <f t="shared" si="1"/>
        <v>0.115305042343153</v>
      </c>
      <c r="BF67" s="122">
        <f t="shared" si="2"/>
        <v>1012.744916327914</v>
      </c>
      <c r="BG67" s="122">
        <f t="shared" si="3"/>
        <v>3.6706644483111042</v>
      </c>
      <c r="BH67" s="192">
        <f t="shared" si="4"/>
        <v>82</v>
      </c>
      <c r="BI67" s="109">
        <v>7.5930490493774414</v>
      </c>
      <c r="BJ67" s="109">
        <v>6.9096936607360844</v>
      </c>
      <c r="BK67" s="109">
        <v>8.3231511688232427</v>
      </c>
      <c r="BL67" s="109">
        <v>979.364501953125</v>
      </c>
      <c r="BM67" s="109">
        <v>958.62111572265621</v>
      </c>
      <c r="BN67" s="123">
        <v>1002.870095214844</v>
      </c>
    </row>
    <row r="68" spans="1:66" x14ac:dyDescent="0.25">
      <c r="A68">
        <v>63</v>
      </c>
      <c r="B68">
        <v>3</v>
      </c>
      <c r="C68" s="120" t="s">
        <v>40</v>
      </c>
      <c r="D68">
        <v>118537</v>
      </c>
      <c r="E68" s="121">
        <v>42</v>
      </c>
      <c r="F68" t="s">
        <v>178</v>
      </c>
      <c r="G68" t="s">
        <v>180</v>
      </c>
      <c r="H68" t="s">
        <v>46</v>
      </c>
      <c r="I68" s="2">
        <v>44540</v>
      </c>
      <c r="J68" s="2">
        <v>44543</v>
      </c>
      <c r="K68" s="21" t="s">
        <v>179</v>
      </c>
      <c r="L68" s="20">
        <v>48.207999999999998</v>
      </c>
      <c r="M68">
        <v>2.1930000000000001</v>
      </c>
      <c r="N68">
        <v>5.7910000000000004</v>
      </c>
      <c r="O68">
        <v>6.109</v>
      </c>
      <c r="P68">
        <v>8.6999999999999994E-2</v>
      </c>
      <c r="Q68">
        <v>13.531000000000001</v>
      </c>
      <c r="R68">
        <v>22.844000000000001</v>
      </c>
      <c r="S68">
        <v>0.58799999999999997</v>
      </c>
      <c r="X68">
        <v>99.350999999999999</v>
      </c>
      <c r="Y68" s="21">
        <v>79.790741537059134</v>
      </c>
      <c r="Z68" s="122">
        <v>0.42</v>
      </c>
      <c r="AA68" s="122">
        <v>3.54</v>
      </c>
      <c r="AB68" s="122">
        <v>1.29</v>
      </c>
      <c r="AC68" s="122">
        <v>2.27</v>
      </c>
      <c r="AD68" s="122">
        <v>51.51</v>
      </c>
      <c r="AE68" s="122">
        <v>0.6</v>
      </c>
      <c r="AF68" s="122">
        <v>0.61</v>
      </c>
      <c r="AG68" s="122">
        <v>4.53</v>
      </c>
      <c r="AH68" s="122">
        <v>100</v>
      </c>
      <c r="AI68" s="122">
        <v>100</v>
      </c>
      <c r="AJ68" s="122">
        <v>100</v>
      </c>
      <c r="AK68" s="123">
        <v>0.7135146024741621</v>
      </c>
      <c r="AL68" s="109">
        <v>0.75481150924656915</v>
      </c>
      <c r="AM68" s="109">
        <v>4.2654947870497506E-2</v>
      </c>
      <c r="AN68">
        <v>0.10896004464753591</v>
      </c>
      <c r="AY68" s="191"/>
      <c r="BC68" s="192"/>
      <c r="BD68" s="191" t="str">
        <f t="shared" si="0"/>
        <v/>
      </c>
      <c r="BE68" s="122" t="str">
        <f t="shared" si="1"/>
        <v/>
      </c>
      <c r="BF68" s="122" t="str">
        <f t="shared" si="2"/>
        <v/>
      </c>
      <c r="BG68" s="122" t="str">
        <f t="shared" si="3"/>
        <v/>
      </c>
      <c r="BH68" s="192" t="str">
        <f t="shared" si="4"/>
        <v/>
      </c>
      <c r="BI68" s="109">
        <v>3.6223455180281161</v>
      </c>
      <c r="BJ68" s="109">
        <v>3.0279116191023339</v>
      </c>
      <c r="BK68" s="109">
        <v>4.2490787257307518</v>
      </c>
      <c r="BL68" s="109">
        <v>1138.713134765625</v>
      </c>
      <c r="BM68" s="109">
        <v>1127.5503125</v>
      </c>
      <c r="BN68" s="123">
        <v>1150.1769433593749</v>
      </c>
    </row>
    <row r="69" spans="1:66" x14ac:dyDescent="0.25">
      <c r="A69">
        <v>64</v>
      </c>
      <c r="B69">
        <v>4</v>
      </c>
      <c r="C69" s="120" t="s">
        <v>40</v>
      </c>
      <c r="D69">
        <v>118537</v>
      </c>
      <c r="E69" s="121">
        <v>43</v>
      </c>
      <c r="F69" t="s">
        <v>178</v>
      </c>
      <c r="G69" t="s">
        <v>180</v>
      </c>
      <c r="H69" t="s">
        <v>46</v>
      </c>
      <c r="I69" s="2">
        <v>44540</v>
      </c>
      <c r="J69" s="2">
        <v>44543</v>
      </c>
      <c r="K69" s="21" t="s">
        <v>179</v>
      </c>
      <c r="L69" s="20">
        <v>46.104999999999997</v>
      </c>
      <c r="M69">
        <v>2.9750000000000001</v>
      </c>
      <c r="N69">
        <v>7.6280000000000001</v>
      </c>
      <c r="O69">
        <v>7.0679999999999996</v>
      </c>
      <c r="P69">
        <v>8.6999999999999994E-2</v>
      </c>
      <c r="Q69">
        <v>12.451000000000001</v>
      </c>
      <c r="R69">
        <v>23.225000000000001</v>
      </c>
      <c r="S69">
        <v>0.77300000000000002</v>
      </c>
      <c r="T69">
        <v>5.0000000000000001E-3</v>
      </c>
      <c r="U69">
        <v>3.5000000000000003E-2</v>
      </c>
      <c r="X69">
        <v>100.35199999999998</v>
      </c>
      <c r="Y69" s="21">
        <v>75.846271091335012</v>
      </c>
      <c r="Z69" s="122">
        <v>0.43</v>
      </c>
      <c r="AA69" s="122">
        <v>3.03</v>
      </c>
      <c r="AB69" s="122">
        <v>1.1200000000000001</v>
      </c>
      <c r="AC69" s="122">
        <v>2.1</v>
      </c>
      <c r="AD69" s="122">
        <v>48.33</v>
      </c>
      <c r="AE69" s="122">
        <v>0.63</v>
      </c>
      <c r="AF69" s="122">
        <v>0.6</v>
      </c>
      <c r="AG69" s="122">
        <v>3.68</v>
      </c>
      <c r="AH69" s="122">
        <v>245.76</v>
      </c>
      <c r="AI69" s="122">
        <v>72.099999999999994</v>
      </c>
      <c r="AJ69" s="122">
        <v>100</v>
      </c>
      <c r="AK69" s="123">
        <v>0.71251501784995352</v>
      </c>
      <c r="AL69" s="109">
        <v>0.69438432652005355</v>
      </c>
      <c r="AM69" s="109">
        <v>5.6060715996561462E-2</v>
      </c>
      <c r="AN69">
        <v>6.9803722766840728E-2</v>
      </c>
      <c r="AT69" s="122">
        <v>6.5832878185464301</v>
      </c>
      <c r="AU69" s="122">
        <v>0.59835669756734311</v>
      </c>
      <c r="AV69" s="122">
        <v>1160.547954139746</v>
      </c>
      <c r="AW69" s="122">
        <v>15.12602934329191</v>
      </c>
      <c r="AX69" s="122">
        <v>69</v>
      </c>
      <c r="AY69" s="191">
        <v>7.8159520643738842</v>
      </c>
      <c r="AZ69" s="122">
        <v>1.153791315708566</v>
      </c>
      <c r="BA69" s="122">
        <v>1124.450571350995</v>
      </c>
      <c r="BB69" s="122">
        <v>13.915332433653351</v>
      </c>
      <c r="BC69" s="192">
        <v>18</v>
      </c>
      <c r="BD69" s="191">
        <f t="shared" ref="BD69:BD132" si="5">IF(OR($F69="Core",$F69="Cpx Inclusion"),
     IF($Y69&lt;67, IF(AO69&lt;&gt;"",AO69,""),
        IF($Y69&gt;67, IF(AY69&lt;&gt;"",AY69,""), "")),
   IF(OR($F69="Inner Rim",$F69="Outer Rim",$F69="Microlite"),
      IF(AT69&lt;&gt;"",AT69,""),
      IF($F69="Not Categorized","", "")))</f>
        <v>7.8159520643738842</v>
      </c>
      <c r="BE69" s="122">
        <f t="shared" ref="BE69:BE132" si="6">IF(OR($F69="Core",$F69="Cpx Inclusion"),
     IF($Y69&lt;67, IF(AP69&lt;&gt;"",AP69,""),
        IF($Y69&gt;67, IF(AZ69&lt;&gt;"",AZ69,""), "")),
   IF(OR($F69="Inner Rim",$F69="Outer Rim",$F69="Microlite"),
      IF(AU69&lt;&gt;"",AU69,""),
      IF($F69="Not Categorized","", "")))</f>
        <v>1.153791315708566</v>
      </c>
      <c r="BF69" s="122">
        <f t="shared" ref="BF69:BF132" si="7">IF(OR($F69="Core",$F69="Cpx Inclusion"),
     IF($Y69&lt;67, IF(AQ69&lt;&gt;"",AQ69,""),
        IF($Y69&gt;67, IF(BA69&lt;&gt;"",BA69,""), "")),
   IF(OR($F69="Inner Rim",$F69="Outer Rim",$F69="Microlite"),
      IF(AV69&lt;&gt;"",AV69,""),
      IF($F69="Not Categorized","", "")))</f>
        <v>1124.450571350995</v>
      </c>
      <c r="BG69" s="122">
        <f t="shared" ref="BG69:BG132" si="8">IF(OR($F69="Core",$F69="Cpx Inclusion"),
     IF($Y69&lt;67, IF(AR69&lt;&gt;"",AR69,""),
        IF($Y69&gt;67, IF(BB69&lt;&gt;"",BB69,""), "")),
   IF(OR($F69="Inner Rim",$F69="Outer Rim",$F69="Microlite"),
      IF(AW69&lt;&gt;"",AW69,""),
      IF($F69="Not Categorized","", "")))</f>
        <v>13.915332433653351</v>
      </c>
      <c r="BH69" s="192">
        <f t="shared" ref="BH69:BH132" si="9">IF(OR($F69="Core",$F69="Cpx Inclusion"),
     IF($Y69&lt;67, IF(AS69&lt;&gt;"",AS69,""),
        IF($Y69&gt;67, IF(BC69&lt;&gt;"",BC69,""), "")),
   IF(OR($F69="Inner Rim",$F69="Outer Rim",$F69="Microlite"),
      IF(AX69&lt;&gt;"",AX69,""),
      IF($F69="Not Categorized","", "")))</f>
        <v>18</v>
      </c>
      <c r="BI69" s="109">
        <v>12.1267204284668</v>
      </c>
      <c r="BJ69" s="109">
        <v>9.8795534515380865</v>
      </c>
      <c r="BK69" s="109">
        <v>13.928439064025881</v>
      </c>
      <c r="BL69" s="109">
        <v>1152.93408203125</v>
      </c>
      <c r="BM69" s="109">
        <v>1137.981665039063</v>
      </c>
      <c r="BN69" s="123">
        <v>1169.049204101563</v>
      </c>
    </row>
    <row r="70" spans="1:66" x14ac:dyDescent="0.25">
      <c r="A70">
        <v>65</v>
      </c>
      <c r="B70">
        <v>5</v>
      </c>
      <c r="C70" s="120" t="s">
        <v>40</v>
      </c>
      <c r="D70">
        <v>118537</v>
      </c>
      <c r="E70" s="121">
        <v>44</v>
      </c>
      <c r="F70" t="s">
        <v>178</v>
      </c>
      <c r="G70" t="s">
        <v>180</v>
      </c>
      <c r="H70" t="s">
        <v>46</v>
      </c>
      <c r="I70" s="2">
        <v>44540</v>
      </c>
      <c r="J70" s="2">
        <v>44543</v>
      </c>
      <c r="K70" s="21" t="s">
        <v>179</v>
      </c>
      <c r="L70" s="20">
        <v>48.716000000000001</v>
      </c>
      <c r="M70">
        <v>1.911</v>
      </c>
      <c r="N70">
        <v>5.1870000000000003</v>
      </c>
      <c r="O70">
        <v>6.5220000000000002</v>
      </c>
      <c r="P70">
        <v>0.13200000000000001</v>
      </c>
      <c r="Q70">
        <v>13.851000000000001</v>
      </c>
      <c r="R70">
        <v>22.484000000000002</v>
      </c>
      <c r="S70">
        <v>0.66200000000000003</v>
      </c>
      <c r="W70">
        <v>2.4E-2</v>
      </c>
      <c r="X70">
        <v>99.489000000000004</v>
      </c>
      <c r="Y70" s="21">
        <v>79.10428178888526</v>
      </c>
      <c r="Z70" s="122">
        <v>0.42</v>
      </c>
      <c r="AA70" s="122">
        <v>3.82</v>
      </c>
      <c r="AB70" s="122">
        <v>1.37</v>
      </c>
      <c r="AC70" s="122">
        <v>2.19</v>
      </c>
      <c r="AD70" s="122">
        <v>35.9</v>
      </c>
      <c r="AE70" s="122">
        <v>0.59</v>
      </c>
      <c r="AF70" s="122">
        <v>0.61</v>
      </c>
      <c r="AG70" s="122">
        <v>4.1100000000000003</v>
      </c>
      <c r="AH70" s="122">
        <v>100</v>
      </c>
      <c r="AI70" s="122">
        <v>100</v>
      </c>
      <c r="AJ70" s="122">
        <v>141.41999999999999</v>
      </c>
      <c r="AK70" s="123">
        <v>0.69653977014442658</v>
      </c>
      <c r="AL70" s="109">
        <v>0.77232206389631763</v>
      </c>
      <c r="AM70" s="109">
        <v>4.8001938051063626E-2</v>
      </c>
      <c r="AN70">
        <v>0.10571506695891707</v>
      </c>
      <c r="AY70" s="191"/>
      <c r="BC70" s="192"/>
      <c r="BD70" s="191" t="str">
        <f t="shared" si="5"/>
        <v/>
      </c>
      <c r="BE70" s="122" t="str">
        <f t="shared" si="6"/>
        <v/>
      </c>
      <c r="BF70" s="122" t="str">
        <f t="shared" si="7"/>
        <v/>
      </c>
      <c r="BG70" s="122" t="str">
        <f t="shared" si="8"/>
        <v/>
      </c>
      <c r="BH70" s="192" t="str">
        <f t="shared" si="9"/>
        <v/>
      </c>
      <c r="BI70" s="109">
        <v>3.8251701259801569</v>
      </c>
      <c r="BJ70" s="109">
        <v>3.1226937294194879</v>
      </c>
      <c r="BK70" s="109">
        <v>4.8218764019200986</v>
      </c>
      <c r="BL70" s="109">
        <v>1106.800048828125</v>
      </c>
      <c r="BM70" s="109">
        <v>1100.076650390625</v>
      </c>
      <c r="BN70" s="123">
        <v>1113.246303710938</v>
      </c>
    </row>
    <row r="71" spans="1:66" x14ac:dyDescent="0.25">
      <c r="A71">
        <v>66</v>
      </c>
      <c r="B71" t="s">
        <v>181</v>
      </c>
      <c r="C71" s="120" t="s">
        <v>39</v>
      </c>
      <c r="D71">
        <v>118675</v>
      </c>
      <c r="E71" s="121">
        <v>92</v>
      </c>
      <c r="F71" t="s">
        <v>178</v>
      </c>
      <c r="G71" t="s">
        <v>180</v>
      </c>
      <c r="H71" t="s">
        <v>46</v>
      </c>
      <c r="I71" s="2">
        <v>44534</v>
      </c>
      <c r="J71" s="2">
        <v>44534</v>
      </c>
      <c r="K71" s="21" t="s">
        <v>179</v>
      </c>
      <c r="L71" s="20">
        <v>47.619</v>
      </c>
      <c r="M71">
        <v>1.8819999999999999</v>
      </c>
      <c r="N71">
        <v>5.3410000000000002</v>
      </c>
      <c r="O71">
        <v>9.8149999999999995</v>
      </c>
      <c r="P71">
        <v>0.20300000000000001</v>
      </c>
      <c r="Q71">
        <v>10.731999999999999</v>
      </c>
      <c r="R71">
        <v>22.538</v>
      </c>
      <c r="S71">
        <v>1.2569999999999999</v>
      </c>
      <c r="T71">
        <v>8.0000000000000002E-3</v>
      </c>
      <c r="U71">
        <v>2E-3</v>
      </c>
      <c r="W71">
        <v>2.1999999999999999E-2</v>
      </c>
      <c r="X71">
        <v>99.418999999999997</v>
      </c>
      <c r="Y71" s="21">
        <v>66.091277278887247</v>
      </c>
      <c r="Z71" s="122">
        <v>0.43</v>
      </c>
      <c r="AA71" s="122">
        <v>3.87</v>
      </c>
      <c r="AB71" s="122">
        <v>1.37</v>
      </c>
      <c r="AC71" s="122">
        <v>1.79</v>
      </c>
      <c r="AD71" s="122">
        <v>22.3</v>
      </c>
      <c r="AE71" s="122">
        <v>0.68</v>
      </c>
      <c r="AF71" s="122">
        <v>0.59</v>
      </c>
      <c r="AG71" s="122">
        <v>2.75</v>
      </c>
      <c r="AH71" s="122">
        <v>157.94999999999999</v>
      </c>
      <c r="AI71" s="122">
        <v>1688.19</v>
      </c>
      <c r="AJ71" s="122">
        <v>175.89</v>
      </c>
      <c r="AK71" s="123">
        <v>0.67166497797936553</v>
      </c>
      <c r="AL71" s="109">
        <v>0.61043125316184765</v>
      </c>
      <c r="AM71" s="109">
        <v>9.2976853397291254E-2</v>
      </c>
      <c r="AN71">
        <v>0.15042455054108017</v>
      </c>
      <c r="AO71" s="109">
        <v>4.4730337005476803</v>
      </c>
      <c r="AP71" s="109">
        <v>0.1150252240310552</v>
      </c>
      <c r="AQ71" s="141">
        <v>1015.136452329655</v>
      </c>
      <c r="AR71" s="141">
        <v>4.2754251529598548</v>
      </c>
      <c r="AS71" s="141">
        <v>986</v>
      </c>
      <c r="AY71" s="191"/>
      <c r="BC71" s="192"/>
      <c r="BD71" s="191">
        <f t="shared" si="5"/>
        <v>4.4730337005476803</v>
      </c>
      <c r="BE71" s="122">
        <f t="shared" si="6"/>
        <v>0.1150252240310552</v>
      </c>
      <c r="BF71" s="122">
        <f t="shared" si="7"/>
        <v>1015.136452329655</v>
      </c>
      <c r="BG71" s="122">
        <f t="shared" si="8"/>
        <v>4.2754251529598548</v>
      </c>
      <c r="BH71" s="192">
        <f t="shared" si="9"/>
        <v>986</v>
      </c>
      <c r="BI71" s="109">
        <v>6.9975914726765573</v>
      </c>
      <c r="BJ71" s="109">
        <v>6.3146437035115186</v>
      </c>
      <c r="BK71" s="109">
        <v>7.7580813942463811</v>
      </c>
      <c r="BL71" s="109">
        <v>1026.590454101562</v>
      </c>
      <c r="BM71" s="109">
        <v>1009.822216796875</v>
      </c>
      <c r="BN71" s="123">
        <v>1039.9783789062501</v>
      </c>
    </row>
    <row r="72" spans="1:66" x14ac:dyDescent="0.25">
      <c r="A72">
        <v>67</v>
      </c>
      <c r="B72" t="s">
        <v>181</v>
      </c>
      <c r="C72" s="120" t="s">
        <v>39</v>
      </c>
      <c r="D72">
        <v>118675</v>
      </c>
      <c r="E72" s="121">
        <v>93</v>
      </c>
      <c r="F72" t="s">
        <v>178</v>
      </c>
      <c r="G72" t="s">
        <v>180</v>
      </c>
      <c r="H72" t="s">
        <v>46</v>
      </c>
      <c r="I72" s="2">
        <v>44534</v>
      </c>
      <c r="J72" s="2">
        <v>44534</v>
      </c>
      <c r="K72" s="21" t="s">
        <v>179</v>
      </c>
      <c r="L72" s="20">
        <v>45.982999999999997</v>
      </c>
      <c r="M72">
        <v>2.9</v>
      </c>
      <c r="N72">
        <v>6.9160000000000004</v>
      </c>
      <c r="O72">
        <v>8.8209999999999997</v>
      </c>
      <c r="P72">
        <v>0.16300000000000001</v>
      </c>
      <c r="Q72">
        <v>10.505000000000001</v>
      </c>
      <c r="R72">
        <v>22.885999999999999</v>
      </c>
      <c r="S72">
        <v>1.0960000000000001</v>
      </c>
      <c r="U72">
        <v>6.0000000000000001E-3</v>
      </c>
      <c r="W72">
        <v>0.03</v>
      </c>
      <c r="X72">
        <v>99.305999999999983</v>
      </c>
      <c r="Y72" s="21">
        <v>67.97803302853022</v>
      </c>
      <c r="Z72" s="122">
        <v>0.44</v>
      </c>
      <c r="AA72" s="122">
        <v>3.01</v>
      </c>
      <c r="AB72" s="122">
        <v>1.19</v>
      </c>
      <c r="AC72" s="122">
        <v>1.89</v>
      </c>
      <c r="AD72" s="122">
        <v>26.01</v>
      </c>
      <c r="AE72" s="122">
        <v>0.69</v>
      </c>
      <c r="AF72" s="122">
        <v>0.57999999999999996</v>
      </c>
      <c r="AG72" s="122">
        <v>2.96</v>
      </c>
      <c r="AH72" s="122">
        <v>100</v>
      </c>
      <c r="AI72" s="122">
        <v>428.66</v>
      </c>
      <c r="AJ72" s="122">
        <v>128.88999999999999</v>
      </c>
      <c r="AK72" s="123">
        <v>0.70067050461539082</v>
      </c>
      <c r="AL72" s="109">
        <v>0.59730507923850851</v>
      </c>
      <c r="AM72" s="109">
        <v>8.103901900113894E-2</v>
      </c>
      <c r="AN72">
        <v>0.14082786736938022</v>
      </c>
      <c r="AY72" s="191"/>
      <c r="BC72" s="192"/>
      <c r="BD72" s="191" t="str">
        <f t="shared" si="5"/>
        <v/>
      </c>
      <c r="BE72" s="122" t="str">
        <f t="shared" si="6"/>
        <v/>
      </c>
      <c r="BF72" s="122" t="str">
        <f t="shared" si="7"/>
        <v/>
      </c>
      <c r="BG72" s="122" t="str">
        <f t="shared" si="8"/>
        <v/>
      </c>
      <c r="BH72" s="192" t="str">
        <f t="shared" si="9"/>
        <v/>
      </c>
      <c r="BI72" s="109">
        <v>9.6286087036132813</v>
      </c>
      <c r="BJ72" s="109">
        <v>9.062289276123046</v>
      </c>
      <c r="BK72" s="109">
        <v>10.21224460601807</v>
      </c>
      <c r="BL72" s="109">
        <v>1085.195068359375</v>
      </c>
      <c r="BM72" s="109">
        <v>1062.0676416015619</v>
      </c>
      <c r="BN72" s="123">
        <v>1100.326596679688</v>
      </c>
    </row>
    <row r="73" spans="1:66" x14ac:dyDescent="0.25">
      <c r="A73">
        <v>68</v>
      </c>
      <c r="B73" t="s">
        <v>181</v>
      </c>
      <c r="C73" s="120" t="s">
        <v>39</v>
      </c>
      <c r="D73">
        <v>118675</v>
      </c>
      <c r="E73" s="121">
        <v>94</v>
      </c>
      <c r="F73" t="s">
        <v>178</v>
      </c>
      <c r="G73" t="s">
        <v>180</v>
      </c>
      <c r="H73" t="s">
        <v>46</v>
      </c>
      <c r="I73" s="2">
        <v>44534</v>
      </c>
      <c r="J73" s="2">
        <v>44534</v>
      </c>
      <c r="K73" s="21" t="s">
        <v>179</v>
      </c>
      <c r="L73" s="20">
        <v>46.656999999999996</v>
      </c>
      <c r="M73">
        <v>2.956</v>
      </c>
      <c r="N73">
        <v>6.859</v>
      </c>
      <c r="O73">
        <v>6.8840000000000003</v>
      </c>
      <c r="P73">
        <v>0.13100000000000001</v>
      </c>
      <c r="Q73">
        <v>12.943</v>
      </c>
      <c r="R73">
        <v>23.146999999999998</v>
      </c>
      <c r="S73">
        <v>0.65</v>
      </c>
      <c r="T73">
        <v>7.0000000000000001E-3</v>
      </c>
      <c r="U73">
        <v>5.6000000000000001E-2</v>
      </c>
      <c r="W73">
        <v>8.0000000000000002E-3</v>
      </c>
      <c r="X73">
        <v>100.298</v>
      </c>
      <c r="Y73" s="21">
        <v>77.019305286194793</v>
      </c>
      <c r="Z73" s="122">
        <v>0.44</v>
      </c>
      <c r="AA73" s="122">
        <v>2.96</v>
      </c>
      <c r="AB73" s="122">
        <v>1.2</v>
      </c>
      <c r="AC73" s="122">
        <v>2.15</v>
      </c>
      <c r="AD73" s="122">
        <v>30.43</v>
      </c>
      <c r="AE73" s="122">
        <v>0.61</v>
      </c>
      <c r="AF73" s="122">
        <v>0.57999999999999996</v>
      </c>
      <c r="AG73" s="122">
        <v>4.08</v>
      </c>
      <c r="AH73" s="122">
        <v>170.09</v>
      </c>
      <c r="AI73" s="122">
        <v>48.57</v>
      </c>
      <c r="AJ73" s="122">
        <v>463.08</v>
      </c>
      <c r="AK73" s="123">
        <v>0.70461234705742259</v>
      </c>
      <c r="AL73" s="109">
        <v>0.72112016050416183</v>
      </c>
      <c r="AM73" s="109">
        <v>4.7094426520328705E-2</v>
      </c>
      <c r="AN73">
        <v>8.3139793271472584E-2</v>
      </c>
      <c r="AT73" s="122">
        <v>6.1311451188609407</v>
      </c>
      <c r="AU73" s="122">
        <v>0.58863243003381838</v>
      </c>
      <c r="AV73" s="122">
        <v>1155.2544665628241</v>
      </c>
      <c r="AW73" s="122">
        <v>15.80587875214874</v>
      </c>
      <c r="AX73" s="122">
        <v>74</v>
      </c>
      <c r="AY73" s="191">
        <v>6.8454577118254463</v>
      </c>
      <c r="AZ73" s="122">
        <v>0.99386068417275197</v>
      </c>
      <c r="BA73" s="122">
        <v>1116.145564636191</v>
      </c>
      <c r="BB73" s="122">
        <v>13.50273680128875</v>
      </c>
      <c r="BC73" s="192">
        <v>28</v>
      </c>
      <c r="BD73" s="191">
        <f t="shared" si="5"/>
        <v>6.8454577118254463</v>
      </c>
      <c r="BE73" s="122">
        <f t="shared" si="6"/>
        <v>0.99386068417275197</v>
      </c>
      <c r="BF73" s="122">
        <f t="shared" si="7"/>
        <v>1116.145564636191</v>
      </c>
      <c r="BG73" s="122">
        <f t="shared" si="8"/>
        <v>13.50273680128875</v>
      </c>
      <c r="BH73" s="192">
        <f t="shared" si="9"/>
        <v>28</v>
      </c>
      <c r="BI73" s="109">
        <v>4.4707521082041923</v>
      </c>
      <c r="BJ73" s="109">
        <v>3.089448616611786</v>
      </c>
      <c r="BK73" s="109">
        <v>6.6967647386668387</v>
      </c>
      <c r="BL73" s="109">
        <v>1127.716796875</v>
      </c>
      <c r="BM73" s="109">
        <v>1117.4496484374999</v>
      </c>
      <c r="BN73" s="123">
        <v>1138.756870117187</v>
      </c>
    </row>
    <row r="74" spans="1:66" x14ac:dyDescent="0.25">
      <c r="A74">
        <v>69</v>
      </c>
      <c r="B74" t="s">
        <v>181</v>
      </c>
      <c r="C74" s="120" t="s">
        <v>39</v>
      </c>
      <c r="D74">
        <v>118675</v>
      </c>
      <c r="E74" s="121">
        <v>95</v>
      </c>
      <c r="F74" t="s">
        <v>178</v>
      </c>
      <c r="G74" t="s">
        <v>180</v>
      </c>
      <c r="H74" t="s">
        <v>46</v>
      </c>
      <c r="I74" s="2">
        <v>44534</v>
      </c>
      <c r="J74" s="2">
        <v>44534</v>
      </c>
      <c r="K74" s="21" t="s">
        <v>179</v>
      </c>
      <c r="L74" s="20">
        <v>47.258000000000003</v>
      </c>
      <c r="M74">
        <v>2.7240000000000002</v>
      </c>
      <c r="N74">
        <v>5.8689999999999998</v>
      </c>
      <c r="O74">
        <v>6.4989999999999997</v>
      </c>
      <c r="P74">
        <v>0.20699999999999999</v>
      </c>
      <c r="Q74">
        <v>13.444000000000001</v>
      </c>
      <c r="R74">
        <v>23.248999999999999</v>
      </c>
      <c r="S74">
        <v>0.57099999999999995</v>
      </c>
      <c r="T74">
        <v>4.0000000000000001E-3</v>
      </c>
      <c r="U74">
        <v>5.8999999999999997E-2</v>
      </c>
      <c r="W74">
        <v>3.3000000000000002E-2</v>
      </c>
      <c r="X74">
        <v>99.917000000000002</v>
      </c>
      <c r="Y74" s="21">
        <v>78.666368804296994</v>
      </c>
      <c r="Z74" s="122">
        <v>0.44</v>
      </c>
      <c r="AA74" s="122">
        <v>3.1</v>
      </c>
      <c r="AB74" s="122">
        <v>1.3</v>
      </c>
      <c r="AC74" s="122">
        <v>2.2200000000000002</v>
      </c>
      <c r="AD74" s="122">
        <v>20.38</v>
      </c>
      <c r="AE74" s="122">
        <v>0.6</v>
      </c>
      <c r="AF74" s="122">
        <v>0.57999999999999996</v>
      </c>
      <c r="AG74" s="122">
        <v>4.43</v>
      </c>
      <c r="AH74" s="122">
        <v>285.33999999999997</v>
      </c>
      <c r="AI74" s="122">
        <v>44.98</v>
      </c>
      <c r="AJ74" s="122">
        <v>120.76</v>
      </c>
      <c r="AK74" s="123">
        <v>0.70672409818370352</v>
      </c>
      <c r="AL74" s="109">
        <v>0.75077950664235305</v>
      </c>
      <c r="AM74" s="109">
        <v>4.1467082799403809E-2</v>
      </c>
      <c r="AN74">
        <v>7.9104515926763846E-2</v>
      </c>
      <c r="AY74" s="191"/>
      <c r="BC74" s="192"/>
      <c r="BD74" s="191" t="str">
        <f t="shared" si="5"/>
        <v/>
      </c>
      <c r="BE74" s="122" t="str">
        <f t="shared" si="6"/>
        <v/>
      </c>
      <c r="BF74" s="122" t="str">
        <f t="shared" si="7"/>
        <v/>
      </c>
      <c r="BG74" s="122" t="str">
        <f t="shared" si="8"/>
        <v/>
      </c>
      <c r="BH74" s="192" t="str">
        <f t="shared" si="9"/>
        <v/>
      </c>
      <c r="BI74" s="109">
        <v>2.7777321827602059</v>
      </c>
      <c r="BJ74" s="109">
        <v>2.1641318524074231</v>
      </c>
      <c r="BK74" s="109">
        <v>3.3794081223201431</v>
      </c>
      <c r="BL74" s="109">
        <v>1105.4580078125</v>
      </c>
      <c r="BM74" s="109">
        <v>1097.722758789062</v>
      </c>
      <c r="BN74" s="123">
        <v>1114.7591601562499</v>
      </c>
    </row>
    <row r="75" spans="1:66" x14ac:dyDescent="0.25">
      <c r="A75">
        <v>70</v>
      </c>
      <c r="B75" t="s">
        <v>181</v>
      </c>
      <c r="C75" s="120" t="s">
        <v>39</v>
      </c>
      <c r="D75">
        <v>118675</v>
      </c>
      <c r="E75" s="121">
        <v>96</v>
      </c>
      <c r="F75" t="s">
        <v>178</v>
      </c>
      <c r="G75" t="s">
        <v>180</v>
      </c>
      <c r="H75" t="s">
        <v>46</v>
      </c>
      <c r="I75" s="2">
        <v>44534</v>
      </c>
      <c r="J75" s="2">
        <v>44534</v>
      </c>
      <c r="K75" s="21" t="s">
        <v>179</v>
      </c>
      <c r="L75" s="20">
        <v>47.16</v>
      </c>
      <c r="M75">
        <v>2.6160000000000001</v>
      </c>
      <c r="N75">
        <v>6.0590000000000002</v>
      </c>
      <c r="O75">
        <v>6.5940000000000003</v>
      </c>
      <c r="P75">
        <v>6.6000000000000003E-2</v>
      </c>
      <c r="Q75">
        <v>13.335000000000001</v>
      </c>
      <c r="R75">
        <v>22.995999999999999</v>
      </c>
      <c r="S75">
        <v>0.57099999999999995</v>
      </c>
      <c r="U75">
        <v>5.0999999999999997E-2</v>
      </c>
      <c r="X75">
        <v>99.447999999999993</v>
      </c>
      <c r="Y75" s="21">
        <v>78.283736008657769</v>
      </c>
      <c r="Z75" s="122">
        <v>0.44</v>
      </c>
      <c r="AA75" s="122">
        <v>3.21</v>
      </c>
      <c r="AB75" s="122">
        <v>1.27</v>
      </c>
      <c r="AC75" s="122">
        <v>2.2000000000000002</v>
      </c>
      <c r="AD75" s="122">
        <v>58.79</v>
      </c>
      <c r="AE75" s="122">
        <v>0.6</v>
      </c>
      <c r="AF75" s="122">
        <v>0.57999999999999996</v>
      </c>
      <c r="AG75" s="122">
        <v>4.54</v>
      </c>
      <c r="AH75" s="122">
        <v>100</v>
      </c>
      <c r="AI75" s="122">
        <v>51.92</v>
      </c>
      <c r="AJ75" s="122">
        <v>100</v>
      </c>
      <c r="AK75" s="123">
        <v>0.70406496150051912</v>
      </c>
      <c r="AL75" s="109">
        <v>0.74706243730833999</v>
      </c>
      <c r="AM75" s="109">
        <v>4.1599054386433555E-2</v>
      </c>
      <c r="AN75">
        <v>8.9220809342347149E-2</v>
      </c>
      <c r="AT75" s="122">
        <v>5.7767109806437524</v>
      </c>
      <c r="AU75" s="122">
        <v>0.65262803374864042</v>
      </c>
      <c r="AV75" s="122">
        <v>1150.664474460558</v>
      </c>
      <c r="AW75" s="122">
        <v>17.09193410460183</v>
      </c>
      <c r="AX75" s="122">
        <v>55</v>
      </c>
      <c r="AY75" s="191"/>
      <c r="BC75" s="192"/>
      <c r="BD75" s="191" t="str">
        <f t="shared" si="5"/>
        <v/>
      </c>
      <c r="BE75" s="122" t="str">
        <f t="shared" si="6"/>
        <v/>
      </c>
      <c r="BF75" s="122" t="str">
        <f t="shared" si="7"/>
        <v/>
      </c>
      <c r="BG75" s="122" t="str">
        <f t="shared" si="8"/>
        <v/>
      </c>
      <c r="BH75" s="192" t="str">
        <f t="shared" si="9"/>
        <v/>
      </c>
      <c r="BI75" s="109">
        <v>2.5895515037092758</v>
      </c>
      <c r="BJ75" s="109">
        <v>1.941788871339281</v>
      </c>
      <c r="BK75" s="109">
        <v>3.2789479232344232</v>
      </c>
      <c r="BL75" s="109">
        <v>1125.983154296875</v>
      </c>
      <c r="BM75" s="109">
        <v>1114.6536523437501</v>
      </c>
      <c r="BN75" s="123">
        <v>1138.3174707031251</v>
      </c>
    </row>
    <row r="76" spans="1:66" x14ac:dyDescent="0.25">
      <c r="A76">
        <v>71</v>
      </c>
      <c r="B76" t="s">
        <v>181</v>
      </c>
      <c r="C76" s="120" t="s">
        <v>39</v>
      </c>
      <c r="D76">
        <v>118675</v>
      </c>
      <c r="E76" s="121">
        <v>97</v>
      </c>
      <c r="F76" t="s">
        <v>178</v>
      </c>
      <c r="G76" t="s">
        <v>180</v>
      </c>
      <c r="H76" t="s">
        <v>46</v>
      </c>
      <c r="I76" s="2">
        <v>44534</v>
      </c>
      <c r="J76" s="2">
        <v>44534</v>
      </c>
      <c r="K76" s="21" t="s">
        <v>179</v>
      </c>
      <c r="L76" s="20">
        <v>46.156999999999996</v>
      </c>
      <c r="M76">
        <v>3.1949999999999998</v>
      </c>
      <c r="N76">
        <v>7.23</v>
      </c>
      <c r="O76">
        <v>6.9379999999999997</v>
      </c>
      <c r="P76">
        <v>0.127</v>
      </c>
      <c r="Q76">
        <v>12.885999999999999</v>
      </c>
      <c r="R76">
        <v>23.193999999999999</v>
      </c>
      <c r="S76">
        <v>0.63100000000000001</v>
      </c>
      <c r="U76">
        <v>0.04</v>
      </c>
      <c r="W76">
        <v>6.8000000000000005E-2</v>
      </c>
      <c r="X76">
        <v>100.46600000000001</v>
      </c>
      <c r="Y76" s="21">
        <v>76.802172300849278</v>
      </c>
      <c r="Z76" s="122">
        <v>0.44</v>
      </c>
      <c r="AA76" s="122">
        <v>2.85</v>
      </c>
      <c r="AB76" s="122">
        <v>1.1599999999999999</v>
      </c>
      <c r="AC76" s="122">
        <v>2.13</v>
      </c>
      <c r="AD76" s="122">
        <v>29.55</v>
      </c>
      <c r="AE76" s="122">
        <v>0.62</v>
      </c>
      <c r="AF76" s="122">
        <v>0.57999999999999996</v>
      </c>
      <c r="AG76" s="122">
        <v>4.1399999999999997</v>
      </c>
      <c r="AH76" s="122">
        <v>100</v>
      </c>
      <c r="AI76" s="122">
        <v>70.540000000000006</v>
      </c>
      <c r="AJ76" s="122">
        <v>59.19</v>
      </c>
      <c r="AK76" s="123">
        <v>0.71028311680266099</v>
      </c>
      <c r="AL76" s="109">
        <v>0.71803098959316369</v>
      </c>
      <c r="AM76" s="109">
        <v>4.5723334032144972E-2</v>
      </c>
      <c r="AN76">
        <v>7.5922546544251068E-2</v>
      </c>
      <c r="AT76" s="122">
        <v>6.2407258437046433</v>
      </c>
      <c r="AU76" s="122">
        <v>0.64078477669163436</v>
      </c>
      <c r="AV76" s="122">
        <v>1152.9673450000901</v>
      </c>
      <c r="AW76" s="122">
        <v>16.135620440516309</v>
      </c>
      <c r="AX76" s="122">
        <v>130</v>
      </c>
      <c r="AY76" s="191">
        <v>6.9423855561471957</v>
      </c>
      <c r="AZ76" s="122">
        <v>0.61441792662882433</v>
      </c>
      <c r="BA76" s="122">
        <v>1120.6104172286509</v>
      </c>
      <c r="BB76" s="122">
        <v>13.462689204706059</v>
      </c>
      <c r="BC76" s="192">
        <v>174</v>
      </c>
      <c r="BD76" s="191">
        <f t="shared" si="5"/>
        <v>6.9423855561471957</v>
      </c>
      <c r="BE76" s="122">
        <f t="shared" si="6"/>
        <v>0.61441792662882433</v>
      </c>
      <c r="BF76" s="122">
        <f t="shared" si="7"/>
        <v>1120.6104172286509</v>
      </c>
      <c r="BG76" s="122">
        <f t="shared" si="8"/>
        <v>13.462689204706059</v>
      </c>
      <c r="BH76" s="192">
        <f t="shared" si="9"/>
        <v>174</v>
      </c>
      <c r="BI76" s="109">
        <v>4.3255480136521216</v>
      </c>
      <c r="BJ76" s="109">
        <v>2.972609514201439</v>
      </c>
      <c r="BK76" s="109">
        <v>6.5499893893845433</v>
      </c>
      <c r="BL76" s="109">
        <v>1131.325927734375</v>
      </c>
      <c r="BM76" s="109">
        <v>1120.696596679687</v>
      </c>
      <c r="BN76" s="123">
        <v>1143.734243164062</v>
      </c>
    </row>
    <row r="77" spans="1:66" x14ac:dyDescent="0.25">
      <c r="A77">
        <v>72</v>
      </c>
      <c r="B77" t="s">
        <v>181</v>
      </c>
      <c r="C77" s="120" t="s">
        <v>39</v>
      </c>
      <c r="D77">
        <v>118675</v>
      </c>
      <c r="E77" s="121">
        <v>98</v>
      </c>
      <c r="F77" t="s">
        <v>178</v>
      </c>
      <c r="G77" t="s">
        <v>180</v>
      </c>
      <c r="H77" t="s">
        <v>46</v>
      </c>
      <c r="I77" s="2">
        <v>44534</v>
      </c>
      <c r="J77" s="2">
        <v>44534</v>
      </c>
      <c r="K77" s="21" t="s">
        <v>179</v>
      </c>
      <c r="L77" s="20">
        <v>46.212000000000003</v>
      </c>
      <c r="M77">
        <v>2.9969999999999999</v>
      </c>
      <c r="N77">
        <v>7.1639999999999997</v>
      </c>
      <c r="O77">
        <v>6.6239999999999997</v>
      </c>
      <c r="P77">
        <v>0.12</v>
      </c>
      <c r="Q77">
        <v>13.061</v>
      </c>
      <c r="R77">
        <v>23.257999999999999</v>
      </c>
      <c r="S77">
        <v>0.61</v>
      </c>
      <c r="U77">
        <v>3.2000000000000001E-2</v>
      </c>
      <c r="W77">
        <v>3.5000000000000003E-2</v>
      </c>
      <c r="X77">
        <v>100.11299999999999</v>
      </c>
      <c r="Y77" s="21">
        <v>77.850538929571869</v>
      </c>
      <c r="Z77" s="122">
        <v>0.44</v>
      </c>
      <c r="AA77" s="122">
        <v>2.95</v>
      </c>
      <c r="AB77" s="122">
        <v>1.17</v>
      </c>
      <c r="AC77" s="122">
        <v>2.19</v>
      </c>
      <c r="AD77" s="122">
        <v>33.33</v>
      </c>
      <c r="AE77" s="122">
        <v>0.61</v>
      </c>
      <c r="AF77" s="122">
        <v>0.57999999999999996</v>
      </c>
      <c r="AG77" s="122">
        <v>4.24</v>
      </c>
      <c r="AH77" s="122">
        <v>100</v>
      </c>
      <c r="AI77" s="122">
        <v>86.89</v>
      </c>
      <c r="AJ77" s="122">
        <v>103.49</v>
      </c>
      <c r="AK77" s="123">
        <v>0.71049839566118522</v>
      </c>
      <c r="AL77" s="109">
        <v>0.72902388039099741</v>
      </c>
      <c r="AM77" s="109">
        <v>4.427704512205824E-2</v>
      </c>
      <c r="AN77">
        <v>6.3383708560385235E-2</v>
      </c>
      <c r="AT77" s="122">
        <v>6.1082412142976867</v>
      </c>
      <c r="AU77" s="122">
        <v>0.56864088302288018</v>
      </c>
      <c r="AV77" s="122">
        <v>1155.8607472117851</v>
      </c>
      <c r="AW77" s="122">
        <v>15.857892121039839</v>
      </c>
      <c r="AX77" s="122">
        <v>93</v>
      </c>
      <c r="AY77" s="191">
        <v>6.744489628674863</v>
      </c>
      <c r="AZ77" s="122">
        <v>0.79164229457667568</v>
      </c>
      <c r="BA77" s="122">
        <v>1114.46804424826</v>
      </c>
      <c r="BB77" s="122">
        <v>13.519533327185471</v>
      </c>
      <c r="BC77" s="192">
        <v>63</v>
      </c>
      <c r="BD77" s="191">
        <f t="shared" si="5"/>
        <v>6.744489628674863</v>
      </c>
      <c r="BE77" s="122">
        <f t="shared" si="6"/>
        <v>0.79164229457667568</v>
      </c>
      <c r="BF77" s="122">
        <f t="shared" si="7"/>
        <v>1114.46804424826</v>
      </c>
      <c r="BG77" s="122">
        <f t="shared" si="8"/>
        <v>13.519533327185471</v>
      </c>
      <c r="BH77" s="192">
        <f t="shared" si="9"/>
        <v>63</v>
      </c>
      <c r="BI77" s="109">
        <v>4.0863867568050187</v>
      </c>
      <c r="BJ77" s="109">
        <v>2.8408221339259909</v>
      </c>
      <c r="BK77" s="109">
        <v>5.8020630263362678</v>
      </c>
      <c r="BL77" s="109">
        <v>1142.2890625</v>
      </c>
      <c r="BM77" s="109">
        <v>1130.1821240234381</v>
      </c>
      <c r="BN77" s="123">
        <v>1153.166186523438</v>
      </c>
    </row>
    <row r="78" spans="1:66" x14ac:dyDescent="0.25">
      <c r="A78">
        <v>73</v>
      </c>
      <c r="B78" t="s">
        <v>181</v>
      </c>
      <c r="C78" s="120" t="s">
        <v>39</v>
      </c>
      <c r="D78">
        <v>118675</v>
      </c>
      <c r="E78" s="121">
        <v>99</v>
      </c>
      <c r="F78" t="s">
        <v>178</v>
      </c>
      <c r="G78" t="s">
        <v>180</v>
      </c>
      <c r="H78" t="s">
        <v>46</v>
      </c>
      <c r="I78" s="2">
        <v>44534</v>
      </c>
      <c r="J78" s="2">
        <v>44534</v>
      </c>
      <c r="K78" s="21" t="s">
        <v>179</v>
      </c>
      <c r="L78" s="20">
        <v>46.052999999999997</v>
      </c>
      <c r="M78">
        <v>3.3519999999999999</v>
      </c>
      <c r="N78">
        <v>7.2530000000000001</v>
      </c>
      <c r="O78">
        <v>6.3310000000000004</v>
      </c>
      <c r="P78">
        <v>9.5000000000000001E-2</v>
      </c>
      <c r="Q78">
        <v>12.707000000000001</v>
      </c>
      <c r="R78">
        <v>22.315000000000001</v>
      </c>
      <c r="S78">
        <v>0.59</v>
      </c>
      <c r="T78">
        <v>3.6999999999999998E-2</v>
      </c>
      <c r="U78">
        <v>7.0000000000000007E-2</v>
      </c>
      <c r="X78">
        <v>98.802999999999997</v>
      </c>
      <c r="Y78" s="21">
        <v>78.155328334070433</v>
      </c>
      <c r="Z78" s="122">
        <v>0.44</v>
      </c>
      <c r="AA78" s="122">
        <v>2.76</v>
      </c>
      <c r="AB78" s="122">
        <v>1.1599999999999999</v>
      </c>
      <c r="AC78" s="122">
        <v>2.27</v>
      </c>
      <c r="AD78" s="122">
        <v>41.07</v>
      </c>
      <c r="AE78" s="122">
        <v>0.62</v>
      </c>
      <c r="AF78" s="122">
        <v>0.59</v>
      </c>
      <c r="AG78" s="122">
        <v>4.29</v>
      </c>
      <c r="AH78" s="122">
        <v>33.54</v>
      </c>
      <c r="AI78" s="122">
        <v>39.76</v>
      </c>
      <c r="AJ78" s="122">
        <v>305349952</v>
      </c>
      <c r="AK78" s="123">
        <v>0.72692715684928699</v>
      </c>
      <c r="AL78" s="109">
        <v>0.71543252720695316</v>
      </c>
      <c r="AM78" s="109">
        <v>4.3197750636741077E-2</v>
      </c>
      <c r="AN78">
        <v>0.12541576820624523</v>
      </c>
      <c r="AT78" s="122">
        <v>7.0145826012154817</v>
      </c>
      <c r="AU78" s="122">
        <v>0.59608405604580217</v>
      </c>
      <c r="AV78" s="122">
        <v>1150.6146372927581</v>
      </c>
      <c r="AW78" s="122">
        <v>13.19120299187491</v>
      </c>
      <c r="AX78" s="122">
        <v>848</v>
      </c>
      <c r="AY78" s="191">
        <v>7.4285240544068243</v>
      </c>
      <c r="AZ78" s="122">
        <v>0.68639692082944903</v>
      </c>
      <c r="BA78" s="122">
        <v>1138.21151739538</v>
      </c>
      <c r="BB78" s="122">
        <v>18.395065325524961</v>
      </c>
      <c r="BC78" s="192">
        <v>852</v>
      </c>
      <c r="BD78" s="191">
        <f t="shared" si="5"/>
        <v>7.4285240544068243</v>
      </c>
      <c r="BE78" s="122">
        <f t="shared" si="6"/>
        <v>0.68639692082944903</v>
      </c>
      <c r="BF78" s="122">
        <f t="shared" si="7"/>
        <v>1138.21151739538</v>
      </c>
      <c r="BG78" s="122">
        <f t="shared" si="8"/>
        <v>18.395065325524961</v>
      </c>
      <c r="BH78" s="192">
        <f t="shared" si="9"/>
        <v>852</v>
      </c>
      <c r="BI78" s="109">
        <v>3.8207776431156248</v>
      </c>
      <c r="BJ78" s="109">
        <v>2.349650018603906</v>
      </c>
      <c r="BK78" s="109">
        <v>5.1547729472232913</v>
      </c>
      <c r="BL78" s="109">
        <v>1129.232421875</v>
      </c>
      <c r="BM78" s="109">
        <v>1118.9402832031251</v>
      </c>
      <c r="BN78" s="123">
        <v>1139.07345703125</v>
      </c>
    </row>
    <row r="79" spans="1:66" x14ac:dyDescent="0.25">
      <c r="A79">
        <v>74</v>
      </c>
      <c r="B79" t="s">
        <v>181</v>
      </c>
      <c r="C79" s="120" t="s">
        <v>39</v>
      </c>
      <c r="D79">
        <v>118675</v>
      </c>
      <c r="E79" s="121">
        <v>100</v>
      </c>
      <c r="F79" t="s">
        <v>178</v>
      </c>
      <c r="G79" t="s">
        <v>180</v>
      </c>
      <c r="H79" t="s">
        <v>46</v>
      </c>
      <c r="I79" s="2">
        <v>44534</v>
      </c>
      <c r="J79" s="2">
        <v>44534</v>
      </c>
      <c r="K79" s="21" t="s">
        <v>179</v>
      </c>
      <c r="L79" s="20">
        <v>46.573999999999998</v>
      </c>
      <c r="M79">
        <v>2.9239999999999999</v>
      </c>
      <c r="N79">
        <v>6.3620000000000001</v>
      </c>
      <c r="O79">
        <v>5.9770000000000003</v>
      </c>
      <c r="P79">
        <v>0.109</v>
      </c>
      <c r="Q79">
        <v>13.128</v>
      </c>
      <c r="R79">
        <v>23.257999999999999</v>
      </c>
      <c r="S79">
        <v>0.621</v>
      </c>
      <c r="T79">
        <v>1.2999999999999999E-2</v>
      </c>
      <c r="U79">
        <v>0.11</v>
      </c>
      <c r="X79">
        <v>99.076000000000008</v>
      </c>
      <c r="Y79" s="21">
        <v>79.655086514504305</v>
      </c>
      <c r="Z79" s="122">
        <v>0.44</v>
      </c>
      <c r="AA79" s="122">
        <v>2.96</v>
      </c>
      <c r="AB79" s="122">
        <v>1.24</v>
      </c>
      <c r="AC79" s="122">
        <v>2.31</v>
      </c>
      <c r="AD79" s="122">
        <v>35.590000000000003</v>
      </c>
      <c r="AE79" s="122">
        <v>0.61</v>
      </c>
      <c r="AF79" s="122">
        <v>0.57999999999999996</v>
      </c>
      <c r="AG79" s="122">
        <v>4.1399999999999997</v>
      </c>
      <c r="AH79" s="122">
        <v>88.61</v>
      </c>
      <c r="AI79" s="122">
        <v>25.06</v>
      </c>
      <c r="AJ79" s="122">
        <v>100</v>
      </c>
      <c r="AK79" s="123">
        <v>0.72528480408788787</v>
      </c>
      <c r="AL79" s="109">
        <v>0.73802537972573634</v>
      </c>
      <c r="AM79" s="109">
        <v>4.5399158071646517E-2</v>
      </c>
      <c r="AN79">
        <v>6.8862037056066971E-2</v>
      </c>
      <c r="AT79" s="122">
        <v>6.0024611429802182</v>
      </c>
      <c r="AU79" s="122">
        <v>0.5727683927899998</v>
      </c>
      <c r="AV79" s="122">
        <v>1166.749168421622</v>
      </c>
      <c r="AW79" s="122">
        <v>13.730891988915991</v>
      </c>
      <c r="AX79" s="122">
        <v>25</v>
      </c>
      <c r="AY79" s="191"/>
      <c r="BC79" s="192"/>
      <c r="BD79" s="191" t="str">
        <f t="shared" si="5"/>
        <v/>
      </c>
      <c r="BE79" s="122" t="str">
        <f t="shared" si="6"/>
        <v/>
      </c>
      <c r="BF79" s="122" t="str">
        <f t="shared" si="7"/>
        <v/>
      </c>
      <c r="BG79" s="122" t="str">
        <f t="shared" si="8"/>
        <v/>
      </c>
      <c r="BH79" s="192" t="str">
        <f t="shared" si="9"/>
        <v/>
      </c>
      <c r="BI79" s="109">
        <v>3.890741751436519</v>
      </c>
      <c r="BJ79" s="109">
        <v>2.9632854678671841</v>
      </c>
      <c r="BK79" s="109">
        <v>5.1472984149497032</v>
      </c>
      <c r="BL79" s="109">
        <v>1137.38916015625</v>
      </c>
      <c r="BM79" s="109">
        <v>1128.57271484375</v>
      </c>
      <c r="BN79" s="123">
        <v>1146.1792675781251</v>
      </c>
    </row>
    <row r="80" spans="1:66" x14ac:dyDescent="0.25">
      <c r="A80">
        <v>75</v>
      </c>
      <c r="B80" t="s">
        <v>181</v>
      </c>
      <c r="C80" s="120" t="s">
        <v>39</v>
      </c>
      <c r="D80">
        <v>118675</v>
      </c>
      <c r="E80" s="121">
        <v>101</v>
      </c>
      <c r="F80" t="s">
        <v>178</v>
      </c>
      <c r="G80" t="s">
        <v>180</v>
      </c>
      <c r="H80" t="s">
        <v>46</v>
      </c>
      <c r="I80" s="2">
        <v>44534</v>
      </c>
      <c r="J80" s="2">
        <v>44534</v>
      </c>
      <c r="K80" s="21" t="s">
        <v>179</v>
      </c>
      <c r="L80" s="20">
        <v>46.063000000000002</v>
      </c>
      <c r="M80">
        <v>2.919</v>
      </c>
      <c r="N80">
        <v>7.44</v>
      </c>
      <c r="O80">
        <v>8.2609999999999992</v>
      </c>
      <c r="P80">
        <v>0.26500000000000001</v>
      </c>
      <c r="Q80">
        <v>11.214</v>
      </c>
      <c r="R80">
        <v>23.175000000000001</v>
      </c>
      <c r="S80">
        <v>0.873</v>
      </c>
      <c r="X80">
        <v>100.21</v>
      </c>
      <c r="Y80" s="21">
        <v>70.758086114054379</v>
      </c>
      <c r="Z80" s="122">
        <v>0.44</v>
      </c>
      <c r="AA80" s="122">
        <v>3.01</v>
      </c>
      <c r="AB80" s="122">
        <v>1.1499999999999999</v>
      </c>
      <c r="AC80" s="122">
        <v>1.95</v>
      </c>
      <c r="AD80" s="122">
        <v>16.829999999999998</v>
      </c>
      <c r="AE80" s="122">
        <v>0.66</v>
      </c>
      <c r="AF80" s="122">
        <v>0.57999999999999996</v>
      </c>
      <c r="AG80" s="122">
        <v>3.41</v>
      </c>
      <c r="AH80" s="122">
        <v>100</v>
      </c>
      <c r="AI80" s="122">
        <v>100</v>
      </c>
      <c r="AJ80" s="122">
        <v>293601280</v>
      </c>
      <c r="AK80" s="123">
        <v>0.70005834475908624</v>
      </c>
      <c r="AL80" s="109">
        <v>0.63010293030816822</v>
      </c>
      <c r="AM80" s="109">
        <v>6.3789421142626659E-2</v>
      </c>
      <c r="AN80">
        <v>0.12403128963026679</v>
      </c>
      <c r="AT80" s="122">
        <v>6.8324478776595576</v>
      </c>
      <c r="AU80" s="122">
        <v>0.64859814368754032</v>
      </c>
      <c r="AV80" s="122">
        <v>1148.0326993436561</v>
      </c>
      <c r="AW80" s="122">
        <v>4.393807782160458</v>
      </c>
      <c r="AX80" s="122">
        <v>2</v>
      </c>
      <c r="AY80" s="191">
        <v>6.9545437734753808</v>
      </c>
      <c r="AZ80" s="122">
        <v>2.236485067359101</v>
      </c>
      <c r="BA80" s="122">
        <v>1096.7733954469211</v>
      </c>
      <c r="BB80" s="122">
        <v>17.662644284228019</v>
      </c>
      <c r="BC80" s="192">
        <v>4</v>
      </c>
      <c r="BD80" s="191">
        <f t="shared" si="5"/>
        <v>6.9545437734753808</v>
      </c>
      <c r="BE80" s="122">
        <f t="shared" si="6"/>
        <v>2.236485067359101</v>
      </c>
      <c r="BF80" s="122">
        <f t="shared" si="7"/>
        <v>1096.7733954469211</v>
      </c>
      <c r="BG80" s="122">
        <f t="shared" si="8"/>
        <v>17.662644284228019</v>
      </c>
      <c r="BH80" s="192">
        <f t="shared" si="9"/>
        <v>4</v>
      </c>
      <c r="BI80" s="109">
        <v>9.6105833053588867</v>
      </c>
      <c r="BJ80" s="109">
        <v>8.5718629074096686</v>
      </c>
      <c r="BK80" s="109">
        <v>10.4577131652832</v>
      </c>
      <c r="BL80" s="109">
        <v>1084.730224609375</v>
      </c>
      <c r="BM80" s="109">
        <v>1060.1800195312501</v>
      </c>
      <c r="BN80" s="123">
        <v>1103.1711328125</v>
      </c>
    </row>
    <row r="81" spans="1:66" x14ac:dyDescent="0.25">
      <c r="A81">
        <v>76</v>
      </c>
      <c r="B81" t="s">
        <v>181</v>
      </c>
      <c r="C81" s="120" t="s">
        <v>39</v>
      </c>
      <c r="D81">
        <v>118675</v>
      </c>
      <c r="E81" s="121">
        <v>102</v>
      </c>
      <c r="F81" t="s">
        <v>178</v>
      </c>
      <c r="G81" t="s">
        <v>180</v>
      </c>
      <c r="H81" t="s">
        <v>46</v>
      </c>
      <c r="I81" s="2">
        <v>44534</v>
      </c>
      <c r="J81" s="2">
        <v>44534</v>
      </c>
      <c r="K81" s="21" t="s">
        <v>179</v>
      </c>
      <c r="L81" s="20">
        <v>45.436999999999998</v>
      </c>
      <c r="M81">
        <v>2.9630000000000001</v>
      </c>
      <c r="N81">
        <v>7.625</v>
      </c>
      <c r="O81">
        <v>8.2560000000000002</v>
      </c>
      <c r="P81">
        <v>0.16700000000000001</v>
      </c>
      <c r="Q81">
        <v>11.407999999999999</v>
      </c>
      <c r="R81">
        <v>23.41</v>
      </c>
      <c r="S81">
        <v>0.85099999999999998</v>
      </c>
      <c r="T81">
        <v>8.0000000000000002E-3</v>
      </c>
      <c r="U81">
        <v>5.3999999999999999E-2</v>
      </c>
      <c r="X81">
        <v>100.179</v>
      </c>
      <c r="Y81" s="21">
        <v>71.124143861436295</v>
      </c>
      <c r="Z81" s="122">
        <v>0.45</v>
      </c>
      <c r="AA81" s="122">
        <v>2.97</v>
      </c>
      <c r="AB81" s="122">
        <v>1.1299999999999999</v>
      </c>
      <c r="AC81" s="122">
        <v>1.96</v>
      </c>
      <c r="AD81" s="122">
        <v>25.72</v>
      </c>
      <c r="AE81" s="122">
        <v>0.66</v>
      </c>
      <c r="AF81" s="122">
        <v>0.57999999999999996</v>
      </c>
      <c r="AG81" s="122">
        <v>3.49</v>
      </c>
      <c r="AH81" s="122">
        <v>147.72</v>
      </c>
      <c r="AI81" s="122">
        <v>49.74</v>
      </c>
      <c r="AJ81" s="122">
        <v>100</v>
      </c>
      <c r="AK81" s="123">
        <v>0.70275663612520145</v>
      </c>
      <c r="AL81" s="109">
        <v>0.64244496218117941</v>
      </c>
      <c r="AM81" s="109">
        <v>6.2321722089615068E-2</v>
      </c>
      <c r="AN81">
        <v>8.4126333061254222E-2</v>
      </c>
      <c r="AT81" s="122">
        <v>6.8221562592838296</v>
      </c>
      <c r="AU81" s="122">
        <v>0.64349502478729548</v>
      </c>
      <c r="AV81" s="122">
        <v>1143.3197425327769</v>
      </c>
      <c r="AW81" s="122">
        <v>3.167373835133152</v>
      </c>
      <c r="AX81" s="122">
        <v>3</v>
      </c>
      <c r="AY81" s="191">
        <v>7.4887131102294289</v>
      </c>
      <c r="AZ81" s="122">
        <v>1.336123772669074</v>
      </c>
      <c r="BA81" s="122">
        <v>1109.433354534119</v>
      </c>
      <c r="BB81" s="122">
        <v>15.575851231424259</v>
      </c>
      <c r="BC81" s="192">
        <v>15</v>
      </c>
      <c r="BD81" s="191">
        <f t="shared" si="5"/>
        <v>7.4887131102294289</v>
      </c>
      <c r="BE81" s="122">
        <f t="shared" si="6"/>
        <v>1.336123772669074</v>
      </c>
      <c r="BF81" s="122">
        <f t="shared" si="7"/>
        <v>1109.433354534119</v>
      </c>
      <c r="BG81" s="122">
        <f t="shared" si="8"/>
        <v>15.575851231424259</v>
      </c>
      <c r="BH81" s="192">
        <f t="shared" si="9"/>
        <v>15</v>
      </c>
      <c r="BI81" s="109">
        <v>10.14728450775146</v>
      </c>
      <c r="BJ81" s="109">
        <v>8.7664770507812495</v>
      </c>
      <c r="BK81" s="109">
        <v>11.1677477645874</v>
      </c>
      <c r="BL81" s="109">
        <v>1110.800170898438</v>
      </c>
      <c r="BM81" s="109">
        <v>1105.139760742187</v>
      </c>
      <c r="BN81" s="123">
        <v>1118.43193359375</v>
      </c>
    </row>
    <row r="82" spans="1:66" x14ac:dyDescent="0.25">
      <c r="A82">
        <v>77</v>
      </c>
      <c r="B82" t="s">
        <v>181</v>
      </c>
      <c r="C82" s="120" t="s">
        <v>39</v>
      </c>
      <c r="D82">
        <v>118675</v>
      </c>
      <c r="E82" s="121">
        <v>103</v>
      </c>
      <c r="F82" t="s">
        <v>178</v>
      </c>
      <c r="G82" t="s">
        <v>180</v>
      </c>
      <c r="H82" t="s">
        <v>46</v>
      </c>
      <c r="I82" s="2">
        <v>44534</v>
      </c>
      <c r="J82" s="2">
        <v>44534</v>
      </c>
      <c r="K82" s="21" t="s">
        <v>179</v>
      </c>
      <c r="L82" s="20">
        <v>45.185000000000002</v>
      </c>
      <c r="M82">
        <v>2.9689999999999999</v>
      </c>
      <c r="N82">
        <v>7.2389999999999999</v>
      </c>
      <c r="O82">
        <v>9.1999999999999993</v>
      </c>
      <c r="P82">
        <v>0.192</v>
      </c>
      <c r="Q82">
        <v>10.831</v>
      </c>
      <c r="R82">
        <v>22.966999999999999</v>
      </c>
      <c r="S82">
        <v>0.97899999999999998</v>
      </c>
      <c r="T82">
        <v>8.0000000000000002E-3</v>
      </c>
      <c r="U82">
        <v>1.9E-2</v>
      </c>
      <c r="X82">
        <v>99.588999999999999</v>
      </c>
      <c r="Y82" s="21">
        <v>67.727029278984517</v>
      </c>
      <c r="Z82" s="122">
        <v>0.45</v>
      </c>
      <c r="AA82" s="122">
        <v>2.96</v>
      </c>
      <c r="AB82" s="122">
        <v>1.17</v>
      </c>
      <c r="AC82" s="122">
        <v>1.84</v>
      </c>
      <c r="AD82" s="122">
        <v>24.67</v>
      </c>
      <c r="AE82" s="122">
        <v>0.68</v>
      </c>
      <c r="AF82" s="122">
        <v>0.57999999999999996</v>
      </c>
      <c r="AG82" s="122">
        <v>3.28</v>
      </c>
      <c r="AH82" s="122">
        <v>146.22</v>
      </c>
      <c r="AI82" s="122">
        <v>144.82</v>
      </c>
      <c r="AJ82" s="122">
        <v>100</v>
      </c>
      <c r="AK82" s="123">
        <v>0.68639931957092426</v>
      </c>
      <c r="AL82" s="109">
        <v>0.61623230864655043</v>
      </c>
      <c r="AM82" s="109">
        <v>7.2433933527088393E-2</v>
      </c>
      <c r="AN82">
        <v>0.1071401008419389</v>
      </c>
      <c r="AT82" s="122">
        <v>6.5284948565361436</v>
      </c>
      <c r="AU82" s="122">
        <v>1.2122011933794099</v>
      </c>
      <c r="AV82" s="122">
        <v>1134.507461884406</v>
      </c>
      <c r="AW82" s="122">
        <v>10.4428581377936</v>
      </c>
      <c r="AX82" s="122">
        <v>9</v>
      </c>
      <c r="AY82" s="191">
        <v>6.9710448743917874</v>
      </c>
      <c r="AZ82" s="122">
        <v>1.123528036706388</v>
      </c>
      <c r="BA82" s="122">
        <v>1107.654534210797</v>
      </c>
      <c r="BB82" s="122">
        <v>17.20721153360833</v>
      </c>
      <c r="BC82" s="192">
        <v>31</v>
      </c>
      <c r="BD82" s="191">
        <f t="shared" si="5"/>
        <v>6.9710448743917874</v>
      </c>
      <c r="BE82" s="122">
        <f t="shared" si="6"/>
        <v>1.123528036706388</v>
      </c>
      <c r="BF82" s="122">
        <f t="shared" si="7"/>
        <v>1107.654534210797</v>
      </c>
      <c r="BG82" s="122">
        <f t="shared" si="8"/>
        <v>17.20721153360833</v>
      </c>
      <c r="BH82" s="192">
        <f t="shared" si="9"/>
        <v>31</v>
      </c>
      <c r="BI82" s="109">
        <v>9.1256942749023438</v>
      </c>
      <c r="BJ82" s="109">
        <v>8.4060354614257804</v>
      </c>
      <c r="BK82" s="109">
        <v>9.8474894332885743</v>
      </c>
      <c r="BL82" s="109">
        <v>1098.65087890625</v>
      </c>
      <c r="BM82" s="109">
        <v>1088.18015625</v>
      </c>
      <c r="BN82" s="123">
        <v>1105.335258789062</v>
      </c>
    </row>
    <row r="83" spans="1:66" x14ac:dyDescent="0.25">
      <c r="A83">
        <v>78</v>
      </c>
      <c r="B83" t="s">
        <v>181</v>
      </c>
      <c r="C83" s="120" t="s">
        <v>39</v>
      </c>
      <c r="D83">
        <v>118675</v>
      </c>
      <c r="E83" s="121">
        <v>113</v>
      </c>
      <c r="F83" t="s">
        <v>178</v>
      </c>
      <c r="G83" t="s">
        <v>180</v>
      </c>
      <c r="H83" t="s">
        <v>46</v>
      </c>
      <c r="I83" s="2">
        <v>44534</v>
      </c>
      <c r="J83" s="2">
        <v>44534</v>
      </c>
      <c r="K83" s="21" t="s">
        <v>179</v>
      </c>
      <c r="L83" s="20">
        <v>46.454999999999998</v>
      </c>
      <c r="M83">
        <v>2.407</v>
      </c>
      <c r="N83">
        <v>6.9509999999999996</v>
      </c>
      <c r="O83">
        <v>7.6470000000000002</v>
      </c>
      <c r="P83">
        <v>0.21</v>
      </c>
      <c r="Q83">
        <v>12.420999999999999</v>
      </c>
      <c r="R83">
        <v>22.657</v>
      </c>
      <c r="S83">
        <v>0.77300000000000002</v>
      </c>
      <c r="U83">
        <v>0.20699999999999999</v>
      </c>
      <c r="W83">
        <v>3.7999999999999999E-2</v>
      </c>
      <c r="X83">
        <v>99.765999999999977</v>
      </c>
      <c r="Y83" s="21">
        <v>74.328662676971717</v>
      </c>
      <c r="Z83" s="122">
        <v>0.44</v>
      </c>
      <c r="AA83" s="122">
        <v>3.33</v>
      </c>
      <c r="AB83" s="122">
        <v>1.19</v>
      </c>
      <c r="AC83" s="122">
        <v>2.04</v>
      </c>
      <c r="AD83" s="122">
        <v>20.399999999999999</v>
      </c>
      <c r="AE83" s="122">
        <v>0.63</v>
      </c>
      <c r="AF83" s="122">
        <v>0.59</v>
      </c>
      <c r="AG83" s="122">
        <v>3.64</v>
      </c>
      <c r="AH83" s="122">
        <v>100</v>
      </c>
      <c r="AI83" s="122">
        <v>16.100000000000001</v>
      </c>
      <c r="AJ83" s="122">
        <v>102.02</v>
      </c>
      <c r="AK83" s="123">
        <v>0.70138896300701825</v>
      </c>
      <c r="AL83" s="109">
        <v>0.69800015597784038</v>
      </c>
      <c r="AM83" s="109">
        <v>5.6488744415544807E-2</v>
      </c>
      <c r="AN83">
        <v>9.2292076071265702E-2</v>
      </c>
      <c r="AT83" s="122">
        <v>6.4227383355076757</v>
      </c>
      <c r="AU83" s="122">
        <v>0.66424740682209138</v>
      </c>
      <c r="AV83" s="122">
        <v>1147.604909725525</v>
      </c>
      <c r="AW83" s="122">
        <v>14.217891529189419</v>
      </c>
      <c r="AX83" s="122">
        <v>162</v>
      </c>
      <c r="AY83" s="191"/>
      <c r="BC83" s="192"/>
      <c r="BD83" s="191" t="str">
        <f t="shared" si="5"/>
        <v/>
      </c>
      <c r="BE83" s="122" t="str">
        <f t="shared" si="6"/>
        <v/>
      </c>
      <c r="BF83" s="122" t="str">
        <f t="shared" si="7"/>
        <v/>
      </c>
      <c r="BG83" s="122" t="str">
        <f t="shared" si="8"/>
        <v/>
      </c>
      <c r="BH83" s="192" t="str">
        <f t="shared" si="9"/>
        <v/>
      </c>
      <c r="BI83" s="109">
        <v>8.2409019470214844</v>
      </c>
      <c r="BJ83" s="109">
        <v>7.237707557678223</v>
      </c>
      <c r="BK83" s="109">
        <v>9.2228169631958004</v>
      </c>
      <c r="BL83" s="109">
        <v>1109.437133789062</v>
      </c>
      <c r="BM83" s="109">
        <v>1101.306088867188</v>
      </c>
      <c r="BN83" s="123">
        <v>1117.003754882812</v>
      </c>
    </row>
    <row r="84" spans="1:66" x14ac:dyDescent="0.25">
      <c r="A84">
        <v>79</v>
      </c>
      <c r="B84" t="s">
        <v>181</v>
      </c>
      <c r="C84" s="120" t="s">
        <v>39</v>
      </c>
      <c r="D84">
        <v>118675</v>
      </c>
      <c r="E84" s="121">
        <v>114</v>
      </c>
      <c r="F84" t="s">
        <v>178</v>
      </c>
      <c r="G84" t="s">
        <v>180</v>
      </c>
      <c r="H84" t="s">
        <v>46</v>
      </c>
      <c r="I84" s="2">
        <v>44534</v>
      </c>
      <c r="J84" s="2">
        <v>44534</v>
      </c>
      <c r="K84" s="21" t="s">
        <v>179</v>
      </c>
      <c r="L84" s="20">
        <v>47.78</v>
      </c>
      <c r="M84">
        <v>2.1749999999999998</v>
      </c>
      <c r="N84">
        <v>6.2450000000000001</v>
      </c>
      <c r="O84">
        <v>7.5839999999999996</v>
      </c>
      <c r="P84">
        <v>0.17799999999999999</v>
      </c>
      <c r="Q84">
        <v>12.536</v>
      </c>
      <c r="R84">
        <v>22.693999999999999</v>
      </c>
      <c r="S84">
        <v>0.747</v>
      </c>
      <c r="T84">
        <v>3.2000000000000001E-2</v>
      </c>
      <c r="U84">
        <v>4.8000000000000001E-2</v>
      </c>
      <c r="W84">
        <v>5.0000000000000001E-3</v>
      </c>
      <c r="X84">
        <v>100.02399999999999</v>
      </c>
      <c r="Y84" s="21">
        <v>74.660942593874012</v>
      </c>
      <c r="Z84" s="122">
        <v>0.43</v>
      </c>
      <c r="AA84" s="122">
        <v>3.51</v>
      </c>
      <c r="AB84" s="122">
        <v>1.26</v>
      </c>
      <c r="AC84" s="122">
        <v>2.0499999999999998</v>
      </c>
      <c r="AD84" s="122">
        <v>23.36</v>
      </c>
      <c r="AE84" s="122">
        <v>0.62</v>
      </c>
      <c r="AF84" s="122">
        <v>0.59</v>
      </c>
      <c r="AG84" s="122">
        <v>3.72</v>
      </c>
      <c r="AH84" s="122">
        <v>38.81</v>
      </c>
      <c r="AI84" s="122">
        <v>56.76</v>
      </c>
      <c r="AJ84" s="122">
        <v>689.2</v>
      </c>
      <c r="AK84" s="123">
        <v>0.695794231003379</v>
      </c>
      <c r="AL84" s="109">
        <v>0.70010416289157917</v>
      </c>
      <c r="AM84" s="109">
        <v>5.4251000050102589E-2</v>
      </c>
      <c r="AN84">
        <v>0.12756191388398899</v>
      </c>
      <c r="AY84" s="191"/>
      <c r="BC84" s="192"/>
      <c r="BD84" s="191" t="str">
        <f t="shared" si="5"/>
        <v/>
      </c>
      <c r="BE84" s="122" t="str">
        <f t="shared" si="6"/>
        <v/>
      </c>
      <c r="BF84" s="122" t="str">
        <f t="shared" si="7"/>
        <v/>
      </c>
      <c r="BG84" s="122" t="str">
        <f t="shared" si="8"/>
        <v/>
      </c>
      <c r="BH84" s="192" t="str">
        <f t="shared" si="9"/>
        <v/>
      </c>
      <c r="BI84" s="109">
        <v>6.6677978919769316</v>
      </c>
      <c r="BJ84" s="109">
        <v>4.9963234924102808</v>
      </c>
      <c r="BK84" s="109">
        <v>7.638295519235232</v>
      </c>
      <c r="BL84" s="109">
        <v>1107.31494140625</v>
      </c>
      <c r="BM84" s="109">
        <v>1099.4400878906249</v>
      </c>
      <c r="BN84" s="123">
        <v>1115.887543945312</v>
      </c>
    </row>
    <row r="85" spans="1:66" x14ac:dyDescent="0.25">
      <c r="A85">
        <v>80</v>
      </c>
      <c r="B85" t="s">
        <v>181</v>
      </c>
      <c r="C85" s="120" t="s">
        <v>39</v>
      </c>
      <c r="D85">
        <v>118675</v>
      </c>
      <c r="E85" s="121">
        <v>115</v>
      </c>
      <c r="F85" t="s">
        <v>178</v>
      </c>
      <c r="G85" t="s">
        <v>180</v>
      </c>
      <c r="H85" t="s">
        <v>46</v>
      </c>
      <c r="I85" s="2">
        <v>44534</v>
      </c>
      <c r="J85" s="2">
        <v>44534</v>
      </c>
      <c r="K85" s="21" t="s">
        <v>179</v>
      </c>
      <c r="L85" s="20">
        <v>46.921999999999997</v>
      </c>
      <c r="M85">
        <v>2.335</v>
      </c>
      <c r="N85">
        <v>6.1420000000000003</v>
      </c>
      <c r="O85">
        <v>7.2949999999999999</v>
      </c>
      <c r="P85">
        <v>0.185</v>
      </c>
      <c r="Q85">
        <v>12.88</v>
      </c>
      <c r="R85">
        <v>22.696000000000002</v>
      </c>
      <c r="S85">
        <v>0.77200000000000002</v>
      </c>
      <c r="T85">
        <v>3.0000000000000001E-3</v>
      </c>
      <c r="U85">
        <v>2.9000000000000001E-2</v>
      </c>
      <c r="X85">
        <v>99.259</v>
      </c>
      <c r="Y85" s="21">
        <v>75.887707111320907</v>
      </c>
      <c r="Z85" s="122">
        <v>0.44</v>
      </c>
      <c r="AA85" s="122">
        <v>3.42</v>
      </c>
      <c r="AB85" s="122">
        <v>1.27</v>
      </c>
      <c r="AC85" s="122">
        <v>2.08</v>
      </c>
      <c r="AD85" s="122">
        <v>22.78</v>
      </c>
      <c r="AE85" s="122">
        <v>0.62</v>
      </c>
      <c r="AF85" s="122">
        <v>0.57999999999999996</v>
      </c>
      <c r="AG85" s="122">
        <v>3.62</v>
      </c>
      <c r="AH85" s="122">
        <v>359.08</v>
      </c>
      <c r="AI85" s="122">
        <v>92.96</v>
      </c>
      <c r="AJ85" s="122">
        <v>100</v>
      </c>
      <c r="AK85" s="123">
        <v>0.70265537866913153</v>
      </c>
      <c r="AL85" s="109">
        <v>0.7256354584271375</v>
      </c>
      <c r="AM85" s="109">
        <v>5.6559218983687709E-2</v>
      </c>
      <c r="AN85">
        <v>8.068677408935139E-2</v>
      </c>
      <c r="AT85" s="122">
        <v>5.8293365708309004</v>
      </c>
      <c r="AU85" s="122">
        <v>0.61309515897213718</v>
      </c>
      <c r="AV85" s="122">
        <v>1143.543427589826</v>
      </c>
      <c r="AW85" s="122">
        <v>14.56653036380267</v>
      </c>
      <c r="AX85" s="122">
        <v>62</v>
      </c>
      <c r="AY85" s="191"/>
      <c r="BC85" s="192"/>
      <c r="BD85" s="191" t="str">
        <f t="shared" si="5"/>
        <v/>
      </c>
      <c r="BE85" s="122" t="str">
        <f t="shared" si="6"/>
        <v/>
      </c>
      <c r="BF85" s="122" t="str">
        <f t="shared" si="7"/>
        <v/>
      </c>
      <c r="BG85" s="122" t="str">
        <f t="shared" si="8"/>
        <v/>
      </c>
      <c r="BH85" s="192" t="str">
        <f t="shared" si="9"/>
        <v/>
      </c>
      <c r="BI85" s="109">
        <v>7.4570671121054826</v>
      </c>
      <c r="BJ85" s="109">
        <v>6.1173941079550929</v>
      </c>
      <c r="BK85" s="109">
        <v>8.5116024056845845</v>
      </c>
      <c r="BL85" s="109">
        <v>1116.95556640625</v>
      </c>
      <c r="BM85" s="109">
        <v>1108.140561523438</v>
      </c>
      <c r="BN85" s="123">
        <v>1126.869731445312</v>
      </c>
    </row>
    <row r="86" spans="1:66" x14ac:dyDescent="0.25">
      <c r="A86">
        <v>81</v>
      </c>
      <c r="B86" t="s">
        <v>181</v>
      </c>
      <c r="C86" s="120" t="s">
        <v>39</v>
      </c>
      <c r="D86">
        <v>118675</v>
      </c>
      <c r="E86" s="121">
        <v>116</v>
      </c>
      <c r="F86" t="s">
        <v>178</v>
      </c>
      <c r="G86" t="s">
        <v>180</v>
      </c>
      <c r="H86" t="s">
        <v>46</v>
      </c>
      <c r="I86" s="2">
        <v>44534</v>
      </c>
      <c r="J86" s="2">
        <v>44534</v>
      </c>
      <c r="K86" s="21" t="s">
        <v>179</v>
      </c>
      <c r="L86" s="20">
        <v>44.555999999999997</v>
      </c>
      <c r="M86">
        <v>3.5859999999999999</v>
      </c>
      <c r="N86">
        <v>8.6980000000000004</v>
      </c>
      <c r="O86">
        <v>7.3849999999999998</v>
      </c>
      <c r="P86">
        <v>0.16</v>
      </c>
      <c r="Q86">
        <v>11.579000000000001</v>
      </c>
      <c r="R86">
        <v>22.937999999999999</v>
      </c>
      <c r="S86">
        <v>0.80400000000000005</v>
      </c>
      <c r="U86">
        <v>0.11899999999999999</v>
      </c>
      <c r="X86">
        <v>99.825000000000003</v>
      </c>
      <c r="Y86" s="21">
        <v>73.648694113756591</v>
      </c>
      <c r="Z86" s="122">
        <v>0.45</v>
      </c>
      <c r="AA86" s="122">
        <v>2.67</v>
      </c>
      <c r="AB86" s="122">
        <v>1.06</v>
      </c>
      <c r="AC86" s="122">
        <v>2.08</v>
      </c>
      <c r="AD86" s="122">
        <v>26.5</v>
      </c>
      <c r="AE86" s="122">
        <v>0.65</v>
      </c>
      <c r="AF86" s="122">
        <v>0.57999999999999996</v>
      </c>
      <c r="AG86" s="122">
        <v>3.58</v>
      </c>
      <c r="AH86" s="122">
        <v>100</v>
      </c>
      <c r="AI86" s="122">
        <v>23.74</v>
      </c>
      <c r="AJ86" s="122">
        <v>100</v>
      </c>
      <c r="AK86" s="123">
        <v>0.71863118702838324</v>
      </c>
      <c r="AL86" s="109">
        <v>0.65160972205486734</v>
      </c>
      <c r="AM86" s="109">
        <v>5.8837745052204522E-2</v>
      </c>
      <c r="AN86">
        <v>8.578077241927709E-2</v>
      </c>
      <c r="AY86" s="191"/>
      <c r="BC86" s="192"/>
      <c r="BD86" s="191" t="str">
        <f t="shared" si="5"/>
        <v/>
      </c>
      <c r="BE86" s="122" t="str">
        <f t="shared" si="6"/>
        <v/>
      </c>
      <c r="BF86" s="122" t="str">
        <f t="shared" si="7"/>
        <v/>
      </c>
      <c r="BG86" s="122" t="str">
        <f t="shared" si="8"/>
        <v/>
      </c>
      <c r="BH86" s="192" t="str">
        <f t="shared" si="9"/>
        <v/>
      </c>
      <c r="BI86" s="109">
        <v>10.389778137207029</v>
      </c>
      <c r="BJ86" s="109">
        <v>8.4833747863769524</v>
      </c>
      <c r="BK86" s="109">
        <v>12.03547317504883</v>
      </c>
      <c r="BL86" s="109">
        <v>1142.373046875</v>
      </c>
      <c r="BM86" s="109">
        <v>1131.7688867187501</v>
      </c>
      <c r="BN86" s="123">
        <v>1156.544282226562</v>
      </c>
    </row>
    <row r="87" spans="1:66" x14ac:dyDescent="0.25">
      <c r="A87">
        <v>82</v>
      </c>
      <c r="B87" t="s">
        <v>181</v>
      </c>
      <c r="C87" s="120" t="s">
        <v>39</v>
      </c>
      <c r="D87">
        <v>118675</v>
      </c>
      <c r="E87" s="121">
        <v>117</v>
      </c>
      <c r="F87" t="s">
        <v>178</v>
      </c>
      <c r="G87" t="s">
        <v>180</v>
      </c>
      <c r="H87" t="s">
        <v>46</v>
      </c>
      <c r="I87" s="2">
        <v>44534</v>
      </c>
      <c r="J87" s="2">
        <v>44534</v>
      </c>
      <c r="K87" s="21" t="s">
        <v>179</v>
      </c>
      <c r="L87" s="20">
        <v>44.963000000000001</v>
      </c>
      <c r="M87">
        <v>3.3010000000000002</v>
      </c>
      <c r="N87">
        <v>8.0489999999999995</v>
      </c>
      <c r="O87">
        <v>7.0609999999999999</v>
      </c>
      <c r="P87">
        <v>9.8000000000000004E-2</v>
      </c>
      <c r="Q87">
        <v>11.901</v>
      </c>
      <c r="R87">
        <v>22.745999999999999</v>
      </c>
      <c r="S87">
        <v>0.77200000000000002</v>
      </c>
      <c r="T87">
        <v>3.0000000000000001E-3</v>
      </c>
      <c r="U87">
        <v>6.8000000000000005E-2</v>
      </c>
      <c r="W87">
        <v>0.1</v>
      </c>
      <c r="X87">
        <v>99.061999999999998</v>
      </c>
      <c r="Y87" s="21">
        <v>75.027549355240325</v>
      </c>
      <c r="Z87" s="122">
        <v>0.45</v>
      </c>
      <c r="AA87" s="122">
        <v>2.8</v>
      </c>
      <c r="AB87" s="122">
        <v>1.1000000000000001</v>
      </c>
      <c r="AC87" s="122">
        <v>2.11</v>
      </c>
      <c r="AD87" s="122">
        <v>42.07</v>
      </c>
      <c r="AE87" s="122">
        <v>0.64</v>
      </c>
      <c r="AF87" s="122">
        <v>0.57999999999999996</v>
      </c>
      <c r="AG87" s="122">
        <v>3.58</v>
      </c>
      <c r="AH87" s="122">
        <v>366.59</v>
      </c>
      <c r="AI87" s="122">
        <v>38.71</v>
      </c>
      <c r="AJ87" s="122">
        <v>36.96</v>
      </c>
      <c r="AK87" s="123">
        <v>0.71878563906282888</v>
      </c>
      <c r="AL87" s="109">
        <v>0.6735468177301831</v>
      </c>
      <c r="AM87" s="109">
        <v>5.6817890260276969E-2</v>
      </c>
      <c r="AN87">
        <v>8.7634833457964467E-2</v>
      </c>
      <c r="AT87" s="122">
        <v>7.1249759033640911</v>
      </c>
      <c r="AU87" s="122">
        <v>0.6384579758494453</v>
      </c>
      <c r="AV87" s="122">
        <v>1162.4433919238161</v>
      </c>
      <c r="AW87" s="122">
        <v>14.08857817711467</v>
      </c>
      <c r="AX87" s="122">
        <v>240</v>
      </c>
      <c r="AY87" s="191">
        <v>8.3956347237591586</v>
      </c>
      <c r="AZ87" s="122">
        <v>0.57188462641565219</v>
      </c>
      <c r="BA87" s="122">
        <v>1132.9526890244831</v>
      </c>
      <c r="BB87" s="122">
        <v>14.019131092891049</v>
      </c>
      <c r="BC87" s="192">
        <v>275</v>
      </c>
      <c r="BD87" s="191">
        <f t="shared" si="5"/>
        <v>8.3956347237591586</v>
      </c>
      <c r="BE87" s="122">
        <f t="shared" si="6"/>
        <v>0.57188462641565219</v>
      </c>
      <c r="BF87" s="122">
        <f t="shared" si="7"/>
        <v>1132.9526890244831</v>
      </c>
      <c r="BG87" s="122">
        <f t="shared" si="8"/>
        <v>14.019131092891049</v>
      </c>
      <c r="BH87" s="192">
        <f t="shared" si="9"/>
        <v>275</v>
      </c>
      <c r="BI87" s="109">
        <v>11.95175266265869</v>
      </c>
      <c r="BJ87" s="109">
        <v>9.3331179046630854</v>
      </c>
      <c r="BK87" s="109">
        <v>14.028868789672851</v>
      </c>
      <c r="BL87" s="109">
        <v>1155.985107421875</v>
      </c>
      <c r="BM87" s="109">
        <v>1139.236533203125</v>
      </c>
      <c r="BN87" s="123">
        <v>1170.961875</v>
      </c>
    </row>
    <row r="88" spans="1:66" x14ac:dyDescent="0.25">
      <c r="A88">
        <v>83</v>
      </c>
      <c r="B88" t="s">
        <v>181</v>
      </c>
      <c r="C88" s="120" t="s">
        <v>39</v>
      </c>
      <c r="D88">
        <v>118675</v>
      </c>
      <c r="E88" s="121">
        <v>118</v>
      </c>
      <c r="F88" t="s">
        <v>178</v>
      </c>
      <c r="G88" t="s">
        <v>180</v>
      </c>
      <c r="H88" t="s">
        <v>46</v>
      </c>
      <c r="I88" s="2">
        <v>44534</v>
      </c>
      <c r="J88" s="2">
        <v>44534</v>
      </c>
      <c r="K88" s="21" t="s">
        <v>179</v>
      </c>
      <c r="L88" s="20">
        <v>44.497999999999998</v>
      </c>
      <c r="M88">
        <v>3.61</v>
      </c>
      <c r="N88">
        <v>8.6859999999999999</v>
      </c>
      <c r="O88">
        <v>6.9169999999999998</v>
      </c>
      <c r="P88">
        <v>0.127</v>
      </c>
      <c r="Q88">
        <v>11.627000000000001</v>
      </c>
      <c r="R88">
        <v>22.838000000000001</v>
      </c>
      <c r="S88">
        <v>0.748</v>
      </c>
      <c r="T88">
        <v>1.0999999999999999E-2</v>
      </c>
      <c r="U88">
        <v>3.0000000000000001E-3</v>
      </c>
      <c r="W88">
        <v>3.5000000000000003E-2</v>
      </c>
      <c r="X88">
        <v>99.1</v>
      </c>
      <c r="Y88" s="21">
        <v>74.977154111831368</v>
      </c>
      <c r="Z88" s="122">
        <v>0.45</v>
      </c>
      <c r="AA88" s="122">
        <v>2.69</v>
      </c>
      <c r="AB88" s="122">
        <v>1.05</v>
      </c>
      <c r="AC88" s="122">
        <v>2.15</v>
      </c>
      <c r="AD88" s="122">
        <v>33.44</v>
      </c>
      <c r="AE88" s="122">
        <v>0.65</v>
      </c>
      <c r="AF88" s="122">
        <v>0.57999999999999996</v>
      </c>
      <c r="AG88" s="122">
        <v>3.8</v>
      </c>
      <c r="AH88" s="122">
        <v>113.21</v>
      </c>
      <c r="AI88" s="122">
        <v>836.66</v>
      </c>
      <c r="AJ88" s="122">
        <v>110.67</v>
      </c>
      <c r="AK88" s="123">
        <v>0.73057647203366471</v>
      </c>
      <c r="AL88" s="109">
        <v>0.65737466816879253</v>
      </c>
      <c r="AM88" s="109">
        <v>5.499590586183413E-2</v>
      </c>
      <c r="AN88">
        <v>9.3249295296169099E-2</v>
      </c>
      <c r="AY88" s="191">
        <v>8.3947321754569746</v>
      </c>
      <c r="AZ88" s="122">
        <v>0.62945200497747333</v>
      </c>
      <c r="BA88" s="122">
        <v>1137.9122097051591</v>
      </c>
      <c r="BB88" s="122">
        <v>16.472273816031109</v>
      </c>
      <c r="BC88" s="192">
        <v>857</v>
      </c>
      <c r="BD88" s="191">
        <f t="shared" si="5"/>
        <v>8.3947321754569746</v>
      </c>
      <c r="BE88" s="122">
        <f t="shared" si="6"/>
        <v>0.62945200497747333</v>
      </c>
      <c r="BF88" s="122">
        <f t="shared" si="7"/>
        <v>1137.9122097051591</v>
      </c>
      <c r="BG88" s="122">
        <f t="shared" si="8"/>
        <v>16.472273816031109</v>
      </c>
      <c r="BH88" s="192">
        <f t="shared" si="9"/>
        <v>857</v>
      </c>
      <c r="BI88" s="109">
        <v>12.423446655273439</v>
      </c>
      <c r="BJ88" s="109">
        <v>9.6315065383911129</v>
      </c>
      <c r="BK88" s="109">
        <v>14.51843299865723</v>
      </c>
      <c r="BL88" s="109">
        <v>1191.591674804688</v>
      </c>
      <c r="BM88" s="109">
        <v>1170.8930517578131</v>
      </c>
      <c r="BN88" s="123">
        <v>1208.2073925781251</v>
      </c>
    </row>
    <row r="89" spans="1:66" x14ac:dyDescent="0.25">
      <c r="A89">
        <v>84</v>
      </c>
      <c r="B89" t="s">
        <v>181</v>
      </c>
      <c r="C89" s="120" t="s">
        <v>39</v>
      </c>
      <c r="D89">
        <v>118675</v>
      </c>
      <c r="E89" s="121">
        <v>121</v>
      </c>
      <c r="F89" t="s">
        <v>178</v>
      </c>
      <c r="G89" t="s">
        <v>180</v>
      </c>
      <c r="H89" t="s">
        <v>46</v>
      </c>
      <c r="I89" s="2">
        <v>44534</v>
      </c>
      <c r="J89" s="2">
        <v>44534</v>
      </c>
      <c r="K89" s="21" t="s">
        <v>179</v>
      </c>
      <c r="L89" s="20">
        <v>47.015000000000001</v>
      </c>
      <c r="M89">
        <v>1.9990000000000001</v>
      </c>
      <c r="N89">
        <v>5.6609999999999996</v>
      </c>
      <c r="O89">
        <v>10.114000000000001</v>
      </c>
      <c r="P89">
        <v>0.35099999999999998</v>
      </c>
      <c r="Q89">
        <v>10.417</v>
      </c>
      <c r="R89">
        <v>22.626999999999999</v>
      </c>
      <c r="S89">
        <v>1.3069999999999999</v>
      </c>
      <c r="W89">
        <v>0.03</v>
      </c>
      <c r="X89">
        <v>99.521000000000001</v>
      </c>
      <c r="Y89" s="21">
        <v>64.7385115285974</v>
      </c>
      <c r="Z89" s="122">
        <v>0.44</v>
      </c>
      <c r="AA89" s="122">
        <v>3.73</v>
      </c>
      <c r="AB89" s="122">
        <v>1.33</v>
      </c>
      <c r="AC89" s="122">
        <v>1.75</v>
      </c>
      <c r="AD89" s="122">
        <v>14.02</v>
      </c>
      <c r="AE89" s="122">
        <v>0.7</v>
      </c>
      <c r="AF89" s="122">
        <v>0.59</v>
      </c>
      <c r="AG89" s="122">
        <v>2.67</v>
      </c>
      <c r="AH89" s="122">
        <v>100</v>
      </c>
      <c r="AI89" s="122">
        <v>100</v>
      </c>
      <c r="AJ89" s="122">
        <v>130.80000000000001</v>
      </c>
      <c r="AK89" s="123">
        <v>0.67158629005371862</v>
      </c>
      <c r="AL89" s="109">
        <v>0.59411688260890061</v>
      </c>
      <c r="AM89" s="109">
        <v>9.6936712476203363E-2</v>
      </c>
      <c r="AN89">
        <v>0.13872341008108274</v>
      </c>
      <c r="AO89" s="109">
        <v>4.3397312418306537</v>
      </c>
      <c r="AP89" s="109">
        <v>0.114574580716701</v>
      </c>
      <c r="AQ89" s="141">
        <v>1013.284379431431</v>
      </c>
      <c r="AR89" s="141">
        <v>4.2507635914571296</v>
      </c>
      <c r="AS89" s="141">
        <v>999</v>
      </c>
      <c r="AY89" s="191"/>
      <c r="BC89" s="192"/>
      <c r="BD89" s="191">
        <f t="shared" si="5"/>
        <v>4.3397312418306537</v>
      </c>
      <c r="BE89" s="122">
        <f t="shared" si="6"/>
        <v>0.114574580716701</v>
      </c>
      <c r="BF89" s="122">
        <f t="shared" si="7"/>
        <v>1013.284379431431</v>
      </c>
      <c r="BG89" s="122">
        <f t="shared" si="8"/>
        <v>4.2507635914571296</v>
      </c>
      <c r="BH89" s="192">
        <f t="shared" si="9"/>
        <v>999</v>
      </c>
      <c r="BI89" s="109">
        <v>6.7382084293001521</v>
      </c>
      <c r="BJ89" s="109">
        <v>5.8993875903719291</v>
      </c>
      <c r="BK89" s="109">
        <v>7.4702378482454641</v>
      </c>
      <c r="BL89" s="109">
        <v>954.87134340523073</v>
      </c>
      <c r="BM89" s="109">
        <v>938.8965777802307</v>
      </c>
      <c r="BN89" s="123">
        <v>972.26240785835569</v>
      </c>
    </row>
    <row r="90" spans="1:66" x14ac:dyDescent="0.25">
      <c r="A90">
        <v>85</v>
      </c>
      <c r="B90" t="s">
        <v>181</v>
      </c>
      <c r="C90" s="120" t="s">
        <v>39</v>
      </c>
      <c r="D90">
        <v>118675</v>
      </c>
      <c r="E90" s="121">
        <v>122</v>
      </c>
      <c r="F90" t="s">
        <v>178</v>
      </c>
      <c r="G90" t="s">
        <v>180</v>
      </c>
      <c r="H90" t="s">
        <v>46</v>
      </c>
      <c r="I90" s="2">
        <v>44534</v>
      </c>
      <c r="J90" s="2">
        <v>44534</v>
      </c>
      <c r="K90" s="21" t="s">
        <v>179</v>
      </c>
      <c r="L90" s="20">
        <v>47.246000000000002</v>
      </c>
      <c r="M90">
        <v>1.7170000000000001</v>
      </c>
      <c r="N90">
        <v>5.49</v>
      </c>
      <c r="O90">
        <v>11.038</v>
      </c>
      <c r="P90">
        <v>0.437</v>
      </c>
      <c r="Q90">
        <v>9.2949999999999999</v>
      </c>
      <c r="R90">
        <v>22.384</v>
      </c>
      <c r="S90">
        <v>1.5249999999999999</v>
      </c>
      <c r="U90">
        <v>6.0000000000000001E-3</v>
      </c>
      <c r="W90">
        <v>4.5999999999999999E-2</v>
      </c>
      <c r="X90">
        <v>99.184000000000012</v>
      </c>
      <c r="Y90" s="21">
        <v>60.017135499799046</v>
      </c>
      <c r="Z90" s="122">
        <v>0.44</v>
      </c>
      <c r="AA90" s="122">
        <v>4.1399999999999997</v>
      </c>
      <c r="AB90" s="122">
        <v>1.35</v>
      </c>
      <c r="AC90" s="122">
        <v>1.68</v>
      </c>
      <c r="AD90" s="122">
        <v>12.12</v>
      </c>
      <c r="AE90" s="122">
        <v>0.74</v>
      </c>
      <c r="AF90" s="122">
        <v>0.59</v>
      </c>
      <c r="AG90" s="122">
        <v>2.4900000000000002</v>
      </c>
      <c r="AH90" s="122">
        <v>100</v>
      </c>
      <c r="AI90" s="122">
        <v>435.89</v>
      </c>
      <c r="AJ90" s="122">
        <v>79.14</v>
      </c>
      <c r="AK90" s="123">
        <v>0.65637751758701057</v>
      </c>
      <c r="AL90" s="109">
        <v>0.53398505741736013</v>
      </c>
      <c r="AM90" s="109">
        <v>0.11392866902432185</v>
      </c>
      <c r="AN90">
        <v>0.18186326136026215</v>
      </c>
      <c r="AO90" s="109">
        <v>5.6384224455346734</v>
      </c>
      <c r="AP90" s="109">
        <v>0.1510652867293259</v>
      </c>
      <c r="AQ90" s="141">
        <v>997.58459849964527</v>
      </c>
      <c r="AR90" s="141">
        <v>4.1383820673332252</v>
      </c>
      <c r="AS90" s="141">
        <v>964</v>
      </c>
      <c r="AY90" s="191"/>
      <c r="BC90" s="192"/>
      <c r="BD90" s="191">
        <f t="shared" si="5"/>
        <v>5.6384224455346734</v>
      </c>
      <c r="BE90" s="122">
        <f t="shared" si="6"/>
        <v>0.1510652867293259</v>
      </c>
      <c r="BF90" s="122">
        <f t="shared" si="7"/>
        <v>997.58459849964527</v>
      </c>
      <c r="BG90" s="122">
        <f t="shared" si="8"/>
        <v>4.1383820673332252</v>
      </c>
      <c r="BH90" s="192">
        <f t="shared" si="9"/>
        <v>964</v>
      </c>
      <c r="BI90" s="109">
        <v>5.8848944599663362</v>
      </c>
      <c r="BJ90" s="109">
        <v>4.9429872639214141</v>
      </c>
      <c r="BK90" s="109">
        <v>6.7524859364067664</v>
      </c>
      <c r="BL90" s="109">
        <v>896.16397088939834</v>
      </c>
      <c r="BM90" s="109">
        <v>887.04379999096079</v>
      </c>
      <c r="BN90" s="123">
        <v>904.18375848705455</v>
      </c>
    </row>
    <row r="91" spans="1:66" x14ac:dyDescent="0.25">
      <c r="A91">
        <v>86</v>
      </c>
      <c r="B91" t="s">
        <v>181</v>
      </c>
      <c r="C91" s="120" t="s">
        <v>39</v>
      </c>
      <c r="D91">
        <v>118675</v>
      </c>
      <c r="E91" s="121">
        <v>123</v>
      </c>
      <c r="F91" t="s">
        <v>178</v>
      </c>
      <c r="G91" t="s">
        <v>180</v>
      </c>
      <c r="H91" t="s">
        <v>46</v>
      </c>
      <c r="I91" s="2">
        <v>44534</v>
      </c>
      <c r="J91" s="2">
        <v>44534</v>
      </c>
      <c r="K91" s="21" t="s">
        <v>179</v>
      </c>
      <c r="L91" s="20">
        <v>46.798000000000002</v>
      </c>
      <c r="M91">
        <v>2.0129999999999999</v>
      </c>
      <c r="N91">
        <v>6.1849999999999996</v>
      </c>
      <c r="O91">
        <v>10.91</v>
      </c>
      <c r="P91">
        <v>0.36899999999999999</v>
      </c>
      <c r="Q91">
        <v>9.57</v>
      </c>
      <c r="R91">
        <v>22.298999999999999</v>
      </c>
      <c r="S91">
        <v>1.3420000000000001</v>
      </c>
      <c r="T91">
        <v>2.8000000000000001E-2</v>
      </c>
      <c r="W91">
        <v>8.0000000000000002E-3</v>
      </c>
      <c r="X91">
        <v>99.522000000000006</v>
      </c>
      <c r="Y91" s="21">
        <v>60.992567027704922</v>
      </c>
      <c r="Z91" s="122">
        <v>0.44</v>
      </c>
      <c r="AA91" s="122">
        <v>3.69</v>
      </c>
      <c r="AB91" s="122">
        <v>1.26</v>
      </c>
      <c r="AC91" s="122">
        <v>1.69</v>
      </c>
      <c r="AD91" s="122">
        <v>13.8</v>
      </c>
      <c r="AE91" s="122">
        <v>0.73</v>
      </c>
      <c r="AF91" s="122">
        <v>0.59</v>
      </c>
      <c r="AG91" s="122">
        <v>2.71</v>
      </c>
      <c r="AH91" s="122">
        <v>41.97</v>
      </c>
      <c r="AI91" s="122">
        <v>100</v>
      </c>
      <c r="AJ91" s="122">
        <v>465.48</v>
      </c>
      <c r="AK91" s="123">
        <v>0.65853487062498406</v>
      </c>
      <c r="AL91" s="109">
        <v>0.54709372264139877</v>
      </c>
      <c r="AM91" s="109">
        <v>9.976673961339777E-2</v>
      </c>
      <c r="AN91">
        <v>0.18463706158391974</v>
      </c>
      <c r="AO91" s="109">
        <v>5.8556982525195984</v>
      </c>
      <c r="AP91" s="109">
        <v>0.157068995387072</v>
      </c>
      <c r="AQ91" s="141">
        <v>1003.315194214386</v>
      </c>
      <c r="AR91" s="141">
        <v>4.1750319427886344</v>
      </c>
      <c r="AS91" s="141">
        <v>999</v>
      </c>
      <c r="AY91" s="191"/>
      <c r="BC91" s="192"/>
      <c r="BD91" s="191">
        <f t="shared" si="5"/>
        <v>5.8556982525195984</v>
      </c>
      <c r="BE91" s="122">
        <f t="shared" si="6"/>
        <v>0.157068995387072</v>
      </c>
      <c r="BF91" s="122">
        <f t="shared" si="7"/>
        <v>1003.315194214386</v>
      </c>
      <c r="BG91" s="122">
        <f t="shared" si="8"/>
        <v>4.1750319427886344</v>
      </c>
      <c r="BH91" s="192">
        <f t="shared" si="9"/>
        <v>999</v>
      </c>
      <c r="BI91" s="109">
        <v>6.9205184556415658</v>
      </c>
      <c r="BJ91" s="109">
        <v>6.2003108025959106</v>
      </c>
      <c r="BK91" s="109">
        <v>7.7613369943073369</v>
      </c>
      <c r="BL91" s="109">
        <v>901.7286761029867</v>
      </c>
      <c r="BM91" s="109">
        <v>888.44910090767416</v>
      </c>
      <c r="BN91" s="123">
        <v>917.69986995064289</v>
      </c>
    </row>
    <row r="92" spans="1:66" x14ac:dyDescent="0.25">
      <c r="A92">
        <v>87</v>
      </c>
      <c r="B92" t="s">
        <v>181</v>
      </c>
      <c r="C92" s="120" t="s">
        <v>39</v>
      </c>
      <c r="D92">
        <v>118675</v>
      </c>
      <c r="E92" s="121">
        <v>124</v>
      </c>
      <c r="F92" t="s">
        <v>178</v>
      </c>
      <c r="G92" t="s">
        <v>180</v>
      </c>
      <c r="H92" t="s">
        <v>46</v>
      </c>
      <c r="I92" s="2">
        <v>44534</v>
      </c>
      <c r="J92" s="2">
        <v>44534</v>
      </c>
      <c r="K92" s="21" t="s">
        <v>179</v>
      </c>
      <c r="L92" s="20">
        <v>47.356000000000002</v>
      </c>
      <c r="M92">
        <v>1.782</v>
      </c>
      <c r="N92">
        <v>5.6509999999999998</v>
      </c>
      <c r="O92">
        <v>11.754</v>
      </c>
      <c r="P92">
        <v>0.372</v>
      </c>
      <c r="Q92">
        <v>9.5299999999999994</v>
      </c>
      <c r="R92">
        <v>22.24</v>
      </c>
      <c r="S92">
        <v>1.4970000000000001</v>
      </c>
      <c r="T92">
        <v>2.3E-2</v>
      </c>
      <c r="U92">
        <v>1.7000000000000001E-2</v>
      </c>
      <c r="W92">
        <v>2.1999999999999999E-2</v>
      </c>
      <c r="X92">
        <v>100.244</v>
      </c>
      <c r="Y92" s="21">
        <v>59.104752841277133</v>
      </c>
      <c r="Z92" s="122">
        <v>0.44</v>
      </c>
      <c r="AA92" s="122">
        <v>3.92</v>
      </c>
      <c r="AB92" s="122">
        <v>1.33</v>
      </c>
      <c r="AC92" s="122">
        <v>1.62</v>
      </c>
      <c r="AD92" s="122">
        <v>14.5</v>
      </c>
      <c r="AE92" s="122">
        <v>0.74</v>
      </c>
      <c r="AF92" s="122">
        <v>0.59</v>
      </c>
      <c r="AG92" s="122">
        <v>2.5</v>
      </c>
      <c r="AH92" s="122">
        <v>51.32</v>
      </c>
      <c r="AI92" s="122">
        <v>158.24</v>
      </c>
      <c r="AJ92" s="122">
        <v>176.78</v>
      </c>
      <c r="AK92" s="123">
        <v>0.64145227345872813</v>
      </c>
      <c r="AL92" s="109">
        <v>0.54280466159286356</v>
      </c>
      <c r="AM92" s="109">
        <v>0.11088069471586655</v>
      </c>
      <c r="AN92">
        <v>0.18049593903649724</v>
      </c>
      <c r="AO92" s="109">
        <v>5.312580989743557</v>
      </c>
      <c r="AP92" s="109">
        <v>0.143750844565773</v>
      </c>
      <c r="AQ92" s="141">
        <v>999.81119035395147</v>
      </c>
      <c r="AR92" s="141">
        <v>4.1996364498829504</v>
      </c>
      <c r="AS92" s="141">
        <v>1000</v>
      </c>
      <c r="AY92" s="191"/>
      <c r="BC92" s="192"/>
      <c r="BD92" s="191">
        <f t="shared" si="5"/>
        <v>5.312580989743557</v>
      </c>
      <c r="BE92" s="122">
        <f t="shared" si="6"/>
        <v>0.143750844565773</v>
      </c>
      <c r="BF92" s="122">
        <f t="shared" si="7"/>
        <v>999.81119035395147</v>
      </c>
      <c r="BG92" s="122">
        <f t="shared" si="8"/>
        <v>4.1996364498829504</v>
      </c>
      <c r="BH92" s="192">
        <f t="shared" si="9"/>
        <v>1000</v>
      </c>
      <c r="BI92" s="109">
        <v>7.1410120777978889</v>
      </c>
      <c r="BJ92" s="109">
        <v>6.2210978131189343</v>
      </c>
      <c r="BK92" s="109">
        <v>8.0222074894800173</v>
      </c>
      <c r="BL92" s="109">
        <v>914.06449911496293</v>
      </c>
      <c r="BM92" s="109">
        <v>902.03462850949415</v>
      </c>
      <c r="BN92" s="123">
        <v>926.62102743527544</v>
      </c>
    </row>
    <row r="93" spans="1:66" x14ac:dyDescent="0.25">
      <c r="A93">
        <v>88</v>
      </c>
      <c r="B93" t="s">
        <v>181</v>
      </c>
      <c r="C93" s="120" t="s">
        <v>39</v>
      </c>
      <c r="D93">
        <v>118675</v>
      </c>
      <c r="E93" s="121">
        <v>133</v>
      </c>
      <c r="F93" t="s">
        <v>178</v>
      </c>
      <c r="G93" t="s">
        <v>180</v>
      </c>
      <c r="H93" t="s">
        <v>46</v>
      </c>
      <c r="I93" s="2">
        <v>44534</v>
      </c>
      <c r="J93" s="2">
        <v>44534</v>
      </c>
      <c r="K93" s="21" t="s">
        <v>179</v>
      </c>
      <c r="L93" s="20">
        <v>46.575000000000003</v>
      </c>
      <c r="M93">
        <v>2.64</v>
      </c>
      <c r="N93">
        <v>6.726</v>
      </c>
      <c r="O93">
        <v>8.0289999999999999</v>
      </c>
      <c r="P93">
        <v>0.185</v>
      </c>
      <c r="Q93">
        <v>11.93</v>
      </c>
      <c r="R93">
        <v>22.62</v>
      </c>
      <c r="S93">
        <v>0.79600000000000004</v>
      </c>
      <c r="U93">
        <v>3.5000000000000003E-2</v>
      </c>
      <c r="X93">
        <v>99.536000000000016</v>
      </c>
      <c r="Y93" s="21">
        <v>72.592454615404435</v>
      </c>
      <c r="Z93" s="122">
        <v>0.44</v>
      </c>
      <c r="AA93" s="122">
        <v>3.17</v>
      </c>
      <c r="AB93" s="122">
        <v>1.21</v>
      </c>
      <c r="AC93" s="122">
        <v>1.98</v>
      </c>
      <c r="AD93" s="122">
        <v>23.61</v>
      </c>
      <c r="AE93" s="122">
        <v>0.64</v>
      </c>
      <c r="AF93" s="122">
        <v>0.59</v>
      </c>
      <c r="AG93" s="122">
        <v>3.6</v>
      </c>
      <c r="AH93" s="122">
        <v>100</v>
      </c>
      <c r="AI93" s="122">
        <v>82.57</v>
      </c>
      <c r="AJ93" s="122">
        <v>100</v>
      </c>
      <c r="AK93" s="123">
        <v>0.69626118445015905</v>
      </c>
      <c r="AL93" s="109">
        <v>0.6723611230954929</v>
      </c>
      <c r="AM93" s="109">
        <v>5.8338960694282585E-2</v>
      </c>
      <c r="AN93">
        <v>0.12929839712772576</v>
      </c>
      <c r="AT93" s="122">
        <v>6.5012139654286836</v>
      </c>
      <c r="AU93" s="122">
        <v>0.80181722430917679</v>
      </c>
      <c r="AV93" s="122">
        <v>1146.6774703113081</v>
      </c>
      <c r="AW93" s="122">
        <v>15.806641157461801</v>
      </c>
      <c r="AX93" s="122">
        <v>27</v>
      </c>
      <c r="AY93" s="191"/>
      <c r="BC93" s="192"/>
      <c r="BD93" s="191" t="str">
        <f t="shared" si="5"/>
        <v/>
      </c>
      <c r="BE93" s="122" t="str">
        <f t="shared" si="6"/>
        <v/>
      </c>
      <c r="BF93" s="122" t="str">
        <f t="shared" si="7"/>
        <v/>
      </c>
      <c r="BG93" s="122" t="str">
        <f t="shared" si="8"/>
        <v/>
      </c>
      <c r="BH93" s="192" t="str">
        <f t="shared" si="9"/>
        <v/>
      </c>
      <c r="BI93" s="109">
        <v>8.4448976516723633</v>
      </c>
      <c r="BJ93" s="109">
        <v>7.255864906311035</v>
      </c>
      <c r="BK93" s="109">
        <v>9.4632168579101563</v>
      </c>
      <c r="BL93" s="109">
        <v>1109.619140625</v>
      </c>
      <c r="BM93" s="109">
        <v>1102.09595703125</v>
      </c>
      <c r="BN93" s="123">
        <v>1117.607456054687</v>
      </c>
    </row>
    <row r="94" spans="1:66" x14ac:dyDescent="0.25">
      <c r="A94">
        <v>89</v>
      </c>
      <c r="B94" t="s">
        <v>181</v>
      </c>
      <c r="C94" s="120" t="s">
        <v>39</v>
      </c>
      <c r="D94">
        <v>118675</v>
      </c>
      <c r="E94" s="121">
        <v>134</v>
      </c>
      <c r="F94" t="s">
        <v>178</v>
      </c>
      <c r="G94" t="s">
        <v>180</v>
      </c>
      <c r="H94" t="s">
        <v>46</v>
      </c>
      <c r="I94" s="2">
        <v>44534</v>
      </c>
      <c r="J94" s="2">
        <v>44534</v>
      </c>
      <c r="K94" s="21" t="s">
        <v>179</v>
      </c>
      <c r="L94" s="20">
        <v>47.584000000000003</v>
      </c>
      <c r="M94">
        <v>2.6749999999999998</v>
      </c>
      <c r="N94">
        <v>5.9039999999999999</v>
      </c>
      <c r="O94">
        <v>7.0510000000000002</v>
      </c>
      <c r="P94">
        <v>0.20300000000000001</v>
      </c>
      <c r="Q94">
        <v>12.683</v>
      </c>
      <c r="R94">
        <v>23.486999999999998</v>
      </c>
      <c r="S94">
        <v>0.76700000000000002</v>
      </c>
      <c r="T94">
        <v>0.02</v>
      </c>
      <c r="U94">
        <v>9.7000000000000003E-2</v>
      </c>
      <c r="W94">
        <v>1.9E-2</v>
      </c>
      <c r="X94">
        <v>100.48999999999998</v>
      </c>
      <c r="Y94" s="21">
        <v>76.226532422689857</v>
      </c>
      <c r="Z94" s="122">
        <v>0.43</v>
      </c>
      <c r="AA94" s="122">
        <v>3.13</v>
      </c>
      <c r="AB94" s="122">
        <v>1.29</v>
      </c>
      <c r="AC94" s="122">
        <v>2.12</v>
      </c>
      <c r="AD94" s="122">
        <v>20.36</v>
      </c>
      <c r="AE94" s="122">
        <v>0.62</v>
      </c>
      <c r="AF94" s="122">
        <v>0.56999999999999995</v>
      </c>
      <c r="AG94" s="122">
        <v>3.65</v>
      </c>
      <c r="AH94" s="122">
        <v>60.19</v>
      </c>
      <c r="AI94" s="122">
        <v>30.54</v>
      </c>
      <c r="AJ94" s="122">
        <v>209.47</v>
      </c>
      <c r="AK94" s="123">
        <v>0.70762454142420617</v>
      </c>
      <c r="AL94" s="109">
        <v>0.70623532611547379</v>
      </c>
      <c r="AM94" s="109">
        <v>5.5540051576541009E-2</v>
      </c>
      <c r="AN94">
        <v>9.2447209121004278E-2</v>
      </c>
      <c r="AY94" s="191"/>
      <c r="BC94" s="192"/>
      <c r="BD94" s="191" t="str">
        <f t="shared" si="5"/>
        <v/>
      </c>
      <c r="BE94" s="122" t="str">
        <f t="shared" si="6"/>
        <v/>
      </c>
      <c r="BF94" s="122" t="str">
        <f t="shared" si="7"/>
        <v/>
      </c>
      <c r="BG94" s="122" t="str">
        <f t="shared" si="8"/>
        <v/>
      </c>
      <c r="BH94" s="192" t="str">
        <f t="shared" si="9"/>
        <v/>
      </c>
      <c r="BI94" s="109">
        <v>6.9137017853641538</v>
      </c>
      <c r="BJ94" s="109">
        <v>5.7140489037418396</v>
      </c>
      <c r="BK94" s="109">
        <v>7.8698264344120057</v>
      </c>
      <c r="BL94" s="109">
        <v>1112.255249023438</v>
      </c>
      <c r="BM94" s="109">
        <v>1103.408608398438</v>
      </c>
      <c r="BN94" s="123">
        <v>1121.21923828125</v>
      </c>
    </row>
    <row r="95" spans="1:66" x14ac:dyDescent="0.25">
      <c r="A95">
        <v>90</v>
      </c>
      <c r="B95" t="s">
        <v>181</v>
      </c>
      <c r="C95" s="120" t="s">
        <v>39</v>
      </c>
      <c r="D95">
        <v>118675</v>
      </c>
      <c r="E95" s="121">
        <v>135</v>
      </c>
      <c r="F95" t="s">
        <v>178</v>
      </c>
      <c r="G95" t="s">
        <v>180</v>
      </c>
      <c r="H95" t="s">
        <v>46</v>
      </c>
      <c r="I95" s="2">
        <v>44534</v>
      </c>
      <c r="J95" s="2">
        <v>44534</v>
      </c>
      <c r="K95" s="21" t="s">
        <v>179</v>
      </c>
      <c r="L95" s="20">
        <v>46.209000000000003</v>
      </c>
      <c r="M95">
        <v>2.7410000000000001</v>
      </c>
      <c r="N95">
        <v>6.1790000000000003</v>
      </c>
      <c r="O95">
        <v>7.0679999999999996</v>
      </c>
      <c r="P95">
        <v>0.20300000000000001</v>
      </c>
      <c r="Q95">
        <v>12.326000000000001</v>
      </c>
      <c r="R95">
        <v>23.338000000000001</v>
      </c>
      <c r="S95">
        <v>0.71199999999999997</v>
      </c>
      <c r="T95">
        <v>0.01</v>
      </c>
      <c r="U95">
        <v>0.13100000000000001</v>
      </c>
      <c r="X95">
        <v>98.917000000000002</v>
      </c>
      <c r="Y95" s="21">
        <v>75.66094192127369</v>
      </c>
      <c r="Z95" s="122">
        <v>0.44</v>
      </c>
      <c r="AA95" s="122">
        <v>3.1</v>
      </c>
      <c r="AB95" s="122">
        <v>1.26</v>
      </c>
      <c r="AC95" s="122">
        <v>2.11</v>
      </c>
      <c r="AD95" s="122">
        <v>21.13</v>
      </c>
      <c r="AE95" s="122">
        <v>0.63</v>
      </c>
      <c r="AF95" s="122">
        <v>0.57999999999999996</v>
      </c>
      <c r="AG95" s="122">
        <v>3.83</v>
      </c>
      <c r="AH95" s="122">
        <v>121.8</v>
      </c>
      <c r="AI95" s="122">
        <v>21.82</v>
      </c>
      <c r="AJ95" s="122">
        <v>100</v>
      </c>
      <c r="AK95" s="123">
        <v>0.71292226922346735</v>
      </c>
      <c r="AL95" s="109">
        <v>0.69880472339840993</v>
      </c>
      <c r="AM95" s="109">
        <v>5.2492484899460679E-2</v>
      </c>
      <c r="AN95">
        <v>7.9169776160864916E-2</v>
      </c>
      <c r="AY95" s="191"/>
      <c r="BC95" s="192"/>
      <c r="BD95" s="191" t="str">
        <f t="shared" si="5"/>
        <v/>
      </c>
      <c r="BE95" s="122" t="str">
        <f t="shared" si="6"/>
        <v/>
      </c>
      <c r="BF95" s="122" t="str">
        <f t="shared" si="7"/>
        <v/>
      </c>
      <c r="BG95" s="122" t="str">
        <f t="shared" si="8"/>
        <v/>
      </c>
      <c r="BH95" s="192" t="str">
        <f t="shared" si="9"/>
        <v/>
      </c>
      <c r="BI95" s="109">
        <v>6.5989559792529073</v>
      </c>
      <c r="BJ95" s="109">
        <v>4.6095743226061776</v>
      </c>
      <c r="BK95" s="109">
        <v>7.9382684945116972</v>
      </c>
      <c r="BL95" s="109">
        <v>1120.034301757812</v>
      </c>
      <c r="BM95" s="109">
        <v>1111.4107031250001</v>
      </c>
      <c r="BN95" s="123">
        <v>1128.325815429688</v>
      </c>
    </row>
    <row r="96" spans="1:66" x14ac:dyDescent="0.25">
      <c r="A96">
        <v>91</v>
      </c>
      <c r="B96" t="s">
        <v>181</v>
      </c>
      <c r="C96" s="120" t="s">
        <v>39</v>
      </c>
      <c r="D96">
        <v>118675</v>
      </c>
      <c r="E96" s="121">
        <v>136</v>
      </c>
      <c r="F96" t="s">
        <v>178</v>
      </c>
      <c r="G96" t="s">
        <v>180</v>
      </c>
      <c r="H96" t="s">
        <v>46</v>
      </c>
      <c r="I96" s="2">
        <v>44534</v>
      </c>
      <c r="J96" s="2">
        <v>44534</v>
      </c>
      <c r="K96" s="21" t="s">
        <v>179</v>
      </c>
      <c r="L96" s="20">
        <v>45.750999999999998</v>
      </c>
      <c r="M96">
        <v>2.8279999999999998</v>
      </c>
      <c r="N96">
        <v>7.4980000000000002</v>
      </c>
      <c r="O96">
        <v>8.2509999999999994</v>
      </c>
      <c r="P96">
        <v>0.23599999999999999</v>
      </c>
      <c r="Q96">
        <v>11.564</v>
      </c>
      <c r="R96">
        <v>23.038</v>
      </c>
      <c r="S96">
        <v>0.81499999999999995</v>
      </c>
      <c r="U96">
        <v>5.0999999999999997E-2</v>
      </c>
      <c r="W96">
        <v>5.7000000000000002E-2</v>
      </c>
      <c r="X96">
        <v>100.08900000000001</v>
      </c>
      <c r="Y96" s="21">
        <v>71.414652441661005</v>
      </c>
      <c r="Z96" s="122">
        <v>0.44</v>
      </c>
      <c r="AA96" s="122">
        <v>3.05</v>
      </c>
      <c r="AB96" s="122">
        <v>1.1399999999999999</v>
      </c>
      <c r="AC96" s="122">
        <v>1.94</v>
      </c>
      <c r="AD96" s="122">
        <v>18.14</v>
      </c>
      <c r="AE96" s="122">
        <v>0.65</v>
      </c>
      <c r="AF96" s="122">
        <v>0.57999999999999996</v>
      </c>
      <c r="AG96" s="122">
        <v>3.51</v>
      </c>
      <c r="AH96" s="122">
        <v>100</v>
      </c>
      <c r="AI96" s="122">
        <v>54.31</v>
      </c>
      <c r="AJ96" s="122">
        <v>66.150000000000006</v>
      </c>
      <c r="AK96" s="123">
        <v>0.69442040603623423</v>
      </c>
      <c r="AL96" s="109">
        <v>0.65104506681126928</v>
      </c>
      <c r="AM96" s="109">
        <v>5.9668352688509473E-2</v>
      </c>
      <c r="AN96">
        <v>0.10431204862852063</v>
      </c>
      <c r="AT96" s="122">
        <v>6.7357252605970128</v>
      </c>
      <c r="AU96" s="122">
        <v>1.0231590865194209</v>
      </c>
      <c r="AV96" s="122">
        <v>1140.92243369888</v>
      </c>
      <c r="AW96" s="122">
        <v>13.7719357636292</v>
      </c>
      <c r="AX96" s="122">
        <v>14</v>
      </c>
      <c r="AY96" s="191">
        <v>6.6272582905659476</v>
      </c>
      <c r="AZ96" s="122">
        <v>2.6303298922691849</v>
      </c>
      <c r="BA96" s="122">
        <v>1098.840345924553</v>
      </c>
      <c r="BB96" s="122">
        <v>15.96672989651341</v>
      </c>
      <c r="BC96" s="192">
        <v>3</v>
      </c>
      <c r="BD96" s="191">
        <f t="shared" si="5"/>
        <v>6.6272582905659476</v>
      </c>
      <c r="BE96" s="122">
        <f t="shared" si="6"/>
        <v>2.6303298922691849</v>
      </c>
      <c r="BF96" s="122">
        <f t="shared" si="7"/>
        <v>1098.840345924553</v>
      </c>
      <c r="BG96" s="122">
        <f t="shared" si="8"/>
        <v>15.96672989651341</v>
      </c>
      <c r="BH96" s="192">
        <f t="shared" si="9"/>
        <v>3</v>
      </c>
      <c r="BI96" s="109">
        <v>8.9513273239135742</v>
      </c>
      <c r="BJ96" s="109">
        <v>7.687897605895996</v>
      </c>
      <c r="BK96" s="109">
        <v>10.0773131942749</v>
      </c>
      <c r="BL96" s="109">
        <v>1105.998046875</v>
      </c>
      <c r="BM96" s="109">
        <v>1096.3514648437499</v>
      </c>
      <c r="BN96" s="123">
        <v>1112.9837109375001</v>
      </c>
    </row>
    <row r="97" spans="1:66" x14ac:dyDescent="0.25">
      <c r="A97">
        <v>92</v>
      </c>
      <c r="B97" t="s">
        <v>181</v>
      </c>
      <c r="C97" s="120" t="s">
        <v>39</v>
      </c>
      <c r="D97">
        <v>118675</v>
      </c>
      <c r="E97" s="121">
        <v>143</v>
      </c>
      <c r="F97" t="s">
        <v>178</v>
      </c>
      <c r="G97" t="s">
        <v>180</v>
      </c>
      <c r="H97" t="s">
        <v>46</v>
      </c>
      <c r="I97" s="2">
        <v>44534</v>
      </c>
      <c r="J97" s="2">
        <v>44534</v>
      </c>
      <c r="K97" s="21" t="s">
        <v>179</v>
      </c>
      <c r="L97" s="20">
        <v>48.883000000000003</v>
      </c>
      <c r="M97">
        <v>1.788</v>
      </c>
      <c r="N97">
        <v>4.6310000000000002</v>
      </c>
      <c r="O97">
        <v>7.1639999999999997</v>
      </c>
      <c r="P97">
        <v>0.19600000000000001</v>
      </c>
      <c r="Q97">
        <v>13.555</v>
      </c>
      <c r="R97">
        <v>22.795000000000002</v>
      </c>
      <c r="S97">
        <v>0.74299999999999999</v>
      </c>
      <c r="U97">
        <v>4.4999999999999998E-2</v>
      </c>
      <c r="X97">
        <v>99.8</v>
      </c>
      <c r="Y97" s="21">
        <v>77.131183226602474</v>
      </c>
      <c r="Z97" s="122">
        <v>0.43</v>
      </c>
      <c r="AA97" s="122">
        <v>3.99</v>
      </c>
      <c r="AB97" s="122">
        <v>1.47</v>
      </c>
      <c r="AC97" s="122">
        <v>2.1</v>
      </c>
      <c r="AD97" s="122">
        <v>20.95</v>
      </c>
      <c r="AE97" s="122">
        <v>0.6</v>
      </c>
      <c r="AF97" s="122">
        <v>0.57999999999999996</v>
      </c>
      <c r="AG97" s="122">
        <v>3.7</v>
      </c>
      <c r="AH97" s="122">
        <v>100</v>
      </c>
      <c r="AI97" s="122">
        <v>59.12</v>
      </c>
      <c r="AJ97" s="122">
        <v>100</v>
      </c>
      <c r="AK97" s="123">
        <v>0.69195403334285688</v>
      </c>
      <c r="AL97" s="109">
        <v>0.75685090740007954</v>
      </c>
      <c r="AM97" s="109">
        <v>5.3948962570807855E-2</v>
      </c>
      <c r="AN97">
        <v>0.10078116662909362</v>
      </c>
      <c r="AY97" s="191"/>
      <c r="BC97" s="192"/>
      <c r="BD97" s="191" t="str">
        <f t="shared" si="5"/>
        <v/>
      </c>
      <c r="BE97" s="122" t="str">
        <f t="shared" si="6"/>
        <v/>
      </c>
      <c r="BF97" s="122" t="str">
        <f t="shared" si="7"/>
        <v/>
      </c>
      <c r="BG97" s="122" t="str">
        <f t="shared" si="8"/>
        <v/>
      </c>
      <c r="BH97" s="192" t="str">
        <f t="shared" si="9"/>
        <v/>
      </c>
      <c r="BI97" s="109">
        <v>4.8944577629829054</v>
      </c>
      <c r="BJ97" s="109">
        <v>4.1355210716987258</v>
      </c>
      <c r="BK97" s="109">
        <v>5.4236371453071239</v>
      </c>
      <c r="BL97" s="109">
        <v>1080.526000976562</v>
      </c>
      <c r="BM97" s="109">
        <v>1073.305219726562</v>
      </c>
      <c r="BN97" s="123">
        <v>1088.6570800781251</v>
      </c>
    </row>
    <row r="98" spans="1:66" x14ac:dyDescent="0.25">
      <c r="A98">
        <v>93</v>
      </c>
      <c r="B98" t="s">
        <v>181</v>
      </c>
      <c r="C98" s="120" t="s">
        <v>38</v>
      </c>
      <c r="D98">
        <v>118674</v>
      </c>
      <c r="E98" s="121">
        <v>104</v>
      </c>
      <c r="F98" t="s">
        <v>178</v>
      </c>
      <c r="G98" t="s">
        <v>180</v>
      </c>
      <c r="H98" t="s">
        <v>46</v>
      </c>
      <c r="I98" s="2">
        <v>44534</v>
      </c>
      <c r="J98" s="2">
        <v>44534</v>
      </c>
      <c r="K98" s="21" t="s">
        <v>179</v>
      </c>
      <c r="L98" s="20">
        <v>45.524999999999999</v>
      </c>
      <c r="M98">
        <v>3.24</v>
      </c>
      <c r="N98">
        <v>7.1539999999999999</v>
      </c>
      <c r="O98">
        <v>7.23</v>
      </c>
      <c r="P98">
        <v>0.13500000000000001</v>
      </c>
      <c r="Q98">
        <v>12.922000000000001</v>
      </c>
      <c r="R98">
        <v>23.478999999999999</v>
      </c>
      <c r="S98">
        <v>0.504</v>
      </c>
      <c r="T98">
        <v>8.0000000000000002E-3</v>
      </c>
      <c r="U98">
        <v>6.4000000000000001E-2</v>
      </c>
      <c r="W98">
        <v>8.0000000000000002E-3</v>
      </c>
      <c r="X98">
        <v>100.26899999999999</v>
      </c>
      <c r="Y98" s="21">
        <v>76.110344199042842</v>
      </c>
      <c r="Z98" s="122">
        <v>0.44</v>
      </c>
      <c r="AA98" s="122">
        <v>3.18</v>
      </c>
      <c r="AB98" s="122">
        <v>1.21</v>
      </c>
      <c r="AC98" s="122">
        <v>2.04</v>
      </c>
      <c r="AD98" s="122">
        <v>16.38</v>
      </c>
      <c r="AE98" s="122">
        <v>0.66</v>
      </c>
      <c r="AF98" s="122">
        <v>0.57999999999999996</v>
      </c>
      <c r="AG98" s="122">
        <v>3.38</v>
      </c>
      <c r="AH98" s="122">
        <v>103.23</v>
      </c>
      <c r="AI98" s="122">
        <v>100</v>
      </c>
      <c r="AJ98" s="122">
        <v>146.29</v>
      </c>
      <c r="AK98" s="123">
        <v>0.73218447253042274</v>
      </c>
      <c r="AL98" s="109">
        <v>0.72368978172887455</v>
      </c>
      <c r="AM98" s="109">
        <v>3.6705970413419317E-2</v>
      </c>
      <c r="AN98">
        <v>5.8176349282184424E-2</v>
      </c>
      <c r="AT98" s="122">
        <v>5.6866646648763224</v>
      </c>
      <c r="AU98" s="122">
        <v>0.63288997044710349</v>
      </c>
      <c r="AV98" s="122">
        <v>1135.8722594617559</v>
      </c>
      <c r="AW98" s="122">
        <v>13.493865048513671</v>
      </c>
      <c r="AX98" s="122">
        <v>265</v>
      </c>
      <c r="AY98" s="191">
        <v>4.7524841730435359</v>
      </c>
      <c r="AZ98" s="122">
        <v>0.67126481283945816</v>
      </c>
      <c r="BA98" s="122">
        <v>1108.8877882045369</v>
      </c>
      <c r="BB98" s="122">
        <v>17.31256046267336</v>
      </c>
      <c r="BC98" s="192">
        <v>900</v>
      </c>
      <c r="BD98" s="191">
        <f t="shared" si="5"/>
        <v>4.7524841730435359</v>
      </c>
      <c r="BE98" s="122">
        <f t="shared" si="6"/>
        <v>0.67126481283945816</v>
      </c>
      <c r="BF98" s="122">
        <f t="shared" si="7"/>
        <v>1108.8877882045369</v>
      </c>
      <c r="BG98" s="122">
        <f t="shared" si="8"/>
        <v>17.31256046267336</v>
      </c>
      <c r="BH98" s="192">
        <f t="shared" si="9"/>
        <v>900</v>
      </c>
      <c r="BI98" s="109">
        <v>0.25786534906481912</v>
      </c>
      <c r="BJ98" s="109">
        <v>0</v>
      </c>
      <c r="BK98" s="109">
        <v>1.055965915928833</v>
      </c>
      <c r="BL98" s="109">
        <v>1104.930908203125</v>
      </c>
      <c r="BM98" s="109">
        <v>1097.4870556640631</v>
      </c>
      <c r="BN98" s="123">
        <v>1112.6642089843749</v>
      </c>
    </row>
    <row r="99" spans="1:66" x14ac:dyDescent="0.25">
      <c r="A99">
        <v>94</v>
      </c>
      <c r="B99" t="s">
        <v>181</v>
      </c>
      <c r="C99" s="120" t="s">
        <v>38</v>
      </c>
      <c r="D99">
        <v>118674</v>
      </c>
      <c r="E99" s="121">
        <v>105</v>
      </c>
      <c r="F99" t="s">
        <v>178</v>
      </c>
      <c r="G99" t="s">
        <v>180</v>
      </c>
      <c r="H99" t="s">
        <v>46</v>
      </c>
      <c r="I99" s="2">
        <v>44534</v>
      </c>
      <c r="J99" s="2">
        <v>44534</v>
      </c>
      <c r="K99" s="21" t="s">
        <v>179</v>
      </c>
      <c r="L99" s="20">
        <v>46.572000000000003</v>
      </c>
      <c r="M99">
        <v>2.609</v>
      </c>
      <c r="N99">
        <v>6.76</v>
      </c>
      <c r="O99">
        <v>7.7140000000000004</v>
      </c>
      <c r="P99">
        <v>0.28199999999999997</v>
      </c>
      <c r="Q99">
        <v>11.472</v>
      </c>
      <c r="R99">
        <v>23.503</v>
      </c>
      <c r="S99">
        <v>0.89900000000000002</v>
      </c>
      <c r="T99">
        <v>1.0999999999999999E-2</v>
      </c>
      <c r="W99">
        <v>2.7E-2</v>
      </c>
      <c r="X99">
        <v>99.84899999999999</v>
      </c>
      <c r="Y99" s="21">
        <v>72.609883378814928</v>
      </c>
      <c r="Z99" s="122">
        <v>0.44</v>
      </c>
      <c r="AA99" s="122">
        <v>3.35</v>
      </c>
      <c r="AB99" s="122">
        <v>1.25</v>
      </c>
      <c r="AC99" s="122">
        <v>2.19</v>
      </c>
      <c r="AD99" s="122">
        <v>45.78</v>
      </c>
      <c r="AE99" s="122">
        <v>0.61</v>
      </c>
      <c r="AF99" s="122">
        <v>0.57999999999999996</v>
      </c>
      <c r="AG99" s="122">
        <v>5.05</v>
      </c>
      <c r="AH99" s="122">
        <v>511.86</v>
      </c>
      <c r="AI99" s="122">
        <v>11.04</v>
      </c>
      <c r="AJ99" s="122">
        <v>100.51</v>
      </c>
      <c r="AK99" s="123">
        <v>0.69950672595322061</v>
      </c>
      <c r="AL99" s="109">
        <v>0.64591892793940542</v>
      </c>
      <c r="AM99" s="109">
        <v>6.5823661183406545E-2</v>
      </c>
      <c r="AN99">
        <v>0.10226251668611182</v>
      </c>
      <c r="AY99" s="191"/>
      <c r="BC99" s="192"/>
      <c r="BD99" s="191" t="str">
        <f t="shared" si="5"/>
        <v/>
      </c>
      <c r="BE99" s="122" t="str">
        <f t="shared" si="6"/>
        <v/>
      </c>
      <c r="BF99" s="122" t="str">
        <f t="shared" si="7"/>
        <v/>
      </c>
      <c r="BG99" s="122" t="str">
        <f t="shared" si="8"/>
        <v/>
      </c>
      <c r="BH99" s="192" t="str">
        <f t="shared" si="9"/>
        <v/>
      </c>
      <c r="BI99" s="109">
        <v>9.2899742126464844</v>
      </c>
      <c r="BJ99" s="109">
        <v>8.5228597640991204</v>
      </c>
      <c r="BK99" s="109">
        <v>10.022900466918941</v>
      </c>
      <c r="BL99" s="109">
        <v>1064.532592773438</v>
      </c>
      <c r="BM99" s="109">
        <v>1041.05171875</v>
      </c>
      <c r="BN99" s="123">
        <v>1090.6066748046881</v>
      </c>
    </row>
    <row r="100" spans="1:66" x14ac:dyDescent="0.25">
      <c r="A100">
        <v>95</v>
      </c>
      <c r="B100" t="s">
        <v>181</v>
      </c>
      <c r="C100" s="120" t="s">
        <v>38</v>
      </c>
      <c r="D100">
        <v>118674</v>
      </c>
      <c r="E100" s="121">
        <v>106</v>
      </c>
      <c r="F100" t="s">
        <v>178</v>
      </c>
      <c r="G100" t="s">
        <v>180</v>
      </c>
      <c r="H100" t="s">
        <v>46</v>
      </c>
      <c r="I100" s="2">
        <v>44534</v>
      </c>
      <c r="J100" s="2">
        <v>44534</v>
      </c>
      <c r="K100" s="21" t="s">
        <v>179</v>
      </c>
      <c r="L100" s="20">
        <v>46.927</v>
      </c>
      <c r="M100">
        <v>2.444</v>
      </c>
      <c r="N100">
        <v>6.3369999999999997</v>
      </c>
      <c r="O100">
        <v>6.8310000000000004</v>
      </c>
      <c r="P100">
        <v>9.7000000000000003E-2</v>
      </c>
      <c r="Q100">
        <v>13.269</v>
      </c>
      <c r="R100">
        <v>23.709</v>
      </c>
      <c r="S100">
        <v>0.48099999999999998</v>
      </c>
      <c r="T100">
        <v>2E-3</v>
      </c>
      <c r="U100">
        <v>0.27600000000000002</v>
      </c>
      <c r="W100">
        <v>3.7999999999999999E-2</v>
      </c>
      <c r="X100">
        <v>100.41099999999999</v>
      </c>
      <c r="Y100" s="21">
        <v>77.591295874656083</v>
      </c>
      <c r="Z100" s="122">
        <v>0.44</v>
      </c>
      <c r="AA100" s="122">
        <v>3.3</v>
      </c>
      <c r="AB100" s="122">
        <v>1.19</v>
      </c>
      <c r="AC100" s="122">
        <v>2.2000000000000002</v>
      </c>
      <c r="AD100" s="122">
        <v>30.3</v>
      </c>
      <c r="AE100" s="122">
        <v>0.61</v>
      </c>
      <c r="AF100" s="122">
        <v>0.57999999999999996</v>
      </c>
      <c r="AG100" s="122">
        <v>5.01</v>
      </c>
      <c r="AH100" s="122">
        <v>100</v>
      </c>
      <c r="AI100" s="122">
        <v>16.38</v>
      </c>
      <c r="AJ100" s="122">
        <v>100</v>
      </c>
      <c r="AK100" s="123">
        <v>0.7107821646738175</v>
      </c>
      <c r="AL100" s="109">
        <v>0.73948632408071646</v>
      </c>
      <c r="AM100" s="109">
        <v>3.4859447443493341E-2</v>
      </c>
      <c r="AN100">
        <v>6.3282542502997474E-2</v>
      </c>
      <c r="AT100" s="122">
        <v>5.3160156692055187</v>
      </c>
      <c r="AU100" s="122">
        <v>0.56943753511208806</v>
      </c>
      <c r="AV100" s="122">
        <v>1140.0235727963909</v>
      </c>
      <c r="AW100" s="122">
        <v>16.952343147177409</v>
      </c>
      <c r="AX100" s="122">
        <v>44</v>
      </c>
      <c r="AY100" s="191"/>
      <c r="BC100" s="192"/>
      <c r="BD100" s="191" t="str">
        <f t="shared" si="5"/>
        <v/>
      </c>
      <c r="BE100" s="122" t="str">
        <f t="shared" si="6"/>
        <v/>
      </c>
      <c r="BF100" s="122" t="str">
        <f t="shared" si="7"/>
        <v/>
      </c>
      <c r="BG100" s="122" t="str">
        <f t="shared" si="8"/>
        <v/>
      </c>
      <c r="BH100" s="192" t="str">
        <f t="shared" si="9"/>
        <v/>
      </c>
      <c r="BI100" s="109">
        <v>1.052965004327552</v>
      </c>
      <c r="BJ100" s="109">
        <v>0.57929451692368239</v>
      </c>
      <c r="BK100" s="109">
        <v>1.6788593553331059</v>
      </c>
      <c r="BL100" s="109">
        <v>1137.400146484375</v>
      </c>
      <c r="BM100" s="109">
        <v>1130.161840820313</v>
      </c>
      <c r="BN100" s="123">
        <v>1145.213715820312</v>
      </c>
    </row>
    <row r="101" spans="1:66" x14ac:dyDescent="0.25">
      <c r="A101">
        <v>96</v>
      </c>
      <c r="B101" t="s">
        <v>181</v>
      </c>
      <c r="C101" s="120" t="s">
        <v>38</v>
      </c>
      <c r="D101">
        <v>118674</v>
      </c>
      <c r="E101" s="121">
        <v>107</v>
      </c>
      <c r="F101" t="s">
        <v>178</v>
      </c>
      <c r="G101" t="s">
        <v>180</v>
      </c>
      <c r="H101" t="s">
        <v>46</v>
      </c>
      <c r="I101" s="2">
        <v>44534</v>
      </c>
      <c r="J101" s="2">
        <v>44534</v>
      </c>
      <c r="K101" s="21" t="s">
        <v>179</v>
      </c>
      <c r="L101" s="20">
        <v>45.558999999999997</v>
      </c>
      <c r="M101">
        <v>2.5129999999999999</v>
      </c>
      <c r="N101">
        <v>7.0819999999999999</v>
      </c>
      <c r="O101">
        <v>6.6669999999999998</v>
      </c>
      <c r="P101">
        <v>0.124</v>
      </c>
      <c r="Q101">
        <v>12.936</v>
      </c>
      <c r="R101">
        <v>23.718</v>
      </c>
      <c r="S101">
        <v>0.48799999999999999</v>
      </c>
      <c r="U101">
        <v>0.191</v>
      </c>
      <c r="X101">
        <v>99.278000000000006</v>
      </c>
      <c r="Y101" s="21">
        <v>77.571898425758206</v>
      </c>
      <c r="Z101" s="122">
        <v>0.43</v>
      </c>
      <c r="AA101" s="122">
        <v>3.88</v>
      </c>
      <c r="AB101" s="122">
        <v>1.47</v>
      </c>
      <c r="AC101" s="122">
        <v>2.2799999999999998</v>
      </c>
      <c r="AD101" s="122">
        <v>44.49</v>
      </c>
      <c r="AE101" s="122">
        <v>0.57999999999999996</v>
      </c>
      <c r="AF101" s="122">
        <v>0.59</v>
      </c>
      <c r="AG101" s="122">
        <v>5.9</v>
      </c>
      <c r="AH101" s="122">
        <v>537.37</v>
      </c>
      <c r="AI101" s="122">
        <v>18.55</v>
      </c>
      <c r="AJ101" s="122">
        <v>140.71</v>
      </c>
      <c r="AK101" s="123">
        <v>0.69396161121854016</v>
      </c>
      <c r="AL101" s="109">
        <v>0.73007817855978863</v>
      </c>
      <c r="AM101" s="109">
        <v>3.5815634790992854E-2</v>
      </c>
      <c r="AN101">
        <v>3.2202740973950025E-2</v>
      </c>
      <c r="AT101" s="122">
        <v>5.5232682275566054</v>
      </c>
      <c r="AU101" s="122">
        <v>0.57898115546440798</v>
      </c>
      <c r="AV101" s="122">
        <v>1145.722935971002</v>
      </c>
      <c r="AW101" s="122">
        <v>16.753507844163369</v>
      </c>
      <c r="AX101" s="122">
        <v>41</v>
      </c>
      <c r="AY101" s="191">
        <v>5.6349262271274991</v>
      </c>
      <c r="AZ101" s="122">
        <v>0.60020998950126769</v>
      </c>
      <c r="BA101" s="122">
        <v>1102.520635811793</v>
      </c>
      <c r="BB101" s="122">
        <v>13.04835500859279</v>
      </c>
      <c r="BC101" s="192">
        <v>181</v>
      </c>
      <c r="BD101" s="191">
        <f t="shared" si="5"/>
        <v>5.6349262271274991</v>
      </c>
      <c r="BE101" s="122">
        <f t="shared" si="6"/>
        <v>0.60020998950126769</v>
      </c>
      <c r="BF101" s="122">
        <f t="shared" si="7"/>
        <v>1102.520635811793</v>
      </c>
      <c r="BG101" s="122">
        <f t="shared" si="8"/>
        <v>13.04835500859279</v>
      </c>
      <c r="BH101" s="192">
        <f t="shared" si="9"/>
        <v>181</v>
      </c>
      <c r="BI101" s="109">
        <v>1.1505457840763149</v>
      </c>
      <c r="BJ101" s="109">
        <v>0.65550078495369568</v>
      </c>
      <c r="BK101" s="109">
        <v>2.0074838410221161</v>
      </c>
      <c r="BL101" s="109">
        <v>1115.990234375</v>
      </c>
      <c r="BM101" s="109">
        <v>1104.823911132813</v>
      </c>
      <c r="BN101" s="123">
        <v>1126.159873046875</v>
      </c>
    </row>
    <row r="102" spans="1:66" x14ac:dyDescent="0.25">
      <c r="A102">
        <v>97</v>
      </c>
      <c r="B102">
        <v>6</v>
      </c>
      <c r="C102" s="120" t="s">
        <v>38</v>
      </c>
      <c r="D102">
        <v>118674</v>
      </c>
      <c r="E102" s="121">
        <v>114</v>
      </c>
      <c r="F102" t="s">
        <v>178</v>
      </c>
      <c r="G102" t="s">
        <v>180</v>
      </c>
      <c r="H102" t="s">
        <v>46</v>
      </c>
      <c r="I102" s="2">
        <v>44534</v>
      </c>
      <c r="J102" s="2">
        <v>44534</v>
      </c>
      <c r="K102" s="21" t="s">
        <v>179</v>
      </c>
      <c r="L102" s="20">
        <v>45.969000000000001</v>
      </c>
      <c r="M102">
        <v>2.7450000000000001</v>
      </c>
      <c r="N102">
        <v>6.798</v>
      </c>
      <c r="O102">
        <v>9.3450000000000006</v>
      </c>
      <c r="P102">
        <v>0.25</v>
      </c>
      <c r="Q102">
        <v>10.717000000000001</v>
      </c>
      <c r="R102">
        <v>23.166</v>
      </c>
      <c r="S102">
        <v>1.1020000000000001</v>
      </c>
      <c r="T102">
        <v>1E-3</v>
      </c>
      <c r="U102">
        <v>7.0999999999999994E-2</v>
      </c>
      <c r="W102">
        <v>5.5E-2</v>
      </c>
      <c r="X102">
        <v>100.21900000000001</v>
      </c>
      <c r="Y102" s="21">
        <v>67.15130209216656</v>
      </c>
      <c r="Z102" s="122">
        <v>0.44</v>
      </c>
      <c r="AA102" s="122">
        <v>2.7</v>
      </c>
      <c r="AB102" s="122">
        <v>1.1299999999999999</v>
      </c>
      <c r="AC102" s="122">
        <v>2.17</v>
      </c>
      <c r="AD102" s="122">
        <v>24.44</v>
      </c>
      <c r="AE102" s="122">
        <v>0.63</v>
      </c>
      <c r="AF102" s="122">
        <v>0.59</v>
      </c>
      <c r="AG102" s="122">
        <v>4.49</v>
      </c>
      <c r="AH102" s="122">
        <v>192.96</v>
      </c>
      <c r="AI102" s="122">
        <v>100</v>
      </c>
      <c r="AJ102" s="122">
        <v>100</v>
      </c>
      <c r="AK102" s="123">
        <v>0.69914411158053857</v>
      </c>
      <c r="AL102" s="109">
        <v>0.60649995610702168</v>
      </c>
      <c r="AM102" s="109">
        <v>8.1100327404980591E-2</v>
      </c>
      <c r="AN102">
        <v>0.11081985094819033</v>
      </c>
      <c r="AY102" s="191">
        <v>6.6229482151981216</v>
      </c>
      <c r="AZ102" s="122">
        <v>1.263260950422618</v>
      </c>
      <c r="BA102" s="122">
        <v>1098.612094186313</v>
      </c>
      <c r="BB102" s="122">
        <v>17.524240858832162</v>
      </c>
      <c r="BC102" s="192">
        <v>24</v>
      </c>
      <c r="BD102" s="191">
        <f t="shared" si="5"/>
        <v>6.6229482151981216</v>
      </c>
      <c r="BE102" s="122">
        <f t="shared" si="6"/>
        <v>1.263260950422618</v>
      </c>
      <c r="BF102" s="122">
        <f t="shared" si="7"/>
        <v>1098.612094186313</v>
      </c>
      <c r="BG102" s="122">
        <f t="shared" si="8"/>
        <v>17.524240858832162</v>
      </c>
      <c r="BH102" s="192">
        <f t="shared" si="9"/>
        <v>24</v>
      </c>
      <c r="BI102" s="109">
        <v>8.5023040771484375</v>
      </c>
      <c r="BJ102" s="109">
        <v>8.0197060394287103</v>
      </c>
      <c r="BK102" s="109">
        <v>9.0193379974365229</v>
      </c>
      <c r="BL102" s="109">
        <v>1082.612182617188</v>
      </c>
      <c r="BM102" s="109">
        <v>1067.70751953125</v>
      </c>
      <c r="BN102" s="123">
        <v>1092.683857421875</v>
      </c>
    </row>
    <row r="103" spans="1:66" x14ac:dyDescent="0.25">
      <c r="A103">
        <v>98</v>
      </c>
      <c r="B103">
        <v>7</v>
      </c>
      <c r="C103" s="120" t="s">
        <v>38</v>
      </c>
      <c r="D103">
        <v>118674</v>
      </c>
      <c r="E103" s="121">
        <v>115</v>
      </c>
      <c r="F103" t="s">
        <v>178</v>
      </c>
      <c r="G103" t="s">
        <v>180</v>
      </c>
      <c r="H103" t="s">
        <v>46</v>
      </c>
      <c r="I103" s="2">
        <v>44534</v>
      </c>
      <c r="J103" s="2">
        <v>44534</v>
      </c>
      <c r="K103" s="21" t="s">
        <v>179</v>
      </c>
      <c r="L103" s="20">
        <v>45.536000000000001</v>
      </c>
      <c r="M103">
        <v>3.5430000000000001</v>
      </c>
      <c r="N103">
        <v>7.6829999999999998</v>
      </c>
      <c r="O103">
        <v>6.9530000000000003</v>
      </c>
      <c r="P103">
        <v>0.17399999999999999</v>
      </c>
      <c r="Q103">
        <v>12.459</v>
      </c>
      <c r="R103">
        <v>23.065999999999999</v>
      </c>
      <c r="S103">
        <v>0.58399999999999996</v>
      </c>
      <c r="T103">
        <v>6.0000000000000001E-3</v>
      </c>
      <c r="X103">
        <v>100.004</v>
      </c>
      <c r="Y103" s="21">
        <v>76.157183189026654</v>
      </c>
      <c r="Z103" s="122">
        <v>0.44</v>
      </c>
      <c r="AA103" s="122">
        <v>2.87</v>
      </c>
      <c r="AB103" s="122">
        <v>1.2</v>
      </c>
      <c r="AC103" s="122">
        <v>2.17</v>
      </c>
      <c r="AD103" s="122">
        <v>18.329999999999998</v>
      </c>
      <c r="AE103" s="122">
        <v>0.62</v>
      </c>
      <c r="AF103" s="122">
        <v>0.57999999999999996</v>
      </c>
      <c r="AG103" s="122">
        <v>4.45</v>
      </c>
      <c r="AH103" s="122">
        <v>119.87</v>
      </c>
      <c r="AI103" s="122">
        <v>63.9</v>
      </c>
      <c r="AJ103" s="122">
        <v>82.78</v>
      </c>
      <c r="AK103" s="123">
        <v>0.71240367696561258</v>
      </c>
      <c r="AL103" s="109">
        <v>0.69740163581997405</v>
      </c>
      <c r="AM103" s="109">
        <v>4.2510488236459802E-2</v>
      </c>
      <c r="AN103">
        <v>9.8002610134172163E-2</v>
      </c>
      <c r="AT103" s="122">
        <v>6.7045425734066537</v>
      </c>
      <c r="AU103" s="122">
        <v>0.62744988416907921</v>
      </c>
      <c r="AV103" s="122">
        <v>1155.4963926131061</v>
      </c>
      <c r="AW103" s="122">
        <v>13.95766432649279</v>
      </c>
      <c r="AX103" s="122">
        <v>296</v>
      </c>
      <c r="AY103" s="191">
        <v>7.0897504873140438</v>
      </c>
      <c r="AZ103" s="122">
        <v>0.59447796408700615</v>
      </c>
      <c r="BA103" s="122">
        <v>1128.991619902009</v>
      </c>
      <c r="BB103" s="122">
        <v>15.897976045688139</v>
      </c>
      <c r="BC103" s="192">
        <v>827</v>
      </c>
      <c r="BD103" s="191">
        <f t="shared" si="5"/>
        <v>7.0897504873140438</v>
      </c>
      <c r="BE103" s="122">
        <f t="shared" si="6"/>
        <v>0.59447796408700615</v>
      </c>
      <c r="BF103" s="122">
        <f t="shared" si="7"/>
        <v>1128.991619902009</v>
      </c>
      <c r="BG103" s="122">
        <f t="shared" si="8"/>
        <v>15.897976045688139</v>
      </c>
      <c r="BH103" s="192">
        <f t="shared" si="9"/>
        <v>827</v>
      </c>
      <c r="BI103" s="109">
        <v>3.5442621909691572</v>
      </c>
      <c r="BJ103" s="109">
        <v>2.005156146199869</v>
      </c>
      <c r="BK103" s="109">
        <v>5.1228200446678871</v>
      </c>
      <c r="BL103" s="109">
        <v>1127.39111328125</v>
      </c>
      <c r="BM103" s="109">
        <v>1114.4219921875001</v>
      </c>
      <c r="BN103" s="123">
        <v>1139.114682617188</v>
      </c>
    </row>
    <row r="104" spans="1:66" x14ac:dyDescent="0.25">
      <c r="A104">
        <v>99</v>
      </c>
      <c r="B104">
        <v>8</v>
      </c>
      <c r="C104" s="120" t="s">
        <v>38</v>
      </c>
      <c r="D104">
        <v>118674</v>
      </c>
      <c r="E104" s="121">
        <v>116</v>
      </c>
      <c r="F104" t="s">
        <v>178</v>
      </c>
      <c r="G104" t="s">
        <v>180</v>
      </c>
      <c r="H104" t="s">
        <v>46</v>
      </c>
      <c r="I104" s="2">
        <v>44534</v>
      </c>
      <c r="J104" s="2">
        <v>44534</v>
      </c>
      <c r="K104" s="21" t="s">
        <v>179</v>
      </c>
      <c r="L104" s="20">
        <v>45.921999999999997</v>
      </c>
      <c r="M104">
        <v>3.16</v>
      </c>
      <c r="N104">
        <v>6.9450000000000003</v>
      </c>
      <c r="O104">
        <v>6.8289999999999997</v>
      </c>
      <c r="P104">
        <v>4.2000000000000003E-2</v>
      </c>
      <c r="Q104">
        <v>12.653</v>
      </c>
      <c r="R104">
        <v>23.391999999999999</v>
      </c>
      <c r="S104">
        <v>0.58799999999999997</v>
      </c>
      <c r="T104">
        <v>0.01</v>
      </c>
      <c r="U104">
        <v>3.9E-2</v>
      </c>
      <c r="W104">
        <v>4.9000000000000002E-2</v>
      </c>
      <c r="X104">
        <v>99.629000000000005</v>
      </c>
      <c r="Y104" s="21">
        <v>76.759174652946484</v>
      </c>
      <c r="Z104" s="122">
        <v>0.44</v>
      </c>
      <c r="AA104" s="122">
        <v>2.89</v>
      </c>
      <c r="AB104" s="122">
        <v>1.17</v>
      </c>
      <c r="AC104" s="122">
        <v>2.2000000000000002</v>
      </c>
      <c r="AD104" s="122">
        <v>32.479999999999997</v>
      </c>
      <c r="AE104" s="122">
        <v>0.61</v>
      </c>
      <c r="AF104" s="122">
        <v>0.57999999999999996</v>
      </c>
      <c r="AG104" s="122">
        <v>4.3600000000000003</v>
      </c>
      <c r="AH104" s="122">
        <v>49.59</v>
      </c>
      <c r="AI104" s="122">
        <v>68.59</v>
      </c>
      <c r="AJ104" s="122">
        <v>131.43</v>
      </c>
      <c r="AK104" s="123">
        <v>0.70883690608984651</v>
      </c>
      <c r="AL104" s="109">
        <v>0.71107792975477813</v>
      </c>
      <c r="AM104" s="109">
        <v>4.2971893158788056E-2</v>
      </c>
      <c r="AN104">
        <v>7.7137503377121192E-2</v>
      </c>
      <c r="AT104" s="122">
        <v>6.0005719615847593</v>
      </c>
      <c r="AU104" s="122">
        <v>0.4980165242890901</v>
      </c>
      <c r="AV104" s="122">
        <v>1159.5612206111859</v>
      </c>
      <c r="AW104" s="122">
        <v>17.268920776037291</v>
      </c>
      <c r="AX104" s="122">
        <v>29</v>
      </c>
      <c r="AY104" s="191">
        <v>6.2514528297990068</v>
      </c>
      <c r="AZ104" s="122">
        <v>0.56265111610955321</v>
      </c>
      <c r="BA104" s="122">
        <v>1109.0048680488201</v>
      </c>
      <c r="BB104" s="122">
        <v>14.414595346194959</v>
      </c>
      <c r="BC104" s="192">
        <v>275</v>
      </c>
      <c r="BD104" s="191">
        <f t="shared" si="5"/>
        <v>6.2514528297990068</v>
      </c>
      <c r="BE104" s="122">
        <f t="shared" si="6"/>
        <v>0.56265111610955321</v>
      </c>
      <c r="BF104" s="122">
        <f t="shared" si="7"/>
        <v>1109.0048680488201</v>
      </c>
      <c r="BG104" s="122">
        <f t="shared" si="8"/>
        <v>14.414595346194959</v>
      </c>
      <c r="BH104" s="192">
        <f t="shared" si="9"/>
        <v>275</v>
      </c>
      <c r="BI104" s="109">
        <v>3.0406067796491931</v>
      </c>
      <c r="BJ104" s="109">
        <v>2.0349685045027082</v>
      </c>
      <c r="BK104" s="109">
        <v>4.2129008241438219</v>
      </c>
      <c r="BL104" s="109">
        <v>1123.590454101562</v>
      </c>
      <c r="BM104" s="109">
        <v>1113.198193359375</v>
      </c>
      <c r="BN104" s="123">
        <v>1133.550815429687</v>
      </c>
    </row>
    <row r="105" spans="1:66" x14ac:dyDescent="0.25">
      <c r="A105">
        <v>100</v>
      </c>
      <c r="B105">
        <v>9</v>
      </c>
      <c r="C105" s="120" t="s">
        <v>38</v>
      </c>
      <c r="D105">
        <v>118674</v>
      </c>
      <c r="E105" s="121">
        <v>117</v>
      </c>
      <c r="F105" t="s">
        <v>178</v>
      </c>
      <c r="G105" t="s">
        <v>180</v>
      </c>
      <c r="H105" t="s">
        <v>46</v>
      </c>
      <c r="I105" s="2">
        <v>44534</v>
      </c>
      <c r="J105" s="2">
        <v>44534</v>
      </c>
      <c r="K105" s="21" t="s">
        <v>179</v>
      </c>
      <c r="L105" s="20">
        <v>46.031999999999996</v>
      </c>
      <c r="M105">
        <v>3.085</v>
      </c>
      <c r="N105">
        <v>7.2009999999999996</v>
      </c>
      <c r="O105">
        <v>6.7149999999999999</v>
      </c>
      <c r="P105">
        <v>0.124</v>
      </c>
      <c r="Q105">
        <v>13.026</v>
      </c>
      <c r="R105">
        <v>23.311</v>
      </c>
      <c r="S105">
        <v>0.58799999999999997</v>
      </c>
      <c r="T105">
        <v>2.1000000000000001E-2</v>
      </c>
      <c r="U105">
        <v>3.9E-2</v>
      </c>
      <c r="W105">
        <v>0.03</v>
      </c>
      <c r="X105">
        <v>100.172</v>
      </c>
      <c r="Y105" s="21">
        <v>77.567712064604038</v>
      </c>
      <c r="Z105" s="122">
        <v>0.44</v>
      </c>
      <c r="AA105" s="122">
        <v>2.88</v>
      </c>
      <c r="AB105" s="122">
        <v>1.1399999999999999</v>
      </c>
      <c r="AC105" s="122">
        <v>2.14</v>
      </c>
      <c r="AD105" s="122">
        <v>66.33</v>
      </c>
      <c r="AE105" s="122">
        <v>0.62</v>
      </c>
      <c r="AF105" s="122">
        <v>0.57999999999999996</v>
      </c>
      <c r="AG105" s="122">
        <v>4.13</v>
      </c>
      <c r="AH105" s="122">
        <v>100</v>
      </c>
      <c r="AI105" s="122">
        <v>85.05</v>
      </c>
      <c r="AJ105" s="122">
        <v>197.43</v>
      </c>
      <c r="AK105" s="123">
        <v>0.71351261033532232</v>
      </c>
      <c r="AL105" s="109">
        <v>0.72742328923037358</v>
      </c>
      <c r="AM105" s="109">
        <v>4.2700889656927671E-2</v>
      </c>
      <c r="AN105">
        <v>6.0179026985857129E-2</v>
      </c>
      <c r="AT105" s="122">
        <v>6.0460331696686369</v>
      </c>
      <c r="AU105" s="122">
        <v>0.56304154576539878</v>
      </c>
      <c r="AV105" s="122">
        <v>1155.533585701445</v>
      </c>
      <c r="AW105" s="122">
        <v>15.46450110192526</v>
      </c>
      <c r="AX105" s="122">
        <v>90</v>
      </c>
      <c r="AY105" s="191">
        <v>6.6599770785451176</v>
      </c>
      <c r="AZ105" s="122">
        <v>0.65146133230641923</v>
      </c>
      <c r="BA105" s="122">
        <v>1115.682866567143</v>
      </c>
      <c r="BB105" s="122">
        <v>12.879951798403081</v>
      </c>
      <c r="BC105" s="192">
        <v>115</v>
      </c>
      <c r="BD105" s="191">
        <f t="shared" si="5"/>
        <v>6.6599770785451176</v>
      </c>
      <c r="BE105" s="122">
        <f t="shared" si="6"/>
        <v>0.65146133230641923</v>
      </c>
      <c r="BF105" s="122">
        <f t="shared" si="7"/>
        <v>1115.682866567143</v>
      </c>
      <c r="BG105" s="122">
        <f t="shared" si="8"/>
        <v>12.879951798403081</v>
      </c>
      <c r="BH105" s="192">
        <f t="shared" si="9"/>
        <v>115</v>
      </c>
      <c r="BI105" s="109">
        <v>3.266373774814912</v>
      </c>
      <c r="BJ105" s="109">
        <v>2.1090961430552682</v>
      </c>
      <c r="BK105" s="109">
        <v>4.5243790791514593</v>
      </c>
      <c r="BL105" s="109">
        <v>1134.442749023438</v>
      </c>
      <c r="BM105" s="109">
        <v>1122.651909179687</v>
      </c>
      <c r="BN105" s="123">
        <v>1144.8911279296869</v>
      </c>
    </row>
    <row r="106" spans="1:66" x14ac:dyDescent="0.25">
      <c r="A106">
        <v>101</v>
      </c>
      <c r="B106">
        <v>10</v>
      </c>
      <c r="C106" s="120" t="s">
        <v>38</v>
      </c>
      <c r="D106">
        <v>118674</v>
      </c>
      <c r="E106" s="121">
        <v>118</v>
      </c>
      <c r="F106" t="s">
        <v>178</v>
      </c>
      <c r="G106" t="s">
        <v>180</v>
      </c>
      <c r="H106" t="s">
        <v>46</v>
      </c>
      <c r="I106" s="2">
        <v>44534</v>
      </c>
      <c r="J106" s="2">
        <v>44534</v>
      </c>
      <c r="K106" s="21" t="s">
        <v>179</v>
      </c>
      <c r="L106" s="20">
        <v>45.579000000000001</v>
      </c>
      <c r="M106">
        <v>3.0859999999999999</v>
      </c>
      <c r="N106">
        <v>7.5940000000000003</v>
      </c>
      <c r="O106">
        <v>7.1319999999999997</v>
      </c>
      <c r="P106">
        <v>5.8000000000000003E-2</v>
      </c>
      <c r="Q106">
        <v>12.648</v>
      </c>
      <c r="R106">
        <v>23.484999999999999</v>
      </c>
      <c r="S106">
        <v>0.63800000000000001</v>
      </c>
      <c r="U106">
        <v>3.2000000000000001E-2</v>
      </c>
      <c r="W106">
        <v>1.9E-2</v>
      </c>
      <c r="X106">
        <v>100.271</v>
      </c>
      <c r="Y106" s="21">
        <v>75.968508600863657</v>
      </c>
      <c r="Z106" s="122">
        <v>0.44</v>
      </c>
      <c r="AA106" s="122">
        <v>3.19</v>
      </c>
      <c r="AB106" s="122">
        <v>1.21</v>
      </c>
      <c r="AC106" s="122">
        <v>1.97</v>
      </c>
      <c r="AD106" s="122">
        <v>26.19</v>
      </c>
      <c r="AE106" s="122">
        <v>0.66</v>
      </c>
      <c r="AF106" s="122">
        <v>0.59</v>
      </c>
      <c r="AG106" s="122">
        <v>3.15</v>
      </c>
      <c r="AH106" s="122">
        <v>100</v>
      </c>
      <c r="AI106" s="122">
        <v>100</v>
      </c>
      <c r="AJ106" s="122">
        <v>102.02</v>
      </c>
      <c r="AK106" s="123">
        <v>0.72514337456842115</v>
      </c>
      <c r="AL106" s="109">
        <v>0.70749502575046297</v>
      </c>
      <c r="AM106" s="109">
        <v>4.6409371014482372E-2</v>
      </c>
      <c r="AN106">
        <v>5.2192148931532546E-2</v>
      </c>
      <c r="AY106" s="191">
        <v>6.8717637753065546</v>
      </c>
      <c r="AZ106" s="122">
        <v>0.93961425261125464</v>
      </c>
      <c r="BA106" s="122">
        <v>1114.1438369694481</v>
      </c>
      <c r="BB106" s="122">
        <v>12.806792779497581</v>
      </c>
      <c r="BC106" s="192">
        <v>34</v>
      </c>
      <c r="BD106" s="191">
        <f t="shared" si="5"/>
        <v>6.8717637753065546</v>
      </c>
      <c r="BE106" s="122">
        <f t="shared" si="6"/>
        <v>0.93961425261125464</v>
      </c>
      <c r="BF106" s="122">
        <f t="shared" si="7"/>
        <v>1114.1438369694481</v>
      </c>
      <c r="BG106" s="122">
        <f t="shared" si="8"/>
        <v>12.806792779497581</v>
      </c>
      <c r="BH106" s="192">
        <f t="shared" si="9"/>
        <v>34</v>
      </c>
      <c r="BI106" s="109">
        <v>5.3054763730970107</v>
      </c>
      <c r="BJ106" s="109">
        <v>3.6213923582044329</v>
      </c>
      <c r="BK106" s="109">
        <v>7.93192397441537</v>
      </c>
      <c r="BL106" s="109">
        <v>1117.83447265625</v>
      </c>
      <c r="BM106" s="109">
        <v>1106.7718261718751</v>
      </c>
      <c r="BN106" s="123">
        <v>1131.1114746093749</v>
      </c>
    </row>
    <row r="107" spans="1:66" x14ac:dyDescent="0.25">
      <c r="A107">
        <v>102</v>
      </c>
      <c r="B107">
        <v>11</v>
      </c>
      <c r="C107" s="120" t="s">
        <v>38</v>
      </c>
      <c r="D107">
        <v>118674</v>
      </c>
      <c r="E107" s="121">
        <v>119</v>
      </c>
      <c r="F107" t="s">
        <v>178</v>
      </c>
      <c r="G107" t="s">
        <v>180</v>
      </c>
      <c r="H107" t="s">
        <v>46</v>
      </c>
      <c r="I107" s="2">
        <v>44534</v>
      </c>
      <c r="J107" s="2">
        <v>44534</v>
      </c>
      <c r="K107" s="21" t="s">
        <v>179</v>
      </c>
      <c r="L107" s="20">
        <v>45.866</v>
      </c>
      <c r="M107">
        <v>2.6549999999999998</v>
      </c>
      <c r="N107">
        <v>6.7729999999999997</v>
      </c>
      <c r="O107">
        <v>8.2279999999999998</v>
      </c>
      <c r="P107">
        <v>0.185</v>
      </c>
      <c r="Q107">
        <v>11.317</v>
      </c>
      <c r="R107">
        <v>22.878</v>
      </c>
      <c r="S107">
        <v>1.0329999999999999</v>
      </c>
      <c r="W107">
        <v>3.7999999999999999E-2</v>
      </c>
      <c r="X107">
        <v>98.972999999999999</v>
      </c>
      <c r="Y107" s="21">
        <v>71.029339854026958</v>
      </c>
      <c r="Z107" s="122">
        <v>0.43</v>
      </c>
      <c r="AA107" s="122">
        <v>3.54</v>
      </c>
      <c r="AB107" s="122">
        <v>1.4</v>
      </c>
      <c r="AC107" s="122">
        <v>2.29</v>
      </c>
      <c r="AD107" s="122">
        <v>16.170000000000002</v>
      </c>
      <c r="AE107" s="122">
        <v>0.57999999999999996</v>
      </c>
      <c r="AF107" s="122">
        <v>0.59</v>
      </c>
      <c r="AG107" s="122">
        <v>5.15</v>
      </c>
      <c r="AH107" s="122">
        <v>124.3</v>
      </c>
      <c r="AI107" s="122">
        <v>26.54</v>
      </c>
      <c r="AJ107" s="122">
        <v>201.52</v>
      </c>
      <c r="AK107" s="123">
        <v>0.69094325460094907</v>
      </c>
      <c r="AL107" s="109">
        <v>0.64428873438715084</v>
      </c>
      <c r="AM107" s="109">
        <v>7.6477382097146412E-2</v>
      </c>
      <c r="AN107">
        <v>9.3291823155830456E-2</v>
      </c>
      <c r="AY107" s="191"/>
      <c r="BC107" s="192"/>
      <c r="BD107" s="191" t="str">
        <f t="shared" si="5"/>
        <v/>
      </c>
      <c r="BE107" s="122" t="str">
        <f t="shared" si="6"/>
        <v/>
      </c>
      <c r="BF107" s="122" t="str">
        <f t="shared" si="7"/>
        <v/>
      </c>
      <c r="BG107" s="122" t="str">
        <f t="shared" si="8"/>
        <v/>
      </c>
      <c r="BH107" s="192" t="str">
        <f t="shared" si="9"/>
        <v/>
      </c>
      <c r="BI107" s="109">
        <v>10.10663414001465</v>
      </c>
      <c r="BJ107" s="109">
        <v>9.4483363723754881</v>
      </c>
      <c r="BK107" s="109">
        <v>10.664258804321291</v>
      </c>
      <c r="BL107" s="109">
        <v>1100.69287109375</v>
      </c>
      <c r="BM107" s="109">
        <v>1091.71193359375</v>
      </c>
      <c r="BN107" s="123">
        <v>1108.835659179688</v>
      </c>
    </row>
    <row r="108" spans="1:66" x14ac:dyDescent="0.25">
      <c r="A108">
        <v>103</v>
      </c>
      <c r="B108" t="s">
        <v>181</v>
      </c>
      <c r="C108" s="120" t="s">
        <v>37</v>
      </c>
      <c r="D108">
        <v>118531</v>
      </c>
      <c r="E108" s="121">
        <v>104</v>
      </c>
      <c r="F108" t="s">
        <v>178</v>
      </c>
      <c r="G108" t="s">
        <v>180</v>
      </c>
      <c r="H108" t="s">
        <v>46</v>
      </c>
      <c r="I108" s="2">
        <v>44533</v>
      </c>
      <c r="J108" s="2">
        <v>44533</v>
      </c>
      <c r="K108" s="21" t="s">
        <v>179</v>
      </c>
      <c r="L108" s="20">
        <v>47.350999999999999</v>
      </c>
      <c r="M108">
        <v>2.456</v>
      </c>
      <c r="N108">
        <v>5.9950000000000001</v>
      </c>
      <c r="O108">
        <v>6.6130000000000004</v>
      </c>
      <c r="P108">
        <v>0.154</v>
      </c>
      <c r="Q108">
        <v>12.606</v>
      </c>
      <c r="R108">
        <v>23.547000000000001</v>
      </c>
      <c r="S108">
        <v>0.52700000000000002</v>
      </c>
      <c r="T108">
        <v>2.1999999999999999E-2</v>
      </c>
      <c r="U108">
        <v>8.0000000000000002E-3</v>
      </c>
      <c r="W108">
        <v>5.8999999999999997E-2</v>
      </c>
      <c r="X108">
        <v>99.337999999999994</v>
      </c>
      <c r="Y108" s="21">
        <v>77.262301369620303</v>
      </c>
      <c r="Z108" s="122">
        <v>0.43</v>
      </c>
      <c r="AA108" s="122">
        <v>3.28</v>
      </c>
      <c r="AB108" s="122">
        <v>1.31</v>
      </c>
      <c r="AC108" s="122">
        <v>2.21</v>
      </c>
      <c r="AD108" s="122">
        <v>24.51</v>
      </c>
      <c r="AE108" s="122">
        <v>0.62</v>
      </c>
      <c r="AF108" s="122">
        <v>0.57999999999999996</v>
      </c>
      <c r="AG108" s="122">
        <v>4.7300000000000004</v>
      </c>
      <c r="AH108" s="122">
        <v>50.36</v>
      </c>
      <c r="AI108" s="122">
        <v>334.07</v>
      </c>
      <c r="AJ108" s="122">
        <v>70.790000000000006</v>
      </c>
      <c r="AK108" s="123">
        <v>0.71915403305781356</v>
      </c>
      <c r="AL108" s="109">
        <v>0.70825138272795163</v>
      </c>
      <c r="AM108" s="109">
        <v>3.8503855019059563E-2</v>
      </c>
      <c r="AN108">
        <v>0.11514043225656101</v>
      </c>
      <c r="AY108" s="191"/>
      <c r="BC108" s="192"/>
      <c r="BD108" s="191" t="str">
        <f t="shared" si="5"/>
        <v/>
      </c>
      <c r="BE108" s="122" t="str">
        <f t="shared" si="6"/>
        <v/>
      </c>
      <c r="BF108" s="122" t="str">
        <f t="shared" si="7"/>
        <v/>
      </c>
      <c r="BG108" s="122" t="str">
        <f t="shared" si="8"/>
        <v/>
      </c>
      <c r="BH108" s="192" t="str">
        <f t="shared" si="9"/>
        <v/>
      </c>
      <c r="BI108" s="109">
        <v>2.188189564832518</v>
      </c>
      <c r="BJ108" s="109">
        <v>1.5524855052316879</v>
      </c>
      <c r="BK108" s="109">
        <v>2.6777645884836412</v>
      </c>
      <c r="BL108" s="109">
        <v>1142.099609375</v>
      </c>
      <c r="BM108" s="109">
        <v>1125.826049804688</v>
      </c>
      <c r="BN108" s="123">
        <v>1155.250034179687</v>
      </c>
    </row>
    <row r="109" spans="1:66" x14ac:dyDescent="0.25">
      <c r="A109">
        <v>104</v>
      </c>
      <c r="B109" t="s">
        <v>181</v>
      </c>
      <c r="C109" s="120" t="s">
        <v>37</v>
      </c>
      <c r="D109">
        <v>118531</v>
      </c>
      <c r="E109" s="121">
        <v>105</v>
      </c>
      <c r="F109" t="s">
        <v>178</v>
      </c>
      <c r="G109" t="s">
        <v>180</v>
      </c>
      <c r="H109" t="s">
        <v>46</v>
      </c>
      <c r="I109" s="2">
        <v>44533</v>
      </c>
      <c r="J109" s="2">
        <v>44533</v>
      </c>
      <c r="K109" s="21" t="s">
        <v>179</v>
      </c>
      <c r="L109" s="20">
        <v>45.801000000000002</v>
      </c>
      <c r="M109">
        <v>2.21</v>
      </c>
      <c r="N109">
        <v>6.9489999999999998</v>
      </c>
      <c r="O109">
        <v>9.9109999999999996</v>
      </c>
      <c r="P109">
        <v>0.26700000000000002</v>
      </c>
      <c r="Q109">
        <v>10.282</v>
      </c>
      <c r="R109">
        <v>22.695</v>
      </c>
      <c r="S109">
        <v>1.1859999999999999</v>
      </c>
      <c r="W109">
        <v>3.5999999999999997E-2</v>
      </c>
      <c r="X109">
        <v>99.336999999999989</v>
      </c>
      <c r="Y109" s="21">
        <v>64.903403949524701</v>
      </c>
      <c r="Z109" s="122">
        <v>0.44</v>
      </c>
      <c r="AA109" s="122">
        <v>3.47</v>
      </c>
      <c r="AB109" s="122">
        <v>1.22</v>
      </c>
      <c r="AC109" s="122">
        <v>1.79</v>
      </c>
      <c r="AD109" s="122">
        <v>18.329999999999998</v>
      </c>
      <c r="AE109" s="122">
        <v>0.71</v>
      </c>
      <c r="AF109" s="122">
        <v>0.59</v>
      </c>
      <c r="AG109" s="122">
        <v>2.91</v>
      </c>
      <c r="AH109" s="122">
        <v>100</v>
      </c>
      <c r="AI109" s="122">
        <v>100</v>
      </c>
      <c r="AJ109" s="122">
        <v>104.06</v>
      </c>
      <c r="AK109" s="123">
        <v>0.68415072374134567</v>
      </c>
      <c r="AL109" s="109">
        <v>0.5876175323892715</v>
      </c>
      <c r="AM109" s="109">
        <v>8.8142487859060967E-2</v>
      </c>
      <c r="AN109">
        <v>0.12161571516935063</v>
      </c>
      <c r="AO109" s="109">
        <v>5.3406289709719612</v>
      </c>
      <c r="AP109" s="109">
        <v>0.14124093383733219</v>
      </c>
      <c r="AQ109" s="141">
        <v>1013.98566611042</v>
      </c>
      <c r="AR109" s="141">
        <v>4.2543738698753666</v>
      </c>
      <c r="AS109" s="141">
        <v>998</v>
      </c>
      <c r="AY109" s="191"/>
      <c r="BC109" s="192"/>
      <c r="BD109" s="191">
        <f t="shared" si="5"/>
        <v>5.3406289709719612</v>
      </c>
      <c r="BE109" s="122">
        <f t="shared" si="6"/>
        <v>0.14124093383733219</v>
      </c>
      <c r="BF109" s="122">
        <f t="shared" si="7"/>
        <v>1013.98566611042</v>
      </c>
      <c r="BG109" s="122">
        <f t="shared" si="8"/>
        <v>4.2543738698753666</v>
      </c>
      <c r="BH109" s="192">
        <f t="shared" si="9"/>
        <v>998</v>
      </c>
      <c r="BI109" s="109">
        <v>8.3911209106445313</v>
      </c>
      <c r="BJ109" s="109">
        <v>7.6794272422790524</v>
      </c>
      <c r="BK109" s="109">
        <v>9.1309756851196298</v>
      </c>
      <c r="BL109" s="109">
        <v>1011.041625976562</v>
      </c>
      <c r="BM109" s="109">
        <v>986.69341552734375</v>
      </c>
      <c r="BN109" s="123">
        <v>1036.2287744140619</v>
      </c>
    </row>
    <row r="110" spans="1:66" x14ac:dyDescent="0.25">
      <c r="A110">
        <v>105</v>
      </c>
      <c r="B110" t="s">
        <v>181</v>
      </c>
      <c r="C110" s="120" t="s">
        <v>37</v>
      </c>
      <c r="D110">
        <v>118531</v>
      </c>
      <c r="E110" s="121">
        <v>106</v>
      </c>
      <c r="F110" t="s">
        <v>178</v>
      </c>
      <c r="G110" t="s">
        <v>180</v>
      </c>
      <c r="H110" t="s">
        <v>46</v>
      </c>
      <c r="I110" s="2">
        <v>44533</v>
      </c>
      <c r="J110" s="2">
        <v>44533</v>
      </c>
      <c r="K110" s="21" t="s">
        <v>179</v>
      </c>
      <c r="L110" s="20">
        <v>48.131</v>
      </c>
      <c r="M110">
        <v>1.518</v>
      </c>
      <c r="N110">
        <v>4.6029999999999998</v>
      </c>
      <c r="O110">
        <v>10.102</v>
      </c>
      <c r="P110">
        <v>0.20799999999999999</v>
      </c>
      <c r="Q110">
        <v>10.743</v>
      </c>
      <c r="R110">
        <v>22.452999999999999</v>
      </c>
      <c r="S110">
        <v>1.331</v>
      </c>
      <c r="T110">
        <v>3.0000000000000001E-3</v>
      </c>
      <c r="W110">
        <v>1.7000000000000001E-2</v>
      </c>
      <c r="X110">
        <v>99.108999999999995</v>
      </c>
      <c r="Y110" s="21">
        <v>65.465565016818474</v>
      </c>
      <c r="Z110" s="122">
        <v>0.43</v>
      </c>
      <c r="AA110" s="122">
        <v>4.3</v>
      </c>
      <c r="AB110" s="122">
        <v>1.51</v>
      </c>
      <c r="AC110" s="122">
        <v>1.78</v>
      </c>
      <c r="AD110" s="122">
        <v>22.26</v>
      </c>
      <c r="AE110" s="122">
        <v>0.69</v>
      </c>
      <c r="AF110" s="122">
        <v>0.59</v>
      </c>
      <c r="AG110" s="122">
        <v>2.71</v>
      </c>
      <c r="AH110" s="122">
        <v>422.95</v>
      </c>
      <c r="AI110" s="122">
        <v>100</v>
      </c>
      <c r="AJ110" s="122">
        <v>241.52</v>
      </c>
      <c r="AK110" s="123">
        <v>0.67338343427348768</v>
      </c>
      <c r="AL110" s="109">
        <v>0.6133675709898585</v>
      </c>
      <c r="AM110" s="109">
        <v>9.882271028505353E-2</v>
      </c>
      <c r="AN110">
        <v>0.15235628921550148</v>
      </c>
      <c r="AO110" s="109">
        <v>4.1246270055961514</v>
      </c>
      <c r="AP110" s="109">
        <v>0.107932404941102</v>
      </c>
      <c r="AQ110" s="141">
        <v>1012.5630043245239</v>
      </c>
      <c r="AR110" s="141">
        <v>4.2390701307986749</v>
      </c>
      <c r="AS110" s="141">
        <v>995</v>
      </c>
      <c r="AY110" s="191"/>
      <c r="BC110" s="192"/>
      <c r="BD110" s="191">
        <f t="shared" si="5"/>
        <v>4.1246270055961514</v>
      </c>
      <c r="BE110" s="122">
        <f t="shared" si="6"/>
        <v>0.107932404941102</v>
      </c>
      <c r="BF110" s="122">
        <f t="shared" si="7"/>
        <v>1012.5630043245239</v>
      </c>
      <c r="BG110" s="122">
        <f t="shared" si="8"/>
        <v>4.2390701307986749</v>
      </c>
      <c r="BH110" s="192">
        <f t="shared" si="9"/>
        <v>995</v>
      </c>
      <c r="BI110" s="109">
        <v>5.0609395989488322</v>
      </c>
      <c r="BJ110" s="109">
        <v>4.6871493348191926</v>
      </c>
      <c r="BK110" s="109">
        <v>5.424557686717387</v>
      </c>
      <c r="BL110" s="109">
        <v>995.61328125</v>
      </c>
      <c r="BM110" s="109">
        <v>979.83909179687498</v>
      </c>
      <c r="BN110" s="123">
        <v>1006.9545214843751</v>
      </c>
    </row>
    <row r="111" spans="1:66" x14ac:dyDescent="0.25">
      <c r="A111">
        <v>106</v>
      </c>
      <c r="B111" t="s">
        <v>181</v>
      </c>
      <c r="C111" s="120" t="s">
        <v>37</v>
      </c>
      <c r="D111">
        <v>118531</v>
      </c>
      <c r="E111" s="121">
        <v>110</v>
      </c>
      <c r="F111" t="s">
        <v>178</v>
      </c>
      <c r="G111" t="s">
        <v>180</v>
      </c>
      <c r="H111" t="s">
        <v>46</v>
      </c>
      <c r="I111" s="2">
        <v>44533</v>
      </c>
      <c r="J111" s="2">
        <v>44533</v>
      </c>
      <c r="K111" s="21" t="s">
        <v>179</v>
      </c>
      <c r="L111" s="20">
        <v>47.878</v>
      </c>
      <c r="M111">
        <v>1.5680000000000001</v>
      </c>
      <c r="N111">
        <v>6.24</v>
      </c>
      <c r="O111">
        <v>7.617</v>
      </c>
      <c r="P111">
        <v>0.246</v>
      </c>
      <c r="Q111">
        <v>12.199</v>
      </c>
      <c r="R111">
        <v>23.143999999999998</v>
      </c>
      <c r="S111">
        <v>0.83799999999999997</v>
      </c>
      <c r="U111">
        <v>4.2000000000000003E-2</v>
      </c>
      <c r="X111">
        <v>99.771999999999991</v>
      </c>
      <c r="Y111" s="21">
        <v>74.058623982424692</v>
      </c>
      <c r="Z111" s="122">
        <v>0.43</v>
      </c>
      <c r="AA111" s="122">
        <v>4.18</v>
      </c>
      <c r="AB111" s="122">
        <v>1.29</v>
      </c>
      <c r="AC111" s="122">
        <v>2.06</v>
      </c>
      <c r="AD111" s="122">
        <v>17.97</v>
      </c>
      <c r="AE111" s="122">
        <v>0.64</v>
      </c>
      <c r="AF111" s="122">
        <v>0.57999999999999996</v>
      </c>
      <c r="AG111" s="122">
        <v>3.58</v>
      </c>
      <c r="AH111" s="122">
        <v>100</v>
      </c>
      <c r="AI111" s="122">
        <v>61.03</v>
      </c>
      <c r="AJ111" s="122">
        <v>100</v>
      </c>
      <c r="AK111" s="123">
        <v>0.71028170550166048</v>
      </c>
      <c r="AL111" s="109">
        <v>0.68384685580336901</v>
      </c>
      <c r="AM111" s="109">
        <v>6.1088872799385172E-2</v>
      </c>
      <c r="AN111">
        <v>0.10514962471602558</v>
      </c>
      <c r="AY111" s="191"/>
      <c r="BC111" s="192"/>
      <c r="BD111" s="191" t="str">
        <f t="shared" si="5"/>
        <v/>
      </c>
      <c r="BE111" s="122" t="str">
        <f t="shared" si="6"/>
        <v/>
      </c>
      <c r="BF111" s="122" t="str">
        <f t="shared" si="7"/>
        <v/>
      </c>
      <c r="BG111" s="122" t="str">
        <f t="shared" si="8"/>
        <v/>
      </c>
      <c r="BH111" s="192" t="str">
        <f t="shared" si="9"/>
        <v/>
      </c>
      <c r="BI111" s="109">
        <v>8.2247409820556641</v>
      </c>
      <c r="BJ111" s="109">
        <v>7.1710615348815923</v>
      </c>
      <c r="BK111" s="109">
        <v>9.3776503372192384</v>
      </c>
      <c r="BL111" s="109">
        <v>1065.7783203125</v>
      </c>
      <c r="BM111" s="109">
        <v>1043.077075195313</v>
      </c>
      <c r="BN111" s="123">
        <v>1079.5013867187499</v>
      </c>
    </row>
    <row r="112" spans="1:66" x14ac:dyDescent="0.25">
      <c r="A112">
        <v>107</v>
      </c>
      <c r="B112" t="s">
        <v>181</v>
      </c>
      <c r="C112" s="120" t="s">
        <v>37</v>
      </c>
      <c r="D112">
        <v>118531</v>
      </c>
      <c r="E112" s="121">
        <v>111</v>
      </c>
      <c r="F112" t="s">
        <v>178</v>
      </c>
      <c r="G112" t="s">
        <v>180</v>
      </c>
      <c r="H112" t="s">
        <v>46</v>
      </c>
      <c r="I112" s="2">
        <v>44533</v>
      </c>
      <c r="J112" s="2">
        <v>44533</v>
      </c>
      <c r="K112" s="21" t="s">
        <v>179</v>
      </c>
      <c r="L112" s="20">
        <v>45.198</v>
      </c>
      <c r="M112">
        <v>2.4460000000000002</v>
      </c>
      <c r="N112">
        <v>7.6289999999999996</v>
      </c>
      <c r="O112">
        <v>10.105</v>
      </c>
      <c r="P112">
        <v>0.19</v>
      </c>
      <c r="Q112">
        <v>10.076000000000001</v>
      </c>
      <c r="R112">
        <v>22.024999999999999</v>
      </c>
      <c r="S112">
        <v>1.135</v>
      </c>
      <c r="U112">
        <v>1.7999999999999999E-2</v>
      </c>
      <c r="X112">
        <v>98.822000000000017</v>
      </c>
      <c r="Y112" s="21">
        <v>63.995581842799112</v>
      </c>
      <c r="Z112" s="122">
        <v>0.45</v>
      </c>
      <c r="AA112" s="122">
        <v>3.28</v>
      </c>
      <c r="AB112" s="122">
        <v>1.1599999999999999</v>
      </c>
      <c r="AC112" s="122">
        <v>1.78</v>
      </c>
      <c r="AD112" s="122">
        <v>23.86</v>
      </c>
      <c r="AE112" s="122">
        <v>0.71</v>
      </c>
      <c r="AF112" s="122">
        <v>0.59</v>
      </c>
      <c r="AG112" s="122">
        <v>3</v>
      </c>
      <c r="AH112" s="122">
        <v>100</v>
      </c>
      <c r="AI112" s="122">
        <v>139.94</v>
      </c>
      <c r="AJ112" s="122">
        <v>100</v>
      </c>
      <c r="AK112" s="123">
        <v>0.67765702184666421</v>
      </c>
      <c r="AL112" s="109">
        <v>0.57807877157619836</v>
      </c>
      <c r="AM112" s="109">
        <v>8.4679482244336704E-2</v>
      </c>
      <c r="AN112">
        <v>0.15252652148833262</v>
      </c>
      <c r="AO112" s="109">
        <v>6.3469327221862866</v>
      </c>
      <c r="AP112" s="109">
        <v>0.17255069531687769</v>
      </c>
      <c r="AQ112" s="141">
        <v>1016.256490166585</v>
      </c>
      <c r="AR112" s="141">
        <v>4.2829431075931197</v>
      </c>
      <c r="AS112" s="141">
        <v>999</v>
      </c>
      <c r="AT112" s="122">
        <v>7.560803782646893</v>
      </c>
      <c r="AU112" s="122">
        <v>1.3877297187362561</v>
      </c>
      <c r="AV112" s="122">
        <v>1142.2593203590261</v>
      </c>
      <c r="AW112" s="122">
        <v>11.179348111194651</v>
      </c>
      <c r="AX112" s="122">
        <v>8</v>
      </c>
      <c r="AY112" s="191"/>
      <c r="BC112" s="192"/>
      <c r="BD112" s="191">
        <f t="shared" si="5"/>
        <v>6.3469327221862866</v>
      </c>
      <c r="BE112" s="122">
        <f t="shared" si="6"/>
        <v>0.17255069531687769</v>
      </c>
      <c r="BF112" s="122">
        <f t="shared" si="7"/>
        <v>1016.256490166585</v>
      </c>
      <c r="BG112" s="122">
        <f t="shared" si="8"/>
        <v>4.2829431075931197</v>
      </c>
      <c r="BH112" s="192">
        <f t="shared" si="9"/>
        <v>999</v>
      </c>
      <c r="BI112" s="109">
        <v>9.2411594390869141</v>
      </c>
      <c r="BJ112" s="109">
        <v>8.7005439758300778</v>
      </c>
      <c r="BK112" s="109">
        <v>9.9786518859863289</v>
      </c>
      <c r="BL112" s="109">
        <v>1047.540283203125</v>
      </c>
      <c r="BM112" s="109">
        <v>1030.803422851563</v>
      </c>
      <c r="BN112" s="123">
        <v>1067.285854492188</v>
      </c>
    </row>
    <row r="113" spans="1:66" x14ac:dyDescent="0.25">
      <c r="A113">
        <v>108</v>
      </c>
      <c r="B113" t="s">
        <v>181</v>
      </c>
      <c r="C113" s="120" t="s">
        <v>37</v>
      </c>
      <c r="D113">
        <v>118531</v>
      </c>
      <c r="E113" s="121">
        <v>112</v>
      </c>
      <c r="F113" t="s">
        <v>178</v>
      </c>
      <c r="G113" t="s">
        <v>180</v>
      </c>
      <c r="H113" t="s">
        <v>46</v>
      </c>
      <c r="I113" s="2">
        <v>44533</v>
      </c>
      <c r="J113" s="2">
        <v>44533</v>
      </c>
      <c r="K113" s="21" t="s">
        <v>179</v>
      </c>
      <c r="L113" s="20">
        <v>45.893000000000001</v>
      </c>
      <c r="M113">
        <v>2.895</v>
      </c>
      <c r="N113">
        <v>7.8380000000000001</v>
      </c>
      <c r="O113">
        <v>7.0179999999999998</v>
      </c>
      <c r="P113">
        <v>0.04</v>
      </c>
      <c r="Q113">
        <v>11.946999999999999</v>
      </c>
      <c r="R113">
        <v>22.738</v>
      </c>
      <c r="S113">
        <v>0.76900000000000002</v>
      </c>
      <c r="U113">
        <v>6.5000000000000002E-2</v>
      </c>
      <c r="X113">
        <v>99.203000000000003</v>
      </c>
      <c r="Y113" s="21">
        <v>75.213811702326765</v>
      </c>
      <c r="Z113" s="122">
        <v>0.44</v>
      </c>
      <c r="AA113" s="122">
        <v>2.94</v>
      </c>
      <c r="AB113" s="122">
        <v>1.1399999999999999</v>
      </c>
      <c r="AC113" s="122">
        <v>2.15</v>
      </c>
      <c r="AD113" s="122">
        <v>97.49</v>
      </c>
      <c r="AE113" s="122">
        <v>0.64</v>
      </c>
      <c r="AF113" s="122">
        <v>0.59</v>
      </c>
      <c r="AG113" s="122">
        <v>3.75</v>
      </c>
      <c r="AH113" s="122">
        <v>100</v>
      </c>
      <c r="AI113" s="122">
        <v>36.99</v>
      </c>
      <c r="AJ113" s="122">
        <v>100</v>
      </c>
      <c r="AK113" s="123">
        <v>0.72350353217866903</v>
      </c>
      <c r="AL113" s="109">
        <v>0.67256364806941882</v>
      </c>
      <c r="AM113" s="109">
        <v>5.6296881216296307E-2</v>
      </c>
      <c r="AN113">
        <v>0.10917747354589645</v>
      </c>
      <c r="AT113" s="122">
        <v>7.1463384353937709</v>
      </c>
      <c r="AU113" s="122">
        <v>0.5911603605227167</v>
      </c>
      <c r="AV113" s="122">
        <v>1157.5999673080389</v>
      </c>
      <c r="AW113" s="122">
        <v>12.901171796452211</v>
      </c>
      <c r="AX113" s="122">
        <v>437</v>
      </c>
      <c r="AY113" s="191">
        <v>8.3466366913867613</v>
      </c>
      <c r="AZ113" s="122">
        <v>0.56067980938664386</v>
      </c>
      <c r="BA113" s="122">
        <v>1134.04711432814</v>
      </c>
      <c r="BB113" s="122">
        <v>14.83255966962408</v>
      </c>
      <c r="BC113" s="192">
        <v>387</v>
      </c>
      <c r="BD113" s="191">
        <f t="shared" si="5"/>
        <v>8.3466366913867613</v>
      </c>
      <c r="BE113" s="122">
        <f t="shared" si="6"/>
        <v>0.56067980938664386</v>
      </c>
      <c r="BF113" s="122">
        <f t="shared" si="7"/>
        <v>1134.04711432814</v>
      </c>
      <c r="BG113" s="122">
        <f t="shared" si="8"/>
        <v>14.83255966962408</v>
      </c>
      <c r="BH113" s="192">
        <f t="shared" si="9"/>
        <v>387</v>
      </c>
      <c r="BI113" s="109">
        <v>12.27405834197998</v>
      </c>
      <c r="BJ113" s="109">
        <v>10.21115379333496</v>
      </c>
      <c r="BK113" s="109">
        <v>14.020565910339361</v>
      </c>
      <c r="BL113" s="109">
        <v>1133.770751953125</v>
      </c>
      <c r="BM113" s="109">
        <v>1118.365854492188</v>
      </c>
      <c r="BN113" s="123">
        <v>1146.111049804688</v>
      </c>
    </row>
    <row r="114" spans="1:66" x14ac:dyDescent="0.25">
      <c r="A114">
        <v>109</v>
      </c>
      <c r="B114" t="s">
        <v>181</v>
      </c>
      <c r="C114" s="120" t="s">
        <v>37</v>
      </c>
      <c r="D114">
        <v>118531</v>
      </c>
      <c r="E114" s="121">
        <v>142</v>
      </c>
      <c r="F114" t="s">
        <v>178</v>
      </c>
      <c r="G114" t="s">
        <v>180</v>
      </c>
      <c r="H114" t="s">
        <v>46</v>
      </c>
      <c r="I114" s="2">
        <v>44533</v>
      </c>
      <c r="J114" s="2">
        <v>44533</v>
      </c>
      <c r="K114" s="21" t="s">
        <v>179</v>
      </c>
      <c r="L114" s="20">
        <v>46.805</v>
      </c>
      <c r="M114">
        <v>2.2650000000000001</v>
      </c>
      <c r="N114">
        <v>6.4370000000000003</v>
      </c>
      <c r="O114">
        <v>6.3140000000000001</v>
      </c>
      <c r="P114">
        <v>0.17299999999999999</v>
      </c>
      <c r="Q114">
        <v>13.268000000000001</v>
      </c>
      <c r="R114">
        <v>22.338000000000001</v>
      </c>
      <c r="S114">
        <v>0.47799999999999998</v>
      </c>
      <c r="T114">
        <v>3.0000000000000001E-3</v>
      </c>
      <c r="U114">
        <v>0.32600000000000001</v>
      </c>
      <c r="W114">
        <v>1.4E-2</v>
      </c>
      <c r="X114">
        <v>98.420999999999978</v>
      </c>
      <c r="Y114" s="21">
        <v>78.928685444054494</v>
      </c>
      <c r="Z114" s="122">
        <v>0.44</v>
      </c>
      <c r="AA114" s="122">
        <v>3.43</v>
      </c>
      <c r="AB114" s="122">
        <v>1.27</v>
      </c>
      <c r="AC114" s="122">
        <v>2.29</v>
      </c>
      <c r="AD114" s="122">
        <v>23.6</v>
      </c>
      <c r="AE114" s="122">
        <v>0.61</v>
      </c>
      <c r="AF114" s="122">
        <v>0.59</v>
      </c>
      <c r="AG114" s="122">
        <v>5.16</v>
      </c>
      <c r="AH114" s="122">
        <v>379.27</v>
      </c>
      <c r="AI114" s="122">
        <v>10.41</v>
      </c>
      <c r="AJ114" s="122">
        <v>277.85000000000002</v>
      </c>
      <c r="AK114" s="123">
        <v>0.72199271573340273</v>
      </c>
      <c r="AL114" s="109">
        <v>0.74931710566281096</v>
      </c>
      <c r="AM114" s="109">
        <v>3.5105208000385316E-2</v>
      </c>
      <c r="AN114">
        <v>0.11039981528365474</v>
      </c>
      <c r="AY114" s="191"/>
      <c r="BC114" s="192"/>
      <c r="BD114" s="191" t="str">
        <f t="shared" si="5"/>
        <v/>
      </c>
      <c r="BE114" s="122" t="str">
        <f t="shared" si="6"/>
        <v/>
      </c>
      <c r="BF114" s="122" t="str">
        <f t="shared" si="7"/>
        <v/>
      </c>
      <c r="BG114" s="122" t="str">
        <f t="shared" si="8"/>
        <v/>
      </c>
      <c r="BH114" s="192" t="str">
        <f t="shared" si="9"/>
        <v/>
      </c>
      <c r="BI114" s="109">
        <v>2.001490395494419</v>
      </c>
      <c r="BJ114" s="109">
        <v>1.4618018941363871</v>
      </c>
      <c r="BK114" s="109">
        <v>2.76044222159</v>
      </c>
      <c r="BL114" s="109">
        <v>1138.257568359375</v>
      </c>
      <c r="BM114" s="109">
        <v>1129.1185937499999</v>
      </c>
      <c r="BN114" s="123">
        <v>1145.918701171875</v>
      </c>
    </row>
    <row r="115" spans="1:66" x14ac:dyDescent="0.25">
      <c r="A115">
        <v>110</v>
      </c>
      <c r="B115" t="s">
        <v>181</v>
      </c>
      <c r="C115" s="120" t="s">
        <v>37</v>
      </c>
      <c r="D115">
        <v>118531</v>
      </c>
      <c r="E115" s="121">
        <v>143</v>
      </c>
      <c r="F115" t="s">
        <v>178</v>
      </c>
      <c r="G115" t="s">
        <v>180</v>
      </c>
      <c r="H115" t="s">
        <v>46</v>
      </c>
      <c r="I115" s="2">
        <v>44533</v>
      </c>
      <c r="J115" s="2">
        <v>44533</v>
      </c>
      <c r="K115" s="21" t="s">
        <v>179</v>
      </c>
      <c r="L115" s="20">
        <v>47.024999999999999</v>
      </c>
      <c r="M115">
        <v>2.2639999999999998</v>
      </c>
      <c r="N115">
        <v>6.5789999999999997</v>
      </c>
      <c r="O115">
        <v>6.1369999999999996</v>
      </c>
      <c r="P115">
        <v>8.4000000000000005E-2</v>
      </c>
      <c r="Q115">
        <v>13.029</v>
      </c>
      <c r="R115">
        <v>23.196999999999999</v>
      </c>
      <c r="S115">
        <v>0.504</v>
      </c>
      <c r="T115">
        <v>8.0000000000000002E-3</v>
      </c>
      <c r="U115">
        <v>0.40200000000000002</v>
      </c>
      <c r="W115">
        <v>8.1000000000000003E-2</v>
      </c>
      <c r="X115">
        <v>99.310000000000016</v>
      </c>
      <c r="Y115" s="21">
        <v>79.098748261793943</v>
      </c>
      <c r="Z115" s="122">
        <v>0.43</v>
      </c>
      <c r="AA115" s="122">
        <v>3.42</v>
      </c>
      <c r="AB115" s="122">
        <v>1.25</v>
      </c>
      <c r="AC115" s="122">
        <v>2.2999999999999998</v>
      </c>
      <c r="AD115" s="122">
        <v>49</v>
      </c>
      <c r="AE115" s="122">
        <v>0.61</v>
      </c>
      <c r="AF115" s="122">
        <v>0.57999999999999996</v>
      </c>
      <c r="AG115" s="122">
        <v>4.87</v>
      </c>
      <c r="AH115" s="122">
        <v>149.97</v>
      </c>
      <c r="AI115" s="122">
        <v>8.64</v>
      </c>
      <c r="AJ115" s="122">
        <v>48.4</v>
      </c>
      <c r="AK115" s="123">
        <v>0.72322916070230625</v>
      </c>
      <c r="AL115" s="109">
        <v>0.73052169164656466</v>
      </c>
      <c r="AM115" s="109">
        <v>3.6748197212636169E-2</v>
      </c>
      <c r="AN115">
        <v>9.2420956743526989E-2</v>
      </c>
      <c r="AY115" s="191"/>
      <c r="BC115" s="192"/>
      <c r="BD115" s="191" t="str">
        <f t="shared" si="5"/>
        <v/>
      </c>
      <c r="BE115" s="122" t="str">
        <f t="shared" si="6"/>
        <v/>
      </c>
      <c r="BF115" s="122" t="str">
        <f t="shared" si="7"/>
        <v/>
      </c>
      <c r="BG115" s="122" t="str">
        <f t="shared" si="8"/>
        <v/>
      </c>
      <c r="BH115" s="192" t="str">
        <f t="shared" si="9"/>
        <v/>
      </c>
      <c r="BI115" s="109">
        <v>1.975238199243547</v>
      </c>
      <c r="BJ115" s="109">
        <v>1.2925132656192799</v>
      </c>
      <c r="BK115" s="109">
        <v>3.3446225738620781</v>
      </c>
      <c r="BL115" s="109">
        <v>1150.322021484375</v>
      </c>
      <c r="BM115" s="109">
        <v>1142.761831054687</v>
      </c>
      <c r="BN115" s="123">
        <v>1157.7599414062499</v>
      </c>
    </row>
    <row r="116" spans="1:66" x14ac:dyDescent="0.25">
      <c r="A116">
        <v>111</v>
      </c>
      <c r="B116" t="s">
        <v>181</v>
      </c>
      <c r="C116" s="120" t="s">
        <v>37</v>
      </c>
      <c r="D116">
        <v>118531</v>
      </c>
      <c r="E116" s="121">
        <v>146</v>
      </c>
      <c r="F116" t="s">
        <v>178</v>
      </c>
      <c r="G116" t="s">
        <v>180</v>
      </c>
      <c r="H116" t="s">
        <v>46</v>
      </c>
      <c r="I116" s="2">
        <v>44533</v>
      </c>
      <c r="J116" s="2">
        <v>44533</v>
      </c>
      <c r="K116" s="21" t="s">
        <v>179</v>
      </c>
      <c r="L116" s="20">
        <v>46.837000000000003</v>
      </c>
      <c r="M116">
        <v>2.581</v>
      </c>
      <c r="N116">
        <v>6.319</v>
      </c>
      <c r="O116">
        <v>6.6020000000000003</v>
      </c>
      <c r="P116">
        <v>0.11799999999999999</v>
      </c>
      <c r="Q116">
        <v>13.023999999999999</v>
      </c>
      <c r="R116">
        <v>23.501000000000001</v>
      </c>
      <c r="S116">
        <v>0.47699999999999998</v>
      </c>
      <c r="U116">
        <v>9.0999999999999998E-2</v>
      </c>
      <c r="X116">
        <v>99.550000000000011</v>
      </c>
      <c r="Y116" s="21">
        <v>77.858985395223471</v>
      </c>
      <c r="Z116" s="122">
        <v>0.44</v>
      </c>
      <c r="AA116" s="122">
        <v>3.21</v>
      </c>
      <c r="AB116" s="122">
        <v>1.28</v>
      </c>
      <c r="AC116" s="122">
        <v>2.2200000000000002</v>
      </c>
      <c r="AD116" s="122">
        <v>34.229999999999997</v>
      </c>
      <c r="AE116" s="122">
        <v>0.61</v>
      </c>
      <c r="AF116" s="122">
        <v>0.57999999999999996</v>
      </c>
      <c r="AG116" s="122">
        <v>5.24</v>
      </c>
      <c r="AH116" s="122">
        <v>100</v>
      </c>
      <c r="AI116" s="122">
        <v>30.91</v>
      </c>
      <c r="AJ116" s="122">
        <v>100</v>
      </c>
      <c r="AK116" s="123">
        <v>0.71328104818710647</v>
      </c>
      <c r="AL116" s="109">
        <v>0.73034661679016988</v>
      </c>
      <c r="AM116" s="109">
        <v>3.4784557516619637E-2</v>
      </c>
      <c r="AN116">
        <v>8.6976014489033832E-2</v>
      </c>
      <c r="AY116" s="191"/>
      <c r="BC116" s="192"/>
      <c r="BD116" s="191" t="str">
        <f t="shared" si="5"/>
        <v/>
      </c>
      <c r="BE116" s="122" t="str">
        <f t="shared" si="6"/>
        <v/>
      </c>
      <c r="BF116" s="122" t="str">
        <f t="shared" si="7"/>
        <v/>
      </c>
      <c r="BG116" s="122" t="str">
        <f t="shared" si="8"/>
        <v/>
      </c>
      <c r="BH116" s="192" t="str">
        <f t="shared" si="9"/>
        <v/>
      </c>
      <c r="BI116" s="109">
        <v>1.0472408883198601</v>
      </c>
      <c r="BJ116" s="109">
        <v>0.66111357852066521</v>
      </c>
      <c r="BK116" s="109">
        <v>1.555060083113561</v>
      </c>
      <c r="BL116" s="109">
        <v>1118.138916015625</v>
      </c>
      <c r="BM116" s="109">
        <v>1103.710385742188</v>
      </c>
      <c r="BN116" s="123">
        <v>1133.9562402343749</v>
      </c>
    </row>
    <row r="117" spans="1:66" x14ac:dyDescent="0.25">
      <c r="A117">
        <v>112</v>
      </c>
      <c r="B117" t="s">
        <v>181</v>
      </c>
      <c r="C117" s="120" t="s">
        <v>37</v>
      </c>
      <c r="D117">
        <v>118531</v>
      </c>
      <c r="E117" s="121">
        <v>151</v>
      </c>
      <c r="F117" t="s">
        <v>178</v>
      </c>
      <c r="G117" t="s">
        <v>180</v>
      </c>
      <c r="H117" t="s">
        <v>46</v>
      </c>
      <c r="I117" s="2">
        <v>44533</v>
      </c>
      <c r="J117" s="2">
        <v>44533</v>
      </c>
      <c r="K117" s="21" t="s">
        <v>179</v>
      </c>
      <c r="L117" s="20">
        <v>47.44</v>
      </c>
      <c r="M117">
        <v>2.5329999999999999</v>
      </c>
      <c r="N117">
        <v>6.3540000000000001</v>
      </c>
      <c r="O117">
        <v>6.5919999999999996</v>
      </c>
      <c r="P117">
        <v>5.5E-2</v>
      </c>
      <c r="Q117">
        <v>13.349</v>
      </c>
      <c r="R117">
        <v>23.283999999999999</v>
      </c>
      <c r="S117">
        <v>0.48899999999999999</v>
      </c>
      <c r="T117">
        <v>4.0000000000000001E-3</v>
      </c>
      <c r="U117">
        <v>0.29399999999999998</v>
      </c>
      <c r="W117">
        <v>5.8999999999999997E-2</v>
      </c>
      <c r="X117">
        <v>100.453</v>
      </c>
      <c r="Y117" s="21">
        <v>78.306723011602671</v>
      </c>
      <c r="Z117" s="122">
        <v>0.43</v>
      </c>
      <c r="AA117" s="122">
        <v>3.19</v>
      </c>
      <c r="AB117" s="122">
        <v>1.28</v>
      </c>
      <c r="AC117" s="122">
        <v>2.2200000000000002</v>
      </c>
      <c r="AD117" s="122">
        <v>68.959999999999994</v>
      </c>
      <c r="AE117" s="122">
        <v>0.61</v>
      </c>
      <c r="AF117" s="122">
        <v>0.57999999999999996</v>
      </c>
      <c r="AG117" s="122">
        <v>4.9800000000000004</v>
      </c>
      <c r="AH117" s="122">
        <v>280.54000000000002</v>
      </c>
      <c r="AI117" s="122">
        <v>10.94</v>
      </c>
      <c r="AJ117" s="122">
        <v>67.849999999999994</v>
      </c>
      <c r="AK117" s="123">
        <v>0.71435454007769628</v>
      </c>
      <c r="AL117" s="109">
        <v>0.74094944543516383</v>
      </c>
      <c r="AM117" s="109">
        <v>3.5296543106760357E-2</v>
      </c>
      <c r="AN117">
        <v>9.5684749752959999E-2</v>
      </c>
      <c r="AY117" s="191"/>
      <c r="BC117" s="192"/>
      <c r="BD117" s="191" t="str">
        <f t="shared" si="5"/>
        <v/>
      </c>
      <c r="BE117" s="122" t="str">
        <f t="shared" si="6"/>
        <v/>
      </c>
      <c r="BF117" s="122" t="str">
        <f t="shared" si="7"/>
        <v/>
      </c>
      <c r="BG117" s="122" t="str">
        <f t="shared" si="8"/>
        <v/>
      </c>
      <c r="BH117" s="192" t="str">
        <f t="shared" si="9"/>
        <v/>
      </c>
      <c r="BI117" s="109">
        <v>1.567668002682322</v>
      </c>
      <c r="BJ117" s="109">
        <v>1.023557876186961</v>
      </c>
      <c r="BK117" s="109">
        <v>2.4981218086057839</v>
      </c>
      <c r="BL117" s="109">
        <v>1134.57861328125</v>
      </c>
      <c r="BM117" s="109">
        <v>1128.342827148437</v>
      </c>
      <c r="BN117" s="123">
        <v>1141.1170410156251</v>
      </c>
    </row>
    <row r="118" spans="1:66" x14ac:dyDescent="0.25">
      <c r="A118">
        <v>113</v>
      </c>
      <c r="B118" t="s">
        <v>181</v>
      </c>
      <c r="C118" s="120" t="s">
        <v>36</v>
      </c>
      <c r="D118">
        <v>118507</v>
      </c>
      <c r="E118" s="121">
        <v>1</v>
      </c>
      <c r="F118" t="s">
        <v>178</v>
      </c>
      <c r="G118" t="s">
        <v>180</v>
      </c>
      <c r="H118" t="s">
        <v>46</v>
      </c>
      <c r="I118" s="2">
        <v>44528</v>
      </c>
      <c r="J118" s="2">
        <v>44528</v>
      </c>
      <c r="K118" s="21" t="s">
        <v>179</v>
      </c>
      <c r="L118" s="20">
        <v>44.241</v>
      </c>
      <c r="M118">
        <v>3.1520000000000001</v>
      </c>
      <c r="N118">
        <v>7.8209999999999997</v>
      </c>
      <c r="O118">
        <v>8.827</v>
      </c>
      <c r="P118">
        <v>0.08</v>
      </c>
      <c r="Q118">
        <v>10.686999999999999</v>
      </c>
      <c r="R118">
        <v>22.654</v>
      </c>
      <c r="S118">
        <v>0.437</v>
      </c>
      <c r="T118">
        <v>8.9999999999999993E-3</v>
      </c>
      <c r="U118">
        <v>5.8000000000000003E-2</v>
      </c>
      <c r="W118">
        <v>1.4E-2</v>
      </c>
      <c r="X118">
        <v>97.97999999999999</v>
      </c>
      <c r="Y118" s="21">
        <v>68.33606275827654</v>
      </c>
      <c r="Z118" s="122">
        <v>0.45</v>
      </c>
      <c r="AA118" s="122">
        <v>2.81</v>
      </c>
      <c r="AB118" s="122">
        <v>1.1399999999999999</v>
      </c>
      <c r="AC118" s="122">
        <v>1.91</v>
      </c>
      <c r="AD118" s="122">
        <v>53.01</v>
      </c>
      <c r="AE118" s="122">
        <v>0.69</v>
      </c>
      <c r="AF118" s="122">
        <v>0.59</v>
      </c>
      <c r="AG118" s="122">
        <v>5.65</v>
      </c>
      <c r="AH118" s="122">
        <v>127.51</v>
      </c>
      <c r="AI118" s="122">
        <v>43.44</v>
      </c>
      <c r="AJ118" s="122">
        <v>294.62</v>
      </c>
      <c r="AK118" s="123">
        <v>0.70495663502562678</v>
      </c>
      <c r="AL118" s="109">
        <v>0.61595004665232411</v>
      </c>
      <c r="AM118" s="109">
        <v>3.2753264315572281E-2</v>
      </c>
      <c r="AN118">
        <v>0.17982469924699293</v>
      </c>
      <c r="AT118" s="122">
        <v>6.6927532420433602</v>
      </c>
      <c r="AU118" s="122">
        <v>0.42079282743576502</v>
      </c>
      <c r="AV118" s="122">
        <v>1140.100303188925</v>
      </c>
      <c r="AW118" s="122">
        <v>9.1913428367782473</v>
      </c>
      <c r="AX118" s="122">
        <v>514</v>
      </c>
      <c r="AY118" s="191">
        <v>5.5578908344266154</v>
      </c>
      <c r="AZ118" s="122">
        <v>0.59125280432712823</v>
      </c>
      <c r="BA118" s="122">
        <v>1107.2812660445161</v>
      </c>
      <c r="BB118" s="122">
        <v>11.480590408337839</v>
      </c>
      <c r="BC118" s="192">
        <v>478</v>
      </c>
      <c r="BD118" s="191">
        <f t="shared" si="5"/>
        <v>5.5578908344266154</v>
      </c>
      <c r="BE118" s="122">
        <f t="shared" si="6"/>
        <v>0.59125280432712823</v>
      </c>
      <c r="BF118" s="122">
        <f t="shared" si="7"/>
        <v>1107.2812660445161</v>
      </c>
      <c r="BG118" s="122">
        <f t="shared" si="8"/>
        <v>11.480590408337839</v>
      </c>
      <c r="BH118" s="192">
        <f t="shared" si="9"/>
        <v>478</v>
      </c>
      <c r="BI118" s="109">
        <v>0</v>
      </c>
      <c r="BJ118" s="109">
        <v>0</v>
      </c>
      <c r="BK118" s="109">
        <v>0.2196163254318706</v>
      </c>
      <c r="BL118" s="109">
        <v>1084.663330078125</v>
      </c>
      <c r="BM118" s="109">
        <v>1078.5178125</v>
      </c>
      <c r="BN118" s="123">
        <v>1089.2142285156251</v>
      </c>
    </row>
    <row r="119" spans="1:66" x14ac:dyDescent="0.25">
      <c r="A119">
        <v>114</v>
      </c>
      <c r="B119" t="s">
        <v>181</v>
      </c>
      <c r="C119" s="120" t="s">
        <v>36</v>
      </c>
      <c r="D119">
        <v>118507</v>
      </c>
      <c r="E119" s="121">
        <v>14</v>
      </c>
      <c r="F119" t="s">
        <v>178</v>
      </c>
      <c r="G119" t="s">
        <v>180</v>
      </c>
      <c r="H119" t="s">
        <v>46</v>
      </c>
      <c r="I119" s="2">
        <v>44528</v>
      </c>
      <c r="J119" s="2">
        <v>44528</v>
      </c>
      <c r="K119" s="21" t="s">
        <v>179</v>
      </c>
      <c r="L119" s="20">
        <v>46.685000000000002</v>
      </c>
      <c r="M119">
        <v>2.5350000000000001</v>
      </c>
      <c r="N119">
        <v>6.0730000000000004</v>
      </c>
      <c r="O119">
        <v>8.5939999999999994</v>
      </c>
      <c r="P119">
        <v>0.27400000000000002</v>
      </c>
      <c r="Q119">
        <v>11.153</v>
      </c>
      <c r="R119">
        <v>22.855</v>
      </c>
      <c r="S119">
        <v>1.0669999999999999</v>
      </c>
      <c r="T119">
        <v>1.0999999999999999E-2</v>
      </c>
      <c r="U119">
        <v>2.1999999999999999E-2</v>
      </c>
      <c r="W119">
        <v>1.4E-2</v>
      </c>
      <c r="X119">
        <v>99.283000000000001</v>
      </c>
      <c r="Y119" s="21">
        <v>69.818937311956603</v>
      </c>
      <c r="Z119" s="122">
        <v>0.43</v>
      </c>
      <c r="AA119" s="122">
        <v>3.22</v>
      </c>
      <c r="AB119" s="122">
        <v>1.3</v>
      </c>
      <c r="AC119" s="122">
        <v>1.94</v>
      </c>
      <c r="AD119" s="122">
        <v>15.94</v>
      </c>
      <c r="AE119" s="122">
        <v>0.67</v>
      </c>
      <c r="AF119" s="122">
        <v>0.57999999999999996</v>
      </c>
      <c r="AG119" s="122">
        <v>3.11</v>
      </c>
      <c r="AH119" s="122">
        <v>112.39</v>
      </c>
      <c r="AI119" s="122">
        <v>106.87</v>
      </c>
      <c r="AJ119" s="122">
        <v>291.89</v>
      </c>
      <c r="AK119" s="123">
        <v>0.7018665014454003</v>
      </c>
      <c r="AL119" s="109">
        <v>0.6333460457873703</v>
      </c>
      <c r="AM119" s="109">
        <v>7.8794744308038567E-2</v>
      </c>
      <c r="AN119">
        <v>0.12472990559108711</v>
      </c>
      <c r="AY119" s="191"/>
      <c r="BC119" s="192"/>
      <c r="BD119" s="191" t="str">
        <f t="shared" si="5"/>
        <v/>
      </c>
      <c r="BE119" s="122" t="str">
        <f t="shared" si="6"/>
        <v/>
      </c>
      <c r="BF119" s="122" t="str">
        <f t="shared" si="7"/>
        <v/>
      </c>
      <c r="BG119" s="122" t="str">
        <f t="shared" si="8"/>
        <v/>
      </c>
      <c r="BH119" s="192" t="str">
        <f t="shared" si="9"/>
        <v/>
      </c>
      <c r="BI119" s="109">
        <v>8.4147768020629883</v>
      </c>
      <c r="BJ119" s="109">
        <v>7.8604477119445804</v>
      </c>
      <c r="BK119" s="109">
        <v>8.9569037628173831</v>
      </c>
      <c r="BL119" s="109">
        <v>1056.193481445312</v>
      </c>
      <c r="BM119" s="109">
        <v>1035.156557617187</v>
      </c>
      <c r="BN119" s="123">
        <v>1077.5024560546869</v>
      </c>
    </row>
    <row r="120" spans="1:66" x14ac:dyDescent="0.25">
      <c r="A120">
        <v>115</v>
      </c>
      <c r="B120" t="s">
        <v>181</v>
      </c>
      <c r="C120" s="120" t="s">
        <v>36</v>
      </c>
      <c r="D120">
        <v>118507</v>
      </c>
      <c r="E120" s="121">
        <v>40</v>
      </c>
      <c r="F120" t="s">
        <v>178</v>
      </c>
      <c r="G120" t="s">
        <v>180</v>
      </c>
      <c r="H120" t="s">
        <v>46</v>
      </c>
      <c r="I120" s="2">
        <v>44528</v>
      </c>
      <c r="J120" s="2">
        <v>44528</v>
      </c>
      <c r="K120" s="21" t="s">
        <v>179</v>
      </c>
      <c r="L120" s="20">
        <v>45.863999999999997</v>
      </c>
      <c r="M120">
        <v>2.4889999999999999</v>
      </c>
      <c r="N120">
        <v>8.2460000000000004</v>
      </c>
      <c r="O120">
        <v>7.109</v>
      </c>
      <c r="P120">
        <v>0.114</v>
      </c>
      <c r="Q120">
        <v>12.362</v>
      </c>
      <c r="R120">
        <v>22.876999999999999</v>
      </c>
      <c r="S120">
        <v>0.67800000000000005</v>
      </c>
      <c r="T120">
        <v>2.9000000000000001E-2</v>
      </c>
      <c r="U120">
        <v>0.32300000000000001</v>
      </c>
      <c r="W120">
        <v>2.1999999999999999E-2</v>
      </c>
      <c r="X120">
        <v>100.11299999999999</v>
      </c>
      <c r="Y120" s="21">
        <v>75.608095132723818</v>
      </c>
      <c r="Z120" s="122">
        <v>0.44</v>
      </c>
      <c r="AA120" s="122">
        <v>3.28</v>
      </c>
      <c r="AB120" s="122">
        <v>1.1200000000000001</v>
      </c>
      <c r="AC120" s="122">
        <v>2.13</v>
      </c>
      <c r="AD120" s="122">
        <v>33.99</v>
      </c>
      <c r="AE120" s="122">
        <v>0.63</v>
      </c>
      <c r="AF120" s="122">
        <v>0.59</v>
      </c>
      <c r="AG120" s="122">
        <v>3.89</v>
      </c>
      <c r="AH120" s="122">
        <v>42.38</v>
      </c>
      <c r="AI120" s="122">
        <v>10.28</v>
      </c>
      <c r="AJ120" s="122">
        <v>175</v>
      </c>
      <c r="AK120" s="123">
        <v>0.7147772487751971</v>
      </c>
      <c r="AL120" s="109">
        <v>0.69073091566151212</v>
      </c>
      <c r="AM120" s="109">
        <v>4.9264413754466316E-2</v>
      </c>
      <c r="AN120">
        <v>7.7606319987425329E-2</v>
      </c>
      <c r="AT120" s="122">
        <v>6.8629802782768854</v>
      </c>
      <c r="AU120" s="122">
        <v>0.58529073242625174</v>
      </c>
      <c r="AV120" s="122">
        <v>1143.161326563541</v>
      </c>
      <c r="AW120" s="122">
        <v>11.91485844274067</v>
      </c>
      <c r="AX120" s="122">
        <v>917</v>
      </c>
      <c r="AY120" s="191">
        <v>8.1464620044303455</v>
      </c>
      <c r="AZ120" s="122">
        <v>0.60802850121559593</v>
      </c>
      <c r="BA120" s="122">
        <v>1144.751789365888</v>
      </c>
      <c r="BB120" s="122">
        <v>16.59963386444749</v>
      </c>
      <c r="BC120" s="192">
        <v>838</v>
      </c>
      <c r="BD120" s="191">
        <f t="shared" si="5"/>
        <v>8.1464620044303455</v>
      </c>
      <c r="BE120" s="122">
        <f t="shared" si="6"/>
        <v>0.60802850121559593</v>
      </c>
      <c r="BF120" s="122">
        <f t="shared" si="7"/>
        <v>1144.751789365888</v>
      </c>
      <c r="BG120" s="122">
        <f t="shared" si="8"/>
        <v>16.59963386444749</v>
      </c>
      <c r="BH120" s="192">
        <f t="shared" si="9"/>
        <v>838</v>
      </c>
      <c r="BI120" s="109">
        <v>8.9184293746948242</v>
      </c>
      <c r="BJ120" s="109">
        <v>6.2265978813171383</v>
      </c>
      <c r="BK120" s="109">
        <v>10.83214393615723</v>
      </c>
      <c r="BL120" s="109">
        <v>1133.82275390625</v>
      </c>
      <c r="BM120" s="109">
        <v>1124.6835546875</v>
      </c>
      <c r="BN120" s="123">
        <v>1144.1804248046869</v>
      </c>
    </row>
    <row r="121" spans="1:66" x14ac:dyDescent="0.25">
      <c r="A121">
        <v>116</v>
      </c>
      <c r="B121" t="s">
        <v>181</v>
      </c>
      <c r="C121" s="120" t="s">
        <v>35</v>
      </c>
      <c r="D121">
        <v>118508</v>
      </c>
      <c r="E121" s="121">
        <v>43</v>
      </c>
      <c r="F121" t="s">
        <v>178</v>
      </c>
      <c r="G121" t="s">
        <v>180</v>
      </c>
      <c r="H121" t="s">
        <v>46</v>
      </c>
      <c r="I121" s="2">
        <v>44526</v>
      </c>
      <c r="J121" s="2">
        <v>44526</v>
      </c>
      <c r="K121" s="21" t="s">
        <v>179</v>
      </c>
      <c r="L121" s="20">
        <v>48.332999999999998</v>
      </c>
      <c r="M121">
        <v>2.1219999999999999</v>
      </c>
      <c r="N121">
        <v>4.6769999999999996</v>
      </c>
      <c r="O121">
        <v>7.3639999999999999</v>
      </c>
      <c r="P121">
        <v>0.16800000000000001</v>
      </c>
      <c r="Q121">
        <v>12.787000000000001</v>
      </c>
      <c r="R121">
        <v>22.771999999999998</v>
      </c>
      <c r="S121">
        <v>0.78800000000000003</v>
      </c>
      <c r="U121">
        <v>5.1999999999999998E-2</v>
      </c>
      <c r="X121">
        <v>99.062999999999988</v>
      </c>
      <c r="Y121" s="21">
        <v>75.581530379621285</v>
      </c>
      <c r="Z121" s="122">
        <v>0.43</v>
      </c>
      <c r="AA121" s="122">
        <v>3.57</v>
      </c>
      <c r="AB121" s="122">
        <v>1.49</v>
      </c>
      <c r="AC121" s="122">
        <v>2.1</v>
      </c>
      <c r="AD121" s="122">
        <v>26.15</v>
      </c>
      <c r="AE121" s="122">
        <v>0.62</v>
      </c>
      <c r="AF121" s="122">
        <v>0.57999999999999996</v>
      </c>
      <c r="AG121" s="122">
        <v>3.55</v>
      </c>
      <c r="AH121" s="122">
        <v>100</v>
      </c>
      <c r="AI121" s="122">
        <v>46.86</v>
      </c>
      <c r="AJ121" s="122">
        <v>100</v>
      </c>
      <c r="AK121" s="123">
        <v>0.70374007043494968</v>
      </c>
      <c r="AL121" s="109">
        <v>0.72067388279575328</v>
      </c>
      <c r="AM121" s="109">
        <v>5.7753699087322447E-2</v>
      </c>
      <c r="AN121">
        <v>0.1279616067151774</v>
      </c>
      <c r="AY121" s="191"/>
      <c r="BC121" s="192"/>
      <c r="BD121" s="191" t="str">
        <f t="shared" si="5"/>
        <v/>
      </c>
      <c r="BE121" s="122" t="str">
        <f t="shared" si="6"/>
        <v/>
      </c>
      <c r="BF121" s="122" t="str">
        <f t="shared" si="7"/>
        <v/>
      </c>
      <c r="BG121" s="122" t="str">
        <f t="shared" si="8"/>
        <v/>
      </c>
      <c r="BH121" s="192" t="str">
        <f t="shared" si="9"/>
        <v/>
      </c>
      <c r="BI121" s="109">
        <v>4.958036600623398</v>
      </c>
      <c r="BJ121" s="109">
        <v>4.319171453986435</v>
      </c>
      <c r="BK121" s="109">
        <v>5.6002602830269623</v>
      </c>
      <c r="BL121" s="109">
        <v>1096.1484375</v>
      </c>
      <c r="BM121" s="109">
        <v>1090.708740234375</v>
      </c>
      <c r="BN121" s="123">
        <v>1100.2087451171869</v>
      </c>
    </row>
    <row r="122" spans="1:66" x14ac:dyDescent="0.25">
      <c r="A122">
        <v>117</v>
      </c>
      <c r="B122" t="s">
        <v>181</v>
      </c>
      <c r="C122" s="120" t="s">
        <v>35</v>
      </c>
      <c r="D122">
        <v>118508</v>
      </c>
      <c r="E122" s="121">
        <v>44</v>
      </c>
      <c r="F122" t="s">
        <v>178</v>
      </c>
      <c r="G122" t="s">
        <v>180</v>
      </c>
      <c r="H122" t="s">
        <v>46</v>
      </c>
      <c r="I122" s="2">
        <v>44526</v>
      </c>
      <c r="J122" s="2">
        <v>44526</v>
      </c>
      <c r="K122" s="21" t="s">
        <v>179</v>
      </c>
      <c r="L122" s="20">
        <v>45.622999999999998</v>
      </c>
      <c r="M122">
        <v>3.0830000000000002</v>
      </c>
      <c r="N122">
        <v>7.5270000000000001</v>
      </c>
      <c r="O122">
        <v>8.8989999999999991</v>
      </c>
      <c r="P122">
        <v>0.378</v>
      </c>
      <c r="Q122">
        <v>10.728999999999999</v>
      </c>
      <c r="R122">
        <v>22.414000000000001</v>
      </c>
      <c r="S122">
        <v>0.90500000000000003</v>
      </c>
      <c r="X122">
        <v>99.557999999999993</v>
      </c>
      <c r="Y122" s="21">
        <v>68.245083409087087</v>
      </c>
      <c r="Z122" s="122">
        <v>0.44</v>
      </c>
      <c r="AA122" s="122">
        <v>2.87</v>
      </c>
      <c r="AB122" s="122">
        <v>1.17</v>
      </c>
      <c r="AC122" s="122">
        <v>1.89</v>
      </c>
      <c r="AD122" s="122">
        <v>12.59</v>
      </c>
      <c r="AE122" s="122">
        <v>0.68</v>
      </c>
      <c r="AF122" s="122">
        <v>0.57999999999999996</v>
      </c>
      <c r="AG122" s="122">
        <v>3.3</v>
      </c>
      <c r="AH122" s="122">
        <v>100</v>
      </c>
      <c r="AI122" s="122">
        <v>100</v>
      </c>
      <c r="AJ122" s="122">
        <v>100</v>
      </c>
      <c r="AK122" s="123">
        <v>0.69528731902608698</v>
      </c>
      <c r="AL122" s="109">
        <v>0.60803672175921131</v>
      </c>
      <c r="AM122" s="109">
        <v>6.6696433717523596E-2</v>
      </c>
      <c r="AN122">
        <v>0.16658348532889586</v>
      </c>
      <c r="AT122" s="122">
        <v>7.4580665278553857</v>
      </c>
      <c r="AU122" s="122">
        <v>0.86343225605897933</v>
      </c>
      <c r="AV122" s="122">
        <v>1146.6178956719441</v>
      </c>
      <c r="AW122" s="122">
        <v>10.211491498282729</v>
      </c>
      <c r="AX122" s="122">
        <v>23</v>
      </c>
      <c r="AY122" s="191">
        <v>8.7177403802096087</v>
      </c>
      <c r="AZ122" s="122">
        <v>1.2591932146832761</v>
      </c>
      <c r="BA122" s="122">
        <v>1125.3732269660061</v>
      </c>
      <c r="BB122" s="122">
        <v>18.817719121450391</v>
      </c>
      <c r="BC122" s="192">
        <v>21</v>
      </c>
      <c r="BD122" s="191">
        <f t="shared" si="5"/>
        <v>8.7177403802096087</v>
      </c>
      <c r="BE122" s="122">
        <f t="shared" si="6"/>
        <v>1.2591932146832761</v>
      </c>
      <c r="BF122" s="122">
        <f t="shared" si="7"/>
        <v>1125.3732269660061</v>
      </c>
      <c r="BG122" s="122">
        <f t="shared" si="8"/>
        <v>18.817719121450391</v>
      </c>
      <c r="BH122" s="192">
        <f t="shared" si="9"/>
        <v>21</v>
      </c>
      <c r="BI122" s="109">
        <v>7.6545610427856454</v>
      </c>
      <c r="BJ122" s="109">
        <v>6.7527317047119144</v>
      </c>
      <c r="BK122" s="109">
        <v>8.4545776367187493</v>
      </c>
      <c r="BL122" s="109">
        <v>990.7918701171875</v>
      </c>
      <c r="BM122" s="109">
        <v>977.8539990234375</v>
      </c>
      <c r="BN122" s="123">
        <v>1012.128327636719</v>
      </c>
    </row>
    <row r="123" spans="1:66" x14ac:dyDescent="0.25">
      <c r="A123">
        <v>118</v>
      </c>
      <c r="B123" t="s">
        <v>181</v>
      </c>
      <c r="C123" s="120" t="s">
        <v>35</v>
      </c>
      <c r="D123">
        <v>118508</v>
      </c>
      <c r="E123" s="121">
        <v>47</v>
      </c>
      <c r="F123" t="s">
        <v>178</v>
      </c>
      <c r="G123" t="s">
        <v>180</v>
      </c>
      <c r="H123" t="s">
        <v>46</v>
      </c>
      <c r="I123" s="2">
        <v>44526</v>
      </c>
      <c r="J123" s="2">
        <v>44526</v>
      </c>
      <c r="K123" s="21" t="s">
        <v>179</v>
      </c>
      <c r="L123" s="20">
        <v>47.524999999999999</v>
      </c>
      <c r="M123">
        <v>2.8540000000000001</v>
      </c>
      <c r="N123">
        <v>6.79</v>
      </c>
      <c r="O123">
        <v>6.85</v>
      </c>
      <c r="P123">
        <v>0.17399999999999999</v>
      </c>
      <c r="Q123">
        <v>12.28</v>
      </c>
      <c r="R123">
        <v>22.734000000000002</v>
      </c>
      <c r="S123">
        <v>0.61499999999999999</v>
      </c>
      <c r="T123">
        <v>2.4E-2</v>
      </c>
      <c r="U123">
        <v>1.7000000000000001E-2</v>
      </c>
      <c r="X123">
        <v>99.862999999999985</v>
      </c>
      <c r="Y123" s="21">
        <v>76.165412121374516</v>
      </c>
      <c r="Z123" s="122">
        <v>0.44</v>
      </c>
      <c r="AA123" s="122">
        <v>3.05</v>
      </c>
      <c r="AB123" s="122">
        <v>1.23</v>
      </c>
      <c r="AC123" s="122">
        <v>1.43</v>
      </c>
      <c r="AD123" s="122">
        <v>18.66</v>
      </c>
      <c r="AE123" s="122">
        <v>0.63</v>
      </c>
      <c r="AF123" s="122">
        <v>0.57999999999999996</v>
      </c>
      <c r="AG123" s="122">
        <v>4.1900000000000004</v>
      </c>
      <c r="AH123" s="122">
        <v>51.13</v>
      </c>
      <c r="AI123" s="122">
        <v>158.24</v>
      </c>
      <c r="AJ123" s="122">
        <v>100</v>
      </c>
      <c r="AK123" s="123">
        <v>0.6566718303993635</v>
      </c>
      <c r="AL123" s="109">
        <v>0.68431587262667637</v>
      </c>
      <c r="AM123" s="109">
        <v>4.4567352148680565E-2</v>
      </c>
      <c r="AN123">
        <v>0.16988921594369041</v>
      </c>
      <c r="AY123" s="191"/>
      <c r="BC123" s="192"/>
      <c r="BD123" s="191" t="str">
        <f t="shared" si="5"/>
        <v/>
      </c>
      <c r="BE123" s="122" t="str">
        <f t="shared" si="6"/>
        <v/>
      </c>
      <c r="BF123" s="122" t="str">
        <f t="shared" si="7"/>
        <v/>
      </c>
      <c r="BG123" s="122" t="str">
        <f t="shared" si="8"/>
        <v/>
      </c>
      <c r="BH123" s="192" t="str">
        <f t="shared" si="9"/>
        <v/>
      </c>
      <c r="BI123" s="109">
        <v>4.2358536360201979</v>
      </c>
      <c r="BJ123" s="109">
        <v>3.129228670352473</v>
      </c>
      <c r="BK123" s="109">
        <v>5.8836924574313301</v>
      </c>
      <c r="BL123" s="109">
        <v>1136.496215820312</v>
      </c>
      <c r="BM123" s="109">
        <v>1124.915219726563</v>
      </c>
      <c r="BN123" s="123">
        <v>1148.099448242187</v>
      </c>
    </row>
    <row r="124" spans="1:66" x14ac:dyDescent="0.25">
      <c r="A124">
        <v>119</v>
      </c>
      <c r="B124" t="s">
        <v>181</v>
      </c>
      <c r="C124" s="120" t="s">
        <v>35</v>
      </c>
      <c r="D124">
        <v>118508</v>
      </c>
      <c r="E124" s="121">
        <v>48</v>
      </c>
      <c r="F124" t="s">
        <v>178</v>
      </c>
      <c r="G124" t="s">
        <v>180</v>
      </c>
      <c r="H124" t="s">
        <v>46</v>
      </c>
      <c r="I124" s="2">
        <v>44526</v>
      </c>
      <c r="J124" s="2">
        <v>44526</v>
      </c>
      <c r="K124" s="21" t="s">
        <v>179</v>
      </c>
      <c r="L124" s="20">
        <v>50.265999999999998</v>
      </c>
      <c r="M124">
        <v>1.0309999999999999</v>
      </c>
      <c r="N124">
        <v>3.536</v>
      </c>
      <c r="O124">
        <v>10.294</v>
      </c>
      <c r="P124">
        <v>0.373</v>
      </c>
      <c r="Q124">
        <v>10.875999999999999</v>
      </c>
      <c r="R124">
        <v>21.501000000000001</v>
      </c>
      <c r="S124">
        <v>1.448</v>
      </c>
      <c r="U124">
        <v>4.2999999999999997E-2</v>
      </c>
      <c r="W124">
        <v>0.03</v>
      </c>
      <c r="X124">
        <v>99.39800000000001</v>
      </c>
      <c r="Y124" s="21">
        <v>65.317929295783287</v>
      </c>
      <c r="Z124" s="122">
        <v>0.43</v>
      </c>
      <c r="AA124" s="122">
        <v>5.54</v>
      </c>
      <c r="AB124" s="122">
        <v>1.74</v>
      </c>
      <c r="AC124" s="122">
        <v>1.1599999999999999</v>
      </c>
      <c r="AD124" s="122">
        <v>9.1999999999999993</v>
      </c>
      <c r="AE124" s="122">
        <v>0.68</v>
      </c>
      <c r="AF124" s="122">
        <v>0.6</v>
      </c>
      <c r="AG124" s="122">
        <v>2.5299999999999998</v>
      </c>
      <c r="AH124" s="122">
        <v>100</v>
      </c>
      <c r="AI124" s="122">
        <v>58.01</v>
      </c>
      <c r="AJ124" s="122">
        <v>120</v>
      </c>
      <c r="AK124" s="123">
        <v>0.59204005070151955</v>
      </c>
      <c r="AL124" s="109">
        <v>0.61588061469645372</v>
      </c>
      <c r="AM124" s="109">
        <v>0.10662998973747045</v>
      </c>
      <c r="AN124">
        <v>0.23275749927324599</v>
      </c>
      <c r="AO124" s="109">
        <v>5.1849797689857109</v>
      </c>
      <c r="AP124" s="109">
        <v>0.13567092674372991</v>
      </c>
      <c r="AQ124" s="141">
        <v>1011.725538979602</v>
      </c>
      <c r="AR124" s="141">
        <v>4.2324946488877746</v>
      </c>
      <c r="AS124" s="141">
        <v>997</v>
      </c>
      <c r="AY124" s="191"/>
      <c r="BC124" s="192"/>
      <c r="BD124" s="191">
        <f t="shared" si="5"/>
        <v>5.1849797689857109</v>
      </c>
      <c r="BE124" s="122">
        <f t="shared" si="6"/>
        <v>0.13567092674372991</v>
      </c>
      <c r="BF124" s="122">
        <f t="shared" si="7"/>
        <v>1011.725538979602</v>
      </c>
      <c r="BG124" s="122">
        <f t="shared" si="8"/>
        <v>4.2324946488877746</v>
      </c>
      <c r="BH124" s="192">
        <f t="shared" si="9"/>
        <v>997</v>
      </c>
      <c r="BI124" s="109">
        <v>6.0319733336703196</v>
      </c>
      <c r="BJ124" s="109">
        <v>5.5857587912814033</v>
      </c>
      <c r="BK124" s="109">
        <v>6.6447646048800362</v>
      </c>
      <c r="BL124" s="109">
        <v>962.39617919921875</v>
      </c>
      <c r="BM124" s="109">
        <v>947.7454907226562</v>
      </c>
      <c r="BN124" s="123">
        <v>977.05646728515626</v>
      </c>
    </row>
    <row r="125" spans="1:66" x14ac:dyDescent="0.25">
      <c r="A125">
        <v>120</v>
      </c>
      <c r="B125">
        <v>12</v>
      </c>
      <c r="C125" s="120" t="s">
        <v>35</v>
      </c>
      <c r="D125">
        <v>118508</v>
      </c>
      <c r="E125" s="121">
        <v>54</v>
      </c>
      <c r="F125" t="s">
        <v>178</v>
      </c>
      <c r="G125" t="s">
        <v>180</v>
      </c>
      <c r="H125" t="s">
        <v>46</v>
      </c>
      <c r="I125" s="2">
        <v>44526</v>
      </c>
      <c r="J125" s="2">
        <v>44526</v>
      </c>
      <c r="K125" s="21" t="s">
        <v>179</v>
      </c>
      <c r="L125" s="20">
        <v>46.529000000000003</v>
      </c>
      <c r="M125">
        <v>2.66</v>
      </c>
      <c r="N125">
        <v>7.2869999999999999</v>
      </c>
      <c r="O125">
        <v>8.3219999999999992</v>
      </c>
      <c r="P125">
        <v>0.19600000000000001</v>
      </c>
      <c r="Q125">
        <v>11.456</v>
      </c>
      <c r="R125">
        <v>22.405000000000001</v>
      </c>
      <c r="S125">
        <v>0.77300000000000002</v>
      </c>
      <c r="T125">
        <v>1.2E-2</v>
      </c>
      <c r="U125">
        <v>2.9000000000000001E-2</v>
      </c>
      <c r="W125">
        <v>3.0000000000000001E-3</v>
      </c>
      <c r="X125">
        <v>99.671999999999997</v>
      </c>
      <c r="Y125" s="21">
        <v>71.046785606348834</v>
      </c>
      <c r="Z125" s="122">
        <v>0.45</v>
      </c>
      <c r="AA125" s="122">
        <v>3.19</v>
      </c>
      <c r="AB125" s="122">
        <v>1.19</v>
      </c>
      <c r="AC125" s="122">
        <v>1.3</v>
      </c>
      <c r="AD125" s="122">
        <v>16.14</v>
      </c>
      <c r="AE125" s="122">
        <v>0.66</v>
      </c>
      <c r="AF125" s="122">
        <v>0.59</v>
      </c>
      <c r="AG125" s="122">
        <v>3.66</v>
      </c>
      <c r="AH125" s="122">
        <v>97.94</v>
      </c>
      <c r="AI125" s="122">
        <v>84.37</v>
      </c>
      <c r="AJ125" s="122">
        <v>1189.57</v>
      </c>
      <c r="AK125" s="123">
        <v>0.63433406095833023</v>
      </c>
      <c r="AL125" s="109">
        <v>0.64473150986028738</v>
      </c>
      <c r="AM125" s="109">
        <v>5.657295379686559E-2</v>
      </c>
      <c r="AN125">
        <v>0.16549929191562093</v>
      </c>
      <c r="AY125" s="191">
        <v>8.3325631983242072</v>
      </c>
      <c r="AZ125" s="122">
        <v>0.64707906194647247</v>
      </c>
      <c r="BA125" s="122">
        <v>1131.1481923062049</v>
      </c>
      <c r="BB125" s="122">
        <v>13.592640153299239</v>
      </c>
      <c r="BC125" s="192">
        <v>147</v>
      </c>
      <c r="BD125" s="191">
        <f t="shared" si="5"/>
        <v>8.3325631983242072</v>
      </c>
      <c r="BE125" s="122">
        <f t="shared" si="6"/>
        <v>0.64707906194647247</v>
      </c>
      <c r="BF125" s="122">
        <f t="shared" si="7"/>
        <v>1131.1481923062049</v>
      </c>
      <c r="BG125" s="122">
        <f t="shared" si="8"/>
        <v>13.592640153299239</v>
      </c>
      <c r="BH125" s="192">
        <f t="shared" si="9"/>
        <v>147</v>
      </c>
      <c r="BI125" s="109">
        <v>8.8593883514404297</v>
      </c>
      <c r="BJ125" s="109">
        <v>7.3517904663085938</v>
      </c>
      <c r="BK125" s="109">
        <v>9.9541010284423823</v>
      </c>
      <c r="BL125" s="109">
        <v>1104.122924804688</v>
      </c>
      <c r="BM125" s="109">
        <v>1096.858774414063</v>
      </c>
      <c r="BN125" s="123">
        <v>1111.5593212890631</v>
      </c>
    </row>
    <row r="126" spans="1:66" x14ac:dyDescent="0.25">
      <c r="A126">
        <v>121</v>
      </c>
      <c r="B126">
        <v>13</v>
      </c>
      <c r="C126" s="120" t="s">
        <v>35</v>
      </c>
      <c r="D126">
        <v>118508</v>
      </c>
      <c r="E126" s="121">
        <v>67</v>
      </c>
      <c r="F126" t="s">
        <v>178</v>
      </c>
      <c r="G126" t="s">
        <v>180</v>
      </c>
      <c r="H126" t="s">
        <v>46</v>
      </c>
      <c r="I126" s="2">
        <v>44526</v>
      </c>
      <c r="J126" s="2">
        <v>44526</v>
      </c>
      <c r="K126" s="21" t="s">
        <v>179</v>
      </c>
      <c r="L126" s="20">
        <v>46.249000000000002</v>
      </c>
      <c r="M126">
        <v>2.6259999999999999</v>
      </c>
      <c r="N126">
        <v>7.3170000000000002</v>
      </c>
      <c r="O126">
        <v>8.0909999999999993</v>
      </c>
      <c r="P126">
        <v>0.25700000000000001</v>
      </c>
      <c r="Q126">
        <v>11.441000000000001</v>
      </c>
      <c r="R126">
        <v>22.652999999999999</v>
      </c>
      <c r="S126">
        <v>0.77500000000000002</v>
      </c>
      <c r="U126">
        <v>6.2E-2</v>
      </c>
      <c r="W126">
        <v>3.9E-2</v>
      </c>
      <c r="X126">
        <v>99.510000000000019</v>
      </c>
      <c r="Y126" s="21">
        <v>71.595760396074766</v>
      </c>
      <c r="Z126" s="122">
        <v>0.45</v>
      </c>
      <c r="AA126" s="122">
        <v>3.2</v>
      </c>
      <c r="AB126" s="122">
        <v>1.19</v>
      </c>
      <c r="AC126" s="122">
        <v>1.32</v>
      </c>
      <c r="AD126" s="122">
        <v>12.84</v>
      </c>
      <c r="AE126" s="122">
        <v>0.67</v>
      </c>
      <c r="AF126" s="122">
        <v>0.59</v>
      </c>
      <c r="AG126" s="122">
        <v>3.72</v>
      </c>
      <c r="AH126" s="122">
        <v>100</v>
      </c>
      <c r="AI126" s="122">
        <v>39.53</v>
      </c>
      <c r="AJ126" s="122">
        <v>93.58</v>
      </c>
      <c r="AK126" s="123">
        <v>0.64816833064107948</v>
      </c>
      <c r="AL126" s="109">
        <v>0.64560498640596353</v>
      </c>
      <c r="AM126" s="109">
        <v>5.6870633085466707E-2</v>
      </c>
      <c r="AN126">
        <v>0.14604526918879518</v>
      </c>
      <c r="AT126" s="122">
        <v>6.8168477851291627</v>
      </c>
      <c r="AU126" s="122">
        <v>0.64065714950552044</v>
      </c>
      <c r="AV126" s="122">
        <v>1150.0668968265491</v>
      </c>
      <c r="AW126" s="122">
        <v>13.022849658299879</v>
      </c>
      <c r="AX126" s="122">
        <v>111</v>
      </c>
      <c r="AY126" s="191">
        <v>8.0671559287698713</v>
      </c>
      <c r="AZ126" s="122">
        <v>0.8111643854940761</v>
      </c>
      <c r="BA126" s="122">
        <v>1121.4050939625431</v>
      </c>
      <c r="BB126" s="122">
        <v>13.34193475842244</v>
      </c>
      <c r="BC126" s="192">
        <v>75</v>
      </c>
      <c r="BD126" s="191">
        <f t="shared" si="5"/>
        <v>8.0671559287698713</v>
      </c>
      <c r="BE126" s="122">
        <f t="shared" si="6"/>
        <v>0.8111643854940761</v>
      </c>
      <c r="BF126" s="122">
        <f t="shared" si="7"/>
        <v>1121.4050939625431</v>
      </c>
      <c r="BG126" s="122">
        <f t="shared" si="8"/>
        <v>13.34193475842244</v>
      </c>
      <c r="BH126" s="192">
        <f t="shared" si="9"/>
        <v>75</v>
      </c>
      <c r="BI126" s="109">
        <v>8.232208251953125</v>
      </c>
      <c r="BJ126" s="109">
        <v>6.932099266052246</v>
      </c>
      <c r="BK126" s="109">
        <v>9.1343764877319327</v>
      </c>
      <c r="BL126" s="109">
        <v>1092.435913085938</v>
      </c>
      <c r="BM126" s="109">
        <v>1075.9971777343751</v>
      </c>
      <c r="BN126" s="123">
        <v>1104.4387792968751</v>
      </c>
    </row>
    <row r="127" spans="1:66" x14ac:dyDescent="0.25">
      <c r="A127">
        <v>122</v>
      </c>
      <c r="B127">
        <v>14</v>
      </c>
      <c r="C127" s="120" t="s">
        <v>35</v>
      </c>
      <c r="D127">
        <v>118508</v>
      </c>
      <c r="E127" s="121">
        <v>70</v>
      </c>
      <c r="F127" t="s">
        <v>178</v>
      </c>
      <c r="G127" t="s">
        <v>180</v>
      </c>
      <c r="H127" t="s">
        <v>46</v>
      </c>
      <c r="I127" s="2">
        <v>44526</v>
      </c>
      <c r="J127" s="2">
        <v>44526</v>
      </c>
      <c r="K127" s="21" t="s">
        <v>179</v>
      </c>
      <c r="L127" s="20">
        <v>45.244</v>
      </c>
      <c r="M127">
        <v>3.306</v>
      </c>
      <c r="N127">
        <v>7.6909999999999998</v>
      </c>
      <c r="O127">
        <v>9.2319999999999993</v>
      </c>
      <c r="P127">
        <v>0.28799999999999998</v>
      </c>
      <c r="Q127">
        <v>10.351000000000001</v>
      </c>
      <c r="R127">
        <v>22.509</v>
      </c>
      <c r="S127">
        <v>0.98399999999999999</v>
      </c>
      <c r="W127">
        <v>7.0999999999999994E-2</v>
      </c>
      <c r="X127">
        <v>99.675999999999988</v>
      </c>
      <c r="Y127" s="21">
        <v>66.651256557495714</v>
      </c>
      <c r="Z127" s="122">
        <v>0.46</v>
      </c>
      <c r="AA127" s="122">
        <v>2.82</v>
      </c>
      <c r="AB127" s="122">
        <v>1.17</v>
      </c>
      <c r="AC127" s="122">
        <v>1.24</v>
      </c>
      <c r="AD127" s="122">
        <v>11.96</v>
      </c>
      <c r="AE127" s="122">
        <v>0.71</v>
      </c>
      <c r="AF127" s="122">
        <v>0.59</v>
      </c>
      <c r="AG127" s="122">
        <v>3.18</v>
      </c>
      <c r="AH127" s="122">
        <v>100</v>
      </c>
      <c r="AI127" s="122">
        <v>100</v>
      </c>
      <c r="AJ127" s="122">
        <v>49.58</v>
      </c>
      <c r="AK127" s="123">
        <v>0.63198116551210815</v>
      </c>
      <c r="AL127" s="109">
        <v>0.58778986967946867</v>
      </c>
      <c r="AM127" s="109">
        <v>7.2663841967568435E-2</v>
      </c>
      <c r="AN127">
        <v>0.16465314880591325</v>
      </c>
      <c r="AO127" s="109">
        <v>5.1807452067772983</v>
      </c>
      <c r="AP127" s="109">
        <v>0.13218166795561281</v>
      </c>
      <c r="AQ127" s="141">
        <v>1023.150699697404</v>
      </c>
      <c r="AR127" s="141">
        <v>4.2321537907524931</v>
      </c>
      <c r="AS127" s="141">
        <v>665</v>
      </c>
      <c r="AT127" s="122">
        <v>7.4264225160720319</v>
      </c>
      <c r="AU127" s="122">
        <v>1.1348709855275141</v>
      </c>
      <c r="AV127" s="122">
        <v>1148.304742353233</v>
      </c>
      <c r="AW127" s="122">
        <v>9.6538657919779958</v>
      </c>
      <c r="AX127" s="122">
        <v>11</v>
      </c>
      <c r="AY127" s="191">
        <v>8.6932606732985818</v>
      </c>
      <c r="AZ127" s="122">
        <v>1.435632935118035</v>
      </c>
      <c r="BA127" s="122">
        <v>1122.13287530907</v>
      </c>
      <c r="BB127" s="122">
        <v>19.80041042954187</v>
      </c>
      <c r="BC127" s="192">
        <v>16</v>
      </c>
      <c r="BD127" s="191">
        <f t="shared" si="5"/>
        <v>5.1807452067772983</v>
      </c>
      <c r="BE127" s="122">
        <f t="shared" si="6"/>
        <v>0.13218166795561281</v>
      </c>
      <c r="BF127" s="122">
        <f t="shared" si="7"/>
        <v>1023.150699697404</v>
      </c>
      <c r="BG127" s="122">
        <f t="shared" si="8"/>
        <v>4.2321537907524931</v>
      </c>
      <c r="BH127" s="192">
        <f t="shared" si="9"/>
        <v>665</v>
      </c>
      <c r="BI127" s="109">
        <v>8.1787738800048828</v>
      </c>
      <c r="BJ127" s="109">
        <v>7.326313285827637</v>
      </c>
      <c r="BK127" s="109">
        <v>8.9762192535400391</v>
      </c>
      <c r="BL127" s="109">
        <v>1047.43701171875</v>
      </c>
      <c r="BM127" s="109">
        <v>1023.3062890625</v>
      </c>
      <c r="BN127" s="123">
        <v>1071.5369726562501</v>
      </c>
    </row>
    <row r="128" spans="1:66" x14ac:dyDescent="0.25">
      <c r="A128">
        <v>123</v>
      </c>
      <c r="B128" t="s">
        <v>181</v>
      </c>
      <c r="C128" s="120" t="s">
        <v>34</v>
      </c>
      <c r="D128">
        <v>118673</v>
      </c>
      <c r="E128" s="121">
        <v>9</v>
      </c>
      <c r="F128" t="s">
        <v>178</v>
      </c>
      <c r="G128" t="s">
        <v>180</v>
      </c>
      <c r="H128" t="s">
        <v>46</v>
      </c>
      <c r="I128" s="2">
        <v>44525</v>
      </c>
      <c r="J128" s="2">
        <v>44525</v>
      </c>
      <c r="K128" s="21" t="s">
        <v>179</v>
      </c>
      <c r="L128" s="20">
        <v>43.95</v>
      </c>
      <c r="M128">
        <v>3.7330000000000001</v>
      </c>
      <c r="N128">
        <v>8.5909999999999993</v>
      </c>
      <c r="O128">
        <v>7.0259999999999998</v>
      </c>
      <c r="P128">
        <v>0.13600000000000001</v>
      </c>
      <c r="Q128">
        <v>12.166</v>
      </c>
      <c r="R128">
        <v>23.744</v>
      </c>
      <c r="S128">
        <v>0.4</v>
      </c>
      <c r="T128">
        <v>1.2999999999999999E-2</v>
      </c>
      <c r="U128">
        <v>3.9E-2</v>
      </c>
      <c r="X128">
        <v>99.798000000000016</v>
      </c>
      <c r="Y128" s="21">
        <v>75.529851279141738</v>
      </c>
      <c r="Z128" s="122">
        <v>0.45</v>
      </c>
      <c r="AA128" s="122">
        <v>2.6</v>
      </c>
      <c r="AB128" s="122">
        <v>1.05</v>
      </c>
      <c r="AC128" s="122">
        <v>2.11</v>
      </c>
      <c r="AD128" s="122">
        <v>29.07</v>
      </c>
      <c r="AE128" s="122">
        <v>0.63</v>
      </c>
      <c r="AF128" s="122">
        <v>0.56999999999999995</v>
      </c>
      <c r="AG128" s="122">
        <v>5.62</v>
      </c>
      <c r="AH128" s="122">
        <v>94.05</v>
      </c>
      <c r="AI128" s="122">
        <v>68.930000000000007</v>
      </c>
      <c r="AJ128" s="122">
        <v>100</v>
      </c>
      <c r="AK128" s="123">
        <v>0.7125130070626684</v>
      </c>
      <c r="AL128" s="109">
        <v>0.68567911666678694</v>
      </c>
      <c r="AM128" s="109">
        <v>2.9316800503300676E-2</v>
      </c>
      <c r="AN128">
        <v>5.9673166880273056E-2</v>
      </c>
      <c r="AY128" s="191"/>
      <c r="BC128" s="192"/>
      <c r="BD128" s="191" t="str">
        <f t="shared" si="5"/>
        <v/>
      </c>
      <c r="BE128" s="122" t="str">
        <f t="shared" si="6"/>
        <v/>
      </c>
      <c r="BF128" s="122" t="str">
        <f t="shared" si="7"/>
        <v/>
      </c>
      <c r="BG128" s="122" t="str">
        <f t="shared" si="8"/>
        <v/>
      </c>
      <c r="BH128" s="192" t="str">
        <f t="shared" si="9"/>
        <v/>
      </c>
      <c r="BI128" s="109">
        <v>0</v>
      </c>
      <c r="BJ128" s="109">
        <v>0</v>
      </c>
      <c r="BK128" s="109">
        <v>0</v>
      </c>
      <c r="BL128" s="109">
        <v>1106.312133789062</v>
      </c>
      <c r="BM128" s="109">
        <v>1102.04736328125</v>
      </c>
      <c r="BN128" s="123">
        <v>1111.5636523437499</v>
      </c>
    </row>
    <row r="129" spans="1:66" x14ac:dyDescent="0.25">
      <c r="A129">
        <v>124</v>
      </c>
      <c r="B129" t="s">
        <v>181</v>
      </c>
      <c r="C129" s="120" t="s">
        <v>34</v>
      </c>
      <c r="D129">
        <v>118673</v>
      </c>
      <c r="E129" s="121">
        <v>10</v>
      </c>
      <c r="F129" t="s">
        <v>178</v>
      </c>
      <c r="G129" t="s">
        <v>180</v>
      </c>
      <c r="H129" t="s">
        <v>46</v>
      </c>
      <c r="I129" s="2">
        <v>44525</v>
      </c>
      <c r="J129" s="2">
        <v>44525</v>
      </c>
      <c r="K129" s="21" t="s">
        <v>179</v>
      </c>
      <c r="L129" s="20">
        <v>44.496000000000002</v>
      </c>
      <c r="M129">
        <v>3.2250000000000001</v>
      </c>
      <c r="N129">
        <v>8.2949999999999999</v>
      </c>
      <c r="O129">
        <v>6.8019999999999996</v>
      </c>
      <c r="P129">
        <v>4.2999999999999997E-2</v>
      </c>
      <c r="Q129">
        <v>12.359</v>
      </c>
      <c r="R129">
        <v>23.436</v>
      </c>
      <c r="S129">
        <v>0.44600000000000001</v>
      </c>
      <c r="T129">
        <v>1.4999999999999999E-2</v>
      </c>
      <c r="U129">
        <v>9.2999999999999999E-2</v>
      </c>
      <c r="W129">
        <v>3.5000000000000003E-2</v>
      </c>
      <c r="X129">
        <v>99.245000000000005</v>
      </c>
      <c r="Y129" s="21">
        <v>76.408622022196568</v>
      </c>
      <c r="Z129" s="122">
        <v>0.44</v>
      </c>
      <c r="AA129" s="122">
        <v>2.81</v>
      </c>
      <c r="AB129" s="122">
        <v>1.07</v>
      </c>
      <c r="AC129" s="122">
        <v>2.15</v>
      </c>
      <c r="AD129" s="122">
        <v>92.8</v>
      </c>
      <c r="AE129" s="122">
        <v>0.62</v>
      </c>
      <c r="AF129" s="122">
        <v>0.56999999999999995</v>
      </c>
      <c r="AG129" s="122">
        <v>5.26</v>
      </c>
      <c r="AH129" s="122">
        <v>83.29</v>
      </c>
      <c r="AI129" s="122">
        <v>31.84</v>
      </c>
      <c r="AJ129" s="122">
        <v>110.14</v>
      </c>
      <c r="AK129" s="123">
        <v>0.71109106571947189</v>
      </c>
      <c r="AL129" s="109">
        <v>0.69828939388086808</v>
      </c>
      <c r="AM129" s="109">
        <v>3.2769547322414966E-2</v>
      </c>
      <c r="AN129">
        <v>6.0680683335645878E-2</v>
      </c>
      <c r="AT129" s="122">
        <v>6.4771322736628898</v>
      </c>
      <c r="AU129" s="122">
        <v>0.56147333763234397</v>
      </c>
      <c r="AV129" s="122">
        <v>1142.1280796492169</v>
      </c>
      <c r="AW129" s="122">
        <v>12.644655425337429</v>
      </c>
      <c r="AX129" s="122">
        <v>748</v>
      </c>
      <c r="AY129" s="191">
        <v>5.7622013452253782</v>
      </c>
      <c r="AZ129" s="122">
        <v>0.79379970429705227</v>
      </c>
      <c r="BA129" s="122">
        <v>1116.489127810642</v>
      </c>
      <c r="BB129" s="122">
        <v>19.242359448793469</v>
      </c>
      <c r="BC129" s="192">
        <v>929</v>
      </c>
      <c r="BD129" s="191">
        <f t="shared" si="5"/>
        <v>5.7622013452253782</v>
      </c>
      <c r="BE129" s="122">
        <f t="shared" si="6"/>
        <v>0.79379970429705227</v>
      </c>
      <c r="BF129" s="122">
        <f t="shared" si="7"/>
        <v>1116.489127810642</v>
      </c>
      <c r="BG129" s="122">
        <f t="shared" si="8"/>
        <v>19.242359448793469</v>
      </c>
      <c r="BH129" s="192">
        <f t="shared" si="9"/>
        <v>929</v>
      </c>
      <c r="BI129" s="109">
        <v>0</v>
      </c>
      <c r="BJ129" s="109">
        <v>0</v>
      </c>
      <c r="BK129" s="109">
        <v>0</v>
      </c>
      <c r="BL129" s="109">
        <v>1097.987426757812</v>
      </c>
      <c r="BM129" s="109">
        <v>1090.388295898437</v>
      </c>
      <c r="BN129" s="123">
        <v>1106.2099755859369</v>
      </c>
    </row>
    <row r="130" spans="1:66" x14ac:dyDescent="0.25">
      <c r="A130">
        <v>125</v>
      </c>
      <c r="B130" t="s">
        <v>181</v>
      </c>
      <c r="C130" s="120" t="s">
        <v>34</v>
      </c>
      <c r="D130">
        <v>118673</v>
      </c>
      <c r="E130" s="121">
        <v>11</v>
      </c>
      <c r="F130" t="s">
        <v>178</v>
      </c>
      <c r="G130" t="s">
        <v>180</v>
      </c>
      <c r="H130" t="s">
        <v>46</v>
      </c>
      <c r="I130" s="2">
        <v>44525</v>
      </c>
      <c r="J130" s="2">
        <v>44525</v>
      </c>
      <c r="K130" s="21" t="s">
        <v>179</v>
      </c>
      <c r="L130" s="20">
        <v>44.598999999999997</v>
      </c>
      <c r="M130">
        <v>3.673</v>
      </c>
      <c r="N130">
        <v>8.5150000000000006</v>
      </c>
      <c r="O130">
        <v>7.5030000000000001</v>
      </c>
      <c r="P130">
        <v>0.17599999999999999</v>
      </c>
      <c r="Q130">
        <v>11.289</v>
      </c>
      <c r="R130">
        <v>23.385000000000002</v>
      </c>
      <c r="S130">
        <v>0.71199999999999997</v>
      </c>
      <c r="W130">
        <v>3.0000000000000001E-3</v>
      </c>
      <c r="X130">
        <v>99.855000000000004</v>
      </c>
      <c r="Y130" s="21">
        <v>72.841034452132419</v>
      </c>
      <c r="Z130" s="122">
        <v>0.44</v>
      </c>
      <c r="AA130" s="122">
        <v>2.62</v>
      </c>
      <c r="AB130" s="122">
        <v>1.06</v>
      </c>
      <c r="AC130" s="122">
        <v>2.04</v>
      </c>
      <c r="AD130" s="122">
        <v>22.26</v>
      </c>
      <c r="AE130" s="122">
        <v>0.66</v>
      </c>
      <c r="AF130" s="122">
        <v>0.56999999999999995</v>
      </c>
      <c r="AG130" s="122">
        <v>3.85</v>
      </c>
      <c r="AH130" s="122">
        <v>5237.3500000000004</v>
      </c>
      <c r="AI130" s="122">
        <v>100</v>
      </c>
      <c r="AJ130" s="122">
        <v>1367.48</v>
      </c>
      <c r="AK130" s="123">
        <v>0.71876568303692623</v>
      </c>
      <c r="AL130" s="109">
        <v>0.6360028038406299</v>
      </c>
      <c r="AM130" s="109">
        <v>5.2163535710834388E-2</v>
      </c>
      <c r="AN130">
        <v>0.10159566425355879</v>
      </c>
      <c r="AY130" s="191">
        <v>7.6959473311229969</v>
      </c>
      <c r="AZ130" s="122">
        <v>0.58182290565954564</v>
      </c>
      <c r="BA130" s="122">
        <v>1121.4323313550331</v>
      </c>
      <c r="BB130" s="122">
        <v>14.26592631132065</v>
      </c>
      <c r="BC130" s="192">
        <v>797</v>
      </c>
      <c r="BD130" s="191">
        <f t="shared" si="5"/>
        <v>7.6959473311229969</v>
      </c>
      <c r="BE130" s="122">
        <f t="shared" si="6"/>
        <v>0.58182290565954564</v>
      </c>
      <c r="BF130" s="122">
        <f t="shared" si="7"/>
        <v>1121.4323313550331</v>
      </c>
      <c r="BG130" s="122">
        <f t="shared" si="8"/>
        <v>14.26592631132065</v>
      </c>
      <c r="BH130" s="192">
        <f t="shared" si="9"/>
        <v>797</v>
      </c>
      <c r="BI130" s="109">
        <v>8.1585779190063477</v>
      </c>
      <c r="BJ130" s="109">
        <v>5.3680321502685544</v>
      </c>
      <c r="BK130" s="109">
        <v>10.569324760437009</v>
      </c>
      <c r="BL130" s="109">
        <v>1132.925537109375</v>
      </c>
      <c r="BM130" s="109">
        <v>1117.176606445312</v>
      </c>
      <c r="BN130" s="123">
        <v>1153.8851953124999</v>
      </c>
    </row>
    <row r="131" spans="1:66" x14ac:dyDescent="0.25">
      <c r="A131">
        <v>126</v>
      </c>
      <c r="B131" t="s">
        <v>181</v>
      </c>
      <c r="C131" s="120" t="s">
        <v>34</v>
      </c>
      <c r="D131">
        <v>118673</v>
      </c>
      <c r="E131" s="121">
        <v>12</v>
      </c>
      <c r="F131" t="s">
        <v>178</v>
      </c>
      <c r="G131" t="s">
        <v>180</v>
      </c>
      <c r="H131" t="s">
        <v>46</v>
      </c>
      <c r="I131" s="2">
        <v>44525</v>
      </c>
      <c r="J131" s="2">
        <v>44525</v>
      </c>
      <c r="K131" s="21" t="s">
        <v>179</v>
      </c>
      <c r="L131" s="20">
        <v>44.704999999999998</v>
      </c>
      <c r="M131">
        <v>3.2930000000000001</v>
      </c>
      <c r="N131">
        <v>7.9560000000000004</v>
      </c>
      <c r="O131">
        <v>7.4989999999999997</v>
      </c>
      <c r="P131">
        <v>0.13600000000000001</v>
      </c>
      <c r="Q131">
        <v>11.271000000000001</v>
      </c>
      <c r="R131">
        <v>23.308</v>
      </c>
      <c r="S131">
        <v>0.73699999999999999</v>
      </c>
      <c r="T131">
        <v>4.1000000000000002E-2</v>
      </c>
      <c r="U131">
        <v>3.5999999999999997E-2</v>
      </c>
      <c r="X131">
        <v>98.981999999999999</v>
      </c>
      <c r="Y131" s="21">
        <v>72.820010391788117</v>
      </c>
      <c r="Z131" s="122">
        <v>0.44</v>
      </c>
      <c r="AA131" s="122">
        <v>2.78</v>
      </c>
      <c r="AB131" s="122">
        <v>1.0900000000000001</v>
      </c>
      <c r="AC131" s="122">
        <v>2.0299999999999998</v>
      </c>
      <c r="AD131" s="122">
        <v>28.83</v>
      </c>
      <c r="AE131" s="122">
        <v>0.66</v>
      </c>
      <c r="AF131" s="122">
        <v>0.56999999999999995</v>
      </c>
      <c r="AG131" s="122">
        <v>3.77</v>
      </c>
      <c r="AH131" s="122">
        <v>29.74</v>
      </c>
      <c r="AI131" s="122">
        <v>72.36</v>
      </c>
      <c r="AJ131" s="122">
        <v>100</v>
      </c>
      <c r="AK131" s="123">
        <v>0.71757436676491726</v>
      </c>
      <c r="AL131" s="109">
        <v>0.64064281581511251</v>
      </c>
      <c r="AM131" s="109">
        <v>5.4475906812696866E-2</v>
      </c>
      <c r="AN131">
        <v>9.2160287435527732E-2</v>
      </c>
      <c r="AT131" s="122">
        <v>7.0613523857306291</v>
      </c>
      <c r="AU131" s="122">
        <v>0.64443563348623434</v>
      </c>
      <c r="AV131" s="122">
        <v>1149.437317345192</v>
      </c>
      <c r="AW131" s="122">
        <v>3.1947805842628441</v>
      </c>
      <c r="AX131" s="122">
        <v>3</v>
      </c>
      <c r="AY131" s="191">
        <v>7.513825181203055</v>
      </c>
      <c r="AZ131" s="122">
        <v>0.63901442767739336</v>
      </c>
      <c r="BA131" s="122">
        <v>1109.175660775634</v>
      </c>
      <c r="BB131" s="122">
        <v>13.41291097639877</v>
      </c>
      <c r="BC131" s="192">
        <v>252</v>
      </c>
      <c r="BD131" s="191">
        <f t="shared" si="5"/>
        <v>7.513825181203055</v>
      </c>
      <c r="BE131" s="122">
        <f t="shared" si="6"/>
        <v>0.63901442767739336</v>
      </c>
      <c r="BF131" s="122">
        <f t="shared" si="7"/>
        <v>1109.175660775634</v>
      </c>
      <c r="BG131" s="122">
        <f t="shared" si="8"/>
        <v>13.41291097639877</v>
      </c>
      <c r="BH131" s="192">
        <f t="shared" si="9"/>
        <v>252</v>
      </c>
      <c r="BI131" s="109">
        <v>9.9109783172607422</v>
      </c>
      <c r="BJ131" s="109">
        <v>7.0538044738769532</v>
      </c>
      <c r="BK131" s="109">
        <v>12.031253204345701</v>
      </c>
      <c r="BL131" s="109">
        <v>1132.024169921875</v>
      </c>
      <c r="BM131" s="109">
        <v>1118.4772070312499</v>
      </c>
      <c r="BN131" s="123">
        <v>1149.3322070312499</v>
      </c>
    </row>
    <row r="132" spans="1:66" x14ac:dyDescent="0.25">
      <c r="A132">
        <v>127</v>
      </c>
      <c r="B132" t="s">
        <v>181</v>
      </c>
      <c r="C132" s="120" t="s">
        <v>34</v>
      </c>
      <c r="D132">
        <v>118673</v>
      </c>
      <c r="E132" s="121">
        <v>39</v>
      </c>
      <c r="F132" t="s">
        <v>178</v>
      </c>
      <c r="G132" t="s">
        <v>180</v>
      </c>
      <c r="H132" t="s">
        <v>46</v>
      </c>
      <c r="I132" s="2">
        <v>44525</v>
      </c>
      <c r="J132" s="2">
        <v>44525</v>
      </c>
      <c r="K132" s="21" t="s">
        <v>179</v>
      </c>
      <c r="L132" s="20">
        <v>46.948999999999998</v>
      </c>
      <c r="M132">
        <v>2.4169999999999998</v>
      </c>
      <c r="N132">
        <v>6.5419999999999998</v>
      </c>
      <c r="O132">
        <v>8.3629999999999995</v>
      </c>
      <c r="P132">
        <v>0.29299999999999998</v>
      </c>
      <c r="Q132">
        <v>11.701000000000001</v>
      </c>
      <c r="R132">
        <v>22.847000000000001</v>
      </c>
      <c r="S132">
        <v>0.94299999999999995</v>
      </c>
      <c r="T132">
        <v>1.6E-2</v>
      </c>
      <c r="U132">
        <v>1.0999999999999999E-2</v>
      </c>
      <c r="X132">
        <v>100.08200000000002</v>
      </c>
      <c r="Y132" s="21">
        <v>71.379827007791661</v>
      </c>
      <c r="Z132" s="122">
        <v>0.43</v>
      </c>
      <c r="AA132" s="122">
        <v>3.34</v>
      </c>
      <c r="AB132" s="122">
        <v>1.22</v>
      </c>
      <c r="AC132" s="122">
        <v>1.92</v>
      </c>
      <c r="AD132" s="122">
        <v>15.62</v>
      </c>
      <c r="AE132" s="122">
        <v>0.65</v>
      </c>
      <c r="AF132" s="122">
        <v>0.57999999999999996</v>
      </c>
      <c r="AG132" s="122">
        <v>3.22</v>
      </c>
      <c r="AH132" s="122">
        <v>73.260000000000005</v>
      </c>
      <c r="AI132" s="122">
        <v>237.76</v>
      </c>
      <c r="AJ132" s="122">
        <v>100</v>
      </c>
      <c r="AK132" s="123">
        <v>0.69195570344573509</v>
      </c>
      <c r="AL132" s="109">
        <v>0.65744975606310063</v>
      </c>
      <c r="AM132" s="109">
        <v>6.8902463842309025E-2</v>
      </c>
      <c r="AN132">
        <v>0.11729662606840333</v>
      </c>
      <c r="AY132" s="191"/>
      <c r="BC132" s="192"/>
      <c r="BD132" s="191" t="str">
        <f t="shared" si="5"/>
        <v/>
      </c>
      <c r="BE132" s="122" t="str">
        <f t="shared" si="6"/>
        <v/>
      </c>
      <c r="BF132" s="122" t="str">
        <f t="shared" si="7"/>
        <v/>
      </c>
      <c r="BG132" s="122" t="str">
        <f t="shared" si="8"/>
        <v/>
      </c>
      <c r="BH132" s="192" t="str">
        <f t="shared" si="9"/>
        <v/>
      </c>
      <c r="BI132" s="109">
        <v>8.6802940368652344</v>
      </c>
      <c r="BJ132" s="109">
        <v>8.007947120666504</v>
      </c>
      <c r="BK132" s="109">
        <v>9.2707653808593751</v>
      </c>
      <c r="BL132" s="109">
        <v>1050.533203125</v>
      </c>
      <c r="BM132" s="109">
        <v>1030.5123730468749</v>
      </c>
      <c r="BN132" s="123">
        <v>1074.2115332031251</v>
      </c>
    </row>
    <row r="133" spans="1:66" x14ac:dyDescent="0.25">
      <c r="A133">
        <v>128</v>
      </c>
      <c r="B133" t="s">
        <v>181</v>
      </c>
      <c r="C133" s="120" t="s">
        <v>34</v>
      </c>
      <c r="D133">
        <v>118673</v>
      </c>
      <c r="E133" s="121">
        <v>40</v>
      </c>
      <c r="F133" t="s">
        <v>178</v>
      </c>
      <c r="G133" t="s">
        <v>180</v>
      </c>
      <c r="H133" t="s">
        <v>46</v>
      </c>
      <c r="I133" s="2">
        <v>44525</v>
      </c>
      <c r="J133" s="2">
        <v>44525</v>
      </c>
      <c r="K133" s="21" t="s">
        <v>179</v>
      </c>
      <c r="L133" s="20">
        <v>45.713000000000001</v>
      </c>
      <c r="M133">
        <v>3.3</v>
      </c>
      <c r="N133">
        <v>7.7729999999999997</v>
      </c>
      <c r="O133">
        <v>6.1980000000000004</v>
      </c>
      <c r="P133">
        <v>5.3999999999999999E-2</v>
      </c>
      <c r="Q133">
        <v>13.093</v>
      </c>
      <c r="R133">
        <v>23.497</v>
      </c>
      <c r="S133">
        <v>0.44800000000000001</v>
      </c>
      <c r="U133">
        <v>1.4E-2</v>
      </c>
      <c r="X133">
        <v>100.08999999999999</v>
      </c>
      <c r="Y133" s="21">
        <v>79.016121668378432</v>
      </c>
      <c r="Z133" s="122">
        <v>0.44</v>
      </c>
      <c r="AA133" s="122">
        <v>2.76</v>
      </c>
      <c r="AB133" s="122">
        <v>1.1100000000000001</v>
      </c>
      <c r="AC133" s="122">
        <v>2.25</v>
      </c>
      <c r="AD133" s="122">
        <v>78.599999999999994</v>
      </c>
      <c r="AE133" s="122">
        <v>0.6</v>
      </c>
      <c r="AF133" s="122">
        <v>0.56999999999999995</v>
      </c>
      <c r="AG133" s="122">
        <v>5.14</v>
      </c>
      <c r="AH133" s="122">
        <v>100</v>
      </c>
      <c r="AI133" s="122">
        <v>192.13</v>
      </c>
      <c r="AJ133" s="122">
        <v>100</v>
      </c>
      <c r="AK133" s="123">
        <v>0.71012805995216788</v>
      </c>
      <c r="AL133" s="109">
        <v>0.7296825723964111</v>
      </c>
      <c r="AM133" s="109">
        <v>3.2468056256801756E-2</v>
      </c>
      <c r="AN133">
        <v>6.5320443451327176E-2</v>
      </c>
      <c r="AT133" s="122">
        <v>6.2862096968822696</v>
      </c>
      <c r="AU133" s="122">
        <v>0.64337289594682456</v>
      </c>
      <c r="AV133" s="122">
        <v>1144.146959567134</v>
      </c>
      <c r="AW133" s="122">
        <v>14.877554450300851</v>
      </c>
      <c r="AX133" s="122">
        <v>446</v>
      </c>
      <c r="AY133" s="191">
        <v>5.7512385068830802</v>
      </c>
      <c r="AZ133" s="122">
        <v>0.79703174852317371</v>
      </c>
      <c r="BA133" s="122">
        <v>1118.5809452216879</v>
      </c>
      <c r="BB133" s="122">
        <v>20.337309905608329</v>
      </c>
      <c r="BC133" s="192">
        <v>838</v>
      </c>
      <c r="BD133" s="191">
        <f t="shared" ref="BD133:BD196" si="10">IF(OR($F133="Core",$F133="Cpx Inclusion"),
     IF($Y133&lt;67, IF(AO133&lt;&gt;"",AO133,""),
        IF($Y133&gt;67, IF(AY133&lt;&gt;"",AY133,""), "")),
   IF(OR($F133="Inner Rim",$F133="Outer Rim",$F133="Microlite"),
      IF(AT133&lt;&gt;"",AT133,""),
      IF($F133="Not Categorized","", "")))</f>
        <v>5.7512385068830802</v>
      </c>
      <c r="BE133" s="122">
        <f t="shared" ref="BE133:BE196" si="11">IF(OR($F133="Core",$F133="Cpx Inclusion"),
     IF($Y133&lt;67, IF(AP133&lt;&gt;"",AP133,""),
        IF($Y133&gt;67, IF(AZ133&lt;&gt;"",AZ133,""), "")),
   IF(OR($F133="Inner Rim",$F133="Outer Rim",$F133="Microlite"),
      IF(AU133&lt;&gt;"",AU133,""),
      IF($F133="Not Categorized","", "")))</f>
        <v>0.79703174852317371</v>
      </c>
      <c r="BF133" s="122">
        <f t="shared" ref="BF133:BF196" si="12">IF(OR($F133="Core",$F133="Cpx Inclusion"),
     IF($Y133&lt;67, IF(AQ133&lt;&gt;"",AQ133,""),
        IF($Y133&gt;67, IF(BA133&lt;&gt;"",BA133,""), "")),
   IF(OR($F133="Inner Rim",$F133="Outer Rim",$F133="Microlite"),
      IF(AV133&lt;&gt;"",AV133,""),
      IF($F133="Not Categorized","", "")))</f>
        <v>1118.5809452216879</v>
      </c>
      <c r="BG133" s="122">
        <f t="shared" ref="BG133:BG196" si="13">IF(OR($F133="Core",$F133="Cpx Inclusion"),
     IF($Y133&lt;67, IF(AR133&lt;&gt;"",AR133,""),
        IF($Y133&gt;67, IF(BB133&lt;&gt;"",BB133,""), "")),
   IF(OR($F133="Inner Rim",$F133="Outer Rim",$F133="Microlite"),
      IF(AW133&lt;&gt;"",AW133,""),
      IF($F133="Not Categorized","", "")))</f>
        <v>20.337309905608329</v>
      </c>
      <c r="BH133" s="192">
        <f t="shared" ref="BH133:BH196" si="14">IF(OR($F133="Core",$F133="Cpx Inclusion"),
     IF($Y133&lt;67, IF(AS133&lt;&gt;"",AS133,""),
        IF($Y133&gt;67, IF(BC133&lt;&gt;"",BC133,""), "")),
   IF(OR($F133="Inner Rim",$F133="Outer Rim",$F133="Microlite"),
      IF(AX133&lt;&gt;"",AX133,""),
      IF($F133="Not Categorized","", "")))</f>
        <v>838</v>
      </c>
      <c r="BI133" s="109">
        <v>0.43605676170522267</v>
      </c>
      <c r="BJ133" s="109">
        <v>0</v>
      </c>
      <c r="BK133" s="109">
        <v>1.09483222480947</v>
      </c>
      <c r="BL133" s="109">
        <v>1121.929321289062</v>
      </c>
      <c r="BM133" s="109">
        <v>1111.5031689453131</v>
      </c>
      <c r="BN133" s="123">
        <v>1133.886186523438</v>
      </c>
    </row>
    <row r="134" spans="1:66" x14ac:dyDescent="0.25">
      <c r="A134">
        <v>129</v>
      </c>
      <c r="B134" t="s">
        <v>181</v>
      </c>
      <c r="C134" s="120" t="s">
        <v>34</v>
      </c>
      <c r="D134">
        <v>118673</v>
      </c>
      <c r="E134" s="121">
        <v>41</v>
      </c>
      <c r="F134" t="s">
        <v>178</v>
      </c>
      <c r="G134" t="s">
        <v>180</v>
      </c>
      <c r="H134" t="s">
        <v>46</v>
      </c>
      <c r="I134" s="2">
        <v>44525</v>
      </c>
      <c r="J134" s="2">
        <v>44525</v>
      </c>
      <c r="K134" s="21" t="s">
        <v>179</v>
      </c>
      <c r="L134" s="20">
        <v>48.38</v>
      </c>
      <c r="M134">
        <v>1.3740000000000001</v>
      </c>
      <c r="N134">
        <v>5.1509999999999998</v>
      </c>
      <c r="O134">
        <v>8.609</v>
      </c>
      <c r="P134">
        <v>0.23899999999999999</v>
      </c>
      <c r="Q134">
        <v>11.394</v>
      </c>
      <c r="R134">
        <v>23.597000000000001</v>
      </c>
      <c r="S134">
        <v>1.137</v>
      </c>
      <c r="X134">
        <v>99.881</v>
      </c>
      <c r="Y134" s="21">
        <v>70.231060423577006</v>
      </c>
      <c r="Z134" s="122">
        <v>0.42</v>
      </c>
      <c r="AA134" s="122">
        <v>4.58</v>
      </c>
      <c r="AB134" s="122">
        <v>1.38</v>
      </c>
      <c r="AC134" s="122">
        <v>1.91</v>
      </c>
      <c r="AD134" s="122">
        <v>18.579999999999998</v>
      </c>
      <c r="AE134" s="122">
        <v>0.65</v>
      </c>
      <c r="AF134" s="122">
        <v>0.56999999999999995</v>
      </c>
      <c r="AG134" s="122">
        <v>2.87</v>
      </c>
      <c r="AH134" s="122">
        <v>100</v>
      </c>
      <c r="AI134" s="122">
        <v>100</v>
      </c>
      <c r="AJ134" s="122">
        <v>100</v>
      </c>
      <c r="AK134" s="123">
        <v>0.68603748891088301</v>
      </c>
      <c r="AL134" s="109">
        <v>0.6421982094962756</v>
      </c>
      <c r="AM134" s="109">
        <v>8.333679800889808E-2</v>
      </c>
      <c r="AN134">
        <v>0.10214002753493362</v>
      </c>
      <c r="AY134" s="191"/>
      <c r="BC134" s="192"/>
      <c r="BD134" s="191" t="str">
        <f t="shared" si="10"/>
        <v/>
      </c>
      <c r="BE134" s="122" t="str">
        <f t="shared" si="11"/>
        <v/>
      </c>
      <c r="BF134" s="122" t="str">
        <f t="shared" si="12"/>
        <v/>
      </c>
      <c r="BG134" s="122" t="str">
        <f t="shared" si="13"/>
        <v/>
      </c>
      <c r="BH134" s="192" t="str">
        <f t="shared" si="14"/>
        <v/>
      </c>
      <c r="BI134" s="109">
        <v>6.7330205012431961</v>
      </c>
      <c r="BJ134" s="109">
        <v>6.1526224375835277</v>
      </c>
      <c r="BK134" s="109">
        <v>7.3436016322246411</v>
      </c>
      <c r="BL134" s="109">
        <v>1010.841552734375</v>
      </c>
      <c r="BM134" s="109">
        <v>998.06319580078127</v>
      </c>
      <c r="BN134" s="123">
        <v>1022.182941894531</v>
      </c>
    </row>
    <row r="135" spans="1:66" x14ac:dyDescent="0.25">
      <c r="A135">
        <v>130</v>
      </c>
      <c r="B135" t="s">
        <v>181</v>
      </c>
      <c r="C135" s="120" t="s">
        <v>34</v>
      </c>
      <c r="D135">
        <v>118673</v>
      </c>
      <c r="E135" s="121">
        <v>42</v>
      </c>
      <c r="F135" t="s">
        <v>178</v>
      </c>
      <c r="G135" t="s">
        <v>180</v>
      </c>
      <c r="H135" t="s">
        <v>46</v>
      </c>
      <c r="I135" s="2">
        <v>44525</v>
      </c>
      <c r="J135" s="2">
        <v>44525</v>
      </c>
      <c r="K135" s="21" t="s">
        <v>179</v>
      </c>
      <c r="L135" s="20">
        <v>48.366</v>
      </c>
      <c r="M135">
        <v>1.748</v>
      </c>
      <c r="N135">
        <v>5.0789999999999997</v>
      </c>
      <c r="O135">
        <v>9.3000000000000007</v>
      </c>
      <c r="P135">
        <v>0.22500000000000001</v>
      </c>
      <c r="Q135">
        <v>10.73</v>
      </c>
      <c r="R135">
        <v>23.120999999999999</v>
      </c>
      <c r="S135">
        <v>1.252</v>
      </c>
      <c r="T135">
        <v>8.9999999999999993E-3</v>
      </c>
      <c r="W135">
        <v>6.0999999999999999E-2</v>
      </c>
      <c r="X135">
        <v>99.890999999999991</v>
      </c>
      <c r="Y135" s="21">
        <v>67.284381401797788</v>
      </c>
      <c r="Z135" s="122">
        <v>0.42</v>
      </c>
      <c r="AA135" s="122">
        <v>4.01</v>
      </c>
      <c r="AB135" s="122">
        <v>1.39</v>
      </c>
      <c r="AC135" s="122">
        <v>1.82</v>
      </c>
      <c r="AD135" s="122">
        <v>19.89</v>
      </c>
      <c r="AE135" s="122">
        <v>0.68</v>
      </c>
      <c r="AF135" s="122">
        <v>0.56999999999999995</v>
      </c>
      <c r="AG135" s="122">
        <v>2.76</v>
      </c>
      <c r="AH135" s="122">
        <v>132.66</v>
      </c>
      <c r="AI135" s="122">
        <v>100</v>
      </c>
      <c r="AJ135" s="122">
        <v>63.16</v>
      </c>
      <c r="AK135" s="123">
        <v>0.68162819721797285</v>
      </c>
      <c r="AL135" s="109">
        <v>0.60633735317092252</v>
      </c>
      <c r="AM135" s="109">
        <v>9.2003087177659731E-2</v>
      </c>
      <c r="AN135">
        <v>0.15121909149425683</v>
      </c>
      <c r="AY135" s="191"/>
      <c r="BC135" s="192"/>
      <c r="BD135" s="191" t="str">
        <f t="shared" si="10"/>
        <v/>
      </c>
      <c r="BE135" s="122" t="str">
        <f t="shared" si="11"/>
        <v/>
      </c>
      <c r="BF135" s="122" t="str">
        <f t="shared" si="12"/>
        <v/>
      </c>
      <c r="BG135" s="122" t="str">
        <f t="shared" si="13"/>
        <v/>
      </c>
      <c r="BH135" s="192" t="str">
        <f t="shared" si="14"/>
        <v/>
      </c>
      <c r="BI135" s="109">
        <v>6.2772242828932914</v>
      </c>
      <c r="BJ135" s="109">
        <v>5.6820490929213676</v>
      </c>
      <c r="BK135" s="109">
        <v>6.9161908051100882</v>
      </c>
      <c r="BL135" s="109">
        <v>1013.423095703125</v>
      </c>
      <c r="BM135" s="109">
        <v>995.07175537109379</v>
      </c>
      <c r="BN135" s="123">
        <v>1028.395659179688</v>
      </c>
    </row>
    <row r="136" spans="1:66" x14ac:dyDescent="0.25">
      <c r="A136">
        <v>131</v>
      </c>
      <c r="B136" t="s">
        <v>181</v>
      </c>
      <c r="C136" s="120" t="s">
        <v>34</v>
      </c>
      <c r="D136">
        <v>118673</v>
      </c>
      <c r="E136" s="121">
        <v>43</v>
      </c>
      <c r="F136" t="s">
        <v>178</v>
      </c>
      <c r="G136" t="s">
        <v>180</v>
      </c>
      <c r="H136" t="s">
        <v>46</v>
      </c>
      <c r="I136" s="2">
        <v>44525</v>
      </c>
      <c r="J136" s="2">
        <v>44525</v>
      </c>
      <c r="K136" s="21" t="s">
        <v>179</v>
      </c>
      <c r="L136" s="20">
        <v>47.241999999999997</v>
      </c>
      <c r="M136">
        <v>2.25</v>
      </c>
      <c r="N136">
        <v>5.7009999999999996</v>
      </c>
      <c r="O136">
        <v>8.6560000000000006</v>
      </c>
      <c r="P136">
        <v>0.24299999999999999</v>
      </c>
      <c r="Q136">
        <v>11.227</v>
      </c>
      <c r="R136">
        <v>23.277999999999999</v>
      </c>
      <c r="S136">
        <v>1.244</v>
      </c>
      <c r="T136">
        <v>2.1000000000000001E-2</v>
      </c>
      <c r="U136">
        <v>6.0000000000000001E-3</v>
      </c>
      <c r="X136">
        <v>99.868000000000009</v>
      </c>
      <c r="Y136" s="21">
        <v>69.80681177632384</v>
      </c>
      <c r="Z136" s="122">
        <v>0.43</v>
      </c>
      <c r="AA136" s="122">
        <v>3.44</v>
      </c>
      <c r="AB136" s="122">
        <v>1.31</v>
      </c>
      <c r="AC136" s="122">
        <v>1.89</v>
      </c>
      <c r="AD136" s="122">
        <v>18.010000000000002</v>
      </c>
      <c r="AE136" s="122">
        <v>0.66</v>
      </c>
      <c r="AF136" s="122">
        <v>0.56999999999999995</v>
      </c>
      <c r="AG136" s="122">
        <v>2.71</v>
      </c>
      <c r="AH136" s="122">
        <v>56.46</v>
      </c>
      <c r="AI136" s="122">
        <v>419.82</v>
      </c>
      <c r="AJ136" s="122">
        <v>100</v>
      </c>
      <c r="AK136" s="123">
        <v>0.68876430089893448</v>
      </c>
      <c r="AL136" s="109">
        <v>0.63442386218304703</v>
      </c>
      <c r="AM136" s="109">
        <v>9.1415457497359076E-2</v>
      </c>
      <c r="AN136">
        <v>8.897117742825042E-2</v>
      </c>
      <c r="AY136" s="191"/>
      <c r="BC136" s="192"/>
      <c r="BD136" s="191" t="str">
        <f t="shared" si="10"/>
        <v/>
      </c>
      <c r="BE136" s="122" t="str">
        <f t="shared" si="11"/>
        <v/>
      </c>
      <c r="BF136" s="122" t="str">
        <f t="shared" si="12"/>
        <v/>
      </c>
      <c r="BG136" s="122" t="str">
        <f t="shared" si="13"/>
        <v/>
      </c>
      <c r="BH136" s="192" t="str">
        <f t="shared" si="14"/>
        <v/>
      </c>
      <c r="BI136" s="109">
        <v>8.6104660034179688</v>
      </c>
      <c r="BJ136" s="109">
        <v>7.8832212448120114</v>
      </c>
      <c r="BK136" s="109">
        <v>9.3737851715087892</v>
      </c>
      <c r="BL136" s="109">
        <v>1062.627197265625</v>
      </c>
      <c r="BM136" s="109">
        <v>1048.3250488281251</v>
      </c>
      <c r="BN136" s="123">
        <v>1071.8384960937501</v>
      </c>
    </row>
    <row r="137" spans="1:66" x14ac:dyDescent="0.25">
      <c r="A137">
        <v>132</v>
      </c>
      <c r="B137" t="s">
        <v>181</v>
      </c>
      <c r="C137" s="120" t="s">
        <v>34</v>
      </c>
      <c r="D137">
        <v>118673</v>
      </c>
      <c r="E137" s="121">
        <v>44</v>
      </c>
      <c r="F137" t="s">
        <v>178</v>
      </c>
      <c r="G137" t="s">
        <v>180</v>
      </c>
      <c r="H137" t="s">
        <v>46</v>
      </c>
      <c r="I137" s="2">
        <v>44525</v>
      </c>
      <c r="J137" s="2">
        <v>44525</v>
      </c>
      <c r="K137" s="21" t="s">
        <v>179</v>
      </c>
      <c r="L137" s="20">
        <v>49.988</v>
      </c>
      <c r="M137">
        <v>0.94399999999999995</v>
      </c>
      <c r="N137">
        <v>3.9889999999999999</v>
      </c>
      <c r="O137">
        <v>9.1389999999999993</v>
      </c>
      <c r="P137">
        <v>0.19600000000000001</v>
      </c>
      <c r="Q137">
        <v>11.7</v>
      </c>
      <c r="R137">
        <v>22.989000000000001</v>
      </c>
      <c r="S137">
        <v>1.1950000000000001</v>
      </c>
      <c r="T137">
        <v>2.5000000000000001E-2</v>
      </c>
      <c r="X137">
        <v>100.16500000000001</v>
      </c>
      <c r="Y137" s="21">
        <v>69.531451896239588</v>
      </c>
      <c r="Z137" s="122">
        <v>0.42</v>
      </c>
      <c r="AA137" s="122">
        <v>5.86</v>
      </c>
      <c r="AB137" s="122">
        <v>1.58</v>
      </c>
      <c r="AC137" s="122">
        <v>1.84</v>
      </c>
      <c r="AD137" s="122">
        <v>21.44</v>
      </c>
      <c r="AE137" s="122">
        <v>0.65</v>
      </c>
      <c r="AF137" s="122">
        <v>0.57999999999999996</v>
      </c>
      <c r="AG137" s="122">
        <v>2.8</v>
      </c>
      <c r="AH137" s="122">
        <v>46.59</v>
      </c>
      <c r="AI137" s="122">
        <v>100</v>
      </c>
      <c r="AJ137" s="122">
        <v>100</v>
      </c>
      <c r="AK137" s="123">
        <v>0.67451615542283849</v>
      </c>
      <c r="AL137" s="109">
        <v>0.65614268467794357</v>
      </c>
      <c r="AM137" s="109">
        <v>8.7149280247730165E-2</v>
      </c>
      <c r="AN137">
        <v>0.1461147714358251</v>
      </c>
      <c r="AY137" s="191"/>
      <c r="BC137" s="192"/>
      <c r="BD137" s="191" t="str">
        <f t="shared" si="10"/>
        <v/>
      </c>
      <c r="BE137" s="122" t="str">
        <f t="shared" si="11"/>
        <v/>
      </c>
      <c r="BF137" s="122" t="str">
        <f t="shared" si="12"/>
        <v/>
      </c>
      <c r="BG137" s="122" t="str">
        <f t="shared" si="13"/>
        <v/>
      </c>
      <c r="BH137" s="192" t="str">
        <f t="shared" si="14"/>
        <v/>
      </c>
      <c r="BI137" s="109">
        <v>5.6943193739908358</v>
      </c>
      <c r="BJ137" s="109">
        <v>5.0058484381693029</v>
      </c>
      <c r="BK137" s="109">
        <v>6.2320301169412753</v>
      </c>
      <c r="BL137" s="109">
        <v>995.4873046875</v>
      </c>
      <c r="BM137" s="109">
        <v>982.78765136718755</v>
      </c>
      <c r="BN137" s="123">
        <v>1006.352670898438</v>
      </c>
    </row>
    <row r="138" spans="1:66" x14ac:dyDescent="0.25">
      <c r="A138">
        <v>133</v>
      </c>
      <c r="B138" t="s">
        <v>181</v>
      </c>
      <c r="C138" s="120" t="s">
        <v>34</v>
      </c>
      <c r="D138">
        <v>118673</v>
      </c>
      <c r="E138" s="121">
        <v>45</v>
      </c>
      <c r="F138" t="s">
        <v>178</v>
      </c>
      <c r="G138" t="s">
        <v>180</v>
      </c>
      <c r="H138" t="s">
        <v>46</v>
      </c>
      <c r="I138" s="2">
        <v>44525</v>
      </c>
      <c r="J138" s="2">
        <v>44525</v>
      </c>
      <c r="K138" s="21" t="s">
        <v>179</v>
      </c>
      <c r="L138" s="20">
        <v>47.744999999999997</v>
      </c>
      <c r="M138">
        <v>2.0430000000000001</v>
      </c>
      <c r="N138">
        <v>5.5449999999999999</v>
      </c>
      <c r="O138">
        <v>8.7910000000000004</v>
      </c>
      <c r="P138">
        <v>0.29599999999999999</v>
      </c>
      <c r="Q138">
        <v>11.144</v>
      </c>
      <c r="R138">
        <v>22.911000000000001</v>
      </c>
      <c r="S138">
        <v>1.19</v>
      </c>
      <c r="T138">
        <v>2E-3</v>
      </c>
      <c r="U138">
        <v>0.03</v>
      </c>
      <c r="X138">
        <v>99.697000000000003</v>
      </c>
      <c r="Y138" s="21">
        <v>69.322055653011134</v>
      </c>
      <c r="Z138" s="122">
        <v>0.43</v>
      </c>
      <c r="AA138" s="122">
        <v>3.61</v>
      </c>
      <c r="AB138" s="122">
        <v>1.32</v>
      </c>
      <c r="AC138" s="122">
        <v>1.87</v>
      </c>
      <c r="AD138" s="122">
        <v>14.71</v>
      </c>
      <c r="AE138" s="122">
        <v>0.66</v>
      </c>
      <c r="AF138" s="122">
        <v>0.57999999999999996</v>
      </c>
      <c r="AG138" s="122">
        <v>2.82</v>
      </c>
      <c r="AH138" s="122">
        <v>753.09</v>
      </c>
      <c r="AI138" s="122">
        <v>90.7</v>
      </c>
      <c r="AJ138" s="122">
        <v>100</v>
      </c>
      <c r="AK138" s="123">
        <v>0.68416596458540113</v>
      </c>
      <c r="AL138" s="109">
        <v>0.6296393458906</v>
      </c>
      <c r="AM138" s="109">
        <v>8.7434169044166066E-2</v>
      </c>
      <c r="AN138">
        <v>0.13120577548521214</v>
      </c>
      <c r="AY138" s="191"/>
      <c r="BC138" s="192"/>
      <c r="BD138" s="191" t="str">
        <f t="shared" si="10"/>
        <v/>
      </c>
      <c r="BE138" s="122" t="str">
        <f t="shared" si="11"/>
        <v/>
      </c>
      <c r="BF138" s="122" t="str">
        <f t="shared" si="12"/>
        <v/>
      </c>
      <c r="BG138" s="122" t="str">
        <f t="shared" si="13"/>
        <v/>
      </c>
      <c r="BH138" s="192" t="str">
        <f t="shared" si="14"/>
        <v/>
      </c>
      <c r="BI138" s="109">
        <v>7.5307607650756836</v>
      </c>
      <c r="BJ138" s="109">
        <v>6.760126304626465</v>
      </c>
      <c r="BK138" s="109">
        <v>8.3326049041748043</v>
      </c>
      <c r="BL138" s="109">
        <v>1014.45751953125</v>
      </c>
      <c r="BM138" s="109">
        <v>992.34476318359373</v>
      </c>
      <c r="BN138" s="123">
        <v>1039.677685546875</v>
      </c>
    </row>
    <row r="139" spans="1:66" x14ac:dyDescent="0.25">
      <c r="A139">
        <v>134</v>
      </c>
      <c r="B139" t="s">
        <v>181</v>
      </c>
      <c r="C139" s="120" t="s">
        <v>34</v>
      </c>
      <c r="D139">
        <v>118673</v>
      </c>
      <c r="E139" s="121">
        <v>46</v>
      </c>
      <c r="F139" t="s">
        <v>178</v>
      </c>
      <c r="G139" t="s">
        <v>180</v>
      </c>
      <c r="H139" t="s">
        <v>46</v>
      </c>
      <c r="I139" s="2">
        <v>44525</v>
      </c>
      <c r="J139" s="2">
        <v>44525</v>
      </c>
      <c r="K139" s="21" t="s">
        <v>179</v>
      </c>
      <c r="L139" s="20">
        <v>49.137</v>
      </c>
      <c r="M139">
        <v>1.1930000000000001</v>
      </c>
      <c r="N139">
        <v>5.0659999999999998</v>
      </c>
      <c r="O139">
        <v>8.1310000000000002</v>
      </c>
      <c r="P139">
        <v>0.222</v>
      </c>
      <c r="Q139">
        <v>11.531000000000001</v>
      </c>
      <c r="R139">
        <v>23.802</v>
      </c>
      <c r="S139">
        <v>0.98799999999999999</v>
      </c>
      <c r="T139">
        <v>2.5999999999999999E-2</v>
      </c>
      <c r="U139">
        <v>4.3999999999999997E-2</v>
      </c>
      <c r="X139">
        <v>100.13999999999999</v>
      </c>
      <c r="Y139" s="21">
        <v>71.654781415702502</v>
      </c>
      <c r="Z139" s="122">
        <v>0.42</v>
      </c>
      <c r="AA139" s="122">
        <v>5.0199999999999996</v>
      </c>
      <c r="AB139" s="122">
        <v>1.39</v>
      </c>
      <c r="AC139" s="122">
        <v>1.95</v>
      </c>
      <c r="AD139" s="122">
        <v>19.079999999999998</v>
      </c>
      <c r="AE139" s="122">
        <v>0.65</v>
      </c>
      <c r="AF139" s="122">
        <v>0.56999999999999995</v>
      </c>
      <c r="AG139" s="122">
        <v>3.14</v>
      </c>
      <c r="AH139" s="122">
        <v>46.31</v>
      </c>
      <c r="AI139" s="122">
        <v>59.97</v>
      </c>
      <c r="AJ139" s="122">
        <v>100</v>
      </c>
      <c r="AK139" s="123">
        <v>0.69654593549173582</v>
      </c>
      <c r="AL139" s="109">
        <v>0.64574696275601917</v>
      </c>
      <c r="AM139" s="109">
        <v>7.1950831050680245E-2</v>
      </c>
      <c r="AN139">
        <v>0.1281318883279742</v>
      </c>
      <c r="AY139" s="191"/>
      <c r="BC139" s="192"/>
      <c r="BD139" s="191" t="str">
        <f t="shared" si="10"/>
        <v/>
      </c>
      <c r="BE139" s="122" t="str">
        <f t="shared" si="11"/>
        <v/>
      </c>
      <c r="BF139" s="122" t="str">
        <f t="shared" si="12"/>
        <v/>
      </c>
      <c r="BG139" s="122" t="str">
        <f t="shared" si="13"/>
        <v/>
      </c>
      <c r="BH139" s="192" t="str">
        <f t="shared" si="14"/>
        <v/>
      </c>
      <c r="BI139" s="109">
        <v>7.1560631922541154</v>
      </c>
      <c r="BJ139" s="109">
        <v>6.6758007983026992</v>
      </c>
      <c r="BK139" s="109">
        <v>7.6785419634638323</v>
      </c>
      <c r="BL139" s="109">
        <v>1049.604736328125</v>
      </c>
      <c r="BM139" s="109">
        <v>1037.7907128906249</v>
      </c>
      <c r="BN139" s="123">
        <v>1058.1303027343749</v>
      </c>
    </row>
    <row r="140" spans="1:66" x14ac:dyDescent="0.25">
      <c r="A140">
        <v>135</v>
      </c>
      <c r="B140" t="s">
        <v>181</v>
      </c>
      <c r="C140" s="120" t="s">
        <v>34</v>
      </c>
      <c r="D140">
        <v>118673</v>
      </c>
      <c r="E140" s="121">
        <v>47</v>
      </c>
      <c r="F140" t="s">
        <v>178</v>
      </c>
      <c r="G140" t="s">
        <v>180</v>
      </c>
      <c r="H140" t="s">
        <v>46</v>
      </c>
      <c r="I140" s="2">
        <v>44525</v>
      </c>
      <c r="J140" s="2">
        <v>44525</v>
      </c>
      <c r="K140" s="21" t="s">
        <v>179</v>
      </c>
      <c r="L140" s="20">
        <v>49.095999999999997</v>
      </c>
      <c r="M140">
        <v>1.44</v>
      </c>
      <c r="N140">
        <v>5.1580000000000004</v>
      </c>
      <c r="O140">
        <v>8.6709999999999994</v>
      </c>
      <c r="P140">
        <v>0.182</v>
      </c>
      <c r="Q140">
        <v>11.24</v>
      </c>
      <c r="R140">
        <v>23.388999999999999</v>
      </c>
      <c r="S140">
        <v>1.1859999999999999</v>
      </c>
      <c r="U140">
        <v>1.4E-2</v>
      </c>
      <c r="W140">
        <v>8.0000000000000002E-3</v>
      </c>
      <c r="X140">
        <v>100.38399999999999</v>
      </c>
      <c r="Y140" s="21">
        <v>69.794709111719982</v>
      </c>
      <c r="Z140" s="122">
        <v>0.42</v>
      </c>
      <c r="AA140" s="122">
        <v>4.5599999999999996</v>
      </c>
      <c r="AB140" s="122">
        <v>1.37</v>
      </c>
      <c r="AC140" s="122">
        <v>1.88</v>
      </c>
      <c r="AD140" s="122">
        <v>23.12</v>
      </c>
      <c r="AE140" s="122">
        <v>0.66</v>
      </c>
      <c r="AF140" s="122">
        <v>0.56999999999999995</v>
      </c>
      <c r="AG140" s="122">
        <v>2.8</v>
      </c>
      <c r="AH140" s="122">
        <v>100</v>
      </c>
      <c r="AI140" s="122">
        <v>184.26</v>
      </c>
      <c r="AJ140" s="122">
        <v>467.86</v>
      </c>
      <c r="AK140" s="123">
        <v>0.68749374888713033</v>
      </c>
      <c r="AL140" s="109">
        <v>0.62892568509314828</v>
      </c>
      <c r="AM140" s="109">
        <v>8.6298089096514582E-2</v>
      </c>
      <c r="AN140">
        <v>0.13983823395519929</v>
      </c>
      <c r="AY140" s="191"/>
      <c r="BC140" s="192"/>
      <c r="BD140" s="191" t="str">
        <f t="shared" si="10"/>
        <v/>
      </c>
      <c r="BE140" s="122" t="str">
        <f t="shared" si="11"/>
        <v/>
      </c>
      <c r="BF140" s="122" t="str">
        <f t="shared" si="12"/>
        <v/>
      </c>
      <c r="BG140" s="122" t="str">
        <f t="shared" si="13"/>
        <v/>
      </c>
      <c r="BH140" s="192" t="str">
        <f t="shared" si="14"/>
        <v/>
      </c>
      <c r="BI140" s="109">
        <v>7.650052547454834</v>
      </c>
      <c r="BJ140" s="109">
        <v>7.0618489265441893</v>
      </c>
      <c r="BK140" s="109">
        <v>8.3643960571289071</v>
      </c>
      <c r="BL140" s="109">
        <v>1032.84130859375</v>
      </c>
      <c r="BM140" s="109">
        <v>1020.926127929687</v>
      </c>
      <c r="BN140" s="123">
        <v>1044.5789550781251</v>
      </c>
    </row>
    <row r="141" spans="1:66" x14ac:dyDescent="0.25">
      <c r="A141">
        <v>136</v>
      </c>
      <c r="B141" t="s">
        <v>181</v>
      </c>
      <c r="C141" s="120" t="s">
        <v>34</v>
      </c>
      <c r="D141">
        <v>118673</v>
      </c>
      <c r="E141" s="121">
        <v>48</v>
      </c>
      <c r="F141" t="s">
        <v>178</v>
      </c>
      <c r="G141" t="s">
        <v>180</v>
      </c>
      <c r="H141" t="s">
        <v>46</v>
      </c>
      <c r="I141" s="2">
        <v>44525</v>
      </c>
      <c r="J141" s="2">
        <v>44525</v>
      </c>
      <c r="K141" s="21" t="s">
        <v>179</v>
      </c>
      <c r="L141" s="20">
        <v>47.779000000000003</v>
      </c>
      <c r="M141">
        <v>2.129</v>
      </c>
      <c r="N141">
        <v>5.6710000000000003</v>
      </c>
      <c r="O141">
        <v>8.2899999999999991</v>
      </c>
      <c r="P141">
        <v>0.19700000000000001</v>
      </c>
      <c r="Q141">
        <v>11.378</v>
      </c>
      <c r="R141">
        <v>23.584</v>
      </c>
      <c r="S141">
        <v>1.145</v>
      </c>
      <c r="X141">
        <v>100.173</v>
      </c>
      <c r="Y141" s="21">
        <v>70.985461969267192</v>
      </c>
      <c r="Z141" s="122">
        <v>0.43</v>
      </c>
      <c r="AA141" s="122">
        <v>3.52</v>
      </c>
      <c r="AB141" s="122">
        <v>1.31</v>
      </c>
      <c r="AC141" s="122">
        <v>1.93</v>
      </c>
      <c r="AD141" s="122">
        <v>22.34</v>
      </c>
      <c r="AE141" s="122">
        <v>0.66</v>
      </c>
      <c r="AF141" s="122">
        <v>0.56999999999999995</v>
      </c>
      <c r="AG141" s="122">
        <v>2.91</v>
      </c>
      <c r="AH141" s="122">
        <v>100</v>
      </c>
      <c r="AI141" s="122">
        <v>100</v>
      </c>
      <c r="AJ141" s="122">
        <v>100</v>
      </c>
      <c r="AK141" s="123">
        <v>0.69865164774940791</v>
      </c>
      <c r="AL141" s="109">
        <v>0.63919958116862874</v>
      </c>
      <c r="AM141" s="109">
        <v>8.3648760283284815E-2</v>
      </c>
      <c r="AN141">
        <v>0.10089216786053072</v>
      </c>
      <c r="AY141" s="191"/>
      <c r="BC141" s="192"/>
      <c r="BD141" s="191" t="str">
        <f t="shared" si="10"/>
        <v/>
      </c>
      <c r="BE141" s="122" t="str">
        <f t="shared" si="11"/>
        <v/>
      </c>
      <c r="BF141" s="122" t="str">
        <f t="shared" si="12"/>
        <v/>
      </c>
      <c r="BG141" s="122" t="str">
        <f t="shared" si="13"/>
        <v/>
      </c>
      <c r="BH141" s="192" t="str">
        <f t="shared" si="14"/>
        <v/>
      </c>
      <c r="BI141" s="109">
        <v>8.9513645172119141</v>
      </c>
      <c r="BJ141" s="109">
        <v>8.168372383117676</v>
      </c>
      <c r="BK141" s="109">
        <v>9.667986335754394</v>
      </c>
      <c r="BL141" s="109">
        <v>1070.438232421875</v>
      </c>
      <c r="BM141" s="109">
        <v>1060.7542480468751</v>
      </c>
      <c r="BN141" s="123">
        <v>1079.025229492187</v>
      </c>
    </row>
    <row r="142" spans="1:66" x14ac:dyDescent="0.25">
      <c r="A142">
        <v>137</v>
      </c>
      <c r="B142" t="s">
        <v>181</v>
      </c>
      <c r="C142" s="120" t="s">
        <v>34</v>
      </c>
      <c r="D142">
        <v>118673</v>
      </c>
      <c r="E142" s="121">
        <v>49</v>
      </c>
      <c r="F142" t="s">
        <v>178</v>
      </c>
      <c r="G142" t="s">
        <v>180</v>
      </c>
      <c r="H142" t="s">
        <v>46</v>
      </c>
      <c r="I142" s="2">
        <v>44525</v>
      </c>
      <c r="J142" s="2">
        <v>44525</v>
      </c>
      <c r="K142" s="21" t="s">
        <v>179</v>
      </c>
      <c r="L142" s="20">
        <v>47.079000000000001</v>
      </c>
      <c r="M142">
        <v>2.6869999999999998</v>
      </c>
      <c r="N142">
        <v>6.3070000000000004</v>
      </c>
      <c r="O142">
        <v>6.2350000000000003</v>
      </c>
      <c r="P142">
        <v>0.13300000000000001</v>
      </c>
      <c r="Q142">
        <v>13.285</v>
      </c>
      <c r="R142">
        <v>23.652000000000001</v>
      </c>
      <c r="S142">
        <v>0.44900000000000001</v>
      </c>
      <c r="T142">
        <v>1.0999999999999999E-2</v>
      </c>
      <c r="U142">
        <v>9.8000000000000004E-2</v>
      </c>
      <c r="W142">
        <v>3.2000000000000001E-2</v>
      </c>
      <c r="X142">
        <v>99.967999999999989</v>
      </c>
      <c r="Y142" s="21">
        <v>79.158457136528384</v>
      </c>
      <c r="Z142" s="122">
        <v>0.43</v>
      </c>
      <c r="AA142" s="122">
        <v>3.11</v>
      </c>
      <c r="AB142" s="122">
        <v>1.24</v>
      </c>
      <c r="AC142" s="122">
        <v>2.25</v>
      </c>
      <c r="AD142" s="122">
        <v>30.22</v>
      </c>
      <c r="AE142" s="122">
        <v>0.6</v>
      </c>
      <c r="AF142" s="122">
        <v>0.56999999999999995</v>
      </c>
      <c r="AG142" s="122">
        <v>5.25</v>
      </c>
      <c r="AH142" s="122">
        <v>108.78</v>
      </c>
      <c r="AI142" s="122">
        <v>28.94</v>
      </c>
      <c r="AJ142" s="122">
        <v>122.47</v>
      </c>
      <c r="AK142" s="123">
        <v>0.71043625212760864</v>
      </c>
      <c r="AL142" s="109">
        <v>0.74095484577568183</v>
      </c>
      <c r="AM142" s="109">
        <v>3.2565668281929618E-2</v>
      </c>
      <c r="AN142">
        <v>8.1045010715105795E-2</v>
      </c>
      <c r="AT142" s="122">
        <v>5.569066563440253</v>
      </c>
      <c r="AU142" s="122">
        <v>0.62852608577570879</v>
      </c>
      <c r="AV142" s="122">
        <v>1153.4050953805829</v>
      </c>
      <c r="AW142" s="122">
        <v>16.641738540170959</v>
      </c>
      <c r="AX142" s="122">
        <v>35</v>
      </c>
      <c r="AY142" s="191"/>
      <c r="BC142" s="192"/>
      <c r="BD142" s="191" t="str">
        <f t="shared" si="10"/>
        <v/>
      </c>
      <c r="BE142" s="122" t="str">
        <f t="shared" si="11"/>
        <v/>
      </c>
      <c r="BF142" s="122" t="str">
        <f t="shared" si="12"/>
        <v/>
      </c>
      <c r="BG142" s="122" t="str">
        <f t="shared" si="13"/>
        <v/>
      </c>
      <c r="BH142" s="192" t="str">
        <f t="shared" si="14"/>
        <v/>
      </c>
      <c r="BI142" s="109">
        <v>1.023776090110319</v>
      </c>
      <c r="BJ142" s="109">
        <v>0.61931692835189611</v>
      </c>
      <c r="BK142" s="109">
        <v>1.4466246962199381</v>
      </c>
      <c r="BL142" s="109">
        <v>1105.423217773438</v>
      </c>
      <c r="BM142" s="109">
        <v>1093.513247070312</v>
      </c>
      <c r="BN142" s="123">
        <v>1118.512216796875</v>
      </c>
    </row>
    <row r="143" spans="1:66" x14ac:dyDescent="0.25">
      <c r="A143">
        <v>138</v>
      </c>
      <c r="B143" t="s">
        <v>181</v>
      </c>
      <c r="C143" s="120" t="s">
        <v>34</v>
      </c>
      <c r="D143">
        <v>118673</v>
      </c>
      <c r="E143" s="121">
        <v>50</v>
      </c>
      <c r="F143" t="s">
        <v>178</v>
      </c>
      <c r="G143" t="s">
        <v>180</v>
      </c>
      <c r="H143" t="s">
        <v>46</v>
      </c>
      <c r="I143" s="2">
        <v>44525</v>
      </c>
      <c r="J143" s="2">
        <v>44525</v>
      </c>
      <c r="K143" s="21" t="s">
        <v>179</v>
      </c>
      <c r="L143" s="20">
        <v>48.292000000000002</v>
      </c>
      <c r="M143">
        <v>1.7170000000000001</v>
      </c>
      <c r="N143">
        <v>6.2939999999999996</v>
      </c>
      <c r="O143">
        <v>7.7960000000000003</v>
      </c>
      <c r="P143">
        <v>0.11799999999999999</v>
      </c>
      <c r="Q143">
        <v>11.648999999999999</v>
      </c>
      <c r="R143">
        <v>23.803999999999998</v>
      </c>
      <c r="S143">
        <v>0.91800000000000004</v>
      </c>
      <c r="T143">
        <v>7.0000000000000001E-3</v>
      </c>
      <c r="X143">
        <v>100.59500000000001</v>
      </c>
      <c r="Y143" s="21">
        <v>72.703994196125763</v>
      </c>
      <c r="Z143" s="122">
        <v>0.42</v>
      </c>
      <c r="AA143" s="122">
        <v>4.04</v>
      </c>
      <c r="AB143" s="122">
        <v>1.24</v>
      </c>
      <c r="AC143" s="122">
        <v>2</v>
      </c>
      <c r="AD143" s="122">
        <v>35.979999999999997</v>
      </c>
      <c r="AE143" s="122">
        <v>0.65</v>
      </c>
      <c r="AF143" s="122">
        <v>0.56999999999999995</v>
      </c>
      <c r="AG143" s="122">
        <v>3.22</v>
      </c>
      <c r="AH143" s="122">
        <v>167.28</v>
      </c>
      <c r="AI143" s="122">
        <v>100</v>
      </c>
      <c r="AJ143" s="122">
        <v>100</v>
      </c>
      <c r="AK143" s="123">
        <v>0.70633930155898983</v>
      </c>
      <c r="AL143" s="109">
        <v>0.64851122617911616</v>
      </c>
      <c r="AM143" s="109">
        <v>6.6459183945803801E-2</v>
      </c>
      <c r="AN143">
        <v>0.11595410988805138</v>
      </c>
      <c r="AY143" s="191"/>
      <c r="BC143" s="192"/>
      <c r="BD143" s="191" t="str">
        <f t="shared" si="10"/>
        <v/>
      </c>
      <c r="BE143" s="122" t="str">
        <f t="shared" si="11"/>
        <v/>
      </c>
      <c r="BF143" s="122" t="str">
        <f t="shared" si="12"/>
        <v/>
      </c>
      <c r="BG143" s="122" t="str">
        <f t="shared" si="13"/>
        <v/>
      </c>
      <c r="BH143" s="192" t="str">
        <f t="shared" si="14"/>
        <v/>
      </c>
      <c r="BI143" s="109">
        <v>10.187394142150881</v>
      </c>
      <c r="BJ143" s="109">
        <v>9.0436256790161131</v>
      </c>
      <c r="BK143" s="109">
        <v>10.88293117523193</v>
      </c>
      <c r="BL143" s="109">
        <v>1096.289916992188</v>
      </c>
      <c r="BM143" s="109">
        <v>1083.045932617187</v>
      </c>
      <c r="BN143" s="123">
        <v>1107.289604492187</v>
      </c>
    </row>
    <row r="144" spans="1:66" x14ac:dyDescent="0.25">
      <c r="A144">
        <v>139</v>
      </c>
      <c r="B144" t="s">
        <v>181</v>
      </c>
      <c r="C144" s="120" t="s">
        <v>34</v>
      </c>
      <c r="D144">
        <v>118673</v>
      </c>
      <c r="E144" s="121">
        <v>51</v>
      </c>
      <c r="F144" t="s">
        <v>178</v>
      </c>
      <c r="G144" t="s">
        <v>180</v>
      </c>
      <c r="H144" t="s">
        <v>46</v>
      </c>
      <c r="I144" s="2">
        <v>44525</v>
      </c>
      <c r="J144" s="2">
        <v>44525</v>
      </c>
      <c r="K144" s="21" t="s">
        <v>179</v>
      </c>
      <c r="L144" s="20">
        <v>47.29</v>
      </c>
      <c r="M144">
        <v>1.9179999999999999</v>
      </c>
      <c r="N144">
        <v>6.3949999999999996</v>
      </c>
      <c r="O144">
        <v>7.1929999999999996</v>
      </c>
      <c r="P144">
        <v>0.157</v>
      </c>
      <c r="Q144">
        <v>11.877000000000001</v>
      </c>
      <c r="R144">
        <v>24.010999999999999</v>
      </c>
      <c r="S144">
        <v>0.83599999999999997</v>
      </c>
      <c r="T144">
        <v>8.0000000000000002E-3</v>
      </c>
      <c r="U144">
        <v>3.5999999999999997E-2</v>
      </c>
      <c r="W144">
        <v>3.0000000000000001E-3</v>
      </c>
      <c r="X144">
        <v>99.723999999999975</v>
      </c>
      <c r="Y144" s="21">
        <v>74.640726496811325</v>
      </c>
      <c r="Z144" s="122">
        <v>0.43</v>
      </c>
      <c r="AA144" s="122">
        <v>3.77</v>
      </c>
      <c r="AB144" s="122">
        <v>1.23</v>
      </c>
      <c r="AC144" s="122">
        <v>2.09</v>
      </c>
      <c r="AD144" s="122">
        <v>24.48</v>
      </c>
      <c r="AE144" s="122">
        <v>0.64</v>
      </c>
      <c r="AF144" s="122">
        <v>0.56000000000000005</v>
      </c>
      <c r="AG144" s="122">
        <v>3.45</v>
      </c>
      <c r="AH144" s="122">
        <v>156.31</v>
      </c>
      <c r="AI144" s="122">
        <v>76.92</v>
      </c>
      <c r="AJ144" s="122">
        <v>1459.45</v>
      </c>
      <c r="AK144" s="123">
        <v>0.71542827968780909</v>
      </c>
      <c r="AL144" s="109">
        <v>0.66730425181586916</v>
      </c>
      <c r="AM144" s="109">
        <v>6.1081104682895571E-2</v>
      </c>
      <c r="AN144">
        <v>7.5988802356740617E-2</v>
      </c>
      <c r="AY144" s="191"/>
      <c r="BC144" s="192"/>
      <c r="BD144" s="191" t="str">
        <f t="shared" si="10"/>
        <v/>
      </c>
      <c r="BE144" s="122" t="str">
        <f t="shared" si="11"/>
        <v/>
      </c>
      <c r="BF144" s="122" t="str">
        <f t="shared" si="12"/>
        <v/>
      </c>
      <c r="BG144" s="122" t="str">
        <f t="shared" si="13"/>
        <v/>
      </c>
      <c r="BH144" s="192" t="str">
        <f t="shared" si="14"/>
        <v/>
      </c>
      <c r="BI144" s="109">
        <v>9.5549964904785156</v>
      </c>
      <c r="BJ144" s="109">
        <v>8.2484511566162109</v>
      </c>
      <c r="BK144" s="109">
        <v>10.57346351623535</v>
      </c>
      <c r="BL144" s="109">
        <v>1124.341430664062</v>
      </c>
      <c r="BM144" s="109">
        <v>1111.9013085937499</v>
      </c>
      <c r="BN144" s="123">
        <v>1137.971303710937</v>
      </c>
    </row>
    <row r="145" spans="1:66" x14ac:dyDescent="0.25">
      <c r="A145">
        <v>140</v>
      </c>
      <c r="B145" t="s">
        <v>181</v>
      </c>
      <c r="C145" s="120" t="s">
        <v>34</v>
      </c>
      <c r="D145">
        <v>118673</v>
      </c>
      <c r="E145" s="121">
        <v>52</v>
      </c>
      <c r="F145" t="s">
        <v>178</v>
      </c>
      <c r="G145" t="s">
        <v>180</v>
      </c>
      <c r="H145" t="s">
        <v>46</v>
      </c>
      <c r="I145" s="2">
        <v>44525</v>
      </c>
      <c r="J145" s="2">
        <v>44525</v>
      </c>
      <c r="K145" s="21" t="s">
        <v>179</v>
      </c>
      <c r="L145" s="20">
        <v>47.457000000000001</v>
      </c>
      <c r="M145">
        <v>1.89</v>
      </c>
      <c r="N145">
        <v>6.3979999999999997</v>
      </c>
      <c r="O145">
        <v>7.6139999999999999</v>
      </c>
      <c r="P145">
        <v>0.193</v>
      </c>
      <c r="Q145">
        <v>11.911</v>
      </c>
      <c r="R145">
        <v>24.178000000000001</v>
      </c>
      <c r="S145">
        <v>0.71099999999999997</v>
      </c>
      <c r="T145">
        <v>1.0999999999999999E-2</v>
      </c>
      <c r="U145">
        <v>0.02</v>
      </c>
      <c r="X145">
        <v>100.38299999999998</v>
      </c>
      <c r="Y145" s="21">
        <v>73.604644603763177</v>
      </c>
      <c r="Z145" s="122">
        <v>0.43</v>
      </c>
      <c r="AA145" s="122">
        <v>3.8</v>
      </c>
      <c r="AB145" s="122">
        <v>1.23</v>
      </c>
      <c r="AC145" s="122">
        <v>2.02</v>
      </c>
      <c r="AD145" s="122">
        <v>21.11</v>
      </c>
      <c r="AE145" s="122">
        <v>0.64</v>
      </c>
      <c r="AF145" s="122">
        <v>0.56000000000000005</v>
      </c>
      <c r="AG145" s="122">
        <v>3.83</v>
      </c>
      <c r="AH145" s="122">
        <v>105.94</v>
      </c>
      <c r="AI145" s="122">
        <v>129.4</v>
      </c>
      <c r="AJ145" s="122">
        <v>100</v>
      </c>
      <c r="AK145" s="123">
        <v>0.70437842146481178</v>
      </c>
      <c r="AL145" s="109">
        <v>0.66598895747203812</v>
      </c>
      <c r="AM145" s="109">
        <v>5.1697777650449153E-2</v>
      </c>
      <c r="AN145">
        <v>9.0210332136876556E-2</v>
      </c>
      <c r="AY145" s="191"/>
      <c r="BC145" s="192"/>
      <c r="BD145" s="191" t="str">
        <f t="shared" si="10"/>
        <v/>
      </c>
      <c r="BE145" s="122" t="str">
        <f t="shared" si="11"/>
        <v/>
      </c>
      <c r="BF145" s="122" t="str">
        <f t="shared" si="12"/>
        <v/>
      </c>
      <c r="BG145" s="122" t="str">
        <f t="shared" si="13"/>
        <v/>
      </c>
      <c r="BH145" s="192" t="str">
        <f t="shared" si="14"/>
        <v/>
      </c>
      <c r="BI145" s="109">
        <v>6.1468803736854802</v>
      </c>
      <c r="BJ145" s="109">
        <v>4.325090002744318</v>
      </c>
      <c r="BK145" s="109">
        <v>7.7308264872719059</v>
      </c>
      <c r="BL145" s="109">
        <v>1098.950317382812</v>
      </c>
      <c r="BM145" s="109">
        <v>1088.3730517578119</v>
      </c>
      <c r="BN145" s="123">
        <v>1110.282446289063</v>
      </c>
    </row>
    <row r="146" spans="1:66" x14ac:dyDescent="0.25">
      <c r="A146">
        <v>141</v>
      </c>
      <c r="B146" t="s">
        <v>181</v>
      </c>
      <c r="C146" s="120" t="s">
        <v>34</v>
      </c>
      <c r="D146">
        <v>118673</v>
      </c>
      <c r="E146" s="121">
        <v>53</v>
      </c>
      <c r="F146" t="s">
        <v>178</v>
      </c>
      <c r="G146" t="s">
        <v>180</v>
      </c>
      <c r="H146" t="s">
        <v>46</v>
      </c>
      <c r="I146" s="2">
        <v>44525</v>
      </c>
      <c r="J146" s="2">
        <v>44525</v>
      </c>
      <c r="K146" s="21" t="s">
        <v>179</v>
      </c>
      <c r="L146" s="20">
        <v>46.341000000000001</v>
      </c>
      <c r="M146">
        <v>4.2919999999999998</v>
      </c>
      <c r="N146">
        <v>6.1870000000000003</v>
      </c>
      <c r="O146">
        <v>5.5780000000000003</v>
      </c>
      <c r="P146">
        <v>9.2999999999999999E-2</v>
      </c>
      <c r="Q146">
        <v>13.625999999999999</v>
      </c>
      <c r="R146">
        <v>24.321000000000002</v>
      </c>
      <c r="S146">
        <v>0.35599999999999998</v>
      </c>
      <c r="T146">
        <v>1.0999999999999999E-2</v>
      </c>
      <c r="X146">
        <v>100.80499999999999</v>
      </c>
      <c r="Y146" s="21">
        <v>81.323907754075279</v>
      </c>
      <c r="Z146" s="122">
        <v>0.43</v>
      </c>
      <c r="AA146" s="122">
        <v>2.41</v>
      </c>
      <c r="AB146" s="122">
        <v>1.25</v>
      </c>
      <c r="AC146" s="122">
        <v>2.38</v>
      </c>
      <c r="AD146" s="122">
        <v>39.97</v>
      </c>
      <c r="AE146" s="122">
        <v>0.59</v>
      </c>
      <c r="AF146" s="122">
        <v>0.56000000000000005</v>
      </c>
      <c r="AG146" s="122">
        <v>6.25</v>
      </c>
      <c r="AH146" s="122">
        <v>111.06</v>
      </c>
      <c r="AI146" s="122">
        <v>100</v>
      </c>
      <c r="AJ146" s="122">
        <v>100</v>
      </c>
      <c r="AK146" s="123">
        <v>0.71634004641829097</v>
      </c>
      <c r="AL146" s="109">
        <v>0.75450855941931738</v>
      </c>
      <c r="AM146" s="109">
        <v>2.5634759905545357E-2</v>
      </c>
      <c r="AN146">
        <v>6.5949696546421258E-2</v>
      </c>
      <c r="AY146" s="191"/>
      <c r="BC146" s="192"/>
      <c r="BD146" s="191" t="str">
        <f t="shared" si="10"/>
        <v/>
      </c>
      <c r="BE146" s="122" t="str">
        <f t="shared" si="11"/>
        <v/>
      </c>
      <c r="BF146" s="122" t="str">
        <f t="shared" si="12"/>
        <v/>
      </c>
      <c r="BG146" s="122" t="str">
        <f t="shared" si="13"/>
        <v/>
      </c>
      <c r="BH146" s="192" t="str">
        <f t="shared" si="14"/>
        <v/>
      </c>
      <c r="BI146" s="109">
        <v>0.65785321064451818</v>
      </c>
      <c r="BJ146" s="109">
        <v>0.44405897922972332</v>
      </c>
      <c r="BK146" s="109">
        <v>0.87620459862211819</v>
      </c>
      <c r="BL146" s="109">
        <v>1126.421875</v>
      </c>
      <c r="BM146" s="109">
        <v>1119.995078125</v>
      </c>
      <c r="BN146" s="123">
        <v>1133.275673828125</v>
      </c>
    </row>
    <row r="147" spans="1:66" x14ac:dyDescent="0.25">
      <c r="A147">
        <v>142</v>
      </c>
      <c r="B147" t="s">
        <v>181</v>
      </c>
      <c r="C147" s="120" t="s">
        <v>34</v>
      </c>
      <c r="D147">
        <v>118673</v>
      </c>
      <c r="E147" s="121">
        <v>54</v>
      </c>
      <c r="F147" t="s">
        <v>178</v>
      </c>
      <c r="G147" t="s">
        <v>180</v>
      </c>
      <c r="H147" t="s">
        <v>46</v>
      </c>
      <c r="I147" s="2">
        <v>44525</v>
      </c>
      <c r="J147" s="2">
        <v>44525</v>
      </c>
      <c r="K147" s="21" t="s">
        <v>179</v>
      </c>
      <c r="L147" s="20">
        <v>46.97</v>
      </c>
      <c r="M147">
        <v>2.6840000000000002</v>
      </c>
      <c r="N147">
        <v>6.2110000000000003</v>
      </c>
      <c r="O147">
        <v>7.609</v>
      </c>
      <c r="P147">
        <v>0.186</v>
      </c>
      <c r="Q147">
        <v>11.714</v>
      </c>
      <c r="R147">
        <v>24.289000000000001</v>
      </c>
      <c r="S147">
        <v>0.78200000000000003</v>
      </c>
      <c r="T147">
        <v>1.0999999999999999E-2</v>
      </c>
      <c r="U147">
        <v>5.0000000000000001E-3</v>
      </c>
      <c r="W147">
        <v>6.7000000000000004E-2</v>
      </c>
      <c r="X147">
        <v>100.52799999999998</v>
      </c>
      <c r="Y147" s="21">
        <v>73.292215639109017</v>
      </c>
      <c r="Z147" s="122">
        <v>0.43</v>
      </c>
      <c r="AA147" s="122">
        <v>3.15</v>
      </c>
      <c r="AB147" s="122">
        <v>1.25</v>
      </c>
      <c r="AC147" s="122">
        <v>2.02</v>
      </c>
      <c r="AD147" s="122">
        <v>23.4</v>
      </c>
      <c r="AE147" s="122">
        <v>0.64</v>
      </c>
      <c r="AF147" s="122">
        <v>0.56000000000000005</v>
      </c>
      <c r="AG147" s="122">
        <v>3.6</v>
      </c>
      <c r="AH147" s="122">
        <v>114.91</v>
      </c>
      <c r="AI147" s="122">
        <v>566.66999999999996</v>
      </c>
      <c r="AJ147" s="122">
        <v>59.73</v>
      </c>
      <c r="AK147" s="123">
        <v>0.70325860029919274</v>
      </c>
      <c r="AL147" s="109">
        <v>0.65597460534887919</v>
      </c>
      <c r="AM147" s="109">
        <v>5.6947154734707878E-2</v>
      </c>
      <c r="AN147">
        <v>9.0707520494850841E-2</v>
      </c>
      <c r="AY147" s="191"/>
      <c r="BC147" s="192"/>
      <c r="BD147" s="191" t="str">
        <f t="shared" si="10"/>
        <v/>
      </c>
      <c r="BE147" s="122" t="str">
        <f t="shared" si="11"/>
        <v/>
      </c>
      <c r="BF147" s="122" t="str">
        <f t="shared" si="12"/>
        <v/>
      </c>
      <c r="BG147" s="122" t="str">
        <f t="shared" si="13"/>
        <v/>
      </c>
      <c r="BH147" s="192" t="str">
        <f t="shared" si="14"/>
        <v/>
      </c>
      <c r="BI147" s="109">
        <v>7.9843473434448242</v>
      </c>
      <c r="BJ147" s="109">
        <v>6.6535946655273426</v>
      </c>
      <c r="BK147" s="109">
        <v>9.0529306030273435</v>
      </c>
      <c r="BL147" s="109">
        <v>1114.7177734375</v>
      </c>
      <c r="BM147" s="109">
        <v>1105.71701171875</v>
      </c>
      <c r="BN147" s="123">
        <v>1126.610913085937</v>
      </c>
    </row>
    <row r="148" spans="1:66" x14ac:dyDescent="0.25">
      <c r="A148">
        <v>143</v>
      </c>
      <c r="B148" t="s">
        <v>181</v>
      </c>
      <c r="C148" s="120" t="s">
        <v>34</v>
      </c>
      <c r="D148">
        <v>118673</v>
      </c>
      <c r="E148" s="121">
        <v>57</v>
      </c>
      <c r="F148" t="s">
        <v>178</v>
      </c>
      <c r="G148" t="s">
        <v>180</v>
      </c>
      <c r="H148" t="s">
        <v>46</v>
      </c>
      <c r="I148" s="2">
        <v>44525</v>
      </c>
      <c r="J148" s="2">
        <v>44525</v>
      </c>
      <c r="K148" s="21" t="s">
        <v>179</v>
      </c>
      <c r="L148" s="20">
        <v>46.656999999999996</v>
      </c>
      <c r="M148">
        <v>2.2370000000000001</v>
      </c>
      <c r="N148">
        <v>5.649</v>
      </c>
      <c r="O148">
        <v>9.6839999999999993</v>
      </c>
      <c r="P148">
        <v>0.221</v>
      </c>
      <c r="Q148">
        <v>10.750999999999999</v>
      </c>
      <c r="R148">
        <v>23.120999999999999</v>
      </c>
      <c r="S148">
        <v>1.129</v>
      </c>
      <c r="T148">
        <v>5.0000000000000001E-3</v>
      </c>
      <c r="W148">
        <v>3.3000000000000002E-2</v>
      </c>
      <c r="X148">
        <v>99.487000000000009</v>
      </c>
      <c r="Y148" s="21">
        <v>66.431207917840936</v>
      </c>
      <c r="Z148" s="122">
        <v>0.44</v>
      </c>
      <c r="AA148" s="122">
        <v>3.51</v>
      </c>
      <c r="AB148" s="122">
        <v>1.32</v>
      </c>
      <c r="AC148" s="122">
        <v>1.79</v>
      </c>
      <c r="AD148" s="122">
        <v>19.88</v>
      </c>
      <c r="AE148" s="122">
        <v>0.68</v>
      </c>
      <c r="AF148" s="122">
        <v>0.57999999999999996</v>
      </c>
      <c r="AG148" s="122">
        <v>2.92</v>
      </c>
      <c r="AH148" s="122">
        <v>248.58</v>
      </c>
      <c r="AI148" s="122">
        <v>100</v>
      </c>
      <c r="AJ148" s="122">
        <v>119.61</v>
      </c>
      <c r="AK148" s="123">
        <v>0.67339606984351319</v>
      </c>
      <c r="AL148" s="109">
        <v>0.61313102619160842</v>
      </c>
      <c r="AM148" s="109">
        <v>8.3730144980574933E-2</v>
      </c>
      <c r="AN148">
        <v>0.11872314829274412</v>
      </c>
      <c r="AO148" s="109">
        <v>3.3429201830448569</v>
      </c>
      <c r="AP148" s="109">
        <v>9.0623721487802053E-2</v>
      </c>
      <c r="AQ148" s="141">
        <v>1017.963997391795</v>
      </c>
      <c r="AR148" s="141">
        <v>4.2931207027217226</v>
      </c>
      <c r="AS148" s="141">
        <v>970</v>
      </c>
      <c r="AY148" s="191"/>
      <c r="BC148" s="192"/>
      <c r="BD148" s="191">
        <f t="shared" si="10"/>
        <v>3.3429201830448569</v>
      </c>
      <c r="BE148" s="122">
        <f t="shared" si="11"/>
        <v>9.0623721487802053E-2</v>
      </c>
      <c r="BF148" s="122">
        <f t="shared" si="12"/>
        <v>1017.963997391795</v>
      </c>
      <c r="BG148" s="122">
        <f t="shared" si="13"/>
        <v>4.2931207027217226</v>
      </c>
      <c r="BH148" s="192">
        <f t="shared" si="14"/>
        <v>970</v>
      </c>
      <c r="BI148" s="109">
        <v>7.1211448739050978</v>
      </c>
      <c r="BJ148" s="109">
        <v>6.4732703850745317</v>
      </c>
      <c r="BK148" s="109">
        <v>7.8182582352637402</v>
      </c>
      <c r="BL148" s="109">
        <v>1045.850341796875</v>
      </c>
      <c r="BM148" s="109">
        <v>1026.54517578125</v>
      </c>
      <c r="BN148" s="123">
        <v>1057.600229492188</v>
      </c>
    </row>
    <row r="149" spans="1:66" x14ac:dyDescent="0.25">
      <c r="A149">
        <v>144</v>
      </c>
      <c r="B149" t="s">
        <v>181</v>
      </c>
      <c r="C149" s="120" t="s">
        <v>34</v>
      </c>
      <c r="D149">
        <v>118673</v>
      </c>
      <c r="E149" s="121">
        <v>60</v>
      </c>
      <c r="F149" t="s">
        <v>178</v>
      </c>
      <c r="G149" t="s">
        <v>180</v>
      </c>
      <c r="H149" t="s">
        <v>46</v>
      </c>
      <c r="I149" s="2">
        <v>44525</v>
      </c>
      <c r="J149" s="2">
        <v>44525</v>
      </c>
      <c r="K149" s="21" t="s">
        <v>179</v>
      </c>
      <c r="L149" s="20">
        <v>49.454999999999998</v>
      </c>
      <c r="M149">
        <v>1.141</v>
      </c>
      <c r="N149">
        <v>4.1479999999999997</v>
      </c>
      <c r="O149">
        <v>9.5530000000000008</v>
      </c>
      <c r="P149">
        <v>0.29799999999999999</v>
      </c>
      <c r="Q149">
        <v>11.172000000000001</v>
      </c>
      <c r="R149">
        <v>22.847000000000001</v>
      </c>
      <c r="S149">
        <v>1.212</v>
      </c>
      <c r="U149">
        <v>3.0000000000000001E-3</v>
      </c>
      <c r="W149">
        <v>0.106</v>
      </c>
      <c r="X149">
        <v>99.935000000000002</v>
      </c>
      <c r="Y149" s="21">
        <v>67.581429003296293</v>
      </c>
      <c r="Z149" s="122">
        <v>0.42</v>
      </c>
      <c r="AA149" s="122">
        <v>5.22</v>
      </c>
      <c r="AB149" s="122">
        <v>1.56</v>
      </c>
      <c r="AC149" s="122">
        <v>1.82</v>
      </c>
      <c r="AD149" s="122">
        <v>15.62</v>
      </c>
      <c r="AE149" s="122">
        <v>0.67</v>
      </c>
      <c r="AF149" s="122">
        <v>0.57999999999999996</v>
      </c>
      <c r="AG149" s="122">
        <v>2.8</v>
      </c>
      <c r="AH149" s="122">
        <v>100</v>
      </c>
      <c r="AI149" s="122">
        <v>833.67</v>
      </c>
      <c r="AJ149" s="122">
        <v>39.97</v>
      </c>
      <c r="AK149" s="123">
        <v>0.67650956905912019</v>
      </c>
      <c r="AL149" s="109">
        <v>0.63045004335678478</v>
      </c>
      <c r="AM149" s="109">
        <v>8.8941785090409647E-2</v>
      </c>
      <c r="AN149">
        <v>0.16777025263539475</v>
      </c>
      <c r="AY149" s="191"/>
      <c r="BC149" s="192"/>
      <c r="BD149" s="191" t="str">
        <f t="shared" si="10"/>
        <v/>
      </c>
      <c r="BE149" s="122" t="str">
        <f t="shared" si="11"/>
        <v/>
      </c>
      <c r="BF149" s="122" t="str">
        <f t="shared" si="12"/>
        <v/>
      </c>
      <c r="BG149" s="122" t="str">
        <f t="shared" si="13"/>
        <v/>
      </c>
      <c r="BH149" s="192" t="str">
        <f t="shared" si="14"/>
        <v/>
      </c>
      <c r="BI149" s="109">
        <v>3.6489141667575691</v>
      </c>
      <c r="BJ149" s="109">
        <v>3.197989264795289</v>
      </c>
      <c r="BK149" s="109">
        <v>4.0970598805637213</v>
      </c>
      <c r="BL149" s="109">
        <v>930.27810192117443</v>
      </c>
      <c r="BM149" s="109">
        <v>913.44244274148696</v>
      </c>
      <c r="BN149" s="123">
        <v>948.75979381570562</v>
      </c>
    </row>
    <row r="150" spans="1:66" x14ac:dyDescent="0.25">
      <c r="A150">
        <v>145</v>
      </c>
      <c r="B150" t="s">
        <v>181</v>
      </c>
      <c r="C150" s="120" t="s">
        <v>34</v>
      </c>
      <c r="D150">
        <v>118673</v>
      </c>
      <c r="E150" s="121">
        <v>61</v>
      </c>
      <c r="F150" t="s">
        <v>178</v>
      </c>
      <c r="G150" t="s">
        <v>180</v>
      </c>
      <c r="H150" t="s">
        <v>46</v>
      </c>
      <c r="I150" s="2">
        <v>44525</v>
      </c>
      <c r="J150" s="2">
        <v>44525</v>
      </c>
      <c r="K150" s="21" t="s">
        <v>179</v>
      </c>
      <c r="L150" s="20">
        <v>49.576999999999998</v>
      </c>
      <c r="M150">
        <v>1.0489999999999999</v>
      </c>
      <c r="N150">
        <v>3.996</v>
      </c>
      <c r="O150">
        <v>10.128</v>
      </c>
      <c r="P150">
        <v>0.34100000000000003</v>
      </c>
      <c r="Q150">
        <v>11.1</v>
      </c>
      <c r="R150">
        <v>22.331</v>
      </c>
      <c r="S150">
        <v>1.3440000000000001</v>
      </c>
      <c r="T150">
        <v>1.7000000000000001E-2</v>
      </c>
      <c r="W150">
        <v>4.1000000000000002E-2</v>
      </c>
      <c r="X150">
        <v>99.923999999999978</v>
      </c>
      <c r="Y150" s="21">
        <v>66.143320969458273</v>
      </c>
      <c r="Z150" s="122">
        <v>0.42</v>
      </c>
      <c r="AA150" s="122">
        <v>5.65</v>
      </c>
      <c r="AB150" s="122">
        <v>1.61</v>
      </c>
      <c r="AC150" s="122">
        <v>1.76</v>
      </c>
      <c r="AD150" s="122">
        <v>13.87</v>
      </c>
      <c r="AE150" s="122">
        <v>0.67</v>
      </c>
      <c r="AF150" s="122">
        <v>0.59</v>
      </c>
      <c r="AG150" s="122">
        <v>2.62</v>
      </c>
      <c r="AH150" s="122">
        <v>71.48</v>
      </c>
      <c r="AI150" s="122">
        <v>100</v>
      </c>
      <c r="AJ150" s="122">
        <v>98.21</v>
      </c>
      <c r="AK150" s="123">
        <v>0.66155751653417649</v>
      </c>
      <c r="AL150" s="109">
        <v>0.62706255805906586</v>
      </c>
      <c r="AM150" s="109">
        <v>9.873488612910529E-2</v>
      </c>
      <c r="AN150">
        <v>0.17369088595897081</v>
      </c>
      <c r="AO150" s="109">
        <v>4.4827110523150759</v>
      </c>
      <c r="AP150" s="109">
        <v>0.115257446123016</v>
      </c>
      <c r="AQ150" s="141">
        <v>1012.265280593021</v>
      </c>
      <c r="AR150" s="141">
        <v>4.2500733028698363</v>
      </c>
      <c r="AS150" s="141">
        <v>986</v>
      </c>
      <c r="AY150" s="191"/>
      <c r="BC150" s="192"/>
      <c r="BD150" s="191">
        <f t="shared" si="10"/>
        <v>4.4827110523150759</v>
      </c>
      <c r="BE150" s="122">
        <f t="shared" si="11"/>
        <v>0.115257446123016</v>
      </c>
      <c r="BF150" s="122">
        <f t="shared" si="12"/>
        <v>1012.265280593021</v>
      </c>
      <c r="BG150" s="122">
        <f t="shared" si="13"/>
        <v>4.2500733028698363</v>
      </c>
      <c r="BH150" s="192">
        <f t="shared" si="14"/>
        <v>986</v>
      </c>
      <c r="BI150" s="109">
        <v>3.6838536376029558</v>
      </c>
      <c r="BJ150" s="109">
        <v>3.2680079192191669</v>
      </c>
      <c r="BK150" s="109">
        <v>4.3277330512076926</v>
      </c>
      <c r="BL150" s="109">
        <v>898.18871989676018</v>
      </c>
      <c r="BM150" s="109">
        <v>881.55187419363517</v>
      </c>
      <c r="BN150" s="123">
        <v>917.90885173269771</v>
      </c>
    </row>
    <row r="151" spans="1:66" x14ac:dyDescent="0.25">
      <c r="A151">
        <v>146</v>
      </c>
      <c r="B151" t="s">
        <v>181</v>
      </c>
      <c r="C151" s="120" t="s">
        <v>34</v>
      </c>
      <c r="D151">
        <v>118673</v>
      </c>
      <c r="E151" s="121">
        <v>62</v>
      </c>
      <c r="F151" t="s">
        <v>178</v>
      </c>
      <c r="G151" t="s">
        <v>180</v>
      </c>
      <c r="H151" t="s">
        <v>46</v>
      </c>
      <c r="I151" s="2">
        <v>44525</v>
      </c>
      <c r="J151" s="2">
        <v>44525</v>
      </c>
      <c r="K151" s="21" t="s">
        <v>179</v>
      </c>
      <c r="L151" s="20">
        <v>49.234999999999999</v>
      </c>
      <c r="M151">
        <v>1.2849999999999999</v>
      </c>
      <c r="N151">
        <v>4.4539999999999997</v>
      </c>
      <c r="O151">
        <v>10.007</v>
      </c>
      <c r="P151">
        <v>0.33400000000000002</v>
      </c>
      <c r="Q151">
        <v>11.045</v>
      </c>
      <c r="R151">
        <v>23.135000000000002</v>
      </c>
      <c r="S151">
        <v>1.256</v>
      </c>
      <c r="W151">
        <v>0.03</v>
      </c>
      <c r="X151">
        <v>100.78100000000001</v>
      </c>
      <c r="Y151" s="21">
        <v>66.301057067396556</v>
      </c>
      <c r="Z151" s="122">
        <v>0.42</v>
      </c>
      <c r="AA151" s="122">
        <v>4.7300000000000004</v>
      </c>
      <c r="AB151" s="122">
        <v>1.5</v>
      </c>
      <c r="AC151" s="122">
        <v>1.77</v>
      </c>
      <c r="AD151" s="122">
        <v>14.34</v>
      </c>
      <c r="AE151" s="122">
        <v>0.67</v>
      </c>
      <c r="AF151" s="122">
        <v>0.57999999999999996</v>
      </c>
      <c r="AG151" s="122">
        <v>2.73</v>
      </c>
      <c r="AH151" s="122">
        <v>100</v>
      </c>
      <c r="AI151" s="122">
        <v>100</v>
      </c>
      <c r="AJ151" s="122">
        <v>129.53</v>
      </c>
      <c r="AK151" s="123">
        <v>0.6636803639063289</v>
      </c>
      <c r="AL151" s="109">
        <v>0.6198189003401422</v>
      </c>
      <c r="AM151" s="109">
        <v>9.1658385734141104E-2</v>
      </c>
      <c r="AN151">
        <v>0.15156933102175688</v>
      </c>
      <c r="AO151" s="109">
        <v>4.071425063949949</v>
      </c>
      <c r="AP151" s="109">
        <v>0.1050052485944723</v>
      </c>
      <c r="AQ151" s="141">
        <v>1011.485126240709</v>
      </c>
      <c r="AR151" s="141">
        <v>4.2422768238107711</v>
      </c>
      <c r="AS151" s="141">
        <v>983</v>
      </c>
      <c r="AY151" s="191"/>
      <c r="BC151" s="192"/>
      <c r="BD151" s="191">
        <f t="shared" si="10"/>
        <v>4.071425063949949</v>
      </c>
      <c r="BE151" s="122">
        <f t="shared" si="11"/>
        <v>0.1050052485944723</v>
      </c>
      <c r="BF151" s="122">
        <f t="shared" si="12"/>
        <v>1011.485126240709</v>
      </c>
      <c r="BG151" s="122">
        <f t="shared" si="13"/>
        <v>4.2422768238107711</v>
      </c>
      <c r="BH151" s="192">
        <f t="shared" si="14"/>
        <v>983</v>
      </c>
      <c r="BI151" s="109">
        <v>3.6874050304144781</v>
      </c>
      <c r="BJ151" s="109">
        <v>3.3464267703741939</v>
      </c>
      <c r="BK151" s="109">
        <v>3.9997166225165288</v>
      </c>
      <c r="BL151" s="109">
        <v>908.43296587072496</v>
      </c>
      <c r="BM151" s="109">
        <v>895.65984331213122</v>
      </c>
      <c r="BN151" s="123">
        <v>922.63783647619357</v>
      </c>
    </row>
    <row r="152" spans="1:66" x14ac:dyDescent="0.25">
      <c r="A152">
        <v>147</v>
      </c>
      <c r="B152" t="s">
        <v>181</v>
      </c>
      <c r="C152" s="120" t="s">
        <v>34</v>
      </c>
      <c r="D152">
        <v>118673</v>
      </c>
      <c r="E152" s="121">
        <v>64</v>
      </c>
      <c r="F152" t="s">
        <v>178</v>
      </c>
      <c r="G152" t="s">
        <v>180</v>
      </c>
      <c r="H152" t="s">
        <v>46</v>
      </c>
      <c r="I152" s="2">
        <v>44525</v>
      </c>
      <c r="J152" s="2">
        <v>44525</v>
      </c>
      <c r="K152" s="21" t="s">
        <v>179</v>
      </c>
      <c r="L152" s="20">
        <v>47.148000000000003</v>
      </c>
      <c r="M152">
        <v>2.3919999999999999</v>
      </c>
      <c r="N152">
        <v>6.5339999999999998</v>
      </c>
      <c r="O152">
        <v>6.298</v>
      </c>
      <c r="P152">
        <v>0.11700000000000001</v>
      </c>
      <c r="Q152">
        <v>12.922000000000001</v>
      </c>
      <c r="R152">
        <v>23.667999999999999</v>
      </c>
      <c r="S152">
        <v>0.72599999999999998</v>
      </c>
      <c r="T152">
        <v>2.1000000000000001E-2</v>
      </c>
      <c r="U152">
        <v>0.16500000000000001</v>
      </c>
      <c r="W152">
        <v>2.1999999999999999E-2</v>
      </c>
      <c r="X152">
        <v>100.01300000000002</v>
      </c>
      <c r="Y152" s="21">
        <v>78.528675402517237</v>
      </c>
      <c r="Z152" s="122">
        <v>0.43</v>
      </c>
      <c r="AA152" s="122">
        <v>3.4</v>
      </c>
      <c r="AB152" s="122">
        <v>1.23</v>
      </c>
      <c r="AC152" s="122">
        <v>2.25</v>
      </c>
      <c r="AD152" s="122">
        <v>33.950000000000003</v>
      </c>
      <c r="AE152" s="122">
        <v>0.61</v>
      </c>
      <c r="AF152" s="122">
        <v>0.56999999999999995</v>
      </c>
      <c r="AG152" s="122">
        <v>3.82</v>
      </c>
      <c r="AH152" s="122">
        <v>58.87</v>
      </c>
      <c r="AI152" s="122">
        <v>19</v>
      </c>
      <c r="AJ152" s="122">
        <v>180.28</v>
      </c>
      <c r="AK152" s="123">
        <v>0.71756436875431029</v>
      </c>
      <c r="AL152" s="109">
        <v>0.72086642543166091</v>
      </c>
      <c r="AM152" s="109">
        <v>5.2667796942237347E-2</v>
      </c>
      <c r="AN152">
        <v>5.3946429487638371E-2</v>
      </c>
      <c r="AY152" s="191"/>
      <c r="BC152" s="192"/>
      <c r="BD152" s="191" t="str">
        <f t="shared" si="10"/>
        <v/>
      </c>
      <c r="BE152" s="122" t="str">
        <f t="shared" si="11"/>
        <v/>
      </c>
      <c r="BF152" s="122" t="str">
        <f t="shared" si="12"/>
        <v/>
      </c>
      <c r="BG152" s="122" t="str">
        <f t="shared" si="13"/>
        <v/>
      </c>
      <c r="BH152" s="192" t="str">
        <f t="shared" si="14"/>
        <v/>
      </c>
      <c r="BI152" s="109">
        <v>7.6894383430480957</v>
      </c>
      <c r="BJ152" s="109">
        <v>6.0000548362731934</v>
      </c>
      <c r="BK152" s="109">
        <v>9.0301464462280272</v>
      </c>
      <c r="BL152" s="109">
        <v>1137.447021484375</v>
      </c>
      <c r="BM152" s="109">
        <v>1126.988979492188</v>
      </c>
      <c r="BN152" s="123">
        <v>1146.552685546875</v>
      </c>
    </row>
    <row r="153" spans="1:66" x14ac:dyDescent="0.25">
      <c r="A153">
        <v>148</v>
      </c>
      <c r="B153" t="s">
        <v>181</v>
      </c>
      <c r="C153" s="120" t="s">
        <v>34</v>
      </c>
      <c r="D153">
        <v>118673</v>
      </c>
      <c r="E153" s="121">
        <v>65</v>
      </c>
      <c r="F153" t="s">
        <v>178</v>
      </c>
      <c r="G153" t="s">
        <v>180</v>
      </c>
      <c r="H153" t="s">
        <v>46</v>
      </c>
      <c r="I153" s="2">
        <v>44525</v>
      </c>
      <c r="J153" s="2">
        <v>44525</v>
      </c>
      <c r="K153" s="21" t="s">
        <v>179</v>
      </c>
      <c r="L153" s="20">
        <v>46.853000000000002</v>
      </c>
      <c r="M153">
        <v>2.9529999999999998</v>
      </c>
      <c r="N153">
        <v>6.6520000000000001</v>
      </c>
      <c r="O153">
        <v>6.6470000000000002</v>
      </c>
      <c r="P153">
        <v>0.10199999999999999</v>
      </c>
      <c r="Q153">
        <v>12.987</v>
      </c>
      <c r="R153">
        <v>23.414000000000001</v>
      </c>
      <c r="S153">
        <v>0.68899999999999995</v>
      </c>
      <c r="T153">
        <v>2.7E-2</v>
      </c>
      <c r="X153">
        <v>100.324</v>
      </c>
      <c r="Y153" s="21">
        <v>77.692393089607066</v>
      </c>
      <c r="Z153" s="122">
        <v>0.44</v>
      </c>
      <c r="AA153" s="122">
        <v>2.97</v>
      </c>
      <c r="AB153" s="122">
        <v>1.21</v>
      </c>
      <c r="AC153" s="122">
        <v>2.19</v>
      </c>
      <c r="AD153" s="122">
        <v>38.799999999999997</v>
      </c>
      <c r="AE153" s="122">
        <v>0.61</v>
      </c>
      <c r="AF153" s="122">
        <v>0.57999999999999996</v>
      </c>
      <c r="AG153" s="122">
        <v>3.87</v>
      </c>
      <c r="AH153" s="122">
        <v>46.91</v>
      </c>
      <c r="AI153" s="122">
        <v>100</v>
      </c>
      <c r="AJ153" s="122">
        <v>100</v>
      </c>
      <c r="AK153" s="123">
        <v>0.71009998300664912</v>
      </c>
      <c r="AL153" s="109">
        <v>0.72296542251878193</v>
      </c>
      <c r="AM153" s="109">
        <v>4.9878269555708211E-2</v>
      </c>
      <c r="AN153">
        <v>6.9734450898804506E-2</v>
      </c>
      <c r="AT153" s="122">
        <v>6.062229748442725</v>
      </c>
      <c r="AU153" s="122">
        <v>0.54785741660883502</v>
      </c>
      <c r="AV153" s="122">
        <v>1161.0262338999451</v>
      </c>
      <c r="AW153" s="122">
        <v>18.39133470379949</v>
      </c>
      <c r="AX153" s="122">
        <v>31</v>
      </c>
      <c r="AY153" s="191">
        <v>6.1529279692930814</v>
      </c>
      <c r="AZ153" s="122">
        <v>0.87433704362930209</v>
      </c>
      <c r="BA153" s="122">
        <v>1103.688233095173</v>
      </c>
      <c r="BB153" s="122">
        <v>14.70410202788918</v>
      </c>
      <c r="BC153" s="192">
        <v>39</v>
      </c>
      <c r="BD153" s="191">
        <f t="shared" si="10"/>
        <v>6.1529279692930814</v>
      </c>
      <c r="BE153" s="122">
        <f t="shared" si="11"/>
        <v>0.87433704362930209</v>
      </c>
      <c r="BF153" s="122">
        <f t="shared" si="12"/>
        <v>1103.688233095173</v>
      </c>
      <c r="BG153" s="122">
        <f t="shared" si="13"/>
        <v>14.70410202788918</v>
      </c>
      <c r="BH153" s="192">
        <f t="shared" si="14"/>
        <v>39</v>
      </c>
      <c r="BI153" s="109">
        <v>7.2703952183548086</v>
      </c>
      <c r="BJ153" s="109">
        <v>5.2017106022659414</v>
      </c>
      <c r="BK153" s="109">
        <v>9.1219991459671128</v>
      </c>
      <c r="BL153" s="109">
        <v>1159.137817382812</v>
      </c>
      <c r="BM153" s="109">
        <v>1146.942973632812</v>
      </c>
      <c r="BN153" s="123">
        <v>1172.0437158203119</v>
      </c>
    </row>
    <row r="154" spans="1:66" x14ac:dyDescent="0.25">
      <c r="A154">
        <v>149</v>
      </c>
      <c r="B154" t="s">
        <v>181</v>
      </c>
      <c r="C154" s="120" t="s">
        <v>34</v>
      </c>
      <c r="D154">
        <v>118673</v>
      </c>
      <c r="E154" s="121">
        <v>66</v>
      </c>
      <c r="F154" t="s">
        <v>178</v>
      </c>
      <c r="G154" t="s">
        <v>180</v>
      </c>
      <c r="H154" t="s">
        <v>46</v>
      </c>
      <c r="I154" s="2">
        <v>44525</v>
      </c>
      <c r="J154" s="2">
        <v>44525</v>
      </c>
      <c r="K154" s="21" t="s">
        <v>179</v>
      </c>
      <c r="L154" s="20">
        <v>46.529000000000003</v>
      </c>
      <c r="M154">
        <v>2.98</v>
      </c>
      <c r="N154">
        <v>6.54</v>
      </c>
      <c r="O154">
        <v>6.6109999999999998</v>
      </c>
      <c r="P154">
        <v>7.5999999999999998E-2</v>
      </c>
      <c r="Q154">
        <v>13.055999999999999</v>
      </c>
      <c r="R154">
        <v>23.605</v>
      </c>
      <c r="S154">
        <v>0.59899999999999998</v>
      </c>
      <c r="T154">
        <v>1E-3</v>
      </c>
      <c r="U154">
        <v>8.0000000000000002E-3</v>
      </c>
      <c r="X154">
        <v>100.00500000000001</v>
      </c>
      <c r="Y154" s="21">
        <v>77.877799133192141</v>
      </c>
      <c r="Z154" s="122">
        <v>0.44</v>
      </c>
      <c r="AA154" s="122">
        <v>2.96</v>
      </c>
      <c r="AB154" s="122">
        <v>1.23</v>
      </c>
      <c r="AC154" s="122">
        <v>2.21</v>
      </c>
      <c r="AD154" s="122">
        <v>50.62</v>
      </c>
      <c r="AE154" s="122">
        <v>0.61</v>
      </c>
      <c r="AF154" s="122">
        <v>0.56999999999999995</v>
      </c>
      <c r="AG154" s="122">
        <v>4.34</v>
      </c>
      <c r="AH154" s="122">
        <v>1700.66</v>
      </c>
      <c r="AI154" s="122">
        <v>348.14</v>
      </c>
      <c r="AJ154" s="122">
        <v>100</v>
      </c>
      <c r="AK154" s="123">
        <v>0.71240308037888633</v>
      </c>
      <c r="AL154" s="109">
        <v>0.72973280389153394</v>
      </c>
      <c r="AM154" s="109">
        <v>4.353755343996478E-2</v>
      </c>
      <c r="AN154">
        <v>6.2716882933420884E-2</v>
      </c>
      <c r="AT154" s="122">
        <v>5.662833028702245</v>
      </c>
      <c r="AU154" s="122">
        <v>0.54455575282821955</v>
      </c>
      <c r="AV154" s="122">
        <v>1154.0029081639429</v>
      </c>
      <c r="AW154" s="122">
        <v>18.212194488159511</v>
      </c>
      <c r="AX154" s="122">
        <v>31</v>
      </c>
      <c r="AY154" s="191"/>
      <c r="BC154" s="192"/>
      <c r="BD154" s="191" t="str">
        <f t="shared" si="10"/>
        <v/>
      </c>
      <c r="BE154" s="122" t="str">
        <f t="shared" si="11"/>
        <v/>
      </c>
      <c r="BF154" s="122" t="str">
        <f t="shared" si="12"/>
        <v/>
      </c>
      <c r="BG154" s="122" t="str">
        <f t="shared" si="13"/>
        <v/>
      </c>
      <c r="BH154" s="192" t="str">
        <f t="shared" si="14"/>
        <v/>
      </c>
      <c r="BI154" s="109">
        <v>3.4708312998222191</v>
      </c>
      <c r="BJ154" s="109">
        <v>2.5844421301292262</v>
      </c>
      <c r="BK154" s="109">
        <v>4.6612203607963414</v>
      </c>
      <c r="BL154" s="109">
        <v>1150.46728515625</v>
      </c>
      <c r="BM154" s="109">
        <v>1136.1169140625</v>
      </c>
      <c r="BN154" s="123">
        <v>1162.620810546875</v>
      </c>
    </row>
    <row r="155" spans="1:66" x14ac:dyDescent="0.25">
      <c r="A155">
        <v>150</v>
      </c>
      <c r="B155" t="s">
        <v>181</v>
      </c>
      <c r="C155" s="120" t="s">
        <v>34</v>
      </c>
      <c r="D155">
        <v>118673</v>
      </c>
      <c r="E155" s="121">
        <v>67</v>
      </c>
      <c r="F155" t="s">
        <v>178</v>
      </c>
      <c r="G155" t="s">
        <v>180</v>
      </c>
      <c r="H155" t="s">
        <v>46</v>
      </c>
      <c r="I155" s="2">
        <v>44525</v>
      </c>
      <c r="J155" s="2">
        <v>44525</v>
      </c>
      <c r="K155" s="21" t="s">
        <v>179</v>
      </c>
      <c r="L155" s="20">
        <v>46.805999999999997</v>
      </c>
      <c r="M155">
        <v>2.96</v>
      </c>
      <c r="N155">
        <v>6.5430000000000001</v>
      </c>
      <c r="O155">
        <v>6.3929999999999998</v>
      </c>
      <c r="P155">
        <v>0.106</v>
      </c>
      <c r="Q155">
        <v>12.739000000000001</v>
      </c>
      <c r="R155">
        <v>23.260999999999999</v>
      </c>
      <c r="S155">
        <v>0.63200000000000001</v>
      </c>
      <c r="T155">
        <v>1.4999999999999999E-2</v>
      </c>
      <c r="X155">
        <v>99.454999999999998</v>
      </c>
      <c r="Y155" s="21">
        <v>78.03163563494131</v>
      </c>
      <c r="Z155" s="122">
        <v>0.43</v>
      </c>
      <c r="AA155" s="122">
        <v>2.99</v>
      </c>
      <c r="AB155" s="122">
        <v>1.23</v>
      </c>
      <c r="AC155" s="122">
        <v>2.23</v>
      </c>
      <c r="AD155" s="122">
        <v>34.65</v>
      </c>
      <c r="AE155" s="122">
        <v>0.62</v>
      </c>
      <c r="AF155" s="122">
        <v>0.57999999999999996</v>
      </c>
      <c r="AG155" s="122">
        <v>4.18</v>
      </c>
      <c r="AH155" s="122">
        <v>75.55</v>
      </c>
      <c r="AI155" s="122">
        <v>100</v>
      </c>
      <c r="AJ155" s="122">
        <v>100</v>
      </c>
      <c r="AK155" s="123">
        <v>0.72298740077172885</v>
      </c>
      <c r="AL155" s="109">
        <v>0.71396603309519935</v>
      </c>
      <c r="AM155" s="109">
        <v>4.6061996850667614E-2</v>
      </c>
      <c r="AN155">
        <v>9.8109655180406263E-2</v>
      </c>
      <c r="AT155" s="122">
        <v>6.0465778729848543</v>
      </c>
      <c r="AU155" s="122">
        <v>0.48344405090508891</v>
      </c>
      <c r="AV155" s="122">
        <v>1159.5381182786459</v>
      </c>
      <c r="AW155" s="122">
        <v>17.165772424457959</v>
      </c>
      <c r="AX155" s="122">
        <v>10</v>
      </c>
      <c r="AY155" s="191"/>
      <c r="BC155" s="192"/>
      <c r="BD155" s="191" t="str">
        <f t="shared" si="10"/>
        <v/>
      </c>
      <c r="BE155" s="122" t="str">
        <f t="shared" si="11"/>
        <v/>
      </c>
      <c r="BF155" s="122" t="str">
        <f t="shared" si="12"/>
        <v/>
      </c>
      <c r="BG155" s="122" t="str">
        <f t="shared" si="13"/>
        <v/>
      </c>
      <c r="BH155" s="192" t="str">
        <f t="shared" si="14"/>
        <v/>
      </c>
      <c r="BI155" s="109">
        <v>4.6506223610827702</v>
      </c>
      <c r="BJ155" s="109">
        <v>3.6572668389270091</v>
      </c>
      <c r="BK155" s="109">
        <v>6.4037013176867736</v>
      </c>
      <c r="BL155" s="109">
        <v>1166.004638671875</v>
      </c>
      <c r="BM155" s="109">
        <v>1153.5059960937499</v>
      </c>
      <c r="BN155" s="123">
        <v>1175.9318701171881</v>
      </c>
    </row>
    <row r="156" spans="1:66" x14ac:dyDescent="0.25">
      <c r="A156">
        <v>151</v>
      </c>
      <c r="B156" t="s">
        <v>181</v>
      </c>
      <c r="C156" s="120" t="s">
        <v>34</v>
      </c>
      <c r="D156">
        <v>118673</v>
      </c>
      <c r="E156" s="121">
        <v>68</v>
      </c>
      <c r="F156" t="s">
        <v>178</v>
      </c>
      <c r="G156" t="s">
        <v>180</v>
      </c>
      <c r="H156" t="s">
        <v>46</v>
      </c>
      <c r="I156" s="2">
        <v>44525</v>
      </c>
      <c r="J156" s="2">
        <v>44525</v>
      </c>
      <c r="K156" s="21" t="s">
        <v>179</v>
      </c>
      <c r="L156" s="20">
        <v>47.314999999999998</v>
      </c>
      <c r="M156">
        <v>2.2429999999999999</v>
      </c>
      <c r="N156">
        <v>5.6539999999999999</v>
      </c>
      <c r="O156">
        <v>5.9950000000000001</v>
      </c>
      <c r="P156">
        <v>8.6999999999999994E-2</v>
      </c>
      <c r="Q156">
        <v>13.311999999999999</v>
      </c>
      <c r="R156">
        <v>24.513000000000002</v>
      </c>
      <c r="S156">
        <v>0.377</v>
      </c>
      <c r="U156">
        <v>1.4E-2</v>
      </c>
      <c r="X156">
        <v>99.51</v>
      </c>
      <c r="Y156" s="21">
        <v>79.831343751402741</v>
      </c>
      <c r="Z156" s="122">
        <v>0.43</v>
      </c>
      <c r="AA156" s="122">
        <v>3.51</v>
      </c>
      <c r="AB156" s="122">
        <v>1.32</v>
      </c>
      <c r="AC156" s="122">
        <v>2.3199999999999998</v>
      </c>
      <c r="AD156" s="122">
        <v>45.64</v>
      </c>
      <c r="AE156" s="122">
        <v>0.6</v>
      </c>
      <c r="AF156" s="122">
        <v>0.56000000000000005</v>
      </c>
      <c r="AG156" s="122">
        <v>5.84</v>
      </c>
      <c r="AH156" s="122">
        <v>100</v>
      </c>
      <c r="AI156" s="122">
        <v>192.13</v>
      </c>
      <c r="AJ156" s="122">
        <v>100</v>
      </c>
      <c r="AK156" s="123">
        <v>0.71776102551274967</v>
      </c>
      <c r="AL156" s="109">
        <v>0.74619983125249711</v>
      </c>
      <c r="AM156" s="109">
        <v>2.7481261053994028E-2</v>
      </c>
      <c r="AN156">
        <v>5.3303692281771085E-2</v>
      </c>
      <c r="AY156" s="191"/>
      <c r="BC156" s="192"/>
      <c r="BD156" s="191" t="str">
        <f t="shared" si="10"/>
        <v/>
      </c>
      <c r="BE156" s="122" t="str">
        <f t="shared" si="11"/>
        <v/>
      </c>
      <c r="BF156" s="122" t="str">
        <f t="shared" si="12"/>
        <v/>
      </c>
      <c r="BG156" s="122" t="str">
        <f t="shared" si="13"/>
        <v/>
      </c>
      <c r="BH156" s="192" t="str">
        <f t="shared" si="14"/>
        <v/>
      </c>
      <c r="BI156" s="109">
        <v>1.366292619053916</v>
      </c>
      <c r="BJ156" s="109">
        <v>1.2457422345324309</v>
      </c>
      <c r="BK156" s="109">
        <v>1.535389870946005</v>
      </c>
      <c r="BL156" s="109">
        <v>1117.685546875</v>
      </c>
      <c r="BM156" s="109">
        <v>1108.241323242187</v>
      </c>
      <c r="BN156" s="123">
        <v>1128.8700097656249</v>
      </c>
    </row>
    <row r="157" spans="1:66" x14ac:dyDescent="0.25">
      <c r="A157">
        <v>152</v>
      </c>
      <c r="B157" t="s">
        <v>181</v>
      </c>
      <c r="C157" s="120" t="s">
        <v>34</v>
      </c>
      <c r="D157">
        <v>118673</v>
      </c>
      <c r="E157" s="121">
        <v>69</v>
      </c>
      <c r="F157" t="s">
        <v>178</v>
      </c>
      <c r="G157" t="s">
        <v>180</v>
      </c>
      <c r="H157" t="s">
        <v>46</v>
      </c>
      <c r="I157" s="2">
        <v>44525</v>
      </c>
      <c r="J157" s="2">
        <v>44525</v>
      </c>
      <c r="K157" s="21" t="s">
        <v>179</v>
      </c>
      <c r="L157" s="20">
        <v>48.128</v>
      </c>
      <c r="M157">
        <v>2.2429999999999999</v>
      </c>
      <c r="N157">
        <v>5.7569999999999997</v>
      </c>
      <c r="O157">
        <v>6.3840000000000003</v>
      </c>
      <c r="P157">
        <v>6.9000000000000006E-2</v>
      </c>
      <c r="Q157">
        <v>12.845000000000001</v>
      </c>
      <c r="R157">
        <v>23.04</v>
      </c>
      <c r="S157">
        <v>0.629</v>
      </c>
      <c r="U157">
        <v>0.04</v>
      </c>
      <c r="W157">
        <v>5.0000000000000001E-3</v>
      </c>
      <c r="X157">
        <v>99.140000000000015</v>
      </c>
      <c r="Y157" s="21">
        <v>78.197382650133108</v>
      </c>
      <c r="Z157" s="122">
        <v>0.43</v>
      </c>
      <c r="AA157" s="122">
        <v>3.48</v>
      </c>
      <c r="AB157" s="122">
        <v>1.3</v>
      </c>
      <c r="AC157" s="122">
        <v>2.2400000000000002</v>
      </c>
      <c r="AD157" s="122">
        <v>54.95</v>
      </c>
      <c r="AE157" s="122">
        <v>0.61</v>
      </c>
      <c r="AF157" s="122">
        <v>0.57999999999999996</v>
      </c>
      <c r="AG157" s="122">
        <v>4.13</v>
      </c>
      <c r="AH157" s="122">
        <v>100</v>
      </c>
      <c r="AI157" s="122">
        <v>68</v>
      </c>
      <c r="AJ157" s="122">
        <v>714.14</v>
      </c>
      <c r="AK157" s="123">
        <v>0.71590142758267306</v>
      </c>
      <c r="AL157" s="109">
        <v>0.71948601844095339</v>
      </c>
      <c r="AM157" s="109">
        <v>4.5816548101452359E-2</v>
      </c>
      <c r="AN157">
        <v>0.13237003818765769</v>
      </c>
      <c r="AY157" s="191"/>
      <c r="BC157" s="192"/>
      <c r="BD157" s="191" t="str">
        <f t="shared" si="10"/>
        <v/>
      </c>
      <c r="BE157" s="122" t="str">
        <f t="shared" si="11"/>
        <v/>
      </c>
      <c r="BF157" s="122" t="str">
        <f t="shared" si="12"/>
        <v/>
      </c>
      <c r="BG157" s="122" t="str">
        <f t="shared" si="13"/>
        <v/>
      </c>
      <c r="BH157" s="192" t="str">
        <f t="shared" si="14"/>
        <v/>
      </c>
      <c r="BI157" s="109">
        <v>3.6611948608340241</v>
      </c>
      <c r="BJ157" s="109">
        <v>3.0681969760836578</v>
      </c>
      <c r="BK157" s="109">
        <v>4.8193862365664453</v>
      </c>
      <c r="BL157" s="109">
        <v>1140.6435546875</v>
      </c>
      <c r="BM157" s="109">
        <v>1128.1318359375</v>
      </c>
      <c r="BN157" s="123">
        <v>1151.7304101562499</v>
      </c>
    </row>
    <row r="158" spans="1:66" x14ac:dyDescent="0.25">
      <c r="A158">
        <v>153</v>
      </c>
      <c r="B158" t="s">
        <v>181</v>
      </c>
      <c r="C158" s="120" t="s">
        <v>34</v>
      </c>
      <c r="D158">
        <v>118673</v>
      </c>
      <c r="E158" s="121">
        <v>70</v>
      </c>
      <c r="F158" t="s">
        <v>178</v>
      </c>
      <c r="G158" t="s">
        <v>180</v>
      </c>
      <c r="H158" t="s">
        <v>46</v>
      </c>
      <c r="I158" s="2">
        <v>44525</v>
      </c>
      <c r="J158" s="2">
        <v>44525</v>
      </c>
      <c r="K158" s="21" t="s">
        <v>179</v>
      </c>
      <c r="L158" s="20">
        <v>46.838999999999999</v>
      </c>
      <c r="M158">
        <v>2.2959999999999998</v>
      </c>
      <c r="N158">
        <v>6.6180000000000003</v>
      </c>
      <c r="O158">
        <v>6.407</v>
      </c>
      <c r="P158">
        <v>0.127</v>
      </c>
      <c r="Q158">
        <v>12.683999999999999</v>
      </c>
      <c r="R158">
        <v>24.329000000000001</v>
      </c>
      <c r="S158">
        <v>0.57699999999999996</v>
      </c>
      <c r="T158">
        <v>6.0000000000000001E-3</v>
      </c>
      <c r="U158">
        <v>3.0000000000000001E-3</v>
      </c>
      <c r="X158">
        <v>99.88600000000001</v>
      </c>
      <c r="Y158" s="21">
        <v>77.919761854819399</v>
      </c>
      <c r="Z158" s="122">
        <v>0.43</v>
      </c>
      <c r="AA158" s="122">
        <v>3.48</v>
      </c>
      <c r="AB158" s="122">
        <v>1.22</v>
      </c>
      <c r="AC158" s="122">
        <v>2.23</v>
      </c>
      <c r="AD158" s="122">
        <v>30.9</v>
      </c>
      <c r="AE158" s="122">
        <v>0.62</v>
      </c>
      <c r="AF158" s="122">
        <v>0.56999999999999995</v>
      </c>
      <c r="AG158" s="122">
        <v>4.3499999999999996</v>
      </c>
      <c r="AH158" s="122">
        <v>206.73</v>
      </c>
      <c r="AI158" s="122">
        <v>886</v>
      </c>
      <c r="AJ158" s="122">
        <v>100</v>
      </c>
      <c r="AK158" s="123">
        <v>0.72269890732754949</v>
      </c>
      <c r="AL158" s="109">
        <v>0.70983419426044736</v>
      </c>
      <c r="AM158" s="109">
        <v>4.199136246572456E-2</v>
      </c>
      <c r="AN158">
        <v>4.9692668239899353E-2</v>
      </c>
      <c r="AY158" s="191"/>
      <c r="BC158" s="192"/>
      <c r="BD158" s="191" t="str">
        <f t="shared" si="10"/>
        <v/>
      </c>
      <c r="BE158" s="122" t="str">
        <f t="shared" si="11"/>
        <v/>
      </c>
      <c r="BF158" s="122" t="str">
        <f t="shared" si="12"/>
        <v/>
      </c>
      <c r="BG158" s="122" t="str">
        <f t="shared" si="13"/>
        <v/>
      </c>
      <c r="BH158" s="192" t="str">
        <f t="shared" si="14"/>
        <v/>
      </c>
      <c r="BI158" s="109">
        <v>3.3175152229124221</v>
      </c>
      <c r="BJ158" s="109">
        <v>2.5829015182310262</v>
      </c>
      <c r="BK158" s="109">
        <v>4.0802048705869822</v>
      </c>
      <c r="BL158" s="109">
        <v>1158.39404296875</v>
      </c>
      <c r="BM158" s="109">
        <v>1146.213520507813</v>
      </c>
      <c r="BN158" s="123">
        <v>1169.382802734375</v>
      </c>
    </row>
    <row r="159" spans="1:66" x14ac:dyDescent="0.25">
      <c r="A159">
        <v>154</v>
      </c>
      <c r="B159" t="s">
        <v>181</v>
      </c>
      <c r="C159" s="120" t="s">
        <v>34</v>
      </c>
      <c r="D159">
        <v>118673</v>
      </c>
      <c r="E159" s="121">
        <v>71</v>
      </c>
      <c r="F159" t="s">
        <v>178</v>
      </c>
      <c r="G159" t="s">
        <v>180</v>
      </c>
      <c r="H159" t="s">
        <v>46</v>
      </c>
      <c r="I159" s="2">
        <v>44525</v>
      </c>
      <c r="J159" s="2">
        <v>44525</v>
      </c>
      <c r="K159" s="21" t="s">
        <v>179</v>
      </c>
      <c r="L159" s="20">
        <v>47.237000000000002</v>
      </c>
      <c r="M159">
        <v>2.0089999999999999</v>
      </c>
      <c r="N159">
        <v>5.8120000000000003</v>
      </c>
      <c r="O159">
        <v>7.5469999999999997</v>
      </c>
      <c r="P159">
        <v>0.14199999999999999</v>
      </c>
      <c r="Q159">
        <v>12.073</v>
      </c>
      <c r="R159">
        <v>23.52</v>
      </c>
      <c r="S159">
        <v>0.85899999999999999</v>
      </c>
      <c r="U159">
        <v>5.3999999999999999E-2</v>
      </c>
      <c r="X159">
        <v>99.252999999999986</v>
      </c>
      <c r="Y159" s="21">
        <v>74.036524871518168</v>
      </c>
      <c r="Z159" s="122">
        <v>0.43</v>
      </c>
      <c r="AA159" s="122">
        <v>3.74</v>
      </c>
      <c r="AB159" s="122">
        <v>1.31</v>
      </c>
      <c r="AC159" s="122">
        <v>2.0499999999999998</v>
      </c>
      <c r="AD159" s="122">
        <v>28.21</v>
      </c>
      <c r="AE159" s="122">
        <v>0.64</v>
      </c>
      <c r="AF159" s="122">
        <v>0.56999999999999995</v>
      </c>
      <c r="AG159" s="122">
        <v>3.44</v>
      </c>
      <c r="AH159" s="122">
        <v>100</v>
      </c>
      <c r="AI159" s="122">
        <v>52.78</v>
      </c>
      <c r="AJ159" s="122">
        <v>100</v>
      </c>
      <c r="AK159" s="123">
        <v>0.70913595500811955</v>
      </c>
      <c r="AL159" s="109">
        <v>0.6822231642612222</v>
      </c>
      <c r="AM159" s="109">
        <v>6.3123038285531619E-2</v>
      </c>
      <c r="AN159">
        <v>8.3143716388578245E-2</v>
      </c>
      <c r="AY159" s="191"/>
      <c r="BC159" s="192"/>
      <c r="BD159" s="191" t="str">
        <f t="shared" si="10"/>
        <v/>
      </c>
      <c r="BE159" s="122" t="str">
        <f t="shared" si="11"/>
        <v/>
      </c>
      <c r="BF159" s="122" t="str">
        <f t="shared" si="12"/>
        <v/>
      </c>
      <c r="BG159" s="122" t="str">
        <f t="shared" si="13"/>
        <v/>
      </c>
      <c r="BH159" s="192" t="str">
        <f t="shared" si="14"/>
        <v/>
      </c>
      <c r="BI159" s="109">
        <v>8.2107515335083008</v>
      </c>
      <c r="BJ159" s="109">
        <v>6.8886461830139156</v>
      </c>
      <c r="BK159" s="109">
        <v>9.2427206802368165</v>
      </c>
      <c r="BL159" s="109">
        <v>1110.883056640625</v>
      </c>
      <c r="BM159" s="109">
        <v>1100.8790722656249</v>
      </c>
      <c r="BN159" s="123">
        <v>1120.527924804687</v>
      </c>
    </row>
    <row r="160" spans="1:66" x14ac:dyDescent="0.25">
      <c r="A160">
        <v>155</v>
      </c>
      <c r="B160" t="s">
        <v>181</v>
      </c>
      <c r="C160" s="120" t="s">
        <v>34</v>
      </c>
      <c r="D160">
        <v>118673</v>
      </c>
      <c r="E160" s="121">
        <v>72</v>
      </c>
      <c r="F160" t="s">
        <v>178</v>
      </c>
      <c r="G160" t="s">
        <v>180</v>
      </c>
      <c r="H160" t="s">
        <v>46</v>
      </c>
      <c r="I160" s="2">
        <v>44525</v>
      </c>
      <c r="J160" s="2">
        <v>44525</v>
      </c>
      <c r="K160" s="21" t="s">
        <v>179</v>
      </c>
      <c r="L160" s="20">
        <v>48.158999999999999</v>
      </c>
      <c r="M160">
        <v>2.052</v>
      </c>
      <c r="N160">
        <v>5.2910000000000004</v>
      </c>
      <c r="O160">
        <v>7.7309999999999999</v>
      </c>
      <c r="P160">
        <v>0.14199999999999999</v>
      </c>
      <c r="Q160">
        <v>12.069000000000001</v>
      </c>
      <c r="R160">
        <v>23.181999999999999</v>
      </c>
      <c r="S160">
        <v>0.94</v>
      </c>
      <c r="U160">
        <v>0.129</v>
      </c>
      <c r="W160">
        <v>8.0000000000000002E-3</v>
      </c>
      <c r="X160">
        <v>99.703000000000003</v>
      </c>
      <c r="Y160" s="21">
        <v>73.564375048582079</v>
      </c>
      <c r="Z160" s="122">
        <v>0.43</v>
      </c>
      <c r="AA160" s="122">
        <v>3.67</v>
      </c>
      <c r="AB160" s="122">
        <v>1.37</v>
      </c>
      <c r="AC160" s="122">
        <v>2.02</v>
      </c>
      <c r="AD160" s="122">
        <v>28.21</v>
      </c>
      <c r="AE160" s="122">
        <v>0.64</v>
      </c>
      <c r="AF160" s="122">
        <v>0.57999999999999996</v>
      </c>
      <c r="AG160" s="122">
        <v>3.28</v>
      </c>
      <c r="AH160" s="122">
        <v>100</v>
      </c>
      <c r="AI160" s="122">
        <v>23.13</v>
      </c>
      <c r="AJ160" s="122">
        <v>472.58</v>
      </c>
      <c r="AK160" s="123">
        <v>0.70423337070362502</v>
      </c>
      <c r="AL160" s="109">
        <v>0.67796717733583978</v>
      </c>
      <c r="AM160" s="109">
        <v>6.8667099778714782E-2</v>
      </c>
      <c r="AN160">
        <v>0.12046437392955853</v>
      </c>
      <c r="AY160" s="191"/>
      <c r="BC160" s="192"/>
      <c r="BD160" s="191" t="str">
        <f t="shared" si="10"/>
        <v/>
      </c>
      <c r="BE160" s="122" t="str">
        <f t="shared" si="11"/>
        <v/>
      </c>
      <c r="BF160" s="122" t="str">
        <f t="shared" si="12"/>
        <v/>
      </c>
      <c r="BG160" s="122" t="str">
        <f t="shared" si="13"/>
        <v/>
      </c>
      <c r="BH160" s="192" t="str">
        <f t="shared" si="14"/>
        <v/>
      </c>
      <c r="BI160" s="109">
        <v>7.7702188491821289</v>
      </c>
      <c r="BJ160" s="109">
        <v>7.1593301773071287</v>
      </c>
      <c r="BK160" s="109">
        <v>8.2132092285156251</v>
      </c>
      <c r="BL160" s="109">
        <v>1093.46728515625</v>
      </c>
      <c r="BM160" s="109">
        <v>1087.2481152343751</v>
      </c>
      <c r="BN160" s="123">
        <v>1099.083081054687</v>
      </c>
    </row>
    <row r="161" spans="1:66" x14ac:dyDescent="0.25">
      <c r="A161">
        <v>156</v>
      </c>
      <c r="B161" t="s">
        <v>181</v>
      </c>
      <c r="C161" s="120" t="s">
        <v>34</v>
      </c>
      <c r="D161">
        <v>118673</v>
      </c>
      <c r="E161" s="121">
        <v>73</v>
      </c>
      <c r="F161" t="s">
        <v>178</v>
      </c>
      <c r="G161" t="s">
        <v>180</v>
      </c>
      <c r="H161" t="s">
        <v>46</v>
      </c>
      <c r="I161" s="2">
        <v>44525</v>
      </c>
      <c r="J161" s="2">
        <v>44525</v>
      </c>
      <c r="K161" s="21" t="s">
        <v>179</v>
      </c>
      <c r="L161" s="20">
        <v>48.509</v>
      </c>
      <c r="M161">
        <v>2.0859999999999999</v>
      </c>
      <c r="N161">
        <v>5.5890000000000004</v>
      </c>
      <c r="O161">
        <v>8.3930000000000007</v>
      </c>
      <c r="P161">
        <v>5.8000000000000003E-2</v>
      </c>
      <c r="Q161">
        <v>11.756</v>
      </c>
      <c r="R161">
        <v>23.47</v>
      </c>
      <c r="S161">
        <v>0.96099999999999997</v>
      </c>
      <c r="U161">
        <v>0.122</v>
      </c>
      <c r="W161">
        <v>3.7999999999999999E-2</v>
      </c>
      <c r="X161">
        <v>100.982</v>
      </c>
      <c r="Y161" s="21">
        <v>71.402469866296386</v>
      </c>
      <c r="Z161" s="122">
        <v>0.43</v>
      </c>
      <c r="AA161" s="122">
        <v>3.59</v>
      </c>
      <c r="AB161" s="122">
        <v>1.33</v>
      </c>
      <c r="AC161" s="122">
        <v>1.93</v>
      </c>
      <c r="AD161" s="122">
        <v>68.47</v>
      </c>
      <c r="AE161" s="122">
        <v>0.65</v>
      </c>
      <c r="AF161" s="122">
        <v>0.56999999999999995</v>
      </c>
      <c r="AG161" s="122">
        <v>3.15</v>
      </c>
      <c r="AH161" s="122">
        <v>100</v>
      </c>
      <c r="AI161" s="122">
        <v>23.56</v>
      </c>
      <c r="AJ161" s="122">
        <v>99.49</v>
      </c>
      <c r="AK161" s="123">
        <v>0.69320837448982708</v>
      </c>
      <c r="AL161" s="109">
        <v>0.65375686514262099</v>
      </c>
      <c r="AM161" s="109">
        <v>6.9496597537865412E-2</v>
      </c>
      <c r="AN161">
        <v>0.13592253255262648</v>
      </c>
      <c r="AY161" s="191"/>
      <c r="BC161" s="192"/>
      <c r="BD161" s="191" t="str">
        <f t="shared" si="10"/>
        <v/>
      </c>
      <c r="BE161" s="122" t="str">
        <f t="shared" si="11"/>
        <v/>
      </c>
      <c r="BF161" s="122" t="str">
        <f t="shared" si="12"/>
        <v/>
      </c>
      <c r="BG161" s="122" t="str">
        <f t="shared" si="13"/>
        <v/>
      </c>
      <c r="BH161" s="192" t="str">
        <f t="shared" si="14"/>
        <v/>
      </c>
      <c r="BI161" s="109">
        <v>8.3433494567871094</v>
      </c>
      <c r="BJ161" s="109">
        <v>7.5869042778015139</v>
      </c>
      <c r="BK161" s="109">
        <v>9.0275150299072262</v>
      </c>
      <c r="BL161" s="109">
        <v>1087.693115234375</v>
      </c>
      <c r="BM161" s="109">
        <v>1080.499072265625</v>
      </c>
      <c r="BN161" s="123">
        <v>1094.3242041015631</v>
      </c>
    </row>
    <row r="162" spans="1:66" x14ac:dyDescent="0.25">
      <c r="A162">
        <v>157</v>
      </c>
      <c r="B162" t="s">
        <v>181</v>
      </c>
      <c r="C162" s="120" t="s">
        <v>34</v>
      </c>
      <c r="D162">
        <v>118673</v>
      </c>
      <c r="E162" s="121">
        <v>74</v>
      </c>
      <c r="F162" t="s">
        <v>178</v>
      </c>
      <c r="G162" t="s">
        <v>180</v>
      </c>
      <c r="H162" t="s">
        <v>46</v>
      </c>
      <c r="I162" s="2">
        <v>44525</v>
      </c>
      <c r="J162" s="2">
        <v>44525</v>
      </c>
      <c r="K162" s="21" t="s">
        <v>179</v>
      </c>
      <c r="L162" s="20">
        <v>45.970999999999997</v>
      </c>
      <c r="M162">
        <v>3.06</v>
      </c>
      <c r="N162">
        <v>7.2380000000000004</v>
      </c>
      <c r="O162">
        <v>6.7969999999999997</v>
      </c>
      <c r="P162">
        <v>0.13100000000000001</v>
      </c>
      <c r="Q162">
        <v>11.862</v>
      </c>
      <c r="R162">
        <v>23.599</v>
      </c>
      <c r="S162">
        <v>0.878</v>
      </c>
      <c r="U162">
        <v>5.0000000000000001E-3</v>
      </c>
      <c r="W162">
        <v>4.2999999999999997E-2</v>
      </c>
      <c r="X162">
        <v>99.584000000000003</v>
      </c>
      <c r="Y162" s="21">
        <v>75.674297368109961</v>
      </c>
      <c r="Z162" s="122">
        <v>0.44</v>
      </c>
      <c r="AA162" s="122">
        <v>2.92</v>
      </c>
      <c r="AB162" s="122">
        <v>1.1599999999999999</v>
      </c>
      <c r="AC162" s="122">
        <v>2.16</v>
      </c>
      <c r="AD162" s="122">
        <v>30.93</v>
      </c>
      <c r="AE162" s="122">
        <v>0.64</v>
      </c>
      <c r="AF162" s="122">
        <v>0.56999999999999995</v>
      </c>
      <c r="AG162" s="122">
        <v>3.37</v>
      </c>
      <c r="AH162" s="122">
        <v>100</v>
      </c>
      <c r="AI162" s="122">
        <v>538.52</v>
      </c>
      <c r="AJ162" s="122">
        <v>89.27</v>
      </c>
      <c r="AK162" s="123">
        <v>0.72594093755314926</v>
      </c>
      <c r="AL162" s="109">
        <v>0.66750116368716683</v>
      </c>
      <c r="AM162" s="109">
        <v>6.4249846329510071E-2</v>
      </c>
      <c r="AN162">
        <v>7.0968927980025659E-2</v>
      </c>
      <c r="AY162" s="191">
        <v>7.04659668374258</v>
      </c>
      <c r="AZ162" s="122">
        <v>1.042158678514991</v>
      </c>
      <c r="BA162" s="122">
        <v>1092.820299669831</v>
      </c>
      <c r="BB162" s="122">
        <v>12.84733784710618</v>
      </c>
      <c r="BC162" s="192">
        <v>25</v>
      </c>
      <c r="BD162" s="191">
        <f t="shared" si="10"/>
        <v>7.04659668374258</v>
      </c>
      <c r="BE162" s="122">
        <f t="shared" si="11"/>
        <v>1.042158678514991</v>
      </c>
      <c r="BF162" s="122">
        <f t="shared" si="12"/>
        <v>1092.820299669831</v>
      </c>
      <c r="BG162" s="122">
        <f t="shared" si="13"/>
        <v>12.84733784710618</v>
      </c>
      <c r="BH162" s="192">
        <f t="shared" si="14"/>
        <v>25</v>
      </c>
      <c r="BI162" s="109">
        <v>13.590084075927731</v>
      </c>
      <c r="BJ162" s="109">
        <v>12.36383590698242</v>
      </c>
      <c r="BK162" s="109">
        <v>14.70864654541016</v>
      </c>
      <c r="BL162" s="109">
        <v>1190.131591796875</v>
      </c>
      <c r="BM162" s="109">
        <v>1178.587133789063</v>
      </c>
      <c r="BN162" s="123">
        <v>1200.393637695312</v>
      </c>
    </row>
    <row r="163" spans="1:66" x14ac:dyDescent="0.25">
      <c r="A163">
        <v>158</v>
      </c>
      <c r="B163" t="s">
        <v>181</v>
      </c>
      <c r="C163" s="120" t="s">
        <v>34</v>
      </c>
      <c r="D163">
        <v>118673</v>
      </c>
      <c r="E163" s="121">
        <v>75</v>
      </c>
      <c r="F163" t="s">
        <v>178</v>
      </c>
      <c r="G163" t="s">
        <v>180</v>
      </c>
      <c r="H163" t="s">
        <v>46</v>
      </c>
      <c r="I163" s="2">
        <v>44525</v>
      </c>
      <c r="J163" s="2">
        <v>44525</v>
      </c>
      <c r="K163" s="21" t="s">
        <v>179</v>
      </c>
      <c r="L163" s="20">
        <v>46.548999999999999</v>
      </c>
      <c r="M163">
        <v>2.8740000000000001</v>
      </c>
      <c r="N163">
        <v>6.835</v>
      </c>
      <c r="O163">
        <v>6.5659999999999998</v>
      </c>
      <c r="P163">
        <v>0.17100000000000001</v>
      </c>
      <c r="Q163">
        <v>12.478</v>
      </c>
      <c r="R163">
        <v>23.613</v>
      </c>
      <c r="S163">
        <v>0.93400000000000005</v>
      </c>
      <c r="T163">
        <v>4.0000000000000001E-3</v>
      </c>
      <c r="U163">
        <v>6.9000000000000006E-2</v>
      </c>
      <c r="X163">
        <v>100.093</v>
      </c>
      <c r="Y163" s="21">
        <v>77.208267042773514</v>
      </c>
      <c r="Z163" s="122">
        <v>0.44</v>
      </c>
      <c r="AA163" s="122">
        <v>3.04</v>
      </c>
      <c r="AB163" s="122">
        <v>1.2</v>
      </c>
      <c r="AC163" s="122">
        <v>2.2000000000000002</v>
      </c>
      <c r="AD163" s="122">
        <v>24.17</v>
      </c>
      <c r="AE163" s="122">
        <v>0.62</v>
      </c>
      <c r="AF163" s="122">
        <v>0.56999999999999995</v>
      </c>
      <c r="AG163" s="122">
        <v>3.23</v>
      </c>
      <c r="AH163" s="122">
        <v>294.39</v>
      </c>
      <c r="AI163" s="122">
        <v>39.119999999999997</v>
      </c>
      <c r="AJ163" s="122">
        <v>290589920</v>
      </c>
      <c r="AK163" s="123">
        <v>0.71806605154823022</v>
      </c>
      <c r="AL163" s="109">
        <v>0.69746735427676065</v>
      </c>
      <c r="AM163" s="109">
        <v>6.7890537900944126E-2</v>
      </c>
      <c r="AN163">
        <v>4.3681992984525832E-2</v>
      </c>
      <c r="AY163" s="191">
        <v>6.4241954173327276</v>
      </c>
      <c r="AZ163" s="122">
        <v>0.84754808868933806</v>
      </c>
      <c r="BA163" s="122">
        <v>1096.213059674589</v>
      </c>
      <c r="BB163" s="122">
        <v>13.7936650397051</v>
      </c>
      <c r="BC163" s="192">
        <v>48</v>
      </c>
      <c r="BD163" s="191">
        <f t="shared" si="10"/>
        <v>6.4241954173327276</v>
      </c>
      <c r="BE163" s="122">
        <f t="shared" si="11"/>
        <v>0.84754808868933806</v>
      </c>
      <c r="BF163" s="122">
        <f t="shared" si="12"/>
        <v>1096.213059674589</v>
      </c>
      <c r="BG163" s="122">
        <f t="shared" si="13"/>
        <v>13.7936650397051</v>
      </c>
      <c r="BH163" s="192">
        <f t="shared" si="14"/>
        <v>48</v>
      </c>
      <c r="BI163" s="109">
        <v>10.58217620849609</v>
      </c>
      <c r="BJ163" s="109">
        <v>9.8496352386474602</v>
      </c>
      <c r="BK163" s="109">
        <v>11.196990509033199</v>
      </c>
      <c r="BL163" s="109">
        <v>1143.51806640625</v>
      </c>
      <c r="BM163" s="109">
        <v>1134.2799218749999</v>
      </c>
      <c r="BN163" s="123">
        <v>1150.0536132812499</v>
      </c>
    </row>
    <row r="164" spans="1:66" x14ac:dyDescent="0.25">
      <c r="A164">
        <v>159</v>
      </c>
      <c r="B164" t="s">
        <v>181</v>
      </c>
      <c r="C164" s="120" t="s">
        <v>34</v>
      </c>
      <c r="D164">
        <v>118673</v>
      </c>
      <c r="E164" s="121">
        <v>76</v>
      </c>
      <c r="F164" t="s">
        <v>178</v>
      </c>
      <c r="G164" t="s">
        <v>180</v>
      </c>
      <c r="H164" t="s">
        <v>46</v>
      </c>
      <c r="I164" s="2">
        <v>44525</v>
      </c>
      <c r="J164" s="2">
        <v>44525</v>
      </c>
      <c r="K164" s="21" t="s">
        <v>179</v>
      </c>
      <c r="L164" s="20">
        <v>46.77</v>
      </c>
      <c r="M164">
        <v>3.0680000000000001</v>
      </c>
      <c r="N164">
        <v>6.64</v>
      </c>
      <c r="O164">
        <v>6.5359999999999996</v>
      </c>
      <c r="P164">
        <v>0.10199999999999999</v>
      </c>
      <c r="Q164">
        <v>12.246</v>
      </c>
      <c r="R164">
        <v>23.527999999999999</v>
      </c>
      <c r="S164">
        <v>0.90100000000000002</v>
      </c>
      <c r="T164">
        <v>1E-3</v>
      </c>
      <c r="U164">
        <v>4.8000000000000001E-2</v>
      </c>
      <c r="W164">
        <v>2.7E-2</v>
      </c>
      <c r="X164">
        <v>99.86699999999999</v>
      </c>
      <c r="Y164" s="21">
        <v>76.957631100765141</v>
      </c>
      <c r="Z164" s="122">
        <v>0.44</v>
      </c>
      <c r="AA164" s="122">
        <v>2.9</v>
      </c>
      <c r="AB164" s="122">
        <v>1.21</v>
      </c>
      <c r="AC164" s="122">
        <v>2.21</v>
      </c>
      <c r="AD164" s="122">
        <v>39.450000000000003</v>
      </c>
      <c r="AE164" s="122">
        <v>0.63</v>
      </c>
      <c r="AF164" s="122">
        <v>0.56999999999999995</v>
      </c>
      <c r="AG164" s="122">
        <v>3.28</v>
      </c>
      <c r="AH164" s="122">
        <v>865.38</v>
      </c>
      <c r="AI164" s="122">
        <v>59.07</v>
      </c>
      <c r="AJ164" s="122">
        <v>151.66</v>
      </c>
      <c r="AK164" s="123">
        <v>0.72654280775971147</v>
      </c>
      <c r="AL164" s="109">
        <v>0.68531382842864552</v>
      </c>
      <c r="AM164" s="109">
        <v>6.5569745948595493E-2</v>
      </c>
      <c r="AN164">
        <v>7.8721700652734081E-2</v>
      </c>
      <c r="AY164" s="191"/>
      <c r="BC164" s="192"/>
      <c r="BD164" s="191" t="str">
        <f t="shared" si="10"/>
        <v/>
      </c>
      <c r="BE164" s="122" t="str">
        <f t="shared" si="11"/>
        <v/>
      </c>
      <c r="BF164" s="122" t="str">
        <f t="shared" si="12"/>
        <v/>
      </c>
      <c r="BG164" s="122" t="str">
        <f t="shared" si="13"/>
        <v/>
      </c>
      <c r="BH164" s="192" t="str">
        <f t="shared" si="14"/>
        <v/>
      </c>
      <c r="BI164" s="109">
        <v>11.50007247924805</v>
      </c>
      <c r="BJ164" s="109">
        <v>10.3813362121582</v>
      </c>
      <c r="BK164" s="109">
        <v>12.453273811340329</v>
      </c>
      <c r="BL164" s="109">
        <v>1170.847900390625</v>
      </c>
      <c r="BM164" s="109">
        <v>1163.621879882812</v>
      </c>
      <c r="BN164" s="123">
        <v>1176.412202148437</v>
      </c>
    </row>
    <row r="165" spans="1:66" x14ac:dyDescent="0.25">
      <c r="A165">
        <v>160</v>
      </c>
      <c r="B165" t="s">
        <v>181</v>
      </c>
      <c r="C165" s="120" t="s">
        <v>34</v>
      </c>
      <c r="D165">
        <v>118673</v>
      </c>
      <c r="E165" s="121">
        <v>86</v>
      </c>
      <c r="F165" t="s">
        <v>178</v>
      </c>
      <c r="G165" t="s">
        <v>180</v>
      </c>
      <c r="H165" t="s">
        <v>46</v>
      </c>
      <c r="I165" s="2">
        <v>44525</v>
      </c>
      <c r="J165" s="2">
        <v>44525</v>
      </c>
      <c r="K165" s="21" t="s">
        <v>179</v>
      </c>
      <c r="L165" s="20">
        <v>45.781999999999996</v>
      </c>
      <c r="M165">
        <v>3.1640000000000001</v>
      </c>
      <c r="N165">
        <v>7.6779999999999999</v>
      </c>
      <c r="O165">
        <v>7.7119999999999997</v>
      </c>
      <c r="P165">
        <v>0.16700000000000001</v>
      </c>
      <c r="Q165">
        <v>11.231999999999999</v>
      </c>
      <c r="R165">
        <v>23.013000000000002</v>
      </c>
      <c r="S165">
        <v>0.78</v>
      </c>
      <c r="U165">
        <v>0.04</v>
      </c>
      <c r="W165">
        <v>5.0000000000000001E-3</v>
      </c>
      <c r="X165">
        <v>99.573000000000008</v>
      </c>
      <c r="Y165" s="21">
        <v>72.192605959237696</v>
      </c>
      <c r="Z165" s="122">
        <v>0.44</v>
      </c>
      <c r="AA165" s="122">
        <v>2.87</v>
      </c>
      <c r="AB165" s="122">
        <v>1.1200000000000001</v>
      </c>
      <c r="AC165" s="122">
        <v>2.0299999999999998</v>
      </c>
      <c r="AD165" s="122">
        <v>26.09</v>
      </c>
      <c r="AE165" s="122">
        <v>0.66</v>
      </c>
      <c r="AF165" s="122">
        <v>0.57999999999999996</v>
      </c>
      <c r="AG165" s="122">
        <v>3.64</v>
      </c>
      <c r="AH165" s="122">
        <v>5397.3</v>
      </c>
      <c r="AI165" s="122">
        <v>69.86</v>
      </c>
      <c r="AJ165" s="122">
        <v>721.11</v>
      </c>
      <c r="AK165" s="123">
        <v>0.71513804133869419</v>
      </c>
      <c r="AL165" s="109">
        <v>0.63311967989339957</v>
      </c>
      <c r="AM165" s="109">
        <v>5.7175081342780841E-2</v>
      </c>
      <c r="AN165">
        <v>0.14012395726693452</v>
      </c>
      <c r="AT165" s="122">
        <v>6.9790317496107352</v>
      </c>
      <c r="AU165" s="122">
        <v>0.87340300491149037</v>
      </c>
      <c r="AV165" s="122">
        <v>1154.2295635946721</v>
      </c>
      <c r="AW165" s="122">
        <v>15.971690233176609</v>
      </c>
      <c r="AX165" s="122">
        <v>20</v>
      </c>
      <c r="AY165" s="191">
        <v>7.9566609936408366</v>
      </c>
      <c r="AZ165" s="122">
        <v>0.60767509912954154</v>
      </c>
      <c r="BA165" s="122">
        <v>1118.105199189574</v>
      </c>
      <c r="BB165" s="122">
        <v>13.651244097965121</v>
      </c>
      <c r="BC165" s="192">
        <v>313</v>
      </c>
      <c r="BD165" s="191">
        <f t="shared" si="10"/>
        <v>7.9566609936408366</v>
      </c>
      <c r="BE165" s="122">
        <f t="shared" si="11"/>
        <v>0.60767509912954154</v>
      </c>
      <c r="BF165" s="122">
        <f t="shared" si="12"/>
        <v>1118.105199189574</v>
      </c>
      <c r="BG165" s="122">
        <f t="shared" si="13"/>
        <v>13.651244097965121</v>
      </c>
      <c r="BH165" s="192">
        <f t="shared" si="14"/>
        <v>313</v>
      </c>
      <c r="BI165" s="109">
        <v>10.15689659118652</v>
      </c>
      <c r="BJ165" s="109">
        <v>8.1182546997070304</v>
      </c>
      <c r="BK165" s="109">
        <v>11.630877380371089</v>
      </c>
      <c r="BL165" s="109">
        <v>1119.920654296875</v>
      </c>
      <c r="BM165" s="109">
        <v>1110.8826367187501</v>
      </c>
      <c r="BN165" s="123">
        <v>1130.311791992187</v>
      </c>
    </row>
    <row r="166" spans="1:66" x14ac:dyDescent="0.25">
      <c r="A166">
        <v>161</v>
      </c>
      <c r="B166" t="s">
        <v>181</v>
      </c>
      <c r="C166" s="120" t="s">
        <v>34</v>
      </c>
      <c r="D166">
        <v>118673</v>
      </c>
      <c r="E166" s="121">
        <v>87</v>
      </c>
      <c r="F166" t="s">
        <v>178</v>
      </c>
      <c r="G166" t="s">
        <v>180</v>
      </c>
      <c r="H166" t="s">
        <v>46</v>
      </c>
      <c r="I166" s="2">
        <v>44525</v>
      </c>
      <c r="J166" s="2">
        <v>44525</v>
      </c>
      <c r="K166" s="21" t="s">
        <v>179</v>
      </c>
      <c r="L166" s="20">
        <v>45.381</v>
      </c>
      <c r="M166">
        <v>3.0979999999999999</v>
      </c>
      <c r="N166">
        <v>7.97</v>
      </c>
      <c r="O166">
        <v>8.8529999999999998</v>
      </c>
      <c r="P166">
        <v>0.192</v>
      </c>
      <c r="Q166">
        <v>10.398999999999999</v>
      </c>
      <c r="R166">
        <v>22.666</v>
      </c>
      <c r="S166">
        <v>1.0349999999999999</v>
      </c>
      <c r="T166">
        <v>8.9999999999999993E-3</v>
      </c>
      <c r="U166">
        <v>3.5999999999999997E-2</v>
      </c>
      <c r="W166">
        <v>3.5000000000000003E-2</v>
      </c>
      <c r="X166">
        <v>99.673999999999978</v>
      </c>
      <c r="Y166" s="21">
        <v>67.677706745992623</v>
      </c>
      <c r="Z166" s="122">
        <v>0.45</v>
      </c>
      <c r="AA166" s="122">
        <v>2.88</v>
      </c>
      <c r="AB166" s="122">
        <v>1.1000000000000001</v>
      </c>
      <c r="AC166" s="122">
        <v>1.88</v>
      </c>
      <c r="AD166" s="122">
        <v>22.72</v>
      </c>
      <c r="AE166" s="122">
        <v>0.69</v>
      </c>
      <c r="AF166" s="122">
        <v>0.57999999999999996</v>
      </c>
      <c r="AG166" s="122">
        <v>3.11</v>
      </c>
      <c r="AH166" s="122">
        <v>142.01</v>
      </c>
      <c r="AI166" s="122">
        <v>71.31</v>
      </c>
      <c r="AJ166" s="122">
        <v>113.31</v>
      </c>
      <c r="AK166" s="123">
        <v>0.6979112903774396</v>
      </c>
      <c r="AL166" s="109">
        <v>0.58904326383938188</v>
      </c>
      <c r="AM166" s="109">
        <v>7.6239393958321883E-2</v>
      </c>
      <c r="AN166">
        <v>0.1461473553801268</v>
      </c>
      <c r="AT166" s="122">
        <v>7.4453171246605319</v>
      </c>
      <c r="AU166" s="122">
        <v>1.1533197594261</v>
      </c>
      <c r="AV166" s="122">
        <v>1151.7211355358911</v>
      </c>
      <c r="AW166" s="122">
        <v>10.140704879592731</v>
      </c>
      <c r="AX166" s="122">
        <v>10</v>
      </c>
      <c r="AY166" s="191">
        <v>8.8302368673721023</v>
      </c>
      <c r="AZ166" s="122">
        <v>1.6204578390908659</v>
      </c>
      <c r="BA166" s="122">
        <v>1116.878208883634</v>
      </c>
      <c r="BB166" s="122">
        <v>21.740735914910569</v>
      </c>
      <c r="BC166" s="192">
        <v>11</v>
      </c>
      <c r="BD166" s="191">
        <f t="shared" si="10"/>
        <v>8.8302368673721023</v>
      </c>
      <c r="BE166" s="122">
        <f t="shared" si="11"/>
        <v>1.6204578390908659</v>
      </c>
      <c r="BF166" s="122">
        <f t="shared" si="12"/>
        <v>1116.878208883634</v>
      </c>
      <c r="BG166" s="122">
        <f t="shared" si="13"/>
        <v>21.740735914910569</v>
      </c>
      <c r="BH166" s="192">
        <f t="shared" si="14"/>
        <v>11</v>
      </c>
      <c r="BI166" s="109">
        <v>10.34342002868652</v>
      </c>
      <c r="BJ166" s="109">
        <v>9.5000054550170905</v>
      </c>
      <c r="BK166" s="109">
        <v>11.11203563690186</v>
      </c>
      <c r="BL166" s="109">
        <v>1100.42626953125</v>
      </c>
      <c r="BM166" s="109">
        <v>1082.6746679687501</v>
      </c>
      <c r="BN166" s="123">
        <v>1110.530864257812</v>
      </c>
    </row>
    <row r="167" spans="1:66" x14ac:dyDescent="0.25">
      <c r="A167">
        <v>162</v>
      </c>
      <c r="B167" t="s">
        <v>181</v>
      </c>
      <c r="C167" s="120" t="s">
        <v>33</v>
      </c>
      <c r="D167">
        <v>118670</v>
      </c>
      <c r="E167" s="121">
        <v>146</v>
      </c>
      <c r="F167" t="s">
        <v>178</v>
      </c>
      <c r="G167" t="s">
        <v>180</v>
      </c>
      <c r="H167" t="s">
        <v>46</v>
      </c>
      <c r="I167" s="2">
        <v>44525</v>
      </c>
      <c r="J167" s="2">
        <v>44525</v>
      </c>
      <c r="K167" s="21" t="s">
        <v>179</v>
      </c>
      <c r="L167" s="20">
        <v>47.143000000000001</v>
      </c>
      <c r="M167">
        <v>2.5190000000000001</v>
      </c>
      <c r="N167">
        <v>6.1210000000000004</v>
      </c>
      <c r="O167">
        <v>6.8789999999999996</v>
      </c>
      <c r="P167">
        <v>0.17399999999999999</v>
      </c>
      <c r="Q167">
        <v>11.843999999999999</v>
      </c>
      <c r="R167">
        <v>23.315999999999999</v>
      </c>
      <c r="S167">
        <v>0.876</v>
      </c>
      <c r="T167">
        <v>4.0000000000000001E-3</v>
      </c>
      <c r="U167">
        <v>2.9000000000000001E-2</v>
      </c>
      <c r="X167">
        <v>98.905000000000001</v>
      </c>
      <c r="Y167" s="21">
        <v>75.424729022062763</v>
      </c>
      <c r="Z167" s="122">
        <v>0.44</v>
      </c>
      <c r="AA167" s="122">
        <v>3.13</v>
      </c>
      <c r="AB167" s="122">
        <v>1.2</v>
      </c>
      <c r="AC167" s="122">
        <v>1.82</v>
      </c>
      <c r="AD167" s="122">
        <v>17.16</v>
      </c>
      <c r="AE167" s="122">
        <v>0.7</v>
      </c>
      <c r="AF167" s="122">
        <v>0.59</v>
      </c>
      <c r="AG167" s="122">
        <v>2.76</v>
      </c>
      <c r="AH167" s="122">
        <v>100</v>
      </c>
      <c r="AI167" s="122">
        <v>87.75</v>
      </c>
      <c r="AJ167" s="122">
        <v>298.66000000000003</v>
      </c>
      <c r="AK167" s="123">
        <v>0.74239528921396358</v>
      </c>
      <c r="AL167" s="109">
        <v>0.6691839969773371</v>
      </c>
      <c r="AM167" s="109">
        <v>6.4362769593212188E-2</v>
      </c>
      <c r="AN167">
        <v>0.11250655261551748</v>
      </c>
      <c r="AY167" s="191"/>
      <c r="BC167" s="192"/>
      <c r="BD167" s="191" t="str">
        <f t="shared" si="10"/>
        <v/>
      </c>
      <c r="BE167" s="122" t="str">
        <f t="shared" si="11"/>
        <v/>
      </c>
      <c r="BF167" s="122" t="str">
        <f t="shared" si="12"/>
        <v/>
      </c>
      <c r="BG167" s="122" t="str">
        <f t="shared" si="13"/>
        <v/>
      </c>
      <c r="BH167" s="192" t="str">
        <f t="shared" si="14"/>
        <v/>
      </c>
      <c r="BI167" s="109">
        <v>10.014248847961429</v>
      </c>
      <c r="BJ167" s="109">
        <v>9.0906627655029304</v>
      </c>
      <c r="BK167" s="109">
        <v>10.745177421569821</v>
      </c>
      <c r="BL167" s="109">
        <v>1149.858154296875</v>
      </c>
      <c r="BM167" s="109">
        <v>1140.099599609375</v>
      </c>
      <c r="BN167" s="123">
        <v>1158.889370117188</v>
      </c>
    </row>
    <row r="168" spans="1:66" x14ac:dyDescent="0.25">
      <c r="A168">
        <v>163</v>
      </c>
      <c r="B168" t="s">
        <v>181</v>
      </c>
      <c r="C168" s="120" t="s">
        <v>33</v>
      </c>
      <c r="D168">
        <v>118670</v>
      </c>
      <c r="E168" s="121">
        <v>147</v>
      </c>
      <c r="F168" t="s">
        <v>178</v>
      </c>
      <c r="G168" t="s">
        <v>180</v>
      </c>
      <c r="H168" t="s">
        <v>46</v>
      </c>
      <c r="I168" s="2">
        <v>44525</v>
      </c>
      <c r="J168" s="2">
        <v>44525</v>
      </c>
      <c r="K168" s="21" t="s">
        <v>179</v>
      </c>
      <c r="L168" s="20">
        <v>46.302</v>
      </c>
      <c r="M168">
        <v>2.7010000000000001</v>
      </c>
      <c r="N168">
        <v>6.8579999999999997</v>
      </c>
      <c r="O168">
        <v>9.67</v>
      </c>
      <c r="P168">
        <v>0.28100000000000003</v>
      </c>
      <c r="Q168">
        <v>10.39</v>
      </c>
      <c r="R168">
        <v>22.568999999999999</v>
      </c>
      <c r="S168">
        <v>1.24</v>
      </c>
      <c r="U168">
        <v>0.03</v>
      </c>
      <c r="W168">
        <v>1.4E-2</v>
      </c>
      <c r="X168">
        <v>100.05499999999999</v>
      </c>
      <c r="Y168" s="21">
        <v>65.697933646895819</v>
      </c>
      <c r="Z168" s="122">
        <v>0.44</v>
      </c>
      <c r="AA168" s="122">
        <v>3.3</v>
      </c>
      <c r="AB168" s="122">
        <v>1.28</v>
      </c>
      <c r="AC168" s="122">
        <v>1.91</v>
      </c>
      <c r="AD168" s="122">
        <v>18.579999999999998</v>
      </c>
      <c r="AE168" s="122">
        <v>0.68</v>
      </c>
      <c r="AF168" s="122">
        <v>0.59</v>
      </c>
      <c r="AG168" s="122">
        <v>2.73</v>
      </c>
      <c r="AH168" s="122">
        <v>77.400000000000006</v>
      </c>
      <c r="AI168" s="122">
        <v>100</v>
      </c>
      <c r="AJ168" s="122">
        <v>160.63</v>
      </c>
      <c r="AK168" s="123">
        <v>0.68629754040436874</v>
      </c>
      <c r="AL168" s="109">
        <v>0.58813817855435491</v>
      </c>
      <c r="AM168" s="109">
        <v>9.1278601960513878E-2</v>
      </c>
      <c r="AN168">
        <v>0.14454094701405723</v>
      </c>
      <c r="AO168" s="109">
        <v>4.9967802428927994</v>
      </c>
      <c r="AP168" s="109">
        <v>0.12897856237569891</v>
      </c>
      <c r="AQ168" s="141">
        <v>1019.023329896031</v>
      </c>
      <c r="AR168" s="141">
        <v>4.2816442150288481</v>
      </c>
      <c r="AS168" s="141">
        <v>965</v>
      </c>
      <c r="AY168" s="191"/>
      <c r="BC168" s="192"/>
      <c r="BD168" s="191">
        <f t="shared" si="10"/>
        <v>4.9967802428927994</v>
      </c>
      <c r="BE168" s="122">
        <f t="shared" si="11"/>
        <v>0.12897856237569891</v>
      </c>
      <c r="BF168" s="122">
        <f t="shared" si="12"/>
        <v>1019.023329896031</v>
      </c>
      <c r="BG168" s="122">
        <f t="shared" si="13"/>
        <v>4.2816442150288481</v>
      </c>
      <c r="BH168" s="192">
        <f t="shared" si="14"/>
        <v>965</v>
      </c>
      <c r="BI168" s="109">
        <v>8.6458892822265625</v>
      </c>
      <c r="BJ168" s="109">
        <v>7.9797406578063974</v>
      </c>
      <c r="BK168" s="109">
        <v>9.2942493820190428</v>
      </c>
      <c r="BL168" s="109">
        <v>1041.984619140625</v>
      </c>
      <c r="BM168" s="109">
        <v>1021.417275390625</v>
      </c>
      <c r="BN168" s="123">
        <v>1061.9357226562499</v>
      </c>
    </row>
    <row r="169" spans="1:66" x14ac:dyDescent="0.25">
      <c r="A169">
        <v>164</v>
      </c>
      <c r="B169" t="s">
        <v>181</v>
      </c>
      <c r="C169" s="120" t="s">
        <v>33</v>
      </c>
      <c r="D169">
        <v>118670</v>
      </c>
      <c r="E169" s="121">
        <v>148</v>
      </c>
      <c r="F169" t="s">
        <v>178</v>
      </c>
      <c r="G169" t="s">
        <v>180</v>
      </c>
      <c r="H169" t="s">
        <v>46</v>
      </c>
      <c r="I169" s="2">
        <v>44525</v>
      </c>
      <c r="J169" s="2">
        <v>44525</v>
      </c>
      <c r="K169" s="21" t="s">
        <v>179</v>
      </c>
      <c r="L169" s="20">
        <v>46.389000000000003</v>
      </c>
      <c r="M169">
        <v>2.4790000000000001</v>
      </c>
      <c r="N169">
        <v>6.1849999999999996</v>
      </c>
      <c r="O169">
        <v>8.8279999999999994</v>
      </c>
      <c r="P169">
        <v>0.25800000000000001</v>
      </c>
      <c r="Q169">
        <v>10.744999999999999</v>
      </c>
      <c r="R169">
        <v>22.835999999999999</v>
      </c>
      <c r="S169">
        <v>1.288</v>
      </c>
      <c r="T169">
        <v>1.4999999999999999E-2</v>
      </c>
      <c r="W169">
        <v>2.5000000000000001E-2</v>
      </c>
      <c r="X169">
        <v>99.048000000000002</v>
      </c>
      <c r="Y169" s="21">
        <v>68.45061464140872</v>
      </c>
      <c r="Z169" s="122">
        <v>0.44</v>
      </c>
      <c r="AA169" s="122">
        <v>3.11</v>
      </c>
      <c r="AB169" s="122">
        <v>1.22</v>
      </c>
      <c r="AC169" s="122">
        <v>2.2599999999999998</v>
      </c>
      <c r="AD169" s="122">
        <v>27.56</v>
      </c>
      <c r="AE169" s="122">
        <v>0.61</v>
      </c>
      <c r="AF169" s="122">
        <v>0.57999999999999996</v>
      </c>
      <c r="AG169" s="122">
        <v>4.62</v>
      </c>
      <c r="AH169" s="122">
        <v>85.39</v>
      </c>
      <c r="AI169" s="122">
        <v>12.18</v>
      </c>
      <c r="AJ169" s="122">
        <v>86.25</v>
      </c>
      <c r="AK169" s="123">
        <v>0.7030256019992337</v>
      </c>
      <c r="AL169" s="109">
        <v>0.61303376893127814</v>
      </c>
      <c r="AM169" s="109">
        <v>9.5560257504085366E-2</v>
      </c>
      <c r="AN169">
        <v>0.10329173426898312</v>
      </c>
      <c r="AY169" s="191"/>
      <c r="BC169" s="192"/>
      <c r="BD169" s="191" t="str">
        <f t="shared" si="10"/>
        <v/>
      </c>
      <c r="BE169" s="122" t="str">
        <f t="shared" si="11"/>
        <v/>
      </c>
      <c r="BF169" s="122" t="str">
        <f t="shared" si="12"/>
        <v/>
      </c>
      <c r="BG169" s="122" t="str">
        <f t="shared" si="13"/>
        <v/>
      </c>
      <c r="BH169" s="192" t="str">
        <f t="shared" si="14"/>
        <v/>
      </c>
      <c r="BI169" s="109">
        <v>9.3079948425292969</v>
      </c>
      <c r="BJ169" s="109">
        <v>8.5974716949462895</v>
      </c>
      <c r="BK169" s="109">
        <v>9.9049074172973626</v>
      </c>
      <c r="BL169" s="109">
        <v>1045.30322265625</v>
      </c>
      <c r="BM169" s="109">
        <v>1023.706010742187</v>
      </c>
      <c r="BN169" s="123">
        <v>1062.9711035156249</v>
      </c>
    </row>
    <row r="170" spans="1:66" x14ac:dyDescent="0.25">
      <c r="A170">
        <v>165</v>
      </c>
      <c r="B170" t="s">
        <v>181</v>
      </c>
      <c r="C170" s="120" t="s">
        <v>33</v>
      </c>
      <c r="D170">
        <v>118670</v>
      </c>
      <c r="E170" s="121">
        <v>163</v>
      </c>
      <c r="F170" t="s">
        <v>178</v>
      </c>
      <c r="G170" t="s">
        <v>180</v>
      </c>
      <c r="H170" t="s">
        <v>46</v>
      </c>
      <c r="I170" s="2">
        <v>44525</v>
      </c>
      <c r="J170" s="2">
        <v>44525</v>
      </c>
      <c r="K170" s="21" t="s">
        <v>179</v>
      </c>
      <c r="L170" s="20">
        <v>47.502000000000002</v>
      </c>
      <c r="M170">
        <v>2.3969999999999998</v>
      </c>
      <c r="N170">
        <v>5.9660000000000002</v>
      </c>
      <c r="O170">
        <v>8.4260000000000002</v>
      </c>
      <c r="P170">
        <v>0.1</v>
      </c>
      <c r="Q170">
        <v>12.164999999999999</v>
      </c>
      <c r="R170">
        <v>23</v>
      </c>
      <c r="S170">
        <v>0.73499999999999999</v>
      </c>
      <c r="U170">
        <v>0.05</v>
      </c>
      <c r="W170">
        <v>4.1000000000000002E-2</v>
      </c>
      <c r="X170">
        <v>100.38199999999998</v>
      </c>
      <c r="Y170" s="21">
        <v>72.016640789535145</v>
      </c>
      <c r="Z170" s="122">
        <v>0.44</v>
      </c>
      <c r="AA170" s="122">
        <v>2.91</v>
      </c>
      <c r="AB170" s="122">
        <v>1.1200000000000001</v>
      </c>
      <c r="AC170" s="122">
        <v>2.16</v>
      </c>
      <c r="AD170" s="122">
        <v>101</v>
      </c>
      <c r="AE170" s="122">
        <v>0.63</v>
      </c>
      <c r="AF170" s="122">
        <v>0.59</v>
      </c>
      <c r="AG170" s="122">
        <v>4.91</v>
      </c>
      <c r="AH170" s="122">
        <v>68.12</v>
      </c>
      <c r="AI170" s="122">
        <v>16.57</v>
      </c>
      <c r="AJ170" s="122">
        <v>100</v>
      </c>
      <c r="AK170" s="123">
        <v>0.7085874499622361</v>
      </c>
      <c r="AL170" s="109">
        <v>0.68079671459840796</v>
      </c>
      <c r="AM170" s="109">
        <v>5.349043712511678E-2</v>
      </c>
      <c r="AN170">
        <v>0.13665100024227661</v>
      </c>
      <c r="AY170" s="191"/>
      <c r="BC170" s="192"/>
      <c r="BD170" s="191" t="str">
        <f t="shared" si="10"/>
        <v/>
      </c>
      <c r="BE170" s="122" t="str">
        <f t="shared" si="11"/>
        <v/>
      </c>
      <c r="BF170" s="122" t="str">
        <f t="shared" si="12"/>
        <v/>
      </c>
      <c r="BG170" s="122" t="str">
        <f t="shared" si="13"/>
        <v/>
      </c>
      <c r="BH170" s="192" t="str">
        <f t="shared" si="14"/>
        <v/>
      </c>
      <c r="BI170" s="109">
        <v>5.3580319769057549</v>
      </c>
      <c r="BJ170" s="109">
        <v>3.6131385976943289</v>
      </c>
      <c r="BK170" s="109">
        <v>6.5273550016555104</v>
      </c>
      <c r="BL170" s="109">
        <v>1106.522827148438</v>
      </c>
      <c r="BM170" s="109">
        <v>1100.956342773437</v>
      </c>
      <c r="BN170" s="123">
        <v>1112.77267578125</v>
      </c>
    </row>
    <row r="171" spans="1:66" x14ac:dyDescent="0.25">
      <c r="A171">
        <v>166</v>
      </c>
      <c r="B171" t="s">
        <v>181</v>
      </c>
      <c r="C171" s="120" t="s">
        <v>33</v>
      </c>
      <c r="D171">
        <v>118670</v>
      </c>
      <c r="E171" s="121">
        <v>165</v>
      </c>
      <c r="F171" t="s">
        <v>178</v>
      </c>
      <c r="G171" t="s">
        <v>180</v>
      </c>
      <c r="H171" t="s">
        <v>46</v>
      </c>
      <c r="I171" s="2">
        <v>44525</v>
      </c>
      <c r="J171" s="2">
        <v>44525</v>
      </c>
      <c r="K171" s="21" t="s">
        <v>179</v>
      </c>
      <c r="L171" s="20">
        <v>47.19</v>
      </c>
      <c r="M171">
        <v>1.8779999999999999</v>
      </c>
      <c r="N171">
        <v>6.0350000000000001</v>
      </c>
      <c r="O171">
        <v>10.467000000000001</v>
      </c>
      <c r="P171">
        <v>0.31900000000000001</v>
      </c>
      <c r="Q171">
        <v>10.191000000000001</v>
      </c>
      <c r="R171">
        <v>22.762</v>
      </c>
      <c r="S171">
        <v>1.3120000000000001</v>
      </c>
      <c r="T171">
        <v>2.4E-2</v>
      </c>
      <c r="U171">
        <v>6.2E-2</v>
      </c>
      <c r="X171">
        <v>100.24</v>
      </c>
      <c r="Y171" s="21">
        <v>63.44426934585907</v>
      </c>
      <c r="Z171" s="122">
        <v>0.44</v>
      </c>
      <c r="AA171" s="122">
        <v>3.35</v>
      </c>
      <c r="AB171" s="122">
        <v>1.32</v>
      </c>
      <c r="AC171" s="122">
        <v>2.16</v>
      </c>
      <c r="AD171" s="122">
        <v>38.24</v>
      </c>
      <c r="AE171" s="122">
        <v>0.6</v>
      </c>
      <c r="AF171" s="122">
        <v>0.59</v>
      </c>
      <c r="AG171" s="122">
        <v>5.07</v>
      </c>
      <c r="AH171" s="122">
        <v>100</v>
      </c>
      <c r="AI171" s="122">
        <v>16.97</v>
      </c>
      <c r="AJ171" s="122">
        <v>55.57</v>
      </c>
      <c r="AK171" s="123">
        <v>0.67394017728151756</v>
      </c>
      <c r="AL171" s="109">
        <v>0.57755007025304961</v>
      </c>
      <c r="AM171" s="109">
        <v>9.6691911165128264E-2</v>
      </c>
      <c r="AN171">
        <v>0.14513247831791579</v>
      </c>
      <c r="AO171" s="109">
        <v>5.0872871827783106</v>
      </c>
      <c r="AP171" s="109">
        <v>0.13434506627388401</v>
      </c>
      <c r="AQ171" s="141">
        <v>1009.006480426003</v>
      </c>
      <c r="AR171" s="141">
        <v>4.2155682967834762</v>
      </c>
      <c r="AS171" s="141">
        <v>999</v>
      </c>
      <c r="AY171" s="191"/>
      <c r="BC171" s="192"/>
      <c r="BD171" s="191">
        <f t="shared" si="10"/>
        <v>5.0872871827783106</v>
      </c>
      <c r="BE171" s="122">
        <f t="shared" si="11"/>
        <v>0.13434506627388401</v>
      </c>
      <c r="BF171" s="122">
        <f t="shared" si="12"/>
        <v>1009.006480426003</v>
      </c>
      <c r="BG171" s="122">
        <f t="shared" si="13"/>
        <v>4.2155682967834762</v>
      </c>
      <c r="BH171" s="192">
        <f t="shared" si="14"/>
        <v>999</v>
      </c>
      <c r="BI171" s="109">
        <v>8.0167636871337891</v>
      </c>
      <c r="BJ171" s="109">
        <v>7.2425522232055668</v>
      </c>
      <c r="BK171" s="109">
        <v>8.7372453689575202</v>
      </c>
      <c r="BL171" s="109">
        <v>1003.603759765625</v>
      </c>
      <c r="BM171" s="109">
        <v>993.18697021484377</v>
      </c>
      <c r="BN171" s="123">
        <v>1015.235063476562</v>
      </c>
    </row>
    <row r="172" spans="1:66" x14ac:dyDescent="0.25">
      <c r="A172">
        <v>167</v>
      </c>
      <c r="B172" t="s">
        <v>181</v>
      </c>
      <c r="C172" s="120" t="s">
        <v>31</v>
      </c>
      <c r="D172">
        <v>118536</v>
      </c>
      <c r="E172" s="121">
        <v>96</v>
      </c>
      <c r="F172" t="s">
        <v>178</v>
      </c>
      <c r="G172" t="s">
        <v>180</v>
      </c>
      <c r="H172" t="s">
        <v>46</v>
      </c>
      <c r="I172" s="2">
        <v>44525</v>
      </c>
      <c r="J172" s="2">
        <v>44525</v>
      </c>
      <c r="K172" s="21" t="s">
        <v>179</v>
      </c>
      <c r="L172" s="20">
        <v>46.33</v>
      </c>
      <c r="M172">
        <v>2.8610000000000002</v>
      </c>
      <c r="N172">
        <v>7.2850000000000001</v>
      </c>
      <c r="O172">
        <v>7.6139999999999999</v>
      </c>
      <c r="P172">
        <v>9.0999999999999998E-2</v>
      </c>
      <c r="Q172">
        <v>11.884</v>
      </c>
      <c r="R172">
        <v>23.736999999999998</v>
      </c>
      <c r="S172">
        <v>0.71499999999999997</v>
      </c>
      <c r="U172">
        <v>3.0000000000000001E-3</v>
      </c>
      <c r="X172">
        <v>100.52</v>
      </c>
      <c r="Y172" s="21">
        <v>73.560530903308049</v>
      </c>
      <c r="Z172" s="122">
        <v>0.43</v>
      </c>
      <c r="AA172" s="122">
        <v>3.24</v>
      </c>
      <c r="AB172" s="122">
        <v>1.42</v>
      </c>
      <c r="AC172" s="122">
        <v>2.13</v>
      </c>
      <c r="AD172" s="122">
        <v>68.31</v>
      </c>
      <c r="AE172" s="122">
        <v>0.59</v>
      </c>
      <c r="AF172" s="122">
        <v>0.57999999999999996</v>
      </c>
      <c r="AG172" s="122">
        <v>6.14</v>
      </c>
      <c r="AH172" s="122">
        <v>43.93</v>
      </c>
      <c r="AI172" s="122">
        <v>25.38</v>
      </c>
      <c r="AJ172" s="122">
        <v>100</v>
      </c>
      <c r="AK172" s="123">
        <v>0.67963554725304554</v>
      </c>
      <c r="AL172" s="109">
        <v>0.66384754906390686</v>
      </c>
      <c r="AM172" s="109">
        <v>5.1939196253527949E-2</v>
      </c>
      <c r="AN172">
        <v>9.4902585924357949E-2</v>
      </c>
      <c r="AY172" s="191">
        <v>6.7634208795722408</v>
      </c>
      <c r="AZ172" s="122">
        <v>1.431707213608407</v>
      </c>
      <c r="BA172" s="122">
        <v>1098.354074648076</v>
      </c>
      <c r="BB172" s="122">
        <v>14.76826873027977</v>
      </c>
      <c r="BC172" s="192">
        <v>22</v>
      </c>
      <c r="BD172" s="191">
        <f t="shared" si="10"/>
        <v>6.7634208795722408</v>
      </c>
      <c r="BE172" s="122">
        <f t="shared" si="11"/>
        <v>1.431707213608407</v>
      </c>
      <c r="BF172" s="122">
        <f t="shared" si="12"/>
        <v>1098.354074648076</v>
      </c>
      <c r="BG172" s="122">
        <f t="shared" si="13"/>
        <v>14.76826873027977</v>
      </c>
      <c r="BH172" s="192">
        <f t="shared" si="14"/>
        <v>22</v>
      </c>
      <c r="BI172" s="109">
        <v>9.3915185928344727</v>
      </c>
      <c r="BJ172" s="109">
        <v>6.834079818725586</v>
      </c>
      <c r="BK172" s="109">
        <v>11.241751708984371</v>
      </c>
      <c r="BL172" s="109">
        <v>1135.796630859375</v>
      </c>
      <c r="BM172" s="109">
        <v>1124.640571289063</v>
      </c>
      <c r="BN172" s="123">
        <v>1148.971616210938</v>
      </c>
    </row>
    <row r="173" spans="1:66" x14ac:dyDescent="0.25">
      <c r="A173">
        <v>168</v>
      </c>
      <c r="B173" t="s">
        <v>181</v>
      </c>
      <c r="C173" s="120" t="s">
        <v>31</v>
      </c>
      <c r="D173">
        <v>118536</v>
      </c>
      <c r="E173" s="121">
        <v>103</v>
      </c>
      <c r="F173" t="s">
        <v>178</v>
      </c>
      <c r="G173" t="s">
        <v>180</v>
      </c>
      <c r="H173" t="s">
        <v>46</v>
      </c>
      <c r="I173" s="2">
        <v>44525</v>
      </c>
      <c r="J173" s="2">
        <v>44525</v>
      </c>
      <c r="K173" s="21" t="s">
        <v>179</v>
      </c>
      <c r="L173" s="20">
        <v>48.866999999999997</v>
      </c>
      <c r="M173">
        <v>1.575</v>
      </c>
      <c r="N173">
        <v>5.077</v>
      </c>
      <c r="O173">
        <v>8.2370000000000001</v>
      </c>
      <c r="P173">
        <v>0.23300000000000001</v>
      </c>
      <c r="Q173">
        <v>12.08</v>
      </c>
      <c r="R173">
        <v>22.782</v>
      </c>
      <c r="S173">
        <v>0.93700000000000006</v>
      </c>
      <c r="U173">
        <v>9.0999999999999998E-2</v>
      </c>
      <c r="W173">
        <v>0.06</v>
      </c>
      <c r="X173">
        <v>99.938999999999993</v>
      </c>
      <c r="Y173" s="21">
        <v>72.331424705528534</v>
      </c>
      <c r="Z173" s="122">
        <v>0.43</v>
      </c>
      <c r="AA173" s="122">
        <v>4.82</v>
      </c>
      <c r="AB173" s="122">
        <v>1.35</v>
      </c>
      <c r="AC173" s="122">
        <v>1.61</v>
      </c>
      <c r="AD173" s="122">
        <v>13.42</v>
      </c>
      <c r="AE173" s="122">
        <v>0.75</v>
      </c>
      <c r="AF173" s="122">
        <v>0.6</v>
      </c>
      <c r="AG173" s="122">
        <v>2.4300000000000002</v>
      </c>
      <c r="AH173" s="122">
        <v>94.02</v>
      </c>
      <c r="AI173" s="122">
        <v>76.599999999999994</v>
      </c>
      <c r="AJ173" s="122">
        <v>178.54</v>
      </c>
      <c r="AK173" s="123">
        <v>0.74302681995938413</v>
      </c>
      <c r="AL173" s="109">
        <v>0.67705335380265441</v>
      </c>
      <c r="AM173" s="109">
        <v>6.8293444900719452E-2</v>
      </c>
      <c r="AN173">
        <v>0.14910379607101354</v>
      </c>
      <c r="AY173" s="191"/>
      <c r="BC173" s="192"/>
      <c r="BD173" s="191" t="str">
        <f t="shared" si="10"/>
        <v/>
      </c>
      <c r="BE173" s="122" t="str">
        <f t="shared" si="11"/>
        <v/>
      </c>
      <c r="BF173" s="122" t="str">
        <f t="shared" si="12"/>
        <v/>
      </c>
      <c r="BG173" s="122" t="str">
        <f t="shared" si="13"/>
        <v/>
      </c>
      <c r="BH173" s="192" t="str">
        <f t="shared" si="14"/>
        <v/>
      </c>
      <c r="BI173" s="109">
        <v>6.6126867326199594</v>
      </c>
      <c r="BJ173" s="109">
        <v>6.0610586007535048</v>
      </c>
      <c r="BK173" s="109">
        <v>7.1230885537564337</v>
      </c>
      <c r="BL173" s="109">
        <v>1063.850830078125</v>
      </c>
      <c r="BM173" s="109">
        <v>1048.9613085937499</v>
      </c>
      <c r="BN173" s="123">
        <v>1074.281069335937</v>
      </c>
    </row>
    <row r="174" spans="1:66" x14ac:dyDescent="0.25">
      <c r="A174">
        <v>169</v>
      </c>
      <c r="B174" t="s">
        <v>181</v>
      </c>
      <c r="C174" s="120" t="s">
        <v>31</v>
      </c>
      <c r="D174">
        <v>118536</v>
      </c>
      <c r="E174" s="121">
        <v>104</v>
      </c>
      <c r="F174" t="s">
        <v>178</v>
      </c>
      <c r="G174" t="s">
        <v>180</v>
      </c>
      <c r="H174" t="s">
        <v>46</v>
      </c>
      <c r="I174" s="2">
        <v>44525</v>
      </c>
      <c r="J174" s="2">
        <v>44525</v>
      </c>
      <c r="K174" s="21" t="s">
        <v>179</v>
      </c>
      <c r="L174" s="20">
        <v>48.073999999999998</v>
      </c>
      <c r="M174">
        <v>1.1970000000000001</v>
      </c>
      <c r="N174">
        <v>5.3780000000000001</v>
      </c>
      <c r="O174">
        <v>11.79</v>
      </c>
      <c r="P174">
        <v>0.39</v>
      </c>
      <c r="Q174">
        <v>9.2260000000000009</v>
      </c>
      <c r="R174">
        <v>21.977</v>
      </c>
      <c r="S174">
        <v>1.54</v>
      </c>
      <c r="T174">
        <v>1.2999999999999999E-2</v>
      </c>
      <c r="U174">
        <v>3.3000000000000002E-2</v>
      </c>
      <c r="W174">
        <v>1.9E-2</v>
      </c>
      <c r="X174">
        <v>99.637000000000015</v>
      </c>
      <c r="Y174" s="21">
        <v>58.244542912343242</v>
      </c>
      <c r="Z174" s="122">
        <v>0.43</v>
      </c>
      <c r="AA174" s="122">
        <v>3.25</v>
      </c>
      <c r="AB174" s="122">
        <v>1.2</v>
      </c>
      <c r="AC174" s="122">
        <v>2.25</v>
      </c>
      <c r="AD174" s="122">
        <v>35.9</v>
      </c>
      <c r="AE174" s="122">
        <v>0.61</v>
      </c>
      <c r="AF174" s="122">
        <v>0.57999999999999996</v>
      </c>
      <c r="AG174" s="122">
        <v>5.19</v>
      </c>
      <c r="AH174" s="122">
        <v>156.02000000000001</v>
      </c>
      <c r="AI174" s="122">
        <v>8.39</v>
      </c>
      <c r="AJ174" s="122">
        <v>100</v>
      </c>
      <c r="AK174" s="123">
        <v>0.68446590257938744</v>
      </c>
      <c r="AL174" s="109">
        <v>0.52737661380450007</v>
      </c>
      <c r="AM174" s="109">
        <v>0.11447525189217868</v>
      </c>
      <c r="AN174">
        <v>0.21453217160537236</v>
      </c>
      <c r="AO174" s="109">
        <v>6.8037598880289334</v>
      </c>
      <c r="AP174" s="109">
        <v>0.1858718832084596</v>
      </c>
      <c r="AQ174" s="141">
        <v>992.66337925371579</v>
      </c>
      <c r="AR174" s="141">
        <v>4.1870195616164549</v>
      </c>
      <c r="AS174" s="141">
        <v>999</v>
      </c>
      <c r="AY174" s="191"/>
      <c r="BC174" s="192"/>
      <c r="BD174" s="191">
        <f t="shared" si="10"/>
        <v>6.8037598880289334</v>
      </c>
      <c r="BE174" s="122">
        <f t="shared" si="11"/>
        <v>0.1858718832084596</v>
      </c>
      <c r="BF174" s="122">
        <f t="shared" si="12"/>
        <v>992.66337925371579</v>
      </c>
      <c r="BG174" s="122">
        <f t="shared" si="13"/>
        <v>4.1870195616164549</v>
      </c>
      <c r="BH174" s="192">
        <f t="shared" si="14"/>
        <v>999</v>
      </c>
      <c r="BI174" s="109">
        <v>6.9605890767904963</v>
      </c>
      <c r="BJ174" s="109">
        <v>6.1219990651938163</v>
      </c>
      <c r="BK174" s="109">
        <v>8.0782541005942079</v>
      </c>
      <c r="BL174" s="109">
        <v>955.55418204911336</v>
      </c>
      <c r="BM174" s="109">
        <v>944.13146232255087</v>
      </c>
      <c r="BN174" s="123">
        <v>967.38790763505085</v>
      </c>
    </row>
    <row r="175" spans="1:66" x14ac:dyDescent="0.25">
      <c r="A175">
        <v>170</v>
      </c>
      <c r="B175" t="s">
        <v>181</v>
      </c>
      <c r="C175" s="120" t="s">
        <v>31</v>
      </c>
      <c r="D175">
        <v>118536</v>
      </c>
      <c r="E175" s="121">
        <v>111</v>
      </c>
      <c r="F175" t="s">
        <v>178</v>
      </c>
      <c r="G175" t="s">
        <v>180</v>
      </c>
      <c r="H175" t="s">
        <v>46</v>
      </c>
      <c r="I175" s="2">
        <v>44525</v>
      </c>
      <c r="J175" s="2">
        <v>44525</v>
      </c>
      <c r="K175" s="21" t="s">
        <v>179</v>
      </c>
      <c r="L175" s="20">
        <v>44.524999999999999</v>
      </c>
      <c r="M175">
        <v>3.24</v>
      </c>
      <c r="N175">
        <v>8.9619999999999997</v>
      </c>
      <c r="O175">
        <v>8.8330000000000002</v>
      </c>
      <c r="P175">
        <v>0.221</v>
      </c>
      <c r="Q175">
        <v>9.7379999999999995</v>
      </c>
      <c r="R175">
        <v>23.303000000000001</v>
      </c>
      <c r="S175">
        <v>0.96399999999999997</v>
      </c>
      <c r="T175">
        <v>1.0999999999999999E-2</v>
      </c>
      <c r="U175">
        <v>4.1000000000000002E-2</v>
      </c>
      <c r="W175">
        <v>3.1E-2</v>
      </c>
      <c r="X175">
        <v>99.869</v>
      </c>
      <c r="Y175" s="21">
        <v>66.275314750324711</v>
      </c>
      <c r="Z175" s="122">
        <v>0.45</v>
      </c>
      <c r="AA175" s="122">
        <v>2.42</v>
      </c>
      <c r="AB175" s="122">
        <v>1.04</v>
      </c>
      <c r="AC175" s="122">
        <v>2.0299999999999998</v>
      </c>
      <c r="AD175" s="122">
        <v>33.99</v>
      </c>
      <c r="AE175" s="122">
        <v>0.65</v>
      </c>
      <c r="AF175" s="122">
        <v>0.57999999999999996</v>
      </c>
      <c r="AG175" s="122">
        <v>4.8499999999999996</v>
      </c>
      <c r="AH175" s="122">
        <v>100</v>
      </c>
      <c r="AI175" s="122">
        <v>21.31</v>
      </c>
      <c r="AJ175" s="122">
        <v>84.32</v>
      </c>
      <c r="AK175" s="123">
        <v>0.6877264056820096</v>
      </c>
      <c r="AL175" s="109">
        <v>0.55195642807662448</v>
      </c>
      <c r="AM175" s="109">
        <v>7.1055144845399279E-2</v>
      </c>
      <c r="AN175">
        <v>0.13956003886208765</v>
      </c>
      <c r="AT175" s="122">
        <v>8.0002602848661191</v>
      </c>
      <c r="AV175" s="122">
        <v>1167.1989229190301</v>
      </c>
      <c r="AX175" s="122">
        <v>1</v>
      </c>
      <c r="AY175" s="191">
        <v>8.3591330238675461</v>
      </c>
      <c r="AZ175" s="122">
        <v>1.8561139566251521</v>
      </c>
      <c r="BA175" s="122">
        <v>1106.666891910322</v>
      </c>
      <c r="BB175" s="122">
        <v>15.93910508690376</v>
      </c>
      <c r="BC175" s="192">
        <v>9</v>
      </c>
      <c r="BD175" s="191" t="str">
        <f t="shared" si="10"/>
        <v/>
      </c>
      <c r="BE175" s="122" t="str">
        <f t="shared" si="11"/>
        <v/>
      </c>
      <c r="BF175" s="122" t="str">
        <f t="shared" si="12"/>
        <v/>
      </c>
      <c r="BG175" s="122" t="str">
        <f t="shared" si="13"/>
        <v/>
      </c>
      <c r="BH175" s="192" t="str">
        <f t="shared" si="14"/>
        <v/>
      </c>
      <c r="BI175" s="109">
        <v>9.7895488739013672</v>
      </c>
      <c r="BJ175" s="109">
        <v>8.751530036926269</v>
      </c>
      <c r="BK175" s="109">
        <v>10.594080123901371</v>
      </c>
      <c r="BL175" s="109">
        <v>1079.61865234375</v>
      </c>
      <c r="BM175" s="109">
        <v>1069.712915039062</v>
      </c>
      <c r="BN175" s="123">
        <v>1091.259321289062</v>
      </c>
    </row>
    <row r="176" spans="1:66" x14ac:dyDescent="0.25">
      <c r="A176">
        <v>171</v>
      </c>
      <c r="B176" t="s">
        <v>181</v>
      </c>
      <c r="C176" s="120" t="s">
        <v>30</v>
      </c>
      <c r="D176">
        <v>118527</v>
      </c>
      <c r="E176" s="121">
        <v>58</v>
      </c>
      <c r="F176" t="s">
        <v>178</v>
      </c>
      <c r="G176" t="s">
        <v>180</v>
      </c>
      <c r="H176" t="s">
        <v>46</v>
      </c>
      <c r="I176" s="2">
        <v>44525</v>
      </c>
      <c r="J176" s="2">
        <v>44525</v>
      </c>
      <c r="K176" s="21" t="s">
        <v>179</v>
      </c>
      <c r="L176" s="20">
        <v>48.831000000000003</v>
      </c>
      <c r="M176">
        <v>1.732</v>
      </c>
      <c r="N176">
        <v>4.4660000000000002</v>
      </c>
      <c r="O176">
        <v>5.9059999999999997</v>
      </c>
      <c r="P176">
        <v>0.11</v>
      </c>
      <c r="Q176">
        <v>14.635999999999999</v>
      </c>
      <c r="R176">
        <v>23.562999999999999</v>
      </c>
      <c r="S176">
        <v>0.36699999999999999</v>
      </c>
      <c r="U176">
        <v>0.28100000000000003</v>
      </c>
      <c r="W176">
        <v>4.2000000000000003E-2</v>
      </c>
      <c r="X176">
        <v>99.934000000000012</v>
      </c>
      <c r="Y176" s="21">
        <v>81.541119527094168</v>
      </c>
      <c r="Z176" s="122">
        <v>0.42</v>
      </c>
      <c r="AA176" s="122">
        <v>3.91</v>
      </c>
      <c r="AB176" s="122">
        <v>1.54</v>
      </c>
      <c r="AC176" s="122">
        <v>2.34</v>
      </c>
      <c r="AD176" s="122">
        <v>35.590000000000003</v>
      </c>
      <c r="AE176" s="122">
        <v>0.57999999999999996</v>
      </c>
      <c r="AF176" s="122">
        <v>0.57999999999999996</v>
      </c>
      <c r="AG176" s="122">
        <v>6.42</v>
      </c>
      <c r="AH176" s="122">
        <v>100</v>
      </c>
      <c r="AI176" s="122">
        <v>11.53</v>
      </c>
      <c r="AJ176" s="122">
        <v>94.99</v>
      </c>
      <c r="AK176" s="123">
        <v>0.70458484121280007</v>
      </c>
      <c r="AL176" s="109">
        <v>0.81342601899804778</v>
      </c>
      <c r="AM176" s="109">
        <v>2.6524377080403852E-2</v>
      </c>
      <c r="AN176">
        <v>6.0811224316686299E-2</v>
      </c>
      <c r="AY176" s="191"/>
      <c r="BC176" s="192"/>
      <c r="BD176" s="191" t="str">
        <f t="shared" si="10"/>
        <v/>
      </c>
      <c r="BE176" s="122" t="str">
        <f t="shared" si="11"/>
        <v/>
      </c>
      <c r="BF176" s="122" t="str">
        <f t="shared" si="12"/>
        <v/>
      </c>
      <c r="BG176" s="122" t="str">
        <f t="shared" si="13"/>
        <v/>
      </c>
      <c r="BH176" s="192" t="str">
        <f t="shared" si="14"/>
        <v/>
      </c>
      <c r="BI176" s="109">
        <v>1.5659602169228011</v>
      </c>
      <c r="BJ176" s="109">
        <v>1.4109631160927221</v>
      </c>
      <c r="BK176" s="109">
        <v>1.7524010280800271</v>
      </c>
      <c r="BL176" s="109">
        <v>1076.409423828125</v>
      </c>
      <c r="BM176" s="109">
        <v>1070.2234667968751</v>
      </c>
      <c r="BN176" s="123">
        <v>1083.450551757812</v>
      </c>
    </row>
    <row r="177" spans="1:66" x14ac:dyDescent="0.25">
      <c r="A177">
        <v>172</v>
      </c>
      <c r="B177" t="s">
        <v>181</v>
      </c>
      <c r="C177" s="120" t="s">
        <v>30</v>
      </c>
      <c r="D177">
        <v>118527</v>
      </c>
      <c r="E177" s="121">
        <v>59</v>
      </c>
      <c r="F177" t="s">
        <v>178</v>
      </c>
      <c r="G177" t="s">
        <v>180</v>
      </c>
      <c r="H177" t="s">
        <v>46</v>
      </c>
      <c r="I177" s="2">
        <v>44525</v>
      </c>
      <c r="J177" s="2">
        <v>44525</v>
      </c>
      <c r="K177" s="21" t="s">
        <v>179</v>
      </c>
      <c r="L177" s="20">
        <v>48.034999999999997</v>
      </c>
      <c r="M177">
        <v>2.2290000000000001</v>
      </c>
      <c r="N177">
        <v>4.8710000000000004</v>
      </c>
      <c r="O177">
        <v>6.8849999999999998</v>
      </c>
      <c r="P177">
        <v>0.161</v>
      </c>
      <c r="Q177">
        <v>14.276</v>
      </c>
      <c r="R177">
        <v>23.105</v>
      </c>
      <c r="S177">
        <v>0.44600000000000001</v>
      </c>
      <c r="T177">
        <v>3.0000000000000001E-3</v>
      </c>
      <c r="U177">
        <v>9.5000000000000001E-2</v>
      </c>
      <c r="X177">
        <v>100.10599999999999</v>
      </c>
      <c r="Y177" s="21">
        <v>78.705782242013143</v>
      </c>
      <c r="Z177" s="122">
        <v>0.43</v>
      </c>
      <c r="AA177" s="122">
        <v>3.46</v>
      </c>
      <c r="AB177" s="122">
        <v>1.47</v>
      </c>
      <c r="AC177" s="122">
        <v>2.17</v>
      </c>
      <c r="AD177" s="122">
        <v>25.51</v>
      </c>
      <c r="AE177" s="122">
        <v>0.59</v>
      </c>
      <c r="AF177" s="122">
        <v>0.57999999999999996</v>
      </c>
      <c r="AG177" s="122">
        <v>5.29</v>
      </c>
      <c r="AH177" s="122">
        <v>469.13</v>
      </c>
      <c r="AI177" s="122">
        <v>29.14</v>
      </c>
      <c r="AJ177" s="122">
        <v>100</v>
      </c>
      <c r="AK177" s="123">
        <v>0.69388863830387504</v>
      </c>
      <c r="AL177" s="109">
        <v>0.79557380392884258</v>
      </c>
      <c r="AM177" s="109">
        <v>3.2321556283117184E-2</v>
      </c>
      <c r="AN177">
        <v>7.1646470032179596E-2</v>
      </c>
      <c r="AY177" s="191"/>
      <c r="BC177" s="192"/>
      <c r="BD177" s="191" t="str">
        <f t="shared" si="10"/>
        <v/>
      </c>
      <c r="BE177" s="122" t="str">
        <f t="shared" si="11"/>
        <v/>
      </c>
      <c r="BF177" s="122" t="str">
        <f t="shared" si="12"/>
        <v/>
      </c>
      <c r="BG177" s="122" t="str">
        <f t="shared" si="13"/>
        <v/>
      </c>
      <c r="BH177" s="192" t="str">
        <f t="shared" si="14"/>
        <v/>
      </c>
      <c r="BI177" s="109">
        <v>1.760574873060246</v>
      </c>
      <c r="BJ177" s="109">
        <v>1.489061954587956</v>
      </c>
      <c r="BK177" s="109">
        <v>2.1888692646923258</v>
      </c>
      <c r="BL177" s="109">
        <v>1082.072509765625</v>
      </c>
      <c r="BM177" s="109">
        <v>1077.156098632812</v>
      </c>
      <c r="BN177" s="123">
        <v>1087.457080078125</v>
      </c>
    </row>
    <row r="178" spans="1:66" x14ac:dyDescent="0.25">
      <c r="A178">
        <v>173</v>
      </c>
      <c r="B178" t="s">
        <v>181</v>
      </c>
      <c r="C178" s="120" t="s">
        <v>30</v>
      </c>
      <c r="D178">
        <v>118527</v>
      </c>
      <c r="E178" s="121">
        <v>71</v>
      </c>
      <c r="F178" t="s">
        <v>178</v>
      </c>
      <c r="G178" t="s">
        <v>180</v>
      </c>
      <c r="H178" t="s">
        <v>46</v>
      </c>
      <c r="I178" s="2">
        <v>44525</v>
      </c>
      <c r="J178" s="2">
        <v>44525</v>
      </c>
      <c r="K178" s="21" t="s">
        <v>179</v>
      </c>
      <c r="L178" s="20">
        <v>46.755000000000003</v>
      </c>
      <c r="M178">
        <v>2.7480000000000002</v>
      </c>
      <c r="N178">
        <v>5.5119999999999996</v>
      </c>
      <c r="O178">
        <v>7.3540000000000001</v>
      </c>
      <c r="P178">
        <v>8.4000000000000005E-2</v>
      </c>
      <c r="Q178">
        <v>13.14</v>
      </c>
      <c r="R178">
        <v>22.984000000000002</v>
      </c>
      <c r="S178">
        <v>0.38700000000000001</v>
      </c>
      <c r="T178">
        <v>4.0000000000000001E-3</v>
      </c>
      <c r="U178">
        <v>2.9000000000000001E-2</v>
      </c>
      <c r="W178">
        <v>2.5000000000000001E-2</v>
      </c>
      <c r="X178">
        <v>99.022000000000006</v>
      </c>
      <c r="Y178" s="21">
        <v>76.1053323999936</v>
      </c>
      <c r="Z178" s="122">
        <v>0.44</v>
      </c>
      <c r="AA178" s="122">
        <v>3.04</v>
      </c>
      <c r="AB178" s="122">
        <v>1.38</v>
      </c>
      <c r="AC178" s="122">
        <v>2.11</v>
      </c>
      <c r="AD178" s="122">
        <v>47.83</v>
      </c>
      <c r="AE178" s="122">
        <v>0.61</v>
      </c>
      <c r="AF178" s="122">
        <v>0.57999999999999996</v>
      </c>
      <c r="AG178" s="122">
        <v>6.06</v>
      </c>
      <c r="AH178" s="122">
        <v>323.68</v>
      </c>
      <c r="AI178" s="122">
        <v>87.6</v>
      </c>
      <c r="AJ178" s="122">
        <v>153.56</v>
      </c>
      <c r="AK178" s="123">
        <v>0.69827263368318271</v>
      </c>
      <c r="AL178" s="109">
        <v>0.74280522029200413</v>
      </c>
      <c r="AM178" s="109">
        <v>2.844945930954338E-2</v>
      </c>
      <c r="AN178">
        <v>0.11636494847076416</v>
      </c>
      <c r="AY178" s="191"/>
      <c r="BC178" s="192"/>
      <c r="BD178" s="191" t="str">
        <f t="shared" si="10"/>
        <v/>
      </c>
      <c r="BE178" s="122" t="str">
        <f t="shared" si="11"/>
        <v/>
      </c>
      <c r="BF178" s="122" t="str">
        <f t="shared" si="12"/>
        <v/>
      </c>
      <c r="BG178" s="122" t="str">
        <f t="shared" si="13"/>
        <v/>
      </c>
      <c r="BH178" s="192" t="str">
        <f t="shared" si="14"/>
        <v/>
      </c>
      <c r="BI178" s="109">
        <v>0.85904044838416371</v>
      </c>
      <c r="BJ178" s="109">
        <v>0.65321752758490825</v>
      </c>
      <c r="BK178" s="109">
        <v>1.0259959957169269</v>
      </c>
      <c r="BL178" s="109">
        <v>1089.3427734375</v>
      </c>
      <c r="BM178" s="109">
        <v>1085.739204101563</v>
      </c>
      <c r="BN178" s="123">
        <v>1092.7310253906251</v>
      </c>
    </row>
    <row r="179" spans="1:66" x14ac:dyDescent="0.25">
      <c r="A179">
        <v>174</v>
      </c>
      <c r="B179" t="s">
        <v>181</v>
      </c>
      <c r="C179" s="120" t="s">
        <v>30</v>
      </c>
      <c r="D179">
        <v>118527</v>
      </c>
      <c r="E179" s="121">
        <v>82</v>
      </c>
      <c r="F179" t="s">
        <v>178</v>
      </c>
      <c r="G179" t="s">
        <v>180</v>
      </c>
      <c r="H179" t="s">
        <v>46</v>
      </c>
      <c r="I179" s="2">
        <v>44525</v>
      </c>
      <c r="J179" s="2">
        <v>44525</v>
      </c>
      <c r="K179" s="21" t="s">
        <v>179</v>
      </c>
      <c r="L179" s="20">
        <v>46.984999999999999</v>
      </c>
      <c r="M179">
        <v>2.4889999999999999</v>
      </c>
      <c r="N179">
        <v>6.69</v>
      </c>
      <c r="O179">
        <v>7.4820000000000002</v>
      </c>
      <c r="P179">
        <v>0.20200000000000001</v>
      </c>
      <c r="Q179">
        <v>12.64</v>
      </c>
      <c r="R179">
        <v>22.617999999999999</v>
      </c>
      <c r="S179">
        <v>0.79600000000000004</v>
      </c>
      <c r="T179">
        <v>7.0000000000000001E-3</v>
      </c>
      <c r="W179">
        <v>4.8000000000000001E-2</v>
      </c>
      <c r="X179">
        <v>99.957000000000008</v>
      </c>
      <c r="Y179" s="21">
        <v>75.071188770931158</v>
      </c>
      <c r="Z179" s="122">
        <v>0.44</v>
      </c>
      <c r="AA179" s="122">
        <v>3.22</v>
      </c>
      <c r="AB179" s="122">
        <v>1.24</v>
      </c>
      <c r="AC179" s="122">
        <v>2.08</v>
      </c>
      <c r="AD179" s="122">
        <v>20.16</v>
      </c>
      <c r="AE179" s="122">
        <v>0.63</v>
      </c>
      <c r="AF179" s="122">
        <v>0.59</v>
      </c>
      <c r="AG179" s="122">
        <v>3.65</v>
      </c>
      <c r="AH179" s="122">
        <v>170.68</v>
      </c>
      <c r="AI179" s="122">
        <v>100</v>
      </c>
      <c r="AJ179" s="122">
        <v>84.22</v>
      </c>
      <c r="AK179" s="123">
        <v>0.70800095561119225</v>
      </c>
      <c r="AL179" s="109">
        <v>0.70744817675448224</v>
      </c>
      <c r="AM179" s="109">
        <v>5.7935411414032301E-2</v>
      </c>
      <c r="AN179">
        <v>9.9431693883827471E-2</v>
      </c>
      <c r="AT179" s="122">
        <v>6.3847260306546403</v>
      </c>
      <c r="AU179" s="122">
        <v>0.59602716824047697</v>
      </c>
      <c r="AV179" s="122">
        <v>1150.0920357837981</v>
      </c>
      <c r="AW179" s="122">
        <v>14.63702094394222</v>
      </c>
      <c r="AX179" s="122">
        <v>102</v>
      </c>
      <c r="AY179" s="191"/>
      <c r="BC179" s="192"/>
      <c r="BD179" s="191" t="str">
        <f t="shared" si="10"/>
        <v/>
      </c>
      <c r="BE179" s="122" t="str">
        <f t="shared" si="11"/>
        <v/>
      </c>
      <c r="BF179" s="122" t="str">
        <f t="shared" si="12"/>
        <v/>
      </c>
      <c r="BG179" s="122" t="str">
        <f t="shared" si="13"/>
        <v/>
      </c>
      <c r="BH179" s="192" t="str">
        <f t="shared" si="14"/>
        <v/>
      </c>
      <c r="BI179" s="109">
        <v>8.3296432495117188</v>
      </c>
      <c r="BJ179" s="109">
        <v>7.2798725128173816</v>
      </c>
      <c r="BK179" s="109">
        <v>9.4388721084594724</v>
      </c>
      <c r="BL179" s="109">
        <v>1111.612915039062</v>
      </c>
      <c r="BM179" s="109">
        <v>1101.464833984375</v>
      </c>
      <c r="BN179" s="123">
        <v>1121.909291992187</v>
      </c>
    </row>
    <row r="180" spans="1:66" x14ac:dyDescent="0.25">
      <c r="A180">
        <v>175</v>
      </c>
      <c r="B180" t="s">
        <v>181</v>
      </c>
      <c r="C180" s="120" t="s">
        <v>30</v>
      </c>
      <c r="D180">
        <v>118527</v>
      </c>
      <c r="E180" s="121">
        <v>90</v>
      </c>
      <c r="F180" t="s">
        <v>178</v>
      </c>
      <c r="G180" t="s">
        <v>180</v>
      </c>
      <c r="H180" t="s">
        <v>46</v>
      </c>
      <c r="I180" s="2">
        <v>44525</v>
      </c>
      <c r="J180" s="2">
        <v>44525</v>
      </c>
      <c r="K180" s="21" t="s">
        <v>179</v>
      </c>
      <c r="L180" s="20">
        <v>47.573</v>
      </c>
      <c r="M180">
        <v>2.4649999999999999</v>
      </c>
      <c r="N180">
        <v>5.665</v>
      </c>
      <c r="O180">
        <v>6.6790000000000003</v>
      </c>
      <c r="P180">
        <v>0.13600000000000001</v>
      </c>
      <c r="Q180">
        <v>13.536</v>
      </c>
      <c r="R180">
        <v>23.181000000000001</v>
      </c>
      <c r="S180">
        <v>0.68799999999999994</v>
      </c>
      <c r="T180">
        <v>1.7999999999999999E-2</v>
      </c>
      <c r="U180">
        <v>1.2E-2</v>
      </c>
      <c r="X180">
        <v>99.953000000000003</v>
      </c>
      <c r="Y180" s="21">
        <v>78.320307121662196</v>
      </c>
      <c r="Z180" s="122">
        <v>0.43</v>
      </c>
      <c r="AA180" s="122">
        <v>3.25</v>
      </c>
      <c r="AB180" s="122">
        <v>1.35</v>
      </c>
      <c r="AC180" s="122">
        <v>2.21</v>
      </c>
      <c r="AD180" s="122">
        <v>28.22</v>
      </c>
      <c r="AE180" s="122">
        <v>0.6</v>
      </c>
      <c r="AF180" s="122">
        <v>0.57999999999999996</v>
      </c>
      <c r="AG180" s="122">
        <v>4.01</v>
      </c>
      <c r="AH180" s="122">
        <v>63.9</v>
      </c>
      <c r="AI180" s="122">
        <v>212.13</v>
      </c>
      <c r="AJ180" s="122">
        <v>100</v>
      </c>
      <c r="AK180" s="123">
        <v>0.70505134554447302</v>
      </c>
      <c r="AL180" s="109">
        <v>0.75544055486708339</v>
      </c>
      <c r="AM180" s="109">
        <v>4.9932332992689961E-2</v>
      </c>
      <c r="AN180">
        <v>6.2882953412148029E-2</v>
      </c>
      <c r="AY180" s="191"/>
      <c r="BC180" s="192"/>
      <c r="BD180" s="191" t="str">
        <f t="shared" si="10"/>
        <v/>
      </c>
      <c r="BE180" s="122" t="str">
        <f t="shared" si="11"/>
        <v/>
      </c>
      <c r="BF180" s="122" t="str">
        <f t="shared" si="12"/>
        <v/>
      </c>
      <c r="BG180" s="122" t="str">
        <f t="shared" si="13"/>
        <v/>
      </c>
      <c r="BH180" s="192" t="str">
        <f t="shared" si="14"/>
        <v/>
      </c>
      <c r="BI180" s="109">
        <v>4.8091464052566106</v>
      </c>
      <c r="BJ180" s="109">
        <v>3.5289726076491892</v>
      </c>
      <c r="BK180" s="109">
        <v>6.1703166780837586</v>
      </c>
      <c r="BL180" s="109">
        <v>1129.766479492188</v>
      </c>
      <c r="BM180" s="109">
        <v>1120.6881640624999</v>
      </c>
      <c r="BN180" s="123">
        <v>1139.6651171875001</v>
      </c>
    </row>
    <row r="181" spans="1:66" x14ac:dyDescent="0.25">
      <c r="A181">
        <v>176</v>
      </c>
      <c r="B181" t="s">
        <v>181</v>
      </c>
      <c r="C181" s="120" t="s">
        <v>30</v>
      </c>
      <c r="D181">
        <v>118527</v>
      </c>
      <c r="E181" s="121">
        <v>91</v>
      </c>
      <c r="F181" t="s">
        <v>178</v>
      </c>
      <c r="G181" t="s">
        <v>180</v>
      </c>
      <c r="H181" t="s">
        <v>46</v>
      </c>
      <c r="I181" s="2">
        <v>44525</v>
      </c>
      <c r="J181" s="2">
        <v>44525</v>
      </c>
      <c r="K181" s="21" t="s">
        <v>179</v>
      </c>
      <c r="L181" s="20">
        <v>45.902999999999999</v>
      </c>
      <c r="M181">
        <v>2.7210000000000001</v>
      </c>
      <c r="N181">
        <v>7.0369999999999999</v>
      </c>
      <c r="O181">
        <v>6.8940000000000001</v>
      </c>
      <c r="P181">
        <v>9.9000000000000005E-2</v>
      </c>
      <c r="Q181">
        <v>12.525</v>
      </c>
      <c r="R181">
        <v>23.193000000000001</v>
      </c>
      <c r="S181">
        <v>0.65900000000000003</v>
      </c>
      <c r="U181">
        <v>6.2E-2</v>
      </c>
      <c r="X181">
        <v>99.092999999999989</v>
      </c>
      <c r="Y181" s="21">
        <v>76.406951397265161</v>
      </c>
      <c r="Z181" s="122">
        <v>0.44</v>
      </c>
      <c r="AA181" s="122">
        <v>3.09</v>
      </c>
      <c r="AB181" s="122">
        <v>1.21</v>
      </c>
      <c r="AC181" s="122">
        <v>2.17</v>
      </c>
      <c r="AD181" s="122">
        <v>39.020000000000003</v>
      </c>
      <c r="AE181" s="122">
        <v>0.63</v>
      </c>
      <c r="AF181" s="122">
        <v>0.57999999999999996</v>
      </c>
      <c r="AG181" s="122">
        <v>4.0999999999999996</v>
      </c>
      <c r="AH181" s="122">
        <v>100</v>
      </c>
      <c r="AI181" s="122">
        <v>42.03</v>
      </c>
      <c r="AJ181" s="122">
        <v>100</v>
      </c>
      <c r="AK181" s="123">
        <v>0.72111694791711989</v>
      </c>
      <c r="AL181" s="109">
        <v>0.70720539899359358</v>
      </c>
      <c r="AM181" s="109">
        <v>4.8387893654065636E-2</v>
      </c>
      <c r="AN181">
        <v>7.0157322020152138E-2</v>
      </c>
      <c r="AT181" s="122">
        <v>6.20665555846535</v>
      </c>
      <c r="AU181" s="122">
        <v>0.65650042337588166</v>
      </c>
      <c r="AV181" s="122">
        <v>1158.08231775544</v>
      </c>
      <c r="AW181" s="122">
        <v>17.192644335141541</v>
      </c>
      <c r="AX181" s="122">
        <v>28</v>
      </c>
      <c r="AY181" s="191">
        <v>6.7938639451435563</v>
      </c>
      <c r="AZ181" s="122">
        <v>1.169442502514084</v>
      </c>
      <c r="BA181" s="122">
        <v>1113.595917664873</v>
      </c>
      <c r="BB181" s="122">
        <v>14.038526272212311</v>
      </c>
      <c r="BC181" s="192">
        <v>16</v>
      </c>
      <c r="BD181" s="191">
        <f t="shared" si="10"/>
        <v>6.7938639451435563</v>
      </c>
      <c r="BE181" s="122">
        <f t="shared" si="11"/>
        <v>1.169442502514084</v>
      </c>
      <c r="BF181" s="122">
        <f t="shared" si="12"/>
        <v>1113.595917664873</v>
      </c>
      <c r="BG181" s="122">
        <f t="shared" si="13"/>
        <v>14.038526272212311</v>
      </c>
      <c r="BH181" s="192">
        <f t="shared" si="14"/>
        <v>16</v>
      </c>
      <c r="BI181" s="109">
        <v>5.4949871545183369</v>
      </c>
      <c r="BJ181" s="109">
        <v>3.9516927056657982</v>
      </c>
      <c r="BK181" s="109">
        <v>7.9791068368303479</v>
      </c>
      <c r="BL181" s="109">
        <v>1134.017333984375</v>
      </c>
      <c r="BM181" s="109">
        <v>1123.2880810546881</v>
      </c>
      <c r="BN181" s="123">
        <v>1146.0781103515631</v>
      </c>
    </row>
    <row r="182" spans="1:66" x14ac:dyDescent="0.25">
      <c r="A182">
        <v>177</v>
      </c>
      <c r="B182" t="s">
        <v>181</v>
      </c>
      <c r="C182" s="120" t="s">
        <v>29</v>
      </c>
      <c r="D182">
        <v>118524</v>
      </c>
      <c r="E182" s="121">
        <v>57</v>
      </c>
      <c r="F182" t="s">
        <v>178</v>
      </c>
      <c r="G182" t="s">
        <v>180</v>
      </c>
      <c r="H182" t="s">
        <v>46</v>
      </c>
      <c r="I182" s="2">
        <v>44512</v>
      </c>
      <c r="J182" s="2">
        <v>44514</v>
      </c>
      <c r="K182" s="21" t="s">
        <v>179</v>
      </c>
      <c r="L182" s="20">
        <v>47.921999999999997</v>
      </c>
      <c r="M182">
        <v>2.57</v>
      </c>
      <c r="N182">
        <v>5.68</v>
      </c>
      <c r="O182">
        <v>6.577</v>
      </c>
      <c r="P182">
        <v>0.14799999999999999</v>
      </c>
      <c r="Q182">
        <v>12.97</v>
      </c>
      <c r="R182">
        <v>23.417999999999999</v>
      </c>
      <c r="S182">
        <v>0.68400000000000005</v>
      </c>
      <c r="T182">
        <v>1.6E-2</v>
      </c>
      <c r="U182">
        <v>2E-3</v>
      </c>
      <c r="X182">
        <v>99.986999999999995</v>
      </c>
      <c r="Y182" s="21">
        <v>77.852763438892609</v>
      </c>
      <c r="Z182" s="122">
        <v>0.42</v>
      </c>
      <c r="AA182" s="122">
        <v>3.17</v>
      </c>
      <c r="AB182" s="122">
        <v>1.32</v>
      </c>
      <c r="AC182" s="122">
        <v>1.48</v>
      </c>
      <c r="AD182" s="122">
        <v>19.47</v>
      </c>
      <c r="AE182" s="122">
        <v>0.61</v>
      </c>
      <c r="AF182" s="122">
        <v>0.56999999999999995</v>
      </c>
      <c r="AG182" s="122">
        <v>4.01</v>
      </c>
      <c r="AH182" s="122">
        <v>67.900000000000006</v>
      </c>
      <c r="AI182" s="122">
        <v>1646.2</v>
      </c>
      <c r="AJ182" s="122">
        <v>100</v>
      </c>
      <c r="AK182" s="123">
        <v>0.65372293024562145</v>
      </c>
      <c r="AL182" s="109">
        <v>0.72294819720640358</v>
      </c>
      <c r="AM182" s="109">
        <v>4.9580028789434544E-2</v>
      </c>
      <c r="AN182">
        <v>0.10149145845785842</v>
      </c>
      <c r="AY182" s="191"/>
      <c r="BC182" s="192"/>
      <c r="BD182" s="191" t="str">
        <f t="shared" si="10"/>
        <v/>
      </c>
      <c r="BE182" s="122" t="str">
        <f t="shared" si="11"/>
        <v/>
      </c>
      <c r="BF182" s="122" t="str">
        <f t="shared" si="12"/>
        <v/>
      </c>
      <c r="BG182" s="122" t="str">
        <f t="shared" si="13"/>
        <v/>
      </c>
      <c r="BH182" s="192" t="str">
        <f t="shared" si="14"/>
        <v/>
      </c>
      <c r="BI182" s="109">
        <v>4.8865461726960477</v>
      </c>
      <c r="BJ182" s="109">
        <v>3.5294135852631858</v>
      </c>
      <c r="BK182" s="109">
        <v>6.2898996158417999</v>
      </c>
      <c r="BL182" s="109">
        <v>1134.78369140625</v>
      </c>
      <c r="BM182" s="109">
        <v>1123.6989599609381</v>
      </c>
      <c r="BN182" s="123">
        <v>1145.610473632812</v>
      </c>
    </row>
    <row r="183" spans="1:66" x14ac:dyDescent="0.25">
      <c r="A183">
        <v>178</v>
      </c>
      <c r="B183" t="s">
        <v>181</v>
      </c>
      <c r="C183" s="120" t="s">
        <v>29</v>
      </c>
      <c r="D183">
        <v>118524</v>
      </c>
      <c r="E183" s="121">
        <v>61</v>
      </c>
      <c r="F183" t="s">
        <v>178</v>
      </c>
      <c r="G183" t="s">
        <v>180</v>
      </c>
      <c r="H183" t="s">
        <v>46</v>
      </c>
      <c r="I183" s="2">
        <v>44512</v>
      </c>
      <c r="J183" s="2">
        <v>44514</v>
      </c>
      <c r="K183" s="21" t="s">
        <v>179</v>
      </c>
      <c r="L183" s="20">
        <v>47.75</v>
      </c>
      <c r="M183">
        <v>2.3359999999999999</v>
      </c>
      <c r="N183">
        <v>5.7889999999999997</v>
      </c>
      <c r="O183">
        <v>6.6420000000000003</v>
      </c>
      <c r="P183">
        <v>0.11899999999999999</v>
      </c>
      <c r="Q183">
        <v>13.561999999999999</v>
      </c>
      <c r="R183">
        <v>23.055</v>
      </c>
      <c r="S183">
        <v>0.48499999999999999</v>
      </c>
      <c r="U183">
        <v>0.22600000000000001</v>
      </c>
      <c r="W183">
        <v>5.2999999999999999E-2</v>
      </c>
      <c r="X183">
        <v>100.01700000000001</v>
      </c>
      <c r="Y183" s="21">
        <v>78.446945961235599</v>
      </c>
      <c r="Z183" s="122">
        <v>0.43</v>
      </c>
      <c r="AA183" s="122">
        <v>3.41</v>
      </c>
      <c r="AB183" s="122">
        <v>1.3</v>
      </c>
      <c r="AC183" s="122">
        <v>1.47</v>
      </c>
      <c r="AD183" s="122">
        <v>23</v>
      </c>
      <c r="AE183" s="122">
        <v>0.59</v>
      </c>
      <c r="AF183" s="122">
        <v>0.57999999999999996</v>
      </c>
      <c r="AG183" s="122">
        <v>5.04</v>
      </c>
      <c r="AH183" s="122">
        <v>100</v>
      </c>
      <c r="AI183" s="122">
        <v>14.18</v>
      </c>
      <c r="AJ183" s="122">
        <v>65.48</v>
      </c>
      <c r="AK183" s="123">
        <v>0.63861252135802382</v>
      </c>
      <c r="AL183" s="109">
        <v>0.75555700035894968</v>
      </c>
      <c r="AM183" s="109">
        <v>3.5137325531500341E-2</v>
      </c>
      <c r="AN183">
        <v>0.10033039473868129</v>
      </c>
      <c r="AY183" s="191"/>
      <c r="BC183" s="192"/>
      <c r="BD183" s="191" t="str">
        <f t="shared" si="10"/>
        <v/>
      </c>
      <c r="BE183" s="122" t="str">
        <f t="shared" si="11"/>
        <v/>
      </c>
      <c r="BF183" s="122" t="str">
        <f t="shared" si="12"/>
        <v/>
      </c>
      <c r="BG183" s="122" t="str">
        <f t="shared" si="13"/>
        <v/>
      </c>
      <c r="BH183" s="192" t="str">
        <f t="shared" si="14"/>
        <v/>
      </c>
      <c r="BI183" s="109">
        <v>2.1178402584198408</v>
      </c>
      <c r="BJ183" s="109">
        <v>1.713719050228923</v>
      </c>
      <c r="BK183" s="109">
        <v>2.6393781154755049</v>
      </c>
      <c r="BL183" s="109">
        <v>1118.137573242188</v>
      </c>
      <c r="BM183" s="109">
        <v>1110.1740869140619</v>
      </c>
      <c r="BN183" s="123">
        <v>1127.2131494140619</v>
      </c>
    </row>
    <row r="184" spans="1:66" x14ac:dyDescent="0.25">
      <c r="A184">
        <v>179</v>
      </c>
      <c r="B184" t="s">
        <v>181</v>
      </c>
      <c r="C184" s="120" t="s">
        <v>29</v>
      </c>
      <c r="D184">
        <v>118524</v>
      </c>
      <c r="E184" s="121">
        <v>66</v>
      </c>
      <c r="F184" t="s">
        <v>178</v>
      </c>
      <c r="G184" t="s">
        <v>180</v>
      </c>
      <c r="H184" t="s">
        <v>46</v>
      </c>
      <c r="I184" s="2">
        <v>44512</v>
      </c>
      <c r="J184" s="2">
        <v>44514</v>
      </c>
      <c r="K184" s="21" t="s">
        <v>179</v>
      </c>
      <c r="L184" s="20">
        <v>49.387</v>
      </c>
      <c r="M184">
        <v>1.4410000000000001</v>
      </c>
      <c r="N184">
        <v>3.8439999999999999</v>
      </c>
      <c r="O184">
        <v>8.5519999999999996</v>
      </c>
      <c r="P184">
        <v>0.2</v>
      </c>
      <c r="Q184">
        <v>12.090999999999999</v>
      </c>
      <c r="R184">
        <v>22.289000000000001</v>
      </c>
      <c r="S184">
        <v>0.86899999999999999</v>
      </c>
      <c r="U184">
        <v>3.5000000000000003E-2</v>
      </c>
      <c r="W184">
        <v>8.2000000000000003E-2</v>
      </c>
      <c r="X184">
        <v>98.789999999999992</v>
      </c>
      <c r="Y184" s="21">
        <v>71.592610993016876</v>
      </c>
      <c r="Z184" s="122">
        <v>0.42</v>
      </c>
      <c r="AA184" s="122">
        <v>4.41</v>
      </c>
      <c r="AB184" s="122">
        <v>1.63</v>
      </c>
      <c r="AC184" s="122">
        <v>1.29</v>
      </c>
      <c r="AD184" s="122">
        <v>14.45</v>
      </c>
      <c r="AE184" s="122">
        <v>0.64</v>
      </c>
      <c r="AF184" s="122">
        <v>0.59</v>
      </c>
      <c r="AG184" s="122">
        <v>3.45</v>
      </c>
      <c r="AH184" s="122">
        <v>100</v>
      </c>
      <c r="AI184" s="122">
        <v>77.14</v>
      </c>
      <c r="AJ184" s="122">
        <v>42</v>
      </c>
      <c r="AK184" s="123">
        <v>0.62159768244696456</v>
      </c>
      <c r="AL184" s="109">
        <v>0.68518240445066259</v>
      </c>
      <c r="AM184" s="109">
        <v>6.403939596477097E-2</v>
      </c>
      <c r="AN184">
        <v>0.19627391640896705</v>
      </c>
      <c r="AY184" s="191"/>
      <c r="BC184" s="192"/>
      <c r="BD184" s="191" t="str">
        <f t="shared" si="10"/>
        <v/>
      </c>
      <c r="BE184" s="122" t="str">
        <f t="shared" si="11"/>
        <v/>
      </c>
      <c r="BF184" s="122" t="str">
        <f t="shared" si="12"/>
        <v/>
      </c>
      <c r="BG184" s="122" t="str">
        <f t="shared" si="13"/>
        <v/>
      </c>
      <c r="BH184" s="192" t="str">
        <f t="shared" si="14"/>
        <v/>
      </c>
      <c r="BI184" s="109">
        <v>4.4467763102139344</v>
      </c>
      <c r="BJ184" s="109">
        <v>3.9238921701992862</v>
      </c>
      <c r="BK184" s="109">
        <v>4.8905466616238469</v>
      </c>
      <c r="BL184" s="109">
        <v>1059.955932617188</v>
      </c>
      <c r="BM184" s="109">
        <v>1049.776635742187</v>
      </c>
      <c r="BN184" s="123">
        <v>1068.277954101562</v>
      </c>
    </row>
    <row r="185" spans="1:66" x14ac:dyDescent="0.25">
      <c r="A185">
        <v>180</v>
      </c>
      <c r="B185" t="s">
        <v>181</v>
      </c>
      <c r="C185" s="120" t="s">
        <v>29</v>
      </c>
      <c r="D185">
        <v>118524</v>
      </c>
      <c r="E185" s="121">
        <v>73</v>
      </c>
      <c r="F185" t="s">
        <v>178</v>
      </c>
      <c r="G185" t="s">
        <v>180</v>
      </c>
      <c r="H185" t="s">
        <v>46</v>
      </c>
      <c r="I185" s="2">
        <v>44512</v>
      </c>
      <c r="J185" s="2">
        <v>44514</v>
      </c>
      <c r="K185" s="21" t="s">
        <v>179</v>
      </c>
      <c r="L185" s="20">
        <v>50.639000000000003</v>
      </c>
      <c r="M185">
        <v>1.2130000000000001</v>
      </c>
      <c r="N185">
        <v>3.9009999999999998</v>
      </c>
      <c r="O185">
        <v>4.6059999999999999</v>
      </c>
      <c r="P185">
        <v>9.0999999999999998E-2</v>
      </c>
      <c r="Q185">
        <v>15.311999999999999</v>
      </c>
      <c r="R185">
        <v>23.28</v>
      </c>
      <c r="S185">
        <v>0.433</v>
      </c>
      <c r="U185">
        <v>0.72</v>
      </c>
      <c r="W185">
        <v>2.9000000000000001E-2</v>
      </c>
      <c r="X185">
        <v>100.224</v>
      </c>
      <c r="Y185" s="21">
        <v>85.56133013159662</v>
      </c>
      <c r="Z185" s="122">
        <v>0.41</v>
      </c>
      <c r="AA185" s="122">
        <v>4.99</v>
      </c>
      <c r="AB185" s="122">
        <v>1.6</v>
      </c>
      <c r="AC185" s="122">
        <v>1.8</v>
      </c>
      <c r="AD185" s="122">
        <v>29.7</v>
      </c>
      <c r="AE185" s="122">
        <v>0.55000000000000004</v>
      </c>
      <c r="AF185" s="122">
        <v>0.57999999999999996</v>
      </c>
      <c r="AG185" s="122">
        <v>5.29</v>
      </c>
      <c r="AH185" s="122">
        <v>100</v>
      </c>
      <c r="AI185" s="122">
        <v>5.91</v>
      </c>
      <c r="AJ185" s="122">
        <v>117.26</v>
      </c>
      <c r="AK185" s="123">
        <v>0.6580459407240169</v>
      </c>
      <c r="AL185" s="109">
        <v>0.84043464747502794</v>
      </c>
      <c r="AM185" s="109">
        <v>3.0906042252680208E-2</v>
      </c>
      <c r="AN185">
        <v>7.7066584576463884E-2</v>
      </c>
      <c r="AY185" s="191"/>
      <c r="BC185" s="192"/>
      <c r="BD185" s="191" t="str">
        <f t="shared" si="10"/>
        <v/>
      </c>
      <c r="BE185" s="122" t="str">
        <f t="shared" si="11"/>
        <v/>
      </c>
      <c r="BF185" s="122" t="str">
        <f t="shared" si="12"/>
        <v/>
      </c>
      <c r="BG185" s="122" t="str">
        <f t="shared" si="13"/>
        <v/>
      </c>
      <c r="BH185" s="192" t="str">
        <f t="shared" si="14"/>
        <v/>
      </c>
      <c r="BI185" s="109">
        <v>4.1427598295638282</v>
      </c>
      <c r="BJ185" s="109">
        <v>3.5487362966963958</v>
      </c>
      <c r="BK185" s="109">
        <v>4.767202998203965</v>
      </c>
      <c r="BL185" s="109">
        <v>1108.26025390625</v>
      </c>
      <c r="BM185" s="109">
        <v>1103.1633251953131</v>
      </c>
      <c r="BN185" s="123">
        <v>1114.61625</v>
      </c>
    </row>
    <row r="186" spans="1:66" x14ac:dyDescent="0.25">
      <c r="A186">
        <v>181</v>
      </c>
      <c r="B186" t="s">
        <v>181</v>
      </c>
      <c r="C186" s="120" t="s">
        <v>29</v>
      </c>
      <c r="D186">
        <v>118524</v>
      </c>
      <c r="E186" s="121">
        <v>77</v>
      </c>
      <c r="F186" t="s">
        <v>178</v>
      </c>
      <c r="G186" t="s">
        <v>180</v>
      </c>
      <c r="H186" t="s">
        <v>46</v>
      </c>
      <c r="I186" s="2">
        <v>44512</v>
      </c>
      <c r="J186" s="2">
        <v>44514</v>
      </c>
      <c r="K186" s="21" t="s">
        <v>179</v>
      </c>
      <c r="L186" s="20">
        <v>49.302</v>
      </c>
      <c r="M186">
        <v>1.9970000000000001</v>
      </c>
      <c r="N186">
        <v>4.5430000000000001</v>
      </c>
      <c r="O186">
        <v>6.21</v>
      </c>
      <c r="P186">
        <v>0.109</v>
      </c>
      <c r="Q186">
        <v>13.814</v>
      </c>
      <c r="R186">
        <v>23.550999999999998</v>
      </c>
      <c r="S186">
        <v>0.52500000000000002</v>
      </c>
      <c r="U186">
        <v>0.158</v>
      </c>
      <c r="X186">
        <v>100.209</v>
      </c>
      <c r="Y186" s="21">
        <v>79.860013550564403</v>
      </c>
      <c r="Z186" s="122">
        <v>0.42</v>
      </c>
      <c r="AA186" s="122">
        <v>3.69</v>
      </c>
      <c r="AB186" s="122">
        <v>1.48</v>
      </c>
      <c r="AC186" s="122">
        <v>1.52</v>
      </c>
      <c r="AD186" s="122">
        <v>25.4</v>
      </c>
      <c r="AE186" s="122">
        <v>0.59</v>
      </c>
      <c r="AF186" s="122">
        <v>0.56999999999999995</v>
      </c>
      <c r="AG186" s="122">
        <v>4.78</v>
      </c>
      <c r="AH186" s="122">
        <v>100</v>
      </c>
      <c r="AI186" s="122">
        <v>19.89</v>
      </c>
      <c r="AJ186" s="122">
        <v>100</v>
      </c>
      <c r="AK186" s="123">
        <v>0.65066470563086487</v>
      </c>
      <c r="AL186" s="109">
        <v>0.76536830405714629</v>
      </c>
      <c r="AM186" s="109">
        <v>3.7826294076025571E-2</v>
      </c>
      <c r="AN186">
        <v>0.10862616100638373</v>
      </c>
      <c r="AT186" s="122">
        <v>5.7079487686681887</v>
      </c>
      <c r="AU186" s="122">
        <v>6.0911136049270002E-2</v>
      </c>
      <c r="AV186" s="122">
        <v>1160.4001236533791</v>
      </c>
      <c r="AW186" s="122">
        <v>1.376832362789141</v>
      </c>
      <c r="AX186" s="122">
        <v>2</v>
      </c>
      <c r="AY186" s="191"/>
      <c r="BC186" s="192"/>
      <c r="BD186" s="191" t="str">
        <f t="shared" si="10"/>
        <v/>
      </c>
      <c r="BE186" s="122" t="str">
        <f t="shared" si="11"/>
        <v/>
      </c>
      <c r="BF186" s="122" t="str">
        <f t="shared" si="12"/>
        <v/>
      </c>
      <c r="BG186" s="122" t="str">
        <f t="shared" si="13"/>
        <v/>
      </c>
      <c r="BH186" s="192" t="str">
        <f t="shared" si="14"/>
        <v/>
      </c>
      <c r="BI186" s="109">
        <v>3.705392445353584</v>
      </c>
      <c r="BJ186" s="109">
        <v>3.053017300395088</v>
      </c>
      <c r="BK186" s="109">
        <v>4.5290350044050971</v>
      </c>
      <c r="BL186" s="109">
        <v>1090.826782226562</v>
      </c>
      <c r="BM186" s="109">
        <v>1084.611826171875</v>
      </c>
      <c r="BN186" s="123">
        <v>1097.4383105468751</v>
      </c>
    </row>
    <row r="187" spans="1:66" x14ac:dyDescent="0.25">
      <c r="A187">
        <v>182</v>
      </c>
      <c r="B187" t="s">
        <v>181</v>
      </c>
      <c r="C187" s="120" t="s">
        <v>29</v>
      </c>
      <c r="D187">
        <v>118524</v>
      </c>
      <c r="E187" s="121">
        <v>81</v>
      </c>
      <c r="F187" t="s">
        <v>178</v>
      </c>
      <c r="G187" t="s">
        <v>180</v>
      </c>
      <c r="H187" t="s">
        <v>46</v>
      </c>
      <c r="I187" s="2">
        <v>44512</v>
      </c>
      <c r="J187" s="2">
        <v>44514</v>
      </c>
      <c r="K187" s="21" t="s">
        <v>179</v>
      </c>
      <c r="L187" s="20">
        <v>47.183999999999997</v>
      </c>
      <c r="M187">
        <v>2.37</v>
      </c>
      <c r="N187">
        <v>6.2329999999999997</v>
      </c>
      <c r="O187">
        <v>6.548</v>
      </c>
      <c r="P187">
        <v>0.123</v>
      </c>
      <c r="Q187">
        <v>13.523</v>
      </c>
      <c r="R187">
        <v>22.992999999999999</v>
      </c>
      <c r="S187">
        <v>0.439</v>
      </c>
      <c r="U187">
        <v>0.30499999999999999</v>
      </c>
      <c r="W187">
        <v>0.01</v>
      </c>
      <c r="X187">
        <v>99.727999999999994</v>
      </c>
      <c r="Y187" s="21">
        <v>78.638625937969096</v>
      </c>
      <c r="Z187" s="122">
        <v>0.43</v>
      </c>
      <c r="AA187" s="122">
        <v>3.37</v>
      </c>
      <c r="AB187" s="122">
        <v>1.25</v>
      </c>
      <c r="AC187" s="122">
        <v>1.48</v>
      </c>
      <c r="AD187" s="122">
        <v>23.71</v>
      </c>
      <c r="AE187" s="122">
        <v>0.59</v>
      </c>
      <c r="AF187" s="122">
        <v>0.57999999999999996</v>
      </c>
      <c r="AG187" s="122">
        <v>5.22</v>
      </c>
      <c r="AH187" s="122">
        <v>100</v>
      </c>
      <c r="AI187" s="122">
        <v>11.58</v>
      </c>
      <c r="AJ187" s="122">
        <v>344.94</v>
      </c>
      <c r="AK187" s="123">
        <v>0.64047068586951794</v>
      </c>
      <c r="AL187" s="109">
        <v>0.75548594863038576</v>
      </c>
      <c r="AM187" s="109">
        <v>3.1893437720125782E-2</v>
      </c>
      <c r="AN187">
        <v>9.1745819645009136E-2</v>
      </c>
      <c r="AY187" s="191"/>
      <c r="BC187" s="192"/>
      <c r="BD187" s="191" t="str">
        <f t="shared" si="10"/>
        <v/>
      </c>
      <c r="BE187" s="122" t="str">
        <f t="shared" si="11"/>
        <v/>
      </c>
      <c r="BF187" s="122" t="str">
        <f t="shared" si="12"/>
        <v/>
      </c>
      <c r="BG187" s="122" t="str">
        <f t="shared" si="13"/>
        <v/>
      </c>
      <c r="BH187" s="192" t="str">
        <f t="shared" si="14"/>
        <v/>
      </c>
      <c r="BI187" s="109">
        <v>1.095473868166555</v>
      </c>
      <c r="BJ187" s="109">
        <v>0.64561422518407241</v>
      </c>
      <c r="BK187" s="109">
        <v>1.579214274202932</v>
      </c>
      <c r="BL187" s="109">
        <v>1137.486572265625</v>
      </c>
      <c r="BM187" s="109">
        <v>1128.645678710938</v>
      </c>
      <c r="BN187" s="123">
        <v>1145.512670898438</v>
      </c>
    </row>
    <row r="188" spans="1:66" x14ac:dyDescent="0.25">
      <c r="A188">
        <v>183</v>
      </c>
      <c r="B188" t="s">
        <v>181</v>
      </c>
      <c r="C188" s="120" t="s">
        <v>29</v>
      </c>
      <c r="D188">
        <v>118524</v>
      </c>
      <c r="E188" s="121">
        <v>86</v>
      </c>
      <c r="F188" t="s">
        <v>178</v>
      </c>
      <c r="G188" t="s">
        <v>180</v>
      </c>
      <c r="H188" t="s">
        <v>46</v>
      </c>
      <c r="I188" s="2">
        <v>44512</v>
      </c>
      <c r="J188" s="2">
        <v>44514</v>
      </c>
      <c r="K188" s="21" t="s">
        <v>179</v>
      </c>
      <c r="L188" s="20">
        <v>46.804000000000002</v>
      </c>
      <c r="M188">
        <v>1.9530000000000001</v>
      </c>
      <c r="N188">
        <v>5.5359999999999996</v>
      </c>
      <c r="O188">
        <v>9.798</v>
      </c>
      <c r="P188">
        <v>0.308</v>
      </c>
      <c r="Q188">
        <v>10.77</v>
      </c>
      <c r="R188">
        <v>22.495999999999999</v>
      </c>
      <c r="S188">
        <v>1.2969999999999999</v>
      </c>
      <c r="T188">
        <v>8.9999999999999993E-3</v>
      </c>
      <c r="U188">
        <v>1.9E-2</v>
      </c>
      <c r="X188">
        <v>98.990000000000009</v>
      </c>
      <c r="Y188" s="21">
        <v>66.209238929814546</v>
      </c>
      <c r="Z188" s="122">
        <v>0.43</v>
      </c>
      <c r="AA188" s="122">
        <v>3.71</v>
      </c>
      <c r="AB188" s="122">
        <v>1.33</v>
      </c>
      <c r="AC188" s="122">
        <v>1.19</v>
      </c>
      <c r="AD188" s="122">
        <v>10.199999999999999</v>
      </c>
      <c r="AE188" s="122">
        <v>0.68</v>
      </c>
      <c r="AF188" s="122">
        <v>0.59</v>
      </c>
      <c r="AG188" s="122">
        <v>2.7</v>
      </c>
      <c r="AH188" s="122">
        <v>128.91999999999999</v>
      </c>
      <c r="AI188" s="122">
        <v>139.94</v>
      </c>
      <c r="AJ188" s="122">
        <v>100</v>
      </c>
      <c r="AK188" s="123">
        <v>0.60203609006478365</v>
      </c>
      <c r="AL188" s="109">
        <v>0.61664144700691337</v>
      </c>
      <c r="AM188" s="109">
        <v>9.6569604948638768E-2</v>
      </c>
      <c r="AN188">
        <v>0.11585998202613321</v>
      </c>
      <c r="AO188" s="109">
        <v>3.9026999258451989</v>
      </c>
      <c r="AP188" s="109">
        <v>0.10126963072014609</v>
      </c>
      <c r="AQ188" s="141">
        <v>1018.2580694478399</v>
      </c>
      <c r="AR188" s="141">
        <v>4.3090090563222452</v>
      </c>
      <c r="AS188" s="141">
        <v>979</v>
      </c>
      <c r="AY188" s="191"/>
      <c r="BC188" s="192"/>
      <c r="BD188" s="191">
        <f t="shared" si="10"/>
        <v>3.9026999258451989</v>
      </c>
      <c r="BE188" s="122">
        <f t="shared" si="11"/>
        <v>0.10126963072014609</v>
      </c>
      <c r="BF188" s="122">
        <f t="shared" si="12"/>
        <v>1018.2580694478399</v>
      </c>
      <c r="BG188" s="122">
        <f t="shared" si="13"/>
        <v>4.3090090563222452</v>
      </c>
      <c r="BH188" s="192">
        <f t="shared" si="14"/>
        <v>979</v>
      </c>
      <c r="BI188" s="109">
        <v>7.1134281092426974</v>
      </c>
      <c r="BJ188" s="109">
        <v>6.2573770647785851</v>
      </c>
      <c r="BK188" s="109">
        <v>7.996572106435079</v>
      </c>
      <c r="BL188" s="109">
        <v>990.9412841796875</v>
      </c>
      <c r="BM188" s="109">
        <v>973.88736816406254</v>
      </c>
      <c r="BN188" s="123">
        <v>1012.844240722656</v>
      </c>
    </row>
    <row r="189" spans="1:66" x14ac:dyDescent="0.25">
      <c r="A189">
        <v>184</v>
      </c>
      <c r="B189" t="s">
        <v>181</v>
      </c>
      <c r="C189" s="120" t="s">
        <v>29</v>
      </c>
      <c r="D189">
        <v>118524</v>
      </c>
      <c r="E189" s="121">
        <v>88</v>
      </c>
      <c r="F189" t="s">
        <v>178</v>
      </c>
      <c r="G189" t="s">
        <v>180</v>
      </c>
      <c r="H189" t="s">
        <v>46</v>
      </c>
      <c r="I189" s="2">
        <v>44512</v>
      </c>
      <c r="J189" s="2">
        <v>44514</v>
      </c>
      <c r="K189" s="21" t="s">
        <v>179</v>
      </c>
      <c r="L189" s="20">
        <v>45.582999999999998</v>
      </c>
      <c r="M189">
        <v>2.9220000000000002</v>
      </c>
      <c r="N189">
        <v>7.335</v>
      </c>
      <c r="O189">
        <v>7.9909999999999997</v>
      </c>
      <c r="P189">
        <v>0.16200000000000001</v>
      </c>
      <c r="Q189">
        <v>11.595000000000001</v>
      </c>
      <c r="R189">
        <v>22.949000000000002</v>
      </c>
      <c r="S189">
        <v>0.76800000000000002</v>
      </c>
      <c r="T189">
        <v>3.0000000000000001E-3</v>
      </c>
      <c r="X189">
        <v>99.307999999999993</v>
      </c>
      <c r="Y189" s="21">
        <v>72.117640013650615</v>
      </c>
      <c r="Z189" s="122">
        <v>0.44</v>
      </c>
      <c r="AA189" s="122">
        <v>2.98</v>
      </c>
      <c r="AB189" s="122">
        <v>1.1499999999999999</v>
      </c>
      <c r="AC189" s="122">
        <v>1.32</v>
      </c>
      <c r="AD189" s="122">
        <v>17.73</v>
      </c>
      <c r="AE189" s="122">
        <v>0.65</v>
      </c>
      <c r="AF189" s="122">
        <v>0.57999999999999996</v>
      </c>
      <c r="AG189" s="122">
        <v>3.81</v>
      </c>
      <c r="AH189" s="122">
        <v>422.46</v>
      </c>
      <c r="AI189" s="122">
        <v>100</v>
      </c>
      <c r="AJ189" s="122">
        <v>100</v>
      </c>
      <c r="AK189" s="123">
        <v>0.63599202549280809</v>
      </c>
      <c r="AL189" s="109">
        <v>0.65657604234687605</v>
      </c>
      <c r="AM189" s="109">
        <v>5.655343240701733E-2</v>
      </c>
      <c r="AN189">
        <v>0.10974730875097584</v>
      </c>
      <c r="AT189" s="122">
        <v>6.5672231420459051</v>
      </c>
      <c r="AU189" s="122">
        <v>1.1733167762353081</v>
      </c>
      <c r="AV189" s="122">
        <v>1140.706014979482</v>
      </c>
      <c r="AW189" s="122">
        <v>15.706866072774091</v>
      </c>
      <c r="AX189" s="122">
        <v>9</v>
      </c>
      <c r="AY189" s="191">
        <v>7.5294090921527408</v>
      </c>
      <c r="AZ189" s="122">
        <v>1.669103319324593</v>
      </c>
      <c r="BA189" s="122">
        <v>1112.666477112004</v>
      </c>
      <c r="BB189" s="122">
        <v>17.937477293419882</v>
      </c>
      <c r="BC189" s="192">
        <v>9</v>
      </c>
      <c r="BD189" s="191">
        <f t="shared" si="10"/>
        <v>7.5294090921527408</v>
      </c>
      <c r="BE189" s="122">
        <f t="shared" si="11"/>
        <v>1.669103319324593</v>
      </c>
      <c r="BF189" s="122">
        <f t="shared" si="12"/>
        <v>1112.666477112004</v>
      </c>
      <c r="BG189" s="122">
        <f t="shared" si="13"/>
        <v>17.937477293419882</v>
      </c>
      <c r="BH189" s="192">
        <f t="shared" si="14"/>
        <v>9</v>
      </c>
      <c r="BI189" s="109">
        <v>9.4852399826049805</v>
      </c>
      <c r="BJ189" s="109">
        <v>7.8665931892395022</v>
      </c>
      <c r="BK189" s="109">
        <v>10.66933570861816</v>
      </c>
      <c r="BL189" s="109">
        <v>1113.315063476562</v>
      </c>
      <c r="BM189" s="109">
        <v>1103.3273242187499</v>
      </c>
      <c r="BN189" s="123">
        <v>1123.1212109375001</v>
      </c>
    </row>
    <row r="190" spans="1:66" x14ac:dyDescent="0.25">
      <c r="A190">
        <v>185</v>
      </c>
      <c r="B190" t="s">
        <v>181</v>
      </c>
      <c r="C190" s="120" t="s">
        <v>28</v>
      </c>
      <c r="D190">
        <v>118480</v>
      </c>
      <c r="E190" s="121">
        <v>45</v>
      </c>
      <c r="F190" t="s">
        <v>178</v>
      </c>
      <c r="G190" t="s">
        <v>180</v>
      </c>
      <c r="H190" t="s">
        <v>46</v>
      </c>
      <c r="I190" s="2">
        <v>44501</v>
      </c>
      <c r="J190" s="2">
        <v>44501</v>
      </c>
      <c r="K190" s="21" t="s">
        <v>179</v>
      </c>
      <c r="L190" s="20">
        <v>44.51</v>
      </c>
      <c r="M190">
        <v>2.4329999999999998</v>
      </c>
      <c r="N190">
        <v>7.2039999999999997</v>
      </c>
      <c r="O190">
        <v>11.592000000000001</v>
      </c>
      <c r="P190">
        <v>0.497</v>
      </c>
      <c r="Q190">
        <v>9.3819999999999997</v>
      </c>
      <c r="R190">
        <v>22.445</v>
      </c>
      <c r="S190">
        <v>1.2290000000000001</v>
      </c>
      <c r="X190">
        <v>99.292000000000016</v>
      </c>
      <c r="Y190" s="21">
        <v>59.061882115246455</v>
      </c>
      <c r="Z190" s="122">
        <v>0.46</v>
      </c>
      <c r="AA190" s="122">
        <v>2.63</v>
      </c>
      <c r="AB190" s="122">
        <v>1.01</v>
      </c>
      <c r="AC190" s="122">
        <v>1.87</v>
      </c>
      <c r="AD190" s="122">
        <v>18.25</v>
      </c>
      <c r="AE190" s="122">
        <v>0.71</v>
      </c>
      <c r="AF190" s="122">
        <v>0.59</v>
      </c>
      <c r="AG190" s="122">
        <v>3.21</v>
      </c>
      <c r="AH190" s="122">
        <v>57.46</v>
      </c>
      <c r="AI190" s="122">
        <v>74.13</v>
      </c>
      <c r="AJ190" s="122">
        <v>100</v>
      </c>
      <c r="AK190" s="123">
        <v>0.66455052442617979</v>
      </c>
      <c r="AL190" s="109">
        <v>0.54229164362658988</v>
      </c>
      <c r="AM190" s="109">
        <v>9.2378910608101772E-2</v>
      </c>
      <c r="AN190">
        <v>0.13480639482125842</v>
      </c>
      <c r="AO190" s="109">
        <v>4.7419065305823924</v>
      </c>
      <c r="AP190" s="109">
        <v>0.13105675058961391</v>
      </c>
      <c r="AQ190" s="141">
        <v>1005.024367994954</v>
      </c>
      <c r="AR190" s="141">
        <v>4.2206755506092923</v>
      </c>
      <c r="AS190" s="141">
        <v>1000</v>
      </c>
      <c r="AY190" s="191"/>
      <c r="BC190" s="192"/>
      <c r="BD190" s="191">
        <f t="shared" si="10"/>
        <v>4.7419065305823924</v>
      </c>
      <c r="BE190" s="122">
        <f t="shared" si="11"/>
        <v>0.13105675058961391</v>
      </c>
      <c r="BF190" s="122">
        <f t="shared" si="12"/>
        <v>1005.024367994954</v>
      </c>
      <c r="BG190" s="122">
        <f t="shared" si="13"/>
        <v>4.2206755506092923</v>
      </c>
      <c r="BH190" s="192">
        <f t="shared" si="14"/>
        <v>1000</v>
      </c>
      <c r="BI190" s="109">
        <v>4.4735230852286056</v>
      </c>
      <c r="BJ190" s="109">
        <v>3.8463953043142989</v>
      </c>
      <c r="BK190" s="109">
        <v>5.2298991991202071</v>
      </c>
      <c r="BL190" s="109">
        <v>838.01279702235922</v>
      </c>
      <c r="BM190" s="109">
        <v>827.439152002828</v>
      </c>
      <c r="BN190" s="123">
        <v>850.56938881923418</v>
      </c>
    </row>
    <row r="191" spans="1:66" x14ac:dyDescent="0.25">
      <c r="A191">
        <v>186</v>
      </c>
      <c r="B191" t="s">
        <v>181</v>
      </c>
      <c r="C191" s="120" t="s">
        <v>28</v>
      </c>
      <c r="D191">
        <v>118480</v>
      </c>
      <c r="E191" s="121">
        <v>46</v>
      </c>
      <c r="F191" t="s">
        <v>178</v>
      </c>
      <c r="G191" t="s">
        <v>180</v>
      </c>
      <c r="H191" t="s">
        <v>46</v>
      </c>
      <c r="I191" s="2">
        <v>44501</v>
      </c>
      <c r="J191" s="2">
        <v>44501</v>
      </c>
      <c r="K191" s="21" t="s">
        <v>179</v>
      </c>
      <c r="L191" s="20">
        <v>41.86</v>
      </c>
      <c r="M191">
        <v>3.7170000000000001</v>
      </c>
      <c r="N191">
        <v>9.5389999999999997</v>
      </c>
      <c r="O191">
        <v>9.1839999999999993</v>
      </c>
      <c r="P191">
        <v>0.23899999999999999</v>
      </c>
      <c r="Q191">
        <v>10.093</v>
      </c>
      <c r="R191">
        <v>22.850999999999999</v>
      </c>
      <c r="S191">
        <v>1.0009999999999999</v>
      </c>
      <c r="T191">
        <v>0.02</v>
      </c>
      <c r="U191">
        <v>3.3000000000000002E-2</v>
      </c>
      <c r="X191">
        <v>98.537000000000006</v>
      </c>
      <c r="Y191" s="21">
        <v>66.204609138020658</v>
      </c>
      <c r="Z191" s="122">
        <v>0.45</v>
      </c>
      <c r="AA191" s="122">
        <v>2.52</v>
      </c>
      <c r="AB191" s="122">
        <v>1.01</v>
      </c>
      <c r="AC191" s="122">
        <v>1.84</v>
      </c>
      <c r="AD191" s="122">
        <v>17.7</v>
      </c>
      <c r="AE191" s="122">
        <v>0.72</v>
      </c>
      <c r="AF191" s="122">
        <v>0.59</v>
      </c>
      <c r="AG191" s="122">
        <v>3.07</v>
      </c>
      <c r="AH191" s="122">
        <v>100</v>
      </c>
      <c r="AI191" s="122">
        <v>112.15</v>
      </c>
      <c r="AJ191" s="122">
        <v>100</v>
      </c>
      <c r="AK191" s="123">
        <v>0.70448487966049278</v>
      </c>
      <c r="AL191" s="109">
        <v>0.58394328923526539</v>
      </c>
      <c r="AM191" s="109">
        <v>7.5312652898349888E-2</v>
      </c>
      <c r="AN191">
        <v>4.558573195371133E-2</v>
      </c>
      <c r="AO191" s="109">
        <v>4.7158755429437242</v>
      </c>
      <c r="AP191" s="109">
        <v>0.1189457586716815</v>
      </c>
      <c r="AQ191" s="141">
        <v>1027.0009696049869</v>
      </c>
      <c r="AR191" s="141">
        <v>4.1469220715297688</v>
      </c>
      <c r="AS191" s="141">
        <v>555</v>
      </c>
      <c r="AY191" s="191"/>
      <c r="BC191" s="192"/>
      <c r="BD191" s="191">
        <f t="shared" si="10"/>
        <v>4.7158755429437242</v>
      </c>
      <c r="BE191" s="122">
        <f t="shared" si="11"/>
        <v>0.1189457586716815</v>
      </c>
      <c r="BF191" s="122">
        <f t="shared" si="12"/>
        <v>1027.0009696049869</v>
      </c>
      <c r="BG191" s="122">
        <f t="shared" si="13"/>
        <v>4.1469220715297688</v>
      </c>
      <c r="BH191" s="192">
        <f t="shared" si="14"/>
        <v>555</v>
      </c>
      <c r="BI191" s="109">
        <v>9.0186424255371094</v>
      </c>
      <c r="BJ191" s="109">
        <v>8.1330669021606443</v>
      </c>
      <c r="BK191" s="109">
        <v>9.7111711502075195</v>
      </c>
      <c r="BL191" s="109">
        <v>1084.7744140625</v>
      </c>
      <c r="BM191" s="109">
        <v>1069.7393945312499</v>
      </c>
      <c r="BN191" s="123">
        <v>1097.893217773438</v>
      </c>
    </row>
    <row r="192" spans="1:66" x14ac:dyDescent="0.25">
      <c r="A192">
        <v>187</v>
      </c>
      <c r="B192" t="s">
        <v>181</v>
      </c>
      <c r="C192" s="120" t="s">
        <v>28</v>
      </c>
      <c r="D192">
        <v>118480</v>
      </c>
      <c r="E192" s="121">
        <v>47</v>
      </c>
      <c r="F192" t="s">
        <v>178</v>
      </c>
      <c r="G192" t="s">
        <v>180</v>
      </c>
      <c r="H192" t="s">
        <v>46</v>
      </c>
      <c r="I192" s="2">
        <v>44501</v>
      </c>
      <c r="J192" s="2">
        <v>44501</v>
      </c>
      <c r="K192" s="21" t="s">
        <v>179</v>
      </c>
      <c r="L192" s="20">
        <v>42.868000000000002</v>
      </c>
      <c r="M192">
        <v>4.0359999999999996</v>
      </c>
      <c r="N192">
        <v>9.4960000000000004</v>
      </c>
      <c r="O192">
        <v>9.4570000000000007</v>
      </c>
      <c r="P192">
        <v>0.28100000000000003</v>
      </c>
      <c r="Q192">
        <v>9.7379999999999995</v>
      </c>
      <c r="R192">
        <v>23.082999999999998</v>
      </c>
      <c r="S192">
        <v>1.054</v>
      </c>
      <c r="U192">
        <v>2.3E-2</v>
      </c>
      <c r="X192">
        <v>100.036</v>
      </c>
      <c r="Y192" s="21">
        <v>64.73307982314121</v>
      </c>
      <c r="Z192" s="122">
        <v>0.46</v>
      </c>
      <c r="AA192" s="122">
        <v>2.59</v>
      </c>
      <c r="AB192" s="122">
        <v>1.01</v>
      </c>
      <c r="AC192" s="122">
        <v>1.81</v>
      </c>
      <c r="AD192" s="122">
        <v>23.42</v>
      </c>
      <c r="AE192" s="122">
        <v>0.72</v>
      </c>
      <c r="AF192" s="122">
        <v>0.59</v>
      </c>
      <c r="AG192" s="122">
        <v>3.25</v>
      </c>
      <c r="AH192" s="122">
        <v>100</v>
      </c>
      <c r="AI192" s="122">
        <v>100</v>
      </c>
      <c r="AJ192" s="122">
        <v>100</v>
      </c>
      <c r="AK192" s="123">
        <v>0.69210363897932503</v>
      </c>
      <c r="AL192" s="109">
        <v>0.55468693715336437</v>
      </c>
      <c r="AM192" s="109">
        <v>7.8073248308369619E-2</v>
      </c>
      <c r="AN192">
        <v>9.6632641877581096E-2</v>
      </c>
      <c r="AO192" s="109">
        <v>5.1134364564597989</v>
      </c>
      <c r="AP192" s="109">
        <v>0.13664296817079019</v>
      </c>
      <c r="AQ192" s="141">
        <v>1020.42320722903</v>
      </c>
      <c r="AR192" s="141">
        <v>2.830192563789101</v>
      </c>
      <c r="AS192" s="141">
        <v>26</v>
      </c>
      <c r="AY192" s="191"/>
      <c r="BC192" s="192"/>
      <c r="BD192" s="191">
        <f t="shared" si="10"/>
        <v>5.1134364564597989</v>
      </c>
      <c r="BE192" s="122">
        <f t="shared" si="11"/>
        <v>0.13664296817079019</v>
      </c>
      <c r="BF192" s="122">
        <f t="shared" si="12"/>
        <v>1020.42320722903</v>
      </c>
      <c r="BG192" s="122">
        <f t="shared" si="13"/>
        <v>2.830192563789101</v>
      </c>
      <c r="BH192" s="192">
        <f t="shared" si="14"/>
        <v>26</v>
      </c>
      <c r="BI192" s="109">
        <v>8.2822360992431641</v>
      </c>
      <c r="BJ192" s="109">
        <v>7.53395601272583</v>
      </c>
      <c r="BK192" s="109">
        <v>8.9428710174560546</v>
      </c>
      <c r="BL192" s="109">
        <v>1038.0673828125</v>
      </c>
      <c r="BM192" s="109">
        <v>1019.238127441406</v>
      </c>
      <c r="BN192" s="123">
        <v>1059.0967480468751</v>
      </c>
    </row>
    <row r="193" spans="1:66" x14ac:dyDescent="0.25">
      <c r="A193">
        <v>188</v>
      </c>
      <c r="B193" t="s">
        <v>181</v>
      </c>
      <c r="C193" s="120" t="s">
        <v>28</v>
      </c>
      <c r="D193">
        <v>118480</v>
      </c>
      <c r="E193" s="121">
        <v>48</v>
      </c>
      <c r="F193" t="s">
        <v>178</v>
      </c>
      <c r="G193" t="s">
        <v>180</v>
      </c>
      <c r="H193" t="s">
        <v>46</v>
      </c>
      <c r="I193" s="2">
        <v>44501</v>
      </c>
      <c r="J193" s="2">
        <v>44501</v>
      </c>
      <c r="K193" s="21" t="s">
        <v>179</v>
      </c>
      <c r="L193" s="20">
        <v>42.392000000000003</v>
      </c>
      <c r="M193">
        <v>3.8290000000000002</v>
      </c>
      <c r="N193">
        <v>9.4529999999999994</v>
      </c>
      <c r="O193">
        <v>9.7140000000000004</v>
      </c>
      <c r="P193">
        <v>0.20799999999999999</v>
      </c>
      <c r="Q193">
        <v>9.798</v>
      </c>
      <c r="R193">
        <v>22.949000000000002</v>
      </c>
      <c r="S193">
        <v>0.96399999999999997</v>
      </c>
      <c r="X193">
        <v>99.307000000000002</v>
      </c>
      <c r="Y193" s="21">
        <v>64.25976292672776</v>
      </c>
      <c r="Z193" s="122">
        <v>0.46</v>
      </c>
      <c r="AA193" s="122">
        <v>2.54</v>
      </c>
      <c r="AB193" s="122">
        <v>1.01</v>
      </c>
      <c r="AC193" s="122">
        <v>1.81</v>
      </c>
      <c r="AD193" s="122">
        <v>18.53</v>
      </c>
      <c r="AE193" s="122">
        <v>0.72</v>
      </c>
      <c r="AF193" s="122">
        <v>0.59</v>
      </c>
      <c r="AG193" s="122">
        <v>3.18</v>
      </c>
      <c r="AH193" s="122">
        <v>101.75</v>
      </c>
      <c r="AI193" s="122">
        <v>104.96</v>
      </c>
      <c r="AJ193" s="122">
        <v>692.82</v>
      </c>
      <c r="AK193" s="123">
        <v>0.68939683766699122</v>
      </c>
      <c r="AL193" s="109">
        <v>0.56296198492314298</v>
      </c>
      <c r="AM193" s="109">
        <v>7.2028129706605104E-2</v>
      </c>
      <c r="AN193">
        <v>8.8663729259284146E-2</v>
      </c>
      <c r="AO193" s="109">
        <v>4.9592093606305463</v>
      </c>
      <c r="AP193" s="109">
        <v>0.12819839426471949</v>
      </c>
      <c r="AQ193" s="141">
        <v>1021.335657595792</v>
      </c>
      <c r="AR193" s="141">
        <v>4.009162156800369</v>
      </c>
      <c r="AS193" s="141">
        <v>468</v>
      </c>
      <c r="AY193" s="191"/>
      <c r="BC193" s="192"/>
      <c r="BD193" s="191">
        <f t="shared" si="10"/>
        <v>4.9592093606305463</v>
      </c>
      <c r="BE193" s="122">
        <f t="shared" si="11"/>
        <v>0.12819839426471949</v>
      </c>
      <c r="BF193" s="122">
        <f t="shared" si="12"/>
        <v>1021.335657595792</v>
      </c>
      <c r="BG193" s="122">
        <f t="shared" si="13"/>
        <v>4.009162156800369</v>
      </c>
      <c r="BH193" s="192">
        <f t="shared" si="14"/>
        <v>468</v>
      </c>
      <c r="BI193" s="109">
        <v>7.7902469635009766</v>
      </c>
      <c r="BJ193" s="109">
        <v>6.775963554382324</v>
      </c>
      <c r="BK193" s="109">
        <v>8.5786108779907231</v>
      </c>
      <c r="BL193" s="109">
        <v>1058.624633789062</v>
      </c>
      <c r="BM193" s="109">
        <v>1043.940786132812</v>
      </c>
      <c r="BN193" s="123">
        <v>1081.7859863281251</v>
      </c>
    </row>
    <row r="194" spans="1:66" x14ac:dyDescent="0.25">
      <c r="A194">
        <v>189</v>
      </c>
      <c r="B194" t="s">
        <v>181</v>
      </c>
      <c r="C194" s="120" t="s">
        <v>28</v>
      </c>
      <c r="D194">
        <v>118480</v>
      </c>
      <c r="E194" s="121">
        <v>49</v>
      </c>
      <c r="F194" t="s">
        <v>178</v>
      </c>
      <c r="G194" t="s">
        <v>180</v>
      </c>
      <c r="H194" t="s">
        <v>46</v>
      </c>
      <c r="I194" s="2">
        <v>44501</v>
      </c>
      <c r="J194" s="2">
        <v>44501</v>
      </c>
      <c r="K194" s="21" t="s">
        <v>179</v>
      </c>
      <c r="L194" s="20">
        <v>41.948999999999998</v>
      </c>
      <c r="M194">
        <v>3.927</v>
      </c>
      <c r="N194">
        <v>9.5039999999999996</v>
      </c>
      <c r="O194">
        <v>9.7720000000000002</v>
      </c>
      <c r="P194">
        <v>0.23899999999999999</v>
      </c>
      <c r="Q194">
        <v>9.7609999999999992</v>
      </c>
      <c r="R194">
        <v>23.044</v>
      </c>
      <c r="S194">
        <v>1.0269999999999999</v>
      </c>
      <c r="T194">
        <v>1.0999999999999999E-2</v>
      </c>
      <c r="U194">
        <v>2.4E-2</v>
      </c>
      <c r="W194">
        <v>5.0000000000000001E-3</v>
      </c>
      <c r="X194">
        <v>99.262999999999991</v>
      </c>
      <c r="Y194" s="21">
        <v>64.035840997336862</v>
      </c>
      <c r="Z194" s="122">
        <v>0.44</v>
      </c>
      <c r="AA194" s="122">
        <v>2.87</v>
      </c>
      <c r="AB194" s="122">
        <v>1.1299999999999999</v>
      </c>
      <c r="AC194" s="122">
        <v>2.15</v>
      </c>
      <c r="AD194" s="122">
        <v>24.06</v>
      </c>
      <c r="AE194" s="122">
        <v>0.63</v>
      </c>
      <c r="AF194" s="122">
        <v>0.57999999999999996</v>
      </c>
      <c r="AG194" s="122">
        <v>4.6399999999999997</v>
      </c>
      <c r="AH194" s="122">
        <v>136.19</v>
      </c>
      <c r="AI194" s="122">
        <v>34.29</v>
      </c>
      <c r="AJ194" s="122">
        <v>100</v>
      </c>
      <c r="AK194" s="123">
        <v>0.6889566474051696</v>
      </c>
      <c r="AL194" s="109">
        <v>0.56239129856217895</v>
      </c>
      <c r="AM194" s="109">
        <v>7.6948151839024717E-2</v>
      </c>
      <c r="AN194">
        <v>6.2694056418929583E-2</v>
      </c>
      <c r="AO194" s="109">
        <v>4.4015985366799208</v>
      </c>
      <c r="AP194" s="109">
        <v>0.1137195085848999</v>
      </c>
      <c r="AQ194" s="141">
        <v>1022.245383526616</v>
      </c>
      <c r="AR194" s="141">
        <v>3.866481625790692</v>
      </c>
      <c r="AS194" s="141">
        <v>366</v>
      </c>
      <c r="AY194" s="191"/>
      <c r="BC194" s="192"/>
      <c r="BD194" s="191">
        <f t="shared" si="10"/>
        <v>4.4015985366799208</v>
      </c>
      <c r="BE194" s="122">
        <f t="shared" si="11"/>
        <v>0.1137195085848999</v>
      </c>
      <c r="BF194" s="122">
        <f t="shared" si="12"/>
        <v>1022.245383526616</v>
      </c>
      <c r="BG194" s="122">
        <f t="shared" si="13"/>
        <v>3.866481625790692</v>
      </c>
      <c r="BH194" s="192">
        <f t="shared" si="14"/>
        <v>366</v>
      </c>
      <c r="BI194" s="109">
        <v>8.270533561706543</v>
      </c>
      <c r="BJ194" s="109">
        <v>7.5677596282958994</v>
      </c>
      <c r="BK194" s="109">
        <v>8.9267193222045904</v>
      </c>
      <c r="BL194" s="109">
        <v>1063.7314453125</v>
      </c>
      <c r="BM194" s="109">
        <v>1050.7107080078119</v>
      </c>
      <c r="BN194" s="123">
        <v>1080.278666992187</v>
      </c>
    </row>
    <row r="195" spans="1:66" x14ac:dyDescent="0.25">
      <c r="A195">
        <v>190</v>
      </c>
      <c r="B195" t="s">
        <v>181</v>
      </c>
      <c r="C195" s="120" t="s">
        <v>28</v>
      </c>
      <c r="D195">
        <v>118480</v>
      </c>
      <c r="E195" s="121">
        <v>51</v>
      </c>
      <c r="F195" t="s">
        <v>178</v>
      </c>
      <c r="G195" t="s">
        <v>180</v>
      </c>
      <c r="H195" t="s">
        <v>46</v>
      </c>
      <c r="I195" s="2">
        <v>44501</v>
      </c>
      <c r="J195" s="2">
        <v>44501</v>
      </c>
      <c r="K195" s="21" t="s">
        <v>179</v>
      </c>
      <c r="L195" s="20">
        <v>45.844999999999999</v>
      </c>
      <c r="M195">
        <v>2.6240000000000001</v>
      </c>
      <c r="N195">
        <v>6.1020000000000003</v>
      </c>
      <c r="O195">
        <v>6.6120000000000001</v>
      </c>
      <c r="P195">
        <v>0.189</v>
      </c>
      <c r="Q195">
        <v>12.577</v>
      </c>
      <c r="R195">
        <v>23.527999999999999</v>
      </c>
      <c r="S195">
        <v>0.752</v>
      </c>
      <c r="U195">
        <v>2.5999999999999999E-2</v>
      </c>
      <c r="W195">
        <v>3.0000000000000001E-3</v>
      </c>
      <c r="X195">
        <v>98.257999999999996</v>
      </c>
      <c r="Y195" s="21">
        <v>77.224475092061766</v>
      </c>
      <c r="Z195" s="122">
        <v>0.45</v>
      </c>
      <c r="AA195" s="122">
        <v>2.78</v>
      </c>
      <c r="AB195" s="122">
        <v>1.0900000000000001</v>
      </c>
      <c r="AC195" s="122">
        <v>1.89</v>
      </c>
      <c r="AD195" s="122">
        <v>33.79</v>
      </c>
      <c r="AE195" s="122">
        <v>0.69</v>
      </c>
      <c r="AF195" s="122">
        <v>0.57999999999999996</v>
      </c>
      <c r="AG195" s="122">
        <v>3.37</v>
      </c>
      <c r="AH195" s="122">
        <v>100</v>
      </c>
      <c r="AI195" s="122">
        <v>65.12</v>
      </c>
      <c r="AJ195" s="122">
        <v>100</v>
      </c>
      <c r="AK195" s="123">
        <v>0.75084013107778025</v>
      </c>
      <c r="AL195" s="109">
        <v>0.71734334811281963</v>
      </c>
      <c r="AM195" s="109">
        <v>5.57765085320771E-2</v>
      </c>
      <c r="AN195">
        <v>3.5766769336454576E-2</v>
      </c>
      <c r="AY195" s="191"/>
      <c r="BC195" s="192"/>
      <c r="BD195" s="191" t="str">
        <f t="shared" si="10"/>
        <v/>
      </c>
      <c r="BE195" s="122" t="str">
        <f t="shared" si="11"/>
        <v/>
      </c>
      <c r="BF195" s="122" t="str">
        <f t="shared" si="12"/>
        <v/>
      </c>
      <c r="BG195" s="122" t="str">
        <f t="shared" si="13"/>
        <v/>
      </c>
      <c r="BH195" s="192" t="str">
        <f t="shared" si="14"/>
        <v/>
      </c>
      <c r="BI195" s="109">
        <v>7.7969255447387704</v>
      </c>
      <c r="BJ195" s="109">
        <v>5.9594140815734864</v>
      </c>
      <c r="BK195" s="109">
        <v>8.8864481735229486</v>
      </c>
      <c r="BL195" s="109">
        <v>1144.17138671875</v>
      </c>
      <c r="BM195" s="109">
        <v>1133.7328027343749</v>
      </c>
      <c r="BN195" s="123">
        <v>1153.1817382812501</v>
      </c>
    </row>
    <row r="196" spans="1:66" x14ac:dyDescent="0.25">
      <c r="A196">
        <v>191</v>
      </c>
      <c r="B196" t="s">
        <v>181</v>
      </c>
      <c r="C196" s="120" t="s">
        <v>28</v>
      </c>
      <c r="D196">
        <v>118480</v>
      </c>
      <c r="E196" s="121">
        <v>52</v>
      </c>
      <c r="F196" t="s">
        <v>178</v>
      </c>
      <c r="G196" t="s">
        <v>180</v>
      </c>
      <c r="H196" t="s">
        <v>46</v>
      </c>
      <c r="I196" s="2">
        <v>44501</v>
      </c>
      <c r="J196" s="2">
        <v>44501</v>
      </c>
      <c r="K196" s="21" t="s">
        <v>179</v>
      </c>
      <c r="L196" s="20">
        <v>43.889000000000003</v>
      </c>
      <c r="M196">
        <v>3.44</v>
      </c>
      <c r="N196">
        <v>8.2880000000000003</v>
      </c>
      <c r="O196">
        <v>8.8960000000000008</v>
      </c>
      <c r="P196">
        <v>0.13100000000000001</v>
      </c>
      <c r="Q196">
        <v>10.55</v>
      </c>
      <c r="R196">
        <v>23.292000000000002</v>
      </c>
      <c r="S196">
        <v>0.90100000000000002</v>
      </c>
      <c r="U196">
        <v>3.7999999999999999E-2</v>
      </c>
      <c r="X196">
        <v>99.424999999999997</v>
      </c>
      <c r="Y196" s="21">
        <v>67.886713952160278</v>
      </c>
      <c r="Z196" s="122">
        <v>0.45</v>
      </c>
      <c r="AA196" s="122">
        <v>2.9</v>
      </c>
      <c r="AB196" s="122">
        <v>1.07</v>
      </c>
      <c r="AC196" s="122">
        <v>1.93</v>
      </c>
      <c r="AD196" s="122">
        <v>18.68</v>
      </c>
      <c r="AE196" s="122">
        <v>0.67</v>
      </c>
      <c r="AF196" s="122">
        <v>0.57999999999999996</v>
      </c>
      <c r="AG196" s="122">
        <v>3.54</v>
      </c>
      <c r="AH196" s="122">
        <v>100</v>
      </c>
      <c r="AI196" s="122">
        <v>100</v>
      </c>
      <c r="AJ196" s="122">
        <v>151</v>
      </c>
      <c r="AK196" s="123">
        <v>0.69228729143229961</v>
      </c>
      <c r="AL196" s="109">
        <v>0.60202114408743546</v>
      </c>
      <c r="AM196" s="109">
        <v>6.6860180697818752E-2</v>
      </c>
      <c r="AN196">
        <v>8.6706549599272417E-2</v>
      </c>
      <c r="AY196" s="191"/>
      <c r="BC196" s="192"/>
      <c r="BD196" s="191" t="str">
        <f t="shared" si="10"/>
        <v/>
      </c>
      <c r="BE196" s="122" t="str">
        <f t="shared" si="11"/>
        <v/>
      </c>
      <c r="BF196" s="122" t="str">
        <f t="shared" si="12"/>
        <v/>
      </c>
      <c r="BG196" s="122" t="str">
        <f t="shared" si="13"/>
        <v/>
      </c>
      <c r="BH196" s="192" t="str">
        <f t="shared" si="14"/>
        <v/>
      </c>
      <c r="BI196" s="109">
        <v>10.233174324035639</v>
      </c>
      <c r="BJ196" s="109">
        <v>8.7405812835693357</v>
      </c>
      <c r="BK196" s="109">
        <v>11.49891712188721</v>
      </c>
      <c r="BL196" s="109">
        <v>1103.04345703125</v>
      </c>
      <c r="BM196" s="109">
        <v>1093.347890625</v>
      </c>
      <c r="BN196" s="123">
        <v>1109.0127929687501</v>
      </c>
    </row>
    <row r="197" spans="1:66" x14ac:dyDescent="0.25">
      <c r="A197">
        <v>192</v>
      </c>
      <c r="B197" t="s">
        <v>181</v>
      </c>
      <c r="C197" s="120" t="s">
        <v>28</v>
      </c>
      <c r="D197">
        <v>118480</v>
      </c>
      <c r="E197" s="121">
        <v>53</v>
      </c>
      <c r="F197" t="s">
        <v>178</v>
      </c>
      <c r="G197" t="s">
        <v>180</v>
      </c>
      <c r="H197" t="s">
        <v>46</v>
      </c>
      <c r="I197" s="2">
        <v>44501</v>
      </c>
      <c r="J197" s="2">
        <v>44501</v>
      </c>
      <c r="K197" s="21" t="s">
        <v>179</v>
      </c>
      <c r="L197" s="20">
        <v>44.000999999999998</v>
      </c>
      <c r="M197">
        <v>3.1440000000000001</v>
      </c>
      <c r="N197">
        <v>8.4369999999999994</v>
      </c>
      <c r="O197">
        <v>8.6069999999999993</v>
      </c>
      <c r="P197">
        <v>0.254</v>
      </c>
      <c r="Q197">
        <v>11.154999999999999</v>
      </c>
      <c r="R197">
        <v>23.488</v>
      </c>
      <c r="S197">
        <v>0.84099999999999997</v>
      </c>
      <c r="W197">
        <v>2.7E-2</v>
      </c>
      <c r="X197">
        <v>99.953999999999994</v>
      </c>
      <c r="Y197" s="21">
        <v>69.790856970365098</v>
      </c>
      <c r="Z197" s="122">
        <v>0.44</v>
      </c>
      <c r="AA197" s="122">
        <v>2.88</v>
      </c>
      <c r="AB197" s="122">
        <v>1.1399999999999999</v>
      </c>
      <c r="AC197" s="122">
        <v>2.02</v>
      </c>
      <c r="AD197" s="122">
        <v>37.42</v>
      </c>
      <c r="AE197" s="122">
        <v>0.66</v>
      </c>
      <c r="AF197" s="122">
        <v>0.59</v>
      </c>
      <c r="AG197" s="122">
        <v>3.73</v>
      </c>
      <c r="AH197" s="122">
        <v>100</v>
      </c>
      <c r="AI197" s="122">
        <v>49.04</v>
      </c>
      <c r="AJ197" s="122">
        <v>100</v>
      </c>
      <c r="AK197" s="123">
        <v>0.70490646172584415</v>
      </c>
      <c r="AL197" s="109">
        <v>0.63285718450428941</v>
      </c>
      <c r="AM197" s="109">
        <v>6.2046259639500626E-2</v>
      </c>
      <c r="AN197">
        <v>4.9113800254108907E-2</v>
      </c>
      <c r="AY197" s="191"/>
      <c r="BC197" s="192"/>
      <c r="BD197" s="191" t="str">
        <f t="shared" ref="BD197:BD260" si="15">IF(OR($F197="Core",$F197="Cpx Inclusion"),
     IF($Y197&lt;67, IF(AO197&lt;&gt;"",AO197,""),
        IF($Y197&gt;67, IF(AY197&lt;&gt;"",AY197,""), "")),
   IF(OR($F197="Inner Rim",$F197="Outer Rim",$F197="Microlite"),
      IF(AT197&lt;&gt;"",AT197,""),
      IF($F197="Not Categorized","", "")))</f>
        <v/>
      </c>
      <c r="BE197" s="122" t="str">
        <f t="shared" ref="BE197:BE260" si="16">IF(OR($F197="Core",$F197="Cpx Inclusion"),
     IF($Y197&lt;67, IF(AP197&lt;&gt;"",AP197,""),
        IF($Y197&gt;67, IF(AZ197&lt;&gt;"",AZ197,""), "")),
   IF(OR($F197="Inner Rim",$F197="Outer Rim",$F197="Microlite"),
      IF(AU197&lt;&gt;"",AU197,""),
      IF($F197="Not Categorized","", "")))</f>
        <v/>
      </c>
      <c r="BF197" s="122" t="str">
        <f t="shared" ref="BF197:BF260" si="17">IF(OR($F197="Core",$F197="Cpx Inclusion"),
     IF($Y197&lt;67, IF(AQ197&lt;&gt;"",AQ197,""),
        IF($Y197&gt;67, IF(BA197&lt;&gt;"",BA197,""), "")),
   IF(OR($F197="Inner Rim",$F197="Outer Rim",$F197="Microlite"),
      IF(AV197&lt;&gt;"",AV197,""),
      IF($F197="Not Categorized","", "")))</f>
        <v/>
      </c>
      <c r="BG197" s="122" t="str">
        <f t="shared" ref="BG197:BG260" si="18">IF(OR($F197="Core",$F197="Cpx Inclusion"),
     IF($Y197&lt;67, IF(AR197&lt;&gt;"",AR197,""),
        IF($Y197&gt;67, IF(BB197&lt;&gt;"",BB197,""), "")),
   IF(OR($F197="Inner Rim",$F197="Outer Rim",$F197="Microlite"),
      IF(AW197&lt;&gt;"",AW197,""),
      IF($F197="Not Categorized","", "")))</f>
        <v/>
      </c>
      <c r="BH197" s="192" t="str">
        <f t="shared" ref="BH197:BH260" si="19">IF(OR($F197="Core",$F197="Cpx Inclusion"),
     IF($Y197&lt;67, IF(AS197&lt;&gt;"",AS197,""),
        IF($Y197&gt;67, IF(BC197&lt;&gt;"",BC197,""), "")),
   IF(OR($F197="Inner Rim",$F197="Outer Rim",$F197="Microlite"),
      IF(AX197&lt;&gt;"",AX197,""),
      IF($F197="Not Categorized","", "")))</f>
        <v/>
      </c>
      <c r="BI197" s="109">
        <v>9.183253288269043</v>
      </c>
      <c r="BJ197" s="109">
        <v>7.7450839042663571</v>
      </c>
      <c r="BK197" s="109">
        <v>10.607847023010249</v>
      </c>
      <c r="BL197" s="109">
        <v>1101.325439453125</v>
      </c>
      <c r="BM197" s="109">
        <v>1078.6154101562499</v>
      </c>
      <c r="BN197" s="123">
        <v>1113.7906640624999</v>
      </c>
    </row>
    <row r="198" spans="1:66" x14ac:dyDescent="0.25">
      <c r="A198">
        <v>193</v>
      </c>
      <c r="B198" t="s">
        <v>181</v>
      </c>
      <c r="C198" s="120" t="s">
        <v>28</v>
      </c>
      <c r="D198">
        <v>118480</v>
      </c>
      <c r="E198" s="121">
        <v>54</v>
      </c>
      <c r="F198" t="s">
        <v>178</v>
      </c>
      <c r="G198" t="s">
        <v>180</v>
      </c>
      <c r="H198" t="s">
        <v>46</v>
      </c>
      <c r="I198" s="2">
        <v>44501</v>
      </c>
      <c r="J198" s="2">
        <v>44501</v>
      </c>
      <c r="K198" s="21" t="s">
        <v>179</v>
      </c>
      <c r="L198" s="20">
        <v>44.969000000000001</v>
      </c>
      <c r="M198">
        <v>3.1909999999999998</v>
      </c>
      <c r="N198">
        <v>7.5270000000000001</v>
      </c>
      <c r="O198">
        <v>7.9580000000000002</v>
      </c>
      <c r="P198">
        <v>0.11600000000000001</v>
      </c>
      <c r="Q198">
        <v>11.484</v>
      </c>
      <c r="R198">
        <v>23.05</v>
      </c>
      <c r="S198">
        <v>0.77</v>
      </c>
      <c r="U198">
        <v>5.1999999999999998E-2</v>
      </c>
      <c r="X198">
        <v>99.117000000000004</v>
      </c>
      <c r="Y198" s="21">
        <v>72.00729378177607</v>
      </c>
      <c r="Z198" s="122">
        <v>0.43</v>
      </c>
      <c r="AA198" s="122">
        <v>3.43</v>
      </c>
      <c r="AB198" s="122">
        <v>1.21</v>
      </c>
      <c r="AC198" s="122">
        <v>2.1800000000000002</v>
      </c>
      <c r="AD198" s="122">
        <v>45.08</v>
      </c>
      <c r="AE198" s="122">
        <v>0.61</v>
      </c>
      <c r="AF198" s="122">
        <v>0.59</v>
      </c>
      <c r="AG198" s="122">
        <v>4.18</v>
      </c>
      <c r="AH198" s="122">
        <v>210.01</v>
      </c>
      <c r="AI198" s="122">
        <v>100</v>
      </c>
      <c r="AJ198" s="122">
        <v>100</v>
      </c>
      <c r="AK198" s="123">
        <v>0.69718308301378207</v>
      </c>
      <c r="AL198" s="109">
        <v>0.6525464285645407</v>
      </c>
      <c r="AM198" s="109">
        <v>5.6897400934566994E-2</v>
      </c>
      <c r="AN198">
        <v>9.6674877450299915E-2</v>
      </c>
      <c r="AT198" s="122">
        <v>6.56663264448974</v>
      </c>
      <c r="AU198" s="122">
        <v>1.1735499990433289</v>
      </c>
      <c r="AV198" s="122">
        <v>1141.624700544397</v>
      </c>
      <c r="AW198" s="122">
        <v>15.727298426192091</v>
      </c>
      <c r="AX198" s="122">
        <v>9</v>
      </c>
      <c r="AY198" s="191">
        <v>7.2946779048013974</v>
      </c>
      <c r="AZ198" s="122">
        <v>0.91284796759580877</v>
      </c>
      <c r="BA198" s="122">
        <v>1109.901839870015</v>
      </c>
      <c r="BB198" s="122">
        <v>13.474054457554651</v>
      </c>
      <c r="BC198" s="192">
        <v>45</v>
      </c>
      <c r="BD198" s="191">
        <f t="shared" si="15"/>
        <v>7.2946779048013974</v>
      </c>
      <c r="BE198" s="122">
        <f t="shared" si="16"/>
        <v>0.91284796759580877</v>
      </c>
      <c r="BF198" s="122">
        <f t="shared" si="17"/>
        <v>1109.901839870015</v>
      </c>
      <c r="BG198" s="122">
        <f t="shared" si="18"/>
        <v>13.474054457554651</v>
      </c>
      <c r="BH198" s="192">
        <f t="shared" si="19"/>
        <v>45</v>
      </c>
      <c r="BI198" s="109">
        <v>9.6212730407714844</v>
      </c>
      <c r="BJ198" s="109">
        <v>7.4921306991577152</v>
      </c>
      <c r="BK198" s="109">
        <v>11.501533012390141</v>
      </c>
      <c r="BL198" s="109">
        <v>1122.045654296875</v>
      </c>
      <c r="BM198" s="109">
        <v>1114.0030468750001</v>
      </c>
      <c r="BN198" s="123">
        <v>1129.5087939453119</v>
      </c>
    </row>
    <row r="199" spans="1:66" x14ac:dyDescent="0.25">
      <c r="A199">
        <v>194</v>
      </c>
      <c r="B199" t="s">
        <v>181</v>
      </c>
      <c r="C199" s="120" t="s">
        <v>28</v>
      </c>
      <c r="D199">
        <v>118480</v>
      </c>
      <c r="E199" s="121">
        <v>55</v>
      </c>
      <c r="F199" t="s">
        <v>178</v>
      </c>
      <c r="G199" t="s">
        <v>180</v>
      </c>
      <c r="H199" t="s">
        <v>46</v>
      </c>
      <c r="I199" s="2">
        <v>44501</v>
      </c>
      <c r="J199" s="2">
        <v>44501</v>
      </c>
      <c r="K199" s="21" t="s">
        <v>179</v>
      </c>
      <c r="L199" s="20">
        <v>46.679000000000002</v>
      </c>
      <c r="M199">
        <v>2.323</v>
      </c>
      <c r="N199">
        <v>6.6909999999999998</v>
      </c>
      <c r="O199">
        <v>6.798</v>
      </c>
      <c r="P199">
        <v>9.7000000000000003E-2</v>
      </c>
      <c r="Q199">
        <v>13.032</v>
      </c>
      <c r="R199">
        <v>23.006</v>
      </c>
      <c r="S199">
        <v>0.65900000000000003</v>
      </c>
      <c r="T199">
        <v>5.0000000000000001E-3</v>
      </c>
      <c r="X199">
        <v>99.29</v>
      </c>
      <c r="Y199" s="21">
        <v>77.361299610925798</v>
      </c>
      <c r="Z199" s="122">
        <v>0.43</v>
      </c>
      <c r="AA199" s="122">
        <v>3.98</v>
      </c>
      <c r="AB199" s="122">
        <v>1.45</v>
      </c>
      <c r="AC199" s="122">
        <v>2.25</v>
      </c>
      <c r="AD199" s="122">
        <v>29.12</v>
      </c>
      <c r="AE199" s="122">
        <v>0.57999999999999996</v>
      </c>
      <c r="AF199" s="122">
        <v>0.59</v>
      </c>
      <c r="AG199" s="122">
        <v>5.28</v>
      </c>
      <c r="AH199" s="122">
        <v>100</v>
      </c>
      <c r="AI199" s="122">
        <v>15.29</v>
      </c>
      <c r="AJ199" s="122">
        <v>100</v>
      </c>
      <c r="AK199" s="123">
        <v>0.69072354365792521</v>
      </c>
      <c r="AL199" s="109">
        <v>0.7323887946498987</v>
      </c>
      <c r="AM199" s="109">
        <v>4.8161444511580345E-2</v>
      </c>
      <c r="AN199">
        <v>6.6419346951635705E-2</v>
      </c>
      <c r="AT199" s="122">
        <v>5.8748417630292851</v>
      </c>
      <c r="AU199" s="122">
        <v>0.59479284877311278</v>
      </c>
      <c r="AV199" s="122">
        <v>1149.4066563238559</v>
      </c>
      <c r="AW199" s="122">
        <v>15.33533261924763</v>
      </c>
      <c r="AX199" s="122">
        <v>71</v>
      </c>
      <c r="AY199" s="191">
        <v>7.3514660060428936</v>
      </c>
      <c r="BA199" s="122">
        <v>1110.850433066571</v>
      </c>
      <c r="BC199" s="192">
        <v>1</v>
      </c>
      <c r="BD199" s="191">
        <f t="shared" si="15"/>
        <v>7.3514660060428936</v>
      </c>
      <c r="BE199" s="122" t="str">
        <f t="shared" si="16"/>
        <v/>
      </c>
      <c r="BF199" s="122">
        <f t="shared" si="17"/>
        <v>1110.850433066571</v>
      </c>
      <c r="BG199" s="122" t="str">
        <f t="shared" si="18"/>
        <v/>
      </c>
      <c r="BH199" s="192">
        <f t="shared" si="19"/>
        <v>1</v>
      </c>
      <c r="BI199" s="109">
        <v>5.7809694620794678</v>
      </c>
      <c r="BJ199" s="109">
        <v>4.3377580973333743</v>
      </c>
      <c r="BK199" s="109">
        <v>7.700514940900268</v>
      </c>
      <c r="BL199" s="109">
        <v>1143.45849609375</v>
      </c>
      <c r="BM199" s="109">
        <v>1129.9487988281251</v>
      </c>
      <c r="BN199" s="123">
        <v>1157.62576171875</v>
      </c>
    </row>
    <row r="200" spans="1:66" x14ac:dyDescent="0.25">
      <c r="A200">
        <v>195</v>
      </c>
      <c r="B200" t="s">
        <v>181</v>
      </c>
      <c r="C200" s="120" t="s">
        <v>28</v>
      </c>
      <c r="D200">
        <v>118480</v>
      </c>
      <c r="E200" s="121">
        <v>58</v>
      </c>
      <c r="F200" t="s">
        <v>178</v>
      </c>
      <c r="G200" t="s">
        <v>180</v>
      </c>
      <c r="H200" t="s">
        <v>46</v>
      </c>
      <c r="I200" s="2">
        <v>44501</v>
      </c>
      <c r="J200" s="2">
        <v>44501</v>
      </c>
      <c r="K200" s="21" t="s">
        <v>179</v>
      </c>
      <c r="L200" s="20">
        <v>46.128999999999998</v>
      </c>
      <c r="M200">
        <v>2.0510000000000002</v>
      </c>
      <c r="N200">
        <v>6.3810000000000002</v>
      </c>
      <c r="O200">
        <v>10.371</v>
      </c>
      <c r="P200">
        <v>0.27300000000000002</v>
      </c>
      <c r="Q200">
        <v>10.032999999999999</v>
      </c>
      <c r="R200">
        <v>22.478000000000002</v>
      </c>
      <c r="S200">
        <v>1.1950000000000001</v>
      </c>
      <c r="U200">
        <v>2.1000000000000001E-2</v>
      </c>
      <c r="W200">
        <v>8.0000000000000002E-3</v>
      </c>
      <c r="X200">
        <v>98.94</v>
      </c>
      <c r="Y200" s="21">
        <v>63.295447012429442</v>
      </c>
      <c r="Z200" s="122">
        <v>0.42</v>
      </c>
      <c r="AA200" s="122">
        <v>16.02</v>
      </c>
      <c r="AB200" s="122">
        <v>0.53</v>
      </c>
      <c r="AC200" s="122">
        <v>7.48</v>
      </c>
      <c r="AD200" s="122">
        <v>26.11</v>
      </c>
      <c r="AE200" s="122">
        <v>0.71</v>
      </c>
      <c r="AF200" s="122">
        <v>0.77</v>
      </c>
      <c r="AG200" s="122">
        <v>1.36</v>
      </c>
      <c r="AH200" s="122">
        <v>6.41</v>
      </c>
      <c r="AI200" s="122">
        <v>100</v>
      </c>
      <c r="AJ200" s="122">
        <v>100</v>
      </c>
      <c r="AK200" s="123">
        <v>1.8173274708867146</v>
      </c>
      <c r="AL200" s="109">
        <v>0.57621305687500535</v>
      </c>
      <c r="AM200" s="109">
        <v>8.9249061509458119E-2</v>
      </c>
      <c r="AN200">
        <v>0.1518246205421161</v>
      </c>
      <c r="AO200" s="109">
        <v>5.2415046482697152</v>
      </c>
      <c r="AP200" s="109">
        <v>0.13865885662389171</v>
      </c>
      <c r="AQ200" s="141">
        <v>1009.6330629658499</v>
      </c>
      <c r="AR200" s="141">
        <v>4.2199517511461409</v>
      </c>
      <c r="AS200" s="141">
        <v>999</v>
      </c>
      <c r="AY200" s="191"/>
      <c r="BC200" s="192"/>
      <c r="BD200" s="191">
        <f t="shared" si="15"/>
        <v>5.2415046482697152</v>
      </c>
      <c r="BE200" s="122">
        <f t="shared" si="16"/>
        <v>0.13865885662389171</v>
      </c>
      <c r="BF200" s="122">
        <f t="shared" si="17"/>
        <v>1009.6330629658499</v>
      </c>
      <c r="BG200" s="122">
        <f t="shared" si="18"/>
        <v>4.2199517511461409</v>
      </c>
      <c r="BH200" s="192">
        <f t="shared" si="19"/>
        <v>999</v>
      </c>
      <c r="BI200" s="109">
        <v>7.8693356513977051</v>
      </c>
      <c r="BJ200" s="109">
        <v>7.1838778114318851</v>
      </c>
      <c r="BK200" s="109">
        <v>8.6771792602539062</v>
      </c>
      <c r="BL200" s="109">
        <v>1000.277465820312</v>
      </c>
      <c r="BM200" s="109">
        <v>982.55557617187503</v>
      </c>
      <c r="BN200" s="123">
        <v>1020.612229003906</v>
      </c>
    </row>
    <row r="201" spans="1:66" x14ac:dyDescent="0.25">
      <c r="A201">
        <v>196</v>
      </c>
      <c r="B201" t="s">
        <v>181</v>
      </c>
      <c r="C201" s="120" t="s">
        <v>28</v>
      </c>
      <c r="D201">
        <v>118480</v>
      </c>
      <c r="E201" s="121">
        <v>1</v>
      </c>
      <c r="F201" t="s">
        <v>178</v>
      </c>
      <c r="G201" t="s">
        <v>180</v>
      </c>
      <c r="H201" t="s">
        <v>46</v>
      </c>
      <c r="I201" s="2">
        <v>44501</v>
      </c>
      <c r="J201" s="2">
        <v>44501</v>
      </c>
      <c r="K201" s="21" t="s">
        <v>179</v>
      </c>
      <c r="L201" s="20">
        <v>46.494999999999997</v>
      </c>
      <c r="M201">
        <v>2.8519999999999999</v>
      </c>
      <c r="N201">
        <v>6.8410000000000002</v>
      </c>
      <c r="O201">
        <v>6.5970000000000004</v>
      </c>
      <c r="P201">
        <v>6.3E-2</v>
      </c>
      <c r="Q201">
        <v>12.804</v>
      </c>
      <c r="R201">
        <v>23.588999999999999</v>
      </c>
      <c r="S201">
        <v>0.55200000000000005</v>
      </c>
      <c r="T201">
        <v>7.0000000000000001E-3</v>
      </c>
      <c r="U201">
        <v>6.3E-2</v>
      </c>
      <c r="W201">
        <v>1.2999999999999999E-2</v>
      </c>
      <c r="X201">
        <v>99.876000000000019</v>
      </c>
      <c r="Y201" s="21">
        <v>77.577090980983058</v>
      </c>
      <c r="Z201" s="122">
        <v>0.43</v>
      </c>
      <c r="AA201" s="122">
        <v>3.02</v>
      </c>
      <c r="AB201" s="122">
        <v>1.17</v>
      </c>
      <c r="AC201" s="122">
        <v>2.15</v>
      </c>
      <c r="AD201" s="122">
        <v>59.32</v>
      </c>
      <c r="AE201" s="122">
        <v>0.61</v>
      </c>
      <c r="AF201" s="122">
        <v>0.56999999999999995</v>
      </c>
      <c r="AG201" s="122">
        <v>4.66</v>
      </c>
      <c r="AH201" s="122">
        <v>189.84</v>
      </c>
      <c r="AI201" s="122">
        <v>42.13</v>
      </c>
      <c r="AJ201" s="122">
        <v>284.95999999999998</v>
      </c>
      <c r="AK201" s="123">
        <v>0.70610303536668073</v>
      </c>
      <c r="AL201" s="109">
        <v>0.71618716242507841</v>
      </c>
      <c r="AM201" s="109">
        <v>4.015165159555386E-2</v>
      </c>
      <c r="AN201">
        <v>7.8785775433727626E-2</v>
      </c>
      <c r="AT201" s="122">
        <v>6.0098591546522959</v>
      </c>
      <c r="AU201" s="122">
        <v>0.55803261396071979</v>
      </c>
      <c r="AV201" s="122">
        <v>1160.7111239902611</v>
      </c>
      <c r="AW201" s="122">
        <v>17.598429693119279</v>
      </c>
      <c r="AX201" s="122">
        <v>27</v>
      </c>
      <c r="AY201" s="191"/>
      <c r="BC201" s="192"/>
      <c r="BD201" s="191" t="str">
        <f t="shared" si="15"/>
        <v/>
      </c>
      <c r="BE201" s="122" t="str">
        <f t="shared" si="16"/>
        <v/>
      </c>
      <c r="BF201" s="122" t="str">
        <f t="shared" si="17"/>
        <v/>
      </c>
      <c r="BG201" s="122" t="str">
        <f t="shared" si="18"/>
        <v/>
      </c>
      <c r="BH201" s="192" t="str">
        <f t="shared" si="19"/>
        <v/>
      </c>
      <c r="BI201" s="109">
        <v>2.0367827790423938</v>
      </c>
      <c r="BJ201" s="109">
        <v>1.1705035489245961</v>
      </c>
      <c r="BK201" s="109">
        <v>3.0115103429004262</v>
      </c>
      <c r="BL201" s="109">
        <v>1125.896240234375</v>
      </c>
      <c r="BM201" s="109">
        <v>1115.3438574218751</v>
      </c>
      <c r="BN201" s="123">
        <v>1135.098784179688</v>
      </c>
    </row>
    <row r="202" spans="1:66" x14ac:dyDescent="0.25">
      <c r="A202">
        <v>197</v>
      </c>
      <c r="B202" t="s">
        <v>181</v>
      </c>
      <c r="C202" s="120" t="s">
        <v>28</v>
      </c>
      <c r="D202">
        <v>118480</v>
      </c>
      <c r="E202" s="121">
        <v>2</v>
      </c>
      <c r="F202" t="s">
        <v>178</v>
      </c>
      <c r="G202" t="s">
        <v>180</v>
      </c>
      <c r="H202" t="s">
        <v>46</v>
      </c>
      <c r="I202" s="2">
        <v>44501</v>
      </c>
      <c r="J202" s="2">
        <v>44501</v>
      </c>
      <c r="K202" s="21" t="s">
        <v>179</v>
      </c>
      <c r="L202" s="20">
        <v>46.677</v>
      </c>
      <c r="M202">
        <v>2.927</v>
      </c>
      <c r="N202">
        <v>7.1849999999999996</v>
      </c>
      <c r="O202">
        <v>6.516</v>
      </c>
      <c r="P202">
        <v>8.6999999999999994E-2</v>
      </c>
      <c r="Q202">
        <v>12.641</v>
      </c>
      <c r="R202">
        <v>23.635000000000002</v>
      </c>
      <c r="S202">
        <v>0.66100000000000003</v>
      </c>
      <c r="U202">
        <v>3.1E-2</v>
      </c>
      <c r="X202">
        <v>100.36000000000001</v>
      </c>
      <c r="Y202" s="21">
        <v>77.569126298256208</v>
      </c>
      <c r="Z202" s="122">
        <v>0.43</v>
      </c>
      <c r="AA202" s="122">
        <v>2.93</v>
      </c>
      <c r="AB202" s="122">
        <v>1.1399999999999999</v>
      </c>
      <c r="AC202" s="122">
        <v>2.17</v>
      </c>
      <c r="AD202" s="122">
        <v>42.52</v>
      </c>
      <c r="AE202" s="122">
        <v>0.61</v>
      </c>
      <c r="AF202" s="122">
        <v>0.56999999999999995</v>
      </c>
      <c r="AG202" s="122">
        <v>3.95</v>
      </c>
      <c r="AH202" s="122">
        <v>100</v>
      </c>
      <c r="AI202" s="122">
        <v>84.26</v>
      </c>
      <c r="AJ202" s="122">
        <v>100</v>
      </c>
      <c r="AK202" s="123">
        <v>0.7079310497328084</v>
      </c>
      <c r="AL202" s="109">
        <v>0.70308196095621311</v>
      </c>
      <c r="AM202" s="109">
        <v>4.7808977274044533E-2</v>
      </c>
      <c r="AN202">
        <v>7.9381446024653052E-2</v>
      </c>
      <c r="AT202" s="122">
        <v>6.3309339015447126</v>
      </c>
      <c r="AU202" s="122">
        <v>0.52407748728935477</v>
      </c>
      <c r="AV202" s="122">
        <v>1164.6282504921551</v>
      </c>
      <c r="AW202" s="122">
        <v>18.782722552226559</v>
      </c>
      <c r="AX202" s="122">
        <v>19</v>
      </c>
      <c r="AY202" s="191">
        <v>6.7522860230129389</v>
      </c>
      <c r="AZ202" s="122">
        <v>0.77202410139163891</v>
      </c>
      <c r="BA202" s="122">
        <v>1103.217866867102</v>
      </c>
      <c r="BB202" s="122">
        <v>12.985499464357471</v>
      </c>
      <c r="BC202" s="192">
        <v>69</v>
      </c>
      <c r="BD202" s="191">
        <f t="shared" si="15"/>
        <v>6.7522860230129389</v>
      </c>
      <c r="BE202" s="122">
        <f t="shared" si="16"/>
        <v>0.77202410139163891</v>
      </c>
      <c r="BF202" s="122">
        <f t="shared" si="17"/>
        <v>1103.217866867102</v>
      </c>
      <c r="BG202" s="122">
        <f t="shared" si="18"/>
        <v>12.985499464357471</v>
      </c>
      <c r="BH202" s="192">
        <f t="shared" si="19"/>
        <v>69</v>
      </c>
      <c r="BI202" s="109">
        <v>6.7221492313985234</v>
      </c>
      <c r="BJ202" s="109">
        <v>4.6248522877339724</v>
      </c>
      <c r="BK202" s="109">
        <v>9.164499313795984</v>
      </c>
      <c r="BL202" s="109">
        <v>1155.556640625</v>
      </c>
      <c r="BM202" s="109">
        <v>1146.2971875000001</v>
      </c>
      <c r="BN202" s="123">
        <v>1164.9291015624999</v>
      </c>
    </row>
    <row r="203" spans="1:66" x14ac:dyDescent="0.25">
      <c r="A203">
        <v>198</v>
      </c>
      <c r="B203" t="s">
        <v>181</v>
      </c>
      <c r="C203" s="120" t="s">
        <v>28</v>
      </c>
      <c r="D203">
        <v>118480</v>
      </c>
      <c r="E203" s="121">
        <v>14</v>
      </c>
      <c r="F203" t="s">
        <v>178</v>
      </c>
      <c r="G203" t="s">
        <v>180</v>
      </c>
      <c r="H203" t="s">
        <v>46</v>
      </c>
      <c r="I203" s="2">
        <v>44501</v>
      </c>
      <c r="J203" s="2">
        <v>44501</v>
      </c>
      <c r="K203" s="21" t="s">
        <v>179</v>
      </c>
      <c r="L203" s="20">
        <v>46.152999999999999</v>
      </c>
      <c r="M203">
        <v>3.0150000000000001</v>
      </c>
      <c r="N203">
        <v>6.97</v>
      </c>
      <c r="O203">
        <v>7.0659999999999998</v>
      </c>
      <c r="P203">
        <v>0.125</v>
      </c>
      <c r="Q203">
        <v>12.239000000000001</v>
      </c>
      <c r="R203">
        <v>23.808</v>
      </c>
      <c r="S203">
        <v>0.748</v>
      </c>
      <c r="U203">
        <v>4.9000000000000002E-2</v>
      </c>
      <c r="X203">
        <v>100.17300000000002</v>
      </c>
      <c r="Y203" s="21">
        <v>75.535495386349112</v>
      </c>
      <c r="Z203" s="122">
        <v>0.44</v>
      </c>
      <c r="AA203" s="122">
        <v>2.88</v>
      </c>
      <c r="AB203" s="122">
        <v>1.1599999999999999</v>
      </c>
      <c r="AC203" s="122">
        <v>2.06</v>
      </c>
      <c r="AD203" s="122">
        <v>30.68</v>
      </c>
      <c r="AE203" s="122">
        <v>0.63</v>
      </c>
      <c r="AF203" s="122">
        <v>0.56999999999999995</v>
      </c>
      <c r="AG203" s="122">
        <v>3.71</v>
      </c>
      <c r="AH203" s="122">
        <v>2498</v>
      </c>
      <c r="AI203" s="122">
        <v>54.07</v>
      </c>
      <c r="AJ203" s="122">
        <v>100</v>
      </c>
      <c r="AK203" s="123">
        <v>0.70751686280814829</v>
      </c>
      <c r="AL203" s="109">
        <v>0.68546216364129198</v>
      </c>
      <c r="AM203" s="109">
        <v>5.4478183782097026E-2</v>
      </c>
      <c r="AN203">
        <v>6.5604252374238572E-2</v>
      </c>
      <c r="AY203" s="191">
        <v>6.0910804085920596</v>
      </c>
      <c r="AZ203" s="122">
        <v>0.60755788562989199</v>
      </c>
      <c r="BA203" s="122">
        <v>1095.30504478384</v>
      </c>
      <c r="BB203" s="122">
        <v>12.943246862447459</v>
      </c>
      <c r="BC203" s="192">
        <v>167</v>
      </c>
      <c r="BD203" s="191">
        <f t="shared" si="15"/>
        <v>6.0910804085920596</v>
      </c>
      <c r="BE203" s="122">
        <f t="shared" si="16"/>
        <v>0.60755788562989199</v>
      </c>
      <c r="BF203" s="122">
        <f t="shared" si="17"/>
        <v>1095.30504478384</v>
      </c>
      <c r="BG203" s="122">
        <f t="shared" si="18"/>
        <v>12.943246862447459</v>
      </c>
      <c r="BH203" s="192">
        <f t="shared" si="19"/>
        <v>167</v>
      </c>
      <c r="BI203" s="109">
        <v>8.9515399932861328</v>
      </c>
      <c r="BJ203" s="109">
        <v>6.6375203514099121</v>
      </c>
      <c r="BK203" s="109">
        <v>10.725459289550781</v>
      </c>
      <c r="BL203" s="109">
        <v>1148.951171875</v>
      </c>
      <c r="BM203" s="109">
        <v>1135.94013671875</v>
      </c>
      <c r="BN203" s="123">
        <v>1160.471171875</v>
      </c>
    </row>
    <row r="204" spans="1:66" x14ac:dyDescent="0.25">
      <c r="A204">
        <v>199</v>
      </c>
      <c r="B204" t="s">
        <v>181</v>
      </c>
      <c r="C204" s="120" t="s">
        <v>28</v>
      </c>
      <c r="D204">
        <v>118480</v>
      </c>
      <c r="E204" s="121">
        <v>27</v>
      </c>
      <c r="F204" t="s">
        <v>178</v>
      </c>
      <c r="G204" t="s">
        <v>180</v>
      </c>
      <c r="H204" t="s">
        <v>46</v>
      </c>
      <c r="I204" s="2">
        <v>44501</v>
      </c>
      <c r="J204" s="2">
        <v>44501</v>
      </c>
      <c r="K204" s="21" t="s">
        <v>179</v>
      </c>
      <c r="L204" s="20">
        <v>44.140999999999998</v>
      </c>
      <c r="M204">
        <v>3.7669999999999999</v>
      </c>
      <c r="N204">
        <v>9.0069999999999997</v>
      </c>
      <c r="O204">
        <v>9.0150000000000006</v>
      </c>
      <c r="P204">
        <v>0.28499999999999998</v>
      </c>
      <c r="Q204">
        <v>9.8019999999999996</v>
      </c>
      <c r="R204">
        <v>21.626000000000001</v>
      </c>
      <c r="S204">
        <v>0.98499999999999999</v>
      </c>
      <c r="T204">
        <v>6.0000000000000001E-3</v>
      </c>
      <c r="U204">
        <v>8.9999999999999993E-3</v>
      </c>
      <c r="X204">
        <v>98.643000000000001</v>
      </c>
      <c r="Y204" s="21">
        <v>65.965181416974985</v>
      </c>
      <c r="Z204" s="122">
        <v>0.45</v>
      </c>
      <c r="AA204" s="122">
        <v>2.54</v>
      </c>
      <c r="AB204" s="122">
        <v>1.01</v>
      </c>
      <c r="AC204" s="122">
        <v>1.81</v>
      </c>
      <c r="AD204" s="122">
        <v>15.81</v>
      </c>
      <c r="AE204" s="122">
        <v>0.71</v>
      </c>
      <c r="AF204" s="122">
        <v>0.6</v>
      </c>
      <c r="AG204" s="122">
        <v>3.14</v>
      </c>
      <c r="AH204" s="122">
        <v>191.23</v>
      </c>
      <c r="AI204" s="122">
        <v>276.89</v>
      </c>
      <c r="AJ204" s="122">
        <v>100</v>
      </c>
      <c r="AK204" s="123">
        <v>0.69278044438473463</v>
      </c>
      <c r="AL204" s="109">
        <v>0.56059736514613379</v>
      </c>
      <c r="AM204" s="109">
        <v>7.3258168095369142E-2</v>
      </c>
      <c r="AN204">
        <v>0.20404917511919859</v>
      </c>
      <c r="AO204" s="109">
        <v>5.5964514065054232</v>
      </c>
      <c r="AP204" s="109">
        <v>0.14866462069880759</v>
      </c>
      <c r="AQ204" s="141">
        <v>1031.3951751510319</v>
      </c>
      <c r="AR204" s="141">
        <v>4.0614020798959451</v>
      </c>
      <c r="AS204" s="141">
        <v>11</v>
      </c>
      <c r="AY204" s="191"/>
      <c r="BC204" s="192"/>
      <c r="BD204" s="191">
        <f t="shared" si="15"/>
        <v>5.5964514065054232</v>
      </c>
      <c r="BE204" s="122">
        <f t="shared" si="16"/>
        <v>0.14866462069880759</v>
      </c>
      <c r="BF204" s="122">
        <f t="shared" si="17"/>
        <v>1031.3951751510319</v>
      </c>
      <c r="BG204" s="122">
        <f t="shared" si="18"/>
        <v>4.0614020798959451</v>
      </c>
      <c r="BH204" s="192">
        <f t="shared" si="19"/>
        <v>11</v>
      </c>
      <c r="BI204" s="109">
        <v>8.6954135894775391</v>
      </c>
      <c r="BJ204" s="109">
        <v>7.7799068450927731</v>
      </c>
      <c r="BK204" s="109">
        <v>9.4388430786132815</v>
      </c>
      <c r="BL204" s="109">
        <v>1039.25439453125</v>
      </c>
      <c r="BM204" s="109">
        <v>1021.4811840820309</v>
      </c>
      <c r="BN204" s="123">
        <v>1057.481655273438</v>
      </c>
    </row>
    <row r="205" spans="1:66" x14ac:dyDescent="0.25">
      <c r="A205">
        <v>200</v>
      </c>
      <c r="B205" t="s">
        <v>181</v>
      </c>
      <c r="C205" s="120" t="s">
        <v>28</v>
      </c>
      <c r="D205">
        <v>118480</v>
      </c>
      <c r="E205" s="121">
        <v>30</v>
      </c>
      <c r="F205" t="s">
        <v>178</v>
      </c>
      <c r="G205" t="s">
        <v>180</v>
      </c>
      <c r="H205" t="s">
        <v>46</v>
      </c>
      <c r="I205" s="2">
        <v>44501</v>
      </c>
      <c r="J205" s="2">
        <v>44501</v>
      </c>
      <c r="K205" s="21" t="s">
        <v>179</v>
      </c>
      <c r="L205" s="20">
        <v>44.302</v>
      </c>
      <c r="M205">
        <v>4.7320000000000002</v>
      </c>
      <c r="N205">
        <v>8.6199999999999992</v>
      </c>
      <c r="O205">
        <v>7.7430000000000003</v>
      </c>
      <c r="P205">
        <v>0.184</v>
      </c>
      <c r="Q205">
        <v>10.881</v>
      </c>
      <c r="R205">
        <v>23.042999999999999</v>
      </c>
      <c r="S205">
        <v>0.73899999999999999</v>
      </c>
      <c r="T205">
        <v>3.2000000000000001E-2</v>
      </c>
      <c r="U205">
        <v>1.9E-2</v>
      </c>
      <c r="X205">
        <v>100.295</v>
      </c>
      <c r="Y205" s="21">
        <v>71.469056031306749</v>
      </c>
      <c r="Z205" s="122">
        <v>0.45</v>
      </c>
      <c r="AA205" s="122">
        <v>2.27</v>
      </c>
      <c r="AB205" s="122">
        <v>1.03</v>
      </c>
      <c r="AC205" s="122">
        <v>1.97</v>
      </c>
      <c r="AD205" s="122">
        <v>22.88</v>
      </c>
      <c r="AE205" s="122">
        <v>0.67</v>
      </c>
      <c r="AF205" s="122">
        <v>0.57999999999999996</v>
      </c>
      <c r="AG205" s="122">
        <v>3.69</v>
      </c>
      <c r="AH205" s="122">
        <v>40.65</v>
      </c>
      <c r="AI205" s="122">
        <v>132.81</v>
      </c>
      <c r="AJ205" s="122">
        <v>100</v>
      </c>
      <c r="AK205" s="123">
        <v>0.71258341921005453</v>
      </c>
      <c r="AL205" s="109">
        <v>0.61114396875786936</v>
      </c>
      <c r="AM205" s="109">
        <v>5.3976239995227313E-2</v>
      </c>
      <c r="AN205">
        <v>0.14973449735938563</v>
      </c>
      <c r="AY205" s="191"/>
      <c r="BC205" s="192"/>
      <c r="BD205" s="191" t="str">
        <f t="shared" si="15"/>
        <v/>
      </c>
      <c r="BE205" s="122" t="str">
        <f t="shared" si="16"/>
        <v/>
      </c>
      <c r="BF205" s="122" t="str">
        <f t="shared" si="17"/>
        <v/>
      </c>
      <c r="BG205" s="122" t="str">
        <f t="shared" si="18"/>
        <v/>
      </c>
      <c r="BH205" s="192" t="str">
        <f t="shared" si="19"/>
        <v/>
      </c>
      <c r="BI205" s="109">
        <v>7.1418225523956274</v>
      </c>
      <c r="BJ205" s="109">
        <v>4.6986789366729713</v>
      </c>
      <c r="BK205" s="109">
        <v>8.9625003859527563</v>
      </c>
      <c r="BL205" s="109">
        <v>1126.353515625</v>
      </c>
      <c r="BM205" s="109">
        <v>1115.7629980468751</v>
      </c>
      <c r="BN205" s="123">
        <v>1138.846127929688</v>
      </c>
    </row>
    <row r="206" spans="1:66" x14ac:dyDescent="0.25">
      <c r="A206">
        <v>201</v>
      </c>
      <c r="B206" t="s">
        <v>181</v>
      </c>
      <c r="C206" s="120" t="s">
        <v>28</v>
      </c>
      <c r="D206">
        <v>118480</v>
      </c>
      <c r="E206" s="121">
        <v>31</v>
      </c>
      <c r="F206" t="s">
        <v>178</v>
      </c>
      <c r="G206" t="s">
        <v>180</v>
      </c>
      <c r="H206" t="s">
        <v>46</v>
      </c>
      <c r="I206" s="2">
        <v>44501</v>
      </c>
      <c r="J206" s="2">
        <v>44501</v>
      </c>
      <c r="K206" s="21" t="s">
        <v>179</v>
      </c>
      <c r="L206" s="20">
        <v>46.987000000000002</v>
      </c>
      <c r="M206">
        <v>2.5819999999999999</v>
      </c>
      <c r="N206">
        <v>6.593</v>
      </c>
      <c r="O206">
        <v>6.5309999999999997</v>
      </c>
      <c r="P206">
        <v>0.18099999999999999</v>
      </c>
      <c r="Q206">
        <v>12.972</v>
      </c>
      <c r="R206">
        <v>23.416</v>
      </c>
      <c r="S206">
        <v>0.621</v>
      </c>
      <c r="U206">
        <v>2.5000000000000001E-2</v>
      </c>
      <c r="W206">
        <v>5.0000000000000001E-3</v>
      </c>
      <c r="X206">
        <v>99.912999999999997</v>
      </c>
      <c r="Y206" s="21">
        <v>77.976192006137893</v>
      </c>
      <c r="Z206" s="122">
        <v>0.43</v>
      </c>
      <c r="AA206" s="122">
        <v>3.14</v>
      </c>
      <c r="AB206" s="122">
        <v>1.19</v>
      </c>
      <c r="AC206" s="122">
        <v>2.14</v>
      </c>
      <c r="AD206" s="122">
        <v>23.08</v>
      </c>
      <c r="AE206" s="122">
        <v>0.6</v>
      </c>
      <c r="AF206" s="122">
        <v>0.57999999999999996</v>
      </c>
      <c r="AG206" s="122">
        <v>4.17</v>
      </c>
      <c r="AH206" s="122">
        <v>100</v>
      </c>
      <c r="AI206" s="122">
        <v>106.43</v>
      </c>
      <c r="AJ206" s="122">
        <v>681.91</v>
      </c>
      <c r="AK206" s="123">
        <v>0.6978879777166308</v>
      </c>
      <c r="AL206" s="109">
        <v>0.72437624402591161</v>
      </c>
      <c r="AM206" s="109">
        <v>4.5095408901326808E-2</v>
      </c>
      <c r="AN206">
        <v>7.7721302236011466E-2</v>
      </c>
      <c r="AT206" s="122">
        <v>6.0202432243838846</v>
      </c>
      <c r="AU206" s="122">
        <v>0.55475180256677004</v>
      </c>
      <c r="AV206" s="122">
        <v>1159.4635710499169</v>
      </c>
      <c r="AW206" s="122">
        <v>17.46906299631091</v>
      </c>
      <c r="AX206" s="122">
        <v>26</v>
      </c>
      <c r="AY206" s="191"/>
      <c r="BC206" s="192"/>
      <c r="BD206" s="191" t="str">
        <f t="shared" si="15"/>
        <v/>
      </c>
      <c r="BE206" s="122" t="str">
        <f t="shared" si="16"/>
        <v/>
      </c>
      <c r="BF206" s="122" t="str">
        <f t="shared" si="17"/>
        <v/>
      </c>
      <c r="BG206" s="122" t="str">
        <f t="shared" si="18"/>
        <v/>
      </c>
      <c r="BH206" s="192" t="str">
        <f t="shared" si="19"/>
        <v/>
      </c>
      <c r="BI206" s="109">
        <v>3.739250912305558</v>
      </c>
      <c r="BJ206" s="109">
        <v>2.894689488050187</v>
      </c>
      <c r="BK206" s="109">
        <v>5.1361314817635657</v>
      </c>
      <c r="BL206" s="109">
        <v>1137.418823242188</v>
      </c>
      <c r="BM206" s="109">
        <v>1127.3536132812501</v>
      </c>
      <c r="BN206" s="123">
        <v>1147.1779003906249</v>
      </c>
    </row>
    <row r="207" spans="1:66" x14ac:dyDescent="0.25">
      <c r="A207">
        <v>202</v>
      </c>
      <c r="B207" t="s">
        <v>181</v>
      </c>
      <c r="C207" s="120" t="s">
        <v>28</v>
      </c>
      <c r="D207">
        <v>118480</v>
      </c>
      <c r="E207" s="121">
        <v>44</v>
      </c>
      <c r="F207" t="s">
        <v>178</v>
      </c>
      <c r="G207" t="s">
        <v>180</v>
      </c>
      <c r="H207" t="s">
        <v>46</v>
      </c>
      <c r="I207" s="2">
        <v>44501</v>
      </c>
      <c r="J207" s="2">
        <v>44501</v>
      </c>
      <c r="K207" s="21" t="s">
        <v>179</v>
      </c>
      <c r="L207" s="20">
        <v>45.738999999999997</v>
      </c>
      <c r="M207">
        <v>3.0670000000000002</v>
      </c>
      <c r="N207">
        <v>7.66</v>
      </c>
      <c r="O207">
        <v>6.8840000000000003</v>
      </c>
      <c r="P207">
        <v>0.16700000000000001</v>
      </c>
      <c r="Q207">
        <v>12.269</v>
      </c>
      <c r="R207">
        <v>23.324000000000002</v>
      </c>
      <c r="S207">
        <v>0.51900000000000002</v>
      </c>
      <c r="U207">
        <v>2.4E-2</v>
      </c>
      <c r="W207">
        <v>2.9000000000000001E-2</v>
      </c>
      <c r="X207">
        <v>99.682000000000002</v>
      </c>
      <c r="Y207" s="21">
        <v>76.059097875389753</v>
      </c>
      <c r="Z207" s="122">
        <v>0.44</v>
      </c>
      <c r="AA207" s="122">
        <v>2.89</v>
      </c>
      <c r="AB207" s="122">
        <v>1.1000000000000001</v>
      </c>
      <c r="AC207" s="122">
        <v>2.1</v>
      </c>
      <c r="AD207" s="122">
        <v>23.2</v>
      </c>
      <c r="AE207" s="122">
        <v>0.62</v>
      </c>
      <c r="AF207" s="122">
        <v>0.57999999999999996</v>
      </c>
      <c r="AG207" s="122">
        <v>4.76</v>
      </c>
      <c r="AH207" s="122">
        <v>100</v>
      </c>
      <c r="AI207" s="122">
        <v>112.15</v>
      </c>
      <c r="AJ207" s="122">
        <v>141.71</v>
      </c>
      <c r="AK207" s="123">
        <v>0.70515736766824655</v>
      </c>
      <c r="AL207" s="109">
        <v>0.68874687556520364</v>
      </c>
      <c r="AM207" s="109">
        <v>3.7887967050280219E-2</v>
      </c>
      <c r="AN207">
        <v>0.10277680401309232</v>
      </c>
      <c r="AT207" s="122">
        <v>6.3386485577616121</v>
      </c>
      <c r="AU207" s="122">
        <v>0.64002784634996701</v>
      </c>
      <c r="AV207" s="122">
        <v>1148.791349778714</v>
      </c>
      <c r="AW207" s="122">
        <v>14.182497586540009</v>
      </c>
      <c r="AX207" s="122">
        <v>252</v>
      </c>
      <c r="AY207" s="191">
        <v>6.3001635743698774</v>
      </c>
      <c r="AZ207" s="122">
        <v>0.65122526504600808</v>
      </c>
      <c r="BA207" s="122">
        <v>1116.8176398868709</v>
      </c>
      <c r="BB207" s="122">
        <v>17.09372025265851</v>
      </c>
      <c r="BC207" s="192">
        <v>890</v>
      </c>
      <c r="BD207" s="191">
        <f t="shared" si="15"/>
        <v>6.3001635743698774</v>
      </c>
      <c r="BE207" s="122">
        <f t="shared" si="16"/>
        <v>0.65122526504600808</v>
      </c>
      <c r="BF207" s="122">
        <f t="shared" si="17"/>
        <v>1116.8176398868709</v>
      </c>
      <c r="BG207" s="122">
        <f t="shared" si="18"/>
        <v>17.09372025265851</v>
      </c>
      <c r="BH207" s="192">
        <f t="shared" si="19"/>
        <v>890</v>
      </c>
      <c r="BI207" s="109">
        <v>1.270815260243481</v>
      </c>
      <c r="BJ207" s="109">
        <v>0.29716072304255309</v>
      </c>
      <c r="BK207" s="109">
        <v>2.5782169554949461</v>
      </c>
      <c r="BL207" s="109">
        <v>1120.281982421875</v>
      </c>
      <c r="BM207" s="109">
        <v>1110.757275390625</v>
      </c>
      <c r="BN207" s="123">
        <v>1130.677690429688</v>
      </c>
    </row>
    <row r="208" spans="1:66" x14ac:dyDescent="0.25">
      <c r="A208">
        <v>203</v>
      </c>
      <c r="B208" t="s">
        <v>181</v>
      </c>
      <c r="C208" s="120" t="s">
        <v>28</v>
      </c>
      <c r="D208">
        <v>118480</v>
      </c>
      <c r="E208" s="121">
        <v>57</v>
      </c>
      <c r="F208" t="s">
        <v>178</v>
      </c>
      <c r="G208" t="s">
        <v>180</v>
      </c>
      <c r="H208" t="s">
        <v>46</v>
      </c>
      <c r="I208" s="2">
        <v>44501</v>
      </c>
      <c r="J208" s="2">
        <v>44501</v>
      </c>
      <c r="K208" s="21" t="s">
        <v>179</v>
      </c>
      <c r="L208" s="20">
        <v>48.064</v>
      </c>
      <c r="M208">
        <v>2.698</v>
      </c>
      <c r="N208">
        <v>5.9790000000000001</v>
      </c>
      <c r="O208">
        <v>5.4349999999999996</v>
      </c>
      <c r="P208">
        <v>0.154</v>
      </c>
      <c r="Q208">
        <v>12.849</v>
      </c>
      <c r="R208">
        <v>23.648</v>
      </c>
      <c r="S208">
        <v>0.64300000000000002</v>
      </c>
      <c r="W208">
        <v>0.08</v>
      </c>
      <c r="X208">
        <v>99.55</v>
      </c>
      <c r="Y208" s="21">
        <v>80.821495187768804</v>
      </c>
      <c r="Z208" s="122">
        <v>0.43</v>
      </c>
      <c r="AA208" s="122">
        <v>3.06</v>
      </c>
      <c r="AB208" s="122">
        <v>1.25</v>
      </c>
      <c r="AC208" s="122">
        <v>2.36</v>
      </c>
      <c r="AD208" s="122">
        <v>26.11</v>
      </c>
      <c r="AE208" s="122">
        <v>0.61</v>
      </c>
      <c r="AF208" s="122">
        <v>0.56999999999999995</v>
      </c>
      <c r="AG208" s="122">
        <v>4.05</v>
      </c>
      <c r="AH208" s="122">
        <v>100</v>
      </c>
      <c r="AI208" s="122">
        <v>100</v>
      </c>
      <c r="AJ208" s="122">
        <v>47.61</v>
      </c>
      <c r="AK208" s="123">
        <v>0.73187939328649942</v>
      </c>
      <c r="AL208" s="109">
        <v>0.71589603596132201</v>
      </c>
      <c r="AM208" s="109">
        <v>4.6588107763447559E-2</v>
      </c>
      <c r="AN208">
        <v>0.11568260338283598</v>
      </c>
      <c r="AY208" s="191"/>
      <c r="BC208" s="192"/>
      <c r="BD208" s="191" t="str">
        <f t="shared" si="15"/>
        <v/>
      </c>
      <c r="BE208" s="122" t="str">
        <f t="shared" si="16"/>
        <v/>
      </c>
      <c r="BF208" s="122" t="str">
        <f t="shared" si="17"/>
        <v/>
      </c>
      <c r="BG208" s="122" t="str">
        <f t="shared" si="18"/>
        <v/>
      </c>
      <c r="BH208" s="192" t="str">
        <f t="shared" si="19"/>
        <v/>
      </c>
      <c r="BI208" s="109">
        <v>4.3720044621260952</v>
      </c>
      <c r="BJ208" s="109">
        <v>3.726861563566525</v>
      </c>
      <c r="BK208" s="109">
        <v>5.7688839062484094</v>
      </c>
      <c r="BL208" s="109">
        <v>1152.049560546875</v>
      </c>
      <c r="BM208" s="109">
        <v>1143.630625</v>
      </c>
      <c r="BN208" s="123">
        <v>1161.165068359375</v>
      </c>
    </row>
    <row r="209" spans="1:66" x14ac:dyDescent="0.25">
      <c r="A209">
        <v>204</v>
      </c>
      <c r="B209" t="s">
        <v>181</v>
      </c>
      <c r="C209" s="120" t="s">
        <v>28</v>
      </c>
      <c r="D209">
        <v>118480</v>
      </c>
      <c r="E209" s="121">
        <v>60</v>
      </c>
      <c r="F209" t="s">
        <v>178</v>
      </c>
      <c r="G209" t="s">
        <v>180</v>
      </c>
      <c r="H209" t="s">
        <v>46</v>
      </c>
      <c r="I209" s="2">
        <v>44501</v>
      </c>
      <c r="J209" s="2">
        <v>44501</v>
      </c>
      <c r="K209" s="21" t="s">
        <v>179</v>
      </c>
      <c r="L209" s="20">
        <v>49.396000000000001</v>
      </c>
      <c r="M209">
        <v>1.2529999999999999</v>
      </c>
      <c r="N209">
        <v>4.181</v>
      </c>
      <c r="O209">
        <v>10.622999999999999</v>
      </c>
      <c r="P209">
        <v>0.41299999999999998</v>
      </c>
      <c r="Q209">
        <v>10.053000000000001</v>
      </c>
      <c r="R209">
        <v>22.462</v>
      </c>
      <c r="S209">
        <v>1.7849999999999999</v>
      </c>
      <c r="U209">
        <v>8.0000000000000002E-3</v>
      </c>
      <c r="X209">
        <v>100.17399999999999</v>
      </c>
      <c r="Y209" s="21">
        <v>62.782470238512168</v>
      </c>
      <c r="Z209" s="122">
        <v>0.42</v>
      </c>
      <c r="AA209" s="122">
        <v>4.78</v>
      </c>
      <c r="AB209" s="122">
        <v>1.52</v>
      </c>
      <c r="AC209" s="122">
        <v>1.67</v>
      </c>
      <c r="AD209" s="122">
        <v>11.43</v>
      </c>
      <c r="AE209" s="122">
        <v>0.7</v>
      </c>
      <c r="AF209" s="122">
        <v>0.59</v>
      </c>
      <c r="AG209" s="122">
        <v>2.2200000000000002</v>
      </c>
      <c r="AH209" s="122">
        <v>100</v>
      </c>
      <c r="AI209" s="122">
        <v>334.07</v>
      </c>
      <c r="AJ209" s="122">
        <v>100</v>
      </c>
      <c r="AK209" s="123">
        <v>0.64926395602052067</v>
      </c>
      <c r="AL209" s="109">
        <v>0.56880485598197994</v>
      </c>
      <c r="AM209" s="109">
        <v>0.13133766872135189</v>
      </c>
      <c r="AN209">
        <v>0.16338915276705862</v>
      </c>
      <c r="AO209" s="109">
        <v>4.9489183005667634</v>
      </c>
      <c r="AP209" s="109">
        <v>0.13116322656055729</v>
      </c>
      <c r="AQ209" s="141">
        <v>1003.001022107269</v>
      </c>
      <c r="AR209" s="141">
        <v>4.1577490226683516</v>
      </c>
      <c r="AS209" s="141">
        <v>996</v>
      </c>
      <c r="AY209" s="191"/>
      <c r="BC209" s="192"/>
      <c r="BD209" s="191">
        <f t="shared" si="15"/>
        <v>4.9489183005667634</v>
      </c>
      <c r="BE209" s="122">
        <f t="shared" si="16"/>
        <v>0.13116322656055729</v>
      </c>
      <c r="BF209" s="122">
        <f t="shared" si="17"/>
        <v>1003.001022107269</v>
      </c>
      <c r="BG209" s="122">
        <f t="shared" si="18"/>
        <v>4.1577490226683516</v>
      </c>
      <c r="BH209" s="192">
        <f t="shared" si="19"/>
        <v>996</v>
      </c>
      <c r="BI209" s="109">
        <v>3.1912175636022519</v>
      </c>
      <c r="BJ209" s="109">
        <v>2.7870223884313532</v>
      </c>
      <c r="BK209" s="109">
        <v>3.5785914115636772</v>
      </c>
      <c r="BL209" s="109">
        <v>896.40348184964023</v>
      </c>
      <c r="BM209" s="109">
        <v>888.31723917385898</v>
      </c>
      <c r="BN209" s="123">
        <v>905.94632364651534</v>
      </c>
    </row>
    <row r="210" spans="1:66" x14ac:dyDescent="0.25">
      <c r="A210">
        <v>205</v>
      </c>
      <c r="B210">
        <v>15</v>
      </c>
      <c r="C210" s="120" t="s">
        <v>27</v>
      </c>
      <c r="D210">
        <v>118479</v>
      </c>
      <c r="E210" s="121">
        <v>102</v>
      </c>
      <c r="F210" t="s">
        <v>178</v>
      </c>
      <c r="G210" t="s">
        <v>180</v>
      </c>
      <c r="H210" t="s">
        <v>46</v>
      </c>
      <c r="I210" s="2">
        <v>44501</v>
      </c>
      <c r="J210" s="2">
        <v>44501</v>
      </c>
      <c r="K210" s="21" t="s">
        <v>179</v>
      </c>
      <c r="L210" s="20">
        <v>46.444000000000003</v>
      </c>
      <c r="M210">
        <v>3.0739999999999998</v>
      </c>
      <c r="N210">
        <v>7.7270000000000003</v>
      </c>
      <c r="O210">
        <v>8.843</v>
      </c>
      <c r="P210">
        <v>0.16400000000000001</v>
      </c>
      <c r="Q210">
        <v>10.773999999999999</v>
      </c>
      <c r="R210">
        <v>22.33</v>
      </c>
      <c r="S210">
        <v>1.0149999999999999</v>
      </c>
      <c r="U210">
        <v>0.04</v>
      </c>
      <c r="X210">
        <v>100.41100000000002</v>
      </c>
      <c r="Y210" s="21">
        <v>68.472154527780773</v>
      </c>
      <c r="Z210" s="122">
        <v>0.44</v>
      </c>
      <c r="AA210" s="122">
        <v>2.96</v>
      </c>
      <c r="AB210" s="122">
        <v>1.1499999999999999</v>
      </c>
      <c r="AC210" s="122">
        <v>1.89</v>
      </c>
      <c r="AD210" s="122">
        <v>26.27</v>
      </c>
      <c r="AE210" s="122">
        <v>0.68</v>
      </c>
      <c r="AF210" s="122">
        <v>0.59</v>
      </c>
      <c r="AG210" s="122">
        <v>3.08</v>
      </c>
      <c r="AH210" s="122">
        <v>100</v>
      </c>
      <c r="AI210" s="122">
        <v>64.47</v>
      </c>
      <c r="AJ210" s="122">
        <v>100</v>
      </c>
      <c r="AK210" s="123">
        <v>0.69635710007112717</v>
      </c>
      <c r="AL210" s="109">
        <v>0.60338052787593077</v>
      </c>
      <c r="AM210" s="109">
        <v>7.3920318860982798E-2</v>
      </c>
      <c r="AN210">
        <v>0.18017790359678401</v>
      </c>
      <c r="AT210" s="122">
        <v>7.7832721572642241</v>
      </c>
      <c r="AU210" s="122">
        <v>0.47736149811190481</v>
      </c>
      <c r="AV210" s="122">
        <v>1164.89250889911</v>
      </c>
      <c r="AW210" s="122">
        <v>12.496779948191429</v>
      </c>
      <c r="AX210" s="122">
        <v>120</v>
      </c>
      <c r="AY210" s="191">
        <v>9.3968549770165684</v>
      </c>
      <c r="AZ210" s="122">
        <v>1.144058954240605</v>
      </c>
      <c r="BA210" s="122">
        <v>1134.4954064057781</v>
      </c>
      <c r="BB210" s="122">
        <v>17.46999957951882</v>
      </c>
      <c r="BC210" s="192">
        <v>29</v>
      </c>
      <c r="BD210" s="191">
        <f t="shared" si="15"/>
        <v>9.3968549770165684</v>
      </c>
      <c r="BE210" s="122">
        <f t="shared" si="16"/>
        <v>1.144058954240605</v>
      </c>
      <c r="BF210" s="122">
        <f t="shared" si="17"/>
        <v>1134.4954064057781</v>
      </c>
      <c r="BG210" s="122">
        <f t="shared" si="18"/>
        <v>17.46999957951882</v>
      </c>
      <c r="BH210" s="192">
        <f t="shared" si="19"/>
        <v>29</v>
      </c>
      <c r="BI210" s="109">
        <v>10.690534591674799</v>
      </c>
      <c r="BJ210" s="109">
        <v>9.9982762145996098</v>
      </c>
      <c r="BK210" s="109">
        <v>11.41243312835693</v>
      </c>
      <c r="BL210" s="109">
        <v>1102.6123046875</v>
      </c>
      <c r="BM210" s="109">
        <v>1091.5321484374999</v>
      </c>
      <c r="BN210" s="123">
        <v>1108.9065625000001</v>
      </c>
    </row>
    <row r="211" spans="1:66" x14ac:dyDescent="0.25">
      <c r="A211">
        <v>206</v>
      </c>
      <c r="B211">
        <v>16</v>
      </c>
      <c r="C211" s="120" t="s">
        <v>27</v>
      </c>
      <c r="D211">
        <v>118479</v>
      </c>
      <c r="E211" s="121">
        <v>104</v>
      </c>
      <c r="F211" t="s">
        <v>178</v>
      </c>
      <c r="G211" t="s">
        <v>180</v>
      </c>
      <c r="H211" t="s">
        <v>46</v>
      </c>
      <c r="I211" s="2">
        <v>44501</v>
      </c>
      <c r="J211" s="2">
        <v>44501</v>
      </c>
      <c r="K211" s="21" t="s">
        <v>179</v>
      </c>
      <c r="L211" s="20">
        <v>45.378</v>
      </c>
      <c r="M211">
        <v>2.92</v>
      </c>
      <c r="N211">
        <v>7.2709999999999999</v>
      </c>
      <c r="O211">
        <v>10.226000000000001</v>
      </c>
      <c r="P211">
        <v>0.29099999999999998</v>
      </c>
      <c r="Q211">
        <v>9.82</v>
      </c>
      <c r="R211">
        <v>22.544</v>
      </c>
      <c r="S211">
        <v>1.218</v>
      </c>
      <c r="X211">
        <v>99.668000000000006</v>
      </c>
      <c r="Y211" s="21">
        <v>63.123857887306478</v>
      </c>
      <c r="Z211" s="122">
        <v>0.44</v>
      </c>
      <c r="AA211" s="122">
        <v>3.05</v>
      </c>
      <c r="AB211" s="122">
        <v>1.19</v>
      </c>
      <c r="AC211" s="122">
        <v>1.76</v>
      </c>
      <c r="AD211" s="122">
        <v>15.9</v>
      </c>
      <c r="AE211" s="122">
        <v>0.72</v>
      </c>
      <c r="AF211" s="122">
        <v>0.57999999999999996</v>
      </c>
      <c r="AG211" s="122">
        <v>2.77</v>
      </c>
      <c r="AH211" s="122">
        <v>100</v>
      </c>
      <c r="AI211" s="122">
        <v>100</v>
      </c>
      <c r="AJ211" s="122">
        <v>100</v>
      </c>
      <c r="AK211" s="123">
        <v>0.67581163067336603</v>
      </c>
      <c r="AL211" s="109">
        <v>0.56029969990205797</v>
      </c>
      <c r="AM211" s="109">
        <v>9.037319997966782E-2</v>
      </c>
      <c r="AN211">
        <v>0.15320290055151001</v>
      </c>
      <c r="AO211" s="109">
        <v>5.1156199487324194</v>
      </c>
      <c r="AP211" s="109">
        <v>0.1346472708930796</v>
      </c>
      <c r="AQ211" s="141">
        <v>1013.768765011569</v>
      </c>
      <c r="AR211" s="141">
        <v>4.1788740709927028</v>
      </c>
      <c r="AS211" s="141">
        <v>919</v>
      </c>
      <c r="AY211" s="191">
        <v>7.3804330823665456</v>
      </c>
      <c r="AZ211" s="122">
        <v>2.3597498409417672</v>
      </c>
      <c r="BA211" s="122">
        <v>1098.6893089531879</v>
      </c>
      <c r="BB211" s="122">
        <v>26.660809175662251</v>
      </c>
      <c r="BC211" s="192">
        <v>5</v>
      </c>
      <c r="BD211" s="191">
        <f t="shared" si="15"/>
        <v>5.1156199487324194</v>
      </c>
      <c r="BE211" s="122">
        <f t="shared" si="16"/>
        <v>0.1346472708930796</v>
      </c>
      <c r="BF211" s="122">
        <f t="shared" si="17"/>
        <v>1013.768765011569</v>
      </c>
      <c r="BG211" s="122">
        <f t="shared" si="18"/>
        <v>4.1788740709927028</v>
      </c>
      <c r="BH211" s="192">
        <f t="shared" si="19"/>
        <v>919</v>
      </c>
      <c r="BI211" s="109">
        <v>7.8616580963134766</v>
      </c>
      <c r="BJ211" s="109">
        <v>7.1971707534790026</v>
      </c>
      <c r="BK211" s="109">
        <v>8.5693752288818352</v>
      </c>
      <c r="BL211" s="109">
        <v>993.52117919921875</v>
      </c>
      <c r="BM211" s="109">
        <v>973.56629394531251</v>
      </c>
      <c r="BN211" s="123">
        <v>1015.663100585938</v>
      </c>
    </row>
    <row r="212" spans="1:66" x14ac:dyDescent="0.25">
      <c r="A212">
        <v>207</v>
      </c>
      <c r="B212">
        <v>17</v>
      </c>
      <c r="C212" s="120" t="s">
        <v>27</v>
      </c>
      <c r="D212">
        <v>118479</v>
      </c>
      <c r="E212" s="121">
        <v>105</v>
      </c>
      <c r="F212" t="s">
        <v>178</v>
      </c>
      <c r="G212" t="s">
        <v>180</v>
      </c>
      <c r="H212" t="s">
        <v>46</v>
      </c>
      <c r="I212" s="2">
        <v>44501</v>
      </c>
      <c r="J212" s="2">
        <v>44501</v>
      </c>
      <c r="K212" s="21" t="s">
        <v>179</v>
      </c>
      <c r="L212" s="20">
        <v>45.856000000000002</v>
      </c>
      <c r="M212">
        <v>2.5150000000000001</v>
      </c>
      <c r="N212">
        <v>7.2089999999999996</v>
      </c>
      <c r="O212">
        <v>10.707000000000001</v>
      </c>
      <c r="P212">
        <v>0.32300000000000001</v>
      </c>
      <c r="Q212">
        <v>9.4710000000000001</v>
      </c>
      <c r="R212">
        <v>22.42</v>
      </c>
      <c r="S212">
        <v>1.159</v>
      </c>
      <c r="T212">
        <v>1.2999999999999999E-2</v>
      </c>
      <c r="U212">
        <v>4.5999999999999999E-2</v>
      </c>
      <c r="X212">
        <v>99.719000000000023</v>
      </c>
      <c r="Y212" s="21">
        <v>61.191836050546456</v>
      </c>
      <c r="Z212" s="122">
        <v>0.44</v>
      </c>
      <c r="AA212" s="122">
        <v>3.3</v>
      </c>
      <c r="AB212" s="122">
        <v>1.19</v>
      </c>
      <c r="AC212" s="122">
        <v>1.71</v>
      </c>
      <c r="AD212" s="122">
        <v>15.42</v>
      </c>
      <c r="AE212" s="122">
        <v>0.73</v>
      </c>
      <c r="AF212" s="122">
        <v>0.57999999999999996</v>
      </c>
      <c r="AG212" s="122">
        <v>2.84</v>
      </c>
      <c r="AH212" s="122">
        <v>90.8</v>
      </c>
      <c r="AI212" s="122">
        <v>54.46</v>
      </c>
      <c r="AJ212" s="122">
        <v>100</v>
      </c>
      <c r="AK212" s="123">
        <v>0.66269802343783357</v>
      </c>
      <c r="AL212" s="109">
        <v>0.54032135135526038</v>
      </c>
      <c r="AM212" s="109">
        <v>8.5985099613013719E-2</v>
      </c>
      <c r="AN212">
        <v>0.19207052778219652</v>
      </c>
      <c r="AO212" s="109">
        <v>6.2084703418586784</v>
      </c>
      <c r="AP212" s="109">
        <v>0.1662086794152505</v>
      </c>
      <c r="AQ212" s="141">
        <v>1006.266150880469</v>
      </c>
      <c r="AR212" s="141">
        <v>4.1707407726289336</v>
      </c>
      <c r="AS212" s="141">
        <v>976</v>
      </c>
      <c r="AY212" s="191"/>
      <c r="BC212" s="192"/>
      <c r="BD212" s="191">
        <f t="shared" si="15"/>
        <v>6.2084703418586784</v>
      </c>
      <c r="BE212" s="122">
        <f t="shared" si="16"/>
        <v>0.1662086794152505</v>
      </c>
      <c r="BF212" s="122">
        <f t="shared" si="17"/>
        <v>1006.266150880469</v>
      </c>
      <c r="BG212" s="122">
        <f t="shared" si="18"/>
        <v>4.1707407726289336</v>
      </c>
      <c r="BH212" s="192">
        <f t="shared" si="19"/>
        <v>976</v>
      </c>
      <c r="BI212" s="109">
        <v>7.1108753369176751</v>
      </c>
      <c r="BJ212" s="109">
        <v>6.3781900952184563</v>
      </c>
      <c r="BK212" s="109">
        <v>7.9412154171789053</v>
      </c>
      <c r="BL212" s="109">
        <v>992.28643798828125</v>
      </c>
      <c r="BM212" s="109">
        <v>978.299443359375</v>
      </c>
      <c r="BN212" s="123">
        <v>1007.34802734375</v>
      </c>
    </row>
    <row r="213" spans="1:66" x14ac:dyDescent="0.25">
      <c r="A213">
        <v>208</v>
      </c>
      <c r="B213">
        <v>18</v>
      </c>
      <c r="C213" s="120" t="s">
        <v>27</v>
      </c>
      <c r="D213">
        <v>118479</v>
      </c>
      <c r="E213" s="121">
        <v>106</v>
      </c>
      <c r="F213" t="s">
        <v>178</v>
      </c>
      <c r="G213" t="s">
        <v>180</v>
      </c>
      <c r="H213" t="s">
        <v>46</v>
      </c>
      <c r="I213" s="2">
        <v>44501</v>
      </c>
      <c r="J213" s="2">
        <v>44501</v>
      </c>
      <c r="K213" s="21" t="s">
        <v>179</v>
      </c>
      <c r="L213" s="20">
        <v>46.536999999999999</v>
      </c>
      <c r="M213">
        <v>2.694</v>
      </c>
      <c r="N213">
        <v>6.1840000000000002</v>
      </c>
      <c r="O213">
        <v>8.9329999999999998</v>
      </c>
      <c r="P213">
        <v>0.29799999999999999</v>
      </c>
      <c r="Q213">
        <v>11.494999999999999</v>
      </c>
      <c r="R213">
        <v>22.408000000000001</v>
      </c>
      <c r="S213">
        <v>0.996</v>
      </c>
      <c r="W213">
        <v>4.3999999999999997E-2</v>
      </c>
      <c r="X213">
        <v>99.588999999999999</v>
      </c>
      <c r="Y213" s="21">
        <v>69.639853972300912</v>
      </c>
      <c r="Z213" s="122">
        <v>0.44</v>
      </c>
      <c r="AA213" s="122">
        <v>3.17</v>
      </c>
      <c r="AB213" s="122">
        <v>1.29</v>
      </c>
      <c r="AC213" s="122">
        <v>1.89</v>
      </c>
      <c r="AD213" s="122">
        <v>15.61</v>
      </c>
      <c r="AE213" s="122">
        <v>0.66</v>
      </c>
      <c r="AF213" s="122">
        <v>0.57999999999999996</v>
      </c>
      <c r="AG213" s="122">
        <v>3.11</v>
      </c>
      <c r="AH213" s="122">
        <v>100</v>
      </c>
      <c r="AI213" s="122">
        <v>100</v>
      </c>
      <c r="AJ213" s="122">
        <v>90.57</v>
      </c>
      <c r="AK213" s="123">
        <v>0.68803293451648251</v>
      </c>
      <c r="AL213" s="109">
        <v>0.65122825520461536</v>
      </c>
      <c r="AM213" s="109">
        <v>7.3378202344263246E-2</v>
      </c>
      <c r="AN213">
        <v>0.13357824803939997</v>
      </c>
      <c r="AT213" s="122">
        <v>6.3995177420448703</v>
      </c>
      <c r="AU213" s="122">
        <v>0.79805242583579694</v>
      </c>
      <c r="AV213" s="122">
        <v>1130.877954779613</v>
      </c>
      <c r="AW213" s="122">
        <v>13.10717344043165</v>
      </c>
      <c r="AX213" s="122">
        <v>27</v>
      </c>
      <c r="AY213" s="191"/>
      <c r="BC213" s="192"/>
      <c r="BD213" s="191" t="str">
        <f t="shared" si="15"/>
        <v/>
      </c>
      <c r="BE213" s="122" t="str">
        <f t="shared" si="16"/>
        <v/>
      </c>
      <c r="BF213" s="122" t="str">
        <f t="shared" si="17"/>
        <v/>
      </c>
      <c r="BG213" s="122" t="str">
        <f t="shared" si="18"/>
        <v/>
      </c>
      <c r="BH213" s="192" t="str">
        <f t="shared" si="19"/>
        <v/>
      </c>
      <c r="BI213" s="109">
        <v>7.6788234710693359</v>
      </c>
      <c r="BJ213" s="109">
        <v>7.0472705459594724</v>
      </c>
      <c r="BK213" s="109">
        <v>8.2748225784301752</v>
      </c>
      <c r="BL213" s="109">
        <v>1035.118896484375</v>
      </c>
      <c r="BM213" s="109">
        <v>1013.423991699219</v>
      </c>
      <c r="BN213" s="123">
        <v>1054.898471679687</v>
      </c>
    </row>
    <row r="214" spans="1:66" x14ac:dyDescent="0.25">
      <c r="A214">
        <v>209</v>
      </c>
      <c r="B214">
        <v>19</v>
      </c>
      <c r="C214" s="120" t="s">
        <v>27</v>
      </c>
      <c r="D214">
        <v>118479</v>
      </c>
      <c r="E214" s="121">
        <v>107</v>
      </c>
      <c r="F214" t="s">
        <v>178</v>
      </c>
      <c r="G214" t="s">
        <v>180</v>
      </c>
      <c r="H214" t="s">
        <v>46</v>
      </c>
      <c r="I214" s="2">
        <v>44501</v>
      </c>
      <c r="J214" s="2">
        <v>44501</v>
      </c>
      <c r="K214" s="21" t="s">
        <v>179</v>
      </c>
      <c r="L214" s="20">
        <v>46.17</v>
      </c>
      <c r="M214">
        <v>2.7669999999999999</v>
      </c>
      <c r="N214">
        <v>7.1390000000000002</v>
      </c>
      <c r="O214">
        <v>9.3040000000000003</v>
      </c>
      <c r="P214">
        <v>0.19500000000000001</v>
      </c>
      <c r="Q214">
        <v>10.762</v>
      </c>
      <c r="R214">
        <v>22.827000000000002</v>
      </c>
      <c r="S214">
        <v>0.94099999999999995</v>
      </c>
      <c r="W214">
        <v>3.9E-2</v>
      </c>
      <c r="X214">
        <v>100.14400000000001</v>
      </c>
      <c r="Y214" s="21">
        <v>67.340441002183553</v>
      </c>
      <c r="Z214" s="122">
        <v>0.44</v>
      </c>
      <c r="AA214" s="122">
        <v>3.14</v>
      </c>
      <c r="AB214" s="122">
        <v>1.19</v>
      </c>
      <c r="AC214" s="122">
        <v>1.85</v>
      </c>
      <c r="AD214" s="122">
        <v>20.81</v>
      </c>
      <c r="AE214" s="122">
        <v>0.68</v>
      </c>
      <c r="AF214" s="122">
        <v>0.57999999999999996</v>
      </c>
      <c r="AG214" s="122">
        <v>3.2</v>
      </c>
      <c r="AH214" s="122">
        <v>100</v>
      </c>
      <c r="AI214" s="122">
        <v>100</v>
      </c>
      <c r="AJ214" s="122">
        <v>103.02</v>
      </c>
      <c r="AK214" s="123">
        <v>0.68580216429880025</v>
      </c>
      <c r="AL214" s="109">
        <v>0.60743235830400222</v>
      </c>
      <c r="AM214" s="109">
        <v>6.9068182671199546E-2</v>
      </c>
      <c r="AN214">
        <v>0.15355982961970174</v>
      </c>
      <c r="AT214" s="122">
        <v>7.0171076251593218</v>
      </c>
      <c r="AU214" s="122">
        <v>0.64408792811953963</v>
      </c>
      <c r="AV214" s="122">
        <v>1146.1159564365539</v>
      </c>
      <c r="AW214" s="122">
        <v>3.1798862428708339</v>
      </c>
      <c r="AX214" s="122">
        <v>3</v>
      </c>
      <c r="AY214" s="191"/>
      <c r="BC214" s="192"/>
      <c r="BD214" s="191" t="str">
        <f t="shared" si="15"/>
        <v/>
      </c>
      <c r="BE214" s="122" t="str">
        <f t="shared" si="16"/>
        <v/>
      </c>
      <c r="BF214" s="122" t="str">
        <f t="shared" si="17"/>
        <v/>
      </c>
      <c r="BG214" s="122" t="str">
        <f t="shared" si="18"/>
        <v/>
      </c>
      <c r="BH214" s="192" t="str">
        <f t="shared" si="19"/>
        <v/>
      </c>
      <c r="BI214" s="109">
        <v>8.5546207427978516</v>
      </c>
      <c r="BJ214" s="109">
        <v>7.7614663887023916</v>
      </c>
      <c r="BK214" s="109">
        <v>9.3165266418457033</v>
      </c>
      <c r="BL214" s="109">
        <v>1086.801513671875</v>
      </c>
      <c r="BM214" s="109">
        <v>1072.163383789062</v>
      </c>
      <c r="BN214" s="123">
        <v>1095.839794921875</v>
      </c>
    </row>
    <row r="215" spans="1:66" x14ac:dyDescent="0.25">
      <c r="A215">
        <v>210</v>
      </c>
      <c r="B215">
        <v>20</v>
      </c>
      <c r="C215" s="120" t="s">
        <v>27</v>
      </c>
      <c r="D215">
        <v>118479</v>
      </c>
      <c r="E215" s="121">
        <v>113</v>
      </c>
      <c r="F215" t="s">
        <v>178</v>
      </c>
      <c r="G215" t="s">
        <v>180</v>
      </c>
      <c r="H215" t="s">
        <v>46</v>
      </c>
      <c r="I215" s="2">
        <v>44501</v>
      </c>
      <c r="J215" s="2">
        <v>44501</v>
      </c>
      <c r="K215" s="21" t="s">
        <v>179</v>
      </c>
      <c r="L215" s="20">
        <v>46.534999999999997</v>
      </c>
      <c r="M215">
        <v>2.7450000000000001</v>
      </c>
      <c r="N215">
        <v>6.6020000000000003</v>
      </c>
      <c r="O215">
        <v>9.15</v>
      </c>
      <c r="P215">
        <v>0.30199999999999999</v>
      </c>
      <c r="Q215">
        <v>10.506</v>
      </c>
      <c r="R215">
        <v>22.917999999999999</v>
      </c>
      <c r="S215">
        <v>1.028</v>
      </c>
      <c r="U215">
        <v>5.1999999999999998E-2</v>
      </c>
      <c r="X215">
        <v>99.838000000000022</v>
      </c>
      <c r="Y215" s="21">
        <v>67.177828780233156</v>
      </c>
      <c r="Z215" s="122">
        <v>0.44</v>
      </c>
      <c r="AA215" s="122">
        <v>3.16</v>
      </c>
      <c r="AB215" s="122">
        <v>1.24</v>
      </c>
      <c r="AC215" s="122">
        <v>1.87</v>
      </c>
      <c r="AD215" s="122">
        <v>14.36</v>
      </c>
      <c r="AE215" s="122">
        <v>0.69</v>
      </c>
      <c r="AF215" s="122">
        <v>0.57999999999999996</v>
      </c>
      <c r="AG215" s="122">
        <v>3.05</v>
      </c>
      <c r="AH215" s="122">
        <v>100</v>
      </c>
      <c r="AI215" s="122">
        <v>48.74</v>
      </c>
      <c r="AJ215" s="122">
        <v>100</v>
      </c>
      <c r="AK215" s="123">
        <v>0.69414275084924892</v>
      </c>
      <c r="AL215" s="109">
        <v>0.59459151110320962</v>
      </c>
      <c r="AM215" s="109">
        <v>7.5658528900949207E-2</v>
      </c>
      <c r="AN215">
        <v>0.16524995652088337</v>
      </c>
      <c r="AY215" s="191"/>
      <c r="BC215" s="192"/>
      <c r="BD215" s="191" t="str">
        <f t="shared" si="15"/>
        <v/>
      </c>
      <c r="BE215" s="122" t="str">
        <f t="shared" si="16"/>
        <v/>
      </c>
      <c r="BF215" s="122" t="str">
        <f t="shared" si="17"/>
        <v/>
      </c>
      <c r="BG215" s="122" t="str">
        <f t="shared" si="18"/>
        <v/>
      </c>
      <c r="BH215" s="192" t="str">
        <f t="shared" si="19"/>
        <v/>
      </c>
      <c r="BI215" s="109">
        <v>7.6855230331420898</v>
      </c>
      <c r="BJ215" s="109">
        <v>7.1087083244323734</v>
      </c>
      <c r="BK215" s="109">
        <v>8.3057409667968756</v>
      </c>
      <c r="BL215" s="109">
        <v>1039.2265625</v>
      </c>
      <c r="BM215" s="109">
        <v>1019.239716796875</v>
      </c>
      <c r="BN215" s="123">
        <v>1059.999829101562</v>
      </c>
    </row>
    <row r="216" spans="1:66" x14ac:dyDescent="0.25">
      <c r="A216">
        <v>211</v>
      </c>
      <c r="B216">
        <v>21</v>
      </c>
      <c r="C216" s="120" t="s">
        <v>27</v>
      </c>
      <c r="D216">
        <v>118479</v>
      </c>
      <c r="E216" s="121">
        <v>120</v>
      </c>
      <c r="F216" t="s">
        <v>178</v>
      </c>
      <c r="G216" t="s">
        <v>180</v>
      </c>
      <c r="H216" t="s">
        <v>46</v>
      </c>
      <c r="I216" s="2">
        <v>44501</v>
      </c>
      <c r="J216" s="2">
        <v>44501</v>
      </c>
      <c r="K216" s="21" t="s">
        <v>179</v>
      </c>
      <c r="L216" s="20">
        <v>45.695</v>
      </c>
      <c r="M216">
        <v>3.3530000000000002</v>
      </c>
      <c r="N216">
        <v>7.1319999999999997</v>
      </c>
      <c r="O216">
        <v>7.6740000000000004</v>
      </c>
      <c r="P216">
        <v>0.13200000000000001</v>
      </c>
      <c r="Q216">
        <v>11.766</v>
      </c>
      <c r="R216">
        <v>23.015999999999998</v>
      </c>
      <c r="S216">
        <v>0.73399999999999999</v>
      </c>
      <c r="U216">
        <v>2.1000000000000001E-2</v>
      </c>
      <c r="X216">
        <v>99.522999999999996</v>
      </c>
      <c r="Y216" s="21">
        <v>73.212335184522146</v>
      </c>
      <c r="Z216" s="122">
        <v>0.44</v>
      </c>
      <c r="AA216" s="122">
        <v>2.81</v>
      </c>
      <c r="AB216" s="122">
        <v>1.19</v>
      </c>
      <c r="AC216" s="122">
        <v>2.0299999999999998</v>
      </c>
      <c r="AD216" s="122">
        <v>30.22</v>
      </c>
      <c r="AE216" s="122">
        <v>0.64</v>
      </c>
      <c r="AF216" s="122">
        <v>0.57999999999999996</v>
      </c>
      <c r="AG216" s="122">
        <v>3.72</v>
      </c>
      <c r="AH216" s="122">
        <v>100</v>
      </c>
      <c r="AI216" s="122">
        <v>117.8</v>
      </c>
      <c r="AJ216" s="122">
        <v>100</v>
      </c>
      <c r="AK216" s="123">
        <v>0.70408134060849759</v>
      </c>
      <c r="AL216" s="109">
        <v>0.66399029969799972</v>
      </c>
      <c r="AM216" s="109">
        <v>5.3865713957194791E-2</v>
      </c>
      <c r="AN216">
        <v>0.11886793299725855</v>
      </c>
      <c r="AT216" s="122">
        <v>6.7244256251155159</v>
      </c>
      <c r="AU216" s="122">
        <v>0.52507345968538288</v>
      </c>
      <c r="AV216" s="122">
        <v>1149.6676502035809</v>
      </c>
      <c r="AW216" s="122">
        <v>14.17283142054205</v>
      </c>
      <c r="AX216" s="122">
        <v>15</v>
      </c>
      <c r="AY216" s="191">
        <v>7.1272190735943601</v>
      </c>
      <c r="AZ216" s="122">
        <v>0.68438231797403515</v>
      </c>
      <c r="BA216" s="122">
        <v>1113.324931245485</v>
      </c>
      <c r="BB216" s="122">
        <v>13.356415931503649</v>
      </c>
      <c r="BC216" s="192">
        <v>195</v>
      </c>
      <c r="BD216" s="191">
        <f t="shared" si="15"/>
        <v>7.1272190735943601</v>
      </c>
      <c r="BE216" s="122">
        <f t="shared" si="16"/>
        <v>0.68438231797403515</v>
      </c>
      <c r="BF216" s="122">
        <f t="shared" si="17"/>
        <v>1113.324931245485</v>
      </c>
      <c r="BG216" s="122">
        <f t="shared" si="18"/>
        <v>13.356415931503649</v>
      </c>
      <c r="BH216" s="192">
        <f t="shared" si="19"/>
        <v>195</v>
      </c>
      <c r="BI216" s="109">
        <v>8.6062831878662109</v>
      </c>
      <c r="BJ216" s="109">
        <v>6.0567580986022946</v>
      </c>
      <c r="BK216" s="109">
        <v>10.334347381591799</v>
      </c>
      <c r="BL216" s="109">
        <v>1128.421875</v>
      </c>
      <c r="BM216" s="109">
        <v>1116.586772460937</v>
      </c>
      <c r="BN216" s="123">
        <v>1139.6128125</v>
      </c>
    </row>
    <row r="217" spans="1:66" x14ac:dyDescent="0.25">
      <c r="A217">
        <v>212</v>
      </c>
      <c r="B217">
        <v>22</v>
      </c>
      <c r="C217" s="120" t="s">
        <v>27</v>
      </c>
      <c r="D217">
        <v>118479</v>
      </c>
      <c r="E217" s="121">
        <v>121</v>
      </c>
      <c r="F217" t="s">
        <v>178</v>
      </c>
      <c r="G217" t="s">
        <v>180</v>
      </c>
      <c r="H217" t="s">
        <v>46</v>
      </c>
      <c r="I217" s="2">
        <v>44501</v>
      </c>
      <c r="J217" s="2">
        <v>44501</v>
      </c>
      <c r="K217" s="21" t="s">
        <v>179</v>
      </c>
      <c r="L217" s="20">
        <v>45.134999999999998</v>
      </c>
      <c r="M217">
        <v>3.0710000000000002</v>
      </c>
      <c r="N217">
        <v>8.2620000000000005</v>
      </c>
      <c r="O217">
        <v>10.228999999999999</v>
      </c>
      <c r="P217">
        <v>0.312</v>
      </c>
      <c r="Q217">
        <v>9.8949999999999996</v>
      </c>
      <c r="R217">
        <v>22.427</v>
      </c>
      <c r="S217">
        <v>0.95399999999999996</v>
      </c>
      <c r="U217">
        <v>6.0000000000000001E-3</v>
      </c>
      <c r="X217">
        <v>100.29099999999998</v>
      </c>
      <c r="Y217" s="21">
        <v>63.293972799368824</v>
      </c>
      <c r="Z217" s="122">
        <v>0.44</v>
      </c>
      <c r="AA217" s="122">
        <v>2.92</v>
      </c>
      <c r="AB217" s="122">
        <v>1.1000000000000001</v>
      </c>
      <c r="AC217" s="122">
        <v>1.75</v>
      </c>
      <c r="AD217" s="122">
        <v>15.08</v>
      </c>
      <c r="AE217" s="122">
        <v>0.71</v>
      </c>
      <c r="AF217" s="122">
        <v>0.57999999999999996</v>
      </c>
      <c r="AG217" s="122">
        <v>3.21</v>
      </c>
      <c r="AH217" s="122">
        <v>100</v>
      </c>
      <c r="AI217" s="122">
        <v>406.2</v>
      </c>
      <c r="AJ217" s="122">
        <v>100</v>
      </c>
      <c r="AK217" s="123">
        <v>0.66944826634074073</v>
      </c>
      <c r="AL217" s="109">
        <v>0.56010959948790229</v>
      </c>
      <c r="AM217" s="109">
        <v>7.0224565696612715E-2</v>
      </c>
      <c r="AN217">
        <v>0.18646193427417071</v>
      </c>
      <c r="AO217" s="109">
        <v>5.4625311789744622</v>
      </c>
      <c r="AP217" s="109">
        <v>0.14427716473315641</v>
      </c>
      <c r="AQ217" s="141">
        <v>1019.43411340515</v>
      </c>
      <c r="AR217" s="141">
        <v>4.2325443426903826</v>
      </c>
      <c r="AS217" s="141">
        <v>919</v>
      </c>
      <c r="AT217" s="122">
        <v>7.1089001126549984</v>
      </c>
      <c r="AU217" s="122">
        <v>1.980555168847115</v>
      </c>
      <c r="AV217" s="122">
        <v>1136.3132421218161</v>
      </c>
      <c r="AW217" s="122">
        <v>17.02128165804994</v>
      </c>
      <c r="AX217" s="122">
        <v>4</v>
      </c>
      <c r="AY217" s="191">
        <v>8.4860401834652013</v>
      </c>
      <c r="AZ217" s="122">
        <v>2.2456446258574889</v>
      </c>
      <c r="BA217" s="122">
        <v>1116.2251269385131</v>
      </c>
      <c r="BB217" s="122">
        <v>24.80499956610733</v>
      </c>
      <c r="BC217" s="192">
        <v>6</v>
      </c>
      <c r="BD217" s="191">
        <f t="shared" si="15"/>
        <v>5.4625311789744622</v>
      </c>
      <c r="BE217" s="122">
        <f t="shared" si="16"/>
        <v>0.14427716473315641</v>
      </c>
      <c r="BF217" s="122">
        <f t="shared" si="17"/>
        <v>1019.43411340515</v>
      </c>
      <c r="BG217" s="122">
        <f t="shared" si="18"/>
        <v>4.2325443426903826</v>
      </c>
      <c r="BH217" s="192">
        <f t="shared" si="19"/>
        <v>919</v>
      </c>
      <c r="BI217" s="109">
        <v>7.7226948738098136</v>
      </c>
      <c r="BJ217" s="109">
        <v>6.6875983047485352</v>
      </c>
      <c r="BK217" s="109">
        <v>8.6974010467529297</v>
      </c>
      <c r="BL217" s="109">
        <v>1014.500122070312</v>
      </c>
      <c r="BM217" s="109">
        <v>992.96256103515623</v>
      </c>
      <c r="BN217" s="123">
        <v>1037.675791015625</v>
      </c>
    </row>
    <row r="218" spans="1:66" x14ac:dyDescent="0.25">
      <c r="A218">
        <v>213</v>
      </c>
      <c r="B218">
        <v>23</v>
      </c>
      <c r="C218" s="120" t="s">
        <v>27</v>
      </c>
      <c r="D218">
        <v>118479</v>
      </c>
      <c r="E218" s="121">
        <v>123</v>
      </c>
      <c r="F218" t="s">
        <v>178</v>
      </c>
      <c r="G218" t="s">
        <v>180</v>
      </c>
      <c r="H218" t="s">
        <v>46</v>
      </c>
      <c r="I218" s="2">
        <v>44501</v>
      </c>
      <c r="J218" s="2">
        <v>44501</v>
      </c>
      <c r="K218" s="21" t="s">
        <v>179</v>
      </c>
      <c r="L218" s="20">
        <v>45.731000000000002</v>
      </c>
      <c r="M218">
        <v>2.9649999999999999</v>
      </c>
      <c r="N218">
        <v>7.8250000000000002</v>
      </c>
      <c r="O218">
        <v>10.031000000000001</v>
      </c>
      <c r="P218">
        <v>0.33300000000000002</v>
      </c>
      <c r="Q218">
        <v>9.8390000000000004</v>
      </c>
      <c r="R218">
        <v>22.547999999999998</v>
      </c>
      <c r="S218">
        <v>1.016</v>
      </c>
      <c r="T218">
        <v>8.9999999999999993E-3</v>
      </c>
      <c r="X218">
        <v>100.29700000000001</v>
      </c>
      <c r="Y218" s="21">
        <v>63.615635926675495</v>
      </c>
      <c r="Z218" s="122">
        <v>0.44</v>
      </c>
      <c r="AA218" s="122">
        <v>3.01</v>
      </c>
      <c r="AB218" s="122">
        <v>1.1299999999999999</v>
      </c>
      <c r="AC218" s="122">
        <v>1.77</v>
      </c>
      <c r="AD218" s="122">
        <v>14.51</v>
      </c>
      <c r="AE218" s="122">
        <v>0.71</v>
      </c>
      <c r="AF218" s="122">
        <v>0.57999999999999996</v>
      </c>
      <c r="AG218" s="122">
        <v>3.07</v>
      </c>
      <c r="AH218" s="122">
        <v>137.04</v>
      </c>
      <c r="AI218" s="122">
        <v>100</v>
      </c>
      <c r="AJ218" s="122">
        <v>100</v>
      </c>
      <c r="AK218" s="123">
        <v>0.67410543957414448</v>
      </c>
      <c r="AL218" s="109">
        <v>0.55617549031398406</v>
      </c>
      <c r="AM218" s="109">
        <v>7.4685804524178459E-2</v>
      </c>
      <c r="AN218">
        <v>0.19416613253659912</v>
      </c>
      <c r="AO218" s="109">
        <v>5.7318551595739207</v>
      </c>
      <c r="AP218" s="109">
        <v>0.1484435946391329</v>
      </c>
      <c r="AQ218" s="141">
        <v>1015.621611067001</v>
      </c>
      <c r="AR218" s="141">
        <v>4.0367283484849699</v>
      </c>
      <c r="AS218" s="141">
        <v>657</v>
      </c>
      <c r="AY218" s="191">
        <v>8.2137026218688405</v>
      </c>
      <c r="AZ218" s="122">
        <v>2.377067676187405</v>
      </c>
      <c r="BA218" s="122">
        <v>1107.598362311815</v>
      </c>
      <c r="BB218" s="122">
        <v>27.161669912676832</v>
      </c>
      <c r="BC218" s="192">
        <v>5</v>
      </c>
      <c r="BD218" s="191">
        <f t="shared" si="15"/>
        <v>5.7318551595739207</v>
      </c>
      <c r="BE218" s="122">
        <f t="shared" si="16"/>
        <v>0.1484435946391329</v>
      </c>
      <c r="BF218" s="122">
        <f t="shared" si="17"/>
        <v>1015.621611067001</v>
      </c>
      <c r="BG218" s="122">
        <f t="shared" si="18"/>
        <v>4.0367283484849699</v>
      </c>
      <c r="BH218" s="192">
        <f t="shared" si="19"/>
        <v>657</v>
      </c>
      <c r="BI218" s="109">
        <v>7.3261526421403351</v>
      </c>
      <c r="BJ218" s="109">
        <v>6.4889521149491731</v>
      </c>
      <c r="BK218" s="109">
        <v>8.0851645401811059</v>
      </c>
      <c r="BL218" s="109">
        <v>984.173828125</v>
      </c>
      <c r="BM218" s="109">
        <v>963.8668212890625</v>
      </c>
      <c r="BN218" s="123">
        <v>1008.290793457031</v>
      </c>
    </row>
    <row r="219" spans="1:66" x14ac:dyDescent="0.25">
      <c r="A219">
        <v>214</v>
      </c>
      <c r="B219">
        <v>24</v>
      </c>
      <c r="C219" s="120" t="s">
        <v>27</v>
      </c>
      <c r="D219">
        <v>118479</v>
      </c>
      <c r="E219" s="121">
        <v>127</v>
      </c>
      <c r="F219" t="s">
        <v>178</v>
      </c>
      <c r="G219" t="s">
        <v>180</v>
      </c>
      <c r="H219" t="s">
        <v>46</v>
      </c>
      <c r="I219" s="2">
        <v>44501</v>
      </c>
      <c r="J219" s="2">
        <v>44501</v>
      </c>
      <c r="K219" s="21" t="s">
        <v>179</v>
      </c>
      <c r="L219" s="20">
        <v>48.203000000000003</v>
      </c>
      <c r="M219">
        <v>2.2869999999999999</v>
      </c>
      <c r="N219">
        <v>5.806</v>
      </c>
      <c r="O219">
        <v>6.6719999999999997</v>
      </c>
      <c r="P219">
        <v>0.14599999999999999</v>
      </c>
      <c r="Q219">
        <v>13.7</v>
      </c>
      <c r="R219">
        <v>22.460999999999999</v>
      </c>
      <c r="S219">
        <v>0.54600000000000004</v>
      </c>
      <c r="T219">
        <v>1.2999999999999999E-2</v>
      </c>
      <c r="U219">
        <v>8.9999999999999993E-3</v>
      </c>
      <c r="X219">
        <v>99.843000000000004</v>
      </c>
      <c r="Y219" s="21">
        <v>78.541773699139156</v>
      </c>
      <c r="Z219" s="122">
        <v>0.43</v>
      </c>
      <c r="AA219" s="122">
        <v>3.51</v>
      </c>
      <c r="AB219" s="122">
        <v>1.33</v>
      </c>
      <c r="AC219" s="122">
        <v>2.21</v>
      </c>
      <c r="AD219" s="122">
        <v>26.83</v>
      </c>
      <c r="AE219" s="122">
        <v>0.59</v>
      </c>
      <c r="AF219" s="122">
        <v>0.57999999999999996</v>
      </c>
      <c r="AG219" s="122">
        <v>4.41</v>
      </c>
      <c r="AH219" s="122">
        <v>90.82</v>
      </c>
      <c r="AI219" s="122">
        <v>284.8</v>
      </c>
      <c r="AJ219" s="122">
        <v>100</v>
      </c>
      <c r="AK219" s="123">
        <v>0.69709118227658773</v>
      </c>
      <c r="AL219" s="109">
        <v>0.76187026808119673</v>
      </c>
      <c r="AM219" s="109">
        <v>3.9485402648853148E-2</v>
      </c>
      <c r="AN219">
        <v>0.121681416830742</v>
      </c>
      <c r="AY219" s="191"/>
      <c r="BC219" s="192"/>
      <c r="BD219" s="191" t="str">
        <f t="shared" si="15"/>
        <v/>
      </c>
      <c r="BE219" s="122" t="str">
        <f t="shared" si="16"/>
        <v/>
      </c>
      <c r="BF219" s="122" t="str">
        <f t="shared" si="17"/>
        <v/>
      </c>
      <c r="BG219" s="122" t="str">
        <f t="shared" si="18"/>
        <v/>
      </c>
      <c r="BH219" s="192" t="str">
        <f t="shared" si="19"/>
        <v/>
      </c>
      <c r="BI219" s="109">
        <v>2.501773096932721</v>
      </c>
      <c r="BJ219" s="109">
        <v>2.1067870491879699</v>
      </c>
      <c r="BK219" s="109">
        <v>2.9751976651089911</v>
      </c>
      <c r="BL219" s="109">
        <v>1116.553833007812</v>
      </c>
      <c r="BM219" s="109">
        <v>1104.86646484375</v>
      </c>
      <c r="BN219" s="123">
        <v>1128.6656835937499</v>
      </c>
    </row>
    <row r="220" spans="1:66" x14ac:dyDescent="0.25">
      <c r="A220">
        <v>215</v>
      </c>
      <c r="B220" t="s">
        <v>181</v>
      </c>
      <c r="C220" s="120" t="s">
        <v>27</v>
      </c>
      <c r="D220">
        <v>118479</v>
      </c>
      <c r="E220" s="121">
        <v>132</v>
      </c>
      <c r="F220" t="s">
        <v>178</v>
      </c>
      <c r="G220" t="s">
        <v>180</v>
      </c>
      <c r="H220" t="s">
        <v>46</v>
      </c>
      <c r="I220" s="2">
        <v>44501</v>
      </c>
      <c r="J220" s="2">
        <v>44501</v>
      </c>
      <c r="K220" s="21" t="s">
        <v>179</v>
      </c>
      <c r="L220" s="20">
        <v>45.97</v>
      </c>
      <c r="M220">
        <v>2.8</v>
      </c>
      <c r="N220">
        <v>7.65</v>
      </c>
      <c r="O220">
        <v>9.4459999999999997</v>
      </c>
      <c r="P220">
        <v>0.19900000000000001</v>
      </c>
      <c r="Q220">
        <v>11.04</v>
      </c>
      <c r="R220">
        <v>22.928999999999998</v>
      </c>
      <c r="S220">
        <v>0.76700000000000002</v>
      </c>
      <c r="U220">
        <v>5.8000000000000003E-2</v>
      </c>
      <c r="W220">
        <v>4.3999999999999997E-2</v>
      </c>
      <c r="X220">
        <v>100.90299999999999</v>
      </c>
      <c r="Y220" s="21">
        <v>67.567805910774339</v>
      </c>
      <c r="Z220" s="122">
        <v>0.44</v>
      </c>
      <c r="AA220" s="122">
        <v>3.14</v>
      </c>
      <c r="AB220" s="122">
        <v>1.1499999999999999</v>
      </c>
      <c r="AC220" s="122">
        <v>1.83</v>
      </c>
      <c r="AD220" s="122">
        <v>21.43</v>
      </c>
      <c r="AE220" s="122">
        <v>0.67</v>
      </c>
      <c r="AF220" s="122">
        <v>0.57999999999999996</v>
      </c>
      <c r="AG220" s="122">
        <v>3.69</v>
      </c>
      <c r="AH220" s="122">
        <v>100</v>
      </c>
      <c r="AI220" s="122">
        <v>44.78</v>
      </c>
      <c r="AJ220" s="122">
        <v>87.5</v>
      </c>
      <c r="AK220" s="123">
        <v>0.67773836524159192</v>
      </c>
      <c r="AL220" s="109">
        <v>0.61883221426129709</v>
      </c>
      <c r="AM220" s="109">
        <v>5.590912223332363E-2</v>
      </c>
      <c r="AN220">
        <v>0.15154961052553934</v>
      </c>
      <c r="AT220" s="122">
        <v>6.9266989132981491</v>
      </c>
      <c r="AU220" s="122">
        <v>0.73134719835235495</v>
      </c>
      <c r="AV220" s="122">
        <v>1140.423783014814</v>
      </c>
      <c r="AW220" s="122">
        <v>12.471139867288249</v>
      </c>
      <c r="AX220" s="122">
        <v>36</v>
      </c>
      <c r="AY220" s="191">
        <v>7.924549107358307</v>
      </c>
      <c r="AZ220" s="122">
        <v>1.188694281503536</v>
      </c>
      <c r="BA220" s="122">
        <v>1124.4743730955711</v>
      </c>
      <c r="BB220" s="122">
        <v>17.75162478078478</v>
      </c>
      <c r="BC220" s="192">
        <v>26</v>
      </c>
      <c r="BD220" s="191">
        <f t="shared" si="15"/>
        <v>7.924549107358307</v>
      </c>
      <c r="BE220" s="122">
        <f t="shared" si="16"/>
        <v>1.188694281503536</v>
      </c>
      <c r="BF220" s="122">
        <f t="shared" si="17"/>
        <v>1124.4743730955711</v>
      </c>
      <c r="BG220" s="122">
        <f t="shared" si="18"/>
        <v>17.75162478078478</v>
      </c>
      <c r="BH220" s="192">
        <f t="shared" si="19"/>
        <v>26</v>
      </c>
      <c r="BI220" s="109">
        <v>7.2162270150202064</v>
      </c>
      <c r="BJ220" s="109">
        <v>5.6094618592279701</v>
      </c>
      <c r="BK220" s="109">
        <v>8.3440492043512595</v>
      </c>
      <c r="BL220" s="109">
        <v>1099.539306640625</v>
      </c>
      <c r="BM220" s="109">
        <v>1093.663032226563</v>
      </c>
      <c r="BN220" s="123">
        <v>1104.400654296875</v>
      </c>
    </row>
    <row r="221" spans="1:66" x14ac:dyDescent="0.25">
      <c r="A221">
        <v>216</v>
      </c>
      <c r="B221" t="s">
        <v>181</v>
      </c>
      <c r="C221" s="120" t="s">
        <v>27</v>
      </c>
      <c r="D221">
        <v>118479</v>
      </c>
      <c r="E221" s="121">
        <v>133</v>
      </c>
      <c r="F221" t="s">
        <v>178</v>
      </c>
      <c r="G221" t="s">
        <v>180</v>
      </c>
      <c r="H221" t="s">
        <v>46</v>
      </c>
      <c r="I221" s="2">
        <v>44501</v>
      </c>
      <c r="J221" s="2">
        <v>44501</v>
      </c>
      <c r="K221" s="21" t="s">
        <v>179</v>
      </c>
      <c r="L221" s="20">
        <v>47.332999999999998</v>
      </c>
      <c r="M221">
        <v>2.1989999999999998</v>
      </c>
      <c r="N221">
        <v>6.4470000000000001</v>
      </c>
      <c r="O221">
        <v>7.484</v>
      </c>
      <c r="P221">
        <v>0.19900000000000001</v>
      </c>
      <c r="Q221">
        <v>12.441000000000001</v>
      </c>
      <c r="R221">
        <v>22.672000000000001</v>
      </c>
      <c r="S221">
        <v>0.67300000000000004</v>
      </c>
      <c r="U221">
        <v>7.0000000000000001E-3</v>
      </c>
      <c r="X221">
        <v>99.454999999999998</v>
      </c>
      <c r="Y221" s="21">
        <v>74.767990339072853</v>
      </c>
      <c r="Z221" s="122">
        <v>0.43</v>
      </c>
      <c r="AA221" s="122">
        <v>3.63</v>
      </c>
      <c r="AB221" s="122">
        <v>1.26</v>
      </c>
      <c r="AC221" s="122">
        <v>2.0699999999999998</v>
      </c>
      <c r="AD221" s="122">
        <v>19.72</v>
      </c>
      <c r="AE221" s="122">
        <v>0.62</v>
      </c>
      <c r="AF221" s="122">
        <v>0.57999999999999996</v>
      </c>
      <c r="AG221" s="122">
        <v>3.87</v>
      </c>
      <c r="AH221" s="122">
        <v>100</v>
      </c>
      <c r="AI221" s="122">
        <v>356.09</v>
      </c>
      <c r="AJ221" s="122">
        <v>100</v>
      </c>
      <c r="AK221" s="123">
        <v>0.69822872854960982</v>
      </c>
      <c r="AL221" s="109">
        <v>0.69860471588369488</v>
      </c>
      <c r="AM221" s="109">
        <v>4.9144481458715479E-2</v>
      </c>
      <c r="AN221">
        <v>0.13223783609704626</v>
      </c>
      <c r="AY221" s="191"/>
      <c r="BC221" s="192"/>
      <c r="BD221" s="191" t="str">
        <f t="shared" si="15"/>
        <v/>
      </c>
      <c r="BE221" s="122" t="str">
        <f t="shared" si="16"/>
        <v/>
      </c>
      <c r="BF221" s="122" t="str">
        <f t="shared" si="17"/>
        <v/>
      </c>
      <c r="BG221" s="122" t="str">
        <f t="shared" si="18"/>
        <v/>
      </c>
      <c r="BH221" s="192" t="str">
        <f t="shared" si="19"/>
        <v/>
      </c>
      <c r="BI221" s="109">
        <v>4.8341319566261944</v>
      </c>
      <c r="BJ221" s="109">
        <v>3.378468504477758</v>
      </c>
      <c r="BK221" s="109">
        <v>6.7890504174721418</v>
      </c>
      <c r="BL221" s="109">
        <v>1104.90087890625</v>
      </c>
      <c r="BM221" s="109">
        <v>1095.7994921874999</v>
      </c>
      <c r="BN221" s="123">
        <v>1115.031811523437</v>
      </c>
    </row>
    <row r="222" spans="1:66" x14ac:dyDescent="0.25">
      <c r="A222">
        <v>217</v>
      </c>
      <c r="B222" t="s">
        <v>181</v>
      </c>
      <c r="C222" s="120" t="s">
        <v>27</v>
      </c>
      <c r="D222">
        <v>118479</v>
      </c>
      <c r="E222" s="121">
        <v>70</v>
      </c>
      <c r="F222" t="s">
        <v>178</v>
      </c>
      <c r="G222" t="s">
        <v>180</v>
      </c>
      <c r="H222" t="s">
        <v>46</v>
      </c>
      <c r="I222" s="2">
        <v>44501</v>
      </c>
      <c r="J222" s="2">
        <v>44501</v>
      </c>
      <c r="K222" s="21" t="s">
        <v>179</v>
      </c>
      <c r="L222" s="20">
        <v>47.097000000000001</v>
      </c>
      <c r="M222">
        <v>2.5790000000000002</v>
      </c>
      <c r="N222">
        <v>6.194</v>
      </c>
      <c r="O222">
        <v>6.4370000000000003</v>
      </c>
      <c r="P222">
        <v>0.16800000000000001</v>
      </c>
      <c r="Q222">
        <v>13.177</v>
      </c>
      <c r="R222">
        <v>23.448</v>
      </c>
      <c r="S222">
        <v>0.63200000000000001</v>
      </c>
      <c r="T222">
        <v>2.1999999999999999E-2</v>
      </c>
      <c r="U222">
        <v>5.1999999999999998E-2</v>
      </c>
      <c r="X222">
        <v>99.806000000000012</v>
      </c>
      <c r="Y222" s="21">
        <v>78.490057229844751</v>
      </c>
      <c r="Z222" s="122">
        <v>0.43</v>
      </c>
      <c r="AA222" s="122">
        <v>3.15</v>
      </c>
      <c r="AB222" s="122">
        <v>1.23</v>
      </c>
      <c r="AC222" s="122">
        <v>2.17</v>
      </c>
      <c r="AD222" s="122">
        <v>21.45</v>
      </c>
      <c r="AE222" s="122">
        <v>0.6</v>
      </c>
      <c r="AF222" s="122">
        <v>0.57999999999999996</v>
      </c>
      <c r="AG222" s="122">
        <v>4.13</v>
      </c>
      <c r="AH222" s="122">
        <v>56.27</v>
      </c>
      <c r="AI222" s="122">
        <v>54.29</v>
      </c>
      <c r="AJ222" s="122">
        <v>100</v>
      </c>
      <c r="AK222" s="123">
        <v>0.70188691903361522</v>
      </c>
      <c r="AL222" s="109">
        <v>0.73666463308583696</v>
      </c>
      <c r="AM222" s="109">
        <v>4.5946646841875965E-2</v>
      </c>
      <c r="AN222">
        <v>6.5484902525256072E-2</v>
      </c>
      <c r="AT222" s="122">
        <v>5.490110141515161</v>
      </c>
      <c r="AU222" s="122">
        <v>0.46992254827683849</v>
      </c>
      <c r="AV222" s="122">
        <v>1147.5738231633709</v>
      </c>
      <c r="AW222" s="122">
        <v>16.274816220126159</v>
      </c>
      <c r="AX222" s="122">
        <v>11</v>
      </c>
      <c r="AY222" s="191"/>
      <c r="BC222" s="192"/>
      <c r="BD222" s="191" t="str">
        <f t="shared" si="15"/>
        <v/>
      </c>
      <c r="BE222" s="122" t="str">
        <f t="shared" si="16"/>
        <v/>
      </c>
      <c r="BF222" s="122" t="str">
        <f t="shared" si="17"/>
        <v/>
      </c>
      <c r="BG222" s="122" t="str">
        <f t="shared" si="18"/>
        <v/>
      </c>
      <c r="BH222" s="192" t="str">
        <f t="shared" si="19"/>
        <v/>
      </c>
      <c r="BI222" s="109">
        <v>3.5090004228764542</v>
      </c>
      <c r="BJ222" s="109">
        <v>2.861800029199697</v>
      </c>
      <c r="BK222" s="109">
        <v>4.8019064211064348</v>
      </c>
      <c r="BL222" s="109">
        <v>1129.306518554688</v>
      </c>
      <c r="BM222" s="109">
        <v>1119.4077197265619</v>
      </c>
      <c r="BN222" s="123">
        <v>1139.864204101563</v>
      </c>
    </row>
    <row r="223" spans="1:66" x14ac:dyDescent="0.25">
      <c r="A223">
        <v>218</v>
      </c>
      <c r="B223" t="s">
        <v>181</v>
      </c>
      <c r="C223" s="120" t="s">
        <v>27</v>
      </c>
      <c r="D223">
        <v>118479</v>
      </c>
      <c r="E223" s="121">
        <v>73</v>
      </c>
      <c r="F223" t="s">
        <v>178</v>
      </c>
      <c r="G223" t="s">
        <v>180</v>
      </c>
      <c r="H223" t="s">
        <v>46</v>
      </c>
      <c r="I223" s="2">
        <v>44501</v>
      </c>
      <c r="J223" s="2">
        <v>44501</v>
      </c>
      <c r="K223" s="21" t="s">
        <v>179</v>
      </c>
      <c r="L223" s="20">
        <v>46.003999999999998</v>
      </c>
      <c r="M223">
        <v>3.149</v>
      </c>
      <c r="N223">
        <v>7.4480000000000004</v>
      </c>
      <c r="O223">
        <v>6.5679999999999996</v>
      </c>
      <c r="P223">
        <v>0.129</v>
      </c>
      <c r="Q223">
        <v>12.667999999999999</v>
      </c>
      <c r="R223">
        <v>23.315000000000001</v>
      </c>
      <c r="S223">
        <v>0.626</v>
      </c>
      <c r="T223">
        <v>1.4E-2</v>
      </c>
      <c r="U223">
        <v>1.6E-2</v>
      </c>
      <c r="X223">
        <v>99.936999999999998</v>
      </c>
      <c r="Y223" s="21">
        <v>77.467785507890056</v>
      </c>
      <c r="Z223" s="122">
        <v>0.44</v>
      </c>
      <c r="AA223" s="122">
        <v>2.82</v>
      </c>
      <c r="AB223" s="122">
        <v>1.1200000000000001</v>
      </c>
      <c r="AC223" s="122">
        <v>2.17</v>
      </c>
      <c r="AD223" s="122">
        <v>29.48</v>
      </c>
      <c r="AE223" s="122">
        <v>0.61</v>
      </c>
      <c r="AF223" s="122">
        <v>0.57999999999999996</v>
      </c>
      <c r="AG223" s="122">
        <v>4.22</v>
      </c>
      <c r="AH223" s="122">
        <v>86.57</v>
      </c>
      <c r="AI223" s="122">
        <v>174.36</v>
      </c>
      <c r="AJ223" s="122">
        <v>100</v>
      </c>
      <c r="AK223" s="123">
        <v>0.70766837378820813</v>
      </c>
      <c r="AL223" s="109">
        <v>0.70816555131368475</v>
      </c>
      <c r="AM223" s="109">
        <v>4.5507664234842801E-2</v>
      </c>
      <c r="AN223">
        <v>7.5915168975215622E-2</v>
      </c>
      <c r="AT223" s="122">
        <v>6.2986935605397276</v>
      </c>
      <c r="AU223" s="122">
        <v>0.57372593474842315</v>
      </c>
      <c r="AV223" s="122">
        <v>1160.5271073243721</v>
      </c>
      <c r="AW223" s="122">
        <v>15.81520939359071</v>
      </c>
      <c r="AX223" s="122">
        <v>84</v>
      </c>
      <c r="AY223" s="191">
        <v>7.0609987741422451</v>
      </c>
      <c r="AZ223" s="122">
        <v>0.55347153856055775</v>
      </c>
      <c r="BA223" s="122">
        <v>1119.66624424062</v>
      </c>
      <c r="BB223" s="122">
        <v>14.79545095543117</v>
      </c>
      <c r="BC223" s="192">
        <v>302</v>
      </c>
      <c r="BD223" s="191">
        <f t="shared" si="15"/>
        <v>7.0609987741422451</v>
      </c>
      <c r="BE223" s="122">
        <f t="shared" si="16"/>
        <v>0.55347153856055775</v>
      </c>
      <c r="BF223" s="122">
        <f t="shared" si="17"/>
        <v>1119.66624424062</v>
      </c>
      <c r="BG223" s="122">
        <f t="shared" si="18"/>
        <v>14.79545095543117</v>
      </c>
      <c r="BH223" s="192">
        <f t="shared" si="19"/>
        <v>302</v>
      </c>
      <c r="BI223" s="109">
        <v>5.3673975229956996</v>
      </c>
      <c r="BJ223" s="109">
        <v>3.627162594864596</v>
      </c>
      <c r="BK223" s="109">
        <v>7.5893591166236289</v>
      </c>
      <c r="BL223" s="109">
        <v>1152.68408203125</v>
      </c>
      <c r="BM223" s="109">
        <v>1142.7039160156251</v>
      </c>
      <c r="BN223" s="123">
        <v>1162.7762499999999</v>
      </c>
    </row>
    <row r="224" spans="1:66" x14ac:dyDescent="0.25">
      <c r="A224">
        <v>219</v>
      </c>
      <c r="B224" t="s">
        <v>181</v>
      </c>
      <c r="C224" s="120" t="s">
        <v>27</v>
      </c>
      <c r="D224">
        <v>118479</v>
      </c>
      <c r="E224" s="121">
        <v>83</v>
      </c>
      <c r="F224" t="s">
        <v>178</v>
      </c>
      <c r="G224" t="s">
        <v>180</v>
      </c>
      <c r="H224" t="s">
        <v>46</v>
      </c>
      <c r="I224" s="2">
        <v>44501</v>
      </c>
      <c r="J224" s="2">
        <v>44501</v>
      </c>
      <c r="K224" s="21" t="s">
        <v>179</v>
      </c>
      <c r="L224" s="20">
        <v>46.286999999999999</v>
      </c>
      <c r="M224">
        <v>2.8420000000000001</v>
      </c>
      <c r="N224">
        <v>7.0410000000000004</v>
      </c>
      <c r="O224">
        <v>7.0570000000000004</v>
      </c>
      <c r="P224">
        <v>0.16800000000000001</v>
      </c>
      <c r="Q224">
        <v>12.032</v>
      </c>
      <c r="R224">
        <v>23.577000000000002</v>
      </c>
      <c r="S224">
        <v>0.76</v>
      </c>
      <c r="U224">
        <v>8.9999999999999993E-3</v>
      </c>
      <c r="W224">
        <v>2.7E-2</v>
      </c>
      <c r="X224">
        <v>99.800000000000011</v>
      </c>
      <c r="Y224" s="21">
        <v>75.242655728037803</v>
      </c>
      <c r="Z224" s="122">
        <v>0.44</v>
      </c>
      <c r="AA224" s="122">
        <v>3</v>
      </c>
      <c r="AB224" s="122">
        <v>1.1499999999999999</v>
      </c>
      <c r="AC224" s="122">
        <v>2.06</v>
      </c>
      <c r="AD224" s="122">
        <v>23.39</v>
      </c>
      <c r="AE224" s="122">
        <v>0.63</v>
      </c>
      <c r="AF224" s="122">
        <v>0.56999999999999995</v>
      </c>
      <c r="AG224" s="122">
        <v>3.67</v>
      </c>
      <c r="AH224" s="122">
        <v>100</v>
      </c>
      <c r="AI224" s="122">
        <v>288.67</v>
      </c>
      <c r="AJ224" s="122">
        <v>146.29</v>
      </c>
      <c r="AK224" s="123">
        <v>0.70652467958321252</v>
      </c>
      <c r="AL224" s="109">
        <v>0.67568680558266236</v>
      </c>
      <c r="AM224" s="109">
        <v>5.5501494458859907E-2</v>
      </c>
      <c r="AN224">
        <v>8.5002544562970558E-2</v>
      </c>
      <c r="AY224" s="191">
        <v>7.1276306912123406</v>
      </c>
      <c r="AZ224" s="122">
        <v>0.32061968436045613</v>
      </c>
      <c r="BA224" s="122">
        <v>1096.1887978110481</v>
      </c>
      <c r="BB224" s="122">
        <v>5.4416435441614661</v>
      </c>
      <c r="BC224" s="192">
        <v>2</v>
      </c>
      <c r="BD224" s="191">
        <f t="shared" si="15"/>
        <v>7.1276306912123406</v>
      </c>
      <c r="BE224" s="122">
        <f t="shared" si="16"/>
        <v>0.32061968436045613</v>
      </c>
      <c r="BF224" s="122">
        <f t="shared" si="17"/>
        <v>1096.1887978110481</v>
      </c>
      <c r="BG224" s="122">
        <f t="shared" si="18"/>
        <v>5.4416435441614661</v>
      </c>
      <c r="BH224" s="192">
        <f t="shared" si="19"/>
        <v>2</v>
      </c>
      <c r="BI224" s="109">
        <v>10.067092895507811</v>
      </c>
      <c r="BJ224" s="109">
        <v>7.9385276222229004</v>
      </c>
      <c r="BK224" s="109">
        <v>11.48878810882568</v>
      </c>
      <c r="BL224" s="109">
        <v>1150.7216796875</v>
      </c>
      <c r="BM224" s="109">
        <v>1136.105234375</v>
      </c>
      <c r="BN224" s="123">
        <v>1163.7605761718751</v>
      </c>
    </row>
    <row r="225" spans="1:66" x14ac:dyDescent="0.25">
      <c r="A225">
        <v>220</v>
      </c>
      <c r="B225" t="s">
        <v>181</v>
      </c>
      <c r="C225" s="120" t="s">
        <v>27</v>
      </c>
      <c r="D225">
        <v>118479</v>
      </c>
      <c r="E225" s="121">
        <v>97</v>
      </c>
      <c r="F225" t="s">
        <v>178</v>
      </c>
      <c r="G225" t="s">
        <v>180</v>
      </c>
      <c r="H225" t="s">
        <v>46</v>
      </c>
      <c r="I225" s="2">
        <v>44501</v>
      </c>
      <c r="J225" s="2">
        <v>44501</v>
      </c>
      <c r="K225" s="21" t="s">
        <v>179</v>
      </c>
      <c r="L225" s="20">
        <v>47.01</v>
      </c>
      <c r="M225">
        <v>2.7</v>
      </c>
      <c r="N225">
        <v>6.5810000000000004</v>
      </c>
      <c r="O225">
        <v>6.6429999999999998</v>
      </c>
      <c r="P225">
        <v>0.122</v>
      </c>
      <c r="Q225">
        <v>13.185</v>
      </c>
      <c r="R225">
        <v>23.163</v>
      </c>
      <c r="S225">
        <v>0.63900000000000001</v>
      </c>
      <c r="T225">
        <v>1.2999999999999999E-2</v>
      </c>
      <c r="U225">
        <v>4.9000000000000002E-2</v>
      </c>
      <c r="X225">
        <v>100.105</v>
      </c>
      <c r="Y225" s="21">
        <v>77.963876838151194</v>
      </c>
      <c r="Z225" s="122">
        <v>0.43</v>
      </c>
      <c r="AA225" s="122">
        <v>2.92</v>
      </c>
      <c r="AB225" s="122">
        <v>0.85</v>
      </c>
      <c r="AC225" s="122">
        <v>2.2000000000000002</v>
      </c>
      <c r="AD225" s="122">
        <v>23.62</v>
      </c>
      <c r="AE225" s="122">
        <v>0.74</v>
      </c>
      <c r="AF225" s="122">
        <v>0.62</v>
      </c>
      <c r="AG225" s="122">
        <v>2.3199999999999998</v>
      </c>
      <c r="AH225" s="122">
        <v>14.91</v>
      </c>
      <c r="AI225" s="122">
        <v>263.52</v>
      </c>
      <c r="AJ225" s="122">
        <v>51.98</v>
      </c>
      <c r="AK225" s="123">
        <v>0.82342886850971697</v>
      </c>
      <c r="AL225" s="109">
        <v>0.73468047770904521</v>
      </c>
      <c r="AM225" s="109">
        <v>4.6302313767820978E-2</v>
      </c>
      <c r="AN225">
        <v>7.6122767581516163E-2</v>
      </c>
      <c r="AT225" s="122">
        <v>6.0379404872313831</v>
      </c>
      <c r="AU225" s="122">
        <v>0.59962932869129859</v>
      </c>
      <c r="AV225" s="122">
        <v>1156.200782760206</v>
      </c>
      <c r="AW225" s="122">
        <v>17.302950371037049</v>
      </c>
      <c r="AX225" s="122">
        <v>54</v>
      </c>
      <c r="AY225" s="191">
        <v>6.8466324934202047</v>
      </c>
      <c r="AZ225" s="122">
        <v>0.40994832829568972</v>
      </c>
      <c r="BA225" s="122">
        <v>1129.641897490571</v>
      </c>
      <c r="BB225" s="122">
        <v>13.521237429445909</v>
      </c>
      <c r="BC225" s="192">
        <v>4</v>
      </c>
      <c r="BD225" s="191">
        <f t="shared" si="15"/>
        <v>6.8466324934202047</v>
      </c>
      <c r="BE225" s="122">
        <f t="shared" si="16"/>
        <v>0.40994832829568972</v>
      </c>
      <c r="BF225" s="122">
        <f t="shared" si="17"/>
        <v>1129.641897490571</v>
      </c>
      <c r="BG225" s="122">
        <f t="shared" si="18"/>
        <v>13.521237429445909</v>
      </c>
      <c r="BH225" s="192">
        <f t="shared" si="19"/>
        <v>4</v>
      </c>
      <c r="BI225" s="109">
        <v>3.9262684823784828</v>
      </c>
      <c r="BJ225" s="109">
        <v>2.9555742170128818</v>
      </c>
      <c r="BK225" s="109">
        <v>5.5654722406182291</v>
      </c>
      <c r="BL225" s="109">
        <v>1135.876708984375</v>
      </c>
      <c r="BM225" s="109">
        <v>1123.9592578125</v>
      </c>
      <c r="BN225" s="123">
        <v>1147.883647460937</v>
      </c>
    </row>
    <row r="226" spans="1:66" x14ac:dyDescent="0.25">
      <c r="A226">
        <v>221</v>
      </c>
      <c r="B226" t="s">
        <v>181</v>
      </c>
      <c r="C226" s="120" t="s">
        <v>27</v>
      </c>
      <c r="D226">
        <v>118479</v>
      </c>
      <c r="E226" s="121">
        <v>101</v>
      </c>
      <c r="F226" t="s">
        <v>178</v>
      </c>
      <c r="G226" t="s">
        <v>180</v>
      </c>
      <c r="H226" t="s">
        <v>46</v>
      </c>
      <c r="I226" s="2">
        <v>44501</v>
      </c>
      <c r="J226" s="2">
        <v>44501</v>
      </c>
      <c r="K226" s="21" t="s">
        <v>179</v>
      </c>
      <c r="L226" s="20">
        <v>46.423000000000002</v>
      </c>
      <c r="M226">
        <v>2.4849999999999999</v>
      </c>
      <c r="N226">
        <v>5.6959999999999997</v>
      </c>
      <c r="O226">
        <v>7.3250000000000002</v>
      </c>
      <c r="P226">
        <v>0.20899999999999999</v>
      </c>
      <c r="Q226">
        <v>12.035</v>
      </c>
      <c r="R226">
        <v>23.402000000000001</v>
      </c>
      <c r="S226">
        <v>0.84</v>
      </c>
      <c r="T226">
        <v>1.2E-2</v>
      </c>
      <c r="U226">
        <v>1.9E-2</v>
      </c>
      <c r="W226">
        <v>4.8000000000000001E-2</v>
      </c>
      <c r="X226">
        <v>98.494000000000014</v>
      </c>
      <c r="Y226" s="21">
        <v>74.546546768793803</v>
      </c>
      <c r="Z226" s="122">
        <v>0.45</v>
      </c>
      <c r="AA226" s="122">
        <v>2.87</v>
      </c>
      <c r="AB226" s="122">
        <v>1.1100000000000001</v>
      </c>
      <c r="AC226" s="122">
        <v>2.02</v>
      </c>
      <c r="AD226" s="122">
        <v>37.119999999999997</v>
      </c>
      <c r="AE226" s="122">
        <v>0.63</v>
      </c>
      <c r="AF226" s="122">
        <v>0.56999999999999995</v>
      </c>
      <c r="AG226" s="122">
        <v>4.4800000000000004</v>
      </c>
      <c r="AH226" s="122">
        <v>62.73</v>
      </c>
      <c r="AI226" s="122">
        <v>143.37</v>
      </c>
      <c r="AJ226" s="122">
        <v>384.06</v>
      </c>
      <c r="AK226" s="123">
        <v>0.70003625690972537</v>
      </c>
      <c r="AL226" s="109">
        <v>0.68649987605349305</v>
      </c>
      <c r="AM226" s="109">
        <v>6.2309910079045953E-2</v>
      </c>
      <c r="AN226">
        <v>7.5247701153163399E-2</v>
      </c>
      <c r="AY226" s="191"/>
      <c r="BC226" s="192"/>
      <c r="BD226" s="191" t="str">
        <f t="shared" si="15"/>
        <v/>
      </c>
      <c r="BE226" s="122" t="str">
        <f t="shared" si="16"/>
        <v/>
      </c>
      <c r="BF226" s="122" t="str">
        <f t="shared" si="17"/>
        <v/>
      </c>
      <c r="BG226" s="122" t="str">
        <f t="shared" si="18"/>
        <v/>
      </c>
      <c r="BH226" s="192" t="str">
        <f t="shared" si="19"/>
        <v/>
      </c>
      <c r="BI226" s="109">
        <v>7.6927127838134766</v>
      </c>
      <c r="BJ226" s="109">
        <v>6.5395054244995121</v>
      </c>
      <c r="BK226" s="109">
        <v>8.6813354110717782</v>
      </c>
      <c r="BL226" s="109">
        <v>1111.164794921875</v>
      </c>
      <c r="BM226" s="109">
        <v>1100.115751953125</v>
      </c>
      <c r="BN226" s="123">
        <v>1122.921713867187</v>
      </c>
    </row>
    <row r="227" spans="1:66" x14ac:dyDescent="0.25">
      <c r="A227">
        <v>222</v>
      </c>
      <c r="B227" t="s">
        <v>181</v>
      </c>
      <c r="C227" s="120" t="s">
        <v>27</v>
      </c>
      <c r="D227">
        <v>118479</v>
      </c>
      <c r="E227" s="121">
        <v>103</v>
      </c>
      <c r="F227" t="s">
        <v>178</v>
      </c>
      <c r="G227" t="s">
        <v>180</v>
      </c>
      <c r="H227" t="s">
        <v>46</v>
      </c>
      <c r="I227" s="2">
        <v>44501</v>
      </c>
      <c r="J227" s="2">
        <v>44501</v>
      </c>
      <c r="K227" s="21" t="s">
        <v>179</v>
      </c>
      <c r="L227" s="20">
        <v>46.533000000000001</v>
      </c>
      <c r="M227">
        <v>2.6030000000000002</v>
      </c>
      <c r="N227">
        <v>6.7539999999999996</v>
      </c>
      <c r="O227">
        <v>8.0640000000000001</v>
      </c>
      <c r="P227">
        <v>0.153</v>
      </c>
      <c r="Q227">
        <v>11.856999999999999</v>
      </c>
      <c r="R227">
        <v>23.306000000000001</v>
      </c>
      <c r="S227">
        <v>0.93500000000000005</v>
      </c>
      <c r="T227">
        <v>1.4999999999999999E-2</v>
      </c>
      <c r="U227">
        <v>6.3E-2</v>
      </c>
      <c r="W227">
        <v>3.5000000000000003E-2</v>
      </c>
      <c r="X227">
        <v>100.318</v>
      </c>
      <c r="Y227" s="21">
        <v>72.383302672062428</v>
      </c>
      <c r="Z227" s="122">
        <v>0.46</v>
      </c>
      <c r="AA227" s="122">
        <v>2.38</v>
      </c>
      <c r="AB227" s="122">
        <v>0.99</v>
      </c>
      <c r="AC227" s="122">
        <v>1.97</v>
      </c>
      <c r="AD227" s="122">
        <v>32.42</v>
      </c>
      <c r="AE227" s="122">
        <v>0.66</v>
      </c>
      <c r="AF227" s="122">
        <v>0.56999999999999995</v>
      </c>
      <c r="AG227" s="122">
        <v>4.4800000000000004</v>
      </c>
      <c r="AH227" s="122">
        <v>100</v>
      </c>
      <c r="AI227" s="122">
        <v>87.91</v>
      </c>
      <c r="AJ227" s="122">
        <v>100</v>
      </c>
      <c r="AK227" s="123">
        <v>0.70914395862496449</v>
      </c>
      <c r="AL227" s="109">
        <v>0.66524742683598803</v>
      </c>
      <c r="AM227" s="109">
        <v>6.8218703960426369E-2</v>
      </c>
      <c r="AN227">
        <v>8.1005402868517179E-2</v>
      </c>
      <c r="AY227" s="191"/>
      <c r="BC227" s="192"/>
      <c r="BD227" s="191" t="str">
        <f t="shared" si="15"/>
        <v/>
      </c>
      <c r="BE227" s="122" t="str">
        <f t="shared" si="16"/>
        <v/>
      </c>
      <c r="BF227" s="122" t="str">
        <f t="shared" si="17"/>
        <v/>
      </c>
      <c r="BG227" s="122" t="str">
        <f t="shared" si="18"/>
        <v/>
      </c>
      <c r="BH227" s="192" t="str">
        <f t="shared" si="19"/>
        <v/>
      </c>
      <c r="BI227" s="109">
        <v>9.8932390213012695</v>
      </c>
      <c r="BJ227" s="109">
        <v>8.9705689620971683</v>
      </c>
      <c r="BK227" s="109">
        <v>10.58578399658203</v>
      </c>
      <c r="BL227" s="109">
        <v>1113.715576171875</v>
      </c>
      <c r="BM227" s="109">
        <v>1107.4201513671881</v>
      </c>
      <c r="BN227" s="123">
        <v>1120.456479492188</v>
      </c>
    </row>
    <row r="228" spans="1:66" x14ac:dyDescent="0.25">
      <c r="A228">
        <v>223</v>
      </c>
      <c r="B228" t="s">
        <v>181</v>
      </c>
      <c r="C228" s="120" t="s">
        <v>27</v>
      </c>
      <c r="D228">
        <v>118479</v>
      </c>
      <c r="E228" s="121">
        <v>114</v>
      </c>
      <c r="F228" t="s">
        <v>178</v>
      </c>
      <c r="G228" t="s">
        <v>180</v>
      </c>
      <c r="H228" t="s">
        <v>46</v>
      </c>
      <c r="I228" s="2">
        <v>44501</v>
      </c>
      <c r="J228" s="2">
        <v>44501</v>
      </c>
      <c r="K228" s="21" t="s">
        <v>179</v>
      </c>
      <c r="L228" s="20">
        <v>46.764000000000003</v>
      </c>
      <c r="M228">
        <v>2.1120000000000001</v>
      </c>
      <c r="N228">
        <v>5.6630000000000003</v>
      </c>
      <c r="O228">
        <v>8.1910000000000007</v>
      </c>
      <c r="P228">
        <v>0.16400000000000001</v>
      </c>
      <c r="Q228">
        <v>10.956</v>
      </c>
      <c r="R228">
        <v>22.82</v>
      </c>
      <c r="S228">
        <v>1.2569999999999999</v>
      </c>
      <c r="T228">
        <v>1.4999999999999999E-2</v>
      </c>
      <c r="U228">
        <v>4.3999999999999997E-2</v>
      </c>
      <c r="X228">
        <v>97.986000000000018</v>
      </c>
      <c r="Y228" s="21">
        <v>70.451626867430321</v>
      </c>
      <c r="Z228" s="122">
        <v>0.43</v>
      </c>
      <c r="AA228" s="122">
        <v>3.14</v>
      </c>
      <c r="AB228" s="122">
        <v>1.38</v>
      </c>
      <c r="AC228" s="122">
        <v>2.11</v>
      </c>
      <c r="AD228" s="122">
        <v>25.79</v>
      </c>
      <c r="AE228" s="122">
        <v>0.6</v>
      </c>
      <c r="AF228" s="122">
        <v>0.57999999999999996</v>
      </c>
      <c r="AG228" s="122">
        <v>4.88</v>
      </c>
      <c r="AH228" s="122">
        <v>46.26</v>
      </c>
      <c r="AI228" s="122">
        <v>20.74</v>
      </c>
      <c r="AJ228" s="122">
        <v>100</v>
      </c>
      <c r="AK228" s="123">
        <v>0.67846191038896164</v>
      </c>
      <c r="AL228" s="109">
        <v>0.62915523360176495</v>
      </c>
      <c r="AM228" s="109">
        <v>9.3869507140851724E-2</v>
      </c>
      <c r="AN228">
        <v>0.10110346771905943</v>
      </c>
      <c r="AY228" s="191"/>
      <c r="BC228" s="192"/>
      <c r="BD228" s="191" t="str">
        <f t="shared" si="15"/>
        <v/>
      </c>
      <c r="BE228" s="122" t="str">
        <f t="shared" si="16"/>
        <v/>
      </c>
      <c r="BF228" s="122" t="str">
        <f t="shared" si="17"/>
        <v/>
      </c>
      <c r="BG228" s="122" t="str">
        <f t="shared" si="18"/>
        <v/>
      </c>
      <c r="BH228" s="192" t="str">
        <f t="shared" si="19"/>
        <v/>
      </c>
      <c r="BI228" s="109">
        <v>9.5037956237792969</v>
      </c>
      <c r="BJ228" s="109">
        <v>8.6913833618164063</v>
      </c>
      <c r="BK228" s="109">
        <v>10.16315933227539</v>
      </c>
      <c r="BL228" s="109">
        <v>1079.297607421875</v>
      </c>
      <c r="BM228" s="109">
        <v>1069.3905175781249</v>
      </c>
      <c r="BN228" s="123">
        <v>1087.9026660156251</v>
      </c>
    </row>
    <row r="229" spans="1:66" x14ac:dyDescent="0.25">
      <c r="A229">
        <v>224</v>
      </c>
      <c r="B229" t="s">
        <v>181</v>
      </c>
      <c r="C229" s="120" t="s">
        <v>27</v>
      </c>
      <c r="D229">
        <v>118479</v>
      </c>
      <c r="E229" s="121">
        <v>127</v>
      </c>
      <c r="F229" t="s">
        <v>178</v>
      </c>
      <c r="G229" t="s">
        <v>180</v>
      </c>
      <c r="H229" t="s">
        <v>46</v>
      </c>
      <c r="I229" s="2">
        <v>44501</v>
      </c>
      <c r="J229" s="2">
        <v>44501</v>
      </c>
      <c r="K229" s="21" t="s">
        <v>179</v>
      </c>
      <c r="L229" s="20">
        <v>46.009</v>
      </c>
      <c r="M229">
        <v>2.605</v>
      </c>
      <c r="N229">
        <v>7.4850000000000003</v>
      </c>
      <c r="O229">
        <v>7.9219999999999997</v>
      </c>
      <c r="P229">
        <v>0.17100000000000001</v>
      </c>
      <c r="Q229">
        <v>11.381</v>
      </c>
      <c r="R229">
        <v>22.963999999999999</v>
      </c>
      <c r="S229">
        <v>0.84199999999999997</v>
      </c>
      <c r="T229">
        <v>6.0000000000000001E-3</v>
      </c>
      <c r="U229">
        <v>8.9999999999999993E-3</v>
      </c>
      <c r="X229">
        <v>99.394000000000005</v>
      </c>
      <c r="Y229" s="21">
        <v>71.916994264203765</v>
      </c>
      <c r="Z229" s="122">
        <v>0.45</v>
      </c>
      <c r="AA229" s="122">
        <v>2.61</v>
      </c>
      <c r="AB229" s="122">
        <v>1.08</v>
      </c>
      <c r="AC229" s="122">
        <v>2.0499999999999998</v>
      </c>
      <c r="AD229" s="122">
        <v>48.53</v>
      </c>
      <c r="AE229" s="122">
        <v>0.63</v>
      </c>
      <c r="AF229" s="122">
        <v>0.57999999999999996</v>
      </c>
      <c r="AG229" s="122">
        <v>4.93</v>
      </c>
      <c r="AH229" s="122">
        <v>67.33</v>
      </c>
      <c r="AI229" s="122">
        <v>24.92</v>
      </c>
      <c r="AJ229" s="122">
        <v>122.47</v>
      </c>
      <c r="AK229" s="123">
        <v>0.6948902224994441</v>
      </c>
      <c r="AL229" s="109">
        <v>0.64294568396159302</v>
      </c>
      <c r="AM229" s="109">
        <v>6.1857081185124126E-2</v>
      </c>
      <c r="AN229">
        <v>0.11691724313600656</v>
      </c>
      <c r="AT229" s="122">
        <v>6.6819608081759236</v>
      </c>
      <c r="AU229" s="122">
        <v>1.066634280028665</v>
      </c>
      <c r="AV229" s="122">
        <v>1142.528411185016</v>
      </c>
      <c r="AW229" s="122">
        <v>14.56671815382742</v>
      </c>
      <c r="AX229" s="122">
        <v>12</v>
      </c>
      <c r="AY229" s="191">
        <v>7.9512334731399017</v>
      </c>
      <c r="AZ229" s="122">
        <v>1.5101000323700049</v>
      </c>
      <c r="BA229" s="122">
        <v>1112.62749426407</v>
      </c>
      <c r="BB229" s="122">
        <v>16.274961638224688</v>
      </c>
      <c r="BC229" s="192">
        <v>11</v>
      </c>
      <c r="BD229" s="191">
        <f t="shared" si="15"/>
        <v>7.9512334731399017</v>
      </c>
      <c r="BE229" s="122">
        <f t="shared" si="16"/>
        <v>1.5101000323700049</v>
      </c>
      <c r="BF229" s="122">
        <f t="shared" si="17"/>
        <v>1112.62749426407</v>
      </c>
      <c r="BG229" s="122">
        <f t="shared" si="18"/>
        <v>16.274961638224688</v>
      </c>
      <c r="BH229" s="192">
        <f t="shared" si="19"/>
        <v>11</v>
      </c>
      <c r="BI229" s="109">
        <v>11.10287666320801</v>
      </c>
      <c r="BJ229" s="109">
        <v>9.8863122558593748</v>
      </c>
      <c r="BK229" s="109">
        <v>12.044072875976561</v>
      </c>
      <c r="BL229" s="109">
        <v>1120.589599609375</v>
      </c>
      <c r="BM229" s="109">
        <v>1110.5984033203119</v>
      </c>
      <c r="BN229" s="123">
        <v>1130.6551074218751</v>
      </c>
    </row>
    <row r="230" spans="1:66" x14ac:dyDescent="0.25">
      <c r="A230">
        <v>225</v>
      </c>
      <c r="B230" t="s">
        <v>181</v>
      </c>
      <c r="C230" s="120" t="s">
        <v>27</v>
      </c>
      <c r="D230">
        <v>118479</v>
      </c>
      <c r="E230" s="121">
        <v>133</v>
      </c>
      <c r="F230" t="s">
        <v>178</v>
      </c>
      <c r="G230" t="s">
        <v>180</v>
      </c>
      <c r="H230" t="s">
        <v>46</v>
      </c>
      <c r="I230" s="2">
        <v>44501</v>
      </c>
      <c r="J230" s="2">
        <v>44501</v>
      </c>
      <c r="K230" s="21" t="s">
        <v>179</v>
      </c>
      <c r="L230" s="20">
        <v>44.048999999999999</v>
      </c>
      <c r="M230">
        <v>3.5369999999999999</v>
      </c>
      <c r="N230">
        <v>8.3070000000000004</v>
      </c>
      <c r="O230">
        <v>7.2080000000000002</v>
      </c>
      <c r="P230">
        <v>8.6999999999999994E-2</v>
      </c>
      <c r="Q230">
        <v>11.175000000000001</v>
      </c>
      <c r="R230">
        <v>23.047000000000001</v>
      </c>
      <c r="S230">
        <v>0.73099999999999998</v>
      </c>
      <c r="T230">
        <v>2.9000000000000001E-2</v>
      </c>
      <c r="U230">
        <v>0.222</v>
      </c>
      <c r="W230">
        <v>5.0000000000000001E-3</v>
      </c>
      <c r="X230">
        <v>98.396999999999977</v>
      </c>
      <c r="Y230" s="21">
        <v>73.42969155235842</v>
      </c>
      <c r="Z230" s="122">
        <v>0.45</v>
      </c>
      <c r="AA230" s="122">
        <v>2.4</v>
      </c>
      <c r="AB230" s="122">
        <v>1.02</v>
      </c>
      <c r="AC230" s="122">
        <v>2.0099999999999998</v>
      </c>
      <c r="AD230" s="122">
        <v>33.33</v>
      </c>
      <c r="AE230" s="122">
        <v>0.66</v>
      </c>
      <c r="AF230" s="122">
        <v>0.57999999999999996</v>
      </c>
      <c r="AG230" s="122">
        <v>4.57</v>
      </c>
      <c r="AH230" s="122">
        <v>177.14</v>
      </c>
      <c r="AI230" s="122">
        <v>100</v>
      </c>
      <c r="AJ230" s="122">
        <v>94.04</v>
      </c>
      <c r="AK230" s="123">
        <v>0.71784981948675053</v>
      </c>
      <c r="AL230" s="109">
        <v>0.63853340638184419</v>
      </c>
      <c r="AM230" s="109">
        <v>5.4317145470537613E-2</v>
      </c>
      <c r="AN230">
        <v>9.2858910518490628E-2</v>
      </c>
      <c r="AY230" s="191">
        <v>7.8788294228789386</v>
      </c>
      <c r="AZ230" s="122">
        <v>0.57843012708804742</v>
      </c>
      <c r="BA230" s="122">
        <v>1122.0106940766309</v>
      </c>
      <c r="BB230" s="122">
        <v>14.01470957999128</v>
      </c>
      <c r="BC230" s="192">
        <v>765</v>
      </c>
      <c r="BD230" s="191">
        <f t="shared" si="15"/>
        <v>7.8788294228789386</v>
      </c>
      <c r="BE230" s="122">
        <f t="shared" si="16"/>
        <v>0.57843012708804742</v>
      </c>
      <c r="BF230" s="122">
        <f t="shared" si="17"/>
        <v>1122.0106940766309</v>
      </c>
      <c r="BG230" s="122">
        <f t="shared" si="18"/>
        <v>14.01470957999128</v>
      </c>
      <c r="BH230" s="192">
        <f t="shared" si="19"/>
        <v>765</v>
      </c>
      <c r="BI230" s="109">
        <v>9.5316734313964844</v>
      </c>
      <c r="BJ230" s="109">
        <v>6.8781569480895994</v>
      </c>
      <c r="BK230" s="109">
        <v>11.55863498687744</v>
      </c>
      <c r="BL230" s="109">
        <v>1154.077270507812</v>
      </c>
      <c r="BM230" s="109">
        <v>1143.189731445312</v>
      </c>
      <c r="BN230" s="123">
        <v>1165.5501269531251</v>
      </c>
    </row>
    <row r="231" spans="1:66" x14ac:dyDescent="0.25">
      <c r="A231">
        <v>226</v>
      </c>
      <c r="B231" t="s">
        <v>181</v>
      </c>
      <c r="C231" s="120" t="s">
        <v>26</v>
      </c>
      <c r="D231">
        <v>118607</v>
      </c>
      <c r="E231" s="121">
        <v>33</v>
      </c>
      <c r="F231" t="s">
        <v>178</v>
      </c>
      <c r="G231" t="s">
        <v>180</v>
      </c>
      <c r="H231" t="s">
        <v>46</v>
      </c>
      <c r="I231" s="2">
        <v>44495</v>
      </c>
      <c r="J231" s="2">
        <v>44495</v>
      </c>
      <c r="K231" s="21" t="s">
        <v>179</v>
      </c>
      <c r="L231" s="20">
        <v>43.209000000000003</v>
      </c>
      <c r="M231">
        <v>3.78</v>
      </c>
      <c r="N231">
        <v>10.586</v>
      </c>
      <c r="O231">
        <v>7.8079999999999998</v>
      </c>
      <c r="P231">
        <v>0.221</v>
      </c>
      <c r="Q231">
        <v>10.265000000000001</v>
      </c>
      <c r="R231">
        <v>23.221</v>
      </c>
      <c r="S231">
        <v>0.76300000000000001</v>
      </c>
      <c r="T231">
        <v>1E-3</v>
      </c>
      <c r="W231">
        <v>7.0000000000000001E-3</v>
      </c>
      <c r="X231">
        <v>99.861000000000033</v>
      </c>
      <c r="Y231" s="21">
        <v>70.091055011359288</v>
      </c>
      <c r="Z231" s="122">
        <v>0.45</v>
      </c>
      <c r="AA231" s="122">
        <v>2.5299999999999998</v>
      </c>
      <c r="AB231" s="122">
        <v>0.94</v>
      </c>
      <c r="AC231" s="122">
        <v>1.99</v>
      </c>
      <c r="AD231" s="122">
        <v>19.739999999999998</v>
      </c>
      <c r="AE231" s="122">
        <v>0.7</v>
      </c>
      <c r="AF231" s="122">
        <v>0.57999999999999996</v>
      </c>
      <c r="AG231" s="122">
        <v>3.69</v>
      </c>
      <c r="AH231" s="122">
        <v>1232.8800000000001</v>
      </c>
      <c r="AI231" s="122">
        <v>100</v>
      </c>
      <c r="AJ231" s="122">
        <v>481.89</v>
      </c>
      <c r="AK231" s="123">
        <v>0.73008732454609215</v>
      </c>
      <c r="AL231" s="109">
        <v>0.57946974510830407</v>
      </c>
      <c r="AM231" s="109">
        <v>5.6011837469877319E-2</v>
      </c>
      <c r="AN231">
        <v>0.10898548506632887</v>
      </c>
      <c r="AT231" s="122">
        <v>6.8176709932776296</v>
      </c>
      <c r="AU231" s="122">
        <v>1.492231624450528</v>
      </c>
      <c r="AV231" s="122">
        <v>1150.8331314413531</v>
      </c>
      <c r="AW231" s="122">
        <v>14.35800715737046</v>
      </c>
      <c r="AX231" s="122">
        <v>6</v>
      </c>
      <c r="AY231" s="191"/>
      <c r="BC231" s="192"/>
      <c r="BD231" s="191" t="str">
        <f t="shared" si="15"/>
        <v/>
      </c>
      <c r="BE231" s="122" t="str">
        <f t="shared" si="16"/>
        <v/>
      </c>
      <c r="BF231" s="122" t="str">
        <f t="shared" si="17"/>
        <v/>
      </c>
      <c r="BG231" s="122" t="str">
        <f t="shared" si="18"/>
        <v/>
      </c>
      <c r="BH231" s="192" t="str">
        <f t="shared" si="19"/>
        <v/>
      </c>
      <c r="BI231" s="109">
        <v>7.1770971233150807</v>
      </c>
      <c r="BJ231" s="109">
        <v>5.6016771442196216</v>
      </c>
      <c r="BK231" s="109">
        <v>8.4567728740475019</v>
      </c>
      <c r="BL231" s="109">
        <v>1097.837646484375</v>
      </c>
      <c r="BM231" s="109">
        <v>1082.637939453125</v>
      </c>
      <c r="BN231" s="123">
        <v>1107.961245117187</v>
      </c>
    </row>
    <row r="232" spans="1:66" x14ac:dyDescent="0.25">
      <c r="A232">
        <v>227</v>
      </c>
      <c r="B232" t="s">
        <v>181</v>
      </c>
      <c r="C232" s="120" t="s">
        <v>26</v>
      </c>
      <c r="D232">
        <v>118607</v>
      </c>
      <c r="E232" s="121">
        <v>37</v>
      </c>
      <c r="F232" t="s">
        <v>178</v>
      </c>
      <c r="G232" t="s">
        <v>180</v>
      </c>
      <c r="H232" t="s">
        <v>46</v>
      </c>
      <c r="I232" s="2">
        <v>44495</v>
      </c>
      <c r="J232" s="2">
        <v>44495</v>
      </c>
      <c r="K232" s="21" t="s">
        <v>179</v>
      </c>
      <c r="L232" s="20">
        <v>46.487000000000002</v>
      </c>
      <c r="M232">
        <v>2.597</v>
      </c>
      <c r="N232">
        <v>7.5309999999999997</v>
      </c>
      <c r="O232">
        <v>7.9669999999999996</v>
      </c>
      <c r="P232">
        <v>0.159</v>
      </c>
      <c r="Q232">
        <v>11.946</v>
      </c>
      <c r="R232">
        <v>23.262</v>
      </c>
      <c r="S232">
        <v>0.76600000000000001</v>
      </c>
      <c r="U232">
        <v>1.7000000000000001E-2</v>
      </c>
      <c r="X232">
        <v>100.73200000000001</v>
      </c>
      <c r="Y232" s="21">
        <v>72.772979923679884</v>
      </c>
      <c r="Z232" s="122">
        <v>0.43</v>
      </c>
      <c r="AA232" s="122">
        <v>3.16</v>
      </c>
      <c r="AB232" s="122">
        <v>1.1299999999999999</v>
      </c>
      <c r="AC232" s="122">
        <v>1.97</v>
      </c>
      <c r="AD232" s="122">
        <v>26.5</v>
      </c>
      <c r="AE232" s="122">
        <v>0.64</v>
      </c>
      <c r="AF232" s="122">
        <v>0.57999999999999996</v>
      </c>
      <c r="AG232" s="122">
        <v>3.68</v>
      </c>
      <c r="AH232" s="122">
        <v>2707.4</v>
      </c>
      <c r="AI232" s="122">
        <v>154.01</v>
      </c>
      <c r="AJ232" s="122">
        <v>100</v>
      </c>
      <c r="AK232" s="123">
        <v>0.69581935939281392</v>
      </c>
      <c r="AL232" s="109">
        <v>0.6658385261390275</v>
      </c>
      <c r="AM232" s="109">
        <v>5.5521175109998197E-2</v>
      </c>
      <c r="AN232">
        <v>0.10121300617381145</v>
      </c>
      <c r="AT232" s="122">
        <v>6.4795313097093308</v>
      </c>
      <c r="AU232" s="122">
        <v>0.66697792481257745</v>
      </c>
      <c r="AV232" s="122">
        <v>1148.738012727825</v>
      </c>
      <c r="AW232" s="122">
        <v>14.85654754442376</v>
      </c>
      <c r="AX232" s="122">
        <v>56</v>
      </c>
      <c r="AY232" s="191">
        <v>7.4536767854934416</v>
      </c>
      <c r="AZ232" s="122">
        <v>1.553578221602153</v>
      </c>
      <c r="BA232" s="122">
        <v>1118.00236506282</v>
      </c>
      <c r="BB232" s="122">
        <v>16.04508558296487</v>
      </c>
      <c r="BC232" s="192">
        <v>18</v>
      </c>
      <c r="BD232" s="191">
        <f t="shared" si="15"/>
        <v>7.4536767854934416</v>
      </c>
      <c r="BE232" s="122">
        <f t="shared" si="16"/>
        <v>1.553578221602153</v>
      </c>
      <c r="BF232" s="122">
        <f t="shared" si="17"/>
        <v>1118.00236506282</v>
      </c>
      <c r="BG232" s="122">
        <f t="shared" si="18"/>
        <v>16.04508558296487</v>
      </c>
      <c r="BH232" s="192">
        <f t="shared" si="19"/>
        <v>18</v>
      </c>
      <c r="BI232" s="109">
        <v>9.9957675933837891</v>
      </c>
      <c r="BJ232" s="109">
        <v>8.2344998931884774</v>
      </c>
      <c r="BK232" s="109">
        <v>11.25666435241699</v>
      </c>
      <c r="BL232" s="109">
        <v>1116.994018554688</v>
      </c>
      <c r="BM232" s="109">
        <v>1107.0777832031249</v>
      </c>
      <c r="BN232" s="123">
        <v>1126.7003027343751</v>
      </c>
    </row>
    <row r="233" spans="1:66" x14ac:dyDescent="0.25">
      <c r="A233">
        <v>228</v>
      </c>
      <c r="B233" t="s">
        <v>181</v>
      </c>
      <c r="C233" s="120" t="s">
        <v>26</v>
      </c>
      <c r="D233">
        <v>118607</v>
      </c>
      <c r="E233" s="121">
        <v>38</v>
      </c>
      <c r="F233" t="s">
        <v>178</v>
      </c>
      <c r="G233" t="s">
        <v>180</v>
      </c>
      <c r="H233" t="s">
        <v>46</v>
      </c>
      <c r="I233" s="2">
        <v>44495</v>
      </c>
      <c r="J233" s="2">
        <v>44495</v>
      </c>
      <c r="K233" s="21" t="s">
        <v>179</v>
      </c>
      <c r="L233" s="20">
        <v>46.107999999999997</v>
      </c>
      <c r="M233">
        <v>2.7690000000000001</v>
      </c>
      <c r="N233">
        <v>7.7320000000000002</v>
      </c>
      <c r="O233">
        <v>7.7</v>
      </c>
      <c r="P233">
        <v>0.21</v>
      </c>
      <c r="Q233">
        <v>11.385999999999999</v>
      </c>
      <c r="R233">
        <v>23.077000000000002</v>
      </c>
      <c r="S233">
        <v>0.752</v>
      </c>
      <c r="T233">
        <v>4.0000000000000001E-3</v>
      </c>
      <c r="W233">
        <v>0.01</v>
      </c>
      <c r="X233">
        <v>99.74799999999999</v>
      </c>
      <c r="Y233" s="21">
        <v>72.496212243487022</v>
      </c>
      <c r="Z233" s="122">
        <v>0.44</v>
      </c>
      <c r="AA233" s="122">
        <v>3.01</v>
      </c>
      <c r="AB233" s="122">
        <v>1.1100000000000001</v>
      </c>
      <c r="AC233" s="122">
        <v>2.0099999999999998</v>
      </c>
      <c r="AD233" s="122">
        <v>20.98</v>
      </c>
      <c r="AE233" s="122">
        <v>0.66</v>
      </c>
      <c r="AF233" s="122">
        <v>0.57999999999999996</v>
      </c>
      <c r="AG233" s="122">
        <v>3.68</v>
      </c>
      <c r="AH233" s="122">
        <v>321.04000000000002</v>
      </c>
      <c r="AI233" s="122">
        <v>100</v>
      </c>
      <c r="AJ233" s="122">
        <v>367.42</v>
      </c>
      <c r="AK233" s="123">
        <v>0.7140654236311661</v>
      </c>
      <c r="AL233" s="109">
        <v>0.64016330419584588</v>
      </c>
      <c r="AM233" s="109">
        <v>5.498204724403153E-2</v>
      </c>
      <c r="AN233">
        <v>0.13331682984773724</v>
      </c>
      <c r="AT233" s="122">
        <v>6.7605378812145309</v>
      </c>
      <c r="AU233" s="122">
        <v>0.66615910637747633</v>
      </c>
      <c r="AV233" s="122">
        <v>1153.860399164525</v>
      </c>
      <c r="AW233" s="122">
        <v>14.41290585118651</v>
      </c>
      <c r="AX233" s="122">
        <v>68</v>
      </c>
      <c r="AY233" s="191">
        <v>7.8468816009080324</v>
      </c>
      <c r="AZ233" s="122">
        <v>0.60629985597104552</v>
      </c>
      <c r="BA233" s="122">
        <v>1120.5711933042969</v>
      </c>
      <c r="BB233" s="122">
        <v>14.209653892127831</v>
      </c>
      <c r="BC233" s="192">
        <v>352</v>
      </c>
      <c r="BD233" s="191">
        <f t="shared" si="15"/>
        <v>7.8468816009080324</v>
      </c>
      <c r="BE233" s="122">
        <f t="shared" si="16"/>
        <v>0.60629985597104552</v>
      </c>
      <c r="BF233" s="122">
        <f t="shared" si="17"/>
        <v>1120.5711933042969</v>
      </c>
      <c r="BG233" s="122">
        <f t="shared" si="18"/>
        <v>14.209653892127831</v>
      </c>
      <c r="BH233" s="192">
        <f t="shared" si="19"/>
        <v>352</v>
      </c>
      <c r="BI233" s="109">
        <v>10.03806114196777</v>
      </c>
      <c r="BJ233" s="109">
        <v>8.0217990875244141</v>
      </c>
      <c r="BK233" s="109">
        <v>11.247472572326661</v>
      </c>
      <c r="BL233" s="109">
        <v>1119.509033203125</v>
      </c>
      <c r="BM233" s="109">
        <v>1107.925747070313</v>
      </c>
      <c r="BN233" s="123">
        <v>1132.361684570312</v>
      </c>
    </row>
    <row r="234" spans="1:66" x14ac:dyDescent="0.25">
      <c r="A234">
        <v>229</v>
      </c>
      <c r="B234" t="s">
        <v>181</v>
      </c>
      <c r="C234" s="120" t="s">
        <v>26</v>
      </c>
      <c r="D234">
        <v>118607</v>
      </c>
      <c r="E234" s="121">
        <v>47</v>
      </c>
      <c r="F234" t="s">
        <v>178</v>
      </c>
      <c r="G234" t="s">
        <v>180</v>
      </c>
      <c r="H234" t="s">
        <v>46</v>
      </c>
      <c r="I234" s="2">
        <v>44495</v>
      </c>
      <c r="J234" s="2">
        <v>44495</v>
      </c>
      <c r="K234" s="21" t="s">
        <v>179</v>
      </c>
      <c r="L234" s="20">
        <v>48.677</v>
      </c>
      <c r="M234">
        <v>2.0590000000000002</v>
      </c>
      <c r="N234">
        <v>5.0620000000000003</v>
      </c>
      <c r="O234">
        <v>6.4930000000000003</v>
      </c>
      <c r="P234">
        <v>0.153</v>
      </c>
      <c r="Q234">
        <v>14.131</v>
      </c>
      <c r="R234">
        <v>22.922000000000001</v>
      </c>
      <c r="S234">
        <v>0.497</v>
      </c>
      <c r="T234">
        <v>8.9999999999999993E-3</v>
      </c>
      <c r="X234">
        <v>100.00299999999999</v>
      </c>
      <c r="Y234" s="21">
        <v>79.505875254176559</v>
      </c>
      <c r="Z234" s="122">
        <v>0.42</v>
      </c>
      <c r="AA234" s="122">
        <v>3.53</v>
      </c>
      <c r="AB234" s="122">
        <v>1.39</v>
      </c>
      <c r="AC234" s="122">
        <v>2.21</v>
      </c>
      <c r="AD234" s="122">
        <v>24.28</v>
      </c>
      <c r="AE234" s="122">
        <v>0.59</v>
      </c>
      <c r="AF234" s="122">
        <v>0.57999999999999996</v>
      </c>
      <c r="AG234" s="122">
        <v>4.79</v>
      </c>
      <c r="AH234" s="122">
        <v>137.09</v>
      </c>
      <c r="AI234" s="122">
        <v>100</v>
      </c>
      <c r="AJ234" s="122">
        <v>100</v>
      </c>
      <c r="AK234" s="123">
        <v>0.69914585203201152</v>
      </c>
      <c r="AL234" s="109">
        <v>0.78475658072078147</v>
      </c>
      <c r="AM234" s="109">
        <v>3.5892352844227218E-2</v>
      </c>
      <c r="AN234">
        <v>9.7945527817124442E-2</v>
      </c>
      <c r="AY234" s="191"/>
      <c r="BC234" s="192"/>
      <c r="BD234" s="191" t="str">
        <f t="shared" si="15"/>
        <v/>
      </c>
      <c r="BE234" s="122" t="str">
        <f t="shared" si="16"/>
        <v/>
      </c>
      <c r="BF234" s="122" t="str">
        <f t="shared" si="17"/>
        <v/>
      </c>
      <c r="BG234" s="122" t="str">
        <f t="shared" si="18"/>
        <v/>
      </c>
      <c r="BH234" s="192" t="str">
        <f t="shared" si="19"/>
        <v/>
      </c>
      <c r="BI234" s="109">
        <v>2.18997444587486</v>
      </c>
      <c r="BJ234" s="109">
        <v>1.8564995332314269</v>
      </c>
      <c r="BK234" s="109">
        <v>2.4887669892861148</v>
      </c>
      <c r="BL234" s="109">
        <v>1093.162475585938</v>
      </c>
      <c r="BM234" s="109">
        <v>1086.5035839843749</v>
      </c>
      <c r="BN234" s="123">
        <v>1100.415537109375</v>
      </c>
    </row>
    <row r="235" spans="1:66" x14ac:dyDescent="0.25">
      <c r="A235">
        <v>230</v>
      </c>
      <c r="B235" t="s">
        <v>181</v>
      </c>
      <c r="C235" s="120" t="s">
        <v>25</v>
      </c>
      <c r="D235">
        <v>118473</v>
      </c>
      <c r="E235" s="121">
        <v>1</v>
      </c>
      <c r="F235" t="s">
        <v>178</v>
      </c>
      <c r="G235" t="s">
        <v>180</v>
      </c>
      <c r="H235" t="s">
        <v>46</v>
      </c>
      <c r="I235" s="2">
        <v>44495</v>
      </c>
      <c r="J235" s="2">
        <v>44495</v>
      </c>
      <c r="K235" s="21" t="s">
        <v>179</v>
      </c>
      <c r="L235" s="20">
        <v>45.295000000000002</v>
      </c>
      <c r="M235">
        <v>3.0859999999999999</v>
      </c>
      <c r="N235">
        <v>7.3019999999999996</v>
      </c>
      <c r="O235">
        <v>7.5640000000000001</v>
      </c>
      <c r="P235">
        <v>0.13600000000000001</v>
      </c>
      <c r="Q235">
        <v>11.532999999999999</v>
      </c>
      <c r="R235">
        <v>23.065999999999999</v>
      </c>
      <c r="S235">
        <v>0.73399999999999999</v>
      </c>
      <c r="U235">
        <v>2.8000000000000001E-2</v>
      </c>
      <c r="W235">
        <v>8.7999999999999995E-2</v>
      </c>
      <c r="X235">
        <v>98.831999999999994</v>
      </c>
      <c r="Y235" s="21">
        <v>73.103080089437185</v>
      </c>
      <c r="Z235" s="122">
        <v>0.44</v>
      </c>
      <c r="AA235" s="122">
        <v>2.88</v>
      </c>
      <c r="AB235" s="122">
        <v>1.18</v>
      </c>
      <c r="AC235" s="122">
        <v>2.06</v>
      </c>
      <c r="AD235" s="122">
        <v>27.85</v>
      </c>
      <c r="AE235" s="122">
        <v>0.65</v>
      </c>
      <c r="AF235" s="122">
        <v>0.57999999999999996</v>
      </c>
      <c r="AG235" s="122">
        <v>3.7</v>
      </c>
      <c r="AH235" s="122">
        <v>100</v>
      </c>
      <c r="AI235" s="122">
        <v>88.54</v>
      </c>
      <c r="AJ235" s="122">
        <v>43.3</v>
      </c>
      <c r="AK235" s="123">
        <v>0.71450379725038982</v>
      </c>
      <c r="AL235" s="109">
        <v>0.65612003356804094</v>
      </c>
      <c r="AM235" s="109">
        <v>5.4302589020961314E-2</v>
      </c>
      <c r="AN235">
        <v>0.1081597332647035</v>
      </c>
      <c r="AT235" s="122">
        <v>6.6186390013570184</v>
      </c>
      <c r="AU235" s="122">
        <v>0.64747296477673177</v>
      </c>
      <c r="AV235" s="122">
        <v>1144.6280546786711</v>
      </c>
      <c r="AW235" s="122">
        <v>4.372781119594439</v>
      </c>
      <c r="AX235" s="122">
        <v>2</v>
      </c>
      <c r="AY235" s="191">
        <v>7.185514327358665</v>
      </c>
      <c r="AZ235" s="122">
        <v>1.2856929431956119</v>
      </c>
      <c r="BA235" s="122">
        <v>1106.048212149685</v>
      </c>
      <c r="BB235" s="122">
        <v>14.42391976822409</v>
      </c>
      <c r="BC235" s="192">
        <v>30</v>
      </c>
      <c r="BD235" s="191">
        <f t="shared" si="15"/>
        <v>7.185514327358665</v>
      </c>
      <c r="BE235" s="122">
        <f t="shared" si="16"/>
        <v>1.2856929431956119</v>
      </c>
      <c r="BF235" s="122">
        <f t="shared" si="17"/>
        <v>1106.048212149685</v>
      </c>
      <c r="BG235" s="122">
        <f t="shared" si="18"/>
        <v>14.42391976822409</v>
      </c>
      <c r="BH235" s="192">
        <f t="shared" si="19"/>
        <v>30</v>
      </c>
      <c r="BI235" s="109">
        <v>9.417546272277832</v>
      </c>
      <c r="BJ235" s="109">
        <v>6.6024273109436038</v>
      </c>
      <c r="BK235" s="109">
        <v>11.300114479064939</v>
      </c>
      <c r="BL235" s="109">
        <v>1131.2197265625</v>
      </c>
      <c r="BM235" s="109">
        <v>1119.06640625</v>
      </c>
      <c r="BN235" s="123">
        <v>1143.691118164063</v>
      </c>
    </row>
    <row r="236" spans="1:66" x14ac:dyDescent="0.25">
      <c r="A236">
        <v>231</v>
      </c>
      <c r="B236" t="s">
        <v>181</v>
      </c>
      <c r="C236" s="120" t="s">
        <v>25</v>
      </c>
      <c r="D236">
        <v>118473</v>
      </c>
      <c r="E236" s="121">
        <v>3</v>
      </c>
      <c r="F236" t="s">
        <v>178</v>
      </c>
      <c r="G236" t="s">
        <v>180</v>
      </c>
      <c r="H236" t="s">
        <v>46</v>
      </c>
      <c r="I236" s="2">
        <v>44495</v>
      </c>
      <c r="J236" s="2">
        <v>44495</v>
      </c>
      <c r="K236" s="21" t="s">
        <v>179</v>
      </c>
      <c r="L236" s="20">
        <v>45.646999999999998</v>
      </c>
      <c r="M236">
        <v>3.081</v>
      </c>
      <c r="N236">
        <v>6.4219999999999997</v>
      </c>
      <c r="O236">
        <v>6.9290000000000003</v>
      </c>
      <c r="P236">
        <v>0.14000000000000001</v>
      </c>
      <c r="Q236">
        <v>11.760999999999999</v>
      </c>
      <c r="R236">
        <v>23.042000000000002</v>
      </c>
      <c r="S236">
        <v>0.70199999999999996</v>
      </c>
      <c r="W236">
        <v>7.8E-2</v>
      </c>
      <c r="X236">
        <v>97.802000000000007</v>
      </c>
      <c r="Y236" s="21">
        <v>75.159177306082398</v>
      </c>
      <c r="Z236" s="122">
        <v>0.44</v>
      </c>
      <c r="AA236" s="122">
        <v>2.88</v>
      </c>
      <c r="AB236" s="122">
        <v>1.26</v>
      </c>
      <c r="AC236" s="122">
        <v>2.15</v>
      </c>
      <c r="AD236" s="122">
        <v>29.35</v>
      </c>
      <c r="AE236" s="122">
        <v>0.65</v>
      </c>
      <c r="AF236" s="122">
        <v>0.57999999999999996</v>
      </c>
      <c r="AG236" s="122">
        <v>3.79</v>
      </c>
      <c r="AH236" s="122">
        <v>100</v>
      </c>
      <c r="AI236" s="122">
        <v>100</v>
      </c>
      <c r="AJ236" s="122">
        <v>50.51</v>
      </c>
      <c r="AK236" s="123">
        <v>0.73117637319661843</v>
      </c>
      <c r="AL236" s="109">
        <v>0.67396382151377132</v>
      </c>
      <c r="AM236" s="109">
        <v>5.231339629188704E-2</v>
      </c>
      <c r="AN236">
        <v>0.11518970989532727</v>
      </c>
      <c r="AY236" s="191"/>
      <c r="BC236" s="192"/>
      <c r="BD236" s="191" t="str">
        <f t="shared" si="15"/>
        <v/>
      </c>
      <c r="BE236" s="122" t="str">
        <f t="shared" si="16"/>
        <v/>
      </c>
      <c r="BF236" s="122" t="str">
        <f t="shared" si="17"/>
        <v/>
      </c>
      <c r="BG236" s="122" t="str">
        <f t="shared" si="18"/>
        <v/>
      </c>
      <c r="BH236" s="192" t="str">
        <f t="shared" si="19"/>
        <v/>
      </c>
      <c r="BI236" s="109">
        <v>7.1156958795113701</v>
      </c>
      <c r="BJ236" s="109">
        <v>5.0519228768868576</v>
      </c>
      <c r="BK236" s="109">
        <v>9.4991453195138096</v>
      </c>
      <c r="BL236" s="109">
        <v>1150.55615234375</v>
      </c>
      <c r="BM236" s="109">
        <v>1136.53203125</v>
      </c>
      <c r="BN236" s="123">
        <v>1164.0012060546881</v>
      </c>
    </row>
    <row r="237" spans="1:66" x14ac:dyDescent="0.25">
      <c r="A237">
        <v>232</v>
      </c>
      <c r="B237" t="s">
        <v>181</v>
      </c>
      <c r="C237" s="120" t="s">
        <v>25</v>
      </c>
      <c r="D237">
        <v>118473</v>
      </c>
      <c r="E237" s="121">
        <v>12</v>
      </c>
      <c r="F237" t="s">
        <v>178</v>
      </c>
      <c r="G237" t="s">
        <v>180</v>
      </c>
      <c r="H237" t="s">
        <v>46</v>
      </c>
      <c r="I237" s="2">
        <v>44495</v>
      </c>
      <c r="J237" s="2">
        <v>44495</v>
      </c>
      <c r="K237" s="21" t="s">
        <v>179</v>
      </c>
      <c r="L237" s="20">
        <v>47.749000000000002</v>
      </c>
      <c r="M237">
        <v>2.0630000000000002</v>
      </c>
      <c r="N237">
        <v>5.2569999999999997</v>
      </c>
      <c r="O237">
        <v>7.1</v>
      </c>
      <c r="P237">
        <v>0.22600000000000001</v>
      </c>
      <c r="Q237">
        <v>12.678000000000001</v>
      </c>
      <c r="R237">
        <v>22.981000000000002</v>
      </c>
      <c r="S237">
        <v>0.89700000000000002</v>
      </c>
      <c r="T237">
        <v>1E-3</v>
      </c>
      <c r="U237">
        <v>2.5000000000000001E-2</v>
      </c>
      <c r="W237">
        <v>3.5999999999999997E-2</v>
      </c>
      <c r="X237">
        <v>99.013000000000019</v>
      </c>
      <c r="Y237" s="21">
        <v>76.093633653599127</v>
      </c>
      <c r="Z237" s="122">
        <v>0.43</v>
      </c>
      <c r="AA237" s="122">
        <v>3.61</v>
      </c>
      <c r="AB237" s="122">
        <v>1.41</v>
      </c>
      <c r="AC237" s="122">
        <v>2.13</v>
      </c>
      <c r="AD237" s="122">
        <v>20.02</v>
      </c>
      <c r="AE237" s="122">
        <v>0.62</v>
      </c>
      <c r="AF237" s="122">
        <v>0.57999999999999996</v>
      </c>
      <c r="AG237" s="122">
        <v>3.21</v>
      </c>
      <c r="AH237" s="122">
        <v>1108.33</v>
      </c>
      <c r="AI237" s="122">
        <v>105.06</v>
      </c>
      <c r="AJ237" s="122">
        <v>107.42</v>
      </c>
      <c r="AK237" s="123">
        <v>0.708232151065884</v>
      </c>
      <c r="AL237" s="109">
        <v>0.71573655309184203</v>
      </c>
      <c r="AM237" s="109">
        <v>6.5853424343186653E-2</v>
      </c>
      <c r="AN237">
        <v>8.6118674774536219E-2</v>
      </c>
      <c r="AY237" s="191"/>
      <c r="BC237" s="192"/>
      <c r="BD237" s="191" t="str">
        <f t="shared" si="15"/>
        <v/>
      </c>
      <c r="BE237" s="122" t="str">
        <f t="shared" si="16"/>
        <v/>
      </c>
      <c r="BF237" s="122" t="str">
        <f t="shared" si="17"/>
        <v/>
      </c>
      <c r="BG237" s="122" t="str">
        <f t="shared" si="18"/>
        <v/>
      </c>
      <c r="BH237" s="192" t="str">
        <f t="shared" si="19"/>
        <v/>
      </c>
      <c r="BI237" s="109">
        <v>6.6973139740820917</v>
      </c>
      <c r="BJ237" s="109">
        <v>5.9859707619544062</v>
      </c>
      <c r="BK237" s="109">
        <v>7.3705555893775019</v>
      </c>
      <c r="BL237" s="109">
        <v>1085.68212890625</v>
      </c>
      <c r="BM237" s="109">
        <v>1072.591635742187</v>
      </c>
      <c r="BN237" s="123">
        <v>1098.72779296875</v>
      </c>
    </row>
    <row r="238" spans="1:66" x14ac:dyDescent="0.25">
      <c r="A238">
        <v>233</v>
      </c>
      <c r="B238" t="s">
        <v>181</v>
      </c>
      <c r="C238" s="120" t="s">
        <v>25</v>
      </c>
      <c r="D238">
        <v>118473</v>
      </c>
      <c r="E238" s="121">
        <v>13</v>
      </c>
      <c r="F238" t="s">
        <v>178</v>
      </c>
      <c r="G238" t="s">
        <v>180</v>
      </c>
      <c r="H238" t="s">
        <v>46</v>
      </c>
      <c r="I238" s="2">
        <v>44495</v>
      </c>
      <c r="J238" s="2">
        <v>44495</v>
      </c>
      <c r="K238" s="21" t="s">
        <v>179</v>
      </c>
      <c r="L238" s="20">
        <v>46.468000000000004</v>
      </c>
      <c r="M238">
        <v>2.4129999999999998</v>
      </c>
      <c r="N238">
        <v>7.165</v>
      </c>
      <c r="O238">
        <v>8.5459999999999994</v>
      </c>
      <c r="P238">
        <v>0.26400000000000001</v>
      </c>
      <c r="Q238">
        <v>11.22</v>
      </c>
      <c r="R238">
        <v>22.55</v>
      </c>
      <c r="S238">
        <v>0.88200000000000001</v>
      </c>
      <c r="T238">
        <v>8.0000000000000002E-3</v>
      </c>
      <c r="U238">
        <v>7.8E-2</v>
      </c>
      <c r="W238">
        <v>4.3999999999999997E-2</v>
      </c>
      <c r="X238">
        <v>99.637999999999991</v>
      </c>
      <c r="Y238" s="21">
        <v>70.062607377687542</v>
      </c>
      <c r="Z238" s="122">
        <v>0.44</v>
      </c>
      <c r="AA238" s="122">
        <v>3.34</v>
      </c>
      <c r="AB238" s="122">
        <v>1.19</v>
      </c>
      <c r="AC238" s="122">
        <v>1.93</v>
      </c>
      <c r="AD238" s="122">
        <v>16.66</v>
      </c>
      <c r="AE238" s="122">
        <v>0.66</v>
      </c>
      <c r="AF238" s="122">
        <v>0.57999999999999996</v>
      </c>
      <c r="AG238" s="122">
        <v>3.36</v>
      </c>
      <c r="AH238" s="122">
        <v>151.69999999999999</v>
      </c>
      <c r="AI238" s="122">
        <v>33.42</v>
      </c>
      <c r="AJ238" s="122">
        <v>93.54</v>
      </c>
      <c r="AK238" s="123">
        <v>0.69474416604706191</v>
      </c>
      <c r="AL238" s="109">
        <v>0.63344079289531618</v>
      </c>
      <c r="AM238" s="109">
        <v>6.4753795017387747E-2</v>
      </c>
      <c r="AN238">
        <v>0.14835122119911298</v>
      </c>
      <c r="AT238" s="122">
        <v>6.9360994585007658</v>
      </c>
      <c r="AU238" s="122">
        <v>0.72069643032131991</v>
      </c>
      <c r="AV238" s="122">
        <v>1143.7623417477971</v>
      </c>
      <c r="AW238" s="122">
        <v>14.251906614597591</v>
      </c>
      <c r="AX238" s="122">
        <v>37</v>
      </c>
      <c r="AY238" s="191"/>
      <c r="BC238" s="192"/>
      <c r="BD238" s="191" t="str">
        <f t="shared" si="15"/>
        <v/>
      </c>
      <c r="BE238" s="122" t="str">
        <f t="shared" si="16"/>
        <v/>
      </c>
      <c r="BF238" s="122" t="str">
        <f t="shared" si="17"/>
        <v/>
      </c>
      <c r="BG238" s="122" t="str">
        <f t="shared" si="18"/>
        <v/>
      </c>
      <c r="BH238" s="192" t="str">
        <f t="shared" si="19"/>
        <v/>
      </c>
      <c r="BI238" s="109">
        <v>8.9266185760498047</v>
      </c>
      <c r="BJ238" s="109">
        <v>7.8915769004821774</v>
      </c>
      <c r="BK238" s="109">
        <v>9.7820030975341794</v>
      </c>
      <c r="BL238" s="109">
        <v>1085.132080078125</v>
      </c>
      <c r="BM238" s="109">
        <v>1065.9555712890619</v>
      </c>
      <c r="BN238" s="123">
        <v>1097.914306640625</v>
      </c>
    </row>
    <row r="239" spans="1:66" x14ac:dyDescent="0.25">
      <c r="A239">
        <v>234</v>
      </c>
      <c r="B239" t="s">
        <v>181</v>
      </c>
      <c r="C239" s="120" t="s">
        <v>25</v>
      </c>
      <c r="D239">
        <v>118473</v>
      </c>
      <c r="E239" s="121">
        <v>19</v>
      </c>
      <c r="F239" t="s">
        <v>178</v>
      </c>
      <c r="G239" t="s">
        <v>180</v>
      </c>
      <c r="H239" t="s">
        <v>46</v>
      </c>
      <c r="I239" s="2">
        <v>44495</v>
      </c>
      <c r="J239" s="2">
        <v>44495</v>
      </c>
      <c r="K239" s="21" t="s">
        <v>179</v>
      </c>
      <c r="L239" s="20">
        <v>47.106000000000002</v>
      </c>
      <c r="M239">
        <v>2.4590000000000001</v>
      </c>
      <c r="N239">
        <v>6.6150000000000002</v>
      </c>
      <c r="O239">
        <v>7.91</v>
      </c>
      <c r="P239">
        <v>0.22500000000000001</v>
      </c>
      <c r="Q239">
        <v>11.638</v>
      </c>
      <c r="R239">
        <v>22.706</v>
      </c>
      <c r="S239">
        <v>0.88500000000000001</v>
      </c>
      <c r="U239">
        <v>5.1999999999999998E-2</v>
      </c>
      <c r="W239">
        <v>2.5000000000000001E-2</v>
      </c>
      <c r="X239">
        <v>99.621000000000024</v>
      </c>
      <c r="Y239" s="21">
        <v>72.396076880870524</v>
      </c>
      <c r="Z239" s="122">
        <v>0.44</v>
      </c>
      <c r="AA239" s="122">
        <v>3.26</v>
      </c>
      <c r="AB239" s="122">
        <v>1.24</v>
      </c>
      <c r="AC239" s="122">
        <v>2.02</v>
      </c>
      <c r="AD239" s="122">
        <v>19.63</v>
      </c>
      <c r="AE239" s="122">
        <v>0.65</v>
      </c>
      <c r="AF239" s="122">
        <v>0.57999999999999996</v>
      </c>
      <c r="AG239" s="122">
        <v>3.29</v>
      </c>
      <c r="AH239" s="122">
        <v>100</v>
      </c>
      <c r="AI239" s="122">
        <v>51.98</v>
      </c>
      <c r="AJ239" s="122">
        <v>146.99</v>
      </c>
      <c r="AK239" s="123">
        <v>0.70743450478565306</v>
      </c>
      <c r="AL239" s="109">
        <v>0.65470342514933122</v>
      </c>
      <c r="AM239" s="109">
        <v>6.4743027022568886E-2</v>
      </c>
      <c r="AN239">
        <v>0.14394356482948789</v>
      </c>
      <c r="AY239" s="191"/>
      <c r="BC239" s="192"/>
      <c r="BD239" s="191" t="str">
        <f t="shared" si="15"/>
        <v/>
      </c>
      <c r="BE239" s="122" t="str">
        <f t="shared" si="16"/>
        <v/>
      </c>
      <c r="BF239" s="122" t="str">
        <f t="shared" si="17"/>
        <v/>
      </c>
      <c r="BG239" s="122" t="str">
        <f t="shared" si="18"/>
        <v/>
      </c>
      <c r="BH239" s="192" t="str">
        <f t="shared" si="19"/>
        <v/>
      </c>
      <c r="BI239" s="109">
        <v>9.0997905731201172</v>
      </c>
      <c r="BJ239" s="109">
        <v>8.001488456726074</v>
      </c>
      <c r="BK239" s="109">
        <v>9.890233306884765</v>
      </c>
      <c r="BL239" s="109">
        <v>1104.786376953125</v>
      </c>
      <c r="BM239" s="109">
        <v>1096.4343212890631</v>
      </c>
      <c r="BN239" s="123">
        <v>1111.608735351562</v>
      </c>
    </row>
    <row r="240" spans="1:66" x14ac:dyDescent="0.25">
      <c r="A240">
        <v>235</v>
      </c>
      <c r="B240" t="s">
        <v>181</v>
      </c>
      <c r="C240" s="120" t="s">
        <v>24</v>
      </c>
      <c r="D240">
        <v>118523</v>
      </c>
      <c r="E240" s="121">
        <v>50</v>
      </c>
      <c r="F240" t="s">
        <v>178</v>
      </c>
      <c r="G240" t="s">
        <v>180</v>
      </c>
      <c r="H240" t="s">
        <v>46</v>
      </c>
      <c r="I240" s="2">
        <v>44493</v>
      </c>
      <c r="J240" s="2">
        <v>44493</v>
      </c>
      <c r="K240" s="21" t="s">
        <v>179</v>
      </c>
      <c r="L240" s="20">
        <v>45.828000000000003</v>
      </c>
      <c r="M240">
        <v>3.17</v>
      </c>
      <c r="N240">
        <v>7.9880000000000004</v>
      </c>
      <c r="O240">
        <v>7.0780000000000003</v>
      </c>
      <c r="P240">
        <v>0.128</v>
      </c>
      <c r="Q240">
        <v>11.917999999999999</v>
      </c>
      <c r="R240">
        <v>22.869</v>
      </c>
      <c r="S240">
        <v>0.71099999999999997</v>
      </c>
      <c r="T240">
        <v>2.1000000000000001E-2</v>
      </c>
      <c r="U240">
        <v>4.7E-2</v>
      </c>
      <c r="X240">
        <v>99.75800000000001</v>
      </c>
      <c r="Y240" s="21">
        <v>75.009234622399262</v>
      </c>
      <c r="Z240" s="122">
        <v>0.44</v>
      </c>
      <c r="AA240" s="122">
        <v>2.85</v>
      </c>
      <c r="AB240" s="122">
        <v>1.1000000000000001</v>
      </c>
      <c r="AC240" s="122">
        <v>1.43</v>
      </c>
      <c r="AD240" s="122">
        <v>22.58</v>
      </c>
      <c r="AE240" s="122">
        <v>0.64</v>
      </c>
      <c r="AF240" s="122">
        <v>0.57999999999999996</v>
      </c>
      <c r="AG240" s="122">
        <v>3.89</v>
      </c>
      <c r="AH240" s="122">
        <v>51.57</v>
      </c>
      <c r="AI240" s="122">
        <v>60.62</v>
      </c>
      <c r="AJ240" s="122">
        <v>100</v>
      </c>
      <c r="AK240" s="123">
        <v>0.65725468679841281</v>
      </c>
      <c r="AL240" s="109">
        <v>0.66796116969181407</v>
      </c>
      <c r="AM240" s="109">
        <v>5.1820417316355907E-2</v>
      </c>
      <c r="AN240">
        <v>0.11680314327820732</v>
      </c>
      <c r="AT240" s="122">
        <v>7.2273226470914507</v>
      </c>
      <c r="AU240" s="122">
        <v>0.5570167778888423</v>
      </c>
      <c r="AV240" s="122">
        <v>1156.4768760586539</v>
      </c>
      <c r="AW240" s="122">
        <v>12.343048712505279</v>
      </c>
      <c r="AX240" s="122">
        <v>601</v>
      </c>
      <c r="AY240" s="191">
        <v>8.0475380834173631</v>
      </c>
      <c r="AZ240" s="122">
        <v>0.55895378404246276</v>
      </c>
      <c r="BA240" s="122">
        <v>1134.5968164397609</v>
      </c>
      <c r="BB240" s="122">
        <v>14.778856459302309</v>
      </c>
      <c r="BC240" s="192">
        <v>791</v>
      </c>
      <c r="BD240" s="191">
        <f t="shared" si="15"/>
        <v>8.0475380834173631</v>
      </c>
      <c r="BE240" s="122">
        <f t="shared" si="16"/>
        <v>0.55895378404246276</v>
      </c>
      <c r="BF240" s="122">
        <f t="shared" si="17"/>
        <v>1134.5968164397609</v>
      </c>
      <c r="BG240" s="122">
        <f t="shared" si="18"/>
        <v>14.778856459302309</v>
      </c>
      <c r="BH240" s="192">
        <f t="shared" si="19"/>
        <v>791</v>
      </c>
      <c r="BI240" s="109">
        <v>10.43074989318848</v>
      </c>
      <c r="BJ240" s="109">
        <v>7.0565157318115226</v>
      </c>
      <c r="BK240" s="109">
        <v>12.774216766357419</v>
      </c>
      <c r="BL240" s="109">
        <v>1145.944580078125</v>
      </c>
      <c r="BM240" s="109">
        <v>1128.811430664063</v>
      </c>
      <c r="BN240" s="123">
        <v>1161.758515625</v>
      </c>
    </row>
    <row r="241" spans="1:66" x14ac:dyDescent="0.25">
      <c r="A241">
        <v>236</v>
      </c>
      <c r="B241" t="s">
        <v>181</v>
      </c>
      <c r="C241" s="120" t="s">
        <v>22</v>
      </c>
      <c r="D241">
        <v>118466</v>
      </c>
      <c r="E241" s="121">
        <v>55</v>
      </c>
      <c r="F241" t="s">
        <v>178</v>
      </c>
      <c r="G241" t="s">
        <v>180</v>
      </c>
      <c r="H241" t="s">
        <v>46</v>
      </c>
      <c r="I241" s="2">
        <v>44493</v>
      </c>
      <c r="J241" s="2">
        <v>44493</v>
      </c>
      <c r="K241" s="21" t="s">
        <v>179</v>
      </c>
      <c r="L241" s="20">
        <v>48.951000000000001</v>
      </c>
      <c r="M241">
        <v>2.3039999999999998</v>
      </c>
      <c r="N241">
        <v>4.8899999999999997</v>
      </c>
      <c r="O241">
        <v>6.3150000000000004</v>
      </c>
      <c r="P241">
        <v>0.14599999999999999</v>
      </c>
      <c r="Q241">
        <v>13.804</v>
      </c>
      <c r="R241">
        <v>23.457000000000001</v>
      </c>
      <c r="S241">
        <v>0.46500000000000002</v>
      </c>
      <c r="T241">
        <v>4.0000000000000001E-3</v>
      </c>
      <c r="U241">
        <v>0.13400000000000001</v>
      </c>
      <c r="X241">
        <v>100.47</v>
      </c>
      <c r="Y241" s="21">
        <v>79.577221707656307</v>
      </c>
      <c r="Z241" s="122">
        <v>0.42</v>
      </c>
      <c r="AA241" s="122">
        <v>3.49</v>
      </c>
      <c r="AB241" s="122">
        <v>1.46</v>
      </c>
      <c r="AC241" s="122">
        <v>2.25</v>
      </c>
      <c r="AD241" s="122">
        <v>27.27</v>
      </c>
      <c r="AE241" s="122">
        <v>0.59</v>
      </c>
      <c r="AF241" s="122">
        <v>0.56999999999999995</v>
      </c>
      <c r="AG241" s="122">
        <v>5.07</v>
      </c>
      <c r="AH241" s="122">
        <v>271.08999999999997</v>
      </c>
      <c r="AI241" s="122">
        <v>20.37</v>
      </c>
      <c r="AJ241" s="122">
        <v>100</v>
      </c>
      <c r="AK241" s="123">
        <v>0.70266750807995404</v>
      </c>
      <c r="AL241" s="109">
        <v>0.76343030048235427</v>
      </c>
      <c r="AM241" s="109">
        <v>3.3442663980578227E-2</v>
      </c>
      <c r="AN241">
        <v>0.11650062232507299</v>
      </c>
      <c r="AY241" s="191"/>
      <c r="BC241" s="192"/>
      <c r="BD241" s="191" t="str">
        <f t="shared" si="15"/>
        <v/>
      </c>
      <c r="BE241" s="122" t="str">
        <f t="shared" si="16"/>
        <v/>
      </c>
      <c r="BF241" s="122" t="str">
        <f t="shared" si="17"/>
        <v/>
      </c>
      <c r="BG241" s="122" t="str">
        <f t="shared" si="18"/>
        <v/>
      </c>
      <c r="BH241" s="192" t="str">
        <f t="shared" si="19"/>
        <v/>
      </c>
      <c r="BI241" s="109">
        <v>2.142173422269817</v>
      </c>
      <c r="BJ241" s="109">
        <v>1.7061832508373209</v>
      </c>
      <c r="BK241" s="109">
        <v>2.7160770019817311</v>
      </c>
      <c r="BL241" s="109">
        <v>1091.21875</v>
      </c>
      <c r="BM241" s="109">
        <v>1086.6830908203131</v>
      </c>
      <c r="BN241" s="123">
        <v>1097.856899414063</v>
      </c>
    </row>
    <row r="242" spans="1:66" x14ac:dyDescent="0.25">
      <c r="A242">
        <v>237</v>
      </c>
      <c r="B242" t="s">
        <v>181</v>
      </c>
      <c r="C242" s="120" t="s">
        <v>22</v>
      </c>
      <c r="D242">
        <v>118466</v>
      </c>
      <c r="E242" s="121">
        <v>56</v>
      </c>
      <c r="F242" t="s">
        <v>178</v>
      </c>
      <c r="G242" t="s">
        <v>180</v>
      </c>
      <c r="H242" t="s">
        <v>46</v>
      </c>
      <c r="I242" s="2">
        <v>44493</v>
      </c>
      <c r="J242" s="2">
        <v>44493</v>
      </c>
      <c r="K242" s="21" t="s">
        <v>179</v>
      </c>
      <c r="L242" s="20">
        <v>47.131999999999998</v>
      </c>
      <c r="M242">
        <v>2.4580000000000002</v>
      </c>
      <c r="N242">
        <v>6.0810000000000004</v>
      </c>
      <c r="O242">
        <v>8.3350000000000009</v>
      </c>
      <c r="P242">
        <v>0.34499999999999997</v>
      </c>
      <c r="Q242">
        <v>11.525</v>
      </c>
      <c r="R242">
        <v>22.39</v>
      </c>
      <c r="S242">
        <v>1.105</v>
      </c>
      <c r="U242">
        <v>3.3000000000000002E-2</v>
      </c>
      <c r="W242">
        <v>8.0000000000000002E-3</v>
      </c>
      <c r="X242">
        <v>99.412000000000006</v>
      </c>
      <c r="Y242" s="21">
        <v>71.138116071920592</v>
      </c>
      <c r="Z242" s="122">
        <v>0.43</v>
      </c>
      <c r="AA242" s="122">
        <v>3.34</v>
      </c>
      <c r="AB242" s="122">
        <v>1.3</v>
      </c>
      <c r="AC242" s="122">
        <v>1.96</v>
      </c>
      <c r="AD242" s="122">
        <v>13.56</v>
      </c>
      <c r="AE242" s="122">
        <v>0.65</v>
      </c>
      <c r="AF242" s="122">
        <v>0.59</v>
      </c>
      <c r="AG242" s="122">
        <v>2.89</v>
      </c>
      <c r="AH242" s="122">
        <v>100</v>
      </c>
      <c r="AI242" s="122">
        <v>80.03</v>
      </c>
      <c r="AJ242" s="122">
        <v>467.86</v>
      </c>
      <c r="AK242" s="123">
        <v>0.69567467755687928</v>
      </c>
      <c r="AL242" s="109">
        <v>0.65143050667699498</v>
      </c>
      <c r="AM242" s="109">
        <v>8.1221855508876908E-2</v>
      </c>
      <c r="AN242">
        <v>0.13231338414092222</v>
      </c>
      <c r="AY242" s="191"/>
      <c r="BC242" s="192"/>
      <c r="BD242" s="191" t="str">
        <f t="shared" si="15"/>
        <v/>
      </c>
      <c r="BE242" s="122" t="str">
        <f t="shared" si="16"/>
        <v/>
      </c>
      <c r="BF242" s="122" t="str">
        <f t="shared" si="17"/>
        <v/>
      </c>
      <c r="BG242" s="122" t="str">
        <f t="shared" si="18"/>
        <v/>
      </c>
      <c r="BH242" s="192" t="str">
        <f t="shared" si="19"/>
        <v/>
      </c>
      <c r="BI242" s="109">
        <v>8.4032783508300781</v>
      </c>
      <c r="BJ242" s="109">
        <v>7.8478414344787586</v>
      </c>
      <c r="BK242" s="109">
        <v>8.9396987152099605</v>
      </c>
      <c r="BL242" s="109">
        <v>1011.286254882812</v>
      </c>
      <c r="BM242" s="109">
        <v>990.72920654296877</v>
      </c>
      <c r="BN242" s="123">
        <v>1033.6171289062499</v>
      </c>
    </row>
    <row r="243" spans="1:66" x14ac:dyDescent="0.25">
      <c r="A243">
        <v>238</v>
      </c>
      <c r="B243" t="s">
        <v>181</v>
      </c>
      <c r="C243" s="120" t="s">
        <v>22</v>
      </c>
      <c r="D243">
        <v>118466</v>
      </c>
      <c r="E243" s="121">
        <v>71</v>
      </c>
      <c r="F243" t="s">
        <v>178</v>
      </c>
      <c r="G243" t="s">
        <v>180</v>
      </c>
      <c r="H243" t="s">
        <v>46</v>
      </c>
      <c r="I243" s="2">
        <v>44493</v>
      </c>
      <c r="J243" s="2">
        <v>44493</v>
      </c>
      <c r="K243" s="21" t="s">
        <v>179</v>
      </c>
      <c r="L243" s="20">
        <v>48.783000000000001</v>
      </c>
      <c r="M243">
        <v>2.2320000000000002</v>
      </c>
      <c r="N243">
        <v>4.5</v>
      </c>
      <c r="O243">
        <v>6.8380000000000001</v>
      </c>
      <c r="P243">
        <v>0.13900000000000001</v>
      </c>
      <c r="Q243">
        <v>13.696999999999999</v>
      </c>
      <c r="R243">
        <v>23.12</v>
      </c>
      <c r="S243">
        <v>0.57399999999999995</v>
      </c>
      <c r="U243">
        <v>4.8000000000000001E-2</v>
      </c>
      <c r="W243">
        <v>1.0999999999999999E-2</v>
      </c>
      <c r="X243">
        <v>99.942000000000007</v>
      </c>
      <c r="Y243" s="21">
        <v>78.120936546919737</v>
      </c>
      <c r="Z243" s="122">
        <v>0.42</v>
      </c>
      <c r="AA243" s="122">
        <v>3.54</v>
      </c>
      <c r="AB243" s="122">
        <v>1.52</v>
      </c>
      <c r="AC243" s="122">
        <v>2.17</v>
      </c>
      <c r="AD243" s="122">
        <v>30.66</v>
      </c>
      <c r="AE243" s="122">
        <v>0.59</v>
      </c>
      <c r="AF243" s="122">
        <v>0.57999999999999996</v>
      </c>
      <c r="AG243" s="122">
        <v>4.33</v>
      </c>
      <c r="AH243" s="122">
        <v>100</v>
      </c>
      <c r="AI243" s="122">
        <v>55.02</v>
      </c>
      <c r="AJ243" s="122">
        <v>360.55</v>
      </c>
      <c r="AK243" s="123">
        <v>0.69257499878714657</v>
      </c>
      <c r="AL243" s="109">
        <v>0.76327845482015189</v>
      </c>
      <c r="AM243" s="109">
        <v>4.1596128406499552E-2</v>
      </c>
      <c r="AN243">
        <v>0.11296400984876821</v>
      </c>
      <c r="AY243" s="191"/>
      <c r="BC243" s="192"/>
      <c r="BD243" s="191" t="str">
        <f t="shared" si="15"/>
        <v/>
      </c>
      <c r="BE243" s="122" t="str">
        <f t="shared" si="16"/>
        <v/>
      </c>
      <c r="BF243" s="122" t="str">
        <f t="shared" si="17"/>
        <v/>
      </c>
      <c r="BG243" s="122" t="str">
        <f t="shared" si="18"/>
        <v/>
      </c>
      <c r="BH243" s="192" t="str">
        <f t="shared" si="19"/>
        <v/>
      </c>
      <c r="BI243" s="109">
        <v>3.5831822276445111</v>
      </c>
      <c r="BJ243" s="109">
        <v>2.9432278895707809</v>
      </c>
      <c r="BK243" s="109">
        <v>4.155012080702372</v>
      </c>
      <c r="BL243" s="109">
        <v>1095.235717773438</v>
      </c>
      <c r="BM243" s="109">
        <v>1089.251733398437</v>
      </c>
      <c r="BN243" s="123">
        <v>1101.486459960938</v>
      </c>
    </row>
    <row r="244" spans="1:66" x14ac:dyDescent="0.25">
      <c r="A244">
        <v>239</v>
      </c>
      <c r="B244" t="s">
        <v>181</v>
      </c>
      <c r="C244" s="120" t="s">
        <v>22</v>
      </c>
      <c r="D244">
        <v>118466</v>
      </c>
      <c r="E244" s="121">
        <v>72</v>
      </c>
      <c r="F244" t="s">
        <v>178</v>
      </c>
      <c r="G244" t="s">
        <v>180</v>
      </c>
      <c r="H244" t="s">
        <v>46</v>
      </c>
      <c r="I244" s="2">
        <v>44493</v>
      </c>
      <c r="J244" s="2">
        <v>44493</v>
      </c>
      <c r="K244" s="21" t="s">
        <v>179</v>
      </c>
      <c r="L244" s="20">
        <v>48.328000000000003</v>
      </c>
      <c r="M244">
        <v>1.675</v>
      </c>
      <c r="N244">
        <v>5.0650000000000004</v>
      </c>
      <c r="O244">
        <v>10.625999999999999</v>
      </c>
      <c r="P244">
        <v>0.39</v>
      </c>
      <c r="Q244">
        <v>10.180999999999999</v>
      </c>
      <c r="R244">
        <v>22.295999999999999</v>
      </c>
      <c r="S244">
        <v>1.452</v>
      </c>
      <c r="U244">
        <v>5.8999999999999997E-2</v>
      </c>
      <c r="W244">
        <v>4.7E-2</v>
      </c>
      <c r="X244">
        <v>100.119</v>
      </c>
      <c r="Y244" s="21">
        <v>63.071043473795299</v>
      </c>
      <c r="Z244" s="122">
        <v>0.43</v>
      </c>
      <c r="AA244" s="122">
        <v>4.16</v>
      </c>
      <c r="AB244" s="122">
        <v>1.43</v>
      </c>
      <c r="AC244" s="122">
        <v>1.72</v>
      </c>
      <c r="AD244" s="122">
        <v>12.66</v>
      </c>
      <c r="AE244" s="122">
        <v>0.7</v>
      </c>
      <c r="AF244" s="122">
        <v>0.59</v>
      </c>
      <c r="AG244" s="122">
        <v>2.46</v>
      </c>
      <c r="AH244" s="122">
        <v>100</v>
      </c>
      <c r="AI244" s="122">
        <v>45.41</v>
      </c>
      <c r="AJ244" s="122">
        <v>81.72</v>
      </c>
      <c r="AK244" s="123">
        <v>0.65799458241356756</v>
      </c>
      <c r="AL244" s="109">
        <v>0.57679441805103215</v>
      </c>
      <c r="AM244" s="109">
        <v>0.10697460650482786</v>
      </c>
      <c r="AN244">
        <v>0.1836222392160998</v>
      </c>
      <c r="AO244" s="109">
        <v>5.0401418476256952</v>
      </c>
      <c r="AP244" s="109">
        <v>0.13326363628063481</v>
      </c>
      <c r="AQ244" s="141">
        <v>1007.955377147553</v>
      </c>
      <c r="AR244" s="141">
        <v>4.2081294507488263</v>
      </c>
      <c r="AS244" s="141">
        <v>999</v>
      </c>
      <c r="AY244" s="191"/>
      <c r="BC244" s="192"/>
      <c r="BD244" s="191">
        <f t="shared" si="15"/>
        <v>5.0401418476256952</v>
      </c>
      <c r="BE244" s="122">
        <f t="shared" si="16"/>
        <v>0.13326363628063481</v>
      </c>
      <c r="BF244" s="122">
        <f t="shared" si="17"/>
        <v>1007.955377147553</v>
      </c>
      <c r="BG244" s="122">
        <f t="shared" si="18"/>
        <v>4.2081294507488263</v>
      </c>
      <c r="BH244" s="192">
        <f t="shared" si="19"/>
        <v>999</v>
      </c>
      <c r="BI244" s="109">
        <v>5.3571853204063311</v>
      </c>
      <c r="BJ244" s="109">
        <v>5.0076628823570148</v>
      </c>
      <c r="BK244" s="109">
        <v>5.8686360116294756</v>
      </c>
      <c r="BL244" s="109">
        <v>982.9537353515625</v>
      </c>
      <c r="BM244" s="109">
        <v>972.4577514648438</v>
      </c>
      <c r="BN244" s="123">
        <v>993.83279296875003</v>
      </c>
    </row>
    <row r="245" spans="1:66" x14ac:dyDescent="0.25">
      <c r="A245">
        <v>240</v>
      </c>
      <c r="B245" t="s">
        <v>181</v>
      </c>
      <c r="C245" s="120" t="s">
        <v>22</v>
      </c>
      <c r="D245">
        <v>118466</v>
      </c>
      <c r="E245" s="121">
        <v>75</v>
      </c>
      <c r="F245" t="s">
        <v>178</v>
      </c>
      <c r="G245" t="s">
        <v>180</v>
      </c>
      <c r="H245" t="s">
        <v>46</v>
      </c>
      <c r="I245" s="2">
        <v>44493</v>
      </c>
      <c r="J245" s="2">
        <v>44493</v>
      </c>
      <c r="K245" s="21" t="s">
        <v>179</v>
      </c>
      <c r="L245" s="20">
        <v>46.625</v>
      </c>
      <c r="M245">
        <v>2.73</v>
      </c>
      <c r="N245">
        <v>7.1079999999999997</v>
      </c>
      <c r="O245">
        <v>6.88</v>
      </c>
      <c r="P245">
        <v>0.14199999999999999</v>
      </c>
      <c r="Q245">
        <v>12.811</v>
      </c>
      <c r="R245">
        <v>23.308</v>
      </c>
      <c r="S245">
        <v>0.51100000000000001</v>
      </c>
      <c r="T245">
        <v>1E-3</v>
      </c>
      <c r="U245">
        <v>0.18</v>
      </c>
      <c r="X245">
        <v>100.29599999999999</v>
      </c>
      <c r="Y245" s="21">
        <v>76.847708782032981</v>
      </c>
      <c r="Z245" s="122">
        <v>0.44</v>
      </c>
      <c r="AA245" s="122">
        <v>3.16</v>
      </c>
      <c r="AB245" s="122">
        <v>1.19</v>
      </c>
      <c r="AC245" s="122">
        <v>2.1800000000000002</v>
      </c>
      <c r="AD245" s="122">
        <v>25.74</v>
      </c>
      <c r="AE245" s="122">
        <v>0.61</v>
      </c>
      <c r="AF245" s="122">
        <v>0.56999999999999995</v>
      </c>
      <c r="AG245" s="122">
        <v>4.66</v>
      </c>
      <c r="AH245" s="122">
        <v>830.66</v>
      </c>
      <c r="AI245" s="122">
        <v>16.670000000000002</v>
      </c>
      <c r="AJ245" s="122">
        <v>100</v>
      </c>
      <c r="AK245" s="123">
        <v>0.70707950345366644</v>
      </c>
      <c r="AL245" s="109">
        <v>0.7136486118579608</v>
      </c>
      <c r="AM245" s="109">
        <v>3.7017387416752499E-2</v>
      </c>
      <c r="AN245">
        <v>9.7150633798796723E-2</v>
      </c>
      <c r="AT245" s="122">
        <v>6.1154410553915914</v>
      </c>
      <c r="AU245" s="122">
        <v>0.62067062558462316</v>
      </c>
      <c r="AV245" s="122">
        <v>1142.6049928850091</v>
      </c>
      <c r="AW245" s="122">
        <v>13.851271940154939</v>
      </c>
      <c r="AX245" s="122">
        <v>331</v>
      </c>
      <c r="AY245" s="191"/>
      <c r="BC245" s="192"/>
      <c r="BD245" s="191" t="str">
        <f t="shared" si="15"/>
        <v/>
      </c>
      <c r="BE245" s="122" t="str">
        <f t="shared" si="16"/>
        <v/>
      </c>
      <c r="BF245" s="122" t="str">
        <f t="shared" si="17"/>
        <v/>
      </c>
      <c r="BG245" s="122" t="str">
        <f t="shared" si="18"/>
        <v/>
      </c>
      <c r="BH245" s="192" t="str">
        <f t="shared" si="19"/>
        <v/>
      </c>
      <c r="BI245" s="109">
        <v>1.450108829273667</v>
      </c>
      <c r="BJ245" s="109">
        <v>0.67646807743498294</v>
      </c>
      <c r="BK245" s="109">
        <v>2.438612790836777</v>
      </c>
      <c r="BL245" s="109">
        <v>1115.061279296875</v>
      </c>
      <c r="BM245" s="109">
        <v>1105.699399414063</v>
      </c>
      <c r="BN245" s="123">
        <v>1123.8142968750001</v>
      </c>
    </row>
    <row r="246" spans="1:66" x14ac:dyDescent="0.25">
      <c r="A246">
        <v>241</v>
      </c>
      <c r="B246" t="s">
        <v>181</v>
      </c>
      <c r="C246" s="120" t="s">
        <v>22</v>
      </c>
      <c r="D246">
        <v>118466</v>
      </c>
      <c r="E246" s="121">
        <v>76</v>
      </c>
      <c r="F246" t="s">
        <v>178</v>
      </c>
      <c r="G246" t="s">
        <v>180</v>
      </c>
      <c r="H246" t="s">
        <v>46</v>
      </c>
      <c r="I246" s="2">
        <v>44493</v>
      </c>
      <c r="J246" s="2">
        <v>44493</v>
      </c>
      <c r="K246" s="21" t="s">
        <v>179</v>
      </c>
      <c r="L246" s="20">
        <v>46.655999999999999</v>
      </c>
      <c r="M246">
        <v>2.4860000000000002</v>
      </c>
      <c r="N246">
        <v>7.22</v>
      </c>
      <c r="O246">
        <v>8.3260000000000005</v>
      </c>
      <c r="P246">
        <v>0.14199999999999999</v>
      </c>
      <c r="Q246">
        <v>11.472</v>
      </c>
      <c r="R246">
        <v>22.745000000000001</v>
      </c>
      <c r="S246">
        <v>0.8</v>
      </c>
      <c r="U246">
        <v>2.7E-2</v>
      </c>
      <c r="X246">
        <v>99.873999999999981</v>
      </c>
      <c r="Y246" s="21">
        <v>71.06560661602451</v>
      </c>
      <c r="Z246" s="122">
        <v>0.44</v>
      </c>
      <c r="AA246" s="122">
        <v>3.34</v>
      </c>
      <c r="AB246" s="122">
        <v>1.18</v>
      </c>
      <c r="AC246" s="122">
        <v>1.95</v>
      </c>
      <c r="AD246" s="122">
        <v>28.28</v>
      </c>
      <c r="AE246" s="122">
        <v>0.65</v>
      </c>
      <c r="AF246" s="122">
        <v>0.57999999999999996</v>
      </c>
      <c r="AG246" s="122">
        <v>3.54</v>
      </c>
      <c r="AH246" s="122">
        <v>100</v>
      </c>
      <c r="AI246" s="122">
        <v>91.96</v>
      </c>
      <c r="AJ246" s="122">
        <v>100</v>
      </c>
      <c r="AK246" s="123">
        <v>0.69420248950511931</v>
      </c>
      <c r="AL246" s="109">
        <v>0.64467601449940504</v>
      </c>
      <c r="AM246" s="109">
        <v>5.8462291080368357E-2</v>
      </c>
      <c r="AN246">
        <v>0.14763338374493487</v>
      </c>
      <c r="AT246" s="122">
        <v>6.6642049343766159</v>
      </c>
      <c r="AU246" s="122">
        <v>0.67259854248816586</v>
      </c>
      <c r="AV246" s="122">
        <v>1147.2790164183859</v>
      </c>
      <c r="AW246" s="122">
        <v>14.15893422618441</v>
      </c>
      <c r="AX246" s="122">
        <v>62</v>
      </c>
      <c r="AY246" s="191">
        <v>8.095901323375978</v>
      </c>
      <c r="AZ246" s="122">
        <v>1.121669115001886</v>
      </c>
      <c r="BA246" s="122">
        <v>1120.883615133431</v>
      </c>
      <c r="BB246" s="122">
        <v>14.899068142626129</v>
      </c>
      <c r="BC246" s="192">
        <v>23</v>
      </c>
      <c r="BD246" s="191">
        <f t="shared" si="15"/>
        <v>8.095901323375978</v>
      </c>
      <c r="BE246" s="122">
        <f t="shared" si="16"/>
        <v>1.121669115001886</v>
      </c>
      <c r="BF246" s="122">
        <f t="shared" si="17"/>
        <v>1120.883615133431</v>
      </c>
      <c r="BG246" s="122">
        <f t="shared" si="18"/>
        <v>14.899068142626129</v>
      </c>
      <c r="BH246" s="192">
        <f t="shared" si="19"/>
        <v>23</v>
      </c>
      <c r="BI246" s="109">
        <v>9.9443435668945313</v>
      </c>
      <c r="BJ246" s="109">
        <v>8.6586937332153315</v>
      </c>
      <c r="BK246" s="109">
        <v>11.04291679382324</v>
      </c>
      <c r="BL246" s="109">
        <v>1110.51171875</v>
      </c>
      <c r="BM246" s="109">
        <v>1101.177514648437</v>
      </c>
      <c r="BN246" s="123">
        <v>1118.6956835937499</v>
      </c>
    </row>
    <row r="247" spans="1:66" x14ac:dyDescent="0.25">
      <c r="A247">
        <v>242</v>
      </c>
      <c r="B247" t="s">
        <v>181</v>
      </c>
      <c r="C247" s="120" t="s">
        <v>22</v>
      </c>
      <c r="D247">
        <v>118466</v>
      </c>
      <c r="E247" s="121">
        <v>77</v>
      </c>
      <c r="F247" t="s">
        <v>178</v>
      </c>
      <c r="G247" t="s">
        <v>180</v>
      </c>
      <c r="H247" t="s">
        <v>46</v>
      </c>
      <c r="I247" s="2">
        <v>44493</v>
      </c>
      <c r="J247" s="2">
        <v>44493</v>
      </c>
      <c r="K247" s="21" t="s">
        <v>179</v>
      </c>
      <c r="L247" s="20">
        <v>48.287999999999997</v>
      </c>
      <c r="M247">
        <v>2.2349999999999999</v>
      </c>
      <c r="N247">
        <v>5.4660000000000002</v>
      </c>
      <c r="O247">
        <v>6.4820000000000002</v>
      </c>
      <c r="P247">
        <v>0.14599999999999999</v>
      </c>
      <c r="Q247">
        <v>13.664</v>
      </c>
      <c r="R247">
        <v>23.324999999999999</v>
      </c>
      <c r="S247">
        <v>0.56799999999999995</v>
      </c>
      <c r="U247">
        <v>2.8000000000000001E-2</v>
      </c>
      <c r="X247">
        <v>100.202</v>
      </c>
      <c r="Y247" s="21">
        <v>78.981023039114348</v>
      </c>
      <c r="Z247" s="122">
        <v>0.43</v>
      </c>
      <c r="AA247" s="122">
        <v>3.51</v>
      </c>
      <c r="AB247" s="122">
        <v>1.37</v>
      </c>
      <c r="AC247" s="122">
        <v>2.2400000000000002</v>
      </c>
      <c r="AD247" s="122">
        <v>25.93</v>
      </c>
      <c r="AE247" s="122">
        <v>0.59</v>
      </c>
      <c r="AF247" s="122">
        <v>0.56999999999999995</v>
      </c>
      <c r="AG247" s="122">
        <v>4.32</v>
      </c>
      <c r="AH247" s="122">
        <v>100</v>
      </c>
      <c r="AI247" s="122">
        <v>84.7</v>
      </c>
      <c r="AJ247" s="122">
        <v>100</v>
      </c>
      <c r="AK247" s="123">
        <v>0.70063078750842656</v>
      </c>
      <c r="AL247" s="109">
        <v>0.75873904191285735</v>
      </c>
      <c r="AM247" s="109">
        <v>4.1015346429369798E-2</v>
      </c>
      <c r="AN247">
        <v>8.8848402774896668E-2</v>
      </c>
      <c r="AY247" s="191"/>
      <c r="BC247" s="192"/>
      <c r="BD247" s="191" t="str">
        <f t="shared" si="15"/>
        <v/>
      </c>
      <c r="BE247" s="122" t="str">
        <f t="shared" si="16"/>
        <v/>
      </c>
      <c r="BF247" s="122" t="str">
        <f t="shared" si="17"/>
        <v/>
      </c>
      <c r="BG247" s="122" t="str">
        <f t="shared" si="18"/>
        <v/>
      </c>
      <c r="BH247" s="192" t="str">
        <f t="shared" si="19"/>
        <v/>
      </c>
      <c r="BI247" s="109">
        <v>2.717219065481697</v>
      </c>
      <c r="BJ247" s="109">
        <v>2.3067278659882882</v>
      </c>
      <c r="BK247" s="109">
        <v>3.2191197097840649</v>
      </c>
      <c r="BL247" s="109">
        <v>1115.442260742188</v>
      </c>
      <c r="BM247" s="109">
        <v>1106.220786132812</v>
      </c>
      <c r="BN247" s="123">
        <v>1125.2586914062499</v>
      </c>
    </row>
    <row r="248" spans="1:66" x14ac:dyDescent="0.25">
      <c r="A248">
        <v>243</v>
      </c>
      <c r="B248" t="s">
        <v>181</v>
      </c>
      <c r="C248" s="120" t="s">
        <v>22</v>
      </c>
      <c r="D248">
        <v>118466</v>
      </c>
      <c r="E248" s="121">
        <v>78</v>
      </c>
      <c r="F248" t="s">
        <v>178</v>
      </c>
      <c r="G248" t="s">
        <v>180</v>
      </c>
      <c r="H248" t="s">
        <v>46</v>
      </c>
      <c r="I248" s="2">
        <v>44493</v>
      </c>
      <c r="J248" s="2">
        <v>44493</v>
      </c>
      <c r="K248" s="21" t="s">
        <v>179</v>
      </c>
      <c r="L248" s="20">
        <v>44.295000000000002</v>
      </c>
      <c r="M248">
        <v>2.7440000000000002</v>
      </c>
      <c r="N248">
        <v>8.1430000000000007</v>
      </c>
      <c r="O248">
        <v>8.3529999999999998</v>
      </c>
      <c r="P248">
        <v>0.27300000000000002</v>
      </c>
      <c r="Q248">
        <v>10.335000000000001</v>
      </c>
      <c r="R248">
        <v>22.771999999999998</v>
      </c>
      <c r="S248">
        <v>0.80700000000000005</v>
      </c>
      <c r="W248">
        <v>2.8000000000000001E-2</v>
      </c>
      <c r="X248">
        <v>97.75</v>
      </c>
      <c r="Y248" s="21">
        <v>68.803781455699976</v>
      </c>
      <c r="Z248" s="122">
        <v>0.45</v>
      </c>
      <c r="AA248" s="122">
        <v>3.11</v>
      </c>
      <c r="AB248" s="122">
        <v>1.1100000000000001</v>
      </c>
      <c r="AC248" s="122">
        <v>1.95</v>
      </c>
      <c r="AD248" s="122">
        <v>16.38</v>
      </c>
      <c r="AE248" s="122">
        <v>0.69</v>
      </c>
      <c r="AF248" s="122">
        <v>0.57999999999999996</v>
      </c>
      <c r="AG248" s="122">
        <v>3.51</v>
      </c>
      <c r="AH248" s="122">
        <v>100</v>
      </c>
      <c r="AI248" s="122">
        <v>100</v>
      </c>
      <c r="AJ248" s="122">
        <v>146.29</v>
      </c>
      <c r="AK248" s="123">
        <v>0.71222973483571428</v>
      </c>
      <c r="AL248" s="109">
        <v>0.59675296761378072</v>
      </c>
      <c r="AM248" s="109">
        <v>6.0595602926462183E-2</v>
      </c>
      <c r="AN248">
        <v>0.13119458320668131</v>
      </c>
      <c r="AT248" s="122">
        <v>7.095865596072632</v>
      </c>
      <c r="AU248" s="122">
        <v>1.0747151959884289</v>
      </c>
      <c r="AV248" s="122">
        <v>1143.088510593348</v>
      </c>
      <c r="AW248" s="122">
        <v>9.6050396492792167</v>
      </c>
      <c r="AX248" s="122">
        <v>12</v>
      </c>
      <c r="AY248" s="191">
        <v>8.1093637192841115</v>
      </c>
      <c r="AZ248" s="122">
        <v>0.57427805433904777</v>
      </c>
      <c r="BA248" s="122">
        <v>1115.9400209882949</v>
      </c>
      <c r="BB248" s="122">
        <v>12.45358536538965</v>
      </c>
      <c r="BC248" s="192">
        <v>245</v>
      </c>
      <c r="BD248" s="191">
        <f t="shared" si="15"/>
        <v>8.1093637192841115</v>
      </c>
      <c r="BE248" s="122">
        <f t="shared" si="16"/>
        <v>0.57427805433904777</v>
      </c>
      <c r="BF248" s="122">
        <f t="shared" si="17"/>
        <v>1115.9400209882949</v>
      </c>
      <c r="BG248" s="122">
        <f t="shared" si="18"/>
        <v>12.45358536538965</v>
      </c>
      <c r="BH248" s="192">
        <f t="shared" si="19"/>
        <v>245</v>
      </c>
      <c r="BI248" s="109">
        <v>8.8406305313110352</v>
      </c>
      <c r="BJ248" s="109">
        <v>7.6463160133361816</v>
      </c>
      <c r="BK248" s="109">
        <v>9.9411436843872067</v>
      </c>
      <c r="BL248" s="109">
        <v>1063.987060546875</v>
      </c>
      <c r="BM248" s="109">
        <v>1037.365766601562</v>
      </c>
      <c r="BN248" s="123">
        <v>1089.623666992188</v>
      </c>
    </row>
    <row r="249" spans="1:66" x14ac:dyDescent="0.25">
      <c r="A249">
        <v>244</v>
      </c>
      <c r="B249" t="s">
        <v>181</v>
      </c>
      <c r="C249" s="120" t="s">
        <v>22</v>
      </c>
      <c r="D249">
        <v>118466</v>
      </c>
      <c r="E249" s="121">
        <v>91</v>
      </c>
      <c r="F249" t="s">
        <v>178</v>
      </c>
      <c r="G249" t="s">
        <v>180</v>
      </c>
      <c r="H249" t="s">
        <v>46</v>
      </c>
      <c r="I249" s="2">
        <v>44493</v>
      </c>
      <c r="J249" s="2">
        <v>44493</v>
      </c>
      <c r="K249" s="21" t="s">
        <v>179</v>
      </c>
      <c r="L249" s="20">
        <v>47.725999999999999</v>
      </c>
      <c r="M249">
        <v>1.927</v>
      </c>
      <c r="N249">
        <v>6.165</v>
      </c>
      <c r="O249">
        <v>6.8559999999999999</v>
      </c>
      <c r="P249">
        <v>0.114</v>
      </c>
      <c r="Q249">
        <v>12.304</v>
      </c>
      <c r="R249">
        <v>22.603000000000002</v>
      </c>
      <c r="S249">
        <v>0.69699999999999995</v>
      </c>
      <c r="U249">
        <v>1.2E-2</v>
      </c>
      <c r="X249">
        <v>98.403999999999996</v>
      </c>
      <c r="Y249" s="21">
        <v>76.184957452118979</v>
      </c>
      <c r="Z249" s="122">
        <v>0.43</v>
      </c>
      <c r="AA249" s="122">
        <v>3.89</v>
      </c>
      <c r="AB249" s="122">
        <v>1.29</v>
      </c>
      <c r="AC249" s="122">
        <v>2.16</v>
      </c>
      <c r="AD249" s="122">
        <v>36.44</v>
      </c>
      <c r="AE249" s="122">
        <v>0.63</v>
      </c>
      <c r="AF249" s="122">
        <v>0.57999999999999996</v>
      </c>
      <c r="AG249" s="122">
        <v>3.82</v>
      </c>
      <c r="AH249" s="122">
        <v>100</v>
      </c>
      <c r="AI249" s="122">
        <v>200</v>
      </c>
      <c r="AJ249" s="122">
        <v>100</v>
      </c>
      <c r="AK249" s="123">
        <v>0.71948807904746259</v>
      </c>
      <c r="AL249" s="109">
        <v>0.69513479158781333</v>
      </c>
      <c r="AM249" s="109">
        <v>5.1208134053450184E-2</v>
      </c>
      <c r="AN249">
        <v>0.14747893591717781</v>
      </c>
      <c r="AY249" s="191"/>
      <c r="BC249" s="192"/>
      <c r="BD249" s="191" t="str">
        <f t="shared" si="15"/>
        <v/>
      </c>
      <c r="BE249" s="122" t="str">
        <f t="shared" si="16"/>
        <v/>
      </c>
      <c r="BF249" s="122" t="str">
        <f t="shared" si="17"/>
        <v/>
      </c>
      <c r="BG249" s="122" t="str">
        <f t="shared" si="18"/>
        <v/>
      </c>
      <c r="BH249" s="192" t="str">
        <f t="shared" si="19"/>
        <v/>
      </c>
      <c r="BI249" s="109">
        <v>6.3529090281928697</v>
      </c>
      <c r="BJ249" s="109">
        <v>4.401142346521727</v>
      </c>
      <c r="BK249" s="109">
        <v>8.020871216913573</v>
      </c>
      <c r="BL249" s="109">
        <v>1147.465698242188</v>
      </c>
      <c r="BM249" s="109">
        <v>1130.072153320313</v>
      </c>
      <c r="BN249" s="123">
        <v>1165.1444433593749</v>
      </c>
    </row>
    <row r="250" spans="1:66" x14ac:dyDescent="0.25">
      <c r="A250">
        <v>245</v>
      </c>
      <c r="B250" t="s">
        <v>181</v>
      </c>
      <c r="C250" s="120" t="s">
        <v>22</v>
      </c>
      <c r="D250">
        <v>118466</v>
      </c>
      <c r="E250" s="121">
        <v>92</v>
      </c>
      <c r="F250" t="s">
        <v>178</v>
      </c>
      <c r="G250" t="s">
        <v>180</v>
      </c>
      <c r="H250" t="s">
        <v>46</v>
      </c>
      <c r="I250" s="2">
        <v>44493</v>
      </c>
      <c r="J250" s="2">
        <v>44493</v>
      </c>
      <c r="K250" s="21" t="s">
        <v>179</v>
      </c>
      <c r="L250" s="20">
        <v>47.887999999999998</v>
      </c>
      <c r="M250">
        <v>1.8089999999999999</v>
      </c>
      <c r="N250">
        <v>6.3310000000000004</v>
      </c>
      <c r="O250">
        <v>6.1859999999999999</v>
      </c>
      <c r="P250">
        <v>6.0999999999999999E-2</v>
      </c>
      <c r="Q250">
        <v>13.396000000000001</v>
      </c>
      <c r="R250">
        <v>22.283999999999999</v>
      </c>
      <c r="S250">
        <v>0.54800000000000004</v>
      </c>
      <c r="U250">
        <v>0.65600000000000003</v>
      </c>
      <c r="W250">
        <v>3.0000000000000001E-3</v>
      </c>
      <c r="X250">
        <v>99.161999999999992</v>
      </c>
      <c r="Y250" s="21">
        <v>79.424631152409731</v>
      </c>
      <c r="Z250" s="122">
        <v>0.43</v>
      </c>
      <c r="AA250" s="122">
        <v>3.96</v>
      </c>
      <c r="AB250" s="122">
        <v>1.27</v>
      </c>
      <c r="AC250" s="122">
        <v>2.29</v>
      </c>
      <c r="AD250" s="122">
        <v>56.73</v>
      </c>
      <c r="AE250" s="122">
        <v>0.6</v>
      </c>
      <c r="AF250" s="122">
        <v>0.59</v>
      </c>
      <c r="AG250" s="122">
        <v>4.43</v>
      </c>
      <c r="AH250" s="122">
        <v>100</v>
      </c>
      <c r="AI250" s="122">
        <v>6.07</v>
      </c>
      <c r="AJ250" s="122">
        <v>1424.78</v>
      </c>
      <c r="AK250" s="123">
        <v>0.71442788140163949</v>
      </c>
      <c r="AL250" s="109">
        <v>0.74860062794953552</v>
      </c>
      <c r="AM250" s="109">
        <v>3.9823467909655019E-2</v>
      </c>
      <c r="AN250">
        <v>0.1221934614345097</v>
      </c>
      <c r="AY250" s="191"/>
      <c r="BC250" s="192"/>
      <c r="BD250" s="191" t="str">
        <f t="shared" si="15"/>
        <v/>
      </c>
      <c r="BE250" s="122" t="str">
        <f t="shared" si="16"/>
        <v/>
      </c>
      <c r="BF250" s="122" t="str">
        <f t="shared" si="17"/>
        <v/>
      </c>
      <c r="BG250" s="122" t="str">
        <f t="shared" si="18"/>
        <v/>
      </c>
      <c r="BH250" s="192" t="str">
        <f t="shared" si="19"/>
        <v/>
      </c>
      <c r="BI250" s="109">
        <v>4.8323929987667604</v>
      </c>
      <c r="BJ250" s="109">
        <v>3.5001097880123662</v>
      </c>
      <c r="BK250" s="109">
        <v>6.135180436205725</v>
      </c>
      <c r="BL250" s="109">
        <v>1137.466064453125</v>
      </c>
      <c r="BM250" s="109">
        <v>1131.1285449218749</v>
      </c>
      <c r="BN250" s="123">
        <v>1144.060771484375</v>
      </c>
    </row>
    <row r="251" spans="1:66" x14ac:dyDescent="0.25">
      <c r="A251">
        <v>246</v>
      </c>
      <c r="B251" t="s">
        <v>181</v>
      </c>
      <c r="C251" s="120" t="s">
        <v>21</v>
      </c>
      <c r="D251">
        <v>118465</v>
      </c>
      <c r="E251" s="121">
        <v>1</v>
      </c>
      <c r="F251" t="s">
        <v>178</v>
      </c>
      <c r="G251" t="s">
        <v>180</v>
      </c>
      <c r="H251" t="s">
        <v>46</v>
      </c>
      <c r="I251" s="2">
        <v>44492</v>
      </c>
      <c r="J251" s="2">
        <v>44492</v>
      </c>
      <c r="K251" s="21" t="s">
        <v>179</v>
      </c>
      <c r="L251" s="20">
        <v>46.622999999999998</v>
      </c>
      <c r="M251">
        <v>2.6859999999999999</v>
      </c>
      <c r="N251">
        <v>7.13</v>
      </c>
      <c r="O251">
        <v>8.4480000000000004</v>
      </c>
      <c r="P251">
        <v>0.13500000000000001</v>
      </c>
      <c r="Q251">
        <v>11.394</v>
      </c>
      <c r="R251">
        <v>22.93</v>
      </c>
      <c r="S251">
        <v>0.78400000000000003</v>
      </c>
      <c r="U251">
        <v>1.6E-2</v>
      </c>
      <c r="W251">
        <v>9.6000000000000002E-2</v>
      </c>
      <c r="X251">
        <v>100.24200000000002</v>
      </c>
      <c r="Y251" s="21">
        <v>70.624239426124632</v>
      </c>
      <c r="Z251" s="122">
        <v>0.44</v>
      </c>
      <c r="AA251" s="122">
        <v>3.18</v>
      </c>
      <c r="AB251" s="122">
        <v>1.19</v>
      </c>
      <c r="AC251" s="122">
        <v>1.93</v>
      </c>
      <c r="AD251" s="122">
        <v>30.46</v>
      </c>
      <c r="AE251" s="122">
        <v>0.66</v>
      </c>
      <c r="AF251" s="122">
        <v>0.57999999999999996</v>
      </c>
      <c r="AG251" s="122">
        <v>3.6</v>
      </c>
      <c r="AH251" s="122">
        <v>100</v>
      </c>
      <c r="AI251" s="122">
        <v>158.77000000000001</v>
      </c>
      <c r="AJ251" s="122">
        <v>42.47</v>
      </c>
      <c r="AK251" s="123">
        <v>0.69711287856477189</v>
      </c>
      <c r="AL251" s="109">
        <v>0.63938816179604485</v>
      </c>
      <c r="AM251" s="109">
        <v>5.7212102568258968E-2</v>
      </c>
      <c r="AN251">
        <v>0.1510615704246385</v>
      </c>
      <c r="AT251" s="122">
        <v>6.6524875088906583</v>
      </c>
      <c r="AU251" s="122">
        <v>0.91378395746124896</v>
      </c>
      <c r="AV251" s="122">
        <v>1143.48191495113</v>
      </c>
      <c r="AW251" s="122">
        <v>15.234101267685229</v>
      </c>
      <c r="AX251" s="122">
        <v>19</v>
      </c>
      <c r="AY251" s="191">
        <v>7.8374576803675851</v>
      </c>
      <c r="AZ251" s="122">
        <v>1.167480924342341</v>
      </c>
      <c r="BA251" s="122">
        <v>1116.3368146904679</v>
      </c>
      <c r="BB251" s="122">
        <v>15.01936236524493</v>
      </c>
      <c r="BC251" s="192">
        <v>21</v>
      </c>
      <c r="BD251" s="191">
        <f t="shared" si="15"/>
        <v>7.8374576803675851</v>
      </c>
      <c r="BE251" s="122">
        <f t="shared" si="16"/>
        <v>1.167480924342341</v>
      </c>
      <c r="BF251" s="122">
        <f t="shared" si="17"/>
        <v>1116.3368146904679</v>
      </c>
      <c r="BG251" s="122">
        <f t="shared" si="18"/>
        <v>15.01936236524493</v>
      </c>
      <c r="BH251" s="192">
        <f t="shared" si="19"/>
        <v>21</v>
      </c>
      <c r="BI251" s="109">
        <v>9.4873600006103516</v>
      </c>
      <c r="BJ251" s="109">
        <v>8.1038457489013673</v>
      </c>
      <c r="BK251" s="109">
        <v>10.74654544830322</v>
      </c>
      <c r="BL251" s="109">
        <v>1110.87060546875</v>
      </c>
      <c r="BM251" s="109">
        <v>1101.374296875</v>
      </c>
      <c r="BN251" s="123">
        <v>1118.8697167968751</v>
      </c>
    </row>
    <row r="252" spans="1:66" x14ac:dyDescent="0.25">
      <c r="A252">
        <v>247</v>
      </c>
      <c r="B252" t="s">
        <v>181</v>
      </c>
      <c r="C252" s="120" t="s">
        <v>21</v>
      </c>
      <c r="D252">
        <v>118465</v>
      </c>
      <c r="E252" s="121">
        <v>2</v>
      </c>
      <c r="F252" t="s">
        <v>178</v>
      </c>
      <c r="G252" t="s">
        <v>180</v>
      </c>
      <c r="H252" t="s">
        <v>46</v>
      </c>
      <c r="I252" s="2">
        <v>44492</v>
      </c>
      <c r="J252" s="2">
        <v>44492</v>
      </c>
      <c r="K252" s="21" t="s">
        <v>179</v>
      </c>
      <c r="L252" s="20">
        <v>44.235999999999997</v>
      </c>
      <c r="M252">
        <v>3.6760000000000002</v>
      </c>
      <c r="N252">
        <v>8.5519999999999996</v>
      </c>
      <c r="O252">
        <v>9.0350000000000001</v>
      </c>
      <c r="P252">
        <v>0.18099999999999999</v>
      </c>
      <c r="Q252">
        <v>10.076000000000001</v>
      </c>
      <c r="R252">
        <v>23.03</v>
      </c>
      <c r="S252">
        <v>0.91</v>
      </c>
      <c r="U252">
        <v>1E-3</v>
      </c>
      <c r="W252">
        <v>7.0999999999999994E-2</v>
      </c>
      <c r="X252">
        <v>99.768000000000001</v>
      </c>
      <c r="Y252" s="21">
        <v>66.532078826492807</v>
      </c>
      <c r="Z252" s="122">
        <v>0.45</v>
      </c>
      <c r="AA252" s="122">
        <v>2.68</v>
      </c>
      <c r="AB252" s="122">
        <v>1.08</v>
      </c>
      <c r="AC252" s="122">
        <v>1.87</v>
      </c>
      <c r="AD252" s="122">
        <v>23.28</v>
      </c>
      <c r="AE252" s="122">
        <v>0.7</v>
      </c>
      <c r="AF252" s="122">
        <v>0.56999999999999995</v>
      </c>
      <c r="AG252" s="122">
        <v>3.27</v>
      </c>
      <c r="AH252" s="122">
        <v>100</v>
      </c>
      <c r="AI252" s="122">
        <v>1584.29</v>
      </c>
      <c r="AJ252" s="122">
        <v>53.57</v>
      </c>
      <c r="AK252" s="123">
        <v>0.69735121498597241</v>
      </c>
      <c r="AL252" s="109">
        <v>0.57259216142310143</v>
      </c>
      <c r="AM252" s="109">
        <v>6.7248422591305104E-2</v>
      </c>
      <c r="AN252">
        <v>0.14231690759202176</v>
      </c>
      <c r="AO252" s="109">
        <v>5.1323331303532047</v>
      </c>
      <c r="AP252" s="109">
        <v>0.13251568569075439</v>
      </c>
      <c r="AQ252" s="141">
        <v>1020.111952882403</v>
      </c>
      <c r="AR252" s="141">
        <v>2.7401079819067302</v>
      </c>
      <c r="AS252" s="141">
        <v>32</v>
      </c>
      <c r="AY252" s="191"/>
      <c r="BC252" s="192"/>
      <c r="BD252" s="191">
        <f t="shared" si="15"/>
        <v>5.1323331303532047</v>
      </c>
      <c r="BE252" s="122">
        <f t="shared" si="16"/>
        <v>0.13251568569075439</v>
      </c>
      <c r="BF252" s="122">
        <f t="shared" si="17"/>
        <v>1020.111952882403</v>
      </c>
      <c r="BG252" s="122">
        <f t="shared" si="18"/>
        <v>2.7401079819067302</v>
      </c>
      <c r="BH252" s="192">
        <f t="shared" si="19"/>
        <v>32</v>
      </c>
      <c r="BI252" s="109">
        <v>8.7107839584350586</v>
      </c>
      <c r="BJ252" s="109">
        <v>7.4099563407897948</v>
      </c>
      <c r="BK252" s="109">
        <v>9.8297025299072267</v>
      </c>
      <c r="BL252" s="109">
        <v>1087.671142578125</v>
      </c>
      <c r="BM252" s="109">
        <v>1063.393837890625</v>
      </c>
      <c r="BN252" s="123">
        <v>1104.7730371093751</v>
      </c>
    </row>
    <row r="253" spans="1:66" x14ac:dyDescent="0.25">
      <c r="A253">
        <v>248</v>
      </c>
      <c r="B253" t="s">
        <v>181</v>
      </c>
      <c r="C253" s="120" t="s">
        <v>21</v>
      </c>
      <c r="D253">
        <v>118465</v>
      </c>
      <c r="E253" s="121">
        <v>3</v>
      </c>
      <c r="F253" t="s">
        <v>178</v>
      </c>
      <c r="G253" t="s">
        <v>180</v>
      </c>
      <c r="H253" t="s">
        <v>46</v>
      </c>
      <c r="I253" s="2">
        <v>44492</v>
      </c>
      <c r="J253" s="2">
        <v>44492</v>
      </c>
      <c r="K253" s="21" t="s">
        <v>179</v>
      </c>
      <c r="L253" s="20">
        <v>46.311999999999998</v>
      </c>
      <c r="M253">
        <v>2.7850000000000001</v>
      </c>
      <c r="N253">
        <v>7.415</v>
      </c>
      <c r="O253">
        <v>8.2479999999999993</v>
      </c>
      <c r="P253">
        <v>0.23</v>
      </c>
      <c r="Q253">
        <v>11.106999999999999</v>
      </c>
      <c r="R253">
        <v>22.638000000000002</v>
      </c>
      <c r="S253">
        <v>0.82</v>
      </c>
      <c r="W253">
        <v>1.6E-2</v>
      </c>
      <c r="X253">
        <v>99.570999999999998</v>
      </c>
      <c r="Y253" s="21">
        <v>70.592022796912275</v>
      </c>
      <c r="Z253" s="122">
        <v>0.44</v>
      </c>
      <c r="AA253" s="122">
        <v>3.14</v>
      </c>
      <c r="AB253" s="122">
        <v>1.17</v>
      </c>
      <c r="AC253" s="122">
        <v>1.96</v>
      </c>
      <c r="AD253" s="122">
        <v>17.47</v>
      </c>
      <c r="AE253" s="122">
        <v>0.66</v>
      </c>
      <c r="AF253" s="122">
        <v>0.57999999999999996</v>
      </c>
      <c r="AG253" s="122">
        <v>3.45</v>
      </c>
      <c r="AH253" s="122">
        <v>5172.12</v>
      </c>
      <c r="AI253" s="122">
        <v>100</v>
      </c>
      <c r="AJ253" s="122">
        <v>246.08</v>
      </c>
      <c r="AK253" s="123">
        <v>0.70057480285078055</v>
      </c>
      <c r="AL253" s="109">
        <v>0.62635098755480723</v>
      </c>
      <c r="AM253" s="109">
        <v>6.013375404292471E-2</v>
      </c>
      <c r="AN253">
        <v>0.16570662290823129</v>
      </c>
      <c r="AT253" s="122">
        <v>6.9973662924833819</v>
      </c>
      <c r="AU253" s="122">
        <v>0.69701254190190043</v>
      </c>
      <c r="AV253" s="122">
        <v>1151.8823163749551</v>
      </c>
      <c r="AW253" s="122">
        <v>14.941702488034309</v>
      </c>
      <c r="AX253" s="122">
        <v>49</v>
      </c>
      <c r="AY253" s="191">
        <v>8.2847541832021356</v>
      </c>
      <c r="AZ253" s="122">
        <v>0.71455403607669321</v>
      </c>
      <c r="BA253" s="122">
        <v>1121.874914429623</v>
      </c>
      <c r="BB253" s="122">
        <v>13.67934560091477</v>
      </c>
      <c r="BC253" s="192">
        <v>105</v>
      </c>
      <c r="BD253" s="191">
        <f t="shared" si="15"/>
        <v>8.2847541832021356</v>
      </c>
      <c r="BE253" s="122">
        <f t="shared" si="16"/>
        <v>0.71455403607669321</v>
      </c>
      <c r="BF253" s="122">
        <f t="shared" si="17"/>
        <v>1121.874914429623</v>
      </c>
      <c r="BG253" s="122">
        <f t="shared" si="18"/>
        <v>13.67934560091477</v>
      </c>
      <c r="BH253" s="192">
        <f t="shared" si="19"/>
        <v>105</v>
      </c>
      <c r="BI253" s="109">
        <v>9.38800048828125</v>
      </c>
      <c r="BJ253" s="109">
        <v>8.2502038955688484</v>
      </c>
      <c r="BK253" s="109">
        <v>10.298084564208979</v>
      </c>
      <c r="BL253" s="109">
        <v>1099.51171875</v>
      </c>
      <c r="BM253" s="109">
        <v>1088.579028320313</v>
      </c>
      <c r="BN253" s="123">
        <v>1109.0358007812499</v>
      </c>
    </row>
    <row r="254" spans="1:66" x14ac:dyDescent="0.25">
      <c r="A254">
        <v>249</v>
      </c>
      <c r="B254" t="s">
        <v>181</v>
      </c>
      <c r="C254" s="120" t="s">
        <v>21</v>
      </c>
      <c r="D254">
        <v>118465</v>
      </c>
      <c r="E254" s="121">
        <v>4</v>
      </c>
      <c r="F254" t="s">
        <v>178</v>
      </c>
      <c r="G254" t="s">
        <v>180</v>
      </c>
      <c r="H254" t="s">
        <v>46</v>
      </c>
      <c r="I254" s="2">
        <v>44492</v>
      </c>
      <c r="J254" s="2">
        <v>44492</v>
      </c>
      <c r="K254" s="21" t="s">
        <v>179</v>
      </c>
      <c r="L254" s="20">
        <v>44.447000000000003</v>
      </c>
      <c r="M254">
        <v>3.355</v>
      </c>
      <c r="N254">
        <v>8.3290000000000006</v>
      </c>
      <c r="O254">
        <v>9.6609999999999996</v>
      </c>
      <c r="P254">
        <v>0.28999999999999998</v>
      </c>
      <c r="Q254">
        <v>9.9369999999999994</v>
      </c>
      <c r="R254">
        <v>22.702999999999999</v>
      </c>
      <c r="S254">
        <v>0.97599999999999998</v>
      </c>
      <c r="T254">
        <v>7.0000000000000001E-3</v>
      </c>
      <c r="X254">
        <v>99.705000000000013</v>
      </c>
      <c r="Y254" s="21">
        <v>64.707676898796706</v>
      </c>
      <c r="Z254" s="122">
        <v>0.45</v>
      </c>
      <c r="AA254" s="122">
        <v>2.79</v>
      </c>
      <c r="AB254" s="122">
        <v>1.1000000000000001</v>
      </c>
      <c r="AC254" s="122">
        <v>1.81</v>
      </c>
      <c r="AD254" s="122">
        <v>15.71</v>
      </c>
      <c r="AE254" s="122">
        <v>0.71</v>
      </c>
      <c r="AF254" s="122">
        <v>0.57999999999999996</v>
      </c>
      <c r="AG254" s="122">
        <v>3.13</v>
      </c>
      <c r="AH254" s="122">
        <v>162.34</v>
      </c>
      <c r="AI254" s="122">
        <v>100</v>
      </c>
      <c r="AJ254" s="122">
        <v>100</v>
      </c>
      <c r="AK254" s="123">
        <v>0.68579237280102379</v>
      </c>
      <c r="AL254" s="109">
        <v>0.56587809211782769</v>
      </c>
      <c r="AM254" s="109">
        <v>7.2277126541458014E-2</v>
      </c>
      <c r="AN254">
        <v>0.15205092690606237</v>
      </c>
      <c r="AO254" s="109">
        <v>5.5155749323611074</v>
      </c>
      <c r="AP254" s="109">
        <v>0.14367347811155001</v>
      </c>
      <c r="AQ254" s="141">
        <v>1018.408062126609</v>
      </c>
      <c r="AR254" s="141">
        <v>4.0675043752420326</v>
      </c>
      <c r="AS254" s="141">
        <v>561</v>
      </c>
      <c r="AY254" s="191"/>
      <c r="BC254" s="192"/>
      <c r="BD254" s="191">
        <f t="shared" si="15"/>
        <v>5.5155749323611074</v>
      </c>
      <c r="BE254" s="122">
        <f t="shared" si="16"/>
        <v>0.14367347811155001</v>
      </c>
      <c r="BF254" s="122">
        <f t="shared" si="17"/>
        <v>1018.408062126609</v>
      </c>
      <c r="BG254" s="122">
        <f t="shared" si="18"/>
        <v>4.0675043752420326</v>
      </c>
      <c r="BH254" s="192">
        <f t="shared" si="19"/>
        <v>561</v>
      </c>
      <c r="BI254" s="109">
        <v>8.0445842742919922</v>
      </c>
      <c r="BJ254" s="109">
        <v>7.0327251052856443</v>
      </c>
      <c r="BK254" s="109">
        <v>8.9096304702758786</v>
      </c>
      <c r="BL254" s="109">
        <v>1033.143798828125</v>
      </c>
      <c r="BM254" s="109">
        <v>1011.570520019531</v>
      </c>
      <c r="BN254" s="123">
        <v>1058.2245117187499</v>
      </c>
    </row>
    <row r="255" spans="1:66" x14ac:dyDescent="0.25">
      <c r="A255">
        <v>250</v>
      </c>
      <c r="B255" t="s">
        <v>181</v>
      </c>
      <c r="C255" s="120" t="s">
        <v>21</v>
      </c>
      <c r="D255">
        <v>118465</v>
      </c>
      <c r="E255" s="121">
        <v>5</v>
      </c>
      <c r="F255" t="s">
        <v>178</v>
      </c>
      <c r="G255" t="s">
        <v>180</v>
      </c>
      <c r="H255" t="s">
        <v>46</v>
      </c>
      <c r="I255" s="2">
        <v>44492</v>
      </c>
      <c r="J255" s="2">
        <v>44492</v>
      </c>
      <c r="K255" s="21" t="s">
        <v>179</v>
      </c>
      <c r="L255" s="20">
        <v>45.831000000000003</v>
      </c>
      <c r="M255">
        <v>3.0720000000000001</v>
      </c>
      <c r="N255">
        <v>7.4210000000000003</v>
      </c>
      <c r="O255">
        <v>8.4600000000000009</v>
      </c>
      <c r="P255">
        <v>0.23400000000000001</v>
      </c>
      <c r="Q255">
        <v>10.994999999999999</v>
      </c>
      <c r="R255">
        <v>22.805</v>
      </c>
      <c r="S255">
        <v>0.84399999999999997</v>
      </c>
      <c r="U255">
        <v>3.6999999999999998E-2</v>
      </c>
      <c r="W255">
        <v>1.0999999999999999E-2</v>
      </c>
      <c r="X255">
        <v>99.710000000000008</v>
      </c>
      <c r="Y255" s="21">
        <v>69.84942443280093</v>
      </c>
      <c r="Z255" s="122">
        <v>0.44</v>
      </c>
      <c r="AA255" s="122">
        <v>2.92</v>
      </c>
      <c r="AB255" s="122">
        <v>1.17</v>
      </c>
      <c r="AC255" s="122">
        <v>1.94</v>
      </c>
      <c r="AD255" s="122">
        <v>18.18</v>
      </c>
      <c r="AE255" s="122">
        <v>0.67</v>
      </c>
      <c r="AF255" s="122">
        <v>0.57999999999999996</v>
      </c>
      <c r="AG255" s="122">
        <v>3.4</v>
      </c>
      <c r="AH255" s="122">
        <v>100</v>
      </c>
      <c r="AI255" s="122">
        <v>63.87</v>
      </c>
      <c r="AJ255" s="122">
        <v>355.32</v>
      </c>
      <c r="AK255" s="123">
        <v>0.70199886047452198</v>
      </c>
      <c r="AL255" s="109">
        <v>0.62105276198333781</v>
      </c>
      <c r="AM255" s="109">
        <v>6.1995359162175023E-2</v>
      </c>
      <c r="AN255">
        <v>0.15182219048119153</v>
      </c>
      <c r="AT255" s="122">
        <v>7.0018897879097084</v>
      </c>
      <c r="AU255" s="122">
        <v>1.1482834023316799</v>
      </c>
      <c r="AV255" s="122">
        <v>1143.2358249730089</v>
      </c>
      <c r="AW255" s="122">
        <v>10.021052757179961</v>
      </c>
      <c r="AX255" s="122">
        <v>10</v>
      </c>
      <c r="AY255" s="191">
        <v>8.0505693154899873</v>
      </c>
      <c r="AZ255" s="122">
        <v>1.1609051674649049</v>
      </c>
      <c r="BA255" s="122">
        <v>1113.7309284091459</v>
      </c>
      <c r="BB255" s="122">
        <v>16.926429222898779</v>
      </c>
      <c r="BC255" s="192">
        <v>26</v>
      </c>
      <c r="BD255" s="191">
        <f t="shared" si="15"/>
        <v>8.0505693154899873</v>
      </c>
      <c r="BE255" s="122">
        <f t="shared" si="16"/>
        <v>1.1609051674649049</v>
      </c>
      <c r="BF255" s="122">
        <f t="shared" si="17"/>
        <v>1113.7309284091459</v>
      </c>
      <c r="BG255" s="122">
        <f t="shared" si="18"/>
        <v>16.926429222898779</v>
      </c>
      <c r="BH255" s="192">
        <f t="shared" si="19"/>
        <v>26</v>
      </c>
      <c r="BI255" s="109">
        <v>9.1308555603027344</v>
      </c>
      <c r="BJ255" s="109">
        <v>7.8194173812866206</v>
      </c>
      <c r="BK255" s="109">
        <v>10.0758060836792</v>
      </c>
      <c r="BL255" s="109">
        <v>1102.80517578125</v>
      </c>
      <c r="BM255" s="109">
        <v>1093.9543505859369</v>
      </c>
      <c r="BN255" s="123">
        <v>1109.6413623046869</v>
      </c>
    </row>
    <row r="256" spans="1:66" x14ac:dyDescent="0.25">
      <c r="A256">
        <v>251</v>
      </c>
      <c r="B256" t="s">
        <v>181</v>
      </c>
      <c r="C256" s="120" t="s">
        <v>21</v>
      </c>
      <c r="D256">
        <v>118465</v>
      </c>
      <c r="E256" s="121">
        <v>8</v>
      </c>
      <c r="F256" t="s">
        <v>178</v>
      </c>
      <c r="G256" t="s">
        <v>180</v>
      </c>
      <c r="H256" t="s">
        <v>46</v>
      </c>
      <c r="I256" s="2">
        <v>44492</v>
      </c>
      <c r="J256" s="2">
        <v>44492</v>
      </c>
      <c r="K256" s="21" t="s">
        <v>179</v>
      </c>
      <c r="L256" s="20">
        <v>45.264000000000003</v>
      </c>
      <c r="M256">
        <v>3.4489999999999998</v>
      </c>
      <c r="N256">
        <v>7.585</v>
      </c>
      <c r="O256">
        <v>8.516</v>
      </c>
      <c r="P256">
        <v>0.245</v>
      </c>
      <c r="Q256">
        <v>10.824</v>
      </c>
      <c r="R256">
        <v>22.815000000000001</v>
      </c>
      <c r="S256">
        <v>0.85599999999999998</v>
      </c>
      <c r="T256">
        <v>3.0000000000000001E-3</v>
      </c>
      <c r="W256">
        <v>4.3999999999999997E-2</v>
      </c>
      <c r="X256">
        <v>99.600999999999999</v>
      </c>
      <c r="Y256" s="21">
        <v>69.378306275977181</v>
      </c>
      <c r="Z256" s="122">
        <v>0.44</v>
      </c>
      <c r="AA256" s="122">
        <v>2.77</v>
      </c>
      <c r="AB256" s="122">
        <v>1.1499999999999999</v>
      </c>
      <c r="AC256" s="122">
        <v>1.93</v>
      </c>
      <c r="AD256" s="122">
        <v>17.690000000000001</v>
      </c>
      <c r="AE256" s="122">
        <v>0.68</v>
      </c>
      <c r="AF256" s="122">
        <v>0.57999999999999996</v>
      </c>
      <c r="AG256" s="122">
        <v>3.31</v>
      </c>
      <c r="AH256" s="122">
        <v>353.59</v>
      </c>
      <c r="AI256" s="122">
        <v>100</v>
      </c>
      <c r="AJ256" s="122">
        <v>89.27</v>
      </c>
      <c r="AK256" s="123">
        <v>0.70556787430367929</v>
      </c>
      <c r="AL256" s="109">
        <v>0.61331243103468369</v>
      </c>
      <c r="AM256" s="109">
        <v>6.307412266037847E-2</v>
      </c>
      <c r="AN256">
        <v>0.14871711043556213</v>
      </c>
      <c r="AT256" s="122">
        <v>7.0200129575635533</v>
      </c>
      <c r="AU256" s="122">
        <v>1.258718844971531</v>
      </c>
      <c r="AV256" s="122">
        <v>1146.671567132214</v>
      </c>
      <c r="AW256" s="122">
        <v>11.29747775107529</v>
      </c>
      <c r="AX256" s="122">
        <v>8</v>
      </c>
      <c r="AY256" s="191">
        <v>8.0653667720434097</v>
      </c>
      <c r="AZ256" s="122">
        <v>0.84881950082764457</v>
      </c>
      <c r="BA256" s="122">
        <v>1114.14436041056</v>
      </c>
      <c r="BB256" s="122">
        <v>14.727069935716329</v>
      </c>
      <c r="BC256" s="192">
        <v>73</v>
      </c>
      <c r="BD256" s="191">
        <f t="shared" si="15"/>
        <v>8.0653667720434097</v>
      </c>
      <c r="BE256" s="122">
        <f t="shared" si="16"/>
        <v>0.84881950082764457</v>
      </c>
      <c r="BF256" s="122">
        <f t="shared" si="17"/>
        <v>1114.14436041056</v>
      </c>
      <c r="BG256" s="122">
        <f t="shared" si="18"/>
        <v>14.727069935716329</v>
      </c>
      <c r="BH256" s="192">
        <f t="shared" si="19"/>
        <v>73</v>
      </c>
      <c r="BI256" s="109">
        <v>8.5951967239379883</v>
      </c>
      <c r="BJ256" s="109">
        <v>7.3561987495422363</v>
      </c>
      <c r="BK256" s="109">
        <v>9.5449529647827145</v>
      </c>
      <c r="BL256" s="109">
        <v>1094.906982421875</v>
      </c>
      <c r="BM256" s="109">
        <v>1078.255444335937</v>
      </c>
      <c r="BN256" s="123">
        <v>1106.544575195313</v>
      </c>
    </row>
    <row r="257" spans="1:66" x14ac:dyDescent="0.25">
      <c r="A257">
        <v>252</v>
      </c>
      <c r="B257">
        <v>25</v>
      </c>
      <c r="C257" s="120" t="s">
        <v>21</v>
      </c>
      <c r="D257">
        <v>118465</v>
      </c>
      <c r="E257" s="121">
        <v>9</v>
      </c>
      <c r="F257" t="s">
        <v>178</v>
      </c>
      <c r="G257" t="s">
        <v>180</v>
      </c>
      <c r="H257" t="s">
        <v>46</v>
      </c>
      <c r="I257" s="2">
        <v>44492</v>
      </c>
      <c r="J257" s="2">
        <v>44492</v>
      </c>
      <c r="K257" s="21" t="s">
        <v>179</v>
      </c>
      <c r="L257" s="20">
        <v>46.463999999999999</v>
      </c>
      <c r="M257">
        <v>2.9969999999999999</v>
      </c>
      <c r="N257">
        <v>7.2839999999999998</v>
      </c>
      <c r="O257">
        <v>8.1980000000000004</v>
      </c>
      <c r="P257">
        <v>0.17</v>
      </c>
      <c r="Q257">
        <v>11.228999999999999</v>
      </c>
      <c r="R257">
        <v>22.916</v>
      </c>
      <c r="S257">
        <v>0.82499999999999996</v>
      </c>
      <c r="W257">
        <v>2.5000000000000001E-2</v>
      </c>
      <c r="X257">
        <v>100.108</v>
      </c>
      <c r="Y257" s="21">
        <v>70.943794825567139</v>
      </c>
      <c r="Z257" s="122">
        <v>0.44</v>
      </c>
      <c r="AA257" s="122">
        <v>2.99</v>
      </c>
      <c r="AB257" s="122">
        <v>1.18</v>
      </c>
      <c r="AC257" s="122">
        <v>1.97</v>
      </c>
      <c r="AD257" s="122">
        <v>24.12</v>
      </c>
      <c r="AE257" s="122">
        <v>0.66</v>
      </c>
      <c r="AF257" s="122">
        <v>0.57999999999999996</v>
      </c>
      <c r="AG257" s="122">
        <v>3.4</v>
      </c>
      <c r="AH257" s="122">
        <v>100</v>
      </c>
      <c r="AI257" s="122">
        <v>100</v>
      </c>
      <c r="AJ257" s="122">
        <v>159.86000000000001</v>
      </c>
      <c r="AK257" s="123">
        <v>0.70320248911851535</v>
      </c>
      <c r="AL257" s="109">
        <v>0.63011934680124848</v>
      </c>
      <c r="AM257" s="109">
        <v>6.0203141041721135E-2</v>
      </c>
      <c r="AN257">
        <v>0.15783362436392287</v>
      </c>
      <c r="AT257" s="122">
        <v>6.8320691345485356</v>
      </c>
      <c r="AU257" s="122">
        <v>1.0679023314050891</v>
      </c>
      <c r="AV257" s="122">
        <v>1146.496398989515</v>
      </c>
      <c r="AW257" s="122">
        <v>14.6485275454042</v>
      </c>
      <c r="AX257" s="122">
        <v>12</v>
      </c>
      <c r="AY257" s="191">
        <v>7.9585724309797534</v>
      </c>
      <c r="AZ257" s="122">
        <v>1.0190291949262269</v>
      </c>
      <c r="BA257" s="122">
        <v>1113.878303350564</v>
      </c>
      <c r="BB257" s="122">
        <v>14.00229278730707</v>
      </c>
      <c r="BC257" s="192">
        <v>32</v>
      </c>
      <c r="BD257" s="191">
        <f t="shared" si="15"/>
        <v>7.9585724309797534</v>
      </c>
      <c r="BE257" s="122">
        <f t="shared" si="16"/>
        <v>1.0190291949262269</v>
      </c>
      <c r="BF257" s="122">
        <f t="shared" si="17"/>
        <v>1113.878303350564</v>
      </c>
      <c r="BG257" s="122">
        <f t="shared" si="18"/>
        <v>14.00229278730707</v>
      </c>
      <c r="BH257" s="192">
        <f t="shared" si="19"/>
        <v>32</v>
      </c>
      <c r="BI257" s="109">
        <v>9.7070512771606445</v>
      </c>
      <c r="BJ257" s="109">
        <v>8.5282103729248053</v>
      </c>
      <c r="BK257" s="109">
        <v>10.766055412292481</v>
      </c>
      <c r="BL257" s="109">
        <v>1107.113891601562</v>
      </c>
      <c r="BM257" s="109">
        <v>1097.9013085937499</v>
      </c>
      <c r="BN257" s="123">
        <v>1116.905234375</v>
      </c>
    </row>
    <row r="258" spans="1:66" x14ac:dyDescent="0.25">
      <c r="A258">
        <v>253</v>
      </c>
      <c r="B258">
        <v>26</v>
      </c>
      <c r="C258" s="120" t="s">
        <v>21</v>
      </c>
      <c r="D258">
        <v>118465</v>
      </c>
      <c r="E258" s="121">
        <v>10</v>
      </c>
      <c r="F258" t="s">
        <v>178</v>
      </c>
      <c r="G258" t="s">
        <v>180</v>
      </c>
      <c r="H258" t="s">
        <v>46</v>
      </c>
      <c r="I258" s="2">
        <v>44492</v>
      </c>
      <c r="J258" s="2">
        <v>44492</v>
      </c>
      <c r="K258" s="21" t="s">
        <v>179</v>
      </c>
      <c r="L258" s="20">
        <v>45.904000000000003</v>
      </c>
      <c r="M258">
        <v>2.6789999999999998</v>
      </c>
      <c r="N258">
        <v>7.4729999999999999</v>
      </c>
      <c r="O258">
        <v>10.35</v>
      </c>
      <c r="P258">
        <v>0.33200000000000002</v>
      </c>
      <c r="Q258">
        <v>9.7100000000000009</v>
      </c>
      <c r="R258">
        <v>22.58</v>
      </c>
      <c r="S258">
        <v>1.155</v>
      </c>
      <c r="U258">
        <v>8.9999999999999993E-3</v>
      </c>
      <c r="W258">
        <v>0.03</v>
      </c>
      <c r="X258">
        <v>100.22200000000001</v>
      </c>
      <c r="Y258" s="21">
        <v>62.579431594287684</v>
      </c>
      <c r="Z258" s="122">
        <v>0.44</v>
      </c>
      <c r="AA258" s="122">
        <v>3.19</v>
      </c>
      <c r="AB258" s="122">
        <v>1.17</v>
      </c>
      <c r="AC258" s="122">
        <v>1.74</v>
      </c>
      <c r="AD258" s="122">
        <v>13.95</v>
      </c>
      <c r="AE258" s="122">
        <v>0.72</v>
      </c>
      <c r="AF258" s="122">
        <v>0.57999999999999996</v>
      </c>
      <c r="AG258" s="122">
        <v>2.83</v>
      </c>
      <c r="AH258" s="122">
        <v>2509.9899999999998</v>
      </c>
      <c r="AI258" s="122">
        <v>275.88</v>
      </c>
      <c r="AJ258" s="122">
        <v>128.88999999999999</v>
      </c>
      <c r="AK258" s="123">
        <v>0.66974330955078387</v>
      </c>
      <c r="AL258" s="109">
        <v>0.55047994168039671</v>
      </c>
      <c r="AM258" s="109">
        <v>8.5150602069324982E-2</v>
      </c>
      <c r="AN258">
        <v>0.17932571120461657</v>
      </c>
      <c r="AO258" s="109">
        <v>6.1557719981027734</v>
      </c>
      <c r="AP258" s="109">
        <v>0.1649909867742676</v>
      </c>
      <c r="AQ258" s="141">
        <v>1010.133065244774</v>
      </c>
      <c r="AR258" s="141">
        <v>4.1515689887693723</v>
      </c>
      <c r="AS258" s="141">
        <v>924</v>
      </c>
      <c r="AY258" s="191"/>
      <c r="BC258" s="192"/>
      <c r="BD258" s="191">
        <f t="shared" si="15"/>
        <v>6.1557719981027734</v>
      </c>
      <c r="BE258" s="122">
        <f t="shared" si="16"/>
        <v>0.1649909867742676</v>
      </c>
      <c r="BF258" s="122">
        <f t="shared" si="17"/>
        <v>1010.133065244774</v>
      </c>
      <c r="BG258" s="122">
        <f t="shared" si="18"/>
        <v>4.1515689887693723</v>
      </c>
      <c r="BH258" s="192">
        <f t="shared" si="19"/>
        <v>924</v>
      </c>
      <c r="BI258" s="109">
        <v>7.2969293551165011</v>
      </c>
      <c r="BJ258" s="109">
        <v>6.6111543421465306</v>
      </c>
      <c r="BK258" s="109">
        <v>8.0588554339128891</v>
      </c>
      <c r="BL258" s="109">
        <v>972.60223388671875</v>
      </c>
      <c r="BM258" s="109">
        <v>952.84378173828122</v>
      </c>
      <c r="BN258" s="123">
        <v>994.73918701171874</v>
      </c>
    </row>
    <row r="259" spans="1:66" x14ac:dyDescent="0.25">
      <c r="A259">
        <v>254</v>
      </c>
      <c r="B259">
        <v>27</v>
      </c>
      <c r="C259" s="120" t="s">
        <v>21</v>
      </c>
      <c r="D259">
        <v>118465</v>
      </c>
      <c r="E259" s="121">
        <v>19</v>
      </c>
      <c r="F259" t="s">
        <v>178</v>
      </c>
      <c r="G259" t="s">
        <v>180</v>
      </c>
      <c r="H259" t="s">
        <v>46</v>
      </c>
      <c r="I259" s="2">
        <v>44492</v>
      </c>
      <c r="J259" s="2">
        <v>44492</v>
      </c>
      <c r="K259" s="21" t="s">
        <v>179</v>
      </c>
      <c r="L259" s="20">
        <v>49.402999999999999</v>
      </c>
      <c r="M259">
        <v>2.3290000000000002</v>
      </c>
      <c r="N259">
        <v>4.4269999999999996</v>
      </c>
      <c r="O259">
        <v>5.7210000000000001</v>
      </c>
      <c r="P259">
        <v>6.4000000000000001E-2</v>
      </c>
      <c r="Q259">
        <v>13.936</v>
      </c>
      <c r="R259">
        <v>23.382999999999999</v>
      </c>
      <c r="S259">
        <v>0.55200000000000005</v>
      </c>
      <c r="T259">
        <v>3.0000000000000001E-3</v>
      </c>
      <c r="U259">
        <v>0.188</v>
      </c>
      <c r="W259">
        <v>7.3999999999999996E-2</v>
      </c>
      <c r="X259">
        <v>100.08</v>
      </c>
      <c r="Y259" s="21">
        <v>81.281075327167827</v>
      </c>
      <c r="Z259" s="122">
        <v>0.42</v>
      </c>
      <c r="AA259" s="122">
        <v>3.42</v>
      </c>
      <c r="AB259" s="122">
        <v>1.54</v>
      </c>
      <c r="AC259" s="122">
        <v>2.39</v>
      </c>
      <c r="AD259" s="122">
        <v>60.86</v>
      </c>
      <c r="AE259" s="122">
        <v>0.59</v>
      </c>
      <c r="AF259" s="122">
        <v>0.56999999999999995</v>
      </c>
      <c r="AG259" s="122">
        <v>4.3099999999999996</v>
      </c>
      <c r="AH259" s="122">
        <v>466.3</v>
      </c>
      <c r="AI259" s="122">
        <v>15.55</v>
      </c>
      <c r="AJ259" s="122">
        <v>51.72</v>
      </c>
      <c r="AK259" s="123">
        <v>0.71703979059325507</v>
      </c>
      <c r="AL259" s="109">
        <v>0.77157858597580253</v>
      </c>
      <c r="AM259" s="109">
        <v>3.974335956717482E-2</v>
      </c>
      <c r="AN259">
        <v>0.11750047452006633</v>
      </c>
      <c r="AY259" s="191"/>
      <c r="BC259" s="192"/>
      <c r="BD259" s="191" t="str">
        <f t="shared" si="15"/>
        <v/>
      </c>
      <c r="BE259" s="122" t="str">
        <f t="shared" si="16"/>
        <v/>
      </c>
      <c r="BF259" s="122" t="str">
        <f t="shared" si="17"/>
        <v/>
      </c>
      <c r="BG259" s="122" t="str">
        <f t="shared" si="18"/>
        <v/>
      </c>
      <c r="BH259" s="192" t="str">
        <f t="shared" si="19"/>
        <v/>
      </c>
      <c r="BI259" s="109">
        <v>4.3497397897632064</v>
      </c>
      <c r="BJ259" s="109">
        <v>3.584494371214622</v>
      </c>
      <c r="BK259" s="109">
        <v>5.0803484437854234</v>
      </c>
      <c r="BL259" s="109">
        <v>1089.504638671875</v>
      </c>
      <c r="BM259" s="109">
        <v>1084.621591796875</v>
      </c>
      <c r="BN259" s="123">
        <v>1095.600131835937</v>
      </c>
    </row>
    <row r="260" spans="1:66" x14ac:dyDescent="0.25">
      <c r="A260">
        <v>255</v>
      </c>
      <c r="B260">
        <v>28</v>
      </c>
      <c r="C260" s="120" t="s">
        <v>21</v>
      </c>
      <c r="D260">
        <v>118465</v>
      </c>
      <c r="E260" s="121">
        <v>20</v>
      </c>
      <c r="F260" t="s">
        <v>178</v>
      </c>
      <c r="G260" t="s">
        <v>180</v>
      </c>
      <c r="H260" t="s">
        <v>46</v>
      </c>
      <c r="I260" s="2">
        <v>44492</v>
      </c>
      <c r="J260" s="2">
        <v>44492</v>
      </c>
      <c r="K260" s="21" t="s">
        <v>179</v>
      </c>
      <c r="L260" s="20">
        <v>46.737000000000002</v>
      </c>
      <c r="M260">
        <v>3.012</v>
      </c>
      <c r="N260">
        <v>7.2229999999999999</v>
      </c>
      <c r="O260">
        <v>6.7770000000000001</v>
      </c>
      <c r="P260">
        <v>0.17799999999999999</v>
      </c>
      <c r="Q260">
        <v>12.457000000000001</v>
      </c>
      <c r="R260">
        <v>22.876999999999999</v>
      </c>
      <c r="S260">
        <v>0.60899999999999999</v>
      </c>
      <c r="U260">
        <v>0.24399999999999999</v>
      </c>
      <c r="X260">
        <v>100.11399999999999</v>
      </c>
      <c r="Y260" s="21">
        <v>76.616728549847309</v>
      </c>
      <c r="Z260" s="122">
        <v>0.44</v>
      </c>
      <c r="AA260" s="122">
        <v>2.98</v>
      </c>
      <c r="AB260" s="122">
        <v>1.18</v>
      </c>
      <c r="AC260" s="122">
        <v>2.17</v>
      </c>
      <c r="AD260" s="122">
        <v>21.73</v>
      </c>
      <c r="AE260" s="122">
        <v>0.62</v>
      </c>
      <c r="AF260" s="122">
        <v>0.57999999999999996</v>
      </c>
      <c r="AG260" s="122">
        <v>4.16</v>
      </c>
      <c r="AH260" s="122">
        <v>100</v>
      </c>
      <c r="AI260" s="122">
        <v>12.76</v>
      </c>
      <c r="AJ260" s="122">
        <v>100</v>
      </c>
      <c r="AK260" s="123">
        <v>0.71361588414484212</v>
      </c>
      <c r="AL260" s="109">
        <v>0.6940297872246135</v>
      </c>
      <c r="AM260" s="109">
        <v>4.412303813059492E-2</v>
      </c>
      <c r="AN260">
        <v>0.13219834258313445</v>
      </c>
      <c r="AT260" s="122">
        <v>6.859018403526985</v>
      </c>
      <c r="AU260" s="122">
        <v>0.57205106573511122</v>
      </c>
      <c r="AV260" s="122">
        <v>1149.245332704284</v>
      </c>
      <c r="AW260" s="122">
        <v>13.049861914177169</v>
      </c>
      <c r="AX260" s="122">
        <v>689</v>
      </c>
      <c r="AY260" s="191">
        <v>7.2772936867048266</v>
      </c>
      <c r="AZ260" s="122">
        <v>0.62365053765538569</v>
      </c>
      <c r="BA260" s="122">
        <v>1130.265091178868</v>
      </c>
      <c r="BB260" s="122">
        <v>16.880472379921621</v>
      </c>
      <c r="BC260" s="192">
        <v>855</v>
      </c>
      <c r="BD260" s="191">
        <f t="shared" si="15"/>
        <v>7.2772936867048266</v>
      </c>
      <c r="BE260" s="122">
        <f t="shared" si="16"/>
        <v>0.62365053765538569</v>
      </c>
      <c r="BF260" s="122">
        <f t="shared" si="17"/>
        <v>1130.265091178868</v>
      </c>
      <c r="BG260" s="122">
        <f t="shared" si="18"/>
        <v>16.880472379921621</v>
      </c>
      <c r="BH260" s="192">
        <f t="shared" si="19"/>
        <v>855</v>
      </c>
      <c r="BI260" s="109">
        <v>4.6467330849739774</v>
      </c>
      <c r="BJ260" s="109">
        <v>3.2769818699928979</v>
      </c>
      <c r="BK260" s="109">
        <v>6.1864382851692898</v>
      </c>
      <c r="BL260" s="109">
        <v>1120.787841796875</v>
      </c>
      <c r="BM260" s="109">
        <v>1112.5070751953131</v>
      </c>
      <c r="BN260" s="123">
        <v>1127.52314453125</v>
      </c>
    </row>
    <row r="261" spans="1:66" x14ac:dyDescent="0.25">
      <c r="A261">
        <v>256</v>
      </c>
      <c r="B261">
        <v>29</v>
      </c>
      <c r="C261" s="120" t="s">
        <v>21</v>
      </c>
      <c r="D261">
        <v>118465</v>
      </c>
      <c r="E261" s="121">
        <v>21</v>
      </c>
      <c r="F261" t="s">
        <v>178</v>
      </c>
      <c r="G261" t="s">
        <v>180</v>
      </c>
      <c r="H261" t="s">
        <v>46</v>
      </c>
      <c r="I261" s="2">
        <v>44492</v>
      </c>
      <c r="J261" s="2">
        <v>44492</v>
      </c>
      <c r="K261" s="21" t="s">
        <v>179</v>
      </c>
      <c r="L261" s="20">
        <v>47.094999999999999</v>
      </c>
      <c r="M261">
        <v>2.6539999999999999</v>
      </c>
      <c r="N261">
        <v>6.6859999999999999</v>
      </c>
      <c r="O261">
        <v>7.6280000000000001</v>
      </c>
      <c r="P261">
        <v>0.13200000000000001</v>
      </c>
      <c r="Q261">
        <v>11.718</v>
      </c>
      <c r="R261">
        <v>22.77</v>
      </c>
      <c r="S261">
        <v>0.76300000000000001</v>
      </c>
      <c r="U261">
        <v>3.5999999999999997E-2</v>
      </c>
      <c r="X261">
        <v>99.481999999999999</v>
      </c>
      <c r="Y261" s="21">
        <v>73.250059585476919</v>
      </c>
      <c r="Z261" s="122">
        <v>0.43</v>
      </c>
      <c r="AA261" s="122">
        <v>3.21</v>
      </c>
      <c r="AB261" s="122">
        <v>1.24</v>
      </c>
      <c r="AC261" s="122">
        <v>2.0499999999999998</v>
      </c>
      <c r="AD261" s="122">
        <v>31.17</v>
      </c>
      <c r="AE261" s="122">
        <v>0.65</v>
      </c>
      <c r="AF261" s="122">
        <v>0.57999999999999996</v>
      </c>
      <c r="AG261" s="122">
        <v>3.6</v>
      </c>
      <c r="AH261" s="122">
        <v>100</v>
      </c>
      <c r="AI261" s="122">
        <v>72.41</v>
      </c>
      <c r="AJ261" s="122">
        <v>100</v>
      </c>
      <c r="AK261" s="123">
        <v>0.71392223440925362</v>
      </c>
      <c r="AL261" s="109">
        <v>0.6586534865337198</v>
      </c>
      <c r="AM261" s="109">
        <v>5.5771395218187532E-2</v>
      </c>
      <c r="AN261">
        <v>0.15987577887846433</v>
      </c>
      <c r="AY261" s="191"/>
      <c r="BC261" s="192"/>
      <c r="BD261" s="191" t="str">
        <f t="shared" ref="BD261:BD324" si="20">IF(OR($F261="Core",$F261="Cpx Inclusion"),
     IF($Y261&lt;67, IF(AO261&lt;&gt;"",AO261,""),
        IF($Y261&gt;67, IF(AY261&lt;&gt;"",AY261,""), "")),
   IF(OR($F261="Inner Rim",$F261="Outer Rim",$F261="Microlite"),
      IF(AT261&lt;&gt;"",AT261,""),
      IF($F261="Not Categorized","", "")))</f>
        <v/>
      </c>
      <c r="BE261" s="122" t="str">
        <f t="shared" ref="BE261:BE324" si="21">IF(OR($F261="Core",$F261="Cpx Inclusion"),
     IF($Y261&lt;67, IF(AP261&lt;&gt;"",AP261,""),
        IF($Y261&gt;67, IF(AZ261&lt;&gt;"",AZ261,""), "")),
   IF(OR($F261="Inner Rim",$F261="Outer Rim",$F261="Microlite"),
      IF(AU261&lt;&gt;"",AU261,""),
      IF($F261="Not Categorized","", "")))</f>
        <v/>
      </c>
      <c r="BF261" s="122" t="str">
        <f t="shared" ref="BF261:BF324" si="22">IF(OR($F261="Core",$F261="Cpx Inclusion"),
     IF($Y261&lt;67, IF(AQ261&lt;&gt;"",AQ261,""),
        IF($Y261&gt;67, IF(BA261&lt;&gt;"",BA261,""), "")),
   IF(OR($F261="Inner Rim",$F261="Outer Rim",$F261="Microlite"),
      IF(AV261&lt;&gt;"",AV261,""),
      IF($F261="Not Categorized","", "")))</f>
        <v/>
      </c>
      <c r="BG261" s="122" t="str">
        <f t="shared" ref="BG261:BG324" si="23">IF(OR($F261="Core",$F261="Cpx Inclusion"),
     IF($Y261&lt;67, IF(AR261&lt;&gt;"",AR261,""),
        IF($Y261&gt;67, IF(BB261&lt;&gt;"",BB261,""), "")),
   IF(OR($F261="Inner Rim",$F261="Outer Rim",$F261="Microlite"),
      IF(AW261&lt;&gt;"",AW261,""),
      IF($F261="Not Categorized","", "")))</f>
        <v/>
      </c>
      <c r="BH261" s="192" t="str">
        <f t="shared" ref="BH261:BH324" si="24">IF(OR($F261="Core",$F261="Cpx Inclusion"),
     IF($Y261&lt;67, IF(AS261&lt;&gt;"",AS261,""),
        IF($Y261&gt;67, IF(BC261&lt;&gt;"",BC261,""), "")),
   IF(OR($F261="Inner Rim",$F261="Outer Rim",$F261="Microlite"),
      IF(AX261&lt;&gt;"",AX261,""),
      IF($F261="Not Categorized","", "")))</f>
        <v/>
      </c>
      <c r="BI261" s="109">
        <v>8.9027118682861328</v>
      </c>
      <c r="BJ261" s="109">
        <v>6.8707793045043948</v>
      </c>
      <c r="BK261" s="109">
        <v>10.140404624938959</v>
      </c>
      <c r="BL261" s="109">
        <v>1127.291748046875</v>
      </c>
      <c r="BM261" s="109">
        <v>1117.35126953125</v>
      </c>
      <c r="BN261" s="123">
        <v>1138.356596679688</v>
      </c>
    </row>
    <row r="262" spans="1:66" x14ac:dyDescent="0.25">
      <c r="A262">
        <v>257</v>
      </c>
      <c r="B262">
        <v>30</v>
      </c>
      <c r="C262" s="120" t="s">
        <v>21</v>
      </c>
      <c r="D262">
        <v>118465</v>
      </c>
      <c r="E262" s="121">
        <v>22</v>
      </c>
      <c r="F262" t="s">
        <v>178</v>
      </c>
      <c r="G262" t="s">
        <v>180</v>
      </c>
      <c r="H262" t="s">
        <v>46</v>
      </c>
      <c r="I262" s="2">
        <v>44492</v>
      </c>
      <c r="J262" s="2">
        <v>44492</v>
      </c>
      <c r="K262" s="21" t="s">
        <v>179</v>
      </c>
      <c r="L262" s="20">
        <v>47.76</v>
      </c>
      <c r="M262">
        <v>2.0499999999999998</v>
      </c>
      <c r="N262">
        <v>5.8890000000000002</v>
      </c>
      <c r="O262">
        <v>9.8520000000000003</v>
      </c>
      <c r="P262">
        <v>0.25900000000000001</v>
      </c>
      <c r="Q262">
        <v>10.266</v>
      </c>
      <c r="R262">
        <v>22.727</v>
      </c>
      <c r="S262">
        <v>1.19</v>
      </c>
      <c r="U262">
        <v>6.8000000000000005E-2</v>
      </c>
      <c r="X262">
        <v>100.06100000000001</v>
      </c>
      <c r="Y262" s="21">
        <v>65.003870986465174</v>
      </c>
      <c r="Z262" s="122">
        <v>0.43</v>
      </c>
      <c r="AA262" s="122">
        <v>3.8</v>
      </c>
      <c r="AB262" s="122">
        <v>1.32</v>
      </c>
      <c r="AC262" s="122">
        <v>1.79</v>
      </c>
      <c r="AD262" s="122">
        <v>17.38</v>
      </c>
      <c r="AE262" s="122">
        <v>0.7</v>
      </c>
      <c r="AF262" s="122">
        <v>0.57999999999999996</v>
      </c>
      <c r="AG262" s="122">
        <v>2.81</v>
      </c>
      <c r="AH262" s="122">
        <v>100</v>
      </c>
      <c r="AI262" s="122">
        <v>40.200000000000003</v>
      </c>
      <c r="AJ262" s="122">
        <v>100</v>
      </c>
      <c r="AK262" s="123">
        <v>0.67849918422038158</v>
      </c>
      <c r="AL262" s="109">
        <v>0.57987744366989258</v>
      </c>
      <c r="AM262" s="109">
        <v>8.7410858784839049E-2</v>
      </c>
      <c r="AN262">
        <v>0.18881892209527557</v>
      </c>
      <c r="AO262" s="109">
        <v>5.512528170440409</v>
      </c>
      <c r="AP262" s="109">
        <v>0.14589423011987179</v>
      </c>
      <c r="AQ262" s="141">
        <v>1010.5871160609601</v>
      </c>
      <c r="AR262" s="141">
        <v>4.1976469421576894</v>
      </c>
      <c r="AS262" s="141">
        <v>959</v>
      </c>
      <c r="AY262" s="191"/>
      <c r="BC262" s="192"/>
      <c r="BD262" s="191">
        <f t="shared" si="20"/>
        <v>5.512528170440409</v>
      </c>
      <c r="BE262" s="122">
        <f t="shared" si="21"/>
        <v>0.14589423011987179</v>
      </c>
      <c r="BF262" s="122">
        <f t="shared" si="22"/>
        <v>1010.5871160609601</v>
      </c>
      <c r="BG262" s="122">
        <f t="shared" si="23"/>
        <v>4.1976469421576894</v>
      </c>
      <c r="BH262" s="192">
        <f t="shared" si="24"/>
        <v>959</v>
      </c>
      <c r="BI262" s="109">
        <v>7.8664398193359384</v>
      </c>
      <c r="BJ262" s="109">
        <v>7.1834658241271976</v>
      </c>
      <c r="BK262" s="109">
        <v>8.6265143203735359</v>
      </c>
      <c r="BL262" s="109">
        <v>1045.746337890625</v>
      </c>
      <c r="BM262" s="109">
        <v>1030.2668359375</v>
      </c>
      <c r="BN262" s="123">
        <v>1059.9058398437501</v>
      </c>
    </row>
    <row r="263" spans="1:66" x14ac:dyDescent="0.25">
      <c r="A263">
        <v>258</v>
      </c>
      <c r="B263">
        <v>31</v>
      </c>
      <c r="C263" s="120" t="s">
        <v>21</v>
      </c>
      <c r="D263">
        <v>118465</v>
      </c>
      <c r="E263" s="121">
        <v>23</v>
      </c>
      <c r="F263" t="s">
        <v>178</v>
      </c>
      <c r="G263" t="s">
        <v>180</v>
      </c>
      <c r="H263" t="s">
        <v>46</v>
      </c>
      <c r="I263" s="2">
        <v>44492</v>
      </c>
      <c r="J263" s="2">
        <v>44492</v>
      </c>
      <c r="K263" s="21" t="s">
        <v>179</v>
      </c>
      <c r="L263" s="20">
        <v>47.933</v>
      </c>
      <c r="M263">
        <v>2.0150000000000001</v>
      </c>
      <c r="N263">
        <v>5.665</v>
      </c>
      <c r="O263">
        <v>10.202999999999999</v>
      </c>
      <c r="P263">
        <v>0.152</v>
      </c>
      <c r="Q263">
        <v>10.416</v>
      </c>
      <c r="R263">
        <v>22.166</v>
      </c>
      <c r="S263">
        <v>1.268</v>
      </c>
      <c r="U263">
        <v>8.7999999999999995E-2</v>
      </c>
      <c r="W263">
        <v>3.9E-2</v>
      </c>
      <c r="X263">
        <v>99.944999999999993</v>
      </c>
      <c r="Y263" s="21">
        <v>64.536058652661325</v>
      </c>
      <c r="Z263" s="122">
        <v>0.43</v>
      </c>
      <c r="AA263" s="122">
        <v>3.75</v>
      </c>
      <c r="AB263" s="122">
        <v>1.35</v>
      </c>
      <c r="AC263" s="122">
        <v>1.76</v>
      </c>
      <c r="AD263" s="122">
        <v>26.41</v>
      </c>
      <c r="AE263" s="122">
        <v>0.69</v>
      </c>
      <c r="AF263" s="122">
        <v>0.59</v>
      </c>
      <c r="AG263" s="122">
        <v>2.71</v>
      </c>
      <c r="AH263" s="122">
        <v>100</v>
      </c>
      <c r="AI263" s="122">
        <v>30.73</v>
      </c>
      <c r="AJ263" s="122">
        <v>102.52</v>
      </c>
      <c r="AK263" s="123">
        <v>0.66568890761495791</v>
      </c>
      <c r="AL263" s="109">
        <v>0.58901158629222217</v>
      </c>
      <c r="AM263" s="109">
        <v>9.3245007879279335E-2</v>
      </c>
      <c r="AN263">
        <v>0.19732029105919274</v>
      </c>
      <c r="AO263" s="109">
        <v>5.4684492845509638</v>
      </c>
      <c r="AP263" s="109">
        <v>0.1450441426596478</v>
      </c>
      <c r="AQ263" s="141">
        <v>1013.175302697505</v>
      </c>
      <c r="AR263" s="141">
        <v>4.2544631784327729</v>
      </c>
      <c r="AS263" s="141">
        <v>999</v>
      </c>
      <c r="AY263" s="191"/>
      <c r="BC263" s="192"/>
      <c r="BD263" s="191">
        <f t="shared" si="20"/>
        <v>5.4684492845509638</v>
      </c>
      <c r="BE263" s="122">
        <f t="shared" si="21"/>
        <v>0.1450441426596478</v>
      </c>
      <c r="BF263" s="122">
        <f t="shared" si="22"/>
        <v>1013.175302697505</v>
      </c>
      <c r="BG263" s="122">
        <f t="shared" si="23"/>
        <v>4.2544631784327729</v>
      </c>
      <c r="BH263" s="192">
        <f t="shared" si="24"/>
        <v>999</v>
      </c>
      <c r="BI263" s="109">
        <v>8.669865608215332</v>
      </c>
      <c r="BJ263" s="109">
        <v>7.910033550262451</v>
      </c>
      <c r="BK263" s="109">
        <v>9.3509030151367192</v>
      </c>
      <c r="BL263" s="109">
        <v>1057.02294921875</v>
      </c>
      <c r="BM263" s="109">
        <v>1045.005190429687</v>
      </c>
      <c r="BN263" s="123">
        <v>1068.0987988281249</v>
      </c>
    </row>
    <row r="264" spans="1:66" x14ac:dyDescent="0.25">
      <c r="A264">
        <v>259</v>
      </c>
      <c r="B264" t="s">
        <v>181</v>
      </c>
      <c r="C264" s="120" t="s">
        <v>21</v>
      </c>
      <c r="D264">
        <v>118465</v>
      </c>
      <c r="E264" s="121">
        <v>27</v>
      </c>
      <c r="F264" t="s">
        <v>178</v>
      </c>
      <c r="G264" t="s">
        <v>180</v>
      </c>
      <c r="H264" t="s">
        <v>46</v>
      </c>
      <c r="I264" s="2">
        <v>44492</v>
      </c>
      <c r="J264" s="2">
        <v>44492</v>
      </c>
      <c r="K264" s="21" t="s">
        <v>179</v>
      </c>
      <c r="L264" s="20">
        <v>46.838000000000001</v>
      </c>
      <c r="M264">
        <v>2.5419999999999998</v>
      </c>
      <c r="N264">
        <v>6.899</v>
      </c>
      <c r="O264">
        <v>10.029</v>
      </c>
      <c r="P264">
        <v>0.11</v>
      </c>
      <c r="Q264">
        <v>10.096</v>
      </c>
      <c r="R264">
        <v>22.387</v>
      </c>
      <c r="S264">
        <v>1.167</v>
      </c>
      <c r="U264">
        <v>2.1000000000000001E-2</v>
      </c>
      <c r="W264">
        <v>3.9E-2</v>
      </c>
      <c r="X264">
        <v>100.12800000000001</v>
      </c>
      <c r="Y264" s="21">
        <v>64.21492588561081</v>
      </c>
      <c r="Z264" s="122">
        <v>0.44</v>
      </c>
      <c r="AA264" s="122">
        <v>3.26</v>
      </c>
      <c r="AB264" s="122">
        <v>1.21</v>
      </c>
      <c r="AC264" s="122">
        <v>1.78</v>
      </c>
      <c r="AD264" s="122">
        <v>34.590000000000003</v>
      </c>
      <c r="AE264" s="122">
        <v>0.7</v>
      </c>
      <c r="AF264" s="122">
        <v>0.57999999999999996</v>
      </c>
      <c r="AG264" s="122">
        <v>2.84</v>
      </c>
      <c r="AH264" s="122">
        <v>100</v>
      </c>
      <c r="AI264" s="122">
        <v>122.47</v>
      </c>
      <c r="AJ264" s="122">
        <v>103.02</v>
      </c>
      <c r="AK264" s="123">
        <v>0.67282056746246355</v>
      </c>
      <c r="AL264" s="109">
        <v>0.57024752197854733</v>
      </c>
      <c r="AM264" s="109">
        <v>8.571728183687416E-2</v>
      </c>
      <c r="AN264">
        <v>0.19464486480793841</v>
      </c>
      <c r="AO264" s="109">
        <v>6.1972941397788874</v>
      </c>
      <c r="AP264" s="109">
        <v>0.16734868332093461</v>
      </c>
      <c r="AQ264" s="141">
        <v>1013.31785328387</v>
      </c>
      <c r="AR264" s="141">
        <v>4.2344804771957598</v>
      </c>
      <c r="AS264" s="141">
        <v>992</v>
      </c>
      <c r="AY264" s="191"/>
      <c r="BC264" s="192"/>
      <c r="BD264" s="191">
        <f t="shared" si="20"/>
        <v>6.1972941397788874</v>
      </c>
      <c r="BE264" s="122">
        <f t="shared" si="21"/>
        <v>0.16734868332093461</v>
      </c>
      <c r="BF264" s="122">
        <f t="shared" si="22"/>
        <v>1013.31785328387</v>
      </c>
      <c r="BG264" s="122">
        <f t="shared" si="23"/>
        <v>4.2344804771957598</v>
      </c>
      <c r="BH264" s="192">
        <f t="shared" si="24"/>
        <v>992</v>
      </c>
      <c r="BI264" s="109">
        <v>9.5788993835449219</v>
      </c>
      <c r="BJ264" s="109">
        <v>8.9920937347412107</v>
      </c>
      <c r="BK264" s="109">
        <v>10.1619157409668</v>
      </c>
      <c r="BL264" s="109">
        <v>1033.9755859375</v>
      </c>
      <c r="BM264" s="109">
        <v>1012.995375976563</v>
      </c>
      <c r="BN264" s="123">
        <v>1057.156333007812</v>
      </c>
    </row>
    <row r="265" spans="1:66" x14ac:dyDescent="0.25">
      <c r="A265">
        <v>260</v>
      </c>
      <c r="B265">
        <v>32</v>
      </c>
      <c r="C265" s="120" t="s">
        <v>21</v>
      </c>
      <c r="D265">
        <v>118465</v>
      </c>
      <c r="E265" s="121">
        <v>29</v>
      </c>
      <c r="F265" t="s">
        <v>178</v>
      </c>
      <c r="G265" t="s">
        <v>180</v>
      </c>
      <c r="H265" t="s">
        <v>46</v>
      </c>
      <c r="I265" s="2">
        <v>44492</v>
      </c>
      <c r="J265" s="2">
        <v>44492</v>
      </c>
      <c r="K265" s="21" t="s">
        <v>179</v>
      </c>
      <c r="L265" s="20">
        <v>46.923000000000002</v>
      </c>
      <c r="M265">
        <v>2.931</v>
      </c>
      <c r="N265">
        <v>6.6210000000000004</v>
      </c>
      <c r="O265">
        <v>7.6609999999999996</v>
      </c>
      <c r="P265">
        <v>0.11700000000000001</v>
      </c>
      <c r="Q265">
        <v>11.276999999999999</v>
      </c>
      <c r="R265">
        <v>23.041</v>
      </c>
      <c r="S265">
        <v>0.88100000000000001</v>
      </c>
      <c r="T265">
        <v>6.0000000000000001E-3</v>
      </c>
      <c r="U265">
        <v>1.2E-2</v>
      </c>
      <c r="W265">
        <v>4.1000000000000002E-2</v>
      </c>
      <c r="X265">
        <v>99.510999999999996</v>
      </c>
      <c r="Y265" s="21">
        <v>72.405566452858466</v>
      </c>
      <c r="Z265" s="122">
        <v>0.44</v>
      </c>
      <c r="AA265" s="122">
        <v>3.01</v>
      </c>
      <c r="AB265" s="122">
        <v>1.24</v>
      </c>
      <c r="AC265" s="122">
        <v>2.04</v>
      </c>
      <c r="AD265" s="122">
        <v>29.54</v>
      </c>
      <c r="AE265" s="122">
        <v>0.66</v>
      </c>
      <c r="AF265" s="122">
        <v>0.57999999999999996</v>
      </c>
      <c r="AG265" s="122">
        <v>3.29</v>
      </c>
      <c r="AH265" s="122">
        <v>196.92</v>
      </c>
      <c r="AI265" s="122">
        <v>209.91</v>
      </c>
      <c r="AJ265" s="122">
        <v>92.62</v>
      </c>
      <c r="AK265" s="123">
        <v>0.71709350172937292</v>
      </c>
      <c r="AL265" s="109">
        <v>0.63508146939060006</v>
      </c>
      <c r="AM265" s="109">
        <v>6.4520130750941734E-2</v>
      </c>
      <c r="AN265">
        <v>0.15753402008535561</v>
      </c>
      <c r="AY265" s="191"/>
      <c r="BC265" s="192"/>
      <c r="BD265" s="191" t="str">
        <f t="shared" si="20"/>
        <v/>
      </c>
      <c r="BE265" s="122" t="str">
        <f t="shared" si="21"/>
        <v/>
      </c>
      <c r="BF265" s="122" t="str">
        <f t="shared" si="22"/>
        <v/>
      </c>
      <c r="BG265" s="122" t="str">
        <f t="shared" si="23"/>
        <v/>
      </c>
      <c r="BH265" s="192" t="str">
        <f t="shared" si="24"/>
        <v/>
      </c>
      <c r="BI265" s="109">
        <v>10.833438873291019</v>
      </c>
      <c r="BJ265" s="109">
        <v>9.5583203887939447</v>
      </c>
      <c r="BK265" s="109">
        <v>11.85183715820312</v>
      </c>
      <c r="BL265" s="109">
        <v>1138.278076171875</v>
      </c>
      <c r="BM265" s="109">
        <v>1126.900830078125</v>
      </c>
      <c r="BN265" s="123">
        <v>1152.4771679687501</v>
      </c>
    </row>
    <row r="266" spans="1:66" x14ac:dyDescent="0.25">
      <c r="A266">
        <v>261</v>
      </c>
      <c r="B266" t="s">
        <v>181</v>
      </c>
      <c r="C266" s="120" t="s">
        <v>21</v>
      </c>
      <c r="D266">
        <v>118465</v>
      </c>
      <c r="E266" s="121">
        <v>36</v>
      </c>
      <c r="F266" t="s">
        <v>178</v>
      </c>
      <c r="G266" t="s">
        <v>180</v>
      </c>
      <c r="H266" t="s">
        <v>46</v>
      </c>
      <c r="I266" s="2">
        <v>44492</v>
      </c>
      <c r="J266" s="2">
        <v>44492</v>
      </c>
      <c r="K266" s="21" t="s">
        <v>179</v>
      </c>
      <c r="L266" s="20">
        <v>48.05</v>
      </c>
      <c r="M266">
        <v>2.363</v>
      </c>
      <c r="N266">
        <v>5.8250000000000002</v>
      </c>
      <c r="O266">
        <v>7.2439999999999998</v>
      </c>
      <c r="P266">
        <v>0.192</v>
      </c>
      <c r="Q266">
        <v>11.938000000000001</v>
      </c>
      <c r="R266">
        <v>23.382000000000001</v>
      </c>
      <c r="S266">
        <v>0.751</v>
      </c>
      <c r="X266">
        <v>99.745000000000005</v>
      </c>
      <c r="Y266" s="21">
        <v>74.603942934806611</v>
      </c>
      <c r="Z266" s="122">
        <v>0.43</v>
      </c>
      <c r="AA266" s="122">
        <v>3.47</v>
      </c>
      <c r="AB266" s="122">
        <v>1.33</v>
      </c>
      <c r="AC266" s="122">
        <v>2.1</v>
      </c>
      <c r="AD266" s="122">
        <v>22.22</v>
      </c>
      <c r="AE266" s="122">
        <v>0.64</v>
      </c>
      <c r="AF266" s="122">
        <v>0.56999999999999995</v>
      </c>
      <c r="AG266" s="122">
        <v>3.6</v>
      </c>
      <c r="AH266" s="122">
        <v>100</v>
      </c>
      <c r="AI266" s="122">
        <v>100</v>
      </c>
      <c r="AJ266" s="122">
        <v>100</v>
      </c>
      <c r="AK266" s="123">
        <v>0.71635607413286861</v>
      </c>
      <c r="AL266" s="109">
        <v>0.66846021343067419</v>
      </c>
      <c r="AM266" s="109">
        <v>5.4684896644774439E-2</v>
      </c>
      <c r="AN266">
        <v>0.15181838392116614</v>
      </c>
      <c r="AY266" s="191"/>
      <c r="BC266" s="192"/>
      <c r="BD266" s="191" t="str">
        <f t="shared" si="20"/>
        <v/>
      </c>
      <c r="BE266" s="122" t="str">
        <f t="shared" si="21"/>
        <v/>
      </c>
      <c r="BF266" s="122" t="str">
        <f t="shared" si="22"/>
        <v/>
      </c>
      <c r="BG266" s="122" t="str">
        <f t="shared" si="23"/>
        <v/>
      </c>
      <c r="BH266" s="192" t="str">
        <f t="shared" si="24"/>
        <v/>
      </c>
      <c r="BI266" s="109">
        <v>7.1258769100008248</v>
      </c>
      <c r="BJ266" s="109">
        <v>5.5433011119661568</v>
      </c>
      <c r="BK266" s="109">
        <v>8.2392470043001413</v>
      </c>
      <c r="BL266" s="109">
        <v>1115.855712890625</v>
      </c>
      <c r="BM266" s="109">
        <v>1103.09693359375</v>
      </c>
      <c r="BN266" s="123">
        <v>1128.283422851563</v>
      </c>
    </row>
    <row r="267" spans="1:66" x14ac:dyDescent="0.25">
      <c r="A267">
        <v>262</v>
      </c>
      <c r="B267" t="s">
        <v>181</v>
      </c>
      <c r="C267" s="120" t="s">
        <v>21</v>
      </c>
      <c r="D267">
        <v>118465</v>
      </c>
      <c r="E267" s="121">
        <v>37</v>
      </c>
      <c r="F267" t="s">
        <v>178</v>
      </c>
      <c r="G267" t="s">
        <v>180</v>
      </c>
      <c r="H267" t="s">
        <v>46</v>
      </c>
      <c r="I267" s="2">
        <v>44492</v>
      </c>
      <c r="J267" s="2">
        <v>44492</v>
      </c>
      <c r="K267" s="21" t="s">
        <v>179</v>
      </c>
      <c r="L267" s="20">
        <v>47.704999999999998</v>
      </c>
      <c r="M267">
        <v>1.972</v>
      </c>
      <c r="N267">
        <v>5.5460000000000003</v>
      </c>
      <c r="O267">
        <v>9.6509999999999998</v>
      </c>
      <c r="P267">
        <v>0.40400000000000003</v>
      </c>
      <c r="Q267">
        <v>10.205</v>
      </c>
      <c r="R267">
        <v>22.321999999999999</v>
      </c>
      <c r="S267">
        <v>1.2490000000000001</v>
      </c>
      <c r="T267">
        <v>6.0000000000000001E-3</v>
      </c>
      <c r="W267">
        <v>1.9E-2</v>
      </c>
      <c r="X267">
        <v>99.078999999999994</v>
      </c>
      <c r="Y267" s="21">
        <v>65.336478775032376</v>
      </c>
      <c r="Z267" s="122">
        <v>0.43</v>
      </c>
      <c r="AA267" s="122">
        <v>3.77</v>
      </c>
      <c r="AB267" s="122">
        <v>1.36</v>
      </c>
      <c r="AC267" s="122">
        <v>1.81</v>
      </c>
      <c r="AD267" s="122">
        <v>12.59</v>
      </c>
      <c r="AE267" s="122">
        <v>0.7</v>
      </c>
      <c r="AF267" s="122">
        <v>0.59</v>
      </c>
      <c r="AG267" s="122">
        <v>2.69</v>
      </c>
      <c r="AH267" s="122">
        <v>189.4</v>
      </c>
      <c r="AI267" s="122">
        <v>100</v>
      </c>
      <c r="AJ267" s="122">
        <v>198.46</v>
      </c>
      <c r="AK267" s="123">
        <v>0.68301900203020116</v>
      </c>
      <c r="AL267" s="109">
        <v>0.58166004228986312</v>
      </c>
      <c r="AM267" s="109">
        <v>9.2576792503113653E-2</v>
      </c>
      <c r="AN267">
        <v>0.19700687734373193</v>
      </c>
      <c r="AO267" s="109">
        <v>5.5767743361927309</v>
      </c>
      <c r="AP267" s="109">
        <v>0.1466714790770261</v>
      </c>
      <c r="AQ267" s="141">
        <v>1011.089651124931</v>
      </c>
      <c r="AR267" s="141">
        <v>4.1563018833972372</v>
      </c>
      <c r="AS267" s="141">
        <v>937</v>
      </c>
      <c r="AY267" s="191"/>
      <c r="BC267" s="192"/>
      <c r="BD267" s="191">
        <f t="shared" si="20"/>
        <v>5.5767743361927309</v>
      </c>
      <c r="BE267" s="122">
        <f t="shared" si="21"/>
        <v>0.1466714790770261</v>
      </c>
      <c r="BF267" s="122">
        <f t="shared" si="22"/>
        <v>1011.089651124931</v>
      </c>
      <c r="BG267" s="122">
        <f t="shared" si="23"/>
        <v>4.1563018833972372</v>
      </c>
      <c r="BH267" s="192">
        <f t="shared" si="24"/>
        <v>937</v>
      </c>
      <c r="BI267" s="109">
        <v>5.8513555070384706</v>
      </c>
      <c r="BJ267" s="109">
        <v>5.0733239671214783</v>
      </c>
      <c r="BK267" s="109">
        <v>6.7448030969127384</v>
      </c>
      <c r="BL267" s="109">
        <v>924.00573872948576</v>
      </c>
      <c r="BM267" s="109">
        <v>911.83114400292322</v>
      </c>
      <c r="BN267" s="123">
        <v>939.06350972557948</v>
      </c>
    </row>
    <row r="268" spans="1:66" x14ac:dyDescent="0.25">
      <c r="A268">
        <v>263</v>
      </c>
      <c r="B268">
        <v>33</v>
      </c>
      <c r="C268" s="120" t="s">
        <v>21</v>
      </c>
      <c r="D268">
        <v>118465</v>
      </c>
      <c r="E268" s="121">
        <v>40</v>
      </c>
      <c r="F268" t="s">
        <v>178</v>
      </c>
      <c r="G268" t="s">
        <v>180</v>
      </c>
      <c r="H268" t="s">
        <v>46</v>
      </c>
      <c r="I268" s="2">
        <v>44492</v>
      </c>
      <c r="J268" s="2">
        <v>44492</v>
      </c>
      <c r="K268" s="21" t="s">
        <v>179</v>
      </c>
      <c r="L268" s="20">
        <v>46.021000000000001</v>
      </c>
      <c r="M268">
        <v>3.0009999999999999</v>
      </c>
      <c r="N268">
        <v>6.89</v>
      </c>
      <c r="O268">
        <v>10.667999999999999</v>
      </c>
      <c r="P268">
        <v>0.372</v>
      </c>
      <c r="Q268">
        <v>9.59</v>
      </c>
      <c r="R268">
        <v>22.68</v>
      </c>
      <c r="S268">
        <v>1.218</v>
      </c>
      <c r="U268">
        <v>1.2999999999999999E-2</v>
      </c>
      <c r="X268">
        <v>100.45300000000002</v>
      </c>
      <c r="Y268" s="21">
        <v>61.57431409139302</v>
      </c>
      <c r="Z268" s="122">
        <v>0.44</v>
      </c>
      <c r="AA268" s="122">
        <v>2.95</v>
      </c>
      <c r="AB268" s="122">
        <v>1.22</v>
      </c>
      <c r="AC268" s="122">
        <v>1.72</v>
      </c>
      <c r="AD268" s="122">
        <v>12.95</v>
      </c>
      <c r="AE268" s="122">
        <v>0.73</v>
      </c>
      <c r="AF268" s="122">
        <v>0.57999999999999996</v>
      </c>
      <c r="AG268" s="122">
        <v>2.76</v>
      </c>
      <c r="AH268" s="122">
        <v>100</v>
      </c>
      <c r="AI268" s="122">
        <v>184.26</v>
      </c>
      <c r="AJ268" s="122">
        <v>100</v>
      </c>
      <c r="AK268" s="123">
        <v>0.66653553322819359</v>
      </c>
      <c r="AL268" s="109">
        <v>0.54374029838073967</v>
      </c>
      <c r="AM268" s="109">
        <v>8.9805652407426509E-2</v>
      </c>
      <c r="AN268">
        <v>0.18630868281642829</v>
      </c>
      <c r="AO268" s="109">
        <v>4.8518101383341756</v>
      </c>
      <c r="AP268" s="109">
        <v>0.12866003028552031</v>
      </c>
      <c r="AQ268" s="141">
        <v>1009.239753112014</v>
      </c>
      <c r="AR268" s="141">
        <v>4.0392534855192759</v>
      </c>
      <c r="AS268" s="141">
        <v>735</v>
      </c>
      <c r="AY268" s="191"/>
      <c r="BC268" s="192"/>
      <c r="BD268" s="191">
        <f t="shared" si="20"/>
        <v>4.8518101383341756</v>
      </c>
      <c r="BE268" s="122">
        <f t="shared" si="21"/>
        <v>0.12866003028552031</v>
      </c>
      <c r="BF268" s="122">
        <f t="shared" si="22"/>
        <v>1009.239753112014</v>
      </c>
      <c r="BG268" s="122">
        <f t="shared" si="23"/>
        <v>4.0392534855192759</v>
      </c>
      <c r="BH268" s="192">
        <f t="shared" si="24"/>
        <v>735</v>
      </c>
      <c r="BI268" s="109">
        <v>6.3591846398789347</v>
      </c>
      <c r="BJ268" s="109">
        <v>5.6894138841111106</v>
      </c>
      <c r="BK268" s="109">
        <v>7.030464833207791</v>
      </c>
      <c r="BL268" s="109">
        <v>942.49228388523568</v>
      </c>
      <c r="BM268" s="109">
        <v>927.25172236179822</v>
      </c>
      <c r="BN268" s="123">
        <v>962.55447626804812</v>
      </c>
    </row>
    <row r="269" spans="1:66" x14ac:dyDescent="0.25">
      <c r="A269">
        <v>264</v>
      </c>
      <c r="B269" t="s">
        <v>181</v>
      </c>
      <c r="C269" s="120" t="s">
        <v>20</v>
      </c>
      <c r="D269">
        <v>118457</v>
      </c>
      <c r="E269" s="121">
        <v>49</v>
      </c>
      <c r="F269" t="s">
        <v>178</v>
      </c>
      <c r="G269" t="s">
        <v>180</v>
      </c>
      <c r="H269" t="s">
        <v>46</v>
      </c>
      <c r="I269" s="2">
        <v>44483</v>
      </c>
      <c r="J269" s="2">
        <v>44484</v>
      </c>
      <c r="K269" s="21" t="s">
        <v>179</v>
      </c>
      <c r="L269" s="20">
        <v>48.026000000000003</v>
      </c>
      <c r="M269">
        <v>1.427</v>
      </c>
      <c r="N269">
        <v>4.8650000000000002</v>
      </c>
      <c r="O269">
        <v>11.558999999999999</v>
      </c>
      <c r="P269">
        <v>0.19800000000000001</v>
      </c>
      <c r="Q269">
        <v>9.8409999999999993</v>
      </c>
      <c r="R269">
        <v>22.638000000000002</v>
      </c>
      <c r="S269">
        <v>1.575</v>
      </c>
      <c r="T269">
        <v>4.0000000000000001E-3</v>
      </c>
      <c r="U269">
        <v>1.7999999999999999E-2</v>
      </c>
      <c r="W269">
        <v>2.8000000000000001E-2</v>
      </c>
      <c r="X269">
        <v>100.17900000000002</v>
      </c>
      <c r="Y269" s="21">
        <v>60.279852154003713</v>
      </c>
      <c r="Z269" s="122">
        <v>0.43</v>
      </c>
      <c r="AA269" s="122">
        <v>4.6500000000000004</v>
      </c>
      <c r="AB269" s="122">
        <v>1.45</v>
      </c>
      <c r="AC269" s="122">
        <v>1.66</v>
      </c>
      <c r="AD269" s="122">
        <v>20.79</v>
      </c>
      <c r="AE269" s="122">
        <v>0.72</v>
      </c>
      <c r="AF269" s="122">
        <v>0.59</v>
      </c>
      <c r="AG269" s="122">
        <v>2.42</v>
      </c>
      <c r="AH269" s="122">
        <v>297.20999999999998</v>
      </c>
      <c r="AI269" s="122">
        <v>136.41999999999999</v>
      </c>
      <c r="AJ269" s="122">
        <v>135.65</v>
      </c>
      <c r="AK269" s="123">
        <v>0.64404740123806947</v>
      </c>
      <c r="AL269" s="109">
        <v>0.56030142075033729</v>
      </c>
      <c r="AM269" s="109">
        <v>0.11661287963149666</v>
      </c>
      <c r="AN269">
        <v>0.1523103325531894</v>
      </c>
      <c r="AO269" s="109">
        <v>4.553193227752268</v>
      </c>
      <c r="AP269" s="109">
        <v>0.12517336195732021</v>
      </c>
      <c r="AQ269" s="141">
        <v>999.76173317155428</v>
      </c>
      <c r="AR269" s="141">
        <v>4.1900943345081831</v>
      </c>
      <c r="AS269" s="141">
        <v>1000</v>
      </c>
      <c r="AY269" s="191"/>
      <c r="BC269" s="192"/>
      <c r="BD269" s="191">
        <f t="shared" si="20"/>
        <v>4.553193227752268</v>
      </c>
      <c r="BE269" s="122">
        <f t="shared" si="21"/>
        <v>0.12517336195732021</v>
      </c>
      <c r="BF269" s="122">
        <f t="shared" si="22"/>
        <v>999.76173317155428</v>
      </c>
      <c r="BG269" s="122">
        <f t="shared" si="23"/>
        <v>4.1900943345081831</v>
      </c>
      <c r="BH269" s="192">
        <f t="shared" si="24"/>
        <v>1000</v>
      </c>
      <c r="BI269" s="109">
        <v>7.135900966701433</v>
      </c>
      <c r="BJ269" s="109">
        <v>6.3280357666587088</v>
      </c>
      <c r="BK269" s="109">
        <v>7.7295571060752124</v>
      </c>
      <c r="BL269" s="109">
        <v>960.41263249784333</v>
      </c>
      <c r="BM269" s="109">
        <v>954.16802068143704</v>
      </c>
      <c r="BN269" s="123">
        <v>969.55898259549963</v>
      </c>
    </row>
    <row r="270" spans="1:66" x14ac:dyDescent="0.25">
      <c r="A270">
        <v>265</v>
      </c>
      <c r="B270" t="s">
        <v>181</v>
      </c>
      <c r="C270" s="120" t="s">
        <v>20</v>
      </c>
      <c r="D270">
        <v>118457</v>
      </c>
      <c r="E270" s="121">
        <v>61</v>
      </c>
      <c r="F270" t="s">
        <v>178</v>
      </c>
      <c r="G270" t="s">
        <v>180</v>
      </c>
      <c r="H270" t="s">
        <v>46</v>
      </c>
      <c r="I270" s="2">
        <v>44483</v>
      </c>
      <c r="J270" s="2">
        <v>44484</v>
      </c>
      <c r="K270" s="21" t="s">
        <v>179</v>
      </c>
      <c r="L270" s="20">
        <v>47.883000000000003</v>
      </c>
      <c r="M270">
        <v>2.65</v>
      </c>
      <c r="N270">
        <v>6.1050000000000004</v>
      </c>
      <c r="O270">
        <v>6.2229999999999999</v>
      </c>
      <c r="P270">
        <v>3.3000000000000002E-2</v>
      </c>
      <c r="Q270">
        <v>13.385999999999999</v>
      </c>
      <c r="R270">
        <v>23.177</v>
      </c>
      <c r="S270">
        <v>0.502</v>
      </c>
      <c r="U270">
        <v>0.13500000000000001</v>
      </c>
      <c r="X270">
        <v>100.09399999999999</v>
      </c>
      <c r="Y270" s="21">
        <v>79.314757107911987</v>
      </c>
      <c r="Z270" s="122">
        <v>0.43</v>
      </c>
      <c r="AA270" s="122">
        <v>3.18</v>
      </c>
      <c r="AB270" s="122">
        <v>1.28</v>
      </c>
      <c r="AC270" s="122">
        <v>2.3199999999999998</v>
      </c>
      <c r="AD270" s="122">
        <v>94.93</v>
      </c>
      <c r="AE270" s="122">
        <v>0.6</v>
      </c>
      <c r="AF270" s="122">
        <v>0.59</v>
      </c>
      <c r="AG270" s="122">
        <v>4.82</v>
      </c>
      <c r="AH270" s="122">
        <v>100</v>
      </c>
      <c r="AI270" s="122">
        <v>21.11</v>
      </c>
      <c r="AJ270" s="122">
        <v>100</v>
      </c>
      <c r="AK270" s="123">
        <v>0.71681171180079006</v>
      </c>
      <c r="AL270" s="109">
        <v>0.74274198464259678</v>
      </c>
      <c r="AM270" s="109">
        <v>3.622215962946005E-2</v>
      </c>
      <c r="AN270">
        <v>0.11624948212890357</v>
      </c>
      <c r="AY270" s="191"/>
      <c r="BC270" s="192"/>
      <c r="BD270" s="191" t="str">
        <f t="shared" si="20"/>
        <v/>
      </c>
      <c r="BE270" s="122" t="str">
        <f t="shared" si="21"/>
        <v/>
      </c>
      <c r="BF270" s="122" t="str">
        <f t="shared" si="22"/>
        <v/>
      </c>
      <c r="BG270" s="122" t="str">
        <f t="shared" si="23"/>
        <v/>
      </c>
      <c r="BH270" s="192" t="str">
        <f t="shared" si="24"/>
        <v/>
      </c>
      <c r="BI270" s="109">
        <v>2.1883214896125072</v>
      </c>
      <c r="BJ270" s="109">
        <v>1.685386194507527</v>
      </c>
      <c r="BK270" s="109">
        <v>2.7123440306586502</v>
      </c>
      <c r="BL270" s="109">
        <v>1118.2607421875</v>
      </c>
      <c r="BM270" s="109">
        <v>1107.654633789062</v>
      </c>
      <c r="BN270" s="123">
        <v>1128.0802636718749</v>
      </c>
    </row>
    <row r="271" spans="1:66" x14ac:dyDescent="0.25">
      <c r="A271">
        <v>266</v>
      </c>
      <c r="B271" t="s">
        <v>181</v>
      </c>
      <c r="C271" s="120" t="s">
        <v>20</v>
      </c>
      <c r="D271">
        <v>118457</v>
      </c>
      <c r="E271" s="121">
        <v>63</v>
      </c>
      <c r="F271" t="s">
        <v>178</v>
      </c>
      <c r="G271" t="s">
        <v>180</v>
      </c>
      <c r="H271" t="s">
        <v>46</v>
      </c>
      <c r="I271" s="2">
        <v>44483</v>
      </c>
      <c r="J271" s="2">
        <v>44484</v>
      </c>
      <c r="K271" s="21" t="s">
        <v>179</v>
      </c>
      <c r="L271" s="20">
        <v>44.893999999999998</v>
      </c>
      <c r="M271">
        <v>3.1869999999999998</v>
      </c>
      <c r="N271">
        <v>8.0500000000000007</v>
      </c>
      <c r="O271">
        <v>8.6129999999999995</v>
      </c>
      <c r="P271">
        <v>0.14299999999999999</v>
      </c>
      <c r="Q271">
        <v>10.898999999999999</v>
      </c>
      <c r="R271">
        <v>23.32</v>
      </c>
      <c r="S271">
        <v>0.88400000000000001</v>
      </c>
      <c r="U271">
        <v>1E-3</v>
      </c>
      <c r="X271">
        <v>99.991</v>
      </c>
      <c r="Y271" s="21">
        <v>69.284307010912414</v>
      </c>
      <c r="Z271" s="122">
        <v>0.45</v>
      </c>
      <c r="AA271" s="122">
        <v>2.83</v>
      </c>
      <c r="AB271" s="122">
        <v>1.1100000000000001</v>
      </c>
      <c r="AC271" s="122">
        <v>1.94</v>
      </c>
      <c r="AD271" s="122">
        <v>26.52</v>
      </c>
      <c r="AE271" s="122">
        <v>0.68</v>
      </c>
      <c r="AF271" s="122">
        <v>0.57999999999999996</v>
      </c>
      <c r="AG271" s="122">
        <v>3.38</v>
      </c>
      <c r="AH271" s="122">
        <v>100</v>
      </c>
      <c r="AI271" s="122">
        <v>1596.87</v>
      </c>
      <c r="AJ271" s="122">
        <v>100</v>
      </c>
      <c r="AK271" s="123">
        <v>0.70637964693255972</v>
      </c>
      <c r="AL271" s="109">
        <v>0.61614974352768415</v>
      </c>
      <c r="AM271" s="109">
        <v>6.498832660243721E-2</v>
      </c>
      <c r="AN271">
        <v>9.840308475272265E-2</v>
      </c>
      <c r="AT271" s="122">
        <v>6.9002742285400558</v>
      </c>
      <c r="AU271" s="122">
        <v>0.64907544975544262</v>
      </c>
      <c r="AV271" s="122">
        <v>1149.9868763431641</v>
      </c>
      <c r="AW271" s="122">
        <v>4.4058993171270489</v>
      </c>
      <c r="AX271" s="122">
        <v>2</v>
      </c>
      <c r="AY271" s="191">
        <v>7.8583672785047716</v>
      </c>
      <c r="AZ271" s="122">
        <v>1.3393437172104901</v>
      </c>
      <c r="BA271" s="122">
        <v>1110.673490695646</v>
      </c>
      <c r="BB271" s="122">
        <v>19.63684700265549</v>
      </c>
      <c r="BC271" s="192">
        <v>17</v>
      </c>
      <c r="BD271" s="191">
        <f t="shared" si="20"/>
        <v>7.8583672785047716</v>
      </c>
      <c r="BE271" s="122">
        <f t="shared" si="21"/>
        <v>1.3393437172104901</v>
      </c>
      <c r="BF271" s="122">
        <f t="shared" si="22"/>
        <v>1110.673490695646</v>
      </c>
      <c r="BG271" s="122">
        <f t="shared" si="23"/>
        <v>19.63684700265549</v>
      </c>
      <c r="BH271" s="192">
        <f t="shared" si="24"/>
        <v>17</v>
      </c>
      <c r="BI271" s="109">
        <v>10.85379123687744</v>
      </c>
      <c r="BJ271" s="109">
        <v>9.510164489746094</v>
      </c>
      <c r="BK271" s="109">
        <v>12.17562725067139</v>
      </c>
      <c r="BL271" s="109">
        <v>1111.191772460938</v>
      </c>
      <c r="BM271" s="109">
        <v>1103.519252929688</v>
      </c>
      <c r="BN271" s="123">
        <v>1118.832055664062</v>
      </c>
    </row>
    <row r="272" spans="1:66" x14ac:dyDescent="0.25">
      <c r="A272">
        <v>267</v>
      </c>
      <c r="B272" t="s">
        <v>181</v>
      </c>
      <c r="C272" s="120" t="s">
        <v>20</v>
      </c>
      <c r="D272">
        <v>118457</v>
      </c>
      <c r="E272" s="121">
        <v>67</v>
      </c>
      <c r="F272" t="s">
        <v>178</v>
      </c>
      <c r="G272" t="s">
        <v>180</v>
      </c>
      <c r="H272" t="s">
        <v>46</v>
      </c>
      <c r="I272" s="2">
        <v>44483</v>
      </c>
      <c r="J272" s="2">
        <v>44484</v>
      </c>
      <c r="K272" s="21" t="s">
        <v>179</v>
      </c>
      <c r="L272" s="20">
        <v>47.506999999999998</v>
      </c>
      <c r="M272">
        <v>2.323</v>
      </c>
      <c r="N272">
        <v>5.6950000000000003</v>
      </c>
      <c r="O272">
        <v>6.585</v>
      </c>
      <c r="P272">
        <v>8.1000000000000003E-2</v>
      </c>
      <c r="Q272">
        <v>13.43</v>
      </c>
      <c r="R272">
        <v>23.26</v>
      </c>
      <c r="S272">
        <v>0.61099999999999999</v>
      </c>
      <c r="U272">
        <v>6.5000000000000002E-2</v>
      </c>
      <c r="W272">
        <v>8.4000000000000005E-2</v>
      </c>
      <c r="X272">
        <v>99.64100000000002</v>
      </c>
      <c r="Y272" s="21">
        <v>78.427293280686541</v>
      </c>
      <c r="Z272" s="122">
        <v>0.43</v>
      </c>
      <c r="AA272" s="122">
        <v>3.5</v>
      </c>
      <c r="AB272" s="122">
        <v>1.34</v>
      </c>
      <c r="AC272" s="122">
        <v>2.23</v>
      </c>
      <c r="AD272" s="122">
        <v>42.15</v>
      </c>
      <c r="AE272" s="122">
        <v>0.6</v>
      </c>
      <c r="AF272" s="122">
        <v>0.59</v>
      </c>
      <c r="AG272" s="122">
        <v>4.3099999999999996</v>
      </c>
      <c r="AH272" s="122">
        <v>100</v>
      </c>
      <c r="AI272" s="122">
        <v>41.01</v>
      </c>
      <c r="AJ272" s="122">
        <v>47.14</v>
      </c>
      <c r="AK272" s="123">
        <v>0.70709220038878151</v>
      </c>
      <c r="AL272" s="109">
        <v>0.75193812168951513</v>
      </c>
      <c r="AM272" s="109">
        <v>4.4486759358151558E-2</v>
      </c>
      <c r="AN272">
        <v>7.2231216041031623E-2</v>
      </c>
      <c r="AY272" s="191"/>
      <c r="BC272" s="192"/>
      <c r="BD272" s="191" t="str">
        <f t="shared" si="20"/>
        <v/>
      </c>
      <c r="BE272" s="122" t="str">
        <f t="shared" si="21"/>
        <v/>
      </c>
      <c r="BF272" s="122" t="str">
        <f t="shared" si="22"/>
        <v/>
      </c>
      <c r="BG272" s="122" t="str">
        <f t="shared" si="23"/>
        <v/>
      </c>
      <c r="BH272" s="192" t="str">
        <f t="shared" si="24"/>
        <v/>
      </c>
      <c r="BI272" s="109">
        <v>3.513764744361378</v>
      </c>
      <c r="BJ272" s="109">
        <v>2.9312764650187262</v>
      </c>
      <c r="BK272" s="109">
        <v>4.3475825696787611</v>
      </c>
      <c r="BL272" s="109">
        <v>1117.654052734375</v>
      </c>
      <c r="BM272" s="109">
        <v>1108.888266601562</v>
      </c>
      <c r="BN272" s="123">
        <v>1128.1516796875001</v>
      </c>
    </row>
    <row r="273" spans="1:66" x14ac:dyDescent="0.25">
      <c r="A273">
        <v>268</v>
      </c>
      <c r="B273" t="s">
        <v>181</v>
      </c>
      <c r="C273" s="120" t="s">
        <v>20</v>
      </c>
      <c r="D273">
        <v>118457</v>
      </c>
      <c r="E273" s="121">
        <v>75</v>
      </c>
      <c r="F273" t="s">
        <v>178</v>
      </c>
      <c r="G273" t="s">
        <v>180</v>
      </c>
      <c r="H273" t="s">
        <v>46</v>
      </c>
      <c r="I273" s="2">
        <v>44483</v>
      </c>
      <c r="J273" s="2">
        <v>44484</v>
      </c>
      <c r="K273" s="21" t="s">
        <v>179</v>
      </c>
      <c r="L273" s="20">
        <v>47.268999999999998</v>
      </c>
      <c r="M273">
        <v>2.2149999999999999</v>
      </c>
      <c r="N273">
        <v>5.85</v>
      </c>
      <c r="O273">
        <v>7.2789999999999999</v>
      </c>
      <c r="P273">
        <v>0.13600000000000001</v>
      </c>
      <c r="Q273">
        <v>12.725</v>
      </c>
      <c r="R273">
        <v>23.399000000000001</v>
      </c>
      <c r="S273">
        <v>0.64</v>
      </c>
      <c r="T273">
        <v>1.7000000000000001E-2</v>
      </c>
      <c r="U273">
        <v>8.9999999999999993E-3</v>
      </c>
      <c r="W273">
        <v>2.5000000000000001E-2</v>
      </c>
      <c r="X273">
        <v>99.564000000000007</v>
      </c>
      <c r="Y273" s="21">
        <v>75.705879406279081</v>
      </c>
      <c r="Z273" s="122">
        <v>0.43</v>
      </c>
      <c r="AA273" s="122">
        <v>3.57</v>
      </c>
      <c r="AB273" s="122">
        <v>1.32</v>
      </c>
      <c r="AC273" s="122">
        <v>2.12</v>
      </c>
      <c r="AD273" s="122">
        <v>27.16</v>
      </c>
      <c r="AE273" s="122">
        <v>0.62</v>
      </c>
      <c r="AF273" s="122">
        <v>0.57999999999999996</v>
      </c>
      <c r="AG273" s="122">
        <v>4.1399999999999997</v>
      </c>
      <c r="AH273" s="122">
        <v>69.13</v>
      </c>
      <c r="AI273" s="122">
        <v>272.85000000000002</v>
      </c>
      <c r="AJ273" s="122">
        <v>152.75</v>
      </c>
      <c r="AK273" s="123">
        <v>0.70612982650970813</v>
      </c>
      <c r="AL273" s="109">
        <v>0.7154531751011598</v>
      </c>
      <c r="AM273" s="109">
        <v>4.6793644168653468E-2</v>
      </c>
      <c r="AN273">
        <v>8.8423057649407166E-2</v>
      </c>
      <c r="AY273" s="191"/>
      <c r="BC273" s="192"/>
      <c r="BD273" s="191" t="str">
        <f t="shared" si="20"/>
        <v/>
      </c>
      <c r="BE273" s="122" t="str">
        <f t="shared" si="21"/>
        <v/>
      </c>
      <c r="BF273" s="122" t="str">
        <f t="shared" si="22"/>
        <v/>
      </c>
      <c r="BG273" s="122" t="str">
        <f t="shared" si="23"/>
        <v/>
      </c>
      <c r="BH273" s="192" t="str">
        <f t="shared" si="24"/>
        <v/>
      </c>
      <c r="BI273" s="109">
        <v>2.9474453408689039</v>
      </c>
      <c r="BJ273" s="109">
        <v>2.138765350100472</v>
      </c>
      <c r="BK273" s="109">
        <v>4.4932694394559398</v>
      </c>
      <c r="BL273" s="109">
        <v>1124.1826171875</v>
      </c>
      <c r="BM273" s="109">
        <v>1113.249858398437</v>
      </c>
      <c r="BN273" s="123">
        <v>1136.309375</v>
      </c>
    </row>
    <row r="274" spans="1:66" x14ac:dyDescent="0.25">
      <c r="A274">
        <v>269</v>
      </c>
      <c r="B274" t="s">
        <v>181</v>
      </c>
      <c r="C274" s="120" t="s">
        <v>19</v>
      </c>
      <c r="D274">
        <v>118453</v>
      </c>
      <c r="E274" s="121">
        <v>4</v>
      </c>
      <c r="F274" t="s">
        <v>178</v>
      </c>
      <c r="G274" t="s">
        <v>180</v>
      </c>
      <c r="H274" t="s">
        <v>46</v>
      </c>
      <c r="I274" s="2">
        <v>44479</v>
      </c>
      <c r="J274" s="2">
        <v>44479</v>
      </c>
      <c r="K274" s="21" t="s">
        <v>179</v>
      </c>
      <c r="L274" s="20">
        <v>46.167999999999999</v>
      </c>
      <c r="M274">
        <v>2.399</v>
      </c>
      <c r="N274">
        <v>6.7839999999999998</v>
      </c>
      <c r="O274">
        <v>6.96</v>
      </c>
      <c r="P274">
        <v>0.13600000000000001</v>
      </c>
      <c r="Q274">
        <v>12.816000000000001</v>
      </c>
      <c r="R274">
        <v>23.266999999999999</v>
      </c>
      <c r="S274">
        <v>0.65400000000000003</v>
      </c>
      <c r="T274">
        <v>1.7999999999999999E-2</v>
      </c>
      <c r="U274">
        <v>0.57399999999999995</v>
      </c>
      <c r="X274">
        <v>99.775999999999996</v>
      </c>
      <c r="Y274" s="21">
        <v>76.648365479883907</v>
      </c>
      <c r="Z274" s="122">
        <v>0.44</v>
      </c>
      <c r="AA274" s="122">
        <v>3.41</v>
      </c>
      <c r="AB274" s="122">
        <v>1.22</v>
      </c>
      <c r="AC274" s="122">
        <v>2.1800000000000002</v>
      </c>
      <c r="AD274" s="122">
        <v>28.22</v>
      </c>
      <c r="AE274" s="122">
        <v>0.62</v>
      </c>
      <c r="AF274" s="122">
        <v>0.59</v>
      </c>
      <c r="AG274" s="122">
        <v>4.08</v>
      </c>
      <c r="AH274" s="122">
        <v>67.87</v>
      </c>
      <c r="AI274" s="122">
        <v>6.74</v>
      </c>
      <c r="AJ274" s="122">
        <v>100</v>
      </c>
      <c r="AK274" s="123">
        <v>0.71467632946856741</v>
      </c>
      <c r="AL274" s="109">
        <v>0.71994692761738477</v>
      </c>
      <c r="AM274" s="109">
        <v>4.7775935769797759E-2</v>
      </c>
      <c r="AN274">
        <v>5.0497499434375905E-2</v>
      </c>
      <c r="AT274" s="122">
        <v>5.8249454584671456</v>
      </c>
      <c r="AU274" s="122">
        <v>0.6495377821335111</v>
      </c>
      <c r="AV274" s="122">
        <v>1141.8416015338489</v>
      </c>
      <c r="AW274" s="122">
        <v>15.301837706031719</v>
      </c>
      <c r="AX274" s="122">
        <v>148</v>
      </c>
      <c r="AY274" s="191">
        <v>6.5093433180510996</v>
      </c>
      <c r="AZ274" s="122">
        <v>0.64034586138608596</v>
      </c>
      <c r="BA274" s="122">
        <v>1113.2594824367261</v>
      </c>
      <c r="BB274" s="122">
        <v>12.87006677420019</v>
      </c>
      <c r="BC274" s="192">
        <v>127</v>
      </c>
      <c r="BD274" s="191">
        <f t="shared" si="20"/>
        <v>6.5093433180510996</v>
      </c>
      <c r="BE274" s="122">
        <f t="shared" si="21"/>
        <v>0.64034586138608596</v>
      </c>
      <c r="BF274" s="122">
        <f t="shared" si="22"/>
        <v>1113.2594824367261</v>
      </c>
      <c r="BG274" s="122">
        <f t="shared" si="23"/>
        <v>12.87006677420019</v>
      </c>
      <c r="BH274" s="192">
        <f t="shared" si="24"/>
        <v>127</v>
      </c>
      <c r="BI274" s="109">
        <v>7.3290878293339334</v>
      </c>
      <c r="BJ274" s="109">
        <v>5.758504886371286</v>
      </c>
      <c r="BK274" s="109">
        <v>8.9211955640141074</v>
      </c>
      <c r="BL274" s="109">
        <v>1140.30419921875</v>
      </c>
      <c r="BM274" s="109">
        <v>1135.037280273438</v>
      </c>
      <c r="BN274" s="123">
        <v>1144.862856445312</v>
      </c>
    </row>
    <row r="275" spans="1:66" x14ac:dyDescent="0.25">
      <c r="A275">
        <v>270</v>
      </c>
      <c r="B275" t="s">
        <v>181</v>
      </c>
      <c r="C275" s="120" t="s">
        <v>19</v>
      </c>
      <c r="D275">
        <v>118453</v>
      </c>
      <c r="E275" s="121">
        <v>7</v>
      </c>
      <c r="F275" t="s">
        <v>178</v>
      </c>
      <c r="G275" t="s">
        <v>180</v>
      </c>
      <c r="H275" t="s">
        <v>46</v>
      </c>
      <c r="I275" s="2">
        <v>44479</v>
      </c>
      <c r="J275" s="2">
        <v>44479</v>
      </c>
      <c r="K275" s="21" t="s">
        <v>179</v>
      </c>
      <c r="L275" s="20">
        <v>47.408999999999999</v>
      </c>
      <c r="M275">
        <v>2.14</v>
      </c>
      <c r="N275">
        <v>6.1360000000000001</v>
      </c>
      <c r="O275">
        <v>7.5</v>
      </c>
      <c r="P275">
        <v>0.129</v>
      </c>
      <c r="Q275">
        <v>12.648999999999999</v>
      </c>
      <c r="R275">
        <v>23.119</v>
      </c>
      <c r="S275">
        <v>0.78700000000000003</v>
      </c>
      <c r="T275">
        <v>1.0999999999999999E-2</v>
      </c>
      <c r="U275">
        <v>1.6E-2</v>
      </c>
      <c r="W275">
        <v>4.2000000000000003E-2</v>
      </c>
      <c r="X275">
        <v>99.938000000000002</v>
      </c>
      <c r="Y275" s="21">
        <v>75.039527271833308</v>
      </c>
      <c r="Z275" s="122">
        <v>0.43</v>
      </c>
      <c r="AA275" s="122">
        <v>3.59</v>
      </c>
      <c r="AB275" s="122">
        <v>1.28</v>
      </c>
      <c r="AC275" s="122">
        <v>2.08</v>
      </c>
      <c r="AD275" s="122">
        <v>30.37</v>
      </c>
      <c r="AE275" s="122">
        <v>0.62</v>
      </c>
      <c r="AF275" s="122">
        <v>0.59</v>
      </c>
      <c r="AG275" s="122">
        <v>3.56</v>
      </c>
      <c r="AH275" s="122">
        <v>104.76</v>
      </c>
      <c r="AI275" s="122">
        <v>154.01</v>
      </c>
      <c r="AJ275" s="122">
        <v>93.09</v>
      </c>
      <c r="AK275" s="123">
        <v>0.70008485233272588</v>
      </c>
      <c r="AL275" s="109">
        <v>0.70857322386641752</v>
      </c>
      <c r="AM275" s="109">
        <v>5.7330634265102896E-2</v>
      </c>
      <c r="AN275">
        <v>8.5893794611060767E-2</v>
      </c>
      <c r="AY275" s="191"/>
      <c r="BC275" s="192"/>
      <c r="BD275" s="191" t="str">
        <f t="shared" si="20"/>
        <v/>
      </c>
      <c r="BE275" s="122" t="str">
        <f t="shared" si="21"/>
        <v/>
      </c>
      <c r="BF275" s="122" t="str">
        <f t="shared" si="22"/>
        <v/>
      </c>
      <c r="BG275" s="122" t="str">
        <f t="shared" si="23"/>
        <v/>
      </c>
      <c r="BH275" s="192" t="str">
        <f t="shared" si="24"/>
        <v/>
      </c>
      <c r="BI275" s="109">
        <v>7.6689853668212891</v>
      </c>
      <c r="BJ275" s="109">
        <v>6.3210444641113277</v>
      </c>
      <c r="BK275" s="109">
        <v>8.8322395324707035</v>
      </c>
      <c r="BL275" s="109">
        <v>1125.533203125</v>
      </c>
      <c r="BM275" s="109">
        <v>1112.892182617187</v>
      </c>
      <c r="BN275" s="123">
        <v>1138.4065087890619</v>
      </c>
    </row>
    <row r="276" spans="1:66" x14ac:dyDescent="0.25">
      <c r="A276">
        <v>271</v>
      </c>
      <c r="B276" t="s">
        <v>181</v>
      </c>
      <c r="C276" s="120" t="s">
        <v>19</v>
      </c>
      <c r="D276">
        <v>118453</v>
      </c>
      <c r="E276" s="121">
        <v>10</v>
      </c>
      <c r="F276" t="s">
        <v>178</v>
      </c>
      <c r="G276" t="s">
        <v>180</v>
      </c>
      <c r="H276" t="s">
        <v>46</v>
      </c>
      <c r="I276" s="2">
        <v>44479</v>
      </c>
      <c r="J276" s="2">
        <v>44479</v>
      </c>
      <c r="K276" s="21" t="s">
        <v>179</v>
      </c>
      <c r="L276" s="20">
        <v>47.484000000000002</v>
      </c>
      <c r="M276">
        <v>2.573</v>
      </c>
      <c r="N276">
        <v>6.0179999999999998</v>
      </c>
      <c r="O276">
        <v>7.1310000000000002</v>
      </c>
      <c r="P276">
        <v>7.6999999999999999E-2</v>
      </c>
      <c r="Q276">
        <v>13.315</v>
      </c>
      <c r="R276">
        <v>23.268999999999998</v>
      </c>
      <c r="S276">
        <v>0.66</v>
      </c>
      <c r="T276">
        <v>8.0000000000000002E-3</v>
      </c>
      <c r="U276">
        <v>8.1000000000000003E-2</v>
      </c>
      <c r="W276">
        <v>3.3000000000000002E-2</v>
      </c>
      <c r="X276">
        <v>100.64899999999999</v>
      </c>
      <c r="Y276" s="21">
        <v>76.896675591573938</v>
      </c>
      <c r="Z276" s="122">
        <v>0.43</v>
      </c>
      <c r="AA276" s="122">
        <v>3.22</v>
      </c>
      <c r="AB276" s="122">
        <v>1.3</v>
      </c>
      <c r="AC276" s="122">
        <v>2.14</v>
      </c>
      <c r="AD276" s="122">
        <v>46.41</v>
      </c>
      <c r="AE276" s="122">
        <v>0.61</v>
      </c>
      <c r="AF276" s="122">
        <v>0.59</v>
      </c>
      <c r="AG276" s="122">
        <v>3.97</v>
      </c>
      <c r="AH276" s="122">
        <v>150.55000000000001</v>
      </c>
      <c r="AI276" s="122">
        <v>29.97</v>
      </c>
      <c r="AJ276" s="122">
        <v>114.87</v>
      </c>
      <c r="AK276" s="123">
        <v>0.70333084071908358</v>
      </c>
      <c r="AL276" s="109">
        <v>0.73964741669631262</v>
      </c>
      <c r="AM276" s="109">
        <v>4.7677226053414262E-2</v>
      </c>
      <c r="AN276">
        <v>7.5883067052084072E-2</v>
      </c>
      <c r="AT276" s="122">
        <v>5.4082800232791186</v>
      </c>
      <c r="AU276" s="122">
        <v>0.60325621357832238</v>
      </c>
      <c r="AV276" s="122">
        <v>1137.5114215682411</v>
      </c>
      <c r="AW276" s="122">
        <v>15.710867668335251</v>
      </c>
      <c r="AX276" s="122">
        <v>87</v>
      </c>
      <c r="AY276" s="191"/>
      <c r="BC276" s="192"/>
      <c r="BD276" s="191" t="str">
        <f t="shared" si="20"/>
        <v/>
      </c>
      <c r="BE276" s="122" t="str">
        <f t="shared" si="21"/>
        <v/>
      </c>
      <c r="BF276" s="122" t="str">
        <f t="shared" si="22"/>
        <v/>
      </c>
      <c r="BG276" s="122" t="str">
        <f t="shared" si="23"/>
        <v/>
      </c>
      <c r="BH276" s="192" t="str">
        <f t="shared" si="24"/>
        <v/>
      </c>
      <c r="BI276" s="109">
        <v>4.0742162783675422</v>
      </c>
      <c r="BJ276" s="109">
        <v>3.047402914338611</v>
      </c>
      <c r="BK276" s="109">
        <v>5.3219839556746713</v>
      </c>
      <c r="BL276" s="109">
        <v>1115.3798828125</v>
      </c>
      <c r="BM276" s="109">
        <v>1107.6285449218749</v>
      </c>
      <c r="BN276" s="123">
        <v>1124.052153320313</v>
      </c>
    </row>
    <row r="277" spans="1:66" x14ac:dyDescent="0.25">
      <c r="A277">
        <v>272</v>
      </c>
      <c r="B277" t="s">
        <v>181</v>
      </c>
      <c r="C277" s="120" t="s">
        <v>19</v>
      </c>
      <c r="D277">
        <v>118453</v>
      </c>
      <c r="E277" s="121">
        <v>11</v>
      </c>
      <c r="F277" t="s">
        <v>178</v>
      </c>
      <c r="G277" t="s">
        <v>180</v>
      </c>
      <c r="H277" t="s">
        <v>46</v>
      </c>
      <c r="I277" s="2">
        <v>44479</v>
      </c>
      <c r="J277" s="2">
        <v>44479</v>
      </c>
      <c r="K277" s="21" t="s">
        <v>179</v>
      </c>
      <c r="L277" s="20">
        <v>45.097999999999999</v>
      </c>
      <c r="M277">
        <v>3.2490000000000001</v>
      </c>
      <c r="N277">
        <v>8.2330000000000005</v>
      </c>
      <c r="O277">
        <v>7.3609999999999998</v>
      </c>
      <c r="P277">
        <v>6.6000000000000003E-2</v>
      </c>
      <c r="Q277">
        <v>12.066000000000001</v>
      </c>
      <c r="R277">
        <v>23.486000000000001</v>
      </c>
      <c r="S277">
        <v>0.65700000000000003</v>
      </c>
      <c r="T277">
        <v>2.3E-2</v>
      </c>
      <c r="W277">
        <v>3.3000000000000002E-2</v>
      </c>
      <c r="X277">
        <v>100.27199999999999</v>
      </c>
      <c r="Y277" s="21">
        <v>74.502308048549821</v>
      </c>
      <c r="Z277" s="122">
        <v>0.45</v>
      </c>
      <c r="AA277" s="122">
        <v>2.83</v>
      </c>
      <c r="AB277" s="122">
        <v>1.1000000000000001</v>
      </c>
      <c r="AC277" s="122">
        <v>2.1</v>
      </c>
      <c r="AD277" s="122">
        <v>50.31</v>
      </c>
      <c r="AE277" s="122">
        <v>0.64</v>
      </c>
      <c r="AF277" s="122">
        <v>0.57999999999999996</v>
      </c>
      <c r="AG277" s="122">
        <v>4.09</v>
      </c>
      <c r="AH277" s="122">
        <v>53.31</v>
      </c>
      <c r="AI277" s="122">
        <v>100</v>
      </c>
      <c r="AJ277" s="122">
        <v>112.42</v>
      </c>
      <c r="AK277" s="123">
        <v>0.71602401591435294</v>
      </c>
      <c r="AL277" s="109">
        <v>0.67604037894624591</v>
      </c>
      <c r="AM277" s="109">
        <v>4.7869418845477664E-2</v>
      </c>
      <c r="AN277">
        <v>6.6238965975112987E-2</v>
      </c>
      <c r="AY277" s="191">
        <v>7.403332684489949</v>
      </c>
      <c r="AZ277" s="122">
        <v>0.54571021013948051</v>
      </c>
      <c r="BA277" s="122">
        <v>1123.962805088918</v>
      </c>
      <c r="BB277" s="122">
        <v>14.383079403767111</v>
      </c>
      <c r="BC277" s="192">
        <v>426</v>
      </c>
      <c r="BD277" s="191">
        <f t="shared" si="20"/>
        <v>7.403332684489949</v>
      </c>
      <c r="BE277" s="122">
        <f t="shared" si="21"/>
        <v>0.54571021013948051</v>
      </c>
      <c r="BF277" s="122">
        <f t="shared" si="22"/>
        <v>1123.962805088918</v>
      </c>
      <c r="BG277" s="122">
        <f t="shared" si="23"/>
        <v>14.383079403767111</v>
      </c>
      <c r="BH277" s="192">
        <f t="shared" si="24"/>
        <v>426</v>
      </c>
      <c r="BI277" s="109">
        <v>7.7901849746704102</v>
      </c>
      <c r="BJ277" s="109">
        <v>5.0970467948913578</v>
      </c>
      <c r="BK277" s="109">
        <v>10.84561359405517</v>
      </c>
      <c r="BL277" s="109">
        <v>1128.153198242188</v>
      </c>
      <c r="BM277" s="109">
        <v>1111.889697265625</v>
      </c>
      <c r="BN277" s="123">
        <v>1147.239399414063</v>
      </c>
    </row>
    <row r="278" spans="1:66" x14ac:dyDescent="0.25">
      <c r="A278">
        <v>273</v>
      </c>
      <c r="B278" t="s">
        <v>181</v>
      </c>
      <c r="C278" s="120" t="s">
        <v>19</v>
      </c>
      <c r="D278">
        <v>118453</v>
      </c>
      <c r="E278" s="121">
        <v>14</v>
      </c>
      <c r="F278" t="s">
        <v>178</v>
      </c>
      <c r="G278" t="s">
        <v>180</v>
      </c>
      <c r="H278" t="s">
        <v>46</v>
      </c>
      <c r="I278" s="2">
        <v>44479</v>
      </c>
      <c r="J278" s="2">
        <v>44479</v>
      </c>
      <c r="K278" s="21" t="s">
        <v>179</v>
      </c>
      <c r="L278" s="20">
        <v>45.887999999999998</v>
      </c>
      <c r="M278">
        <v>2.613</v>
      </c>
      <c r="N278">
        <v>7.2750000000000004</v>
      </c>
      <c r="O278">
        <v>7.6749999999999998</v>
      </c>
      <c r="P278">
        <v>0.14699999999999999</v>
      </c>
      <c r="Q278">
        <v>11.5</v>
      </c>
      <c r="R278">
        <v>22.963000000000001</v>
      </c>
      <c r="S278">
        <v>0.82099999999999995</v>
      </c>
      <c r="U278">
        <v>1.9E-2</v>
      </c>
      <c r="W278">
        <v>0.106</v>
      </c>
      <c r="X278">
        <v>99.006999999999977</v>
      </c>
      <c r="Y278" s="21">
        <v>72.758914883783845</v>
      </c>
      <c r="Z278" s="122">
        <v>0.44</v>
      </c>
      <c r="AA278" s="122">
        <v>3.27</v>
      </c>
      <c r="AB278" s="122">
        <v>1.17</v>
      </c>
      <c r="AC278" s="122">
        <v>2.0699999999999998</v>
      </c>
      <c r="AD278" s="122">
        <v>25</v>
      </c>
      <c r="AE278" s="122">
        <v>0.66</v>
      </c>
      <c r="AF278" s="122">
        <v>0.59</v>
      </c>
      <c r="AG278" s="122">
        <v>3.56</v>
      </c>
      <c r="AH278" s="122">
        <v>100</v>
      </c>
      <c r="AI278" s="122">
        <v>124.27</v>
      </c>
      <c r="AJ278" s="122">
        <v>36.270000000000003</v>
      </c>
      <c r="AK278" s="123">
        <v>0.72181158288972613</v>
      </c>
      <c r="AL278" s="109">
        <v>0.65240444450605506</v>
      </c>
      <c r="AM278" s="109">
        <v>6.0568343707677615E-2</v>
      </c>
      <c r="AN278">
        <v>0.11008609345026725</v>
      </c>
      <c r="AT278" s="122">
        <v>6.9387509682418358</v>
      </c>
      <c r="AU278" s="122">
        <v>0.5642655146392257</v>
      </c>
      <c r="AV278" s="122">
        <v>1143.9609945234231</v>
      </c>
      <c r="AW278" s="122">
        <v>3.5531870830261831</v>
      </c>
      <c r="AX278" s="122">
        <v>4</v>
      </c>
      <c r="AY278" s="191"/>
      <c r="BC278" s="192"/>
      <c r="BD278" s="191" t="str">
        <f t="shared" si="20"/>
        <v/>
      </c>
      <c r="BE278" s="122" t="str">
        <f t="shared" si="21"/>
        <v/>
      </c>
      <c r="BF278" s="122" t="str">
        <f t="shared" si="22"/>
        <v/>
      </c>
      <c r="BG278" s="122" t="str">
        <f t="shared" si="23"/>
        <v/>
      </c>
      <c r="BH278" s="192" t="str">
        <f t="shared" si="24"/>
        <v/>
      </c>
      <c r="BI278" s="109">
        <v>11.059976577758791</v>
      </c>
      <c r="BJ278" s="109">
        <v>9.7220082473754879</v>
      </c>
      <c r="BK278" s="109">
        <v>12.260647773742679</v>
      </c>
      <c r="BL278" s="109">
        <v>1129.545654296875</v>
      </c>
      <c r="BM278" s="109">
        <v>1118.585336914063</v>
      </c>
      <c r="BN278" s="123">
        <v>1141.01833984375</v>
      </c>
    </row>
    <row r="279" spans="1:66" x14ac:dyDescent="0.25">
      <c r="A279">
        <v>274</v>
      </c>
      <c r="B279" t="s">
        <v>181</v>
      </c>
      <c r="C279" s="120" t="s">
        <v>19</v>
      </c>
      <c r="D279">
        <v>118453</v>
      </c>
      <c r="E279" s="121">
        <v>19</v>
      </c>
      <c r="F279" t="s">
        <v>178</v>
      </c>
      <c r="G279" t="s">
        <v>180</v>
      </c>
      <c r="H279" t="s">
        <v>46</v>
      </c>
      <c r="I279" s="2">
        <v>44479</v>
      </c>
      <c r="J279" s="2">
        <v>44479</v>
      </c>
      <c r="K279" s="21" t="s">
        <v>179</v>
      </c>
      <c r="L279" s="20">
        <v>45.591000000000001</v>
      </c>
      <c r="M279">
        <v>2.5449999999999999</v>
      </c>
      <c r="N279">
        <v>6.9509999999999996</v>
      </c>
      <c r="O279">
        <v>9.84</v>
      </c>
      <c r="P279">
        <v>9.9000000000000005E-2</v>
      </c>
      <c r="Q279">
        <v>10.680999999999999</v>
      </c>
      <c r="R279">
        <v>23.312000000000001</v>
      </c>
      <c r="S279">
        <v>0.98899999999999999</v>
      </c>
      <c r="U279">
        <v>2.7E-2</v>
      </c>
      <c r="W279">
        <v>3.1E-2</v>
      </c>
      <c r="X279">
        <v>100.06600000000002</v>
      </c>
      <c r="Y279" s="21">
        <v>65.927322250746414</v>
      </c>
      <c r="Z279" s="122">
        <v>0.44</v>
      </c>
      <c r="AA279" s="122">
        <v>3.29</v>
      </c>
      <c r="AB279" s="122">
        <v>1.21</v>
      </c>
      <c r="AC279" s="122">
        <v>1.82</v>
      </c>
      <c r="AD279" s="122">
        <v>40.06</v>
      </c>
      <c r="AE279" s="122">
        <v>0.69</v>
      </c>
      <c r="AF279" s="122">
        <v>0.59</v>
      </c>
      <c r="AG279" s="122">
        <v>3.21</v>
      </c>
      <c r="AH279" s="122">
        <v>100</v>
      </c>
      <c r="AI279" s="122">
        <v>96.23</v>
      </c>
      <c r="AJ279" s="122">
        <v>124.98</v>
      </c>
      <c r="AK279" s="123">
        <v>0.68119248154579126</v>
      </c>
      <c r="AL279" s="109">
        <v>0.60661171283105497</v>
      </c>
      <c r="AM279" s="109">
        <v>7.3043006056187729E-2</v>
      </c>
      <c r="AN279">
        <v>0.10383971751595029</v>
      </c>
      <c r="AO279" s="109">
        <v>3.9622750647793499</v>
      </c>
      <c r="AP279" s="109">
        <v>0.10298248076124659</v>
      </c>
      <c r="AQ279" s="141">
        <v>1018.353528904001</v>
      </c>
      <c r="AR279" s="141">
        <v>4.3006576895086583</v>
      </c>
      <c r="AS279" s="141">
        <v>987</v>
      </c>
      <c r="AY279" s="191"/>
      <c r="BC279" s="192"/>
      <c r="BD279" s="191">
        <f t="shared" si="20"/>
        <v>3.9622750647793499</v>
      </c>
      <c r="BE279" s="122">
        <f t="shared" si="21"/>
        <v>0.10298248076124659</v>
      </c>
      <c r="BF279" s="122">
        <f t="shared" si="22"/>
        <v>1018.353528904001</v>
      </c>
      <c r="BG279" s="122">
        <f t="shared" si="23"/>
        <v>4.3006576895086583</v>
      </c>
      <c r="BH279" s="192">
        <f t="shared" si="24"/>
        <v>987</v>
      </c>
      <c r="BI279" s="109">
        <v>9.5052452087402344</v>
      </c>
      <c r="BJ279" s="109">
        <v>8.8142151260375972</v>
      </c>
      <c r="BK279" s="109">
        <v>10.044517555236821</v>
      </c>
      <c r="BL279" s="109">
        <v>1081.458251953125</v>
      </c>
      <c r="BM279" s="109">
        <v>1062.05078125</v>
      </c>
      <c r="BN279" s="123">
        <v>1093.54740234375</v>
      </c>
    </row>
    <row r="280" spans="1:66" x14ac:dyDescent="0.25">
      <c r="A280">
        <v>275</v>
      </c>
      <c r="B280" t="s">
        <v>181</v>
      </c>
      <c r="C280" s="120" t="s">
        <v>19</v>
      </c>
      <c r="D280">
        <v>118453</v>
      </c>
      <c r="E280" s="121">
        <v>26</v>
      </c>
      <c r="F280" t="s">
        <v>178</v>
      </c>
      <c r="G280" t="s">
        <v>180</v>
      </c>
      <c r="H280" t="s">
        <v>46</v>
      </c>
      <c r="I280" s="2">
        <v>44479</v>
      </c>
      <c r="J280" s="2">
        <v>44479</v>
      </c>
      <c r="K280" s="21" t="s">
        <v>179</v>
      </c>
      <c r="L280" s="20">
        <v>46.743000000000002</v>
      </c>
      <c r="M280">
        <v>2.6840000000000002</v>
      </c>
      <c r="N280">
        <v>6.3949999999999996</v>
      </c>
      <c r="O280">
        <v>7.008</v>
      </c>
      <c r="P280">
        <v>8.1000000000000003E-2</v>
      </c>
      <c r="Q280">
        <v>12.459</v>
      </c>
      <c r="R280">
        <v>23.97</v>
      </c>
      <c r="S280">
        <v>0.68600000000000005</v>
      </c>
      <c r="T280">
        <v>3.0000000000000001E-3</v>
      </c>
      <c r="U280">
        <v>0.32500000000000001</v>
      </c>
      <c r="W280">
        <v>6.0000000000000001E-3</v>
      </c>
      <c r="X280">
        <v>100.36000000000001</v>
      </c>
      <c r="Y280" s="21">
        <v>76.013819035524349</v>
      </c>
      <c r="Z280" s="122">
        <v>0.44</v>
      </c>
      <c r="AA280" s="122">
        <v>3.21</v>
      </c>
      <c r="AB280" s="122">
        <v>1.26</v>
      </c>
      <c r="AC280" s="122">
        <v>2.16</v>
      </c>
      <c r="AD280" s="122">
        <v>45.45</v>
      </c>
      <c r="AE280" s="122">
        <v>0.63</v>
      </c>
      <c r="AF280" s="122">
        <v>0.57999999999999996</v>
      </c>
      <c r="AG280" s="122">
        <v>3.93</v>
      </c>
      <c r="AH280" s="122">
        <v>468.3</v>
      </c>
      <c r="AI280" s="122">
        <v>9.86</v>
      </c>
      <c r="AJ280" s="122">
        <v>692.82</v>
      </c>
      <c r="AK280" s="123">
        <v>0.71899096426498932</v>
      </c>
      <c r="AL280" s="109">
        <v>0.69625550346244314</v>
      </c>
      <c r="AM280" s="109">
        <v>4.9853200064775255E-2</v>
      </c>
      <c r="AN280">
        <v>6.8149038345237389E-2</v>
      </c>
      <c r="AY280" s="191"/>
      <c r="BC280" s="192"/>
      <c r="BD280" s="191" t="str">
        <f t="shared" si="20"/>
        <v/>
      </c>
      <c r="BE280" s="122" t="str">
        <f t="shared" si="21"/>
        <v/>
      </c>
      <c r="BF280" s="122" t="str">
        <f t="shared" si="22"/>
        <v/>
      </c>
      <c r="BG280" s="122" t="str">
        <f t="shared" si="23"/>
        <v/>
      </c>
      <c r="BH280" s="192" t="str">
        <f t="shared" si="24"/>
        <v/>
      </c>
      <c r="BI280" s="109">
        <v>7.8375754356384277</v>
      </c>
      <c r="BJ280" s="109">
        <v>6.0368149375915534</v>
      </c>
      <c r="BK280" s="109">
        <v>9.1870743560791013</v>
      </c>
      <c r="BL280" s="109">
        <v>1142.778076171875</v>
      </c>
      <c r="BM280" s="109">
        <v>1137.5371044921881</v>
      </c>
      <c r="BN280" s="123">
        <v>1147.86787109375</v>
      </c>
    </row>
    <row r="281" spans="1:66" x14ac:dyDescent="0.25">
      <c r="A281">
        <v>276</v>
      </c>
      <c r="B281" t="s">
        <v>181</v>
      </c>
      <c r="C281" s="120" t="s">
        <v>19</v>
      </c>
      <c r="D281">
        <v>118453</v>
      </c>
      <c r="E281" s="121">
        <v>31</v>
      </c>
      <c r="F281" t="s">
        <v>178</v>
      </c>
      <c r="G281" t="s">
        <v>180</v>
      </c>
      <c r="H281" t="s">
        <v>46</v>
      </c>
      <c r="I281" s="2">
        <v>44479</v>
      </c>
      <c r="J281" s="2">
        <v>44479</v>
      </c>
      <c r="K281" s="21" t="s">
        <v>179</v>
      </c>
      <c r="L281" s="20">
        <v>42.088999999999999</v>
      </c>
      <c r="M281">
        <v>4.1740000000000004</v>
      </c>
      <c r="N281">
        <v>9.7080000000000002</v>
      </c>
      <c r="O281">
        <v>7.694</v>
      </c>
      <c r="Q281">
        <v>10.927</v>
      </c>
      <c r="R281">
        <v>23.173999999999999</v>
      </c>
      <c r="S281">
        <v>0.625</v>
      </c>
      <c r="U281">
        <v>0.13600000000000001</v>
      </c>
      <c r="X281">
        <v>98.526999999999987</v>
      </c>
      <c r="Y281" s="21">
        <v>71.684036812721857</v>
      </c>
      <c r="Z281" s="122">
        <v>0.46</v>
      </c>
      <c r="AA281" s="122">
        <v>2.4900000000000002</v>
      </c>
      <c r="AB281" s="122">
        <v>1.01</v>
      </c>
      <c r="AC281" s="122">
        <v>2.06</v>
      </c>
      <c r="AD281" s="122">
        <v>100</v>
      </c>
      <c r="AE281" s="122">
        <v>0.67</v>
      </c>
      <c r="AF281" s="122">
        <v>0.59</v>
      </c>
      <c r="AG281" s="122">
        <v>4.3</v>
      </c>
      <c r="AH281" s="122">
        <v>100</v>
      </c>
      <c r="AI281" s="122">
        <v>21.28</v>
      </c>
      <c r="AJ281" s="122">
        <v>100</v>
      </c>
      <c r="AK281" s="123">
        <v>0.72391316732364541</v>
      </c>
      <c r="AL281" s="109">
        <v>0.62680267492342101</v>
      </c>
      <c r="AM281" s="109">
        <v>4.6622266802053294E-2</v>
      </c>
      <c r="AN281">
        <v>6.3973147973733574E-2</v>
      </c>
      <c r="AY281" s="191"/>
      <c r="BC281" s="192"/>
      <c r="BD281" s="191" t="str">
        <f t="shared" si="20"/>
        <v/>
      </c>
      <c r="BE281" s="122" t="str">
        <f t="shared" si="21"/>
        <v/>
      </c>
      <c r="BF281" s="122" t="str">
        <f t="shared" si="22"/>
        <v/>
      </c>
      <c r="BG281" s="122" t="str">
        <f t="shared" si="23"/>
        <v/>
      </c>
      <c r="BH281" s="192" t="str">
        <f t="shared" si="24"/>
        <v/>
      </c>
      <c r="BI281" s="109">
        <v>1.387646899105951</v>
      </c>
      <c r="BJ281" s="109">
        <v>0.15548588264171789</v>
      </c>
      <c r="BK281" s="109">
        <v>3.593987393261834</v>
      </c>
      <c r="BL281" s="109">
        <v>1101.60595703125</v>
      </c>
      <c r="BM281" s="109">
        <v>1097.41353515625</v>
      </c>
      <c r="BN281" s="123">
        <v>1106.6782373046869</v>
      </c>
    </row>
    <row r="282" spans="1:66" x14ac:dyDescent="0.25">
      <c r="A282">
        <v>277</v>
      </c>
      <c r="B282" t="s">
        <v>181</v>
      </c>
      <c r="C282" s="120" t="s">
        <v>18</v>
      </c>
      <c r="D282">
        <v>118439</v>
      </c>
      <c r="E282" s="121">
        <v>10</v>
      </c>
      <c r="F282" t="s">
        <v>178</v>
      </c>
      <c r="G282" t="s">
        <v>180</v>
      </c>
      <c r="H282" t="s">
        <v>46</v>
      </c>
      <c r="I282" s="2">
        <v>44473</v>
      </c>
      <c r="J282" s="2">
        <v>44473</v>
      </c>
      <c r="K282" s="21" t="s">
        <v>189</v>
      </c>
      <c r="L282" s="20">
        <v>44.790999999999997</v>
      </c>
      <c r="M282">
        <v>3.3530000000000002</v>
      </c>
      <c r="N282">
        <v>8.282</v>
      </c>
      <c r="O282">
        <v>7.3540000000000001</v>
      </c>
      <c r="P282">
        <v>0.104</v>
      </c>
      <c r="Q282">
        <v>11.452</v>
      </c>
      <c r="R282">
        <v>22.646000000000001</v>
      </c>
      <c r="S282">
        <v>0.69899999999999995</v>
      </c>
      <c r="T282">
        <v>6.0000000000000001E-3</v>
      </c>
      <c r="U282">
        <v>7.0999999999999994E-2</v>
      </c>
      <c r="W282">
        <v>4.1000000000000002E-2</v>
      </c>
      <c r="X282">
        <v>98.798999999999992</v>
      </c>
      <c r="Y282" s="21">
        <v>73.516079708786648</v>
      </c>
      <c r="Z282" s="122">
        <v>0.45</v>
      </c>
      <c r="AA282" s="122">
        <v>2.78</v>
      </c>
      <c r="AB282" s="122">
        <v>1.08</v>
      </c>
      <c r="AC282" s="122">
        <v>2.11</v>
      </c>
      <c r="AD282" s="122">
        <v>41.08</v>
      </c>
      <c r="AE282" s="122">
        <v>0.66</v>
      </c>
      <c r="AF282" s="122">
        <v>0.59</v>
      </c>
      <c r="AG282" s="122">
        <v>4.05</v>
      </c>
      <c r="AH282" s="122">
        <v>202.06</v>
      </c>
      <c r="AI282" s="122">
        <v>36.04</v>
      </c>
      <c r="AJ282" s="122">
        <v>103.49</v>
      </c>
      <c r="AK282" s="123">
        <v>0.7289972956267593</v>
      </c>
      <c r="AL282" s="109">
        <v>0.64996784181295131</v>
      </c>
      <c r="AM282" s="109">
        <v>5.1590670955224294E-2</v>
      </c>
      <c r="AN282">
        <v>0.12271883406553631</v>
      </c>
      <c r="AT282" s="122">
        <v>7.4342934670786409</v>
      </c>
      <c r="AU282" s="122">
        <v>0.52310471762797328</v>
      </c>
      <c r="AV282" s="122">
        <v>1156.772656657517</v>
      </c>
      <c r="AW282" s="122">
        <v>10.65326420118765</v>
      </c>
      <c r="AX282" s="122">
        <v>732</v>
      </c>
      <c r="AY282" s="191">
        <v>8.0856834436383522</v>
      </c>
      <c r="AZ282" s="122">
        <v>0.60360158077303516</v>
      </c>
      <c r="BA282" s="122">
        <v>1135.5547324602139</v>
      </c>
      <c r="BB282" s="122">
        <v>15.501386187152169</v>
      </c>
      <c r="BC282" s="192">
        <v>847</v>
      </c>
      <c r="BD282" s="191">
        <f t="shared" si="20"/>
        <v>8.0856834436383522</v>
      </c>
      <c r="BE282" s="122">
        <f t="shared" si="21"/>
        <v>0.60360158077303516</v>
      </c>
      <c r="BF282" s="122">
        <f t="shared" si="22"/>
        <v>1135.5547324602139</v>
      </c>
      <c r="BG282" s="122">
        <f t="shared" si="23"/>
        <v>15.501386187152169</v>
      </c>
      <c r="BH282" s="192">
        <f t="shared" si="24"/>
        <v>847</v>
      </c>
      <c r="BI282" s="109">
        <v>8.9252958297729492</v>
      </c>
      <c r="BJ282" s="109">
        <v>5.5605374908447267</v>
      </c>
      <c r="BK282" s="109">
        <v>11.42253158569336</v>
      </c>
      <c r="BL282" s="109">
        <v>1135.779541015625</v>
      </c>
      <c r="BM282" s="109">
        <v>1121.62302734375</v>
      </c>
      <c r="BN282" s="123">
        <v>1155.2557617187499</v>
      </c>
    </row>
    <row r="283" spans="1:66" x14ac:dyDescent="0.25">
      <c r="A283">
        <v>278</v>
      </c>
      <c r="B283" t="s">
        <v>181</v>
      </c>
      <c r="C283" s="120" t="s">
        <v>18</v>
      </c>
      <c r="D283">
        <v>118439</v>
      </c>
      <c r="E283" s="121">
        <v>11</v>
      </c>
      <c r="F283" t="s">
        <v>178</v>
      </c>
      <c r="G283" t="s">
        <v>180</v>
      </c>
      <c r="H283" t="s">
        <v>46</v>
      </c>
      <c r="I283" s="2">
        <v>44473</v>
      </c>
      <c r="J283" s="2">
        <v>44473</v>
      </c>
      <c r="K283" s="21" t="s">
        <v>189</v>
      </c>
      <c r="L283" s="20">
        <v>45.948</v>
      </c>
      <c r="M283">
        <v>2.6949999999999998</v>
      </c>
      <c r="N283">
        <v>7.6559999999999997</v>
      </c>
      <c r="O283">
        <v>7.3520000000000003</v>
      </c>
      <c r="P283">
        <v>0.16600000000000001</v>
      </c>
      <c r="Q283">
        <v>11.874000000000001</v>
      </c>
      <c r="R283">
        <v>23.059000000000001</v>
      </c>
      <c r="S283">
        <v>0.72799999999999998</v>
      </c>
      <c r="U283">
        <v>2.3E-2</v>
      </c>
      <c r="W283">
        <v>6.9000000000000006E-2</v>
      </c>
      <c r="X283">
        <v>99.569999999999979</v>
      </c>
      <c r="Y283" s="21">
        <v>74.219817745100457</v>
      </c>
      <c r="Z283" s="122">
        <v>0.44</v>
      </c>
      <c r="AA283" s="122">
        <v>3.15</v>
      </c>
      <c r="AB283" s="122">
        <v>1.1299999999999999</v>
      </c>
      <c r="AC283" s="122">
        <v>2.1</v>
      </c>
      <c r="AD283" s="122">
        <v>28.39</v>
      </c>
      <c r="AE283" s="122">
        <v>0.65</v>
      </c>
      <c r="AF283" s="122">
        <v>0.59</v>
      </c>
      <c r="AG283" s="122">
        <v>3.86</v>
      </c>
      <c r="AH283" s="122">
        <v>100</v>
      </c>
      <c r="AI283" s="122">
        <v>110.55</v>
      </c>
      <c r="AJ283" s="122">
        <v>56.43</v>
      </c>
      <c r="AK283" s="123">
        <v>0.72277360070021257</v>
      </c>
      <c r="AL283" s="109">
        <v>0.66837443298110166</v>
      </c>
      <c r="AM283" s="109">
        <v>5.3289007702780757E-2</v>
      </c>
      <c r="AN283">
        <v>0.10261714157266523</v>
      </c>
      <c r="AT283" s="122">
        <v>6.5449471118344054</v>
      </c>
      <c r="AU283" s="122">
        <v>0.63911590536569263</v>
      </c>
      <c r="AV283" s="122">
        <v>1153.9130122498359</v>
      </c>
      <c r="AW283" s="122">
        <v>14.676933042075341</v>
      </c>
      <c r="AX283" s="122">
        <v>113</v>
      </c>
      <c r="AY283" s="191">
        <v>7.7177855175487577</v>
      </c>
      <c r="AZ283" s="122">
        <v>0.65356189828611289</v>
      </c>
      <c r="BA283" s="122">
        <v>1118.858412061453</v>
      </c>
      <c r="BB283" s="122">
        <v>13.27138971891933</v>
      </c>
      <c r="BC283" s="192">
        <v>131</v>
      </c>
      <c r="BD283" s="191">
        <f t="shared" si="20"/>
        <v>7.7177855175487577</v>
      </c>
      <c r="BE283" s="122">
        <f t="shared" si="21"/>
        <v>0.65356189828611289</v>
      </c>
      <c r="BF283" s="122">
        <f t="shared" si="22"/>
        <v>1118.858412061453</v>
      </c>
      <c r="BG283" s="122">
        <f t="shared" si="23"/>
        <v>13.27138971891933</v>
      </c>
      <c r="BH283" s="192">
        <f t="shared" si="24"/>
        <v>131</v>
      </c>
      <c r="BI283" s="109">
        <v>10.23105430603027</v>
      </c>
      <c r="BJ283" s="109">
        <v>7.2857457351684571</v>
      </c>
      <c r="BK283" s="109">
        <v>12.01992500305176</v>
      </c>
      <c r="BL283" s="109">
        <v>1132.336547851562</v>
      </c>
      <c r="BM283" s="109">
        <v>1118.8409472656249</v>
      </c>
      <c r="BN283" s="123">
        <v>1148.674780273438</v>
      </c>
    </row>
    <row r="284" spans="1:66" x14ac:dyDescent="0.25">
      <c r="A284">
        <v>279</v>
      </c>
      <c r="B284" t="s">
        <v>181</v>
      </c>
      <c r="C284" s="120" t="s">
        <v>18</v>
      </c>
      <c r="D284">
        <v>118439</v>
      </c>
      <c r="E284" s="121">
        <v>12</v>
      </c>
      <c r="F284" t="s">
        <v>178</v>
      </c>
      <c r="G284" t="s">
        <v>180</v>
      </c>
      <c r="H284" t="s">
        <v>46</v>
      </c>
      <c r="I284" s="2">
        <v>44473</v>
      </c>
      <c r="J284" s="2">
        <v>44473</v>
      </c>
      <c r="K284" s="21" t="s">
        <v>189</v>
      </c>
      <c r="L284" s="20">
        <v>44.698999999999998</v>
      </c>
      <c r="M284">
        <v>3.2410000000000001</v>
      </c>
      <c r="N284">
        <v>8.2959999999999994</v>
      </c>
      <c r="O284">
        <v>8.0220000000000002</v>
      </c>
      <c r="P284">
        <v>0.158</v>
      </c>
      <c r="Q284">
        <v>11.497999999999999</v>
      </c>
      <c r="R284">
        <v>22.552</v>
      </c>
      <c r="S284">
        <v>0.72099999999999997</v>
      </c>
      <c r="U284">
        <v>1.7999999999999999E-2</v>
      </c>
      <c r="W284">
        <v>8.5000000000000006E-2</v>
      </c>
      <c r="X284">
        <v>99.29</v>
      </c>
      <c r="Y284" s="21">
        <v>71.870190302432349</v>
      </c>
      <c r="Z284" s="122">
        <v>0.45</v>
      </c>
      <c r="AA284" s="122">
        <v>2.83</v>
      </c>
      <c r="AB284" s="122">
        <v>1.08</v>
      </c>
      <c r="AC284" s="122">
        <v>2.0099999999999998</v>
      </c>
      <c r="AD284" s="122">
        <v>27.7</v>
      </c>
      <c r="AE284" s="122">
        <v>0.66</v>
      </c>
      <c r="AF284" s="122">
        <v>0.59</v>
      </c>
      <c r="AG284" s="122">
        <v>3.94</v>
      </c>
      <c r="AH284" s="122">
        <v>100</v>
      </c>
      <c r="AI284" s="122">
        <v>145.30000000000001</v>
      </c>
      <c r="AJ284" s="122">
        <v>43.88</v>
      </c>
      <c r="AK284" s="123">
        <v>0.71158696231625251</v>
      </c>
      <c r="AL284" s="109">
        <v>0.65175525562310521</v>
      </c>
      <c r="AM284" s="109">
        <v>5.3147271354967843E-2</v>
      </c>
      <c r="AN284">
        <v>0.1142367566913301</v>
      </c>
      <c r="AT284" s="122">
        <v>7.3914990027843599</v>
      </c>
      <c r="AU284" s="122">
        <v>0.51840154042656073</v>
      </c>
      <c r="AV284" s="122">
        <v>1152.783778979936</v>
      </c>
      <c r="AW284" s="122">
        <v>9.9100981656870299</v>
      </c>
      <c r="AX284" s="122">
        <v>745</v>
      </c>
      <c r="AY284" s="191">
        <v>8.4351922965739323</v>
      </c>
      <c r="AZ284" s="122">
        <v>0.57562195544586126</v>
      </c>
      <c r="BA284" s="122">
        <v>1143.2225588151041</v>
      </c>
      <c r="BB284" s="122">
        <v>14.163435897640269</v>
      </c>
      <c r="BC284" s="192">
        <v>709</v>
      </c>
      <c r="BD284" s="191">
        <f t="shared" si="20"/>
        <v>8.4351922965739323</v>
      </c>
      <c r="BE284" s="122">
        <f t="shared" si="21"/>
        <v>0.57562195544586126</v>
      </c>
      <c r="BF284" s="122">
        <f t="shared" si="22"/>
        <v>1143.2225588151041</v>
      </c>
      <c r="BG284" s="122">
        <f t="shared" si="23"/>
        <v>14.163435897640269</v>
      </c>
      <c r="BH284" s="192">
        <f t="shared" si="24"/>
        <v>709</v>
      </c>
      <c r="BI284" s="109">
        <v>8.7597332000732422</v>
      </c>
      <c r="BJ284" s="109">
        <v>6.0374078941345219</v>
      </c>
      <c r="BK284" s="109">
        <v>10.70533435821533</v>
      </c>
      <c r="BL284" s="109">
        <v>1109.705322265625</v>
      </c>
      <c r="BM284" s="109">
        <v>1099.26587890625</v>
      </c>
      <c r="BN284" s="123">
        <v>1121.8175488281249</v>
      </c>
    </row>
    <row r="285" spans="1:66" x14ac:dyDescent="0.25">
      <c r="A285">
        <v>280</v>
      </c>
      <c r="B285" t="s">
        <v>181</v>
      </c>
      <c r="C285" s="120" t="s">
        <v>18</v>
      </c>
      <c r="D285">
        <v>118439</v>
      </c>
      <c r="E285" s="121">
        <v>29</v>
      </c>
      <c r="F285" t="s">
        <v>178</v>
      </c>
      <c r="G285" t="s">
        <v>180</v>
      </c>
      <c r="H285" t="s">
        <v>46</v>
      </c>
      <c r="I285" s="2">
        <v>44473</v>
      </c>
      <c r="J285" s="2">
        <v>44473</v>
      </c>
      <c r="K285" s="21" t="s">
        <v>189</v>
      </c>
      <c r="L285" s="20">
        <v>46.728000000000002</v>
      </c>
      <c r="M285">
        <v>2.2170000000000001</v>
      </c>
      <c r="N285">
        <v>5.4989999999999997</v>
      </c>
      <c r="O285">
        <v>7.7309999999999999</v>
      </c>
      <c r="P285">
        <v>0.14699999999999999</v>
      </c>
      <c r="Q285">
        <v>11.913</v>
      </c>
      <c r="R285">
        <v>23.484999999999999</v>
      </c>
      <c r="S285">
        <v>1.0389999999999999</v>
      </c>
      <c r="T285">
        <v>8.0000000000000002E-3</v>
      </c>
      <c r="U285">
        <v>3.0000000000000001E-3</v>
      </c>
      <c r="W285">
        <v>8.0000000000000002E-3</v>
      </c>
      <c r="X285">
        <v>98.777999999999992</v>
      </c>
      <c r="Y285" s="21">
        <v>73.310593656837781</v>
      </c>
      <c r="Z285" s="122">
        <v>0.43</v>
      </c>
      <c r="AA285" s="122">
        <v>3.05</v>
      </c>
      <c r="AB285" s="122">
        <v>1.3</v>
      </c>
      <c r="AC285" s="122">
        <v>2.08</v>
      </c>
      <c r="AD285" s="122">
        <v>23</v>
      </c>
      <c r="AE285" s="122">
        <v>0.64</v>
      </c>
      <c r="AF285" s="122">
        <v>0.57999999999999996</v>
      </c>
      <c r="AG285" s="122">
        <v>3.55</v>
      </c>
      <c r="AH285" s="122">
        <v>241.81</v>
      </c>
      <c r="AI285" s="122">
        <v>45.3</v>
      </c>
      <c r="AJ285" s="122">
        <v>284.95999999999998</v>
      </c>
      <c r="AK285" s="123">
        <v>0.70998744623577403</v>
      </c>
      <c r="AL285" s="109">
        <v>0.67857140648653236</v>
      </c>
      <c r="AM285" s="109">
        <v>7.6961483612439874E-2</v>
      </c>
      <c r="AN285">
        <v>5.3688414738134661E-2</v>
      </c>
      <c r="AY285" s="191"/>
      <c r="BC285" s="192"/>
      <c r="BD285" s="191" t="str">
        <f t="shared" si="20"/>
        <v/>
      </c>
      <c r="BE285" s="122" t="str">
        <f t="shared" si="21"/>
        <v/>
      </c>
      <c r="BF285" s="122" t="str">
        <f t="shared" si="22"/>
        <v/>
      </c>
      <c r="BG285" s="122" t="str">
        <f t="shared" si="23"/>
        <v/>
      </c>
      <c r="BH285" s="192" t="str">
        <f t="shared" si="24"/>
        <v/>
      </c>
      <c r="BI285" s="109">
        <v>8.255706787109375</v>
      </c>
      <c r="BJ285" s="109">
        <v>7.5723179054260257</v>
      </c>
      <c r="BK285" s="109">
        <v>9.0046989059448244</v>
      </c>
      <c r="BL285" s="109">
        <v>1097.379760742188</v>
      </c>
      <c r="BM285" s="109">
        <v>1087.8363183593749</v>
      </c>
      <c r="BN285" s="123">
        <v>1108.110698242187</v>
      </c>
    </row>
    <row r="286" spans="1:66" x14ac:dyDescent="0.25">
      <c r="A286">
        <v>281</v>
      </c>
      <c r="B286" t="s">
        <v>181</v>
      </c>
      <c r="C286" s="120" t="s">
        <v>18</v>
      </c>
      <c r="D286">
        <v>118439</v>
      </c>
      <c r="E286" s="121">
        <v>30</v>
      </c>
      <c r="F286" t="s">
        <v>178</v>
      </c>
      <c r="G286" t="s">
        <v>180</v>
      </c>
      <c r="H286" t="s">
        <v>46</v>
      </c>
      <c r="I286" s="2">
        <v>44473</v>
      </c>
      <c r="J286" s="2">
        <v>44473</v>
      </c>
      <c r="K286" s="21" t="s">
        <v>189</v>
      </c>
      <c r="L286" s="20">
        <v>46.499000000000002</v>
      </c>
      <c r="M286">
        <v>2.8450000000000002</v>
      </c>
      <c r="N286">
        <v>5.8860000000000001</v>
      </c>
      <c r="O286">
        <v>7.468</v>
      </c>
      <c r="P286">
        <v>0.189</v>
      </c>
      <c r="Q286">
        <v>12.156000000000001</v>
      </c>
      <c r="R286">
        <v>23.695</v>
      </c>
      <c r="S286">
        <v>0.83</v>
      </c>
      <c r="T286">
        <v>5.0000000000000001E-3</v>
      </c>
      <c r="U286">
        <v>5.5E-2</v>
      </c>
      <c r="W286">
        <v>1.4E-2</v>
      </c>
      <c r="X286">
        <v>99.641999999999996</v>
      </c>
      <c r="Y286" s="21">
        <v>74.369102923398259</v>
      </c>
      <c r="Z286" s="122">
        <v>0.44</v>
      </c>
      <c r="AA286" s="122">
        <v>3.68</v>
      </c>
      <c r="AB286" s="122">
        <v>1.27</v>
      </c>
      <c r="AC286" s="122">
        <v>1.74</v>
      </c>
      <c r="AD286" s="122">
        <v>15.7</v>
      </c>
      <c r="AE286" s="122">
        <v>0.72</v>
      </c>
      <c r="AF286" s="122">
        <v>0.6</v>
      </c>
      <c r="AG286" s="122">
        <v>2.94</v>
      </c>
      <c r="AH286" s="122">
        <v>54.05</v>
      </c>
      <c r="AI286" s="122">
        <v>287.70999999999998</v>
      </c>
      <c r="AJ286" s="122">
        <v>50</v>
      </c>
      <c r="AK286" s="123">
        <v>0.74518685228048565</v>
      </c>
      <c r="AL286" s="109">
        <v>0.68616082597974548</v>
      </c>
      <c r="AM286" s="109">
        <v>6.0925175759645706E-2</v>
      </c>
      <c r="AN286">
        <v>7.1028609094970371E-2</v>
      </c>
      <c r="AY286" s="191"/>
      <c r="BC286" s="192"/>
      <c r="BD286" s="191" t="str">
        <f t="shared" si="20"/>
        <v/>
      </c>
      <c r="BE286" s="122" t="str">
        <f t="shared" si="21"/>
        <v/>
      </c>
      <c r="BF286" s="122" t="str">
        <f t="shared" si="22"/>
        <v/>
      </c>
      <c r="BG286" s="122" t="str">
        <f t="shared" si="23"/>
        <v/>
      </c>
      <c r="BH286" s="192" t="str">
        <f t="shared" si="24"/>
        <v/>
      </c>
      <c r="BI286" s="109">
        <v>7.6073083877563477</v>
      </c>
      <c r="BJ286" s="109">
        <v>6.3806178283691404</v>
      </c>
      <c r="BK286" s="109">
        <v>8.6709377670288088</v>
      </c>
      <c r="BL286" s="109">
        <v>1115.70849609375</v>
      </c>
      <c r="BM286" s="109">
        <v>1108.5675390624999</v>
      </c>
      <c r="BN286" s="123">
        <v>1124.1325537109381</v>
      </c>
    </row>
    <row r="287" spans="1:66" x14ac:dyDescent="0.25">
      <c r="A287">
        <v>282</v>
      </c>
      <c r="B287" t="s">
        <v>181</v>
      </c>
      <c r="C287" s="120" t="s">
        <v>18</v>
      </c>
      <c r="D287">
        <v>118439</v>
      </c>
      <c r="E287" s="121">
        <v>31</v>
      </c>
      <c r="F287" t="s">
        <v>178</v>
      </c>
      <c r="G287" t="s">
        <v>180</v>
      </c>
      <c r="H287" t="s">
        <v>46</v>
      </c>
      <c r="I287" s="2">
        <v>44473</v>
      </c>
      <c r="J287" s="2">
        <v>44473</v>
      </c>
      <c r="K287" s="21" t="s">
        <v>189</v>
      </c>
      <c r="L287" s="20">
        <v>45.418999999999997</v>
      </c>
      <c r="M287">
        <v>2.0190000000000001</v>
      </c>
      <c r="N287">
        <v>6.1130000000000004</v>
      </c>
      <c r="O287">
        <v>10.507999999999999</v>
      </c>
      <c r="P287">
        <v>0.3</v>
      </c>
      <c r="Q287">
        <v>9.9740000000000002</v>
      </c>
      <c r="R287">
        <v>22.481999999999999</v>
      </c>
      <c r="S287">
        <v>1.157</v>
      </c>
      <c r="T287">
        <v>2.1999999999999999E-2</v>
      </c>
      <c r="U287">
        <v>8.9999999999999993E-3</v>
      </c>
      <c r="W287">
        <v>7.6999999999999999E-2</v>
      </c>
      <c r="X287">
        <v>98.08</v>
      </c>
      <c r="Y287" s="21">
        <v>62.852429490419503</v>
      </c>
      <c r="Z287" s="122">
        <v>0.45</v>
      </c>
      <c r="AA287" s="122">
        <v>2.78</v>
      </c>
      <c r="AB287" s="122">
        <v>1.05</v>
      </c>
      <c r="AC287" s="122">
        <v>1.86</v>
      </c>
      <c r="AD287" s="122">
        <v>24.48</v>
      </c>
      <c r="AE287" s="122">
        <v>0.7</v>
      </c>
      <c r="AF287" s="122">
        <v>0.59</v>
      </c>
      <c r="AG287" s="122">
        <v>3.05</v>
      </c>
      <c r="AH287" s="122">
        <v>100</v>
      </c>
      <c r="AI287" s="122">
        <v>76.87</v>
      </c>
      <c r="AJ287" s="122">
        <v>162.91999999999999</v>
      </c>
      <c r="AK287" s="123">
        <v>0.67723118003876692</v>
      </c>
      <c r="AL287" s="109">
        <v>0.57999377150521747</v>
      </c>
      <c r="AM287" s="109">
        <v>8.7492493659865861E-2</v>
      </c>
      <c r="AN287">
        <v>0.13196961017993844</v>
      </c>
      <c r="AO287" s="109">
        <v>4.3772285214156152</v>
      </c>
      <c r="AP287" s="109">
        <v>0.1177190363287182</v>
      </c>
      <c r="AQ287" s="141">
        <v>1009.362653590622</v>
      </c>
      <c r="AR287" s="141">
        <v>4.216992355641259</v>
      </c>
      <c r="AS287" s="141">
        <v>1000</v>
      </c>
      <c r="AY287" s="191"/>
      <c r="BC287" s="192"/>
      <c r="BD287" s="191">
        <f t="shared" si="20"/>
        <v>4.3772285214156152</v>
      </c>
      <c r="BE287" s="122">
        <f t="shared" si="21"/>
        <v>0.1177190363287182</v>
      </c>
      <c r="BF287" s="122">
        <f t="shared" si="22"/>
        <v>1009.362653590622</v>
      </c>
      <c r="BG287" s="122">
        <f t="shared" si="23"/>
        <v>4.216992355641259</v>
      </c>
      <c r="BH287" s="192">
        <f t="shared" si="24"/>
        <v>1000</v>
      </c>
      <c r="BI287" s="109">
        <v>6.753805612149498</v>
      </c>
      <c r="BJ287" s="109">
        <v>6.0835106597569197</v>
      </c>
      <c r="BK287" s="109">
        <v>7.4919517837193226</v>
      </c>
      <c r="BL287" s="109">
        <v>973.4970703125</v>
      </c>
      <c r="BM287" s="109">
        <v>958.04999755859376</v>
      </c>
      <c r="BN287" s="123">
        <v>992.57237304687499</v>
      </c>
    </row>
    <row r="288" spans="1:66" x14ac:dyDescent="0.25">
      <c r="A288">
        <v>283</v>
      </c>
      <c r="B288" t="s">
        <v>181</v>
      </c>
      <c r="C288" s="120" t="s">
        <v>18</v>
      </c>
      <c r="D288">
        <v>118439</v>
      </c>
      <c r="E288" s="121">
        <v>32</v>
      </c>
      <c r="F288" t="s">
        <v>178</v>
      </c>
      <c r="G288" t="s">
        <v>180</v>
      </c>
      <c r="H288" t="s">
        <v>46</v>
      </c>
      <c r="I288" s="2">
        <v>44473</v>
      </c>
      <c r="J288" s="2">
        <v>44473</v>
      </c>
      <c r="K288" s="21" t="s">
        <v>189</v>
      </c>
      <c r="L288" s="20">
        <v>43.627000000000002</v>
      </c>
      <c r="M288">
        <v>3.4119999999999999</v>
      </c>
      <c r="N288">
        <v>8.7680000000000007</v>
      </c>
      <c r="O288">
        <v>9.2520000000000007</v>
      </c>
      <c r="P288">
        <v>0.2</v>
      </c>
      <c r="Q288">
        <v>10.224</v>
      </c>
      <c r="R288">
        <v>22.977</v>
      </c>
      <c r="S288">
        <v>1.0740000000000001</v>
      </c>
      <c r="U288">
        <v>3.3000000000000002E-2</v>
      </c>
      <c r="W288">
        <v>2.5000000000000001E-2</v>
      </c>
      <c r="X288">
        <v>99.592000000000013</v>
      </c>
      <c r="Y288" s="21">
        <v>66.327978470977527</v>
      </c>
      <c r="Z288" s="122">
        <v>0.44</v>
      </c>
      <c r="AA288" s="122">
        <v>3.16</v>
      </c>
      <c r="AB288" s="122">
        <v>1.1499999999999999</v>
      </c>
      <c r="AC288" s="122">
        <v>1.94</v>
      </c>
      <c r="AD288" s="122">
        <v>22.26</v>
      </c>
      <c r="AE288" s="122">
        <v>0.65</v>
      </c>
      <c r="AF288" s="122">
        <v>0.59</v>
      </c>
      <c r="AG288" s="122">
        <v>3.84</v>
      </c>
      <c r="AH288" s="122">
        <v>216.48</v>
      </c>
      <c r="AI288" s="122">
        <v>108.53</v>
      </c>
      <c r="AJ288" s="122">
        <v>455.83</v>
      </c>
      <c r="AK288" s="123">
        <v>0.67482148724735003</v>
      </c>
      <c r="AL288" s="109">
        <v>0.58350471506361001</v>
      </c>
      <c r="AM288" s="109">
        <v>7.9709719382717037E-2</v>
      </c>
      <c r="AN288">
        <v>8.1732415722624296E-2</v>
      </c>
      <c r="AO288" s="109">
        <v>5.0118973781188512</v>
      </c>
      <c r="AP288" s="109">
        <v>0.12703561165476901</v>
      </c>
      <c r="AQ288" s="141">
        <v>1023.296098086316</v>
      </c>
      <c r="AR288" s="141">
        <v>4.1053384157120876</v>
      </c>
      <c r="AS288" s="141">
        <v>557</v>
      </c>
      <c r="AY288" s="191"/>
      <c r="BC288" s="192"/>
      <c r="BD288" s="191">
        <f t="shared" si="20"/>
        <v>5.0118973781188512</v>
      </c>
      <c r="BE288" s="122">
        <f t="shared" si="21"/>
        <v>0.12703561165476901</v>
      </c>
      <c r="BF288" s="122">
        <f t="shared" si="22"/>
        <v>1023.296098086316</v>
      </c>
      <c r="BG288" s="122">
        <f t="shared" si="23"/>
        <v>4.1053384157120876</v>
      </c>
      <c r="BH288" s="192">
        <f t="shared" si="24"/>
        <v>557</v>
      </c>
      <c r="BI288" s="109">
        <v>9.8329229354858398</v>
      </c>
      <c r="BJ288" s="109">
        <v>9.0599543762207038</v>
      </c>
      <c r="BK288" s="109">
        <v>10.52803146362305</v>
      </c>
      <c r="BL288" s="109">
        <v>1098.91943359375</v>
      </c>
      <c r="BM288" s="109">
        <v>1082.1515527343749</v>
      </c>
      <c r="BN288" s="123">
        <v>1106.3783398437499</v>
      </c>
    </row>
    <row r="289" spans="1:66" x14ac:dyDescent="0.25">
      <c r="A289">
        <v>284</v>
      </c>
      <c r="B289" t="s">
        <v>181</v>
      </c>
      <c r="C289" s="120" t="s">
        <v>18</v>
      </c>
      <c r="D289">
        <v>118439</v>
      </c>
      <c r="E289" s="121">
        <v>33</v>
      </c>
      <c r="F289" t="s">
        <v>178</v>
      </c>
      <c r="G289" t="s">
        <v>180</v>
      </c>
      <c r="H289" t="s">
        <v>46</v>
      </c>
      <c r="I289" s="2">
        <v>44473</v>
      </c>
      <c r="J289" s="2">
        <v>44473</v>
      </c>
      <c r="K289" s="21" t="s">
        <v>189</v>
      </c>
      <c r="L289" s="20">
        <v>45.680999999999997</v>
      </c>
      <c r="M289">
        <v>2.698</v>
      </c>
      <c r="N289">
        <v>7.4770000000000003</v>
      </c>
      <c r="O289">
        <v>8.5500000000000007</v>
      </c>
      <c r="P289">
        <v>0.20100000000000001</v>
      </c>
      <c r="Q289">
        <v>11.865</v>
      </c>
      <c r="R289">
        <v>23.109000000000002</v>
      </c>
      <c r="S289">
        <v>0.75600000000000001</v>
      </c>
      <c r="T289">
        <v>5.0000000000000001E-3</v>
      </c>
      <c r="U289">
        <v>2.3E-2</v>
      </c>
      <c r="W289">
        <v>8.0000000000000002E-3</v>
      </c>
      <c r="X289">
        <v>100.37299999999998</v>
      </c>
      <c r="Y289" s="21">
        <v>71.212108225414823</v>
      </c>
      <c r="Z289" s="122">
        <v>0.44</v>
      </c>
      <c r="AA289" s="122">
        <v>3.05</v>
      </c>
      <c r="AB289" s="122">
        <v>1.1499999999999999</v>
      </c>
      <c r="AC289" s="122">
        <v>1.99</v>
      </c>
      <c r="AD289" s="122">
        <v>29.55</v>
      </c>
      <c r="AE289" s="122">
        <v>0.64</v>
      </c>
      <c r="AF289" s="122">
        <v>0.59</v>
      </c>
      <c r="AG289" s="122">
        <v>3.64</v>
      </c>
      <c r="AH289" s="122">
        <v>38.799999999999997</v>
      </c>
      <c r="AI289" s="122">
        <v>77.67</v>
      </c>
      <c r="AJ289" s="122">
        <v>100</v>
      </c>
      <c r="AK289" s="123">
        <v>0.69244900012664423</v>
      </c>
      <c r="AL289" s="109">
        <v>0.66679382583282121</v>
      </c>
      <c r="AM289" s="109">
        <v>5.5249594217846865E-2</v>
      </c>
      <c r="AN289">
        <v>8.6214822933874988E-2</v>
      </c>
      <c r="AT289" s="122">
        <v>6.4548386321148978</v>
      </c>
      <c r="AU289" s="122">
        <v>0.77715927874218049</v>
      </c>
      <c r="AV289" s="122">
        <v>1142.4140723116409</v>
      </c>
      <c r="AW289" s="122">
        <v>15.849990687289541</v>
      </c>
      <c r="AX289" s="122">
        <v>29</v>
      </c>
      <c r="AY289" s="191"/>
      <c r="BC289" s="192"/>
      <c r="BD289" s="191" t="str">
        <f t="shared" si="20"/>
        <v/>
      </c>
      <c r="BE289" s="122" t="str">
        <f t="shared" si="21"/>
        <v/>
      </c>
      <c r="BF289" s="122" t="str">
        <f t="shared" si="22"/>
        <v/>
      </c>
      <c r="BG289" s="122" t="str">
        <f t="shared" si="23"/>
        <v/>
      </c>
      <c r="BH289" s="192" t="str">
        <f t="shared" si="24"/>
        <v/>
      </c>
      <c r="BI289" s="109">
        <v>8.2464723587036133</v>
      </c>
      <c r="BJ289" s="109">
        <v>6.3152671432495113</v>
      </c>
      <c r="BK289" s="109">
        <v>9.4395243072509771</v>
      </c>
      <c r="BL289" s="109">
        <v>1105.460693359375</v>
      </c>
      <c r="BM289" s="109">
        <v>1099.14576171875</v>
      </c>
      <c r="BN289" s="123">
        <v>1111.96927734375</v>
      </c>
    </row>
    <row r="290" spans="1:66" x14ac:dyDescent="0.25">
      <c r="A290">
        <v>285</v>
      </c>
      <c r="B290" t="s">
        <v>181</v>
      </c>
      <c r="C290" s="120" t="s">
        <v>18</v>
      </c>
      <c r="D290">
        <v>118439</v>
      </c>
      <c r="E290" s="121">
        <v>34</v>
      </c>
      <c r="F290" t="s">
        <v>178</v>
      </c>
      <c r="G290" t="s">
        <v>180</v>
      </c>
      <c r="H290" t="s">
        <v>46</v>
      </c>
      <c r="I290" s="2">
        <v>44473</v>
      </c>
      <c r="J290" s="2">
        <v>44473</v>
      </c>
      <c r="K290" s="21" t="s">
        <v>189</v>
      </c>
      <c r="L290" s="20">
        <v>45.459000000000003</v>
      </c>
      <c r="M290">
        <v>2.83</v>
      </c>
      <c r="N290">
        <v>7.3789999999999996</v>
      </c>
      <c r="O290">
        <v>8.1150000000000002</v>
      </c>
      <c r="P290">
        <v>0.13500000000000001</v>
      </c>
      <c r="Q290">
        <v>12.031000000000001</v>
      </c>
      <c r="R290">
        <v>23.052</v>
      </c>
      <c r="S290">
        <v>0.81200000000000006</v>
      </c>
      <c r="T290">
        <v>3.1E-2</v>
      </c>
      <c r="U290">
        <v>3.3000000000000002E-2</v>
      </c>
      <c r="X290">
        <v>99.87700000000001</v>
      </c>
      <c r="Y290" s="21">
        <v>72.548188134871324</v>
      </c>
      <c r="Z290" s="122">
        <v>0.44</v>
      </c>
      <c r="AA290" s="122">
        <v>3.29</v>
      </c>
      <c r="AB290" s="122">
        <v>1.1299999999999999</v>
      </c>
      <c r="AC290" s="122">
        <v>2.12</v>
      </c>
      <c r="AD290" s="122">
        <v>32.159999999999997</v>
      </c>
      <c r="AE290" s="122">
        <v>0.64</v>
      </c>
      <c r="AF290" s="122">
        <v>0.59</v>
      </c>
      <c r="AG290" s="122">
        <v>3.45</v>
      </c>
      <c r="AH290" s="122">
        <v>229.7</v>
      </c>
      <c r="AI290" s="122">
        <v>100</v>
      </c>
      <c r="AJ290" s="122">
        <v>37.4</v>
      </c>
      <c r="AK290" s="123">
        <v>0.71226212365365926</v>
      </c>
      <c r="AL290" s="109">
        <v>0.67854925015490319</v>
      </c>
      <c r="AM290" s="109">
        <v>5.9555125923538524E-2</v>
      </c>
      <c r="AN290">
        <v>6.4383851344094759E-2</v>
      </c>
      <c r="AT290" s="122">
        <v>6.2858752035501348</v>
      </c>
      <c r="AU290" s="122">
        <v>0.67625327235385213</v>
      </c>
      <c r="AV290" s="122">
        <v>1145.323386346633</v>
      </c>
      <c r="AW290" s="122">
        <v>14.096591756095689</v>
      </c>
      <c r="AX290" s="122">
        <v>57</v>
      </c>
      <c r="AY290" s="191">
        <v>7.1238663754770526</v>
      </c>
      <c r="AZ290" s="122">
        <v>1.3856172132815481</v>
      </c>
      <c r="BA290" s="122">
        <v>1116.574926424699</v>
      </c>
      <c r="BB290" s="122">
        <v>14.96834296722224</v>
      </c>
      <c r="BC290" s="192">
        <v>24</v>
      </c>
      <c r="BD290" s="191">
        <f t="shared" si="20"/>
        <v>7.1238663754770526</v>
      </c>
      <c r="BE290" s="122">
        <f t="shared" si="21"/>
        <v>1.3856172132815481</v>
      </c>
      <c r="BF290" s="122">
        <f t="shared" si="22"/>
        <v>1116.574926424699</v>
      </c>
      <c r="BG290" s="122">
        <f t="shared" si="23"/>
        <v>14.96834296722224</v>
      </c>
      <c r="BH290" s="192">
        <f t="shared" si="24"/>
        <v>24</v>
      </c>
      <c r="BI290" s="109">
        <v>10.383504867553709</v>
      </c>
      <c r="BJ290" s="109">
        <v>8.9201800155639646</v>
      </c>
      <c r="BK290" s="109">
        <v>11.605862274169921</v>
      </c>
      <c r="BL290" s="109">
        <v>1118.164794921875</v>
      </c>
      <c r="BM290" s="109">
        <v>1109.723369140625</v>
      </c>
      <c r="BN290" s="123">
        <v>1126.751220703125</v>
      </c>
    </row>
    <row r="291" spans="1:66" x14ac:dyDescent="0.25">
      <c r="A291">
        <v>286</v>
      </c>
      <c r="B291" t="s">
        <v>181</v>
      </c>
      <c r="C291" s="120" t="s">
        <v>18</v>
      </c>
      <c r="D291">
        <v>118439</v>
      </c>
      <c r="E291" s="121">
        <v>35</v>
      </c>
      <c r="F291" t="s">
        <v>178</v>
      </c>
      <c r="G291" t="s">
        <v>180</v>
      </c>
      <c r="H291" t="s">
        <v>46</v>
      </c>
      <c r="I291" s="2">
        <v>44473</v>
      </c>
      <c r="J291" s="2">
        <v>44473</v>
      </c>
      <c r="K291" s="21" t="s">
        <v>189</v>
      </c>
      <c r="L291" s="20">
        <v>45.622999999999998</v>
      </c>
      <c r="M291">
        <v>2.5459999999999998</v>
      </c>
      <c r="N291">
        <v>7.6230000000000002</v>
      </c>
      <c r="O291">
        <v>7.2629999999999999</v>
      </c>
      <c r="P291">
        <v>0.13900000000000001</v>
      </c>
      <c r="Q291">
        <v>11.967000000000001</v>
      </c>
      <c r="R291">
        <v>22.989000000000001</v>
      </c>
      <c r="S291">
        <v>0.84</v>
      </c>
      <c r="T291">
        <v>5.0000000000000001E-3</v>
      </c>
      <c r="W291">
        <v>0.104</v>
      </c>
      <c r="X291">
        <v>99.099000000000004</v>
      </c>
      <c r="Y291" s="21">
        <v>74.600283162012232</v>
      </c>
      <c r="Z291" s="122">
        <v>0.44</v>
      </c>
      <c r="AA291" s="122">
        <v>2.93</v>
      </c>
      <c r="AB291" s="122">
        <v>1.1200000000000001</v>
      </c>
      <c r="AC291" s="122">
        <v>2.25</v>
      </c>
      <c r="AD291" s="122">
        <v>20.71</v>
      </c>
      <c r="AE291" s="122">
        <v>0.61</v>
      </c>
      <c r="AF291" s="122">
        <v>0.59</v>
      </c>
      <c r="AG291" s="122">
        <v>4.46</v>
      </c>
      <c r="AH291" s="122">
        <v>83</v>
      </c>
      <c r="AI291" s="122">
        <v>47.35</v>
      </c>
      <c r="AJ291" s="122">
        <v>73.12</v>
      </c>
      <c r="AK291" s="123">
        <v>0.70999309888863826</v>
      </c>
      <c r="AL291" s="109">
        <v>0.67736727646205741</v>
      </c>
      <c r="AM291" s="109">
        <v>6.1830346033051486E-2</v>
      </c>
      <c r="AN291">
        <v>6.7421640122006646E-2</v>
      </c>
      <c r="AT291" s="122">
        <v>6.6145235821687738</v>
      </c>
      <c r="AU291" s="122">
        <v>0.55370002674611329</v>
      </c>
      <c r="AV291" s="122">
        <v>1157.505886337919</v>
      </c>
      <c r="AW291" s="122">
        <v>15.842020693550509</v>
      </c>
      <c r="AX291" s="122">
        <v>38</v>
      </c>
      <c r="AY291" s="191"/>
      <c r="BC291" s="192"/>
      <c r="BD291" s="191" t="str">
        <f t="shared" si="20"/>
        <v/>
      </c>
      <c r="BE291" s="122" t="str">
        <f t="shared" si="21"/>
        <v/>
      </c>
      <c r="BF291" s="122" t="str">
        <f t="shared" si="22"/>
        <v/>
      </c>
      <c r="BG291" s="122" t="str">
        <f t="shared" si="23"/>
        <v/>
      </c>
      <c r="BH291" s="192" t="str">
        <f t="shared" si="24"/>
        <v/>
      </c>
      <c r="BI291" s="109">
        <v>13.135847091674799</v>
      </c>
      <c r="BJ291" s="109">
        <v>11.58812507629395</v>
      </c>
      <c r="BK291" s="109">
        <v>14.233961410522459</v>
      </c>
      <c r="BL291" s="109">
        <v>1158.3056640625</v>
      </c>
      <c r="BM291" s="109">
        <v>1141.528310546875</v>
      </c>
      <c r="BN291" s="123">
        <v>1177.512426757813</v>
      </c>
    </row>
    <row r="292" spans="1:66" x14ac:dyDescent="0.25">
      <c r="A292">
        <v>287</v>
      </c>
      <c r="B292" t="s">
        <v>181</v>
      </c>
      <c r="C292" s="120" t="s">
        <v>18</v>
      </c>
      <c r="D292">
        <v>118439</v>
      </c>
      <c r="E292" s="121">
        <v>36</v>
      </c>
      <c r="F292" t="s">
        <v>178</v>
      </c>
      <c r="G292" t="s">
        <v>180</v>
      </c>
      <c r="H292" t="s">
        <v>46</v>
      </c>
      <c r="I292" s="2">
        <v>44473</v>
      </c>
      <c r="J292" s="2">
        <v>44473</v>
      </c>
      <c r="K292" s="21" t="s">
        <v>189</v>
      </c>
      <c r="L292" s="20">
        <v>46.524000000000001</v>
      </c>
      <c r="M292">
        <v>3.0329999999999999</v>
      </c>
      <c r="N292">
        <v>7.7770000000000001</v>
      </c>
      <c r="O292">
        <v>6.4470000000000001</v>
      </c>
      <c r="P292">
        <v>0.20100000000000001</v>
      </c>
      <c r="Q292">
        <v>12.96</v>
      </c>
      <c r="R292">
        <v>23.245999999999999</v>
      </c>
      <c r="S292">
        <v>0.57899999999999996</v>
      </c>
      <c r="T292">
        <v>1.4E-2</v>
      </c>
      <c r="U292">
        <v>5.8999999999999997E-2</v>
      </c>
      <c r="W292">
        <v>5.1999999999999998E-2</v>
      </c>
      <c r="X292">
        <v>100.892</v>
      </c>
      <c r="Y292" s="21">
        <v>78.18191542524869</v>
      </c>
      <c r="Z292" s="122">
        <v>0.45</v>
      </c>
      <c r="AA292" s="122">
        <v>2.76</v>
      </c>
      <c r="AB292" s="122">
        <v>1.03</v>
      </c>
      <c r="AC292" s="122">
        <v>2.06</v>
      </c>
      <c r="AD292" s="122">
        <v>32.200000000000003</v>
      </c>
      <c r="AE292" s="122">
        <v>0.64</v>
      </c>
      <c r="AF292" s="122">
        <v>0.59</v>
      </c>
      <c r="AG292" s="122">
        <v>4.13</v>
      </c>
      <c r="AH292" s="122">
        <v>856.67</v>
      </c>
      <c r="AI292" s="122">
        <v>22.22</v>
      </c>
      <c r="AJ292" s="122">
        <v>100</v>
      </c>
      <c r="AK292" s="123">
        <v>0.72586313657926071</v>
      </c>
      <c r="AL292" s="109">
        <v>0.71654597177262935</v>
      </c>
      <c r="AM292" s="109">
        <v>4.162949005242382E-2</v>
      </c>
      <c r="AN292">
        <v>8.4488818358428502E-2</v>
      </c>
      <c r="AT292" s="122">
        <v>6.7678895266344403</v>
      </c>
      <c r="AU292" s="122">
        <v>0.57930066011290005</v>
      </c>
      <c r="AV292" s="122">
        <v>1146.445453646995</v>
      </c>
      <c r="AW292" s="122">
        <v>13.269388711442669</v>
      </c>
      <c r="AX292" s="122">
        <v>782</v>
      </c>
      <c r="AY292" s="191">
        <v>7.0791418601313882</v>
      </c>
      <c r="AZ292" s="122">
        <v>0.6465247101888576</v>
      </c>
      <c r="BA292" s="122">
        <v>1131.5831968407001</v>
      </c>
      <c r="BB292" s="122">
        <v>17.217268226553369</v>
      </c>
      <c r="BC292" s="192">
        <v>831</v>
      </c>
      <c r="BD292" s="191">
        <f t="shared" si="20"/>
        <v>7.0791418601313882</v>
      </c>
      <c r="BE292" s="122">
        <f t="shared" si="21"/>
        <v>0.6465247101888576</v>
      </c>
      <c r="BF292" s="122">
        <f t="shared" si="22"/>
        <v>1131.5831968407001</v>
      </c>
      <c r="BG292" s="122">
        <f t="shared" si="23"/>
        <v>17.217268226553369</v>
      </c>
      <c r="BH292" s="192">
        <f t="shared" si="24"/>
        <v>831</v>
      </c>
      <c r="BI292" s="109">
        <v>3.170281323675836</v>
      </c>
      <c r="BJ292" s="109">
        <v>1.9920715324923639</v>
      </c>
      <c r="BK292" s="109">
        <v>4.5145888702914361</v>
      </c>
      <c r="BL292" s="109">
        <v>1115.092407226562</v>
      </c>
      <c r="BM292" s="109">
        <v>1107.2020703124999</v>
      </c>
      <c r="BN292" s="123">
        <v>1122.48263671875</v>
      </c>
    </row>
    <row r="293" spans="1:66" x14ac:dyDescent="0.25">
      <c r="A293">
        <v>288</v>
      </c>
      <c r="B293" t="s">
        <v>181</v>
      </c>
      <c r="C293" s="120" t="s">
        <v>18</v>
      </c>
      <c r="D293">
        <v>118439</v>
      </c>
      <c r="E293" s="121">
        <v>37</v>
      </c>
      <c r="F293" t="s">
        <v>178</v>
      </c>
      <c r="G293" t="s">
        <v>180</v>
      </c>
      <c r="H293" t="s">
        <v>46</v>
      </c>
      <c r="I293" s="2">
        <v>44473</v>
      </c>
      <c r="J293" s="2">
        <v>44473</v>
      </c>
      <c r="K293" s="21" t="s">
        <v>189</v>
      </c>
      <c r="L293" s="20">
        <v>43.927999999999997</v>
      </c>
      <c r="M293">
        <v>3.4590000000000001</v>
      </c>
      <c r="N293">
        <v>9.1280000000000001</v>
      </c>
      <c r="O293">
        <v>7.5839999999999996</v>
      </c>
      <c r="P293">
        <v>0.13500000000000001</v>
      </c>
      <c r="Q293">
        <v>12.009</v>
      </c>
      <c r="R293">
        <v>22.686</v>
      </c>
      <c r="S293">
        <v>0.65100000000000002</v>
      </c>
      <c r="T293">
        <v>1E-3</v>
      </c>
      <c r="U293">
        <v>0.124</v>
      </c>
      <c r="X293">
        <v>99.704999999999998</v>
      </c>
      <c r="Y293" s="21">
        <v>73.83986328192978</v>
      </c>
      <c r="Z293" s="122">
        <v>0.45</v>
      </c>
      <c r="AA293" s="122">
        <v>2.5299999999999998</v>
      </c>
      <c r="AB293" s="122">
        <v>0.99</v>
      </c>
      <c r="AC293" s="122">
        <v>1.96</v>
      </c>
      <c r="AD293" s="122">
        <v>22.05</v>
      </c>
      <c r="AE293" s="122">
        <v>0.66</v>
      </c>
      <c r="AF293" s="122">
        <v>0.61</v>
      </c>
      <c r="AG293" s="122">
        <v>2.95</v>
      </c>
      <c r="AH293" s="122">
        <v>5.67</v>
      </c>
      <c r="AI293" s="122">
        <v>26.37</v>
      </c>
      <c r="AJ293" s="122">
        <v>100</v>
      </c>
      <c r="AK293" s="123">
        <v>0.71438458657851789</v>
      </c>
      <c r="AL293" s="109">
        <v>0.67713863764637494</v>
      </c>
      <c r="AM293" s="109">
        <v>4.7734811186554531E-2</v>
      </c>
      <c r="AN293">
        <v>6.6990078965892652E-2</v>
      </c>
      <c r="AY293" s="191"/>
      <c r="BC293" s="192"/>
      <c r="BD293" s="191" t="str">
        <f t="shared" si="20"/>
        <v/>
      </c>
      <c r="BE293" s="122" t="str">
        <f t="shared" si="21"/>
        <v/>
      </c>
      <c r="BF293" s="122" t="str">
        <f t="shared" si="22"/>
        <v/>
      </c>
      <c r="BG293" s="122" t="str">
        <f t="shared" si="23"/>
        <v/>
      </c>
      <c r="BH293" s="192" t="str">
        <f t="shared" si="24"/>
        <v/>
      </c>
      <c r="BI293" s="109">
        <v>4.6882660115956138</v>
      </c>
      <c r="BJ293" s="109">
        <v>2.283617793440706</v>
      </c>
      <c r="BK293" s="109">
        <v>7.2846089185475176</v>
      </c>
      <c r="BL293" s="109">
        <v>1122.31298828125</v>
      </c>
      <c r="BM293" s="109">
        <v>1114.780712890625</v>
      </c>
      <c r="BN293" s="123">
        <v>1130.847944335937</v>
      </c>
    </row>
    <row r="294" spans="1:66" x14ac:dyDescent="0.25">
      <c r="A294">
        <v>289</v>
      </c>
      <c r="B294" t="s">
        <v>181</v>
      </c>
      <c r="C294" s="120" t="s">
        <v>18</v>
      </c>
      <c r="D294">
        <v>118439</v>
      </c>
      <c r="E294" s="121">
        <v>39</v>
      </c>
      <c r="F294" t="s">
        <v>178</v>
      </c>
      <c r="G294" t="s">
        <v>180</v>
      </c>
      <c r="H294" t="s">
        <v>46</v>
      </c>
      <c r="I294" s="2">
        <v>44473</v>
      </c>
      <c r="J294" s="2">
        <v>44473</v>
      </c>
      <c r="K294" s="21" t="s">
        <v>189</v>
      </c>
      <c r="L294" s="20">
        <v>45.610999999999997</v>
      </c>
      <c r="M294">
        <v>2.61</v>
      </c>
      <c r="N294">
        <v>7.2480000000000002</v>
      </c>
      <c r="O294">
        <v>8.4570000000000007</v>
      </c>
      <c r="P294">
        <v>0.14299999999999999</v>
      </c>
      <c r="Q294">
        <v>11.933999999999999</v>
      </c>
      <c r="R294">
        <v>22.664000000000001</v>
      </c>
      <c r="S294">
        <v>0.81100000000000005</v>
      </c>
      <c r="T294">
        <v>6.0000000000000001E-3</v>
      </c>
      <c r="U294">
        <v>2.4E-2</v>
      </c>
      <c r="X294">
        <v>99.507999999999996</v>
      </c>
      <c r="Y294" s="21">
        <v>71.55396934989561</v>
      </c>
      <c r="Z294" s="122">
        <v>0.43</v>
      </c>
      <c r="AA294" s="122">
        <v>3.73</v>
      </c>
      <c r="AB294" s="122">
        <v>1.33</v>
      </c>
      <c r="AC294" s="122">
        <v>2.19</v>
      </c>
      <c r="AD294" s="122">
        <v>36.770000000000003</v>
      </c>
      <c r="AE294" s="122">
        <v>0.59</v>
      </c>
      <c r="AF294" s="122">
        <v>0.59</v>
      </c>
      <c r="AG294" s="122">
        <v>4.7</v>
      </c>
      <c r="AH294" s="122">
        <v>42.04</v>
      </c>
      <c r="AI294" s="122">
        <v>21.82</v>
      </c>
      <c r="AJ294" s="122">
        <v>100</v>
      </c>
      <c r="AK294" s="123">
        <v>0.68423640916605377</v>
      </c>
      <c r="AL294" s="109">
        <v>0.67543625461747325</v>
      </c>
      <c r="AM294" s="109">
        <v>5.9690148404531004E-2</v>
      </c>
      <c r="AN294">
        <v>8.7645650330439473E-2</v>
      </c>
      <c r="AT294" s="122">
        <v>6.4973100588428698</v>
      </c>
      <c r="AU294" s="122">
        <v>0.67524323722665536</v>
      </c>
      <c r="AV294" s="122">
        <v>1143.201166027558</v>
      </c>
      <c r="AW294" s="122">
        <v>14.165564374674631</v>
      </c>
      <c r="AX294" s="122">
        <v>59</v>
      </c>
      <c r="AY294" s="191"/>
      <c r="BC294" s="192"/>
      <c r="BD294" s="191" t="str">
        <f t="shared" si="20"/>
        <v/>
      </c>
      <c r="BE294" s="122" t="str">
        <f t="shared" si="21"/>
        <v/>
      </c>
      <c r="BF294" s="122" t="str">
        <f t="shared" si="22"/>
        <v/>
      </c>
      <c r="BG294" s="122" t="str">
        <f t="shared" si="23"/>
        <v/>
      </c>
      <c r="BH294" s="192" t="str">
        <f t="shared" si="24"/>
        <v/>
      </c>
      <c r="BI294" s="109">
        <v>9.8197422027587891</v>
      </c>
      <c r="BJ294" s="109">
        <v>8.4682459259033198</v>
      </c>
      <c r="BK294" s="109">
        <v>11.04189170837402</v>
      </c>
      <c r="BL294" s="109">
        <v>1109.79150390625</v>
      </c>
      <c r="BM294" s="109">
        <v>1102.816137695313</v>
      </c>
      <c r="BN294" s="123">
        <v>1117.6835156249999</v>
      </c>
    </row>
    <row r="295" spans="1:66" x14ac:dyDescent="0.25">
      <c r="A295">
        <v>290</v>
      </c>
      <c r="B295" t="s">
        <v>181</v>
      </c>
      <c r="C295" s="120" t="s">
        <v>18</v>
      </c>
      <c r="D295">
        <v>118439</v>
      </c>
      <c r="E295" s="121">
        <v>40</v>
      </c>
      <c r="F295" t="s">
        <v>178</v>
      </c>
      <c r="G295" t="s">
        <v>180</v>
      </c>
      <c r="H295" t="s">
        <v>46</v>
      </c>
      <c r="I295" s="2">
        <v>44473</v>
      </c>
      <c r="J295" s="2">
        <v>44473</v>
      </c>
      <c r="K295" s="21" t="s">
        <v>189</v>
      </c>
      <c r="L295" s="20">
        <v>47.667999999999999</v>
      </c>
      <c r="M295">
        <v>2.0059999999999998</v>
      </c>
      <c r="N295">
        <v>5.5730000000000004</v>
      </c>
      <c r="O295">
        <v>6.7750000000000004</v>
      </c>
      <c r="P295">
        <v>0.108</v>
      </c>
      <c r="Q295">
        <v>13.817</v>
      </c>
      <c r="R295">
        <v>22.802</v>
      </c>
      <c r="S295">
        <v>0.53500000000000003</v>
      </c>
      <c r="T295">
        <v>2.5999999999999999E-2</v>
      </c>
      <c r="U295">
        <v>0.128</v>
      </c>
      <c r="X295">
        <v>99.437999999999988</v>
      </c>
      <c r="Y295" s="21">
        <v>78.426678712054681</v>
      </c>
      <c r="Z295" s="122">
        <v>0.44</v>
      </c>
      <c r="AA295" s="122">
        <v>3.21</v>
      </c>
      <c r="AB295" s="122">
        <v>1.17</v>
      </c>
      <c r="AC295" s="122">
        <v>2.17</v>
      </c>
      <c r="AD295" s="122">
        <v>39.159999999999997</v>
      </c>
      <c r="AE295" s="122">
        <v>0.63</v>
      </c>
      <c r="AF295" s="122">
        <v>0.59</v>
      </c>
      <c r="AG295" s="122">
        <v>3.88</v>
      </c>
      <c r="AH295" s="122">
        <v>111.13</v>
      </c>
      <c r="AI295" s="122">
        <v>31.72</v>
      </c>
      <c r="AJ295" s="122">
        <v>100</v>
      </c>
      <c r="AK295" s="123">
        <v>0.72737726722588603</v>
      </c>
      <c r="AL295" s="109">
        <v>0.77401722389544392</v>
      </c>
      <c r="AM295" s="109">
        <v>3.8973922686861583E-2</v>
      </c>
      <c r="AN295">
        <v>7.465489404415851E-2</v>
      </c>
      <c r="AY295" s="191"/>
      <c r="BC295" s="192"/>
      <c r="BD295" s="191" t="str">
        <f t="shared" si="20"/>
        <v/>
      </c>
      <c r="BE295" s="122" t="str">
        <f t="shared" si="21"/>
        <v/>
      </c>
      <c r="BF295" s="122" t="str">
        <f t="shared" si="22"/>
        <v/>
      </c>
      <c r="BG295" s="122" t="str">
        <f t="shared" si="23"/>
        <v/>
      </c>
      <c r="BH295" s="192" t="str">
        <f t="shared" si="24"/>
        <v/>
      </c>
      <c r="BI295" s="109">
        <v>2.6812603782980808</v>
      </c>
      <c r="BJ295" s="109">
        <v>2.2179981254904639</v>
      </c>
      <c r="BK295" s="109">
        <v>3.4282256912558449</v>
      </c>
      <c r="BL295" s="109">
        <v>1101.484008789062</v>
      </c>
      <c r="BM295" s="109">
        <v>1092.563466796875</v>
      </c>
      <c r="BN295" s="123">
        <v>1110.1519921874999</v>
      </c>
    </row>
    <row r="296" spans="1:66" x14ac:dyDescent="0.25">
      <c r="A296">
        <v>291</v>
      </c>
      <c r="B296" t="s">
        <v>181</v>
      </c>
      <c r="C296" s="120" t="s">
        <v>18</v>
      </c>
      <c r="D296">
        <v>118439</v>
      </c>
      <c r="E296" s="121">
        <v>41</v>
      </c>
      <c r="F296" t="s">
        <v>178</v>
      </c>
      <c r="G296" t="s">
        <v>180</v>
      </c>
      <c r="H296" t="s">
        <v>46</v>
      </c>
      <c r="I296" s="2">
        <v>44473</v>
      </c>
      <c r="J296" s="2">
        <v>44473</v>
      </c>
      <c r="K296" s="21" t="s">
        <v>189</v>
      </c>
      <c r="L296" s="20">
        <v>45.948</v>
      </c>
      <c r="M296">
        <v>2.5619999999999998</v>
      </c>
      <c r="N296">
        <v>7.109</v>
      </c>
      <c r="O296">
        <v>6.9930000000000003</v>
      </c>
      <c r="P296">
        <v>0.11600000000000001</v>
      </c>
      <c r="Q296">
        <v>12.462</v>
      </c>
      <c r="R296">
        <v>23.241</v>
      </c>
      <c r="S296">
        <v>0.71599999999999997</v>
      </c>
      <c r="T296">
        <v>0.01</v>
      </c>
      <c r="U296">
        <v>7.9000000000000001E-2</v>
      </c>
      <c r="X296">
        <v>99.23599999999999</v>
      </c>
      <c r="Y296" s="21">
        <v>76.05724936963</v>
      </c>
      <c r="Z296" s="122">
        <v>0.43</v>
      </c>
      <c r="AA296" s="122">
        <v>2.84</v>
      </c>
      <c r="AB296" s="122">
        <v>1.33</v>
      </c>
      <c r="AC296" s="122">
        <v>2.14</v>
      </c>
      <c r="AD296" s="122">
        <v>62.85</v>
      </c>
      <c r="AE296" s="122">
        <v>0.61</v>
      </c>
      <c r="AF296" s="122">
        <v>0.59</v>
      </c>
      <c r="AG296" s="122">
        <v>4.76</v>
      </c>
      <c r="AH296" s="122">
        <v>55.13</v>
      </c>
      <c r="AI296" s="122">
        <v>100</v>
      </c>
      <c r="AJ296" s="122">
        <v>100</v>
      </c>
      <c r="AK296" s="123">
        <v>0.70116439564549715</v>
      </c>
      <c r="AL296" s="109">
        <v>0.70313966585200027</v>
      </c>
      <c r="AM296" s="109">
        <v>5.2535194387456213E-2</v>
      </c>
      <c r="AN296">
        <v>5.963443645847101E-2</v>
      </c>
      <c r="AT296" s="122">
        <v>6.2240547785715199</v>
      </c>
      <c r="AU296" s="122">
        <v>0.48142543437119079</v>
      </c>
      <c r="AV296" s="122">
        <v>1159.2631413010081</v>
      </c>
      <c r="AW296" s="122">
        <v>16.391296755329311</v>
      </c>
      <c r="AX296" s="122">
        <v>18</v>
      </c>
      <c r="AY296" s="191"/>
      <c r="BC296" s="192"/>
      <c r="BD296" s="191" t="str">
        <f t="shared" si="20"/>
        <v/>
      </c>
      <c r="BE296" s="122" t="str">
        <f t="shared" si="21"/>
        <v/>
      </c>
      <c r="BF296" s="122" t="str">
        <f t="shared" si="22"/>
        <v/>
      </c>
      <c r="BG296" s="122" t="str">
        <f t="shared" si="23"/>
        <v/>
      </c>
      <c r="BH296" s="192" t="str">
        <f t="shared" si="24"/>
        <v/>
      </c>
      <c r="BI296" s="109">
        <v>8.2757148742675781</v>
      </c>
      <c r="BJ296" s="109">
        <v>5.8619198036193847</v>
      </c>
      <c r="BK296" s="109">
        <v>9.9454676055908191</v>
      </c>
      <c r="BL296" s="109">
        <v>1133.22802734375</v>
      </c>
      <c r="BM296" s="109">
        <v>1120.8059960937501</v>
      </c>
      <c r="BN296" s="123">
        <v>1143.6331152343751</v>
      </c>
    </row>
    <row r="297" spans="1:66" x14ac:dyDescent="0.25">
      <c r="A297">
        <v>292</v>
      </c>
      <c r="B297" t="s">
        <v>181</v>
      </c>
      <c r="C297" s="120" t="s">
        <v>17</v>
      </c>
      <c r="D297">
        <v>118437</v>
      </c>
      <c r="E297" s="121">
        <v>81</v>
      </c>
      <c r="F297" t="s">
        <v>178</v>
      </c>
      <c r="G297" t="s">
        <v>180</v>
      </c>
      <c r="H297" t="s">
        <v>46</v>
      </c>
      <c r="I297" s="2">
        <v>44472</v>
      </c>
      <c r="J297" s="2">
        <v>44472</v>
      </c>
      <c r="K297" s="21" t="s">
        <v>189</v>
      </c>
      <c r="L297" s="20">
        <v>47.912999999999997</v>
      </c>
      <c r="M297">
        <v>1.925</v>
      </c>
      <c r="N297">
        <v>5.4969999999999999</v>
      </c>
      <c r="O297">
        <v>8.1050000000000004</v>
      </c>
      <c r="P297">
        <v>0.22800000000000001</v>
      </c>
      <c r="Q297">
        <v>11.942</v>
      </c>
      <c r="R297">
        <v>23.45</v>
      </c>
      <c r="S297">
        <v>0.93500000000000005</v>
      </c>
      <c r="T297">
        <v>3.0000000000000001E-3</v>
      </c>
      <c r="U297">
        <v>9.1999999999999998E-2</v>
      </c>
      <c r="W297">
        <v>3.7999999999999999E-2</v>
      </c>
      <c r="X297">
        <v>100.128</v>
      </c>
      <c r="Y297" s="21">
        <v>72.424697366331387</v>
      </c>
      <c r="Z297" s="122">
        <v>0.43</v>
      </c>
      <c r="AA297" s="122">
        <v>3.28</v>
      </c>
      <c r="AB297" s="122">
        <v>1.45</v>
      </c>
      <c r="AC297" s="122">
        <v>2.23</v>
      </c>
      <c r="AD297" s="122">
        <v>22.45</v>
      </c>
      <c r="AE297" s="122">
        <v>0.57999999999999996</v>
      </c>
      <c r="AF297" s="122">
        <v>0.59</v>
      </c>
      <c r="AG297" s="122">
        <v>5.18</v>
      </c>
      <c r="AH297" s="122">
        <v>1038.6500000000001</v>
      </c>
      <c r="AI297" s="122">
        <v>199.22</v>
      </c>
      <c r="AJ297" s="122">
        <v>116.06</v>
      </c>
      <c r="AK297" s="123">
        <v>0.68363424539099682</v>
      </c>
      <c r="AL297" s="109">
        <v>0.67033774632435494</v>
      </c>
      <c r="AM297" s="109">
        <v>6.8251419589581475E-2</v>
      </c>
      <c r="AN297">
        <v>0.10422887726023403</v>
      </c>
      <c r="AY297" s="191"/>
      <c r="BC297" s="192"/>
      <c r="BD297" s="191" t="str">
        <f t="shared" si="20"/>
        <v/>
      </c>
      <c r="BE297" s="122" t="str">
        <f t="shared" si="21"/>
        <v/>
      </c>
      <c r="BF297" s="122" t="str">
        <f t="shared" si="22"/>
        <v/>
      </c>
      <c r="BG297" s="122" t="str">
        <f t="shared" si="23"/>
        <v/>
      </c>
      <c r="BH297" s="192" t="str">
        <f t="shared" si="24"/>
        <v/>
      </c>
      <c r="BI297" s="109">
        <v>7.5622901916503906</v>
      </c>
      <c r="BJ297" s="109">
        <v>6.8614901733398437</v>
      </c>
      <c r="BK297" s="109">
        <v>8.1505732727050777</v>
      </c>
      <c r="BL297" s="109">
        <v>1079.297729492188</v>
      </c>
      <c r="BM297" s="109">
        <v>1067.551420898438</v>
      </c>
      <c r="BN297" s="123">
        <v>1088.1057275390619</v>
      </c>
    </row>
    <row r="298" spans="1:66" x14ac:dyDescent="0.25">
      <c r="A298">
        <v>293</v>
      </c>
      <c r="B298">
        <v>34</v>
      </c>
      <c r="C298" s="120" t="s">
        <v>16</v>
      </c>
      <c r="D298">
        <v>118440</v>
      </c>
      <c r="E298" s="121">
        <v>87</v>
      </c>
      <c r="F298" t="s">
        <v>178</v>
      </c>
      <c r="G298" t="s">
        <v>180</v>
      </c>
      <c r="H298" t="s">
        <v>46</v>
      </c>
      <c r="I298" s="2">
        <v>44471</v>
      </c>
      <c r="J298" s="2">
        <v>44471</v>
      </c>
      <c r="K298" s="21" t="s">
        <v>189</v>
      </c>
      <c r="L298" s="20">
        <v>48.046999999999997</v>
      </c>
      <c r="M298">
        <v>1.806</v>
      </c>
      <c r="N298">
        <v>4.9320000000000004</v>
      </c>
      <c r="O298">
        <v>9.7739999999999991</v>
      </c>
      <c r="P298">
        <v>0.20200000000000001</v>
      </c>
      <c r="Q298">
        <v>10.9</v>
      </c>
      <c r="R298">
        <v>22.856000000000002</v>
      </c>
      <c r="S298">
        <v>1.268</v>
      </c>
      <c r="T298">
        <v>6.0000000000000001E-3</v>
      </c>
      <c r="U298">
        <v>4.2000000000000003E-2</v>
      </c>
      <c r="X298">
        <v>99.832999999999998</v>
      </c>
      <c r="Y298" s="21">
        <v>66.531779468259614</v>
      </c>
      <c r="Z298" s="122">
        <v>0.43</v>
      </c>
      <c r="AA298" s="122">
        <v>3.95</v>
      </c>
      <c r="AB298" s="122">
        <v>1.44</v>
      </c>
      <c r="AC298" s="122">
        <v>1.81</v>
      </c>
      <c r="AD298" s="122">
        <v>20.81</v>
      </c>
      <c r="AE298" s="122">
        <v>0.68</v>
      </c>
      <c r="AF298" s="122">
        <v>0.59</v>
      </c>
      <c r="AG298" s="122">
        <v>2.72</v>
      </c>
      <c r="AH298" s="122">
        <v>220.95</v>
      </c>
      <c r="AI298" s="122">
        <v>56.92</v>
      </c>
      <c r="AJ298" s="122">
        <v>100</v>
      </c>
      <c r="AK298" s="123">
        <v>0.67655272438547986</v>
      </c>
      <c r="AL298" s="109">
        <v>0.61750735026416426</v>
      </c>
      <c r="AM298" s="109">
        <v>9.3415374007711549E-2</v>
      </c>
      <c r="AN298">
        <v>0.14007314377149341</v>
      </c>
      <c r="AO298" s="109">
        <v>3.795992624228703</v>
      </c>
      <c r="AP298" s="109">
        <v>9.8399886199421485E-2</v>
      </c>
      <c r="AQ298" s="141">
        <v>1015.867399670056</v>
      </c>
      <c r="AR298" s="141">
        <v>4.2886690106005778</v>
      </c>
      <c r="AS298" s="141">
        <v>971</v>
      </c>
      <c r="AY298" s="191"/>
      <c r="BC298" s="192"/>
      <c r="BD298" s="191">
        <f t="shared" si="20"/>
        <v>3.795992624228703</v>
      </c>
      <c r="BE298" s="122">
        <f t="shared" si="21"/>
        <v>9.8399886199421485E-2</v>
      </c>
      <c r="BF298" s="122">
        <f t="shared" si="22"/>
        <v>1015.867399670056</v>
      </c>
      <c r="BG298" s="122">
        <f t="shared" si="23"/>
        <v>4.2886690106005778</v>
      </c>
      <c r="BH298" s="192">
        <f t="shared" si="24"/>
        <v>971</v>
      </c>
      <c r="BI298" s="109">
        <v>6.5019294784057227</v>
      </c>
      <c r="BJ298" s="109">
        <v>6.0336509749877543</v>
      </c>
      <c r="BK298" s="109">
        <v>6.9343603370177833</v>
      </c>
      <c r="BL298" s="109">
        <v>1045.189331054688</v>
      </c>
      <c r="BM298" s="109">
        <v>1034.8787500000001</v>
      </c>
      <c r="BN298" s="123">
        <v>1054.490844726562</v>
      </c>
    </row>
    <row r="299" spans="1:66" x14ac:dyDescent="0.25">
      <c r="A299">
        <v>294</v>
      </c>
      <c r="B299">
        <v>35</v>
      </c>
      <c r="C299" s="120" t="s">
        <v>16</v>
      </c>
      <c r="D299">
        <v>118440</v>
      </c>
      <c r="E299" s="121">
        <v>89</v>
      </c>
      <c r="F299" t="s">
        <v>178</v>
      </c>
      <c r="G299" t="s">
        <v>180</v>
      </c>
      <c r="H299" t="s">
        <v>46</v>
      </c>
      <c r="I299" s="2">
        <v>44471</v>
      </c>
      <c r="J299" s="2">
        <v>44471</v>
      </c>
      <c r="K299" s="21" t="s">
        <v>189</v>
      </c>
      <c r="L299" s="20">
        <v>45.174999999999997</v>
      </c>
      <c r="M299">
        <v>3.2509999999999999</v>
      </c>
      <c r="N299">
        <v>7.6</v>
      </c>
      <c r="O299">
        <v>7.2140000000000004</v>
      </c>
      <c r="P299">
        <v>6.6000000000000003E-2</v>
      </c>
      <c r="Q299">
        <v>12.305</v>
      </c>
      <c r="R299">
        <v>23.273</v>
      </c>
      <c r="S299">
        <v>0.58899999999999997</v>
      </c>
      <c r="T299">
        <v>1.7999999999999999E-2</v>
      </c>
      <c r="U299">
        <v>7.3999999999999996E-2</v>
      </c>
      <c r="X299">
        <v>99.564999999999984</v>
      </c>
      <c r="Y299" s="21">
        <v>75.250709002064625</v>
      </c>
      <c r="Z299" s="122">
        <v>0.44</v>
      </c>
      <c r="AA299" s="122">
        <v>2.87</v>
      </c>
      <c r="AB299" s="122">
        <v>1.1499999999999999</v>
      </c>
      <c r="AC299" s="122">
        <v>2.14</v>
      </c>
      <c r="AD299" s="122">
        <v>54.43</v>
      </c>
      <c r="AE299" s="122">
        <v>0.63</v>
      </c>
      <c r="AF299" s="122">
        <v>0.59</v>
      </c>
      <c r="AG299" s="122">
        <v>4.45</v>
      </c>
      <c r="AH299" s="122">
        <v>65.31</v>
      </c>
      <c r="AI299" s="122">
        <v>35.76</v>
      </c>
      <c r="AJ299" s="122">
        <v>100</v>
      </c>
      <c r="AK299" s="123">
        <v>0.71475114421651953</v>
      </c>
      <c r="AL299" s="109">
        <v>0.69350640122249185</v>
      </c>
      <c r="AM299" s="109">
        <v>4.3168565848987796E-2</v>
      </c>
      <c r="AN299">
        <v>7.5161183133088838E-2</v>
      </c>
      <c r="AT299" s="122">
        <v>6.2942091362508661</v>
      </c>
      <c r="AU299" s="122">
        <v>0.59958997036786221</v>
      </c>
      <c r="AV299" s="122">
        <v>1152.6822043471909</v>
      </c>
      <c r="AW299" s="122">
        <v>14.26560043820791</v>
      </c>
      <c r="AX299" s="122">
        <v>91</v>
      </c>
      <c r="AY299" s="191">
        <v>6.8821757166830491</v>
      </c>
      <c r="AZ299" s="122">
        <v>0.54708156648594508</v>
      </c>
      <c r="BA299" s="122">
        <v>1120.9444233473289</v>
      </c>
      <c r="BB299" s="122">
        <v>14.546522379513259</v>
      </c>
      <c r="BC299" s="192">
        <v>411</v>
      </c>
      <c r="BD299" s="191">
        <f t="shared" si="20"/>
        <v>6.8821757166830491</v>
      </c>
      <c r="BE299" s="122">
        <f t="shared" si="21"/>
        <v>0.54708156648594508</v>
      </c>
      <c r="BF299" s="122">
        <f t="shared" si="22"/>
        <v>1120.9444233473289</v>
      </c>
      <c r="BG299" s="122">
        <f t="shared" si="23"/>
        <v>14.546522379513259</v>
      </c>
      <c r="BH299" s="192">
        <f t="shared" si="24"/>
        <v>411</v>
      </c>
      <c r="BI299" s="109">
        <v>2.8508655473463662</v>
      </c>
      <c r="BJ299" s="109">
        <v>1.2733573076002731</v>
      </c>
      <c r="BK299" s="109">
        <v>4.4559542390577924</v>
      </c>
      <c r="BL299" s="109">
        <v>1108.922607421875</v>
      </c>
      <c r="BM299" s="109">
        <v>1101.113588867187</v>
      </c>
      <c r="BN299" s="123">
        <v>1118.9181542968749</v>
      </c>
    </row>
    <row r="300" spans="1:66" x14ac:dyDescent="0.25">
      <c r="A300">
        <v>295</v>
      </c>
      <c r="B300">
        <v>36</v>
      </c>
      <c r="C300" s="120" t="s">
        <v>16</v>
      </c>
      <c r="D300">
        <v>118440</v>
      </c>
      <c r="E300" s="121">
        <v>93</v>
      </c>
      <c r="F300" t="s">
        <v>178</v>
      </c>
      <c r="G300" t="s">
        <v>180</v>
      </c>
      <c r="H300" t="s">
        <v>46</v>
      </c>
      <c r="I300" s="2">
        <v>44471</v>
      </c>
      <c r="J300" s="2">
        <v>44471</v>
      </c>
      <c r="K300" s="21" t="s">
        <v>189</v>
      </c>
      <c r="L300" s="20">
        <v>48.838000000000001</v>
      </c>
      <c r="M300">
        <v>1.65</v>
      </c>
      <c r="N300">
        <v>4.8390000000000004</v>
      </c>
      <c r="O300">
        <v>5.9880000000000004</v>
      </c>
      <c r="P300">
        <v>5.8999999999999997E-2</v>
      </c>
      <c r="Q300">
        <v>13.907</v>
      </c>
      <c r="R300">
        <v>23.178999999999998</v>
      </c>
      <c r="S300">
        <v>0.48799999999999999</v>
      </c>
      <c r="U300">
        <v>0.35499999999999998</v>
      </c>
      <c r="X300">
        <v>99.302999999999997</v>
      </c>
      <c r="Y300" s="21">
        <v>80.544518894965762</v>
      </c>
      <c r="Z300" s="122">
        <v>0.43</v>
      </c>
      <c r="AA300" s="122">
        <v>4.25</v>
      </c>
      <c r="AB300" s="122">
        <v>1.45</v>
      </c>
      <c r="AC300" s="122">
        <v>2.36</v>
      </c>
      <c r="AD300" s="122">
        <v>55.9</v>
      </c>
      <c r="AE300" s="122">
        <v>0.59</v>
      </c>
      <c r="AF300" s="122">
        <v>0.59</v>
      </c>
      <c r="AG300" s="122">
        <v>5.03</v>
      </c>
      <c r="AH300" s="122">
        <v>100</v>
      </c>
      <c r="AI300" s="122">
        <v>9.51</v>
      </c>
      <c r="AJ300" s="122">
        <v>100</v>
      </c>
      <c r="AK300" s="123">
        <v>0.71351149315267437</v>
      </c>
      <c r="AL300" s="109">
        <v>0.77637264035980968</v>
      </c>
      <c r="AM300" s="109">
        <v>3.5427463523183565E-2</v>
      </c>
      <c r="AN300">
        <v>9.7449215190046623E-2</v>
      </c>
      <c r="AY300" s="191"/>
      <c r="BC300" s="192"/>
      <c r="BD300" s="191" t="str">
        <f t="shared" si="20"/>
        <v/>
      </c>
      <c r="BE300" s="122" t="str">
        <f t="shared" si="21"/>
        <v/>
      </c>
      <c r="BF300" s="122" t="str">
        <f t="shared" si="22"/>
        <v/>
      </c>
      <c r="BG300" s="122" t="str">
        <f t="shared" si="23"/>
        <v/>
      </c>
      <c r="BH300" s="192" t="str">
        <f t="shared" si="24"/>
        <v/>
      </c>
      <c r="BI300" s="109">
        <v>2.9040437581864089</v>
      </c>
      <c r="BJ300" s="109">
        <v>2.2591872575607992</v>
      </c>
      <c r="BK300" s="109">
        <v>3.729805143150398</v>
      </c>
      <c r="BL300" s="109">
        <v>1101.562255859375</v>
      </c>
      <c r="BM300" s="109">
        <v>1095.2022265625001</v>
      </c>
      <c r="BN300" s="123">
        <v>1107.610390625</v>
      </c>
    </row>
    <row r="301" spans="1:66" x14ac:dyDescent="0.25">
      <c r="A301">
        <v>296</v>
      </c>
      <c r="B301">
        <v>37</v>
      </c>
      <c r="C301" s="120" t="s">
        <v>16</v>
      </c>
      <c r="D301">
        <v>118440</v>
      </c>
      <c r="E301" s="121">
        <v>94</v>
      </c>
      <c r="F301" t="s">
        <v>178</v>
      </c>
      <c r="G301" t="s">
        <v>180</v>
      </c>
      <c r="H301" t="s">
        <v>46</v>
      </c>
      <c r="I301" s="2">
        <v>44471</v>
      </c>
      <c r="J301" s="2">
        <v>44471</v>
      </c>
      <c r="K301" s="21" t="s">
        <v>189</v>
      </c>
      <c r="L301" s="20">
        <v>48.735999999999997</v>
      </c>
      <c r="M301">
        <v>1.571</v>
      </c>
      <c r="N301">
        <v>4.2270000000000003</v>
      </c>
      <c r="O301">
        <v>9.6419999999999995</v>
      </c>
      <c r="P301">
        <v>0.188</v>
      </c>
      <c r="Q301">
        <v>11.083</v>
      </c>
      <c r="R301">
        <v>22.638000000000002</v>
      </c>
      <c r="S301">
        <v>1.446</v>
      </c>
      <c r="T301">
        <v>2.1000000000000001E-2</v>
      </c>
      <c r="U301">
        <v>6.4000000000000001E-2</v>
      </c>
      <c r="X301">
        <v>99.615999999999985</v>
      </c>
      <c r="Y301" s="21">
        <v>67.201884458378487</v>
      </c>
      <c r="Z301" s="122">
        <v>0.43</v>
      </c>
      <c r="AA301" s="122">
        <v>4.2699999999999996</v>
      </c>
      <c r="AB301" s="122">
        <v>1.57</v>
      </c>
      <c r="AC301" s="122">
        <v>1.83</v>
      </c>
      <c r="AD301" s="122">
        <v>22.1</v>
      </c>
      <c r="AE301" s="122">
        <v>0.68</v>
      </c>
      <c r="AF301" s="122">
        <v>0.59</v>
      </c>
      <c r="AG301" s="122">
        <v>2.54</v>
      </c>
      <c r="AH301" s="122">
        <v>55.1</v>
      </c>
      <c r="AI301" s="122">
        <v>41.01</v>
      </c>
      <c r="AJ301" s="122">
        <v>100</v>
      </c>
      <c r="AK301" s="123">
        <v>0.68251616971621087</v>
      </c>
      <c r="AL301" s="109">
        <v>0.62825876744460374</v>
      </c>
      <c r="AM301" s="109">
        <v>0.1065940559401734</v>
      </c>
      <c r="AN301">
        <v>0.13052547726022673</v>
      </c>
      <c r="AY301" s="191"/>
      <c r="BC301" s="192"/>
      <c r="BD301" s="191" t="str">
        <f t="shared" si="20"/>
        <v/>
      </c>
      <c r="BE301" s="122" t="str">
        <f t="shared" si="21"/>
        <v/>
      </c>
      <c r="BF301" s="122" t="str">
        <f t="shared" si="22"/>
        <v/>
      </c>
      <c r="BG301" s="122" t="str">
        <f t="shared" si="23"/>
        <v/>
      </c>
      <c r="BH301" s="192" t="str">
        <f t="shared" si="24"/>
        <v/>
      </c>
      <c r="BI301" s="109">
        <v>6.1087524423347022</v>
      </c>
      <c r="BJ301" s="109">
        <v>5.8085056695685893</v>
      </c>
      <c r="BK301" s="109">
        <v>6.3846440133796243</v>
      </c>
      <c r="BL301" s="109">
        <v>1038.509399414062</v>
      </c>
      <c r="BM301" s="109">
        <v>1030.852260742188</v>
      </c>
      <c r="BN301" s="123">
        <v>1048.3622900390631</v>
      </c>
    </row>
    <row r="302" spans="1:66" x14ac:dyDescent="0.25">
      <c r="A302">
        <v>297</v>
      </c>
      <c r="B302">
        <v>38</v>
      </c>
      <c r="C302" s="120" t="s">
        <v>15</v>
      </c>
      <c r="D302">
        <v>118423</v>
      </c>
      <c r="E302" s="121">
        <v>15</v>
      </c>
      <c r="F302" t="s">
        <v>178</v>
      </c>
      <c r="G302" t="s">
        <v>180</v>
      </c>
      <c r="H302" t="s">
        <v>46</v>
      </c>
      <c r="I302" s="2">
        <v>44464</v>
      </c>
      <c r="J302" s="2">
        <v>44464</v>
      </c>
      <c r="K302" s="21" t="s">
        <v>189</v>
      </c>
      <c r="L302" s="20">
        <v>44.448999999999998</v>
      </c>
      <c r="M302">
        <v>3.4079999999999999</v>
      </c>
      <c r="N302">
        <v>8.4749999999999996</v>
      </c>
      <c r="O302">
        <v>8.0440000000000005</v>
      </c>
      <c r="P302">
        <v>0.109</v>
      </c>
      <c r="Q302">
        <v>11.532999999999999</v>
      </c>
      <c r="R302">
        <v>22.774999999999999</v>
      </c>
      <c r="S302">
        <v>0.78100000000000003</v>
      </c>
      <c r="U302">
        <v>2.8000000000000001E-2</v>
      </c>
      <c r="X302">
        <v>99.602000000000018</v>
      </c>
      <c r="Y302" s="21">
        <v>71.876268724017834</v>
      </c>
      <c r="Z302" s="122">
        <v>0.45</v>
      </c>
      <c r="AA302" s="122">
        <v>2.67</v>
      </c>
      <c r="AB302" s="122">
        <v>1.1000000000000001</v>
      </c>
      <c r="AC302" s="122">
        <v>1.97</v>
      </c>
      <c r="AD302" s="122">
        <v>33.659999999999997</v>
      </c>
      <c r="AE302" s="122">
        <v>0.66</v>
      </c>
      <c r="AF302" s="122">
        <v>0.57999999999999996</v>
      </c>
      <c r="AG302" s="122">
        <v>3.75</v>
      </c>
      <c r="AH302" s="122">
        <v>100</v>
      </c>
      <c r="AI302" s="122">
        <v>84.7</v>
      </c>
      <c r="AJ302" s="122">
        <v>100</v>
      </c>
      <c r="AK302" s="123">
        <v>0.70702546699558766</v>
      </c>
      <c r="AL302" s="109">
        <v>0.65206304105706425</v>
      </c>
      <c r="AM302" s="109">
        <v>5.7422460388559547E-2</v>
      </c>
      <c r="AN302">
        <v>8.9472733498614967E-2</v>
      </c>
      <c r="AY302" s="191"/>
      <c r="BC302" s="192"/>
      <c r="BD302" s="191" t="str">
        <f t="shared" si="20"/>
        <v/>
      </c>
      <c r="BE302" s="122" t="str">
        <f t="shared" si="21"/>
        <v/>
      </c>
      <c r="BF302" s="122" t="str">
        <f t="shared" si="22"/>
        <v/>
      </c>
      <c r="BG302" s="122" t="str">
        <f t="shared" si="23"/>
        <v/>
      </c>
      <c r="BH302" s="192" t="str">
        <f t="shared" si="24"/>
        <v/>
      </c>
      <c r="BI302" s="109">
        <v>11.09312057495117</v>
      </c>
      <c r="BJ302" s="109">
        <v>8.8239899444580079</v>
      </c>
      <c r="BK302" s="109">
        <v>13.001513900756841</v>
      </c>
      <c r="BL302" s="109">
        <v>1128.795654296875</v>
      </c>
      <c r="BM302" s="109">
        <v>1116.774384765625</v>
      </c>
      <c r="BN302" s="123">
        <v>1140.4632226562501</v>
      </c>
    </row>
    <row r="303" spans="1:66" x14ac:dyDescent="0.25">
      <c r="A303">
        <v>298</v>
      </c>
      <c r="B303">
        <v>39</v>
      </c>
      <c r="C303" s="120" t="s">
        <v>15</v>
      </c>
      <c r="D303">
        <v>118423</v>
      </c>
      <c r="E303" s="121">
        <v>19</v>
      </c>
      <c r="F303" t="s">
        <v>178</v>
      </c>
      <c r="G303" t="s">
        <v>180</v>
      </c>
      <c r="H303" t="s">
        <v>46</v>
      </c>
      <c r="I303" s="2">
        <v>44464</v>
      </c>
      <c r="J303" s="2">
        <v>44464</v>
      </c>
      <c r="K303" s="21" t="s">
        <v>189</v>
      </c>
      <c r="L303" s="20">
        <v>46.351999999999997</v>
      </c>
      <c r="M303">
        <v>2.4609999999999999</v>
      </c>
      <c r="N303">
        <v>6.9930000000000003</v>
      </c>
      <c r="O303">
        <v>7.9459999999999997</v>
      </c>
      <c r="P303">
        <v>0.13300000000000001</v>
      </c>
      <c r="Q303">
        <v>11.9</v>
      </c>
      <c r="R303">
        <v>22.867999999999999</v>
      </c>
      <c r="S303">
        <v>0.878</v>
      </c>
      <c r="T303">
        <v>1E-3</v>
      </c>
      <c r="U303">
        <v>5.8000000000000003E-2</v>
      </c>
      <c r="W303">
        <v>1.0999999999999999E-2</v>
      </c>
      <c r="X303">
        <v>99.600999999999999</v>
      </c>
      <c r="Y303" s="21">
        <v>72.748825189790125</v>
      </c>
      <c r="Z303" s="122">
        <v>0.44</v>
      </c>
      <c r="AA303" s="122">
        <v>3.25</v>
      </c>
      <c r="AB303" s="122">
        <v>1.21</v>
      </c>
      <c r="AC303" s="122">
        <v>1.99</v>
      </c>
      <c r="AD303" s="122">
        <v>27.01</v>
      </c>
      <c r="AE303" s="122">
        <v>0.65</v>
      </c>
      <c r="AF303" s="122">
        <v>0.57999999999999996</v>
      </c>
      <c r="AG303" s="122">
        <v>3.39</v>
      </c>
      <c r="AH303" s="122">
        <v>1694.76</v>
      </c>
      <c r="AI303" s="122">
        <v>47.63</v>
      </c>
      <c r="AJ303" s="122">
        <v>335.41</v>
      </c>
      <c r="AK303" s="123">
        <v>0.70540108561298787</v>
      </c>
      <c r="AL303" s="109">
        <v>0.6707901831168992</v>
      </c>
      <c r="AM303" s="109">
        <v>6.4360250027247864E-2</v>
      </c>
      <c r="AN303">
        <v>9.5446819723372739E-2</v>
      </c>
      <c r="AY303" s="191"/>
      <c r="BC303" s="192"/>
      <c r="BD303" s="191" t="str">
        <f t="shared" si="20"/>
        <v/>
      </c>
      <c r="BE303" s="122" t="str">
        <f t="shared" si="21"/>
        <v/>
      </c>
      <c r="BF303" s="122" t="str">
        <f t="shared" si="22"/>
        <v/>
      </c>
      <c r="BG303" s="122" t="str">
        <f t="shared" si="23"/>
        <v/>
      </c>
      <c r="BH303" s="192" t="str">
        <f t="shared" si="24"/>
        <v/>
      </c>
      <c r="BI303" s="109">
        <v>10.42936420440674</v>
      </c>
      <c r="BJ303" s="109">
        <v>9.1401110839843742</v>
      </c>
      <c r="BK303" s="109">
        <v>11.36506202697754</v>
      </c>
      <c r="BL303" s="109">
        <v>1113.555419921875</v>
      </c>
      <c r="BM303" s="109">
        <v>1105.201372070313</v>
      </c>
      <c r="BN303" s="123">
        <v>1122.118212890625</v>
      </c>
    </row>
    <row r="304" spans="1:66" x14ac:dyDescent="0.25">
      <c r="A304">
        <v>299</v>
      </c>
      <c r="B304">
        <v>40</v>
      </c>
      <c r="C304" s="120" t="s">
        <v>15</v>
      </c>
      <c r="D304">
        <v>118423</v>
      </c>
      <c r="E304" s="121">
        <v>21</v>
      </c>
      <c r="F304" t="s">
        <v>178</v>
      </c>
      <c r="G304" t="s">
        <v>180</v>
      </c>
      <c r="H304" t="s">
        <v>46</v>
      </c>
      <c r="I304" s="2">
        <v>44464</v>
      </c>
      <c r="J304" s="2">
        <v>44464</v>
      </c>
      <c r="K304" s="21" t="s">
        <v>189</v>
      </c>
      <c r="L304" s="20">
        <v>47.238999999999997</v>
      </c>
      <c r="M304">
        <v>2.488</v>
      </c>
      <c r="N304">
        <v>5.7859999999999996</v>
      </c>
      <c r="O304">
        <v>6.5259999999999998</v>
      </c>
      <c r="P304">
        <v>0.161</v>
      </c>
      <c r="Q304">
        <v>13.228</v>
      </c>
      <c r="R304">
        <v>23.087</v>
      </c>
      <c r="S304">
        <v>0.67300000000000004</v>
      </c>
      <c r="T304">
        <v>8.9999999999999993E-3</v>
      </c>
      <c r="U304">
        <v>0.10299999999999999</v>
      </c>
      <c r="X304">
        <v>99.3</v>
      </c>
      <c r="Y304" s="21">
        <v>78.322973986201092</v>
      </c>
      <c r="Z304" s="122">
        <v>0.43</v>
      </c>
      <c r="AA304" s="122">
        <v>3.21</v>
      </c>
      <c r="AB304" s="122">
        <v>1.34</v>
      </c>
      <c r="AC304" s="122">
        <v>2.19</v>
      </c>
      <c r="AD304" s="122">
        <v>25.08</v>
      </c>
      <c r="AE304" s="122">
        <v>0.61</v>
      </c>
      <c r="AF304" s="122">
        <v>0.57999999999999996</v>
      </c>
      <c r="AG304" s="122">
        <v>3.93</v>
      </c>
      <c r="AH304" s="122">
        <v>134.63</v>
      </c>
      <c r="AI304" s="122">
        <v>26.21</v>
      </c>
      <c r="AJ304" s="122">
        <v>100</v>
      </c>
      <c r="AK304" s="123">
        <v>0.71172032464996626</v>
      </c>
      <c r="AL304" s="109">
        <v>0.74287928063068864</v>
      </c>
      <c r="AM304" s="109">
        <v>4.9149894918494717E-2</v>
      </c>
      <c r="AN304">
        <v>7.5441308558285056E-2</v>
      </c>
      <c r="AY304" s="191"/>
      <c r="BC304" s="192"/>
      <c r="BD304" s="191" t="str">
        <f t="shared" si="20"/>
        <v/>
      </c>
      <c r="BE304" s="122" t="str">
        <f t="shared" si="21"/>
        <v/>
      </c>
      <c r="BF304" s="122" t="str">
        <f t="shared" si="22"/>
        <v/>
      </c>
      <c r="BG304" s="122" t="str">
        <f t="shared" si="23"/>
        <v/>
      </c>
      <c r="BH304" s="192" t="str">
        <f t="shared" si="24"/>
        <v/>
      </c>
      <c r="BI304" s="109">
        <v>5.0637478711642121</v>
      </c>
      <c r="BJ304" s="109">
        <v>3.9814039495028348</v>
      </c>
      <c r="BK304" s="109">
        <v>6.2333499410189486</v>
      </c>
      <c r="BL304" s="109">
        <v>1111.877685546875</v>
      </c>
      <c r="BM304" s="109">
        <v>1104.3743359375001</v>
      </c>
      <c r="BN304" s="123">
        <v>1121.392495117188</v>
      </c>
    </row>
    <row r="305" spans="1:66" x14ac:dyDescent="0.25">
      <c r="A305">
        <v>300</v>
      </c>
      <c r="B305">
        <v>41</v>
      </c>
      <c r="C305" s="120" t="s">
        <v>15</v>
      </c>
      <c r="D305">
        <v>118423</v>
      </c>
      <c r="E305" s="121">
        <v>22</v>
      </c>
      <c r="F305" t="s">
        <v>178</v>
      </c>
      <c r="G305" t="s">
        <v>180</v>
      </c>
      <c r="H305" t="s">
        <v>46</v>
      </c>
      <c r="I305" s="2">
        <v>44464</v>
      </c>
      <c r="J305" s="2">
        <v>44464</v>
      </c>
      <c r="K305" s="21" t="s">
        <v>189</v>
      </c>
      <c r="L305" s="20">
        <v>46.616</v>
      </c>
      <c r="M305">
        <v>2.472</v>
      </c>
      <c r="N305">
        <v>6.7450000000000001</v>
      </c>
      <c r="O305">
        <v>8.0410000000000004</v>
      </c>
      <c r="P305">
        <v>0.161</v>
      </c>
      <c r="Q305">
        <v>12.28</v>
      </c>
      <c r="R305">
        <v>22.614000000000001</v>
      </c>
      <c r="S305">
        <v>0.88500000000000001</v>
      </c>
      <c r="T305">
        <v>0.01</v>
      </c>
      <c r="U305">
        <v>9.1999999999999998E-2</v>
      </c>
      <c r="W305">
        <v>3.5999999999999997E-2</v>
      </c>
      <c r="X305">
        <v>99.952000000000012</v>
      </c>
      <c r="Y305" s="21">
        <v>73.13464883716145</v>
      </c>
      <c r="Z305" s="122">
        <v>0.44</v>
      </c>
      <c r="AA305" s="122">
        <v>3.22</v>
      </c>
      <c r="AB305" s="122">
        <v>1.24</v>
      </c>
      <c r="AC305" s="122">
        <v>1.97</v>
      </c>
      <c r="AD305" s="122">
        <v>24.72</v>
      </c>
      <c r="AE305" s="122">
        <v>0.64</v>
      </c>
      <c r="AF305" s="122">
        <v>0.59</v>
      </c>
      <c r="AG305" s="122">
        <v>3.39</v>
      </c>
      <c r="AH305" s="122">
        <v>112.46</v>
      </c>
      <c r="AI305" s="122">
        <v>29.65</v>
      </c>
      <c r="AJ305" s="122">
        <v>101.76</v>
      </c>
      <c r="AK305" s="123">
        <v>0.6971973244128834</v>
      </c>
      <c r="AL305" s="109">
        <v>0.689791163817143</v>
      </c>
      <c r="AM305" s="109">
        <v>6.4646646425610424E-2</v>
      </c>
      <c r="AN305">
        <v>9.2395767091184522E-2</v>
      </c>
      <c r="AT305" s="122">
        <v>6.3547847936275579</v>
      </c>
      <c r="AU305" s="122">
        <v>0.70567847606718692</v>
      </c>
      <c r="AV305" s="122">
        <v>1145.464288811306</v>
      </c>
      <c r="AW305" s="122">
        <v>14.8146390290676</v>
      </c>
      <c r="AX305" s="122">
        <v>89</v>
      </c>
      <c r="AY305" s="191"/>
      <c r="BC305" s="192"/>
      <c r="BD305" s="191" t="str">
        <f t="shared" si="20"/>
        <v/>
      </c>
      <c r="BE305" s="122" t="str">
        <f t="shared" si="21"/>
        <v/>
      </c>
      <c r="BF305" s="122" t="str">
        <f t="shared" si="22"/>
        <v/>
      </c>
      <c r="BG305" s="122" t="str">
        <f t="shared" si="23"/>
        <v/>
      </c>
      <c r="BH305" s="192" t="str">
        <f t="shared" si="24"/>
        <v/>
      </c>
      <c r="BI305" s="109">
        <v>9.1696014404296875</v>
      </c>
      <c r="BJ305" s="109">
        <v>7.9109662628173831</v>
      </c>
      <c r="BK305" s="109">
        <v>10.02262950897217</v>
      </c>
      <c r="BL305" s="109">
        <v>1104.73095703125</v>
      </c>
      <c r="BM305" s="109">
        <v>1098.110239257813</v>
      </c>
      <c r="BN305" s="123">
        <v>1111.737329101562</v>
      </c>
    </row>
    <row r="306" spans="1:66" x14ac:dyDescent="0.25">
      <c r="A306">
        <v>301</v>
      </c>
      <c r="B306">
        <v>42</v>
      </c>
      <c r="C306" s="120" t="s">
        <v>15</v>
      </c>
      <c r="D306">
        <v>118423</v>
      </c>
      <c r="E306" s="121">
        <v>23</v>
      </c>
      <c r="F306" t="s">
        <v>178</v>
      </c>
      <c r="G306" t="s">
        <v>180</v>
      </c>
      <c r="H306" t="s">
        <v>46</v>
      </c>
      <c r="I306" s="2">
        <v>44464</v>
      </c>
      <c r="J306" s="2">
        <v>44464</v>
      </c>
      <c r="K306" s="21" t="s">
        <v>189</v>
      </c>
      <c r="L306" s="20">
        <v>47.573</v>
      </c>
      <c r="M306">
        <v>2.3929999999999998</v>
      </c>
      <c r="N306">
        <v>6.1340000000000003</v>
      </c>
      <c r="O306">
        <v>7.6790000000000003</v>
      </c>
      <c r="P306">
        <v>0.113</v>
      </c>
      <c r="Q306">
        <v>12.1</v>
      </c>
      <c r="R306">
        <v>23.13</v>
      </c>
      <c r="S306">
        <v>0.83899999999999997</v>
      </c>
      <c r="T306">
        <v>2.3E-2</v>
      </c>
      <c r="U306">
        <v>0.01</v>
      </c>
      <c r="X306">
        <v>99.994</v>
      </c>
      <c r="Y306" s="21">
        <v>73.745111429691619</v>
      </c>
      <c r="Z306" s="122">
        <v>0.43</v>
      </c>
      <c r="AA306" s="122">
        <v>3.28</v>
      </c>
      <c r="AB306" s="122">
        <v>1.3</v>
      </c>
      <c r="AC306" s="122">
        <v>2.0099999999999998</v>
      </c>
      <c r="AD306" s="122">
        <v>34.15</v>
      </c>
      <c r="AE306" s="122">
        <v>0.65</v>
      </c>
      <c r="AF306" s="122">
        <v>0.57999999999999996</v>
      </c>
      <c r="AG306" s="122">
        <v>3.52</v>
      </c>
      <c r="AH306" s="122">
        <v>48.77</v>
      </c>
      <c r="AI306" s="122">
        <v>249.49</v>
      </c>
      <c r="AJ306" s="122">
        <v>100</v>
      </c>
      <c r="AK306" s="123">
        <v>0.71146661016008617</v>
      </c>
      <c r="AL306" s="109">
        <v>0.67745679655888846</v>
      </c>
      <c r="AM306" s="109">
        <v>6.1085996731044062E-2</v>
      </c>
      <c r="AN306">
        <v>0.12056874386071578</v>
      </c>
      <c r="AY306" s="191"/>
      <c r="BC306" s="192"/>
      <c r="BD306" s="191" t="str">
        <f t="shared" si="20"/>
        <v/>
      </c>
      <c r="BE306" s="122" t="str">
        <f t="shared" si="21"/>
        <v/>
      </c>
      <c r="BF306" s="122" t="str">
        <f t="shared" si="22"/>
        <v/>
      </c>
      <c r="BG306" s="122" t="str">
        <f t="shared" si="23"/>
        <v/>
      </c>
      <c r="BH306" s="192" t="str">
        <f t="shared" si="24"/>
        <v/>
      </c>
      <c r="BI306" s="109">
        <v>8.7237176895141602</v>
      </c>
      <c r="BJ306" s="109">
        <v>7.5568392562866213</v>
      </c>
      <c r="BK306" s="109">
        <v>9.9681308746337898</v>
      </c>
      <c r="BL306" s="109">
        <v>1132.554931640625</v>
      </c>
      <c r="BM306" s="109">
        <v>1123.517822265625</v>
      </c>
      <c r="BN306" s="123">
        <v>1144.326489257812</v>
      </c>
    </row>
    <row r="307" spans="1:66" x14ac:dyDescent="0.25">
      <c r="A307">
        <v>302</v>
      </c>
      <c r="B307">
        <v>43</v>
      </c>
      <c r="C307" s="120" t="s">
        <v>15</v>
      </c>
      <c r="D307">
        <v>118423</v>
      </c>
      <c r="E307" s="121">
        <v>37</v>
      </c>
      <c r="F307" t="s">
        <v>178</v>
      </c>
      <c r="G307" t="s">
        <v>180</v>
      </c>
      <c r="H307" t="s">
        <v>46</v>
      </c>
      <c r="I307" s="2">
        <v>44464</v>
      </c>
      <c r="J307" s="2">
        <v>44464</v>
      </c>
      <c r="K307" s="21" t="s">
        <v>189</v>
      </c>
      <c r="L307" s="20">
        <v>45.084000000000003</v>
      </c>
      <c r="M307">
        <v>3.31</v>
      </c>
      <c r="N307">
        <v>8.3149999999999995</v>
      </c>
      <c r="O307">
        <v>7.4969999999999999</v>
      </c>
      <c r="P307">
        <v>6.5000000000000002E-2</v>
      </c>
      <c r="Q307">
        <v>12.12</v>
      </c>
      <c r="R307">
        <v>23.093</v>
      </c>
      <c r="S307">
        <v>0.64</v>
      </c>
      <c r="T307">
        <v>6.0000000000000001E-3</v>
      </c>
      <c r="U307">
        <v>4.4999999999999998E-2</v>
      </c>
      <c r="W307">
        <v>1.4E-2</v>
      </c>
      <c r="X307">
        <v>100.18900000000001</v>
      </c>
      <c r="Y307" s="21">
        <v>74.238474526767121</v>
      </c>
      <c r="Z307" s="122">
        <v>0.44</v>
      </c>
      <c r="AA307" s="122">
        <v>2.75</v>
      </c>
      <c r="AB307" s="122">
        <v>1.1100000000000001</v>
      </c>
      <c r="AC307" s="122">
        <v>2.0499999999999998</v>
      </c>
      <c r="AD307" s="122">
        <v>52.37</v>
      </c>
      <c r="AE307" s="122">
        <v>0.64</v>
      </c>
      <c r="AF307" s="122">
        <v>0.57999999999999996</v>
      </c>
      <c r="AG307" s="122">
        <v>4.21</v>
      </c>
      <c r="AH307" s="122">
        <v>200.37</v>
      </c>
      <c r="AI307" s="122">
        <v>58.88</v>
      </c>
      <c r="AJ307" s="122">
        <v>284.95999999999998</v>
      </c>
      <c r="AK307" s="123">
        <v>0.70984328005572628</v>
      </c>
      <c r="AL307" s="109">
        <v>0.67903569920000284</v>
      </c>
      <c r="AM307" s="109">
        <v>4.6628713280677345E-2</v>
      </c>
      <c r="AN307">
        <v>8.4184088904590393E-2</v>
      </c>
      <c r="AT307" s="122">
        <v>7.0494684051222833</v>
      </c>
      <c r="AU307" s="122">
        <v>0.54267784487944493</v>
      </c>
      <c r="AV307" s="122">
        <v>1150.907425681123</v>
      </c>
      <c r="AW307" s="122">
        <v>11.076861919615419</v>
      </c>
      <c r="AX307" s="122">
        <v>694</v>
      </c>
      <c r="AY307" s="191">
        <v>7.6860550293261749</v>
      </c>
      <c r="AZ307" s="122">
        <v>0.55908335547052224</v>
      </c>
      <c r="BA307" s="122">
        <v>1136.302410428274</v>
      </c>
      <c r="BB307" s="122">
        <v>14.809091008536001</v>
      </c>
      <c r="BC307" s="192">
        <v>787</v>
      </c>
      <c r="BD307" s="191">
        <f t="shared" si="20"/>
        <v>7.6860550293261749</v>
      </c>
      <c r="BE307" s="122">
        <f t="shared" si="21"/>
        <v>0.55908335547052224</v>
      </c>
      <c r="BF307" s="122">
        <f t="shared" si="22"/>
        <v>1136.302410428274</v>
      </c>
      <c r="BG307" s="122">
        <f t="shared" si="23"/>
        <v>14.809091008536001</v>
      </c>
      <c r="BH307" s="192">
        <f t="shared" si="24"/>
        <v>787</v>
      </c>
      <c r="BI307" s="109">
        <v>5.3870203598909576</v>
      </c>
      <c r="BJ307" s="109">
        <v>2.9341431244783598</v>
      </c>
      <c r="BK307" s="109">
        <v>8.3670633133821681</v>
      </c>
      <c r="BL307" s="109">
        <v>1106.232177734375</v>
      </c>
      <c r="BM307" s="109">
        <v>1096.54734375</v>
      </c>
      <c r="BN307" s="123">
        <v>1118.357319335938</v>
      </c>
    </row>
    <row r="308" spans="1:66" x14ac:dyDescent="0.25">
      <c r="A308">
        <v>303</v>
      </c>
      <c r="B308">
        <v>44</v>
      </c>
      <c r="C308" s="120" t="s">
        <v>15</v>
      </c>
      <c r="D308">
        <v>118423</v>
      </c>
      <c r="E308" s="121">
        <v>47</v>
      </c>
      <c r="F308" t="s">
        <v>178</v>
      </c>
      <c r="G308" t="s">
        <v>180</v>
      </c>
      <c r="H308" t="s">
        <v>46</v>
      </c>
      <c r="I308" s="2">
        <v>44464</v>
      </c>
      <c r="J308" s="2">
        <v>44464</v>
      </c>
      <c r="K308" s="21" t="s">
        <v>189</v>
      </c>
      <c r="L308" s="20">
        <v>47.103999999999999</v>
      </c>
      <c r="M308">
        <v>2.3969999999999998</v>
      </c>
      <c r="N308">
        <v>6.2910000000000004</v>
      </c>
      <c r="O308">
        <v>7.0049999999999999</v>
      </c>
      <c r="P308">
        <v>0.13700000000000001</v>
      </c>
      <c r="Q308">
        <v>12.583</v>
      </c>
      <c r="R308">
        <v>22.89</v>
      </c>
      <c r="S308">
        <v>0.82199999999999995</v>
      </c>
      <c r="U308">
        <v>0.08</v>
      </c>
      <c r="X308">
        <v>99.309000000000012</v>
      </c>
      <c r="Y308" s="21">
        <v>76.201686876663814</v>
      </c>
      <c r="Z308" s="122">
        <v>0.43</v>
      </c>
      <c r="AA308" s="122">
        <v>3.27</v>
      </c>
      <c r="AB308" s="122">
        <v>1.27</v>
      </c>
      <c r="AC308" s="122">
        <v>2.12</v>
      </c>
      <c r="AD308" s="122">
        <v>28.5</v>
      </c>
      <c r="AE308" s="122">
        <v>0.63</v>
      </c>
      <c r="AF308" s="122">
        <v>0.57999999999999996</v>
      </c>
      <c r="AG308" s="122">
        <v>3.52</v>
      </c>
      <c r="AH308" s="122">
        <v>100</v>
      </c>
      <c r="AI308" s="122">
        <v>34.450000000000003</v>
      </c>
      <c r="AJ308" s="122">
        <v>100</v>
      </c>
      <c r="AK308" s="123">
        <v>0.71561404616087743</v>
      </c>
      <c r="AL308" s="109">
        <v>0.70752333204820883</v>
      </c>
      <c r="AM308" s="109">
        <v>6.0105173763482352E-2</v>
      </c>
      <c r="AN308">
        <v>9.0990552030729074E-2</v>
      </c>
      <c r="AT308" s="122">
        <v>6.2645349393684171</v>
      </c>
      <c r="AU308" s="122">
        <v>0.43413757228526528</v>
      </c>
      <c r="AV308" s="122">
        <v>1155.7278415208191</v>
      </c>
      <c r="AW308" s="122">
        <v>17.97345847376803</v>
      </c>
      <c r="AX308" s="122">
        <v>13</v>
      </c>
      <c r="AY308" s="191"/>
      <c r="BC308" s="192"/>
      <c r="BD308" s="191" t="str">
        <f t="shared" si="20"/>
        <v/>
      </c>
      <c r="BE308" s="122" t="str">
        <f t="shared" si="21"/>
        <v/>
      </c>
      <c r="BF308" s="122" t="str">
        <f t="shared" si="22"/>
        <v/>
      </c>
      <c r="BG308" s="122" t="str">
        <f t="shared" si="23"/>
        <v/>
      </c>
      <c r="BH308" s="192" t="str">
        <f t="shared" si="24"/>
        <v/>
      </c>
      <c r="BI308" s="109">
        <v>8.6538982391357422</v>
      </c>
      <c r="BJ308" s="109">
        <v>7.4580288314819336</v>
      </c>
      <c r="BK308" s="109">
        <v>9.6195396423339847</v>
      </c>
      <c r="BL308" s="109">
        <v>1128.587890625</v>
      </c>
      <c r="BM308" s="109">
        <v>1117.7815820312501</v>
      </c>
      <c r="BN308" s="123">
        <v>1138.833793945312</v>
      </c>
    </row>
    <row r="309" spans="1:66" x14ac:dyDescent="0.25">
      <c r="A309">
        <v>304</v>
      </c>
      <c r="B309">
        <v>45</v>
      </c>
      <c r="C309" s="120" t="s">
        <v>15</v>
      </c>
      <c r="D309">
        <v>118423</v>
      </c>
      <c r="E309" s="121" t="s">
        <v>193</v>
      </c>
      <c r="F309" t="s">
        <v>178</v>
      </c>
      <c r="G309" t="s">
        <v>180</v>
      </c>
      <c r="H309" t="s">
        <v>46</v>
      </c>
      <c r="I309" s="2">
        <v>44464</v>
      </c>
      <c r="J309" s="2">
        <v>44464</v>
      </c>
      <c r="K309" s="21" t="s">
        <v>189</v>
      </c>
      <c r="L309" s="20">
        <v>46.719000000000001</v>
      </c>
      <c r="M309">
        <v>2.6080000000000001</v>
      </c>
      <c r="N309">
        <v>6.8959999999999999</v>
      </c>
      <c r="O309">
        <v>7.5</v>
      </c>
      <c r="P309">
        <v>0.184</v>
      </c>
      <c r="Q309">
        <v>12.365</v>
      </c>
      <c r="R309">
        <v>23.411999999999999</v>
      </c>
      <c r="S309">
        <v>0.63900000000000001</v>
      </c>
      <c r="T309">
        <v>1.4999999999999999E-2</v>
      </c>
      <c r="W309">
        <v>1.9E-2</v>
      </c>
      <c r="X309">
        <v>100.357</v>
      </c>
      <c r="Y309" s="21">
        <v>74.611782763335597</v>
      </c>
      <c r="Z309" s="122">
        <v>0.43</v>
      </c>
      <c r="AA309" s="122">
        <v>3.11</v>
      </c>
      <c r="AB309" s="122">
        <v>1.21</v>
      </c>
      <c r="AC309" s="122">
        <v>2.0499999999999998</v>
      </c>
      <c r="AD309" s="122">
        <v>22.22</v>
      </c>
      <c r="AE309" s="122">
        <v>0.64</v>
      </c>
      <c r="AF309" s="122">
        <v>0.57999999999999996</v>
      </c>
      <c r="AG309" s="122">
        <v>4.1900000000000004</v>
      </c>
      <c r="AH309" s="122">
        <v>77.06</v>
      </c>
      <c r="AI309" s="122">
        <v>100</v>
      </c>
      <c r="AJ309" s="122">
        <v>212.37</v>
      </c>
      <c r="AK309" s="123">
        <v>0.71116634767294362</v>
      </c>
      <c r="AL309" s="109">
        <v>0.69074045864666411</v>
      </c>
      <c r="AM309" s="109">
        <v>4.64199963515129E-2</v>
      </c>
      <c r="AN309">
        <v>9.8162605853130427E-2</v>
      </c>
      <c r="AT309" s="122">
        <v>6.0053226329303184</v>
      </c>
      <c r="AU309" s="122">
        <v>0.45793855321406668</v>
      </c>
      <c r="AV309" s="122">
        <v>1149.1709969187509</v>
      </c>
      <c r="AW309" s="122">
        <v>17.679654723287221</v>
      </c>
      <c r="AX309" s="122">
        <v>15</v>
      </c>
      <c r="AY309" s="191">
        <v>6.7293668818973593</v>
      </c>
      <c r="AZ309" s="122">
        <v>1.0210425201342299</v>
      </c>
      <c r="BA309" s="122">
        <v>1106.759508909453</v>
      </c>
      <c r="BB309" s="122">
        <v>15.37812822534698</v>
      </c>
      <c r="BC309" s="192">
        <v>24</v>
      </c>
      <c r="BD309" s="191">
        <f t="shared" si="20"/>
        <v>6.7293668818973593</v>
      </c>
      <c r="BE309" s="122">
        <f t="shared" si="21"/>
        <v>1.0210425201342299</v>
      </c>
      <c r="BF309" s="122">
        <f t="shared" si="22"/>
        <v>1106.759508909453</v>
      </c>
      <c r="BG309" s="122">
        <f t="shared" si="23"/>
        <v>15.37812822534698</v>
      </c>
      <c r="BH309" s="192">
        <f t="shared" si="24"/>
        <v>24</v>
      </c>
      <c r="BI309" s="109">
        <v>4.3244998517925461</v>
      </c>
      <c r="BJ309" s="109">
        <v>3.1380943933422292</v>
      </c>
      <c r="BK309" s="109">
        <v>6.1582875982219889</v>
      </c>
      <c r="BL309" s="109">
        <v>1105.893798828125</v>
      </c>
      <c r="BM309" s="109">
        <v>1098.5588427734369</v>
      </c>
      <c r="BN309" s="123">
        <v>1116.9627929687499</v>
      </c>
    </row>
    <row r="310" spans="1:66" x14ac:dyDescent="0.25">
      <c r="A310">
        <v>305</v>
      </c>
      <c r="B310">
        <v>46</v>
      </c>
      <c r="C310" s="120" t="s">
        <v>15</v>
      </c>
      <c r="D310">
        <v>118423</v>
      </c>
      <c r="E310" s="121" t="s">
        <v>194</v>
      </c>
      <c r="F310" t="s">
        <v>178</v>
      </c>
      <c r="G310" t="s">
        <v>180</v>
      </c>
      <c r="H310" t="s">
        <v>46</v>
      </c>
      <c r="I310" s="2">
        <v>44464</v>
      </c>
      <c r="J310" s="2">
        <v>44464</v>
      </c>
      <c r="K310" s="21" t="s">
        <v>189</v>
      </c>
      <c r="L310" s="20">
        <v>47.475999999999999</v>
      </c>
      <c r="M310">
        <v>2.2000000000000002</v>
      </c>
      <c r="N310">
        <v>6.1890000000000001</v>
      </c>
      <c r="O310">
        <v>7.9960000000000004</v>
      </c>
      <c r="P310">
        <v>0.19400000000000001</v>
      </c>
      <c r="Q310">
        <v>12.327999999999999</v>
      </c>
      <c r="R310">
        <v>22.556999999999999</v>
      </c>
      <c r="S310">
        <v>0.67</v>
      </c>
      <c r="W310">
        <v>2.1999999999999999E-2</v>
      </c>
      <c r="X310">
        <v>99.632000000000019</v>
      </c>
      <c r="Y310" s="21">
        <v>73.321151421169944</v>
      </c>
      <c r="Z310" s="122">
        <v>0.43</v>
      </c>
      <c r="AA310" s="122">
        <v>3.44</v>
      </c>
      <c r="AB310" s="122">
        <v>1.29</v>
      </c>
      <c r="AC310" s="122">
        <v>1.97</v>
      </c>
      <c r="AD310" s="122">
        <v>19.61</v>
      </c>
      <c r="AE310" s="122">
        <v>0.64</v>
      </c>
      <c r="AF310" s="122">
        <v>0.59</v>
      </c>
      <c r="AG310" s="122">
        <v>4.1100000000000003</v>
      </c>
      <c r="AH310" s="122">
        <v>100</v>
      </c>
      <c r="AI310" s="122">
        <v>100</v>
      </c>
      <c r="AJ310" s="122">
        <v>176.78</v>
      </c>
      <c r="AK310" s="123">
        <v>0.69791432206099302</v>
      </c>
      <c r="AL310" s="109">
        <v>0.69246611406780734</v>
      </c>
      <c r="AM310" s="109">
        <v>4.8940023424338563E-2</v>
      </c>
      <c r="AN310">
        <v>0.14897827640213704</v>
      </c>
      <c r="AY310" s="191"/>
      <c r="BC310" s="192"/>
      <c r="BD310" s="191" t="str">
        <f t="shared" si="20"/>
        <v/>
      </c>
      <c r="BE310" s="122" t="str">
        <f t="shared" si="21"/>
        <v/>
      </c>
      <c r="BF310" s="122" t="str">
        <f t="shared" si="22"/>
        <v/>
      </c>
      <c r="BG310" s="122" t="str">
        <f t="shared" si="23"/>
        <v/>
      </c>
      <c r="BH310" s="192" t="str">
        <f t="shared" si="24"/>
        <v/>
      </c>
      <c r="BI310" s="109">
        <v>4.1071406956114078</v>
      </c>
      <c r="BJ310" s="109">
        <v>3.0086415214933662</v>
      </c>
      <c r="BK310" s="109">
        <v>5.9987755604185367</v>
      </c>
      <c r="BL310" s="109">
        <v>1090.152099609375</v>
      </c>
      <c r="BM310" s="109">
        <v>1083.7011669921881</v>
      </c>
      <c r="BN310" s="123">
        <v>1098.1411718750001</v>
      </c>
    </row>
    <row r="311" spans="1:66" x14ac:dyDescent="0.25">
      <c r="A311">
        <v>306</v>
      </c>
      <c r="B311">
        <v>47</v>
      </c>
      <c r="C311" s="120" t="s">
        <v>15</v>
      </c>
      <c r="D311">
        <v>118423</v>
      </c>
      <c r="E311" s="121" t="s">
        <v>195</v>
      </c>
      <c r="F311" t="s">
        <v>178</v>
      </c>
      <c r="G311" t="s">
        <v>180</v>
      </c>
      <c r="H311" t="s">
        <v>46</v>
      </c>
      <c r="I311" s="2">
        <v>44464</v>
      </c>
      <c r="J311" s="2">
        <v>44464</v>
      </c>
      <c r="K311" s="21" t="s">
        <v>189</v>
      </c>
      <c r="L311" s="20">
        <v>46.573</v>
      </c>
      <c r="M311">
        <v>2.4159999999999999</v>
      </c>
      <c r="N311">
        <v>7.1289999999999996</v>
      </c>
      <c r="O311">
        <v>6.8010000000000002</v>
      </c>
      <c r="P311">
        <v>0.15</v>
      </c>
      <c r="Q311">
        <v>12.898</v>
      </c>
      <c r="R311">
        <v>23.117999999999999</v>
      </c>
      <c r="S311">
        <v>0.49399999999999999</v>
      </c>
      <c r="U311">
        <v>5.2999999999999999E-2</v>
      </c>
      <c r="W311">
        <v>3.3000000000000002E-2</v>
      </c>
      <c r="X311">
        <v>99.664999999999992</v>
      </c>
      <c r="Y311" s="21">
        <v>77.172002435514926</v>
      </c>
      <c r="Z311" s="122">
        <v>0.43</v>
      </c>
      <c r="AA311" s="122">
        <v>3.25</v>
      </c>
      <c r="AB311" s="122">
        <v>1.2</v>
      </c>
      <c r="AC311" s="122">
        <v>2.15</v>
      </c>
      <c r="AD311" s="122">
        <v>25.31</v>
      </c>
      <c r="AE311" s="122">
        <v>0.62</v>
      </c>
      <c r="AF311" s="122">
        <v>0.57999999999999996</v>
      </c>
      <c r="AG311" s="122">
        <v>4.9000000000000004</v>
      </c>
      <c r="AH311" s="122">
        <v>100</v>
      </c>
      <c r="AI311" s="122">
        <v>46.15</v>
      </c>
      <c r="AJ311" s="122">
        <v>122.47</v>
      </c>
      <c r="AK311" s="123">
        <v>0.71325553075188908</v>
      </c>
      <c r="AL311" s="109">
        <v>0.72227372773660792</v>
      </c>
      <c r="AM311" s="109">
        <v>3.597409392093763E-2</v>
      </c>
      <c r="AN311">
        <v>9.2212388686571334E-2</v>
      </c>
      <c r="AY311" s="191"/>
      <c r="BC311" s="192"/>
      <c r="BD311" s="191" t="str">
        <f t="shared" si="20"/>
        <v/>
      </c>
      <c r="BE311" s="122" t="str">
        <f t="shared" si="21"/>
        <v/>
      </c>
      <c r="BF311" s="122" t="str">
        <f t="shared" si="22"/>
        <v/>
      </c>
      <c r="BG311" s="122" t="str">
        <f t="shared" si="23"/>
        <v/>
      </c>
      <c r="BH311" s="192" t="str">
        <f t="shared" si="24"/>
        <v/>
      </c>
      <c r="BI311" s="109">
        <v>1.1638156356803679</v>
      </c>
      <c r="BJ311" s="109">
        <v>0.559306167601755</v>
      </c>
      <c r="BK311" s="109">
        <v>1.9551803722373751</v>
      </c>
      <c r="BL311" s="109">
        <v>1107.833251953125</v>
      </c>
      <c r="BM311" s="109">
        <v>1096.649750976562</v>
      </c>
      <c r="BN311" s="123">
        <v>1119.1640576171881</v>
      </c>
    </row>
    <row r="312" spans="1:66" x14ac:dyDescent="0.25">
      <c r="A312">
        <v>307</v>
      </c>
      <c r="B312">
        <v>48</v>
      </c>
      <c r="C312" s="120" t="s">
        <v>15</v>
      </c>
      <c r="D312">
        <v>118423</v>
      </c>
      <c r="E312" s="121" t="s">
        <v>196</v>
      </c>
      <c r="F312" t="s">
        <v>178</v>
      </c>
      <c r="G312" t="s">
        <v>180</v>
      </c>
      <c r="H312" t="s">
        <v>46</v>
      </c>
      <c r="I312" s="2">
        <v>44464</v>
      </c>
      <c r="J312" s="2">
        <v>44464</v>
      </c>
      <c r="K312" s="21" t="s">
        <v>189</v>
      </c>
      <c r="L312" s="20">
        <v>45.795000000000002</v>
      </c>
      <c r="M312">
        <v>2.4609999999999999</v>
      </c>
      <c r="N312">
        <v>7.2149999999999999</v>
      </c>
      <c r="O312">
        <v>8.1259999999999994</v>
      </c>
      <c r="P312">
        <v>0.215</v>
      </c>
      <c r="Q312">
        <v>11.409000000000001</v>
      </c>
      <c r="R312">
        <v>22.881</v>
      </c>
      <c r="S312">
        <v>0.68</v>
      </c>
      <c r="T312">
        <v>3.0000000000000001E-3</v>
      </c>
      <c r="X312">
        <v>98.785000000000011</v>
      </c>
      <c r="Y312" s="21">
        <v>71.450798284661019</v>
      </c>
      <c r="Z312" s="122">
        <v>0.44</v>
      </c>
      <c r="AA312" s="122">
        <v>3.2</v>
      </c>
      <c r="AB312" s="122">
        <v>1.19</v>
      </c>
      <c r="AC312" s="122">
        <v>1.95</v>
      </c>
      <c r="AD312" s="122">
        <v>19.89</v>
      </c>
      <c r="AE312" s="122">
        <v>0.67</v>
      </c>
      <c r="AF312" s="122">
        <v>0.57999999999999996</v>
      </c>
      <c r="AG312" s="122">
        <v>4.0199999999999996</v>
      </c>
      <c r="AH312" s="122">
        <v>428.17</v>
      </c>
      <c r="AI312" s="122">
        <v>100</v>
      </c>
      <c r="AJ312" s="122">
        <v>100</v>
      </c>
      <c r="AK312" s="123">
        <v>0.71021142848990471</v>
      </c>
      <c r="AL312" s="109">
        <v>0.64916387312726154</v>
      </c>
      <c r="AM312" s="109">
        <v>5.0315193267282877E-2</v>
      </c>
      <c r="AN312">
        <v>0.13143236347623885</v>
      </c>
      <c r="AT312" s="122">
        <v>6.4389734312790283</v>
      </c>
      <c r="AU312" s="122">
        <v>0.76691973927681956</v>
      </c>
      <c r="AV312" s="122">
        <v>1140.8847145509289</v>
      </c>
      <c r="AW312" s="122">
        <v>15.570354716694551</v>
      </c>
      <c r="AX312" s="122">
        <v>33</v>
      </c>
      <c r="AY312" s="191"/>
      <c r="BC312" s="192"/>
      <c r="BD312" s="191" t="str">
        <f t="shared" si="20"/>
        <v/>
      </c>
      <c r="BE312" s="122" t="str">
        <f t="shared" si="21"/>
        <v/>
      </c>
      <c r="BF312" s="122" t="str">
        <f t="shared" si="22"/>
        <v/>
      </c>
      <c r="BG312" s="122" t="str">
        <f t="shared" si="23"/>
        <v/>
      </c>
      <c r="BH312" s="192" t="str">
        <f t="shared" si="24"/>
        <v/>
      </c>
      <c r="BI312" s="109">
        <v>5.9154614871542783</v>
      </c>
      <c r="BJ312" s="109">
        <v>4.1543842547934382</v>
      </c>
      <c r="BK312" s="109">
        <v>7.9883140605490528</v>
      </c>
      <c r="BL312" s="109">
        <v>1092.614501953125</v>
      </c>
      <c r="BM312" s="109">
        <v>1084.5483203125</v>
      </c>
      <c r="BN312" s="123">
        <v>1100.638427734375</v>
      </c>
    </row>
    <row r="313" spans="1:66" x14ac:dyDescent="0.25">
      <c r="A313">
        <v>308</v>
      </c>
      <c r="B313" t="s">
        <v>181</v>
      </c>
      <c r="C313" s="120" t="s">
        <v>13</v>
      </c>
      <c r="D313">
        <v>118627</v>
      </c>
      <c r="E313" s="121">
        <v>98</v>
      </c>
      <c r="F313" t="s">
        <v>178</v>
      </c>
      <c r="G313" t="s">
        <v>180</v>
      </c>
      <c r="H313" t="s">
        <v>46</v>
      </c>
      <c r="I313" s="2">
        <v>44462</v>
      </c>
      <c r="J313" s="2">
        <v>44462</v>
      </c>
      <c r="K313" s="21" t="s">
        <v>189</v>
      </c>
      <c r="L313" s="20">
        <v>47.610999999999997</v>
      </c>
      <c r="M313">
        <v>2.0819999999999999</v>
      </c>
      <c r="N313">
        <v>6.1079999999999997</v>
      </c>
      <c r="O313">
        <v>7.5309999999999997</v>
      </c>
      <c r="P313">
        <v>0.17699999999999999</v>
      </c>
      <c r="Q313">
        <v>12.539</v>
      </c>
      <c r="R313">
        <v>22.454000000000001</v>
      </c>
      <c r="S313">
        <v>0.68700000000000006</v>
      </c>
      <c r="T313">
        <v>1.4E-2</v>
      </c>
      <c r="U313">
        <v>2E-3</v>
      </c>
      <c r="W313">
        <v>1.6E-2</v>
      </c>
      <c r="X313">
        <v>99.220999999999975</v>
      </c>
      <c r="Y313" s="21">
        <v>74.797897151080079</v>
      </c>
      <c r="Z313" s="122">
        <v>0.43</v>
      </c>
      <c r="AA313" s="122">
        <v>3.63</v>
      </c>
      <c r="AB313" s="122">
        <v>1.27</v>
      </c>
      <c r="AC313" s="122">
        <v>1.37</v>
      </c>
      <c r="AD313" s="122">
        <v>16.11</v>
      </c>
      <c r="AE313" s="122">
        <v>0.62</v>
      </c>
      <c r="AF313" s="122">
        <v>0.59</v>
      </c>
      <c r="AG313" s="122">
        <v>3.96</v>
      </c>
      <c r="AH313" s="122">
        <v>79.83</v>
      </c>
      <c r="AI313" s="122">
        <v>1609.34</v>
      </c>
      <c r="AJ313" s="122">
        <v>213.01</v>
      </c>
      <c r="AK313" s="123">
        <v>0.63410114495358649</v>
      </c>
      <c r="AL313" s="109">
        <v>0.70530089848176281</v>
      </c>
      <c r="AM313" s="109">
        <v>5.0251813774276108E-2</v>
      </c>
      <c r="AN313">
        <v>0.13953216288758055</v>
      </c>
      <c r="AY313" s="191"/>
      <c r="BC313" s="192"/>
      <c r="BD313" s="191" t="str">
        <f t="shared" si="20"/>
        <v/>
      </c>
      <c r="BE313" s="122" t="str">
        <f t="shared" si="21"/>
        <v/>
      </c>
      <c r="BF313" s="122" t="str">
        <f t="shared" si="22"/>
        <v/>
      </c>
      <c r="BG313" s="122" t="str">
        <f t="shared" si="23"/>
        <v/>
      </c>
      <c r="BH313" s="192" t="str">
        <f t="shared" si="24"/>
        <v/>
      </c>
      <c r="BI313" s="109">
        <v>4.8042167603132198</v>
      </c>
      <c r="BJ313" s="109">
        <v>3.3943101822492552</v>
      </c>
      <c r="BK313" s="109">
        <v>6.3987581001874867</v>
      </c>
      <c r="BL313" s="109">
        <v>1102.780029296875</v>
      </c>
      <c r="BM313" s="109">
        <v>1094.227783203125</v>
      </c>
      <c r="BN313" s="123">
        <v>1112.6229687499999</v>
      </c>
    </row>
    <row r="314" spans="1:66" x14ac:dyDescent="0.25">
      <c r="A314">
        <v>309</v>
      </c>
      <c r="B314" t="s">
        <v>181</v>
      </c>
      <c r="C314" s="120" t="s">
        <v>13</v>
      </c>
      <c r="D314">
        <v>118627</v>
      </c>
      <c r="E314" s="121">
        <v>99</v>
      </c>
      <c r="F314" t="s">
        <v>178</v>
      </c>
      <c r="G314" t="s">
        <v>180</v>
      </c>
      <c r="H314" t="s">
        <v>46</v>
      </c>
      <c r="I314" s="2">
        <v>44462</v>
      </c>
      <c r="J314" s="2">
        <v>44462</v>
      </c>
      <c r="K314" s="21" t="s">
        <v>189</v>
      </c>
      <c r="L314" s="20">
        <v>45.042000000000002</v>
      </c>
      <c r="M314">
        <v>3.3119999999999998</v>
      </c>
      <c r="N314">
        <v>8.1790000000000003</v>
      </c>
      <c r="O314">
        <v>7.8079999999999998</v>
      </c>
      <c r="P314">
        <v>0.14599999999999999</v>
      </c>
      <c r="Q314">
        <v>11.59</v>
      </c>
      <c r="R314">
        <v>22.603000000000002</v>
      </c>
      <c r="S314">
        <v>0.73899999999999999</v>
      </c>
      <c r="T314">
        <v>1.7000000000000001E-2</v>
      </c>
      <c r="U314">
        <v>0.01</v>
      </c>
      <c r="X314">
        <v>99.446000000000012</v>
      </c>
      <c r="Y314" s="21">
        <v>72.572505730152656</v>
      </c>
      <c r="Z314" s="122">
        <v>0.44</v>
      </c>
      <c r="AA314" s="122">
        <v>2.75</v>
      </c>
      <c r="AB314" s="122">
        <v>1.08</v>
      </c>
      <c r="AC314" s="122">
        <v>1.35</v>
      </c>
      <c r="AD314" s="122">
        <v>19.149999999999999</v>
      </c>
      <c r="AE314" s="122">
        <v>0.65</v>
      </c>
      <c r="AF314" s="122">
        <v>0.57999999999999996</v>
      </c>
      <c r="AG314" s="122">
        <v>3.74</v>
      </c>
      <c r="AH314" s="122">
        <v>70.760000000000005</v>
      </c>
      <c r="AI314" s="122">
        <v>275.88</v>
      </c>
      <c r="AJ314" s="122">
        <v>100</v>
      </c>
      <c r="AK314" s="123">
        <v>0.64182044837331131</v>
      </c>
      <c r="AL314" s="109">
        <v>0.65445087798394896</v>
      </c>
      <c r="AM314" s="109">
        <v>5.4265214871714228E-2</v>
      </c>
      <c r="AN314">
        <v>0.11732018861249088</v>
      </c>
      <c r="AT314" s="122">
        <v>7.4136655582614548</v>
      </c>
      <c r="AU314" s="122">
        <v>0.5304285759400541</v>
      </c>
      <c r="AV314" s="122">
        <v>1155.294364542267</v>
      </c>
      <c r="AW314" s="122">
        <v>10.379580180592351</v>
      </c>
      <c r="AX314" s="122">
        <v>688</v>
      </c>
      <c r="AY314" s="191">
        <v>8.4508880140021105</v>
      </c>
      <c r="AZ314" s="122">
        <v>0.56869170168331484</v>
      </c>
      <c r="BA314" s="122">
        <v>1141.8542601209881</v>
      </c>
      <c r="BB314" s="122">
        <v>14.424277303097</v>
      </c>
      <c r="BC314" s="192">
        <v>657</v>
      </c>
      <c r="BD314" s="191">
        <f t="shared" si="20"/>
        <v>8.4508880140021105</v>
      </c>
      <c r="BE314" s="122">
        <f t="shared" si="21"/>
        <v>0.56869170168331484</v>
      </c>
      <c r="BF314" s="122">
        <f t="shared" si="22"/>
        <v>1141.8542601209881</v>
      </c>
      <c r="BG314" s="122">
        <f t="shared" si="23"/>
        <v>14.424277303097</v>
      </c>
      <c r="BH314" s="192">
        <f t="shared" si="24"/>
        <v>657</v>
      </c>
      <c r="BI314" s="109">
        <v>9.9021053314208984</v>
      </c>
      <c r="BJ314" s="109">
        <v>7.2030062866210933</v>
      </c>
      <c r="BK314" s="109">
        <v>12.07871082305908</v>
      </c>
      <c r="BL314" s="109">
        <v>1123.466918945312</v>
      </c>
      <c r="BM314" s="109">
        <v>1110.067138671875</v>
      </c>
      <c r="BN314" s="123">
        <v>1137.6916015625</v>
      </c>
    </row>
    <row r="315" spans="1:66" x14ac:dyDescent="0.25">
      <c r="A315">
        <v>310</v>
      </c>
      <c r="B315" t="s">
        <v>181</v>
      </c>
      <c r="C315" s="120" t="s">
        <v>13</v>
      </c>
      <c r="D315">
        <v>118627</v>
      </c>
      <c r="E315" s="121">
        <v>116</v>
      </c>
      <c r="F315" t="s">
        <v>178</v>
      </c>
      <c r="G315" t="s">
        <v>180</v>
      </c>
      <c r="H315" t="s">
        <v>46</v>
      </c>
      <c r="I315" s="2">
        <v>44462</v>
      </c>
      <c r="J315" s="2">
        <v>44462</v>
      </c>
      <c r="K315" s="21" t="s">
        <v>189</v>
      </c>
      <c r="L315" s="20">
        <v>46.168999999999997</v>
      </c>
      <c r="M315">
        <v>2.8029999999999999</v>
      </c>
      <c r="N315">
        <v>7.6639999999999997</v>
      </c>
      <c r="O315">
        <v>7.4039999999999999</v>
      </c>
      <c r="P315">
        <v>0.124</v>
      </c>
      <c r="Q315">
        <v>12.378</v>
      </c>
      <c r="R315">
        <v>22.789000000000001</v>
      </c>
      <c r="S315">
        <v>0.65400000000000003</v>
      </c>
      <c r="U315">
        <v>2.1999999999999999E-2</v>
      </c>
      <c r="W315">
        <v>3.6999999999999998E-2</v>
      </c>
      <c r="X315">
        <v>100.044</v>
      </c>
      <c r="Y315" s="21">
        <v>74.874811888708393</v>
      </c>
      <c r="Z315" s="122">
        <v>0.44</v>
      </c>
      <c r="AA315" s="122">
        <v>3.07</v>
      </c>
      <c r="AB315" s="122">
        <v>1.1200000000000001</v>
      </c>
      <c r="AC315" s="122">
        <v>1.38</v>
      </c>
      <c r="AD315" s="122">
        <v>22.78</v>
      </c>
      <c r="AE315" s="122">
        <v>0.63</v>
      </c>
      <c r="AF315" s="122">
        <v>0.57999999999999996</v>
      </c>
      <c r="AG315" s="122">
        <v>4.07</v>
      </c>
      <c r="AH315" s="122">
        <v>100</v>
      </c>
      <c r="AI315" s="122">
        <v>131.32</v>
      </c>
      <c r="AJ315" s="122">
        <v>94.37</v>
      </c>
      <c r="AK315" s="123">
        <v>0.64394288974852942</v>
      </c>
      <c r="AL315" s="109">
        <v>0.69231894428512308</v>
      </c>
      <c r="AM315" s="109">
        <v>4.7568226026365991E-2</v>
      </c>
      <c r="AN315">
        <v>0.10670946647581689</v>
      </c>
      <c r="AT315" s="122">
        <v>6.8807228534806004</v>
      </c>
      <c r="AU315" s="122">
        <v>0.54927387133794126</v>
      </c>
      <c r="AV315" s="122">
        <v>1145.387021167508</v>
      </c>
      <c r="AW315" s="122">
        <v>11.57165075203455</v>
      </c>
      <c r="AX315" s="122">
        <v>792</v>
      </c>
      <c r="AY315" s="191">
        <v>7.7750356177701789</v>
      </c>
      <c r="AZ315" s="122">
        <v>0.5394345459832266</v>
      </c>
      <c r="BA315" s="122">
        <v>1138.071592965535</v>
      </c>
      <c r="BB315" s="122">
        <v>15.090115175511469</v>
      </c>
      <c r="BC315" s="192">
        <v>572</v>
      </c>
      <c r="BD315" s="191">
        <f t="shared" si="20"/>
        <v>7.7750356177701789</v>
      </c>
      <c r="BE315" s="122">
        <f t="shared" si="21"/>
        <v>0.5394345459832266</v>
      </c>
      <c r="BF315" s="122">
        <f t="shared" si="22"/>
        <v>1138.071592965535</v>
      </c>
      <c r="BG315" s="122">
        <f t="shared" si="23"/>
        <v>15.090115175511469</v>
      </c>
      <c r="BH315" s="192">
        <f t="shared" si="24"/>
        <v>572</v>
      </c>
      <c r="BI315" s="109">
        <v>6.7641625423456064</v>
      </c>
      <c r="BJ315" s="109">
        <v>4.520653059008203</v>
      </c>
      <c r="BK315" s="109">
        <v>9.8114834423089832</v>
      </c>
      <c r="BL315" s="109">
        <v>1124.958984375</v>
      </c>
      <c r="BM315" s="109">
        <v>1113.554399414063</v>
      </c>
      <c r="BN315" s="123">
        <v>1139.700473632812</v>
      </c>
    </row>
    <row r="316" spans="1:66" x14ac:dyDescent="0.25">
      <c r="A316">
        <v>311</v>
      </c>
      <c r="B316" t="s">
        <v>181</v>
      </c>
      <c r="C316" s="120" t="s">
        <v>13</v>
      </c>
      <c r="D316">
        <v>118627</v>
      </c>
      <c r="E316" s="121">
        <v>123</v>
      </c>
      <c r="F316" t="s">
        <v>178</v>
      </c>
      <c r="G316" t="s">
        <v>180</v>
      </c>
      <c r="H316" t="s">
        <v>46</v>
      </c>
      <c r="I316" s="2">
        <v>44462</v>
      </c>
      <c r="J316" s="2">
        <v>44462</v>
      </c>
      <c r="K316" s="21" t="s">
        <v>189</v>
      </c>
      <c r="L316" s="20">
        <v>44.917000000000002</v>
      </c>
      <c r="M316">
        <v>2.8940000000000001</v>
      </c>
      <c r="N316">
        <v>8.5090000000000003</v>
      </c>
      <c r="O316">
        <v>7.343</v>
      </c>
      <c r="P316">
        <v>0.17799999999999999</v>
      </c>
      <c r="Q316">
        <v>11.536</v>
      </c>
      <c r="R316">
        <v>22.715</v>
      </c>
      <c r="S316">
        <v>0.80800000000000005</v>
      </c>
      <c r="U316">
        <v>4.8000000000000001E-2</v>
      </c>
      <c r="W316">
        <v>0.01</v>
      </c>
      <c r="X316">
        <v>98.958000000000013</v>
      </c>
      <c r="Y316" s="21">
        <v>73.687159087955692</v>
      </c>
      <c r="Z316" s="122">
        <v>0.44</v>
      </c>
      <c r="AA316" s="122">
        <v>3.02</v>
      </c>
      <c r="AB316" s="122">
        <v>1.06</v>
      </c>
      <c r="AC316" s="122">
        <v>1.39</v>
      </c>
      <c r="AD316" s="122">
        <v>15.62</v>
      </c>
      <c r="AE316" s="122">
        <v>0.65</v>
      </c>
      <c r="AF316" s="122">
        <v>0.57999999999999996</v>
      </c>
      <c r="AG316" s="122">
        <v>3.52</v>
      </c>
      <c r="AH316" s="122">
        <v>100</v>
      </c>
      <c r="AI316" s="122">
        <v>58.31</v>
      </c>
      <c r="AJ316" s="122">
        <v>343.16</v>
      </c>
      <c r="AK316" s="123">
        <v>0.65315908102642906</v>
      </c>
      <c r="AL316" s="109">
        <v>0.65353276341892552</v>
      </c>
      <c r="AM316" s="109">
        <v>5.9526034010882946E-2</v>
      </c>
      <c r="AN316">
        <v>9.1198756881668702E-2</v>
      </c>
      <c r="AT316" s="122">
        <v>7.4408045576993489</v>
      </c>
      <c r="AU316" s="122">
        <v>0.53419509780378527</v>
      </c>
      <c r="AV316" s="122">
        <v>1156.366928163101</v>
      </c>
      <c r="AW316" s="122">
        <v>10.601161333873669</v>
      </c>
      <c r="AX316" s="122">
        <v>704</v>
      </c>
      <c r="AY316" s="191">
        <v>8.7887468388613055</v>
      </c>
      <c r="AZ316" s="122">
        <v>0.5395559204657433</v>
      </c>
      <c r="BA316" s="122">
        <v>1141.316846636091</v>
      </c>
      <c r="BB316" s="122">
        <v>15.157501429707979</v>
      </c>
      <c r="BC316" s="192">
        <v>548</v>
      </c>
      <c r="BD316" s="191">
        <f t="shared" si="20"/>
        <v>8.7887468388613055</v>
      </c>
      <c r="BE316" s="122">
        <f t="shared" si="21"/>
        <v>0.5395559204657433</v>
      </c>
      <c r="BF316" s="122">
        <f t="shared" si="22"/>
        <v>1141.316846636091</v>
      </c>
      <c r="BG316" s="122">
        <f t="shared" si="23"/>
        <v>15.157501429707979</v>
      </c>
      <c r="BH316" s="192">
        <f t="shared" si="24"/>
        <v>548</v>
      </c>
      <c r="BI316" s="109">
        <v>12.352956771850589</v>
      </c>
      <c r="BJ316" s="109">
        <v>10.6527974319458</v>
      </c>
      <c r="BK316" s="109">
        <v>13.938342819213871</v>
      </c>
      <c r="BL316" s="109">
        <v>1141.688720703125</v>
      </c>
      <c r="BM316" s="109">
        <v>1127.4964941406249</v>
      </c>
      <c r="BN316" s="123">
        <v>1158.2194921875</v>
      </c>
    </row>
    <row r="317" spans="1:66" x14ac:dyDescent="0.25">
      <c r="A317">
        <v>312</v>
      </c>
      <c r="B317" t="s">
        <v>181</v>
      </c>
      <c r="C317" s="120" t="s">
        <v>13</v>
      </c>
      <c r="D317">
        <v>118627</v>
      </c>
      <c r="E317" s="121">
        <v>124</v>
      </c>
      <c r="F317" t="s">
        <v>178</v>
      </c>
      <c r="G317" t="s">
        <v>180</v>
      </c>
      <c r="H317" t="s">
        <v>46</v>
      </c>
      <c r="I317" s="2">
        <v>44462</v>
      </c>
      <c r="J317" s="2">
        <v>44462</v>
      </c>
      <c r="K317" s="21" t="s">
        <v>189</v>
      </c>
      <c r="L317" s="20">
        <v>45.359000000000002</v>
      </c>
      <c r="M317">
        <v>3.0459999999999998</v>
      </c>
      <c r="N317">
        <v>7.9630000000000001</v>
      </c>
      <c r="O317">
        <v>7.431</v>
      </c>
      <c r="P317">
        <v>0.13400000000000001</v>
      </c>
      <c r="Q317">
        <v>12.156000000000001</v>
      </c>
      <c r="R317">
        <v>22.766999999999999</v>
      </c>
      <c r="S317">
        <v>0.64200000000000002</v>
      </c>
      <c r="U317">
        <v>6.3E-2</v>
      </c>
      <c r="X317">
        <v>99.560999999999993</v>
      </c>
      <c r="Y317" s="21">
        <v>74.463662520868411</v>
      </c>
      <c r="Z317" s="122">
        <v>0.44</v>
      </c>
      <c r="AA317" s="122">
        <v>2.91</v>
      </c>
      <c r="AB317" s="122">
        <v>1.1000000000000001</v>
      </c>
      <c r="AC317" s="122">
        <v>1.38</v>
      </c>
      <c r="AD317" s="122">
        <v>20.22</v>
      </c>
      <c r="AE317" s="122">
        <v>0.63</v>
      </c>
      <c r="AF317" s="122">
        <v>0.57999999999999996</v>
      </c>
      <c r="AG317" s="122">
        <v>4.2</v>
      </c>
      <c r="AH317" s="122">
        <v>2655.21</v>
      </c>
      <c r="AI317" s="122">
        <v>44.19</v>
      </c>
      <c r="AJ317" s="122">
        <v>100</v>
      </c>
      <c r="AK317" s="123">
        <v>0.64106886799770491</v>
      </c>
      <c r="AL317" s="109">
        <v>0.68423366889792869</v>
      </c>
      <c r="AM317" s="109">
        <v>4.6992900038364732E-2</v>
      </c>
      <c r="AN317">
        <v>9.8861514258868743E-2</v>
      </c>
      <c r="AT317" s="122">
        <v>7.0044802379651809</v>
      </c>
      <c r="AU317" s="122">
        <v>0.55069895385558043</v>
      </c>
      <c r="AV317" s="122">
        <v>1147.7534710860391</v>
      </c>
      <c r="AW317" s="122">
        <v>11.06072669595576</v>
      </c>
      <c r="AX317" s="122">
        <v>810</v>
      </c>
      <c r="AY317" s="191">
        <v>7.779654049917526</v>
      </c>
      <c r="AZ317" s="122">
        <v>0.55345140186520858</v>
      </c>
      <c r="BA317" s="122">
        <v>1138.334337968575</v>
      </c>
      <c r="BB317" s="122">
        <v>14.753629265504459</v>
      </c>
      <c r="BC317" s="192">
        <v>767</v>
      </c>
      <c r="BD317" s="191">
        <f t="shared" si="20"/>
        <v>7.779654049917526</v>
      </c>
      <c r="BE317" s="122">
        <f t="shared" si="21"/>
        <v>0.55345140186520858</v>
      </c>
      <c r="BF317" s="122">
        <f t="shared" si="22"/>
        <v>1138.334337968575</v>
      </c>
      <c r="BG317" s="122">
        <f t="shared" si="23"/>
        <v>14.753629265504459</v>
      </c>
      <c r="BH317" s="192">
        <f t="shared" si="24"/>
        <v>767</v>
      </c>
      <c r="BI317" s="109">
        <v>5.232426783529367</v>
      </c>
      <c r="BJ317" s="109">
        <v>3.008577887502756</v>
      </c>
      <c r="BK317" s="109">
        <v>8.0248841352139362</v>
      </c>
      <c r="BL317" s="109">
        <v>1111.524658203125</v>
      </c>
      <c r="BM317" s="109">
        <v>1103.739521484375</v>
      </c>
      <c r="BN317" s="123">
        <v>1121.9741259765619</v>
      </c>
    </row>
    <row r="318" spans="1:66" x14ac:dyDescent="0.25">
      <c r="A318">
        <v>313</v>
      </c>
      <c r="B318" t="s">
        <v>181</v>
      </c>
      <c r="C318" s="120" t="s">
        <v>13</v>
      </c>
      <c r="D318">
        <v>118627</v>
      </c>
      <c r="E318" s="121">
        <v>125</v>
      </c>
      <c r="F318" t="s">
        <v>178</v>
      </c>
      <c r="G318" t="s">
        <v>180</v>
      </c>
      <c r="H318" t="s">
        <v>46</v>
      </c>
      <c r="I318" s="2">
        <v>44462</v>
      </c>
      <c r="J318" s="2">
        <v>44462</v>
      </c>
      <c r="K318" s="21" t="s">
        <v>189</v>
      </c>
      <c r="L318" s="20">
        <v>44.183</v>
      </c>
      <c r="M318">
        <v>2.581</v>
      </c>
      <c r="N318">
        <v>8.048</v>
      </c>
      <c r="O318">
        <v>10.984</v>
      </c>
      <c r="P318">
        <v>0.30199999999999999</v>
      </c>
      <c r="Q318">
        <v>9.3919999999999995</v>
      </c>
      <c r="R318">
        <v>22.207000000000001</v>
      </c>
      <c r="S318">
        <v>1.1299999999999999</v>
      </c>
      <c r="W318">
        <v>6.8000000000000005E-2</v>
      </c>
      <c r="X318">
        <v>98.894999999999996</v>
      </c>
      <c r="Y318" s="21">
        <v>60.383375273284543</v>
      </c>
      <c r="Z318" s="122">
        <v>0.45</v>
      </c>
      <c r="AA318" s="122">
        <v>3.18</v>
      </c>
      <c r="AB318" s="122">
        <v>1.1000000000000001</v>
      </c>
      <c r="AC318" s="122">
        <v>1.1200000000000001</v>
      </c>
      <c r="AD318" s="122">
        <v>11.15</v>
      </c>
      <c r="AE318" s="122">
        <v>0.73</v>
      </c>
      <c r="AF318" s="122">
        <v>0.59</v>
      </c>
      <c r="AG318" s="122">
        <v>3.02</v>
      </c>
      <c r="AH318" s="122">
        <v>100</v>
      </c>
      <c r="AI318" s="122">
        <v>100</v>
      </c>
      <c r="AJ318" s="122">
        <v>50.49</v>
      </c>
      <c r="AK318" s="123">
        <v>0.58046827325204065</v>
      </c>
      <c r="AL318" s="109">
        <v>0.54269070133721775</v>
      </c>
      <c r="AM318" s="109">
        <v>8.4909485585129799E-2</v>
      </c>
      <c r="AN318">
        <v>0.15060517052094344</v>
      </c>
      <c r="AO318" s="109">
        <v>6.2632322485962177</v>
      </c>
      <c r="AP318" s="109">
        <v>0.1692427951414163</v>
      </c>
      <c r="AQ318" s="141">
        <v>1007.7660348085089</v>
      </c>
      <c r="AR318" s="141">
        <v>4.2106289472273666</v>
      </c>
      <c r="AS318" s="141">
        <v>1000</v>
      </c>
      <c r="AY318" s="191"/>
      <c r="BC318" s="192"/>
      <c r="BD318" s="191">
        <f t="shared" si="20"/>
        <v>6.2632322485962177</v>
      </c>
      <c r="BE318" s="122">
        <f t="shared" si="21"/>
        <v>0.1692427951414163</v>
      </c>
      <c r="BF318" s="122">
        <f t="shared" si="22"/>
        <v>1007.7660348085089</v>
      </c>
      <c r="BG318" s="122">
        <f t="shared" si="23"/>
        <v>4.2106289472273666</v>
      </c>
      <c r="BH318" s="192">
        <f t="shared" si="24"/>
        <v>1000</v>
      </c>
      <c r="BI318" s="109">
        <v>7.4925977395599359</v>
      </c>
      <c r="BJ318" s="109">
        <v>6.6420432351654046</v>
      </c>
      <c r="BK318" s="109">
        <v>8.3442976449554429</v>
      </c>
      <c r="BL318" s="109">
        <v>961.282470703125</v>
      </c>
      <c r="BM318" s="109">
        <v>941.24893066406253</v>
      </c>
      <c r="BN318" s="123">
        <v>985.86696777343752</v>
      </c>
    </row>
    <row r="319" spans="1:66" x14ac:dyDescent="0.25">
      <c r="A319">
        <v>314</v>
      </c>
      <c r="B319" t="s">
        <v>181</v>
      </c>
      <c r="C319" s="120" t="s">
        <v>13</v>
      </c>
      <c r="D319">
        <v>118627</v>
      </c>
      <c r="E319" s="121">
        <v>128</v>
      </c>
      <c r="F319" t="s">
        <v>178</v>
      </c>
      <c r="G319" t="s">
        <v>180</v>
      </c>
      <c r="H319" t="s">
        <v>46</v>
      </c>
      <c r="I319" s="2">
        <v>44462</v>
      </c>
      <c r="J319" s="2">
        <v>44462</v>
      </c>
      <c r="K319" s="21" t="s">
        <v>189</v>
      </c>
      <c r="L319" s="20">
        <v>47.655999999999999</v>
      </c>
      <c r="M319">
        <v>2.2210000000000001</v>
      </c>
      <c r="N319">
        <v>6.2149999999999999</v>
      </c>
      <c r="O319">
        <v>6.9059999999999997</v>
      </c>
      <c r="P319">
        <v>0.13100000000000001</v>
      </c>
      <c r="Q319">
        <v>12.95</v>
      </c>
      <c r="R319">
        <v>22.600999999999999</v>
      </c>
      <c r="S319">
        <v>0.71899999999999997</v>
      </c>
      <c r="W319">
        <v>1.4E-2</v>
      </c>
      <c r="X319">
        <v>99.412999999999982</v>
      </c>
      <c r="Y319" s="21">
        <v>76.972367240185463</v>
      </c>
      <c r="Z319" s="122">
        <v>0.43</v>
      </c>
      <c r="AA319" s="122">
        <v>3.47</v>
      </c>
      <c r="AB319" s="122">
        <v>1.25</v>
      </c>
      <c r="AC319" s="122">
        <v>1.43</v>
      </c>
      <c r="AD319" s="122">
        <v>21.11</v>
      </c>
      <c r="AE319" s="122">
        <v>0.61</v>
      </c>
      <c r="AF319" s="122">
        <v>0.59</v>
      </c>
      <c r="AG319" s="122">
        <v>3.8</v>
      </c>
      <c r="AH319" s="122">
        <v>100</v>
      </c>
      <c r="AI319" s="122">
        <v>100</v>
      </c>
      <c r="AJ319" s="122">
        <v>236.65</v>
      </c>
      <c r="AK319" s="123">
        <v>0.64445975131408262</v>
      </c>
      <c r="AL319" s="109">
        <v>0.7251513896947076</v>
      </c>
      <c r="AM319" s="109">
        <v>5.2356580644091044E-2</v>
      </c>
      <c r="AN319">
        <v>0.1124425908250893</v>
      </c>
      <c r="AY319" s="191"/>
      <c r="BC319" s="192"/>
      <c r="BD319" s="191" t="str">
        <f t="shared" si="20"/>
        <v/>
      </c>
      <c r="BE319" s="122" t="str">
        <f t="shared" si="21"/>
        <v/>
      </c>
      <c r="BF319" s="122" t="str">
        <f t="shared" si="22"/>
        <v/>
      </c>
      <c r="BG319" s="122" t="str">
        <f t="shared" si="23"/>
        <v/>
      </c>
      <c r="BH319" s="192" t="str">
        <f t="shared" si="24"/>
        <v/>
      </c>
      <c r="BI319" s="109">
        <v>6.9761116692579073</v>
      </c>
      <c r="BJ319" s="109">
        <v>5.1679546448743627</v>
      </c>
      <c r="BK319" s="109">
        <v>8.35144488306406</v>
      </c>
      <c r="BL319" s="109">
        <v>1136.313842773438</v>
      </c>
      <c r="BM319" s="109">
        <v>1123.168188476563</v>
      </c>
      <c r="BN319" s="123">
        <v>1150.381215820312</v>
      </c>
    </row>
    <row r="320" spans="1:66" x14ac:dyDescent="0.25">
      <c r="A320">
        <v>315</v>
      </c>
      <c r="B320" t="s">
        <v>181</v>
      </c>
      <c r="C320" s="120" t="s">
        <v>13</v>
      </c>
      <c r="D320">
        <v>118627</v>
      </c>
      <c r="E320" s="121">
        <v>129</v>
      </c>
      <c r="F320" t="s">
        <v>178</v>
      </c>
      <c r="G320" t="s">
        <v>180</v>
      </c>
      <c r="H320" t="s">
        <v>46</v>
      </c>
      <c r="I320" s="2">
        <v>44462</v>
      </c>
      <c r="J320" s="2">
        <v>44462</v>
      </c>
      <c r="K320" s="21" t="s">
        <v>189</v>
      </c>
      <c r="L320" s="20">
        <v>46.634999999999998</v>
      </c>
      <c r="M320">
        <v>2.63</v>
      </c>
      <c r="N320">
        <v>7.3259999999999996</v>
      </c>
      <c r="O320">
        <v>8.0850000000000009</v>
      </c>
      <c r="P320">
        <v>0.17399999999999999</v>
      </c>
      <c r="Q320">
        <v>11.805999999999999</v>
      </c>
      <c r="R320">
        <v>22.675000000000001</v>
      </c>
      <c r="S320">
        <v>0.80100000000000005</v>
      </c>
      <c r="U320">
        <v>7.1999999999999995E-2</v>
      </c>
      <c r="X320">
        <v>100.20400000000001</v>
      </c>
      <c r="Y320" s="21">
        <v>72.244932819209239</v>
      </c>
      <c r="Z320" s="122">
        <v>0.43</v>
      </c>
      <c r="AA320" s="122">
        <v>3.14</v>
      </c>
      <c r="AB320" s="122">
        <v>1.1499999999999999</v>
      </c>
      <c r="AC320" s="122">
        <v>1.32</v>
      </c>
      <c r="AD320" s="122">
        <v>16.78</v>
      </c>
      <c r="AE320" s="122">
        <v>0.64</v>
      </c>
      <c r="AF320" s="122">
        <v>0.57999999999999996</v>
      </c>
      <c r="AG320" s="122">
        <v>3.61</v>
      </c>
      <c r="AH320" s="122">
        <v>100</v>
      </c>
      <c r="AI320" s="122">
        <v>37.65</v>
      </c>
      <c r="AJ320" s="122">
        <v>100</v>
      </c>
      <c r="AK320" s="123">
        <v>0.62883124587373307</v>
      </c>
      <c r="AL320" s="109">
        <v>0.66068576012801017</v>
      </c>
      <c r="AM320" s="109">
        <v>5.8291892267631353E-2</v>
      </c>
      <c r="AN320">
        <v>0.13434809365694575</v>
      </c>
      <c r="AT320" s="122">
        <v>6.8969523704469156</v>
      </c>
      <c r="AU320" s="122">
        <v>0.60812053175856751</v>
      </c>
      <c r="AV320" s="122">
        <v>1150.872014292547</v>
      </c>
      <c r="AW320" s="122">
        <v>11.806100482108739</v>
      </c>
      <c r="AX320" s="122">
        <v>216</v>
      </c>
      <c r="AY320" s="191">
        <v>8.063016995701572</v>
      </c>
      <c r="AZ320" s="122">
        <v>1.3446119888175929</v>
      </c>
      <c r="BA320" s="122">
        <v>1125.8231495051259</v>
      </c>
      <c r="BB320" s="122">
        <v>14.708515686202629</v>
      </c>
      <c r="BC320" s="192">
        <v>27</v>
      </c>
      <c r="BD320" s="191">
        <f t="shared" si="20"/>
        <v>8.063016995701572</v>
      </c>
      <c r="BE320" s="122">
        <f t="shared" si="21"/>
        <v>1.3446119888175929</v>
      </c>
      <c r="BF320" s="122">
        <f t="shared" si="22"/>
        <v>1125.8231495051259</v>
      </c>
      <c r="BG320" s="122">
        <f t="shared" si="23"/>
        <v>14.708515686202629</v>
      </c>
      <c r="BH320" s="192">
        <f t="shared" si="24"/>
        <v>27</v>
      </c>
      <c r="BI320" s="109">
        <v>9.109771728515625</v>
      </c>
      <c r="BJ320" s="109">
        <v>7.9476539611816408</v>
      </c>
      <c r="BK320" s="109">
        <v>10.171419486999509</v>
      </c>
      <c r="BL320" s="109">
        <v>1107.830322265625</v>
      </c>
      <c r="BM320" s="109">
        <v>1100.903295898438</v>
      </c>
      <c r="BN320" s="123">
        <v>1114.0787597656249</v>
      </c>
    </row>
    <row r="321" spans="1:66" x14ac:dyDescent="0.25">
      <c r="A321">
        <v>316</v>
      </c>
      <c r="B321" t="s">
        <v>181</v>
      </c>
      <c r="C321" s="120" t="s">
        <v>13</v>
      </c>
      <c r="D321">
        <v>118627</v>
      </c>
      <c r="E321" s="121">
        <v>142</v>
      </c>
      <c r="F321" t="s">
        <v>178</v>
      </c>
      <c r="G321" t="s">
        <v>180</v>
      </c>
      <c r="H321" t="s">
        <v>46</v>
      </c>
      <c r="I321" s="2">
        <v>44462</v>
      </c>
      <c r="J321" s="2">
        <v>44462</v>
      </c>
      <c r="K321" s="21" t="s">
        <v>189</v>
      </c>
      <c r="L321" s="20">
        <v>44.908999999999999</v>
      </c>
      <c r="M321">
        <v>3.4239999999999999</v>
      </c>
      <c r="N321">
        <v>8.5069999999999997</v>
      </c>
      <c r="O321">
        <v>7.9859999999999998</v>
      </c>
      <c r="P321">
        <v>9.1999999999999998E-2</v>
      </c>
      <c r="Q321">
        <v>11.81</v>
      </c>
      <c r="R321">
        <v>22.853999999999999</v>
      </c>
      <c r="S321">
        <v>0.74199999999999999</v>
      </c>
      <c r="T321">
        <v>1.4E-2</v>
      </c>
      <c r="U321">
        <v>4.2000000000000003E-2</v>
      </c>
      <c r="X321">
        <v>100.38</v>
      </c>
      <c r="Y321" s="21">
        <v>72.498054984425011</v>
      </c>
      <c r="Z321" s="122">
        <v>0.44</v>
      </c>
      <c r="AA321" s="122">
        <v>2.73</v>
      </c>
      <c r="AB321" s="122">
        <v>1.06</v>
      </c>
      <c r="AC321" s="122">
        <v>1.33</v>
      </c>
      <c r="AD321" s="122">
        <v>31.18</v>
      </c>
      <c r="AE321" s="122">
        <v>0.64</v>
      </c>
      <c r="AF321" s="122">
        <v>0.57999999999999996</v>
      </c>
      <c r="AG321" s="122">
        <v>3.85</v>
      </c>
      <c r="AH321" s="122">
        <v>79.61</v>
      </c>
      <c r="AI321" s="122">
        <v>62.96</v>
      </c>
      <c r="AJ321" s="122">
        <v>100</v>
      </c>
      <c r="AK321" s="123">
        <v>0.63147900241987187</v>
      </c>
      <c r="AL321" s="109">
        <v>0.66177177743181803</v>
      </c>
      <c r="AM321" s="109">
        <v>5.4068674065826806E-2</v>
      </c>
      <c r="AN321">
        <v>9.2054723826468871E-2</v>
      </c>
      <c r="AY321" s="191"/>
      <c r="BC321" s="192"/>
      <c r="BD321" s="191" t="str">
        <f t="shared" si="20"/>
        <v/>
      </c>
      <c r="BE321" s="122" t="str">
        <f t="shared" si="21"/>
        <v/>
      </c>
      <c r="BF321" s="122" t="str">
        <f t="shared" si="22"/>
        <v/>
      </c>
      <c r="BG321" s="122" t="str">
        <f t="shared" si="23"/>
        <v/>
      </c>
      <c r="BH321" s="192" t="str">
        <f t="shared" si="24"/>
        <v/>
      </c>
      <c r="BI321" s="109">
        <v>9.8710041046142578</v>
      </c>
      <c r="BJ321" s="109">
        <v>7.2510488128662107</v>
      </c>
      <c r="BK321" s="109">
        <v>12.02683162689209</v>
      </c>
      <c r="BL321" s="109">
        <v>1122.3095703125</v>
      </c>
      <c r="BM321" s="109">
        <v>1110.283662109375</v>
      </c>
      <c r="BN321" s="123">
        <v>1133.708940429688</v>
      </c>
    </row>
    <row r="322" spans="1:66" x14ac:dyDescent="0.25">
      <c r="A322">
        <v>317</v>
      </c>
      <c r="B322" t="s">
        <v>181</v>
      </c>
      <c r="C322" s="120" t="s">
        <v>12</v>
      </c>
      <c r="D322">
        <v>118433</v>
      </c>
      <c r="E322" s="121" t="s">
        <v>197</v>
      </c>
      <c r="F322" t="s">
        <v>178</v>
      </c>
      <c r="G322" t="s">
        <v>180</v>
      </c>
      <c r="H322" t="s">
        <v>46</v>
      </c>
      <c r="I322" s="2">
        <v>44461</v>
      </c>
      <c r="J322" s="2">
        <v>44461</v>
      </c>
      <c r="K322" s="21" t="s">
        <v>189</v>
      </c>
      <c r="L322" s="20">
        <v>46.024000000000001</v>
      </c>
      <c r="M322">
        <v>2.524</v>
      </c>
      <c r="N322">
        <v>7.3520000000000003</v>
      </c>
      <c r="O322">
        <v>6.7110000000000003</v>
      </c>
      <c r="P322">
        <v>0.129</v>
      </c>
      <c r="Q322">
        <v>13.102</v>
      </c>
      <c r="R322">
        <v>22.672000000000001</v>
      </c>
      <c r="S322">
        <v>0.68899999999999995</v>
      </c>
      <c r="U322">
        <v>5.8999999999999997E-2</v>
      </c>
      <c r="X322">
        <v>99.261999999999986</v>
      </c>
      <c r="Y322" s="21">
        <v>77.679109061419311</v>
      </c>
      <c r="Z322" s="122">
        <v>0.45</v>
      </c>
      <c r="AA322" s="122">
        <v>3.27</v>
      </c>
      <c r="AB322" s="122">
        <v>1.23</v>
      </c>
      <c r="AC322" s="122">
        <v>2.21</v>
      </c>
      <c r="AD322" s="122">
        <v>27.22</v>
      </c>
      <c r="AE322" s="122">
        <v>0.63</v>
      </c>
      <c r="AF322" s="122">
        <v>0.6</v>
      </c>
      <c r="AG322" s="122">
        <v>4.0599999999999996</v>
      </c>
      <c r="AH322" s="122">
        <v>100</v>
      </c>
      <c r="AI322" s="122">
        <v>47.81</v>
      </c>
      <c r="AJ322" s="122">
        <v>100</v>
      </c>
      <c r="AK322" s="123">
        <v>0.72858416089592992</v>
      </c>
      <c r="AL322" s="109">
        <v>0.73651901758409677</v>
      </c>
      <c r="AM322" s="109">
        <v>5.0367345382247269E-2</v>
      </c>
      <c r="AN322">
        <v>5.3222162274803961E-2</v>
      </c>
      <c r="AT322" s="122">
        <v>6.636906428352102</v>
      </c>
      <c r="AU322" s="122">
        <v>0.58429628086519081</v>
      </c>
      <c r="AV322" s="122">
        <v>1145.270757028667</v>
      </c>
      <c r="AW322" s="122">
        <v>13.386513705486781</v>
      </c>
      <c r="AX322" s="122">
        <v>581</v>
      </c>
      <c r="AY322" s="191">
        <v>7.2657539875412454</v>
      </c>
      <c r="AZ322" s="122">
        <v>1.1174324962350299</v>
      </c>
      <c r="BA322" s="122">
        <v>1129.628070714052</v>
      </c>
      <c r="BB322" s="122">
        <v>16.62940224964267</v>
      </c>
      <c r="BC322" s="192">
        <v>16</v>
      </c>
      <c r="BD322" s="191">
        <f t="shared" si="20"/>
        <v>7.2657539875412454</v>
      </c>
      <c r="BE322" s="122">
        <f t="shared" si="21"/>
        <v>1.1174324962350299</v>
      </c>
      <c r="BF322" s="122">
        <f t="shared" si="22"/>
        <v>1129.628070714052</v>
      </c>
      <c r="BG322" s="122">
        <f t="shared" si="23"/>
        <v>16.62940224964267</v>
      </c>
      <c r="BH322" s="192">
        <f t="shared" si="24"/>
        <v>16</v>
      </c>
      <c r="BI322" s="109">
        <v>7.3329420368303238</v>
      </c>
      <c r="BJ322" s="109">
        <v>5.2850197498430189</v>
      </c>
      <c r="BK322" s="109">
        <v>9.4791162387956547</v>
      </c>
      <c r="BL322" s="109">
        <v>1120.65625</v>
      </c>
      <c r="BM322" s="109">
        <v>1108.828276367188</v>
      </c>
      <c r="BN322" s="123">
        <v>1133.0640722656251</v>
      </c>
    </row>
    <row r="323" spans="1:66" x14ac:dyDescent="0.25">
      <c r="A323">
        <v>318</v>
      </c>
      <c r="B323" t="s">
        <v>181</v>
      </c>
      <c r="C323" s="120" t="s">
        <v>12</v>
      </c>
      <c r="D323">
        <v>118433</v>
      </c>
      <c r="E323" s="121" t="s">
        <v>198</v>
      </c>
      <c r="F323" t="s">
        <v>178</v>
      </c>
      <c r="G323" t="s">
        <v>180</v>
      </c>
      <c r="H323" t="s">
        <v>46</v>
      </c>
      <c r="I323" s="2">
        <v>44461</v>
      </c>
      <c r="J323" s="2">
        <v>44461</v>
      </c>
      <c r="K323" s="21" t="s">
        <v>189</v>
      </c>
      <c r="L323" s="20">
        <v>44.186999999999998</v>
      </c>
      <c r="M323">
        <v>2.444</v>
      </c>
      <c r="N323">
        <v>8.4960000000000004</v>
      </c>
      <c r="O323">
        <v>8.7750000000000004</v>
      </c>
      <c r="P323">
        <v>0.16500000000000001</v>
      </c>
      <c r="Q323">
        <v>10.702999999999999</v>
      </c>
      <c r="R323">
        <v>23.006</v>
      </c>
      <c r="S323">
        <v>0.96399999999999997</v>
      </c>
      <c r="U323">
        <v>1.2E-2</v>
      </c>
      <c r="W323">
        <v>0.04</v>
      </c>
      <c r="X323">
        <v>98.792000000000016</v>
      </c>
      <c r="Y323" s="21">
        <v>68.496061743156773</v>
      </c>
      <c r="Z323" s="122">
        <v>0.46</v>
      </c>
      <c r="AA323" s="122">
        <v>3.31</v>
      </c>
      <c r="AB323" s="122">
        <v>1.1399999999999999</v>
      </c>
      <c r="AC323" s="122">
        <v>1.93</v>
      </c>
      <c r="AD323" s="122">
        <v>25.35</v>
      </c>
      <c r="AE323" s="122">
        <v>0.71</v>
      </c>
      <c r="AF323" s="122">
        <v>0.6</v>
      </c>
      <c r="AG323" s="122">
        <v>3.31</v>
      </c>
      <c r="AH323" s="122">
        <v>100</v>
      </c>
      <c r="AI323" s="122">
        <v>198.43</v>
      </c>
      <c r="AJ323" s="122">
        <v>96.89</v>
      </c>
      <c r="AK323" s="123">
        <v>0.72175469373729839</v>
      </c>
      <c r="AL323" s="109">
        <v>0.61331463019179089</v>
      </c>
      <c r="AM323" s="109">
        <v>7.1835365032916293E-2</v>
      </c>
      <c r="AN323">
        <v>6.3655801674621759E-2</v>
      </c>
      <c r="AT323" s="122">
        <v>7.0497944757991107</v>
      </c>
      <c r="AU323" s="122">
        <v>1.0737238201308501</v>
      </c>
      <c r="AV323" s="122">
        <v>1140.056068812456</v>
      </c>
      <c r="AW323" s="122">
        <v>9.5641855918799319</v>
      </c>
      <c r="AX323" s="122">
        <v>12</v>
      </c>
      <c r="AY323" s="191"/>
      <c r="BC323" s="192"/>
      <c r="BD323" s="191" t="str">
        <f t="shared" si="20"/>
        <v/>
      </c>
      <c r="BE323" s="122" t="str">
        <f t="shared" si="21"/>
        <v/>
      </c>
      <c r="BF323" s="122" t="str">
        <f t="shared" si="22"/>
        <v/>
      </c>
      <c r="BG323" s="122" t="str">
        <f t="shared" si="23"/>
        <v/>
      </c>
      <c r="BH323" s="192" t="str">
        <f t="shared" si="24"/>
        <v/>
      </c>
      <c r="BI323" s="109">
        <v>11.904377937316889</v>
      </c>
      <c r="BJ323" s="109">
        <v>10.950364456176761</v>
      </c>
      <c r="BK323" s="109">
        <v>12.680716514587401</v>
      </c>
      <c r="BL323" s="109">
        <v>1102.17919921875</v>
      </c>
      <c r="BM323" s="109">
        <v>1088.182163085937</v>
      </c>
      <c r="BN323" s="123">
        <v>1110.1209375000001</v>
      </c>
    </row>
    <row r="324" spans="1:66" x14ac:dyDescent="0.25">
      <c r="A324">
        <v>319</v>
      </c>
      <c r="B324" t="s">
        <v>181</v>
      </c>
      <c r="C324" s="120" t="s">
        <v>12</v>
      </c>
      <c r="D324">
        <v>118433</v>
      </c>
      <c r="E324" s="121" t="s">
        <v>199</v>
      </c>
      <c r="F324" t="s">
        <v>178</v>
      </c>
      <c r="G324" t="s">
        <v>180</v>
      </c>
      <c r="H324" t="s">
        <v>46</v>
      </c>
      <c r="I324" s="2">
        <v>44461</v>
      </c>
      <c r="J324" s="2">
        <v>44461</v>
      </c>
      <c r="K324" s="21" t="s">
        <v>189</v>
      </c>
      <c r="L324" s="20">
        <v>45.408000000000001</v>
      </c>
      <c r="M324">
        <v>2.5139999999999998</v>
      </c>
      <c r="N324">
        <v>7.569</v>
      </c>
      <c r="O324">
        <v>7.94</v>
      </c>
      <c r="P324">
        <v>0.14399999999999999</v>
      </c>
      <c r="Q324">
        <v>11.862</v>
      </c>
      <c r="R324">
        <v>22.992999999999999</v>
      </c>
      <c r="S324">
        <v>0.74399999999999999</v>
      </c>
      <c r="T324">
        <v>2.8000000000000001E-2</v>
      </c>
      <c r="U324">
        <v>1.0999999999999999E-2</v>
      </c>
      <c r="X324">
        <v>99.212999999999994</v>
      </c>
      <c r="Y324" s="21">
        <v>72.700365937906753</v>
      </c>
      <c r="Z324" s="122">
        <v>0.45</v>
      </c>
      <c r="AA324" s="122">
        <v>3.24</v>
      </c>
      <c r="AB324" s="122">
        <v>1.21</v>
      </c>
      <c r="AC324" s="122">
        <v>2.02</v>
      </c>
      <c r="AD324" s="122">
        <v>27.39</v>
      </c>
      <c r="AE324" s="122">
        <v>0.67</v>
      </c>
      <c r="AF324" s="122">
        <v>0.6</v>
      </c>
      <c r="AG324" s="122">
        <v>3.97</v>
      </c>
      <c r="AH324" s="122">
        <v>41.09</v>
      </c>
      <c r="AI324" s="122">
        <v>241.17</v>
      </c>
      <c r="AJ324" s="122">
        <v>100</v>
      </c>
      <c r="AK324" s="123">
        <v>0.72345776568361808</v>
      </c>
      <c r="AL324" s="109">
        <v>0.6723636406395086</v>
      </c>
      <c r="AM324" s="109">
        <v>5.4840664169144779E-2</v>
      </c>
      <c r="AN324">
        <v>7.5942735982509099E-2</v>
      </c>
      <c r="AT324" s="122">
        <v>6.3865593980442199</v>
      </c>
      <c r="AU324" s="122">
        <v>0.67729704437502536</v>
      </c>
      <c r="AV324" s="122">
        <v>1146.002716832794</v>
      </c>
      <c r="AW324" s="122">
        <v>14.398423989228579</v>
      </c>
      <c r="AX324" s="122">
        <v>54</v>
      </c>
      <c r="AY324" s="191">
        <v>6.6045051102892689</v>
      </c>
      <c r="AZ324" s="122">
        <v>2.2359335782733689</v>
      </c>
      <c r="BA324" s="122">
        <v>1104.671605729646</v>
      </c>
      <c r="BB324" s="122">
        <v>17.87037482339931</v>
      </c>
      <c r="BC324" s="192">
        <v>4</v>
      </c>
      <c r="BD324" s="191">
        <f t="shared" si="20"/>
        <v>6.6045051102892689</v>
      </c>
      <c r="BE324" s="122">
        <f t="shared" si="21"/>
        <v>2.2359335782733689</v>
      </c>
      <c r="BF324" s="122">
        <f t="shared" si="22"/>
        <v>1104.671605729646</v>
      </c>
      <c r="BG324" s="122">
        <f t="shared" si="23"/>
        <v>17.87037482339931</v>
      </c>
      <c r="BH324" s="192">
        <f t="shared" si="24"/>
        <v>4</v>
      </c>
      <c r="BI324" s="109">
        <v>9.9285411834716797</v>
      </c>
      <c r="BJ324" s="109">
        <v>7.3158226394653321</v>
      </c>
      <c r="BK324" s="109">
        <v>11.4019868850708</v>
      </c>
      <c r="BL324" s="109">
        <v>1117.10888671875</v>
      </c>
      <c r="BM324" s="109">
        <v>1105.750693359375</v>
      </c>
      <c r="BN324" s="123">
        <v>1129.562172851563</v>
      </c>
    </row>
    <row r="325" spans="1:66" x14ac:dyDescent="0.25">
      <c r="A325">
        <v>320</v>
      </c>
      <c r="B325" t="s">
        <v>181</v>
      </c>
      <c r="C325" s="120" t="s">
        <v>12</v>
      </c>
      <c r="D325">
        <v>118433</v>
      </c>
      <c r="E325" s="121" t="s">
        <v>200</v>
      </c>
      <c r="F325" t="s">
        <v>178</v>
      </c>
      <c r="G325" t="s">
        <v>180</v>
      </c>
      <c r="H325" t="s">
        <v>46</v>
      </c>
      <c r="I325" s="2">
        <v>44461</v>
      </c>
      <c r="J325" s="2">
        <v>44461</v>
      </c>
      <c r="K325" s="21" t="s">
        <v>189</v>
      </c>
      <c r="L325" s="20">
        <v>43.890999999999998</v>
      </c>
      <c r="M325">
        <v>3.5190000000000001</v>
      </c>
      <c r="N325">
        <v>8.1479999999999997</v>
      </c>
      <c r="O325">
        <v>7.7869999999999999</v>
      </c>
      <c r="P325">
        <v>0.122</v>
      </c>
      <c r="Q325">
        <v>12.381</v>
      </c>
      <c r="R325">
        <v>23.140999999999998</v>
      </c>
      <c r="S325">
        <v>0.621</v>
      </c>
      <c r="T325">
        <v>1.4999999999999999E-2</v>
      </c>
      <c r="X325">
        <v>99.624999999999972</v>
      </c>
      <c r="Y325" s="21">
        <v>73.91882505870214</v>
      </c>
      <c r="Z325" s="122">
        <v>0.46</v>
      </c>
      <c r="AA325" s="122">
        <v>2.72</v>
      </c>
      <c r="AB325" s="122">
        <v>1.17</v>
      </c>
      <c r="AC325" s="122">
        <v>2.04</v>
      </c>
      <c r="AD325" s="122">
        <v>29.99</v>
      </c>
      <c r="AE325" s="122">
        <v>0.65</v>
      </c>
      <c r="AF325" s="122">
        <v>0.59</v>
      </c>
      <c r="AG325" s="122">
        <v>4.41</v>
      </c>
      <c r="AH325" s="122">
        <v>75.650000000000006</v>
      </c>
      <c r="AI325" s="122">
        <v>100</v>
      </c>
      <c r="AJ325" s="122">
        <v>100</v>
      </c>
      <c r="AK325" s="123">
        <v>0.71531332982082796</v>
      </c>
      <c r="AL325" s="109">
        <v>0.70113094839287349</v>
      </c>
      <c r="AM325" s="109">
        <v>4.5731819855034953E-2</v>
      </c>
      <c r="AN325">
        <v>3.1488531240951551E-2</v>
      </c>
      <c r="AY325" s="191"/>
      <c r="BC325" s="192"/>
      <c r="BD325" s="191" t="str">
        <f t="shared" ref="BD325:BD388" si="25">IF(OR($F325="Core",$F325="Cpx Inclusion"),
     IF($Y325&lt;67, IF(AO325&lt;&gt;"",AO325,""),
        IF($Y325&gt;67, IF(AY325&lt;&gt;"",AY325,""), "")),
   IF(OR($F325="Inner Rim",$F325="Outer Rim",$F325="Microlite"),
      IF(AT325&lt;&gt;"",AT325,""),
      IF($F325="Not Categorized","", "")))</f>
        <v/>
      </c>
      <c r="BE325" s="122" t="str">
        <f t="shared" ref="BE325:BE388" si="26">IF(OR($F325="Core",$F325="Cpx Inclusion"),
     IF($Y325&lt;67, IF(AP325&lt;&gt;"",AP325,""),
        IF($Y325&gt;67, IF(AZ325&lt;&gt;"",AZ325,""), "")),
   IF(OR($F325="Inner Rim",$F325="Outer Rim",$F325="Microlite"),
      IF(AU325&lt;&gt;"",AU325,""),
      IF($F325="Not Categorized","", "")))</f>
        <v/>
      </c>
      <c r="BF325" s="122" t="str">
        <f t="shared" ref="BF325:BF388" si="27">IF(OR($F325="Core",$F325="Cpx Inclusion"),
     IF($Y325&lt;67, IF(AQ325&lt;&gt;"",AQ325,""),
        IF($Y325&gt;67, IF(BA325&lt;&gt;"",BA325,""), "")),
   IF(OR($F325="Inner Rim",$F325="Outer Rim",$F325="Microlite"),
      IF(AV325&lt;&gt;"",AV325,""),
      IF($F325="Not Categorized","", "")))</f>
        <v/>
      </c>
      <c r="BG325" s="122" t="str">
        <f t="shared" ref="BG325:BG388" si="28">IF(OR($F325="Core",$F325="Cpx Inclusion"),
     IF($Y325&lt;67, IF(AR325&lt;&gt;"",AR325,""),
        IF($Y325&gt;67, IF(BB325&lt;&gt;"",BB325,""), "")),
   IF(OR($F325="Inner Rim",$F325="Outer Rim",$F325="Microlite"),
      IF(AW325&lt;&gt;"",AW325,""),
      IF($F325="Not Categorized","", "")))</f>
        <v/>
      </c>
      <c r="BH325" s="192" t="str">
        <f t="shared" ref="BH325:BH388" si="29">IF(OR($F325="Core",$F325="Cpx Inclusion"),
     IF($Y325&lt;67, IF(AS325&lt;&gt;"",AS325,""),
        IF($Y325&gt;67, IF(BC325&lt;&gt;"",BC325,""), "")),
   IF(OR($F325="Inner Rim",$F325="Outer Rim",$F325="Microlite"),
      IF(AX325&lt;&gt;"",AX325,""),
      IF($F325="Not Categorized","", "")))</f>
        <v/>
      </c>
      <c r="BI325" s="109">
        <v>3.1226122248507808</v>
      </c>
      <c r="BJ325" s="109">
        <v>1.4773455393649411</v>
      </c>
      <c r="BK325" s="109">
        <v>5.5906474840976061</v>
      </c>
      <c r="BL325" s="109">
        <v>1109.397705078125</v>
      </c>
      <c r="BM325" s="109">
        <v>1100.5095996093751</v>
      </c>
      <c r="BN325" s="123">
        <v>1121.1424511718751</v>
      </c>
    </row>
    <row r="326" spans="1:66" x14ac:dyDescent="0.25">
      <c r="A326">
        <v>321</v>
      </c>
      <c r="B326" t="s">
        <v>181</v>
      </c>
      <c r="C326" s="120" t="s">
        <v>12</v>
      </c>
      <c r="D326">
        <v>118433</v>
      </c>
      <c r="E326" s="121" t="s">
        <v>201</v>
      </c>
      <c r="F326" t="s">
        <v>178</v>
      </c>
      <c r="G326" t="s">
        <v>180</v>
      </c>
      <c r="H326" t="s">
        <v>46</v>
      </c>
      <c r="I326" s="2">
        <v>44461</v>
      </c>
      <c r="J326" s="2">
        <v>44461</v>
      </c>
      <c r="K326" s="21" t="s">
        <v>189</v>
      </c>
      <c r="L326" s="20">
        <v>47.317</v>
      </c>
      <c r="M326">
        <v>2.1259999999999999</v>
      </c>
      <c r="N326">
        <v>6.0789999999999997</v>
      </c>
      <c r="O326">
        <v>6.7910000000000004</v>
      </c>
      <c r="P326">
        <v>0.154</v>
      </c>
      <c r="Q326">
        <v>13.997</v>
      </c>
      <c r="R326">
        <v>22.619</v>
      </c>
      <c r="S326">
        <v>0.65100000000000002</v>
      </c>
      <c r="T326">
        <v>2E-3</v>
      </c>
      <c r="U326">
        <v>2E-3</v>
      </c>
      <c r="W326">
        <v>1.7000000000000001E-2</v>
      </c>
      <c r="X326">
        <v>99.754999999999981</v>
      </c>
      <c r="Y326" s="21">
        <v>78.605220916947104</v>
      </c>
      <c r="Z326" s="122">
        <v>0.44</v>
      </c>
      <c r="AA326" s="122">
        <v>3.58</v>
      </c>
      <c r="AB326" s="122">
        <v>1.36</v>
      </c>
      <c r="AC326" s="122">
        <v>2.2000000000000002</v>
      </c>
      <c r="AD326" s="122">
        <v>25.37</v>
      </c>
      <c r="AE326" s="122">
        <v>0.61</v>
      </c>
      <c r="AF326" s="122">
        <v>0.6</v>
      </c>
      <c r="AG326" s="122">
        <v>4.2</v>
      </c>
      <c r="AH326" s="122">
        <v>704.07</v>
      </c>
      <c r="AI326" s="122">
        <v>1664.33</v>
      </c>
      <c r="AJ326" s="122">
        <v>221.11</v>
      </c>
      <c r="AK326" s="123">
        <v>0.71334460950957856</v>
      </c>
      <c r="AL326" s="109">
        <v>0.78191987208497116</v>
      </c>
      <c r="AM326" s="109">
        <v>4.7292442720026105E-2</v>
      </c>
      <c r="AN326">
        <v>4.7638037772357505E-2</v>
      </c>
      <c r="AY326" s="191"/>
      <c r="BC326" s="192"/>
      <c r="BD326" s="191" t="str">
        <f t="shared" si="25"/>
        <v/>
      </c>
      <c r="BE326" s="122" t="str">
        <f t="shared" si="26"/>
        <v/>
      </c>
      <c r="BF326" s="122" t="str">
        <f t="shared" si="27"/>
        <v/>
      </c>
      <c r="BG326" s="122" t="str">
        <f t="shared" si="28"/>
        <v/>
      </c>
      <c r="BH326" s="192" t="str">
        <f t="shared" si="29"/>
        <v/>
      </c>
      <c r="BI326" s="109">
        <v>4.2270102226037967</v>
      </c>
      <c r="BJ326" s="109">
        <v>3.4443774997491818</v>
      </c>
      <c r="BK326" s="109">
        <v>5.638586321999548</v>
      </c>
      <c r="BL326" s="109">
        <v>1116.389526367188</v>
      </c>
      <c r="BM326" s="109">
        <v>1107.0579589843751</v>
      </c>
      <c r="BN326" s="123">
        <v>1125.2936425781249</v>
      </c>
    </row>
    <row r="327" spans="1:66" x14ac:dyDescent="0.25">
      <c r="A327">
        <v>322</v>
      </c>
      <c r="B327" t="s">
        <v>181</v>
      </c>
      <c r="C327" s="120" t="s">
        <v>12</v>
      </c>
      <c r="D327">
        <v>118433</v>
      </c>
      <c r="E327" s="121" t="s">
        <v>202</v>
      </c>
      <c r="F327" t="s">
        <v>178</v>
      </c>
      <c r="G327" t="s">
        <v>180</v>
      </c>
      <c r="H327" t="s">
        <v>46</v>
      </c>
      <c r="I327" s="2">
        <v>44461</v>
      </c>
      <c r="J327" s="2">
        <v>44461</v>
      </c>
      <c r="K327" s="21" t="s">
        <v>189</v>
      </c>
      <c r="L327" s="20">
        <v>44.337000000000003</v>
      </c>
      <c r="M327">
        <v>3.101</v>
      </c>
      <c r="N327">
        <v>7.7320000000000002</v>
      </c>
      <c r="O327">
        <v>7.5190000000000001</v>
      </c>
      <c r="P327">
        <v>0.09</v>
      </c>
      <c r="Q327">
        <v>12.324</v>
      </c>
      <c r="R327">
        <v>22.561</v>
      </c>
      <c r="S327">
        <v>0.67500000000000004</v>
      </c>
      <c r="U327">
        <v>0.13200000000000001</v>
      </c>
      <c r="W327">
        <v>3.2000000000000001E-2</v>
      </c>
      <c r="X327">
        <v>98.503000000000014</v>
      </c>
      <c r="Y327" s="21">
        <v>74.500781534803437</v>
      </c>
      <c r="Z327" s="122">
        <v>0.46</v>
      </c>
      <c r="AA327" s="122">
        <v>2.9</v>
      </c>
      <c r="AB327" s="122">
        <v>1.2</v>
      </c>
      <c r="AC327" s="122">
        <v>2.08</v>
      </c>
      <c r="AD327" s="122">
        <v>43.27</v>
      </c>
      <c r="AE327" s="122">
        <v>0.65</v>
      </c>
      <c r="AF327" s="122">
        <v>0.6</v>
      </c>
      <c r="AG327" s="122">
        <v>4.08</v>
      </c>
      <c r="AH327" s="122">
        <v>2472.84</v>
      </c>
      <c r="AI327" s="122">
        <v>20.34</v>
      </c>
      <c r="AJ327" s="122">
        <v>128.24</v>
      </c>
      <c r="AK327" s="123">
        <v>0.72166523136752969</v>
      </c>
      <c r="AL327" s="109">
        <v>0.70338209454120482</v>
      </c>
      <c r="AM327" s="109">
        <v>5.0098746731539606E-2</v>
      </c>
      <c r="AN327">
        <v>5.6936130099634538E-2</v>
      </c>
      <c r="AY327" s="191"/>
      <c r="BC327" s="192"/>
      <c r="BD327" s="191" t="str">
        <f t="shared" si="25"/>
        <v/>
      </c>
      <c r="BE327" s="122" t="str">
        <f t="shared" si="26"/>
        <v/>
      </c>
      <c r="BF327" s="122" t="str">
        <f t="shared" si="27"/>
        <v/>
      </c>
      <c r="BG327" s="122" t="str">
        <f t="shared" si="28"/>
        <v/>
      </c>
      <c r="BH327" s="192" t="str">
        <f t="shared" si="29"/>
        <v/>
      </c>
      <c r="BI327" s="109">
        <v>6.5302805032766322</v>
      </c>
      <c r="BJ327" s="109">
        <v>4.2663159265554409</v>
      </c>
      <c r="BK327" s="109">
        <v>8.9947296609914762</v>
      </c>
      <c r="BL327" s="109">
        <v>1120.929077148438</v>
      </c>
      <c r="BM327" s="109">
        <v>1111.9268554687501</v>
      </c>
      <c r="BN327" s="123">
        <v>1130.670444335937</v>
      </c>
    </row>
    <row r="328" spans="1:66" x14ac:dyDescent="0.25">
      <c r="A328">
        <v>323</v>
      </c>
      <c r="B328" t="s">
        <v>181</v>
      </c>
      <c r="C328" s="120" t="s">
        <v>12</v>
      </c>
      <c r="D328">
        <v>118433</v>
      </c>
      <c r="E328" s="121" t="s">
        <v>203</v>
      </c>
      <c r="F328" t="s">
        <v>178</v>
      </c>
      <c r="G328" t="s">
        <v>180</v>
      </c>
      <c r="H328" t="s">
        <v>46</v>
      </c>
      <c r="I328" s="2">
        <v>44461</v>
      </c>
      <c r="J328" s="2">
        <v>44461</v>
      </c>
      <c r="K328" s="21" t="s">
        <v>189</v>
      </c>
      <c r="L328" s="20">
        <v>48.87</v>
      </c>
      <c r="M328">
        <v>1.7230000000000001</v>
      </c>
      <c r="N328">
        <v>4.24</v>
      </c>
      <c r="O328">
        <v>5.5149999999999997</v>
      </c>
      <c r="P328">
        <v>0.108</v>
      </c>
      <c r="Q328">
        <v>14.59</v>
      </c>
      <c r="R328">
        <v>22.85</v>
      </c>
      <c r="S328">
        <v>0.52400000000000002</v>
      </c>
      <c r="T328">
        <v>2.1999999999999999E-2</v>
      </c>
      <c r="U328">
        <v>0.23799999999999999</v>
      </c>
      <c r="X328">
        <v>98.679999999999993</v>
      </c>
      <c r="Y328" s="21">
        <v>82.504528286667465</v>
      </c>
      <c r="Z328" s="122">
        <v>0.43</v>
      </c>
      <c r="AA328" s="122">
        <v>4.04</v>
      </c>
      <c r="AB328" s="122">
        <v>1.65</v>
      </c>
      <c r="AC328" s="122">
        <v>2.4500000000000002</v>
      </c>
      <c r="AD328" s="122">
        <v>34.32</v>
      </c>
      <c r="AE328" s="122">
        <v>0.59</v>
      </c>
      <c r="AF328" s="122">
        <v>0.6</v>
      </c>
      <c r="AG328" s="122">
        <v>4.7699999999999996</v>
      </c>
      <c r="AH328" s="122">
        <v>52.42</v>
      </c>
      <c r="AI328" s="122">
        <v>13.51</v>
      </c>
      <c r="AJ328" s="122">
        <v>100</v>
      </c>
      <c r="AK328" s="123">
        <v>0.72340294907196223</v>
      </c>
      <c r="AL328" s="109">
        <v>0.81788685529301619</v>
      </c>
      <c r="AM328" s="109">
        <v>3.8199061539437723E-2</v>
      </c>
      <c r="AN328">
        <v>6.8872541006965979E-2</v>
      </c>
      <c r="AY328" s="191"/>
      <c r="BC328" s="192"/>
      <c r="BD328" s="191" t="str">
        <f t="shared" si="25"/>
        <v/>
      </c>
      <c r="BE328" s="122" t="str">
        <f t="shared" si="26"/>
        <v/>
      </c>
      <c r="BF328" s="122" t="str">
        <f t="shared" si="27"/>
        <v/>
      </c>
      <c r="BG328" s="122" t="str">
        <f t="shared" si="28"/>
        <v/>
      </c>
      <c r="BH328" s="192" t="str">
        <f t="shared" si="29"/>
        <v/>
      </c>
      <c r="BI328" s="109">
        <v>4.1866991309698216</v>
      </c>
      <c r="BJ328" s="109">
        <v>3.4261205272253159</v>
      </c>
      <c r="BK328" s="109">
        <v>5.0464617614324689</v>
      </c>
      <c r="BL328" s="109">
        <v>1081.444458007812</v>
      </c>
      <c r="BM328" s="109">
        <v>1075.848745117187</v>
      </c>
      <c r="BN328" s="123">
        <v>1087.3613330078119</v>
      </c>
    </row>
    <row r="329" spans="1:66" x14ac:dyDescent="0.25">
      <c r="A329">
        <v>324</v>
      </c>
      <c r="B329" t="s">
        <v>181</v>
      </c>
      <c r="C329" s="120" t="s">
        <v>11</v>
      </c>
      <c r="D329">
        <v>118424</v>
      </c>
      <c r="E329" s="121" t="s">
        <v>204</v>
      </c>
      <c r="F329" t="s">
        <v>178</v>
      </c>
      <c r="G329" t="s">
        <v>180</v>
      </c>
      <c r="H329" t="s">
        <v>46</v>
      </c>
      <c r="I329" s="2">
        <v>44459</v>
      </c>
      <c r="J329" s="2">
        <v>44459</v>
      </c>
      <c r="K329" s="21" t="s">
        <v>189</v>
      </c>
      <c r="L329" s="20">
        <v>47.170999999999999</v>
      </c>
      <c r="M329">
        <v>2.0129999999999999</v>
      </c>
      <c r="N329">
        <v>6.05</v>
      </c>
      <c r="O329">
        <v>6.5119999999999996</v>
      </c>
      <c r="P329">
        <v>9.9000000000000005E-2</v>
      </c>
      <c r="Q329">
        <v>13.958</v>
      </c>
      <c r="R329">
        <v>22.951000000000001</v>
      </c>
      <c r="S329">
        <v>0.51</v>
      </c>
      <c r="T329">
        <v>8.0000000000000002E-3</v>
      </c>
      <c r="U329">
        <v>0.61099999999999999</v>
      </c>
      <c r="X329">
        <v>99.882999999999996</v>
      </c>
      <c r="Y329" s="21">
        <v>79.256435721973588</v>
      </c>
      <c r="Z329" s="122">
        <v>0.43</v>
      </c>
      <c r="AA329" s="122">
        <v>3.64</v>
      </c>
      <c r="AB329" s="122">
        <v>1.3</v>
      </c>
      <c r="AC329" s="122">
        <v>2.2000000000000002</v>
      </c>
      <c r="AD329" s="122">
        <v>35.33</v>
      </c>
      <c r="AE329" s="122">
        <v>0.59</v>
      </c>
      <c r="AF329" s="122">
        <v>0.57999999999999996</v>
      </c>
      <c r="AG329" s="122">
        <v>4.87</v>
      </c>
      <c r="AH329" s="122">
        <v>145.19</v>
      </c>
      <c r="AI329" s="122">
        <v>6.16</v>
      </c>
      <c r="AJ329" s="122">
        <v>100</v>
      </c>
      <c r="AK329" s="123">
        <v>0.69773959053333978</v>
      </c>
      <c r="AL329" s="109">
        <v>0.77928488987348388</v>
      </c>
      <c r="AM329" s="109">
        <v>3.702769753405729E-2</v>
      </c>
      <c r="AN329">
        <v>4.7731188007453254E-2</v>
      </c>
      <c r="AY329" s="191">
        <v>5.8943109533564417</v>
      </c>
      <c r="AZ329" s="122">
        <v>0.63155239520503825</v>
      </c>
      <c r="BA329" s="122">
        <v>1118.899949640926</v>
      </c>
      <c r="BB329" s="122">
        <v>16.783991435863811</v>
      </c>
      <c r="BC329" s="192">
        <v>147</v>
      </c>
      <c r="BD329" s="191">
        <f t="shared" si="25"/>
        <v>5.8943109533564417</v>
      </c>
      <c r="BE329" s="122">
        <f t="shared" si="26"/>
        <v>0.63155239520503825</v>
      </c>
      <c r="BF329" s="122">
        <f t="shared" si="27"/>
        <v>1118.899949640926</v>
      </c>
      <c r="BG329" s="122">
        <f t="shared" si="28"/>
        <v>16.783991435863811</v>
      </c>
      <c r="BH329" s="192">
        <f t="shared" si="29"/>
        <v>147</v>
      </c>
      <c r="BI329" s="109">
        <v>2.8132653151155451</v>
      </c>
      <c r="BJ329" s="109">
        <v>2.027663069784734</v>
      </c>
      <c r="BK329" s="109">
        <v>4.3505293760896659</v>
      </c>
      <c r="BL329" s="109">
        <v>1141.234375</v>
      </c>
      <c r="BM329" s="109">
        <v>1134.839204101562</v>
      </c>
      <c r="BN329" s="123">
        <v>1146.305336914063</v>
      </c>
    </row>
    <row r="330" spans="1:66" x14ac:dyDescent="0.25">
      <c r="A330">
        <v>325</v>
      </c>
      <c r="B330" t="s">
        <v>181</v>
      </c>
      <c r="C330" s="120" t="s">
        <v>11</v>
      </c>
      <c r="D330">
        <v>118424</v>
      </c>
      <c r="E330" s="121" t="s">
        <v>205</v>
      </c>
      <c r="F330" t="s">
        <v>178</v>
      </c>
      <c r="G330" t="s">
        <v>180</v>
      </c>
      <c r="H330" t="s">
        <v>46</v>
      </c>
      <c r="I330" s="2">
        <v>44459</v>
      </c>
      <c r="J330" s="2">
        <v>44459</v>
      </c>
      <c r="K330" s="21" t="s">
        <v>189</v>
      </c>
      <c r="L330" s="20">
        <v>45.73</v>
      </c>
      <c r="M330">
        <v>2.9630000000000001</v>
      </c>
      <c r="N330">
        <v>8.0239999999999991</v>
      </c>
      <c r="O330">
        <v>6.91</v>
      </c>
      <c r="P330">
        <v>8.5000000000000006E-2</v>
      </c>
      <c r="Q330">
        <v>12.576000000000001</v>
      </c>
      <c r="R330">
        <v>22.855</v>
      </c>
      <c r="S330">
        <v>0.71699999999999997</v>
      </c>
      <c r="T330">
        <v>7.0000000000000001E-3</v>
      </c>
      <c r="W330">
        <v>1.9E-2</v>
      </c>
      <c r="X330">
        <v>99.88600000000001</v>
      </c>
      <c r="Y330" s="21">
        <v>76.438401089917647</v>
      </c>
      <c r="Z330" s="122">
        <v>0.44</v>
      </c>
      <c r="AA330" s="122">
        <v>2.91</v>
      </c>
      <c r="AB330" s="122">
        <v>1.1200000000000001</v>
      </c>
      <c r="AC330" s="122">
        <v>2.12</v>
      </c>
      <c r="AD330" s="122">
        <v>44.36</v>
      </c>
      <c r="AE330" s="122">
        <v>0.63</v>
      </c>
      <c r="AF330" s="122">
        <v>0.57999999999999996</v>
      </c>
      <c r="AG330" s="122">
        <v>3.86</v>
      </c>
      <c r="AH330" s="122">
        <v>154.31</v>
      </c>
      <c r="AI330" s="122">
        <v>100</v>
      </c>
      <c r="AJ330" s="122">
        <v>204.54</v>
      </c>
      <c r="AK330" s="123">
        <v>0.71636861014279107</v>
      </c>
      <c r="AL330" s="109">
        <v>0.70357681706045105</v>
      </c>
      <c r="AM330" s="109">
        <v>5.2164087874329274E-2</v>
      </c>
      <c r="AN330">
        <v>7.1467427942014217E-2</v>
      </c>
      <c r="AT330" s="122">
        <v>7.0728600972633462</v>
      </c>
      <c r="AU330" s="122">
        <v>0.56363792780183297</v>
      </c>
      <c r="AV330" s="122">
        <v>1151.767984121607</v>
      </c>
      <c r="AW330" s="122">
        <v>12.86436161685814</v>
      </c>
      <c r="AX330" s="122">
        <v>744</v>
      </c>
      <c r="AY330" s="191">
        <v>8.1822568510216556</v>
      </c>
      <c r="AZ330" s="122">
        <v>0.55728388853295718</v>
      </c>
      <c r="BA330" s="122">
        <v>1138.4553880968549</v>
      </c>
      <c r="BB330" s="122">
        <v>14.89829505726043</v>
      </c>
      <c r="BC330" s="192">
        <v>311</v>
      </c>
      <c r="BD330" s="191">
        <f t="shared" si="25"/>
        <v>8.1822568510216556</v>
      </c>
      <c r="BE330" s="122">
        <f t="shared" si="26"/>
        <v>0.55728388853295718</v>
      </c>
      <c r="BF330" s="122">
        <f t="shared" si="27"/>
        <v>1138.4553880968549</v>
      </c>
      <c r="BG330" s="122">
        <f t="shared" si="28"/>
        <v>14.89829505726043</v>
      </c>
      <c r="BH330" s="192">
        <f t="shared" si="29"/>
        <v>311</v>
      </c>
      <c r="BI330" s="109">
        <v>11.726425170898439</v>
      </c>
      <c r="BJ330" s="109">
        <v>8.3656354522705083</v>
      </c>
      <c r="BK330" s="109">
        <v>14.126177902221681</v>
      </c>
      <c r="BL330" s="109">
        <v>1164.5361328125</v>
      </c>
      <c r="BM330" s="109">
        <v>1144.874248046875</v>
      </c>
      <c r="BN330" s="123">
        <v>1184.9608496093749</v>
      </c>
    </row>
    <row r="331" spans="1:66" x14ac:dyDescent="0.25">
      <c r="A331">
        <v>326</v>
      </c>
      <c r="B331" t="s">
        <v>181</v>
      </c>
      <c r="C331" s="120" t="s">
        <v>11</v>
      </c>
      <c r="D331">
        <v>118424</v>
      </c>
      <c r="E331" s="121" t="s">
        <v>206</v>
      </c>
      <c r="F331" t="s">
        <v>178</v>
      </c>
      <c r="G331" t="s">
        <v>180</v>
      </c>
      <c r="H331" t="s">
        <v>46</v>
      </c>
      <c r="I331" s="2">
        <v>44459</v>
      </c>
      <c r="J331" s="2">
        <v>44459</v>
      </c>
      <c r="K331" s="21" t="s">
        <v>189</v>
      </c>
      <c r="L331" s="20">
        <v>42.594000000000001</v>
      </c>
      <c r="M331">
        <v>4.3550000000000004</v>
      </c>
      <c r="N331">
        <v>10.053000000000001</v>
      </c>
      <c r="O331">
        <v>8.1780000000000008</v>
      </c>
      <c r="P331">
        <v>0.13900000000000001</v>
      </c>
      <c r="Q331">
        <v>11.342000000000001</v>
      </c>
      <c r="R331">
        <v>22.134</v>
      </c>
      <c r="S331">
        <v>0.63200000000000001</v>
      </c>
      <c r="T331">
        <v>8.9999999999999993E-3</v>
      </c>
      <c r="U331">
        <v>0.183</v>
      </c>
      <c r="X331">
        <v>99.619</v>
      </c>
      <c r="Y331" s="21">
        <v>71.199876525255434</v>
      </c>
      <c r="Z331" s="122">
        <v>0.46</v>
      </c>
      <c r="AA331" s="122">
        <v>2.35</v>
      </c>
      <c r="AB331" s="122">
        <v>1</v>
      </c>
      <c r="AC331" s="122">
        <v>1.94</v>
      </c>
      <c r="AD331" s="122">
        <v>27.7</v>
      </c>
      <c r="AE331" s="122">
        <v>0.67</v>
      </c>
      <c r="AF331" s="122">
        <v>0.59</v>
      </c>
      <c r="AG331" s="122">
        <v>4.3</v>
      </c>
      <c r="AH331" s="122">
        <v>129.59</v>
      </c>
      <c r="AI331" s="122">
        <v>15.43</v>
      </c>
      <c r="AJ331" s="122">
        <v>100</v>
      </c>
      <c r="AK331" s="123">
        <v>0.70794601226466669</v>
      </c>
      <c r="AL331" s="109">
        <v>0.64242077474410364</v>
      </c>
      <c r="AM331" s="109">
        <v>4.655115726497408E-2</v>
      </c>
      <c r="AN331">
        <v>0.10409083205568036</v>
      </c>
      <c r="AY331" s="191"/>
      <c r="BC331" s="192"/>
      <c r="BD331" s="191" t="str">
        <f t="shared" si="25"/>
        <v/>
      </c>
      <c r="BE331" s="122" t="str">
        <f t="shared" si="26"/>
        <v/>
      </c>
      <c r="BF331" s="122" t="str">
        <f t="shared" si="27"/>
        <v/>
      </c>
      <c r="BG331" s="122" t="str">
        <f t="shared" si="28"/>
        <v/>
      </c>
      <c r="BH331" s="192" t="str">
        <f t="shared" si="29"/>
        <v/>
      </c>
      <c r="BI331" s="109">
        <v>1.9101566993938539</v>
      </c>
      <c r="BJ331" s="109">
        <v>0.31697885153161021</v>
      </c>
      <c r="BK331" s="109">
        <v>3.8997333252178281</v>
      </c>
      <c r="BL331" s="109">
        <v>1117.782104492188</v>
      </c>
      <c r="BM331" s="109">
        <v>1109.4380078125</v>
      </c>
      <c r="BN331" s="123">
        <v>1125.4070898437501</v>
      </c>
    </row>
    <row r="332" spans="1:66" x14ac:dyDescent="0.25">
      <c r="A332">
        <v>327</v>
      </c>
      <c r="B332" t="s">
        <v>181</v>
      </c>
      <c r="C332" s="120" t="s">
        <v>11</v>
      </c>
      <c r="D332">
        <v>118424</v>
      </c>
      <c r="E332" s="121" t="s">
        <v>207</v>
      </c>
      <c r="F332" t="s">
        <v>178</v>
      </c>
      <c r="G332" t="s">
        <v>180</v>
      </c>
      <c r="H332" t="s">
        <v>46</v>
      </c>
      <c r="I332" s="2">
        <v>44459</v>
      </c>
      <c r="J332" s="2">
        <v>44459</v>
      </c>
      <c r="K332" s="21" t="s">
        <v>189</v>
      </c>
      <c r="L332" s="20">
        <v>47.313000000000002</v>
      </c>
      <c r="M332">
        <v>3.0089999999999999</v>
      </c>
      <c r="N332">
        <v>5.7430000000000003</v>
      </c>
      <c r="O332">
        <v>7.4729999999999999</v>
      </c>
      <c r="P332">
        <v>0.115</v>
      </c>
      <c r="Q332">
        <v>13.474</v>
      </c>
      <c r="R332">
        <v>22.975000000000001</v>
      </c>
      <c r="S332">
        <v>0.503</v>
      </c>
      <c r="T332">
        <v>6.0000000000000001E-3</v>
      </c>
      <c r="U332">
        <v>3.9E-2</v>
      </c>
      <c r="W332">
        <v>5.1999999999999998E-2</v>
      </c>
      <c r="X332">
        <v>100.70200000000001</v>
      </c>
      <c r="Y332" s="21">
        <v>76.269496014840158</v>
      </c>
      <c r="Z332" s="122">
        <v>0.44</v>
      </c>
      <c r="AA332" s="122">
        <v>2.98</v>
      </c>
      <c r="AB332" s="122">
        <v>1.4</v>
      </c>
      <c r="AC332" s="122">
        <v>2.09</v>
      </c>
      <c r="AD332" s="122">
        <v>33.659999999999997</v>
      </c>
      <c r="AE332" s="122">
        <v>0.62</v>
      </c>
      <c r="AF332" s="122">
        <v>0.6</v>
      </c>
      <c r="AG332" s="122">
        <v>4.8899999999999997</v>
      </c>
      <c r="AH332" s="122">
        <v>204.38</v>
      </c>
      <c r="AI332" s="122">
        <v>63.62</v>
      </c>
      <c r="AJ332" s="122">
        <v>80.510000000000005</v>
      </c>
      <c r="AK332" s="123">
        <v>0.7048211795694419</v>
      </c>
      <c r="AL332" s="109">
        <v>0.74910936827339858</v>
      </c>
      <c r="AM332" s="109">
        <v>3.6366385679803236E-2</v>
      </c>
      <c r="AN332">
        <v>0.10739491818697275</v>
      </c>
      <c r="AY332" s="191"/>
      <c r="BC332" s="192"/>
      <c r="BD332" s="191" t="str">
        <f t="shared" si="25"/>
        <v/>
      </c>
      <c r="BE332" s="122" t="str">
        <f t="shared" si="26"/>
        <v/>
      </c>
      <c r="BF332" s="122" t="str">
        <f t="shared" si="27"/>
        <v/>
      </c>
      <c r="BG332" s="122" t="str">
        <f t="shared" si="28"/>
        <v/>
      </c>
      <c r="BH332" s="192" t="str">
        <f t="shared" si="29"/>
        <v/>
      </c>
      <c r="BI332" s="109">
        <v>0.70701857026539838</v>
      </c>
      <c r="BJ332" s="109">
        <v>0.49479254182301552</v>
      </c>
      <c r="BK332" s="109">
        <v>1.0254705041261769</v>
      </c>
      <c r="BL332" s="109">
        <v>1100.140869140625</v>
      </c>
      <c r="BM332" s="109">
        <v>1093.381245117188</v>
      </c>
      <c r="BN332" s="123">
        <v>1107.735400390625</v>
      </c>
    </row>
    <row r="333" spans="1:66" x14ac:dyDescent="0.25">
      <c r="A333">
        <v>328</v>
      </c>
      <c r="B333" t="s">
        <v>181</v>
      </c>
      <c r="C333" s="120" t="s">
        <v>11</v>
      </c>
      <c r="D333">
        <v>118424</v>
      </c>
      <c r="E333" s="121" t="s">
        <v>208</v>
      </c>
      <c r="F333" t="s">
        <v>178</v>
      </c>
      <c r="G333" t="s">
        <v>180</v>
      </c>
      <c r="H333" t="s">
        <v>46</v>
      </c>
      <c r="I333" s="2">
        <v>44459</v>
      </c>
      <c r="J333" s="2">
        <v>44459</v>
      </c>
      <c r="K333" s="21" t="s">
        <v>189</v>
      </c>
      <c r="L333" s="20">
        <v>46.366</v>
      </c>
      <c r="M333">
        <v>2.7210000000000001</v>
      </c>
      <c r="N333">
        <v>5.8079999999999998</v>
      </c>
      <c r="O333">
        <v>7.8739999999999997</v>
      </c>
      <c r="P333">
        <v>0.151</v>
      </c>
      <c r="Q333">
        <v>13.260999999999999</v>
      </c>
      <c r="R333">
        <v>22.402000000000001</v>
      </c>
      <c r="S333">
        <v>0.44900000000000001</v>
      </c>
      <c r="X333">
        <v>99.032000000000011</v>
      </c>
      <c r="Y333" s="21">
        <v>75.01303456425137</v>
      </c>
      <c r="Z333" s="122">
        <v>0.45</v>
      </c>
      <c r="AA333" s="122">
        <v>3.1</v>
      </c>
      <c r="AB333" s="122">
        <v>1.4</v>
      </c>
      <c r="AC333" s="122">
        <v>2.04</v>
      </c>
      <c r="AD333" s="122">
        <v>26.08</v>
      </c>
      <c r="AE333" s="122">
        <v>0.63</v>
      </c>
      <c r="AF333" s="122">
        <v>0.6</v>
      </c>
      <c r="AG333" s="122">
        <v>5.58</v>
      </c>
      <c r="AH333" s="122">
        <v>100</v>
      </c>
      <c r="AI333" s="122">
        <v>100</v>
      </c>
      <c r="AJ333" s="122">
        <v>100</v>
      </c>
      <c r="AK333" s="123">
        <v>0.70371252475459267</v>
      </c>
      <c r="AL333" s="109">
        <v>0.75070697299818134</v>
      </c>
      <c r="AM333" s="109">
        <v>3.3053997180371941E-2</v>
      </c>
      <c r="AN333">
        <v>0.10894088965689834</v>
      </c>
      <c r="AY333" s="191"/>
      <c r="BC333" s="192"/>
      <c r="BD333" s="191" t="str">
        <f t="shared" si="25"/>
        <v/>
      </c>
      <c r="BE333" s="122" t="str">
        <f t="shared" si="26"/>
        <v/>
      </c>
      <c r="BF333" s="122" t="str">
        <f t="shared" si="27"/>
        <v/>
      </c>
      <c r="BG333" s="122" t="str">
        <f t="shared" si="28"/>
        <v/>
      </c>
      <c r="BH333" s="192" t="str">
        <f t="shared" si="29"/>
        <v/>
      </c>
      <c r="BI333" s="109">
        <v>0.8987339427886103</v>
      </c>
      <c r="BJ333" s="109">
        <v>0.6164593818602655</v>
      </c>
      <c r="BK333" s="109">
        <v>1.188567583840856</v>
      </c>
      <c r="BL333" s="109">
        <v>1083.29443359375</v>
      </c>
      <c r="BM333" s="109">
        <v>1078.5540917968749</v>
      </c>
      <c r="BN333" s="123">
        <v>1087.722700195312</v>
      </c>
    </row>
    <row r="334" spans="1:66" x14ac:dyDescent="0.25">
      <c r="A334">
        <v>329</v>
      </c>
      <c r="B334" t="s">
        <v>181</v>
      </c>
      <c r="C334" s="120" t="s">
        <v>10</v>
      </c>
      <c r="E334" s="121">
        <v>1</v>
      </c>
      <c r="F334" t="s">
        <v>178</v>
      </c>
      <c r="G334" t="s">
        <v>180</v>
      </c>
      <c r="H334" t="s">
        <v>46</v>
      </c>
      <c r="I334" s="2">
        <v>44459</v>
      </c>
      <c r="J334" s="2">
        <v>44460</v>
      </c>
      <c r="K334" s="21" t="s">
        <v>189</v>
      </c>
      <c r="L334" s="20">
        <v>47.982999999999997</v>
      </c>
      <c r="M334">
        <v>2.1760000000000002</v>
      </c>
      <c r="N334">
        <v>5.16</v>
      </c>
      <c r="O334">
        <v>6.3490000000000002</v>
      </c>
      <c r="P334">
        <v>0.157</v>
      </c>
      <c r="Q334">
        <v>13.781000000000001</v>
      </c>
      <c r="R334">
        <v>23.029</v>
      </c>
      <c r="S334">
        <v>0.68500000000000005</v>
      </c>
      <c r="T334">
        <v>1.2E-2</v>
      </c>
      <c r="U334">
        <v>1.4E-2</v>
      </c>
      <c r="W334">
        <v>5.0000000000000001E-3</v>
      </c>
      <c r="X334">
        <v>99.350999999999999</v>
      </c>
      <c r="Y334" s="21">
        <v>79.462616928566291</v>
      </c>
      <c r="Z334" s="122">
        <v>0.42</v>
      </c>
      <c r="AA334" s="122">
        <v>3.51</v>
      </c>
      <c r="AB334" s="122">
        <v>1.4</v>
      </c>
      <c r="AC334" s="122">
        <v>2.2000000000000002</v>
      </c>
      <c r="AD334" s="122">
        <v>26.73</v>
      </c>
      <c r="AE334" s="122">
        <v>0.6</v>
      </c>
      <c r="AF334" s="122">
        <v>0.56999999999999995</v>
      </c>
      <c r="AG334" s="122">
        <v>4.04</v>
      </c>
      <c r="AH334" s="122">
        <v>100.65</v>
      </c>
      <c r="AI334" s="122">
        <v>178.12</v>
      </c>
      <c r="AJ334" s="122">
        <v>710.63</v>
      </c>
      <c r="AK334" s="123">
        <v>0.70693271823880399</v>
      </c>
      <c r="AL334" s="109">
        <v>0.77184715178591035</v>
      </c>
      <c r="AM334" s="109">
        <v>4.989127636091123E-2</v>
      </c>
      <c r="AN334">
        <v>6.3799065046477157E-2</v>
      </c>
      <c r="AY334" s="191"/>
      <c r="BC334" s="192"/>
      <c r="BD334" s="191" t="str">
        <f t="shared" si="25"/>
        <v/>
      </c>
      <c r="BE334" s="122" t="str">
        <f t="shared" si="26"/>
        <v/>
      </c>
      <c r="BF334" s="122" t="str">
        <f t="shared" si="27"/>
        <v/>
      </c>
      <c r="BG334" s="122" t="str">
        <f t="shared" si="28"/>
        <v/>
      </c>
      <c r="BH334" s="192" t="str">
        <f t="shared" si="29"/>
        <v/>
      </c>
      <c r="BI334" s="109">
        <v>4.159061167884424</v>
      </c>
      <c r="BJ334" s="109">
        <v>3.3108375102763921</v>
      </c>
      <c r="BK334" s="109">
        <v>5.2724278098827151</v>
      </c>
      <c r="BL334" s="109">
        <v>1113.419921875</v>
      </c>
      <c r="BM334" s="109">
        <v>1107.0508691406251</v>
      </c>
      <c r="BN334" s="123">
        <v>1119.987841796875</v>
      </c>
    </row>
    <row r="335" spans="1:66" x14ac:dyDescent="0.25">
      <c r="A335">
        <v>330</v>
      </c>
      <c r="B335" t="s">
        <v>181</v>
      </c>
      <c r="C335" s="120" t="s">
        <v>10</v>
      </c>
      <c r="E335" s="121">
        <v>2</v>
      </c>
      <c r="F335" t="s">
        <v>178</v>
      </c>
      <c r="G335" t="s">
        <v>180</v>
      </c>
      <c r="H335" t="s">
        <v>46</v>
      </c>
      <c r="I335" s="2">
        <v>44459</v>
      </c>
      <c r="J335" s="2">
        <v>44460</v>
      </c>
      <c r="K335" s="21" t="s">
        <v>189</v>
      </c>
      <c r="L335" s="20">
        <v>47.005000000000003</v>
      </c>
      <c r="M335">
        <v>2.3039999999999998</v>
      </c>
      <c r="N335">
        <v>6.18</v>
      </c>
      <c r="O335">
        <v>8.625</v>
      </c>
      <c r="P335">
        <v>0.35099999999999998</v>
      </c>
      <c r="Q335">
        <v>11.531000000000001</v>
      </c>
      <c r="R335">
        <v>22.402000000000001</v>
      </c>
      <c r="S335">
        <v>0.97299999999999998</v>
      </c>
      <c r="T335">
        <v>8.0000000000000002E-3</v>
      </c>
      <c r="U335">
        <v>2.1000000000000001E-2</v>
      </c>
      <c r="W335">
        <v>3.0000000000000001E-3</v>
      </c>
      <c r="X335">
        <v>99.403000000000006</v>
      </c>
      <c r="Y335" s="21">
        <v>70.441692648356081</v>
      </c>
      <c r="Z335" s="122">
        <v>0.43</v>
      </c>
      <c r="AA335" s="122">
        <v>3.42</v>
      </c>
      <c r="AB335" s="122">
        <v>1.27</v>
      </c>
      <c r="AC335" s="122">
        <v>1.88</v>
      </c>
      <c r="AD335" s="122">
        <v>13.79</v>
      </c>
      <c r="AE335" s="122">
        <v>0.66</v>
      </c>
      <c r="AF335" s="122">
        <v>0.57999999999999996</v>
      </c>
      <c r="AG335" s="122">
        <v>3.15</v>
      </c>
      <c r="AH335" s="122">
        <v>149.9</v>
      </c>
      <c r="AI335" s="122">
        <v>121.22</v>
      </c>
      <c r="AJ335" s="122">
        <v>1389.25</v>
      </c>
      <c r="AK335" s="123">
        <v>0.69038454843589758</v>
      </c>
      <c r="AL335" s="109">
        <v>0.65250503312807717</v>
      </c>
      <c r="AM335" s="109">
        <v>7.1600029955628808E-2</v>
      </c>
      <c r="AN335">
        <v>0.14096215669745168</v>
      </c>
      <c r="AY335" s="191"/>
      <c r="BC335" s="192"/>
      <c r="BD335" s="191" t="str">
        <f t="shared" si="25"/>
        <v/>
      </c>
      <c r="BE335" s="122" t="str">
        <f t="shared" si="26"/>
        <v/>
      </c>
      <c r="BF335" s="122" t="str">
        <f t="shared" si="27"/>
        <v/>
      </c>
      <c r="BG335" s="122" t="str">
        <f t="shared" si="28"/>
        <v/>
      </c>
      <c r="BH335" s="192" t="str">
        <f t="shared" si="29"/>
        <v/>
      </c>
      <c r="BI335" s="109">
        <v>7.8772125244140616</v>
      </c>
      <c r="BJ335" s="109">
        <v>7.2390226173400878</v>
      </c>
      <c r="BK335" s="109">
        <v>8.366331138610839</v>
      </c>
      <c r="BL335" s="109">
        <v>1001.831420898438</v>
      </c>
      <c r="BM335" s="109">
        <v>977.93208007812495</v>
      </c>
      <c r="BN335" s="123">
        <v>1026.2992285156249</v>
      </c>
    </row>
    <row r="336" spans="1:66" x14ac:dyDescent="0.25">
      <c r="A336">
        <v>331</v>
      </c>
      <c r="B336" t="s">
        <v>181</v>
      </c>
      <c r="C336" s="120" t="s">
        <v>10</v>
      </c>
      <c r="E336" s="121">
        <v>16</v>
      </c>
      <c r="F336" t="s">
        <v>178</v>
      </c>
      <c r="G336" t="s">
        <v>180</v>
      </c>
      <c r="H336" t="s">
        <v>46</v>
      </c>
      <c r="I336" s="2">
        <v>44459</v>
      </c>
      <c r="J336" s="2">
        <v>44460</v>
      </c>
      <c r="K336" s="21" t="s">
        <v>189</v>
      </c>
      <c r="L336" s="20">
        <v>42.542000000000002</v>
      </c>
      <c r="M336">
        <v>4.8769999999999998</v>
      </c>
      <c r="N336">
        <v>9.7759999999999998</v>
      </c>
      <c r="O336">
        <v>8.5670000000000002</v>
      </c>
      <c r="P336">
        <v>0.14299999999999999</v>
      </c>
      <c r="Q336">
        <v>10.696999999999999</v>
      </c>
      <c r="R336">
        <v>22.027999999999999</v>
      </c>
      <c r="S336">
        <v>0.86099999999999999</v>
      </c>
      <c r="T336">
        <v>1.7999999999999999E-2</v>
      </c>
      <c r="U336">
        <v>4.2999999999999997E-2</v>
      </c>
      <c r="W336">
        <v>1.9E-2</v>
      </c>
      <c r="X336">
        <v>99.571000000000012</v>
      </c>
      <c r="Y336" s="21">
        <v>68.99941813232914</v>
      </c>
      <c r="Z336" s="122">
        <v>0.46</v>
      </c>
      <c r="AA336" s="122">
        <v>2.2999999999999998</v>
      </c>
      <c r="AB336" s="122">
        <v>1</v>
      </c>
      <c r="AC336" s="122">
        <v>1.88</v>
      </c>
      <c r="AD336" s="122">
        <v>28.1</v>
      </c>
      <c r="AE336" s="122">
        <v>0.69</v>
      </c>
      <c r="AF336" s="122">
        <v>0.59</v>
      </c>
      <c r="AG336" s="122">
        <v>3.47</v>
      </c>
      <c r="AH336" s="122">
        <v>60.7</v>
      </c>
      <c r="AI336" s="122">
        <v>63.08</v>
      </c>
      <c r="AJ336" s="122">
        <v>201.52</v>
      </c>
      <c r="AK336" s="123">
        <v>0.70448704591804467</v>
      </c>
      <c r="AL336" s="109">
        <v>0.60778563032763966</v>
      </c>
      <c r="AM336" s="109">
        <v>6.3617273690133716E-2</v>
      </c>
      <c r="AN336">
        <v>0.1234696479484457</v>
      </c>
      <c r="AY336" s="191"/>
      <c r="BC336" s="192"/>
      <c r="BD336" s="191" t="str">
        <f t="shared" si="25"/>
        <v/>
      </c>
      <c r="BE336" s="122" t="str">
        <f t="shared" si="26"/>
        <v/>
      </c>
      <c r="BF336" s="122" t="str">
        <f t="shared" si="27"/>
        <v/>
      </c>
      <c r="BG336" s="122" t="str">
        <f t="shared" si="28"/>
        <v/>
      </c>
      <c r="BH336" s="192" t="str">
        <f t="shared" si="29"/>
        <v/>
      </c>
      <c r="BI336" s="109">
        <v>8.6985769271850586</v>
      </c>
      <c r="BJ336" s="109">
        <v>7.1782630348205556</v>
      </c>
      <c r="BK336" s="109">
        <v>9.6605524444580073</v>
      </c>
      <c r="BL336" s="109">
        <v>1091.041015625</v>
      </c>
      <c r="BM336" s="109">
        <v>1080.783999023437</v>
      </c>
      <c r="BN336" s="123">
        <v>1100.060600585937</v>
      </c>
    </row>
    <row r="337" spans="1:66" x14ac:dyDescent="0.25">
      <c r="A337">
        <v>332</v>
      </c>
      <c r="B337" t="s">
        <v>181</v>
      </c>
      <c r="C337" s="120" t="s">
        <v>10</v>
      </c>
      <c r="E337" s="121">
        <v>18</v>
      </c>
      <c r="F337" t="s">
        <v>178</v>
      </c>
      <c r="G337" t="s">
        <v>180</v>
      </c>
      <c r="H337" t="s">
        <v>46</v>
      </c>
      <c r="I337" s="2">
        <v>44459</v>
      </c>
      <c r="J337" s="2">
        <v>44460</v>
      </c>
      <c r="K337" s="21" t="s">
        <v>189</v>
      </c>
      <c r="L337" s="20">
        <v>45.069000000000003</v>
      </c>
      <c r="M337">
        <v>3.2490000000000001</v>
      </c>
      <c r="N337">
        <v>7.8419999999999996</v>
      </c>
      <c r="O337">
        <v>7.2229999999999999</v>
      </c>
      <c r="P337">
        <v>0.13500000000000001</v>
      </c>
      <c r="Q337">
        <v>12.981999999999999</v>
      </c>
      <c r="R337">
        <v>22.335000000000001</v>
      </c>
      <c r="S337">
        <v>0.61499999999999999</v>
      </c>
      <c r="T337">
        <v>1E-3</v>
      </c>
      <c r="U337">
        <v>4.2999999999999997E-2</v>
      </c>
      <c r="W337">
        <v>5.0000000000000001E-3</v>
      </c>
      <c r="X337">
        <v>99.499000000000009</v>
      </c>
      <c r="Y337" s="21">
        <v>76.212038196605874</v>
      </c>
      <c r="Z337" s="122">
        <v>0.44</v>
      </c>
      <c r="AA337" s="122">
        <v>2.82</v>
      </c>
      <c r="AB337" s="122">
        <v>1.1200000000000001</v>
      </c>
      <c r="AC337" s="122">
        <v>2.06</v>
      </c>
      <c r="AD337" s="122">
        <v>29.4</v>
      </c>
      <c r="AE337" s="122">
        <v>0.62</v>
      </c>
      <c r="AF337" s="122">
        <v>0.57999999999999996</v>
      </c>
      <c r="AG337" s="122">
        <v>4.22</v>
      </c>
      <c r="AH337" s="122">
        <v>1234.4000000000001</v>
      </c>
      <c r="AI337" s="122">
        <v>57.37</v>
      </c>
      <c r="AJ337" s="122">
        <v>710.63</v>
      </c>
      <c r="AK337" s="123">
        <v>0.70173357726989571</v>
      </c>
      <c r="AL337" s="109">
        <v>0.73046193993905484</v>
      </c>
      <c r="AM337" s="109">
        <v>4.5000213392543842E-2</v>
      </c>
      <c r="AN337">
        <v>6.87103627932526E-2</v>
      </c>
      <c r="AY337" s="191"/>
      <c r="BC337" s="192"/>
      <c r="BD337" s="191" t="str">
        <f t="shared" si="25"/>
        <v/>
      </c>
      <c r="BE337" s="122" t="str">
        <f t="shared" si="26"/>
        <v/>
      </c>
      <c r="BF337" s="122" t="str">
        <f t="shared" si="27"/>
        <v/>
      </c>
      <c r="BG337" s="122" t="str">
        <f t="shared" si="28"/>
        <v/>
      </c>
      <c r="BH337" s="192" t="str">
        <f t="shared" si="29"/>
        <v/>
      </c>
      <c r="BI337" s="109">
        <v>3.9794269323337601</v>
      </c>
      <c r="BJ337" s="109">
        <v>2.4749423933017769</v>
      </c>
      <c r="BK337" s="109">
        <v>6.0607147169101756</v>
      </c>
      <c r="BL337" s="109">
        <v>1110.289306640625</v>
      </c>
      <c r="BM337" s="109">
        <v>1101.0773339843749</v>
      </c>
      <c r="BN337" s="123">
        <v>1121.7492089843749</v>
      </c>
    </row>
    <row r="338" spans="1:66" x14ac:dyDescent="0.25">
      <c r="A338">
        <v>333</v>
      </c>
      <c r="B338" t="s">
        <v>181</v>
      </c>
      <c r="C338" s="120" t="s">
        <v>10</v>
      </c>
      <c r="E338" s="121">
        <v>7</v>
      </c>
      <c r="F338" t="s">
        <v>178</v>
      </c>
      <c r="G338" t="s">
        <v>180</v>
      </c>
      <c r="H338" t="s">
        <v>46</v>
      </c>
      <c r="I338" s="2">
        <v>44459</v>
      </c>
      <c r="J338" s="2">
        <v>44460</v>
      </c>
      <c r="K338" s="21" t="s">
        <v>189</v>
      </c>
      <c r="L338" s="20">
        <v>46.438000000000002</v>
      </c>
      <c r="M338">
        <v>2.234</v>
      </c>
      <c r="N338">
        <v>6.3659999999999997</v>
      </c>
      <c r="O338">
        <v>7.8179999999999996</v>
      </c>
      <c r="P338">
        <v>0.14799999999999999</v>
      </c>
      <c r="Q338">
        <v>11.994999999999999</v>
      </c>
      <c r="R338">
        <v>22.709</v>
      </c>
      <c r="S338">
        <v>0.997</v>
      </c>
      <c r="U338">
        <v>5.8000000000000003E-2</v>
      </c>
      <c r="X338">
        <v>98.763000000000019</v>
      </c>
      <c r="Y338" s="21">
        <v>73.22576922752593</v>
      </c>
      <c r="Z338" s="122">
        <v>0.44</v>
      </c>
      <c r="AA338" s="122">
        <v>3.42</v>
      </c>
      <c r="AB338" s="122">
        <v>1.28</v>
      </c>
      <c r="AC338" s="122">
        <v>2</v>
      </c>
      <c r="AD338" s="122">
        <v>27.61</v>
      </c>
      <c r="AE338" s="122">
        <v>0.65</v>
      </c>
      <c r="AF338" s="122">
        <v>0.59</v>
      </c>
      <c r="AG338" s="122">
        <v>3.11</v>
      </c>
      <c r="AH338" s="122">
        <v>100</v>
      </c>
      <c r="AI338" s="122">
        <v>41.58</v>
      </c>
      <c r="AJ338" s="122">
        <v>100</v>
      </c>
      <c r="AK338" s="123">
        <v>0.70836145165185882</v>
      </c>
      <c r="AL338" s="109">
        <v>0.68167029899459242</v>
      </c>
      <c r="AM338" s="109">
        <v>7.3680531108499758E-2</v>
      </c>
      <c r="AN338">
        <v>7.6759935347454705E-2</v>
      </c>
      <c r="AY338" s="191"/>
      <c r="BC338" s="192"/>
      <c r="BD338" s="191" t="str">
        <f t="shared" si="25"/>
        <v/>
      </c>
      <c r="BE338" s="122" t="str">
        <f t="shared" si="26"/>
        <v/>
      </c>
      <c r="BF338" s="122" t="str">
        <f t="shared" si="27"/>
        <v/>
      </c>
      <c r="BG338" s="122" t="str">
        <f t="shared" si="28"/>
        <v/>
      </c>
      <c r="BH338" s="192" t="str">
        <f t="shared" si="29"/>
        <v/>
      </c>
      <c r="BI338" s="109">
        <v>10.114578247070311</v>
      </c>
      <c r="BJ338" s="109">
        <v>9.4576496124267582</v>
      </c>
      <c r="BK338" s="109">
        <v>10.58957298278809</v>
      </c>
      <c r="BL338" s="109">
        <v>1108.789794921875</v>
      </c>
      <c r="BM338" s="109">
        <v>1100.006147460937</v>
      </c>
      <c r="BN338" s="123">
        <v>1117.287568359375</v>
      </c>
    </row>
    <row r="339" spans="1:66" x14ac:dyDescent="0.25">
      <c r="A339">
        <v>334</v>
      </c>
      <c r="B339" t="s">
        <v>181</v>
      </c>
      <c r="C339" s="120" t="s">
        <v>8</v>
      </c>
      <c r="D339">
        <v>118509</v>
      </c>
      <c r="E339" s="121">
        <v>110</v>
      </c>
      <c r="F339" t="s">
        <v>178</v>
      </c>
      <c r="G339" t="s">
        <v>180</v>
      </c>
      <c r="H339" t="s">
        <v>46</v>
      </c>
      <c r="I339" s="2">
        <v>44458</v>
      </c>
      <c r="J339" s="2">
        <v>44458</v>
      </c>
      <c r="K339" s="21" t="s">
        <v>189</v>
      </c>
      <c r="L339" s="20">
        <v>48.311999999999998</v>
      </c>
      <c r="M339">
        <v>1.9550000000000001</v>
      </c>
      <c r="N339">
        <v>5.8120000000000003</v>
      </c>
      <c r="O339">
        <v>8.734</v>
      </c>
      <c r="P339">
        <v>0.33</v>
      </c>
      <c r="Q339">
        <v>11.49</v>
      </c>
      <c r="R339">
        <v>22.192</v>
      </c>
      <c r="S339">
        <v>1.131</v>
      </c>
      <c r="X339">
        <v>99.955999999999989</v>
      </c>
      <c r="Y339" s="21">
        <v>70.104940124909916</v>
      </c>
      <c r="Z339" s="122">
        <v>0.44</v>
      </c>
      <c r="AA339" s="122">
        <v>3.83</v>
      </c>
      <c r="AB339" s="122">
        <v>1.35</v>
      </c>
      <c r="AC339" s="122">
        <v>1.27</v>
      </c>
      <c r="AD339" s="122">
        <v>10.64</v>
      </c>
      <c r="AE339" s="122">
        <v>0.67</v>
      </c>
      <c r="AF339" s="122">
        <v>0.6</v>
      </c>
      <c r="AG339" s="122">
        <v>2.9</v>
      </c>
      <c r="AH339" s="122">
        <v>100</v>
      </c>
      <c r="AI339" s="122">
        <v>100</v>
      </c>
      <c r="AJ339" s="122">
        <v>100</v>
      </c>
      <c r="AK339" s="123">
        <v>0.6323785683594102</v>
      </c>
      <c r="AL339" s="109">
        <v>0.644683683269626</v>
      </c>
      <c r="AM339" s="109">
        <v>8.2522566180143642E-2</v>
      </c>
      <c r="AN339">
        <v>0.16756475573089055</v>
      </c>
      <c r="AY339" s="191"/>
      <c r="BC339" s="192"/>
      <c r="BD339" s="191" t="str">
        <f t="shared" si="25"/>
        <v/>
      </c>
      <c r="BE339" s="122" t="str">
        <f t="shared" si="26"/>
        <v/>
      </c>
      <c r="BF339" s="122" t="str">
        <f t="shared" si="27"/>
        <v/>
      </c>
      <c r="BG339" s="122" t="str">
        <f t="shared" si="28"/>
        <v/>
      </c>
      <c r="BH339" s="192" t="str">
        <f t="shared" si="29"/>
        <v/>
      </c>
      <c r="BI339" s="109">
        <v>7.8691320419311523</v>
      </c>
      <c r="BJ339" s="109">
        <v>7.0902378273010251</v>
      </c>
      <c r="BK339" s="109">
        <v>8.6553893280029293</v>
      </c>
      <c r="BL339" s="109">
        <v>988.944091796875</v>
      </c>
      <c r="BM339" s="109">
        <v>966.08120117187502</v>
      </c>
      <c r="BN339" s="123">
        <v>1014.243044433594</v>
      </c>
    </row>
    <row r="340" spans="1:66" x14ac:dyDescent="0.25">
      <c r="A340">
        <v>335</v>
      </c>
      <c r="B340" t="s">
        <v>181</v>
      </c>
      <c r="C340" s="120" t="s">
        <v>8</v>
      </c>
      <c r="D340">
        <v>118509</v>
      </c>
      <c r="E340" s="121">
        <v>111</v>
      </c>
      <c r="F340" t="s">
        <v>178</v>
      </c>
      <c r="G340" t="s">
        <v>180</v>
      </c>
      <c r="H340" t="s">
        <v>46</v>
      </c>
      <c r="I340" s="2">
        <v>44458</v>
      </c>
      <c r="J340" s="2">
        <v>44458</v>
      </c>
      <c r="K340" s="21" t="s">
        <v>189</v>
      </c>
      <c r="L340" s="20">
        <v>48.968000000000004</v>
      </c>
      <c r="M340">
        <v>2.0990000000000002</v>
      </c>
      <c r="N340">
        <v>5.3280000000000003</v>
      </c>
      <c r="O340">
        <v>7.5410000000000004</v>
      </c>
      <c r="P340">
        <v>0.20499999999999999</v>
      </c>
      <c r="Q340">
        <v>12.61</v>
      </c>
      <c r="R340">
        <v>22.059000000000001</v>
      </c>
      <c r="S340">
        <v>0.749</v>
      </c>
      <c r="T340">
        <v>4.0000000000000001E-3</v>
      </c>
      <c r="X340">
        <v>99.563000000000002</v>
      </c>
      <c r="Y340" s="21">
        <v>74.879233345907309</v>
      </c>
      <c r="Z340" s="122">
        <v>0.43</v>
      </c>
      <c r="AA340" s="122">
        <v>3.61</v>
      </c>
      <c r="AB340" s="122">
        <v>1.41</v>
      </c>
      <c r="AC340" s="122">
        <v>1.37</v>
      </c>
      <c r="AD340" s="122">
        <v>15.47</v>
      </c>
      <c r="AE340" s="122">
        <v>0.63</v>
      </c>
      <c r="AF340" s="122">
        <v>0.6</v>
      </c>
      <c r="AG340" s="122">
        <v>3.67</v>
      </c>
      <c r="AH340" s="122">
        <v>304.12</v>
      </c>
      <c r="AI340" s="122">
        <v>100</v>
      </c>
      <c r="AJ340" s="122">
        <v>100</v>
      </c>
      <c r="AK340" s="123">
        <v>0.64321804643262959</v>
      </c>
      <c r="AL340" s="109">
        <v>0.70430395601320583</v>
      </c>
      <c r="AM340" s="109">
        <v>5.4401431637976422E-2</v>
      </c>
      <c r="AN340">
        <v>0.19409418917131863</v>
      </c>
      <c r="AY340" s="191"/>
      <c r="BC340" s="192"/>
      <c r="BD340" s="191" t="str">
        <f t="shared" si="25"/>
        <v/>
      </c>
      <c r="BE340" s="122" t="str">
        <f t="shared" si="26"/>
        <v/>
      </c>
      <c r="BF340" s="122" t="str">
        <f t="shared" si="27"/>
        <v/>
      </c>
      <c r="BG340" s="122" t="str">
        <f t="shared" si="28"/>
        <v/>
      </c>
      <c r="BH340" s="192" t="str">
        <f t="shared" si="29"/>
        <v/>
      </c>
      <c r="BI340" s="109">
        <v>4.9925496816735464</v>
      </c>
      <c r="BJ340" s="109">
        <v>3.631131682405969</v>
      </c>
      <c r="BK340" s="109">
        <v>5.7117265462975686</v>
      </c>
      <c r="BL340" s="109">
        <v>1089.112548828125</v>
      </c>
      <c r="BM340" s="109">
        <v>1081.154487304688</v>
      </c>
      <c r="BN340" s="123">
        <v>1096.0070703125</v>
      </c>
    </row>
    <row r="341" spans="1:66" x14ac:dyDescent="0.25">
      <c r="A341">
        <v>336</v>
      </c>
      <c r="B341" t="s">
        <v>181</v>
      </c>
      <c r="C341" s="120" t="s">
        <v>8</v>
      </c>
      <c r="D341">
        <v>118509</v>
      </c>
      <c r="E341" s="121">
        <v>112</v>
      </c>
      <c r="F341" t="s">
        <v>178</v>
      </c>
      <c r="G341" t="s">
        <v>180</v>
      </c>
      <c r="H341" t="s">
        <v>46</v>
      </c>
      <c r="I341" s="2">
        <v>44458</v>
      </c>
      <c r="J341" s="2">
        <v>44458</v>
      </c>
      <c r="K341" s="21" t="s">
        <v>189</v>
      </c>
      <c r="L341" s="20">
        <v>45.963000000000001</v>
      </c>
      <c r="M341">
        <v>2.73</v>
      </c>
      <c r="N341">
        <v>7.7370000000000001</v>
      </c>
      <c r="O341">
        <v>8.5820000000000007</v>
      </c>
      <c r="P341">
        <v>0.245</v>
      </c>
      <c r="Q341">
        <v>10.904999999999999</v>
      </c>
      <c r="R341">
        <v>22.667999999999999</v>
      </c>
      <c r="S341">
        <v>0.89300000000000002</v>
      </c>
      <c r="U341">
        <v>3.5000000000000003E-2</v>
      </c>
      <c r="W341">
        <v>8.0000000000000002E-3</v>
      </c>
      <c r="X341">
        <v>99.766000000000005</v>
      </c>
      <c r="Y341" s="21">
        <v>69.37268183227475</v>
      </c>
      <c r="Z341" s="122">
        <v>0.45</v>
      </c>
      <c r="AA341" s="122">
        <v>3.12</v>
      </c>
      <c r="AB341" s="122">
        <v>1.1599999999999999</v>
      </c>
      <c r="AC341" s="122">
        <v>1.28</v>
      </c>
      <c r="AD341" s="122">
        <v>13.16</v>
      </c>
      <c r="AE341" s="122">
        <v>0.68</v>
      </c>
      <c r="AF341" s="122">
        <v>0.59</v>
      </c>
      <c r="AG341" s="122">
        <v>3.34</v>
      </c>
      <c r="AH341" s="122">
        <v>100</v>
      </c>
      <c r="AI341" s="122">
        <v>73.66</v>
      </c>
      <c r="AJ341" s="122">
        <v>488.68</v>
      </c>
      <c r="AK341" s="123">
        <v>0.63529602369495808</v>
      </c>
      <c r="AL341" s="109">
        <v>0.61525553451438808</v>
      </c>
      <c r="AM341" s="109">
        <v>6.5518627018759504E-2</v>
      </c>
      <c r="AN341">
        <v>0.15030276821605854</v>
      </c>
      <c r="AT341" s="122">
        <v>7.241362931513013</v>
      </c>
      <c r="AU341" s="122">
        <v>0.69094770729615251</v>
      </c>
      <c r="AV341" s="122">
        <v>1151.2639671002109</v>
      </c>
      <c r="AW341" s="122">
        <v>15.453156584416471</v>
      </c>
      <c r="AX341" s="122">
        <v>39</v>
      </c>
      <c r="AY341" s="191">
        <v>8.566649715110513</v>
      </c>
      <c r="AZ341" s="122">
        <v>1.0995507877371471</v>
      </c>
      <c r="BA341" s="122">
        <v>1122.593152534683</v>
      </c>
      <c r="BB341" s="122">
        <v>16.877709496788921</v>
      </c>
      <c r="BC341" s="192">
        <v>31</v>
      </c>
      <c r="BD341" s="191">
        <f t="shared" si="25"/>
        <v>8.566649715110513</v>
      </c>
      <c r="BE341" s="122">
        <f t="shared" si="26"/>
        <v>1.0995507877371471</v>
      </c>
      <c r="BF341" s="122">
        <f t="shared" si="27"/>
        <v>1122.593152534683</v>
      </c>
      <c r="BG341" s="122">
        <f t="shared" si="28"/>
        <v>16.877709496788921</v>
      </c>
      <c r="BH341" s="192">
        <f t="shared" si="29"/>
        <v>31</v>
      </c>
      <c r="BI341" s="109">
        <v>9.9555454254150391</v>
      </c>
      <c r="BJ341" s="109">
        <v>8.8709024810791011</v>
      </c>
      <c r="BK341" s="109">
        <v>10.803673553466799</v>
      </c>
      <c r="BL341" s="109">
        <v>1101.705322265625</v>
      </c>
      <c r="BM341" s="109">
        <v>1085.616772460937</v>
      </c>
      <c r="BN341" s="123">
        <v>1111.7442773437499</v>
      </c>
    </row>
    <row r="342" spans="1:66" x14ac:dyDescent="0.25">
      <c r="A342">
        <v>337</v>
      </c>
      <c r="B342" t="s">
        <v>181</v>
      </c>
      <c r="C342" s="120" t="s">
        <v>8</v>
      </c>
      <c r="D342">
        <v>118509</v>
      </c>
      <c r="E342" s="121">
        <v>134</v>
      </c>
      <c r="F342" t="s">
        <v>178</v>
      </c>
      <c r="G342" t="s">
        <v>180</v>
      </c>
      <c r="H342" t="s">
        <v>46</v>
      </c>
      <c r="I342" s="2">
        <v>44458</v>
      </c>
      <c r="J342" s="2">
        <v>44458</v>
      </c>
      <c r="K342" s="21" t="s">
        <v>189</v>
      </c>
      <c r="L342" s="20">
        <v>46.664000000000001</v>
      </c>
      <c r="M342">
        <v>2.8540000000000001</v>
      </c>
      <c r="N342">
        <v>7.4260000000000002</v>
      </c>
      <c r="O342">
        <v>8.2650000000000006</v>
      </c>
      <c r="P342">
        <v>0.21</v>
      </c>
      <c r="Q342">
        <v>11.231999999999999</v>
      </c>
      <c r="R342">
        <v>22.74</v>
      </c>
      <c r="S342">
        <v>0.82099999999999995</v>
      </c>
      <c r="T342">
        <v>2.9000000000000001E-2</v>
      </c>
      <c r="X342">
        <v>100.24099999999999</v>
      </c>
      <c r="Y342" s="21">
        <v>70.781249782906983</v>
      </c>
      <c r="Z342" s="122">
        <v>0.45</v>
      </c>
      <c r="AA342" s="122">
        <v>3.05</v>
      </c>
      <c r="AB342" s="122">
        <v>1.18</v>
      </c>
      <c r="AC342" s="122">
        <v>1.31</v>
      </c>
      <c r="AD342" s="122">
        <v>15.29</v>
      </c>
      <c r="AE342" s="122">
        <v>0.67</v>
      </c>
      <c r="AF342" s="122">
        <v>0.59</v>
      </c>
      <c r="AG342" s="122">
        <v>3.55</v>
      </c>
      <c r="AH342" s="122">
        <v>45.75</v>
      </c>
      <c r="AI342" s="122">
        <v>100</v>
      </c>
      <c r="AJ342" s="122">
        <v>100</v>
      </c>
      <c r="AK342" s="123">
        <v>0.64107861693902712</v>
      </c>
      <c r="AL342" s="109">
        <v>0.62888179999101823</v>
      </c>
      <c r="AM342" s="109">
        <v>5.9777611548720196E-2</v>
      </c>
      <c r="AN342">
        <v>0.16567756775522446</v>
      </c>
      <c r="AT342" s="122">
        <v>7.0076716210595738</v>
      </c>
      <c r="AU342" s="122">
        <v>0.66341897948950612</v>
      </c>
      <c r="AV342" s="122">
        <v>1153.8394939024031</v>
      </c>
      <c r="AW342" s="122">
        <v>14.45823004231219</v>
      </c>
      <c r="AX342" s="122">
        <v>65</v>
      </c>
      <c r="AY342" s="191">
        <v>8.313890151111055</v>
      </c>
      <c r="AZ342" s="122">
        <v>0.68596194010248535</v>
      </c>
      <c r="BA342" s="122">
        <v>1123.3966873822969</v>
      </c>
      <c r="BB342" s="122">
        <v>13.38988720252669</v>
      </c>
      <c r="BC342" s="192">
        <v>116</v>
      </c>
      <c r="BD342" s="191">
        <f t="shared" si="25"/>
        <v>8.313890151111055</v>
      </c>
      <c r="BE342" s="122">
        <f t="shared" si="26"/>
        <v>0.68596194010248535</v>
      </c>
      <c r="BF342" s="122">
        <f t="shared" si="27"/>
        <v>1123.3966873822969</v>
      </c>
      <c r="BG342" s="122">
        <f t="shared" si="28"/>
        <v>13.38988720252669</v>
      </c>
      <c r="BH342" s="192">
        <f t="shared" si="29"/>
        <v>116</v>
      </c>
      <c r="BI342" s="109">
        <v>9.6182460784912109</v>
      </c>
      <c r="BJ342" s="109">
        <v>8.5812488174438482</v>
      </c>
      <c r="BK342" s="109">
        <v>10.50065788269043</v>
      </c>
      <c r="BL342" s="109">
        <v>1104.08740234375</v>
      </c>
      <c r="BM342" s="109">
        <v>1096.5398632812501</v>
      </c>
      <c r="BN342" s="123">
        <v>1111.600434570312</v>
      </c>
    </row>
    <row r="343" spans="1:66" x14ac:dyDescent="0.25">
      <c r="A343">
        <v>338</v>
      </c>
      <c r="B343" t="s">
        <v>181</v>
      </c>
      <c r="C343" s="120" t="s">
        <v>23</v>
      </c>
      <c r="D343">
        <v>118467</v>
      </c>
      <c r="E343" s="121">
        <v>107</v>
      </c>
      <c r="F343" t="s">
        <v>187</v>
      </c>
      <c r="G343" t="s">
        <v>180</v>
      </c>
      <c r="H343" t="s">
        <v>46</v>
      </c>
      <c r="I343" s="2">
        <v>44493</v>
      </c>
      <c r="J343" s="2">
        <v>44493</v>
      </c>
      <c r="K343" s="21" t="s">
        <v>179</v>
      </c>
      <c r="L343" s="20">
        <v>46.015000000000001</v>
      </c>
      <c r="M343">
        <v>2.08</v>
      </c>
      <c r="N343">
        <v>6.3460000000000001</v>
      </c>
      <c r="O343">
        <v>8.7379999999999995</v>
      </c>
      <c r="P343">
        <v>0.496</v>
      </c>
      <c r="Q343">
        <v>9.843</v>
      </c>
      <c r="R343">
        <v>22.472000000000001</v>
      </c>
      <c r="S343">
        <v>1.212</v>
      </c>
      <c r="U343">
        <v>3.5000000000000003E-2</v>
      </c>
      <c r="X343">
        <v>97.237000000000009</v>
      </c>
      <c r="Y343" s="21">
        <v>66.755017160528396</v>
      </c>
      <c r="Z343" s="122">
        <v>0.43</v>
      </c>
      <c r="AA343" s="122">
        <v>3.63</v>
      </c>
      <c r="AB343" s="122">
        <v>1.22</v>
      </c>
      <c r="AC343" s="122">
        <v>1.88</v>
      </c>
      <c r="AD343" s="122">
        <v>11.61</v>
      </c>
      <c r="AE343" s="122">
        <v>0.72</v>
      </c>
      <c r="AF343" s="122">
        <v>0.61</v>
      </c>
      <c r="AG343" s="122">
        <v>2.87</v>
      </c>
      <c r="AH343" s="122">
        <v>100</v>
      </c>
      <c r="AI343" s="122">
        <v>77.17</v>
      </c>
      <c r="AJ343" s="122">
        <v>100</v>
      </c>
      <c r="AK343" s="123">
        <v>0.71276735356313325</v>
      </c>
      <c r="AL343" s="109">
        <v>0.57146327369739991</v>
      </c>
      <c r="AM343" s="109">
        <v>9.1505443318002685E-2</v>
      </c>
      <c r="AN343">
        <v>0.15921135002521145</v>
      </c>
      <c r="AY343" s="191"/>
      <c r="BC343" s="192"/>
      <c r="BD343" s="191" t="str">
        <f t="shared" si="25"/>
        <v/>
      </c>
      <c r="BE343" s="122" t="str">
        <f t="shared" si="26"/>
        <v/>
      </c>
      <c r="BF343" s="122" t="str">
        <f t="shared" si="27"/>
        <v/>
      </c>
      <c r="BG343" s="122" t="str">
        <f t="shared" si="28"/>
        <v/>
      </c>
      <c r="BH343" s="192" t="str">
        <f t="shared" si="29"/>
        <v/>
      </c>
      <c r="BI343" s="109">
        <v>7.050251169033225</v>
      </c>
      <c r="BJ343" s="109">
        <v>6.3543704508020236</v>
      </c>
      <c r="BK343" s="109">
        <v>7.7213311479760964</v>
      </c>
      <c r="BL343" s="109">
        <v>948.66545744088126</v>
      </c>
      <c r="BM343" s="109">
        <v>938.34343107369375</v>
      </c>
      <c r="BN343" s="123">
        <v>958.13564298775623</v>
      </c>
    </row>
    <row r="344" spans="1:66" x14ac:dyDescent="0.25">
      <c r="A344">
        <v>339</v>
      </c>
      <c r="B344">
        <v>49</v>
      </c>
      <c r="C344" s="120" t="s">
        <v>15</v>
      </c>
      <c r="D344">
        <v>118423</v>
      </c>
      <c r="E344" s="121" t="s">
        <v>209</v>
      </c>
      <c r="F344" t="s">
        <v>178</v>
      </c>
      <c r="G344" t="s">
        <v>180</v>
      </c>
      <c r="H344" t="s">
        <v>46</v>
      </c>
      <c r="I344" s="2">
        <v>44464</v>
      </c>
      <c r="J344" s="2">
        <v>44464</v>
      </c>
      <c r="K344" s="21" t="s">
        <v>189</v>
      </c>
      <c r="L344" s="20">
        <v>42.218000000000004</v>
      </c>
      <c r="M344">
        <v>4.2549999999999999</v>
      </c>
      <c r="N344">
        <v>8.8889999999999993</v>
      </c>
      <c r="O344">
        <v>10.772</v>
      </c>
      <c r="P344">
        <v>0.35699999999999998</v>
      </c>
      <c r="Q344">
        <v>8.7260000000000009</v>
      </c>
      <c r="R344">
        <v>22.302</v>
      </c>
      <c r="S344">
        <v>1.141</v>
      </c>
      <c r="T344">
        <v>4.0000000000000001E-3</v>
      </c>
      <c r="X344">
        <v>98.664000000000016</v>
      </c>
      <c r="Y344" s="21">
        <v>59.083137108551085</v>
      </c>
      <c r="Z344" s="122">
        <v>0.46</v>
      </c>
      <c r="AA344" s="122">
        <v>2.36</v>
      </c>
      <c r="AB344" s="122">
        <v>1.07</v>
      </c>
      <c r="AC344" s="122">
        <v>1.69</v>
      </c>
      <c r="AD344" s="122">
        <v>13.5</v>
      </c>
      <c r="AE344" s="122">
        <v>0.78</v>
      </c>
      <c r="AF344" s="122">
        <v>0.59</v>
      </c>
      <c r="AG344" s="122">
        <v>2.95</v>
      </c>
      <c r="AH344" s="122">
        <v>252.09</v>
      </c>
      <c r="AI344" s="122">
        <v>100</v>
      </c>
      <c r="AJ344" s="122">
        <v>100</v>
      </c>
      <c r="AK344" s="123">
        <v>0.67338601470229809</v>
      </c>
      <c r="AL344" s="109">
        <v>0.5072675909801222</v>
      </c>
      <c r="AM344" s="109">
        <v>8.6256339145450028E-2</v>
      </c>
      <c r="AN344">
        <v>0.15672679521999211</v>
      </c>
      <c r="AO344" s="109">
        <v>4.7794971551328151</v>
      </c>
      <c r="AP344" s="109">
        <v>0.1234987528857474</v>
      </c>
      <c r="AQ344" s="141">
        <v>1010.374845589932</v>
      </c>
      <c r="AR344" s="141">
        <v>3.030688420932822</v>
      </c>
      <c r="AS344" s="141">
        <v>52</v>
      </c>
      <c r="AY344" s="191"/>
      <c r="BC344" s="192"/>
      <c r="BD344" s="191">
        <f t="shared" si="25"/>
        <v>4.7794971551328151</v>
      </c>
      <c r="BE344" s="122">
        <f t="shared" si="26"/>
        <v>0.1234987528857474</v>
      </c>
      <c r="BF344" s="122">
        <f t="shared" si="27"/>
        <v>1010.374845589932</v>
      </c>
      <c r="BG344" s="122">
        <f t="shared" si="28"/>
        <v>3.030688420932822</v>
      </c>
      <c r="BH344" s="192">
        <f t="shared" si="29"/>
        <v>52</v>
      </c>
      <c r="BI344" s="109">
        <v>6.121877009687374</v>
      </c>
      <c r="BJ344" s="109">
        <v>5.3792687867259481</v>
      </c>
      <c r="BK344" s="109">
        <v>6.8811890862559766</v>
      </c>
      <c r="BL344" s="109">
        <v>905.80965871482738</v>
      </c>
      <c r="BM344" s="109">
        <v>893.41277883201485</v>
      </c>
      <c r="BN344" s="123">
        <v>920.71941457420235</v>
      </c>
    </row>
    <row r="345" spans="1:66" x14ac:dyDescent="0.25">
      <c r="A345">
        <v>340</v>
      </c>
      <c r="B345">
        <v>50</v>
      </c>
      <c r="C345" s="120" t="s">
        <v>11</v>
      </c>
      <c r="D345">
        <v>118424</v>
      </c>
      <c r="E345" s="121" t="s">
        <v>210</v>
      </c>
      <c r="F345" t="s">
        <v>178</v>
      </c>
      <c r="G345" t="s">
        <v>180</v>
      </c>
      <c r="H345" t="s">
        <v>46</v>
      </c>
      <c r="I345" s="2">
        <v>44459</v>
      </c>
      <c r="J345" s="2">
        <v>44459</v>
      </c>
      <c r="K345" s="21" t="s">
        <v>189</v>
      </c>
      <c r="L345" s="20">
        <v>42.305</v>
      </c>
      <c r="M345">
        <v>3.927</v>
      </c>
      <c r="N345">
        <v>9.4649999999999999</v>
      </c>
      <c r="O345">
        <v>10.199999999999999</v>
      </c>
      <c r="P345">
        <v>0.218</v>
      </c>
      <c r="Q345">
        <v>9.27</v>
      </c>
      <c r="R345">
        <v>22.608000000000001</v>
      </c>
      <c r="S345">
        <v>1.125</v>
      </c>
      <c r="W345">
        <v>3.3000000000000002E-2</v>
      </c>
      <c r="X345">
        <v>99.15100000000001</v>
      </c>
      <c r="Y345" s="21">
        <v>61.832436123442747</v>
      </c>
      <c r="Z345" s="122">
        <v>0.46</v>
      </c>
      <c r="AA345" s="122">
        <v>2.4700000000000002</v>
      </c>
      <c r="AB345" s="122">
        <v>1.03</v>
      </c>
      <c r="AC345" s="122">
        <v>1.73</v>
      </c>
      <c r="AD345" s="122">
        <v>20.13</v>
      </c>
      <c r="AE345" s="122">
        <v>0.75</v>
      </c>
      <c r="AF345" s="122">
        <v>0.57999999999999996</v>
      </c>
      <c r="AG345" s="122">
        <v>3.02</v>
      </c>
      <c r="AH345" s="122">
        <v>100</v>
      </c>
      <c r="AI345" s="122">
        <v>100</v>
      </c>
      <c r="AJ345" s="122">
        <v>111.18</v>
      </c>
      <c r="AK345" s="123">
        <v>0.6811612329266884</v>
      </c>
      <c r="AL345" s="109">
        <v>0.53464040390069012</v>
      </c>
      <c r="AM345" s="109">
        <v>8.4375825419716569E-2</v>
      </c>
      <c r="AN345">
        <v>0.1085768532653361</v>
      </c>
      <c r="AO345" s="109">
        <v>5.433237390720131</v>
      </c>
      <c r="AP345" s="109">
        <v>0.14744979648618331</v>
      </c>
      <c r="AQ345" s="141">
        <v>1016.128551127777</v>
      </c>
      <c r="AR345" s="141">
        <v>3.9637820076098902</v>
      </c>
      <c r="AS345" s="141">
        <v>241</v>
      </c>
      <c r="AY345" s="191"/>
      <c r="BC345" s="192"/>
      <c r="BD345" s="191">
        <f t="shared" si="25"/>
        <v>5.433237390720131</v>
      </c>
      <c r="BE345" s="122">
        <f t="shared" si="26"/>
        <v>0.14744979648618331</v>
      </c>
      <c r="BF345" s="122">
        <f t="shared" si="27"/>
        <v>1016.128551127777</v>
      </c>
      <c r="BG345" s="122">
        <f t="shared" si="28"/>
        <v>3.9637820076098902</v>
      </c>
      <c r="BH345" s="192">
        <f t="shared" si="29"/>
        <v>241</v>
      </c>
      <c r="BI345" s="109">
        <v>8.3195333480834961</v>
      </c>
      <c r="BJ345" s="109">
        <v>7.6717044067382814</v>
      </c>
      <c r="BK345" s="109">
        <v>8.9094753646850577</v>
      </c>
      <c r="BL345" s="109">
        <v>1012.162658691406</v>
      </c>
      <c r="BM345" s="109">
        <v>993.70937255859371</v>
      </c>
      <c r="BN345" s="123">
        <v>1037.3076318359369</v>
      </c>
    </row>
    <row r="346" spans="1:66" x14ac:dyDescent="0.25">
      <c r="A346">
        <v>341</v>
      </c>
      <c r="B346" t="s">
        <v>181</v>
      </c>
      <c r="C346" s="120" t="s">
        <v>10</v>
      </c>
      <c r="E346" s="121">
        <v>3</v>
      </c>
      <c r="F346" t="s">
        <v>178</v>
      </c>
      <c r="G346" t="s">
        <v>180</v>
      </c>
      <c r="H346" t="s">
        <v>46</v>
      </c>
      <c r="I346" s="2">
        <v>44459</v>
      </c>
      <c r="J346" s="2">
        <v>44460</v>
      </c>
      <c r="K346" s="21" t="s">
        <v>189</v>
      </c>
      <c r="L346" s="20">
        <v>42.106000000000002</v>
      </c>
      <c r="M346">
        <v>3.613</v>
      </c>
      <c r="N346">
        <v>9.8010000000000002</v>
      </c>
      <c r="O346">
        <v>10.343</v>
      </c>
      <c r="P346">
        <v>0.246</v>
      </c>
      <c r="Q346">
        <v>8.76</v>
      </c>
      <c r="R346">
        <v>22.609000000000002</v>
      </c>
      <c r="S346">
        <v>0.99199999999999999</v>
      </c>
      <c r="U346">
        <v>2.5000000000000001E-2</v>
      </c>
      <c r="X346">
        <v>98.495000000000019</v>
      </c>
      <c r="Y346" s="21">
        <v>60.155112342429931</v>
      </c>
      <c r="Z346" s="122">
        <v>0.46</v>
      </c>
      <c r="AA346" s="122">
        <v>2.57</v>
      </c>
      <c r="AB346" s="122">
        <v>1.02</v>
      </c>
      <c r="AC346" s="122">
        <v>1.73</v>
      </c>
      <c r="AD346" s="122">
        <v>17.239999999999998</v>
      </c>
      <c r="AE346" s="122">
        <v>0.77</v>
      </c>
      <c r="AF346" s="122">
        <v>0.59</v>
      </c>
      <c r="AG346" s="122">
        <v>3.23</v>
      </c>
      <c r="AH346" s="122">
        <v>100</v>
      </c>
      <c r="AI346" s="122">
        <v>96.48</v>
      </c>
      <c r="AJ346" s="122">
        <v>100</v>
      </c>
      <c r="AK346" s="123">
        <v>0.68127714003306716</v>
      </c>
      <c r="AL346" s="109">
        <v>0.50847752968038396</v>
      </c>
      <c r="AM346" s="109">
        <v>7.487947684755622E-2</v>
      </c>
      <c r="AN346">
        <v>0.14166352865189499</v>
      </c>
      <c r="AO346" s="109">
        <v>6.0261051764277749</v>
      </c>
      <c r="AP346" s="109">
        <v>0.17572313565885991</v>
      </c>
      <c r="AQ346" s="141">
        <v>1009.104672331592</v>
      </c>
      <c r="AR346" s="141">
        <v>3.308290340767825</v>
      </c>
      <c r="AS346" s="141">
        <v>14</v>
      </c>
      <c r="AT346" s="122">
        <v>4.6788625865706486</v>
      </c>
      <c r="AV346" s="122">
        <v>1131.1159186082191</v>
      </c>
      <c r="AX346" s="122">
        <v>1</v>
      </c>
      <c r="AY346" s="191"/>
      <c r="BC346" s="192"/>
      <c r="BD346" s="191">
        <f t="shared" si="25"/>
        <v>6.0261051764277749</v>
      </c>
      <c r="BE346" s="122">
        <f t="shared" si="26"/>
        <v>0.17572313565885991</v>
      </c>
      <c r="BF346" s="122">
        <f t="shared" si="27"/>
        <v>1009.104672331592</v>
      </c>
      <c r="BG346" s="122">
        <f t="shared" si="28"/>
        <v>3.308290340767825</v>
      </c>
      <c r="BH346" s="192">
        <f t="shared" si="29"/>
        <v>14</v>
      </c>
      <c r="BI346" s="109">
        <v>7.5689530372619629</v>
      </c>
      <c r="BJ346" s="109">
        <v>6.6012492942810059</v>
      </c>
      <c r="BK346" s="109">
        <v>8.2519890975952155</v>
      </c>
      <c r="BL346" s="109">
        <v>1008.365417480469</v>
      </c>
      <c r="BM346" s="109">
        <v>993.62395996093755</v>
      </c>
      <c r="BN346" s="123">
        <v>1023.363400878906</v>
      </c>
    </row>
    <row r="347" spans="1:66" x14ac:dyDescent="0.25">
      <c r="A347">
        <v>342</v>
      </c>
      <c r="B347" t="s">
        <v>181</v>
      </c>
      <c r="C347" s="120" t="s">
        <v>23</v>
      </c>
      <c r="D347">
        <v>118467</v>
      </c>
      <c r="E347" s="121">
        <v>112</v>
      </c>
      <c r="F347" t="s">
        <v>187</v>
      </c>
      <c r="G347" t="s">
        <v>180</v>
      </c>
      <c r="H347" t="s">
        <v>46</v>
      </c>
      <c r="I347" s="2">
        <v>44493</v>
      </c>
      <c r="J347" s="2">
        <v>44493</v>
      </c>
      <c r="K347" s="21" t="s">
        <v>179</v>
      </c>
      <c r="L347" s="20">
        <v>44.707000000000001</v>
      </c>
      <c r="M347">
        <v>2.8460000000000001</v>
      </c>
      <c r="N347">
        <v>7.1340000000000003</v>
      </c>
      <c r="O347">
        <v>9.5190000000000001</v>
      </c>
      <c r="P347">
        <v>0.318</v>
      </c>
      <c r="Q347">
        <v>10.087</v>
      </c>
      <c r="R347">
        <v>22.617999999999999</v>
      </c>
      <c r="S347">
        <v>1.157</v>
      </c>
      <c r="U347">
        <v>2.3E-2</v>
      </c>
      <c r="X347">
        <v>98.408999999999992</v>
      </c>
      <c r="Y347" s="21">
        <v>65.384961222750263</v>
      </c>
      <c r="Z347" s="122">
        <v>0.44</v>
      </c>
      <c r="AA347" s="122">
        <v>3.01</v>
      </c>
      <c r="AB347" s="122">
        <v>1.1599999999999999</v>
      </c>
      <c r="AC347" s="122">
        <v>1.8</v>
      </c>
      <c r="AD347" s="122">
        <v>16.48</v>
      </c>
      <c r="AE347" s="122">
        <v>0.71</v>
      </c>
      <c r="AF347" s="122">
        <v>0.61</v>
      </c>
      <c r="AG347" s="122">
        <v>2.97</v>
      </c>
      <c r="AH347" s="122">
        <v>100</v>
      </c>
      <c r="AI347" s="122">
        <v>108.93</v>
      </c>
      <c r="AJ347" s="122">
        <v>100</v>
      </c>
      <c r="AK347" s="123">
        <v>0.68820502293263819</v>
      </c>
      <c r="AL347" s="109">
        <v>0.58228768470019532</v>
      </c>
      <c r="AM347" s="109">
        <v>8.6854517691196231E-2</v>
      </c>
      <c r="AN347">
        <v>0.11795474675329963</v>
      </c>
      <c r="AO347" s="109">
        <v>4.4833266482140628</v>
      </c>
      <c r="AP347" s="109">
        <v>0.1155107558344249</v>
      </c>
      <c r="AQ347" s="141">
        <v>1018.049562126942</v>
      </c>
      <c r="AR347" s="141">
        <v>4.1978390412054614</v>
      </c>
      <c r="AS347" s="141">
        <v>793</v>
      </c>
      <c r="AY347" s="191">
        <v>7.4107673297485874</v>
      </c>
      <c r="AZ347" s="122">
        <v>1.624405512951983</v>
      </c>
      <c r="BA347" s="122">
        <v>1099.0141840301339</v>
      </c>
      <c r="BB347" s="122">
        <v>19.098972136940311</v>
      </c>
      <c r="BC347" s="192">
        <v>12</v>
      </c>
      <c r="BD347" s="191">
        <f t="shared" si="25"/>
        <v>4.4833266482140628</v>
      </c>
      <c r="BE347" s="122">
        <f t="shared" si="26"/>
        <v>0.1155107558344249</v>
      </c>
      <c r="BF347" s="122">
        <f t="shared" si="27"/>
        <v>1018.049562126942</v>
      </c>
      <c r="BG347" s="122">
        <f t="shared" si="28"/>
        <v>4.1978390412054614</v>
      </c>
      <c r="BH347" s="192">
        <f t="shared" si="29"/>
        <v>793</v>
      </c>
      <c r="BI347" s="109">
        <v>7.7232666015625</v>
      </c>
      <c r="BJ347" s="109">
        <v>7.1610517692565923</v>
      </c>
      <c r="BK347" s="109">
        <v>8.4625386810302743</v>
      </c>
      <c r="BL347" s="109">
        <v>1008.612670898438</v>
      </c>
      <c r="BM347" s="109">
        <v>988.0282006835937</v>
      </c>
      <c r="BN347" s="123">
        <v>1029.4453906250001</v>
      </c>
    </row>
    <row r="348" spans="1:66" x14ac:dyDescent="0.25">
      <c r="A348">
        <v>343</v>
      </c>
      <c r="B348" t="s">
        <v>181</v>
      </c>
      <c r="C348" s="120" t="s">
        <v>23</v>
      </c>
      <c r="D348">
        <v>118467</v>
      </c>
      <c r="E348" s="121">
        <v>113</v>
      </c>
      <c r="F348" t="s">
        <v>187</v>
      </c>
      <c r="G348" t="s">
        <v>180</v>
      </c>
      <c r="H348" t="s">
        <v>46</v>
      </c>
      <c r="I348" s="2">
        <v>44493</v>
      </c>
      <c r="J348" s="2">
        <v>44493</v>
      </c>
      <c r="K348" s="21" t="s">
        <v>179</v>
      </c>
      <c r="L348" s="20">
        <v>41.003</v>
      </c>
      <c r="M348">
        <v>4.359</v>
      </c>
      <c r="N348">
        <v>10.050000000000001</v>
      </c>
      <c r="O348">
        <v>10.454000000000001</v>
      </c>
      <c r="P348">
        <v>0.313</v>
      </c>
      <c r="Q348">
        <v>8.7460000000000004</v>
      </c>
      <c r="R348">
        <v>22.707000000000001</v>
      </c>
      <c r="S348">
        <v>1.349</v>
      </c>
      <c r="T348">
        <v>1.7000000000000001E-2</v>
      </c>
      <c r="U348">
        <v>0.03</v>
      </c>
      <c r="X348">
        <v>99.028000000000006</v>
      </c>
      <c r="Y348" s="21">
        <v>59.860552536471779</v>
      </c>
      <c r="Z348" s="122">
        <v>0.46</v>
      </c>
      <c r="AA348" s="122">
        <v>2.41</v>
      </c>
      <c r="AB348" s="122">
        <v>0.97</v>
      </c>
      <c r="AC348" s="122">
        <v>1.72</v>
      </c>
      <c r="AD348" s="122">
        <v>15.9</v>
      </c>
      <c r="AE348" s="122">
        <v>0.77</v>
      </c>
      <c r="AF348" s="122">
        <v>0.6</v>
      </c>
      <c r="AG348" s="122">
        <v>2.74</v>
      </c>
      <c r="AH348" s="122">
        <v>71.28</v>
      </c>
      <c r="AI348" s="122">
        <v>84.56</v>
      </c>
      <c r="AJ348" s="122">
        <v>100</v>
      </c>
      <c r="AK348" s="123">
        <v>0.67778179722024279</v>
      </c>
      <c r="AL348" s="109">
        <v>0.50782026389304413</v>
      </c>
      <c r="AM348" s="109">
        <v>0.10185819441200565</v>
      </c>
      <c r="AN348">
        <v>6.2709069785095717E-2</v>
      </c>
      <c r="AO348" s="109">
        <v>5.0007161456361313</v>
      </c>
      <c r="AP348" s="109">
        <v>0.19900138238579199</v>
      </c>
      <c r="AQ348" s="141">
        <v>1012.837115723616</v>
      </c>
      <c r="AR348" s="141">
        <v>4.6391848226707122</v>
      </c>
      <c r="AS348" s="141">
        <v>5</v>
      </c>
      <c r="AY348" s="191"/>
      <c r="BC348" s="192"/>
      <c r="BD348" s="191">
        <f t="shared" si="25"/>
        <v>5.0007161456361313</v>
      </c>
      <c r="BE348" s="122">
        <f t="shared" si="26"/>
        <v>0.19900138238579199</v>
      </c>
      <c r="BF348" s="122">
        <f t="shared" si="27"/>
        <v>1012.837115723616</v>
      </c>
      <c r="BG348" s="122">
        <f t="shared" si="28"/>
        <v>4.6391848226707122</v>
      </c>
      <c r="BH348" s="192">
        <f t="shared" si="29"/>
        <v>5</v>
      </c>
      <c r="BI348" s="109">
        <v>8.4581279754638672</v>
      </c>
      <c r="BJ348" s="109">
        <v>7.8173147201538082</v>
      </c>
      <c r="BK348" s="109">
        <v>9.1275898742675778</v>
      </c>
      <c r="BL348" s="109">
        <v>972.951416015625</v>
      </c>
      <c r="BM348" s="109">
        <v>958.6813916015625</v>
      </c>
      <c r="BN348" s="123">
        <v>987.89552246093751</v>
      </c>
    </row>
    <row r="349" spans="1:66" x14ac:dyDescent="0.25">
      <c r="A349">
        <v>344</v>
      </c>
      <c r="B349" t="s">
        <v>181</v>
      </c>
      <c r="C349" s="120" t="s">
        <v>23</v>
      </c>
      <c r="D349">
        <v>118467</v>
      </c>
      <c r="E349" s="121">
        <v>114</v>
      </c>
      <c r="F349" t="s">
        <v>187</v>
      </c>
      <c r="G349" t="s">
        <v>180</v>
      </c>
      <c r="H349" t="s">
        <v>46</v>
      </c>
      <c r="I349" s="2">
        <v>44493</v>
      </c>
      <c r="J349" s="2">
        <v>44493</v>
      </c>
      <c r="K349" s="21" t="s">
        <v>179</v>
      </c>
      <c r="L349" s="20">
        <v>45.335000000000001</v>
      </c>
      <c r="M349">
        <v>2.5190000000000001</v>
      </c>
      <c r="N349">
        <v>7.2889999999999997</v>
      </c>
      <c r="O349">
        <v>10.065</v>
      </c>
      <c r="P349">
        <v>0.252</v>
      </c>
      <c r="Q349">
        <v>10.019</v>
      </c>
      <c r="R349">
        <v>23.497</v>
      </c>
      <c r="S349">
        <v>1.056</v>
      </c>
      <c r="T349">
        <v>7.0000000000000001E-3</v>
      </c>
      <c r="U349">
        <v>3.2000000000000001E-2</v>
      </c>
      <c r="X349">
        <v>100.071</v>
      </c>
      <c r="Y349" s="21">
        <v>63.956246215630188</v>
      </c>
      <c r="Z349" s="122">
        <v>0.44</v>
      </c>
      <c r="AA349" s="122">
        <v>3.27</v>
      </c>
      <c r="AB349" s="122">
        <v>1.1499999999999999</v>
      </c>
      <c r="AC349" s="122">
        <v>1.75</v>
      </c>
      <c r="AD349" s="122">
        <v>20.010000000000002</v>
      </c>
      <c r="AE349" s="122">
        <v>0.71</v>
      </c>
      <c r="AF349" s="122">
        <v>0.59</v>
      </c>
      <c r="AG349" s="122">
        <v>3.17</v>
      </c>
      <c r="AH349" s="122">
        <v>174.7</v>
      </c>
      <c r="AI349" s="122">
        <v>77.23</v>
      </c>
      <c r="AJ349" s="122">
        <v>100</v>
      </c>
      <c r="AK349" s="123">
        <v>0.67326871411049027</v>
      </c>
      <c r="AL349" s="109">
        <v>0.57027907519375853</v>
      </c>
      <c r="AM349" s="109">
        <v>7.8164660901002339E-2</v>
      </c>
      <c r="AN349">
        <v>0.11296216858335432</v>
      </c>
      <c r="AO349" s="109">
        <v>4.7035151274883598</v>
      </c>
      <c r="AP349" s="109">
        <v>0.1232224993267951</v>
      </c>
      <c r="AQ349" s="141">
        <v>1010.165760649668</v>
      </c>
      <c r="AR349" s="141">
        <v>4.1277493483574998</v>
      </c>
      <c r="AS349" s="141">
        <v>831</v>
      </c>
      <c r="AY349" s="191"/>
      <c r="BC349" s="192"/>
      <c r="BD349" s="191">
        <f t="shared" si="25"/>
        <v>4.7035151274883598</v>
      </c>
      <c r="BE349" s="122">
        <f t="shared" si="26"/>
        <v>0.1232224993267951</v>
      </c>
      <c r="BF349" s="122">
        <f t="shared" si="27"/>
        <v>1010.165760649668</v>
      </c>
      <c r="BG349" s="122">
        <f t="shared" si="28"/>
        <v>4.1277493483574998</v>
      </c>
      <c r="BH349" s="192">
        <f t="shared" si="29"/>
        <v>831</v>
      </c>
      <c r="BI349" s="109">
        <v>8.1377487182617188</v>
      </c>
      <c r="BJ349" s="109">
        <v>7.5840450668334958</v>
      </c>
      <c r="BK349" s="109">
        <v>8.6257289123535159</v>
      </c>
      <c r="BL349" s="109">
        <v>1039.541015625</v>
      </c>
      <c r="BM349" s="109">
        <v>1018.777824707031</v>
      </c>
      <c r="BN349" s="123">
        <v>1059.968984375</v>
      </c>
    </row>
    <row r="350" spans="1:66" x14ac:dyDescent="0.25">
      <c r="A350">
        <v>345</v>
      </c>
      <c r="B350" t="s">
        <v>181</v>
      </c>
      <c r="C350" s="120" t="s">
        <v>23</v>
      </c>
      <c r="D350">
        <v>118467</v>
      </c>
      <c r="E350" s="121">
        <v>115</v>
      </c>
      <c r="F350" t="s">
        <v>187</v>
      </c>
      <c r="G350" t="s">
        <v>180</v>
      </c>
      <c r="H350" t="s">
        <v>46</v>
      </c>
      <c r="I350" s="2">
        <v>44493</v>
      </c>
      <c r="J350" s="2">
        <v>44493</v>
      </c>
      <c r="K350" s="21" t="s">
        <v>179</v>
      </c>
      <c r="L350" s="20">
        <v>41.338999999999999</v>
      </c>
      <c r="M350">
        <v>3.8679999999999999</v>
      </c>
      <c r="N350">
        <v>9.5670000000000002</v>
      </c>
      <c r="O350">
        <v>10.172000000000001</v>
      </c>
      <c r="P350">
        <v>0.29699999999999999</v>
      </c>
      <c r="Q350">
        <v>8.5950000000000006</v>
      </c>
      <c r="R350">
        <v>23.274999999999999</v>
      </c>
      <c r="S350">
        <v>1.0389999999999999</v>
      </c>
      <c r="T350">
        <v>7.0000000000000001E-3</v>
      </c>
      <c r="W350">
        <v>0.01</v>
      </c>
      <c r="X350">
        <v>98.169000000000011</v>
      </c>
      <c r="Y350" s="21">
        <v>60.098912644453108</v>
      </c>
      <c r="Z350" s="122">
        <v>0.46</v>
      </c>
      <c r="AA350" s="122">
        <v>2.57</v>
      </c>
      <c r="AB350" s="122">
        <v>1</v>
      </c>
      <c r="AC350" s="122">
        <v>1.75</v>
      </c>
      <c r="AD350" s="122">
        <v>18</v>
      </c>
      <c r="AE350" s="122">
        <v>0.78</v>
      </c>
      <c r="AF350" s="122">
        <v>0.6</v>
      </c>
      <c r="AG350" s="122">
        <v>3.23</v>
      </c>
      <c r="AH350" s="122">
        <v>169.97</v>
      </c>
      <c r="AI350" s="122">
        <v>100</v>
      </c>
      <c r="AJ350" s="122">
        <v>358.82</v>
      </c>
      <c r="AK350" s="123">
        <v>0.68937257439676536</v>
      </c>
      <c r="AL350" s="109">
        <v>0.50273647466151528</v>
      </c>
      <c r="AM350" s="109">
        <v>7.9030282042545821E-2</v>
      </c>
      <c r="AN350">
        <v>9.4500491034593737E-2</v>
      </c>
      <c r="AY350" s="191">
        <v>2.946215058461926</v>
      </c>
      <c r="BA350" s="122">
        <v>1066.3730624221971</v>
      </c>
      <c r="BC350" s="192">
        <v>1</v>
      </c>
      <c r="BD350" s="191" t="str">
        <f t="shared" si="25"/>
        <v/>
      </c>
      <c r="BE350" s="122" t="str">
        <f t="shared" si="26"/>
        <v/>
      </c>
      <c r="BF350" s="122" t="str">
        <f t="shared" si="27"/>
        <v/>
      </c>
      <c r="BG350" s="122" t="str">
        <f t="shared" si="28"/>
        <v/>
      </c>
      <c r="BH350" s="192" t="str">
        <f t="shared" si="29"/>
        <v/>
      </c>
      <c r="BI350" s="109">
        <v>6.62068905598335</v>
      </c>
      <c r="BJ350" s="109">
        <v>5.7884945369403811</v>
      </c>
      <c r="BK350" s="109">
        <v>7.4027762294452639</v>
      </c>
      <c r="BL350" s="109">
        <v>954.43976763249168</v>
      </c>
      <c r="BM350" s="109">
        <v>939.86041460514798</v>
      </c>
      <c r="BN350" s="123">
        <v>970.63424028874169</v>
      </c>
    </row>
    <row r="351" spans="1:66" x14ac:dyDescent="0.25">
      <c r="A351">
        <v>346</v>
      </c>
      <c r="B351" t="s">
        <v>181</v>
      </c>
      <c r="C351" s="120" t="s">
        <v>23</v>
      </c>
      <c r="D351">
        <v>118467</v>
      </c>
      <c r="E351" s="121">
        <v>118</v>
      </c>
      <c r="F351" t="s">
        <v>187</v>
      </c>
      <c r="G351" t="s">
        <v>180</v>
      </c>
      <c r="H351" t="s">
        <v>46</v>
      </c>
      <c r="I351" s="2">
        <v>44493</v>
      </c>
      <c r="J351" s="2">
        <v>44493</v>
      </c>
      <c r="K351" s="21" t="s">
        <v>179</v>
      </c>
      <c r="L351" s="20">
        <v>45.527000000000001</v>
      </c>
      <c r="M351">
        <v>2.4609999999999999</v>
      </c>
      <c r="N351">
        <v>6.8129999999999997</v>
      </c>
      <c r="O351">
        <v>10.066000000000001</v>
      </c>
      <c r="P351">
        <v>0.372</v>
      </c>
      <c r="Q351">
        <v>9.6999999999999993</v>
      </c>
      <c r="R351">
        <v>22.36</v>
      </c>
      <c r="S351">
        <v>1.1859999999999999</v>
      </c>
      <c r="T351">
        <v>3.0000000000000001E-3</v>
      </c>
      <c r="U351">
        <v>8.0000000000000002E-3</v>
      </c>
      <c r="X351">
        <v>98.496000000000009</v>
      </c>
      <c r="Y351" s="21">
        <v>63.204707289166471</v>
      </c>
      <c r="Z351" s="122">
        <v>0.44</v>
      </c>
      <c r="AA351" s="122">
        <v>3.29</v>
      </c>
      <c r="AB351" s="122">
        <v>1.19</v>
      </c>
      <c r="AC351" s="122">
        <v>1.75</v>
      </c>
      <c r="AD351" s="122">
        <v>14.49</v>
      </c>
      <c r="AE351" s="122">
        <v>0.73</v>
      </c>
      <c r="AF351" s="122">
        <v>0.61</v>
      </c>
      <c r="AG351" s="122">
        <v>2.9</v>
      </c>
      <c r="AH351" s="122">
        <v>365.61</v>
      </c>
      <c r="AI351" s="122">
        <v>310.48</v>
      </c>
      <c r="AJ351" s="122">
        <v>100</v>
      </c>
      <c r="AK351" s="123">
        <v>0.68086340910189957</v>
      </c>
      <c r="AL351" s="109">
        <v>0.55938641259624067</v>
      </c>
      <c r="AM351" s="109">
        <v>8.8942296314964919E-2</v>
      </c>
      <c r="AN351">
        <v>0.16632510859736124</v>
      </c>
      <c r="AO351" s="109">
        <v>5.5602139580786396</v>
      </c>
      <c r="AP351" s="109">
        <v>0.14726689271393659</v>
      </c>
      <c r="AQ351" s="141">
        <v>1010.057437917522</v>
      </c>
      <c r="AR351" s="141">
        <v>4.1601693343559667</v>
      </c>
      <c r="AS351" s="141">
        <v>908</v>
      </c>
      <c r="AY351" s="191"/>
      <c r="BC351" s="192"/>
      <c r="BD351" s="191">
        <f t="shared" si="25"/>
        <v>5.5602139580786396</v>
      </c>
      <c r="BE351" s="122">
        <f t="shared" si="26"/>
        <v>0.14726689271393659</v>
      </c>
      <c r="BF351" s="122">
        <f t="shared" si="27"/>
        <v>1010.057437917522</v>
      </c>
      <c r="BG351" s="122">
        <f t="shared" si="28"/>
        <v>4.1601693343559667</v>
      </c>
      <c r="BH351" s="192">
        <f t="shared" si="29"/>
        <v>908</v>
      </c>
      <c r="BI351" s="109">
        <v>6.4804763939298553</v>
      </c>
      <c r="BJ351" s="109">
        <v>5.8248752739347376</v>
      </c>
      <c r="BK351" s="109">
        <v>7.1449847175992893</v>
      </c>
      <c r="BL351" s="109">
        <v>940.34457831754469</v>
      </c>
      <c r="BM351" s="109">
        <v>924.80548896207597</v>
      </c>
      <c r="BN351" s="123">
        <v>961.18547187223214</v>
      </c>
    </row>
    <row r="352" spans="1:66" x14ac:dyDescent="0.25">
      <c r="A352">
        <v>347</v>
      </c>
      <c r="B352" t="s">
        <v>181</v>
      </c>
      <c r="C352" s="120" t="s">
        <v>23</v>
      </c>
      <c r="D352">
        <v>118467</v>
      </c>
      <c r="E352" s="121">
        <v>124</v>
      </c>
      <c r="F352" t="s">
        <v>187</v>
      </c>
      <c r="G352" t="s">
        <v>180</v>
      </c>
      <c r="H352" t="s">
        <v>46</v>
      </c>
      <c r="I352" s="2">
        <v>44493</v>
      </c>
      <c r="J352" s="2">
        <v>44493</v>
      </c>
      <c r="K352" s="21" t="s">
        <v>179</v>
      </c>
      <c r="L352" s="20">
        <v>42.661000000000001</v>
      </c>
      <c r="M352">
        <v>2.6459999999999999</v>
      </c>
      <c r="N352">
        <v>9.3149999999999995</v>
      </c>
      <c r="O352">
        <v>10.414</v>
      </c>
      <c r="P352">
        <v>0.31</v>
      </c>
      <c r="Q352">
        <v>8.6809999999999992</v>
      </c>
      <c r="R352">
        <v>22.94</v>
      </c>
      <c r="S352">
        <v>1.099</v>
      </c>
      <c r="T352">
        <v>3.0000000000000001E-3</v>
      </c>
      <c r="U352">
        <v>8.9999999999999993E-3</v>
      </c>
      <c r="W352">
        <v>1.2E-2</v>
      </c>
      <c r="X352">
        <v>98.09</v>
      </c>
      <c r="Y352" s="21">
        <v>59.773394690733397</v>
      </c>
      <c r="Z352" s="122">
        <v>0.45</v>
      </c>
      <c r="AA352" s="122">
        <v>3.2</v>
      </c>
      <c r="AB352" s="122">
        <v>1.01</v>
      </c>
      <c r="AC352" s="122">
        <v>1.72</v>
      </c>
      <c r="AD352" s="122">
        <v>17.440000000000001</v>
      </c>
      <c r="AE352" s="122">
        <v>0.77</v>
      </c>
      <c r="AF352" s="122">
        <v>0.6</v>
      </c>
      <c r="AG352" s="122">
        <v>3.12</v>
      </c>
      <c r="AH352" s="122">
        <v>380.21</v>
      </c>
      <c r="AI352" s="122">
        <v>274.87</v>
      </c>
      <c r="AJ352" s="122">
        <v>274.95</v>
      </c>
      <c r="AK352" s="123">
        <v>0.67717863694946034</v>
      </c>
      <c r="AL352" s="109">
        <v>0.50641140752833924</v>
      </c>
      <c r="AM352" s="109">
        <v>8.3370976104445799E-2</v>
      </c>
      <c r="AN352">
        <v>0.11008856892387016</v>
      </c>
      <c r="AO352" s="109">
        <v>6.5881663661754342</v>
      </c>
      <c r="AP352" s="109">
        <v>0.16848804869752029</v>
      </c>
      <c r="AQ352" s="141">
        <v>1000.334953064412</v>
      </c>
      <c r="AR352" s="141">
        <v>2.8200291332669871</v>
      </c>
      <c r="AS352" s="141">
        <v>20</v>
      </c>
      <c r="AY352" s="191">
        <v>5.8633494546789269</v>
      </c>
      <c r="AZ352" s="122">
        <v>1.7785411814814169</v>
      </c>
      <c r="BA352" s="122">
        <v>1075.700482103427</v>
      </c>
      <c r="BB352" s="122">
        <v>17.97958683332438</v>
      </c>
      <c r="BC352" s="192">
        <v>2</v>
      </c>
      <c r="BD352" s="191">
        <f t="shared" si="25"/>
        <v>6.5881663661754342</v>
      </c>
      <c r="BE352" s="122">
        <f t="shared" si="26"/>
        <v>0.16848804869752029</v>
      </c>
      <c r="BF352" s="122">
        <f t="shared" si="27"/>
        <v>1000.334953064412</v>
      </c>
      <c r="BG352" s="122">
        <f t="shared" si="28"/>
        <v>2.8200291332669871</v>
      </c>
      <c r="BH352" s="192">
        <f t="shared" si="29"/>
        <v>20</v>
      </c>
      <c r="BI352" s="109">
        <v>7.7240934371948242</v>
      </c>
      <c r="BJ352" s="109">
        <v>6.9193894004821779</v>
      </c>
      <c r="BK352" s="109">
        <v>8.4267871475219724</v>
      </c>
      <c r="BL352" s="109">
        <v>961.5589599609375</v>
      </c>
      <c r="BM352" s="109">
        <v>945.99699218750004</v>
      </c>
      <c r="BN352" s="123">
        <v>978.2331494140625</v>
      </c>
    </row>
    <row r="353" spans="1:66" x14ac:dyDescent="0.25">
      <c r="A353">
        <v>348</v>
      </c>
      <c r="B353" t="s">
        <v>181</v>
      </c>
      <c r="C353" s="120" t="s">
        <v>23</v>
      </c>
      <c r="D353">
        <v>118467</v>
      </c>
      <c r="E353" s="121">
        <v>125</v>
      </c>
      <c r="F353" t="s">
        <v>187</v>
      </c>
      <c r="G353" t="s">
        <v>180</v>
      </c>
      <c r="H353" t="s">
        <v>46</v>
      </c>
      <c r="I353" s="2">
        <v>44493</v>
      </c>
      <c r="J353" s="2">
        <v>44493</v>
      </c>
      <c r="K353" s="21" t="s">
        <v>179</v>
      </c>
      <c r="L353" s="20">
        <v>44.905000000000001</v>
      </c>
      <c r="M353">
        <v>2.4990000000000001</v>
      </c>
      <c r="N353">
        <v>7.5330000000000004</v>
      </c>
      <c r="O353">
        <v>9.6020000000000003</v>
      </c>
      <c r="P353">
        <v>0.33500000000000002</v>
      </c>
      <c r="Q353">
        <v>9.6620000000000008</v>
      </c>
      <c r="R353">
        <v>23.614999999999998</v>
      </c>
      <c r="S353">
        <v>1.103</v>
      </c>
      <c r="U353">
        <v>2E-3</v>
      </c>
      <c r="W353">
        <v>1.2E-2</v>
      </c>
      <c r="X353">
        <v>99.267999999999986</v>
      </c>
      <c r="Y353" s="21">
        <v>64.205063607968498</v>
      </c>
      <c r="Z353" s="122">
        <v>0.44</v>
      </c>
      <c r="AA353" s="122">
        <v>3.24</v>
      </c>
      <c r="AB353" s="122">
        <v>1.1299999999999999</v>
      </c>
      <c r="AC353" s="122">
        <v>1.8</v>
      </c>
      <c r="AD353" s="122">
        <v>14.97</v>
      </c>
      <c r="AE353" s="122">
        <v>0.73</v>
      </c>
      <c r="AF353" s="122">
        <v>0.59</v>
      </c>
      <c r="AG353" s="122">
        <v>3.09</v>
      </c>
      <c r="AH353" s="122">
        <v>100</v>
      </c>
      <c r="AI353" s="122">
        <v>1676.3</v>
      </c>
      <c r="AJ353" s="122">
        <v>286.36</v>
      </c>
      <c r="AK353" s="123">
        <v>0.69381014736540503</v>
      </c>
      <c r="AL353" s="109">
        <v>0.55410491683128871</v>
      </c>
      <c r="AM353" s="109">
        <v>8.2259099905211533E-2</v>
      </c>
      <c r="AN353">
        <v>0.10618763024477985</v>
      </c>
      <c r="AO353" s="109">
        <v>5.4994883738953249</v>
      </c>
      <c r="AP353" s="109">
        <v>0.25355358245385462</v>
      </c>
      <c r="AQ353" s="141">
        <v>1007.22685459449</v>
      </c>
      <c r="AR353" s="141">
        <v>7.4440952023027274</v>
      </c>
      <c r="AS353" s="141">
        <v>2</v>
      </c>
      <c r="AY353" s="191"/>
      <c r="BC353" s="192"/>
      <c r="BD353" s="191">
        <f t="shared" si="25"/>
        <v>5.4994883738953249</v>
      </c>
      <c r="BE353" s="122">
        <f t="shared" si="26"/>
        <v>0.25355358245385462</v>
      </c>
      <c r="BF353" s="122">
        <f t="shared" si="27"/>
        <v>1007.22685459449</v>
      </c>
      <c r="BG353" s="122">
        <f t="shared" si="28"/>
        <v>7.4440952023027274</v>
      </c>
      <c r="BH353" s="192">
        <f t="shared" si="29"/>
        <v>2</v>
      </c>
      <c r="BI353" s="109">
        <v>7.2864299238922197</v>
      </c>
      <c r="BJ353" s="109">
        <v>6.5617103995086747</v>
      </c>
      <c r="BK353" s="109">
        <v>7.9767007292511067</v>
      </c>
      <c r="BL353" s="109">
        <v>958.23317923055231</v>
      </c>
      <c r="BM353" s="109">
        <v>938.23443655477104</v>
      </c>
      <c r="BN353" s="123">
        <v>980.360012726646</v>
      </c>
    </row>
    <row r="354" spans="1:66" x14ac:dyDescent="0.25">
      <c r="A354">
        <v>349</v>
      </c>
      <c r="B354" t="s">
        <v>181</v>
      </c>
      <c r="C354" s="120" t="s">
        <v>23</v>
      </c>
      <c r="D354">
        <v>118467</v>
      </c>
      <c r="E354" s="121">
        <v>126</v>
      </c>
      <c r="F354" t="s">
        <v>187</v>
      </c>
      <c r="G354" t="s">
        <v>180</v>
      </c>
      <c r="H354" t="s">
        <v>46</v>
      </c>
      <c r="I354" s="2">
        <v>44493</v>
      </c>
      <c r="J354" s="2">
        <v>44493</v>
      </c>
      <c r="K354" s="21" t="s">
        <v>179</v>
      </c>
      <c r="L354" s="20">
        <v>40.012999999999998</v>
      </c>
      <c r="M354">
        <v>3.7879999999999998</v>
      </c>
      <c r="N354">
        <v>10.996</v>
      </c>
      <c r="O354">
        <v>10.888999999999999</v>
      </c>
      <c r="P354">
        <v>0.31</v>
      </c>
      <c r="Q354">
        <v>7.9640000000000004</v>
      </c>
      <c r="R354">
        <v>23.324999999999999</v>
      </c>
      <c r="S354">
        <v>1.1459999999999999</v>
      </c>
      <c r="U354">
        <v>8.0000000000000002E-3</v>
      </c>
      <c r="X354">
        <v>98.438999999999993</v>
      </c>
      <c r="Y354" s="21">
        <v>56.592019318578636</v>
      </c>
      <c r="Z354" s="122">
        <v>0.47</v>
      </c>
      <c r="AA354" s="122">
        <v>2.6</v>
      </c>
      <c r="AB354" s="122">
        <v>0.93</v>
      </c>
      <c r="AC354" s="122">
        <v>1.68</v>
      </c>
      <c r="AD354" s="122">
        <v>16.38</v>
      </c>
      <c r="AE354" s="122">
        <v>0.81</v>
      </c>
      <c r="AF354" s="122">
        <v>0.6</v>
      </c>
      <c r="AG354" s="122">
        <v>3</v>
      </c>
      <c r="AH354" s="122">
        <v>100</v>
      </c>
      <c r="AI354" s="122">
        <v>332.87</v>
      </c>
      <c r="AJ354" s="122">
        <v>100</v>
      </c>
      <c r="AK354" s="123">
        <v>0.66914467200092909</v>
      </c>
      <c r="AL354" s="109">
        <v>0.46709289758241374</v>
      </c>
      <c r="AM354" s="109">
        <v>8.7405769344458401E-2</v>
      </c>
      <c r="AN354">
        <v>5.9983006498607182E-2</v>
      </c>
      <c r="AY354" s="191"/>
      <c r="BC354" s="192"/>
      <c r="BD354" s="191" t="str">
        <f t="shared" si="25"/>
        <v/>
      </c>
      <c r="BE354" s="122" t="str">
        <f t="shared" si="26"/>
        <v/>
      </c>
      <c r="BF354" s="122" t="str">
        <f t="shared" si="27"/>
        <v/>
      </c>
      <c r="BG354" s="122" t="str">
        <f t="shared" si="28"/>
        <v/>
      </c>
      <c r="BH354" s="192" t="str">
        <f t="shared" si="29"/>
        <v/>
      </c>
      <c r="BI354" s="109">
        <v>7.9412078857421884</v>
      </c>
      <c r="BJ354" s="109">
        <v>7.184599323272705</v>
      </c>
      <c r="BK354" s="109">
        <v>8.7259505081176751</v>
      </c>
      <c r="BL354" s="109">
        <v>952.23514422767244</v>
      </c>
      <c r="BM354" s="109">
        <v>938.69012713782865</v>
      </c>
      <c r="BN354" s="123">
        <v>968.8878126847037</v>
      </c>
    </row>
    <row r="355" spans="1:66" x14ac:dyDescent="0.25">
      <c r="A355">
        <v>350</v>
      </c>
      <c r="B355" t="s">
        <v>181</v>
      </c>
      <c r="C355" s="120" t="s">
        <v>23</v>
      </c>
      <c r="D355">
        <v>118467</v>
      </c>
      <c r="E355" s="121">
        <v>127</v>
      </c>
      <c r="F355" t="s">
        <v>187</v>
      </c>
      <c r="G355" t="s">
        <v>180</v>
      </c>
      <c r="H355" t="s">
        <v>46</v>
      </c>
      <c r="I355" s="2">
        <v>44493</v>
      </c>
      <c r="J355" s="2">
        <v>44493</v>
      </c>
      <c r="K355" s="21" t="s">
        <v>179</v>
      </c>
      <c r="L355" s="20">
        <v>42.954999999999998</v>
      </c>
      <c r="M355">
        <v>2.7450000000000001</v>
      </c>
      <c r="N355">
        <v>7.76</v>
      </c>
      <c r="O355">
        <v>10.305999999999999</v>
      </c>
      <c r="P355">
        <v>0.28899999999999998</v>
      </c>
      <c r="Q355">
        <v>9.4090000000000007</v>
      </c>
      <c r="R355">
        <v>22.86</v>
      </c>
      <c r="S355">
        <v>1.1459999999999999</v>
      </c>
      <c r="T355">
        <v>1.0999999999999999E-2</v>
      </c>
      <c r="U355">
        <v>0.02</v>
      </c>
      <c r="W355">
        <v>4.8000000000000001E-2</v>
      </c>
      <c r="X355">
        <v>97.548999999999992</v>
      </c>
      <c r="Y355" s="21">
        <v>61.939634539219121</v>
      </c>
      <c r="Z355" s="122">
        <v>0.45</v>
      </c>
      <c r="AA355" s="122">
        <v>3.1</v>
      </c>
      <c r="AB355" s="122">
        <v>1.1100000000000001</v>
      </c>
      <c r="AC355" s="122">
        <v>1.73</v>
      </c>
      <c r="AD355" s="122">
        <v>17.61</v>
      </c>
      <c r="AE355" s="122">
        <v>0.74</v>
      </c>
      <c r="AF355" s="122">
        <v>0.6</v>
      </c>
      <c r="AG355" s="122">
        <v>2.98</v>
      </c>
      <c r="AH355" s="122">
        <v>120.88</v>
      </c>
      <c r="AI355" s="122">
        <v>117.92</v>
      </c>
      <c r="AJ355" s="122">
        <v>74.16</v>
      </c>
      <c r="AK355" s="123">
        <v>0.6760391889290146</v>
      </c>
      <c r="AL355" s="109">
        <v>0.5526885810713893</v>
      </c>
      <c r="AM355" s="109">
        <v>8.753971147027062E-2</v>
      </c>
      <c r="AN355">
        <v>7.8457377301336922E-2</v>
      </c>
      <c r="AO355" s="109">
        <v>4.4363542436287524</v>
      </c>
      <c r="AP355" s="109">
        <v>0.1204955495316829</v>
      </c>
      <c r="AQ355" s="141">
        <v>1009.50501122248</v>
      </c>
      <c r="AR355" s="141">
        <v>4.1645032454492288</v>
      </c>
      <c r="AS355" s="141">
        <v>900</v>
      </c>
      <c r="AY355" s="191">
        <v>4.821034942026043</v>
      </c>
      <c r="AZ355" s="122">
        <v>2.208289380813818</v>
      </c>
      <c r="BA355" s="122">
        <v>1063.5353077357231</v>
      </c>
      <c r="BB355" s="122">
        <v>12.389089724030191</v>
      </c>
      <c r="BC355" s="192">
        <v>3</v>
      </c>
      <c r="BD355" s="191">
        <f t="shared" si="25"/>
        <v>4.4363542436287524</v>
      </c>
      <c r="BE355" s="122">
        <f t="shared" si="26"/>
        <v>0.1204955495316829</v>
      </c>
      <c r="BF355" s="122">
        <f t="shared" si="27"/>
        <v>1009.50501122248</v>
      </c>
      <c r="BG355" s="122">
        <f t="shared" si="28"/>
        <v>4.1645032454492288</v>
      </c>
      <c r="BH355" s="192">
        <f t="shared" si="29"/>
        <v>900</v>
      </c>
      <c r="BI355" s="109">
        <v>7.6011676788330078</v>
      </c>
      <c r="BJ355" s="109">
        <v>6.9256155967712401</v>
      </c>
      <c r="BK355" s="109">
        <v>8.3063871383666985</v>
      </c>
      <c r="BL355" s="109">
        <v>997.6300048828125</v>
      </c>
      <c r="BM355" s="109">
        <v>978.90963623046878</v>
      </c>
      <c r="BN355" s="123">
        <v>1018.535134277344</v>
      </c>
    </row>
    <row r="356" spans="1:66" x14ac:dyDescent="0.25">
      <c r="A356">
        <v>351</v>
      </c>
      <c r="B356" t="s">
        <v>181</v>
      </c>
      <c r="C356" s="120" t="s">
        <v>12</v>
      </c>
      <c r="D356">
        <v>118433</v>
      </c>
      <c r="E356" s="121">
        <v>159</v>
      </c>
      <c r="F356" t="s">
        <v>186</v>
      </c>
      <c r="G356" t="s">
        <v>180</v>
      </c>
      <c r="H356" t="s">
        <v>46</v>
      </c>
      <c r="I356" s="2">
        <v>44461</v>
      </c>
      <c r="J356" s="2">
        <v>44461</v>
      </c>
      <c r="K356" s="21" t="s">
        <v>189</v>
      </c>
      <c r="L356" s="20">
        <v>40.393999999999998</v>
      </c>
      <c r="M356">
        <v>5.5529999999999999</v>
      </c>
      <c r="N356">
        <v>11.74</v>
      </c>
      <c r="O356">
        <v>7.7130000000000001</v>
      </c>
      <c r="P356">
        <v>0.14699999999999999</v>
      </c>
      <c r="Q356">
        <v>9.9580000000000002</v>
      </c>
      <c r="R356">
        <v>22.538</v>
      </c>
      <c r="S356">
        <v>0.878</v>
      </c>
      <c r="T356">
        <v>1.7000000000000001E-2</v>
      </c>
      <c r="W356">
        <v>0.02</v>
      </c>
      <c r="X356">
        <v>98.957999999999984</v>
      </c>
      <c r="Y356" s="21">
        <v>69.709773200117453</v>
      </c>
      <c r="Z356" s="122">
        <v>0.48</v>
      </c>
      <c r="AA356" s="122">
        <v>2.12</v>
      </c>
      <c r="AB356" s="122">
        <v>0.96</v>
      </c>
      <c r="AC356" s="122">
        <v>2.06</v>
      </c>
      <c r="AD356" s="122">
        <v>25.46</v>
      </c>
      <c r="AE356" s="122">
        <v>0.73</v>
      </c>
      <c r="AF356" s="122">
        <v>0.6</v>
      </c>
      <c r="AG356" s="122">
        <v>3.53</v>
      </c>
      <c r="AH356" s="122">
        <v>70.94</v>
      </c>
      <c r="AI356" s="122">
        <v>100</v>
      </c>
      <c r="AJ356" s="122">
        <v>207.51</v>
      </c>
      <c r="AK356" s="123">
        <v>0.75763459165962355</v>
      </c>
      <c r="AL356" s="109">
        <v>0.56980890442775023</v>
      </c>
      <c r="AM356" s="109">
        <v>6.5333375293784246E-2</v>
      </c>
      <c r="AN356">
        <v>8.0741352034866015E-2</v>
      </c>
      <c r="AO356" s="140"/>
      <c r="AS356" s="192"/>
      <c r="AY356" s="191"/>
      <c r="BC356" s="192"/>
      <c r="BD356" s="191" t="str">
        <f t="shared" si="25"/>
        <v/>
      </c>
      <c r="BE356" s="122" t="str">
        <f t="shared" si="26"/>
        <v/>
      </c>
      <c r="BF356" s="122" t="str">
        <f t="shared" si="27"/>
        <v/>
      </c>
      <c r="BG356" s="122" t="str">
        <f t="shared" si="28"/>
        <v/>
      </c>
      <c r="BH356" s="192" t="str">
        <f t="shared" si="29"/>
        <v/>
      </c>
      <c r="BI356" s="109">
        <v>10.852518081665041</v>
      </c>
      <c r="BJ356" s="109">
        <v>9.8147209167480476</v>
      </c>
      <c r="BK356" s="109">
        <v>11.70560195922851</v>
      </c>
      <c r="BL356" s="109">
        <v>1127.3525390625</v>
      </c>
      <c r="BM356" s="109">
        <v>1113.057680664062</v>
      </c>
      <c r="BN356" s="123">
        <v>1139.4329589843751</v>
      </c>
    </row>
    <row r="357" spans="1:66" x14ac:dyDescent="0.25">
      <c r="A357">
        <v>352</v>
      </c>
      <c r="B357" t="s">
        <v>181</v>
      </c>
      <c r="C357" s="120" t="s">
        <v>12</v>
      </c>
      <c r="D357">
        <v>118433</v>
      </c>
      <c r="E357" s="121">
        <v>161</v>
      </c>
      <c r="F357" t="s">
        <v>186</v>
      </c>
      <c r="G357" t="s">
        <v>180</v>
      </c>
      <c r="H357" t="s">
        <v>46</v>
      </c>
      <c r="I357" s="2">
        <v>44461</v>
      </c>
      <c r="J357" s="2">
        <v>44461</v>
      </c>
      <c r="K357" s="21" t="s">
        <v>189</v>
      </c>
      <c r="L357" s="20">
        <v>43.844999999999999</v>
      </c>
      <c r="M357">
        <v>3.7389999999999999</v>
      </c>
      <c r="N357">
        <v>8.8140000000000001</v>
      </c>
      <c r="O357">
        <v>7.9359999999999999</v>
      </c>
      <c r="P357">
        <v>0.17899999999999999</v>
      </c>
      <c r="Q357">
        <v>11.407999999999999</v>
      </c>
      <c r="R357">
        <v>23.093</v>
      </c>
      <c r="S357">
        <v>0.63100000000000001</v>
      </c>
      <c r="T357">
        <v>3.9E-2</v>
      </c>
      <c r="U357">
        <v>2.1999999999999999E-2</v>
      </c>
      <c r="W357">
        <v>4.5999999999999999E-2</v>
      </c>
      <c r="X357">
        <v>99.752000000000024</v>
      </c>
      <c r="Y357" s="21">
        <v>71.929189178836154</v>
      </c>
      <c r="Z357" s="122">
        <v>0.46</v>
      </c>
      <c r="AA357" s="122">
        <v>2.62</v>
      </c>
      <c r="AB357" s="122">
        <v>1.1200000000000001</v>
      </c>
      <c r="AC357" s="122">
        <v>2.0299999999999998</v>
      </c>
      <c r="AD357" s="122">
        <v>23.15</v>
      </c>
      <c r="AE357" s="122">
        <v>0.68</v>
      </c>
      <c r="AF357" s="122">
        <v>0.59</v>
      </c>
      <c r="AG357" s="122">
        <v>4.38</v>
      </c>
      <c r="AH357" s="122">
        <v>31.32</v>
      </c>
      <c r="AI357" s="122">
        <v>110.19</v>
      </c>
      <c r="AJ357" s="122">
        <v>94.37</v>
      </c>
      <c r="AK357" s="123">
        <v>0.72871128555413811</v>
      </c>
      <c r="AL357" s="109">
        <v>0.64546551904115024</v>
      </c>
      <c r="AM357" s="109">
        <v>4.6427613857683375E-2</v>
      </c>
      <c r="AN357">
        <v>8.8548656304466261E-2</v>
      </c>
      <c r="AO357" s="140"/>
      <c r="AS357" s="192"/>
      <c r="AY357" s="191"/>
      <c r="BC357" s="192"/>
      <c r="BD357" s="191" t="str">
        <f t="shared" si="25"/>
        <v/>
      </c>
      <c r="BE357" s="122" t="str">
        <f t="shared" si="26"/>
        <v/>
      </c>
      <c r="BF357" s="122" t="str">
        <f t="shared" si="27"/>
        <v/>
      </c>
      <c r="BG357" s="122" t="str">
        <f t="shared" si="28"/>
        <v/>
      </c>
      <c r="BH357" s="192" t="str">
        <f t="shared" si="29"/>
        <v/>
      </c>
      <c r="BI357" s="109">
        <v>1.991255370474758</v>
      </c>
      <c r="BJ357" s="109">
        <v>0.41042369494527758</v>
      </c>
      <c r="BK357" s="109">
        <v>4.4043948091039056</v>
      </c>
      <c r="BL357" s="109">
        <v>1105.22998046875</v>
      </c>
      <c r="BM357" s="109">
        <v>1098.998471679688</v>
      </c>
      <c r="BN357" s="123">
        <v>1112.3123828124999</v>
      </c>
    </row>
    <row r="358" spans="1:66" x14ac:dyDescent="0.25">
      <c r="A358">
        <v>353</v>
      </c>
      <c r="B358" t="s">
        <v>181</v>
      </c>
      <c r="C358" s="120" t="s">
        <v>12</v>
      </c>
      <c r="D358">
        <v>118433</v>
      </c>
      <c r="E358" s="121">
        <v>162</v>
      </c>
      <c r="F358" t="s">
        <v>186</v>
      </c>
      <c r="G358" t="s">
        <v>180</v>
      </c>
      <c r="H358" t="s">
        <v>46</v>
      </c>
      <c r="I358" s="2">
        <v>44461</v>
      </c>
      <c r="J358" s="2">
        <v>44461</v>
      </c>
      <c r="K358" s="21" t="s">
        <v>189</v>
      </c>
      <c r="L358" s="20">
        <v>40.959000000000003</v>
      </c>
      <c r="M358">
        <v>4.6820000000000004</v>
      </c>
      <c r="N358">
        <v>11.055</v>
      </c>
      <c r="O358">
        <v>7.4509999999999996</v>
      </c>
      <c r="P358">
        <v>0.14399999999999999</v>
      </c>
      <c r="Q358">
        <v>10.798999999999999</v>
      </c>
      <c r="R358">
        <v>22.428000000000001</v>
      </c>
      <c r="S358">
        <v>0.72099999999999997</v>
      </c>
      <c r="T358">
        <v>1.4999999999999999E-2</v>
      </c>
      <c r="U358">
        <v>5.5E-2</v>
      </c>
      <c r="W358">
        <v>8.1000000000000003E-2</v>
      </c>
      <c r="X358">
        <v>98.390000000000015</v>
      </c>
      <c r="Y358" s="21">
        <v>72.094453956659464</v>
      </c>
      <c r="Z358" s="122">
        <v>0.48</v>
      </c>
      <c r="AA358" s="122">
        <v>2.3199999999999998</v>
      </c>
      <c r="AB358" s="122">
        <v>0.99</v>
      </c>
      <c r="AC358" s="122">
        <v>2.1</v>
      </c>
      <c r="AD358" s="122">
        <v>29.79</v>
      </c>
      <c r="AE358" s="122">
        <v>0.7</v>
      </c>
      <c r="AF358" s="122">
        <v>0.6</v>
      </c>
      <c r="AG358" s="122">
        <v>4.01</v>
      </c>
      <c r="AH358" s="122">
        <v>79.98</v>
      </c>
      <c r="AI358" s="122">
        <v>46.86</v>
      </c>
      <c r="AJ358" s="122">
        <v>50.51</v>
      </c>
      <c r="AK358" s="123">
        <v>0.75203510585143285</v>
      </c>
      <c r="AL358" s="109">
        <v>0.62017365471369879</v>
      </c>
      <c r="AM358" s="109">
        <v>5.3845387496612308E-2</v>
      </c>
      <c r="AN358">
        <v>5.7712649040288708E-2</v>
      </c>
      <c r="AO358" s="140"/>
      <c r="AS358" s="192"/>
      <c r="AY358" s="191"/>
      <c r="BC358" s="192"/>
      <c r="BD358" s="191" t="str">
        <f t="shared" si="25"/>
        <v/>
      </c>
      <c r="BE358" s="122" t="str">
        <f t="shared" si="26"/>
        <v/>
      </c>
      <c r="BF358" s="122" t="str">
        <f t="shared" si="27"/>
        <v/>
      </c>
      <c r="BG358" s="122" t="str">
        <f t="shared" si="28"/>
        <v/>
      </c>
      <c r="BH358" s="192" t="str">
        <f t="shared" si="29"/>
        <v/>
      </c>
      <c r="BI358" s="109">
        <v>7.2290298417702044</v>
      </c>
      <c r="BJ358" s="109">
        <v>4.8653422883644426</v>
      </c>
      <c r="BK358" s="109">
        <v>8.738239169467958</v>
      </c>
      <c r="BL358" s="109">
        <v>1123.745361328125</v>
      </c>
      <c r="BM358" s="109">
        <v>1115.13888671875</v>
      </c>
      <c r="BN358" s="123">
        <v>1133.265336914063</v>
      </c>
    </row>
    <row r="359" spans="1:66" x14ac:dyDescent="0.25">
      <c r="A359">
        <v>354</v>
      </c>
      <c r="B359" t="s">
        <v>181</v>
      </c>
      <c r="C359" s="120" t="s">
        <v>44</v>
      </c>
      <c r="D359">
        <v>118606</v>
      </c>
      <c r="E359" s="121">
        <v>14</v>
      </c>
      <c r="F359" t="s">
        <v>183</v>
      </c>
      <c r="G359" t="s">
        <v>379</v>
      </c>
      <c r="H359" t="s">
        <v>46</v>
      </c>
      <c r="I359" s="2">
        <v>44543</v>
      </c>
      <c r="J359" s="2">
        <v>44543</v>
      </c>
      <c r="K359" s="21" t="s">
        <v>179</v>
      </c>
      <c r="L359" s="20">
        <v>47.024999999999999</v>
      </c>
      <c r="M359">
        <v>2.7280000000000002</v>
      </c>
      <c r="N359">
        <v>5.8440000000000003</v>
      </c>
      <c r="O359">
        <v>7.31</v>
      </c>
      <c r="P359">
        <v>0.14499999999999999</v>
      </c>
      <c r="Q359">
        <v>13.29</v>
      </c>
      <c r="R359">
        <v>22.734999999999999</v>
      </c>
      <c r="S359">
        <v>0.41499999999999998</v>
      </c>
      <c r="T359">
        <v>1.9E-2</v>
      </c>
      <c r="U359">
        <v>5.3999999999999999E-2</v>
      </c>
      <c r="W359">
        <v>7.0000000000000001E-3</v>
      </c>
      <c r="X359">
        <v>99.572000000000031</v>
      </c>
      <c r="Y359" s="21">
        <v>76.419449204396557</v>
      </c>
      <c r="Z359" s="122">
        <v>0.43</v>
      </c>
      <c r="AA359" s="122">
        <v>3.03</v>
      </c>
      <c r="AB359" s="122">
        <v>1.29</v>
      </c>
      <c r="AC359" s="122">
        <v>2.06</v>
      </c>
      <c r="AD359" s="122">
        <v>28.5</v>
      </c>
      <c r="AE359" s="122">
        <v>0.61</v>
      </c>
      <c r="AF359" s="122">
        <v>0.59</v>
      </c>
      <c r="AG359" s="122">
        <v>5.54</v>
      </c>
      <c r="AH359" s="122">
        <v>62.4</v>
      </c>
      <c r="AI359" s="122">
        <v>46.48</v>
      </c>
      <c r="AJ359" s="122">
        <v>477.26</v>
      </c>
      <c r="AK359" s="123">
        <v>0.69427047839408007</v>
      </c>
      <c r="AL359" s="109">
        <v>0.74593465281008775</v>
      </c>
      <c r="AM359" s="109">
        <v>3.029056461797627E-2</v>
      </c>
      <c r="AN359">
        <v>0.12125197149067364</v>
      </c>
      <c r="AO359" s="140"/>
      <c r="AS359" s="192"/>
      <c r="AY359" s="191"/>
      <c r="BC359" s="192"/>
      <c r="BD359" s="191" t="str">
        <f t="shared" si="25"/>
        <v/>
      </c>
      <c r="BE359" s="122" t="str">
        <f t="shared" si="26"/>
        <v/>
      </c>
      <c r="BF359" s="122" t="str">
        <f t="shared" si="27"/>
        <v/>
      </c>
      <c r="BG359" s="122" t="str">
        <f t="shared" si="28"/>
        <v/>
      </c>
      <c r="BH359" s="192" t="str">
        <f t="shared" si="29"/>
        <v/>
      </c>
      <c r="BI359" s="109">
        <v>0.88332518415034567</v>
      </c>
      <c r="BJ359" s="109">
        <v>0.66836536721766737</v>
      </c>
      <c r="BK359" s="109">
        <v>1.0883925898510289</v>
      </c>
      <c r="BL359" s="109">
        <v>1089.787109375</v>
      </c>
      <c r="BM359" s="109">
        <v>1085.758471679688</v>
      </c>
      <c r="BN359" s="123">
        <v>1094.6725390624999</v>
      </c>
    </row>
    <row r="360" spans="1:66" x14ac:dyDescent="0.25">
      <c r="A360">
        <v>355</v>
      </c>
      <c r="B360" t="s">
        <v>181</v>
      </c>
      <c r="C360" s="120" t="s">
        <v>44</v>
      </c>
      <c r="D360">
        <v>118606</v>
      </c>
      <c r="E360" s="121">
        <v>22</v>
      </c>
      <c r="F360" t="s">
        <v>183</v>
      </c>
      <c r="G360" t="s">
        <v>379</v>
      </c>
      <c r="H360" t="s">
        <v>46</v>
      </c>
      <c r="I360" s="2">
        <v>44543</v>
      </c>
      <c r="J360" s="2">
        <v>44543</v>
      </c>
      <c r="K360" s="21" t="s">
        <v>179</v>
      </c>
      <c r="L360" s="20">
        <v>46.118000000000002</v>
      </c>
      <c r="M360">
        <v>2.4079999999999999</v>
      </c>
      <c r="N360">
        <v>7.4139999999999997</v>
      </c>
      <c r="O360">
        <v>6.2709999999999999</v>
      </c>
      <c r="P360">
        <v>0.14199999999999999</v>
      </c>
      <c r="Q360">
        <v>12.936999999999999</v>
      </c>
      <c r="R360">
        <v>23.568000000000001</v>
      </c>
      <c r="S360">
        <v>0.45</v>
      </c>
      <c r="U360">
        <v>0.23899999999999999</v>
      </c>
      <c r="W360">
        <v>1.9E-2</v>
      </c>
      <c r="X360">
        <v>99.566000000000017</v>
      </c>
      <c r="Y360" s="21">
        <v>78.620533832445844</v>
      </c>
      <c r="Z360" s="122">
        <v>0.44</v>
      </c>
      <c r="AA360" s="122">
        <v>3.24</v>
      </c>
      <c r="AB360" s="122">
        <v>1.1399999999999999</v>
      </c>
      <c r="AC360" s="122">
        <v>2.23</v>
      </c>
      <c r="AD360" s="122">
        <v>28.21</v>
      </c>
      <c r="AE360" s="122">
        <v>0.61</v>
      </c>
      <c r="AF360" s="122">
        <v>0.57999999999999996</v>
      </c>
      <c r="AG360" s="122">
        <v>5.13</v>
      </c>
      <c r="AH360" s="122">
        <v>100</v>
      </c>
      <c r="AI360" s="122">
        <v>13.37</v>
      </c>
      <c r="AJ360" s="122">
        <v>165.83</v>
      </c>
      <c r="AK360" s="123">
        <v>0.71601178627899831</v>
      </c>
      <c r="AL360" s="109">
        <v>0.72513872493082832</v>
      </c>
      <c r="AM360" s="109">
        <v>3.2800729607776469E-2</v>
      </c>
      <c r="AN360">
        <v>6.1320798815047102E-2</v>
      </c>
      <c r="AO360" s="140"/>
      <c r="AS360" s="192"/>
      <c r="AY360" s="191"/>
      <c r="BC360" s="192"/>
      <c r="BD360" s="191" t="str">
        <f t="shared" si="25"/>
        <v/>
      </c>
      <c r="BE360" s="122" t="str">
        <f t="shared" si="26"/>
        <v/>
      </c>
      <c r="BF360" s="122" t="str">
        <f t="shared" si="27"/>
        <v/>
      </c>
      <c r="BG360" s="122" t="str">
        <f t="shared" si="28"/>
        <v/>
      </c>
      <c r="BH360" s="192" t="str">
        <f t="shared" si="29"/>
        <v/>
      </c>
      <c r="BI360" s="109">
        <v>0.82021615458711372</v>
      </c>
      <c r="BJ360" s="109">
        <v>0.41659451438173029</v>
      </c>
      <c r="BK360" s="109">
        <v>1.354188036453569</v>
      </c>
      <c r="BL360" s="109">
        <v>1096.874755859375</v>
      </c>
      <c r="BM360" s="109">
        <v>1084.1781640624999</v>
      </c>
      <c r="BN360" s="123">
        <v>1109.924155273437</v>
      </c>
    </row>
    <row r="361" spans="1:66" x14ac:dyDescent="0.25">
      <c r="A361">
        <v>356</v>
      </c>
      <c r="B361" t="s">
        <v>181</v>
      </c>
      <c r="C361" s="120" t="s">
        <v>44</v>
      </c>
      <c r="D361">
        <v>118606</v>
      </c>
      <c r="E361" s="121">
        <v>28</v>
      </c>
      <c r="F361" t="s">
        <v>183</v>
      </c>
      <c r="G361" t="s">
        <v>379</v>
      </c>
      <c r="H361" t="s">
        <v>46</v>
      </c>
      <c r="I361" s="2">
        <v>44543</v>
      </c>
      <c r="J361" s="2">
        <v>44543</v>
      </c>
      <c r="K361" s="21" t="s">
        <v>179</v>
      </c>
      <c r="L361" s="20">
        <v>49.231000000000002</v>
      </c>
      <c r="M361">
        <v>1.623</v>
      </c>
      <c r="N361">
        <v>4.7610000000000001</v>
      </c>
      <c r="O361">
        <v>6.2370000000000001</v>
      </c>
      <c r="P361">
        <v>0.13100000000000001</v>
      </c>
      <c r="Q361">
        <v>14.173</v>
      </c>
      <c r="R361">
        <v>23.724</v>
      </c>
      <c r="S361">
        <v>0.4</v>
      </c>
      <c r="T361">
        <v>2E-3</v>
      </c>
      <c r="U361">
        <v>0.217</v>
      </c>
      <c r="X361">
        <v>100.49900000000001</v>
      </c>
      <c r="Y361" s="21">
        <v>80.200702719912343</v>
      </c>
      <c r="Z361" s="122">
        <v>0.42</v>
      </c>
      <c r="AA361" s="122">
        <v>4.03</v>
      </c>
      <c r="AB361" s="122">
        <v>1.44</v>
      </c>
      <c r="AC361" s="122">
        <v>2.25</v>
      </c>
      <c r="AD361" s="122">
        <v>28.05</v>
      </c>
      <c r="AE361" s="122">
        <v>0.59</v>
      </c>
      <c r="AF361" s="122">
        <v>0.57999999999999996</v>
      </c>
      <c r="AG361" s="122">
        <v>5.61</v>
      </c>
      <c r="AH361" s="122">
        <v>660.25</v>
      </c>
      <c r="AI361" s="122">
        <v>13.9</v>
      </c>
      <c r="AJ361" s="122">
        <v>100</v>
      </c>
      <c r="AK361" s="123">
        <v>0.70396971908872907</v>
      </c>
      <c r="AL361" s="109">
        <v>0.78335382443786861</v>
      </c>
      <c r="AM361" s="109">
        <v>2.8750118704265942E-2</v>
      </c>
      <c r="AN361">
        <v>8.6372369929822959E-2</v>
      </c>
      <c r="AO361" s="140"/>
      <c r="AS361" s="192"/>
      <c r="AY361" s="191"/>
      <c r="BC361" s="192"/>
      <c r="BD361" s="191" t="str">
        <f t="shared" si="25"/>
        <v/>
      </c>
      <c r="BE361" s="122" t="str">
        <f t="shared" si="26"/>
        <v/>
      </c>
      <c r="BF361" s="122" t="str">
        <f t="shared" si="27"/>
        <v/>
      </c>
      <c r="BG361" s="122" t="str">
        <f t="shared" si="28"/>
        <v/>
      </c>
      <c r="BH361" s="192" t="str">
        <f t="shared" si="29"/>
        <v/>
      </c>
      <c r="BI361" s="109">
        <v>2.522523139226621</v>
      </c>
      <c r="BJ361" s="109">
        <v>2.2537764580132418</v>
      </c>
      <c r="BK361" s="109">
        <v>2.8383111984612399</v>
      </c>
      <c r="BL361" s="109">
        <v>1078.98583984375</v>
      </c>
      <c r="BM361" s="109">
        <v>1072.328642578125</v>
      </c>
      <c r="BN361" s="123">
        <v>1085.5992968749999</v>
      </c>
    </row>
    <row r="362" spans="1:66" x14ac:dyDescent="0.25">
      <c r="A362">
        <v>357</v>
      </c>
      <c r="B362" t="s">
        <v>181</v>
      </c>
      <c r="C362" s="120" t="s">
        <v>43</v>
      </c>
      <c r="D362">
        <v>118538</v>
      </c>
      <c r="E362" s="121">
        <v>61</v>
      </c>
      <c r="F362" t="s">
        <v>184</v>
      </c>
      <c r="G362" t="s">
        <v>379</v>
      </c>
      <c r="H362" t="s">
        <v>46</v>
      </c>
      <c r="I362" s="2">
        <v>44543</v>
      </c>
      <c r="J362" s="2">
        <v>44543</v>
      </c>
      <c r="K362" s="21" t="s">
        <v>179</v>
      </c>
      <c r="L362" s="20">
        <v>45.069000000000003</v>
      </c>
      <c r="M362">
        <v>3.411</v>
      </c>
      <c r="N362">
        <v>7.4189999999999996</v>
      </c>
      <c r="O362">
        <v>6.9020000000000001</v>
      </c>
      <c r="P362">
        <v>3.3000000000000002E-2</v>
      </c>
      <c r="Q362">
        <v>12.617000000000001</v>
      </c>
      <c r="R362">
        <v>23.053000000000001</v>
      </c>
      <c r="S362">
        <v>0.55500000000000005</v>
      </c>
      <c r="T362">
        <v>2.4E-2</v>
      </c>
      <c r="U362">
        <v>0.255</v>
      </c>
      <c r="X362">
        <v>99.338000000000008</v>
      </c>
      <c r="Y362" s="21">
        <v>76.517792133927315</v>
      </c>
      <c r="Z362" s="122">
        <v>0.44</v>
      </c>
      <c r="AA362" s="122">
        <v>2.75</v>
      </c>
      <c r="AB362" s="122">
        <v>1.1299999999999999</v>
      </c>
      <c r="AC362" s="122">
        <v>2.13</v>
      </c>
      <c r="AD362" s="122">
        <v>121.19</v>
      </c>
      <c r="AE362" s="122">
        <v>0.63</v>
      </c>
      <c r="AF362" s="122">
        <v>0.6</v>
      </c>
      <c r="AG362" s="122">
        <v>4.76</v>
      </c>
      <c r="AH362" s="122">
        <v>52.65</v>
      </c>
      <c r="AI362" s="122">
        <v>12.71</v>
      </c>
      <c r="AJ362" s="122">
        <v>100</v>
      </c>
      <c r="AK362" s="123">
        <v>0.71758065063869259</v>
      </c>
      <c r="AL362" s="109">
        <v>0.71183141615457646</v>
      </c>
      <c r="AM362" s="109">
        <v>4.0719037270128898E-2</v>
      </c>
      <c r="AN362">
        <v>7.1583589041585807E-2</v>
      </c>
      <c r="AO362" s="140"/>
      <c r="AS362" s="192"/>
      <c r="AY362" s="191">
        <v>6.369945162801236</v>
      </c>
      <c r="AZ362" s="122">
        <v>0.62987377603247918</v>
      </c>
      <c r="BA362" s="122">
        <v>1124.245479370609</v>
      </c>
      <c r="BB362" s="122">
        <v>16.85247431446161</v>
      </c>
      <c r="BC362" s="192">
        <v>862</v>
      </c>
      <c r="BD362" s="191" t="str">
        <f t="shared" si="25"/>
        <v/>
      </c>
      <c r="BE362" s="122" t="str">
        <f t="shared" si="26"/>
        <v/>
      </c>
      <c r="BF362" s="122" t="str">
        <f t="shared" si="27"/>
        <v/>
      </c>
      <c r="BG362" s="122" t="str">
        <f t="shared" si="28"/>
        <v/>
      </c>
      <c r="BH362" s="192" t="str">
        <f t="shared" si="29"/>
        <v/>
      </c>
      <c r="BI362" s="109">
        <v>2.4262993199521969</v>
      </c>
      <c r="BJ362" s="109">
        <v>0.99878146716899419</v>
      </c>
      <c r="BK362" s="109">
        <v>3.862788329809375</v>
      </c>
      <c r="BL362" s="109">
        <v>1119.29248046875</v>
      </c>
      <c r="BM362" s="109">
        <v>1113.954614257812</v>
      </c>
      <c r="BN362" s="123">
        <v>1124.6741308593751</v>
      </c>
    </row>
    <row r="363" spans="1:66" x14ac:dyDescent="0.25">
      <c r="A363">
        <v>358</v>
      </c>
      <c r="B363" t="s">
        <v>181</v>
      </c>
      <c r="C363" s="120" t="s">
        <v>43</v>
      </c>
      <c r="D363">
        <v>118538</v>
      </c>
      <c r="E363" s="121">
        <v>62</v>
      </c>
      <c r="F363" t="s">
        <v>184</v>
      </c>
      <c r="G363" t="s">
        <v>379</v>
      </c>
      <c r="H363" t="s">
        <v>46</v>
      </c>
      <c r="I363" s="2">
        <v>44543</v>
      </c>
      <c r="J363" s="2">
        <v>44543</v>
      </c>
      <c r="K363" s="21" t="s">
        <v>179</v>
      </c>
      <c r="L363" s="20">
        <v>46.463999999999999</v>
      </c>
      <c r="M363">
        <v>2.8929999999999998</v>
      </c>
      <c r="N363">
        <v>5.3860000000000001</v>
      </c>
      <c r="O363">
        <v>7.2130000000000001</v>
      </c>
      <c r="P363">
        <v>5.8000000000000003E-2</v>
      </c>
      <c r="Q363">
        <v>13.119</v>
      </c>
      <c r="R363">
        <v>23.666</v>
      </c>
      <c r="S363">
        <v>0.432</v>
      </c>
      <c r="T363">
        <v>0.01</v>
      </c>
      <c r="U363">
        <v>8.9999999999999993E-3</v>
      </c>
      <c r="X363">
        <v>99.250000000000014</v>
      </c>
      <c r="Y363" s="21">
        <v>76.426800778896336</v>
      </c>
      <c r="Z363" s="122">
        <v>0.43</v>
      </c>
      <c r="AA363" s="122">
        <v>3.02</v>
      </c>
      <c r="AB363" s="122">
        <v>1.34</v>
      </c>
      <c r="AC363" s="122">
        <v>2.08</v>
      </c>
      <c r="AD363" s="122">
        <v>77.59</v>
      </c>
      <c r="AE363" s="122">
        <v>0.61</v>
      </c>
      <c r="AF363" s="122">
        <v>0.59</v>
      </c>
      <c r="AG363" s="122">
        <v>5.61</v>
      </c>
      <c r="AH363" s="122">
        <v>118.95</v>
      </c>
      <c r="AI363" s="122">
        <v>286.74</v>
      </c>
      <c r="AJ363" s="122">
        <v>100</v>
      </c>
      <c r="AK363" s="123">
        <v>0.69622566574474942</v>
      </c>
      <c r="AL363" s="109">
        <v>0.74163437167598678</v>
      </c>
      <c r="AM363" s="109">
        <v>3.1758233243951849E-2</v>
      </c>
      <c r="AN363">
        <v>7.5925784409654834E-2</v>
      </c>
      <c r="AO363" s="140"/>
      <c r="AS363" s="192"/>
      <c r="AY363" s="191"/>
      <c r="BC363" s="192"/>
      <c r="BD363" s="191" t="str">
        <f t="shared" si="25"/>
        <v/>
      </c>
      <c r="BE363" s="122" t="str">
        <f t="shared" si="26"/>
        <v/>
      </c>
      <c r="BF363" s="122" t="str">
        <f t="shared" si="27"/>
        <v/>
      </c>
      <c r="BG363" s="122" t="str">
        <f t="shared" si="28"/>
        <v/>
      </c>
      <c r="BH363" s="192" t="str">
        <f t="shared" si="29"/>
        <v/>
      </c>
      <c r="BI363" s="109">
        <v>0.55178707914487257</v>
      </c>
      <c r="BJ363" s="109">
        <v>0.32418923216000939</v>
      </c>
      <c r="BK363" s="109">
        <v>0.8278194125188959</v>
      </c>
      <c r="BL363" s="109">
        <v>1084.9521484375</v>
      </c>
      <c r="BM363" s="109">
        <v>1079.263784179687</v>
      </c>
      <c r="BN363" s="123">
        <v>1091.662016601563</v>
      </c>
    </row>
    <row r="364" spans="1:66" x14ac:dyDescent="0.25">
      <c r="A364">
        <v>359</v>
      </c>
      <c r="B364" t="s">
        <v>181</v>
      </c>
      <c r="C364" s="120" t="s">
        <v>43</v>
      </c>
      <c r="D364">
        <v>118538</v>
      </c>
      <c r="E364" s="121">
        <v>95</v>
      </c>
      <c r="F364" t="s">
        <v>184</v>
      </c>
      <c r="G364" t="s">
        <v>379</v>
      </c>
      <c r="H364" t="s">
        <v>46</v>
      </c>
      <c r="I364" s="2">
        <v>44543</v>
      </c>
      <c r="J364" s="2">
        <v>44543</v>
      </c>
      <c r="K364" s="21" t="s">
        <v>179</v>
      </c>
      <c r="L364" s="20">
        <v>44.951000000000001</v>
      </c>
      <c r="M364">
        <v>3.1949999999999998</v>
      </c>
      <c r="N364">
        <v>7.9619999999999997</v>
      </c>
      <c r="O364">
        <v>6.8179999999999996</v>
      </c>
      <c r="P364">
        <v>2.1000000000000001E-2</v>
      </c>
      <c r="Q364">
        <v>12.238</v>
      </c>
      <c r="R364">
        <v>23.244</v>
      </c>
      <c r="S364">
        <v>0.44700000000000001</v>
      </c>
      <c r="T364">
        <v>1.4E-2</v>
      </c>
      <c r="U364">
        <v>0.34</v>
      </c>
      <c r="W364">
        <v>2.4E-2</v>
      </c>
      <c r="X364">
        <v>99.254000000000005</v>
      </c>
      <c r="Y364" s="21">
        <v>76.188213325440884</v>
      </c>
      <c r="Z364" s="122">
        <v>0.44</v>
      </c>
      <c r="AA364" s="122">
        <v>2.86</v>
      </c>
      <c r="AB364" s="122">
        <v>1.0900000000000001</v>
      </c>
      <c r="AC364" s="122">
        <v>2.15</v>
      </c>
      <c r="AD364" s="122">
        <v>216.33</v>
      </c>
      <c r="AE364" s="122">
        <v>0.64</v>
      </c>
      <c r="AF364" s="122">
        <v>0.6</v>
      </c>
      <c r="AG364" s="122">
        <v>5.57</v>
      </c>
      <c r="AH364" s="122">
        <v>92.02</v>
      </c>
      <c r="AI364" s="122">
        <v>10.14</v>
      </c>
      <c r="AJ364" s="122">
        <v>139.28</v>
      </c>
      <c r="AK364" s="123">
        <v>0.72657392599150705</v>
      </c>
      <c r="AL364" s="109">
        <v>0.69067578395894136</v>
      </c>
      <c r="AM364" s="109">
        <v>3.2806112773792959E-2</v>
      </c>
      <c r="AN364">
        <v>9.1377357077452773E-2</v>
      </c>
      <c r="AO364" s="140"/>
      <c r="AS364" s="192"/>
      <c r="AT364" s="122">
        <v>6.5627532525525716</v>
      </c>
      <c r="AU364" s="122">
        <v>0.57652433493031541</v>
      </c>
      <c r="AV364" s="122">
        <v>1141.6981979963371</v>
      </c>
      <c r="AW364" s="122">
        <v>12.483480834102879</v>
      </c>
      <c r="AX364" s="122">
        <v>875</v>
      </c>
      <c r="AY364" s="191">
        <v>5.7537496393229208</v>
      </c>
      <c r="AZ364" s="122">
        <v>0.7918556912779956</v>
      </c>
      <c r="BA364" s="122">
        <v>1115.9874371765959</v>
      </c>
      <c r="BB364" s="122">
        <v>19.252452789790631</v>
      </c>
      <c r="BC364" s="192">
        <v>930</v>
      </c>
      <c r="BD364" s="191">
        <f t="shared" si="25"/>
        <v>6.5627532525525716</v>
      </c>
      <c r="BE364" s="122">
        <f t="shared" si="26"/>
        <v>0.57652433493031541</v>
      </c>
      <c r="BF364" s="122">
        <f t="shared" si="27"/>
        <v>1141.6981979963371</v>
      </c>
      <c r="BG364" s="122">
        <f t="shared" si="28"/>
        <v>12.483480834102879</v>
      </c>
      <c r="BH364" s="192">
        <f t="shared" si="29"/>
        <v>875</v>
      </c>
      <c r="BI364" s="109">
        <v>0</v>
      </c>
      <c r="BJ364" s="109">
        <v>0</v>
      </c>
      <c r="BK364" s="109">
        <v>0.14148032369248331</v>
      </c>
      <c r="BL364" s="109">
        <v>1119.753173828125</v>
      </c>
      <c r="BM364" s="109">
        <v>1115.39552734375</v>
      </c>
      <c r="BN364" s="123">
        <v>1123.2666699218751</v>
      </c>
    </row>
    <row r="365" spans="1:66" x14ac:dyDescent="0.25">
      <c r="A365">
        <v>360</v>
      </c>
      <c r="B365" t="s">
        <v>181</v>
      </c>
      <c r="C365" s="120" t="s">
        <v>43</v>
      </c>
      <c r="D365">
        <v>118538</v>
      </c>
      <c r="E365" s="121">
        <v>56</v>
      </c>
      <c r="F365" t="s">
        <v>183</v>
      </c>
      <c r="G365" t="s">
        <v>379</v>
      </c>
      <c r="H365" t="s">
        <v>46</v>
      </c>
      <c r="I365" s="2">
        <v>44543</v>
      </c>
      <c r="J365" s="2">
        <v>44543</v>
      </c>
      <c r="K365" s="21" t="s">
        <v>179</v>
      </c>
      <c r="L365" s="20">
        <v>48.978000000000002</v>
      </c>
      <c r="M365">
        <v>1.861</v>
      </c>
      <c r="N365">
        <v>4.617</v>
      </c>
      <c r="O365">
        <v>5.8570000000000002</v>
      </c>
      <c r="P365">
        <v>0.17</v>
      </c>
      <c r="Q365">
        <v>14.359</v>
      </c>
      <c r="R365">
        <v>24.001000000000001</v>
      </c>
      <c r="S365">
        <v>0.45100000000000001</v>
      </c>
      <c r="U365">
        <v>0.30399999999999999</v>
      </c>
      <c r="X365">
        <v>100.598</v>
      </c>
      <c r="Y365" s="21">
        <v>81.378371117464141</v>
      </c>
      <c r="Z365" s="122">
        <v>0.42</v>
      </c>
      <c r="AA365" s="122">
        <v>3.81</v>
      </c>
      <c r="AB365" s="122">
        <v>1.45</v>
      </c>
      <c r="AC365" s="122">
        <v>2.33</v>
      </c>
      <c r="AD365" s="122">
        <v>26.83</v>
      </c>
      <c r="AE365" s="122">
        <v>0.57999999999999996</v>
      </c>
      <c r="AF365" s="122">
        <v>0.59</v>
      </c>
      <c r="AG365" s="122">
        <v>5.3</v>
      </c>
      <c r="AH365" s="122">
        <v>2596.15</v>
      </c>
      <c r="AI365" s="122">
        <v>10.91</v>
      </c>
      <c r="AJ365" s="122">
        <v>100</v>
      </c>
      <c r="AK365" s="123">
        <v>0.70355192283540424</v>
      </c>
      <c r="AL365" s="109">
        <v>0.79344732729606982</v>
      </c>
      <c r="AM365" s="109">
        <v>3.2408125937891441E-2</v>
      </c>
      <c r="AN365">
        <v>5.5401568528132369E-2</v>
      </c>
      <c r="AO365" s="140"/>
      <c r="AS365" s="192"/>
      <c r="AY365" s="191"/>
      <c r="BC365" s="192"/>
      <c r="BD365" s="191" t="str">
        <f t="shared" si="25"/>
        <v/>
      </c>
      <c r="BE365" s="122" t="str">
        <f t="shared" si="26"/>
        <v/>
      </c>
      <c r="BF365" s="122" t="str">
        <f t="shared" si="27"/>
        <v/>
      </c>
      <c r="BG365" s="122" t="str">
        <f t="shared" si="28"/>
        <v/>
      </c>
      <c r="BH365" s="192" t="str">
        <f t="shared" si="29"/>
        <v/>
      </c>
      <c r="BI365" s="109">
        <v>2.7517922641531061</v>
      </c>
      <c r="BJ365" s="109">
        <v>2.3282977344289839</v>
      </c>
      <c r="BK365" s="109">
        <v>3.3067183067098682</v>
      </c>
      <c r="BL365" s="109">
        <v>1093.922119140625</v>
      </c>
      <c r="BM365" s="109">
        <v>1085.968217773438</v>
      </c>
      <c r="BN365" s="123">
        <v>1101.8084863281249</v>
      </c>
    </row>
    <row r="366" spans="1:66" x14ac:dyDescent="0.25">
      <c r="A366">
        <v>361</v>
      </c>
      <c r="B366" t="s">
        <v>181</v>
      </c>
      <c r="C366" s="120" t="s">
        <v>43</v>
      </c>
      <c r="D366">
        <v>118538</v>
      </c>
      <c r="E366" s="121">
        <v>58</v>
      </c>
      <c r="F366" t="s">
        <v>183</v>
      </c>
      <c r="G366" t="s">
        <v>379</v>
      </c>
      <c r="H366" t="s">
        <v>46</v>
      </c>
      <c r="I366" s="2">
        <v>44543</v>
      </c>
      <c r="J366" s="2">
        <v>44543</v>
      </c>
      <c r="K366" s="21" t="s">
        <v>179</v>
      </c>
      <c r="L366" s="20">
        <v>48.439</v>
      </c>
      <c r="M366">
        <v>1.873</v>
      </c>
      <c r="N366">
        <v>4.6890000000000001</v>
      </c>
      <c r="O366">
        <v>5.383</v>
      </c>
      <c r="P366">
        <v>9.0999999999999998E-2</v>
      </c>
      <c r="Q366">
        <v>14.553000000000001</v>
      </c>
      <c r="R366">
        <v>23.728999999999999</v>
      </c>
      <c r="S366">
        <v>0.438</v>
      </c>
      <c r="U366">
        <v>0.312</v>
      </c>
      <c r="X366">
        <v>99.507000000000005</v>
      </c>
      <c r="Y366" s="21">
        <v>82.815361574302997</v>
      </c>
      <c r="Z366" s="122">
        <v>0.42</v>
      </c>
      <c r="AA366" s="122">
        <v>3.84</v>
      </c>
      <c r="AB366" s="122">
        <v>1.44</v>
      </c>
      <c r="AC366" s="122">
        <v>2.42</v>
      </c>
      <c r="AD366" s="122">
        <v>46.8</v>
      </c>
      <c r="AE366" s="122">
        <v>0.57999999999999996</v>
      </c>
      <c r="AF366" s="122">
        <v>0.59</v>
      </c>
      <c r="AG366" s="122">
        <v>5.4</v>
      </c>
      <c r="AH366" s="122">
        <v>100</v>
      </c>
      <c r="AI366" s="122">
        <v>10.54</v>
      </c>
      <c r="AJ366" s="122">
        <v>100</v>
      </c>
      <c r="AK366" s="123">
        <v>0.71243572379978748</v>
      </c>
      <c r="AL366" s="109">
        <v>0.81118914161947819</v>
      </c>
      <c r="AM366" s="109">
        <v>3.1748790108250623E-2</v>
      </c>
      <c r="AN366">
        <v>3.8197046981170601E-2</v>
      </c>
      <c r="AO366" s="140"/>
      <c r="AS366" s="192"/>
      <c r="AY366" s="191"/>
      <c r="BC366" s="192"/>
      <c r="BD366" s="191" t="str">
        <f t="shared" si="25"/>
        <v/>
      </c>
      <c r="BE366" s="122" t="str">
        <f t="shared" si="26"/>
        <v/>
      </c>
      <c r="BF366" s="122" t="str">
        <f t="shared" si="27"/>
        <v/>
      </c>
      <c r="BG366" s="122" t="str">
        <f t="shared" si="28"/>
        <v/>
      </c>
      <c r="BH366" s="192" t="str">
        <f t="shared" si="29"/>
        <v/>
      </c>
      <c r="BI366" s="109">
        <v>2.176490007761585</v>
      </c>
      <c r="BJ366" s="109">
        <v>1.8465350974832639</v>
      </c>
      <c r="BK366" s="109">
        <v>2.7259802020822632</v>
      </c>
      <c r="BL366" s="109">
        <v>1099.695434570312</v>
      </c>
      <c r="BM366" s="109">
        <v>1091.5865917968749</v>
      </c>
      <c r="BN366" s="123">
        <v>1107.295346679688</v>
      </c>
    </row>
    <row r="367" spans="1:66" x14ac:dyDescent="0.25">
      <c r="A367">
        <v>362</v>
      </c>
      <c r="B367" t="s">
        <v>181</v>
      </c>
      <c r="C367" s="120" t="s">
        <v>43</v>
      </c>
      <c r="D367">
        <v>118538</v>
      </c>
      <c r="E367" s="121">
        <v>70</v>
      </c>
      <c r="F367" t="s">
        <v>183</v>
      </c>
      <c r="G367" t="s">
        <v>379</v>
      </c>
      <c r="H367" t="s">
        <v>46</v>
      </c>
      <c r="I367" s="2">
        <v>44543</v>
      </c>
      <c r="J367" s="2">
        <v>44543</v>
      </c>
      <c r="K367" s="21" t="s">
        <v>179</v>
      </c>
      <c r="L367" s="20">
        <v>49.777000000000001</v>
      </c>
      <c r="M367">
        <v>1.5940000000000001</v>
      </c>
      <c r="N367">
        <v>3.7669999999999999</v>
      </c>
      <c r="O367">
        <v>5.3289999999999997</v>
      </c>
      <c r="P367">
        <v>6.6000000000000003E-2</v>
      </c>
      <c r="Q367">
        <v>15.055</v>
      </c>
      <c r="R367">
        <v>23.202000000000002</v>
      </c>
      <c r="S367">
        <v>0.43</v>
      </c>
      <c r="U367">
        <v>0.42399999999999999</v>
      </c>
      <c r="W367">
        <v>5.2999999999999999E-2</v>
      </c>
      <c r="X367">
        <v>99.697000000000017</v>
      </c>
      <c r="Y367" s="21">
        <v>83.432471857211496</v>
      </c>
      <c r="Z367" s="122">
        <v>0.41</v>
      </c>
      <c r="AA367" s="122">
        <v>4.25</v>
      </c>
      <c r="AB367" s="122">
        <v>1.62</v>
      </c>
      <c r="AC367" s="122">
        <v>2.46</v>
      </c>
      <c r="AD367" s="122">
        <v>58.63</v>
      </c>
      <c r="AE367" s="122">
        <v>0.56999999999999995</v>
      </c>
      <c r="AF367" s="122">
        <v>0.6</v>
      </c>
      <c r="AG367" s="122">
        <v>5.45</v>
      </c>
      <c r="AH367" s="122">
        <v>100</v>
      </c>
      <c r="AI367" s="122">
        <v>8.39</v>
      </c>
      <c r="AJ367" s="122">
        <v>61.99</v>
      </c>
      <c r="AK367" s="123">
        <v>0.70655522770597423</v>
      </c>
      <c r="AL367" s="109">
        <v>0.83465109293580264</v>
      </c>
      <c r="AM367" s="109">
        <v>3.1001030618150835E-2</v>
      </c>
      <c r="AN367">
        <v>7.4092388950763505E-2</v>
      </c>
      <c r="AO367" s="140"/>
      <c r="AS367" s="192"/>
      <c r="AY367" s="191"/>
      <c r="BC367" s="192"/>
      <c r="BD367" s="191" t="str">
        <f t="shared" si="25"/>
        <v/>
      </c>
      <c r="BE367" s="122" t="str">
        <f t="shared" si="26"/>
        <v/>
      </c>
      <c r="BF367" s="122" t="str">
        <f t="shared" si="27"/>
        <v/>
      </c>
      <c r="BG367" s="122" t="str">
        <f t="shared" si="28"/>
        <v/>
      </c>
      <c r="BH367" s="192" t="str">
        <f t="shared" si="29"/>
        <v/>
      </c>
      <c r="BI367" s="109">
        <v>2.5963503613581671</v>
      </c>
      <c r="BJ367" s="109">
        <v>2.1913636841883668</v>
      </c>
      <c r="BK367" s="109">
        <v>3.0491181244959851</v>
      </c>
      <c r="BL367" s="109">
        <v>1090.432495117188</v>
      </c>
      <c r="BM367" s="109">
        <v>1086.9112597656249</v>
      </c>
      <c r="BN367" s="123">
        <v>1094.058315429688</v>
      </c>
    </row>
    <row r="368" spans="1:66" x14ac:dyDescent="0.25">
      <c r="A368">
        <v>363</v>
      </c>
      <c r="B368" t="s">
        <v>181</v>
      </c>
      <c r="C368" s="120" t="s">
        <v>43</v>
      </c>
      <c r="D368">
        <v>118538</v>
      </c>
      <c r="E368" s="121">
        <v>82</v>
      </c>
      <c r="F368" t="s">
        <v>183</v>
      </c>
      <c r="G368" t="s">
        <v>379</v>
      </c>
      <c r="H368" t="s">
        <v>46</v>
      </c>
      <c r="I368" s="2">
        <v>44543</v>
      </c>
      <c r="J368" s="2">
        <v>44543</v>
      </c>
      <c r="K368" s="21" t="s">
        <v>179</v>
      </c>
      <c r="L368" s="20">
        <v>49.691000000000003</v>
      </c>
      <c r="M368">
        <v>1.702</v>
      </c>
      <c r="N368">
        <v>3.9470000000000001</v>
      </c>
      <c r="O368">
        <v>5.2</v>
      </c>
      <c r="P368">
        <v>0.158</v>
      </c>
      <c r="Q368">
        <v>14.897</v>
      </c>
      <c r="R368">
        <v>23.3</v>
      </c>
      <c r="S368">
        <v>0.39900000000000002</v>
      </c>
      <c r="T368">
        <v>1.0999999999999999E-2</v>
      </c>
      <c r="U368">
        <v>0.40200000000000002</v>
      </c>
      <c r="X368">
        <v>99.707000000000008</v>
      </c>
      <c r="Y368" s="21">
        <v>83.624464162680567</v>
      </c>
      <c r="Z368" s="122">
        <v>0.42</v>
      </c>
      <c r="AA368" s="122">
        <v>4.08</v>
      </c>
      <c r="AB368" s="122">
        <v>1.58</v>
      </c>
      <c r="AC368" s="122">
        <v>2.4900000000000002</v>
      </c>
      <c r="AD368" s="122">
        <v>28.83</v>
      </c>
      <c r="AE368" s="122">
        <v>0.56999999999999995</v>
      </c>
      <c r="AF368" s="122">
        <v>0.6</v>
      </c>
      <c r="AG368" s="122">
        <v>5.83</v>
      </c>
      <c r="AH368" s="122">
        <v>107.25</v>
      </c>
      <c r="AI368" s="122">
        <v>8.59</v>
      </c>
      <c r="AJ368" s="122">
        <v>100</v>
      </c>
      <c r="AK368" s="123">
        <v>0.70877165272103038</v>
      </c>
      <c r="AL368" s="109">
        <v>0.82538499410875188</v>
      </c>
      <c r="AM368" s="109">
        <v>2.8748428982748334E-2</v>
      </c>
      <c r="AN368">
        <v>8.2165201930602366E-2</v>
      </c>
      <c r="AO368" s="140"/>
      <c r="AS368" s="192"/>
      <c r="AY368" s="191"/>
      <c r="BC368" s="192"/>
      <c r="BD368" s="191" t="str">
        <f t="shared" si="25"/>
        <v/>
      </c>
      <c r="BE368" s="122" t="str">
        <f t="shared" si="26"/>
        <v/>
      </c>
      <c r="BF368" s="122" t="str">
        <f t="shared" si="27"/>
        <v/>
      </c>
      <c r="BG368" s="122" t="str">
        <f t="shared" si="28"/>
        <v/>
      </c>
      <c r="BH368" s="192" t="str">
        <f t="shared" si="29"/>
        <v/>
      </c>
      <c r="BI368" s="109">
        <v>2.4719102252160292</v>
      </c>
      <c r="BJ368" s="109">
        <v>2.1147808421288712</v>
      </c>
      <c r="BK368" s="109">
        <v>2.9062939036523079</v>
      </c>
      <c r="BL368" s="109">
        <v>1101.577026367188</v>
      </c>
      <c r="BM368" s="109">
        <v>1096.7390820312501</v>
      </c>
      <c r="BN368" s="123">
        <v>1106.18873046875</v>
      </c>
    </row>
    <row r="369" spans="1:66" x14ac:dyDescent="0.25">
      <c r="A369">
        <v>364</v>
      </c>
      <c r="B369" t="s">
        <v>181</v>
      </c>
      <c r="C369" s="120" t="s">
        <v>43</v>
      </c>
      <c r="D369">
        <v>118538</v>
      </c>
      <c r="E369" s="121">
        <v>89</v>
      </c>
      <c r="F369" t="s">
        <v>183</v>
      </c>
      <c r="G369" t="s">
        <v>379</v>
      </c>
      <c r="H369" t="s">
        <v>46</v>
      </c>
      <c r="I369" s="2">
        <v>44543</v>
      </c>
      <c r="J369" s="2">
        <v>44543</v>
      </c>
      <c r="K369" s="21" t="s">
        <v>179</v>
      </c>
      <c r="L369" s="20">
        <v>46.362000000000002</v>
      </c>
      <c r="M369">
        <v>2.78</v>
      </c>
      <c r="N369">
        <v>6.8579999999999997</v>
      </c>
      <c r="O369">
        <v>6.2140000000000004</v>
      </c>
      <c r="P369">
        <v>6.6000000000000003E-2</v>
      </c>
      <c r="Q369">
        <v>13.186999999999999</v>
      </c>
      <c r="R369">
        <v>24.105</v>
      </c>
      <c r="S369">
        <v>0.50700000000000001</v>
      </c>
      <c r="U369">
        <v>0.438</v>
      </c>
      <c r="W369">
        <v>2.5999999999999999E-2</v>
      </c>
      <c r="X369">
        <v>100.54300000000001</v>
      </c>
      <c r="Y369" s="21">
        <v>79.091887484521465</v>
      </c>
      <c r="Z369" s="122">
        <v>0.43</v>
      </c>
      <c r="AA369" s="122">
        <v>3.09</v>
      </c>
      <c r="AB369" s="122">
        <v>1.18</v>
      </c>
      <c r="AC369" s="122">
        <v>2.2599999999999998</v>
      </c>
      <c r="AD369" s="122">
        <v>65.55</v>
      </c>
      <c r="AE369" s="122">
        <v>0.61</v>
      </c>
      <c r="AF369" s="122">
        <v>0.59</v>
      </c>
      <c r="AG369" s="122">
        <v>4.79</v>
      </c>
      <c r="AH369" s="122">
        <v>100</v>
      </c>
      <c r="AI369" s="122">
        <v>7.89</v>
      </c>
      <c r="AJ369" s="122">
        <v>122.31</v>
      </c>
      <c r="AK369" s="123">
        <v>0.71975807718900242</v>
      </c>
      <c r="AL369" s="109">
        <v>0.73367180607922855</v>
      </c>
      <c r="AM369" s="109">
        <v>3.6681514052817291E-2</v>
      </c>
      <c r="AN369">
        <v>3.6982161755809595E-2</v>
      </c>
      <c r="AO369" s="140"/>
      <c r="AS369" s="192"/>
      <c r="AY369" s="191">
        <v>5.1200276496370609</v>
      </c>
      <c r="AZ369" s="122">
        <v>0.58725842179991761</v>
      </c>
      <c r="BA369" s="122">
        <v>1101.043914152966</v>
      </c>
      <c r="BB369" s="122">
        <v>15.41947561524092</v>
      </c>
      <c r="BC369" s="192">
        <v>761</v>
      </c>
      <c r="BD369" s="191" t="str">
        <f t="shared" si="25"/>
        <v/>
      </c>
      <c r="BE369" s="122" t="str">
        <f t="shared" si="26"/>
        <v/>
      </c>
      <c r="BF369" s="122" t="str">
        <f t="shared" si="27"/>
        <v/>
      </c>
      <c r="BG369" s="122" t="str">
        <f t="shared" si="28"/>
        <v/>
      </c>
      <c r="BH369" s="192" t="str">
        <f t="shared" si="29"/>
        <v/>
      </c>
      <c r="BI369" s="109">
        <v>1.855878002097952</v>
      </c>
      <c r="BJ369" s="109">
        <v>1.097425681999076</v>
      </c>
      <c r="BK369" s="109">
        <v>3.3167312068251258</v>
      </c>
      <c r="BL369" s="109">
        <v>1140.820678710938</v>
      </c>
      <c r="BM369" s="109">
        <v>1136.1188378906249</v>
      </c>
      <c r="BN369" s="123">
        <v>1147.066606445313</v>
      </c>
    </row>
    <row r="370" spans="1:66" x14ac:dyDescent="0.25">
      <c r="A370">
        <v>365</v>
      </c>
      <c r="B370" t="s">
        <v>181</v>
      </c>
      <c r="C370" s="120" t="s">
        <v>43</v>
      </c>
      <c r="D370">
        <v>118538</v>
      </c>
      <c r="E370" s="121">
        <v>92</v>
      </c>
      <c r="F370" t="s">
        <v>183</v>
      </c>
      <c r="G370" t="s">
        <v>379</v>
      </c>
      <c r="H370" t="s">
        <v>46</v>
      </c>
      <c r="I370" s="2">
        <v>44543</v>
      </c>
      <c r="J370" s="2">
        <v>44543</v>
      </c>
      <c r="K370" s="21" t="s">
        <v>179</v>
      </c>
      <c r="L370" s="20">
        <v>48.677999999999997</v>
      </c>
      <c r="M370">
        <v>1.7549999999999999</v>
      </c>
      <c r="N370">
        <v>4.4169999999999998</v>
      </c>
      <c r="O370">
        <v>5.9139999999999997</v>
      </c>
      <c r="P370">
        <v>2.9000000000000001E-2</v>
      </c>
      <c r="Q370">
        <v>14.622999999999999</v>
      </c>
      <c r="R370">
        <v>23.591000000000001</v>
      </c>
      <c r="S370">
        <v>0.38500000000000001</v>
      </c>
      <c r="U370">
        <v>0.307</v>
      </c>
      <c r="W370">
        <v>2.4E-2</v>
      </c>
      <c r="X370">
        <v>99.723000000000013</v>
      </c>
      <c r="Y370" s="21">
        <v>81.507346200647305</v>
      </c>
      <c r="Z370" s="122">
        <v>0.42</v>
      </c>
      <c r="AA370" s="122">
        <v>4.03</v>
      </c>
      <c r="AB370" s="122">
        <v>1.49</v>
      </c>
      <c r="AC370" s="122">
        <v>2.3199999999999998</v>
      </c>
      <c r="AD370" s="122">
        <v>151.86000000000001</v>
      </c>
      <c r="AE370" s="122">
        <v>0.57999999999999996</v>
      </c>
      <c r="AF370" s="122">
        <v>0.6</v>
      </c>
      <c r="AG370" s="122">
        <v>5.98</v>
      </c>
      <c r="AH370" s="122">
        <v>100</v>
      </c>
      <c r="AI370" s="122">
        <v>10.36</v>
      </c>
      <c r="AJ370" s="122">
        <v>144.22</v>
      </c>
      <c r="AK370" s="123">
        <v>0.70302364031660913</v>
      </c>
      <c r="AL370" s="109">
        <v>0.81453067652731337</v>
      </c>
      <c r="AM370" s="109">
        <v>2.7887858396279875E-2</v>
      </c>
      <c r="AN370">
        <v>5.2904756739138664E-2</v>
      </c>
      <c r="AO370" s="140"/>
      <c r="AS370" s="192"/>
      <c r="AY370" s="191"/>
      <c r="BC370" s="192"/>
      <c r="BD370" s="191" t="str">
        <f t="shared" si="25"/>
        <v/>
      </c>
      <c r="BE370" s="122" t="str">
        <f t="shared" si="26"/>
        <v/>
      </c>
      <c r="BF370" s="122" t="str">
        <f t="shared" si="27"/>
        <v/>
      </c>
      <c r="BG370" s="122" t="str">
        <f t="shared" si="28"/>
        <v/>
      </c>
      <c r="BH370" s="192" t="str">
        <f t="shared" si="29"/>
        <v/>
      </c>
      <c r="BI370" s="109">
        <v>1.5628212977904861</v>
      </c>
      <c r="BJ370" s="109">
        <v>1.4254814006347241</v>
      </c>
      <c r="BK370" s="109">
        <v>1.763451914932209</v>
      </c>
      <c r="BL370" s="109">
        <v>1076.500732421875</v>
      </c>
      <c r="BM370" s="109">
        <v>1069.732485351562</v>
      </c>
      <c r="BN370" s="123">
        <v>1083.60306640625</v>
      </c>
    </row>
    <row r="371" spans="1:66" x14ac:dyDescent="0.25">
      <c r="A371">
        <v>366</v>
      </c>
      <c r="B371" t="s">
        <v>181</v>
      </c>
      <c r="C371" s="120" t="s">
        <v>41</v>
      </c>
      <c r="D371">
        <v>118535</v>
      </c>
      <c r="E371" s="121">
        <v>141</v>
      </c>
      <c r="F371" t="s">
        <v>184</v>
      </c>
      <c r="G371" t="s">
        <v>379</v>
      </c>
      <c r="H371" t="s">
        <v>46</v>
      </c>
      <c r="I371" s="2">
        <v>44542</v>
      </c>
      <c r="J371" s="2">
        <v>44542</v>
      </c>
      <c r="K371" s="21" t="s">
        <v>179</v>
      </c>
      <c r="L371" s="20">
        <v>44.415999999999997</v>
      </c>
      <c r="M371">
        <v>4.6310000000000002</v>
      </c>
      <c r="N371">
        <v>8.15</v>
      </c>
      <c r="O371">
        <v>7.9089999999999998</v>
      </c>
      <c r="P371">
        <v>4.7E-2</v>
      </c>
      <c r="Q371">
        <v>11.544</v>
      </c>
      <c r="R371">
        <v>22.786000000000001</v>
      </c>
      <c r="S371">
        <v>0.50600000000000001</v>
      </c>
      <c r="T371">
        <v>5.0000000000000001E-3</v>
      </c>
      <c r="U371">
        <v>5.6000000000000001E-2</v>
      </c>
      <c r="X371">
        <v>100.04999999999998</v>
      </c>
      <c r="Y371" s="21">
        <v>72.236251355019036</v>
      </c>
      <c r="Z371" s="122">
        <v>0.5</v>
      </c>
      <c r="AA371" s="122">
        <v>61.17</v>
      </c>
      <c r="AB371" s="122">
        <v>1.35</v>
      </c>
      <c r="AC371" s="122">
        <v>1.27</v>
      </c>
      <c r="AD371" s="122">
        <v>15.23</v>
      </c>
      <c r="AE371" s="122">
        <v>0.34</v>
      </c>
      <c r="AF371" s="122">
        <v>6.3</v>
      </c>
      <c r="AG371" s="122">
        <v>3.33</v>
      </c>
      <c r="AH371" s="122">
        <v>100</v>
      </c>
      <c r="AI371" s="122">
        <v>136.96</v>
      </c>
      <c r="AJ371" s="122">
        <v>118.44</v>
      </c>
      <c r="AK371" s="123">
        <v>0.39581797050168188</v>
      </c>
      <c r="AL371" s="109">
        <v>0.64927134256078922</v>
      </c>
      <c r="AM371" s="109">
        <v>3.7008706235550193E-2</v>
      </c>
      <c r="AN371">
        <v>0.16116197960814246</v>
      </c>
      <c r="AO371" s="140"/>
      <c r="AS371" s="192"/>
      <c r="AY371" s="191"/>
      <c r="BC371" s="192"/>
      <c r="BD371" s="191" t="str">
        <f t="shared" si="25"/>
        <v/>
      </c>
      <c r="BE371" s="122" t="str">
        <f t="shared" si="26"/>
        <v/>
      </c>
      <c r="BF371" s="122" t="str">
        <f t="shared" si="27"/>
        <v/>
      </c>
      <c r="BG371" s="122" t="str">
        <f t="shared" si="28"/>
        <v/>
      </c>
      <c r="BH371" s="192" t="str">
        <f t="shared" si="29"/>
        <v/>
      </c>
      <c r="BI371" s="109">
        <v>0</v>
      </c>
      <c r="BJ371" s="109">
        <v>0</v>
      </c>
      <c r="BK371" s="109">
        <v>0</v>
      </c>
      <c r="BL371" s="109">
        <v>1089.21875</v>
      </c>
      <c r="BM371" s="109">
        <v>1083.954619140625</v>
      </c>
      <c r="BN371" s="123">
        <v>1093.874521484375</v>
      </c>
    </row>
    <row r="372" spans="1:66" x14ac:dyDescent="0.25">
      <c r="A372">
        <v>367</v>
      </c>
      <c r="B372" t="s">
        <v>181</v>
      </c>
      <c r="C372" s="120" t="s">
        <v>41</v>
      </c>
      <c r="D372">
        <v>118535</v>
      </c>
      <c r="E372" s="121">
        <v>133</v>
      </c>
      <c r="F372" t="s">
        <v>183</v>
      </c>
      <c r="G372" t="s">
        <v>379</v>
      </c>
      <c r="H372" t="s">
        <v>46</v>
      </c>
      <c r="I372" s="2">
        <v>44542</v>
      </c>
      <c r="J372" s="2">
        <v>44542</v>
      </c>
      <c r="K372" s="21" t="s">
        <v>179</v>
      </c>
      <c r="L372" s="20">
        <v>47.113999999999997</v>
      </c>
      <c r="M372">
        <v>2.6539999999999999</v>
      </c>
      <c r="N372">
        <v>7.0579999999999998</v>
      </c>
      <c r="O372">
        <v>6.702</v>
      </c>
      <c r="P372">
        <v>0.14899999999999999</v>
      </c>
      <c r="Q372">
        <v>13.128</v>
      </c>
      <c r="R372">
        <v>23.062999999999999</v>
      </c>
      <c r="S372">
        <v>0.48499999999999999</v>
      </c>
      <c r="U372">
        <v>0.20300000000000001</v>
      </c>
      <c r="W372">
        <v>4.1000000000000002E-2</v>
      </c>
      <c r="X372">
        <v>100.59700000000001</v>
      </c>
      <c r="Y372" s="21">
        <v>77.736697474915715</v>
      </c>
      <c r="Z372" s="122">
        <v>0.5</v>
      </c>
      <c r="AA372" s="122">
        <v>65.47</v>
      </c>
      <c r="AB372" s="122">
        <v>0.98</v>
      </c>
      <c r="AC372" s="122">
        <v>1.23</v>
      </c>
      <c r="AD372" s="122">
        <v>11.55</v>
      </c>
      <c r="AE372" s="122">
        <v>0.35</v>
      </c>
      <c r="AF372" s="122">
        <v>5.93</v>
      </c>
      <c r="AG372" s="122">
        <v>1.91</v>
      </c>
      <c r="AH372" s="122">
        <v>100</v>
      </c>
      <c r="AI372" s="122">
        <v>100</v>
      </c>
      <c r="AJ372" s="122">
        <v>76.98</v>
      </c>
      <c r="AK372" s="123">
        <v>0.40506406238599602</v>
      </c>
      <c r="AL372" s="109">
        <v>0.72748396625217393</v>
      </c>
      <c r="AM372" s="109">
        <v>3.495023227594074E-2</v>
      </c>
      <c r="AN372">
        <v>0.10876241010062809</v>
      </c>
      <c r="AO372" s="140"/>
      <c r="AS372" s="192"/>
      <c r="AY372" s="191"/>
      <c r="BC372" s="192"/>
      <c r="BD372" s="191" t="str">
        <f t="shared" si="25"/>
        <v/>
      </c>
      <c r="BE372" s="122" t="str">
        <f t="shared" si="26"/>
        <v/>
      </c>
      <c r="BF372" s="122" t="str">
        <f t="shared" si="27"/>
        <v/>
      </c>
      <c r="BG372" s="122" t="str">
        <f t="shared" si="28"/>
        <v/>
      </c>
      <c r="BH372" s="192" t="str">
        <f t="shared" si="29"/>
        <v/>
      </c>
      <c r="BI372" s="109">
        <v>1.3979918614422711</v>
      </c>
      <c r="BJ372" s="109">
        <v>0.81886910829896031</v>
      </c>
      <c r="BK372" s="109">
        <v>2.1004526940380961</v>
      </c>
      <c r="BL372" s="109">
        <v>1106.765625</v>
      </c>
      <c r="BM372" s="109">
        <v>1098.325258789062</v>
      </c>
      <c r="BN372" s="123">
        <v>1114.7529980468751</v>
      </c>
    </row>
    <row r="373" spans="1:66" x14ac:dyDescent="0.25">
      <c r="A373">
        <v>368</v>
      </c>
      <c r="B373" t="s">
        <v>181</v>
      </c>
      <c r="C373" s="120" t="s">
        <v>41</v>
      </c>
      <c r="D373">
        <v>118535</v>
      </c>
      <c r="E373" s="121">
        <v>147</v>
      </c>
      <c r="F373" t="s">
        <v>183</v>
      </c>
      <c r="G373" t="s">
        <v>379</v>
      </c>
      <c r="H373" t="s">
        <v>46</v>
      </c>
      <c r="I373" s="2">
        <v>44542</v>
      </c>
      <c r="J373" s="2">
        <v>44542</v>
      </c>
      <c r="K373" s="21" t="s">
        <v>179</v>
      </c>
      <c r="L373" s="20">
        <v>49.119</v>
      </c>
      <c r="M373">
        <v>1.9730000000000001</v>
      </c>
      <c r="N373">
        <v>4.8840000000000003</v>
      </c>
      <c r="O373">
        <v>6.4770000000000003</v>
      </c>
      <c r="P373">
        <v>0.109</v>
      </c>
      <c r="Q373">
        <v>14.212999999999999</v>
      </c>
      <c r="R373">
        <v>22.922000000000001</v>
      </c>
      <c r="S373">
        <v>0.41899999999999998</v>
      </c>
      <c r="U373">
        <v>6.7000000000000004E-2</v>
      </c>
      <c r="X373">
        <v>100.18299999999999</v>
      </c>
      <c r="Y373" s="21">
        <v>79.640027454129282</v>
      </c>
      <c r="Z373" s="122">
        <v>0.44</v>
      </c>
      <c r="AA373" s="122">
        <v>3.26</v>
      </c>
      <c r="AB373" s="122">
        <v>1.22</v>
      </c>
      <c r="AC373" s="122">
        <v>1.83</v>
      </c>
      <c r="AD373" s="122">
        <v>21.4</v>
      </c>
      <c r="AE373" s="122">
        <v>0.69</v>
      </c>
      <c r="AF373" s="122">
        <v>0.57999999999999996</v>
      </c>
      <c r="AG373" s="122">
        <v>3.24</v>
      </c>
      <c r="AH373" s="122">
        <v>101.94</v>
      </c>
      <c r="AI373" s="122">
        <v>230.79</v>
      </c>
      <c r="AJ373" s="122">
        <v>100</v>
      </c>
      <c r="AK373" s="123">
        <v>0.76259286446050722</v>
      </c>
      <c r="AL373" s="109">
        <v>0.78682062056699065</v>
      </c>
      <c r="AM373" s="109">
        <v>3.0163898447342293E-2</v>
      </c>
      <c r="AN373">
        <v>0.11921348226501156</v>
      </c>
      <c r="AO373" s="140"/>
      <c r="AS373" s="192"/>
      <c r="AY373" s="191"/>
      <c r="BC373" s="192"/>
      <c r="BD373" s="191" t="str">
        <f t="shared" si="25"/>
        <v/>
      </c>
      <c r="BE373" s="122" t="str">
        <f t="shared" si="26"/>
        <v/>
      </c>
      <c r="BF373" s="122" t="str">
        <f t="shared" si="27"/>
        <v/>
      </c>
      <c r="BG373" s="122" t="str">
        <f t="shared" si="28"/>
        <v/>
      </c>
      <c r="BH373" s="192" t="str">
        <f t="shared" si="29"/>
        <v/>
      </c>
      <c r="BI373" s="109">
        <v>1.6628876350238331</v>
      </c>
      <c r="BJ373" s="109">
        <v>1.4642975375964651</v>
      </c>
      <c r="BK373" s="109">
        <v>1.9594134662463669</v>
      </c>
      <c r="BL373" s="109">
        <v>1081.447875976562</v>
      </c>
      <c r="BM373" s="109">
        <v>1075.196015625</v>
      </c>
      <c r="BN373" s="123">
        <v>1087.6461035156251</v>
      </c>
    </row>
    <row r="374" spans="1:66" x14ac:dyDescent="0.25">
      <c r="A374">
        <v>369</v>
      </c>
      <c r="B374" t="s">
        <v>181</v>
      </c>
      <c r="C374" s="120" t="s">
        <v>41</v>
      </c>
      <c r="D374">
        <v>118535</v>
      </c>
      <c r="E374" s="121">
        <v>149</v>
      </c>
      <c r="F374" t="s">
        <v>183</v>
      </c>
      <c r="G374" t="s">
        <v>379</v>
      </c>
      <c r="H374" t="s">
        <v>46</v>
      </c>
      <c r="I374" s="2">
        <v>44542</v>
      </c>
      <c r="J374" s="2">
        <v>44542</v>
      </c>
      <c r="K374" s="21" t="s">
        <v>179</v>
      </c>
      <c r="L374" s="20">
        <v>46.287999999999997</v>
      </c>
      <c r="M374">
        <v>2.6869999999999998</v>
      </c>
      <c r="N374">
        <v>7.157</v>
      </c>
      <c r="O374">
        <v>6.8129999999999997</v>
      </c>
      <c r="P374">
        <v>0.193</v>
      </c>
      <c r="Q374">
        <v>12.217000000000001</v>
      </c>
      <c r="R374">
        <v>22.962</v>
      </c>
      <c r="S374">
        <v>0.69899999999999995</v>
      </c>
      <c r="T374">
        <v>0.02</v>
      </c>
      <c r="X374">
        <v>99.035999999999987</v>
      </c>
      <c r="Y374" s="21">
        <v>76.170360509977669</v>
      </c>
      <c r="Z374" s="122">
        <v>0.43</v>
      </c>
      <c r="AA374" s="122">
        <v>2.99</v>
      </c>
      <c r="AB374" s="122">
        <v>1.1599999999999999</v>
      </c>
      <c r="AC374" s="122">
        <v>2.0299999999999998</v>
      </c>
      <c r="AD374" s="122">
        <v>27.27</v>
      </c>
      <c r="AE374" s="122">
        <v>0.65</v>
      </c>
      <c r="AF374" s="122">
        <v>0.57999999999999996</v>
      </c>
      <c r="AG374" s="122">
        <v>3.96</v>
      </c>
      <c r="AH374" s="122">
        <v>167.9</v>
      </c>
      <c r="AI374" s="122">
        <v>100</v>
      </c>
      <c r="AJ374" s="122">
        <v>1424.78</v>
      </c>
      <c r="AK374" s="123">
        <v>0.72327580854853413</v>
      </c>
      <c r="AL374" s="109">
        <v>0.68888310245219464</v>
      </c>
      <c r="AM374" s="109">
        <v>5.125563329751389E-2</v>
      </c>
      <c r="AN374">
        <v>0.10247899372764187</v>
      </c>
      <c r="AO374" s="140"/>
      <c r="AS374" s="192"/>
      <c r="AT374" s="122">
        <v>6.3709810935603706</v>
      </c>
      <c r="AU374" s="122">
        <v>0.58473993550401604</v>
      </c>
      <c r="AV374" s="122">
        <v>1157.4937651624309</v>
      </c>
      <c r="AW374" s="122">
        <v>15.10356821217048</v>
      </c>
      <c r="AX374" s="122">
        <v>68</v>
      </c>
      <c r="AY374" s="191"/>
      <c r="BC374" s="192"/>
      <c r="BD374" s="191">
        <f t="shared" si="25"/>
        <v>6.3709810935603706</v>
      </c>
      <c r="BE374" s="122">
        <f t="shared" si="26"/>
        <v>0.58473993550401604</v>
      </c>
      <c r="BF374" s="122">
        <f t="shared" si="27"/>
        <v>1157.4937651624309</v>
      </c>
      <c r="BG374" s="122">
        <f t="shared" si="28"/>
        <v>15.10356821217048</v>
      </c>
      <c r="BH374" s="192">
        <f t="shared" si="29"/>
        <v>68</v>
      </c>
      <c r="BI374" s="109">
        <v>8.3510684967041016</v>
      </c>
      <c r="BJ374" s="109">
        <v>6.0384600067138674</v>
      </c>
      <c r="BK374" s="109">
        <v>10.392031936645511</v>
      </c>
      <c r="BL374" s="109">
        <v>1141.737426757812</v>
      </c>
      <c r="BM374" s="109">
        <v>1127.5374218750001</v>
      </c>
      <c r="BN374" s="123">
        <v>1153.3951367187501</v>
      </c>
    </row>
    <row r="375" spans="1:66" x14ac:dyDescent="0.25">
      <c r="A375">
        <v>370</v>
      </c>
      <c r="B375" t="s">
        <v>181</v>
      </c>
      <c r="C375" s="120" t="s">
        <v>41</v>
      </c>
      <c r="D375">
        <v>118535</v>
      </c>
      <c r="E375" s="121">
        <v>151</v>
      </c>
      <c r="F375" t="s">
        <v>183</v>
      </c>
      <c r="G375" t="s">
        <v>379</v>
      </c>
      <c r="H375" t="s">
        <v>46</v>
      </c>
      <c r="I375" s="2">
        <v>44542</v>
      </c>
      <c r="J375" s="2">
        <v>44542</v>
      </c>
      <c r="K375" s="21" t="s">
        <v>179</v>
      </c>
      <c r="L375" s="20">
        <v>48.697000000000003</v>
      </c>
      <c r="M375">
        <v>2.0030000000000001</v>
      </c>
      <c r="N375">
        <v>4.9539999999999997</v>
      </c>
      <c r="O375">
        <v>6.0090000000000003</v>
      </c>
      <c r="P375">
        <v>0.215</v>
      </c>
      <c r="Q375">
        <v>14.129</v>
      </c>
      <c r="R375">
        <v>23.055</v>
      </c>
      <c r="S375">
        <v>0.43099999999999999</v>
      </c>
      <c r="U375">
        <v>8.3000000000000004E-2</v>
      </c>
      <c r="X375">
        <v>99.576000000000008</v>
      </c>
      <c r="Y375" s="21">
        <v>80.737103556827577</v>
      </c>
      <c r="Z375" s="122">
        <v>0.44</v>
      </c>
      <c r="AA375" s="122">
        <v>3.03</v>
      </c>
      <c r="AB375" s="122">
        <v>1.1299999999999999</v>
      </c>
      <c r="AC375" s="122">
        <v>2.0299999999999998</v>
      </c>
      <c r="AD375" s="122">
        <v>26.09</v>
      </c>
      <c r="AE375" s="122">
        <v>0.65</v>
      </c>
      <c r="AF375" s="122">
        <v>0.57999999999999996</v>
      </c>
      <c r="AG375" s="122">
        <v>3.87</v>
      </c>
      <c r="AH375" s="122">
        <v>43.13</v>
      </c>
      <c r="AI375" s="122">
        <v>272.85000000000002</v>
      </c>
      <c r="AJ375" s="122">
        <v>1374.77</v>
      </c>
      <c r="AK375" s="123">
        <v>0.74471989213548795</v>
      </c>
      <c r="AL375" s="109">
        <v>0.78669269520554985</v>
      </c>
      <c r="AM375" s="109">
        <v>3.1207173286576951E-2</v>
      </c>
      <c r="AN375">
        <v>0.10269489785681965</v>
      </c>
      <c r="AO375" s="140"/>
      <c r="AS375" s="192"/>
      <c r="AY375" s="191"/>
      <c r="BC375" s="192"/>
      <c r="BD375" s="191" t="str">
        <f t="shared" si="25"/>
        <v/>
      </c>
      <c r="BE375" s="122" t="str">
        <f t="shared" si="26"/>
        <v/>
      </c>
      <c r="BF375" s="122" t="str">
        <f t="shared" si="27"/>
        <v/>
      </c>
      <c r="BG375" s="122" t="str">
        <f t="shared" si="28"/>
        <v/>
      </c>
      <c r="BH375" s="192" t="str">
        <f t="shared" si="29"/>
        <v/>
      </c>
      <c r="BI375" s="109">
        <v>1.7681499716614351</v>
      </c>
      <c r="BJ375" s="109">
        <v>1.500802464184628</v>
      </c>
      <c r="BK375" s="109">
        <v>2.1821202322815521</v>
      </c>
      <c r="BL375" s="109">
        <v>1077.045654296875</v>
      </c>
      <c r="BM375" s="109">
        <v>1069.766245117188</v>
      </c>
      <c r="BN375" s="123">
        <v>1082.953623046875</v>
      </c>
    </row>
    <row r="376" spans="1:66" x14ac:dyDescent="0.25">
      <c r="A376">
        <v>371</v>
      </c>
      <c r="B376" t="s">
        <v>181</v>
      </c>
      <c r="C376" s="120" t="s">
        <v>41</v>
      </c>
      <c r="D376">
        <v>118535</v>
      </c>
      <c r="E376" s="121">
        <v>154</v>
      </c>
      <c r="F376" t="s">
        <v>183</v>
      </c>
      <c r="G376" t="s">
        <v>379</v>
      </c>
      <c r="H376" t="s">
        <v>46</v>
      </c>
      <c r="I376" s="2">
        <v>44542</v>
      </c>
      <c r="J376" s="2">
        <v>44542</v>
      </c>
      <c r="K376" s="21" t="s">
        <v>179</v>
      </c>
      <c r="L376" s="20">
        <v>46.768999999999998</v>
      </c>
      <c r="M376">
        <v>2.6720000000000002</v>
      </c>
      <c r="N376">
        <v>7.0069999999999997</v>
      </c>
      <c r="O376">
        <v>6.7939999999999996</v>
      </c>
      <c r="P376">
        <v>0.16</v>
      </c>
      <c r="Q376">
        <v>12.869</v>
      </c>
      <c r="R376">
        <v>23.248999999999999</v>
      </c>
      <c r="S376">
        <v>0.52200000000000002</v>
      </c>
      <c r="U376">
        <v>0.189</v>
      </c>
      <c r="X376">
        <v>100.23099999999998</v>
      </c>
      <c r="Y376" s="21">
        <v>77.150482485852407</v>
      </c>
      <c r="Z376" s="122">
        <v>0.43181818181818182</v>
      </c>
      <c r="AA376" s="122">
        <v>3.2336363636363639</v>
      </c>
      <c r="AB376" s="122">
        <v>1.24</v>
      </c>
      <c r="AC376" s="122">
        <v>2.0590909090909091</v>
      </c>
      <c r="AD376" s="122">
        <v>24.623636363636365</v>
      </c>
      <c r="AE376" s="122">
        <v>0.63636363636363646</v>
      </c>
      <c r="AF376" s="122">
        <v>0.5818181818181819</v>
      </c>
      <c r="AG376" s="122">
        <v>4.1909090909090905</v>
      </c>
      <c r="AH376" s="122">
        <v>123.3</v>
      </c>
      <c r="AI376" s="122">
        <v>32</v>
      </c>
      <c r="AJ376" s="122">
        <v>342.11181818181819</v>
      </c>
      <c r="AK376" s="123">
        <v>0.71852257208575754</v>
      </c>
      <c r="AL376" s="109">
        <v>0.71683714724107539</v>
      </c>
      <c r="AM376" s="109">
        <v>3.7812002231465906E-2</v>
      </c>
      <c r="AN376">
        <v>9.8546900308651389E-2</v>
      </c>
      <c r="AO376" s="140"/>
      <c r="AS376" s="192"/>
      <c r="AT376" s="122">
        <v>6.1083059137601712</v>
      </c>
      <c r="AU376" s="122">
        <v>0.62403484922315178</v>
      </c>
      <c r="AV376" s="122">
        <v>1142.556182526665</v>
      </c>
      <c r="AW376" s="122">
        <v>13.77641761923395</v>
      </c>
      <c r="AX376" s="122">
        <v>326</v>
      </c>
      <c r="AY376" s="191"/>
      <c r="BC376" s="192"/>
      <c r="BD376" s="191">
        <f t="shared" si="25"/>
        <v>6.1083059137601712</v>
      </c>
      <c r="BE376" s="122">
        <f t="shared" si="26"/>
        <v>0.62403484922315178</v>
      </c>
      <c r="BF376" s="122">
        <f t="shared" si="27"/>
        <v>1142.556182526665</v>
      </c>
      <c r="BG376" s="122">
        <f t="shared" si="28"/>
        <v>13.77641761923395</v>
      </c>
      <c r="BH376" s="192">
        <f t="shared" si="29"/>
        <v>326</v>
      </c>
      <c r="BI376" s="109">
        <v>1.968642238566412</v>
      </c>
      <c r="BJ376" s="109">
        <v>1.117254389712347</v>
      </c>
      <c r="BK376" s="109">
        <v>3.0237926806898252</v>
      </c>
      <c r="BL376" s="109">
        <v>1112.3046875</v>
      </c>
      <c r="BM376" s="109">
        <v>1103.0632910156251</v>
      </c>
      <c r="BN376" s="123">
        <v>1120.5826367187501</v>
      </c>
    </row>
    <row r="377" spans="1:66" x14ac:dyDescent="0.25">
      <c r="A377">
        <v>372</v>
      </c>
      <c r="B377" t="s">
        <v>181</v>
      </c>
      <c r="C377" s="120" t="s">
        <v>40</v>
      </c>
      <c r="D377">
        <v>118537</v>
      </c>
      <c r="E377" s="121">
        <v>9</v>
      </c>
      <c r="F377" t="s">
        <v>184</v>
      </c>
      <c r="G377" t="s">
        <v>379</v>
      </c>
      <c r="H377" t="s">
        <v>46</v>
      </c>
      <c r="I377" s="2">
        <v>44540</v>
      </c>
      <c r="J377" s="2">
        <v>44543</v>
      </c>
      <c r="K377" s="21" t="s">
        <v>179</v>
      </c>
      <c r="L377" s="20">
        <v>44.415999999999997</v>
      </c>
      <c r="M377">
        <v>3.427</v>
      </c>
      <c r="N377">
        <v>8.1920000000000002</v>
      </c>
      <c r="O377">
        <v>6.9489999999999998</v>
      </c>
      <c r="Q377">
        <v>12.19</v>
      </c>
      <c r="R377">
        <v>24.361999999999998</v>
      </c>
      <c r="S377">
        <v>0.53600000000000003</v>
      </c>
      <c r="T377">
        <v>6.0000000000000001E-3</v>
      </c>
      <c r="U377">
        <v>0.34200000000000003</v>
      </c>
      <c r="W377">
        <v>2.4E-2</v>
      </c>
      <c r="X377">
        <v>100.44399999999999</v>
      </c>
      <c r="Y377" s="21">
        <v>75.76914923355821</v>
      </c>
      <c r="Z377" s="122">
        <v>0.44</v>
      </c>
      <c r="AA377" s="122">
        <v>2.74</v>
      </c>
      <c r="AB377" s="122">
        <v>1.08</v>
      </c>
      <c r="AC377" s="122">
        <v>2.12</v>
      </c>
      <c r="AD377" s="122">
        <v>100</v>
      </c>
      <c r="AE377" s="122">
        <v>0.64</v>
      </c>
      <c r="AF377" s="122">
        <v>0.57999999999999996</v>
      </c>
      <c r="AG377" s="122">
        <v>4.82</v>
      </c>
      <c r="AH377" s="122">
        <v>188.19</v>
      </c>
      <c r="AI377" s="122">
        <v>9.65</v>
      </c>
      <c r="AJ377" s="122">
        <v>142.13</v>
      </c>
      <c r="AK377" s="123">
        <v>0.72225058209587867</v>
      </c>
      <c r="AL377" s="109">
        <v>0.6837088804793493</v>
      </c>
      <c r="AM377" s="109">
        <v>3.909451005910327E-2</v>
      </c>
      <c r="AN377">
        <v>2.3219904286693904E-2</v>
      </c>
      <c r="AO377" s="140"/>
      <c r="AS377" s="192"/>
      <c r="AY377" s="191">
        <v>5.4173679950395464</v>
      </c>
      <c r="AZ377" s="122">
        <v>0.63801493987797853</v>
      </c>
      <c r="BA377" s="122">
        <v>1099.7644598574641</v>
      </c>
      <c r="BB377" s="122">
        <v>16.12134391375848</v>
      </c>
      <c r="BC377" s="192">
        <v>887</v>
      </c>
      <c r="BD377" s="191" t="str">
        <f t="shared" si="25"/>
        <v/>
      </c>
      <c r="BE377" s="122" t="str">
        <f t="shared" si="26"/>
        <v/>
      </c>
      <c r="BF377" s="122" t="str">
        <f t="shared" si="27"/>
        <v/>
      </c>
      <c r="BG377" s="122" t="str">
        <f t="shared" si="28"/>
        <v/>
      </c>
      <c r="BH377" s="192" t="str">
        <f t="shared" si="29"/>
        <v/>
      </c>
      <c r="BI377" s="109">
        <v>1.059901074880524</v>
      </c>
      <c r="BJ377" s="109">
        <v>0</v>
      </c>
      <c r="BK377" s="109">
        <v>2.7499037022532651</v>
      </c>
      <c r="BL377" s="109">
        <v>1124.096923828125</v>
      </c>
      <c r="BM377" s="109">
        <v>1120.4339648437499</v>
      </c>
      <c r="BN377" s="123">
        <v>1127.961455078125</v>
      </c>
    </row>
    <row r="378" spans="1:66" x14ac:dyDescent="0.25">
      <c r="A378">
        <v>373</v>
      </c>
      <c r="B378" t="s">
        <v>181</v>
      </c>
      <c r="C378" s="120" t="s">
        <v>40</v>
      </c>
      <c r="D378">
        <v>118537</v>
      </c>
      <c r="E378" s="121">
        <v>10</v>
      </c>
      <c r="F378" t="s">
        <v>184</v>
      </c>
      <c r="G378" t="s">
        <v>379</v>
      </c>
      <c r="H378" t="s">
        <v>46</v>
      </c>
      <c r="I378" s="2">
        <v>44540</v>
      </c>
      <c r="J378" s="2">
        <v>44543</v>
      </c>
      <c r="K378" s="21" t="s">
        <v>179</v>
      </c>
      <c r="L378" s="20">
        <v>47.451999999999998</v>
      </c>
      <c r="M378">
        <v>2.6949999999999998</v>
      </c>
      <c r="N378">
        <v>5.3289999999999997</v>
      </c>
      <c r="O378">
        <v>7.1760000000000002</v>
      </c>
      <c r="P378">
        <v>0.248</v>
      </c>
      <c r="Q378">
        <v>13.462999999999999</v>
      </c>
      <c r="R378">
        <v>23.922999999999998</v>
      </c>
      <c r="S378">
        <v>0.42599999999999999</v>
      </c>
      <c r="T378">
        <v>1.2E-2</v>
      </c>
      <c r="U378">
        <v>2.5999999999999999E-2</v>
      </c>
      <c r="W378">
        <v>6.5000000000000002E-2</v>
      </c>
      <c r="X378">
        <v>100.815</v>
      </c>
      <c r="Y378" s="21">
        <v>76.981190723750487</v>
      </c>
      <c r="Z378" s="122">
        <v>0.43</v>
      </c>
      <c r="AA378" s="122">
        <v>3.14</v>
      </c>
      <c r="AB378" s="122">
        <v>1.35</v>
      </c>
      <c r="AC378" s="122">
        <v>2.09</v>
      </c>
      <c r="AD378" s="122">
        <v>19.29</v>
      </c>
      <c r="AE378" s="122">
        <v>0.6</v>
      </c>
      <c r="AF378" s="122">
        <v>0.59</v>
      </c>
      <c r="AG378" s="122">
        <v>5.67</v>
      </c>
      <c r="AH378" s="122">
        <v>103.63</v>
      </c>
      <c r="AI378" s="122">
        <v>97.19</v>
      </c>
      <c r="AJ378" s="122">
        <v>51.72</v>
      </c>
      <c r="AK378" s="123">
        <v>0.69060118168221285</v>
      </c>
      <c r="AL378" s="109">
        <v>0.74919118658447392</v>
      </c>
      <c r="AM378" s="109">
        <v>3.0827895840360359E-2</v>
      </c>
      <c r="AN378">
        <v>7.7361837532370595E-2</v>
      </c>
      <c r="AO378" s="140"/>
      <c r="AS378" s="192"/>
      <c r="AY378" s="191"/>
      <c r="BC378" s="192"/>
      <c r="BD378" s="191" t="str">
        <f t="shared" si="25"/>
        <v/>
      </c>
      <c r="BE378" s="122" t="str">
        <f t="shared" si="26"/>
        <v/>
      </c>
      <c r="BF378" s="122" t="str">
        <f t="shared" si="27"/>
        <v/>
      </c>
      <c r="BG378" s="122" t="str">
        <f t="shared" si="28"/>
        <v/>
      </c>
      <c r="BH378" s="192" t="str">
        <f t="shared" si="29"/>
        <v/>
      </c>
      <c r="BI378" s="109">
        <v>1.1689545790088891</v>
      </c>
      <c r="BJ378" s="109">
        <v>1.036891066206765</v>
      </c>
      <c r="BK378" s="109">
        <v>1.2864724985492939</v>
      </c>
      <c r="BL378" s="109">
        <v>1063.732666015625</v>
      </c>
      <c r="BM378" s="109">
        <v>1039.5428613281249</v>
      </c>
      <c r="BN378" s="123">
        <v>1073.7096191406249</v>
      </c>
    </row>
    <row r="379" spans="1:66" x14ac:dyDescent="0.25">
      <c r="A379">
        <v>374</v>
      </c>
      <c r="B379" t="s">
        <v>181</v>
      </c>
      <c r="C379" s="120" t="s">
        <v>40</v>
      </c>
      <c r="D379">
        <v>118537</v>
      </c>
      <c r="E379" s="121">
        <v>17</v>
      </c>
      <c r="F379" t="s">
        <v>184</v>
      </c>
      <c r="G379" t="s">
        <v>379</v>
      </c>
      <c r="H379" t="s">
        <v>46</v>
      </c>
      <c r="I379" s="2">
        <v>44540</v>
      </c>
      <c r="J379" s="2">
        <v>44543</v>
      </c>
      <c r="K379" s="21" t="s">
        <v>179</v>
      </c>
      <c r="L379" s="20">
        <v>44.61</v>
      </c>
      <c r="M379">
        <v>3.629</v>
      </c>
      <c r="N379">
        <v>8.01</v>
      </c>
      <c r="O379">
        <v>6.6210000000000004</v>
      </c>
      <c r="P379">
        <v>0.128</v>
      </c>
      <c r="Q379">
        <v>12.35</v>
      </c>
      <c r="R379">
        <v>23.698</v>
      </c>
      <c r="S379">
        <v>0.51500000000000001</v>
      </c>
      <c r="T379">
        <v>5.0000000000000001E-3</v>
      </c>
      <c r="U379">
        <v>1.2E-2</v>
      </c>
      <c r="W379">
        <v>3.7999999999999999E-2</v>
      </c>
      <c r="X379">
        <v>99.615999999999985</v>
      </c>
      <c r="Y379" s="21">
        <v>76.878370173083255</v>
      </c>
      <c r="Z379" s="122">
        <v>0.44</v>
      </c>
      <c r="AA379" s="122">
        <v>2.67</v>
      </c>
      <c r="AB379" s="122">
        <v>1.0900000000000001</v>
      </c>
      <c r="AC379" s="122">
        <v>2.1800000000000002</v>
      </c>
      <c r="AD379" s="122">
        <v>33.99</v>
      </c>
      <c r="AE379" s="122">
        <v>0.63</v>
      </c>
      <c r="AF379" s="122">
        <v>0.59</v>
      </c>
      <c r="AG379" s="122">
        <v>5.04</v>
      </c>
      <c r="AH379" s="122">
        <v>242.3</v>
      </c>
      <c r="AI379" s="122">
        <v>207.67</v>
      </c>
      <c r="AJ379" s="122">
        <v>90.57</v>
      </c>
      <c r="AK379" s="123">
        <v>0.72345473438658892</v>
      </c>
      <c r="AL379" s="109">
        <v>0.6956529655706557</v>
      </c>
      <c r="AM379" s="109">
        <v>3.7723882391044711E-2</v>
      </c>
      <c r="AN379">
        <v>5.7119863397778269E-2</v>
      </c>
      <c r="AO379" s="140"/>
      <c r="AS379" s="192"/>
      <c r="AY379" s="191">
        <v>6.1216315558344139</v>
      </c>
      <c r="AZ379" s="122">
        <v>0.6285790214522603</v>
      </c>
      <c r="BA379" s="122">
        <v>1111.8296538393899</v>
      </c>
      <c r="BB379" s="122">
        <v>16.72777832674965</v>
      </c>
      <c r="BC379" s="192">
        <v>864</v>
      </c>
      <c r="BD379" s="191" t="str">
        <f t="shared" si="25"/>
        <v/>
      </c>
      <c r="BE379" s="122" t="str">
        <f t="shared" si="26"/>
        <v/>
      </c>
      <c r="BF379" s="122" t="str">
        <f t="shared" si="27"/>
        <v/>
      </c>
      <c r="BG379" s="122" t="str">
        <f t="shared" si="28"/>
        <v/>
      </c>
      <c r="BH379" s="192" t="str">
        <f t="shared" si="29"/>
        <v/>
      </c>
      <c r="BI379" s="109">
        <v>0.78119425194240077</v>
      </c>
      <c r="BJ379" s="109">
        <v>0</v>
      </c>
      <c r="BK379" s="109">
        <v>2.0154185714004091</v>
      </c>
      <c r="BL379" s="109">
        <v>1139.78759765625</v>
      </c>
      <c r="BM379" s="109">
        <v>1126.3091894531251</v>
      </c>
      <c r="BN379" s="123">
        <v>1151.9785937500001</v>
      </c>
    </row>
    <row r="380" spans="1:66" x14ac:dyDescent="0.25">
      <c r="A380">
        <v>375</v>
      </c>
      <c r="B380" t="s">
        <v>181</v>
      </c>
      <c r="C380" s="120" t="s">
        <v>40</v>
      </c>
      <c r="D380">
        <v>118537</v>
      </c>
      <c r="E380" s="121">
        <v>18</v>
      </c>
      <c r="F380" t="s">
        <v>184</v>
      </c>
      <c r="G380" t="s">
        <v>379</v>
      </c>
      <c r="H380" t="s">
        <v>46</v>
      </c>
      <c r="I380" s="2">
        <v>44540</v>
      </c>
      <c r="J380" s="2">
        <v>44543</v>
      </c>
      <c r="K380" s="21" t="s">
        <v>179</v>
      </c>
      <c r="L380" s="20">
        <v>43.588000000000001</v>
      </c>
      <c r="M380">
        <v>4.2210000000000001</v>
      </c>
      <c r="N380">
        <v>9.0589999999999993</v>
      </c>
      <c r="O380">
        <v>7.516</v>
      </c>
      <c r="P380">
        <v>0.128</v>
      </c>
      <c r="Q380">
        <v>11.318</v>
      </c>
      <c r="R380">
        <v>24.161000000000001</v>
      </c>
      <c r="S380">
        <v>0.51900000000000002</v>
      </c>
      <c r="U380">
        <v>3.3000000000000002E-2</v>
      </c>
      <c r="X380">
        <v>100.54300000000001</v>
      </c>
      <c r="Y380" s="21">
        <v>72.857538874401385</v>
      </c>
      <c r="Z380" s="122">
        <v>0.45</v>
      </c>
      <c r="AA380" s="122">
        <v>2.46</v>
      </c>
      <c r="AB380" s="122">
        <v>1.02</v>
      </c>
      <c r="AC380" s="122">
        <v>2.04</v>
      </c>
      <c r="AD380" s="122">
        <v>33.99</v>
      </c>
      <c r="AE380" s="122">
        <v>0.67</v>
      </c>
      <c r="AF380" s="122">
        <v>0.59</v>
      </c>
      <c r="AG380" s="122">
        <v>4.87</v>
      </c>
      <c r="AH380" s="122">
        <v>100</v>
      </c>
      <c r="AI380" s="122">
        <v>74.97</v>
      </c>
      <c r="AJ380" s="122">
        <v>100</v>
      </c>
      <c r="AK380" s="123">
        <v>0.72630827956354904</v>
      </c>
      <c r="AL380" s="109">
        <v>0.63579120098192754</v>
      </c>
      <c r="AM380" s="109">
        <v>3.7913654782920816E-2</v>
      </c>
      <c r="AN380">
        <v>7.4128554042217465E-2</v>
      </c>
      <c r="AO380" s="140"/>
      <c r="AS380" s="192"/>
      <c r="AY380" s="191"/>
      <c r="BC380" s="192"/>
      <c r="BD380" s="191" t="str">
        <f t="shared" si="25"/>
        <v/>
      </c>
      <c r="BE380" s="122" t="str">
        <f t="shared" si="26"/>
        <v/>
      </c>
      <c r="BF380" s="122" t="str">
        <f t="shared" si="27"/>
        <v/>
      </c>
      <c r="BG380" s="122" t="str">
        <f t="shared" si="28"/>
        <v/>
      </c>
      <c r="BH380" s="192" t="str">
        <f t="shared" si="29"/>
        <v/>
      </c>
      <c r="BI380" s="109">
        <v>0</v>
      </c>
      <c r="BJ380" s="109">
        <v>0</v>
      </c>
      <c r="BK380" s="109">
        <v>0</v>
      </c>
      <c r="BL380" s="109">
        <v>1112.421630859375</v>
      </c>
      <c r="BM380" s="109">
        <v>1105.314360351563</v>
      </c>
      <c r="BN380" s="123">
        <v>1119.497514648438</v>
      </c>
    </row>
    <row r="381" spans="1:66" x14ac:dyDescent="0.25">
      <c r="A381">
        <v>376</v>
      </c>
      <c r="B381" t="s">
        <v>181</v>
      </c>
      <c r="C381" s="120" t="s">
        <v>40</v>
      </c>
      <c r="D381">
        <v>118537</v>
      </c>
      <c r="E381" s="121">
        <v>36</v>
      </c>
      <c r="F381" t="s">
        <v>184</v>
      </c>
      <c r="G381" t="s">
        <v>379</v>
      </c>
      <c r="H381" t="s">
        <v>46</v>
      </c>
      <c r="I381" s="2">
        <v>44540</v>
      </c>
      <c r="J381" s="2">
        <v>44543</v>
      </c>
      <c r="K381" s="21" t="s">
        <v>179</v>
      </c>
      <c r="L381" s="20">
        <v>47.768000000000001</v>
      </c>
      <c r="M381">
        <v>3.073</v>
      </c>
      <c r="N381">
        <v>5.3380000000000001</v>
      </c>
      <c r="O381">
        <v>7.0949999999999998</v>
      </c>
      <c r="P381">
        <v>0.22700000000000001</v>
      </c>
      <c r="Q381">
        <v>13.037000000000001</v>
      </c>
      <c r="R381">
        <v>24.654</v>
      </c>
      <c r="S381">
        <v>0.628</v>
      </c>
      <c r="T381">
        <v>6.0000000000000001E-3</v>
      </c>
      <c r="U381">
        <v>1.7000000000000001E-2</v>
      </c>
      <c r="W381">
        <v>2.9000000000000001E-2</v>
      </c>
      <c r="X381">
        <v>101.87199999999999</v>
      </c>
      <c r="Y381" s="21">
        <v>76.610510766158029</v>
      </c>
      <c r="Z381" s="122">
        <v>0.42</v>
      </c>
      <c r="AA381" s="122">
        <v>2.92</v>
      </c>
      <c r="AB381" s="122">
        <v>1.34</v>
      </c>
      <c r="AC381" s="122">
        <v>2.09</v>
      </c>
      <c r="AD381" s="122">
        <v>20</v>
      </c>
      <c r="AE381" s="122">
        <v>0.61</v>
      </c>
      <c r="AF381" s="122">
        <v>0.57999999999999996</v>
      </c>
      <c r="AG381" s="122">
        <v>4.29</v>
      </c>
      <c r="AH381" s="122">
        <v>210.8</v>
      </c>
      <c r="AI381" s="122">
        <v>149.66</v>
      </c>
      <c r="AJ381" s="122">
        <v>118.44</v>
      </c>
      <c r="AK381" s="123">
        <v>0.69772876915439719</v>
      </c>
      <c r="AL381" s="109">
        <v>0.71895322777535264</v>
      </c>
      <c r="AM381" s="109">
        <v>4.503665076813728E-2</v>
      </c>
      <c r="AN381">
        <v>6.5093519765796151E-2</v>
      </c>
      <c r="AO381" s="140"/>
      <c r="AS381" s="192"/>
      <c r="AY381" s="191"/>
      <c r="BC381" s="192"/>
      <c r="BD381" s="191" t="str">
        <f t="shared" si="25"/>
        <v/>
      </c>
      <c r="BE381" s="122" t="str">
        <f t="shared" si="26"/>
        <v/>
      </c>
      <c r="BF381" s="122" t="str">
        <f t="shared" si="27"/>
        <v/>
      </c>
      <c r="BG381" s="122" t="str">
        <f t="shared" si="28"/>
        <v/>
      </c>
      <c r="BH381" s="192" t="str">
        <f t="shared" si="29"/>
        <v/>
      </c>
      <c r="BI381" s="109">
        <v>2.062275433680206</v>
      </c>
      <c r="BJ381" s="109">
        <v>1.488038926264434</v>
      </c>
      <c r="BK381" s="109">
        <v>3.0097514106241761</v>
      </c>
      <c r="BL381" s="109">
        <v>1089.930908203125</v>
      </c>
      <c r="BM381" s="109">
        <v>1080.138803710938</v>
      </c>
      <c r="BN381" s="123">
        <v>1101.156899414063</v>
      </c>
    </row>
    <row r="382" spans="1:66" x14ac:dyDescent="0.25">
      <c r="A382">
        <v>377</v>
      </c>
      <c r="B382" t="s">
        <v>181</v>
      </c>
      <c r="C382" s="120" t="s">
        <v>40</v>
      </c>
      <c r="D382">
        <v>118537</v>
      </c>
      <c r="E382" s="121">
        <v>37</v>
      </c>
      <c r="F382" t="s">
        <v>184</v>
      </c>
      <c r="G382" t="s">
        <v>379</v>
      </c>
      <c r="H382" t="s">
        <v>46</v>
      </c>
      <c r="I382" s="2">
        <v>44540</v>
      </c>
      <c r="J382" s="2">
        <v>44543</v>
      </c>
      <c r="K382" s="21" t="s">
        <v>179</v>
      </c>
      <c r="L382" s="20">
        <v>46.171999999999997</v>
      </c>
      <c r="M382">
        <v>3.2869999999999999</v>
      </c>
      <c r="N382">
        <v>7.226</v>
      </c>
      <c r="O382">
        <v>7.63</v>
      </c>
      <c r="P382">
        <v>0.19900000000000001</v>
      </c>
      <c r="Q382">
        <v>11.349</v>
      </c>
      <c r="R382">
        <v>24.286000000000001</v>
      </c>
      <c r="S382">
        <v>0.82799999999999996</v>
      </c>
      <c r="T382">
        <v>3.3000000000000002E-2</v>
      </c>
      <c r="U382">
        <v>2.1000000000000001E-2</v>
      </c>
      <c r="W382">
        <v>4.4999999999999998E-2</v>
      </c>
      <c r="X382">
        <v>101.07600000000001</v>
      </c>
      <c r="Y382" s="21">
        <v>72.613251568420125</v>
      </c>
      <c r="Z382" s="122">
        <v>0.43</v>
      </c>
      <c r="AA382" s="122">
        <v>2.8</v>
      </c>
      <c r="AB382" s="122">
        <v>1.1499999999999999</v>
      </c>
      <c r="AC382" s="122">
        <v>2.02</v>
      </c>
      <c r="AD382" s="122">
        <v>23.2</v>
      </c>
      <c r="AE382" s="122">
        <v>0.66</v>
      </c>
      <c r="AF382" s="122">
        <v>0.59</v>
      </c>
      <c r="AG382" s="122">
        <v>3.53</v>
      </c>
      <c r="AH382" s="122">
        <v>35.979999999999997</v>
      </c>
      <c r="AI382" s="122">
        <v>118.67</v>
      </c>
      <c r="AJ382" s="122">
        <v>67.61</v>
      </c>
      <c r="AK382" s="123">
        <v>0.71564818668541563</v>
      </c>
      <c r="AL382" s="109">
        <v>0.63290341359674152</v>
      </c>
      <c r="AM382" s="109">
        <v>6.0047322733901752E-2</v>
      </c>
      <c r="AN382">
        <v>8.9159340792580102E-2</v>
      </c>
      <c r="AO382" s="140"/>
      <c r="AS382" s="192"/>
      <c r="AY382" s="191"/>
      <c r="BC382" s="192"/>
      <c r="BD382" s="191" t="str">
        <f t="shared" si="25"/>
        <v/>
      </c>
      <c r="BE382" s="122" t="str">
        <f t="shared" si="26"/>
        <v/>
      </c>
      <c r="BF382" s="122" t="str">
        <f t="shared" si="27"/>
        <v/>
      </c>
      <c r="BG382" s="122" t="str">
        <f t="shared" si="28"/>
        <v/>
      </c>
      <c r="BH382" s="192" t="str">
        <f t="shared" si="29"/>
        <v/>
      </c>
      <c r="BI382" s="109">
        <v>10.04926681518555</v>
      </c>
      <c r="BJ382" s="109">
        <v>8.5192500686645509</v>
      </c>
      <c r="BK382" s="109">
        <v>11.2783903503418</v>
      </c>
      <c r="BL382" s="109">
        <v>1125.81591796875</v>
      </c>
      <c r="BM382" s="109">
        <v>1116.722553710938</v>
      </c>
      <c r="BN382" s="123">
        <v>1136.9888281250001</v>
      </c>
    </row>
    <row r="383" spans="1:66" x14ac:dyDescent="0.25">
      <c r="A383">
        <v>378</v>
      </c>
      <c r="B383" t="s">
        <v>181</v>
      </c>
      <c r="C383" s="120" t="s">
        <v>40</v>
      </c>
      <c r="D383">
        <v>118537</v>
      </c>
      <c r="E383" s="121">
        <v>7</v>
      </c>
      <c r="F383" t="s">
        <v>183</v>
      </c>
      <c r="G383" t="s">
        <v>379</v>
      </c>
      <c r="H383" t="s">
        <v>46</v>
      </c>
      <c r="I383" s="2">
        <v>44540</v>
      </c>
      <c r="J383" s="2">
        <v>44543</v>
      </c>
      <c r="K383" s="21" t="s">
        <v>179</v>
      </c>
      <c r="L383" s="20">
        <v>45.994999999999997</v>
      </c>
      <c r="M383">
        <v>2.69</v>
      </c>
      <c r="N383">
        <v>6.7649999999999997</v>
      </c>
      <c r="O383">
        <v>6.5439999999999996</v>
      </c>
      <c r="P383">
        <v>7.3999999999999996E-2</v>
      </c>
      <c r="Q383">
        <v>12.837999999999999</v>
      </c>
      <c r="R383">
        <v>24.401</v>
      </c>
      <c r="S383">
        <v>0.45200000000000001</v>
      </c>
      <c r="U383">
        <v>0.217</v>
      </c>
      <c r="X383">
        <v>99.975999999999985</v>
      </c>
      <c r="Y383" s="21">
        <v>77.76298502935353</v>
      </c>
      <c r="Z383" s="122">
        <v>0.43</v>
      </c>
      <c r="AA383" s="122">
        <v>3.17</v>
      </c>
      <c r="AB383" s="122">
        <v>1.19</v>
      </c>
      <c r="AC383" s="122">
        <v>2.19</v>
      </c>
      <c r="AD383" s="122">
        <v>53.29</v>
      </c>
      <c r="AE383" s="122">
        <v>0.62</v>
      </c>
      <c r="AF383" s="122">
        <v>0.57999999999999996</v>
      </c>
      <c r="AG383" s="122">
        <v>5.49</v>
      </c>
      <c r="AH383" s="122">
        <v>100</v>
      </c>
      <c r="AI383" s="122">
        <v>13.97</v>
      </c>
      <c r="AJ383" s="122">
        <v>100</v>
      </c>
      <c r="AK383" s="123">
        <v>0.71863041013678763</v>
      </c>
      <c r="AL383" s="109">
        <v>0.71994019316812985</v>
      </c>
      <c r="AM383" s="109">
        <v>3.2962561539391158E-2</v>
      </c>
      <c r="AN383">
        <v>3.656681511353492E-2</v>
      </c>
      <c r="AO383" s="140"/>
      <c r="AS383" s="192"/>
      <c r="AY383" s="191"/>
      <c r="BC383" s="192"/>
      <c r="BD383" s="191" t="str">
        <f t="shared" si="25"/>
        <v/>
      </c>
      <c r="BE383" s="122" t="str">
        <f t="shared" si="26"/>
        <v/>
      </c>
      <c r="BF383" s="122" t="str">
        <f t="shared" si="27"/>
        <v/>
      </c>
      <c r="BG383" s="122" t="str">
        <f t="shared" si="28"/>
        <v/>
      </c>
      <c r="BH383" s="192" t="str">
        <f t="shared" si="29"/>
        <v/>
      </c>
      <c r="BI383" s="109">
        <v>0.55633625747593185</v>
      </c>
      <c r="BJ383" s="109">
        <v>0.23938577415378839</v>
      </c>
      <c r="BK383" s="109">
        <v>1.007421090621073</v>
      </c>
      <c r="BL383" s="109">
        <v>1120.181396484375</v>
      </c>
      <c r="BM383" s="109">
        <v>1112.6331347656251</v>
      </c>
      <c r="BN383" s="123">
        <v>1128.382495117188</v>
      </c>
    </row>
    <row r="384" spans="1:66" x14ac:dyDescent="0.25">
      <c r="A384">
        <v>379</v>
      </c>
      <c r="B384" t="s">
        <v>181</v>
      </c>
      <c r="C384" s="120" t="s">
        <v>40</v>
      </c>
      <c r="D384">
        <v>118537</v>
      </c>
      <c r="E384" s="121">
        <v>22</v>
      </c>
      <c r="F384" t="s">
        <v>183</v>
      </c>
      <c r="G384" t="s">
        <v>379</v>
      </c>
      <c r="H384" t="s">
        <v>46</v>
      </c>
      <c r="I384" s="2">
        <v>44540</v>
      </c>
      <c r="J384" s="2">
        <v>44543</v>
      </c>
      <c r="K384" s="21" t="s">
        <v>179</v>
      </c>
      <c r="L384" s="20">
        <v>44.58</v>
      </c>
      <c r="M384">
        <v>3.577</v>
      </c>
      <c r="N384">
        <v>8.1639999999999997</v>
      </c>
      <c r="O384">
        <v>6.7839999999999998</v>
      </c>
      <c r="P384">
        <v>7.3999999999999996E-2</v>
      </c>
      <c r="Q384">
        <v>11.712999999999999</v>
      </c>
      <c r="R384">
        <v>23.728999999999999</v>
      </c>
      <c r="S384">
        <v>0.48</v>
      </c>
      <c r="U384">
        <v>4.1000000000000002E-2</v>
      </c>
      <c r="X384">
        <v>99.141999999999996</v>
      </c>
      <c r="Y384" s="21">
        <v>75.476302164492125</v>
      </c>
      <c r="Z384" s="122">
        <v>0.44</v>
      </c>
      <c r="AA384" s="122">
        <v>2.67</v>
      </c>
      <c r="AB384" s="122">
        <v>1.08</v>
      </c>
      <c r="AC384" s="122">
        <v>2.15</v>
      </c>
      <c r="AD384" s="122">
        <v>59.84</v>
      </c>
      <c r="AE384" s="122">
        <v>0.65</v>
      </c>
      <c r="AF384" s="122">
        <v>0.59</v>
      </c>
      <c r="AG384" s="122">
        <v>5.18</v>
      </c>
      <c r="AH384" s="122">
        <v>100</v>
      </c>
      <c r="AI384" s="122">
        <v>59.37</v>
      </c>
      <c r="AJ384" s="122">
        <v>100</v>
      </c>
      <c r="AK384" s="123">
        <v>0.7322344868649423</v>
      </c>
      <c r="AL384" s="109">
        <v>0.66267042855283809</v>
      </c>
      <c r="AM384" s="109">
        <v>3.5314588884482197E-2</v>
      </c>
      <c r="AN384">
        <v>9.4911323583139418E-2</v>
      </c>
      <c r="AO384" s="140"/>
      <c r="AS384" s="192"/>
      <c r="AT384" s="122">
        <v>6.2517515887251998</v>
      </c>
      <c r="AU384" s="122">
        <v>0.53979550173312851</v>
      </c>
      <c r="AV384" s="122">
        <v>1157.460540278955</v>
      </c>
      <c r="AW384" s="122">
        <v>14.80168064420115</v>
      </c>
      <c r="AX384" s="122">
        <v>57</v>
      </c>
      <c r="AY384" s="191">
        <v>5.5002067315576646</v>
      </c>
      <c r="AZ384" s="122">
        <v>0.72161620008521721</v>
      </c>
      <c r="BA384" s="122">
        <v>1097.618808464684</v>
      </c>
      <c r="BB384" s="122">
        <v>17.37967865907455</v>
      </c>
      <c r="BC384" s="192">
        <v>904</v>
      </c>
      <c r="BD384" s="191">
        <f t="shared" si="25"/>
        <v>6.2517515887251998</v>
      </c>
      <c r="BE384" s="122">
        <f t="shared" si="26"/>
        <v>0.53979550173312851</v>
      </c>
      <c r="BF384" s="122">
        <f t="shared" si="27"/>
        <v>1157.460540278955</v>
      </c>
      <c r="BG384" s="122">
        <f t="shared" si="28"/>
        <v>14.80168064420115</v>
      </c>
      <c r="BH384" s="192">
        <f t="shared" si="29"/>
        <v>57</v>
      </c>
      <c r="BI384" s="109">
        <v>0</v>
      </c>
      <c r="BJ384" s="109">
        <v>0</v>
      </c>
      <c r="BK384" s="109">
        <v>0.68348483155489315</v>
      </c>
      <c r="BL384" s="109">
        <v>1116.4716796875</v>
      </c>
      <c r="BM384" s="109">
        <v>1106.2976660156251</v>
      </c>
      <c r="BN384" s="123">
        <v>1126.5637792968751</v>
      </c>
    </row>
    <row r="385" spans="1:66" x14ac:dyDescent="0.25">
      <c r="A385">
        <v>380</v>
      </c>
      <c r="B385" t="s">
        <v>181</v>
      </c>
      <c r="C385" s="120" t="s">
        <v>40</v>
      </c>
      <c r="D385">
        <v>118537</v>
      </c>
      <c r="E385" s="121">
        <v>32</v>
      </c>
      <c r="F385" t="s">
        <v>183</v>
      </c>
      <c r="G385" t="s">
        <v>379</v>
      </c>
      <c r="H385" t="s">
        <v>46</v>
      </c>
      <c r="I385" s="2">
        <v>44540</v>
      </c>
      <c r="J385" s="2">
        <v>44543</v>
      </c>
      <c r="K385" s="21" t="s">
        <v>179</v>
      </c>
      <c r="L385" s="20">
        <v>45.357999999999997</v>
      </c>
      <c r="M385">
        <v>3.2890000000000001</v>
      </c>
      <c r="N385">
        <v>7.7750000000000004</v>
      </c>
      <c r="O385">
        <v>6.4169999999999998</v>
      </c>
      <c r="P385">
        <v>9.5000000000000001E-2</v>
      </c>
      <c r="Q385">
        <v>12.218999999999999</v>
      </c>
      <c r="R385">
        <v>24.382999999999999</v>
      </c>
      <c r="S385">
        <v>0.53800000000000003</v>
      </c>
      <c r="T385">
        <v>1.7000000000000001E-2</v>
      </c>
      <c r="U385">
        <v>1.4999999999999999E-2</v>
      </c>
      <c r="W385">
        <v>1.7000000000000001E-2</v>
      </c>
      <c r="X385">
        <v>100.12299999999998</v>
      </c>
      <c r="Y385" s="21">
        <v>77.243075133993571</v>
      </c>
      <c r="Z385" s="122">
        <v>0.44</v>
      </c>
      <c r="AA385" s="122">
        <v>2.81</v>
      </c>
      <c r="AB385" s="122">
        <v>1.1000000000000001</v>
      </c>
      <c r="AC385" s="122">
        <v>2.2200000000000002</v>
      </c>
      <c r="AD385" s="122">
        <v>46.63</v>
      </c>
      <c r="AE385" s="122">
        <v>0.64</v>
      </c>
      <c r="AF385" s="122">
        <v>0.57999999999999996</v>
      </c>
      <c r="AG385" s="122">
        <v>4.6500000000000004</v>
      </c>
      <c r="AH385" s="122">
        <v>72.849999999999994</v>
      </c>
      <c r="AI385" s="122">
        <v>174.93</v>
      </c>
      <c r="AJ385" s="122">
        <v>206.53</v>
      </c>
      <c r="AK385" s="123">
        <v>0.73653775205997574</v>
      </c>
      <c r="AL385" s="109">
        <v>0.68421235313583384</v>
      </c>
      <c r="AM385" s="109">
        <v>3.9176081244826473E-2</v>
      </c>
      <c r="AN385">
        <v>5.0619524406877836E-2</v>
      </c>
      <c r="AO385" s="140"/>
      <c r="AS385" s="192"/>
      <c r="AY385" s="191">
        <v>5.5738522089160627</v>
      </c>
      <c r="AZ385" s="122">
        <v>0.60098210742178049</v>
      </c>
      <c r="BA385" s="122">
        <v>1088.241273530728</v>
      </c>
      <c r="BB385" s="122">
        <v>15.72788953594471</v>
      </c>
      <c r="BC385" s="192">
        <v>854</v>
      </c>
      <c r="BD385" s="191" t="str">
        <f t="shared" si="25"/>
        <v/>
      </c>
      <c r="BE385" s="122" t="str">
        <f t="shared" si="26"/>
        <v/>
      </c>
      <c r="BF385" s="122" t="str">
        <f t="shared" si="27"/>
        <v/>
      </c>
      <c r="BG385" s="122" t="str">
        <f t="shared" si="28"/>
        <v/>
      </c>
      <c r="BH385" s="192" t="str">
        <f t="shared" si="29"/>
        <v/>
      </c>
      <c r="BI385" s="109">
        <v>2.3575548200404008</v>
      </c>
      <c r="BJ385" s="109">
        <v>1.0000649003779249</v>
      </c>
      <c r="BK385" s="109">
        <v>4.0130503682886909</v>
      </c>
      <c r="BL385" s="109">
        <v>1155.272216796875</v>
      </c>
      <c r="BM385" s="109">
        <v>1144.140083007813</v>
      </c>
      <c r="BN385" s="123">
        <v>1162.7493847656251</v>
      </c>
    </row>
    <row r="386" spans="1:66" x14ac:dyDescent="0.25">
      <c r="A386">
        <v>381</v>
      </c>
      <c r="B386" t="s">
        <v>181</v>
      </c>
      <c r="C386" s="120" t="s">
        <v>39</v>
      </c>
      <c r="D386">
        <v>118675</v>
      </c>
      <c r="E386" s="121">
        <v>89</v>
      </c>
      <c r="F386" t="s">
        <v>183</v>
      </c>
      <c r="G386" t="s">
        <v>379</v>
      </c>
      <c r="H386" t="s">
        <v>46</v>
      </c>
      <c r="I386" s="2">
        <v>44534</v>
      </c>
      <c r="J386" s="2">
        <v>44534</v>
      </c>
      <c r="K386" s="21" t="s">
        <v>179</v>
      </c>
      <c r="L386" s="20">
        <v>46.314999999999998</v>
      </c>
      <c r="M386">
        <v>2.8719999999999999</v>
      </c>
      <c r="N386">
        <v>6.9539999999999997</v>
      </c>
      <c r="O386">
        <v>6.8230000000000004</v>
      </c>
      <c r="P386">
        <v>9.0999999999999998E-2</v>
      </c>
      <c r="Q386">
        <v>12.939</v>
      </c>
      <c r="R386">
        <v>23.456</v>
      </c>
      <c r="S386">
        <v>0.45300000000000001</v>
      </c>
      <c r="T386">
        <v>1.9E-2</v>
      </c>
      <c r="U386">
        <v>0.40500000000000003</v>
      </c>
      <c r="W386">
        <v>1.6E-2</v>
      </c>
      <c r="X386">
        <v>100.34300000000002</v>
      </c>
      <c r="Y386" s="21">
        <v>77.171018487658301</v>
      </c>
      <c r="Z386" s="122">
        <v>0.44</v>
      </c>
      <c r="AA386" s="122">
        <v>3.02</v>
      </c>
      <c r="AB386" s="122">
        <v>1.19</v>
      </c>
      <c r="AC386" s="122">
        <v>2.15</v>
      </c>
      <c r="AD386" s="122">
        <v>43.27</v>
      </c>
      <c r="AE386" s="122">
        <v>0.61</v>
      </c>
      <c r="AF386" s="122">
        <v>0.57999999999999996</v>
      </c>
      <c r="AG386" s="122">
        <v>5.27</v>
      </c>
      <c r="AH386" s="122">
        <v>63.69</v>
      </c>
      <c r="AI386" s="122">
        <v>9.01</v>
      </c>
      <c r="AJ386" s="122">
        <v>238.05</v>
      </c>
      <c r="AK386" s="123">
        <v>0.70501176221492545</v>
      </c>
      <c r="AL386" s="109">
        <v>0.72166895661868036</v>
      </c>
      <c r="AM386" s="109">
        <v>3.2856324801989224E-2</v>
      </c>
      <c r="AN386">
        <v>8.3345534205899699E-2</v>
      </c>
      <c r="AO386" s="140"/>
      <c r="AS386" s="192"/>
      <c r="AT386" s="122">
        <v>5.8678088889043369</v>
      </c>
      <c r="AU386" s="122">
        <v>0.64422556867500969</v>
      </c>
      <c r="AV386" s="122">
        <v>1140.3656600415511</v>
      </c>
      <c r="AW386" s="122">
        <v>14.428987539657429</v>
      </c>
      <c r="AX386" s="122">
        <v>252</v>
      </c>
      <c r="AY386" s="191">
        <v>5.6821543138426946</v>
      </c>
      <c r="AZ386" s="122">
        <v>0.6262770815621107</v>
      </c>
      <c r="BA386" s="122">
        <v>1115.2887449030759</v>
      </c>
      <c r="BB386" s="122">
        <v>16.77261642913296</v>
      </c>
      <c r="BC386" s="192">
        <v>863</v>
      </c>
      <c r="BD386" s="191">
        <f t="shared" si="25"/>
        <v>5.8678088889043369</v>
      </c>
      <c r="BE386" s="122">
        <f t="shared" si="26"/>
        <v>0.64422556867500969</v>
      </c>
      <c r="BF386" s="122">
        <f t="shared" si="27"/>
        <v>1140.3656600415511</v>
      </c>
      <c r="BG386" s="122">
        <f t="shared" si="28"/>
        <v>14.428987539657429</v>
      </c>
      <c r="BH386" s="192">
        <f t="shared" si="29"/>
        <v>252</v>
      </c>
      <c r="BI386" s="109">
        <v>0.2043884983747164</v>
      </c>
      <c r="BJ386" s="109">
        <v>0</v>
      </c>
      <c r="BK386" s="109">
        <v>0.75738568694283126</v>
      </c>
      <c r="BL386" s="109">
        <v>1147.296875</v>
      </c>
      <c r="BM386" s="109">
        <v>1141.714985351563</v>
      </c>
      <c r="BN386" s="123">
        <v>1151.7534863281251</v>
      </c>
    </row>
    <row r="387" spans="1:66" x14ac:dyDescent="0.25">
      <c r="A387">
        <v>382</v>
      </c>
      <c r="B387" t="s">
        <v>181</v>
      </c>
      <c r="C387" s="120" t="s">
        <v>39</v>
      </c>
      <c r="D387">
        <v>118675</v>
      </c>
      <c r="E387" s="121">
        <v>90</v>
      </c>
      <c r="F387" t="s">
        <v>183</v>
      </c>
      <c r="G387" t="s">
        <v>379</v>
      </c>
      <c r="H387" t="s">
        <v>46</v>
      </c>
      <c r="I387" s="2">
        <v>44534</v>
      </c>
      <c r="J387" s="2">
        <v>44534</v>
      </c>
      <c r="K387" s="21" t="s">
        <v>179</v>
      </c>
      <c r="L387" s="20">
        <v>46.503999999999998</v>
      </c>
      <c r="M387">
        <v>2.8410000000000002</v>
      </c>
      <c r="N387">
        <v>6.9969999999999999</v>
      </c>
      <c r="O387">
        <v>6.5890000000000004</v>
      </c>
      <c r="P387">
        <v>0.109</v>
      </c>
      <c r="Q387">
        <v>12.981999999999999</v>
      </c>
      <c r="R387">
        <v>23.561</v>
      </c>
      <c r="S387">
        <v>0.42799999999999999</v>
      </c>
      <c r="T387">
        <v>1.0999999999999999E-2</v>
      </c>
      <c r="U387">
        <v>0.315</v>
      </c>
      <c r="X387">
        <v>100.33699999999999</v>
      </c>
      <c r="Y387" s="21">
        <v>77.837274428595649</v>
      </c>
      <c r="Z387" s="122">
        <v>0.44</v>
      </c>
      <c r="AA387" s="122">
        <v>3.03</v>
      </c>
      <c r="AB387" s="122">
        <v>1.18</v>
      </c>
      <c r="AC387" s="122">
        <v>2.2200000000000002</v>
      </c>
      <c r="AD387" s="122">
        <v>33.33</v>
      </c>
      <c r="AE387" s="122">
        <v>0.61</v>
      </c>
      <c r="AF387" s="122">
        <v>0.56999999999999995</v>
      </c>
      <c r="AG387" s="122">
        <v>5.66</v>
      </c>
      <c r="AH387" s="122">
        <v>114.62</v>
      </c>
      <c r="AI387" s="122">
        <v>11.27</v>
      </c>
      <c r="AJ387" s="122">
        <v>100</v>
      </c>
      <c r="AK387" s="123">
        <v>0.71323008545939337</v>
      </c>
      <c r="AL387" s="109">
        <v>0.72286161778170432</v>
      </c>
      <c r="AM387" s="109">
        <v>3.0991371745558261E-2</v>
      </c>
      <c r="AN387">
        <v>8.722043768236741E-2</v>
      </c>
      <c r="AO387" s="140"/>
      <c r="AS387" s="192"/>
      <c r="AT387" s="122">
        <v>5.801439666700432</v>
      </c>
      <c r="AU387" s="122">
        <v>0.63673990511101441</v>
      </c>
      <c r="AV387" s="122">
        <v>1140.107490868581</v>
      </c>
      <c r="AW387" s="122">
        <v>14.3346633074226</v>
      </c>
      <c r="AX387" s="122">
        <v>264</v>
      </c>
      <c r="AY387" s="191"/>
      <c r="BC387" s="192"/>
      <c r="BD387" s="191">
        <f t="shared" si="25"/>
        <v>5.801439666700432</v>
      </c>
      <c r="BE387" s="122">
        <f t="shared" si="26"/>
        <v>0.63673990511101441</v>
      </c>
      <c r="BF387" s="122">
        <f t="shared" si="27"/>
        <v>1140.107490868581</v>
      </c>
      <c r="BG387" s="122">
        <f t="shared" si="28"/>
        <v>14.3346633074226</v>
      </c>
      <c r="BH387" s="192">
        <f t="shared" si="29"/>
        <v>264</v>
      </c>
      <c r="BI387" s="109">
        <v>0.31484544280497029</v>
      </c>
      <c r="BJ387" s="109">
        <v>0</v>
      </c>
      <c r="BK387" s="109">
        <v>0.70648866179911085</v>
      </c>
      <c r="BL387" s="109">
        <v>1135.493408203125</v>
      </c>
      <c r="BM387" s="109">
        <v>1127.4103124999999</v>
      </c>
      <c r="BN387" s="123">
        <v>1142.01591796875</v>
      </c>
    </row>
    <row r="388" spans="1:66" x14ac:dyDescent="0.25">
      <c r="A388">
        <v>383</v>
      </c>
      <c r="B388" t="s">
        <v>181</v>
      </c>
      <c r="C388" s="120" t="s">
        <v>39</v>
      </c>
      <c r="D388">
        <v>118675</v>
      </c>
      <c r="E388" s="121">
        <v>91</v>
      </c>
      <c r="F388" t="s">
        <v>183</v>
      </c>
      <c r="G388" t="s">
        <v>379</v>
      </c>
      <c r="H388" t="s">
        <v>46</v>
      </c>
      <c r="I388" s="2">
        <v>44534</v>
      </c>
      <c r="J388" s="2">
        <v>44534</v>
      </c>
      <c r="K388" s="21" t="s">
        <v>179</v>
      </c>
      <c r="L388" s="20">
        <v>45.781999999999996</v>
      </c>
      <c r="M388">
        <v>3.68</v>
      </c>
      <c r="N388">
        <v>7.7229999999999999</v>
      </c>
      <c r="O388">
        <v>6.3940000000000001</v>
      </c>
      <c r="P388">
        <v>7.2999999999999995E-2</v>
      </c>
      <c r="Q388">
        <v>12.766999999999999</v>
      </c>
      <c r="R388">
        <v>22.931999999999999</v>
      </c>
      <c r="S388">
        <v>0.58399999999999996</v>
      </c>
      <c r="T388">
        <v>1.2999999999999999E-2</v>
      </c>
      <c r="U388">
        <v>2.5999999999999999E-2</v>
      </c>
      <c r="X388">
        <v>99.974000000000004</v>
      </c>
      <c r="Y388" s="21">
        <v>78.066571387501227</v>
      </c>
      <c r="Z388" s="122">
        <v>0.44</v>
      </c>
      <c r="AA388" s="122">
        <v>2.64</v>
      </c>
      <c r="AB388" s="122">
        <v>1.1200000000000001</v>
      </c>
      <c r="AC388" s="122">
        <v>2.2400000000000002</v>
      </c>
      <c r="AD388" s="122">
        <v>48.99</v>
      </c>
      <c r="AE388" s="122">
        <v>0.62</v>
      </c>
      <c r="AF388" s="122">
        <v>0.57999999999999996</v>
      </c>
      <c r="AG388" s="122">
        <v>4.33</v>
      </c>
      <c r="AH388" s="122">
        <v>93.03</v>
      </c>
      <c r="AI388" s="122">
        <v>105.7</v>
      </c>
      <c r="AJ388" s="122">
        <v>100</v>
      </c>
      <c r="AK388" s="123">
        <v>0.72398366233149924</v>
      </c>
      <c r="AL388" s="109">
        <v>0.71211660325892423</v>
      </c>
      <c r="AM388" s="109">
        <v>4.2360255433819223E-2</v>
      </c>
      <c r="AN388">
        <v>9.8371828432813405E-2</v>
      </c>
      <c r="AO388" s="140"/>
      <c r="AS388" s="192"/>
      <c r="AT388" s="122">
        <v>7.0048594494545151</v>
      </c>
      <c r="AU388" s="122">
        <v>0.58295270399555377</v>
      </c>
      <c r="AV388" s="122">
        <v>1154.251776768469</v>
      </c>
      <c r="AW388" s="122">
        <v>13.55911186987332</v>
      </c>
      <c r="AX388" s="122">
        <v>661</v>
      </c>
      <c r="AY388" s="191">
        <v>7.1998992356906868</v>
      </c>
      <c r="AZ388" s="122">
        <v>0.66844460873087919</v>
      </c>
      <c r="BA388" s="122">
        <v>1133.1909271541699</v>
      </c>
      <c r="BB388" s="122">
        <v>17.931065191443722</v>
      </c>
      <c r="BC388" s="192">
        <v>857</v>
      </c>
      <c r="BD388" s="191">
        <f t="shared" si="25"/>
        <v>7.0048594494545151</v>
      </c>
      <c r="BE388" s="122">
        <f t="shared" si="26"/>
        <v>0.58295270399555377</v>
      </c>
      <c r="BF388" s="122">
        <f t="shared" si="27"/>
        <v>1154.251776768469</v>
      </c>
      <c r="BG388" s="122">
        <f t="shared" si="28"/>
        <v>13.55911186987332</v>
      </c>
      <c r="BH388" s="192">
        <f t="shared" si="29"/>
        <v>661</v>
      </c>
      <c r="BI388" s="109">
        <v>3.8206574078731039</v>
      </c>
      <c r="BJ388" s="109">
        <v>2.194349615209529</v>
      </c>
      <c r="BK388" s="109">
        <v>5.3147023030452223</v>
      </c>
      <c r="BL388" s="109">
        <v>1137.975830078125</v>
      </c>
      <c r="BM388" s="109">
        <v>1130.46537109375</v>
      </c>
      <c r="BN388" s="123">
        <v>1146.255776367188</v>
      </c>
    </row>
    <row r="389" spans="1:66" x14ac:dyDescent="0.25">
      <c r="A389">
        <v>384</v>
      </c>
      <c r="B389" t="s">
        <v>181</v>
      </c>
      <c r="C389" s="120" t="s">
        <v>39</v>
      </c>
      <c r="D389">
        <v>118675</v>
      </c>
      <c r="E389" s="121">
        <v>109</v>
      </c>
      <c r="F389" t="s">
        <v>183</v>
      </c>
      <c r="G389" t="s">
        <v>379</v>
      </c>
      <c r="H389" t="s">
        <v>46</v>
      </c>
      <c r="I389" s="2">
        <v>44534</v>
      </c>
      <c r="J389" s="2">
        <v>44534</v>
      </c>
      <c r="K389" s="21" t="s">
        <v>179</v>
      </c>
      <c r="L389" s="20">
        <v>45.863</v>
      </c>
      <c r="M389">
        <v>2.9289999999999998</v>
      </c>
      <c r="N389">
        <v>6.9160000000000004</v>
      </c>
      <c r="O389">
        <v>5.9429999999999996</v>
      </c>
      <c r="P389">
        <v>7.2999999999999995E-2</v>
      </c>
      <c r="Q389">
        <v>13.021000000000001</v>
      </c>
      <c r="R389">
        <v>23.327000000000002</v>
      </c>
      <c r="S389">
        <v>0.49399999999999999</v>
      </c>
      <c r="U389">
        <v>0.40600000000000003</v>
      </c>
      <c r="W389">
        <v>2.1999999999999999E-2</v>
      </c>
      <c r="X389">
        <v>98.994000000000014</v>
      </c>
      <c r="Y389" s="21">
        <v>79.614879632638505</v>
      </c>
      <c r="Z389" s="122">
        <v>0.44</v>
      </c>
      <c r="AA389" s="122">
        <v>2.97</v>
      </c>
      <c r="AB389" s="122">
        <v>1.19</v>
      </c>
      <c r="AC389" s="122">
        <v>2.3199999999999998</v>
      </c>
      <c r="AD389" s="122">
        <v>56.57</v>
      </c>
      <c r="AE389" s="122">
        <v>0.61</v>
      </c>
      <c r="AF389" s="122">
        <v>0.57999999999999996</v>
      </c>
      <c r="AG389" s="122">
        <v>4.8899999999999997</v>
      </c>
      <c r="AH389" s="122">
        <v>100</v>
      </c>
      <c r="AI389" s="122">
        <v>8.75</v>
      </c>
      <c r="AJ389" s="122">
        <v>189.57</v>
      </c>
      <c r="AK389" s="123">
        <v>0.7260368192508887</v>
      </c>
      <c r="AL389" s="109">
        <v>0.73367024732139197</v>
      </c>
      <c r="AM389" s="109">
        <v>3.6196534056457737E-2</v>
      </c>
      <c r="AN389">
        <v>6.540426944404773E-2</v>
      </c>
      <c r="AO389" s="140"/>
      <c r="AS389" s="192"/>
      <c r="AT389" s="122">
        <v>5.884563039122459</v>
      </c>
      <c r="AU389" s="122">
        <v>0.60878438957282455</v>
      </c>
      <c r="AV389" s="122">
        <v>1153.3499241709251</v>
      </c>
      <c r="AW389" s="122">
        <v>14.54743156771878</v>
      </c>
      <c r="AX389" s="122">
        <v>110</v>
      </c>
      <c r="AY389" s="191">
        <v>6.0077886298572736</v>
      </c>
      <c r="AZ389" s="122">
        <v>0.65282048625938582</v>
      </c>
      <c r="BA389" s="122">
        <v>1115.291701900878</v>
      </c>
      <c r="BB389" s="122">
        <v>17.560307271381969</v>
      </c>
      <c r="BC389" s="192">
        <v>560</v>
      </c>
      <c r="BD389" s="191">
        <f t="shared" ref="BD389:BD452" si="30">IF(OR($F389="Core",$F389="Cpx Inclusion"),
     IF($Y389&lt;67, IF(AO389&lt;&gt;"",AO389,""),
        IF($Y389&gt;67, IF(AY389&lt;&gt;"",AY389,""), "")),
   IF(OR($F389="Inner Rim",$F389="Outer Rim",$F389="Microlite"),
      IF(AT389&lt;&gt;"",AT389,""),
      IF($F389="Not Categorized","", "")))</f>
        <v>5.884563039122459</v>
      </c>
      <c r="BE389" s="122">
        <f t="shared" ref="BE389:BE452" si="31">IF(OR($F389="Core",$F389="Cpx Inclusion"),
     IF($Y389&lt;67, IF(AP389&lt;&gt;"",AP389,""),
        IF($Y389&gt;67, IF(AZ389&lt;&gt;"",AZ389,""), "")),
   IF(OR($F389="Inner Rim",$F389="Outer Rim",$F389="Microlite"),
      IF(AU389&lt;&gt;"",AU389,""),
      IF($F389="Not Categorized","", "")))</f>
        <v>0.60878438957282455</v>
      </c>
      <c r="BF389" s="122">
        <f t="shared" ref="BF389:BF452" si="32">IF(OR($F389="Core",$F389="Cpx Inclusion"),
     IF($Y389&lt;67, IF(AQ389&lt;&gt;"",AQ389,""),
        IF($Y389&gt;67, IF(BA389&lt;&gt;"",BA389,""), "")),
   IF(OR($F389="Inner Rim",$F389="Outer Rim",$F389="Microlite"),
      IF(AV389&lt;&gt;"",AV389,""),
      IF($F389="Not Categorized","", "")))</f>
        <v>1153.3499241709251</v>
      </c>
      <c r="BG389" s="122">
        <f t="shared" ref="BG389:BG452" si="33">IF(OR($F389="Core",$F389="Cpx Inclusion"),
     IF($Y389&lt;67, IF(AR389&lt;&gt;"",AR389,""),
        IF($Y389&gt;67, IF(BB389&lt;&gt;"",BB389,""), "")),
   IF(OR($F389="Inner Rim",$F389="Outer Rim",$F389="Microlite"),
      IF(AW389&lt;&gt;"",AW389,""),
      IF($F389="Not Categorized","", "")))</f>
        <v>14.54743156771878</v>
      </c>
      <c r="BH389" s="192">
        <f t="shared" ref="BH389:BH452" si="34">IF(OR($F389="Core",$F389="Cpx Inclusion"),
     IF($Y389&lt;67, IF(AS389&lt;&gt;"",AS389,""),
        IF($Y389&gt;67, IF(BC389&lt;&gt;"",BC389,""), "")),
   IF(OR($F389="Inner Rim",$F389="Outer Rim",$F389="Microlite"),
      IF(AX389&lt;&gt;"",AX389,""),
      IF($F389="Not Categorized","", "")))</f>
        <v>110</v>
      </c>
      <c r="BI389" s="109">
        <v>1.4592277817875139</v>
      </c>
      <c r="BJ389" s="109">
        <v>0.93039863635599529</v>
      </c>
      <c r="BK389" s="109">
        <v>2.735419226184487</v>
      </c>
      <c r="BL389" s="109">
        <v>1148.57470703125</v>
      </c>
      <c r="BM389" s="109">
        <v>1141.3667968750001</v>
      </c>
      <c r="BN389" s="123">
        <v>1155.65947265625</v>
      </c>
    </row>
    <row r="390" spans="1:66" x14ac:dyDescent="0.25">
      <c r="A390">
        <v>385</v>
      </c>
      <c r="B390" t="s">
        <v>181</v>
      </c>
      <c r="C390" s="120" t="s">
        <v>39</v>
      </c>
      <c r="D390">
        <v>118675</v>
      </c>
      <c r="E390" s="121">
        <v>110</v>
      </c>
      <c r="F390" t="s">
        <v>183</v>
      </c>
      <c r="G390" t="s">
        <v>379</v>
      </c>
      <c r="H390" t="s">
        <v>46</v>
      </c>
      <c r="I390" s="2">
        <v>44534</v>
      </c>
      <c r="J390" s="2">
        <v>44534</v>
      </c>
      <c r="K390" s="21" t="s">
        <v>179</v>
      </c>
      <c r="L390" s="20">
        <v>46.645000000000003</v>
      </c>
      <c r="M390">
        <v>2.726</v>
      </c>
      <c r="N390">
        <v>6.7690000000000001</v>
      </c>
      <c r="O390">
        <v>6.6760000000000002</v>
      </c>
      <c r="P390">
        <v>5.5E-2</v>
      </c>
      <c r="Q390">
        <v>13.09</v>
      </c>
      <c r="R390">
        <v>23.666</v>
      </c>
      <c r="S390">
        <v>0.45100000000000001</v>
      </c>
      <c r="T390">
        <v>5.0000000000000001E-3</v>
      </c>
      <c r="U390">
        <v>0.47699999999999998</v>
      </c>
      <c r="W390">
        <v>5.7000000000000002E-2</v>
      </c>
      <c r="X390">
        <v>100.61699999999999</v>
      </c>
      <c r="Y390" s="21">
        <v>77.753795490426171</v>
      </c>
      <c r="Z390" s="122">
        <v>0.44</v>
      </c>
      <c r="AA390" s="122">
        <v>3.1</v>
      </c>
      <c r="AB390" s="122">
        <v>1.2</v>
      </c>
      <c r="AC390" s="122">
        <v>2.1800000000000002</v>
      </c>
      <c r="AD390" s="122">
        <v>65.66</v>
      </c>
      <c r="AE390" s="122">
        <v>0.61</v>
      </c>
      <c r="AF390" s="122">
        <v>0.56999999999999995</v>
      </c>
      <c r="AG390" s="122">
        <v>5.42</v>
      </c>
      <c r="AH390" s="122">
        <v>265.33</v>
      </c>
      <c r="AI390" s="122">
        <v>7.81</v>
      </c>
      <c r="AJ390" s="122">
        <v>68.84</v>
      </c>
      <c r="AK390" s="123">
        <v>0.70933306701857513</v>
      </c>
      <c r="AL390" s="109">
        <v>0.72789175960245189</v>
      </c>
      <c r="AM390" s="109">
        <v>3.261273098101939E-2</v>
      </c>
      <c r="AN390">
        <v>7.6198893292761555E-2</v>
      </c>
      <c r="AO390" s="140"/>
      <c r="AS390" s="192"/>
      <c r="AT390" s="122">
        <v>5.5501783484057983</v>
      </c>
      <c r="AU390" s="122">
        <v>0.6266546760280024</v>
      </c>
      <c r="AV390" s="122">
        <v>1142.194324913673</v>
      </c>
      <c r="AW390" s="122">
        <v>15.76603752800454</v>
      </c>
      <c r="AX390" s="122">
        <v>136</v>
      </c>
      <c r="AY390" s="191">
        <v>5.5255614503508044</v>
      </c>
      <c r="AZ390" s="122">
        <v>0.58793174584678198</v>
      </c>
      <c r="BA390" s="122">
        <v>1111.351676219482</v>
      </c>
      <c r="BB390" s="122">
        <v>15.652670194242891</v>
      </c>
      <c r="BC390" s="192">
        <v>824</v>
      </c>
      <c r="BD390" s="191">
        <f t="shared" si="30"/>
        <v>5.5501783484057983</v>
      </c>
      <c r="BE390" s="122">
        <f t="shared" si="31"/>
        <v>0.6266546760280024</v>
      </c>
      <c r="BF390" s="122">
        <f t="shared" si="32"/>
        <v>1142.194324913673</v>
      </c>
      <c r="BG390" s="122">
        <f t="shared" si="33"/>
        <v>15.76603752800454</v>
      </c>
      <c r="BH390" s="192">
        <f t="shared" si="34"/>
        <v>136</v>
      </c>
      <c r="BI390" s="109">
        <v>0.53809083774558064</v>
      </c>
      <c r="BJ390" s="109">
        <v>0.1416665776061152</v>
      </c>
      <c r="BK390" s="109">
        <v>1.084474066047582</v>
      </c>
      <c r="BL390" s="109">
        <v>1140.20361328125</v>
      </c>
      <c r="BM390" s="109">
        <v>1134.667055664062</v>
      </c>
      <c r="BN390" s="123">
        <v>1145.203134765625</v>
      </c>
    </row>
    <row r="391" spans="1:66" x14ac:dyDescent="0.25">
      <c r="A391">
        <v>386</v>
      </c>
      <c r="B391" t="s">
        <v>181</v>
      </c>
      <c r="C391" s="120" t="s">
        <v>39</v>
      </c>
      <c r="D391">
        <v>118675</v>
      </c>
      <c r="E391" s="121">
        <v>111</v>
      </c>
      <c r="F391" t="s">
        <v>183</v>
      </c>
      <c r="G391" t="s">
        <v>379</v>
      </c>
      <c r="H391" t="s">
        <v>46</v>
      </c>
      <c r="I391" s="2">
        <v>44534</v>
      </c>
      <c r="J391" s="2">
        <v>44534</v>
      </c>
      <c r="K391" s="21" t="s">
        <v>179</v>
      </c>
      <c r="L391" s="20">
        <v>45.332000000000001</v>
      </c>
      <c r="M391">
        <v>2.7709999999999999</v>
      </c>
      <c r="N391">
        <v>6.7789999999999999</v>
      </c>
      <c r="O391">
        <v>6.5</v>
      </c>
      <c r="P391">
        <v>0.14899999999999999</v>
      </c>
      <c r="Q391">
        <v>12.92</v>
      </c>
      <c r="R391">
        <v>23.372</v>
      </c>
      <c r="S391">
        <v>0.51500000000000001</v>
      </c>
      <c r="U391">
        <v>0.46</v>
      </c>
      <c r="X391">
        <v>98.798000000000002</v>
      </c>
      <c r="Y391" s="21">
        <v>77.988918303914645</v>
      </c>
      <c r="Z391" s="122">
        <v>0.45</v>
      </c>
      <c r="AA391" s="122">
        <v>3.1</v>
      </c>
      <c r="AB391" s="122">
        <v>1.2</v>
      </c>
      <c r="AC391" s="122">
        <v>2.2200000000000002</v>
      </c>
      <c r="AD391" s="122">
        <v>26.16</v>
      </c>
      <c r="AE391" s="122">
        <v>0.61</v>
      </c>
      <c r="AF391" s="122">
        <v>0.57999999999999996</v>
      </c>
      <c r="AG391" s="122">
        <v>4.8</v>
      </c>
      <c r="AH391" s="122">
        <v>100</v>
      </c>
      <c r="AI391" s="122">
        <v>8.07</v>
      </c>
      <c r="AJ391" s="122">
        <v>100</v>
      </c>
      <c r="AK391" s="123">
        <v>0.71358812577926201</v>
      </c>
      <c r="AL391" s="109">
        <v>0.73273205715826784</v>
      </c>
      <c r="AM391" s="109">
        <v>3.7981610667106411E-2</v>
      </c>
      <c r="AN391">
        <v>4.2039059908335112E-2</v>
      </c>
      <c r="AO391" s="140"/>
      <c r="AS391" s="192"/>
      <c r="AT391" s="122">
        <v>5.4065991707583008</v>
      </c>
      <c r="AU391" s="122">
        <v>0.64963057198128238</v>
      </c>
      <c r="AV391" s="122">
        <v>1138.4492779670541</v>
      </c>
      <c r="AW391" s="122">
        <v>15.454991774036021</v>
      </c>
      <c r="AX391" s="122">
        <v>163</v>
      </c>
      <c r="AY391" s="191">
        <v>4.8636560106201676</v>
      </c>
      <c r="AZ391" s="122">
        <v>0.68157680431613521</v>
      </c>
      <c r="BA391" s="122">
        <v>1106.3774310726301</v>
      </c>
      <c r="BB391" s="122">
        <v>17.95869393005179</v>
      </c>
      <c r="BC391" s="192">
        <v>888</v>
      </c>
      <c r="BD391" s="191">
        <f t="shared" si="30"/>
        <v>5.4065991707583008</v>
      </c>
      <c r="BE391" s="122">
        <f t="shared" si="31"/>
        <v>0.64963057198128238</v>
      </c>
      <c r="BF391" s="122">
        <f t="shared" si="32"/>
        <v>1138.4492779670541</v>
      </c>
      <c r="BG391" s="122">
        <f t="shared" si="33"/>
        <v>15.454991774036021</v>
      </c>
      <c r="BH391" s="192">
        <f t="shared" si="34"/>
        <v>163</v>
      </c>
      <c r="BI391" s="109">
        <v>2.1442491501372398</v>
      </c>
      <c r="BJ391" s="109">
        <v>1.1171986692946501</v>
      </c>
      <c r="BK391" s="109">
        <v>3.5372975128691739</v>
      </c>
      <c r="BL391" s="109">
        <v>1144.014892578125</v>
      </c>
      <c r="BM391" s="109">
        <v>1139.1656835937499</v>
      </c>
      <c r="BN391" s="123">
        <v>1148.97947265625</v>
      </c>
    </row>
    <row r="392" spans="1:66" x14ac:dyDescent="0.25">
      <c r="A392">
        <v>387</v>
      </c>
      <c r="B392" t="s">
        <v>181</v>
      </c>
      <c r="C392" s="120" t="s">
        <v>39</v>
      </c>
      <c r="D392">
        <v>118675</v>
      </c>
      <c r="E392" s="121">
        <v>112</v>
      </c>
      <c r="F392" t="s">
        <v>183</v>
      </c>
      <c r="G392" t="s">
        <v>379</v>
      </c>
      <c r="H392" t="s">
        <v>46</v>
      </c>
      <c r="I392" s="2">
        <v>44534</v>
      </c>
      <c r="J392" s="2">
        <v>44534</v>
      </c>
      <c r="K392" s="21" t="s">
        <v>179</v>
      </c>
      <c r="L392" s="20">
        <v>47.646999999999998</v>
      </c>
      <c r="M392">
        <v>2.4239999999999999</v>
      </c>
      <c r="N392">
        <v>5.7</v>
      </c>
      <c r="O392">
        <v>6.22</v>
      </c>
      <c r="P392">
        <v>7.5999999999999998E-2</v>
      </c>
      <c r="Q392">
        <v>13.744</v>
      </c>
      <c r="R392">
        <v>23.591000000000001</v>
      </c>
      <c r="S392">
        <v>0.44500000000000001</v>
      </c>
      <c r="T392">
        <v>1.0999999999999999E-2</v>
      </c>
      <c r="U392">
        <v>0.23499999999999999</v>
      </c>
      <c r="W392">
        <v>1.4E-2</v>
      </c>
      <c r="X392">
        <v>100.107</v>
      </c>
      <c r="Y392" s="21">
        <v>79.752210638274107</v>
      </c>
      <c r="Z392" s="122">
        <v>0.43</v>
      </c>
      <c r="AA392" s="122">
        <v>3.3</v>
      </c>
      <c r="AB392" s="122">
        <v>1.32</v>
      </c>
      <c r="AC392" s="122">
        <v>2.2799999999999998</v>
      </c>
      <c r="AD392" s="122">
        <v>50.17</v>
      </c>
      <c r="AE392" s="122">
        <v>0.59</v>
      </c>
      <c r="AF392" s="122">
        <v>0.56999999999999995</v>
      </c>
      <c r="AG392" s="122">
        <v>5.28</v>
      </c>
      <c r="AH392" s="122">
        <v>109.39</v>
      </c>
      <c r="AI392" s="122">
        <v>13.86</v>
      </c>
      <c r="AJ392" s="122">
        <v>283.55</v>
      </c>
      <c r="AK392" s="123">
        <v>0.70553860628875953</v>
      </c>
      <c r="AL392" s="109">
        <v>0.76472372628579077</v>
      </c>
      <c r="AM392" s="109">
        <v>3.2198445068432051E-2</v>
      </c>
      <c r="AN392">
        <v>7.2178041333048143E-2</v>
      </c>
      <c r="AO392" s="140"/>
      <c r="AS392" s="192"/>
      <c r="AY392" s="191"/>
      <c r="BC392" s="192"/>
      <c r="BD392" s="191" t="str">
        <f t="shared" si="30"/>
        <v/>
      </c>
      <c r="BE392" s="122" t="str">
        <f t="shared" si="31"/>
        <v/>
      </c>
      <c r="BF392" s="122" t="str">
        <f t="shared" si="32"/>
        <v/>
      </c>
      <c r="BG392" s="122" t="str">
        <f t="shared" si="33"/>
        <v/>
      </c>
      <c r="BH392" s="192" t="str">
        <f t="shared" si="34"/>
        <v/>
      </c>
      <c r="BI392" s="109">
        <v>1.8601388385048161</v>
      </c>
      <c r="BJ392" s="109">
        <v>1.5302087142219789</v>
      </c>
      <c r="BK392" s="109">
        <v>2.250639422153498</v>
      </c>
      <c r="BL392" s="109">
        <v>1116.702026367188</v>
      </c>
      <c r="BM392" s="109">
        <v>1109.1744824218749</v>
      </c>
      <c r="BN392" s="123">
        <v>1126.7101367187499</v>
      </c>
    </row>
    <row r="393" spans="1:66" x14ac:dyDescent="0.25">
      <c r="A393">
        <v>388</v>
      </c>
      <c r="B393" t="s">
        <v>181</v>
      </c>
      <c r="C393" s="120" t="s">
        <v>39</v>
      </c>
      <c r="D393">
        <v>118675</v>
      </c>
      <c r="E393" s="121">
        <v>120</v>
      </c>
      <c r="F393" t="s">
        <v>183</v>
      </c>
      <c r="G393" t="s">
        <v>379</v>
      </c>
      <c r="H393" t="s">
        <v>46</v>
      </c>
      <c r="I393" s="2">
        <v>44534</v>
      </c>
      <c r="J393" s="2">
        <v>44534</v>
      </c>
      <c r="K393" s="21" t="s">
        <v>179</v>
      </c>
      <c r="L393" s="20">
        <v>46.171999999999997</v>
      </c>
      <c r="M393">
        <v>3.1150000000000002</v>
      </c>
      <c r="N393">
        <v>6.9219999999999997</v>
      </c>
      <c r="O393">
        <v>7.048</v>
      </c>
      <c r="P393">
        <v>8.6999999999999994E-2</v>
      </c>
      <c r="Q393">
        <v>12.903</v>
      </c>
      <c r="R393">
        <v>23.428999999999998</v>
      </c>
      <c r="S393">
        <v>0.44500000000000001</v>
      </c>
      <c r="T393">
        <v>4.0000000000000001E-3</v>
      </c>
      <c r="U393">
        <v>0.11899999999999999</v>
      </c>
      <c r="W393">
        <v>0.1</v>
      </c>
      <c r="X393">
        <v>100.34399999999999</v>
      </c>
      <c r="Y393" s="21">
        <v>76.544411556643141</v>
      </c>
      <c r="Z393" s="122">
        <v>0.44</v>
      </c>
      <c r="AA393" s="122">
        <v>2.89</v>
      </c>
      <c r="AB393" s="122">
        <v>1.19</v>
      </c>
      <c r="AC393" s="122">
        <v>2.12</v>
      </c>
      <c r="AD393" s="122">
        <v>45.26</v>
      </c>
      <c r="AE393" s="122">
        <v>0.61</v>
      </c>
      <c r="AF393" s="122">
        <v>0.56999999999999995</v>
      </c>
      <c r="AG393" s="122">
        <v>5.54</v>
      </c>
      <c r="AH393" s="122">
        <v>321.98</v>
      </c>
      <c r="AI393" s="122">
        <v>24.98</v>
      </c>
      <c r="AJ393" s="122">
        <v>37.35</v>
      </c>
      <c r="AK393" s="123">
        <v>0.70044879128678916</v>
      </c>
      <c r="AL393" s="109">
        <v>0.72070073369041199</v>
      </c>
      <c r="AM393" s="109">
        <v>3.2322708664241494E-2</v>
      </c>
      <c r="AN393">
        <v>9.0567219559924625E-2</v>
      </c>
      <c r="AO393" s="140"/>
      <c r="AS393" s="192"/>
      <c r="AT393" s="122">
        <v>5.7122771723514951</v>
      </c>
      <c r="AU393" s="122">
        <v>0.6578703219112898</v>
      </c>
      <c r="AV393" s="122">
        <v>1141.9354932034139</v>
      </c>
      <c r="AW393" s="122">
        <v>15.46360249771657</v>
      </c>
      <c r="AX393" s="122">
        <v>133</v>
      </c>
      <c r="AY393" s="191">
        <v>5.5699464746545209</v>
      </c>
      <c r="AZ393" s="122">
        <v>0.59495261268991317</v>
      </c>
      <c r="BA393" s="122">
        <v>1113.752217175617</v>
      </c>
      <c r="BB393" s="122">
        <v>15.81512982200039</v>
      </c>
      <c r="BC393" s="192">
        <v>839</v>
      </c>
      <c r="BD393" s="191">
        <f t="shared" si="30"/>
        <v>5.7122771723514951</v>
      </c>
      <c r="BE393" s="122">
        <f t="shared" si="31"/>
        <v>0.6578703219112898</v>
      </c>
      <c r="BF393" s="122">
        <f t="shared" si="32"/>
        <v>1141.9354932034139</v>
      </c>
      <c r="BG393" s="122">
        <f t="shared" si="33"/>
        <v>15.46360249771657</v>
      </c>
      <c r="BH393" s="192">
        <f t="shared" si="34"/>
        <v>133</v>
      </c>
      <c r="BI393" s="109">
        <v>8.3045533016795625E-2</v>
      </c>
      <c r="BJ393" s="109">
        <v>0</v>
      </c>
      <c r="BK393" s="109">
        <v>0.4317726019178576</v>
      </c>
      <c r="BL393" s="109">
        <v>1109.081787109375</v>
      </c>
      <c r="BM393" s="109">
        <v>1102.8986230468749</v>
      </c>
      <c r="BN393" s="123">
        <v>1116.9926171874999</v>
      </c>
    </row>
    <row r="394" spans="1:66" x14ac:dyDescent="0.25">
      <c r="A394">
        <v>389</v>
      </c>
      <c r="B394" t="s">
        <v>181</v>
      </c>
      <c r="C394" s="120" t="s">
        <v>39</v>
      </c>
      <c r="D394">
        <v>118675</v>
      </c>
      <c r="E394" s="121">
        <v>132</v>
      </c>
      <c r="F394" t="s">
        <v>183</v>
      </c>
      <c r="G394" t="s">
        <v>379</v>
      </c>
      <c r="H394" t="s">
        <v>46</v>
      </c>
      <c r="I394" s="2">
        <v>44534</v>
      </c>
      <c r="J394" s="2">
        <v>44534</v>
      </c>
      <c r="K394" s="21" t="s">
        <v>179</v>
      </c>
      <c r="L394" s="20">
        <v>48.426000000000002</v>
      </c>
      <c r="M394">
        <v>2.3220000000000001</v>
      </c>
      <c r="N394">
        <v>4.8769999999999998</v>
      </c>
      <c r="O394">
        <v>6.4889999999999999</v>
      </c>
      <c r="P394">
        <v>0.109</v>
      </c>
      <c r="Q394">
        <v>13.904</v>
      </c>
      <c r="R394">
        <v>23.132999999999999</v>
      </c>
      <c r="S394">
        <v>0.48799999999999999</v>
      </c>
      <c r="T394">
        <v>2.1999999999999999E-2</v>
      </c>
      <c r="U394">
        <v>9.9000000000000005E-2</v>
      </c>
      <c r="X394">
        <v>99.869000000000014</v>
      </c>
      <c r="Y394" s="21">
        <v>79.25087727602704</v>
      </c>
      <c r="Z394" s="122">
        <v>0.43</v>
      </c>
      <c r="AA394" s="122">
        <v>3.38</v>
      </c>
      <c r="AB394" s="122">
        <v>1.43</v>
      </c>
      <c r="AC394" s="122">
        <v>2.21</v>
      </c>
      <c r="AD394" s="122">
        <v>34.32</v>
      </c>
      <c r="AE394" s="122">
        <v>0.59</v>
      </c>
      <c r="AF394" s="122">
        <v>0.57999999999999996</v>
      </c>
      <c r="AG394" s="122">
        <v>4.8600000000000003</v>
      </c>
      <c r="AH394" s="122">
        <v>51.65</v>
      </c>
      <c r="AI394" s="122">
        <v>29.48</v>
      </c>
      <c r="AJ394" s="122">
        <v>100</v>
      </c>
      <c r="AK394" s="123">
        <v>0.69858106496944861</v>
      </c>
      <c r="AL394" s="109">
        <v>0.77440720341597646</v>
      </c>
      <c r="AM394" s="109">
        <v>3.5345401299827127E-2</v>
      </c>
      <c r="AN394">
        <v>0.10050234633516311</v>
      </c>
      <c r="AO394" s="140"/>
      <c r="AS394" s="192"/>
      <c r="AY394" s="191"/>
      <c r="BC394" s="192"/>
      <c r="BD394" s="191" t="str">
        <f t="shared" si="30"/>
        <v/>
      </c>
      <c r="BE394" s="122" t="str">
        <f t="shared" si="31"/>
        <v/>
      </c>
      <c r="BF394" s="122" t="str">
        <f t="shared" si="32"/>
        <v/>
      </c>
      <c r="BG394" s="122" t="str">
        <f t="shared" si="33"/>
        <v/>
      </c>
      <c r="BH394" s="192" t="str">
        <f t="shared" si="34"/>
        <v/>
      </c>
      <c r="BI394" s="109">
        <v>2.21206015698557</v>
      </c>
      <c r="BJ394" s="109">
        <v>1.7262408649170879</v>
      </c>
      <c r="BK394" s="109">
        <v>2.8485663520539291</v>
      </c>
      <c r="BL394" s="109">
        <v>1098.086669921875</v>
      </c>
      <c r="BM394" s="109">
        <v>1090.8503564453119</v>
      </c>
      <c r="BN394" s="123">
        <v>1105.637670898438</v>
      </c>
    </row>
    <row r="395" spans="1:66" x14ac:dyDescent="0.25">
      <c r="A395">
        <v>390</v>
      </c>
      <c r="B395" t="s">
        <v>181</v>
      </c>
      <c r="C395" s="120" t="s">
        <v>39</v>
      </c>
      <c r="D395">
        <v>118675</v>
      </c>
      <c r="E395" s="121">
        <v>137</v>
      </c>
      <c r="F395" t="s">
        <v>183</v>
      </c>
      <c r="G395" t="s">
        <v>379</v>
      </c>
      <c r="H395" t="s">
        <v>46</v>
      </c>
      <c r="I395" s="2">
        <v>44534</v>
      </c>
      <c r="J395" s="2">
        <v>44534</v>
      </c>
      <c r="K395" s="21" t="s">
        <v>179</v>
      </c>
      <c r="L395" s="20">
        <v>48.091999999999999</v>
      </c>
      <c r="M395">
        <v>2.1859999999999999</v>
      </c>
      <c r="N395">
        <v>4.6440000000000001</v>
      </c>
      <c r="O395">
        <v>6.7809999999999997</v>
      </c>
      <c r="P395">
        <v>0.16700000000000001</v>
      </c>
      <c r="Q395">
        <v>13.927</v>
      </c>
      <c r="R395">
        <v>22.67</v>
      </c>
      <c r="S395">
        <v>0.45200000000000001</v>
      </c>
      <c r="T395">
        <v>2.3E-2</v>
      </c>
      <c r="U395">
        <v>5.3999999999999999E-2</v>
      </c>
      <c r="X395">
        <v>98.995999999999995</v>
      </c>
      <c r="Y395" s="21">
        <v>78.545627049617877</v>
      </c>
      <c r="Z395" s="122">
        <v>0.43</v>
      </c>
      <c r="AA395" s="122">
        <v>3.55</v>
      </c>
      <c r="AB395" s="122">
        <v>1.47</v>
      </c>
      <c r="AC395" s="122">
        <v>2.1800000000000002</v>
      </c>
      <c r="AD395" s="122">
        <v>24.4</v>
      </c>
      <c r="AE395" s="122">
        <v>0.59</v>
      </c>
      <c r="AF395" s="122">
        <v>0.59</v>
      </c>
      <c r="AG395" s="122">
        <v>5.12</v>
      </c>
      <c r="AH395" s="122">
        <v>50.6</v>
      </c>
      <c r="AI395" s="122">
        <v>53.59</v>
      </c>
      <c r="AJ395" s="122">
        <v>100</v>
      </c>
      <c r="AK395" s="123">
        <v>0.69441143905642622</v>
      </c>
      <c r="AL395" s="109">
        <v>0.78320097045233183</v>
      </c>
      <c r="AM395" s="109">
        <v>3.305502926850773E-2</v>
      </c>
      <c r="AN395">
        <v>0.10751752317184561</v>
      </c>
      <c r="AO395" s="140"/>
      <c r="AS395" s="192"/>
      <c r="AY395" s="191"/>
      <c r="BC395" s="192"/>
      <c r="BD395" s="191" t="str">
        <f t="shared" si="30"/>
        <v/>
      </c>
      <c r="BE395" s="122" t="str">
        <f t="shared" si="31"/>
        <v/>
      </c>
      <c r="BF395" s="122" t="str">
        <f t="shared" si="32"/>
        <v/>
      </c>
      <c r="BG395" s="122" t="str">
        <f t="shared" si="33"/>
        <v/>
      </c>
      <c r="BH395" s="192" t="str">
        <f t="shared" si="34"/>
        <v/>
      </c>
      <c r="BI395" s="109">
        <v>2.144092176348392</v>
      </c>
      <c r="BJ395" s="109">
        <v>1.8350489596430699</v>
      </c>
      <c r="BK395" s="109">
        <v>2.5332281092707558</v>
      </c>
      <c r="BL395" s="109">
        <v>1085.312866210938</v>
      </c>
      <c r="BM395" s="109">
        <v>1080.1391748046869</v>
      </c>
      <c r="BN395" s="123">
        <v>1090.311059570312</v>
      </c>
    </row>
    <row r="396" spans="1:66" x14ac:dyDescent="0.25">
      <c r="A396">
        <v>391</v>
      </c>
      <c r="B396" t="s">
        <v>181</v>
      </c>
      <c r="C396" s="120" t="s">
        <v>39</v>
      </c>
      <c r="D396">
        <v>118675</v>
      </c>
      <c r="E396" s="121">
        <v>140</v>
      </c>
      <c r="F396" t="s">
        <v>183</v>
      </c>
      <c r="G396" t="s">
        <v>379</v>
      </c>
      <c r="H396" t="s">
        <v>46</v>
      </c>
      <c r="I396" s="2">
        <v>44534</v>
      </c>
      <c r="J396" s="2">
        <v>44534</v>
      </c>
      <c r="K396" s="21" t="s">
        <v>179</v>
      </c>
      <c r="L396" s="20">
        <v>44.749000000000002</v>
      </c>
      <c r="M396">
        <v>3.3780000000000001</v>
      </c>
      <c r="N396">
        <v>7.7709999999999999</v>
      </c>
      <c r="O396">
        <v>7.09</v>
      </c>
      <c r="P396">
        <v>9.8000000000000004E-2</v>
      </c>
      <c r="Q396">
        <v>12.513</v>
      </c>
      <c r="R396">
        <v>22.91</v>
      </c>
      <c r="S396">
        <v>0.55200000000000005</v>
      </c>
      <c r="U396">
        <v>0.38200000000000001</v>
      </c>
      <c r="W396">
        <v>2.1999999999999999E-2</v>
      </c>
      <c r="X396">
        <v>99.465000000000018</v>
      </c>
      <c r="Y396" s="21">
        <v>75.88031794997417</v>
      </c>
      <c r="Z396" s="122">
        <v>0.45</v>
      </c>
      <c r="AA396" s="122">
        <v>2.76</v>
      </c>
      <c r="AB396" s="122">
        <v>1.1200000000000001</v>
      </c>
      <c r="AC396" s="122">
        <v>2.11</v>
      </c>
      <c r="AD396" s="122">
        <v>40.06</v>
      </c>
      <c r="AE396" s="122">
        <v>0.62</v>
      </c>
      <c r="AF396" s="122">
        <v>0.57999999999999996</v>
      </c>
      <c r="AG396" s="122">
        <v>4.53</v>
      </c>
      <c r="AH396" s="122">
        <v>100</v>
      </c>
      <c r="AI396" s="122">
        <v>9.19</v>
      </c>
      <c r="AJ396" s="122">
        <v>181.14</v>
      </c>
      <c r="AK396" s="123">
        <v>0.70562223383173417</v>
      </c>
      <c r="AL396" s="109">
        <v>0.7061019343330418</v>
      </c>
      <c r="AM396" s="109">
        <v>4.0506853035216055E-2</v>
      </c>
      <c r="AN396">
        <v>7.2941171803400193E-2</v>
      </c>
      <c r="AO396" s="140"/>
      <c r="AS396" s="192"/>
      <c r="AY396" s="191"/>
      <c r="BC396" s="192"/>
      <c r="BD396" s="191" t="str">
        <f t="shared" si="30"/>
        <v/>
      </c>
      <c r="BE396" s="122" t="str">
        <f t="shared" si="31"/>
        <v/>
      </c>
      <c r="BF396" s="122" t="str">
        <f t="shared" si="32"/>
        <v/>
      </c>
      <c r="BG396" s="122" t="str">
        <f t="shared" si="33"/>
        <v/>
      </c>
      <c r="BH396" s="192" t="str">
        <f t="shared" si="34"/>
        <v/>
      </c>
      <c r="BI396" s="109">
        <v>2.108099255519337</v>
      </c>
      <c r="BJ396" s="109">
        <v>0.49806598659080897</v>
      </c>
      <c r="BK396" s="109">
        <v>4.2124197721056396</v>
      </c>
      <c r="BL396" s="109">
        <v>1135.035766601562</v>
      </c>
      <c r="BM396" s="109">
        <v>1130.965830078125</v>
      </c>
      <c r="BN396" s="123">
        <v>1138.337788085938</v>
      </c>
    </row>
    <row r="397" spans="1:66" x14ac:dyDescent="0.25">
      <c r="A397">
        <v>392</v>
      </c>
      <c r="B397" t="s">
        <v>181</v>
      </c>
      <c r="C397" s="120" t="s">
        <v>39</v>
      </c>
      <c r="D397">
        <v>118675</v>
      </c>
      <c r="E397" s="121">
        <v>141</v>
      </c>
      <c r="F397" t="s">
        <v>183</v>
      </c>
      <c r="G397" t="s">
        <v>379</v>
      </c>
      <c r="H397" t="s">
        <v>46</v>
      </c>
      <c r="I397" s="2">
        <v>44534</v>
      </c>
      <c r="J397" s="2">
        <v>44534</v>
      </c>
      <c r="K397" s="21" t="s">
        <v>179</v>
      </c>
      <c r="L397" s="20">
        <v>46.039000000000001</v>
      </c>
      <c r="M397">
        <v>2.9140000000000001</v>
      </c>
      <c r="N397">
        <v>7.3940000000000001</v>
      </c>
      <c r="O397">
        <v>6.6909999999999998</v>
      </c>
      <c r="P397">
        <v>7.0000000000000001E-3</v>
      </c>
      <c r="Q397">
        <v>12.694000000000001</v>
      </c>
      <c r="R397">
        <v>23.428999999999998</v>
      </c>
      <c r="S397">
        <v>0.47899999999999998</v>
      </c>
      <c r="U397">
        <v>0.50600000000000001</v>
      </c>
      <c r="W397">
        <v>1.6E-2</v>
      </c>
      <c r="X397">
        <v>100.16900000000001</v>
      </c>
      <c r="Y397" s="21">
        <v>77.178405530245612</v>
      </c>
      <c r="Z397" s="122">
        <v>0.44</v>
      </c>
      <c r="AA397" s="122">
        <v>3</v>
      </c>
      <c r="AB397" s="122">
        <v>1.1499999999999999</v>
      </c>
      <c r="AC397" s="122">
        <v>2.1800000000000002</v>
      </c>
      <c r="AD397" s="122">
        <v>574.46</v>
      </c>
      <c r="AE397" s="122">
        <v>0.62</v>
      </c>
      <c r="AF397" s="122">
        <v>0.57999999999999996</v>
      </c>
      <c r="AG397" s="122">
        <v>5.0599999999999996</v>
      </c>
      <c r="AH397" s="122">
        <v>100</v>
      </c>
      <c r="AI397" s="122">
        <v>7.62</v>
      </c>
      <c r="AJ397" s="122">
        <v>232.14</v>
      </c>
      <c r="AK397" s="123">
        <v>0.71609337360654035</v>
      </c>
      <c r="AL397" s="109">
        <v>0.70868398481225081</v>
      </c>
      <c r="AM397" s="109">
        <v>3.4775477967222017E-2</v>
      </c>
      <c r="AN397">
        <v>8.7079126258822123E-2</v>
      </c>
      <c r="AO397" s="140"/>
      <c r="AS397" s="192"/>
      <c r="AT397" s="122">
        <v>6.344956161581714</v>
      </c>
      <c r="AU397" s="122">
        <v>0.5788643680776937</v>
      </c>
      <c r="AV397" s="122">
        <v>1141.1384036995489</v>
      </c>
      <c r="AW397" s="122">
        <v>13.01806167274804</v>
      </c>
      <c r="AX397" s="122">
        <v>615</v>
      </c>
      <c r="AY397" s="191">
        <v>6.0047494457237223</v>
      </c>
      <c r="AZ397" s="122">
        <v>0.69080767931969689</v>
      </c>
      <c r="BA397" s="122">
        <v>1118.1555959575601</v>
      </c>
      <c r="BB397" s="122">
        <v>18.255140421941231</v>
      </c>
      <c r="BC397" s="192">
        <v>898</v>
      </c>
      <c r="BD397" s="191">
        <f t="shared" si="30"/>
        <v>6.344956161581714</v>
      </c>
      <c r="BE397" s="122">
        <f t="shared" si="31"/>
        <v>0.5788643680776937</v>
      </c>
      <c r="BF397" s="122">
        <f t="shared" si="32"/>
        <v>1141.1384036995489</v>
      </c>
      <c r="BG397" s="122">
        <f t="shared" si="33"/>
        <v>13.01806167274804</v>
      </c>
      <c r="BH397" s="192">
        <f t="shared" si="34"/>
        <v>615</v>
      </c>
      <c r="BI397" s="109">
        <v>1.0694343101686621</v>
      </c>
      <c r="BJ397" s="109">
        <v>0.60150992032948924</v>
      </c>
      <c r="BK397" s="109">
        <v>2.0020679294771329</v>
      </c>
      <c r="BL397" s="109">
        <v>1122.317138671875</v>
      </c>
      <c r="BM397" s="109">
        <v>1117.056674804687</v>
      </c>
      <c r="BN397" s="123">
        <v>1128.3474169921869</v>
      </c>
    </row>
    <row r="398" spans="1:66" x14ac:dyDescent="0.25">
      <c r="A398">
        <v>393</v>
      </c>
      <c r="B398" t="s">
        <v>181</v>
      </c>
      <c r="C398" s="120" t="s">
        <v>39</v>
      </c>
      <c r="D398">
        <v>118675</v>
      </c>
      <c r="E398" s="121">
        <v>142</v>
      </c>
      <c r="F398" t="s">
        <v>183</v>
      </c>
      <c r="G398" t="s">
        <v>379</v>
      </c>
      <c r="H398" t="s">
        <v>46</v>
      </c>
      <c r="I398" s="2">
        <v>44534</v>
      </c>
      <c r="J398" s="2">
        <v>44534</v>
      </c>
      <c r="K398" s="21" t="s">
        <v>179</v>
      </c>
      <c r="L398" s="20">
        <v>46.493000000000002</v>
      </c>
      <c r="M398">
        <v>2.3279999999999998</v>
      </c>
      <c r="N398">
        <v>6.2210000000000001</v>
      </c>
      <c r="O398">
        <v>6.157</v>
      </c>
      <c r="P398">
        <v>8.4000000000000005E-2</v>
      </c>
      <c r="Q398">
        <v>12.865</v>
      </c>
      <c r="R398">
        <v>23.254000000000001</v>
      </c>
      <c r="S398">
        <v>0.47499999999999998</v>
      </c>
      <c r="T398">
        <v>8.9999999999999993E-3</v>
      </c>
      <c r="U398">
        <v>0.65100000000000002</v>
      </c>
      <c r="W398">
        <v>7.2999999999999995E-2</v>
      </c>
      <c r="X398">
        <v>98.609999999999985</v>
      </c>
      <c r="Y398" s="21">
        <v>78.834315809433392</v>
      </c>
      <c r="Z398" s="122">
        <v>0.44</v>
      </c>
      <c r="AA398" s="122">
        <v>3.48</v>
      </c>
      <c r="AB398" s="122">
        <v>1.26</v>
      </c>
      <c r="AC398" s="122">
        <v>2.2799999999999998</v>
      </c>
      <c r="AD398" s="122">
        <v>47.43</v>
      </c>
      <c r="AE398" s="122">
        <v>0.61</v>
      </c>
      <c r="AF398" s="122">
        <v>0.57999999999999996</v>
      </c>
      <c r="AG398" s="122">
        <v>4.99</v>
      </c>
      <c r="AH398" s="122">
        <v>136.62</v>
      </c>
      <c r="AI398" s="122">
        <v>6.5</v>
      </c>
      <c r="AJ398" s="122">
        <v>49.55</v>
      </c>
      <c r="AK398" s="123">
        <v>0.7209092684695062</v>
      </c>
      <c r="AL398" s="109">
        <v>0.72817054469373055</v>
      </c>
      <c r="AM398" s="109">
        <v>3.496233229906099E-2</v>
      </c>
      <c r="AN398">
        <v>8.6064045327729571E-2</v>
      </c>
      <c r="AO398" s="140"/>
      <c r="AS398" s="192"/>
      <c r="AY398" s="191"/>
      <c r="BC398" s="192"/>
      <c r="BD398" s="191" t="str">
        <f t="shared" si="30"/>
        <v/>
      </c>
      <c r="BE398" s="122" t="str">
        <f t="shared" si="31"/>
        <v/>
      </c>
      <c r="BF398" s="122" t="str">
        <f t="shared" si="32"/>
        <v/>
      </c>
      <c r="BG398" s="122" t="str">
        <f t="shared" si="33"/>
        <v/>
      </c>
      <c r="BH398" s="192" t="str">
        <f t="shared" si="34"/>
        <v/>
      </c>
      <c r="BI398" s="109">
        <v>1.8794365949295531</v>
      </c>
      <c r="BJ398" s="109">
        <v>1.3546606607101921</v>
      </c>
      <c r="BK398" s="109">
        <v>2.6509716100357541</v>
      </c>
      <c r="BL398" s="109">
        <v>1149.439575195312</v>
      </c>
      <c r="BM398" s="109">
        <v>1142.9959375000001</v>
      </c>
      <c r="BN398" s="123">
        <v>1155.700766601562</v>
      </c>
    </row>
    <row r="399" spans="1:66" x14ac:dyDescent="0.25">
      <c r="A399">
        <v>394</v>
      </c>
      <c r="B399" t="s">
        <v>181</v>
      </c>
      <c r="C399" s="120" t="s">
        <v>39</v>
      </c>
      <c r="D399">
        <v>118675</v>
      </c>
      <c r="E399" s="121">
        <v>144</v>
      </c>
      <c r="F399" t="s">
        <v>183</v>
      </c>
      <c r="G399" t="s">
        <v>379</v>
      </c>
      <c r="H399" t="s">
        <v>46</v>
      </c>
      <c r="I399" s="2">
        <v>44534</v>
      </c>
      <c r="J399" s="2">
        <v>44534</v>
      </c>
      <c r="K399" s="21" t="s">
        <v>179</v>
      </c>
      <c r="L399" s="20">
        <v>47.433</v>
      </c>
      <c r="M399">
        <v>2.278</v>
      </c>
      <c r="N399">
        <v>5.7990000000000004</v>
      </c>
      <c r="O399">
        <v>5.5250000000000004</v>
      </c>
      <c r="P399">
        <v>6.9000000000000006E-2</v>
      </c>
      <c r="Q399">
        <v>13.685</v>
      </c>
      <c r="R399">
        <v>23.129000000000001</v>
      </c>
      <c r="S399">
        <v>0.43099999999999999</v>
      </c>
      <c r="T399">
        <v>1.2E-2</v>
      </c>
      <c r="U399">
        <v>0.64100000000000001</v>
      </c>
      <c r="W399">
        <v>4.5999999999999999E-2</v>
      </c>
      <c r="X399">
        <v>99.048000000000016</v>
      </c>
      <c r="Y399" s="21">
        <v>81.533617111982224</v>
      </c>
      <c r="Z399" s="122">
        <v>0.44</v>
      </c>
      <c r="AA399" s="122">
        <v>3.48</v>
      </c>
      <c r="AB399" s="122">
        <v>1.3</v>
      </c>
      <c r="AC399" s="122">
        <v>2.41</v>
      </c>
      <c r="AD399" s="122">
        <v>61.15</v>
      </c>
      <c r="AE399" s="122">
        <v>0.59</v>
      </c>
      <c r="AF399" s="122">
        <v>0.57999999999999996</v>
      </c>
      <c r="AG399" s="122">
        <v>5.37</v>
      </c>
      <c r="AH399" s="122">
        <v>96.42</v>
      </c>
      <c r="AI399" s="122">
        <v>6.29</v>
      </c>
      <c r="AJ399" s="122">
        <v>86.25</v>
      </c>
      <c r="AK399" s="123">
        <v>0.718962917400643</v>
      </c>
      <c r="AL399" s="109">
        <v>0.7670427694520815</v>
      </c>
      <c r="AM399" s="109">
        <v>3.141488821737147E-2</v>
      </c>
      <c r="AN399">
        <v>8.4496892203902177E-2</v>
      </c>
      <c r="AO399" s="140"/>
      <c r="AS399" s="192"/>
      <c r="AY399" s="191"/>
      <c r="BC399" s="192"/>
      <c r="BD399" s="191" t="str">
        <f t="shared" si="30"/>
        <v/>
      </c>
      <c r="BE399" s="122" t="str">
        <f t="shared" si="31"/>
        <v/>
      </c>
      <c r="BF399" s="122" t="str">
        <f t="shared" si="32"/>
        <v/>
      </c>
      <c r="BG399" s="122" t="str">
        <f t="shared" si="33"/>
        <v/>
      </c>
      <c r="BH399" s="192" t="str">
        <f t="shared" si="34"/>
        <v/>
      </c>
      <c r="BI399" s="109">
        <v>1.967147091059869</v>
      </c>
      <c r="BJ399" s="109">
        <v>1.504056022792047</v>
      </c>
      <c r="BK399" s="109">
        <v>2.3765316659500062</v>
      </c>
      <c r="BL399" s="109">
        <v>1141.283203125</v>
      </c>
      <c r="BM399" s="109">
        <v>1133.202890625</v>
      </c>
      <c r="BN399" s="123">
        <v>1148.3614257812501</v>
      </c>
    </row>
    <row r="400" spans="1:66" x14ac:dyDescent="0.25">
      <c r="A400">
        <v>395</v>
      </c>
      <c r="B400" t="s">
        <v>181</v>
      </c>
      <c r="C400" s="120" t="s">
        <v>38</v>
      </c>
      <c r="D400">
        <v>118674</v>
      </c>
      <c r="E400" s="121">
        <v>126</v>
      </c>
      <c r="F400" t="s">
        <v>183</v>
      </c>
      <c r="G400" t="s">
        <v>379</v>
      </c>
      <c r="H400" t="s">
        <v>46</v>
      </c>
      <c r="I400" s="2">
        <v>44534</v>
      </c>
      <c r="J400" s="2">
        <v>44534</v>
      </c>
      <c r="K400" s="21" t="s">
        <v>179</v>
      </c>
      <c r="L400" s="20">
        <v>46.726999999999997</v>
      </c>
      <c r="M400">
        <v>2.6739999999999999</v>
      </c>
      <c r="N400">
        <v>5.585</v>
      </c>
      <c r="O400">
        <v>7.3369999999999997</v>
      </c>
      <c r="P400">
        <v>0.193</v>
      </c>
      <c r="Q400">
        <v>13.548</v>
      </c>
      <c r="R400">
        <v>22.972999999999999</v>
      </c>
      <c r="S400">
        <v>0.433</v>
      </c>
      <c r="T400">
        <v>7.0000000000000001E-3</v>
      </c>
      <c r="U400">
        <v>0.155</v>
      </c>
      <c r="W400">
        <v>3.3000000000000002E-2</v>
      </c>
      <c r="X400">
        <v>99.665000000000006</v>
      </c>
      <c r="Y400" s="21">
        <v>76.698336687225407</v>
      </c>
      <c r="Z400" s="122">
        <v>0.44</v>
      </c>
      <c r="AA400" s="122">
        <v>3.02</v>
      </c>
      <c r="AB400" s="122">
        <v>1.2</v>
      </c>
      <c r="AC400" s="122">
        <v>2.23</v>
      </c>
      <c r="AD400" s="122">
        <v>51.52</v>
      </c>
      <c r="AE400" s="122">
        <v>0.61</v>
      </c>
      <c r="AF400" s="122">
        <v>0.57999999999999996</v>
      </c>
      <c r="AG400" s="122">
        <v>5.47</v>
      </c>
      <c r="AH400" s="122">
        <v>158.30000000000001</v>
      </c>
      <c r="AI400" s="122">
        <v>11.13</v>
      </c>
      <c r="AJ400" s="122">
        <v>42.21</v>
      </c>
      <c r="AK400" s="123">
        <v>0.71168825892483711</v>
      </c>
      <c r="AL400" s="109">
        <v>0.76186249622679481</v>
      </c>
      <c r="AM400" s="109">
        <v>3.1664510130623838E-2</v>
      </c>
      <c r="AN400">
        <v>8.3215634713283623E-2</v>
      </c>
      <c r="AO400" s="140"/>
      <c r="AS400" s="192"/>
      <c r="AY400" s="191"/>
      <c r="BC400" s="192"/>
      <c r="BD400" s="191" t="str">
        <f t="shared" si="30"/>
        <v/>
      </c>
      <c r="BE400" s="122" t="str">
        <f t="shared" si="31"/>
        <v/>
      </c>
      <c r="BF400" s="122" t="str">
        <f t="shared" si="32"/>
        <v/>
      </c>
      <c r="BG400" s="122" t="str">
        <f t="shared" si="33"/>
        <v/>
      </c>
      <c r="BH400" s="192" t="str">
        <f t="shared" si="34"/>
        <v/>
      </c>
      <c r="BI400" s="109">
        <v>1.6652391803110229</v>
      </c>
      <c r="BJ400" s="109">
        <v>1.3933064925516241</v>
      </c>
      <c r="BK400" s="109">
        <v>1.957947672590076</v>
      </c>
      <c r="BL400" s="109">
        <v>1090.81005859375</v>
      </c>
      <c r="BM400" s="109">
        <v>1086.1610449218749</v>
      </c>
      <c r="BN400" s="123">
        <v>1095.573515625</v>
      </c>
    </row>
    <row r="401" spans="1:66" x14ac:dyDescent="0.25">
      <c r="A401">
        <v>396</v>
      </c>
      <c r="B401" t="s">
        <v>181</v>
      </c>
      <c r="C401" s="120" t="s">
        <v>38</v>
      </c>
      <c r="D401">
        <v>118674</v>
      </c>
      <c r="E401" s="121">
        <v>127</v>
      </c>
      <c r="F401" t="s">
        <v>183</v>
      </c>
      <c r="G401" t="s">
        <v>379</v>
      </c>
      <c r="H401" t="s">
        <v>46</v>
      </c>
      <c r="I401" s="2">
        <v>44534</v>
      </c>
      <c r="J401" s="2">
        <v>44534</v>
      </c>
      <c r="K401" s="21" t="s">
        <v>179</v>
      </c>
      <c r="L401" s="20">
        <v>45.637999999999998</v>
      </c>
      <c r="M401">
        <v>2.883</v>
      </c>
      <c r="N401">
        <v>6.9329999999999998</v>
      </c>
      <c r="O401">
        <v>6.4530000000000003</v>
      </c>
      <c r="P401">
        <v>7.0000000000000007E-2</v>
      </c>
      <c r="Q401">
        <v>13.154999999999999</v>
      </c>
      <c r="R401">
        <v>23.390999999999998</v>
      </c>
      <c r="S401">
        <v>0.44400000000000001</v>
      </c>
      <c r="T401">
        <v>7.0000000000000001E-3</v>
      </c>
      <c r="U401">
        <v>0.27200000000000002</v>
      </c>
      <c r="W401">
        <v>9.2999999999999999E-2</v>
      </c>
      <c r="X401">
        <v>99.339000000000013</v>
      </c>
      <c r="Y401" s="21">
        <v>78.419849733643375</v>
      </c>
      <c r="Z401" s="122">
        <v>0.43</v>
      </c>
      <c r="AA401" s="122">
        <v>4.33</v>
      </c>
      <c r="AB401" s="122">
        <v>0.73</v>
      </c>
      <c r="AC401" s="122">
        <v>1.78</v>
      </c>
      <c r="AD401" s="122">
        <v>14.74</v>
      </c>
      <c r="AE401" s="122">
        <v>1.92</v>
      </c>
      <c r="AF401" s="122">
        <v>1.53</v>
      </c>
      <c r="AG401" s="122">
        <v>1.18</v>
      </c>
      <c r="AH401" s="122">
        <v>1.36</v>
      </c>
      <c r="AI401" s="122">
        <v>574.46</v>
      </c>
      <c r="AJ401" s="122">
        <v>100</v>
      </c>
      <c r="AK401" s="123">
        <v>1.9370045739583166</v>
      </c>
      <c r="AL401" s="109">
        <v>0.74121958254397524</v>
      </c>
      <c r="AM401" s="109">
        <v>3.2532877072018941E-2</v>
      </c>
      <c r="AN401">
        <v>5.2117937080141348E-2</v>
      </c>
      <c r="AO401" s="140"/>
      <c r="AS401" s="192"/>
      <c r="AT401" s="122">
        <v>5.5946139050979573</v>
      </c>
      <c r="AU401" s="122">
        <v>0.6435731833328967</v>
      </c>
      <c r="AV401" s="122">
        <v>1143.806696972764</v>
      </c>
      <c r="AW401" s="122">
        <v>15.82328733262046</v>
      </c>
      <c r="AX401" s="122">
        <v>128</v>
      </c>
      <c r="AY401" s="191">
        <v>5.5763417423356287</v>
      </c>
      <c r="AZ401" s="122">
        <v>0.56788393462002407</v>
      </c>
      <c r="BA401" s="122">
        <v>1113.590990406261</v>
      </c>
      <c r="BB401" s="122">
        <v>14.844060301669611</v>
      </c>
      <c r="BC401" s="192">
        <v>752</v>
      </c>
      <c r="BD401" s="191">
        <f t="shared" si="30"/>
        <v>5.5946139050979573</v>
      </c>
      <c r="BE401" s="122">
        <f t="shared" si="31"/>
        <v>0.6435731833328967</v>
      </c>
      <c r="BF401" s="122">
        <f t="shared" si="32"/>
        <v>1143.806696972764</v>
      </c>
      <c r="BG401" s="122">
        <f t="shared" si="33"/>
        <v>15.82328733262046</v>
      </c>
      <c r="BH401" s="192">
        <f t="shared" si="34"/>
        <v>128</v>
      </c>
      <c r="BI401" s="109">
        <v>0.52937740085292406</v>
      </c>
      <c r="BJ401" s="109">
        <v>0.14687417743373471</v>
      </c>
      <c r="BK401" s="109">
        <v>0.98505892512965743</v>
      </c>
      <c r="BL401" s="109">
        <v>1124.491821289062</v>
      </c>
      <c r="BM401" s="109">
        <v>1116.474072265625</v>
      </c>
      <c r="BN401" s="123">
        <v>1131.976840820312</v>
      </c>
    </row>
    <row r="402" spans="1:66" x14ac:dyDescent="0.25">
      <c r="A402">
        <v>397</v>
      </c>
      <c r="B402" t="s">
        <v>181</v>
      </c>
      <c r="C402" s="120" t="s">
        <v>38</v>
      </c>
      <c r="D402">
        <v>118674</v>
      </c>
      <c r="E402" s="121">
        <v>131</v>
      </c>
      <c r="F402" t="s">
        <v>183</v>
      </c>
      <c r="G402" t="s">
        <v>379</v>
      </c>
      <c r="H402" t="s">
        <v>46</v>
      </c>
      <c r="I402" s="2">
        <v>44534</v>
      </c>
      <c r="J402" s="2">
        <v>44534</v>
      </c>
      <c r="K402" s="21" t="s">
        <v>179</v>
      </c>
      <c r="L402" s="20">
        <v>46.323999999999998</v>
      </c>
      <c r="M402">
        <v>2.7320000000000002</v>
      </c>
      <c r="N402">
        <v>6.657</v>
      </c>
      <c r="O402">
        <v>6.6980000000000004</v>
      </c>
      <c r="P402">
        <v>0.13500000000000001</v>
      </c>
      <c r="Q402">
        <v>13.286</v>
      </c>
      <c r="R402">
        <v>23.492000000000001</v>
      </c>
      <c r="S402">
        <v>0.50600000000000001</v>
      </c>
      <c r="T402">
        <v>8.0000000000000002E-3</v>
      </c>
      <c r="U402">
        <v>0.26700000000000002</v>
      </c>
      <c r="X402">
        <v>100.10499999999999</v>
      </c>
      <c r="Y402" s="21">
        <v>77.95332162672716</v>
      </c>
      <c r="Z402" s="122">
        <v>0.43</v>
      </c>
      <c r="AA402" s="122">
        <v>3.75</v>
      </c>
      <c r="AB402" s="122">
        <v>1.34</v>
      </c>
      <c r="AC402" s="122">
        <v>2.27</v>
      </c>
      <c r="AD402" s="122">
        <v>29.77</v>
      </c>
      <c r="AE402" s="122">
        <v>0.59</v>
      </c>
      <c r="AF402" s="122">
        <v>0.57999999999999996</v>
      </c>
      <c r="AG402" s="122">
        <v>5.29</v>
      </c>
      <c r="AH402" s="122">
        <v>61.84</v>
      </c>
      <c r="AI402" s="122">
        <v>13.38</v>
      </c>
      <c r="AJ402" s="122">
        <v>100</v>
      </c>
      <c r="AK402" s="123">
        <v>0.70162019515148588</v>
      </c>
      <c r="AL402" s="109">
        <v>0.74263555074422971</v>
      </c>
      <c r="AM402" s="109">
        <v>3.6780317522330568E-2</v>
      </c>
      <c r="AN402">
        <v>5.2660381135571505E-2</v>
      </c>
      <c r="AO402" s="140"/>
      <c r="AS402" s="192"/>
      <c r="AT402" s="122">
        <v>5.3999608271267867</v>
      </c>
      <c r="AU402" s="122">
        <v>0.61886250606151805</v>
      </c>
      <c r="AV402" s="122">
        <v>1139.4855333144781</v>
      </c>
      <c r="AW402" s="122">
        <v>15.85009821339629</v>
      </c>
      <c r="AX402" s="122">
        <v>133</v>
      </c>
      <c r="AY402" s="191">
        <v>5.3388293698276126</v>
      </c>
      <c r="AZ402" s="122">
        <v>0.54791340869879501</v>
      </c>
      <c r="BA402" s="122">
        <v>1111.849365725541</v>
      </c>
      <c r="BB402" s="122">
        <v>14.661063884464751</v>
      </c>
      <c r="BC402" s="192">
        <v>751</v>
      </c>
      <c r="BD402" s="191">
        <f t="shared" si="30"/>
        <v>5.3999608271267867</v>
      </c>
      <c r="BE402" s="122">
        <f t="shared" si="31"/>
        <v>0.61886250606151805</v>
      </c>
      <c r="BF402" s="122">
        <f t="shared" si="32"/>
        <v>1139.4855333144781</v>
      </c>
      <c r="BG402" s="122">
        <f t="shared" si="33"/>
        <v>15.85009821339629</v>
      </c>
      <c r="BH402" s="192">
        <f t="shared" si="34"/>
        <v>133</v>
      </c>
      <c r="BI402" s="109">
        <v>1.5548509814939699</v>
      </c>
      <c r="BJ402" s="109">
        <v>0.92735381390669014</v>
      </c>
      <c r="BK402" s="109">
        <v>2.5712880923948491</v>
      </c>
      <c r="BL402" s="109">
        <v>1129.717407226562</v>
      </c>
      <c r="BM402" s="109">
        <v>1122.062661132813</v>
      </c>
      <c r="BN402" s="123">
        <v>1137.395874023438</v>
      </c>
    </row>
    <row r="403" spans="1:66" x14ac:dyDescent="0.25">
      <c r="A403">
        <v>398</v>
      </c>
      <c r="B403" t="s">
        <v>181</v>
      </c>
      <c r="C403" s="120" t="s">
        <v>38</v>
      </c>
      <c r="D403">
        <v>118674</v>
      </c>
      <c r="E403" s="121">
        <v>132</v>
      </c>
      <c r="F403" t="s">
        <v>183</v>
      </c>
      <c r="G403" t="s">
        <v>379</v>
      </c>
      <c r="H403" t="s">
        <v>46</v>
      </c>
      <c r="I403" s="2">
        <v>44534</v>
      </c>
      <c r="J403" s="2">
        <v>44534</v>
      </c>
      <c r="K403" s="21" t="s">
        <v>179</v>
      </c>
      <c r="L403" s="20">
        <v>47.439</v>
      </c>
      <c r="M403">
        <v>2.0019999999999998</v>
      </c>
      <c r="N403">
        <v>5.5810000000000004</v>
      </c>
      <c r="O403">
        <v>6.39</v>
      </c>
      <c r="P403">
        <v>0.14699999999999999</v>
      </c>
      <c r="Q403">
        <v>14.05</v>
      </c>
      <c r="R403">
        <v>23.704000000000001</v>
      </c>
      <c r="S403">
        <v>0.44</v>
      </c>
      <c r="T403">
        <v>1.7000000000000001E-2</v>
      </c>
      <c r="U403">
        <v>0.23300000000000001</v>
      </c>
      <c r="X403">
        <v>100.00300000000001</v>
      </c>
      <c r="Y403" s="21">
        <v>79.672251824530264</v>
      </c>
      <c r="Z403" s="122">
        <v>0.43</v>
      </c>
      <c r="AA403" s="122">
        <v>17.739999999999998</v>
      </c>
      <c r="AB403" s="122">
        <v>0.53</v>
      </c>
      <c r="AC403" s="122">
        <v>8.6300000000000008</v>
      </c>
      <c r="AD403" s="122">
        <v>23.01</v>
      </c>
      <c r="AE403" s="122">
        <v>0.36</v>
      </c>
      <c r="AF403" s="122">
        <v>0.79</v>
      </c>
      <c r="AG403" s="122">
        <v>1.33</v>
      </c>
      <c r="AH403" s="122">
        <v>5.94</v>
      </c>
      <c r="AI403" s="122">
        <v>132.81</v>
      </c>
      <c r="AJ403" s="122">
        <v>428.17</v>
      </c>
      <c r="AK403" s="123">
        <v>1.4449538745646142</v>
      </c>
      <c r="AL403" s="109">
        <v>0.78411539614581194</v>
      </c>
      <c r="AM403" s="109">
        <v>3.1933006065456862E-2</v>
      </c>
      <c r="AN403">
        <v>3.1604684703497275E-2</v>
      </c>
      <c r="AO403" s="140"/>
      <c r="AS403" s="192"/>
      <c r="AY403" s="191"/>
      <c r="BC403" s="192"/>
      <c r="BD403" s="191" t="str">
        <f t="shared" si="30"/>
        <v/>
      </c>
      <c r="BE403" s="122" t="str">
        <f t="shared" si="31"/>
        <v/>
      </c>
      <c r="BF403" s="122" t="str">
        <f t="shared" si="32"/>
        <v/>
      </c>
      <c r="BG403" s="122" t="str">
        <f t="shared" si="33"/>
        <v/>
      </c>
      <c r="BH403" s="192" t="str">
        <f t="shared" si="34"/>
        <v/>
      </c>
      <c r="BI403" s="109">
        <v>2.221341649734677</v>
      </c>
      <c r="BJ403" s="109">
        <v>1.966975213730038</v>
      </c>
      <c r="BK403" s="109">
        <v>2.54362775012225</v>
      </c>
      <c r="BL403" s="109">
        <v>1098.387451171875</v>
      </c>
      <c r="BM403" s="109">
        <v>1091.471606445313</v>
      </c>
      <c r="BN403" s="123">
        <v>1105.0616210937501</v>
      </c>
    </row>
    <row r="404" spans="1:66" x14ac:dyDescent="0.25">
      <c r="A404">
        <v>399</v>
      </c>
      <c r="B404" t="s">
        <v>181</v>
      </c>
      <c r="C404" s="120" t="s">
        <v>38</v>
      </c>
      <c r="D404">
        <v>118674</v>
      </c>
      <c r="E404" s="121">
        <v>108</v>
      </c>
      <c r="F404" t="s">
        <v>183</v>
      </c>
      <c r="G404" t="s">
        <v>379</v>
      </c>
      <c r="H404" t="s">
        <v>46</v>
      </c>
      <c r="I404" s="2">
        <v>44534</v>
      </c>
      <c r="J404" s="2">
        <v>44534</v>
      </c>
      <c r="K404" s="21" t="s">
        <v>179</v>
      </c>
      <c r="L404" s="20">
        <v>48.19</v>
      </c>
      <c r="M404">
        <v>1.8939999999999999</v>
      </c>
      <c r="N404">
        <v>4.7080000000000002</v>
      </c>
      <c r="O404">
        <v>6.25</v>
      </c>
      <c r="P404">
        <v>9.2999999999999999E-2</v>
      </c>
      <c r="Q404">
        <v>14.462999999999999</v>
      </c>
      <c r="R404">
        <v>23.24</v>
      </c>
      <c r="S404">
        <v>0.39500000000000002</v>
      </c>
      <c r="T404">
        <v>2E-3</v>
      </c>
      <c r="U404">
        <v>0.155</v>
      </c>
      <c r="W404">
        <v>2.8000000000000001E-2</v>
      </c>
      <c r="X404">
        <v>99.417999999999992</v>
      </c>
      <c r="Y404" s="21">
        <v>80.487688075100223</v>
      </c>
      <c r="Z404" s="122">
        <v>0.43</v>
      </c>
      <c r="AA404" s="122">
        <v>3.18</v>
      </c>
      <c r="AB404" s="122">
        <v>1.39</v>
      </c>
      <c r="AC404" s="122">
        <v>2.09</v>
      </c>
      <c r="AD404" s="122">
        <v>35.47</v>
      </c>
      <c r="AE404" s="122">
        <v>0.6</v>
      </c>
      <c r="AF404" s="122">
        <v>0.57999999999999996</v>
      </c>
      <c r="AG404" s="122">
        <v>5.38</v>
      </c>
      <c r="AH404" s="122">
        <v>60.41</v>
      </c>
      <c r="AI404" s="122">
        <v>37.119999999999997</v>
      </c>
      <c r="AJ404" s="122">
        <v>100</v>
      </c>
      <c r="AK404" s="123">
        <v>0.7014582461182084</v>
      </c>
      <c r="AL404" s="109">
        <v>0.80915144328543864</v>
      </c>
      <c r="AM404" s="109">
        <v>2.8737699052651021E-2</v>
      </c>
      <c r="AN404">
        <v>6.0079964745930789E-2</v>
      </c>
      <c r="AO404" s="140"/>
      <c r="AS404" s="192"/>
      <c r="AY404" s="191"/>
      <c r="BC404" s="192"/>
      <c r="BD404" s="191" t="str">
        <f t="shared" si="30"/>
        <v/>
      </c>
      <c r="BE404" s="122" t="str">
        <f t="shared" si="31"/>
        <v/>
      </c>
      <c r="BF404" s="122" t="str">
        <f t="shared" si="32"/>
        <v/>
      </c>
      <c r="BG404" s="122" t="str">
        <f t="shared" si="33"/>
        <v/>
      </c>
      <c r="BH404" s="192" t="str">
        <f t="shared" si="34"/>
        <v/>
      </c>
      <c r="BI404" s="109">
        <v>1.8767808433458899</v>
      </c>
      <c r="BJ404" s="109">
        <v>1.7183157726214029</v>
      </c>
      <c r="BK404" s="109">
        <v>2.0971739478991132</v>
      </c>
      <c r="BL404" s="109">
        <v>1084.188232421875</v>
      </c>
      <c r="BM404" s="109">
        <v>1079.36966796875</v>
      </c>
      <c r="BN404" s="123">
        <v>1088.87255859375</v>
      </c>
    </row>
    <row r="405" spans="1:66" x14ac:dyDescent="0.25">
      <c r="A405">
        <v>400</v>
      </c>
      <c r="B405" t="s">
        <v>181</v>
      </c>
      <c r="C405" s="120" t="s">
        <v>38</v>
      </c>
      <c r="D405">
        <v>118674</v>
      </c>
      <c r="E405" s="121">
        <v>109</v>
      </c>
      <c r="F405" t="s">
        <v>183</v>
      </c>
      <c r="G405" t="s">
        <v>379</v>
      </c>
      <c r="H405" t="s">
        <v>46</v>
      </c>
      <c r="I405" s="2">
        <v>44534</v>
      </c>
      <c r="J405" s="2">
        <v>44534</v>
      </c>
      <c r="K405" s="21" t="s">
        <v>179</v>
      </c>
      <c r="L405" s="20">
        <v>47.198999999999998</v>
      </c>
      <c r="M405">
        <v>2.5880000000000001</v>
      </c>
      <c r="N405">
        <v>5.2450000000000001</v>
      </c>
      <c r="O405">
        <v>7.4619999999999997</v>
      </c>
      <c r="P405">
        <v>0.127</v>
      </c>
      <c r="Q405">
        <v>13.694000000000001</v>
      </c>
      <c r="R405">
        <v>23.332000000000001</v>
      </c>
      <c r="S405">
        <v>0.438</v>
      </c>
      <c r="T405">
        <v>1.9E-2</v>
      </c>
      <c r="U405">
        <v>6.8000000000000005E-2</v>
      </c>
      <c r="X405">
        <v>100.172</v>
      </c>
      <c r="Y405" s="21">
        <v>76.587802634202859</v>
      </c>
      <c r="Z405" s="122">
        <v>0.44</v>
      </c>
      <c r="AA405" s="122">
        <v>2.8</v>
      </c>
      <c r="AB405" s="122">
        <v>1.32</v>
      </c>
      <c r="AC405" s="122">
        <v>2.02</v>
      </c>
      <c r="AD405" s="122">
        <v>30.23</v>
      </c>
      <c r="AE405" s="122">
        <v>0.63</v>
      </c>
      <c r="AF405" s="122">
        <v>0.59</v>
      </c>
      <c r="AG405" s="122">
        <v>5.04</v>
      </c>
      <c r="AH405" s="122">
        <v>61.49</v>
      </c>
      <c r="AI405" s="122">
        <v>91.29</v>
      </c>
      <c r="AJ405" s="122">
        <v>100.51</v>
      </c>
      <c r="AK405" s="123">
        <v>0.70750545968470324</v>
      </c>
      <c r="AL405" s="109">
        <v>0.76634458665255623</v>
      </c>
      <c r="AM405" s="109">
        <v>3.1875084946483515E-2</v>
      </c>
      <c r="AN405">
        <v>7.3648586437495417E-2</v>
      </c>
      <c r="AO405" s="140"/>
      <c r="AS405" s="192"/>
      <c r="AY405" s="191"/>
      <c r="BC405" s="192"/>
      <c r="BD405" s="191" t="str">
        <f t="shared" si="30"/>
        <v/>
      </c>
      <c r="BE405" s="122" t="str">
        <f t="shared" si="31"/>
        <v/>
      </c>
      <c r="BF405" s="122" t="str">
        <f t="shared" si="32"/>
        <v/>
      </c>
      <c r="BG405" s="122" t="str">
        <f t="shared" si="33"/>
        <v/>
      </c>
      <c r="BH405" s="192" t="str">
        <f t="shared" si="34"/>
        <v/>
      </c>
      <c r="BI405" s="109">
        <v>0.91580484232580939</v>
      </c>
      <c r="BJ405" s="109">
        <v>0.71346863112128056</v>
      </c>
      <c r="BK405" s="109">
        <v>1.1090079863992961</v>
      </c>
      <c r="BL405" s="109">
        <v>1088.089111328125</v>
      </c>
      <c r="BM405" s="109">
        <v>1083.316943359375</v>
      </c>
      <c r="BN405" s="123">
        <v>1092.859702148437</v>
      </c>
    </row>
    <row r="406" spans="1:66" x14ac:dyDescent="0.25">
      <c r="A406">
        <v>401</v>
      </c>
      <c r="B406" t="s">
        <v>181</v>
      </c>
      <c r="C406" s="120" t="s">
        <v>38</v>
      </c>
      <c r="D406">
        <v>118674</v>
      </c>
      <c r="E406" s="121">
        <v>110</v>
      </c>
      <c r="F406" t="s">
        <v>183</v>
      </c>
      <c r="G406" t="s">
        <v>379</v>
      </c>
      <c r="H406" t="s">
        <v>46</v>
      </c>
      <c r="I406" s="2">
        <v>44534</v>
      </c>
      <c r="J406" s="2">
        <v>44534</v>
      </c>
      <c r="K406" s="21" t="s">
        <v>179</v>
      </c>
      <c r="L406" s="20">
        <v>46.216000000000001</v>
      </c>
      <c r="M406">
        <v>3.363</v>
      </c>
      <c r="N406">
        <v>5.7990000000000004</v>
      </c>
      <c r="O406">
        <v>7.9480000000000004</v>
      </c>
      <c r="P406">
        <v>0.15</v>
      </c>
      <c r="Q406">
        <v>12.561999999999999</v>
      </c>
      <c r="R406">
        <v>23.100999999999999</v>
      </c>
      <c r="S406">
        <v>0.46800000000000003</v>
      </c>
      <c r="T406">
        <v>1.9E-2</v>
      </c>
      <c r="U406">
        <v>2.7E-2</v>
      </c>
      <c r="W406">
        <v>3.7999999999999999E-2</v>
      </c>
      <c r="X406">
        <v>99.691000000000003</v>
      </c>
      <c r="Y406" s="21">
        <v>73.803927269273018</v>
      </c>
      <c r="Z406" s="122">
        <v>0.45</v>
      </c>
      <c r="AA406" s="122">
        <v>2.37</v>
      </c>
      <c r="AB406" s="122">
        <v>1.06</v>
      </c>
      <c r="AC406" s="122">
        <v>2.1</v>
      </c>
      <c r="AD406" s="122">
        <v>26.73</v>
      </c>
      <c r="AE406" s="122">
        <v>0.66</v>
      </c>
      <c r="AF406" s="122">
        <v>0.57999999999999996</v>
      </c>
      <c r="AG406" s="122">
        <v>5.05</v>
      </c>
      <c r="AH406" s="122">
        <v>109.24</v>
      </c>
      <c r="AI406" s="122">
        <v>58.42</v>
      </c>
      <c r="AJ406" s="122">
        <v>100</v>
      </c>
      <c r="AK406" s="123">
        <v>0.7289458482661767</v>
      </c>
      <c r="AL406" s="109">
        <v>0.70898192445585162</v>
      </c>
      <c r="AM406" s="109">
        <v>3.4348335548373569E-2</v>
      </c>
      <c r="AN406">
        <v>0.12763541283246538</v>
      </c>
      <c r="AO406" s="140"/>
      <c r="AS406" s="192"/>
      <c r="AY406" s="191"/>
      <c r="BC406" s="192"/>
      <c r="BD406" s="191" t="str">
        <f t="shared" si="30"/>
        <v/>
      </c>
      <c r="BE406" s="122" t="str">
        <f t="shared" si="31"/>
        <v/>
      </c>
      <c r="BF406" s="122" t="str">
        <f t="shared" si="32"/>
        <v/>
      </c>
      <c r="BG406" s="122" t="str">
        <f t="shared" si="33"/>
        <v/>
      </c>
      <c r="BH406" s="192" t="str">
        <f t="shared" si="34"/>
        <v/>
      </c>
      <c r="BI406" s="109">
        <v>0.33737243395507371</v>
      </c>
      <c r="BJ406" s="109">
        <v>0.20597995978057401</v>
      </c>
      <c r="BK406" s="109">
        <v>0.56996284704864064</v>
      </c>
      <c r="BL406" s="109">
        <v>1091.502197265625</v>
      </c>
      <c r="BM406" s="109">
        <v>1086.383139648437</v>
      </c>
      <c r="BN406" s="123">
        <v>1098.357646484375</v>
      </c>
    </row>
    <row r="407" spans="1:66" x14ac:dyDescent="0.25">
      <c r="A407">
        <v>402</v>
      </c>
      <c r="B407">
        <v>51</v>
      </c>
      <c r="C407" s="120" t="s">
        <v>38</v>
      </c>
      <c r="D407">
        <v>118674</v>
      </c>
      <c r="E407" s="121">
        <v>120</v>
      </c>
      <c r="F407" t="s">
        <v>183</v>
      </c>
      <c r="G407" t="s">
        <v>379</v>
      </c>
      <c r="H407" t="s">
        <v>46</v>
      </c>
      <c r="I407" s="2">
        <v>44534</v>
      </c>
      <c r="J407" s="2">
        <v>44534</v>
      </c>
      <c r="K407" s="21" t="s">
        <v>179</v>
      </c>
      <c r="L407" s="20">
        <v>48.262999999999998</v>
      </c>
      <c r="M407">
        <v>2.1629999999999998</v>
      </c>
      <c r="N407">
        <v>5.16</v>
      </c>
      <c r="O407">
        <v>6.2039999999999997</v>
      </c>
      <c r="P407">
        <v>1.9E-2</v>
      </c>
      <c r="Q407">
        <v>14.353</v>
      </c>
      <c r="R407">
        <v>23.192</v>
      </c>
      <c r="S407">
        <v>0.46600000000000003</v>
      </c>
      <c r="T407">
        <v>8.9999999999999993E-3</v>
      </c>
      <c r="U407">
        <v>0.108</v>
      </c>
      <c r="W407">
        <v>1.9E-2</v>
      </c>
      <c r="X407">
        <v>99.955999999999989</v>
      </c>
      <c r="Y407" s="21">
        <v>80.483801325107081</v>
      </c>
      <c r="Z407" s="122">
        <v>0.43</v>
      </c>
      <c r="AA407" s="122">
        <v>3.09</v>
      </c>
      <c r="AB407" s="122">
        <v>1.37</v>
      </c>
      <c r="AC407" s="122">
        <v>2.08</v>
      </c>
      <c r="AD407" s="122">
        <v>30.23</v>
      </c>
      <c r="AE407" s="122">
        <v>0.6</v>
      </c>
      <c r="AF407" s="122">
        <v>0.59</v>
      </c>
      <c r="AG407" s="122">
        <v>5.0999999999999996</v>
      </c>
      <c r="AH407" s="122">
        <v>111.23</v>
      </c>
      <c r="AI407" s="122">
        <v>1609.34</v>
      </c>
      <c r="AJ407" s="122">
        <v>53.45</v>
      </c>
      <c r="AK407" s="123">
        <v>0.70071085849744064</v>
      </c>
      <c r="AL407" s="109">
        <v>0.79775493137264508</v>
      </c>
      <c r="AM407" s="109">
        <v>3.3681870304818486E-2</v>
      </c>
      <c r="AN407">
        <v>6.7009393629492472E-2</v>
      </c>
      <c r="AO407" s="140"/>
      <c r="AS407" s="192"/>
      <c r="AY407" s="191"/>
      <c r="BC407" s="192"/>
      <c r="BD407" s="191" t="str">
        <f t="shared" si="30"/>
        <v/>
      </c>
      <c r="BE407" s="122" t="str">
        <f t="shared" si="31"/>
        <v/>
      </c>
      <c r="BF407" s="122" t="str">
        <f t="shared" si="32"/>
        <v/>
      </c>
      <c r="BG407" s="122" t="str">
        <f t="shared" si="33"/>
        <v/>
      </c>
      <c r="BH407" s="192" t="str">
        <f t="shared" si="34"/>
        <v/>
      </c>
      <c r="BI407" s="109">
        <v>2.031710633070829</v>
      </c>
      <c r="BJ407" s="109">
        <v>1.62060727003372</v>
      </c>
      <c r="BK407" s="109">
        <v>2.5449187648609901</v>
      </c>
      <c r="BL407" s="109">
        <v>1080.639892578125</v>
      </c>
      <c r="BM407" s="109">
        <v>1074.31564453125</v>
      </c>
      <c r="BN407" s="123">
        <v>1087.84373046875</v>
      </c>
    </row>
    <row r="408" spans="1:66" x14ac:dyDescent="0.25">
      <c r="A408">
        <v>403</v>
      </c>
      <c r="B408">
        <v>52</v>
      </c>
      <c r="C408" s="120" t="s">
        <v>38</v>
      </c>
      <c r="D408">
        <v>118674</v>
      </c>
      <c r="E408" s="121">
        <v>121</v>
      </c>
      <c r="F408" t="s">
        <v>183</v>
      </c>
      <c r="G408" t="s">
        <v>379</v>
      </c>
      <c r="H408" t="s">
        <v>46</v>
      </c>
      <c r="I408" s="2">
        <v>44534</v>
      </c>
      <c r="J408" s="2">
        <v>44534</v>
      </c>
      <c r="K408" s="21" t="s">
        <v>179</v>
      </c>
      <c r="L408" s="20">
        <v>47.398000000000003</v>
      </c>
      <c r="M408">
        <v>2.74</v>
      </c>
      <c r="N408">
        <v>5.415</v>
      </c>
      <c r="O408">
        <v>7.4379999999999997</v>
      </c>
      <c r="P408">
        <v>0.14699999999999999</v>
      </c>
      <c r="Q408">
        <v>13.513999999999999</v>
      </c>
      <c r="R408">
        <v>22.884</v>
      </c>
      <c r="S408">
        <v>0.47599999999999998</v>
      </c>
      <c r="T408">
        <v>1.0999999999999999E-2</v>
      </c>
      <c r="U408">
        <v>2E-3</v>
      </c>
      <c r="W408">
        <v>7.6999999999999999E-2</v>
      </c>
      <c r="X408">
        <v>100.10199999999999</v>
      </c>
      <c r="Y408" s="21">
        <v>76.407834889363031</v>
      </c>
      <c r="Z408" s="122">
        <v>0.5</v>
      </c>
      <c r="AA408" s="122">
        <v>35.14</v>
      </c>
      <c r="AB408" s="122">
        <v>1.21</v>
      </c>
      <c r="AC408" s="122">
        <v>1.37</v>
      </c>
      <c r="AD408" s="122">
        <v>20.38</v>
      </c>
      <c r="AE408" s="122">
        <v>0.33</v>
      </c>
      <c r="AF408" s="122">
        <v>8.2799999999999994</v>
      </c>
      <c r="AG408" s="122">
        <v>4.25</v>
      </c>
      <c r="AH408" s="122">
        <v>100</v>
      </c>
      <c r="AI408" s="122">
        <v>324.35000000000002</v>
      </c>
      <c r="AJ408" s="122">
        <v>21.85</v>
      </c>
      <c r="AK408" s="123">
        <v>0.40209981709522297</v>
      </c>
      <c r="AL408" s="109">
        <v>0.75566061060570233</v>
      </c>
      <c r="AM408" s="109">
        <v>3.4612525834304006E-2</v>
      </c>
      <c r="AN408">
        <v>0.10848532631248231</v>
      </c>
      <c r="AO408" s="140"/>
      <c r="AS408" s="192"/>
      <c r="AY408" s="191"/>
      <c r="BC408" s="192"/>
      <c r="BD408" s="191" t="str">
        <f t="shared" si="30"/>
        <v/>
      </c>
      <c r="BE408" s="122" t="str">
        <f t="shared" si="31"/>
        <v/>
      </c>
      <c r="BF408" s="122" t="str">
        <f t="shared" si="32"/>
        <v/>
      </c>
      <c r="BG408" s="122" t="str">
        <f t="shared" si="33"/>
        <v/>
      </c>
      <c r="BH408" s="192" t="str">
        <f t="shared" si="34"/>
        <v/>
      </c>
      <c r="BI408" s="109">
        <v>0.86584208925626072</v>
      </c>
      <c r="BJ408" s="109">
        <v>0.58445675333401959</v>
      </c>
      <c r="BK408" s="109">
        <v>1.156197456916783</v>
      </c>
      <c r="BL408" s="109">
        <v>1087.15771484375</v>
      </c>
      <c r="BM408" s="109">
        <v>1084.1573437500001</v>
      </c>
      <c r="BN408" s="123">
        <v>1092.709208984375</v>
      </c>
    </row>
    <row r="409" spans="1:66" x14ac:dyDescent="0.25">
      <c r="A409">
        <v>404</v>
      </c>
      <c r="B409" t="s">
        <v>181</v>
      </c>
      <c r="C409" s="120" t="s">
        <v>37</v>
      </c>
      <c r="D409">
        <v>118531</v>
      </c>
      <c r="E409" s="121">
        <v>109</v>
      </c>
      <c r="F409" t="s">
        <v>184</v>
      </c>
      <c r="G409" t="s">
        <v>379</v>
      </c>
      <c r="H409" t="s">
        <v>46</v>
      </c>
      <c r="I409" s="2">
        <v>44533</v>
      </c>
      <c r="J409" s="2">
        <v>44533</v>
      </c>
      <c r="K409" s="21" t="s">
        <v>179</v>
      </c>
      <c r="L409" s="20">
        <v>43.822000000000003</v>
      </c>
      <c r="M409">
        <v>3.9950000000000001</v>
      </c>
      <c r="N409">
        <v>7.899</v>
      </c>
      <c r="O409">
        <v>7.14</v>
      </c>
      <c r="P409">
        <v>7.0000000000000007E-2</v>
      </c>
      <c r="Q409">
        <v>11.769</v>
      </c>
      <c r="R409">
        <v>23.385999999999999</v>
      </c>
      <c r="S409">
        <v>0.496</v>
      </c>
      <c r="T409">
        <v>0.01</v>
      </c>
      <c r="U409">
        <v>0.03</v>
      </c>
      <c r="X409">
        <v>98.617000000000004</v>
      </c>
      <c r="Y409" s="21">
        <v>74.60779133342777</v>
      </c>
      <c r="Z409" s="122">
        <v>0.45</v>
      </c>
      <c r="AA409" s="122">
        <v>2.4900000000000002</v>
      </c>
      <c r="AB409" s="122">
        <v>1.1399999999999999</v>
      </c>
      <c r="AC409" s="122">
        <v>2.13</v>
      </c>
      <c r="AD409" s="122">
        <v>53.93</v>
      </c>
      <c r="AE409" s="122">
        <v>0.65</v>
      </c>
      <c r="AF409" s="122">
        <v>0.57999999999999996</v>
      </c>
      <c r="AG409" s="122">
        <v>5.0599999999999996</v>
      </c>
      <c r="AH409" s="122">
        <v>108.96</v>
      </c>
      <c r="AI409" s="122">
        <v>82.16</v>
      </c>
      <c r="AJ409" s="122">
        <v>100</v>
      </c>
      <c r="AK409" s="123">
        <v>0.72726618612197658</v>
      </c>
      <c r="AL409" s="109">
        <v>0.67151520222453343</v>
      </c>
      <c r="AM409" s="109">
        <v>3.6802848383676166E-2</v>
      </c>
      <c r="AN409">
        <v>8.6203216360074178E-2</v>
      </c>
      <c r="AO409" s="140"/>
      <c r="AS409" s="192"/>
      <c r="AY409" s="191">
        <v>5.4820804418104503</v>
      </c>
      <c r="AZ409" s="122">
        <v>0.65512714389366888</v>
      </c>
      <c r="BA409" s="122">
        <v>1104.2877733895509</v>
      </c>
      <c r="BB409" s="122">
        <v>16.143827821969399</v>
      </c>
      <c r="BC409" s="192">
        <v>885</v>
      </c>
      <c r="BD409" s="191" t="str">
        <f t="shared" si="30"/>
        <v/>
      </c>
      <c r="BE409" s="122" t="str">
        <f t="shared" si="31"/>
        <v/>
      </c>
      <c r="BF409" s="122" t="str">
        <f t="shared" si="32"/>
        <v/>
      </c>
      <c r="BG409" s="122" t="str">
        <f t="shared" si="33"/>
        <v/>
      </c>
      <c r="BH409" s="192" t="str">
        <f t="shared" si="34"/>
        <v/>
      </c>
      <c r="BI409" s="109">
        <v>0</v>
      </c>
      <c r="BJ409" s="109">
        <v>0</v>
      </c>
      <c r="BK409" s="109">
        <v>0.54714382874463974</v>
      </c>
      <c r="BL409" s="109">
        <v>1107.400390625</v>
      </c>
      <c r="BM409" s="109">
        <v>1099.28416015625</v>
      </c>
      <c r="BN409" s="123">
        <v>1117.6075390625001</v>
      </c>
    </row>
    <row r="410" spans="1:66" x14ac:dyDescent="0.25">
      <c r="A410">
        <v>405</v>
      </c>
      <c r="B410" t="s">
        <v>181</v>
      </c>
      <c r="C410" s="120" t="s">
        <v>37</v>
      </c>
      <c r="D410">
        <v>118531</v>
      </c>
      <c r="E410" s="121">
        <v>125</v>
      </c>
      <c r="F410" t="s">
        <v>184</v>
      </c>
      <c r="G410" t="s">
        <v>379</v>
      </c>
      <c r="H410" t="s">
        <v>46</v>
      </c>
      <c r="I410" s="2">
        <v>44533</v>
      </c>
      <c r="J410" s="2">
        <v>44533</v>
      </c>
      <c r="K410" s="21" t="s">
        <v>179</v>
      </c>
      <c r="L410" s="20">
        <v>46.462000000000003</v>
      </c>
      <c r="M410">
        <v>3.0289999999999999</v>
      </c>
      <c r="N410">
        <v>6.2839999999999998</v>
      </c>
      <c r="O410">
        <v>7.7549999999999999</v>
      </c>
      <c r="P410">
        <v>8.5000000000000006E-2</v>
      </c>
      <c r="Q410">
        <v>12.885</v>
      </c>
      <c r="R410">
        <v>22.963999999999999</v>
      </c>
      <c r="S410">
        <v>0.43099999999999999</v>
      </c>
      <c r="T410">
        <v>8.0000000000000002E-3</v>
      </c>
      <c r="U410">
        <v>2.4E-2</v>
      </c>
      <c r="X410">
        <v>99.926999999999992</v>
      </c>
      <c r="Y410" s="21">
        <v>74.75848069204693</v>
      </c>
      <c r="Z410" s="122">
        <v>0.44</v>
      </c>
      <c r="AA410" s="122">
        <v>2.91</v>
      </c>
      <c r="AB410" s="122">
        <v>1.29</v>
      </c>
      <c r="AC410" s="122">
        <v>2.0499999999999998</v>
      </c>
      <c r="AD410" s="122">
        <v>44.97</v>
      </c>
      <c r="AE410" s="122">
        <v>0.62</v>
      </c>
      <c r="AF410" s="122">
        <v>0.57999999999999996</v>
      </c>
      <c r="AG410" s="122">
        <v>5.67</v>
      </c>
      <c r="AH410" s="122">
        <v>147.53</v>
      </c>
      <c r="AI410" s="122">
        <v>108.25</v>
      </c>
      <c r="AJ410" s="122">
        <v>100</v>
      </c>
      <c r="AK410" s="123">
        <v>0.69609607455842093</v>
      </c>
      <c r="AL410" s="109">
        <v>0.72301994873520392</v>
      </c>
      <c r="AM410" s="109">
        <v>3.1450430692255497E-2</v>
      </c>
      <c r="AN410">
        <v>0.12062904697051606</v>
      </c>
      <c r="AO410" s="140"/>
      <c r="AS410" s="192"/>
      <c r="AT410" s="122">
        <v>5.557429210629615</v>
      </c>
      <c r="AU410" s="122">
        <v>0.62818526852180723</v>
      </c>
      <c r="AV410" s="122">
        <v>1131.944239069031</v>
      </c>
      <c r="AW410" s="122">
        <v>12.87228197275239</v>
      </c>
      <c r="AX410" s="122">
        <v>231</v>
      </c>
      <c r="AY410" s="191">
        <v>4.9360488689996531</v>
      </c>
      <c r="AZ410" s="122">
        <v>0.61116374834877873</v>
      </c>
      <c r="BA410" s="122">
        <v>1112.5813486069981</v>
      </c>
      <c r="BB410" s="122">
        <v>15.888909411940411</v>
      </c>
      <c r="BC410" s="192">
        <v>868</v>
      </c>
      <c r="BD410" s="191">
        <f t="shared" si="30"/>
        <v>5.557429210629615</v>
      </c>
      <c r="BE410" s="122">
        <f t="shared" si="31"/>
        <v>0.62818526852180723</v>
      </c>
      <c r="BF410" s="122">
        <f t="shared" si="32"/>
        <v>1131.944239069031</v>
      </c>
      <c r="BG410" s="122">
        <f t="shared" si="33"/>
        <v>12.87228197275239</v>
      </c>
      <c r="BH410" s="192">
        <f t="shared" si="34"/>
        <v>231</v>
      </c>
      <c r="BI410" s="109">
        <v>0.3973657842997651</v>
      </c>
      <c r="BJ410" s="109">
        <v>0.11847960914412541</v>
      </c>
      <c r="BK410" s="109">
        <v>0.64667691196242383</v>
      </c>
      <c r="BL410" s="109">
        <v>1088.855346679688</v>
      </c>
      <c r="BM410" s="109">
        <v>1082.555561523438</v>
      </c>
      <c r="BN410" s="123">
        <v>1096.129262695312</v>
      </c>
    </row>
    <row r="411" spans="1:66" x14ac:dyDescent="0.25">
      <c r="A411">
        <v>406</v>
      </c>
      <c r="B411" t="s">
        <v>181</v>
      </c>
      <c r="C411" s="120" t="s">
        <v>37</v>
      </c>
      <c r="D411">
        <v>118531</v>
      </c>
      <c r="E411" s="121">
        <v>126</v>
      </c>
      <c r="F411" t="s">
        <v>184</v>
      </c>
      <c r="G411" t="s">
        <v>379</v>
      </c>
      <c r="H411" t="s">
        <v>46</v>
      </c>
      <c r="I411" s="2">
        <v>44533</v>
      </c>
      <c r="J411" s="2">
        <v>44533</v>
      </c>
      <c r="K411" s="21" t="s">
        <v>179</v>
      </c>
      <c r="L411" s="20">
        <v>48.567</v>
      </c>
      <c r="M411">
        <v>1.8759999999999999</v>
      </c>
      <c r="N411">
        <v>4.609</v>
      </c>
      <c r="O411">
        <v>5.7149999999999999</v>
      </c>
      <c r="P411">
        <v>0.107</v>
      </c>
      <c r="Q411">
        <v>14.477</v>
      </c>
      <c r="R411">
        <v>23.327000000000002</v>
      </c>
      <c r="S411">
        <v>0.438</v>
      </c>
      <c r="T411">
        <v>6.0000000000000001E-3</v>
      </c>
      <c r="U411">
        <v>0.29399999999999998</v>
      </c>
      <c r="W411">
        <v>6.0000000000000001E-3</v>
      </c>
      <c r="X411">
        <v>99.421999999999997</v>
      </c>
      <c r="Y411" s="21">
        <v>81.869238086212533</v>
      </c>
      <c r="Z411" s="122">
        <v>0.43</v>
      </c>
      <c r="AA411" s="122">
        <v>3.78</v>
      </c>
      <c r="AB411" s="122">
        <v>1.51</v>
      </c>
      <c r="AC411" s="122">
        <v>2.4</v>
      </c>
      <c r="AD411" s="122">
        <v>36</v>
      </c>
      <c r="AE411" s="122">
        <v>0.57999999999999996</v>
      </c>
      <c r="AF411" s="122">
        <v>0.57999999999999996</v>
      </c>
      <c r="AG411" s="122">
        <v>5.45</v>
      </c>
      <c r="AH411" s="122">
        <v>195.59</v>
      </c>
      <c r="AI411" s="122">
        <v>10.79</v>
      </c>
      <c r="AJ411" s="122">
        <v>667.08</v>
      </c>
      <c r="AK411" s="123">
        <v>0.70958566526826528</v>
      </c>
      <c r="AL411" s="109">
        <v>0.80771409562805541</v>
      </c>
      <c r="AM411" s="109">
        <v>3.1778739570657577E-2</v>
      </c>
      <c r="AN411">
        <v>6.269562644132072E-2</v>
      </c>
      <c r="AO411" s="140"/>
      <c r="AS411" s="192"/>
      <c r="AY411" s="191"/>
      <c r="BC411" s="192"/>
      <c r="BD411" s="191" t="str">
        <f t="shared" si="30"/>
        <v/>
      </c>
      <c r="BE411" s="122" t="str">
        <f t="shared" si="31"/>
        <v/>
      </c>
      <c r="BF411" s="122" t="str">
        <f t="shared" si="32"/>
        <v/>
      </c>
      <c r="BG411" s="122" t="str">
        <f t="shared" si="33"/>
        <v/>
      </c>
      <c r="BH411" s="192" t="str">
        <f t="shared" si="34"/>
        <v/>
      </c>
      <c r="BI411" s="109">
        <v>2.1379713118726111</v>
      </c>
      <c r="BJ411" s="109">
        <v>1.7920751155072541</v>
      </c>
      <c r="BK411" s="109">
        <v>2.708380733793387</v>
      </c>
      <c r="BL411" s="109">
        <v>1090.572631835938</v>
      </c>
      <c r="BM411" s="109">
        <v>1083.283427734375</v>
      </c>
      <c r="BN411" s="123">
        <v>1097.8330957031251</v>
      </c>
    </row>
    <row r="412" spans="1:66" x14ac:dyDescent="0.25">
      <c r="A412">
        <v>407</v>
      </c>
      <c r="B412" t="s">
        <v>181</v>
      </c>
      <c r="C412" s="120" t="s">
        <v>37</v>
      </c>
      <c r="D412">
        <v>118531</v>
      </c>
      <c r="E412" s="121">
        <v>127</v>
      </c>
      <c r="F412" t="s">
        <v>184</v>
      </c>
      <c r="G412" t="s">
        <v>379</v>
      </c>
      <c r="H412" t="s">
        <v>46</v>
      </c>
      <c r="I412" s="2">
        <v>44533</v>
      </c>
      <c r="J412" s="2">
        <v>44533</v>
      </c>
      <c r="K412" s="21" t="s">
        <v>179</v>
      </c>
      <c r="L412" s="20">
        <v>46.817999999999998</v>
      </c>
      <c r="M412">
        <v>2.625</v>
      </c>
      <c r="N412">
        <v>6.82</v>
      </c>
      <c r="O412">
        <v>6.8239999999999998</v>
      </c>
      <c r="P412">
        <v>1.7999999999999999E-2</v>
      </c>
      <c r="Q412">
        <v>12.976000000000001</v>
      </c>
      <c r="R412">
        <v>23.315999999999999</v>
      </c>
      <c r="S412">
        <v>0.50600000000000001</v>
      </c>
      <c r="U412">
        <v>0.35499999999999998</v>
      </c>
      <c r="X412">
        <v>100.25800000000001</v>
      </c>
      <c r="Y412" s="21">
        <v>77.218707698375482</v>
      </c>
      <c r="Z412" s="122">
        <v>0.44</v>
      </c>
      <c r="AA412" s="122">
        <v>3.18</v>
      </c>
      <c r="AB412" s="122">
        <v>1.23</v>
      </c>
      <c r="AC412" s="122">
        <v>2.19</v>
      </c>
      <c r="AD412" s="122">
        <v>188.68</v>
      </c>
      <c r="AE412" s="122">
        <v>0.62</v>
      </c>
      <c r="AF412" s="122">
        <v>0.57999999999999996</v>
      </c>
      <c r="AG412" s="122">
        <v>4.8899999999999997</v>
      </c>
      <c r="AH412" s="122">
        <v>100</v>
      </c>
      <c r="AI412" s="122">
        <v>9.7100000000000009</v>
      </c>
      <c r="AJ412" s="122">
        <v>100</v>
      </c>
      <c r="AK412" s="123">
        <v>0.71714677540874128</v>
      </c>
      <c r="AL412" s="109">
        <v>0.72273344035981757</v>
      </c>
      <c r="AM412" s="109">
        <v>3.6649773884761476E-2</v>
      </c>
      <c r="AN412">
        <v>9.2720337643727391E-2</v>
      </c>
      <c r="AO412" s="140"/>
      <c r="AS412" s="192"/>
      <c r="AT412" s="122">
        <v>5.9322644742297426</v>
      </c>
      <c r="AU412" s="122">
        <v>0.64006098414352242</v>
      </c>
      <c r="AV412" s="122">
        <v>1140.5996217293241</v>
      </c>
      <c r="AW412" s="122">
        <v>14.218404340722319</v>
      </c>
      <c r="AX412" s="122">
        <v>258</v>
      </c>
      <c r="AY412" s="191"/>
      <c r="BC412" s="192"/>
      <c r="BD412" s="191">
        <f t="shared" si="30"/>
        <v>5.9322644742297426</v>
      </c>
      <c r="BE412" s="122">
        <f t="shared" si="31"/>
        <v>0.64006098414352242</v>
      </c>
      <c r="BF412" s="122">
        <f t="shared" si="32"/>
        <v>1140.5996217293241</v>
      </c>
      <c r="BG412" s="122">
        <f t="shared" si="33"/>
        <v>14.218404340722319</v>
      </c>
      <c r="BH412" s="192">
        <f t="shared" si="34"/>
        <v>258</v>
      </c>
      <c r="BI412" s="109">
        <v>1.674935929962543</v>
      </c>
      <c r="BJ412" s="109">
        <v>0.95136247415199671</v>
      </c>
      <c r="BK412" s="109">
        <v>3.1834463860477489</v>
      </c>
      <c r="BL412" s="109">
        <v>1132.05224609375</v>
      </c>
      <c r="BM412" s="109">
        <v>1125.975541992188</v>
      </c>
      <c r="BN412" s="123">
        <v>1136.644194335938</v>
      </c>
    </row>
    <row r="413" spans="1:66" x14ac:dyDescent="0.25">
      <c r="A413">
        <v>408</v>
      </c>
      <c r="B413" t="s">
        <v>181</v>
      </c>
      <c r="C413" s="120" t="s">
        <v>37</v>
      </c>
      <c r="D413">
        <v>118531</v>
      </c>
      <c r="E413" s="121">
        <v>134</v>
      </c>
      <c r="F413" t="s">
        <v>184</v>
      </c>
      <c r="G413" t="s">
        <v>379</v>
      </c>
      <c r="H413" t="s">
        <v>46</v>
      </c>
      <c r="I413" s="2">
        <v>44533</v>
      </c>
      <c r="J413" s="2">
        <v>44533</v>
      </c>
      <c r="K413" s="21" t="s">
        <v>179</v>
      </c>
      <c r="L413" s="20">
        <v>45.838999999999999</v>
      </c>
      <c r="M413">
        <v>2.8319999999999999</v>
      </c>
      <c r="N413">
        <v>7.0039999999999996</v>
      </c>
      <c r="O413">
        <v>7.202</v>
      </c>
      <c r="P413">
        <v>9.5000000000000001E-2</v>
      </c>
      <c r="Q413">
        <v>12.827999999999999</v>
      </c>
      <c r="R413">
        <v>23.565000000000001</v>
      </c>
      <c r="S413">
        <v>0.51700000000000002</v>
      </c>
      <c r="U413">
        <v>0.39700000000000002</v>
      </c>
      <c r="W413">
        <v>5.8999999999999997E-2</v>
      </c>
      <c r="X413">
        <v>100.33799999999999</v>
      </c>
      <c r="Y413" s="21">
        <v>76.048091193924591</v>
      </c>
      <c r="Z413" s="122">
        <v>0.44</v>
      </c>
      <c r="AA413" s="122">
        <v>3.01</v>
      </c>
      <c r="AB413" s="122">
        <v>1.21</v>
      </c>
      <c r="AC413" s="122">
        <v>2.13</v>
      </c>
      <c r="AD413" s="122">
        <v>41.07</v>
      </c>
      <c r="AE413" s="122">
        <v>0.62</v>
      </c>
      <c r="AF413" s="122">
        <v>0.57999999999999996</v>
      </c>
      <c r="AG413" s="122">
        <v>4.92</v>
      </c>
      <c r="AH413" s="122">
        <v>100</v>
      </c>
      <c r="AI413" s="122">
        <v>8.66</v>
      </c>
      <c r="AJ413" s="122">
        <v>64.06</v>
      </c>
      <c r="AK413" s="123">
        <v>0.70810337866964512</v>
      </c>
      <c r="AL413" s="109">
        <v>0.71821760522648215</v>
      </c>
      <c r="AM413" s="109">
        <v>3.7641862872606242E-2</v>
      </c>
      <c r="AN413">
        <v>5.9086679876161563E-2</v>
      </c>
      <c r="AO413" s="140"/>
      <c r="AS413" s="192"/>
      <c r="AT413" s="122">
        <v>5.6213607900650997</v>
      </c>
      <c r="AU413" s="122">
        <v>0.6713407061907336</v>
      </c>
      <c r="AV413" s="122">
        <v>1137.379989403619</v>
      </c>
      <c r="AW413" s="122">
        <v>14.873753399098771</v>
      </c>
      <c r="AX413" s="122">
        <v>163</v>
      </c>
      <c r="AY413" s="191">
        <v>5.4441419424114326</v>
      </c>
      <c r="AZ413" s="122">
        <v>0.59945987434238834</v>
      </c>
      <c r="BA413" s="122">
        <v>1112.995853132818</v>
      </c>
      <c r="BB413" s="122">
        <v>16.039202267691088</v>
      </c>
      <c r="BC413" s="192">
        <v>849</v>
      </c>
      <c r="BD413" s="191">
        <f t="shared" si="30"/>
        <v>5.6213607900650997</v>
      </c>
      <c r="BE413" s="122">
        <f t="shared" si="31"/>
        <v>0.6713407061907336</v>
      </c>
      <c r="BF413" s="122">
        <f t="shared" si="32"/>
        <v>1137.379989403619</v>
      </c>
      <c r="BG413" s="122">
        <f t="shared" si="33"/>
        <v>14.873753399098771</v>
      </c>
      <c r="BH413" s="192">
        <f t="shared" si="34"/>
        <v>163</v>
      </c>
      <c r="BI413" s="109">
        <v>1.2872624394600991</v>
      </c>
      <c r="BJ413" s="109">
        <v>0.29786908599787942</v>
      </c>
      <c r="BK413" s="109">
        <v>2.975778646201432</v>
      </c>
      <c r="BL413" s="109">
        <v>1148.83154296875</v>
      </c>
      <c r="BM413" s="109">
        <v>1143.2535839843749</v>
      </c>
      <c r="BN413" s="123">
        <v>1152.7775390625</v>
      </c>
    </row>
    <row r="414" spans="1:66" x14ac:dyDescent="0.25">
      <c r="A414">
        <v>409</v>
      </c>
      <c r="B414" t="s">
        <v>181</v>
      </c>
      <c r="C414" s="120" t="s">
        <v>37</v>
      </c>
      <c r="D414">
        <v>118531</v>
      </c>
      <c r="E414" s="121">
        <v>107</v>
      </c>
      <c r="F414" t="s">
        <v>183</v>
      </c>
      <c r="G414" t="s">
        <v>379</v>
      </c>
      <c r="H414" t="s">
        <v>46</v>
      </c>
      <c r="I414" s="2">
        <v>44533</v>
      </c>
      <c r="J414" s="2">
        <v>44533</v>
      </c>
      <c r="K414" s="21" t="s">
        <v>179</v>
      </c>
      <c r="L414" s="20">
        <v>47.292999999999999</v>
      </c>
      <c r="M414">
        <v>2.4279999999999999</v>
      </c>
      <c r="N414">
        <v>4.5650000000000004</v>
      </c>
      <c r="O414">
        <v>6.984</v>
      </c>
      <c r="P414">
        <v>0.107</v>
      </c>
      <c r="Q414">
        <v>12.815</v>
      </c>
      <c r="R414">
        <v>23.283000000000001</v>
      </c>
      <c r="S414">
        <v>0.52800000000000002</v>
      </c>
      <c r="T414">
        <v>7.0000000000000001E-3</v>
      </c>
      <c r="U414">
        <v>0.03</v>
      </c>
      <c r="X414">
        <v>98.04</v>
      </c>
      <c r="Y414" s="21">
        <v>76.58529643737559</v>
      </c>
      <c r="Z414" s="122">
        <v>0.43</v>
      </c>
      <c r="AA414" s="122">
        <v>3.26</v>
      </c>
      <c r="AB414" s="122">
        <v>1.52</v>
      </c>
      <c r="AC414" s="122">
        <v>2.16</v>
      </c>
      <c r="AD414" s="122">
        <v>37.299999999999997</v>
      </c>
      <c r="AE414" s="122">
        <v>0.62</v>
      </c>
      <c r="AF414" s="122">
        <v>0.57999999999999996</v>
      </c>
      <c r="AG414" s="122">
        <v>4.7</v>
      </c>
      <c r="AH414" s="122">
        <v>170.72</v>
      </c>
      <c r="AI414" s="122">
        <v>80.31</v>
      </c>
      <c r="AJ414" s="122">
        <v>100</v>
      </c>
      <c r="AK414" s="123">
        <v>0.71255544429093243</v>
      </c>
      <c r="AL414" s="109">
        <v>0.73087059746055361</v>
      </c>
      <c r="AM414" s="109">
        <v>3.915969248636747E-2</v>
      </c>
      <c r="AN414">
        <v>0.1139478763347047</v>
      </c>
      <c r="AO414" s="140"/>
      <c r="AS414" s="192"/>
      <c r="AY414" s="191"/>
      <c r="BC414" s="192"/>
      <c r="BD414" s="191" t="str">
        <f t="shared" si="30"/>
        <v/>
      </c>
      <c r="BE414" s="122" t="str">
        <f t="shared" si="31"/>
        <v/>
      </c>
      <c r="BF414" s="122" t="str">
        <f t="shared" si="32"/>
        <v/>
      </c>
      <c r="BG414" s="122" t="str">
        <f t="shared" si="33"/>
        <v/>
      </c>
      <c r="BH414" s="192" t="str">
        <f t="shared" si="34"/>
        <v/>
      </c>
      <c r="BI414" s="109">
        <v>2.0180121650929719</v>
      </c>
      <c r="BJ414" s="109">
        <v>1.6244651069875029</v>
      </c>
      <c r="BK414" s="109">
        <v>2.5507266464467322</v>
      </c>
      <c r="BL414" s="109">
        <v>1109.590576171875</v>
      </c>
      <c r="BM414" s="109">
        <v>1101.2047558593749</v>
      </c>
      <c r="BN414" s="123">
        <v>1119.32173828125</v>
      </c>
    </row>
    <row r="415" spans="1:66" x14ac:dyDescent="0.25">
      <c r="A415">
        <v>410</v>
      </c>
      <c r="B415" t="s">
        <v>181</v>
      </c>
      <c r="C415" s="120" t="s">
        <v>37</v>
      </c>
      <c r="D415">
        <v>118531</v>
      </c>
      <c r="E415" s="121">
        <v>144</v>
      </c>
      <c r="F415" t="s">
        <v>183</v>
      </c>
      <c r="G415" t="s">
        <v>379</v>
      </c>
      <c r="H415" t="s">
        <v>46</v>
      </c>
      <c r="I415" s="2">
        <v>44533</v>
      </c>
      <c r="J415" s="2">
        <v>44533</v>
      </c>
      <c r="K415" s="21" t="s">
        <v>179</v>
      </c>
      <c r="L415" s="20">
        <v>44.156999999999996</v>
      </c>
      <c r="M415">
        <v>3.6309999999999998</v>
      </c>
      <c r="N415">
        <v>8.5190000000000001</v>
      </c>
      <c r="O415">
        <v>7.6020000000000003</v>
      </c>
      <c r="P415">
        <v>0.11700000000000001</v>
      </c>
      <c r="Q415">
        <v>11.659000000000001</v>
      </c>
      <c r="R415">
        <v>22.681000000000001</v>
      </c>
      <c r="S415">
        <v>0.52100000000000002</v>
      </c>
      <c r="X415">
        <v>98.887</v>
      </c>
      <c r="Y415" s="21">
        <v>73.218042222617953</v>
      </c>
      <c r="Z415" s="122">
        <v>0.45</v>
      </c>
      <c r="AA415" s="122">
        <v>2.62</v>
      </c>
      <c r="AB415" s="122">
        <v>1.1000000000000001</v>
      </c>
      <c r="AC415" s="122">
        <v>2.0699999999999998</v>
      </c>
      <c r="AD415" s="122">
        <v>35.630000000000003</v>
      </c>
      <c r="AE415" s="122">
        <v>0.65</v>
      </c>
      <c r="AF415" s="122">
        <v>0.59</v>
      </c>
      <c r="AG415" s="122">
        <v>4.88</v>
      </c>
      <c r="AH415" s="122">
        <v>100</v>
      </c>
      <c r="AI415" s="122">
        <v>100</v>
      </c>
      <c r="AJ415" s="122">
        <v>100</v>
      </c>
      <c r="AK415" s="123">
        <v>0.71602216749000636</v>
      </c>
      <c r="AL415" s="109">
        <v>0.66224972800999005</v>
      </c>
      <c r="AM415" s="109">
        <v>3.8484130573362134E-2</v>
      </c>
      <c r="AN415">
        <v>0.12024371194619626</v>
      </c>
      <c r="AO415" s="140"/>
      <c r="AS415" s="192"/>
      <c r="AT415" s="122">
        <v>7.0110521863893167</v>
      </c>
      <c r="AU415" s="122">
        <v>0.55159235445782218</v>
      </c>
      <c r="AV415" s="122">
        <v>1147.3608666785501</v>
      </c>
      <c r="AW415" s="122">
        <v>10.12789021931196</v>
      </c>
      <c r="AX415" s="122">
        <v>848</v>
      </c>
      <c r="AY415" s="191">
        <v>6.7212572077030703</v>
      </c>
      <c r="AZ415" s="122">
        <v>0.6500709791486794</v>
      </c>
      <c r="BA415" s="122">
        <v>1127.9962889459671</v>
      </c>
      <c r="BB415" s="122">
        <v>15.491750793021881</v>
      </c>
      <c r="BC415" s="192">
        <v>854</v>
      </c>
      <c r="BD415" s="191">
        <f t="shared" si="30"/>
        <v>7.0110521863893167</v>
      </c>
      <c r="BE415" s="122">
        <f t="shared" si="31"/>
        <v>0.55159235445782218</v>
      </c>
      <c r="BF415" s="122">
        <f t="shared" si="32"/>
        <v>1147.3608666785501</v>
      </c>
      <c r="BG415" s="122">
        <f t="shared" si="33"/>
        <v>10.12789021931196</v>
      </c>
      <c r="BH415" s="192">
        <f t="shared" si="34"/>
        <v>848</v>
      </c>
      <c r="BI415" s="109">
        <v>0</v>
      </c>
      <c r="BJ415" s="109">
        <v>0</v>
      </c>
      <c r="BK415" s="109">
        <v>1.3134855786865121</v>
      </c>
      <c r="BL415" s="109">
        <v>1107.67529296875</v>
      </c>
      <c r="BM415" s="109">
        <v>1099.635</v>
      </c>
      <c r="BN415" s="123">
        <v>1119.095258789062</v>
      </c>
    </row>
    <row r="416" spans="1:66" x14ac:dyDescent="0.25">
      <c r="A416">
        <v>411</v>
      </c>
      <c r="B416" t="s">
        <v>181</v>
      </c>
      <c r="C416" s="120" t="s">
        <v>37</v>
      </c>
      <c r="D416">
        <v>118531</v>
      </c>
      <c r="E416" s="121">
        <v>113</v>
      </c>
      <c r="F416" t="s">
        <v>183</v>
      </c>
      <c r="G416" t="s">
        <v>379</v>
      </c>
      <c r="H416" t="s">
        <v>46</v>
      </c>
      <c r="I416" s="2">
        <v>44533</v>
      </c>
      <c r="J416" s="2">
        <v>44533</v>
      </c>
      <c r="K416" s="21" t="s">
        <v>179</v>
      </c>
      <c r="L416" s="20">
        <v>48.77</v>
      </c>
      <c r="M416">
        <v>1.94</v>
      </c>
      <c r="N416">
        <v>4.5270000000000001</v>
      </c>
      <c r="O416">
        <v>5.8979999999999997</v>
      </c>
      <c r="P416">
        <v>7.3999999999999996E-2</v>
      </c>
      <c r="Q416">
        <v>13.3</v>
      </c>
      <c r="R416">
        <v>23.039000000000001</v>
      </c>
      <c r="S416">
        <v>0.377</v>
      </c>
      <c r="T416">
        <v>2E-3</v>
      </c>
      <c r="U416">
        <v>0.27600000000000002</v>
      </c>
      <c r="W416">
        <v>2.5000000000000001E-2</v>
      </c>
      <c r="X416">
        <v>98.227999999999994</v>
      </c>
      <c r="Y416" s="21">
        <v>80.078328568953481</v>
      </c>
      <c r="Z416" s="122">
        <v>0.43</v>
      </c>
      <c r="AA416" s="122">
        <v>3.68</v>
      </c>
      <c r="AB416" s="122">
        <v>1.53</v>
      </c>
      <c r="AC416" s="122">
        <v>2.36</v>
      </c>
      <c r="AD416" s="122">
        <v>55.23</v>
      </c>
      <c r="AE416" s="122">
        <v>0.61</v>
      </c>
      <c r="AF416" s="122">
        <v>0.57999999999999996</v>
      </c>
      <c r="AG416" s="122">
        <v>6.15</v>
      </c>
      <c r="AH416" s="122">
        <v>485.8</v>
      </c>
      <c r="AI416" s="122">
        <v>11.52</v>
      </c>
      <c r="AJ416" s="122">
        <v>156.74</v>
      </c>
      <c r="AK416" s="123">
        <v>0.73031967067250003</v>
      </c>
      <c r="AL416" s="109">
        <v>0.74982770608149696</v>
      </c>
      <c r="AM416" s="109">
        <v>2.7639785138710259E-2</v>
      </c>
      <c r="AN416">
        <v>0.16042986457663042</v>
      </c>
      <c r="AO416" s="140"/>
      <c r="AS416" s="192"/>
      <c r="AY416" s="191"/>
      <c r="BC416" s="192"/>
      <c r="BD416" s="191" t="str">
        <f t="shared" si="30"/>
        <v/>
      </c>
      <c r="BE416" s="122" t="str">
        <f t="shared" si="31"/>
        <v/>
      </c>
      <c r="BF416" s="122" t="str">
        <f t="shared" si="32"/>
        <v/>
      </c>
      <c r="BG416" s="122" t="str">
        <f t="shared" si="33"/>
        <v/>
      </c>
      <c r="BH416" s="192" t="str">
        <f t="shared" si="34"/>
        <v/>
      </c>
      <c r="BI416" s="109">
        <v>1.5983725210966671</v>
      </c>
      <c r="BJ416" s="109">
        <v>1.447366785699328</v>
      </c>
      <c r="BK416" s="109">
        <v>1.817578510934313</v>
      </c>
      <c r="BL416" s="109">
        <v>1087.748779296875</v>
      </c>
      <c r="BM416" s="109">
        <v>1081.749296875</v>
      </c>
      <c r="BN416" s="123">
        <v>1093.47166015625</v>
      </c>
    </row>
    <row r="417" spans="1:66" x14ac:dyDescent="0.25">
      <c r="A417">
        <v>412</v>
      </c>
      <c r="B417" t="s">
        <v>181</v>
      </c>
      <c r="C417" s="120" t="s">
        <v>37</v>
      </c>
      <c r="D417">
        <v>118531</v>
      </c>
      <c r="E417" s="121">
        <v>152</v>
      </c>
      <c r="F417" t="s">
        <v>183</v>
      </c>
      <c r="G417" t="s">
        <v>379</v>
      </c>
      <c r="H417" t="s">
        <v>46</v>
      </c>
      <c r="I417" s="2">
        <v>44533</v>
      </c>
      <c r="J417" s="2">
        <v>44533</v>
      </c>
      <c r="K417" s="21" t="s">
        <v>179</v>
      </c>
      <c r="L417" s="20">
        <v>49.165999999999997</v>
      </c>
      <c r="M417">
        <v>1.829</v>
      </c>
      <c r="N417">
        <v>4.415</v>
      </c>
      <c r="O417">
        <v>6.3</v>
      </c>
      <c r="P417">
        <v>7.6999999999999999E-2</v>
      </c>
      <c r="Q417">
        <v>14.685</v>
      </c>
      <c r="R417">
        <v>22.562999999999999</v>
      </c>
      <c r="S417">
        <v>0.39100000000000001</v>
      </c>
      <c r="U417">
        <v>0.31</v>
      </c>
      <c r="W417">
        <v>8.0000000000000002E-3</v>
      </c>
      <c r="X417">
        <v>99.744</v>
      </c>
      <c r="Y417" s="21">
        <v>80.601528098589739</v>
      </c>
      <c r="Z417" s="122">
        <v>0.42</v>
      </c>
      <c r="AA417" s="122">
        <v>3.88</v>
      </c>
      <c r="AB417" s="122">
        <v>1.55</v>
      </c>
      <c r="AC417" s="122">
        <v>2.27</v>
      </c>
      <c r="AD417" s="122">
        <v>51.95</v>
      </c>
      <c r="AE417" s="122">
        <v>0.57999999999999996</v>
      </c>
      <c r="AF417" s="122">
        <v>0.59</v>
      </c>
      <c r="AG417" s="122">
        <v>5.91</v>
      </c>
      <c r="AH417" s="122">
        <v>100</v>
      </c>
      <c r="AI417" s="122">
        <v>10.24</v>
      </c>
      <c r="AJ417" s="122">
        <v>453.38</v>
      </c>
      <c r="AK417" s="123">
        <v>0.69749554223699461</v>
      </c>
      <c r="AL417" s="109">
        <v>0.81571016088461967</v>
      </c>
      <c r="AM417" s="109">
        <v>2.8243736335712581E-2</v>
      </c>
      <c r="AN417">
        <v>0.10952037327580719</v>
      </c>
      <c r="AO417" s="140"/>
      <c r="AS417" s="192"/>
      <c r="AY417" s="191"/>
      <c r="BC417" s="192"/>
      <c r="BD417" s="191" t="str">
        <f t="shared" si="30"/>
        <v/>
      </c>
      <c r="BE417" s="122" t="str">
        <f t="shared" si="31"/>
        <v/>
      </c>
      <c r="BF417" s="122" t="str">
        <f t="shared" si="32"/>
        <v/>
      </c>
      <c r="BG417" s="122" t="str">
        <f t="shared" si="33"/>
        <v/>
      </c>
      <c r="BH417" s="192" t="str">
        <f t="shared" si="34"/>
        <v/>
      </c>
      <c r="BI417" s="109">
        <v>1.526631603080729</v>
      </c>
      <c r="BJ417" s="109">
        <v>1.375033435661295</v>
      </c>
      <c r="BK417" s="109">
        <v>1.762552413780192</v>
      </c>
      <c r="BL417" s="109">
        <v>1088.14453125</v>
      </c>
      <c r="BM417" s="109">
        <v>1080.9428564453131</v>
      </c>
      <c r="BN417" s="123">
        <v>1095.286069335938</v>
      </c>
    </row>
    <row r="418" spans="1:66" x14ac:dyDescent="0.25">
      <c r="A418">
        <v>413</v>
      </c>
      <c r="B418" t="s">
        <v>181</v>
      </c>
      <c r="C418" s="120" t="s">
        <v>36</v>
      </c>
      <c r="D418">
        <v>118507</v>
      </c>
      <c r="E418" s="121">
        <v>19</v>
      </c>
      <c r="F418" t="s">
        <v>184</v>
      </c>
      <c r="G418" t="s">
        <v>379</v>
      </c>
      <c r="H418" t="s">
        <v>46</v>
      </c>
      <c r="I418" s="2">
        <v>44528</v>
      </c>
      <c r="J418" s="2">
        <v>44528</v>
      </c>
      <c r="K418" s="21" t="s">
        <v>179</v>
      </c>
      <c r="L418" s="20">
        <v>47.305</v>
      </c>
      <c r="M418">
        <v>2.8879999999999999</v>
      </c>
      <c r="N418">
        <v>5.367</v>
      </c>
      <c r="O418">
        <v>7.7850000000000001</v>
      </c>
      <c r="P418">
        <v>8.1000000000000003E-2</v>
      </c>
      <c r="Q418">
        <v>13.317</v>
      </c>
      <c r="R418">
        <v>22.602</v>
      </c>
      <c r="S418">
        <v>0.47399999999999998</v>
      </c>
      <c r="U418">
        <v>0.03</v>
      </c>
      <c r="X418">
        <v>99.849000000000004</v>
      </c>
      <c r="Y418" s="21">
        <v>75.303944660824726</v>
      </c>
      <c r="Z418" s="122">
        <v>0.43</v>
      </c>
      <c r="AA418" s="122">
        <v>2.96</v>
      </c>
      <c r="AB418" s="122">
        <v>1.4</v>
      </c>
      <c r="AC418" s="122">
        <v>2.04</v>
      </c>
      <c r="AD418" s="122">
        <v>49.79</v>
      </c>
      <c r="AE418" s="122">
        <v>0.61</v>
      </c>
      <c r="AF418" s="122">
        <v>0.59</v>
      </c>
      <c r="AG418" s="122">
        <v>5.07</v>
      </c>
      <c r="AH418" s="122">
        <v>100</v>
      </c>
      <c r="AI418" s="122">
        <v>83.07</v>
      </c>
      <c r="AJ418" s="122">
        <v>100</v>
      </c>
      <c r="AK418" s="123">
        <v>0.68890805196544214</v>
      </c>
      <c r="AL418" s="109">
        <v>0.74644388964282626</v>
      </c>
      <c r="AM418" s="109">
        <v>3.4550360175569367E-2</v>
      </c>
      <c r="AN418">
        <v>0.13306779961113877</v>
      </c>
      <c r="AO418" s="140"/>
      <c r="AS418" s="192"/>
      <c r="AY418" s="191"/>
      <c r="BC418" s="192"/>
      <c r="BD418" s="191" t="str">
        <f t="shared" si="30"/>
        <v/>
      </c>
      <c r="BE418" s="122" t="str">
        <f t="shared" si="31"/>
        <v/>
      </c>
      <c r="BF418" s="122" t="str">
        <f t="shared" si="32"/>
        <v/>
      </c>
      <c r="BG418" s="122" t="str">
        <f t="shared" si="33"/>
        <v/>
      </c>
      <c r="BH418" s="192" t="str">
        <f t="shared" si="34"/>
        <v/>
      </c>
      <c r="BI418" s="109">
        <v>0.49043315013567312</v>
      </c>
      <c r="BJ418" s="109">
        <v>0.30709444125810959</v>
      </c>
      <c r="BK418" s="109">
        <v>0.745366183125175</v>
      </c>
      <c r="BL418" s="109">
        <v>1093.525146484375</v>
      </c>
      <c r="BM418" s="109">
        <v>1088.8807128906251</v>
      </c>
      <c r="BN418" s="123">
        <v>1098.777719726563</v>
      </c>
    </row>
    <row r="419" spans="1:66" x14ac:dyDescent="0.25">
      <c r="A419">
        <v>414</v>
      </c>
      <c r="B419" t="s">
        <v>181</v>
      </c>
      <c r="C419" s="120" t="s">
        <v>36</v>
      </c>
      <c r="D419">
        <v>118507</v>
      </c>
      <c r="E419" s="121">
        <v>20</v>
      </c>
      <c r="F419" t="s">
        <v>184</v>
      </c>
      <c r="G419" t="s">
        <v>379</v>
      </c>
      <c r="H419" t="s">
        <v>46</v>
      </c>
      <c r="I419" s="2">
        <v>44528</v>
      </c>
      <c r="J419" s="2">
        <v>44528</v>
      </c>
      <c r="K419" s="21" t="s">
        <v>179</v>
      </c>
      <c r="L419" s="20">
        <v>46.863999999999997</v>
      </c>
      <c r="M419">
        <v>3.0230000000000001</v>
      </c>
      <c r="N419">
        <v>6.0670000000000002</v>
      </c>
      <c r="O419">
        <v>8.1289999999999996</v>
      </c>
      <c r="P419">
        <v>0.154</v>
      </c>
      <c r="Q419">
        <v>12.987</v>
      </c>
      <c r="R419">
        <v>22.657</v>
      </c>
      <c r="S419">
        <v>0.38900000000000001</v>
      </c>
      <c r="T419">
        <v>1.4E-2</v>
      </c>
      <c r="U419">
        <v>2.4E-2</v>
      </c>
      <c r="X419">
        <v>100.30799999999998</v>
      </c>
      <c r="Y419" s="21">
        <v>74.011326320577709</v>
      </c>
      <c r="Z419" s="122">
        <v>0.44</v>
      </c>
      <c r="AA419" s="122">
        <v>2.88</v>
      </c>
      <c r="AB419" s="122">
        <v>1.31</v>
      </c>
      <c r="AC419" s="122">
        <v>1.98</v>
      </c>
      <c r="AD419" s="122">
        <v>26.51</v>
      </c>
      <c r="AE419" s="122">
        <v>0.62</v>
      </c>
      <c r="AF419" s="122">
        <v>0.59</v>
      </c>
      <c r="AG419" s="122">
        <v>6.1</v>
      </c>
      <c r="AH419" s="122">
        <v>86.51</v>
      </c>
      <c r="AI419" s="122">
        <v>109.69</v>
      </c>
      <c r="AJ419" s="122">
        <v>100</v>
      </c>
      <c r="AK419" s="123">
        <v>0.6862559243046531</v>
      </c>
      <c r="AL419" s="109">
        <v>0.72615234134791395</v>
      </c>
      <c r="AM419" s="109">
        <v>2.8284725785205973E-2</v>
      </c>
      <c r="AN419">
        <v>0.14717712904092001</v>
      </c>
      <c r="AO419" s="140"/>
      <c r="AS419" s="192"/>
      <c r="AT419" s="122">
        <v>5.7679893574899763</v>
      </c>
      <c r="AU419" s="122">
        <v>0.53157376863778316</v>
      </c>
      <c r="AV419" s="122">
        <v>1125.2969874119999</v>
      </c>
      <c r="AW419" s="122">
        <v>10.349362411632971</v>
      </c>
      <c r="AX419" s="122">
        <v>672</v>
      </c>
      <c r="AY419" s="191"/>
      <c r="BC419" s="192"/>
      <c r="BD419" s="191">
        <f t="shared" si="30"/>
        <v>5.7679893574899763</v>
      </c>
      <c r="BE419" s="122">
        <f t="shared" si="31"/>
        <v>0.53157376863778316</v>
      </c>
      <c r="BF419" s="122">
        <f t="shared" si="32"/>
        <v>1125.2969874119999</v>
      </c>
      <c r="BG419" s="122">
        <f t="shared" si="33"/>
        <v>10.349362411632971</v>
      </c>
      <c r="BH419" s="192">
        <f t="shared" si="34"/>
        <v>672</v>
      </c>
      <c r="BI419" s="109">
        <v>0.64526274382517712</v>
      </c>
      <c r="BJ419" s="109">
        <v>0.34629138647959612</v>
      </c>
      <c r="BK419" s="109">
        <v>0.89905465781138327</v>
      </c>
      <c r="BL419" s="109">
        <v>1080.933349609375</v>
      </c>
      <c r="BM419" s="109">
        <v>1076.864331054687</v>
      </c>
      <c r="BN419" s="123">
        <v>1085.815908203125</v>
      </c>
    </row>
    <row r="420" spans="1:66" x14ac:dyDescent="0.25">
      <c r="A420">
        <v>415</v>
      </c>
      <c r="B420" t="s">
        <v>181</v>
      </c>
      <c r="C420" s="120" t="s">
        <v>36</v>
      </c>
      <c r="D420">
        <v>118507</v>
      </c>
      <c r="E420" s="121">
        <v>29</v>
      </c>
      <c r="F420" t="s">
        <v>184</v>
      </c>
      <c r="G420" t="s">
        <v>379</v>
      </c>
      <c r="H420" t="s">
        <v>46</v>
      </c>
      <c r="I420" s="2">
        <v>44528</v>
      </c>
      <c r="J420" s="2">
        <v>44528</v>
      </c>
      <c r="K420" s="21" t="s">
        <v>179</v>
      </c>
      <c r="L420" s="20">
        <v>47.094999999999999</v>
      </c>
      <c r="M420">
        <v>2.6030000000000002</v>
      </c>
      <c r="N420">
        <v>6.077</v>
      </c>
      <c r="O420">
        <v>6.7720000000000002</v>
      </c>
      <c r="P420">
        <v>0.17599999999999999</v>
      </c>
      <c r="Q420">
        <v>13.278</v>
      </c>
      <c r="R420">
        <v>22.629000000000001</v>
      </c>
      <c r="S420">
        <v>0.52200000000000002</v>
      </c>
      <c r="U420">
        <v>1.4E-2</v>
      </c>
      <c r="W420">
        <v>3.4000000000000002E-2</v>
      </c>
      <c r="X420">
        <v>99.200000000000017</v>
      </c>
      <c r="Y420" s="21">
        <v>77.75349264671722</v>
      </c>
      <c r="Z420" s="122">
        <v>0.43</v>
      </c>
      <c r="AA420" s="122">
        <v>3.18</v>
      </c>
      <c r="AB420" s="122">
        <v>1.3</v>
      </c>
      <c r="AC420" s="122">
        <v>2.19</v>
      </c>
      <c r="AD420" s="122">
        <v>22.63</v>
      </c>
      <c r="AE420" s="122">
        <v>0.61</v>
      </c>
      <c r="AF420" s="122">
        <v>0.59</v>
      </c>
      <c r="AG420" s="122">
        <v>4.8</v>
      </c>
      <c r="AH420" s="122">
        <v>100</v>
      </c>
      <c r="AI420" s="122">
        <v>186.92</v>
      </c>
      <c r="AJ420" s="122">
        <v>121.34</v>
      </c>
      <c r="AK420" s="123">
        <v>0.71025329204454468</v>
      </c>
      <c r="AL420" s="109">
        <v>0.74594938469461869</v>
      </c>
      <c r="AM420" s="109">
        <v>3.8135607461348954E-2</v>
      </c>
      <c r="AN420">
        <v>0.11175813433786634</v>
      </c>
      <c r="AO420" s="140"/>
      <c r="AS420" s="192"/>
      <c r="AY420" s="191"/>
      <c r="BC420" s="192"/>
      <c r="BD420" s="191" t="str">
        <f t="shared" si="30"/>
        <v/>
      </c>
      <c r="BE420" s="122" t="str">
        <f t="shared" si="31"/>
        <v/>
      </c>
      <c r="BF420" s="122" t="str">
        <f t="shared" si="32"/>
        <v/>
      </c>
      <c r="BG420" s="122" t="str">
        <f t="shared" si="33"/>
        <v/>
      </c>
      <c r="BH420" s="192" t="str">
        <f t="shared" si="34"/>
        <v/>
      </c>
      <c r="BI420" s="109">
        <v>2.0451561060592129</v>
      </c>
      <c r="BJ420" s="109">
        <v>1.5914876356765231</v>
      </c>
      <c r="BK420" s="109">
        <v>2.5578018847152189</v>
      </c>
      <c r="BL420" s="109">
        <v>1117.824340820312</v>
      </c>
      <c r="BM420" s="109">
        <v>1105.3000341796881</v>
      </c>
      <c r="BN420" s="123">
        <v>1130.978696289063</v>
      </c>
    </row>
    <row r="421" spans="1:66" x14ac:dyDescent="0.25">
      <c r="A421">
        <v>416</v>
      </c>
      <c r="B421" t="s">
        <v>181</v>
      </c>
      <c r="C421" s="120" t="s">
        <v>36</v>
      </c>
      <c r="D421">
        <v>118507</v>
      </c>
      <c r="E421" s="121">
        <v>30</v>
      </c>
      <c r="F421" t="s">
        <v>184</v>
      </c>
      <c r="G421" t="s">
        <v>379</v>
      </c>
      <c r="H421" t="s">
        <v>46</v>
      </c>
      <c r="I421" s="2">
        <v>44528</v>
      </c>
      <c r="J421" s="2">
        <v>44528</v>
      </c>
      <c r="K421" s="21" t="s">
        <v>179</v>
      </c>
      <c r="L421" s="20">
        <v>42.383000000000003</v>
      </c>
      <c r="M421">
        <v>4.8040000000000003</v>
      </c>
      <c r="N421">
        <v>9.3699999999999992</v>
      </c>
      <c r="O421">
        <v>8.0879999999999992</v>
      </c>
      <c r="P421">
        <v>9.5000000000000001E-2</v>
      </c>
      <c r="Q421">
        <v>11.003</v>
      </c>
      <c r="R421">
        <v>22.582999999999998</v>
      </c>
      <c r="S421">
        <v>0.46899999999999997</v>
      </c>
      <c r="T421">
        <v>2E-3</v>
      </c>
      <c r="U421">
        <v>7.4999999999999997E-2</v>
      </c>
      <c r="X421">
        <v>98.871999999999986</v>
      </c>
      <c r="Y421" s="21">
        <v>70.802947386301327</v>
      </c>
      <c r="Z421" s="122">
        <v>0.46</v>
      </c>
      <c r="AA421" s="122">
        <v>2.2599999999999998</v>
      </c>
      <c r="AB421" s="122">
        <v>1.04</v>
      </c>
      <c r="AC421" s="122">
        <v>2</v>
      </c>
      <c r="AD421" s="122">
        <v>38.840000000000003</v>
      </c>
      <c r="AE421" s="122">
        <v>0.68</v>
      </c>
      <c r="AF421" s="122">
        <v>0.59</v>
      </c>
      <c r="AG421" s="122">
        <v>5.24</v>
      </c>
      <c r="AH421" s="122">
        <v>751.73</v>
      </c>
      <c r="AI421" s="122">
        <v>36.659999999999997</v>
      </c>
      <c r="AJ421" s="122">
        <v>100</v>
      </c>
      <c r="AK421" s="123">
        <v>0.72038376016035333</v>
      </c>
      <c r="AL421" s="109">
        <v>0.62871905521129468</v>
      </c>
      <c r="AM421" s="109">
        <v>3.4849922994195613E-2</v>
      </c>
      <c r="AN421">
        <v>0.13565472852333779</v>
      </c>
      <c r="AO421" s="140"/>
      <c r="AS421" s="192"/>
      <c r="AY421" s="191"/>
      <c r="BC421" s="192"/>
      <c r="BD421" s="191" t="str">
        <f t="shared" si="30"/>
        <v/>
      </c>
      <c r="BE421" s="122" t="str">
        <f t="shared" si="31"/>
        <v/>
      </c>
      <c r="BF421" s="122" t="str">
        <f t="shared" si="32"/>
        <v/>
      </c>
      <c r="BG421" s="122" t="str">
        <f t="shared" si="33"/>
        <v/>
      </c>
      <c r="BH421" s="192" t="str">
        <f t="shared" si="34"/>
        <v/>
      </c>
      <c r="BI421" s="109">
        <v>0</v>
      </c>
      <c r="BJ421" s="109">
        <v>0</v>
      </c>
      <c r="BK421" s="109">
        <v>0</v>
      </c>
      <c r="BL421" s="109">
        <v>1105.39697265625</v>
      </c>
      <c r="BM421" s="109">
        <v>1098.638139648438</v>
      </c>
      <c r="BN421" s="123">
        <v>1111.5978417968749</v>
      </c>
    </row>
    <row r="422" spans="1:66" x14ac:dyDescent="0.25">
      <c r="A422">
        <v>417</v>
      </c>
      <c r="B422" t="s">
        <v>181</v>
      </c>
      <c r="C422" s="120" t="s">
        <v>36</v>
      </c>
      <c r="D422">
        <v>118507</v>
      </c>
      <c r="E422" s="121">
        <v>38</v>
      </c>
      <c r="F422" t="s">
        <v>184</v>
      </c>
      <c r="G422" t="s">
        <v>379</v>
      </c>
      <c r="H422" t="s">
        <v>46</v>
      </c>
      <c r="I422" s="2">
        <v>44528</v>
      </c>
      <c r="J422" s="2">
        <v>44528</v>
      </c>
      <c r="K422" s="21" t="s">
        <v>179</v>
      </c>
      <c r="L422" s="20">
        <v>47.218000000000004</v>
      </c>
      <c r="M422">
        <v>2.927</v>
      </c>
      <c r="N422">
        <v>5.633</v>
      </c>
      <c r="O422">
        <v>7.4169999999999998</v>
      </c>
      <c r="P422">
        <v>0.11799999999999999</v>
      </c>
      <c r="Q422">
        <v>13.202999999999999</v>
      </c>
      <c r="R422">
        <v>22.742000000000001</v>
      </c>
      <c r="S422">
        <v>0.39200000000000002</v>
      </c>
      <c r="T422">
        <v>2.9000000000000001E-2</v>
      </c>
      <c r="U422">
        <v>3.7999999999999999E-2</v>
      </c>
      <c r="X422">
        <v>99.716999999999999</v>
      </c>
      <c r="Y422" s="21">
        <v>76.037122188687363</v>
      </c>
      <c r="Z422" s="122">
        <v>0.43</v>
      </c>
      <c r="AA422" s="122">
        <v>2.95</v>
      </c>
      <c r="AB422" s="122">
        <v>1.36</v>
      </c>
      <c r="AC422" s="122">
        <v>2.09</v>
      </c>
      <c r="AD422" s="122">
        <v>32.78</v>
      </c>
      <c r="AE422" s="122">
        <v>0.61</v>
      </c>
      <c r="AF422" s="122">
        <v>0.59</v>
      </c>
      <c r="AG422" s="122">
        <v>6.05</v>
      </c>
      <c r="AH422" s="122">
        <v>42.23</v>
      </c>
      <c r="AI422" s="122">
        <v>67.290000000000006</v>
      </c>
      <c r="AJ422" s="122">
        <v>100</v>
      </c>
      <c r="AK422" s="123">
        <v>0.69608867398263563</v>
      </c>
      <c r="AL422" s="109">
        <v>0.74002133825066396</v>
      </c>
      <c r="AM422" s="109">
        <v>2.85720338700651E-2</v>
      </c>
      <c r="AN422">
        <v>0.14096086637346988</v>
      </c>
      <c r="AO422" s="140"/>
      <c r="AS422" s="192"/>
      <c r="AY422" s="191"/>
      <c r="BC422" s="192"/>
      <c r="BD422" s="191" t="str">
        <f t="shared" si="30"/>
        <v/>
      </c>
      <c r="BE422" s="122" t="str">
        <f t="shared" si="31"/>
        <v/>
      </c>
      <c r="BF422" s="122" t="str">
        <f t="shared" si="32"/>
        <v/>
      </c>
      <c r="BG422" s="122" t="str">
        <f t="shared" si="33"/>
        <v/>
      </c>
      <c r="BH422" s="192" t="str">
        <f t="shared" si="34"/>
        <v/>
      </c>
      <c r="BI422" s="109">
        <v>0.79521306891132859</v>
      </c>
      <c r="BJ422" s="109">
        <v>0.56064316172291306</v>
      </c>
      <c r="BK422" s="109">
        <v>0.99475178618122606</v>
      </c>
      <c r="BL422" s="109">
        <v>1090.54931640625</v>
      </c>
      <c r="BM422" s="109">
        <v>1087.389477539062</v>
      </c>
      <c r="BN422" s="123">
        <v>1094.327700195312</v>
      </c>
    </row>
    <row r="423" spans="1:66" x14ac:dyDescent="0.25">
      <c r="A423">
        <v>418</v>
      </c>
      <c r="B423" t="s">
        <v>181</v>
      </c>
      <c r="C423" s="120" t="s">
        <v>36</v>
      </c>
      <c r="D423">
        <v>118507</v>
      </c>
      <c r="E423" s="121">
        <v>47</v>
      </c>
      <c r="F423" t="s">
        <v>184</v>
      </c>
      <c r="G423" t="s">
        <v>379</v>
      </c>
      <c r="H423" t="s">
        <v>46</v>
      </c>
      <c r="I423" s="2">
        <v>44528</v>
      </c>
      <c r="J423" s="2">
        <v>44528</v>
      </c>
      <c r="K423" s="21" t="s">
        <v>179</v>
      </c>
      <c r="L423" s="20">
        <v>43.402999999999999</v>
      </c>
      <c r="M423">
        <v>4.8049999999999997</v>
      </c>
      <c r="N423">
        <v>8.1639999999999997</v>
      </c>
      <c r="O423">
        <v>7.7830000000000004</v>
      </c>
      <c r="P423">
        <v>9.5000000000000001E-2</v>
      </c>
      <c r="Q423">
        <v>11.336</v>
      </c>
      <c r="R423">
        <v>23.17</v>
      </c>
      <c r="S423">
        <v>0.53200000000000003</v>
      </c>
      <c r="U423">
        <v>1.7000000000000001E-2</v>
      </c>
      <c r="X423">
        <v>99.304999999999993</v>
      </c>
      <c r="Y423" s="21">
        <v>72.193656755426503</v>
      </c>
      <c r="Z423" s="122">
        <v>0.45</v>
      </c>
      <c r="AA423" s="122">
        <v>2.25</v>
      </c>
      <c r="AB423" s="122">
        <v>1.1200000000000001</v>
      </c>
      <c r="AC423" s="122">
        <v>2.04</v>
      </c>
      <c r="AD423" s="122">
        <v>41.07</v>
      </c>
      <c r="AE423" s="122">
        <v>0.66</v>
      </c>
      <c r="AF423" s="122">
        <v>0.57999999999999996</v>
      </c>
      <c r="AG423" s="122">
        <v>4.82</v>
      </c>
      <c r="AH423" s="122">
        <v>100</v>
      </c>
      <c r="AI423" s="122">
        <v>157.72</v>
      </c>
      <c r="AJ423" s="122">
        <v>100</v>
      </c>
      <c r="AK423" s="123">
        <v>0.71628784253781297</v>
      </c>
      <c r="AL423" s="109">
        <v>0.64457274058121428</v>
      </c>
      <c r="AM423" s="109">
        <v>3.9337540215937467E-2</v>
      </c>
      <c r="AN423">
        <v>0.12198812513832344</v>
      </c>
      <c r="AO423" s="140"/>
      <c r="AS423" s="192"/>
      <c r="AY423" s="191"/>
      <c r="BC423" s="192"/>
      <c r="BD423" s="191" t="str">
        <f t="shared" si="30"/>
        <v/>
      </c>
      <c r="BE423" s="122" t="str">
        <f t="shared" si="31"/>
        <v/>
      </c>
      <c r="BF423" s="122" t="str">
        <f t="shared" si="32"/>
        <v/>
      </c>
      <c r="BG423" s="122" t="str">
        <f t="shared" si="33"/>
        <v/>
      </c>
      <c r="BH423" s="192" t="str">
        <f t="shared" si="34"/>
        <v/>
      </c>
      <c r="BI423" s="109">
        <v>0</v>
      </c>
      <c r="BJ423" s="109">
        <v>0</v>
      </c>
      <c r="BK423" s="109">
        <v>0.87555965925879664</v>
      </c>
      <c r="BL423" s="109">
        <v>1110.21484375</v>
      </c>
      <c r="BM423" s="109">
        <v>1102.9051953124999</v>
      </c>
      <c r="BN423" s="123">
        <v>1117.0908154296881</v>
      </c>
    </row>
    <row r="424" spans="1:66" x14ac:dyDescent="0.25">
      <c r="A424">
        <v>419</v>
      </c>
      <c r="B424" t="s">
        <v>181</v>
      </c>
      <c r="C424" s="120" t="s">
        <v>36</v>
      </c>
      <c r="D424">
        <v>118507</v>
      </c>
      <c r="E424" s="121">
        <v>15</v>
      </c>
      <c r="F424" t="s">
        <v>183</v>
      </c>
      <c r="G424" t="s">
        <v>379</v>
      </c>
      <c r="H424" t="s">
        <v>46</v>
      </c>
      <c r="I424" s="2">
        <v>44528</v>
      </c>
      <c r="J424" s="2">
        <v>44528</v>
      </c>
      <c r="K424" s="21" t="s">
        <v>179</v>
      </c>
      <c r="L424" s="20">
        <v>48.554000000000002</v>
      </c>
      <c r="M424">
        <v>2.194</v>
      </c>
      <c r="N424">
        <v>4.6669999999999998</v>
      </c>
      <c r="O424">
        <v>6.8479999999999999</v>
      </c>
      <c r="P424">
        <v>7.2999999999999995E-2</v>
      </c>
      <c r="Q424">
        <v>14.252000000000001</v>
      </c>
      <c r="R424">
        <v>22.777000000000001</v>
      </c>
      <c r="S424">
        <v>0.42899999999999999</v>
      </c>
      <c r="T424">
        <v>2E-3</v>
      </c>
      <c r="U424">
        <v>0.08</v>
      </c>
      <c r="W424">
        <v>9.8000000000000004E-2</v>
      </c>
      <c r="X424">
        <v>99.974000000000004</v>
      </c>
      <c r="Y424" s="21">
        <v>78.767826832258493</v>
      </c>
      <c r="Z424" s="122">
        <v>0.43</v>
      </c>
      <c r="AA424" s="122">
        <v>3.5</v>
      </c>
      <c r="AB424" s="122">
        <v>1.5</v>
      </c>
      <c r="AC424" s="122">
        <v>2.1800000000000002</v>
      </c>
      <c r="AD424" s="122">
        <v>51.48</v>
      </c>
      <c r="AE424" s="122">
        <v>0.59</v>
      </c>
      <c r="AF424" s="122">
        <v>0.59</v>
      </c>
      <c r="AG424" s="122">
        <v>5.41</v>
      </c>
      <c r="AH424" s="122">
        <v>518.46</v>
      </c>
      <c r="AI424" s="122">
        <v>34.01</v>
      </c>
      <c r="AJ424" s="122">
        <v>43.42</v>
      </c>
      <c r="AK424" s="123">
        <v>0.69490835843001342</v>
      </c>
      <c r="AL424" s="109">
        <v>0.79375574065932786</v>
      </c>
      <c r="AM424" s="109">
        <v>3.1070756515793031E-2</v>
      </c>
      <c r="AN424">
        <v>0.10690525317142827</v>
      </c>
      <c r="AO424" s="140"/>
      <c r="AS424" s="192"/>
      <c r="AY424" s="191"/>
      <c r="BC424" s="192"/>
      <c r="BD424" s="191" t="str">
        <f t="shared" si="30"/>
        <v/>
      </c>
      <c r="BE424" s="122" t="str">
        <f t="shared" si="31"/>
        <v/>
      </c>
      <c r="BF424" s="122" t="str">
        <f t="shared" si="32"/>
        <v/>
      </c>
      <c r="BG424" s="122" t="str">
        <f t="shared" si="33"/>
        <v/>
      </c>
      <c r="BH424" s="192" t="str">
        <f t="shared" si="34"/>
        <v/>
      </c>
      <c r="BI424" s="109">
        <v>1.704155320473888</v>
      </c>
      <c r="BJ424" s="109">
        <v>1.5026081937038691</v>
      </c>
      <c r="BK424" s="109">
        <v>2.0401730149471549</v>
      </c>
      <c r="BL424" s="109">
        <v>1081.561401367188</v>
      </c>
      <c r="BM424" s="109">
        <v>1075.7249707031251</v>
      </c>
      <c r="BN424" s="123">
        <v>1087.781391601563</v>
      </c>
    </row>
    <row r="425" spans="1:66" x14ac:dyDescent="0.25">
      <c r="A425">
        <v>420</v>
      </c>
      <c r="B425" t="s">
        <v>181</v>
      </c>
      <c r="C425" s="120" t="s">
        <v>36</v>
      </c>
      <c r="D425">
        <v>118507</v>
      </c>
      <c r="E425" s="121">
        <v>31</v>
      </c>
      <c r="F425" t="s">
        <v>183</v>
      </c>
      <c r="G425" t="s">
        <v>379</v>
      </c>
      <c r="H425" t="s">
        <v>46</v>
      </c>
      <c r="I425" s="2">
        <v>44528</v>
      </c>
      <c r="J425" s="2">
        <v>44528</v>
      </c>
      <c r="K425" s="21" t="s">
        <v>179</v>
      </c>
      <c r="L425" s="20">
        <v>49.264000000000003</v>
      </c>
      <c r="M425">
        <v>1.9059999999999999</v>
      </c>
      <c r="N425">
        <v>4.2960000000000003</v>
      </c>
      <c r="O425">
        <v>5.98</v>
      </c>
      <c r="P425">
        <v>9.1999999999999998E-2</v>
      </c>
      <c r="Q425">
        <v>14.475</v>
      </c>
      <c r="R425">
        <v>23.491</v>
      </c>
      <c r="S425">
        <v>0.42199999999999999</v>
      </c>
      <c r="U425">
        <v>0.26100000000000001</v>
      </c>
      <c r="X425">
        <v>100.18699999999998</v>
      </c>
      <c r="Y425" s="21">
        <v>81.184583916145002</v>
      </c>
      <c r="Z425" s="122">
        <v>0.42</v>
      </c>
      <c r="AA425" s="122">
        <v>3.77</v>
      </c>
      <c r="AB425" s="122">
        <v>1.58</v>
      </c>
      <c r="AC425" s="122">
        <v>2.33</v>
      </c>
      <c r="AD425" s="122">
        <v>40.6</v>
      </c>
      <c r="AE425" s="122">
        <v>0.57999999999999996</v>
      </c>
      <c r="AF425" s="122">
        <v>0.57999999999999996</v>
      </c>
      <c r="AG425" s="122">
        <v>5.54</v>
      </c>
      <c r="AH425" s="122">
        <v>100</v>
      </c>
      <c r="AI425" s="122">
        <v>12.19</v>
      </c>
      <c r="AJ425" s="122">
        <v>100</v>
      </c>
      <c r="AK425" s="123">
        <v>0.70322689436385122</v>
      </c>
      <c r="AL425" s="109">
        <v>0.80155818969237158</v>
      </c>
      <c r="AM425" s="109">
        <v>3.0388719763793176E-2</v>
      </c>
      <c r="AN425">
        <v>8.5290309758417962E-2</v>
      </c>
      <c r="AO425" s="140"/>
      <c r="AS425" s="192"/>
      <c r="AY425" s="191"/>
      <c r="BC425" s="192"/>
      <c r="BD425" s="191" t="str">
        <f t="shared" si="30"/>
        <v/>
      </c>
      <c r="BE425" s="122" t="str">
        <f t="shared" si="31"/>
        <v/>
      </c>
      <c r="BF425" s="122" t="str">
        <f t="shared" si="32"/>
        <v/>
      </c>
      <c r="BG425" s="122" t="str">
        <f t="shared" si="33"/>
        <v/>
      </c>
      <c r="BH425" s="192" t="str">
        <f t="shared" si="34"/>
        <v/>
      </c>
      <c r="BI425" s="109">
        <v>1.982085206653911</v>
      </c>
      <c r="BJ425" s="109">
        <v>1.7132167126200979</v>
      </c>
      <c r="BK425" s="109">
        <v>2.4731587959788621</v>
      </c>
      <c r="BL425" s="109">
        <v>1079.0009765625</v>
      </c>
      <c r="BM425" s="109">
        <v>1074.187783203125</v>
      </c>
      <c r="BN425" s="123">
        <v>1084.4983886718751</v>
      </c>
    </row>
    <row r="426" spans="1:66" x14ac:dyDescent="0.25">
      <c r="A426">
        <v>421</v>
      </c>
      <c r="B426" t="s">
        <v>181</v>
      </c>
      <c r="C426" s="120" t="s">
        <v>36</v>
      </c>
      <c r="D426">
        <v>118507</v>
      </c>
      <c r="E426" s="121">
        <v>41</v>
      </c>
      <c r="F426" t="s">
        <v>183</v>
      </c>
      <c r="G426" t="s">
        <v>379</v>
      </c>
      <c r="H426" t="s">
        <v>46</v>
      </c>
      <c r="I426" s="2">
        <v>44528</v>
      </c>
      <c r="J426" s="2">
        <v>44528</v>
      </c>
      <c r="K426" s="21" t="s">
        <v>179</v>
      </c>
      <c r="L426" s="20">
        <v>48.884</v>
      </c>
      <c r="M426">
        <v>1.9039999999999999</v>
      </c>
      <c r="N426">
        <v>4.79</v>
      </c>
      <c r="O426">
        <v>5.6989999999999998</v>
      </c>
      <c r="P426">
        <v>6.3E-2</v>
      </c>
      <c r="Q426">
        <v>14.128</v>
      </c>
      <c r="R426">
        <v>23.393999999999998</v>
      </c>
      <c r="S426">
        <v>0.433</v>
      </c>
      <c r="T426">
        <v>2.5999999999999999E-2</v>
      </c>
      <c r="U426">
        <v>0.33300000000000002</v>
      </c>
      <c r="X426">
        <v>99.653999999999996</v>
      </c>
      <c r="Y426" s="21">
        <v>81.546424004010689</v>
      </c>
      <c r="Z426" s="122">
        <v>0.43</v>
      </c>
      <c r="AA426" s="122">
        <v>3.76</v>
      </c>
      <c r="AB426" s="122">
        <v>1.48</v>
      </c>
      <c r="AC426" s="122">
        <v>2.4</v>
      </c>
      <c r="AD426" s="122">
        <v>58.53</v>
      </c>
      <c r="AE426" s="122">
        <v>0.59</v>
      </c>
      <c r="AF426" s="122">
        <v>0.57999999999999996</v>
      </c>
      <c r="AG426" s="122">
        <v>5.49</v>
      </c>
      <c r="AH426" s="122">
        <v>44.02</v>
      </c>
      <c r="AI426" s="122">
        <v>9.5299999999999994</v>
      </c>
      <c r="AJ426" s="122">
        <v>100</v>
      </c>
      <c r="AK426" s="123">
        <v>0.71822464659463359</v>
      </c>
      <c r="AL426" s="109">
        <v>0.78554222039317312</v>
      </c>
      <c r="AM426" s="109">
        <v>3.130835228977992E-2</v>
      </c>
      <c r="AN426">
        <v>9.0569793857644618E-2</v>
      </c>
      <c r="AO426" s="140"/>
      <c r="AS426" s="192"/>
      <c r="AY426" s="191"/>
      <c r="BC426" s="192"/>
      <c r="BD426" s="191" t="str">
        <f t="shared" si="30"/>
        <v/>
      </c>
      <c r="BE426" s="122" t="str">
        <f t="shared" si="31"/>
        <v/>
      </c>
      <c r="BF426" s="122" t="str">
        <f t="shared" si="32"/>
        <v/>
      </c>
      <c r="BG426" s="122" t="str">
        <f t="shared" si="33"/>
        <v/>
      </c>
      <c r="BH426" s="192" t="str">
        <f t="shared" si="34"/>
        <v/>
      </c>
      <c r="BI426" s="109">
        <v>2.053694756534501</v>
      </c>
      <c r="BJ426" s="109">
        <v>1.753745263126298</v>
      </c>
      <c r="BK426" s="109">
        <v>2.5595673113135531</v>
      </c>
      <c r="BL426" s="109">
        <v>1101.424072265625</v>
      </c>
      <c r="BM426" s="109">
        <v>1094.5248144531249</v>
      </c>
      <c r="BN426" s="123">
        <v>1107.722221679687</v>
      </c>
    </row>
    <row r="427" spans="1:66" x14ac:dyDescent="0.25">
      <c r="A427">
        <v>422</v>
      </c>
      <c r="B427">
        <v>53</v>
      </c>
      <c r="C427" s="120" t="s">
        <v>35</v>
      </c>
      <c r="D427">
        <v>118508</v>
      </c>
      <c r="E427" s="121">
        <v>75</v>
      </c>
      <c r="F427" t="s">
        <v>184</v>
      </c>
      <c r="G427" t="s">
        <v>379</v>
      </c>
      <c r="H427" t="s">
        <v>46</v>
      </c>
      <c r="I427" s="2">
        <v>44526</v>
      </c>
      <c r="J427" s="2">
        <v>44526</v>
      </c>
      <c r="K427" s="21" t="s">
        <v>179</v>
      </c>
      <c r="L427" s="20">
        <v>46.579000000000001</v>
      </c>
      <c r="M427">
        <v>3.601</v>
      </c>
      <c r="N427">
        <v>6.7190000000000003</v>
      </c>
      <c r="O427">
        <v>7.8369999999999997</v>
      </c>
      <c r="P427">
        <v>9.6000000000000002E-2</v>
      </c>
      <c r="Q427">
        <v>12.266</v>
      </c>
      <c r="R427">
        <v>21.968</v>
      </c>
      <c r="S427">
        <v>0.47799999999999998</v>
      </c>
      <c r="T427">
        <v>2.7E-2</v>
      </c>
      <c r="U427">
        <v>3.6999999999999998E-2</v>
      </c>
      <c r="W427">
        <v>4.7E-2</v>
      </c>
      <c r="X427">
        <v>99.655000000000015</v>
      </c>
      <c r="Y427" s="21">
        <v>73.61438502974309</v>
      </c>
      <c r="Z427" s="122">
        <v>0.45</v>
      </c>
      <c r="AA427" s="122">
        <v>2.67</v>
      </c>
      <c r="AB427" s="122">
        <v>1.25</v>
      </c>
      <c r="AC427" s="122">
        <v>1.35</v>
      </c>
      <c r="AD427" s="122">
        <v>31.32</v>
      </c>
      <c r="AE427" s="122">
        <v>0.64</v>
      </c>
      <c r="AF427" s="122">
        <v>0.6</v>
      </c>
      <c r="AG427" s="122">
        <v>5</v>
      </c>
      <c r="AH427" s="122">
        <v>47.29</v>
      </c>
      <c r="AI427" s="122">
        <v>69.97</v>
      </c>
      <c r="AJ427" s="122">
        <v>76.81</v>
      </c>
      <c r="AK427" s="123">
        <v>0.6411058150829636</v>
      </c>
      <c r="AL427" s="109">
        <v>0.68817993364962859</v>
      </c>
      <c r="AM427" s="109">
        <v>3.4874694444877431E-2</v>
      </c>
      <c r="AN427">
        <v>0.20793374412706028</v>
      </c>
      <c r="AO427" s="140"/>
      <c r="AS427" s="192"/>
      <c r="AT427" s="122">
        <v>6.7111104691397747</v>
      </c>
      <c r="AU427" s="122">
        <v>0.55960717698666185</v>
      </c>
      <c r="AV427" s="122">
        <v>1141.305911770552</v>
      </c>
      <c r="AW427" s="122">
        <v>10.19375366454152</v>
      </c>
      <c r="AX427" s="122">
        <v>858</v>
      </c>
      <c r="AY427" s="191">
        <v>6.4098725126616181</v>
      </c>
      <c r="AZ427" s="122">
        <v>0.64973953052238353</v>
      </c>
      <c r="BA427" s="122">
        <v>1130.71903609114</v>
      </c>
      <c r="BB427" s="122">
        <v>16.063131806716029</v>
      </c>
      <c r="BC427" s="192">
        <v>867</v>
      </c>
      <c r="BD427" s="191">
        <f t="shared" si="30"/>
        <v>6.7111104691397747</v>
      </c>
      <c r="BE427" s="122">
        <f t="shared" si="31"/>
        <v>0.55960717698666185</v>
      </c>
      <c r="BF427" s="122">
        <f t="shared" si="32"/>
        <v>1141.305911770552</v>
      </c>
      <c r="BG427" s="122">
        <f t="shared" si="33"/>
        <v>10.19375366454152</v>
      </c>
      <c r="BH427" s="192">
        <f t="shared" si="34"/>
        <v>858</v>
      </c>
      <c r="BI427" s="109">
        <v>0.28505730063137302</v>
      </c>
      <c r="BJ427" s="109">
        <v>0</v>
      </c>
      <c r="BK427" s="109">
        <v>0.79630560785946125</v>
      </c>
      <c r="BL427" s="109">
        <v>1096.716796875</v>
      </c>
      <c r="BM427" s="109">
        <v>1090.058461914062</v>
      </c>
      <c r="BN427" s="123">
        <v>1103.98361328125</v>
      </c>
    </row>
    <row r="428" spans="1:66" x14ac:dyDescent="0.25">
      <c r="A428">
        <v>423</v>
      </c>
      <c r="B428">
        <v>54</v>
      </c>
      <c r="C428" s="120" t="s">
        <v>35</v>
      </c>
      <c r="D428">
        <v>118508</v>
      </c>
      <c r="E428" s="121">
        <v>64</v>
      </c>
      <c r="F428" t="s">
        <v>183</v>
      </c>
      <c r="G428" t="s">
        <v>379</v>
      </c>
      <c r="H428" t="s">
        <v>46</v>
      </c>
      <c r="I428" s="2">
        <v>44526</v>
      </c>
      <c r="J428" s="2">
        <v>44526</v>
      </c>
      <c r="K428" s="21" t="s">
        <v>179</v>
      </c>
      <c r="L428" s="20">
        <v>46.802999999999997</v>
      </c>
      <c r="M428">
        <v>2.4350000000000001</v>
      </c>
      <c r="N428">
        <v>6.4</v>
      </c>
      <c r="O428">
        <v>6.1840000000000002</v>
      </c>
      <c r="P428">
        <v>0.108</v>
      </c>
      <c r="Q428">
        <v>12.94</v>
      </c>
      <c r="R428">
        <v>23.295999999999999</v>
      </c>
      <c r="S428">
        <v>0.43099999999999999</v>
      </c>
      <c r="U428">
        <v>0.311</v>
      </c>
      <c r="X428">
        <v>98.908000000000001</v>
      </c>
      <c r="Y428" s="21">
        <v>78.858286368361064</v>
      </c>
      <c r="Z428" s="122">
        <v>0.45</v>
      </c>
      <c r="AA428" s="122">
        <v>3.34</v>
      </c>
      <c r="AB428" s="122">
        <v>1.28</v>
      </c>
      <c r="AC428" s="122">
        <v>1.53</v>
      </c>
      <c r="AD428" s="122">
        <v>27.64</v>
      </c>
      <c r="AE428" s="122">
        <v>0.62</v>
      </c>
      <c r="AF428" s="122">
        <v>0.57999999999999996</v>
      </c>
      <c r="AG428" s="122">
        <v>5.29</v>
      </c>
      <c r="AH428" s="122">
        <v>100</v>
      </c>
      <c r="AI428" s="122">
        <v>11.16</v>
      </c>
      <c r="AJ428" s="122">
        <v>100</v>
      </c>
      <c r="AK428" s="123">
        <v>0.67288183311782668</v>
      </c>
      <c r="AL428" s="109">
        <v>0.72851794628540256</v>
      </c>
      <c r="AM428" s="109">
        <v>3.1554893472678883E-2</v>
      </c>
      <c r="AN428">
        <v>0.10172160688694225</v>
      </c>
      <c r="AO428" s="140"/>
      <c r="AS428" s="192"/>
      <c r="AY428" s="191"/>
      <c r="BC428" s="192"/>
      <c r="BD428" s="191" t="str">
        <f t="shared" si="30"/>
        <v/>
      </c>
      <c r="BE428" s="122" t="str">
        <f t="shared" si="31"/>
        <v/>
      </c>
      <c r="BF428" s="122" t="str">
        <f t="shared" si="32"/>
        <v/>
      </c>
      <c r="BG428" s="122" t="str">
        <f t="shared" si="33"/>
        <v/>
      </c>
      <c r="BH428" s="192" t="str">
        <f t="shared" si="34"/>
        <v/>
      </c>
      <c r="BI428" s="109">
        <v>0.80208234210734408</v>
      </c>
      <c r="BJ428" s="109">
        <v>0.34301103015666062</v>
      </c>
      <c r="BK428" s="109">
        <v>1.3307695808005811</v>
      </c>
      <c r="BL428" s="109">
        <v>1145.74951171875</v>
      </c>
      <c r="BM428" s="109">
        <v>1135.75560546875</v>
      </c>
      <c r="BN428" s="123">
        <v>1153.0401660156249</v>
      </c>
    </row>
    <row r="429" spans="1:66" x14ac:dyDescent="0.25">
      <c r="A429">
        <v>424</v>
      </c>
      <c r="B429" t="s">
        <v>181</v>
      </c>
      <c r="C429" s="120" t="s">
        <v>35</v>
      </c>
      <c r="D429">
        <v>118508</v>
      </c>
      <c r="E429" s="121">
        <v>45</v>
      </c>
      <c r="F429" t="s">
        <v>183</v>
      </c>
      <c r="G429" t="s">
        <v>379</v>
      </c>
      <c r="H429" t="s">
        <v>46</v>
      </c>
      <c r="I429" s="2">
        <v>44526</v>
      </c>
      <c r="J429" s="2">
        <v>44526</v>
      </c>
      <c r="K429" s="21" t="s">
        <v>179</v>
      </c>
      <c r="L429" s="20">
        <v>47.250999999999998</v>
      </c>
      <c r="M429">
        <v>2.3559999999999999</v>
      </c>
      <c r="N429">
        <v>5.3979999999999997</v>
      </c>
      <c r="O429">
        <v>6.0380000000000003</v>
      </c>
      <c r="P429">
        <v>0.129</v>
      </c>
      <c r="Q429">
        <v>14.273999999999999</v>
      </c>
      <c r="R429">
        <v>22.57</v>
      </c>
      <c r="S429">
        <v>0.38800000000000001</v>
      </c>
      <c r="T429">
        <v>2.1000000000000001E-2</v>
      </c>
      <c r="U429">
        <v>6.9000000000000006E-2</v>
      </c>
      <c r="W429">
        <v>6.0000000000000001E-3</v>
      </c>
      <c r="X429">
        <v>98.5</v>
      </c>
      <c r="Y429" s="21">
        <v>80.820881405555738</v>
      </c>
      <c r="Z429" s="122">
        <v>0.43</v>
      </c>
      <c r="AA429" s="122">
        <v>3.39</v>
      </c>
      <c r="AB429" s="122">
        <v>1.39</v>
      </c>
      <c r="AC429" s="122">
        <v>2.3199999999999998</v>
      </c>
      <c r="AD429" s="122">
        <v>28.87</v>
      </c>
      <c r="AE429" s="122">
        <v>0.57999999999999996</v>
      </c>
      <c r="AF429" s="122">
        <v>0.57999999999999996</v>
      </c>
      <c r="AG429" s="122">
        <v>5.58</v>
      </c>
      <c r="AH429" s="122">
        <v>54.82</v>
      </c>
      <c r="AI429" s="122">
        <v>37.9</v>
      </c>
      <c r="AJ429" s="122">
        <v>655.74</v>
      </c>
      <c r="AK429" s="123">
        <v>0.70185141714142796</v>
      </c>
      <c r="AL429" s="109">
        <v>0.80464840663547599</v>
      </c>
      <c r="AM429" s="109">
        <v>2.8443016858401077E-2</v>
      </c>
      <c r="AN429">
        <v>7.5117343705104478E-2</v>
      </c>
      <c r="AO429" s="140"/>
      <c r="AS429" s="192"/>
      <c r="AY429" s="191"/>
      <c r="BC429" s="192"/>
      <c r="BD429" s="191" t="str">
        <f t="shared" si="30"/>
        <v/>
      </c>
      <c r="BE429" s="122" t="str">
        <f t="shared" si="31"/>
        <v/>
      </c>
      <c r="BF429" s="122" t="str">
        <f t="shared" si="32"/>
        <v/>
      </c>
      <c r="BG429" s="122" t="str">
        <f t="shared" si="33"/>
        <v/>
      </c>
      <c r="BH429" s="192" t="str">
        <f t="shared" si="34"/>
        <v/>
      </c>
      <c r="BI429" s="109">
        <v>1.483681180880011</v>
      </c>
      <c r="BJ429" s="109">
        <v>1.3037386016106021</v>
      </c>
      <c r="BK429" s="109">
        <v>1.701344821855963</v>
      </c>
      <c r="BL429" s="109">
        <v>1080.215087890625</v>
      </c>
      <c r="BM429" s="109">
        <v>1074.9299609375</v>
      </c>
      <c r="BN429" s="123">
        <v>1086.834165039063</v>
      </c>
    </row>
    <row r="430" spans="1:66" x14ac:dyDescent="0.25">
      <c r="A430">
        <v>425</v>
      </c>
      <c r="B430">
        <v>55</v>
      </c>
      <c r="C430" s="120" t="s">
        <v>35</v>
      </c>
      <c r="D430">
        <v>118508</v>
      </c>
      <c r="E430" s="121">
        <v>49</v>
      </c>
      <c r="F430" t="s">
        <v>183</v>
      </c>
      <c r="G430" t="s">
        <v>379</v>
      </c>
      <c r="H430" t="s">
        <v>46</v>
      </c>
      <c r="I430" s="2">
        <v>44526</v>
      </c>
      <c r="J430" s="2">
        <v>44526</v>
      </c>
      <c r="K430" s="21" t="s">
        <v>179</v>
      </c>
      <c r="L430" s="20">
        <v>47.454999999999998</v>
      </c>
      <c r="M430">
        <v>3.0179999999999998</v>
      </c>
      <c r="N430">
        <v>5.9729999999999999</v>
      </c>
      <c r="O430">
        <v>7.1950000000000003</v>
      </c>
      <c r="P430">
        <v>0.109</v>
      </c>
      <c r="Q430">
        <v>12.404999999999999</v>
      </c>
      <c r="R430">
        <v>22.593</v>
      </c>
      <c r="S430">
        <v>0.371</v>
      </c>
      <c r="T430">
        <v>2.9000000000000001E-2</v>
      </c>
      <c r="U430">
        <v>2E-3</v>
      </c>
      <c r="X430">
        <v>99.149999999999991</v>
      </c>
      <c r="Y430" s="21">
        <v>75.4500245976146</v>
      </c>
      <c r="Z430" s="122">
        <v>0.45</v>
      </c>
      <c r="AA430" s="122">
        <v>2.95</v>
      </c>
      <c r="AB430" s="122">
        <v>1.33</v>
      </c>
      <c r="AC430" s="122">
        <v>1.4</v>
      </c>
      <c r="AD430" s="122">
        <v>28.21</v>
      </c>
      <c r="AE430" s="122">
        <v>0.63</v>
      </c>
      <c r="AF430" s="122">
        <v>0.59</v>
      </c>
      <c r="AG430" s="122">
        <v>5.92</v>
      </c>
      <c r="AH430" s="122">
        <v>40.85</v>
      </c>
      <c r="AI430" s="122">
        <v>1688.19</v>
      </c>
      <c r="AJ430" s="122">
        <v>100</v>
      </c>
      <c r="AK430" s="123">
        <v>0.64947786214394376</v>
      </c>
      <c r="AL430" s="109">
        <v>0.69701326687396603</v>
      </c>
      <c r="AM430" s="109">
        <v>2.710826081254053E-2</v>
      </c>
      <c r="AN430">
        <v>0.20745148250842635</v>
      </c>
      <c r="AO430" s="140"/>
      <c r="AS430" s="192"/>
      <c r="AY430" s="191"/>
      <c r="BC430" s="192"/>
      <c r="BD430" s="191" t="str">
        <f t="shared" si="30"/>
        <v/>
      </c>
      <c r="BE430" s="122" t="str">
        <f t="shared" si="31"/>
        <v/>
      </c>
      <c r="BF430" s="122" t="str">
        <f t="shared" si="32"/>
        <v/>
      </c>
      <c r="BG430" s="122" t="str">
        <f t="shared" si="33"/>
        <v/>
      </c>
      <c r="BH430" s="192" t="str">
        <f t="shared" si="34"/>
        <v/>
      </c>
      <c r="BI430" s="109">
        <v>0.61413072232631116</v>
      </c>
      <c r="BJ430" s="109">
        <v>0.34077813748744401</v>
      </c>
      <c r="BK430" s="109">
        <v>0.87474609021571548</v>
      </c>
      <c r="BL430" s="109">
        <v>1095.021606445312</v>
      </c>
      <c r="BM430" s="109">
        <v>1089.987495117188</v>
      </c>
      <c r="BN430" s="123">
        <v>1101.4039941406249</v>
      </c>
    </row>
    <row r="431" spans="1:66" x14ac:dyDescent="0.25">
      <c r="A431">
        <v>426</v>
      </c>
      <c r="B431">
        <v>56</v>
      </c>
      <c r="C431" s="120" t="s">
        <v>35</v>
      </c>
      <c r="D431">
        <v>118508</v>
      </c>
      <c r="E431" s="121">
        <v>52</v>
      </c>
      <c r="F431" t="s">
        <v>183</v>
      </c>
      <c r="G431" t="s">
        <v>379</v>
      </c>
      <c r="H431" t="s">
        <v>46</v>
      </c>
      <c r="I431" s="2">
        <v>44526</v>
      </c>
      <c r="J431" s="2">
        <v>44526</v>
      </c>
      <c r="K431" s="21" t="s">
        <v>179</v>
      </c>
      <c r="L431" s="20">
        <v>50.500999999999998</v>
      </c>
      <c r="M431">
        <v>1.8440000000000001</v>
      </c>
      <c r="N431">
        <v>4.1020000000000003</v>
      </c>
      <c r="O431">
        <v>6.1189999999999998</v>
      </c>
      <c r="P431">
        <v>0.106</v>
      </c>
      <c r="Q431">
        <v>14.507999999999999</v>
      </c>
      <c r="R431">
        <v>22.536999999999999</v>
      </c>
      <c r="S431">
        <v>0.39500000000000002</v>
      </c>
      <c r="U431">
        <v>0.23400000000000001</v>
      </c>
      <c r="W431">
        <v>6.9000000000000006E-2</v>
      </c>
      <c r="X431">
        <v>100.41500000000001</v>
      </c>
      <c r="Y431" s="21">
        <v>80.86632976452286</v>
      </c>
      <c r="Z431" s="122">
        <v>0.43</v>
      </c>
      <c r="AA431" s="122">
        <v>3.9</v>
      </c>
      <c r="AB431" s="122">
        <v>1.62</v>
      </c>
      <c r="AC431" s="122">
        <v>1.52</v>
      </c>
      <c r="AD431" s="122">
        <v>26.76</v>
      </c>
      <c r="AE431" s="122">
        <v>0.57999999999999996</v>
      </c>
      <c r="AF431" s="122">
        <v>0.59</v>
      </c>
      <c r="AG431" s="122">
        <v>5.53</v>
      </c>
      <c r="AH431" s="122">
        <v>100</v>
      </c>
      <c r="AI431" s="122">
        <v>13.39</v>
      </c>
      <c r="AJ431" s="122">
        <v>53.07</v>
      </c>
      <c r="AK431" s="123">
        <v>0.64742358567365677</v>
      </c>
      <c r="AL431" s="109">
        <v>0.79778079849292782</v>
      </c>
      <c r="AM431" s="109">
        <v>2.8245976785047734E-2</v>
      </c>
      <c r="AN431">
        <v>0.16873013536282822</v>
      </c>
      <c r="AO431" s="140"/>
      <c r="AS431" s="192"/>
      <c r="AY431" s="191"/>
      <c r="BC431" s="192"/>
      <c r="BD431" s="191" t="str">
        <f t="shared" si="30"/>
        <v/>
      </c>
      <c r="BE431" s="122" t="str">
        <f t="shared" si="31"/>
        <v/>
      </c>
      <c r="BF431" s="122" t="str">
        <f t="shared" si="32"/>
        <v/>
      </c>
      <c r="BG431" s="122" t="str">
        <f t="shared" si="33"/>
        <v/>
      </c>
      <c r="BH431" s="192" t="str">
        <f t="shared" si="34"/>
        <v/>
      </c>
      <c r="BI431" s="109">
        <v>1.904029433504697</v>
      </c>
      <c r="BJ431" s="109">
        <v>1.7124965069452489</v>
      </c>
      <c r="BK431" s="109">
        <v>2.1781107304254732</v>
      </c>
      <c r="BL431" s="109">
        <v>1075.21826171875</v>
      </c>
      <c r="BM431" s="109">
        <v>1070.0131982421869</v>
      </c>
      <c r="BN431" s="123">
        <v>1080.9432128906251</v>
      </c>
    </row>
    <row r="432" spans="1:66" x14ac:dyDescent="0.25">
      <c r="A432">
        <v>427</v>
      </c>
      <c r="B432">
        <v>57</v>
      </c>
      <c r="C432" s="120" t="s">
        <v>35</v>
      </c>
      <c r="D432">
        <v>118508</v>
      </c>
      <c r="E432" s="121">
        <v>53</v>
      </c>
      <c r="F432" t="s">
        <v>183</v>
      </c>
      <c r="G432" t="s">
        <v>379</v>
      </c>
      <c r="H432" t="s">
        <v>46</v>
      </c>
      <c r="I432" s="2">
        <v>44526</v>
      </c>
      <c r="J432" s="2">
        <v>44526</v>
      </c>
      <c r="K432" s="21" t="s">
        <v>179</v>
      </c>
      <c r="L432" s="20">
        <v>46.066000000000003</v>
      </c>
      <c r="M432">
        <v>3.3090000000000002</v>
      </c>
      <c r="N432">
        <v>7.5739999999999998</v>
      </c>
      <c r="O432">
        <v>6.7839999999999998</v>
      </c>
      <c r="P432">
        <v>0.112</v>
      </c>
      <c r="Q432">
        <v>12.084</v>
      </c>
      <c r="R432">
        <v>22.738</v>
      </c>
      <c r="S432">
        <v>0.46300000000000002</v>
      </c>
      <c r="T432">
        <v>1.7999999999999999E-2</v>
      </c>
      <c r="U432">
        <v>0.502</v>
      </c>
      <c r="X432">
        <v>99.649999999999991</v>
      </c>
      <c r="Y432" s="21">
        <v>76.048889882625943</v>
      </c>
      <c r="Z432" s="122">
        <v>0.46</v>
      </c>
      <c r="AA432" s="122">
        <v>2.8</v>
      </c>
      <c r="AB432" s="122">
        <v>1.17</v>
      </c>
      <c r="AC432" s="122">
        <v>1.45</v>
      </c>
      <c r="AD432" s="122">
        <v>25.95</v>
      </c>
      <c r="AE432" s="122">
        <v>0.64</v>
      </c>
      <c r="AF432" s="122">
        <v>0.59</v>
      </c>
      <c r="AG432" s="122">
        <v>5.08</v>
      </c>
      <c r="AH432" s="122">
        <v>70.61</v>
      </c>
      <c r="AI432" s="122">
        <v>7.57</v>
      </c>
      <c r="AJ432" s="122">
        <v>100</v>
      </c>
      <c r="AK432" s="123">
        <v>0.66607432713295578</v>
      </c>
      <c r="AL432" s="109">
        <v>0.6768482277537623</v>
      </c>
      <c r="AM432" s="109">
        <v>3.372446279516194E-2</v>
      </c>
      <c r="AN432">
        <v>0.1623026750817626</v>
      </c>
      <c r="AO432" s="140"/>
      <c r="AS432" s="192"/>
      <c r="AT432" s="122">
        <v>6.6872701254022964</v>
      </c>
      <c r="AU432" s="122">
        <v>0.58457063788129193</v>
      </c>
      <c r="AV432" s="122">
        <v>1143.6343048269</v>
      </c>
      <c r="AW432" s="122">
        <v>12.213491734329869</v>
      </c>
      <c r="AX432" s="122">
        <v>923</v>
      </c>
      <c r="AY432" s="191">
        <v>5.9531692073741356</v>
      </c>
      <c r="AZ432" s="122">
        <v>0.790268746974647</v>
      </c>
      <c r="BA432" s="122">
        <v>1119.2138477854</v>
      </c>
      <c r="BB432" s="122">
        <v>19.343684464702751</v>
      </c>
      <c r="BC432" s="192">
        <v>929</v>
      </c>
      <c r="BD432" s="191">
        <f t="shared" si="30"/>
        <v>6.6872701254022964</v>
      </c>
      <c r="BE432" s="122">
        <f t="shared" si="31"/>
        <v>0.58457063788129193</v>
      </c>
      <c r="BF432" s="122">
        <f t="shared" si="32"/>
        <v>1143.6343048269</v>
      </c>
      <c r="BG432" s="122">
        <f t="shared" si="33"/>
        <v>12.213491734329869</v>
      </c>
      <c r="BH432" s="192">
        <f t="shared" si="34"/>
        <v>923</v>
      </c>
      <c r="BI432" s="109">
        <v>0.55357223850953541</v>
      </c>
      <c r="BJ432" s="109">
        <v>0.130225919310927</v>
      </c>
      <c r="BK432" s="109">
        <v>1.178578389708876</v>
      </c>
      <c r="BL432" s="109">
        <v>1134.64404296875</v>
      </c>
      <c r="BM432" s="109">
        <v>1129.942553710938</v>
      </c>
      <c r="BN432" s="123">
        <v>1139.66037109375</v>
      </c>
    </row>
    <row r="433" spans="1:66" x14ac:dyDescent="0.25">
      <c r="A433">
        <v>428</v>
      </c>
      <c r="B433">
        <v>58</v>
      </c>
      <c r="C433" s="120" t="s">
        <v>35</v>
      </c>
      <c r="D433">
        <v>118508</v>
      </c>
      <c r="E433" s="121">
        <v>55</v>
      </c>
      <c r="F433" t="s">
        <v>183</v>
      </c>
      <c r="G433" t="s">
        <v>379</v>
      </c>
      <c r="H433" t="s">
        <v>46</v>
      </c>
      <c r="I433" s="2">
        <v>44526</v>
      </c>
      <c r="J433" s="2">
        <v>44526</v>
      </c>
      <c r="K433" s="21" t="s">
        <v>179</v>
      </c>
      <c r="L433" s="20">
        <v>50.058999999999997</v>
      </c>
      <c r="M433">
        <v>1.893</v>
      </c>
      <c r="N433">
        <v>4.399</v>
      </c>
      <c r="O433">
        <v>5.883</v>
      </c>
      <c r="P433">
        <v>5.0999999999999997E-2</v>
      </c>
      <c r="Q433">
        <v>14.103</v>
      </c>
      <c r="R433">
        <v>23.16</v>
      </c>
      <c r="S433">
        <v>0.38600000000000001</v>
      </c>
      <c r="T433">
        <v>2.9000000000000001E-2</v>
      </c>
      <c r="U433">
        <v>0.312</v>
      </c>
      <c r="X433">
        <v>100.27499999999999</v>
      </c>
      <c r="Y433" s="21">
        <v>81.036246367186678</v>
      </c>
      <c r="Z433" s="122">
        <v>0.44</v>
      </c>
      <c r="AA433" s="122">
        <v>3.8</v>
      </c>
      <c r="AB433" s="122">
        <v>1.56</v>
      </c>
      <c r="AC433" s="122">
        <v>1.56</v>
      </c>
      <c r="AD433" s="122">
        <v>58.96</v>
      </c>
      <c r="AE433" s="122">
        <v>0.59</v>
      </c>
      <c r="AF433" s="122">
        <v>0.57999999999999996</v>
      </c>
      <c r="AG433" s="122">
        <v>5.61</v>
      </c>
      <c r="AH433" s="122">
        <v>40.409999999999997</v>
      </c>
      <c r="AI433" s="122">
        <v>10.29</v>
      </c>
      <c r="AJ433" s="122">
        <v>100</v>
      </c>
      <c r="AK433" s="123">
        <v>0.66044268148471141</v>
      </c>
      <c r="AL433" s="109">
        <v>0.77724597126283457</v>
      </c>
      <c r="AM433" s="109">
        <v>2.7664176596138904E-2</v>
      </c>
      <c r="AN433">
        <v>0.15024367279004372</v>
      </c>
      <c r="AO433" s="140"/>
      <c r="AS433" s="192"/>
      <c r="AY433" s="191"/>
      <c r="BC433" s="192"/>
      <c r="BD433" s="191" t="str">
        <f t="shared" si="30"/>
        <v/>
      </c>
      <c r="BE433" s="122" t="str">
        <f t="shared" si="31"/>
        <v/>
      </c>
      <c r="BF433" s="122" t="str">
        <f t="shared" si="32"/>
        <v/>
      </c>
      <c r="BG433" s="122" t="str">
        <f t="shared" si="33"/>
        <v/>
      </c>
      <c r="BH433" s="192" t="str">
        <f t="shared" si="34"/>
        <v/>
      </c>
      <c r="BI433" s="109">
        <v>1.5408466372857159</v>
      </c>
      <c r="BJ433" s="109">
        <v>1.394921926058299</v>
      </c>
      <c r="BK433" s="109">
        <v>1.7496626601586409</v>
      </c>
      <c r="BL433" s="109">
        <v>1082.997314453125</v>
      </c>
      <c r="BM433" s="109">
        <v>1075.864467773438</v>
      </c>
      <c r="BN433" s="123">
        <v>1089.3386279296869</v>
      </c>
    </row>
    <row r="434" spans="1:66" x14ac:dyDescent="0.25">
      <c r="A434">
        <v>429</v>
      </c>
      <c r="B434">
        <v>59</v>
      </c>
      <c r="C434" s="120" t="s">
        <v>35</v>
      </c>
      <c r="D434">
        <v>118508</v>
      </c>
      <c r="E434" s="121">
        <v>68</v>
      </c>
      <c r="F434" t="s">
        <v>183</v>
      </c>
      <c r="G434" t="s">
        <v>379</v>
      </c>
      <c r="H434" t="s">
        <v>46</v>
      </c>
      <c r="I434" s="2">
        <v>44526</v>
      </c>
      <c r="J434" s="2">
        <v>44526</v>
      </c>
      <c r="K434" s="21" t="s">
        <v>179</v>
      </c>
      <c r="L434" s="20">
        <v>49.255000000000003</v>
      </c>
      <c r="M434">
        <v>1.712</v>
      </c>
      <c r="N434">
        <v>4.3209999999999997</v>
      </c>
      <c r="O434">
        <v>5.8920000000000003</v>
      </c>
      <c r="P434">
        <v>8.1000000000000003E-2</v>
      </c>
      <c r="Q434">
        <v>14.242000000000001</v>
      </c>
      <c r="R434">
        <v>23.006</v>
      </c>
      <c r="S434">
        <v>0.42199999999999999</v>
      </c>
      <c r="U434">
        <v>0.313</v>
      </c>
      <c r="X434">
        <v>99.244000000000014</v>
      </c>
      <c r="Y434" s="21">
        <v>81.163149394117156</v>
      </c>
      <c r="Z434" s="122">
        <v>0.43</v>
      </c>
      <c r="AA434" s="122">
        <v>4.0999999999999996</v>
      </c>
      <c r="AB434" s="122">
        <v>1.58</v>
      </c>
      <c r="AC434" s="122">
        <v>1.57</v>
      </c>
      <c r="AD434" s="122">
        <v>36.659999999999997</v>
      </c>
      <c r="AE434" s="122">
        <v>0.59</v>
      </c>
      <c r="AF434" s="122">
        <v>0.59</v>
      </c>
      <c r="AG434" s="122">
        <v>5.24</v>
      </c>
      <c r="AH434" s="122">
        <v>100</v>
      </c>
      <c r="AI434" s="122">
        <v>10.62</v>
      </c>
      <c r="AJ434" s="122">
        <v>100</v>
      </c>
      <c r="AK434" s="123">
        <v>0.66180531394735487</v>
      </c>
      <c r="AL434" s="109">
        <v>0.79432960783243811</v>
      </c>
      <c r="AM434" s="109">
        <v>3.0607347207832536E-2</v>
      </c>
      <c r="AN434">
        <v>0.11257719874762875</v>
      </c>
      <c r="AO434" s="140"/>
      <c r="AS434" s="192"/>
      <c r="AY434" s="191"/>
      <c r="BC434" s="192"/>
      <c r="BD434" s="191" t="str">
        <f t="shared" si="30"/>
        <v/>
      </c>
      <c r="BE434" s="122" t="str">
        <f t="shared" si="31"/>
        <v/>
      </c>
      <c r="BF434" s="122" t="str">
        <f t="shared" si="32"/>
        <v/>
      </c>
      <c r="BG434" s="122" t="str">
        <f t="shared" si="33"/>
        <v/>
      </c>
      <c r="BH434" s="192" t="str">
        <f t="shared" si="34"/>
        <v/>
      </c>
      <c r="BI434" s="109">
        <v>1.7891101473074269</v>
      </c>
      <c r="BJ434" s="109">
        <v>1.5358768575887991</v>
      </c>
      <c r="BK434" s="109">
        <v>2.3177373045187308</v>
      </c>
      <c r="BL434" s="109">
        <v>1084.421264648438</v>
      </c>
      <c r="BM434" s="109">
        <v>1078.6044140624999</v>
      </c>
      <c r="BN434" s="123">
        <v>1090.622041015625</v>
      </c>
    </row>
    <row r="435" spans="1:66" x14ac:dyDescent="0.25">
      <c r="A435">
        <v>430</v>
      </c>
      <c r="B435">
        <v>60</v>
      </c>
      <c r="C435" s="120" t="s">
        <v>35</v>
      </c>
      <c r="D435">
        <v>118508</v>
      </c>
      <c r="E435" s="121">
        <v>71</v>
      </c>
      <c r="F435" t="s">
        <v>183</v>
      </c>
      <c r="G435" t="s">
        <v>379</v>
      </c>
      <c r="H435" t="s">
        <v>46</v>
      </c>
      <c r="I435" s="2">
        <v>44526</v>
      </c>
      <c r="J435" s="2">
        <v>44526</v>
      </c>
      <c r="K435" s="21" t="s">
        <v>179</v>
      </c>
      <c r="L435" s="20">
        <v>47.969000000000001</v>
      </c>
      <c r="M435">
        <v>2.3639999999999999</v>
      </c>
      <c r="N435">
        <v>5.7130000000000001</v>
      </c>
      <c r="O435">
        <v>6.4669999999999996</v>
      </c>
      <c r="P435">
        <v>0.14699999999999999</v>
      </c>
      <c r="Q435">
        <v>13.266</v>
      </c>
      <c r="R435">
        <v>21.734999999999999</v>
      </c>
      <c r="S435">
        <v>0.45</v>
      </c>
      <c r="U435">
        <v>0.34499999999999997</v>
      </c>
      <c r="X435">
        <v>98.456000000000003</v>
      </c>
      <c r="Y435" s="21">
        <v>78.525183019682828</v>
      </c>
      <c r="Z435" s="122">
        <v>0.44</v>
      </c>
      <c r="AA435" s="122">
        <v>3.4</v>
      </c>
      <c r="AB435" s="122">
        <v>1.36</v>
      </c>
      <c r="AC435" s="122">
        <v>1.5</v>
      </c>
      <c r="AD435" s="122">
        <v>20.05</v>
      </c>
      <c r="AE435" s="122">
        <v>0.61</v>
      </c>
      <c r="AF435" s="122">
        <v>0.6</v>
      </c>
      <c r="AG435" s="122">
        <v>5.09</v>
      </c>
      <c r="AH435" s="122">
        <v>100</v>
      </c>
      <c r="AI435" s="122">
        <v>9.7100000000000009</v>
      </c>
      <c r="AJ435" s="122">
        <v>100</v>
      </c>
      <c r="AK435" s="123">
        <v>0.65947952904149554</v>
      </c>
      <c r="AL435" s="109">
        <v>0.74615392539818581</v>
      </c>
      <c r="AM435" s="109">
        <v>3.2914284506302086E-2</v>
      </c>
      <c r="AN435">
        <v>0.18602800345557471</v>
      </c>
      <c r="AO435" s="140"/>
      <c r="AS435" s="192"/>
      <c r="AY435" s="191"/>
      <c r="BC435" s="192"/>
      <c r="BD435" s="191" t="str">
        <f t="shared" si="30"/>
        <v/>
      </c>
      <c r="BE435" s="122" t="str">
        <f t="shared" si="31"/>
        <v/>
      </c>
      <c r="BF435" s="122" t="str">
        <f t="shared" si="32"/>
        <v/>
      </c>
      <c r="BG435" s="122" t="str">
        <f t="shared" si="33"/>
        <v/>
      </c>
      <c r="BH435" s="192" t="str">
        <f t="shared" si="34"/>
        <v/>
      </c>
      <c r="BI435" s="109">
        <v>2.0325581245372151</v>
      </c>
      <c r="BJ435" s="109">
        <v>1.681522701258406</v>
      </c>
      <c r="BK435" s="109">
        <v>2.5287680606791829</v>
      </c>
      <c r="BL435" s="109">
        <v>1132.7373046875</v>
      </c>
      <c r="BM435" s="109">
        <v>1125.882788085938</v>
      </c>
      <c r="BN435" s="123">
        <v>1139.7065625</v>
      </c>
    </row>
    <row r="436" spans="1:66" x14ac:dyDescent="0.25">
      <c r="A436">
        <v>431</v>
      </c>
      <c r="B436" t="s">
        <v>181</v>
      </c>
      <c r="C436" s="120" t="s">
        <v>34</v>
      </c>
      <c r="D436">
        <v>118673</v>
      </c>
      <c r="E436" s="121">
        <v>8</v>
      </c>
      <c r="F436" t="s">
        <v>183</v>
      </c>
      <c r="G436" t="s">
        <v>379</v>
      </c>
      <c r="H436" t="s">
        <v>46</v>
      </c>
      <c r="I436" s="2">
        <v>44525</v>
      </c>
      <c r="J436" s="2">
        <v>44525</v>
      </c>
      <c r="K436" s="21" t="s">
        <v>179</v>
      </c>
      <c r="L436" s="20">
        <v>47.548999999999999</v>
      </c>
      <c r="M436">
        <v>2.5110000000000001</v>
      </c>
      <c r="N436">
        <v>6.1289999999999996</v>
      </c>
      <c r="O436">
        <v>6.31</v>
      </c>
      <c r="P436">
        <v>7.4999999999999997E-2</v>
      </c>
      <c r="Q436">
        <v>13.766999999999999</v>
      </c>
      <c r="R436">
        <v>23.079000000000001</v>
      </c>
      <c r="S436">
        <v>0.438</v>
      </c>
      <c r="U436">
        <v>0.20699999999999999</v>
      </c>
      <c r="X436">
        <v>100.06500000000001</v>
      </c>
      <c r="Y436" s="21">
        <v>79.546457540154577</v>
      </c>
      <c r="Z436" s="122">
        <v>0.43</v>
      </c>
      <c r="AA436" s="122">
        <v>3.23</v>
      </c>
      <c r="AB436" s="122">
        <v>1.26</v>
      </c>
      <c r="AC436" s="122">
        <v>2.23</v>
      </c>
      <c r="AD436" s="122">
        <v>46.9</v>
      </c>
      <c r="AE436" s="122">
        <v>0.59</v>
      </c>
      <c r="AF436" s="122">
        <v>0.57999999999999996</v>
      </c>
      <c r="AG436" s="122">
        <v>5.13</v>
      </c>
      <c r="AH436" s="122">
        <v>100</v>
      </c>
      <c r="AI436" s="122">
        <v>14.96</v>
      </c>
      <c r="AJ436" s="122">
        <v>100</v>
      </c>
      <c r="AK436" s="123">
        <v>0.70091598656992249</v>
      </c>
      <c r="AL436" s="109">
        <v>0.76502121481861229</v>
      </c>
      <c r="AM436" s="109">
        <v>3.1651314170330368E-2</v>
      </c>
      <c r="AN436">
        <v>9.2021207525717894E-2</v>
      </c>
      <c r="AO436" s="140"/>
      <c r="AS436" s="192"/>
      <c r="AY436" s="191"/>
      <c r="BC436" s="192"/>
      <c r="BD436" s="191" t="str">
        <f t="shared" si="30"/>
        <v/>
      </c>
      <c r="BE436" s="122" t="str">
        <f t="shared" si="31"/>
        <v/>
      </c>
      <c r="BF436" s="122" t="str">
        <f t="shared" si="32"/>
        <v/>
      </c>
      <c r="BG436" s="122" t="str">
        <f t="shared" si="33"/>
        <v/>
      </c>
      <c r="BH436" s="192" t="str">
        <f t="shared" si="34"/>
        <v/>
      </c>
      <c r="BI436" s="109">
        <v>1.6514349498513179</v>
      </c>
      <c r="BJ436" s="109">
        <v>1.25446594617395</v>
      </c>
      <c r="BK436" s="109">
        <v>2.0615156306984859</v>
      </c>
      <c r="BL436" s="109">
        <v>1118.8125</v>
      </c>
      <c r="BM436" s="109">
        <v>1111.3009765625</v>
      </c>
      <c r="BN436" s="123">
        <v>1127.028295898438</v>
      </c>
    </row>
    <row r="437" spans="1:66" x14ac:dyDescent="0.25">
      <c r="A437">
        <v>432</v>
      </c>
      <c r="B437" t="s">
        <v>181</v>
      </c>
      <c r="C437" s="120" t="s">
        <v>34</v>
      </c>
      <c r="D437">
        <v>118673</v>
      </c>
      <c r="E437" s="121">
        <v>18</v>
      </c>
      <c r="F437" t="s">
        <v>183</v>
      </c>
      <c r="G437" t="s">
        <v>379</v>
      </c>
      <c r="H437" t="s">
        <v>46</v>
      </c>
      <c r="I437" s="2">
        <v>44525</v>
      </c>
      <c r="J437" s="2">
        <v>44525</v>
      </c>
      <c r="K437" s="21" t="s">
        <v>179</v>
      </c>
      <c r="L437" s="20">
        <v>43.506</v>
      </c>
      <c r="M437">
        <v>4.1619999999999999</v>
      </c>
      <c r="N437">
        <v>8.9369999999999994</v>
      </c>
      <c r="O437">
        <v>7.1020000000000003</v>
      </c>
      <c r="P437">
        <v>0.11799999999999999</v>
      </c>
      <c r="Q437">
        <v>10.762</v>
      </c>
      <c r="R437">
        <v>23.120999999999999</v>
      </c>
      <c r="S437">
        <v>0.496</v>
      </c>
      <c r="T437">
        <v>1E-3</v>
      </c>
      <c r="U437">
        <v>0.45700000000000002</v>
      </c>
      <c r="X437">
        <v>98.661999999999978</v>
      </c>
      <c r="Y437" s="21">
        <v>72.981641792612507</v>
      </c>
      <c r="Z437" s="122">
        <v>0.45</v>
      </c>
      <c r="AA437" s="122">
        <v>2.4500000000000002</v>
      </c>
      <c r="AB437" s="122">
        <v>1.03</v>
      </c>
      <c r="AC437" s="122">
        <v>2.09</v>
      </c>
      <c r="AD437" s="122">
        <v>33.880000000000003</v>
      </c>
      <c r="AE437" s="122">
        <v>0.67</v>
      </c>
      <c r="AF437" s="122">
        <v>0.56999999999999995</v>
      </c>
      <c r="AG437" s="122">
        <v>5.01</v>
      </c>
      <c r="AH437" s="122">
        <v>1757.21</v>
      </c>
      <c r="AI437" s="122">
        <v>7.93</v>
      </c>
      <c r="AJ437" s="122">
        <v>100</v>
      </c>
      <c r="AK437" s="123">
        <v>0.73232094800010228</v>
      </c>
      <c r="AL437" s="109">
        <v>0.61335951298463454</v>
      </c>
      <c r="AM437" s="109">
        <v>3.676099553232836E-2</v>
      </c>
      <c r="AN437">
        <v>0.14796894849718661</v>
      </c>
      <c r="AO437" s="140"/>
      <c r="AS437" s="192"/>
      <c r="AT437" s="122">
        <v>6.7505190423815842</v>
      </c>
      <c r="AU437" s="122">
        <v>0.7366357381453208</v>
      </c>
      <c r="AV437" s="122">
        <v>1154.1916877735989</v>
      </c>
      <c r="AW437" s="122">
        <v>11.162034701600501</v>
      </c>
      <c r="AX437" s="122">
        <v>38</v>
      </c>
      <c r="AY437" s="191">
        <v>5.4928371744445288</v>
      </c>
      <c r="AZ437" s="122">
        <v>0.99609303323459297</v>
      </c>
      <c r="BA437" s="122">
        <v>1110.052962456235</v>
      </c>
      <c r="BB437" s="122">
        <v>17.295497800666059</v>
      </c>
      <c r="BC437" s="192">
        <v>70</v>
      </c>
      <c r="BD437" s="191">
        <f t="shared" si="30"/>
        <v>6.7505190423815842</v>
      </c>
      <c r="BE437" s="122">
        <f t="shared" si="31"/>
        <v>0.7366357381453208</v>
      </c>
      <c r="BF437" s="122">
        <f t="shared" si="32"/>
        <v>1154.1916877735989</v>
      </c>
      <c r="BG437" s="122">
        <f t="shared" si="33"/>
        <v>11.162034701600501</v>
      </c>
      <c r="BH437" s="192">
        <f t="shared" si="34"/>
        <v>38</v>
      </c>
      <c r="BI437" s="109">
        <v>0</v>
      </c>
      <c r="BJ437" s="109">
        <v>0</v>
      </c>
      <c r="BK437" s="109">
        <v>0.90407191579010204</v>
      </c>
      <c r="BL437" s="109">
        <v>1142.167236328125</v>
      </c>
      <c r="BM437" s="109">
        <v>1138.9566406250001</v>
      </c>
      <c r="BN437" s="123">
        <v>1145.017944335938</v>
      </c>
    </row>
    <row r="438" spans="1:66" x14ac:dyDescent="0.25">
      <c r="A438">
        <v>433</v>
      </c>
      <c r="B438" t="s">
        <v>181</v>
      </c>
      <c r="C438" s="120" t="s">
        <v>34</v>
      </c>
      <c r="D438">
        <v>118673</v>
      </c>
      <c r="E438" s="121">
        <v>19</v>
      </c>
      <c r="F438" t="s">
        <v>183</v>
      </c>
      <c r="G438" t="s">
        <v>379</v>
      </c>
      <c r="H438" t="s">
        <v>46</v>
      </c>
      <c r="I438" s="2">
        <v>44525</v>
      </c>
      <c r="J438" s="2">
        <v>44525</v>
      </c>
      <c r="K438" s="21" t="s">
        <v>179</v>
      </c>
      <c r="L438" s="20">
        <v>48.555</v>
      </c>
      <c r="M438">
        <v>2.0760000000000001</v>
      </c>
      <c r="N438">
        <v>5.109</v>
      </c>
      <c r="O438">
        <v>5.9610000000000003</v>
      </c>
      <c r="P438">
        <v>0.16500000000000001</v>
      </c>
      <c r="Q438">
        <v>14.207000000000001</v>
      </c>
      <c r="R438">
        <v>23.291</v>
      </c>
      <c r="S438">
        <v>0.45200000000000001</v>
      </c>
      <c r="U438">
        <v>0.21</v>
      </c>
      <c r="W438">
        <v>3.5000000000000003E-2</v>
      </c>
      <c r="X438">
        <v>100.06099999999999</v>
      </c>
      <c r="Y438" s="21">
        <v>80.946581740680841</v>
      </c>
      <c r="Z438" s="122">
        <v>0.42</v>
      </c>
      <c r="AA438" s="122">
        <v>3.62</v>
      </c>
      <c r="AB438" s="122">
        <v>1.38</v>
      </c>
      <c r="AC438" s="122">
        <v>2.2999999999999998</v>
      </c>
      <c r="AD438" s="122">
        <v>24.6</v>
      </c>
      <c r="AE438" s="122">
        <v>0.57999999999999996</v>
      </c>
      <c r="AF438" s="122">
        <v>0.56999999999999995</v>
      </c>
      <c r="AG438" s="122">
        <v>5.26</v>
      </c>
      <c r="AH438" s="122">
        <v>100</v>
      </c>
      <c r="AI438" s="122">
        <v>15.02</v>
      </c>
      <c r="AJ438" s="122">
        <v>115.38</v>
      </c>
      <c r="AK438" s="123">
        <v>0.70048867723026098</v>
      </c>
      <c r="AL438" s="109">
        <v>0.78830052053192334</v>
      </c>
      <c r="AM438" s="109">
        <v>3.2614546010605927E-2</v>
      </c>
      <c r="AN438">
        <v>8.2362221862265814E-2</v>
      </c>
      <c r="AO438" s="140"/>
      <c r="AS438" s="192"/>
      <c r="AY438" s="191"/>
      <c r="BC438" s="192"/>
      <c r="BD438" s="191" t="str">
        <f t="shared" si="30"/>
        <v/>
      </c>
      <c r="BE438" s="122" t="str">
        <f t="shared" si="31"/>
        <v/>
      </c>
      <c r="BF438" s="122" t="str">
        <f t="shared" si="32"/>
        <v/>
      </c>
      <c r="BG438" s="122" t="str">
        <f t="shared" si="33"/>
        <v/>
      </c>
      <c r="BH438" s="192" t="str">
        <f t="shared" si="34"/>
        <v/>
      </c>
      <c r="BI438" s="109">
        <v>2.724511110282783</v>
      </c>
      <c r="BJ438" s="109">
        <v>2.401509544349556</v>
      </c>
      <c r="BK438" s="109">
        <v>3.197211839652899</v>
      </c>
      <c r="BL438" s="109">
        <v>1095.07861328125</v>
      </c>
      <c r="BM438" s="109">
        <v>1088.9044042968751</v>
      </c>
      <c r="BN438" s="123">
        <v>1101.62666015625</v>
      </c>
    </row>
    <row r="439" spans="1:66" x14ac:dyDescent="0.25">
      <c r="A439">
        <v>434</v>
      </c>
      <c r="B439" t="s">
        <v>181</v>
      </c>
      <c r="C439" s="120" t="s">
        <v>34</v>
      </c>
      <c r="D439">
        <v>118673</v>
      </c>
      <c r="E439" s="121">
        <v>21</v>
      </c>
      <c r="F439" t="s">
        <v>183</v>
      </c>
      <c r="G439" t="s">
        <v>379</v>
      </c>
      <c r="H439" t="s">
        <v>46</v>
      </c>
      <c r="I439" s="2">
        <v>44525</v>
      </c>
      <c r="J439" s="2">
        <v>44525</v>
      </c>
      <c r="K439" s="21" t="s">
        <v>179</v>
      </c>
      <c r="L439" s="20">
        <v>48.847999999999999</v>
      </c>
      <c r="M439">
        <v>1.9650000000000001</v>
      </c>
      <c r="N439">
        <v>4.8109999999999999</v>
      </c>
      <c r="O439">
        <v>5.524</v>
      </c>
      <c r="P439">
        <v>0.122</v>
      </c>
      <c r="Q439">
        <v>14.236000000000001</v>
      </c>
      <c r="R439">
        <v>22.835000000000001</v>
      </c>
      <c r="S439">
        <v>0.41599999999999998</v>
      </c>
      <c r="U439">
        <v>0.35699999999999998</v>
      </c>
      <c r="W439">
        <v>0.08</v>
      </c>
      <c r="X439">
        <v>99.194000000000003</v>
      </c>
      <c r="Y439" s="21">
        <v>82.123219647228268</v>
      </c>
      <c r="Z439" s="122">
        <v>0.42</v>
      </c>
      <c r="AA439" s="122">
        <v>3.71</v>
      </c>
      <c r="AB439" s="122">
        <v>1.43</v>
      </c>
      <c r="AC439" s="122">
        <v>2.4</v>
      </c>
      <c r="AD439" s="122">
        <v>30.28</v>
      </c>
      <c r="AE439" s="122">
        <v>0.57999999999999996</v>
      </c>
      <c r="AF439" s="122">
        <v>0.57999999999999996</v>
      </c>
      <c r="AG439" s="122">
        <v>5.36</v>
      </c>
      <c r="AH439" s="122">
        <v>100</v>
      </c>
      <c r="AI439" s="122">
        <v>9.89</v>
      </c>
      <c r="AJ439" s="122">
        <v>47.14</v>
      </c>
      <c r="AK439" s="123">
        <v>0.70995289938933359</v>
      </c>
      <c r="AL439" s="109">
        <v>0.79392564852320813</v>
      </c>
      <c r="AM439" s="109">
        <v>3.0169537582440051E-2</v>
      </c>
      <c r="AN439">
        <v>0.11261835761589041</v>
      </c>
      <c r="AO439" s="140"/>
      <c r="AS439" s="192"/>
      <c r="AY439" s="191"/>
      <c r="BC439" s="192"/>
      <c r="BD439" s="191" t="str">
        <f t="shared" si="30"/>
        <v/>
      </c>
      <c r="BE439" s="122" t="str">
        <f t="shared" si="31"/>
        <v/>
      </c>
      <c r="BF439" s="122" t="str">
        <f t="shared" si="32"/>
        <v/>
      </c>
      <c r="BG439" s="122" t="str">
        <f t="shared" si="33"/>
        <v/>
      </c>
      <c r="BH439" s="192" t="str">
        <f t="shared" si="34"/>
        <v/>
      </c>
      <c r="BI439" s="109">
        <v>1.9284458157285469</v>
      </c>
      <c r="BJ439" s="109">
        <v>1.616763429330232</v>
      </c>
      <c r="BK439" s="109">
        <v>2.2777440067991042</v>
      </c>
      <c r="BL439" s="109">
        <v>1107.817626953125</v>
      </c>
      <c r="BM439" s="109">
        <v>1100.584399414063</v>
      </c>
      <c r="BN439" s="123">
        <v>1115.8755859375001</v>
      </c>
    </row>
    <row r="440" spans="1:66" x14ac:dyDescent="0.25">
      <c r="A440">
        <v>435</v>
      </c>
      <c r="B440" t="s">
        <v>181</v>
      </c>
      <c r="C440" s="120" t="s">
        <v>34</v>
      </c>
      <c r="D440">
        <v>118673</v>
      </c>
      <c r="E440" s="121">
        <v>24</v>
      </c>
      <c r="F440" t="s">
        <v>183</v>
      </c>
      <c r="G440" t="s">
        <v>379</v>
      </c>
      <c r="H440" t="s">
        <v>46</v>
      </c>
      <c r="I440" s="2">
        <v>44525</v>
      </c>
      <c r="J440" s="2">
        <v>44525</v>
      </c>
      <c r="K440" s="21" t="s">
        <v>179</v>
      </c>
      <c r="L440" s="20">
        <v>45.484999999999999</v>
      </c>
      <c r="M440">
        <v>3.379</v>
      </c>
      <c r="N440">
        <v>7.8239999999999998</v>
      </c>
      <c r="O440">
        <v>7.0149999999999997</v>
      </c>
      <c r="P440">
        <v>0.13600000000000001</v>
      </c>
      <c r="Q440">
        <v>12.367000000000001</v>
      </c>
      <c r="R440">
        <v>22.971</v>
      </c>
      <c r="S440">
        <v>0.45900000000000002</v>
      </c>
      <c r="T440">
        <v>1E-3</v>
      </c>
      <c r="U440">
        <v>0.52300000000000002</v>
      </c>
      <c r="X440">
        <v>100.16000000000001</v>
      </c>
      <c r="Y440" s="21">
        <v>75.860146184364751</v>
      </c>
      <c r="Z440" s="122">
        <v>0.44</v>
      </c>
      <c r="AA440" s="122">
        <v>2.76</v>
      </c>
      <c r="AB440" s="122">
        <v>1.1100000000000001</v>
      </c>
      <c r="AC440" s="122">
        <v>2.1</v>
      </c>
      <c r="AD440" s="122">
        <v>27.09</v>
      </c>
      <c r="AE440" s="122">
        <v>0.62</v>
      </c>
      <c r="AF440" s="122">
        <v>0.57999999999999996</v>
      </c>
      <c r="AG440" s="122">
        <v>5.19</v>
      </c>
      <c r="AH440" s="122">
        <v>1027.81</v>
      </c>
      <c r="AI440" s="122">
        <v>7.13</v>
      </c>
      <c r="AJ440" s="122">
        <v>100</v>
      </c>
      <c r="AK440" s="123">
        <v>0.70456227424540052</v>
      </c>
      <c r="AL440" s="109">
        <v>0.69148536571600816</v>
      </c>
      <c r="AM440" s="109">
        <v>3.3374501532458967E-2</v>
      </c>
      <c r="AN440">
        <v>0.1189366154443153</v>
      </c>
      <c r="AO440" s="140"/>
      <c r="AS440" s="192"/>
      <c r="AT440" s="122">
        <v>6.6159794289417073</v>
      </c>
      <c r="AU440" s="122">
        <v>0.58781767077184832</v>
      </c>
      <c r="AV440" s="122">
        <v>1141.6465933197339</v>
      </c>
      <c r="AW440" s="122">
        <v>11.888790403520391</v>
      </c>
      <c r="AX440" s="122">
        <v>918</v>
      </c>
      <c r="AY440" s="191">
        <v>6.0510083483885557</v>
      </c>
      <c r="AZ440" s="122">
        <v>0.78762021868054499</v>
      </c>
      <c r="BA440" s="122">
        <v>1124.073121994257</v>
      </c>
      <c r="BB440" s="122">
        <v>19.42318458117321</v>
      </c>
      <c r="BC440" s="192">
        <v>928</v>
      </c>
      <c r="BD440" s="191">
        <f t="shared" si="30"/>
        <v>6.6159794289417073</v>
      </c>
      <c r="BE440" s="122">
        <f t="shared" si="31"/>
        <v>0.58781767077184832</v>
      </c>
      <c r="BF440" s="122">
        <f t="shared" si="32"/>
        <v>1141.6465933197339</v>
      </c>
      <c r="BG440" s="122">
        <f t="shared" si="33"/>
        <v>11.888790403520391</v>
      </c>
      <c r="BH440" s="192">
        <f t="shared" si="34"/>
        <v>918</v>
      </c>
      <c r="BI440" s="109">
        <v>0.2441941566743859</v>
      </c>
      <c r="BJ440" s="109">
        <v>0</v>
      </c>
      <c r="BK440" s="109">
        <v>0.82387461855793065</v>
      </c>
      <c r="BL440" s="109">
        <v>1131.540893554688</v>
      </c>
      <c r="BM440" s="109">
        <v>1128.135048828125</v>
      </c>
      <c r="BN440" s="123">
        <v>1134.7818652343749</v>
      </c>
    </row>
    <row r="441" spans="1:66" x14ac:dyDescent="0.25">
      <c r="A441">
        <v>436</v>
      </c>
      <c r="B441" t="s">
        <v>181</v>
      </c>
      <c r="C441" s="120" t="s">
        <v>34</v>
      </c>
      <c r="D441">
        <v>118673</v>
      </c>
      <c r="E441" s="121">
        <v>25</v>
      </c>
      <c r="F441" t="s">
        <v>183</v>
      </c>
      <c r="G441" t="s">
        <v>379</v>
      </c>
      <c r="H441" t="s">
        <v>46</v>
      </c>
      <c r="I441" s="2">
        <v>44525</v>
      </c>
      <c r="J441" s="2">
        <v>44525</v>
      </c>
      <c r="K441" s="21" t="s">
        <v>179</v>
      </c>
      <c r="L441" s="20">
        <v>48.137999999999998</v>
      </c>
      <c r="M441">
        <v>2.379</v>
      </c>
      <c r="N441">
        <v>5.3840000000000003</v>
      </c>
      <c r="O441">
        <v>6.101</v>
      </c>
      <c r="P441">
        <v>5.7000000000000002E-2</v>
      </c>
      <c r="Q441">
        <v>14.058</v>
      </c>
      <c r="R441">
        <v>22.352</v>
      </c>
      <c r="S441">
        <v>0.45100000000000001</v>
      </c>
      <c r="T441">
        <v>1.6E-2</v>
      </c>
      <c r="U441">
        <v>0.159</v>
      </c>
      <c r="X441">
        <v>99.094999999999999</v>
      </c>
      <c r="Y441" s="21">
        <v>80.420488984318709</v>
      </c>
      <c r="Z441" s="122">
        <v>0.43</v>
      </c>
      <c r="AA441" s="122">
        <v>3.34</v>
      </c>
      <c r="AB441" s="122">
        <v>1.35</v>
      </c>
      <c r="AC441" s="122">
        <v>2.2799999999999998</v>
      </c>
      <c r="AD441" s="122">
        <v>66.14</v>
      </c>
      <c r="AE441" s="122">
        <v>0.57999999999999996</v>
      </c>
      <c r="AF441" s="122">
        <v>0.59</v>
      </c>
      <c r="AG441" s="122">
        <v>5.23</v>
      </c>
      <c r="AH441" s="122">
        <v>73.290000000000006</v>
      </c>
      <c r="AI441" s="122">
        <v>18.649999999999999</v>
      </c>
      <c r="AJ441" s="122">
        <v>100</v>
      </c>
      <c r="AK441" s="123">
        <v>0.69797026242678928</v>
      </c>
      <c r="AL441" s="109">
        <v>0.78561698166604332</v>
      </c>
      <c r="AM441" s="109">
        <v>3.2775349784871871E-2</v>
      </c>
      <c r="AN441">
        <v>0.12050127746354578</v>
      </c>
      <c r="AO441" s="140"/>
      <c r="AS441" s="192"/>
      <c r="AY441" s="191"/>
      <c r="BC441" s="192"/>
      <c r="BD441" s="191" t="str">
        <f t="shared" si="30"/>
        <v/>
      </c>
      <c r="BE441" s="122" t="str">
        <f t="shared" si="31"/>
        <v/>
      </c>
      <c r="BF441" s="122" t="str">
        <f t="shared" si="32"/>
        <v/>
      </c>
      <c r="BG441" s="122" t="str">
        <f t="shared" si="33"/>
        <v/>
      </c>
      <c r="BH441" s="192" t="str">
        <f t="shared" si="34"/>
        <v/>
      </c>
      <c r="BI441" s="109">
        <v>2.1364154901001648</v>
      </c>
      <c r="BJ441" s="109">
        <v>1.8021253003571229</v>
      </c>
      <c r="BK441" s="109">
        <v>2.5459990205261902</v>
      </c>
      <c r="BL441" s="109">
        <v>1099.957275390625</v>
      </c>
      <c r="BM441" s="109">
        <v>1092.9312890624999</v>
      </c>
      <c r="BN441" s="123">
        <v>1106.9236718750001</v>
      </c>
    </row>
    <row r="442" spans="1:66" x14ac:dyDescent="0.25">
      <c r="A442">
        <v>437</v>
      </c>
      <c r="B442" t="s">
        <v>181</v>
      </c>
      <c r="C442" s="120" t="s">
        <v>34</v>
      </c>
      <c r="D442">
        <v>118673</v>
      </c>
      <c r="E442" s="121">
        <v>26</v>
      </c>
      <c r="F442" t="s">
        <v>183</v>
      </c>
      <c r="G442" t="s">
        <v>379</v>
      </c>
      <c r="H442" t="s">
        <v>46</v>
      </c>
      <c r="I442" s="2">
        <v>44525</v>
      </c>
      <c r="J442" s="2">
        <v>44525</v>
      </c>
      <c r="K442" s="21" t="s">
        <v>179</v>
      </c>
      <c r="L442" s="20">
        <v>49.88</v>
      </c>
      <c r="M442">
        <v>1.9139999999999999</v>
      </c>
      <c r="N442">
        <v>4.032</v>
      </c>
      <c r="O442">
        <v>6.2610000000000001</v>
      </c>
      <c r="P442">
        <v>0.11799999999999999</v>
      </c>
      <c r="Q442">
        <v>14.568</v>
      </c>
      <c r="R442">
        <v>23.193000000000001</v>
      </c>
      <c r="S442">
        <v>0.40699999999999997</v>
      </c>
      <c r="U442">
        <v>0.20499999999999999</v>
      </c>
      <c r="X442">
        <v>100.578</v>
      </c>
      <c r="Y442" s="21">
        <v>80.573533023866446</v>
      </c>
      <c r="Z442" s="122">
        <v>0.42</v>
      </c>
      <c r="AA442" s="122">
        <v>3.82</v>
      </c>
      <c r="AB442" s="122">
        <v>1.58</v>
      </c>
      <c r="AC442" s="122">
        <v>2.2599999999999998</v>
      </c>
      <c r="AD442" s="122">
        <v>33.33</v>
      </c>
      <c r="AE442" s="122">
        <v>0.56999999999999995</v>
      </c>
      <c r="AF442" s="122">
        <v>0.57999999999999996</v>
      </c>
      <c r="AG442" s="122">
        <v>5.53</v>
      </c>
      <c r="AH442" s="122">
        <v>100</v>
      </c>
      <c r="AI442" s="122">
        <v>15.42</v>
      </c>
      <c r="AJ442" s="122">
        <v>100</v>
      </c>
      <c r="AK442" s="123">
        <v>0.68775304810935844</v>
      </c>
      <c r="AL442" s="109">
        <v>0.80286714750143728</v>
      </c>
      <c r="AM442" s="109">
        <v>2.9169006263985275E-2</v>
      </c>
      <c r="AN442">
        <v>0.11665521511835215</v>
      </c>
      <c r="AO442" s="140"/>
      <c r="AS442" s="192"/>
      <c r="AY442" s="191"/>
      <c r="BC442" s="192"/>
      <c r="BD442" s="191" t="str">
        <f t="shared" si="30"/>
        <v/>
      </c>
      <c r="BE442" s="122" t="str">
        <f t="shared" si="31"/>
        <v/>
      </c>
      <c r="BF442" s="122" t="str">
        <f t="shared" si="32"/>
        <v/>
      </c>
      <c r="BG442" s="122" t="str">
        <f t="shared" si="33"/>
        <v/>
      </c>
      <c r="BH442" s="192" t="str">
        <f t="shared" si="34"/>
        <v/>
      </c>
      <c r="BI442" s="109">
        <v>2.115034769427667</v>
      </c>
      <c r="BJ442" s="109">
        <v>1.898122871768366</v>
      </c>
      <c r="BK442" s="109">
        <v>2.477156351458917</v>
      </c>
      <c r="BL442" s="109">
        <v>1073.842041015625</v>
      </c>
      <c r="BM442" s="109">
        <v>1068.981791992187</v>
      </c>
      <c r="BN442" s="123">
        <v>1078.922280273438</v>
      </c>
    </row>
    <row r="443" spans="1:66" x14ac:dyDescent="0.25">
      <c r="A443">
        <v>438</v>
      </c>
      <c r="B443" t="s">
        <v>181</v>
      </c>
      <c r="C443" s="120" t="s">
        <v>34</v>
      </c>
      <c r="D443">
        <v>118673</v>
      </c>
      <c r="E443" s="121">
        <v>27</v>
      </c>
      <c r="F443" t="s">
        <v>183</v>
      </c>
      <c r="G443" t="s">
        <v>379</v>
      </c>
      <c r="H443" t="s">
        <v>46</v>
      </c>
      <c r="I443" s="2">
        <v>44525</v>
      </c>
      <c r="J443" s="2">
        <v>44525</v>
      </c>
      <c r="K443" s="21" t="s">
        <v>179</v>
      </c>
      <c r="L443" s="20">
        <v>48.598999999999997</v>
      </c>
      <c r="M443">
        <v>2.2570000000000001</v>
      </c>
      <c r="N443">
        <v>4.7060000000000004</v>
      </c>
      <c r="O443">
        <v>6.8090000000000002</v>
      </c>
      <c r="P443">
        <v>0.154</v>
      </c>
      <c r="Q443">
        <v>14.3</v>
      </c>
      <c r="R443">
        <v>23.128</v>
      </c>
      <c r="S443">
        <v>0.35</v>
      </c>
      <c r="T443">
        <v>1.4E-2</v>
      </c>
      <c r="U443">
        <v>9.9000000000000005E-2</v>
      </c>
      <c r="X443">
        <v>100.416</v>
      </c>
      <c r="Y443" s="21">
        <v>78.919179740491089</v>
      </c>
      <c r="Z443" s="122">
        <v>0.42</v>
      </c>
      <c r="AA443" s="122">
        <v>3.43</v>
      </c>
      <c r="AB443" s="122">
        <v>1.45</v>
      </c>
      <c r="AC443" s="122">
        <v>2.15</v>
      </c>
      <c r="AD443" s="122">
        <v>24.94</v>
      </c>
      <c r="AE443" s="122">
        <v>0.57999999999999996</v>
      </c>
      <c r="AF443" s="122">
        <v>0.57999999999999996</v>
      </c>
      <c r="AG443" s="122">
        <v>6.37</v>
      </c>
      <c r="AH443" s="122">
        <v>86.44</v>
      </c>
      <c r="AI443" s="122">
        <v>31.62</v>
      </c>
      <c r="AJ443" s="122">
        <v>100</v>
      </c>
      <c r="AK443" s="123">
        <v>0.68407305639380833</v>
      </c>
      <c r="AL443" s="109">
        <v>0.79301766206838786</v>
      </c>
      <c r="AM443" s="109">
        <v>2.5240522260676485E-2</v>
      </c>
      <c r="AN443">
        <v>0.10350772891949603</v>
      </c>
      <c r="AO443" s="140"/>
      <c r="AS443" s="192"/>
      <c r="AY443" s="191"/>
      <c r="BC443" s="192"/>
      <c r="BD443" s="191" t="str">
        <f t="shared" si="30"/>
        <v/>
      </c>
      <c r="BE443" s="122" t="str">
        <f t="shared" si="31"/>
        <v/>
      </c>
      <c r="BF443" s="122" t="str">
        <f t="shared" si="32"/>
        <v/>
      </c>
      <c r="BG443" s="122" t="str">
        <f t="shared" si="33"/>
        <v/>
      </c>
      <c r="BH443" s="192" t="str">
        <f t="shared" si="34"/>
        <v/>
      </c>
      <c r="BI443" s="109">
        <v>1.714524218529784</v>
      </c>
      <c r="BJ443" s="109">
        <v>1.5517288655939929</v>
      </c>
      <c r="BK443" s="109">
        <v>1.865626732796752</v>
      </c>
      <c r="BL443" s="109">
        <v>1078.021728515625</v>
      </c>
      <c r="BM443" s="109">
        <v>1073.624165039063</v>
      </c>
      <c r="BN443" s="123">
        <v>1082.8513134765631</v>
      </c>
    </row>
    <row r="444" spans="1:66" x14ac:dyDescent="0.25">
      <c r="A444">
        <v>439</v>
      </c>
      <c r="B444" t="s">
        <v>181</v>
      </c>
      <c r="C444" s="120" t="s">
        <v>34</v>
      </c>
      <c r="D444">
        <v>118673</v>
      </c>
      <c r="E444" s="121">
        <v>33</v>
      </c>
      <c r="F444" t="s">
        <v>183</v>
      </c>
      <c r="G444" t="s">
        <v>379</v>
      </c>
      <c r="H444" t="s">
        <v>46</v>
      </c>
      <c r="I444" s="2">
        <v>44525</v>
      </c>
      <c r="J444" s="2">
        <v>44525</v>
      </c>
      <c r="K444" s="21" t="s">
        <v>179</v>
      </c>
      <c r="L444" s="20">
        <v>49.023000000000003</v>
      </c>
      <c r="M444">
        <v>2.0190000000000001</v>
      </c>
      <c r="N444">
        <v>4.2910000000000004</v>
      </c>
      <c r="O444">
        <v>5.7619999999999996</v>
      </c>
      <c r="Q444">
        <v>14.401999999999999</v>
      </c>
      <c r="R444">
        <v>23.63</v>
      </c>
      <c r="S444">
        <v>0.39100000000000001</v>
      </c>
      <c r="U444">
        <v>0.222</v>
      </c>
      <c r="X444">
        <v>99.74</v>
      </c>
      <c r="Y444" s="21">
        <v>81.669717898052639</v>
      </c>
      <c r="Z444" s="122">
        <v>0.42</v>
      </c>
      <c r="AA444" s="122">
        <v>3.62</v>
      </c>
      <c r="AB444" s="122">
        <v>1.53</v>
      </c>
      <c r="AC444" s="122">
        <v>2.35</v>
      </c>
      <c r="AD444" s="122">
        <v>100</v>
      </c>
      <c r="AE444" s="122">
        <v>0.56999999999999995</v>
      </c>
      <c r="AF444" s="122">
        <v>0.56999999999999995</v>
      </c>
      <c r="AG444" s="122">
        <v>5.7</v>
      </c>
      <c r="AH444" s="122">
        <v>100</v>
      </c>
      <c r="AI444" s="122">
        <v>14.59</v>
      </c>
      <c r="AJ444" s="122">
        <v>100</v>
      </c>
      <c r="AK444" s="123">
        <v>0.69642958011472766</v>
      </c>
      <c r="AL444" s="109">
        <v>0.8005750890190394</v>
      </c>
      <c r="AM444" s="109">
        <v>2.8264381932808783E-2</v>
      </c>
      <c r="AN444">
        <v>8.283129662918573E-2</v>
      </c>
      <c r="AO444" s="140"/>
      <c r="AS444" s="192"/>
      <c r="AY444" s="191"/>
      <c r="BC444" s="192"/>
      <c r="BD444" s="191" t="str">
        <f t="shared" si="30"/>
        <v/>
      </c>
      <c r="BE444" s="122" t="str">
        <f t="shared" si="31"/>
        <v/>
      </c>
      <c r="BF444" s="122" t="str">
        <f t="shared" si="32"/>
        <v/>
      </c>
      <c r="BG444" s="122" t="str">
        <f t="shared" si="33"/>
        <v/>
      </c>
      <c r="BH444" s="192" t="str">
        <f t="shared" si="34"/>
        <v/>
      </c>
      <c r="BI444" s="109">
        <v>1.8256669491581241</v>
      </c>
      <c r="BJ444" s="109">
        <v>1.663517491226606</v>
      </c>
      <c r="BK444" s="109">
        <v>1.9916033142856879</v>
      </c>
      <c r="BL444" s="109">
        <v>1068.571044921875</v>
      </c>
      <c r="BM444" s="109">
        <v>1063.535444335937</v>
      </c>
      <c r="BN444" s="123">
        <v>1073.950400390625</v>
      </c>
    </row>
    <row r="445" spans="1:66" x14ac:dyDescent="0.25">
      <c r="A445">
        <v>440</v>
      </c>
      <c r="B445" t="s">
        <v>181</v>
      </c>
      <c r="C445" s="120" t="s">
        <v>34</v>
      </c>
      <c r="D445">
        <v>118673</v>
      </c>
      <c r="E445" s="121">
        <v>34</v>
      </c>
      <c r="F445" t="s">
        <v>183</v>
      </c>
      <c r="G445" t="s">
        <v>379</v>
      </c>
      <c r="H445" t="s">
        <v>46</v>
      </c>
      <c r="I445" s="2">
        <v>44525</v>
      </c>
      <c r="J445" s="2">
        <v>44525</v>
      </c>
      <c r="K445" s="21" t="s">
        <v>179</v>
      </c>
      <c r="L445" s="20">
        <v>48.811</v>
      </c>
      <c r="M445">
        <v>2.0739999999999998</v>
      </c>
      <c r="N445">
        <v>4.702</v>
      </c>
      <c r="O445">
        <v>5.9320000000000004</v>
      </c>
      <c r="P445">
        <v>0.115</v>
      </c>
      <c r="Q445">
        <v>13.997</v>
      </c>
      <c r="R445">
        <v>23.516999999999999</v>
      </c>
      <c r="S445">
        <v>0.36199999999999999</v>
      </c>
      <c r="T445">
        <v>2E-3</v>
      </c>
      <c r="U445">
        <v>0.35799999999999998</v>
      </c>
      <c r="W445">
        <v>4.8000000000000001E-2</v>
      </c>
      <c r="X445">
        <v>99.917999999999992</v>
      </c>
      <c r="Y445" s="21">
        <v>80.791641317390457</v>
      </c>
      <c r="Z445" s="122">
        <v>0.42</v>
      </c>
      <c r="AA445" s="122">
        <v>3.6</v>
      </c>
      <c r="AB445" s="122">
        <v>1.45</v>
      </c>
      <c r="AC445" s="122">
        <v>2.3199999999999998</v>
      </c>
      <c r="AD445" s="122">
        <v>31.87</v>
      </c>
      <c r="AE445" s="122">
        <v>0.57999999999999996</v>
      </c>
      <c r="AF445" s="122">
        <v>0.56999999999999995</v>
      </c>
      <c r="AG445" s="122">
        <v>6.02</v>
      </c>
      <c r="AH445" s="122">
        <v>626.25</v>
      </c>
      <c r="AI445" s="122">
        <v>9.6</v>
      </c>
      <c r="AJ445" s="122">
        <v>85.35</v>
      </c>
      <c r="AK445" s="123">
        <v>0.70180454740419873</v>
      </c>
      <c r="AL445" s="109">
        <v>0.77789561020023801</v>
      </c>
      <c r="AM445" s="109">
        <v>2.6162449227566217E-2</v>
      </c>
      <c r="AN445">
        <v>0.10744336238951879</v>
      </c>
      <c r="AO445" s="140"/>
      <c r="AS445" s="192"/>
      <c r="AY445" s="191"/>
      <c r="BC445" s="192"/>
      <c r="BD445" s="191" t="str">
        <f t="shared" si="30"/>
        <v/>
      </c>
      <c r="BE445" s="122" t="str">
        <f t="shared" si="31"/>
        <v/>
      </c>
      <c r="BF445" s="122" t="str">
        <f t="shared" si="32"/>
        <v/>
      </c>
      <c r="BG445" s="122" t="str">
        <f t="shared" si="33"/>
        <v/>
      </c>
      <c r="BH445" s="192" t="str">
        <f t="shared" si="34"/>
        <v/>
      </c>
      <c r="BI445" s="109">
        <v>1.4668560399519479</v>
      </c>
      <c r="BJ445" s="109">
        <v>1.3088625897871531</v>
      </c>
      <c r="BK445" s="109">
        <v>1.632179078053144</v>
      </c>
      <c r="BL445" s="109">
        <v>1098.826782226562</v>
      </c>
      <c r="BM445" s="109">
        <v>1092.515571289063</v>
      </c>
      <c r="BN445" s="123">
        <v>1104.734028320313</v>
      </c>
    </row>
    <row r="446" spans="1:66" x14ac:dyDescent="0.25">
      <c r="A446">
        <v>441</v>
      </c>
      <c r="B446" t="s">
        <v>181</v>
      </c>
      <c r="C446" s="120" t="s">
        <v>34</v>
      </c>
      <c r="D446">
        <v>118673</v>
      </c>
      <c r="E446" s="121">
        <v>35</v>
      </c>
      <c r="F446" t="s">
        <v>183</v>
      </c>
      <c r="G446" t="s">
        <v>379</v>
      </c>
      <c r="H446" t="s">
        <v>46</v>
      </c>
      <c r="I446" s="2">
        <v>44525</v>
      </c>
      <c r="J446" s="2">
        <v>44525</v>
      </c>
      <c r="K446" s="21" t="s">
        <v>179</v>
      </c>
      <c r="L446" s="20">
        <v>49.661000000000001</v>
      </c>
      <c r="M446">
        <v>1.9339999999999999</v>
      </c>
      <c r="N446">
        <v>4.5709999999999997</v>
      </c>
      <c r="O446">
        <v>5.9390000000000001</v>
      </c>
      <c r="P446">
        <v>6.5000000000000002E-2</v>
      </c>
      <c r="Q446">
        <v>14.391999999999999</v>
      </c>
      <c r="R446">
        <v>23.818000000000001</v>
      </c>
      <c r="S446">
        <v>0.39</v>
      </c>
      <c r="U446">
        <v>0.35</v>
      </c>
      <c r="W446">
        <v>6.7000000000000004E-2</v>
      </c>
      <c r="X446">
        <v>101.18699999999998</v>
      </c>
      <c r="Y446" s="21">
        <v>81.201827718703186</v>
      </c>
      <c r="Z446" s="122">
        <v>0.42</v>
      </c>
      <c r="AA446" s="122">
        <v>3.78</v>
      </c>
      <c r="AB446" s="122">
        <v>1.46</v>
      </c>
      <c r="AC446" s="122">
        <v>2.3199999999999998</v>
      </c>
      <c r="AD446" s="122">
        <v>57.2</v>
      </c>
      <c r="AE446" s="122">
        <v>0.56999999999999995</v>
      </c>
      <c r="AF446" s="122">
        <v>0.56999999999999995</v>
      </c>
      <c r="AG446" s="122">
        <v>5.72</v>
      </c>
      <c r="AH446" s="122">
        <v>100</v>
      </c>
      <c r="AI446" s="122">
        <v>9.7899999999999991</v>
      </c>
      <c r="AJ446" s="122">
        <v>61.32</v>
      </c>
      <c r="AK446" s="123">
        <v>0.69347077132560209</v>
      </c>
      <c r="AL446" s="109">
        <v>0.78930893733983043</v>
      </c>
      <c r="AM446" s="109">
        <v>2.7814672254749546E-2</v>
      </c>
      <c r="AN446">
        <v>9.6088235967646152E-2</v>
      </c>
      <c r="AO446" s="140"/>
      <c r="AS446" s="192"/>
      <c r="AY446" s="191"/>
      <c r="BC446" s="192"/>
      <c r="BD446" s="191" t="str">
        <f t="shared" si="30"/>
        <v/>
      </c>
      <c r="BE446" s="122" t="str">
        <f t="shared" si="31"/>
        <v/>
      </c>
      <c r="BF446" s="122" t="str">
        <f t="shared" si="32"/>
        <v/>
      </c>
      <c r="BG446" s="122" t="str">
        <f t="shared" si="33"/>
        <v/>
      </c>
      <c r="BH446" s="192" t="str">
        <f t="shared" si="34"/>
        <v/>
      </c>
      <c r="BI446" s="109">
        <v>1.6179452599742079</v>
      </c>
      <c r="BJ446" s="109">
        <v>1.3975096692301889</v>
      </c>
      <c r="BK446" s="109">
        <v>1.8775552357890271</v>
      </c>
      <c r="BL446" s="109">
        <v>1093.045654296875</v>
      </c>
      <c r="BM446" s="109">
        <v>1087.4890722656251</v>
      </c>
      <c r="BN446" s="123">
        <v>1098.618569335938</v>
      </c>
    </row>
    <row r="447" spans="1:66" x14ac:dyDescent="0.25">
      <c r="A447">
        <v>442</v>
      </c>
      <c r="B447" t="s">
        <v>181</v>
      </c>
      <c r="C447" s="120" t="s">
        <v>34</v>
      </c>
      <c r="D447">
        <v>118673</v>
      </c>
      <c r="E447" s="121">
        <v>36</v>
      </c>
      <c r="F447" t="s">
        <v>183</v>
      </c>
      <c r="G447" t="s">
        <v>379</v>
      </c>
      <c r="H447" t="s">
        <v>46</v>
      </c>
      <c r="I447" s="2">
        <v>44525</v>
      </c>
      <c r="J447" s="2">
        <v>44525</v>
      </c>
      <c r="K447" s="21" t="s">
        <v>179</v>
      </c>
      <c r="L447" s="20">
        <v>48.895000000000003</v>
      </c>
      <c r="M447">
        <v>2.0790000000000002</v>
      </c>
      <c r="N447">
        <v>4.4630000000000001</v>
      </c>
      <c r="O447">
        <v>5.9690000000000003</v>
      </c>
      <c r="P447">
        <v>4.7E-2</v>
      </c>
      <c r="Q447">
        <v>14.26</v>
      </c>
      <c r="R447">
        <v>23.465</v>
      </c>
      <c r="S447">
        <v>0.36699999999999999</v>
      </c>
      <c r="U447">
        <v>0.32900000000000001</v>
      </c>
      <c r="W447">
        <v>1.9E-2</v>
      </c>
      <c r="X447">
        <v>99.893000000000015</v>
      </c>
      <c r="Y447" s="21">
        <v>80.983299504586469</v>
      </c>
      <c r="Z447" s="122">
        <v>0.42</v>
      </c>
      <c r="AA447" s="122">
        <v>3.59</v>
      </c>
      <c r="AB447" s="122">
        <v>1.49</v>
      </c>
      <c r="AC447" s="122">
        <v>2.29</v>
      </c>
      <c r="AD447" s="122">
        <v>79.569999999999993</v>
      </c>
      <c r="AE447" s="122">
        <v>0.57999999999999996</v>
      </c>
      <c r="AF447" s="122">
        <v>0.56999999999999995</v>
      </c>
      <c r="AG447" s="122">
        <v>5.98</v>
      </c>
      <c r="AH447" s="122">
        <v>100</v>
      </c>
      <c r="AI447" s="122">
        <v>10.62</v>
      </c>
      <c r="AJ447" s="122">
        <v>215.24</v>
      </c>
      <c r="AK447" s="123">
        <v>0.69977661138752323</v>
      </c>
      <c r="AL447" s="109">
        <v>0.79235485230536684</v>
      </c>
      <c r="AM447" s="109">
        <v>2.6518547359940126E-2</v>
      </c>
      <c r="AN447">
        <v>9.7604391122815493E-2</v>
      </c>
      <c r="AO447" s="140"/>
      <c r="AS447" s="192"/>
      <c r="AY447" s="191"/>
      <c r="BC447" s="192"/>
      <c r="BD447" s="191" t="str">
        <f t="shared" si="30"/>
        <v/>
      </c>
      <c r="BE447" s="122" t="str">
        <f t="shared" si="31"/>
        <v/>
      </c>
      <c r="BF447" s="122" t="str">
        <f t="shared" si="32"/>
        <v/>
      </c>
      <c r="BG447" s="122" t="str">
        <f t="shared" si="33"/>
        <v/>
      </c>
      <c r="BH447" s="192" t="str">
        <f t="shared" si="34"/>
        <v/>
      </c>
      <c r="BI447" s="109">
        <v>1.429224635621213</v>
      </c>
      <c r="BJ447" s="109">
        <v>1.2844055857860079</v>
      </c>
      <c r="BK447" s="109">
        <v>1.6050813212596411</v>
      </c>
      <c r="BL447" s="109">
        <v>1086.796875</v>
      </c>
      <c r="BM447" s="109">
        <v>1079.22046875</v>
      </c>
      <c r="BN447" s="123">
        <v>1092.9926171874999</v>
      </c>
    </row>
    <row r="448" spans="1:66" x14ac:dyDescent="0.25">
      <c r="A448">
        <v>443</v>
      </c>
      <c r="B448" t="s">
        <v>181</v>
      </c>
      <c r="C448" s="120" t="s">
        <v>34</v>
      </c>
      <c r="D448">
        <v>118673</v>
      </c>
      <c r="E448" s="121">
        <v>37</v>
      </c>
      <c r="F448" t="s">
        <v>183</v>
      </c>
      <c r="G448" t="s">
        <v>379</v>
      </c>
      <c r="H448" t="s">
        <v>46</v>
      </c>
      <c r="I448" s="2">
        <v>44525</v>
      </c>
      <c r="J448" s="2">
        <v>44525</v>
      </c>
      <c r="K448" s="21" t="s">
        <v>179</v>
      </c>
      <c r="L448" s="20">
        <v>47.707999999999998</v>
      </c>
      <c r="M448">
        <v>2.085</v>
      </c>
      <c r="N448">
        <v>5.4880000000000004</v>
      </c>
      <c r="O448">
        <v>6.226</v>
      </c>
      <c r="P448">
        <v>0.1</v>
      </c>
      <c r="Q448">
        <v>13.852</v>
      </c>
      <c r="R448">
        <v>23.715</v>
      </c>
      <c r="S448">
        <v>0.45400000000000001</v>
      </c>
      <c r="U448">
        <v>0.316</v>
      </c>
      <c r="X448">
        <v>99.944000000000003</v>
      </c>
      <c r="Y448" s="21">
        <v>79.862810052566928</v>
      </c>
      <c r="Z448" s="122">
        <v>0.43</v>
      </c>
      <c r="AA448" s="122">
        <v>3.64</v>
      </c>
      <c r="AB448" s="122">
        <v>1.34</v>
      </c>
      <c r="AC448" s="122">
        <v>2.25</v>
      </c>
      <c r="AD448" s="122">
        <v>38.47</v>
      </c>
      <c r="AE448" s="122">
        <v>0.57999999999999996</v>
      </c>
      <c r="AF448" s="122">
        <v>0.56999999999999995</v>
      </c>
      <c r="AG448" s="122">
        <v>5.01</v>
      </c>
      <c r="AH448" s="122">
        <v>100</v>
      </c>
      <c r="AI448" s="122">
        <v>10.66</v>
      </c>
      <c r="AJ448" s="122">
        <v>100</v>
      </c>
      <c r="AK448" s="123">
        <v>0.69450740043574022</v>
      </c>
      <c r="AL448" s="109">
        <v>0.77239406888478668</v>
      </c>
      <c r="AM448" s="109">
        <v>3.2920450532210453E-2</v>
      </c>
      <c r="AN448">
        <v>5.3945950686832528E-2</v>
      </c>
      <c r="AO448" s="140"/>
      <c r="AS448" s="192"/>
      <c r="AY448" s="191"/>
      <c r="BC448" s="192"/>
      <c r="BD448" s="191" t="str">
        <f t="shared" si="30"/>
        <v/>
      </c>
      <c r="BE448" s="122" t="str">
        <f t="shared" si="31"/>
        <v/>
      </c>
      <c r="BF448" s="122" t="str">
        <f t="shared" si="32"/>
        <v/>
      </c>
      <c r="BG448" s="122" t="str">
        <f t="shared" si="33"/>
        <v/>
      </c>
      <c r="BH448" s="192" t="str">
        <f t="shared" si="34"/>
        <v/>
      </c>
      <c r="BI448" s="109">
        <v>1.9185522921963261</v>
      </c>
      <c r="BJ448" s="109">
        <v>1.5447117980404419</v>
      </c>
      <c r="BK448" s="109">
        <v>2.4456414206905879</v>
      </c>
      <c r="BL448" s="109">
        <v>1120.708984375</v>
      </c>
      <c r="BM448" s="109">
        <v>1113.738793945312</v>
      </c>
      <c r="BN448" s="123">
        <v>1127.416557617187</v>
      </c>
    </row>
    <row r="449" spans="1:66" x14ac:dyDescent="0.25">
      <c r="A449">
        <v>444</v>
      </c>
      <c r="B449" t="s">
        <v>181</v>
      </c>
      <c r="C449" s="120" t="s">
        <v>34</v>
      </c>
      <c r="D449">
        <v>118673</v>
      </c>
      <c r="E449" s="121">
        <v>38</v>
      </c>
      <c r="F449" t="s">
        <v>183</v>
      </c>
      <c r="G449" t="s">
        <v>379</v>
      </c>
      <c r="H449" t="s">
        <v>46</v>
      </c>
      <c r="I449" s="2">
        <v>44525</v>
      </c>
      <c r="J449" s="2">
        <v>44525</v>
      </c>
      <c r="K449" s="21" t="s">
        <v>179</v>
      </c>
      <c r="L449" s="20">
        <v>48.152999999999999</v>
      </c>
      <c r="M449">
        <v>2.3199999999999998</v>
      </c>
      <c r="N449">
        <v>5.61</v>
      </c>
      <c r="O449">
        <v>6.2610000000000001</v>
      </c>
      <c r="P449">
        <v>9.7000000000000003E-2</v>
      </c>
      <c r="Q449">
        <v>13.837</v>
      </c>
      <c r="R449">
        <v>23.443999999999999</v>
      </c>
      <c r="S449">
        <v>0.42099999999999999</v>
      </c>
      <c r="U449">
        <v>0.34599999999999997</v>
      </c>
      <c r="W449">
        <v>3.5000000000000003E-2</v>
      </c>
      <c r="X449">
        <v>100.52400000000002</v>
      </c>
      <c r="Y449" s="21">
        <v>79.755016839151736</v>
      </c>
      <c r="Z449" s="122">
        <v>0.43</v>
      </c>
      <c r="AA449" s="122">
        <v>3.35</v>
      </c>
      <c r="AB449" s="122">
        <v>1.32</v>
      </c>
      <c r="AC449" s="122">
        <v>2.2400000000000002</v>
      </c>
      <c r="AD449" s="122">
        <v>36.85</v>
      </c>
      <c r="AE449" s="122">
        <v>0.59</v>
      </c>
      <c r="AF449" s="122">
        <v>0.56999999999999995</v>
      </c>
      <c r="AG449" s="122">
        <v>5.54</v>
      </c>
      <c r="AH449" s="122">
        <v>100</v>
      </c>
      <c r="AI449" s="122">
        <v>10.54</v>
      </c>
      <c r="AJ449" s="122">
        <v>116.41</v>
      </c>
      <c r="AK449" s="123">
        <v>0.70219568201817295</v>
      </c>
      <c r="AL449" s="109">
        <v>0.76593887539127559</v>
      </c>
      <c r="AM449" s="109">
        <v>3.0305240688721678E-2</v>
      </c>
      <c r="AN449">
        <v>9.2825327165461019E-2</v>
      </c>
      <c r="AO449" s="140"/>
      <c r="AS449" s="192"/>
      <c r="AY449" s="191"/>
      <c r="BC449" s="192"/>
      <c r="BD449" s="191" t="str">
        <f t="shared" si="30"/>
        <v/>
      </c>
      <c r="BE449" s="122" t="str">
        <f t="shared" si="31"/>
        <v/>
      </c>
      <c r="BF449" s="122" t="str">
        <f t="shared" si="32"/>
        <v/>
      </c>
      <c r="BG449" s="122" t="str">
        <f t="shared" si="33"/>
        <v/>
      </c>
      <c r="BH449" s="192" t="str">
        <f t="shared" si="34"/>
        <v/>
      </c>
      <c r="BI449" s="109">
        <v>1.4628404055095789</v>
      </c>
      <c r="BJ449" s="109">
        <v>1.17731978516351</v>
      </c>
      <c r="BK449" s="109">
        <v>1.780978051231014</v>
      </c>
      <c r="BL449" s="109">
        <v>1128.1640625</v>
      </c>
      <c r="BM449" s="109">
        <v>1121.630913085937</v>
      </c>
      <c r="BN449" s="123">
        <v>1135.481323242188</v>
      </c>
    </row>
    <row r="450" spans="1:66" x14ac:dyDescent="0.25">
      <c r="A450">
        <v>445</v>
      </c>
      <c r="B450" t="s">
        <v>181</v>
      </c>
      <c r="C450" s="120" t="s">
        <v>34</v>
      </c>
      <c r="D450">
        <v>118673</v>
      </c>
      <c r="E450" s="121">
        <v>55</v>
      </c>
      <c r="F450" t="s">
        <v>183</v>
      </c>
      <c r="G450" t="s">
        <v>379</v>
      </c>
      <c r="H450" t="s">
        <v>46</v>
      </c>
      <c r="I450" s="2">
        <v>44525</v>
      </c>
      <c r="J450" s="2">
        <v>44525</v>
      </c>
      <c r="K450" s="21" t="s">
        <v>179</v>
      </c>
      <c r="L450" s="20">
        <v>49.244</v>
      </c>
      <c r="M450">
        <v>1.984</v>
      </c>
      <c r="N450">
        <v>4.7670000000000003</v>
      </c>
      <c r="O450">
        <v>6.032</v>
      </c>
      <c r="P450">
        <v>9.8000000000000004E-2</v>
      </c>
      <c r="Q450">
        <v>14.221</v>
      </c>
      <c r="R450">
        <v>23.103999999999999</v>
      </c>
      <c r="S450">
        <v>0.40699999999999997</v>
      </c>
      <c r="T450">
        <v>1.6E-2</v>
      </c>
      <c r="W450">
        <v>4.5999999999999999E-2</v>
      </c>
      <c r="X450">
        <v>99.919000000000011</v>
      </c>
      <c r="Y450" s="21">
        <v>80.778594713497114</v>
      </c>
      <c r="Z450" s="122">
        <v>0.42</v>
      </c>
      <c r="AA450" s="122">
        <v>3.71</v>
      </c>
      <c r="AB450" s="122">
        <v>1.46</v>
      </c>
      <c r="AC450" s="122">
        <v>2.2999999999999998</v>
      </c>
      <c r="AD450" s="122">
        <v>41.74</v>
      </c>
      <c r="AE450" s="122">
        <v>0.57999999999999996</v>
      </c>
      <c r="AG450" s="122">
        <v>5.57</v>
      </c>
      <c r="AH450" s="122">
        <v>76.02</v>
      </c>
      <c r="AJ450" s="122">
        <v>84.22</v>
      </c>
      <c r="AK450" s="123">
        <v>0.7001949099385677</v>
      </c>
      <c r="AL450" s="109">
        <v>0.78821802179941158</v>
      </c>
      <c r="AM450" s="109">
        <v>2.9335541084524609E-2</v>
      </c>
      <c r="AN450">
        <v>0.11695678702657228</v>
      </c>
      <c r="AO450" s="140"/>
      <c r="AS450" s="192"/>
      <c r="AY450" s="191"/>
      <c r="BC450" s="192"/>
      <c r="BD450" s="191" t="str">
        <f t="shared" si="30"/>
        <v/>
      </c>
      <c r="BE450" s="122" t="str">
        <f t="shared" si="31"/>
        <v/>
      </c>
      <c r="BF450" s="122" t="str">
        <f t="shared" si="32"/>
        <v/>
      </c>
      <c r="BG450" s="122" t="str">
        <f t="shared" si="33"/>
        <v/>
      </c>
      <c r="BH450" s="192" t="str">
        <f t="shared" si="34"/>
        <v/>
      </c>
      <c r="BI450" s="109">
        <v>1.7211084896694511</v>
      </c>
      <c r="BJ450" s="109">
        <v>1.566469731963763</v>
      </c>
      <c r="BK450" s="109">
        <v>1.9275702911983821</v>
      </c>
      <c r="BL450" s="109">
        <v>1090.2470703125</v>
      </c>
      <c r="BM450" s="109">
        <v>1083.880288085938</v>
      </c>
      <c r="BN450" s="123">
        <v>1097.674755859375</v>
      </c>
    </row>
    <row r="451" spans="1:66" x14ac:dyDescent="0.25">
      <c r="A451">
        <v>446</v>
      </c>
      <c r="B451" t="s">
        <v>181</v>
      </c>
      <c r="C451" s="120" t="s">
        <v>34</v>
      </c>
      <c r="D451">
        <v>118673</v>
      </c>
      <c r="E451" s="121">
        <v>56</v>
      </c>
      <c r="F451" t="s">
        <v>183</v>
      </c>
      <c r="G451" t="s">
        <v>379</v>
      </c>
      <c r="H451" t="s">
        <v>46</v>
      </c>
      <c r="I451" s="2">
        <v>44525</v>
      </c>
      <c r="J451" s="2">
        <v>44525</v>
      </c>
      <c r="K451" s="21" t="s">
        <v>179</v>
      </c>
      <c r="L451" s="20">
        <v>46.679000000000002</v>
      </c>
      <c r="M451">
        <v>2.7519999999999998</v>
      </c>
      <c r="N451">
        <v>6.2119999999999997</v>
      </c>
      <c r="O451">
        <v>6.5629999999999997</v>
      </c>
      <c r="P451">
        <v>0.109</v>
      </c>
      <c r="Q451">
        <v>13.581</v>
      </c>
      <c r="R451">
        <v>23.202000000000002</v>
      </c>
      <c r="S451">
        <v>0.432</v>
      </c>
      <c r="W451">
        <v>2.7E-2</v>
      </c>
      <c r="X451">
        <v>99.557000000000002</v>
      </c>
      <c r="Y451" s="21">
        <v>78.67206336674812</v>
      </c>
      <c r="Z451" s="122">
        <v>0.44</v>
      </c>
      <c r="AA451" s="122">
        <v>3.1</v>
      </c>
      <c r="AB451" s="122">
        <v>1.26</v>
      </c>
      <c r="AC451" s="122">
        <v>2.21</v>
      </c>
      <c r="AD451" s="122">
        <v>31.62</v>
      </c>
      <c r="AE451" s="122">
        <v>0.6</v>
      </c>
      <c r="AG451" s="122">
        <v>5.53</v>
      </c>
      <c r="AH451" s="122">
        <v>100</v>
      </c>
      <c r="AJ451" s="122">
        <v>142.13</v>
      </c>
      <c r="AK451" s="123">
        <v>0.70585406972725984</v>
      </c>
      <c r="AL451" s="109">
        <v>0.76124566555627271</v>
      </c>
      <c r="AM451" s="109">
        <v>3.1489103786489489E-2</v>
      </c>
      <c r="AN451">
        <v>7.3282616848473675E-2</v>
      </c>
      <c r="AO451" s="140"/>
      <c r="AS451" s="192"/>
      <c r="AT451" s="122">
        <v>5.2788795688360546</v>
      </c>
      <c r="AU451" s="122">
        <v>0.59501992372488299</v>
      </c>
      <c r="AV451" s="122">
        <v>1139.845540088304</v>
      </c>
      <c r="AW451" s="122">
        <v>15.10557137027085</v>
      </c>
      <c r="AX451" s="122">
        <v>100</v>
      </c>
      <c r="AY451" s="191"/>
      <c r="BC451" s="192"/>
      <c r="BD451" s="191">
        <f t="shared" si="30"/>
        <v>5.2788795688360546</v>
      </c>
      <c r="BE451" s="122">
        <f t="shared" si="31"/>
        <v>0.59501992372488299</v>
      </c>
      <c r="BF451" s="122">
        <f t="shared" si="32"/>
        <v>1139.845540088304</v>
      </c>
      <c r="BG451" s="122">
        <f t="shared" si="33"/>
        <v>15.10557137027085</v>
      </c>
      <c r="BH451" s="192">
        <f t="shared" si="34"/>
        <v>100</v>
      </c>
      <c r="BI451" s="109">
        <v>1.183450997080056</v>
      </c>
      <c r="BJ451" s="109">
        <v>0.90328544875547101</v>
      </c>
      <c r="BK451" s="109">
        <v>1.543810332025735</v>
      </c>
      <c r="BL451" s="109">
        <v>1105.257568359375</v>
      </c>
      <c r="BM451" s="109">
        <v>1093.907021484375</v>
      </c>
      <c r="BN451" s="123">
        <v>1118.170786132813</v>
      </c>
    </row>
    <row r="452" spans="1:66" x14ac:dyDescent="0.25">
      <c r="A452">
        <v>447</v>
      </c>
      <c r="B452" t="s">
        <v>181</v>
      </c>
      <c r="C452" s="120" t="s">
        <v>34</v>
      </c>
      <c r="D452">
        <v>118673</v>
      </c>
      <c r="E452" s="121">
        <v>58</v>
      </c>
      <c r="F452" t="s">
        <v>183</v>
      </c>
      <c r="G452" t="s">
        <v>379</v>
      </c>
      <c r="H452" t="s">
        <v>46</v>
      </c>
      <c r="I452" s="2">
        <v>44525</v>
      </c>
      <c r="J452" s="2">
        <v>44525</v>
      </c>
      <c r="K452" s="21" t="s">
        <v>179</v>
      </c>
      <c r="L452" s="20">
        <v>48.412999999999997</v>
      </c>
      <c r="M452">
        <v>2.4830000000000001</v>
      </c>
      <c r="N452">
        <v>5.5049999999999999</v>
      </c>
      <c r="O452">
        <v>6.3769999999999998</v>
      </c>
      <c r="P452">
        <v>9.8000000000000004E-2</v>
      </c>
      <c r="Q452">
        <v>13.702999999999999</v>
      </c>
      <c r="R452">
        <v>23.632999999999999</v>
      </c>
      <c r="S452">
        <v>0.47299999999999998</v>
      </c>
      <c r="T452">
        <v>2.1999999999999999E-2</v>
      </c>
      <c r="U452">
        <v>0.219</v>
      </c>
      <c r="W452">
        <v>6.8000000000000005E-2</v>
      </c>
      <c r="X452">
        <v>100.99399999999999</v>
      </c>
      <c r="Y452" s="21">
        <v>79.297684938313267</v>
      </c>
      <c r="Z452" s="122">
        <v>0.43</v>
      </c>
      <c r="AA452" s="122">
        <v>3.29</v>
      </c>
      <c r="AB452" s="122">
        <v>1.35</v>
      </c>
      <c r="AC452" s="122">
        <v>2.25</v>
      </c>
      <c r="AD452" s="122">
        <v>40.06</v>
      </c>
      <c r="AE452" s="122">
        <v>0.59</v>
      </c>
      <c r="AF452" s="122">
        <v>0.56999999999999995</v>
      </c>
      <c r="AG452" s="122">
        <v>4.97</v>
      </c>
      <c r="AH452" s="122">
        <v>51.13</v>
      </c>
      <c r="AI452" s="122">
        <v>15.81</v>
      </c>
      <c r="AJ452" s="122">
        <v>56.99</v>
      </c>
      <c r="AK452" s="123">
        <v>0.70211562057653853</v>
      </c>
      <c r="AL452" s="109">
        <v>0.75574350714258487</v>
      </c>
      <c r="AM452" s="109">
        <v>3.3923712785201718E-2</v>
      </c>
      <c r="AN452">
        <v>9.6975150670259413E-2</v>
      </c>
      <c r="AO452" s="140"/>
      <c r="AS452" s="192"/>
      <c r="AY452" s="191"/>
      <c r="BC452" s="192"/>
      <c r="BD452" s="191" t="str">
        <f t="shared" si="30"/>
        <v/>
      </c>
      <c r="BE452" s="122" t="str">
        <f t="shared" si="31"/>
        <v/>
      </c>
      <c r="BF452" s="122" t="str">
        <f t="shared" si="32"/>
        <v/>
      </c>
      <c r="BG452" s="122" t="str">
        <f t="shared" si="33"/>
        <v/>
      </c>
      <c r="BH452" s="192" t="str">
        <f t="shared" si="34"/>
        <v/>
      </c>
      <c r="BI452" s="109">
        <v>2.198549556574152</v>
      </c>
      <c r="BJ452" s="109">
        <v>1.7680395696967111</v>
      </c>
      <c r="BK452" s="109">
        <v>2.6735989473669992</v>
      </c>
      <c r="BL452" s="109">
        <v>1114.847412109375</v>
      </c>
      <c r="BM452" s="109">
        <v>1108.221791992187</v>
      </c>
      <c r="BN452" s="123">
        <v>1122.109653320312</v>
      </c>
    </row>
    <row r="453" spans="1:66" x14ac:dyDescent="0.25">
      <c r="A453">
        <v>448</v>
      </c>
      <c r="B453" t="s">
        <v>181</v>
      </c>
      <c r="C453" s="120" t="s">
        <v>34</v>
      </c>
      <c r="D453">
        <v>118673</v>
      </c>
      <c r="E453" s="121">
        <v>59</v>
      </c>
      <c r="F453" t="s">
        <v>183</v>
      </c>
      <c r="G453" t="s">
        <v>379</v>
      </c>
      <c r="H453" t="s">
        <v>46</v>
      </c>
      <c r="I453" s="2">
        <v>44525</v>
      </c>
      <c r="J453" s="2">
        <v>44525</v>
      </c>
      <c r="K453" s="21" t="s">
        <v>179</v>
      </c>
      <c r="L453" s="20">
        <v>46.893000000000001</v>
      </c>
      <c r="M453">
        <v>2.6389999999999998</v>
      </c>
      <c r="N453">
        <v>6.4050000000000002</v>
      </c>
      <c r="O453">
        <v>6.1680000000000001</v>
      </c>
      <c r="P453">
        <v>0.106</v>
      </c>
      <c r="Q453">
        <v>13.385999999999999</v>
      </c>
      <c r="R453">
        <v>23.582999999999998</v>
      </c>
      <c r="S453">
        <v>0.39200000000000002</v>
      </c>
      <c r="T453">
        <v>4.0000000000000001E-3</v>
      </c>
      <c r="U453">
        <v>0.41599999999999998</v>
      </c>
      <c r="X453">
        <v>99.992000000000004</v>
      </c>
      <c r="Y453" s="21">
        <v>79.46002586323192</v>
      </c>
      <c r="Z453" s="122">
        <v>0.44</v>
      </c>
      <c r="AA453" s="122">
        <v>3.17</v>
      </c>
      <c r="AB453" s="122">
        <v>1.24</v>
      </c>
      <c r="AC453" s="122">
        <v>2.2799999999999998</v>
      </c>
      <c r="AD453" s="122">
        <v>35.33</v>
      </c>
      <c r="AE453" s="122">
        <v>0.6</v>
      </c>
      <c r="AF453" s="122">
        <v>0.56999999999999995</v>
      </c>
      <c r="AG453" s="122">
        <v>5.86</v>
      </c>
      <c r="AH453" s="122">
        <v>281.81</v>
      </c>
      <c r="AI453" s="122">
        <v>8.5299999999999994</v>
      </c>
      <c r="AJ453" s="122">
        <v>100</v>
      </c>
      <c r="AK453" s="123">
        <v>0.71364621104099935</v>
      </c>
      <c r="AL453" s="109">
        <v>0.74638237142302288</v>
      </c>
      <c r="AM453" s="109">
        <v>2.842366589722857E-2</v>
      </c>
      <c r="AN453">
        <v>7.8800985134052551E-2</v>
      </c>
      <c r="AO453" s="140"/>
      <c r="AS453" s="192"/>
      <c r="AT453" s="122">
        <v>5.3170607563239898</v>
      </c>
      <c r="AU453" s="122">
        <v>0.65972204721578032</v>
      </c>
      <c r="AV453" s="122">
        <v>1139.0688459992259</v>
      </c>
      <c r="AW453" s="122">
        <v>15.15323098654218</v>
      </c>
      <c r="AX453" s="122">
        <v>141</v>
      </c>
      <c r="AY453" s="191"/>
      <c r="BC453" s="192"/>
      <c r="BD453" s="191">
        <f t="shared" ref="BD453:BD516" si="35">IF(OR($F453="Core",$F453="Cpx Inclusion"),
     IF($Y453&lt;67, IF(AO453&lt;&gt;"",AO453,""),
        IF($Y453&gt;67, IF(AY453&lt;&gt;"",AY453,""), "")),
   IF(OR($F453="Inner Rim",$F453="Outer Rim",$F453="Microlite"),
      IF(AT453&lt;&gt;"",AT453,""),
      IF($F453="Not Categorized","", "")))</f>
        <v>5.3170607563239898</v>
      </c>
      <c r="BE453" s="122">
        <f t="shared" ref="BE453:BE516" si="36">IF(OR($F453="Core",$F453="Cpx Inclusion"),
     IF($Y453&lt;67, IF(AP453&lt;&gt;"",AP453,""),
        IF($Y453&gt;67, IF(AZ453&lt;&gt;"",AZ453,""), "")),
   IF(OR($F453="Inner Rim",$F453="Outer Rim",$F453="Microlite"),
      IF(AU453&lt;&gt;"",AU453,""),
      IF($F453="Not Categorized","", "")))</f>
        <v>0.65972204721578032</v>
      </c>
      <c r="BF453" s="122">
        <f t="shared" ref="BF453:BF516" si="37">IF(OR($F453="Core",$F453="Cpx Inclusion"),
     IF($Y453&lt;67, IF(AQ453&lt;&gt;"",AQ453,""),
        IF($Y453&gt;67, IF(BA453&lt;&gt;"",BA453,""), "")),
   IF(OR($F453="Inner Rim",$F453="Outer Rim",$F453="Microlite"),
      IF(AV453&lt;&gt;"",AV453,""),
      IF($F453="Not Categorized","", "")))</f>
        <v>1139.0688459992259</v>
      </c>
      <c r="BG453" s="122">
        <f t="shared" ref="BG453:BG516" si="38">IF(OR($F453="Core",$F453="Cpx Inclusion"),
     IF($Y453&lt;67, IF(AR453&lt;&gt;"",AR453,""),
        IF($Y453&gt;67, IF(BB453&lt;&gt;"",BB453,""), "")),
   IF(OR($F453="Inner Rim",$F453="Outer Rim",$F453="Microlite"),
      IF(AW453&lt;&gt;"",AW453,""),
      IF($F453="Not Categorized","", "")))</f>
        <v>15.15323098654218</v>
      </c>
      <c r="BH453" s="192">
        <f t="shared" ref="BH453:BH516" si="39">IF(OR($F453="Core",$F453="Cpx Inclusion"),
     IF($Y453&lt;67, IF(AS453&lt;&gt;"",AS453,""),
        IF($Y453&gt;67, IF(BC453&lt;&gt;"",BC453,""), "")),
   IF(OR($F453="Inner Rim",$F453="Outer Rim",$F453="Microlite"),
      IF(AX453&lt;&gt;"",AX453,""),
      IF($F453="Not Categorized","", "")))</f>
        <v>141</v>
      </c>
      <c r="BI453" s="109">
        <v>0.28082499226237623</v>
      </c>
      <c r="BJ453" s="109">
        <v>0</v>
      </c>
      <c r="BK453" s="109">
        <v>0.70783742626811352</v>
      </c>
      <c r="BL453" s="109">
        <v>1148.8701171875</v>
      </c>
      <c r="BM453" s="109">
        <v>1141.737841796875</v>
      </c>
      <c r="BN453" s="123">
        <v>1155.160688476562</v>
      </c>
    </row>
    <row r="454" spans="1:66" x14ac:dyDescent="0.25">
      <c r="A454">
        <v>449</v>
      </c>
      <c r="B454" t="s">
        <v>181</v>
      </c>
      <c r="C454" s="120" t="s">
        <v>34</v>
      </c>
      <c r="D454">
        <v>118673</v>
      </c>
      <c r="E454" s="121">
        <v>78</v>
      </c>
      <c r="F454" t="s">
        <v>183</v>
      </c>
      <c r="G454" t="s">
        <v>379</v>
      </c>
      <c r="H454" t="s">
        <v>46</v>
      </c>
      <c r="I454" s="2">
        <v>44525</v>
      </c>
      <c r="J454" s="2">
        <v>44525</v>
      </c>
      <c r="K454" s="21" t="s">
        <v>179</v>
      </c>
      <c r="L454" s="20">
        <v>48.720999999999997</v>
      </c>
      <c r="M454">
        <v>1.7310000000000001</v>
      </c>
      <c r="N454">
        <v>4.5720000000000001</v>
      </c>
      <c r="O454">
        <v>6.1779999999999999</v>
      </c>
      <c r="P454">
        <v>0.11600000000000001</v>
      </c>
      <c r="Q454">
        <v>13.932</v>
      </c>
      <c r="R454">
        <v>23.547999999999998</v>
      </c>
      <c r="S454">
        <v>0.41699999999999998</v>
      </c>
      <c r="T454">
        <v>3.0000000000000001E-3</v>
      </c>
      <c r="U454">
        <v>0.375</v>
      </c>
      <c r="X454">
        <v>99.593000000000004</v>
      </c>
      <c r="Y454" s="21">
        <v>80.079015065755115</v>
      </c>
      <c r="Z454" s="122">
        <v>0.42</v>
      </c>
      <c r="AA454" s="122">
        <v>4.05</v>
      </c>
      <c r="AB454" s="122">
        <v>1.47</v>
      </c>
      <c r="AC454" s="122">
        <v>2.2799999999999998</v>
      </c>
      <c r="AD454" s="122">
        <v>34.520000000000003</v>
      </c>
      <c r="AE454" s="122">
        <v>0.59</v>
      </c>
      <c r="AF454" s="122">
        <v>0.56999999999999995</v>
      </c>
      <c r="AG454" s="122">
        <v>5.75</v>
      </c>
      <c r="AH454" s="122">
        <v>457.95</v>
      </c>
      <c r="AI454" s="122">
        <v>9.4499999999999993</v>
      </c>
      <c r="AJ454" s="122">
        <v>100</v>
      </c>
      <c r="AK454" s="123">
        <v>0.70616049123988511</v>
      </c>
      <c r="AL454" s="109">
        <v>0.7777080965217309</v>
      </c>
      <c r="AM454" s="109">
        <v>3.0270715014107934E-2</v>
      </c>
      <c r="AN454">
        <v>8.9128405927739879E-2</v>
      </c>
      <c r="AO454" s="140"/>
      <c r="AS454" s="192"/>
      <c r="AY454" s="191"/>
      <c r="BC454" s="192"/>
      <c r="BD454" s="191" t="str">
        <f t="shared" si="35"/>
        <v/>
      </c>
      <c r="BE454" s="122" t="str">
        <f t="shared" si="36"/>
        <v/>
      </c>
      <c r="BF454" s="122" t="str">
        <f t="shared" si="37"/>
        <v/>
      </c>
      <c r="BG454" s="122" t="str">
        <f t="shared" si="38"/>
        <v/>
      </c>
      <c r="BH454" s="192" t="str">
        <f t="shared" si="39"/>
        <v/>
      </c>
      <c r="BI454" s="109">
        <v>1.746252684761807</v>
      </c>
      <c r="BJ454" s="109">
        <v>1.4923966361778229</v>
      </c>
      <c r="BK454" s="109">
        <v>2.1499036838310208</v>
      </c>
      <c r="BL454" s="109">
        <v>1098.321533203125</v>
      </c>
      <c r="BM454" s="109">
        <v>1093.1966699218749</v>
      </c>
      <c r="BN454" s="123">
        <v>1103.66599609375</v>
      </c>
    </row>
    <row r="455" spans="1:66" x14ac:dyDescent="0.25">
      <c r="A455">
        <v>450</v>
      </c>
      <c r="B455" t="s">
        <v>181</v>
      </c>
      <c r="C455" s="120" t="s">
        <v>34</v>
      </c>
      <c r="D455">
        <v>118673</v>
      </c>
      <c r="E455" s="121">
        <v>83</v>
      </c>
      <c r="F455" t="s">
        <v>183</v>
      </c>
      <c r="G455" t="s">
        <v>379</v>
      </c>
      <c r="H455" t="s">
        <v>46</v>
      </c>
      <c r="I455" s="2">
        <v>44525</v>
      </c>
      <c r="J455" s="2">
        <v>44525</v>
      </c>
      <c r="K455" s="21" t="s">
        <v>179</v>
      </c>
      <c r="L455" s="20">
        <v>47.622999999999998</v>
      </c>
      <c r="M455">
        <v>2.6110000000000002</v>
      </c>
      <c r="N455">
        <v>6.4850000000000003</v>
      </c>
      <c r="O455">
        <v>6.3010000000000002</v>
      </c>
      <c r="P455">
        <v>4.7E-2</v>
      </c>
      <c r="Q455">
        <v>13.381</v>
      </c>
      <c r="R455">
        <v>22.905000000000001</v>
      </c>
      <c r="S455">
        <v>0.496</v>
      </c>
      <c r="U455">
        <v>0.42899999999999999</v>
      </c>
      <c r="W455">
        <v>2.1999999999999999E-2</v>
      </c>
      <c r="X455">
        <v>100.3</v>
      </c>
      <c r="Y455" s="21">
        <v>79.103473233739663</v>
      </c>
      <c r="Z455" s="122">
        <v>0.43</v>
      </c>
      <c r="AA455" s="122">
        <v>3.14</v>
      </c>
      <c r="AB455" s="122">
        <v>1.23</v>
      </c>
      <c r="AC455" s="122">
        <v>2.2400000000000002</v>
      </c>
      <c r="AD455" s="122">
        <v>76.540000000000006</v>
      </c>
      <c r="AE455" s="122">
        <v>0.6</v>
      </c>
      <c r="AF455" s="122">
        <v>0.57999999999999996</v>
      </c>
      <c r="AG455" s="122">
        <v>5.0199999999999996</v>
      </c>
      <c r="AH455" s="122">
        <v>2589.38</v>
      </c>
      <c r="AI455" s="122">
        <v>8.52</v>
      </c>
      <c r="AJ455" s="122">
        <v>176.78</v>
      </c>
      <c r="AK455" s="123">
        <v>0.70945255805725549</v>
      </c>
      <c r="AL455" s="109">
        <v>0.74147964773268094</v>
      </c>
      <c r="AM455" s="109">
        <v>3.574174982375812E-2</v>
      </c>
      <c r="AN455">
        <v>0.1172941141719981</v>
      </c>
      <c r="AO455" s="140"/>
      <c r="AS455" s="192"/>
      <c r="AY455" s="191"/>
      <c r="BC455" s="192"/>
      <c r="BD455" s="191" t="str">
        <f t="shared" si="35"/>
        <v/>
      </c>
      <c r="BE455" s="122" t="str">
        <f t="shared" si="36"/>
        <v/>
      </c>
      <c r="BF455" s="122" t="str">
        <f t="shared" si="37"/>
        <v/>
      </c>
      <c r="BG455" s="122" t="str">
        <f t="shared" si="38"/>
        <v/>
      </c>
      <c r="BH455" s="192" t="str">
        <f t="shared" si="39"/>
        <v/>
      </c>
      <c r="BI455" s="109">
        <v>1.9185069256580589</v>
      </c>
      <c r="BJ455" s="109">
        <v>1.2376308995044949</v>
      </c>
      <c r="BK455" s="109">
        <v>3.1592833214557889</v>
      </c>
      <c r="BL455" s="109">
        <v>1143.5927734375</v>
      </c>
      <c r="BM455" s="109">
        <v>1138.160561523438</v>
      </c>
      <c r="BN455" s="123">
        <v>1148.51634765625</v>
      </c>
    </row>
    <row r="456" spans="1:66" x14ac:dyDescent="0.25">
      <c r="A456">
        <v>451</v>
      </c>
      <c r="B456" t="s">
        <v>181</v>
      </c>
      <c r="C456" s="120" t="s">
        <v>34</v>
      </c>
      <c r="D456">
        <v>118673</v>
      </c>
      <c r="E456" s="121">
        <v>84</v>
      </c>
      <c r="F456" t="s">
        <v>183</v>
      </c>
      <c r="G456" t="s">
        <v>379</v>
      </c>
      <c r="H456" t="s">
        <v>46</v>
      </c>
      <c r="I456" s="2">
        <v>44525</v>
      </c>
      <c r="J456" s="2">
        <v>44525</v>
      </c>
      <c r="K456" s="21" t="s">
        <v>179</v>
      </c>
      <c r="L456" s="20">
        <v>47.01</v>
      </c>
      <c r="M456">
        <v>2.5649999999999999</v>
      </c>
      <c r="N456">
        <v>6.6890000000000001</v>
      </c>
      <c r="O456">
        <v>5.5970000000000004</v>
      </c>
      <c r="P456">
        <v>8.4000000000000005E-2</v>
      </c>
      <c r="Q456">
        <v>13.012</v>
      </c>
      <c r="R456">
        <v>23.173999999999999</v>
      </c>
      <c r="S456">
        <v>0.47599999999999998</v>
      </c>
      <c r="T456">
        <v>2.5999999999999999E-2</v>
      </c>
      <c r="U456">
        <v>0.38700000000000001</v>
      </c>
      <c r="W456">
        <v>4.5999999999999999E-2</v>
      </c>
      <c r="X456">
        <v>99.066000000000003</v>
      </c>
      <c r="Y456" s="21">
        <v>80.560285048766517</v>
      </c>
      <c r="Z456" s="122">
        <v>0.44</v>
      </c>
      <c r="AA456" s="122">
        <v>3.22</v>
      </c>
      <c r="AB456" s="122">
        <v>1.21</v>
      </c>
      <c r="AC456" s="122">
        <v>2.4</v>
      </c>
      <c r="AD456" s="122">
        <v>43.26</v>
      </c>
      <c r="AE456" s="122">
        <v>0.61</v>
      </c>
      <c r="AF456" s="122">
        <v>0.57999999999999996</v>
      </c>
      <c r="AG456" s="122">
        <v>5.0199999999999996</v>
      </c>
      <c r="AH456" s="122">
        <v>49.14</v>
      </c>
      <c r="AI456" s="122">
        <v>9.33</v>
      </c>
      <c r="AJ456" s="122">
        <v>82.98</v>
      </c>
      <c r="AK456" s="123">
        <v>0.73449871194324123</v>
      </c>
      <c r="AL456" s="109">
        <v>0.72919253292353003</v>
      </c>
      <c r="AM456" s="109">
        <v>3.4688744434396276E-2</v>
      </c>
      <c r="AN456">
        <v>0.10469634988351724</v>
      </c>
      <c r="AO456" s="140"/>
      <c r="AS456" s="192"/>
      <c r="AY456" s="191"/>
      <c r="BC456" s="192"/>
      <c r="BD456" s="191" t="str">
        <f t="shared" si="35"/>
        <v/>
      </c>
      <c r="BE456" s="122" t="str">
        <f t="shared" si="36"/>
        <v/>
      </c>
      <c r="BF456" s="122" t="str">
        <f t="shared" si="37"/>
        <v/>
      </c>
      <c r="BG456" s="122" t="str">
        <f t="shared" si="38"/>
        <v/>
      </c>
      <c r="BH456" s="192" t="str">
        <f t="shared" si="39"/>
        <v/>
      </c>
      <c r="BI456" s="109">
        <v>1.456737075339998</v>
      </c>
      <c r="BJ456" s="109">
        <v>0.94995724250003211</v>
      </c>
      <c r="BK456" s="109">
        <v>2.1621674780957352</v>
      </c>
      <c r="BL456" s="109">
        <v>1161.708251953125</v>
      </c>
      <c r="BM456" s="109">
        <v>1156.123129882812</v>
      </c>
      <c r="BN456" s="123">
        <v>1166.4962109375001</v>
      </c>
    </row>
    <row r="457" spans="1:66" x14ac:dyDescent="0.25">
      <c r="A457">
        <v>452</v>
      </c>
      <c r="B457" t="s">
        <v>181</v>
      </c>
      <c r="C457" s="120" t="s">
        <v>34</v>
      </c>
      <c r="D457">
        <v>118673</v>
      </c>
      <c r="E457" s="121">
        <v>85</v>
      </c>
      <c r="F457" t="s">
        <v>183</v>
      </c>
      <c r="G457" t="s">
        <v>379</v>
      </c>
      <c r="H457" t="s">
        <v>46</v>
      </c>
      <c r="I457" s="2">
        <v>44525</v>
      </c>
      <c r="J457" s="2">
        <v>44525</v>
      </c>
      <c r="K457" s="21" t="s">
        <v>179</v>
      </c>
      <c r="L457" s="20">
        <v>48.122</v>
      </c>
      <c r="M457">
        <v>2.238</v>
      </c>
      <c r="N457">
        <v>5.9459999999999997</v>
      </c>
      <c r="O457">
        <v>6.0780000000000003</v>
      </c>
      <c r="P457">
        <v>0.08</v>
      </c>
      <c r="Q457">
        <v>13.468</v>
      </c>
      <c r="R457">
        <v>22.89</v>
      </c>
      <c r="S457">
        <v>0.44</v>
      </c>
      <c r="T457">
        <v>1.2E-2</v>
      </c>
      <c r="U457">
        <v>0.72399999999999998</v>
      </c>
      <c r="W457">
        <v>2.7E-2</v>
      </c>
      <c r="X457">
        <v>100.02500000000001</v>
      </c>
      <c r="Y457" s="21">
        <v>79.797522124678494</v>
      </c>
      <c r="Z457" s="122">
        <v>0.43</v>
      </c>
      <c r="AA457" s="122">
        <v>3.46</v>
      </c>
      <c r="AB457" s="122">
        <v>1.29</v>
      </c>
      <c r="AC457" s="122">
        <v>2.2999999999999998</v>
      </c>
      <c r="AD457" s="122">
        <v>47.67</v>
      </c>
      <c r="AE457" s="122">
        <v>0.6</v>
      </c>
      <c r="AF457" s="122">
        <v>0.57999999999999996</v>
      </c>
      <c r="AG457" s="122">
        <v>5.2</v>
      </c>
      <c r="AH457" s="122">
        <v>94.71</v>
      </c>
      <c r="AI457" s="122">
        <v>5.99</v>
      </c>
      <c r="AJ457" s="122">
        <v>145.6</v>
      </c>
      <c r="AK457" s="123">
        <v>0.7160219341266586</v>
      </c>
      <c r="AL457" s="109">
        <v>0.74749339986125252</v>
      </c>
      <c r="AM457" s="109">
        <v>3.1757068147862756E-2</v>
      </c>
      <c r="AN457">
        <v>0.12843690651938952</v>
      </c>
      <c r="AO457" s="140"/>
      <c r="AS457" s="192"/>
      <c r="AY457" s="191"/>
      <c r="BC457" s="192"/>
      <c r="BD457" s="191" t="str">
        <f t="shared" si="35"/>
        <v/>
      </c>
      <c r="BE457" s="122" t="str">
        <f t="shared" si="36"/>
        <v/>
      </c>
      <c r="BF457" s="122" t="str">
        <f t="shared" si="37"/>
        <v/>
      </c>
      <c r="BG457" s="122" t="str">
        <f t="shared" si="38"/>
        <v/>
      </c>
      <c r="BH457" s="192" t="str">
        <f t="shared" si="39"/>
        <v/>
      </c>
      <c r="BI457" s="109">
        <v>2.0401549322794148</v>
      </c>
      <c r="BJ457" s="109">
        <v>1.5551207430551719</v>
      </c>
      <c r="BK457" s="109">
        <v>2.5277688582132529</v>
      </c>
      <c r="BL457" s="109">
        <v>1139.008422851562</v>
      </c>
      <c r="BM457" s="109">
        <v>1132.19701171875</v>
      </c>
      <c r="BN457" s="123">
        <v>1146.1478125000001</v>
      </c>
    </row>
    <row r="458" spans="1:66" x14ac:dyDescent="0.25">
      <c r="A458">
        <v>453</v>
      </c>
      <c r="B458" t="s">
        <v>181</v>
      </c>
      <c r="C458" s="120" t="s">
        <v>33</v>
      </c>
      <c r="D458">
        <v>118670</v>
      </c>
      <c r="E458" s="121">
        <v>137</v>
      </c>
      <c r="F458" t="s">
        <v>184</v>
      </c>
      <c r="G458" t="s">
        <v>379</v>
      </c>
      <c r="H458" t="s">
        <v>46</v>
      </c>
      <c r="I458" s="2">
        <v>44525</v>
      </c>
      <c r="J458" s="2">
        <v>44525</v>
      </c>
      <c r="K458" s="21" t="s">
        <v>179</v>
      </c>
      <c r="L458" s="20">
        <v>45.996000000000002</v>
      </c>
      <c r="M458">
        <v>2.9590000000000001</v>
      </c>
      <c r="N458">
        <v>6.9530000000000003</v>
      </c>
      <c r="O458">
        <v>5.8789999999999996</v>
      </c>
      <c r="P458">
        <v>2.3E-2</v>
      </c>
      <c r="Q458">
        <v>12.917999999999999</v>
      </c>
      <c r="R458">
        <v>23.050999999999998</v>
      </c>
      <c r="S458">
        <v>0.46200000000000002</v>
      </c>
      <c r="T458">
        <v>1.7000000000000001E-2</v>
      </c>
      <c r="U458">
        <v>0.248</v>
      </c>
      <c r="W458">
        <v>0.03</v>
      </c>
      <c r="X458">
        <v>98.536000000000016</v>
      </c>
      <c r="Y458" s="21">
        <v>79.66167213380848</v>
      </c>
      <c r="Z458" s="122">
        <v>0.43</v>
      </c>
      <c r="AA458" s="122">
        <v>3.46</v>
      </c>
      <c r="AB458" s="122">
        <v>1.45</v>
      </c>
      <c r="AC458" s="122">
        <v>2.25</v>
      </c>
      <c r="AD458" s="122">
        <v>22.77</v>
      </c>
      <c r="AE458" s="122">
        <v>0.57999999999999996</v>
      </c>
      <c r="AF458" s="122">
        <v>0.59</v>
      </c>
      <c r="AG458" s="122">
        <v>6.25</v>
      </c>
      <c r="AH458" s="122">
        <v>100</v>
      </c>
      <c r="AI458" s="122">
        <v>15.7</v>
      </c>
      <c r="AJ458" s="122">
        <v>100</v>
      </c>
      <c r="AK458" s="123">
        <v>0.69415017480429286</v>
      </c>
      <c r="AL458" s="109">
        <v>0.72959523357023826</v>
      </c>
      <c r="AM458" s="109">
        <v>3.3932210565681575E-2</v>
      </c>
      <c r="AN458">
        <v>9.1466905776395338E-2</v>
      </c>
      <c r="AO458" s="140"/>
      <c r="AS458" s="192"/>
      <c r="AT458" s="122">
        <v>6.036927122794868</v>
      </c>
      <c r="AU458" s="122">
        <v>0.68650575064893815</v>
      </c>
      <c r="AV458" s="122">
        <v>1147.178380076421</v>
      </c>
      <c r="AW458" s="122">
        <v>15.091434497393729</v>
      </c>
      <c r="AX458" s="122">
        <v>230</v>
      </c>
      <c r="AY458" s="191"/>
      <c r="BC458" s="192"/>
      <c r="BD458" s="191">
        <f t="shared" si="35"/>
        <v>6.036927122794868</v>
      </c>
      <c r="BE458" s="122">
        <f t="shared" si="36"/>
        <v>0.68650575064893815</v>
      </c>
      <c r="BF458" s="122">
        <f t="shared" si="37"/>
        <v>1147.178380076421</v>
      </c>
      <c r="BG458" s="122">
        <f t="shared" si="38"/>
        <v>15.091434497393729</v>
      </c>
      <c r="BH458" s="192">
        <f t="shared" si="39"/>
        <v>230</v>
      </c>
      <c r="BI458" s="109">
        <v>1.2803046597661161</v>
      </c>
      <c r="BJ458" s="109">
        <v>0.79591946975604488</v>
      </c>
      <c r="BK458" s="109">
        <v>1.826353987616457</v>
      </c>
      <c r="BL458" s="109">
        <v>1128.687377929688</v>
      </c>
      <c r="BM458" s="109">
        <v>1119.2025390624999</v>
      </c>
      <c r="BN458" s="123">
        <v>1134.9224316406251</v>
      </c>
    </row>
    <row r="459" spans="1:66" x14ac:dyDescent="0.25">
      <c r="A459">
        <v>454</v>
      </c>
      <c r="B459" t="s">
        <v>181</v>
      </c>
      <c r="C459" s="120" t="s">
        <v>33</v>
      </c>
      <c r="D459">
        <v>118670</v>
      </c>
      <c r="E459" s="121">
        <v>138</v>
      </c>
      <c r="F459" t="s">
        <v>184</v>
      </c>
      <c r="G459" t="s">
        <v>379</v>
      </c>
      <c r="H459" t="s">
        <v>46</v>
      </c>
      <c r="I459" s="2">
        <v>44525</v>
      </c>
      <c r="J459" s="2">
        <v>44525</v>
      </c>
      <c r="K459" s="21" t="s">
        <v>179</v>
      </c>
      <c r="L459" s="20">
        <v>48.640999999999998</v>
      </c>
      <c r="M459">
        <v>2.2010000000000001</v>
      </c>
      <c r="N459">
        <v>4.8230000000000004</v>
      </c>
      <c r="O459">
        <v>6.4619999999999997</v>
      </c>
      <c r="P459">
        <v>0.17399999999999999</v>
      </c>
      <c r="Q459">
        <v>14.209</v>
      </c>
      <c r="R459">
        <v>23.111000000000001</v>
      </c>
      <c r="S459">
        <v>0.371</v>
      </c>
      <c r="U459">
        <v>0.184</v>
      </c>
      <c r="X459">
        <v>100.17599999999999</v>
      </c>
      <c r="Y459" s="21">
        <v>79.673038462434334</v>
      </c>
      <c r="Z459" s="122">
        <v>0.43</v>
      </c>
      <c r="AA459" s="122">
        <v>3.87</v>
      </c>
      <c r="AB459" s="122">
        <v>1.47</v>
      </c>
      <c r="AC459" s="122">
        <v>2.36</v>
      </c>
      <c r="AD459" s="122">
        <v>33.369999999999997</v>
      </c>
      <c r="AE459" s="122">
        <v>0.57999999999999996</v>
      </c>
      <c r="AF459" s="122">
        <v>0.59</v>
      </c>
      <c r="AG459" s="122">
        <v>5.17</v>
      </c>
      <c r="AH459" s="122">
        <v>45.57</v>
      </c>
      <c r="AI459" s="122">
        <v>15.78</v>
      </c>
      <c r="AJ459" s="122">
        <v>100</v>
      </c>
      <c r="AK459" s="123">
        <v>0.70368439179774467</v>
      </c>
      <c r="AL459" s="109">
        <v>0.78850051411794264</v>
      </c>
      <c r="AM459" s="109">
        <v>2.6772926522856316E-2</v>
      </c>
      <c r="AN459">
        <v>0.10768689438087671</v>
      </c>
      <c r="AO459" s="140"/>
      <c r="AS459" s="192"/>
      <c r="AY459" s="191"/>
      <c r="BC459" s="192"/>
      <c r="BD459" s="191" t="str">
        <f t="shared" si="35"/>
        <v/>
      </c>
      <c r="BE459" s="122" t="str">
        <f t="shared" si="36"/>
        <v/>
      </c>
      <c r="BF459" s="122" t="str">
        <f t="shared" si="37"/>
        <v/>
      </c>
      <c r="BG459" s="122" t="str">
        <f t="shared" si="38"/>
        <v/>
      </c>
      <c r="BH459" s="192" t="str">
        <f t="shared" si="39"/>
        <v/>
      </c>
      <c r="BI459" s="109">
        <v>2.5654240200542628</v>
      </c>
      <c r="BJ459" s="109">
        <v>2.231295516254824</v>
      </c>
      <c r="BK459" s="109">
        <v>3.0042349026226218</v>
      </c>
      <c r="BL459" s="109">
        <v>1088.101806640625</v>
      </c>
      <c r="BM459" s="109">
        <v>1082.8977099609369</v>
      </c>
      <c r="BN459" s="123">
        <v>1093.4883203125</v>
      </c>
    </row>
    <row r="460" spans="1:66" x14ac:dyDescent="0.25">
      <c r="A460">
        <v>455</v>
      </c>
      <c r="B460" t="s">
        <v>181</v>
      </c>
      <c r="C460" s="120" t="s">
        <v>33</v>
      </c>
      <c r="D460">
        <v>118670</v>
      </c>
      <c r="E460" s="121">
        <v>139</v>
      </c>
      <c r="F460" t="s">
        <v>184</v>
      </c>
      <c r="G460" t="s">
        <v>379</v>
      </c>
      <c r="H460" t="s">
        <v>46</v>
      </c>
      <c r="I460" s="2">
        <v>44525</v>
      </c>
      <c r="J460" s="2">
        <v>44525</v>
      </c>
      <c r="K460" s="21" t="s">
        <v>179</v>
      </c>
      <c r="L460" s="20">
        <v>48.42</v>
      </c>
      <c r="M460">
        <v>1.885</v>
      </c>
      <c r="N460">
        <v>4.7050000000000001</v>
      </c>
      <c r="O460">
        <v>5.9359999999999999</v>
      </c>
      <c r="P460">
        <v>0.124</v>
      </c>
      <c r="Q460">
        <v>14.260999999999999</v>
      </c>
      <c r="R460">
        <v>23.149000000000001</v>
      </c>
      <c r="S460">
        <v>0.45500000000000002</v>
      </c>
      <c r="T460">
        <v>2.4E-2</v>
      </c>
      <c r="U460">
        <v>0.19</v>
      </c>
      <c r="X460">
        <v>99.149000000000001</v>
      </c>
      <c r="Y460" s="21">
        <v>81.069607144078731</v>
      </c>
      <c r="Z460" s="122">
        <v>0.42</v>
      </c>
      <c r="AA460" s="122">
        <v>3.75</v>
      </c>
      <c r="AB460" s="122">
        <v>1.53</v>
      </c>
      <c r="AC460" s="122">
        <v>2.37</v>
      </c>
      <c r="AD460" s="122">
        <v>30.22</v>
      </c>
      <c r="AE460" s="122">
        <v>0.57999999999999996</v>
      </c>
      <c r="AF460" s="122">
        <v>0.57999999999999996</v>
      </c>
      <c r="AG460" s="122">
        <v>5.88</v>
      </c>
      <c r="AH460" s="122">
        <v>100</v>
      </c>
      <c r="AI460" s="122">
        <v>11.52</v>
      </c>
      <c r="AJ460" s="122">
        <v>140</v>
      </c>
      <c r="AK460" s="123">
        <v>0.70618123578471437</v>
      </c>
      <c r="AL460" s="109">
        <v>0.79825014588223508</v>
      </c>
      <c r="AM460" s="109">
        <v>3.3119509271138207E-2</v>
      </c>
      <c r="AN460">
        <v>7.260584456005291E-2</v>
      </c>
      <c r="AO460" s="140"/>
      <c r="AS460" s="192"/>
      <c r="AY460" s="191"/>
      <c r="BC460" s="192"/>
      <c r="BD460" s="191" t="str">
        <f t="shared" si="35"/>
        <v/>
      </c>
      <c r="BE460" s="122" t="str">
        <f t="shared" si="36"/>
        <v/>
      </c>
      <c r="BF460" s="122" t="str">
        <f t="shared" si="37"/>
        <v/>
      </c>
      <c r="BG460" s="122" t="str">
        <f t="shared" si="38"/>
        <v/>
      </c>
      <c r="BH460" s="192" t="str">
        <f t="shared" si="39"/>
        <v/>
      </c>
      <c r="BI460" s="109">
        <v>2.7817458689463308</v>
      </c>
      <c r="BJ460" s="109">
        <v>2.345526071811932</v>
      </c>
      <c r="BK460" s="109">
        <v>3.353238540912884</v>
      </c>
      <c r="BL460" s="109">
        <v>1086.895263671875</v>
      </c>
      <c r="BM460" s="109">
        <v>1081.0591894531251</v>
      </c>
      <c r="BN460" s="123">
        <v>1094.76466796875</v>
      </c>
    </row>
    <row r="461" spans="1:66" x14ac:dyDescent="0.25">
      <c r="A461">
        <v>456</v>
      </c>
      <c r="B461" t="s">
        <v>181</v>
      </c>
      <c r="C461" s="120" t="s">
        <v>33</v>
      </c>
      <c r="D461">
        <v>118670</v>
      </c>
      <c r="E461" s="121">
        <v>140</v>
      </c>
      <c r="F461" t="s">
        <v>184</v>
      </c>
      <c r="G461" t="s">
        <v>379</v>
      </c>
      <c r="H461" t="s">
        <v>46</v>
      </c>
      <c r="I461" s="2">
        <v>44525</v>
      </c>
      <c r="J461" s="2">
        <v>44525</v>
      </c>
      <c r="K461" s="21" t="s">
        <v>179</v>
      </c>
      <c r="L461" s="20">
        <v>49.338999999999999</v>
      </c>
      <c r="M461">
        <v>1.9470000000000001</v>
      </c>
      <c r="N461">
        <v>4.3289999999999997</v>
      </c>
      <c r="O461">
        <v>5.8559999999999999</v>
      </c>
      <c r="P461">
        <v>0.14299999999999999</v>
      </c>
      <c r="Q461">
        <v>14.467000000000001</v>
      </c>
      <c r="R461">
        <v>23.539000000000001</v>
      </c>
      <c r="S461">
        <v>0.376</v>
      </c>
      <c r="U461">
        <v>0.27700000000000002</v>
      </c>
      <c r="W461">
        <v>2.8000000000000001E-2</v>
      </c>
      <c r="X461">
        <v>100.30100000000002</v>
      </c>
      <c r="Y461" s="21">
        <v>81.494232326458999</v>
      </c>
      <c r="Z461" s="122">
        <v>0.44</v>
      </c>
      <c r="AA461" s="122">
        <v>3.06</v>
      </c>
      <c r="AB461" s="122">
        <v>1.19</v>
      </c>
      <c r="AC461" s="122">
        <v>2.2000000000000002</v>
      </c>
      <c r="AD461" s="122">
        <v>44.49</v>
      </c>
      <c r="AE461" s="122">
        <v>0.61</v>
      </c>
      <c r="AF461" s="122">
        <v>0.57999999999999996</v>
      </c>
      <c r="AG461" s="122">
        <v>5.53</v>
      </c>
      <c r="AH461" s="122">
        <v>72.41</v>
      </c>
      <c r="AI461" s="122">
        <v>8.84</v>
      </c>
      <c r="AJ461" s="122">
        <v>54.4</v>
      </c>
      <c r="AK461" s="123">
        <v>0.72203168635717319</v>
      </c>
      <c r="AL461" s="109">
        <v>0.80000878665799546</v>
      </c>
      <c r="AM461" s="109">
        <v>2.7038811014301091E-2</v>
      </c>
      <c r="AN461">
        <v>9.4270789713867931E-2</v>
      </c>
      <c r="AO461" s="140"/>
      <c r="AS461" s="192"/>
      <c r="AY461" s="191"/>
      <c r="BC461" s="192"/>
      <c r="BD461" s="191" t="str">
        <f t="shared" si="35"/>
        <v/>
      </c>
      <c r="BE461" s="122" t="str">
        <f t="shared" si="36"/>
        <v/>
      </c>
      <c r="BF461" s="122" t="str">
        <f t="shared" si="37"/>
        <v/>
      </c>
      <c r="BG461" s="122" t="str">
        <f t="shared" si="38"/>
        <v/>
      </c>
      <c r="BH461" s="192" t="str">
        <f t="shared" si="39"/>
        <v/>
      </c>
      <c r="BI461" s="109">
        <v>1.75761046202298</v>
      </c>
      <c r="BJ461" s="109">
        <v>1.593386018587311</v>
      </c>
      <c r="BK461" s="109">
        <v>1.965953023744782</v>
      </c>
      <c r="BL461" s="109">
        <v>1076.031494140625</v>
      </c>
      <c r="BM461" s="109">
        <v>1069.7308691406249</v>
      </c>
      <c r="BN461" s="123">
        <v>1082.8118359375001</v>
      </c>
    </row>
    <row r="462" spans="1:66" x14ac:dyDescent="0.25">
      <c r="A462">
        <v>457</v>
      </c>
      <c r="B462" t="s">
        <v>181</v>
      </c>
      <c r="C462" s="120" t="s">
        <v>33</v>
      </c>
      <c r="D462">
        <v>118670</v>
      </c>
      <c r="E462" s="121">
        <v>141</v>
      </c>
      <c r="F462" t="s">
        <v>184</v>
      </c>
      <c r="G462" t="s">
        <v>379</v>
      </c>
      <c r="H462" t="s">
        <v>46</v>
      </c>
      <c r="I462" s="2">
        <v>44525</v>
      </c>
      <c r="J462" s="2">
        <v>44525</v>
      </c>
      <c r="K462" s="21" t="s">
        <v>179</v>
      </c>
      <c r="L462" s="20">
        <v>46.7</v>
      </c>
      <c r="M462">
        <v>2.7669999999999999</v>
      </c>
      <c r="N462">
        <v>7.0019999999999998</v>
      </c>
      <c r="O462">
        <v>6.7240000000000002</v>
      </c>
      <c r="P462">
        <v>9.2999999999999999E-2</v>
      </c>
      <c r="Q462">
        <v>13.243</v>
      </c>
      <c r="R462">
        <v>23.443999999999999</v>
      </c>
      <c r="S462">
        <v>0.432</v>
      </c>
      <c r="T462">
        <v>1.6E-2</v>
      </c>
      <c r="U462">
        <v>0.379</v>
      </c>
      <c r="W462">
        <v>7.6999999999999999E-2</v>
      </c>
      <c r="X462">
        <v>100.87700000000002</v>
      </c>
      <c r="Y462" s="21">
        <v>77.830782330835788</v>
      </c>
      <c r="Z462" s="122">
        <v>0.46</v>
      </c>
      <c r="AA462" s="122">
        <v>2.34</v>
      </c>
      <c r="AB462" s="122">
        <v>1.03</v>
      </c>
      <c r="AC462" s="122">
        <v>2.02</v>
      </c>
      <c r="AD462" s="122">
        <v>41.76</v>
      </c>
      <c r="AE462" s="122">
        <v>0.66</v>
      </c>
      <c r="AF462" s="122">
        <v>0.59</v>
      </c>
      <c r="AG462" s="122">
        <v>4.8499999999999996</v>
      </c>
      <c r="AH462" s="122">
        <v>96.01</v>
      </c>
      <c r="AI462" s="122">
        <v>17.559999999999999</v>
      </c>
      <c r="AJ462" s="122">
        <v>100</v>
      </c>
      <c r="AK462" s="123">
        <v>0.73837600641906642</v>
      </c>
      <c r="AL462" s="109">
        <v>0.73403346956227811</v>
      </c>
      <c r="AM462" s="109">
        <v>3.1138429197823572E-2</v>
      </c>
      <c r="AN462">
        <v>8.1178083069773144E-2</v>
      </c>
      <c r="AO462" s="140"/>
      <c r="AS462" s="192"/>
      <c r="AT462" s="122">
        <v>6.0304264283287159</v>
      </c>
      <c r="AU462" s="122">
        <v>0.57658263812903998</v>
      </c>
      <c r="AV462" s="122">
        <v>1133.636716933031</v>
      </c>
      <c r="AW462" s="122">
        <v>12.97312764513795</v>
      </c>
      <c r="AX462" s="122">
        <v>678</v>
      </c>
      <c r="AY462" s="191">
        <v>5.5507137401565938</v>
      </c>
      <c r="AZ462" s="122">
        <v>0.67236228044671409</v>
      </c>
      <c r="BA462" s="122">
        <v>1117.9373079337499</v>
      </c>
      <c r="BB462" s="122">
        <v>17.968472452981519</v>
      </c>
      <c r="BC462" s="192">
        <v>882</v>
      </c>
      <c r="BD462" s="191">
        <f t="shared" si="35"/>
        <v>6.0304264283287159</v>
      </c>
      <c r="BE462" s="122">
        <f t="shared" si="36"/>
        <v>0.57658263812903998</v>
      </c>
      <c r="BF462" s="122">
        <f t="shared" si="37"/>
        <v>1133.636716933031</v>
      </c>
      <c r="BG462" s="122">
        <f t="shared" si="38"/>
        <v>12.97312764513795</v>
      </c>
      <c r="BH462" s="192">
        <f t="shared" si="39"/>
        <v>678</v>
      </c>
      <c r="BI462" s="109">
        <v>0.245902220756228</v>
      </c>
      <c r="BJ462" s="109">
        <v>0</v>
      </c>
      <c r="BK462" s="109">
        <v>0.66200573161285625</v>
      </c>
      <c r="BL462" s="109">
        <v>1142.46484375</v>
      </c>
      <c r="BM462" s="109">
        <v>1135.537006835938</v>
      </c>
      <c r="BN462" s="123">
        <v>1148.457548828125</v>
      </c>
    </row>
    <row r="463" spans="1:66" x14ac:dyDescent="0.25">
      <c r="A463">
        <v>458</v>
      </c>
      <c r="B463" t="s">
        <v>181</v>
      </c>
      <c r="C463" s="120" t="s">
        <v>33</v>
      </c>
      <c r="D463">
        <v>118670</v>
      </c>
      <c r="E463" s="121">
        <v>142</v>
      </c>
      <c r="F463" t="s">
        <v>184</v>
      </c>
      <c r="G463" t="s">
        <v>379</v>
      </c>
      <c r="H463" t="s">
        <v>46</v>
      </c>
      <c r="I463" s="2">
        <v>44525</v>
      </c>
      <c r="J463" s="2">
        <v>44525</v>
      </c>
      <c r="K463" s="21" t="s">
        <v>179</v>
      </c>
      <c r="L463" s="20">
        <v>42.86</v>
      </c>
      <c r="M463">
        <v>4.601</v>
      </c>
      <c r="N463">
        <v>9.3610000000000007</v>
      </c>
      <c r="O463">
        <v>7.9260000000000002</v>
      </c>
      <c r="P463">
        <v>9.6000000000000002E-2</v>
      </c>
      <c r="Q463">
        <v>11.263</v>
      </c>
      <c r="R463">
        <v>23.052</v>
      </c>
      <c r="S463">
        <v>0.51800000000000002</v>
      </c>
      <c r="T463">
        <v>1.2E-2</v>
      </c>
      <c r="U463">
        <v>0.156</v>
      </c>
      <c r="X463">
        <v>99.845000000000027</v>
      </c>
      <c r="Y463" s="21">
        <v>71.695778478656777</v>
      </c>
      <c r="Z463" s="122">
        <v>0.46</v>
      </c>
      <c r="AA463" s="122">
        <v>2.38</v>
      </c>
      <c r="AB463" s="122">
        <v>1.05</v>
      </c>
      <c r="AC463" s="122">
        <v>2.08</v>
      </c>
      <c r="AD463" s="122">
        <v>21.92</v>
      </c>
      <c r="AE463" s="122">
        <v>0.66</v>
      </c>
      <c r="AF463" s="122">
        <v>0.57999999999999996</v>
      </c>
      <c r="AG463" s="122">
        <v>4.57</v>
      </c>
      <c r="AH463" s="122">
        <v>52.59</v>
      </c>
      <c r="AI463" s="122">
        <v>135.4</v>
      </c>
      <c r="AJ463" s="122">
        <v>754.98</v>
      </c>
      <c r="AK463" s="123">
        <v>0.71914829883533726</v>
      </c>
      <c r="AL463" s="109">
        <v>0.63731369127678494</v>
      </c>
      <c r="AM463" s="109">
        <v>3.8116445472709641E-2</v>
      </c>
      <c r="AN463">
        <v>0.10479311649914391</v>
      </c>
      <c r="AO463" s="140"/>
      <c r="AS463" s="192"/>
      <c r="AY463" s="191"/>
      <c r="BC463" s="192"/>
      <c r="BD463" s="191" t="str">
        <f t="shared" si="35"/>
        <v/>
      </c>
      <c r="BE463" s="122" t="str">
        <f t="shared" si="36"/>
        <v/>
      </c>
      <c r="BF463" s="122" t="str">
        <f t="shared" si="37"/>
        <v/>
      </c>
      <c r="BG463" s="122" t="str">
        <f t="shared" si="38"/>
        <v/>
      </c>
      <c r="BH463" s="192" t="str">
        <f t="shared" si="39"/>
        <v/>
      </c>
      <c r="BI463" s="109">
        <v>0</v>
      </c>
      <c r="BJ463" s="109">
        <v>0</v>
      </c>
      <c r="BK463" s="109">
        <v>0</v>
      </c>
      <c r="BL463" s="109">
        <v>1123.046020507812</v>
      </c>
      <c r="BM463" s="109">
        <v>1114.697456054688</v>
      </c>
      <c r="BN463" s="123">
        <v>1128.6897753906251</v>
      </c>
    </row>
    <row r="464" spans="1:66" x14ac:dyDescent="0.25">
      <c r="A464">
        <v>459</v>
      </c>
      <c r="B464" t="s">
        <v>181</v>
      </c>
      <c r="C464" s="120" t="s">
        <v>33</v>
      </c>
      <c r="D464">
        <v>118670</v>
      </c>
      <c r="E464" s="121">
        <v>143</v>
      </c>
      <c r="F464" t="s">
        <v>184</v>
      </c>
      <c r="G464" t="s">
        <v>379</v>
      </c>
      <c r="H464" t="s">
        <v>46</v>
      </c>
      <c r="I464" s="2">
        <v>44525</v>
      </c>
      <c r="J464" s="2">
        <v>44525</v>
      </c>
      <c r="K464" s="21" t="s">
        <v>179</v>
      </c>
      <c r="L464" s="20">
        <v>43.268000000000001</v>
      </c>
      <c r="M464">
        <v>4.5430000000000001</v>
      </c>
      <c r="N464">
        <v>8.98</v>
      </c>
      <c r="O464">
        <v>7.444</v>
      </c>
      <c r="P464">
        <v>0.20399999999999999</v>
      </c>
      <c r="Q464">
        <v>11.396000000000001</v>
      </c>
      <c r="R464">
        <v>23.31</v>
      </c>
      <c r="S464">
        <v>0.54500000000000004</v>
      </c>
      <c r="T464">
        <v>2.1000000000000001E-2</v>
      </c>
      <c r="U464">
        <v>1.7999999999999999E-2</v>
      </c>
      <c r="W464">
        <v>5.0000000000000001E-3</v>
      </c>
      <c r="X464">
        <v>99.733999999999995</v>
      </c>
      <c r="Y464" s="21">
        <v>73.182476412218847</v>
      </c>
      <c r="Z464" s="122">
        <v>0.43</v>
      </c>
      <c r="AA464" s="122">
        <v>18.68</v>
      </c>
      <c r="AB464" s="122">
        <v>0.52</v>
      </c>
      <c r="AC464" s="122">
        <v>7.74</v>
      </c>
      <c r="AD464" s="122">
        <v>21.22</v>
      </c>
      <c r="AE464" s="122">
        <v>0.32</v>
      </c>
      <c r="AF464" s="122">
        <v>0.75</v>
      </c>
      <c r="AG464" s="122">
        <v>1.47</v>
      </c>
      <c r="AH464" s="122">
        <v>6.93</v>
      </c>
      <c r="AI464" s="122">
        <v>100</v>
      </c>
      <c r="AJ464" s="122">
        <v>100</v>
      </c>
      <c r="AK464" s="123">
        <v>1.5464732094337228</v>
      </c>
      <c r="AL464" s="109">
        <v>0.64448636044663254</v>
      </c>
      <c r="AM464" s="109">
        <v>4.0081250458485332E-2</v>
      </c>
      <c r="AN464">
        <v>9.5882987275466652E-2</v>
      </c>
      <c r="AO464" s="140"/>
      <c r="AS464" s="192"/>
      <c r="AY464" s="191"/>
      <c r="BC464" s="192"/>
      <c r="BD464" s="191" t="str">
        <f t="shared" si="35"/>
        <v/>
      </c>
      <c r="BE464" s="122" t="str">
        <f t="shared" si="36"/>
        <v/>
      </c>
      <c r="BF464" s="122" t="str">
        <f t="shared" si="37"/>
        <v/>
      </c>
      <c r="BG464" s="122" t="str">
        <f t="shared" si="38"/>
        <v/>
      </c>
      <c r="BH464" s="192" t="str">
        <f t="shared" si="39"/>
        <v/>
      </c>
      <c r="BI464" s="109">
        <v>0</v>
      </c>
      <c r="BJ464" s="109">
        <v>0</v>
      </c>
      <c r="BK464" s="109">
        <v>0.68587103496723789</v>
      </c>
      <c r="BL464" s="109">
        <v>1113.519653320312</v>
      </c>
      <c r="BM464" s="109">
        <v>1107.362739257813</v>
      </c>
      <c r="BN464" s="123">
        <v>1120.581333007812</v>
      </c>
    </row>
    <row r="465" spans="1:66" x14ac:dyDescent="0.25">
      <c r="A465">
        <v>460</v>
      </c>
      <c r="B465" t="s">
        <v>181</v>
      </c>
      <c r="C465" s="120" t="s">
        <v>33</v>
      </c>
      <c r="D465">
        <v>118670</v>
      </c>
      <c r="E465" s="121">
        <v>149</v>
      </c>
      <c r="F465" t="s">
        <v>183</v>
      </c>
      <c r="G465" t="s">
        <v>379</v>
      </c>
      <c r="H465" t="s">
        <v>46</v>
      </c>
      <c r="I465" s="2">
        <v>44525</v>
      </c>
      <c r="J465" s="2">
        <v>44525</v>
      </c>
      <c r="K465" s="21" t="s">
        <v>179</v>
      </c>
      <c r="L465" s="20">
        <v>46.451000000000001</v>
      </c>
      <c r="M465">
        <v>2.7480000000000002</v>
      </c>
      <c r="N465">
        <v>6.67</v>
      </c>
      <c r="O465">
        <v>6.3559999999999999</v>
      </c>
      <c r="P465">
        <v>0.16200000000000001</v>
      </c>
      <c r="Q465">
        <v>13.06</v>
      </c>
      <c r="R465">
        <v>23.704000000000001</v>
      </c>
      <c r="S465">
        <v>0.52300000000000002</v>
      </c>
      <c r="T465">
        <v>1.2999999999999999E-2</v>
      </c>
      <c r="U465">
        <v>0.26900000000000002</v>
      </c>
      <c r="W465">
        <v>4.7E-2</v>
      </c>
      <c r="X465">
        <v>100.00300000000001</v>
      </c>
      <c r="Y465" s="21">
        <v>78.553210194805644</v>
      </c>
      <c r="Z465" s="122">
        <v>0.45</v>
      </c>
      <c r="AA465" s="122">
        <v>2.57</v>
      </c>
      <c r="AB465" s="122">
        <v>1.1000000000000001</v>
      </c>
      <c r="AC465" s="122">
        <v>2.0499999999999998</v>
      </c>
      <c r="AD465" s="122">
        <v>73.33</v>
      </c>
      <c r="AE465" s="122">
        <v>0.66</v>
      </c>
      <c r="AF465" s="122">
        <v>0.57999999999999996</v>
      </c>
      <c r="AG465" s="122">
        <v>4.84</v>
      </c>
      <c r="AH465" s="122">
        <v>100</v>
      </c>
      <c r="AI465" s="122">
        <v>100</v>
      </c>
      <c r="AJ465" s="122">
        <v>100</v>
      </c>
      <c r="AK465" s="123">
        <v>0.7442685176745728</v>
      </c>
      <c r="AL465" s="109">
        <v>0.73023038967601805</v>
      </c>
      <c r="AM465" s="109">
        <v>3.8027859849475883E-2</v>
      </c>
      <c r="AN465">
        <v>5.9057609763137231E-2</v>
      </c>
      <c r="AO465" s="140"/>
      <c r="AS465" s="192"/>
      <c r="AY465" s="191">
        <v>5.7849697251150998</v>
      </c>
      <c r="AZ465" s="122">
        <v>0.57117143914030033</v>
      </c>
      <c r="BA465" s="122">
        <v>1102.960836000904</v>
      </c>
      <c r="BB465" s="122">
        <v>14.556755888315489</v>
      </c>
      <c r="BC465" s="192">
        <v>254</v>
      </c>
      <c r="BD465" s="191" t="str">
        <f t="shared" si="35"/>
        <v/>
      </c>
      <c r="BE465" s="122" t="str">
        <f t="shared" si="36"/>
        <v/>
      </c>
      <c r="BF465" s="122" t="str">
        <f t="shared" si="37"/>
        <v/>
      </c>
      <c r="BG465" s="122" t="str">
        <f t="shared" si="38"/>
        <v/>
      </c>
      <c r="BH465" s="192" t="str">
        <f t="shared" si="39"/>
        <v/>
      </c>
      <c r="BI465" s="109">
        <v>2.1542704236146411</v>
      </c>
      <c r="BJ465" s="109">
        <v>1.403622363769671</v>
      </c>
      <c r="BK465" s="109">
        <v>3.3209306180116132</v>
      </c>
      <c r="BL465" s="109">
        <v>1128.36865234375</v>
      </c>
      <c r="BM465" s="109">
        <v>1119.698525390625</v>
      </c>
      <c r="BN465" s="123">
        <v>1137.6873242187501</v>
      </c>
    </row>
    <row r="466" spans="1:66" x14ac:dyDescent="0.25">
      <c r="A466">
        <v>461</v>
      </c>
      <c r="B466" t="s">
        <v>181</v>
      </c>
      <c r="C466" s="120" t="s">
        <v>33</v>
      </c>
      <c r="D466">
        <v>118670</v>
      </c>
      <c r="E466" s="121">
        <v>151</v>
      </c>
      <c r="F466" t="s">
        <v>183</v>
      </c>
      <c r="G466" t="s">
        <v>379</v>
      </c>
      <c r="H466" t="s">
        <v>46</v>
      </c>
      <c r="I466" s="2">
        <v>44525</v>
      </c>
      <c r="J466" s="2">
        <v>44525</v>
      </c>
      <c r="K466" s="21" t="s">
        <v>179</v>
      </c>
      <c r="L466" s="20">
        <v>47.191000000000003</v>
      </c>
      <c r="M466">
        <v>2.8559999999999999</v>
      </c>
      <c r="N466">
        <v>5.62</v>
      </c>
      <c r="O466">
        <v>7.4290000000000003</v>
      </c>
      <c r="P466">
        <v>7.2999999999999995E-2</v>
      </c>
      <c r="Q466">
        <v>13.077999999999999</v>
      </c>
      <c r="R466">
        <v>23.251000000000001</v>
      </c>
      <c r="S466">
        <v>0.46500000000000002</v>
      </c>
      <c r="T466">
        <v>1.9E-2</v>
      </c>
      <c r="U466">
        <v>1.7999999999999999E-2</v>
      </c>
      <c r="W466">
        <v>2.1999999999999999E-2</v>
      </c>
      <c r="X466">
        <v>100.02200000000002</v>
      </c>
      <c r="Y466" s="21">
        <v>75.833752538938342</v>
      </c>
      <c r="Z466" s="122">
        <v>0.43</v>
      </c>
      <c r="AA466" s="122">
        <v>2.95</v>
      </c>
      <c r="AB466" s="122">
        <v>1.38</v>
      </c>
      <c r="AC466" s="122">
        <v>2.12</v>
      </c>
      <c r="AD466" s="122">
        <v>118.11</v>
      </c>
      <c r="AE466" s="122">
        <v>0.61</v>
      </c>
      <c r="AF466" s="122">
        <v>0.57999999999999996</v>
      </c>
      <c r="AG466" s="122">
        <v>6.04</v>
      </c>
      <c r="AH466" s="122">
        <v>100</v>
      </c>
      <c r="AI466" s="122">
        <v>85.32</v>
      </c>
      <c r="AJ466" s="122">
        <v>100</v>
      </c>
      <c r="AK466" s="123">
        <v>0.69856309078333267</v>
      </c>
      <c r="AL466" s="109">
        <v>0.73215376062819215</v>
      </c>
      <c r="AM466" s="109">
        <v>3.3853017613760451E-2</v>
      </c>
      <c r="AN466">
        <v>0.11458736917097051</v>
      </c>
      <c r="AO466" s="140"/>
      <c r="AS466" s="192"/>
      <c r="AY466" s="191"/>
      <c r="BC466" s="192"/>
      <c r="BD466" s="191" t="str">
        <f t="shared" si="35"/>
        <v/>
      </c>
      <c r="BE466" s="122" t="str">
        <f t="shared" si="36"/>
        <v/>
      </c>
      <c r="BF466" s="122" t="str">
        <f t="shared" si="37"/>
        <v/>
      </c>
      <c r="BG466" s="122" t="str">
        <f t="shared" si="38"/>
        <v/>
      </c>
      <c r="BH466" s="192" t="str">
        <f t="shared" si="39"/>
        <v/>
      </c>
      <c r="BI466" s="109">
        <v>0.69384947134142161</v>
      </c>
      <c r="BJ466" s="109">
        <v>0.46851747823839429</v>
      </c>
      <c r="BK466" s="109">
        <v>0.94761788679247139</v>
      </c>
      <c r="BL466" s="109">
        <v>1092.79833984375</v>
      </c>
      <c r="BM466" s="109">
        <v>1086.291313476562</v>
      </c>
      <c r="BN466" s="123">
        <v>1101.6720410156249</v>
      </c>
    </row>
    <row r="467" spans="1:66" x14ac:dyDescent="0.25">
      <c r="A467">
        <v>462</v>
      </c>
      <c r="B467" t="s">
        <v>181</v>
      </c>
      <c r="C467" s="120" t="s">
        <v>33</v>
      </c>
      <c r="D467">
        <v>118670</v>
      </c>
      <c r="E467" s="121">
        <v>152</v>
      </c>
      <c r="F467" t="s">
        <v>183</v>
      </c>
      <c r="G467" t="s">
        <v>379</v>
      </c>
      <c r="H467" t="s">
        <v>46</v>
      </c>
      <c r="I467" s="2">
        <v>44525</v>
      </c>
      <c r="J467" s="2">
        <v>44525</v>
      </c>
      <c r="K467" s="21" t="s">
        <v>179</v>
      </c>
      <c r="L467" s="20">
        <v>47.423000000000002</v>
      </c>
      <c r="M467">
        <v>2.9359999999999999</v>
      </c>
      <c r="N467">
        <v>5.27</v>
      </c>
      <c r="O467">
        <v>7.1609999999999996</v>
      </c>
      <c r="P467">
        <v>3.5000000000000003E-2</v>
      </c>
      <c r="Q467">
        <v>13.157</v>
      </c>
      <c r="R467">
        <v>23.402999999999999</v>
      </c>
      <c r="S467">
        <v>0.36699999999999999</v>
      </c>
      <c r="U467">
        <v>3.2000000000000001E-2</v>
      </c>
      <c r="X467">
        <v>99.783999999999992</v>
      </c>
      <c r="Y467" s="21">
        <v>76.608775146801463</v>
      </c>
      <c r="Z467" s="122">
        <v>0.5</v>
      </c>
      <c r="AA467" s="122">
        <v>25.8</v>
      </c>
      <c r="AB467" s="122">
        <v>1.1200000000000001</v>
      </c>
      <c r="AC467" s="122">
        <v>1.33</v>
      </c>
      <c r="AD467" s="122">
        <v>14.89</v>
      </c>
      <c r="AE467" s="122">
        <v>0.34</v>
      </c>
      <c r="AF467" s="122">
        <v>5.83</v>
      </c>
      <c r="AG467" s="122">
        <v>3.44</v>
      </c>
      <c r="AH467" s="122">
        <v>96.71</v>
      </c>
      <c r="AI467" s="122">
        <v>55.78</v>
      </c>
      <c r="AJ467" s="122">
        <v>24.62</v>
      </c>
      <c r="AK467" s="123">
        <v>0.40554230247050121</v>
      </c>
      <c r="AL467" s="109">
        <v>0.73704028994073145</v>
      </c>
      <c r="AM467" s="109">
        <v>2.6735227773196975E-2</v>
      </c>
      <c r="AN467">
        <v>0.13129798571899093</v>
      </c>
      <c r="AO467" s="140"/>
      <c r="AS467" s="192"/>
      <c r="AY467" s="191"/>
      <c r="BC467" s="192"/>
      <c r="BD467" s="191" t="str">
        <f t="shared" si="35"/>
        <v/>
      </c>
      <c r="BE467" s="122" t="str">
        <f t="shared" si="36"/>
        <v/>
      </c>
      <c r="BF467" s="122" t="str">
        <f t="shared" si="37"/>
        <v/>
      </c>
      <c r="BG467" s="122" t="str">
        <f t="shared" si="38"/>
        <v/>
      </c>
      <c r="BH467" s="192" t="str">
        <f t="shared" si="39"/>
        <v/>
      </c>
      <c r="BI467" s="109">
        <v>0.74786404075502422</v>
      </c>
      <c r="BJ467" s="109">
        <v>0.56043997230409659</v>
      </c>
      <c r="BK467" s="109">
        <v>0.92591292800783187</v>
      </c>
      <c r="BL467" s="109">
        <v>1077.60498046875</v>
      </c>
      <c r="BM467" s="109">
        <v>1073.568002929688</v>
      </c>
      <c r="BN467" s="123">
        <v>1081.717319335937</v>
      </c>
    </row>
    <row r="468" spans="1:66" x14ac:dyDescent="0.25">
      <c r="A468">
        <v>463</v>
      </c>
      <c r="B468" t="s">
        <v>181</v>
      </c>
      <c r="C468" s="120" t="s">
        <v>33</v>
      </c>
      <c r="D468">
        <v>118670</v>
      </c>
      <c r="E468" s="121">
        <v>164</v>
      </c>
      <c r="F468" t="s">
        <v>183</v>
      </c>
      <c r="G468" t="s">
        <v>379</v>
      </c>
      <c r="H468" t="s">
        <v>46</v>
      </c>
      <c r="I468" s="2">
        <v>44525</v>
      </c>
      <c r="J468" s="2">
        <v>44525</v>
      </c>
      <c r="K468" s="21" t="s">
        <v>179</v>
      </c>
      <c r="L468" s="20">
        <v>45.5</v>
      </c>
      <c r="M468">
        <v>3.1120000000000001</v>
      </c>
      <c r="N468">
        <v>7.8410000000000002</v>
      </c>
      <c r="O468">
        <v>7.0279999999999996</v>
      </c>
      <c r="P468">
        <v>3.9E-2</v>
      </c>
      <c r="Q468">
        <v>12.276</v>
      </c>
      <c r="R468">
        <v>23.038</v>
      </c>
      <c r="S468">
        <v>0.48899999999999999</v>
      </c>
      <c r="T468">
        <v>1.7000000000000001E-2</v>
      </c>
      <c r="U468">
        <v>0.18</v>
      </c>
      <c r="X468">
        <v>99.52000000000001</v>
      </c>
      <c r="Y468" s="21">
        <v>75.69059037711628</v>
      </c>
      <c r="Z468" s="122">
        <v>0.43</v>
      </c>
      <c r="AA468" s="122">
        <v>3.83</v>
      </c>
      <c r="AB468" s="122">
        <v>1.29</v>
      </c>
      <c r="AC468" s="122">
        <v>1.75</v>
      </c>
      <c r="AD468" s="122">
        <v>15.94</v>
      </c>
      <c r="AE468" s="122">
        <v>0.71</v>
      </c>
      <c r="AF468" s="122">
        <v>0.59</v>
      </c>
      <c r="AG468" s="122">
        <v>2.66</v>
      </c>
      <c r="AH468" s="122">
        <v>46.7</v>
      </c>
      <c r="AI468" s="122">
        <v>41.75</v>
      </c>
      <c r="AJ468" s="122">
        <v>100</v>
      </c>
      <c r="AK468" s="123">
        <v>0.74696092063140884</v>
      </c>
      <c r="AL468" s="109">
        <v>0.69003863198018778</v>
      </c>
      <c r="AM468" s="109">
        <v>3.5744469407678385E-2</v>
      </c>
      <c r="AN468">
        <v>0.10903466154511006</v>
      </c>
      <c r="AO468" s="140"/>
      <c r="AS468" s="192"/>
      <c r="AT468" s="122">
        <v>6.6498239671329147</v>
      </c>
      <c r="AU468" s="122">
        <v>0.57707731724713873</v>
      </c>
      <c r="AV468" s="122">
        <v>1141.9433337400801</v>
      </c>
      <c r="AW468" s="122">
        <v>11.9253928565028</v>
      </c>
      <c r="AX468" s="122">
        <v>895</v>
      </c>
      <c r="AY468" s="191">
        <v>6.2791768351267274</v>
      </c>
      <c r="AZ468" s="122">
        <v>0.73783913222740816</v>
      </c>
      <c r="BA468" s="122">
        <v>1122.9802336403741</v>
      </c>
      <c r="BB468" s="122">
        <v>18.364652201828651</v>
      </c>
      <c r="BC468" s="192">
        <v>913</v>
      </c>
      <c r="BD468" s="191">
        <f t="shared" si="35"/>
        <v>6.6498239671329147</v>
      </c>
      <c r="BE468" s="122">
        <f t="shared" si="36"/>
        <v>0.57707731724713873</v>
      </c>
      <c r="BF468" s="122">
        <f t="shared" si="37"/>
        <v>1141.9433337400801</v>
      </c>
      <c r="BG468" s="122">
        <f t="shared" si="38"/>
        <v>11.9253928565028</v>
      </c>
      <c r="BH468" s="192">
        <f t="shared" si="39"/>
        <v>895</v>
      </c>
      <c r="BI468" s="109">
        <v>7.7638008648845069E-2</v>
      </c>
      <c r="BJ468" s="109">
        <v>0</v>
      </c>
      <c r="BK468" s="109">
        <v>1.073711979443523</v>
      </c>
      <c r="BL468" s="109">
        <v>1107.50390625</v>
      </c>
      <c r="BM468" s="109">
        <v>1100.6548535156251</v>
      </c>
      <c r="BN468" s="123">
        <v>1114.6720410156249</v>
      </c>
    </row>
    <row r="469" spans="1:66" x14ac:dyDescent="0.25">
      <c r="A469">
        <v>464</v>
      </c>
      <c r="B469" t="s">
        <v>181</v>
      </c>
      <c r="C469" s="120" t="s">
        <v>33</v>
      </c>
      <c r="D469">
        <v>118670</v>
      </c>
      <c r="E469" s="121">
        <v>166</v>
      </c>
      <c r="F469" t="s">
        <v>183</v>
      </c>
      <c r="G469" t="s">
        <v>379</v>
      </c>
      <c r="H469" t="s">
        <v>46</v>
      </c>
      <c r="I469" s="2">
        <v>44525</v>
      </c>
      <c r="J469" s="2">
        <v>44525</v>
      </c>
      <c r="K469" s="21" t="s">
        <v>179</v>
      </c>
      <c r="L469" s="20">
        <v>46.914000000000001</v>
      </c>
      <c r="M469">
        <v>2.3980000000000001</v>
      </c>
      <c r="N469">
        <v>5.782</v>
      </c>
      <c r="O469">
        <v>6.9130000000000003</v>
      </c>
      <c r="P469">
        <v>0.112</v>
      </c>
      <c r="Q469">
        <v>13.598000000000001</v>
      </c>
      <c r="R469">
        <v>22.76</v>
      </c>
      <c r="S469">
        <v>0.46500000000000002</v>
      </c>
      <c r="U469">
        <v>0.16800000000000001</v>
      </c>
      <c r="W469">
        <v>6.9000000000000006E-2</v>
      </c>
      <c r="X469">
        <v>99.17900000000003</v>
      </c>
      <c r="Y469" s="21">
        <v>77.808915459323444</v>
      </c>
      <c r="Z469" s="122">
        <v>0.44</v>
      </c>
      <c r="AA469" s="122">
        <v>2.99</v>
      </c>
      <c r="AB469" s="122">
        <v>1.1599999999999999</v>
      </c>
      <c r="AC469" s="122">
        <v>2.19</v>
      </c>
      <c r="AD469" s="122">
        <v>47.03</v>
      </c>
      <c r="AE469" s="122">
        <v>0.63</v>
      </c>
      <c r="AF469" s="122">
        <v>0.59</v>
      </c>
      <c r="AG469" s="122">
        <v>4.7300000000000004</v>
      </c>
      <c r="AH469" s="122">
        <v>411.74</v>
      </c>
      <c r="AI469" s="122">
        <v>12.39</v>
      </c>
      <c r="AJ469" s="122">
        <v>50.51</v>
      </c>
      <c r="AK469" s="123">
        <v>0.72716125482180172</v>
      </c>
      <c r="AL469" s="109">
        <v>0.76577065287008694</v>
      </c>
      <c r="AM469" s="109">
        <v>3.405337057819275E-2</v>
      </c>
      <c r="AN469">
        <v>8.441514849168022E-2</v>
      </c>
      <c r="AO469" s="140"/>
      <c r="AS469" s="192"/>
      <c r="AY469" s="191"/>
      <c r="BC469" s="192"/>
      <c r="BD469" s="191" t="str">
        <f t="shared" si="35"/>
        <v/>
      </c>
      <c r="BE469" s="122" t="str">
        <f t="shared" si="36"/>
        <v/>
      </c>
      <c r="BF469" s="122" t="str">
        <f t="shared" si="37"/>
        <v/>
      </c>
      <c r="BG469" s="122" t="str">
        <f t="shared" si="38"/>
        <v/>
      </c>
      <c r="BH469" s="192" t="str">
        <f t="shared" si="39"/>
        <v/>
      </c>
      <c r="BI469" s="109">
        <v>1.7988981866801219</v>
      </c>
      <c r="BJ469" s="109">
        <v>1.5134503602946241</v>
      </c>
      <c r="BK469" s="109">
        <v>2.2034698057139348</v>
      </c>
      <c r="BL469" s="109">
        <v>1108.639404296875</v>
      </c>
      <c r="BM469" s="109">
        <v>1100.50560546875</v>
      </c>
      <c r="BN469" s="123">
        <v>1117.4549121093751</v>
      </c>
    </row>
    <row r="470" spans="1:66" x14ac:dyDescent="0.25">
      <c r="A470">
        <v>465</v>
      </c>
      <c r="B470" t="s">
        <v>181</v>
      </c>
      <c r="C470" s="120" t="s">
        <v>33</v>
      </c>
      <c r="D470">
        <v>118670</v>
      </c>
      <c r="E470" s="121">
        <v>167</v>
      </c>
      <c r="F470" t="s">
        <v>183</v>
      </c>
      <c r="G470" t="s">
        <v>379</v>
      </c>
      <c r="H470" t="s">
        <v>46</v>
      </c>
      <c r="I470" s="2">
        <v>44525</v>
      </c>
      <c r="J470" s="2">
        <v>44525</v>
      </c>
      <c r="K470" s="21" t="s">
        <v>179</v>
      </c>
      <c r="L470" s="20">
        <v>45.643000000000001</v>
      </c>
      <c r="M470">
        <v>2.9129999999999998</v>
      </c>
      <c r="N470">
        <v>7.3860000000000001</v>
      </c>
      <c r="O470">
        <v>6.6890000000000001</v>
      </c>
      <c r="P470">
        <v>8.8999999999999996E-2</v>
      </c>
      <c r="Q470">
        <v>12.489000000000001</v>
      </c>
      <c r="R470">
        <v>23.143000000000001</v>
      </c>
      <c r="S470">
        <v>0.505</v>
      </c>
      <c r="T470">
        <v>3.0000000000000001E-3</v>
      </c>
      <c r="U470">
        <v>0.25800000000000001</v>
      </c>
      <c r="W470">
        <v>7.6999999999999999E-2</v>
      </c>
      <c r="X470">
        <v>99.194999999999993</v>
      </c>
      <c r="Y470" s="21">
        <v>76.895682981440274</v>
      </c>
      <c r="Z470" s="122">
        <v>0.47</v>
      </c>
      <c r="AA470" s="122">
        <v>2.21</v>
      </c>
      <c r="AB470" s="122">
        <v>1</v>
      </c>
      <c r="AC470" s="122">
        <v>2</v>
      </c>
      <c r="AD470" s="122">
        <v>60.85</v>
      </c>
      <c r="AE470" s="122">
        <v>0.68</v>
      </c>
      <c r="AF470" s="122">
        <v>0.59</v>
      </c>
      <c r="AG470" s="122">
        <v>4.9000000000000004</v>
      </c>
      <c r="AH470" s="122">
        <v>46.58</v>
      </c>
      <c r="AI470" s="122">
        <v>56.35</v>
      </c>
      <c r="AJ470" s="122">
        <v>67.17</v>
      </c>
      <c r="AK470" s="123">
        <v>0.74922945693126564</v>
      </c>
      <c r="AL470" s="109">
        <v>0.7043559385788789</v>
      </c>
      <c r="AM470" s="109">
        <v>3.7037303724956061E-2</v>
      </c>
      <c r="AN470">
        <v>9.1995732567846697E-2</v>
      </c>
      <c r="AO470" s="140"/>
      <c r="AS470" s="192"/>
      <c r="AT470" s="122">
        <v>6.3457043562400486</v>
      </c>
      <c r="AU470" s="122">
        <v>0.61043917549614324</v>
      </c>
      <c r="AV470" s="122">
        <v>1145.776367907283</v>
      </c>
      <c r="AW470" s="122">
        <v>13.45035881045459</v>
      </c>
      <c r="AX470" s="122">
        <v>412</v>
      </c>
      <c r="AY470" s="191">
        <v>6.287884999715371</v>
      </c>
      <c r="AZ470" s="122">
        <v>0.64693686321668331</v>
      </c>
      <c r="BA470" s="122">
        <v>1119.9152750613041</v>
      </c>
      <c r="BB470" s="122">
        <v>17.524972884561681</v>
      </c>
      <c r="BC470" s="192">
        <v>883</v>
      </c>
      <c r="BD470" s="191">
        <f t="shared" si="35"/>
        <v>6.3457043562400486</v>
      </c>
      <c r="BE470" s="122">
        <f t="shared" si="36"/>
        <v>0.61043917549614324</v>
      </c>
      <c r="BF470" s="122">
        <f t="shared" si="37"/>
        <v>1145.776367907283</v>
      </c>
      <c r="BG470" s="122">
        <f t="shared" si="38"/>
        <v>13.45035881045459</v>
      </c>
      <c r="BH470" s="192">
        <f t="shared" si="39"/>
        <v>412</v>
      </c>
      <c r="BI470" s="109">
        <v>1.1004797734258049</v>
      </c>
      <c r="BJ470" s="109">
        <v>0.315427473926293</v>
      </c>
      <c r="BK470" s="109">
        <v>2.2751259793279042</v>
      </c>
      <c r="BL470" s="109">
        <v>1129.505859375</v>
      </c>
      <c r="BM470" s="109">
        <v>1120.6170800781249</v>
      </c>
      <c r="BN470" s="123">
        <v>1137.1921533203119</v>
      </c>
    </row>
    <row r="471" spans="1:66" x14ac:dyDescent="0.25">
      <c r="A471">
        <v>466</v>
      </c>
      <c r="B471" t="s">
        <v>181</v>
      </c>
      <c r="C471" s="120" t="s">
        <v>31</v>
      </c>
      <c r="D471">
        <v>118536</v>
      </c>
      <c r="E471" s="121">
        <v>87</v>
      </c>
      <c r="F471" t="s">
        <v>184</v>
      </c>
      <c r="G471" t="s">
        <v>379</v>
      </c>
      <c r="H471" t="s">
        <v>46</v>
      </c>
      <c r="I471" s="2">
        <v>44525</v>
      </c>
      <c r="J471" s="2">
        <v>44525</v>
      </c>
      <c r="K471" s="21" t="s">
        <v>179</v>
      </c>
      <c r="L471" s="20">
        <v>46.405999999999999</v>
      </c>
      <c r="M471">
        <v>2.7519999999999998</v>
      </c>
      <c r="N471">
        <v>7.0709999999999997</v>
      </c>
      <c r="O471">
        <v>6.4880000000000004</v>
      </c>
      <c r="P471">
        <v>0.109</v>
      </c>
      <c r="Q471">
        <v>13.081</v>
      </c>
      <c r="R471">
        <v>23.408999999999999</v>
      </c>
      <c r="S471">
        <v>0.47</v>
      </c>
      <c r="U471">
        <v>0.434</v>
      </c>
      <c r="W471">
        <v>4.8000000000000001E-2</v>
      </c>
      <c r="X471">
        <v>100.268</v>
      </c>
      <c r="Y471" s="21">
        <v>78.232256999977508</v>
      </c>
      <c r="Z471" s="122">
        <v>0.43</v>
      </c>
      <c r="AA471" s="122">
        <v>2.83</v>
      </c>
      <c r="AB471" s="122">
        <v>1.36</v>
      </c>
      <c r="AC471" s="122">
        <v>2.0499999999999998</v>
      </c>
      <c r="AD471" s="122">
        <v>29.7</v>
      </c>
      <c r="AE471" s="122">
        <v>0.61</v>
      </c>
      <c r="AF471" s="122">
        <v>0.59</v>
      </c>
      <c r="AG471" s="122">
        <v>5.72</v>
      </c>
      <c r="AH471" s="122">
        <v>100</v>
      </c>
      <c r="AI471" s="122">
        <v>36.450000000000003</v>
      </c>
      <c r="AJ471" s="122">
        <v>100</v>
      </c>
      <c r="AK471" s="123">
        <v>0.69928030999148005</v>
      </c>
      <c r="AL471" s="109">
        <v>0.72893658182355103</v>
      </c>
      <c r="AM471" s="109">
        <v>3.4058861623997655E-2</v>
      </c>
      <c r="AN471">
        <v>7.6714993581985441E-2</v>
      </c>
      <c r="AO471" s="140"/>
      <c r="AS471" s="192"/>
      <c r="AT471" s="122">
        <v>6.0931969371520891</v>
      </c>
      <c r="AU471" s="122">
        <v>0.60618597203949143</v>
      </c>
      <c r="AV471" s="122">
        <v>1139.778923050053</v>
      </c>
      <c r="AW471" s="122">
        <v>13.501797947611269</v>
      </c>
      <c r="AX471" s="122">
        <v>456</v>
      </c>
      <c r="AY471" s="191">
        <v>5.9160663342062021</v>
      </c>
      <c r="AZ471" s="122">
        <v>0.65079673271053573</v>
      </c>
      <c r="BA471" s="122">
        <v>1118.7507641097691</v>
      </c>
      <c r="BB471" s="122">
        <v>17.269681960523421</v>
      </c>
      <c r="BC471" s="192">
        <v>859</v>
      </c>
      <c r="BD471" s="191">
        <f t="shared" si="35"/>
        <v>6.0931969371520891</v>
      </c>
      <c r="BE471" s="122">
        <f t="shared" si="36"/>
        <v>0.60618597203949143</v>
      </c>
      <c r="BF471" s="122">
        <f t="shared" si="37"/>
        <v>1139.778923050053</v>
      </c>
      <c r="BG471" s="122">
        <f t="shared" si="38"/>
        <v>13.501797947611269</v>
      </c>
      <c r="BH471" s="192">
        <f t="shared" si="39"/>
        <v>456</v>
      </c>
      <c r="BI471" s="109">
        <v>0.83732073112511185</v>
      </c>
      <c r="BJ471" s="109">
        <v>0.39529230876945998</v>
      </c>
      <c r="BK471" s="109">
        <v>1.5989473657228901</v>
      </c>
      <c r="BL471" s="109">
        <v>1141.3251953125</v>
      </c>
      <c r="BM471" s="109">
        <v>1134.4724609375</v>
      </c>
      <c r="BN471" s="123">
        <v>1146.967260742188</v>
      </c>
    </row>
    <row r="472" spans="1:66" x14ac:dyDescent="0.25">
      <c r="A472">
        <v>467</v>
      </c>
      <c r="B472" t="s">
        <v>181</v>
      </c>
      <c r="C472" s="120" t="s">
        <v>31</v>
      </c>
      <c r="D472">
        <v>118536</v>
      </c>
      <c r="E472" s="121">
        <v>88</v>
      </c>
      <c r="F472" t="s">
        <v>184</v>
      </c>
      <c r="G472" t="s">
        <v>379</v>
      </c>
      <c r="H472" t="s">
        <v>46</v>
      </c>
      <c r="I472" s="2">
        <v>44525</v>
      </c>
      <c r="J472" s="2">
        <v>44525</v>
      </c>
      <c r="K472" s="21" t="s">
        <v>179</v>
      </c>
      <c r="L472" s="20">
        <v>47.816000000000003</v>
      </c>
      <c r="M472">
        <v>3.11</v>
      </c>
      <c r="N472">
        <v>5.3440000000000003</v>
      </c>
      <c r="O472">
        <v>7.4850000000000003</v>
      </c>
      <c r="P472">
        <v>0.124</v>
      </c>
      <c r="Q472">
        <v>13.086</v>
      </c>
      <c r="R472">
        <v>22.399000000000001</v>
      </c>
      <c r="S472">
        <v>0.38300000000000001</v>
      </c>
      <c r="U472">
        <v>6.8000000000000005E-2</v>
      </c>
      <c r="X472">
        <v>99.814999999999998</v>
      </c>
      <c r="Y472" s="21">
        <v>75.707109194870597</v>
      </c>
      <c r="Z472" s="122">
        <v>0.45</v>
      </c>
      <c r="AA472" s="122">
        <v>4.33</v>
      </c>
      <c r="AB472" s="122">
        <v>0.63</v>
      </c>
      <c r="AC472" s="122">
        <v>0.7</v>
      </c>
      <c r="AD472" s="122">
        <v>26.49</v>
      </c>
      <c r="AE472" s="122">
        <v>2.2400000000000002</v>
      </c>
      <c r="AF472" s="122">
        <v>1.3</v>
      </c>
      <c r="AG472" s="122">
        <v>0.99</v>
      </c>
      <c r="AH472" s="122">
        <v>1.44</v>
      </c>
      <c r="AI472" s="122">
        <v>103.49</v>
      </c>
      <c r="AJ472" s="122">
        <v>58.17</v>
      </c>
      <c r="AK472" s="123">
        <v>2.1543769215259201</v>
      </c>
      <c r="AL472" s="109">
        <v>0.73122388786395798</v>
      </c>
      <c r="AM472" s="109">
        <v>2.7830800523948197E-2</v>
      </c>
      <c r="AN472">
        <v>0.19286920562503343</v>
      </c>
      <c r="AO472" s="140"/>
      <c r="AS472" s="192"/>
      <c r="AY472" s="191"/>
      <c r="BC472" s="192"/>
      <c r="BD472" s="191" t="str">
        <f t="shared" si="35"/>
        <v/>
      </c>
      <c r="BE472" s="122" t="str">
        <f t="shared" si="36"/>
        <v/>
      </c>
      <c r="BF472" s="122" t="str">
        <f t="shared" si="37"/>
        <v/>
      </c>
      <c r="BG472" s="122" t="str">
        <f t="shared" si="38"/>
        <v/>
      </c>
      <c r="BH472" s="192" t="str">
        <f t="shared" si="39"/>
        <v/>
      </c>
      <c r="BI472" s="109">
        <v>0.64275965203439211</v>
      </c>
      <c r="BJ472" s="109">
        <v>0.45452891816293223</v>
      </c>
      <c r="BK472" s="109">
        <v>0.83312478531991441</v>
      </c>
      <c r="BL472" s="109">
        <v>1090.499755859375</v>
      </c>
      <c r="BM472" s="109">
        <v>1087.627651367188</v>
      </c>
      <c r="BN472" s="123">
        <v>1093.2889941406249</v>
      </c>
    </row>
    <row r="473" spans="1:66" x14ac:dyDescent="0.25">
      <c r="A473">
        <v>468</v>
      </c>
      <c r="B473" t="s">
        <v>181</v>
      </c>
      <c r="C473" s="120" t="s">
        <v>31</v>
      </c>
      <c r="D473">
        <v>118536</v>
      </c>
      <c r="E473" s="121">
        <v>90</v>
      </c>
      <c r="F473" t="s">
        <v>184</v>
      </c>
      <c r="G473" t="s">
        <v>379</v>
      </c>
      <c r="H473" t="s">
        <v>46</v>
      </c>
      <c r="I473" s="2">
        <v>44525</v>
      </c>
      <c r="J473" s="2">
        <v>44525</v>
      </c>
      <c r="K473" s="21" t="s">
        <v>179</v>
      </c>
      <c r="L473" s="20">
        <v>47.283999999999999</v>
      </c>
      <c r="M473">
        <v>2.4860000000000002</v>
      </c>
      <c r="N473">
        <v>6.6849999999999996</v>
      </c>
      <c r="O473">
        <v>6.1390000000000002</v>
      </c>
      <c r="P473">
        <v>3.5999999999999997E-2</v>
      </c>
      <c r="Q473">
        <v>13.105</v>
      </c>
      <c r="R473">
        <v>23.417999999999999</v>
      </c>
      <c r="S473">
        <v>0.443</v>
      </c>
      <c r="T473">
        <v>2.1000000000000001E-2</v>
      </c>
      <c r="U473">
        <v>0.34</v>
      </c>
      <c r="X473">
        <v>99.956999999999994</v>
      </c>
      <c r="Y473" s="21">
        <v>79.189373257469484</v>
      </c>
      <c r="Z473" s="122">
        <v>0.45</v>
      </c>
      <c r="AA473" s="122">
        <v>2.2999999999999998</v>
      </c>
      <c r="AB473" s="122">
        <v>1.01</v>
      </c>
      <c r="AC473" s="122">
        <v>2</v>
      </c>
      <c r="AD473" s="122">
        <v>42.9</v>
      </c>
      <c r="AE473" s="122">
        <v>0.67</v>
      </c>
      <c r="AF473" s="122">
        <v>0.57999999999999996</v>
      </c>
      <c r="AG473" s="122">
        <v>5.0599999999999996</v>
      </c>
      <c r="AH473" s="122">
        <v>110.98</v>
      </c>
      <c r="AI473" s="122">
        <v>136.93</v>
      </c>
      <c r="AJ473" s="122">
        <v>184.56</v>
      </c>
      <c r="AK473" s="123">
        <v>0.75277639183705713</v>
      </c>
      <c r="AL473" s="109">
        <v>0.72917905478324141</v>
      </c>
      <c r="AM473" s="109">
        <v>3.2054156735005973E-2</v>
      </c>
      <c r="AN473">
        <v>0.10214343595976927</v>
      </c>
      <c r="AO473" s="140"/>
      <c r="AS473" s="192"/>
      <c r="AY473" s="191"/>
      <c r="BC473" s="192"/>
      <c r="BD473" s="191" t="str">
        <f t="shared" si="35"/>
        <v/>
      </c>
      <c r="BE473" s="122" t="str">
        <f t="shared" si="36"/>
        <v/>
      </c>
      <c r="BF473" s="122" t="str">
        <f t="shared" si="37"/>
        <v/>
      </c>
      <c r="BG473" s="122" t="str">
        <f t="shared" si="38"/>
        <v/>
      </c>
      <c r="BH473" s="192" t="str">
        <f t="shared" si="39"/>
        <v/>
      </c>
      <c r="BI473" s="109">
        <v>1.0427693619162619</v>
      </c>
      <c r="BJ473" s="109">
        <v>0.55640268940039328</v>
      </c>
      <c r="BK473" s="109">
        <v>1.578423420372683</v>
      </c>
      <c r="BL473" s="109">
        <v>1135.5947265625</v>
      </c>
      <c r="BM473" s="109">
        <v>1126.8972851562501</v>
      </c>
      <c r="BN473" s="123">
        <v>1143.9275585937501</v>
      </c>
    </row>
    <row r="474" spans="1:66" x14ac:dyDescent="0.25">
      <c r="A474">
        <v>469</v>
      </c>
      <c r="B474" t="s">
        <v>181</v>
      </c>
      <c r="C474" s="120" t="s">
        <v>31</v>
      </c>
      <c r="D474">
        <v>118536</v>
      </c>
      <c r="E474" s="121">
        <v>91</v>
      </c>
      <c r="F474" t="s">
        <v>184</v>
      </c>
      <c r="G474" t="s">
        <v>379</v>
      </c>
      <c r="H474" t="s">
        <v>46</v>
      </c>
      <c r="I474" s="2">
        <v>44525</v>
      </c>
      <c r="J474" s="2">
        <v>44525</v>
      </c>
      <c r="K474" s="21" t="s">
        <v>179</v>
      </c>
      <c r="L474" s="20">
        <v>43.322000000000003</v>
      </c>
      <c r="M474">
        <v>4.585</v>
      </c>
      <c r="N474">
        <v>9.4489999999999998</v>
      </c>
      <c r="O474">
        <v>7.7510000000000003</v>
      </c>
      <c r="P474">
        <v>9.0999999999999998E-2</v>
      </c>
      <c r="Q474">
        <v>11.266999999999999</v>
      </c>
      <c r="R474">
        <v>23.202999999999999</v>
      </c>
      <c r="S474">
        <v>0.49299999999999999</v>
      </c>
      <c r="T474">
        <v>1.0999999999999999E-2</v>
      </c>
      <c r="U474">
        <v>1.7999999999999999E-2</v>
      </c>
      <c r="W474">
        <v>1.9E-2</v>
      </c>
      <c r="X474">
        <v>100.20899999999999</v>
      </c>
      <c r="Y474" s="21">
        <v>72.153783402711923</v>
      </c>
      <c r="Z474" s="122">
        <v>0.42</v>
      </c>
      <c r="AA474" s="122">
        <v>2.94</v>
      </c>
      <c r="AB474" s="122">
        <v>0.71</v>
      </c>
      <c r="AC474" s="122">
        <v>1.93</v>
      </c>
      <c r="AD474" s="122">
        <v>21.13</v>
      </c>
      <c r="AE474" s="122">
        <v>2.0099999999999998</v>
      </c>
      <c r="AF474" s="122">
        <v>1.25</v>
      </c>
      <c r="AG474" s="122">
        <v>1</v>
      </c>
      <c r="AH474" s="122">
        <v>1.24</v>
      </c>
      <c r="AI474" s="122">
        <v>175.33</v>
      </c>
      <c r="AJ474" s="122">
        <v>94.76</v>
      </c>
      <c r="AK474" s="123">
        <v>1.8299864144717435</v>
      </c>
      <c r="AL474" s="109">
        <v>0.63399410977359727</v>
      </c>
      <c r="AM474" s="109">
        <v>3.6075081247763346E-2</v>
      </c>
      <c r="AN474">
        <v>0.11863905974221373</v>
      </c>
      <c r="AO474" s="140"/>
      <c r="AS474" s="192"/>
      <c r="AY474" s="191"/>
      <c r="BC474" s="192"/>
      <c r="BD474" s="191" t="str">
        <f t="shared" si="35"/>
        <v/>
      </c>
      <c r="BE474" s="122" t="str">
        <f t="shared" si="36"/>
        <v/>
      </c>
      <c r="BF474" s="122" t="str">
        <f t="shared" si="37"/>
        <v/>
      </c>
      <c r="BG474" s="122" t="str">
        <f t="shared" si="38"/>
        <v/>
      </c>
      <c r="BH474" s="192" t="str">
        <f t="shared" si="39"/>
        <v/>
      </c>
      <c r="BI474" s="109">
        <v>0</v>
      </c>
      <c r="BJ474" s="109">
        <v>0</v>
      </c>
      <c r="BK474" s="109">
        <v>0</v>
      </c>
      <c r="BL474" s="109">
        <v>1100.926391601562</v>
      </c>
      <c r="BM474" s="109">
        <v>1092.468540039062</v>
      </c>
      <c r="BN474" s="123">
        <v>1108.4565576171869</v>
      </c>
    </row>
    <row r="475" spans="1:66" x14ac:dyDescent="0.25">
      <c r="A475">
        <v>470</v>
      </c>
      <c r="B475" t="s">
        <v>181</v>
      </c>
      <c r="C475" s="120" t="s">
        <v>31</v>
      </c>
      <c r="D475">
        <v>118536</v>
      </c>
      <c r="E475" s="121">
        <v>105</v>
      </c>
      <c r="F475" t="s">
        <v>183</v>
      </c>
      <c r="G475" t="s">
        <v>379</v>
      </c>
      <c r="H475" t="s">
        <v>46</v>
      </c>
      <c r="I475" s="2">
        <v>44525</v>
      </c>
      <c r="J475" s="2">
        <v>44525</v>
      </c>
      <c r="K475" s="21" t="s">
        <v>179</v>
      </c>
      <c r="L475" s="20">
        <v>47.179000000000002</v>
      </c>
      <c r="M475">
        <v>2.363</v>
      </c>
      <c r="N475">
        <v>6.7270000000000003</v>
      </c>
      <c r="O475">
        <v>6.2089999999999996</v>
      </c>
      <c r="P475">
        <v>0.11600000000000001</v>
      </c>
      <c r="Q475">
        <v>13.191000000000001</v>
      </c>
      <c r="R475">
        <v>23.356000000000002</v>
      </c>
      <c r="S475">
        <v>0.441</v>
      </c>
      <c r="T475">
        <v>8.0000000000000002E-3</v>
      </c>
      <c r="U475">
        <v>0.41499999999999998</v>
      </c>
      <c r="X475">
        <v>100.00500000000002</v>
      </c>
      <c r="Y475" s="21">
        <v>79.110208147518094</v>
      </c>
      <c r="Z475" s="122">
        <v>0.44</v>
      </c>
      <c r="AA475" s="122">
        <v>2.74</v>
      </c>
      <c r="AB475" s="122">
        <v>0.74</v>
      </c>
      <c r="AC475" s="122">
        <v>1.61</v>
      </c>
      <c r="AD475" s="122">
        <v>24.02</v>
      </c>
      <c r="AE475" s="122">
        <v>1.95</v>
      </c>
      <c r="AF475" s="122">
        <v>1.2</v>
      </c>
      <c r="AG475" s="122">
        <v>1.08</v>
      </c>
      <c r="AH475" s="122">
        <v>1.32</v>
      </c>
      <c r="AI475" s="122">
        <v>60.08</v>
      </c>
      <c r="AJ475" s="122">
        <v>100</v>
      </c>
      <c r="AK475" s="123">
        <v>1.9849460948443332</v>
      </c>
      <c r="AL475" s="109">
        <v>0.73421080037170905</v>
      </c>
      <c r="AM475" s="109">
        <v>3.1920163543127156E-2</v>
      </c>
      <c r="AN475">
        <v>9.4007492003213594E-2</v>
      </c>
      <c r="AO475" s="140"/>
      <c r="AS475" s="192"/>
      <c r="AY475" s="191"/>
      <c r="BC475" s="192"/>
      <c r="BD475" s="191" t="str">
        <f t="shared" si="35"/>
        <v/>
      </c>
      <c r="BE475" s="122" t="str">
        <f t="shared" si="36"/>
        <v/>
      </c>
      <c r="BF475" s="122" t="str">
        <f t="shared" si="37"/>
        <v/>
      </c>
      <c r="BG475" s="122" t="str">
        <f t="shared" si="38"/>
        <v/>
      </c>
      <c r="BH475" s="192" t="str">
        <f t="shared" si="39"/>
        <v/>
      </c>
      <c r="BI475" s="109">
        <v>0.91842914348723848</v>
      </c>
      <c r="BJ475" s="109">
        <v>0.39241248375060511</v>
      </c>
      <c r="BK475" s="109">
        <v>1.42281569248321</v>
      </c>
      <c r="BL475" s="109">
        <v>1145.05615234375</v>
      </c>
      <c r="BM475" s="109">
        <v>1137.885693359375</v>
      </c>
      <c r="BN475" s="123">
        <v>1151.97578125</v>
      </c>
    </row>
    <row r="476" spans="1:66" x14ac:dyDescent="0.25">
      <c r="A476">
        <v>471</v>
      </c>
      <c r="B476" t="s">
        <v>181</v>
      </c>
      <c r="C476" s="120" t="s">
        <v>31</v>
      </c>
      <c r="D476">
        <v>118536</v>
      </c>
      <c r="E476" s="121">
        <v>112</v>
      </c>
      <c r="F476" t="s">
        <v>183</v>
      </c>
      <c r="G476" t="s">
        <v>379</v>
      </c>
      <c r="H476" t="s">
        <v>46</v>
      </c>
      <c r="I476" s="2">
        <v>44525</v>
      </c>
      <c r="J476" s="2">
        <v>44525</v>
      </c>
      <c r="K476" s="21" t="s">
        <v>179</v>
      </c>
      <c r="L476" s="20">
        <v>44.286000000000001</v>
      </c>
      <c r="M476">
        <v>4.13</v>
      </c>
      <c r="N476">
        <v>8.8109999999999999</v>
      </c>
      <c r="O476">
        <v>7.601</v>
      </c>
      <c r="P476">
        <v>0.112</v>
      </c>
      <c r="Q476">
        <v>11.74</v>
      </c>
      <c r="R476">
        <v>23.068000000000001</v>
      </c>
      <c r="S476">
        <v>0.497</v>
      </c>
      <c r="U476">
        <v>0.14000000000000001</v>
      </c>
      <c r="W476">
        <v>3.7999999999999999E-2</v>
      </c>
      <c r="X476">
        <v>100.42299999999999</v>
      </c>
      <c r="Y476" s="21">
        <v>73.356157584042421</v>
      </c>
      <c r="Z476" s="122">
        <v>0.5</v>
      </c>
      <c r="AA476" s="122">
        <v>2.23</v>
      </c>
      <c r="AB476" s="122">
        <v>1.1299999999999999</v>
      </c>
      <c r="AC476" s="122">
        <v>1.36</v>
      </c>
      <c r="AD476" s="122">
        <v>19.89</v>
      </c>
      <c r="AE476" s="122">
        <v>0.33</v>
      </c>
      <c r="AF476" s="122">
        <v>5.18</v>
      </c>
      <c r="AG476" s="122">
        <v>3.01</v>
      </c>
      <c r="AH476" s="122">
        <v>868.91</v>
      </c>
      <c r="AI476" s="122">
        <v>157.72</v>
      </c>
      <c r="AJ476" s="122">
        <v>100</v>
      </c>
      <c r="AK476" s="123">
        <v>0.40098546610036251</v>
      </c>
      <c r="AL476" s="109">
        <v>0.65767172143901564</v>
      </c>
      <c r="AM476" s="109">
        <v>3.6206031939396255E-2</v>
      </c>
      <c r="AN476">
        <v>0.12093412594151813</v>
      </c>
      <c r="AO476" s="140"/>
      <c r="AS476" s="192"/>
      <c r="AY476" s="191"/>
      <c r="BC476" s="192"/>
      <c r="BD476" s="191" t="str">
        <f t="shared" si="35"/>
        <v/>
      </c>
      <c r="BE476" s="122" t="str">
        <f t="shared" si="36"/>
        <v/>
      </c>
      <c r="BF476" s="122" t="str">
        <f t="shared" si="37"/>
        <v/>
      </c>
      <c r="BG476" s="122" t="str">
        <f t="shared" si="38"/>
        <v/>
      </c>
      <c r="BH476" s="192" t="str">
        <f t="shared" si="39"/>
        <v/>
      </c>
      <c r="BI476" s="109">
        <v>0</v>
      </c>
      <c r="BJ476" s="109">
        <v>0</v>
      </c>
      <c r="BK476" s="109">
        <v>0</v>
      </c>
      <c r="BL476" s="109">
        <v>1122.196899414062</v>
      </c>
      <c r="BM476" s="109">
        <v>1117.6167871093751</v>
      </c>
      <c r="BN476" s="123">
        <v>1127.2454980468749</v>
      </c>
    </row>
    <row r="477" spans="1:66" x14ac:dyDescent="0.25">
      <c r="A477">
        <v>472</v>
      </c>
      <c r="B477" t="s">
        <v>181</v>
      </c>
      <c r="C477" s="120" t="s">
        <v>31</v>
      </c>
      <c r="D477">
        <v>118536</v>
      </c>
      <c r="E477" s="121">
        <v>97</v>
      </c>
      <c r="F477" t="s">
        <v>183</v>
      </c>
      <c r="G477" t="s">
        <v>379</v>
      </c>
      <c r="H477" t="s">
        <v>46</v>
      </c>
      <c r="I477" s="2">
        <v>44525</v>
      </c>
      <c r="J477" s="2">
        <v>44525</v>
      </c>
      <c r="K477" s="21" t="s">
        <v>179</v>
      </c>
      <c r="L477" s="20">
        <v>48.189</v>
      </c>
      <c r="M477">
        <v>2.415</v>
      </c>
      <c r="N477">
        <v>4.9290000000000003</v>
      </c>
      <c r="O477">
        <v>6.9649999999999999</v>
      </c>
      <c r="P477">
        <v>5.5E-2</v>
      </c>
      <c r="Q477">
        <v>13.938000000000001</v>
      </c>
      <c r="R477">
        <v>22.949000000000002</v>
      </c>
      <c r="S477">
        <v>0.35399999999999998</v>
      </c>
      <c r="T477">
        <v>2.5999999999999999E-2</v>
      </c>
      <c r="U477">
        <v>0.109</v>
      </c>
      <c r="X477">
        <v>99.928999999999988</v>
      </c>
      <c r="Y477" s="21">
        <v>78.104519846792101</v>
      </c>
      <c r="Z477" s="122">
        <v>0.44</v>
      </c>
      <c r="AA477" s="122">
        <v>2.46</v>
      </c>
      <c r="AB477" s="122">
        <v>0.75</v>
      </c>
      <c r="AC477" s="122">
        <v>1.58</v>
      </c>
      <c r="AD477" s="122">
        <v>17.690000000000001</v>
      </c>
      <c r="AE477" s="122">
        <v>1.73</v>
      </c>
      <c r="AF477" s="122">
        <v>1.03</v>
      </c>
      <c r="AG477" s="122">
        <v>1.23</v>
      </c>
      <c r="AH477" s="122">
        <v>1.44</v>
      </c>
      <c r="AI477" s="122">
        <v>100</v>
      </c>
      <c r="AJ477" s="122">
        <v>100</v>
      </c>
      <c r="AK477" s="123">
        <v>1.7356899695573071</v>
      </c>
      <c r="AL477" s="109">
        <v>0.77703538816176321</v>
      </c>
      <c r="AM477" s="109">
        <v>2.5664160927757154E-2</v>
      </c>
      <c r="AN477">
        <v>0.11874956617709172</v>
      </c>
      <c r="AO477" s="140"/>
      <c r="AS477" s="192"/>
      <c r="AY477" s="191"/>
      <c r="BC477" s="192"/>
      <c r="BD477" s="191" t="str">
        <f t="shared" si="35"/>
        <v/>
      </c>
      <c r="BE477" s="122" t="str">
        <f t="shared" si="36"/>
        <v/>
      </c>
      <c r="BF477" s="122" t="str">
        <f t="shared" si="37"/>
        <v/>
      </c>
      <c r="BG477" s="122" t="str">
        <f t="shared" si="38"/>
        <v/>
      </c>
      <c r="BH477" s="192" t="str">
        <f t="shared" si="39"/>
        <v/>
      </c>
      <c r="BI477" s="109">
        <v>1.170185598633134</v>
      </c>
      <c r="BJ477" s="109">
        <v>1.0068337767337201</v>
      </c>
      <c r="BK477" s="109">
        <v>1.3450888006900179</v>
      </c>
      <c r="BL477" s="109">
        <v>1081.080322265625</v>
      </c>
      <c r="BM477" s="109">
        <v>1074.7185009765631</v>
      </c>
      <c r="BN477" s="123">
        <v>1086.4883593750001</v>
      </c>
    </row>
    <row r="478" spans="1:66" x14ac:dyDescent="0.25">
      <c r="A478">
        <v>473</v>
      </c>
      <c r="B478" t="s">
        <v>181</v>
      </c>
      <c r="C478" s="120" t="s">
        <v>30</v>
      </c>
      <c r="D478">
        <v>118527</v>
      </c>
      <c r="E478" s="121">
        <v>77</v>
      </c>
      <c r="F478" t="s">
        <v>184</v>
      </c>
      <c r="G478" t="s">
        <v>379</v>
      </c>
      <c r="H478" t="s">
        <v>46</v>
      </c>
      <c r="I478" s="2">
        <v>44525</v>
      </c>
      <c r="J478" s="2">
        <v>44525</v>
      </c>
      <c r="K478" s="21" t="s">
        <v>179</v>
      </c>
      <c r="L478" s="20">
        <v>46.393000000000001</v>
      </c>
      <c r="M478">
        <v>2.99</v>
      </c>
      <c r="N478">
        <v>5.72</v>
      </c>
      <c r="O478">
        <v>7.6779999999999999</v>
      </c>
      <c r="P478">
        <v>0.125</v>
      </c>
      <c r="Q478">
        <v>13.189</v>
      </c>
      <c r="R478">
        <v>22.247</v>
      </c>
      <c r="S478">
        <v>0.42699999999999999</v>
      </c>
      <c r="T478">
        <v>2E-3</v>
      </c>
      <c r="U478">
        <v>2.1000000000000001E-2</v>
      </c>
      <c r="W478">
        <v>3.5999999999999997E-2</v>
      </c>
      <c r="X478">
        <v>98.828000000000003</v>
      </c>
      <c r="Y478" s="21">
        <v>75.381625086586396</v>
      </c>
      <c r="Z478" s="122">
        <v>0.44</v>
      </c>
      <c r="AA478" s="122">
        <v>2.94</v>
      </c>
      <c r="AB478" s="122">
        <v>1.35</v>
      </c>
      <c r="AC478" s="122">
        <v>2.0499999999999998</v>
      </c>
      <c r="AD478" s="122">
        <v>29.99</v>
      </c>
      <c r="AE478" s="122">
        <v>0.61</v>
      </c>
      <c r="AF478" s="122">
        <v>0.59</v>
      </c>
      <c r="AG478" s="122">
        <v>5.47</v>
      </c>
      <c r="AH478" s="122">
        <v>743.27</v>
      </c>
      <c r="AI478" s="122">
        <v>121.64</v>
      </c>
      <c r="AJ478" s="122">
        <v>109.06</v>
      </c>
      <c r="AK478" s="123">
        <v>0.69016233579791464</v>
      </c>
      <c r="AL478" s="109">
        <v>0.74734699340846233</v>
      </c>
      <c r="AM478" s="109">
        <v>3.1464567636025315E-2</v>
      </c>
      <c r="AN478">
        <v>0.131232128555205</v>
      </c>
      <c r="AO478" s="140"/>
      <c r="AS478" s="192"/>
      <c r="AY478" s="191"/>
      <c r="BC478" s="192"/>
      <c r="BD478" s="191" t="str">
        <f t="shared" si="35"/>
        <v/>
      </c>
      <c r="BE478" s="122" t="str">
        <f t="shared" si="36"/>
        <v/>
      </c>
      <c r="BF478" s="122" t="str">
        <f t="shared" si="37"/>
        <v/>
      </c>
      <c r="BG478" s="122" t="str">
        <f t="shared" si="38"/>
        <v/>
      </c>
      <c r="BH478" s="192" t="str">
        <f t="shared" si="39"/>
        <v/>
      </c>
      <c r="BI478" s="109">
        <v>0.62974056884124685</v>
      </c>
      <c r="BJ478" s="109">
        <v>0.40423054858520441</v>
      </c>
      <c r="BK478" s="109">
        <v>0.87607305690124437</v>
      </c>
      <c r="BL478" s="109">
        <v>1087.696533203125</v>
      </c>
      <c r="BM478" s="109">
        <v>1084.657001953125</v>
      </c>
      <c r="BN478" s="123">
        <v>1091.636513671875</v>
      </c>
    </row>
    <row r="479" spans="1:66" x14ac:dyDescent="0.25">
      <c r="A479">
        <v>474</v>
      </c>
      <c r="B479" t="s">
        <v>181</v>
      </c>
      <c r="C479" s="120" t="s">
        <v>30</v>
      </c>
      <c r="D479">
        <v>118527</v>
      </c>
      <c r="E479" s="121">
        <v>85</v>
      </c>
      <c r="F479" t="s">
        <v>184</v>
      </c>
      <c r="G479" t="s">
        <v>379</v>
      </c>
      <c r="H479" t="s">
        <v>46</v>
      </c>
      <c r="I479" s="2">
        <v>44525</v>
      </c>
      <c r="J479" s="2">
        <v>44525</v>
      </c>
      <c r="K479" s="21" t="s">
        <v>179</v>
      </c>
      <c r="L479" s="20">
        <v>44.19</v>
      </c>
      <c r="M479">
        <v>3.6560000000000001</v>
      </c>
      <c r="N479">
        <v>8.3949999999999996</v>
      </c>
      <c r="O479">
        <v>7.5640000000000001</v>
      </c>
      <c r="P479">
        <v>6.6000000000000003E-2</v>
      </c>
      <c r="Q479">
        <v>11.872999999999999</v>
      </c>
      <c r="R479">
        <v>23.242000000000001</v>
      </c>
      <c r="S479">
        <v>0.51100000000000001</v>
      </c>
      <c r="T479">
        <v>8.0000000000000002E-3</v>
      </c>
      <c r="U479">
        <v>0.17899999999999999</v>
      </c>
      <c r="W479">
        <v>1.7000000000000001E-2</v>
      </c>
      <c r="X479">
        <v>99.700999999999993</v>
      </c>
      <c r="Y479" s="21">
        <v>73.67051322678283</v>
      </c>
      <c r="Z479" s="122">
        <v>0.45</v>
      </c>
      <c r="AA479" s="122">
        <v>2.61</v>
      </c>
      <c r="AB479" s="122">
        <v>1.1000000000000001</v>
      </c>
      <c r="AC479" s="122">
        <v>2.0699999999999998</v>
      </c>
      <c r="AD479" s="122">
        <v>55</v>
      </c>
      <c r="AE479" s="122">
        <v>0.65</v>
      </c>
      <c r="AF479" s="122">
        <v>0.57999999999999996</v>
      </c>
      <c r="AG479" s="122">
        <v>4.97</v>
      </c>
      <c r="AH479" s="122">
        <v>157.66</v>
      </c>
      <c r="AI479" s="122">
        <v>16.989999999999998</v>
      </c>
      <c r="AJ479" s="122">
        <v>230.94</v>
      </c>
      <c r="AK479" s="123">
        <v>0.71762056258646023</v>
      </c>
      <c r="AL479" s="109">
        <v>0.67041552412000294</v>
      </c>
      <c r="AM479" s="109">
        <v>3.7522171531195352E-2</v>
      </c>
      <c r="AN479">
        <v>8.7455023636499235E-2</v>
      </c>
      <c r="AO479" s="140"/>
      <c r="AS479" s="192"/>
      <c r="AY479" s="191"/>
      <c r="BC479" s="192"/>
      <c r="BD479" s="191" t="str">
        <f t="shared" si="35"/>
        <v/>
      </c>
      <c r="BE479" s="122" t="str">
        <f t="shared" si="36"/>
        <v/>
      </c>
      <c r="BF479" s="122" t="str">
        <f t="shared" si="37"/>
        <v/>
      </c>
      <c r="BG479" s="122" t="str">
        <f t="shared" si="38"/>
        <v/>
      </c>
      <c r="BH479" s="192" t="str">
        <f t="shared" si="39"/>
        <v/>
      </c>
      <c r="BI479" s="109">
        <v>0</v>
      </c>
      <c r="BJ479" s="109">
        <v>0</v>
      </c>
      <c r="BK479" s="109">
        <v>0.12626549743187351</v>
      </c>
      <c r="BL479" s="109">
        <v>1115.674926757812</v>
      </c>
      <c r="BM479" s="109">
        <v>1110.65140625</v>
      </c>
      <c r="BN479" s="123">
        <v>1121.3158496093749</v>
      </c>
    </row>
    <row r="480" spans="1:66" x14ac:dyDescent="0.25">
      <c r="A480">
        <v>475</v>
      </c>
      <c r="B480" t="s">
        <v>181</v>
      </c>
      <c r="C480" s="120" t="s">
        <v>30</v>
      </c>
      <c r="D480">
        <v>118527</v>
      </c>
      <c r="E480" s="121">
        <v>86</v>
      </c>
      <c r="F480" t="s">
        <v>184</v>
      </c>
      <c r="G480" t="s">
        <v>379</v>
      </c>
      <c r="H480" t="s">
        <v>46</v>
      </c>
      <c r="I480" s="2">
        <v>44525</v>
      </c>
      <c r="J480" s="2">
        <v>44525</v>
      </c>
      <c r="K480" s="21" t="s">
        <v>179</v>
      </c>
      <c r="L480" s="20">
        <v>43.545999999999999</v>
      </c>
      <c r="M480">
        <v>4.1820000000000004</v>
      </c>
      <c r="N480">
        <v>8.0709999999999997</v>
      </c>
      <c r="O480">
        <v>7.6420000000000003</v>
      </c>
      <c r="P480">
        <v>0.13900000000000001</v>
      </c>
      <c r="Q480">
        <v>11.698</v>
      </c>
      <c r="R480">
        <v>22.562999999999999</v>
      </c>
      <c r="S480">
        <v>0.55500000000000005</v>
      </c>
      <c r="T480">
        <v>1.7999999999999999E-2</v>
      </c>
      <c r="U480">
        <v>4.8000000000000001E-2</v>
      </c>
      <c r="X480">
        <v>98.462000000000018</v>
      </c>
      <c r="Y480" s="21">
        <v>73.180601331405754</v>
      </c>
      <c r="Z480" s="122">
        <v>0.45</v>
      </c>
      <c r="AA480" s="122">
        <v>2.4300000000000002</v>
      </c>
      <c r="AB480" s="122">
        <v>1.1200000000000001</v>
      </c>
      <c r="AC480" s="122">
        <v>2.06</v>
      </c>
      <c r="AD480" s="122">
        <v>27.85</v>
      </c>
      <c r="AE480" s="122">
        <v>0.65</v>
      </c>
      <c r="AF480" s="122">
        <v>0.59</v>
      </c>
      <c r="AG480" s="122">
        <v>4.7</v>
      </c>
      <c r="AH480" s="122">
        <v>66.03</v>
      </c>
      <c r="AI480" s="122">
        <v>52.48</v>
      </c>
      <c r="AJ480" s="122">
        <v>100</v>
      </c>
      <c r="AK480" s="123">
        <v>0.71477914111785867</v>
      </c>
      <c r="AL480" s="109">
        <v>0.66913879714650049</v>
      </c>
      <c r="AM480" s="109">
        <v>4.1283931360386224E-2</v>
      </c>
      <c r="AN480">
        <v>0.10934806753462567</v>
      </c>
      <c r="AO480" s="140"/>
      <c r="AS480" s="192"/>
      <c r="AY480" s="191"/>
      <c r="BC480" s="192"/>
      <c r="BD480" s="191" t="str">
        <f t="shared" si="35"/>
        <v/>
      </c>
      <c r="BE480" s="122" t="str">
        <f t="shared" si="36"/>
        <v/>
      </c>
      <c r="BF480" s="122" t="str">
        <f t="shared" si="37"/>
        <v/>
      </c>
      <c r="BG480" s="122" t="str">
        <f t="shared" si="38"/>
        <v/>
      </c>
      <c r="BH480" s="192" t="str">
        <f t="shared" si="39"/>
        <v/>
      </c>
      <c r="BI480" s="109">
        <v>8.6385679186941955E-2</v>
      </c>
      <c r="BJ480" s="109">
        <v>0</v>
      </c>
      <c r="BK480" s="109">
        <v>1.2313752459899201</v>
      </c>
      <c r="BL480" s="109">
        <v>1106.6796875</v>
      </c>
      <c r="BM480" s="109">
        <v>1102.0325488281251</v>
      </c>
      <c r="BN480" s="123">
        <v>1112.065883789063</v>
      </c>
    </row>
    <row r="481" spans="1:66" x14ac:dyDescent="0.25">
      <c r="A481">
        <v>476</v>
      </c>
      <c r="B481" t="s">
        <v>181</v>
      </c>
      <c r="C481" s="120" t="s">
        <v>30</v>
      </c>
      <c r="D481">
        <v>118527</v>
      </c>
      <c r="E481" s="121">
        <v>60</v>
      </c>
      <c r="F481" t="s">
        <v>183</v>
      </c>
      <c r="G481" t="s">
        <v>379</v>
      </c>
      <c r="H481" t="s">
        <v>46</v>
      </c>
      <c r="I481" s="2">
        <v>44525</v>
      </c>
      <c r="J481" s="2">
        <v>44525</v>
      </c>
      <c r="K481" s="21" t="s">
        <v>179</v>
      </c>
      <c r="L481" s="20">
        <v>49.469000000000001</v>
      </c>
      <c r="M481">
        <v>1.956</v>
      </c>
      <c r="N481">
        <v>4.8410000000000002</v>
      </c>
      <c r="O481">
        <v>6.2560000000000002</v>
      </c>
      <c r="P481">
        <v>0.114</v>
      </c>
      <c r="Q481">
        <v>14.545999999999999</v>
      </c>
      <c r="R481">
        <v>23.344000000000001</v>
      </c>
      <c r="S481">
        <v>0.42299999999999999</v>
      </c>
      <c r="T481">
        <v>1.2E-2</v>
      </c>
      <c r="U481">
        <v>0.26</v>
      </c>
      <c r="W481">
        <v>6.4000000000000001E-2</v>
      </c>
      <c r="X481">
        <v>101.28500000000001</v>
      </c>
      <c r="Y481" s="21">
        <v>80.562379890268318</v>
      </c>
      <c r="Z481" s="122">
        <v>0.42</v>
      </c>
      <c r="AA481" s="122">
        <v>3.69</v>
      </c>
      <c r="AB481" s="122">
        <v>1.47</v>
      </c>
      <c r="AC481" s="122">
        <v>2.2799999999999998</v>
      </c>
      <c r="AD481" s="122">
        <v>31.77</v>
      </c>
      <c r="AE481" s="122">
        <v>0.57999999999999996</v>
      </c>
      <c r="AF481" s="122">
        <v>0.57999999999999996</v>
      </c>
      <c r="AG481" s="122">
        <v>5.71</v>
      </c>
      <c r="AH481" s="122">
        <v>95.68</v>
      </c>
      <c r="AI481" s="122">
        <v>12.76</v>
      </c>
      <c r="AJ481" s="122">
        <v>60.4</v>
      </c>
      <c r="AK481" s="123">
        <v>0.69822198992230566</v>
      </c>
      <c r="AL481" s="109">
        <v>0.7973263745865945</v>
      </c>
      <c r="AM481" s="109">
        <v>3.0152018041728727E-2</v>
      </c>
      <c r="AN481">
        <v>9.3911837734743028E-2</v>
      </c>
      <c r="AO481" s="140"/>
      <c r="AS481" s="192"/>
      <c r="AY481" s="191"/>
      <c r="BC481" s="192"/>
      <c r="BD481" s="191" t="str">
        <f t="shared" si="35"/>
        <v/>
      </c>
      <c r="BE481" s="122" t="str">
        <f t="shared" si="36"/>
        <v/>
      </c>
      <c r="BF481" s="122" t="str">
        <f t="shared" si="37"/>
        <v/>
      </c>
      <c r="BG481" s="122" t="str">
        <f t="shared" si="38"/>
        <v/>
      </c>
      <c r="BH481" s="192" t="str">
        <f t="shared" si="39"/>
        <v/>
      </c>
      <c r="BI481" s="109">
        <v>2.1649513209919879</v>
      </c>
      <c r="BJ481" s="109">
        <v>1.8642761195759729</v>
      </c>
      <c r="BK481" s="109">
        <v>2.5613052333455029</v>
      </c>
      <c r="BL481" s="109">
        <v>1091.268798828125</v>
      </c>
      <c r="BM481" s="109">
        <v>1084.4593945312499</v>
      </c>
      <c r="BN481" s="123">
        <v>1098.7218359374999</v>
      </c>
    </row>
    <row r="482" spans="1:66" x14ac:dyDescent="0.25">
      <c r="A482">
        <v>477</v>
      </c>
      <c r="B482" t="s">
        <v>181</v>
      </c>
      <c r="C482" s="120" t="s">
        <v>30</v>
      </c>
      <c r="D482">
        <v>118527</v>
      </c>
      <c r="E482" s="121">
        <v>61</v>
      </c>
      <c r="F482" t="s">
        <v>183</v>
      </c>
      <c r="G482" t="s">
        <v>379</v>
      </c>
      <c r="H482" t="s">
        <v>46</v>
      </c>
      <c r="I482" s="2">
        <v>44525</v>
      </c>
      <c r="J482" s="2">
        <v>44525</v>
      </c>
      <c r="K482" s="21" t="s">
        <v>179</v>
      </c>
      <c r="L482" s="20">
        <v>47.323999999999998</v>
      </c>
      <c r="M482">
        <v>2.282</v>
      </c>
      <c r="N482">
        <v>5.1189999999999998</v>
      </c>
      <c r="O482">
        <v>6.8410000000000002</v>
      </c>
      <c r="P482">
        <v>0.158</v>
      </c>
      <c r="Q482">
        <v>13.865</v>
      </c>
      <c r="R482">
        <v>23.137</v>
      </c>
      <c r="S482">
        <v>0.40400000000000003</v>
      </c>
      <c r="U482">
        <v>0.13</v>
      </c>
      <c r="W482">
        <v>0.02</v>
      </c>
      <c r="X482">
        <v>99.279999999999987</v>
      </c>
      <c r="Y482" s="21">
        <v>78.321143052636046</v>
      </c>
      <c r="Z482" s="122">
        <v>0.43</v>
      </c>
      <c r="AA482" s="122">
        <v>3.42</v>
      </c>
      <c r="AB482" s="122">
        <v>1.43</v>
      </c>
      <c r="AC482" s="122">
        <v>2.1800000000000002</v>
      </c>
      <c r="AD482" s="122">
        <v>26.62</v>
      </c>
      <c r="AE482" s="122">
        <v>0.59</v>
      </c>
      <c r="AF482" s="122">
        <v>0.57999999999999996</v>
      </c>
      <c r="AG482" s="122">
        <v>5.69</v>
      </c>
      <c r="AH482" s="122">
        <v>100</v>
      </c>
      <c r="AI482" s="122">
        <v>21.44</v>
      </c>
      <c r="AJ482" s="122">
        <v>198.46</v>
      </c>
      <c r="AK482" s="123">
        <v>0.69392049380205245</v>
      </c>
      <c r="AL482" s="109">
        <v>0.78007014835495625</v>
      </c>
      <c r="AM482" s="109">
        <v>2.9558243313593389E-2</v>
      </c>
      <c r="AN482">
        <v>7.5249630922003041E-2</v>
      </c>
      <c r="AO482" s="140"/>
      <c r="AS482" s="192"/>
      <c r="AY482" s="191"/>
      <c r="BC482" s="192"/>
      <c r="BD482" s="191" t="str">
        <f t="shared" si="35"/>
        <v/>
      </c>
      <c r="BE482" s="122" t="str">
        <f t="shared" si="36"/>
        <v/>
      </c>
      <c r="BF482" s="122" t="str">
        <f t="shared" si="37"/>
        <v/>
      </c>
      <c r="BG482" s="122" t="str">
        <f t="shared" si="38"/>
        <v/>
      </c>
      <c r="BH482" s="192" t="str">
        <f t="shared" si="39"/>
        <v/>
      </c>
      <c r="BI482" s="109">
        <v>1.4295998141094519</v>
      </c>
      <c r="BJ482" s="109">
        <v>1.2607770487591099</v>
      </c>
      <c r="BK482" s="109">
        <v>1.665632481269486</v>
      </c>
      <c r="BL482" s="109">
        <v>1087.197021484375</v>
      </c>
      <c r="BM482" s="109">
        <v>1082.594677734375</v>
      </c>
      <c r="BN482" s="123">
        <v>1091.345502929687</v>
      </c>
    </row>
    <row r="483" spans="1:66" x14ac:dyDescent="0.25">
      <c r="A483">
        <v>478</v>
      </c>
      <c r="B483" t="s">
        <v>181</v>
      </c>
      <c r="C483" s="120" t="s">
        <v>30</v>
      </c>
      <c r="D483">
        <v>118527</v>
      </c>
      <c r="E483" s="121">
        <v>72</v>
      </c>
      <c r="F483" t="s">
        <v>183</v>
      </c>
      <c r="G483" t="s">
        <v>379</v>
      </c>
      <c r="H483" t="s">
        <v>46</v>
      </c>
      <c r="I483" s="2">
        <v>44525</v>
      </c>
      <c r="J483" s="2">
        <v>44525</v>
      </c>
      <c r="K483" s="21" t="s">
        <v>179</v>
      </c>
      <c r="L483" s="20">
        <v>47.530999999999999</v>
      </c>
      <c r="M483">
        <v>2.149</v>
      </c>
      <c r="N483">
        <v>4.7910000000000004</v>
      </c>
      <c r="O483">
        <v>6.6369999999999996</v>
      </c>
      <c r="P483">
        <v>0.129</v>
      </c>
      <c r="Q483">
        <v>13.98</v>
      </c>
      <c r="R483">
        <v>22.977</v>
      </c>
      <c r="S483">
        <v>0.40100000000000002</v>
      </c>
      <c r="T483">
        <v>1E-3</v>
      </c>
      <c r="U483">
        <v>0.109</v>
      </c>
      <c r="W483">
        <v>3.1E-2</v>
      </c>
      <c r="X483">
        <v>98.736000000000004</v>
      </c>
      <c r="Y483" s="21">
        <v>78.968273127542503</v>
      </c>
      <c r="Z483" s="122">
        <v>0.43</v>
      </c>
      <c r="AA483" s="122">
        <v>3.52</v>
      </c>
      <c r="AB483" s="122">
        <v>1.48</v>
      </c>
      <c r="AC483" s="122">
        <v>2.2200000000000002</v>
      </c>
      <c r="AD483" s="122">
        <v>29</v>
      </c>
      <c r="AE483" s="122">
        <v>0.59</v>
      </c>
      <c r="AF483" s="122">
        <v>0.57999999999999996</v>
      </c>
      <c r="AG483" s="122">
        <v>5.66</v>
      </c>
      <c r="AH483" s="122">
        <v>841.96</v>
      </c>
      <c r="AI483" s="122">
        <v>26.2</v>
      </c>
      <c r="AJ483" s="122">
        <v>133.30000000000001</v>
      </c>
      <c r="AK483" s="123">
        <v>0.69884813104505539</v>
      </c>
      <c r="AL483" s="109">
        <v>0.78946086556341177</v>
      </c>
      <c r="AM483" s="109">
        <v>2.9447693048254536E-2</v>
      </c>
      <c r="AN483">
        <v>7.9930318707420275E-2</v>
      </c>
      <c r="AO483" s="140"/>
      <c r="AS483" s="192"/>
      <c r="AY483" s="191"/>
      <c r="BC483" s="192"/>
      <c r="BD483" s="191" t="str">
        <f t="shared" si="35"/>
        <v/>
      </c>
      <c r="BE483" s="122" t="str">
        <f t="shared" si="36"/>
        <v/>
      </c>
      <c r="BF483" s="122" t="str">
        <f t="shared" si="37"/>
        <v/>
      </c>
      <c r="BG483" s="122" t="str">
        <f t="shared" si="38"/>
        <v/>
      </c>
      <c r="BH483" s="192" t="str">
        <f t="shared" si="39"/>
        <v/>
      </c>
      <c r="BI483" s="109">
        <v>1.6206380284265169</v>
      </c>
      <c r="BJ483" s="109">
        <v>1.419436103148807</v>
      </c>
      <c r="BK483" s="109">
        <v>1.824381028457035</v>
      </c>
      <c r="BL483" s="109">
        <v>1084.242431640625</v>
      </c>
      <c r="BM483" s="109">
        <v>1079.6871679687499</v>
      </c>
      <c r="BN483" s="123">
        <v>1089.5915625</v>
      </c>
    </row>
    <row r="484" spans="1:66" x14ac:dyDescent="0.25">
      <c r="A484">
        <v>479</v>
      </c>
      <c r="B484" t="s">
        <v>181</v>
      </c>
      <c r="C484" s="120" t="s">
        <v>30</v>
      </c>
      <c r="D484">
        <v>118527</v>
      </c>
      <c r="E484" s="121">
        <v>83</v>
      </c>
      <c r="F484" t="s">
        <v>183</v>
      </c>
      <c r="G484" t="s">
        <v>379</v>
      </c>
      <c r="H484" t="s">
        <v>46</v>
      </c>
      <c r="I484" s="2">
        <v>44525</v>
      </c>
      <c r="J484" s="2">
        <v>44525</v>
      </c>
      <c r="K484" s="21" t="s">
        <v>179</v>
      </c>
      <c r="L484" s="20">
        <v>46.222999999999999</v>
      </c>
      <c r="M484">
        <v>2.6219999999999999</v>
      </c>
      <c r="N484">
        <v>6.9059999999999997</v>
      </c>
      <c r="O484">
        <v>6.8550000000000004</v>
      </c>
      <c r="P484">
        <v>7.2999999999999995E-2</v>
      </c>
      <c r="Q484">
        <v>13.260999999999999</v>
      </c>
      <c r="R484">
        <v>22.748000000000001</v>
      </c>
      <c r="S484">
        <v>0.47</v>
      </c>
      <c r="U484">
        <v>0.33500000000000002</v>
      </c>
      <c r="W484">
        <v>2.5000000000000001E-2</v>
      </c>
      <c r="X484">
        <v>99.518000000000001</v>
      </c>
      <c r="Y484" s="21">
        <v>77.519747719883995</v>
      </c>
      <c r="Z484" s="122">
        <v>0.44</v>
      </c>
      <c r="AA484" s="122">
        <v>3.14</v>
      </c>
      <c r="AB484" s="122">
        <v>1.22</v>
      </c>
      <c r="AC484" s="122">
        <v>2.1800000000000002</v>
      </c>
      <c r="AD484" s="122">
        <v>45.83</v>
      </c>
      <c r="AE484" s="122">
        <v>0.61</v>
      </c>
      <c r="AF484" s="122">
        <v>0.59</v>
      </c>
      <c r="AG484" s="122">
        <v>5.29</v>
      </c>
      <c r="AH484" s="122">
        <v>5129.3100000000004</v>
      </c>
      <c r="AI484" s="122">
        <v>9.7200000000000006</v>
      </c>
      <c r="AJ484" s="122">
        <v>150.31</v>
      </c>
      <c r="AK484" s="123">
        <v>0.70873534010907602</v>
      </c>
      <c r="AL484" s="109">
        <v>0.7442248722522341</v>
      </c>
      <c r="AM484" s="109">
        <v>3.4301193620428494E-2</v>
      </c>
      <c r="AN484">
        <v>8.313592317114353E-2</v>
      </c>
      <c r="AO484" s="140"/>
      <c r="AS484" s="192"/>
      <c r="AT484" s="122">
        <v>6.1811271439560542</v>
      </c>
      <c r="AU484" s="122">
        <v>0.58660443382344285</v>
      </c>
      <c r="AV484" s="122">
        <v>1132.129671171379</v>
      </c>
      <c r="AW484" s="122">
        <v>12.40257140037061</v>
      </c>
      <c r="AX484" s="122">
        <v>899</v>
      </c>
      <c r="AY484" s="191">
        <v>6.2734458237221906</v>
      </c>
      <c r="AZ484" s="122">
        <v>0.6216989517881707</v>
      </c>
      <c r="BA484" s="122">
        <v>1130.3181906774701</v>
      </c>
      <c r="BB484" s="122">
        <v>16.82386854517112</v>
      </c>
      <c r="BC484" s="192">
        <v>846</v>
      </c>
      <c r="BD484" s="191">
        <f t="shared" si="35"/>
        <v>6.1811271439560542</v>
      </c>
      <c r="BE484" s="122">
        <f t="shared" si="36"/>
        <v>0.58660443382344285</v>
      </c>
      <c r="BF484" s="122">
        <f t="shared" si="37"/>
        <v>1132.129671171379</v>
      </c>
      <c r="BG484" s="122">
        <f t="shared" si="38"/>
        <v>12.40257140037061</v>
      </c>
      <c r="BH484" s="192">
        <f t="shared" si="39"/>
        <v>899</v>
      </c>
      <c r="BI484" s="109">
        <v>0.72736087035954278</v>
      </c>
      <c r="BJ484" s="109">
        <v>0.29595801067173749</v>
      </c>
      <c r="BK484" s="109">
        <v>1.407497150419357</v>
      </c>
      <c r="BL484" s="109">
        <v>1137.966552734375</v>
      </c>
      <c r="BM484" s="109">
        <v>1130.5866748046869</v>
      </c>
      <c r="BN484" s="123">
        <v>1143.841572265625</v>
      </c>
    </row>
    <row r="485" spans="1:66" x14ac:dyDescent="0.25">
      <c r="A485">
        <v>480</v>
      </c>
      <c r="B485" t="s">
        <v>181</v>
      </c>
      <c r="C485" s="120" t="s">
        <v>30</v>
      </c>
      <c r="D485">
        <v>118527</v>
      </c>
      <c r="E485" s="121">
        <v>92</v>
      </c>
      <c r="F485" t="s">
        <v>183</v>
      </c>
      <c r="G485" t="s">
        <v>379</v>
      </c>
      <c r="H485" t="s">
        <v>46</v>
      </c>
      <c r="I485" s="2">
        <v>44525</v>
      </c>
      <c r="J485" s="2">
        <v>44525</v>
      </c>
      <c r="K485" s="21" t="s">
        <v>179</v>
      </c>
      <c r="L485" s="20">
        <v>46.343000000000004</v>
      </c>
      <c r="M485">
        <v>2.2509999999999999</v>
      </c>
      <c r="N485">
        <v>6.36</v>
      </c>
      <c r="O485">
        <v>6.2690000000000001</v>
      </c>
      <c r="P485">
        <v>6.6000000000000003E-2</v>
      </c>
      <c r="Q485">
        <v>12.73</v>
      </c>
      <c r="R485">
        <v>22.922999999999998</v>
      </c>
      <c r="S485">
        <v>0.45800000000000002</v>
      </c>
      <c r="U485">
        <v>0.42299999999999999</v>
      </c>
      <c r="X485">
        <v>97.823000000000008</v>
      </c>
      <c r="Y485" s="21">
        <v>78.35356923063911</v>
      </c>
      <c r="Z485" s="122">
        <v>0.44</v>
      </c>
      <c r="AA485" s="122">
        <v>3.42</v>
      </c>
      <c r="AB485" s="122">
        <v>1.28</v>
      </c>
      <c r="AC485" s="122">
        <v>2.2799999999999998</v>
      </c>
      <c r="AD485" s="122">
        <v>51.52</v>
      </c>
      <c r="AE485" s="122">
        <v>0.62</v>
      </c>
      <c r="AF485" s="122">
        <v>0.57999999999999996</v>
      </c>
      <c r="AG485" s="122">
        <v>5.3</v>
      </c>
      <c r="AH485" s="122">
        <v>100</v>
      </c>
      <c r="AI485" s="122">
        <v>8.5299999999999994</v>
      </c>
      <c r="AJ485" s="122">
        <v>100</v>
      </c>
      <c r="AK485" s="123">
        <v>0.7282998954286829</v>
      </c>
      <c r="AL485" s="109">
        <v>0.72484159335725939</v>
      </c>
      <c r="AM485" s="109">
        <v>3.3912800153794331E-2</v>
      </c>
      <c r="AN485">
        <v>0.10321323624430563</v>
      </c>
      <c r="AO485" s="140"/>
      <c r="AS485" s="192"/>
      <c r="AY485" s="191"/>
      <c r="BC485" s="192"/>
      <c r="BD485" s="191" t="str">
        <f t="shared" si="35"/>
        <v/>
      </c>
      <c r="BE485" s="122" t="str">
        <f t="shared" si="36"/>
        <v/>
      </c>
      <c r="BF485" s="122" t="str">
        <f t="shared" si="37"/>
        <v/>
      </c>
      <c r="BG485" s="122" t="str">
        <f t="shared" si="38"/>
        <v/>
      </c>
      <c r="BH485" s="192" t="str">
        <f t="shared" si="39"/>
        <v/>
      </c>
      <c r="BI485" s="109">
        <v>1.0898013809493441</v>
      </c>
      <c r="BJ485" s="109">
        <v>0.55473391802820149</v>
      </c>
      <c r="BK485" s="109">
        <v>1.7221409443190949</v>
      </c>
      <c r="BL485" s="109">
        <v>1145.303100585938</v>
      </c>
      <c r="BM485" s="109">
        <v>1138.5995214843749</v>
      </c>
      <c r="BN485" s="123">
        <v>1150.6220703125</v>
      </c>
    </row>
    <row r="486" spans="1:66" x14ac:dyDescent="0.25">
      <c r="A486">
        <v>481</v>
      </c>
      <c r="B486" t="s">
        <v>181</v>
      </c>
      <c r="C486" s="120" t="s">
        <v>29</v>
      </c>
      <c r="D486">
        <v>118524</v>
      </c>
      <c r="E486" s="121">
        <v>69</v>
      </c>
      <c r="F486" t="s">
        <v>184</v>
      </c>
      <c r="G486" t="s">
        <v>379</v>
      </c>
      <c r="H486" t="s">
        <v>46</v>
      </c>
      <c r="I486" s="2">
        <v>44512</v>
      </c>
      <c r="J486" s="2">
        <v>44514</v>
      </c>
      <c r="K486" s="21" t="s">
        <v>179</v>
      </c>
      <c r="L486" s="20">
        <v>49.902999999999999</v>
      </c>
      <c r="M486">
        <v>1.768</v>
      </c>
      <c r="N486">
        <v>4.1779999999999999</v>
      </c>
      <c r="O486">
        <v>6.1779999999999999</v>
      </c>
      <c r="P486">
        <v>8.8999999999999996E-2</v>
      </c>
      <c r="Q486">
        <v>14.585000000000001</v>
      </c>
      <c r="R486">
        <v>22.433</v>
      </c>
      <c r="S486">
        <v>0.40799999999999997</v>
      </c>
      <c r="U486">
        <v>0.42199999999999999</v>
      </c>
      <c r="W486">
        <v>3.7999999999999999E-2</v>
      </c>
      <c r="X486">
        <v>100.00199999999998</v>
      </c>
      <c r="Y486" s="21">
        <v>80.799669627203215</v>
      </c>
      <c r="Z486" s="122">
        <v>0.42</v>
      </c>
      <c r="AA486" s="122">
        <v>3.95</v>
      </c>
      <c r="AB486" s="122">
        <v>1.54</v>
      </c>
      <c r="AC486" s="122">
        <v>1.54</v>
      </c>
      <c r="AD486" s="122">
        <v>30.4</v>
      </c>
      <c r="AE486" s="122">
        <v>0.56999999999999995</v>
      </c>
      <c r="AF486" s="122">
        <v>0.59</v>
      </c>
      <c r="AG486" s="122">
        <v>5.62</v>
      </c>
      <c r="AH486" s="122">
        <v>100</v>
      </c>
      <c r="AI486" s="122">
        <v>8.6199999999999992</v>
      </c>
      <c r="AJ486" s="122">
        <v>93.58</v>
      </c>
      <c r="AK486" s="123">
        <v>0.63849701181898233</v>
      </c>
      <c r="AL486" s="109">
        <v>0.80648755845518716</v>
      </c>
      <c r="AM486" s="109">
        <v>2.9338295025762382E-2</v>
      </c>
      <c r="AN486">
        <v>0.14310161470989385</v>
      </c>
      <c r="AO486" s="140"/>
      <c r="AS486" s="192"/>
      <c r="AY486" s="191"/>
      <c r="BC486" s="192"/>
      <c r="BD486" s="191" t="str">
        <f t="shared" si="35"/>
        <v/>
      </c>
      <c r="BE486" s="122" t="str">
        <f t="shared" si="36"/>
        <v/>
      </c>
      <c r="BF486" s="122" t="str">
        <f t="shared" si="37"/>
        <v/>
      </c>
      <c r="BG486" s="122" t="str">
        <f t="shared" si="38"/>
        <v/>
      </c>
      <c r="BH486" s="192" t="str">
        <f t="shared" si="39"/>
        <v/>
      </c>
      <c r="BI486" s="109">
        <v>1.545561417397564</v>
      </c>
      <c r="BJ486" s="109">
        <v>1.2017820919123341</v>
      </c>
      <c r="BK486" s="109">
        <v>2.105935782250469</v>
      </c>
      <c r="BL486" s="109">
        <v>1093.020263671875</v>
      </c>
      <c r="BM486" s="109">
        <v>1088.807075195313</v>
      </c>
      <c r="BN486" s="123">
        <v>1097.347250976562</v>
      </c>
    </row>
    <row r="487" spans="1:66" x14ac:dyDescent="0.25">
      <c r="A487">
        <v>482</v>
      </c>
      <c r="B487" t="s">
        <v>181</v>
      </c>
      <c r="C487" s="120" t="s">
        <v>29</v>
      </c>
      <c r="D487">
        <v>118524</v>
      </c>
      <c r="E487" s="121">
        <v>70</v>
      </c>
      <c r="F487" t="s">
        <v>184</v>
      </c>
      <c r="G487" t="s">
        <v>379</v>
      </c>
      <c r="H487" t="s">
        <v>46</v>
      </c>
      <c r="I487" s="2">
        <v>44512</v>
      </c>
      <c r="J487" s="2">
        <v>44514</v>
      </c>
      <c r="K487" s="21" t="s">
        <v>179</v>
      </c>
      <c r="L487" s="20">
        <v>48.912999999999997</v>
      </c>
      <c r="M487">
        <v>1.8160000000000001</v>
      </c>
      <c r="N487">
        <v>4.444</v>
      </c>
      <c r="O487">
        <v>6.3490000000000002</v>
      </c>
      <c r="P487">
        <v>0.123</v>
      </c>
      <c r="Q487">
        <v>13.97</v>
      </c>
      <c r="R487">
        <v>23.045999999999999</v>
      </c>
      <c r="S487">
        <v>0.39800000000000002</v>
      </c>
      <c r="T487">
        <v>7.0000000000000001E-3</v>
      </c>
      <c r="U487">
        <v>0.27700000000000002</v>
      </c>
      <c r="X487">
        <v>99.343000000000004</v>
      </c>
      <c r="Y487" s="21">
        <v>79.684019026796264</v>
      </c>
      <c r="Z487" s="122">
        <v>0.42</v>
      </c>
      <c r="AA487" s="122">
        <v>3.96</v>
      </c>
      <c r="AB487" s="122">
        <v>1.49</v>
      </c>
      <c r="AC487" s="122">
        <v>1.51</v>
      </c>
      <c r="AD487" s="122">
        <v>22.64</v>
      </c>
      <c r="AE487" s="122">
        <v>0.57999999999999996</v>
      </c>
      <c r="AF487" s="122">
        <v>0.57999999999999996</v>
      </c>
      <c r="AG487" s="122">
        <v>5.56</v>
      </c>
      <c r="AH487" s="122">
        <v>156.12</v>
      </c>
      <c r="AI487" s="122">
        <v>11.89</v>
      </c>
      <c r="AJ487" s="122">
        <v>100</v>
      </c>
      <c r="AK487" s="123">
        <v>0.63951869433145114</v>
      </c>
      <c r="AL487" s="109">
        <v>0.7807001044030073</v>
      </c>
      <c r="AM487" s="109">
        <v>2.8923734962790999E-2</v>
      </c>
      <c r="AN487">
        <v>0.11920466769380532</v>
      </c>
      <c r="AO487" s="140"/>
      <c r="AS487" s="192"/>
      <c r="AY487" s="191"/>
      <c r="BC487" s="192"/>
      <c r="BD487" s="191" t="str">
        <f t="shared" si="35"/>
        <v/>
      </c>
      <c r="BE487" s="122" t="str">
        <f t="shared" si="36"/>
        <v/>
      </c>
      <c r="BF487" s="122" t="str">
        <f t="shared" si="37"/>
        <v/>
      </c>
      <c r="BG487" s="122" t="str">
        <f t="shared" si="38"/>
        <v/>
      </c>
      <c r="BH487" s="192" t="str">
        <f t="shared" si="39"/>
        <v/>
      </c>
      <c r="BI487" s="109">
        <v>1.729499907637114</v>
      </c>
      <c r="BJ487" s="109">
        <v>1.5170456935410439</v>
      </c>
      <c r="BK487" s="109">
        <v>1.9947249461655561</v>
      </c>
      <c r="BL487" s="109">
        <v>1084.921875</v>
      </c>
      <c r="BM487" s="109">
        <v>1078.108857421875</v>
      </c>
      <c r="BN487" s="123">
        <v>1092.434487304688</v>
      </c>
    </row>
    <row r="488" spans="1:66" x14ac:dyDescent="0.25">
      <c r="A488">
        <v>483</v>
      </c>
      <c r="B488" t="s">
        <v>181</v>
      </c>
      <c r="C488" s="120" t="s">
        <v>29</v>
      </c>
      <c r="D488">
        <v>118524</v>
      </c>
      <c r="E488" s="121">
        <v>60</v>
      </c>
      <c r="F488" t="s">
        <v>183</v>
      </c>
      <c r="G488" t="s">
        <v>379</v>
      </c>
      <c r="H488" t="s">
        <v>46</v>
      </c>
      <c r="I488" s="2">
        <v>44512</v>
      </c>
      <c r="J488" s="2">
        <v>44514</v>
      </c>
      <c r="K488" s="21" t="s">
        <v>179</v>
      </c>
      <c r="L488" s="20">
        <v>48.732999999999997</v>
      </c>
      <c r="M488">
        <v>2.157</v>
      </c>
      <c r="N488">
        <v>4.867</v>
      </c>
      <c r="O488">
        <v>6.9870000000000001</v>
      </c>
      <c r="P488">
        <v>0.125</v>
      </c>
      <c r="Q488">
        <v>14.082000000000001</v>
      </c>
      <c r="R488">
        <v>22.620999999999999</v>
      </c>
      <c r="S488">
        <v>0.47</v>
      </c>
      <c r="T488">
        <v>7.0000000000000001E-3</v>
      </c>
      <c r="U488">
        <v>0.20799999999999999</v>
      </c>
      <c r="W488">
        <v>4.0000000000000001E-3</v>
      </c>
      <c r="X488">
        <v>100.261</v>
      </c>
      <c r="Y488" s="21">
        <v>78.226119451634929</v>
      </c>
      <c r="Z488" s="122">
        <v>0.42</v>
      </c>
      <c r="AA488" s="122">
        <v>3.54</v>
      </c>
      <c r="AB488" s="122">
        <v>1.43</v>
      </c>
      <c r="AC488" s="122">
        <v>1.42</v>
      </c>
      <c r="AD488" s="122">
        <v>22.72</v>
      </c>
      <c r="AE488" s="122">
        <v>0.57999999999999996</v>
      </c>
      <c r="AF488" s="122">
        <v>0.59</v>
      </c>
      <c r="AG488" s="122">
        <v>4.9400000000000004</v>
      </c>
      <c r="AH488" s="122">
        <v>170.95</v>
      </c>
      <c r="AI488" s="122">
        <v>15.29</v>
      </c>
      <c r="AJ488" s="122">
        <v>814.47</v>
      </c>
      <c r="AK488" s="123">
        <v>0.62476254614610327</v>
      </c>
      <c r="AL488" s="109">
        <v>0.78141557354462765</v>
      </c>
      <c r="AM488" s="109">
        <v>3.391556452369994E-2</v>
      </c>
      <c r="AN488">
        <v>0.1213744550453191</v>
      </c>
      <c r="AO488" s="140"/>
      <c r="AS488" s="192"/>
      <c r="AY488" s="191"/>
      <c r="BC488" s="192"/>
      <c r="BD488" s="191" t="str">
        <f t="shared" si="35"/>
        <v/>
      </c>
      <c r="BE488" s="122" t="str">
        <f t="shared" si="36"/>
        <v/>
      </c>
      <c r="BF488" s="122" t="str">
        <f t="shared" si="37"/>
        <v/>
      </c>
      <c r="BG488" s="122" t="str">
        <f t="shared" si="38"/>
        <v/>
      </c>
      <c r="BH488" s="192" t="str">
        <f t="shared" si="39"/>
        <v/>
      </c>
      <c r="BI488" s="109">
        <v>2.67341558536818</v>
      </c>
      <c r="BJ488" s="109">
        <v>2.318134337275529</v>
      </c>
      <c r="BK488" s="109">
        <v>3.1818653019361731</v>
      </c>
      <c r="BL488" s="109">
        <v>1099.59619140625</v>
      </c>
      <c r="BM488" s="109">
        <v>1093.114697265625</v>
      </c>
      <c r="BN488" s="123">
        <v>1106.0421777343749</v>
      </c>
    </row>
    <row r="489" spans="1:66" x14ac:dyDescent="0.25">
      <c r="A489">
        <v>484</v>
      </c>
      <c r="B489" t="s">
        <v>181</v>
      </c>
      <c r="C489" s="120" t="s">
        <v>29</v>
      </c>
      <c r="D489">
        <v>118524</v>
      </c>
      <c r="E489" s="121">
        <v>62</v>
      </c>
      <c r="F489" t="s">
        <v>183</v>
      </c>
      <c r="G489" t="s">
        <v>379</v>
      </c>
      <c r="H489" t="s">
        <v>46</v>
      </c>
      <c r="I489" s="2">
        <v>44512</v>
      </c>
      <c r="J489" s="2">
        <v>44514</v>
      </c>
      <c r="K489" s="21" t="s">
        <v>179</v>
      </c>
      <c r="L489" s="20">
        <v>46.484999999999999</v>
      </c>
      <c r="M489">
        <v>2.7789999999999999</v>
      </c>
      <c r="N489">
        <v>6.9119999999999999</v>
      </c>
      <c r="O489">
        <v>6.8609999999999998</v>
      </c>
      <c r="P489">
        <v>6.7000000000000004E-2</v>
      </c>
      <c r="Q489">
        <v>13.089</v>
      </c>
      <c r="R489">
        <v>23.376999999999999</v>
      </c>
      <c r="S489">
        <v>0.51300000000000001</v>
      </c>
      <c r="T489">
        <v>7.0000000000000001E-3</v>
      </c>
      <c r="U489">
        <v>0.33200000000000002</v>
      </c>
      <c r="W489">
        <v>5.5E-2</v>
      </c>
      <c r="X489">
        <v>100.477</v>
      </c>
      <c r="Y489" s="21">
        <v>77.276062640438738</v>
      </c>
      <c r="Z489" s="122">
        <v>0.43</v>
      </c>
      <c r="AA489" s="122">
        <v>3.08</v>
      </c>
      <c r="AB489" s="122">
        <v>1.19</v>
      </c>
      <c r="AC489" s="122">
        <v>1.45</v>
      </c>
      <c r="AD489" s="122">
        <v>40.69</v>
      </c>
      <c r="AE489" s="122">
        <v>0.61</v>
      </c>
      <c r="AF489" s="122">
        <v>0.57999999999999996</v>
      </c>
      <c r="AG489" s="122">
        <v>4.7699999999999996</v>
      </c>
      <c r="AH489" s="122">
        <v>157.62</v>
      </c>
      <c r="AI489" s="122">
        <v>10.14</v>
      </c>
      <c r="AJ489" s="122">
        <v>64.14</v>
      </c>
      <c r="AK489" s="123">
        <v>0.64786759574251351</v>
      </c>
      <c r="AL489" s="109">
        <v>0.72894324368879682</v>
      </c>
      <c r="AM489" s="109">
        <v>3.7152503374822364E-2</v>
      </c>
      <c r="AN489">
        <v>7.4254209886861072E-2</v>
      </c>
      <c r="AO489" s="140"/>
      <c r="AS489" s="192"/>
      <c r="AT489" s="122">
        <v>5.8581394207819351</v>
      </c>
      <c r="AU489" s="122">
        <v>0.67223082035568515</v>
      </c>
      <c r="AV489" s="122">
        <v>1143.1536125239129</v>
      </c>
      <c r="AW489" s="122">
        <v>15.387936370461651</v>
      </c>
      <c r="AX489" s="122">
        <v>177</v>
      </c>
      <c r="AY489" s="191">
        <v>6.266652311084278</v>
      </c>
      <c r="AZ489" s="122">
        <v>0.53851839021113024</v>
      </c>
      <c r="BA489" s="122">
        <v>1120.0527713986589</v>
      </c>
      <c r="BB489" s="122">
        <v>14.653718019153921</v>
      </c>
      <c r="BC489" s="192">
        <v>520</v>
      </c>
      <c r="BD489" s="191">
        <f t="shared" si="35"/>
        <v>5.8581394207819351</v>
      </c>
      <c r="BE489" s="122">
        <f t="shared" si="36"/>
        <v>0.67223082035568515</v>
      </c>
      <c r="BF489" s="122">
        <f t="shared" si="37"/>
        <v>1143.1536125239129</v>
      </c>
      <c r="BG489" s="122">
        <f t="shared" si="38"/>
        <v>15.387936370461651</v>
      </c>
      <c r="BH489" s="192">
        <f t="shared" si="39"/>
        <v>177</v>
      </c>
      <c r="BI489" s="109">
        <v>1.491224272414325</v>
      </c>
      <c r="BJ489" s="109">
        <v>0.67940865771400794</v>
      </c>
      <c r="BK489" s="109">
        <v>3.1044558359824399</v>
      </c>
      <c r="BL489" s="109">
        <v>1137.298217773438</v>
      </c>
      <c r="BM489" s="109">
        <v>1131.508120117187</v>
      </c>
      <c r="BN489" s="123">
        <v>1142.136372070313</v>
      </c>
    </row>
    <row r="490" spans="1:66" x14ac:dyDescent="0.25">
      <c r="A490">
        <v>485</v>
      </c>
      <c r="B490" t="s">
        <v>181</v>
      </c>
      <c r="C490" s="120" t="s">
        <v>29</v>
      </c>
      <c r="D490">
        <v>118524</v>
      </c>
      <c r="E490" s="121">
        <v>58</v>
      </c>
      <c r="F490" t="s">
        <v>183</v>
      </c>
      <c r="G490" t="s">
        <v>379</v>
      </c>
      <c r="H490" t="s">
        <v>46</v>
      </c>
      <c r="I490" s="2">
        <v>44512</v>
      </c>
      <c r="J490" s="2">
        <v>44514</v>
      </c>
      <c r="K490" s="21" t="s">
        <v>179</v>
      </c>
      <c r="L490" s="20">
        <v>46.731000000000002</v>
      </c>
      <c r="M490">
        <v>2.5489999999999999</v>
      </c>
      <c r="N490">
        <v>6.5549999999999997</v>
      </c>
      <c r="O490">
        <v>6.5949999999999998</v>
      </c>
      <c r="P490">
        <v>5.5E-2</v>
      </c>
      <c r="Q490">
        <v>13.192</v>
      </c>
      <c r="R490">
        <v>23.109000000000002</v>
      </c>
      <c r="S490">
        <v>0.498</v>
      </c>
      <c r="T490">
        <v>6.0000000000000001E-3</v>
      </c>
      <c r="U490">
        <v>0.317</v>
      </c>
      <c r="W490">
        <v>1.4E-2</v>
      </c>
      <c r="X490">
        <v>99.620999999999995</v>
      </c>
      <c r="Y490" s="21">
        <v>78.097293378801183</v>
      </c>
      <c r="Z490" s="122">
        <v>0.43</v>
      </c>
      <c r="AA490" s="122">
        <v>3.24</v>
      </c>
      <c r="AB490" s="122">
        <v>1.22</v>
      </c>
      <c r="AC490" s="122">
        <v>1.48</v>
      </c>
      <c r="AD490" s="122">
        <v>48.59</v>
      </c>
      <c r="AE490" s="122">
        <v>0.6</v>
      </c>
      <c r="AF490" s="122">
        <v>0.57999999999999996</v>
      </c>
      <c r="AG490" s="122">
        <v>4.9400000000000004</v>
      </c>
      <c r="AH490" s="122">
        <v>188.82</v>
      </c>
      <c r="AI490" s="122">
        <v>11.16</v>
      </c>
      <c r="AJ490" s="122">
        <v>240.42</v>
      </c>
      <c r="AK490" s="123">
        <v>0.64620996098200489</v>
      </c>
      <c r="AL490" s="109">
        <v>0.73874620246786826</v>
      </c>
      <c r="AM490" s="109">
        <v>3.6265814134688872E-2</v>
      </c>
      <c r="AN490">
        <v>8.4706833691512745E-2</v>
      </c>
      <c r="AO490" s="140"/>
      <c r="AS490" s="192"/>
      <c r="AT490" s="122">
        <v>5.8021042625513264</v>
      </c>
      <c r="AU490" s="122">
        <v>0.64500232019677395</v>
      </c>
      <c r="AV490" s="122">
        <v>1140.385145648062</v>
      </c>
      <c r="AW490" s="122">
        <v>14.66733251226834</v>
      </c>
      <c r="AX490" s="122">
        <v>233</v>
      </c>
      <c r="AY490" s="191"/>
      <c r="BC490" s="192"/>
      <c r="BD490" s="191">
        <f t="shared" si="35"/>
        <v>5.8021042625513264</v>
      </c>
      <c r="BE490" s="122">
        <f t="shared" si="36"/>
        <v>0.64500232019677395</v>
      </c>
      <c r="BF490" s="122">
        <f t="shared" si="37"/>
        <v>1140.385145648062</v>
      </c>
      <c r="BG490" s="122">
        <f t="shared" si="38"/>
        <v>14.66733251226834</v>
      </c>
      <c r="BH490" s="192">
        <f t="shared" si="39"/>
        <v>233</v>
      </c>
      <c r="BI490" s="109">
        <v>1.5980218349726449</v>
      </c>
      <c r="BJ490" s="109">
        <v>0.97271531451060878</v>
      </c>
      <c r="BK490" s="109">
        <v>2.7966707741053352</v>
      </c>
      <c r="BL490" s="109">
        <v>1136.612548828125</v>
      </c>
      <c r="BM490" s="109">
        <v>1129.360766601563</v>
      </c>
      <c r="BN490" s="123">
        <v>1143.414672851562</v>
      </c>
    </row>
    <row r="491" spans="1:66" x14ac:dyDescent="0.25">
      <c r="A491">
        <v>486</v>
      </c>
      <c r="B491" t="s">
        <v>181</v>
      </c>
      <c r="C491" s="120" t="s">
        <v>29</v>
      </c>
      <c r="D491">
        <v>118524</v>
      </c>
      <c r="E491" s="121">
        <v>67</v>
      </c>
      <c r="F491" t="s">
        <v>183</v>
      </c>
      <c r="G491" t="s">
        <v>379</v>
      </c>
      <c r="H491" t="s">
        <v>46</v>
      </c>
      <c r="I491" s="2">
        <v>44512</v>
      </c>
      <c r="J491" s="2">
        <v>44514</v>
      </c>
      <c r="K491" s="21" t="s">
        <v>179</v>
      </c>
      <c r="L491" s="20">
        <v>48.326999999999998</v>
      </c>
      <c r="M491">
        <v>2.0350000000000001</v>
      </c>
      <c r="N491">
        <v>5.0119999999999996</v>
      </c>
      <c r="O491">
        <v>6.0810000000000004</v>
      </c>
      <c r="P491">
        <v>8.3000000000000004E-2</v>
      </c>
      <c r="Q491">
        <v>13.944000000000001</v>
      </c>
      <c r="R491">
        <v>23.318000000000001</v>
      </c>
      <c r="S491">
        <v>0.42899999999999999</v>
      </c>
      <c r="U491">
        <v>0.28199999999999997</v>
      </c>
      <c r="W491">
        <v>2.3E-2</v>
      </c>
      <c r="X491">
        <v>99.533999999999992</v>
      </c>
      <c r="Y491" s="21">
        <v>80.343869764802648</v>
      </c>
      <c r="Z491" s="122">
        <v>0.42</v>
      </c>
      <c r="AA491" s="122">
        <v>3.68</v>
      </c>
      <c r="AB491" s="122">
        <v>1.41</v>
      </c>
      <c r="AC491" s="122">
        <v>1.54</v>
      </c>
      <c r="AD491" s="122">
        <v>32.25</v>
      </c>
      <c r="AE491" s="122">
        <v>0.59</v>
      </c>
      <c r="AF491" s="122">
        <v>0.57999999999999996</v>
      </c>
      <c r="AG491" s="122">
        <v>5.47</v>
      </c>
      <c r="AH491" s="122">
        <v>100</v>
      </c>
      <c r="AI491" s="122">
        <v>12.37</v>
      </c>
      <c r="AJ491" s="122">
        <v>147.63999999999999</v>
      </c>
      <c r="AK491" s="123">
        <v>0.65490954258637801</v>
      </c>
      <c r="AL491" s="109">
        <v>0.77833441441237849</v>
      </c>
      <c r="AM491" s="109">
        <v>3.1140072645839172E-2</v>
      </c>
      <c r="AN491">
        <v>9.0051544427170435E-2</v>
      </c>
      <c r="AO491" s="140"/>
      <c r="AS491" s="192"/>
      <c r="AY491" s="191"/>
      <c r="BC491" s="192"/>
      <c r="BD491" s="191" t="str">
        <f t="shared" si="35"/>
        <v/>
      </c>
      <c r="BE491" s="122" t="str">
        <f t="shared" si="36"/>
        <v/>
      </c>
      <c r="BF491" s="122" t="str">
        <f t="shared" si="37"/>
        <v/>
      </c>
      <c r="BG491" s="122" t="str">
        <f t="shared" si="38"/>
        <v/>
      </c>
      <c r="BH491" s="192" t="str">
        <f t="shared" si="39"/>
        <v/>
      </c>
      <c r="BI491" s="109">
        <v>1.8641127245990869</v>
      </c>
      <c r="BJ491" s="109">
        <v>1.590071768101895</v>
      </c>
      <c r="BK491" s="109">
        <v>2.3373257678119779</v>
      </c>
      <c r="BL491" s="109">
        <v>1104.406982421875</v>
      </c>
      <c r="BM491" s="109">
        <v>1097.865639648438</v>
      </c>
      <c r="BN491" s="123">
        <v>1110.4768945312501</v>
      </c>
    </row>
    <row r="492" spans="1:66" x14ac:dyDescent="0.25">
      <c r="A492">
        <v>487</v>
      </c>
      <c r="B492" t="s">
        <v>181</v>
      </c>
      <c r="C492" s="120" t="s">
        <v>29</v>
      </c>
      <c r="D492">
        <v>118524</v>
      </c>
      <c r="E492" s="121">
        <v>87</v>
      </c>
      <c r="F492" t="s">
        <v>183</v>
      </c>
      <c r="G492" t="s">
        <v>379</v>
      </c>
      <c r="H492" t="s">
        <v>46</v>
      </c>
      <c r="I492" s="2">
        <v>44512</v>
      </c>
      <c r="J492" s="2">
        <v>44514</v>
      </c>
      <c r="K492" s="21" t="s">
        <v>179</v>
      </c>
      <c r="L492" s="20">
        <v>49.118000000000002</v>
      </c>
      <c r="M492">
        <v>1.9350000000000001</v>
      </c>
      <c r="N492">
        <v>4.29</v>
      </c>
      <c r="O492">
        <v>6.9589999999999996</v>
      </c>
      <c r="P492">
        <v>8.6999999999999994E-2</v>
      </c>
      <c r="Q492">
        <v>14.164</v>
      </c>
      <c r="R492">
        <v>22.574000000000002</v>
      </c>
      <c r="S492">
        <v>0.438</v>
      </c>
      <c r="T492">
        <v>8.9999999999999993E-3</v>
      </c>
      <c r="U492">
        <v>0.21</v>
      </c>
      <c r="X492">
        <v>99.784000000000006</v>
      </c>
      <c r="Y492" s="21">
        <v>78.392946290320438</v>
      </c>
      <c r="Z492" s="122">
        <v>0.42</v>
      </c>
      <c r="AA492" s="122">
        <v>3.72</v>
      </c>
      <c r="AB492" s="122">
        <v>1.53</v>
      </c>
      <c r="AC492" s="122">
        <v>1.43</v>
      </c>
      <c r="AD492" s="122">
        <v>33.1</v>
      </c>
      <c r="AE492" s="122">
        <v>0.57999999999999996</v>
      </c>
      <c r="AF492" s="122">
        <v>0.59</v>
      </c>
      <c r="AG492" s="122">
        <v>5.32</v>
      </c>
      <c r="AH492" s="122">
        <v>128.49</v>
      </c>
      <c r="AI492" s="122">
        <v>14.9</v>
      </c>
      <c r="AJ492" s="122">
        <v>100</v>
      </c>
      <c r="AK492" s="123">
        <v>0.62646296857529304</v>
      </c>
      <c r="AL492" s="109">
        <v>0.78887768212891729</v>
      </c>
      <c r="AM492" s="109">
        <v>3.1723517225200983E-2</v>
      </c>
      <c r="AN492">
        <v>0.13176123501482978</v>
      </c>
      <c r="AO492" s="140"/>
      <c r="AS492" s="192"/>
      <c r="AY492" s="191"/>
      <c r="BC492" s="192"/>
      <c r="BD492" s="191" t="str">
        <f t="shared" si="35"/>
        <v/>
      </c>
      <c r="BE492" s="122" t="str">
        <f t="shared" si="36"/>
        <v/>
      </c>
      <c r="BF492" s="122" t="str">
        <f t="shared" si="37"/>
        <v/>
      </c>
      <c r="BG492" s="122" t="str">
        <f t="shared" si="38"/>
        <v/>
      </c>
      <c r="BH492" s="192" t="str">
        <f t="shared" si="39"/>
        <v/>
      </c>
      <c r="BI492" s="109">
        <v>2.2107993568730149</v>
      </c>
      <c r="BJ492" s="109">
        <v>1.9154880585026539</v>
      </c>
      <c r="BK492" s="109">
        <v>2.708485838348845</v>
      </c>
      <c r="BL492" s="109">
        <v>1087.108642578125</v>
      </c>
      <c r="BM492" s="109">
        <v>1081.7804003906249</v>
      </c>
      <c r="BN492" s="123">
        <v>1092.705107421875</v>
      </c>
    </row>
    <row r="493" spans="1:66" x14ac:dyDescent="0.25">
      <c r="A493">
        <v>488</v>
      </c>
      <c r="B493" t="s">
        <v>181</v>
      </c>
      <c r="C493" s="120" t="s">
        <v>28</v>
      </c>
      <c r="D493">
        <v>118480</v>
      </c>
      <c r="E493" s="121">
        <v>6</v>
      </c>
      <c r="F493" t="s">
        <v>184</v>
      </c>
      <c r="G493" t="s">
        <v>379</v>
      </c>
      <c r="H493" t="s">
        <v>46</v>
      </c>
      <c r="I493" s="2">
        <v>44501</v>
      </c>
      <c r="J493" s="2">
        <v>44501</v>
      </c>
      <c r="K493" s="21" t="s">
        <v>179</v>
      </c>
      <c r="L493" s="20">
        <v>46.066000000000003</v>
      </c>
      <c r="M493">
        <v>2.9780000000000002</v>
      </c>
      <c r="N493">
        <v>7.5069999999999997</v>
      </c>
      <c r="O493">
        <v>7.3840000000000003</v>
      </c>
      <c r="P493">
        <v>0.16</v>
      </c>
      <c r="Q493">
        <v>12.500999999999999</v>
      </c>
      <c r="R493">
        <v>23.571000000000002</v>
      </c>
      <c r="S493">
        <v>0.621</v>
      </c>
      <c r="U493">
        <v>4.7E-2</v>
      </c>
      <c r="X493">
        <v>100.83499999999999</v>
      </c>
      <c r="Y493" s="21">
        <v>75.110970937854376</v>
      </c>
      <c r="Z493" s="122">
        <v>0.44</v>
      </c>
      <c r="AA493" s="122">
        <v>2.88</v>
      </c>
      <c r="AB493" s="122">
        <v>1.1100000000000001</v>
      </c>
      <c r="AC493" s="122">
        <v>2.0299999999999998</v>
      </c>
      <c r="AD493" s="122">
        <v>24.4</v>
      </c>
      <c r="AE493" s="122">
        <v>0.62</v>
      </c>
      <c r="AF493" s="122">
        <v>0.56999999999999995</v>
      </c>
      <c r="AG493" s="122">
        <v>4.1100000000000003</v>
      </c>
      <c r="AH493" s="122">
        <v>518806752</v>
      </c>
      <c r="AI493" s="122">
        <v>56.76</v>
      </c>
      <c r="AJ493" s="122">
        <v>100</v>
      </c>
      <c r="AK493" s="123">
        <v>0.69515060704894582</v>
      </c>
      <c r="AL493" s="109">
        <v>0.69566516817740109</v>
      </c>
      <c r="AM493" s="109">
        <v>4.4939741892886305E-2</v>
      </c>
      <c r="AN493">
        <v>7.40686315875589E-2</v>
      </c>
      <c r="AO493" s="140"/>
      <c r="AS493" s="192"/>
      <c r="AT493" s="122">
        <v>6.1821469257037984</v>
      </c>
      <c r="AU493" s="122">
        <v>0.61093959680884313</v>
      </c>
      <c r="AV493" s="122">
        <v>1151.623302099078</v>
      </c>
      <c r="AW493" s="122">
        <v>15.11133271261091</v>
      </c>
      <c r="AX493" s="122">
        <v>59</v>
      </c>
      <c r="AY493" s="191">
        <v>6.8704021283013343</v>
      </c>
      <c r="AZ493" s="122">
        <v>0.72076550838121101</v>
      </c>
      <c r="BA493" s="122">
        <v>1113.952596583588</v>
      </c>
      <c r="BB493" s="122">
        <v>13.32168329021447</v>
      </c>
      <c r="BC493" s="192">
        <v>97</v>
      </c>
      <c r="BD493" s="191">
        <f t="shared" si="35"/>
        <v>6.1821469257037984</v>
      </c>
      <c r="BE493" s="122">
        <f t="shared" si="36"/>
        <v>0.61093959680884313</v>
      </c>
      <c r="BF493" s="122">
        <f t="shared" si="37"/>
        <v>1151.623302099078</v>
      </c>
      <c r="BG493" s="122">
        <f t="shared" si="38"/>
        <v>15.11133271261091</v>
      </c>
      <c r="BH493" s="192">
        <f t="shared" si="39"/>
        <v>59</v>
      </c>
      <c r="BI493" s="109">
        <v>3.860652881995458</v>
      </c>
      <c r="BJ493" s="109">
        <v>2.5061803687966049</v>
      </c>
      <c r="BK493" s="109">
        <v>5.7085665477669414</v>
      </c>
      <c r="BL493" s="109">
        <v>1111.735595703125</v>
      </c>
      <c r="BM493" s="109">
        <v>1105.1666015625001</v>
      </c>
      <c r="BN493" s="123">
        <v>1120.442583007813</v>
      </c>
    </row>
    <row r="494" spans="1:66" x14ac:dyDescent="0.25">
      <c r="A494">
        <v>489</v>
      </c>
      <c r="B494" t="s">
        <v>181</v>
      </c>
      <c r="C494" s="120" t="s">
        <v>28</v>
      </c>
      <c r="D494">
        <v>118480</v>
      </c>
      <c r="E494" s="121">
        <v>7</v>
      </c>
      <c r="F494" t="s">
        <v>184</v>
      </c>
      <c r="G494" t="s">
        <v>379</v>
      </c>
      <c r="H494" t="s">
        <v>46</v>
      </c>
      <c r="I494" s="2">
        <v>44501</v>
      </c>
      <c r="J494" s="2">
        <v>44501</v>
      </c>
      <c r="K494" s="21" t="s">
        <v>179</v>
      </c>
      <c r="L494" s="20">
        <v>48.213000000000001</v>
      </c>
      <c r="M494">
        <v>2.5329999999999999</v>
      </c>
      <c r="N494">
        <v>5.22</v>
      </c>
      <c r="O494">
        <v>7.2720000000000002</v>
      </c>
      <c r="P494">
        <v>7.6999999999999999E-2</v>
      </c>
      <c r="Q494">
        <v>13.827</v>
      </c>
      <c r="R494">
        <v>22.536000000000001</v>
      </c>
      <c r="S494">
        <v>0.44400000000000001</v>
      </c>
      <c r="T494">
        <v>2.9000000000000001E-2</v>
      </c>
      <c r="U494">
        <v>0.17299999999999999</v>
      </c>
      <c r="W494">
        <v>8.5999999999999993E-2</v>
      </c>
      <c r="X494">
        <v>100.41</v>
      </c>
      <c r="Y494" s="21">
        <v>77.21758461357085</v>
      </c>
      <c r="Z494" s="122">
        <v>0.43</v>
      </c>
      <c r="AA494" s="122">
        <v>3.15</v>
      </c>
      <c r="AB494" s="122">
        <v>1.35</v>
      </c>
      <c r="AC494" s="122">
        <v>2.04</v>
      </c>
      <c r="AD494" s="122">
        <v>48.96</v>
      </c>
      <c r="AE494" s="122">
        <v>0.59</v>
      </c>
      <c r="AF494" s="122">
        <v>0.59</v>
      </c>
      <c r="AG494" s="122">
        <v>5.22</v>
      </c>
      <c r="AH494" s="122">
        <v>39.61</v>
      </c>
      <c r="AI494" s="122">
        <v>17.05</v>
      </c>
      <c r="AJ494" s="122">
        <v>43.53</v>
      </c>
      <c r="AK494" s="123">
        <v>0.6783135199300101</v>
      </c>
      <c r="AL494" s="109">
        <v>0.76810712241178414</v>
      </c>
      <c r="AM494" s="109">
        <v>3.2074527648514935E-2</v>
      </c>
      <c r="AN494">
        <v>0.13182657575351073</v>
      </c>
      <c r="AO494" s="140"/>
      <c r="AS494" s="192"/>
      <c r="AY494" s="191"/>
      <c r="BC494" s="192"/>
      <c r="BD494" s="191" t="str">
        <f t="shared" si="35"/>
        <v/>
      </c>
      <c r="BE494" s="122" t="str">
        <f t="shared" si="36"/>
        <v/>
      </c>
      <c r="BF494" s="122" t="str">
        <f t="shared" si="37"/>
        <v/>
      </c>
      <c r="BG494" s="122" t="str">
        <f t="shared" si="38"/>
        <v/>
      </c>
      <c r="BH494" s="192" t="str">
        <f t="shared" si="39"/>
        <v/>
      </c>
      <c r="BI494" s="109">
        <v>1.4982485711429441</v>
      </c>
      <c r="BJ494" s="109">
        <v>1.249657529578003</v>
      </c>
      <c r="BK494" s="109">
        <v>1.8412961900089111</v>
      </c>
      <c r="BL494" s="109">
        <v>1102.067504882812</v>
      </c>
      <c r="BM494" s="109">
        <v>1096.861840820312</v>
      </c>
      <c r="BN494" s="123">
        <v>1106.704296875</v>
      </c>
    </row>
    <row r="495" spans="1:66" x14ac:dyDescent="0.25">
      <c r="A495">
        <v>490</v>
      </c>
      <c r="B495" t="s">
        <v>181</v>
      </c>
      <c r="C495" s="120" t="s">
        <v>28</v>
      </c>
      <c r="D495">
        <v>118480</v>
      </c>
      <c r="E495" s="121">
        <v>8</v>
      </c>
      <c r="F495" t="s">
        <v>184</v>
      </c>
      <c r="G495" t="s">
        <v>379</v>
      </c>
      <c r="H495" t="s">
        <v>46</v>
      </c>
      <c r="I495" s="2">
        <v>44501</v>
      </c>
      <c r="J495" s="2">
        <v>44501</v>
      </c>
      <c r="K495" s="21" t="s">
        <v>179</v>
      </c>
      <c r="L495" s="20">
        <v>45.22</v>
      </c>
      <c r="M495">
        <v>3.5350000000000001</v>
      </c>
      <c r="N495">
        <v>7.827</v>
      </c>
      <c r="O495">
        <v>6.976</v>
      </c>
      <c r="P495">
        <v>4.4999999999999998E-2</v>
      </c>
      <c r="Q495">
        <v>12.068</v>
      </c>
      <c r="R495">
        <v>23.763999999999999</v>
      </c>
      <c r="S495">
        <v>0.47599999999999998</v>
      </c>
      <c r="T495">
        <v>1.4999999999999999E-2</v>
      </c>
      <c r="U495">
        <v>0.26900000000000002</v>
      </c>
      <c r="W495">
        <v>8.0000000000000002E-3</v>
      </c>
      <c r="X495">
        <v>100.20299999999999</v>
      </c>
      <c r="Y495" s="21">
        <v>75.512363065888223</v>
      </c>
      <c r="Z495" s="122">
        <v>0.44</v>
      </c>
      <c r="AA495" s="122">
        <v>2.64</v>
      </c>
      <c r="AB495" s="122">
        <v>1.0900000000000001</v>
      </c>
      <c r="AC495" s="122">
        <v>2.09</v>
      </c>
      <c r="AD495" s="122">
        <v>86.69</v>
      </c>
      <c r="AE495" s="122">
        <v>0.63</v>
      </c>
      <c r="AF495" s="122">
        <v>0.56999999999999995</v>
      </c>
      <c r="AG495" s="122">
        <v>5.0999999999999996</v>
      </c>
      <c r="AH495" s="122">
        <v>71.040000000000006</v>
      </c>
      <c r="AI495" s="122">
        <v>12.08</v>
      </c>
      <c r="AJ495" s="122">
        <v>470.22</v>
      </c>
      <c r="AK495" s="123">
        <v>0.71044018437197942</v>
      </c>
      <c r="AL495" s="109">
        <v>0.67591514249495777</v>
      </c>
      <c r="AM495" s="109">
        <v>3.4669477551945542E-2</v>
      </c>
      <c r="AN495">
        <v>9.4630322453220159E-2</v>
      </c>
      <c r="AO495" s="140"/>
      <c r="AS495" s="192"/>
      <c r="AT495" s="122">
        <v>6.2152539333777197</v>
      </c>
      <c r="AU495" s="122">
        <v>0.65187127726465421</v>
      </c>
      <c r="AV495" s="122">
        <v>1151.776678213695</v>
      </c>
      <c r="AW495" s="122">
        <v>15.49060761081625</v>
      </c>
      <c r="AX495" s="122">
        <v>112</v>
      </c>
      <c r="AY495" s="191">
        <v>5.6490344883700461</v>
      </c>
      <c r="AZ495" s="122">
        <v>0.70173185145635708</v>
      </c>
      <c r="BA495" s="122">
        <v>1105.4788360279399</v>
      </c>
      <c r="BB495" s="122">
        <v>17.268494140475791</v>
      </c>
      <c r="BC495" s="192">
        <v>905</v>
      </c>
      <c r="BD495" s="191">
        <f t="shared" si="35"/>
        <v>6.2152539333777197</v>
      </c>
      <c r="BE495" s="122">
        <f t="shared" si="36"/>
        <v>0.65187127726465421</v>
      </c>
      <c r="BF495" s="122">
        <f t="shared" si="37"/>
        <v>1151.776678213695</v>
      </c>
      <c r="BG495" s="122">
        <f t="shared" si="38"/>
        <v>15.49060761081625</v>
      </c>
      <c r="BH495" s="192">
        <f t="shared" si="39"/>
        <v>112</v>
      </c>
      <c r="BI495" s="109">
        <v>0</v>
      </c>
      <c r="BJ495" s="109">
        <v>0</v>
      </c>
      <c r="BK495" s="109">
        <v>0.27793929632498848</v>
      </c>
      <c r="BL495" s="109">
        <v>1120.135009765625</v>
      </c>
      <c r="BM495" s="109">
        <v>1114.8576074218749</v>
      </c>
      <c r="BN495" s="123">
        <v>1125.088579101563</v>
      </c>
    </row>
    <row r="496" spans="1:66" x14ac:dyDescent="0.25">
      <c r="A496">
        <v>491</v>
      </c>
      <c r="B496" t="s">
        <v>181</v>
      </c>
      <c r="C496" s="120" t="s">
        <v>28</v>
      </c>
      <c r="D496">
        <v>118480</v>
      </c>
      <c r="E496" s="121">
        <v>9</v>
      </c>
      <c r="F496" t="s">
        <v>184</v>
      </c>
      <c r="G496" t="s">
        <v>379</v>
      </c>
      <c r="H496" t="s">
        <v>46</v>
      </c>
      <c r="I496" s="2">
        <v>44501</v>
      </c>
      <c r="J496" s="2">
        <v>44501</v>
      </c>
      <c r="K496" s="21" t="s">
        <v>179</v>
      </c>
      <c r="L496" s="20">
        <v>45.746000000000002</v>
      </c>
      <c r="M496">
        <v>2.9569999999999999</v>
      </c>
      <c r="N496">
        <v>7.1429999999999998</v>
      </c>
      <c r="O496">
        <v>6.9720000000000004</v>
      </c>
      <c r="P496">
        <v>2.1000000000000001E-2</v>
      </c>
      <c r="Q496">
        <v>12.38</v>
      </c>
      <c r="R496">
        <v>23.417000000000002</v>
      </c>
      <c r="S496">
        <v>0.50700000000000001</v>
      </c>
      <c r="U496">
        <v>0.17899999999999999</v>
      </c>
      <c r="X496">
        <v>99.322000000000017</v>
      </c>
      <c r="Y496" s="21">
        <v>75.991736521784176</v>
      </c>
      <c r="Z496" s="122">
        <v>0.44</v>
      </c>
      <c r="AA496" s="122">
        <v>2.92</v>
      </c>
      <c r="AB496" s="122">
        <v>1.1399999999999999</v>
      </c>
      <c r="AC496" s="122">
        <v>2.08</v>
      </c>
      <c r="AD496" s="122">
        <v>166.67</v>
      </c>
      <c r="AE496" s="122">
        <v>0.62</v>
      </c>
      <c r="AF496" s="122">
        <v>0.56999999999999995</v>
      </c>
      <c r="AG496" s="122">
        <v>4.72</v>
      </c>
      <c r="AH496" s="122">
        <v>100</v>
      </c>
      <c r="AI496" s="122">
        <v>17.72</v>
      </c>
      <c r="AJ496" s="122">
        <v>100</v>
      </c>
      <c r="AK496" s="123">
        <v>0.70297879609717151</v>
      </c>
      <c r="AL496" s="109">
        <v>0.69794864448905503</v>
      </c>
      <c r="AM496" s="109">
        <v>3.7170144778228061E-2</v>
      </c>
      <c r="AN496">
        <v>9.2075588393839905E-2</v>
      </c>
      <c r="AO496" s="140"/>
      <c r="AS496" s="192"/>
      <c r="AT496" s="122">
        <v>5.9088303879724293</v>
      </c>
      <c r="AU496" s="122">
        <v>0.59739051155680678</v>
      </c>
      <c r="AV496" s="122">
        <v>1149.49675905555</v>
      </c>
      <c r="AW496" s="122">
        <v>15.022897910466421</v>
      </c>
      <c r="AX496" s="122">
        <v>65</v>
      </c>
      <c r="AY496" s="191">
        <v>6.052428760826535</v>
      </c>
      <c r="AZ496" s="122">
        <v>0.55183764631722276</v>
      </c>
      <c r="BA496" s="122">
        <v>1111.4337394997799</v>
      </c>
      <c r="BB496" s="122">
        <v>14.59819714196966</v>
      </c>
      <c r="BC496" s="192">
        <v>770</v>
      </c>
      <c r="BD496" s="191">
        <f t="shared" si="35"/>
        <v>5.9088303879724293</v>
      </c>
      <c r="BE496" s="122">
        <f t="shared" si="36"/>
        <v>0.59739051155680678</v>
      </c>
      <c r="BF496" s="122">
        <f t="shared" si="37"/>
        <v>1149.49675905555</v>
      </c>
      <c r="BG496" s="122">
        <f t="shared" si="38"/>
        <v>15.022897910466421</v>
      </c>
      <c r="BH496" s="192">
        <f t="shared" si="39"/>
        <v>65</v>
      </c>
      <c r="BI496" s="109">
        <v>0.95845161487469588</v>
      </c>
      <c r="BJ496" s="109">
        <v>0.30364196349987888</v>
      </c>
      <c r="BK496" s="109">
        <v>2.0057504182041641</v>
      </c>
      <c r="BL496" s="109">
        <v>1112.484252929688</v>
      </c>
      <c r="BM496" s="109">
        <v>1103.5103906249999</v>
      </c>
      <c r="BN496" s="123">
        <v>1120.8194628906249</v>
      </c>
    </row>
    <row r="497" spans="1:66" x14ac:dyDescent="0.25">
      <c r="A497">
        <v>492</v>
      </c>
      <c r="B497" t="s">
        <v>181</v>
      </c>
      <c r="C497" s="120" t="s">
        <v>28</v>
      </c>
      <c r="D497">
        <v>118480</v>
      </c>
      <c r="E497" s="121">
        <v>10</v>
      </c>
      <c r="F497" t="s">
        <v>184</v>
      </c>
      <c r="G497" t="s">
        <v>379</v>
      </c>
      <c r="H497" t="s">
        <v>46</v>
      </c>
      <c r="I497" s="2">
        <v>44501</v>
      </c>
      <c r="J497" s="2">
        <v>44501</v>
      </c>
      <c r="K497" s="21" t="s">
        <v>179</v>
      </c>
      <c r="L497" s="20">
        <v>43.893999999999998</v>
      </c>
      <c r="M497">
        <v>4.282</v>
      </c>
      <c r="N497">
        <v>8.7590000000000003</v>
      </c>
      <c r="O497">
        <v>7.9349999999999996</v>
      </c>
      <c r="P497">
        <v>9.7000000000000003E-2</v>
      </c>
      <c r="Q497">
        <v>11.016999999999999</v>
      </c>
      <c r="R497">
        <v>23.361999999999998</v>
      </c>
      <c r="S497">
        <v>0.55300000000000005</v>
      </c>
      <c r="U497">
        <v>1.4E-2</v>
      </c>
      <c r="X497">
        <v>99.912999999999982</v>
      </c>
      <c r="Y497" s="21">
        <v>71.222246146976303</v>
      </c>
      <c r="Z497" s="122">
        <v>0.45</v>
      </c>
      <c r="AA497" s="122">
        <v>2.4</v>
      </c>
      <c r="AB497" s="122">
        <v>1.03</v>
      </c>
      <c r="AC497" s="122">
        <v>1.95</v>
      </c>
      <c r="AD497" s="122">
        <v>38.799999999999997</v>
      </c>
      <c r="AE497" s="122">
        <v>0.66</v>
      </c>
      <c r="AF497" s="122">
        <v>0.57999999999999996</v>
      </c>
      <c r="AG497" s="122">
        <v>4.5999999999999996</v>
      </c>
      <c r="AH497" s="122">
        <v>100</v>
      </c>
      <c r="AI497" s="122">
        <v>186.92</v>
      </c>
      <c r="AJ497" s="122">
        <v>100</v>
      </c>
      <c r="AK497" s="123">
        <v>0.70199295013185081</v>
      </c>
      <c r="AL497" s="109">
        <v>0.62199476250954899</v>
      </c>
      <c r="AM497" s="109">
        <v>4.0600555859567788E-2</v>
      </c>
      <c r="AN497">
        <v>0.13191707250096685</v>
      </c>
      <c r="AO497" s="140"/>
      <c r="AS497" s="192"/>
      <c r="AY497" s="191"/>
      <c r="BC497" s="192"/>
      <c r="BD497" s="191" t="str">
        <f t="shared" si="35"/>
        <v/>
      </c>
      <c r="BE497" s="122" t="str">
        <f t="shared" si="36"/>
        <v/>
      </c>
      <c r="BF497" s="122" t="str">
        <f t="shared" si="37"/>
        <v/>
      </c>
      <c r="BG497" s="122" t="str">
        <f t="shared" si="38"/>
        <v/>
      </c>
      <c r="BH497" s="192" t="str">
        <f t="shared" si="39"/>
        <v/>
      </c>
      <c r="BI497" s="109">
        <v>0</v>
      </c>
      <c r="BJ497" s="109">
        <v>0</v>
      </c>
      <c r="BK497" s="109">
        <v>0.89876558673005236</v>
      </c>
      <c r="BL497" s="109">
        <v>1107.518920898438</v>
      </c>
      <c r="BM497" s="109">
        <v>1098.9520019531251</v>
      </c>
      <c r="BN497" s="123">
        <v>1114.88306640625</v>
      </c>
    </row>
    <row r="498" spans="1:66" x14ac:dyDescent="0.25">
      <c r="A498">
        <v>493</v>
      </c>
      <c r="B498" t="s">
        <v>181</v>
      </c>
      <c r="C498" s="120" t="s">
        <v>28</v>
      </c>
      <c r="D498">
        <v>118480</v>
      </c>
      <c r="E498" s="121">
        <v>12</v>
      </c>
      <c r="F498" t="s">
        <v>184</v>
      </c>
      <c r="G498" t="s">
        <v>379</v>
      </c>
      <c r="H498" t="s">
        <v>46</v>
      </c>
      <c r="I498" s="2">
        <v>44501</v>
      </c>
      <c r="J498" s="2">
        <v>44501</v>
      </c>
      <c r="K498" s="21" t="s">
        <v>179</v>
      </c>
      <c r="L498" s="20">
        <v>48.341000000000001</v>
      </c>
      <c r="M498">
        <v>2.9569999999999999</v>
      </c>
      <c r="N498">
        <v>4.6150000000000002</v>
      </c>
      <c r="O498">
        <v>7.4909999999999997</v>
      </c>
      <c r="P498">
        <v>0.17399999999999999</v>
      </c>
      <c r="Q498">
        <v>13.206</v>
      </c>
      <c r="R498">
        <v>22.896999999999998</v>
      </c>
      <c r="S498">
        <v>0.44500000000000001</v>
      </c>
      <c r="W498">
        <v>1.2999999999999999E-2</v>
      </c>
      <c r="X498">
        <v>100.13900000000001</v>
      </c>
      <c r="Y498" s="21">
        <v>75.85992735998262</v>
      </c>
      <c r="Z498" s="122">
        <v>0.42</v>
      </c>
      <c r="AA498" s="122">
        <v>2.87</v>
      </c>
      <c r="AB498" s="122">
        <v>1.44</v>
      </c>
      <c r="AC498" s="122">
        <v>2.0099999999999998</v>
      </c>
      <c r="AD498" s="122">
        <v>24.17</v>
      </c>
      <c r="AE498" s="122">
        <v>0.6</v>
      </c>
      <c r="AF498" s="122">
        <v>0.57999999999999996</v>
      </c>
      <c r="AG498" s="122">
        <v>5.44</v>
      </c>
      <c r="AH498" s="122">
        <v>100</v>
      </c>
      <c r="AI498" s="122">
        <v>100</v>
      </c>
      <c r="AJ498" s="122">
        <v>290.52</v>
      </c>
      <c r="AK498" s="123">
        <v>0.67961771734882459</v>
      </c>
      <c r="AL498" s="109">
        <v>0.73668490182021296</v>
      </c>
      <c r="AM498" s="109">
        <v>3.2281518625801836E-2</v>
      </c>
      <c r="AN498">
        <v>0.1720072742877792</v>
      </c>
      <c r="AO498" s="140"/>
      <c r="AS498" s="192"/>
      <c r="AY498" s="191"/>
      <c r="BC498" s="192"/>
      <c r="BD498" s="191" t="str">
        <f t="shared" si="35"/>
        <v/>
      </c>
      <c r="BE498" s="122" t="str">
        <f t="shared" si="36"/>
        <v/>
      </c>
      <c r="BF498" s="122" t="str">
        <f t="shared" si="37"/>
        <v/>
      </c>
      <c r="BG498" s="122" t="str">
        <f t="shared" si="38"/>
        <v/>
      </c>
      <c r="BH498" s="192" t="str">
        <f t="shared" si="39"/>
        <v/>
      </c>
      <c r="BI498" s="109">
        <v>1.034792365884051</v>
      </c>
      <c r="BJ498" s="109">
        <v>0.77959715828822607</v>
      </c>
      <c r="BK498" s="109">
        <v>1.2943688581936219</v>
      </c>
      <c r="BL498" s="109">
        <v>1086.466674804688</v>
      </c>
      <c r="BM498" s="109">
        <v>1082.0091796874999</v>
      </c>
      <c r="BN498" s="123">
        <v>1089.877177734375</v>
      </c>
    </row>
    <row r="499" spans="1:66" x14ac:dyDescent="0.25">
      <c r="A499">
        <v>494</v>
      </c>
      <c r="B499" t="s">
        <v>181</v>
      </c>
      <c r="C499" s="120" t="s">
        <v>28</v>
      </c>
      <c r="D499">
        <v>118480</v>
      </c>
      <c r="E499" s="121">
        <v>13</v>
      </c>
      <c r="F499" t="s">
        <v>184</v>
      </c>
      <c r="G499" t="s">
        <v>379</v>
      </c>
      <c r="H499" t="s">
        <v>46</v>
      </c>
      <c r="I499" s="2">
        <v>44501</v>
      </c>
      <c r="J499" s="2">
        <v>44501</v>
      </c>
      <c r="K499" s="21" t="s">
        <v>179</v>
      </c>
      <c r="L499" s="20">
        <v>45.316000000000003</v>
      </c>
      <c r="M499">
        <v>3.7850000000000001</v>
      </c>
      <c r="N499">
        <v>7.2119999999999997</v>
      </c>
      <c r="O499">
        <v>7.476</v>
      </c>
      <c r="P499">
        <v>0.17699999999999999</v>
      </c>
      <c r="Q499">
        <v>11.321</v>
      </c>
      <c r="R499">
        <v>23.151</v>
      </c>
      <c r="S499">
        <v>0.57599999999999996</v>
      </c>
      <c r="T499">
        <v>2.7E-2</v>
      </c>
      <c r="U499">
        <v>1.4E-2</v>
      </c>
      <c r="X499">
        <v>99.054999999999993</v>
      </c>
      <c r="Y499" s="21">
        <v>72.968162948629683</v>
      </c>
      <c r="Z499" s="122">
        <v>0.44</v>
      </c>
      <c r="AA499" s="122">
        <v>2.5299999999999998</v>
      </c>
      <c r="AB499" s="122">
        <v>1.1399999999999999</v>
      </c>
      <c r="AC499" s="122">
        <v>2.0099999999999998</v>
      </c>
      <c r="AD499" s="122">
        <v>21.92</v>
      </c>
      <c r="AE499" s="122">
        <v>0.65</v>
      </c>
      <c r="AF499" s="122">
        <v>0.57999999999999996</v>
      </c>
      <c r="AG499" s="122">
        <v>4.45</v>
      </c>
      <c r="AH499" s="122">
        <v>47.51</v>
      </c>
      <c r="AI499" s="122">
        <v>190.19</v>
      </c>
      <c r="AJ499" s="122">
        <v>100</v>
      </c>
      <c r="AK499" s="123">
        <v>0.70846070911090564</v>
      </c>
      <c r="AL499" s="109">
        <v>0.64194435330790145</v>
      </c>
      <c r="AM499" s="109">
        <v>4.2473548486511824E-2</v>
      </c>
      <c r="AN499">
        <v>0.15794332031940525</v>
      </c>
      <c r="AO499" s="140"/>
      <c r="AS499" s="192"/>
      <c r="AT499" s="122">
        <v>6.9379188213835032</v>
      </c>
      <c r="AU499" s="122">
        <v>0.56458256520004357</v>
      </c>
      <c r="AV499" s="122">
        <v>1147.939168384604</v>
      </c>
      <c r="AW499" s="122">
        <v>3.5731543991067212</v>
      </c>
      <c r="AX499" s="122">
        <v>4</v>
      </c>
      <c r="AY499" s="191">
        <v>6.3689146903406693</v>
      </c>
      <c r="AZ499" s="122">
        <v>0.59622233094213506</v>
      </c>
      <c r="BA499" s="122">
        <v>1103.138763706557</v>
      </c>
      <c r="BB499" s="122">
        <v>13.90362408783283</v>
      </c>
      <c r="BC499" s="192">
        <v>824</v>
      </c>
      <c r="BD499" s="191">
        <f t="shared" si="35"/>
        <v>6.9379188213835032</v>
      </c>
      <c r="BE499" s="122">
        <f t="shared" si="36"/>
        <v>0.56458256520004357</v>
      </c>
      <c r="BF499" s="122">
        <f t="shared" si="37"/>
        <v>1147.939168384604</v>
      </c>
      <c r="BG499" s="122">
        <f t="shared" si="38"/>
        <v>3.5731543991067212</v>
      </c>
      <c r="BH499" s="192">
        <f t="shared" si="39"/>
        <v>4</v>
      </c>
      <c r="BI499" s="109">
        <v>1.679228216791641</v>
      </c>
      <c r="BJ499" s="109">
        <v>0.78062138714839158</v>
      </c>
      <c r="BK499" s="109">
        <v>2.9055866400246728</v>
      </c>
      <c r="BL499" s="109">
        <v>1107.560180664062</v>
      </c>
      <c r="BM499" s="109">
        <v>1101.1032666015631</v>
      </c>
      <c r="BN499" s="123">
        <v>1115.323315429687</v>
      </c>
    </row>
    <row r="500" spans="1:66" x14ac:dyDescent="0.25">
      <c r="A500">
        <v>495</v>
      </c>
      <c r="B500" t="s">
        <v>181</v>
      </c>
      <c r="C500" s="120" t="s">
        <v>28</v>
      </c>
      <c r="D500">
        <v>118480</v>
      </c>
      <c r="E500" s="121">
        <v>18</v>
      </c>
      <c r="F500" t="s">
        <v>184</v>
      </c>
      <c r="G500" t="s">
        <v>379</v>
      </c>
      <c r="H500" t="s">
        <v>46</v>
      </c>
      <c r="I500" s="2">
        <v>44501</v>
      </c>
      <c r="J500" s="2">
        <v>44501</v>
      </c>
      <c r="K500" s="21" t="s">
        <v>179</v>
      </c>
      <c r="L500" s="20">
        <v>45.619</v>
      </c>
      <c r="M500">
        <v>2.8969999999999998</v>
      </c>
      <c r="N500">
        <v>7.4409999999999998</v>
      </c>
      <c r="O500">
        <v>6.891</v>
      </c>
      <c r="P500">
        <v>0.13600000000000001</v>
      </c>
      <c r="Q500">
        <v>12.102</v>
      </c>
      <c r="R500">
        <v>23.370999999999999</v>
      </c>
      <c r="S500">
        <v>0.52300000000000002</v>
      </c>
      <c r="T500">
        <v>8.9999999999999993E-3</v>
      </c>
      <c r="U500">
        <v>0.19</v>
      </c>
      <c r="W500">
        <v>8.7999999999999995E-2</v>
      </c>
      <c r="X500">
        <v>99.266999999999982</v>
      </c>
      <c r="Y500" s="21">
        <v>75.790005707785596</v>
      </c>
      <c r="Z500" s="122">
        <v>0.44</v>
      </c>
      <c r="AA500" s="122">
        <v>2.93</v>
      </c>
      <c r="AB500" s="122">
        <v>1.1100000000000001</v>
      </c>
      <c r="AC500" s="122">
        <v>2.1</v>
      </c>
      <c r="AD500" s="122">
        <v>26.02</v>
      </c>
      <c r="AE500" s="122">
        <v>0.63</v>
      </c>
      <c r="AF500" s="122">
        <v>0.57999999999999996</v>
      </c>
      <c r="AG500" s="122">
        <v>4.72</v>
      </c>
      <c r="AH500" s="122">
        <v>136.54</v>
      </c>
      <c r="AI500" s="122">
        <v>16.59</v>
      </c>
      <c r="AJ500" s="122">
        <v>42.53</v>
      </c>
      <c r="AK500" s="123">
        <v>0.71233385048657716</v>
      </c>
      <c r="AL500" s="109">
        <v>0.68321124160450863</v>
      </c>
      <c r="AM500" s="109">
        <v>3.8395737495603988E-2</v>
      </c>
      <c r="AN500">
        <v>0.10003325359566057</v>
      </c>
      <c r="AO500" s="140"/>
      <c r="AS500" s="192"/>
      <c r="AT500" s="122">
        <v>6.1125710462075169</v>
      </c>
      <c r="AU500" s="122">
        <v>0.65099076551306378</v>
      </c>
      <c r="AV500" s="122">
        <v>1148.37913283137</v>
      </c>
      <c r="AW500" s="122">
        <v>15.096091880955949</v>
      </c>
      <c r="AX500" s="122">
        <v>122</v>
      </c>
      <c r="AY500" s="191">
        <v>6.2004845940877056</v>
      </c>
      <c r="AZ500" s="122">
        <v>0.62818979121861451</v>
      </c>
      <c r="BA500" s="122">
        <v>1111.6984133946009</v>
      </c>
      <c r="BB500" s="122">
        <v>16.220934551072389</v>
      </c>
      <c r="BC500" s="192">
        <v>875</v>
      </c>
      <c r="BD500" s="191">
        <f t="shared" si="35"/>
        <v>6.1125710462075169</v>
      </c>
      <c r="BE500" s="122">
        <f t="shared" si="36"/>
        <v>0.65099076551306378</v>
      </c>
      <c r="BF500" s="122">
        <f t="shared" si="37"/>
        <v>1148.37913283137</v>
      </c>
      <c r="BG500" s="122">
        <f t="shared" si="38"/>
        <v>15.096091880955949</v>
      </c>
      <c r="BH500" s="192">
        <f t="shared" si="39"/>
        <v>122</v>
      </c>
      <c r="BI500" s="109">
        <v>1.4750537455844359</v>
      </c>
      <c r="BJ500" s="109">
        <v>0.3998840773868042</v>
      </c>
      <c r="BK500" s="109">
        <v>2.6861970389651728</v>
      </c>
      <c r="BL500" s="109">
        <v>1122.067138671875</v>
      </c>
      <c r="BM500" s="109">
        <v>1112.8770117187501</v>
      </c>
      <c r="BN500" s="123">
        <v>1130.22171875</v>
      </c>
    </row>
    <row r="501" spans="1:66" x14ac:dyDescent="0.25">
      <c r="A501">
        <v>496</v>
      </c>
      <c r="B501" t="s">
        <v>181</v>
      </c>
      <c r="C501" s="120" t="s">
        <v>28</v>
      </c>
      <c r="D501">
        <v>118480</v>
      </c>
      <c r="E501" s="121">
        <v>19</v>
      </c>
      <c r="F501" t="s">
        <v>184</v>
      </c>
      <c r="G501" t="s">
        <v>379</v>
      </c>
      <c r="H501" t="s">
        <v>46</v>
      </c>
      <c r="I501" s="2">
        <v>44501</v>
      </c>
      <c r="J501" s="2">
        <v>44501</v>
      </c>
      <c r="K501" s="21" t="s">
        <v>179</v>
      </c>
      <c r="L501" s="20">
        <v>44.677999999999997</v>
      </c>
      <c r="M501">
        <v>3.4990000000000001</v>
      </c>
      <c r="N501">
        <v>8.3360000000000003</v>
      </c>
      <c r="O501">
        <v>7.0350000000000001</v>
      </c>
      <c r="P501">
        <v>8.4000000000000005E-2</v>
      </c>
      <c r="Q501">
        <v>11.853</v>
      </c>
      <c r="R501">
        <v>23.497</v>
      </c>
      <c r="S501">
        <v>0.53100000000000003</v>
      </c>
      <c r="U501">
        <v>0.14799999999999999</v>
      </c>
      <c r="X501">
        <v>99.661000000000001</v>
      </c>
      <c r="Y501" s="21">
        <v>75.020945452640234</v>
      </c>
      <c r="Z501" s="122">
        <v>0.44</v>
      </c>
      <c r="AA501" s="122">
        <v>2.64</v>
      </c>
      <c r="AB501" s="122">
        <v>1.06</v>
      </c>
      <c r="AC501" s="122">
        <v>2.0699999999999998</v>
      </c>
      <c r="AD501" s="122">
        <v>43.3</v>
      </c>
      <c r="AE501" s="122">
        <v>0.64</v>
      </c>
      <c r="AF501" s="122">
        <v>0.56999999999999995</v>
      </c>
      <c r="AG501" s="122">
        <v>4.7</v>
      </c>
      <c r="AH501" s="122">
        <v>100</v>
      </c>
      <c r="AI501" s="122">
        <v>20.350000000000001</v>
      </c>
      <c r="AJ501" s="122">
        <v>100</v>
      </c>
      <c r="AK501" s="123">
        <v>0.71466800667363284</v>
      </c>
      <c r="AL501" s="109">
        <v>0.6674772241097785</v>
      </c>
      <c r="AM501" s="109">
        <v>3.8885363019491685E-2</v>
      </c>
      <c r="AN501">
        <v>8.9952176655684654E-2</v>
      </c>
      <c r="AO501" s="140"/>
      <c r="AS501" s="192"/>
      <c r="AY501" s="191">
        <v>6.3778609540020819</v>
      </c>
      <c r="AZ501" s="122">
        <v>0.68748223441882605</v>
      </c>
      <c r="BA501" s="122">
        <v>1115.100545252134</v>
      </c>
      <c r="BB501" s="122">
        <v>17.144380476464391</v>
      </c>
      <c r="BC501" s="192">
        <v>893</v>
      </c>
      <c r="BD501" s="191" t="str">
        <f t="shared" si="35"/>
        <v/>
      </c>
      <c r="BE501" s="122" t="str">
        <f t="shared" si="36"/>
        <v/>
      </c>
      <c r="BF501" s="122" t="str">
        <f t="shared" si="37"/>
        <v/>
      </c>
      <c r="BG501" s="122" t="str">
        <f t="shared" si="38"/>
        <v/>
      </c>
      <c r="BH501" s="192" t="str">
        <f t="shared" si="39"/>
        <v/>
      </c>
      <c r="BI501" s="109">
        <v>0.39120748547185552</v>
      </c>
      <c r="BJ501" s="109">
        <v>0</v>
      </c>
      <c r="BK501" s="109">
        <v>1.914344983373772</v>
      </c>
      <c r="BL501" s="109">
        <v>1128.773681640625</v>
      </c>
      <c r="BM501" s="109">
        <v>1120.7941796875</v>
      </c>
      <c r="BN501" s="123">
        <v>1136.431420898437</v>
      </c>
    </row>
    <row r="502" spans="1:66" x14ac:dyDescent="0.25">
      <c r="A502">
        <v>497</v>
      </c>
      <c r="B502" t="s">
        <v>181</v>
      </c>
      <c r="C502" s="120" t="s">
        <v>28</v>
      </c>
      <c r="D502">
        <v>118480</v>
      </c>
      <c r="E502" s="121">
        <v>20</v>
      </c>
      <c r="F502" t="s">
        <v>184</v>
      </c>
      <c r="G502" t="s">
        <v>379</v>
      </c>
      <c r="H502" t="s">
        <v>46</v>
      </c>
      <c r="I502" s="2">
        <v>44501</v>
      </c>
      <c r="J502" s="2">
        <v>44501</v>
      </c>
      <c r="K502" s="21" t="s">
        <v>179</v>
      </c>
      <c r="L502" s="20">
        <v>45.744</v>
      </c>
      <c r="M502">
        <v>3.0409999999999999</v>
      </c>
      <c r="N502">
        <v>7.5970000000000004</v>
      </c>
      <c r="O502">
        <v>6.827</v>
      </c>
      <c r="P502">
        <v>0.104</v>
      </c>
      <c r="Q502">
        <v>11.847</v>
      </c>
      <c r="R502">
        <v>23.542000000000002</v>
      </c>
      <c r="S502">
        <v>0.54200000000000004</v>
      </c>
      <c r="U502">
        <v>0.27300000000000002</v>
      </c>
      <c r="W502">
        <v>1.0999999999999999E-2</v>
      </c>
      <c r="X502">
        <v>99.527999999999992</v>
      </c>
      <c r="Y502" s="21">
        <v>75.569782536431546</v>
      </c>
      <c r="Z502" s="122">
        <v>0.44</v>
      </c>
      <c r="AA502" s="122">
        <v>2.86</v>
      </c>
      <c r="AB502" s="122">
        <v>1.1100000000000001</v>
      </c>
      <c r="AC502" s="122">
        <v>2.12</v>
      </c>
      <c r="AD502" s="122">
        <v>33.99</v>
      </c>
      <c r="AE502" s="122">
        <v>0.63</v>
      </c>
      <c r="AF502" s="122">
        <v>0.56999999999999995</v>
      </c>
      <c r="AG502" s="122">
        <v>4.57</v>
      </c>
      <c r="AH502" s="122">
        <v>100</v>
      </c>
      <c r="AI502" s="122">
        <v>12.19</v>
      </c>
      <c r="AJ502" s="122">
        <v>365.72</v>
      </c>
      <c r="AK502" s="123">
        <v>0.71364817020903781</v>
      </c>
      <c r="AL502" s="109">
        <v>0.66639319514247597</v>
      </c>
      <c r="AM502" s="109">
        <v>3.9646506195410894E-2</v>
      </c>
      <c r="AN502">
        <v>0.11400074964009764</v>
      </c>
      <c r="AO502" s="140"/>
      <c r="AS502" s="192"/>
      <c r="AT502" s="122">
        <v>6.2509723888119719</v>
      </c>
      <c r="AU502" s="122">
        <v>0.55326182446449512</v>
      </c>
      <c r="AV502" s="122">
        <v>1153.6032923359801</v>
      </c>
      <c r="AW502" s="122">
        <v>14.711463413249151</v>
      </c>
      <c r="AX502" s="122">
        <v>74</v>
      </c>
      <c r="AY502" s="191"/>
      <c r="BC502" s="192"/>
      <c r="BD502" s="191">
        <f t="shared" si="35"/>
        <v>6.2509723888119719</v>
      </c>
      <c r="BE502" s="122">
        <f t="shared" si="36"/>
        <v>0.55326182446449512</v>
      </c>
      <c r="BF502" s="122">
        <f t="shared" si="37"/>
        <v>1153.6032923359801</v>
      </c>
      <c r="BG502" s="122">
        <f t="shared" si="38"/>
        <v>14.711463413249151</v>
      </c>
      <c r="BH502" s="192">
        <f t="shared" si="39"/>
        <v>74</v>
      </c>
      <c r="BI502" s="109">
        <v>2.0061584174563971</v>
      </c>
      <c r="BJ502" s="109">
        <v>0.67618599294925608</v>
      </c>
      <c r="BK502" s="109">
        <v>3.944903801672706</v>
      </c>
      <c r="BL502" s="109">
        <v>1138.553466796875</v>
      </c>
      <c r="BM502" s="109">
        <v>1132.784892578125</v>
      </c>
      <c r="BN502" s="123">
        <v>1142.872192382812</v>
      </c>
    </row>
    <row r="503" spans="1:66" x14ac:dyDescent="0.25">
      <c r="A503">
        <v>498</v>
      </c>
      <c r="B503" t="s">
        <v>181</v>
      </c>
      <c r="C503" s="120" t="s">
        <v>28</v>
      </c>
      <c r="D503">
        <v>118480</v>
      </c>
      <c r="E503" s="121">
        <v>21</v>
      </c>
      <c r="F503" t="s">
        <v>184</v>
      </c>
      <c r="G503" t="s">
        <v>379</v>
      </c>
      <c r="H503" t="s">
        <v>46</v>
      </c>
      <c r="I503" s="2">
        <v>44501</v>
      </c>
      <c r="J503" s="2">
        <v>44501</v>
      </c>
      <c r="K503" s="21" t="s">
        <v>179</v>
      </c>
      <c r="L503" s="20">
        <v>44.911999999999999</v>
      </c>
      <c r="M503">
        <v>3.25</v>
      </c>
      <c r="N503">
        <v>7.92</v>
      </c>
      <c r="O503">
        <v>7.16</v>
      </c>
      <c r="P503">
        <v>4.4999999999999998E-2</v>
      </c>
      <c r="Q503">
        <v>11.877000000000001</v>
      </c>
      <c r="R503">
        <v>23.257000000000001</v>
      </c>
      <c r="S503">
        <v>0.50800000000000001</v>
      </c>
      <c r="T503">
        <v>7.0000000000000001E-3</v>
      </c>
      <c r="U503">
        <v>0.13500000000000001</v>
      </c>
      <c r="W503">
        <v>0.107</v>
      </c>
      <c r="X503">
        <v>99.178000000000011</v>
      </c>
      <c r="Y503" s="21">
        <v>74.72766699229571</v>
      </c>
      <c r="Z503" s="122">
        <v>0.44</v>
      </c>
      <c r="AA503" s="122">
        <v>2.74</v>
      </c>
      <c r="AB503" s="122">
        <v>1.08</v>
      </c>
      <c r="AC503" s="122">
        <v>2.0499999999999998</v>
      </c>
      <c r="AD503" s="122">
        <v>79.569999999999993</v>
      </c>
      <c r="AE503" s="122">
        <v>0.64</v>
      </c>
      <c r="AF503" s="122">
        <v>0.57999999999999996</v>
      </c>
      <c r="AG503" s="122">
        <v>4.8899999999999997</v>
      </c>
      <c r="AH503" s="122">
        <v>167.03</v>
      </c>
      <c r="AI503" s="122">
        <v>21.69</v>
      </c>
      <c r="AJ503" s="122">
        <v>35</v>
      </c>
      <c r="AK503" s="123">
        <v>0.71158130150847476</v>
      </c>
      <c r="AL503" s="109">
        <v>0.67232079453865745</v>
      </c>
      <c r="AM503" s="109">
        <v>3.7395295524727062E-2</v>
      </c>
      <c r="AN503">
        <v>0.10323157230552266</v>
      </c>
      <c r="AO503" s="140"/>
      <c r="AS503" s="192"/>
      <c r="AT503" s="122">
        <v>6.4984420478053044</v>
      </c>
      <c r="AU503" s="122">
        <v>0.60456883614344348</v>
      </c>
      <c r="AV503" s="122">
        <v>1149.811672488946</v>
      </c>
      <c r="AW503" s="122">
        <v>12.653368922376989</v>
      </c>
      <c r="AX503" s="122">
        <v>303</v>
      </c>
      <c r="AY503" s="191">
        <v>6.2082546699500307</v>
      </c>
      <c r="AZ503" s="122">
        <v>0.64033550205011003</v>
      </c>
      <c r="BA503" s="122">
        <v>1114.97010406031</v>
      </c>
      <c r="BB503" s="122">
        <v>16.542712964228951</v>
      </c>
      <c r="BC503" s="192">
        <v>883</v>
      </c>
      <c r="BD503" s="191">
        <f t="shared" si="35"/>
        <v>6.4984420478053044</v>
      </c>
      <c r="BE503" s="122">
        <f t="shared" si="36"/>
        <v>0.60456883614344348</v>
      </c>
      <c r="BF503" s="122">
        <f t="shared" si="37"/>
        <v>1149.811672488946</v>
      </c>
      <c r="BG503" s="122">
        <f t="shared" si="38"/>
        <v>12.653368922376989</v>
      </c>
      <c r="BH503" s="192">
        <f t="shared" si="39"/>
        <v>303</v>
      </c>
      <c r="BI503" s="109">
        <v>7.589877246708987E-2</v>
      </c>
      <c r="BJ503" s="109">
        <v>0</v>
      </c>
      <c r="BK503" s="109">
        <v>1.249704724539233</v>
      </c>
      <c r="BL503" s="109">
        <v>1106.651611328125</v>
      </c>
      <c r="BM503" s="109">
        <v>1100.499116210937</v>
      </c>
      <c r="BN503" s="123">
        <v>1113.9318994140619</v>
      </c>
    </row>
    <row r="504" spans="1:66" x14ac:dyDescent="0.25">
      <c r="A504">
        <v>499</v>
      </c>
      <c r="B504" t="s">
        <v>181</v>
      </c>
      <c r="C504" s="120" t="s">
        <v>28</v>
      </c>
      <c r="D504">
        <v>118480</v>
      </c>
      <c r="E504" s="121">
        <v>22</v>
      </c>
      <c r="F504" t="s">
        <v>184</v>
      </c>
      <c r="G504" t="s">
        <v>379</v>
      </c>
      <c r="H504" t="s">
        <v>46</v>
      </c>
      <c r="I504" s="2">
        <v>44501</v>
      </c>
      <c r="J504" s="2">
        <v>44501</v>
      </c>
      <c r="K504" s="21" t="s">
        <v>179</v>
      </c>
      <c r="L504" s="20">
        <v>48.241</v>
      </c>
      <c r="M504">
        <v>2.3159999999999998</v>
      </c>
      <c r="N504">
        <v>5.2859999999999996</v>
      </c>
      <c r="O504">
        <v>7.125</v>
      </c>
      <c r="P504">
        <v>9.4E-2</v>
      </c>
      <c r="Q504">
        <v>13.494999999999999</v>
      </c>
      <c r="R504">
        <v>22.452999999999999</v>
      </c>
      <c r="S504">
        <v>0.42299999999999999</v>
      </c>
      <c r="U504">
        <v>6.0000000000000001E-3</v>
      </c>
      <c r="W504">
        <v>3.5000000000000003E-2</v>
      </c>
      <c r="X504">
        <v>99.474000000000004</v>
      </c>
      <c r="Y504" s="21">
        <v>77.149214469334538</v>
      </c>
      <c r="Z504" s="122">
        <v>0.43</v>
      </c>
      <c r="AA504" s="122">
        <v>3.34</v>
      </c>
      <c r="AB504" s="122">
        <v>1.34</v>
      </c>
      <c r="AC504" s="122">
        <v>2.0699999999999998</v>
      </c>
      <c r="AD504" s="122">
        <v>38.31</v>
      </c>
      <c r="AE504" s="122">
        <v>0.59</v>
      </c>
      <c r="AF504" s="122">
        <v>0.59</v>
      </c>
      <c r="AG504" s="122">
        <v>5.48</v>
      </c>
      <c r="AH504" s="122">
        <v>100</v>
      </c>
      <c r="AI504" s="122">
        <v>409.27</v>
      </c>
      <c r="AJ504" s="122">
        <v>109.06</v>
      </c>
      <c r="AK504" s="123">
        <v>0.68094110527843998</v>
      </c>
      <c r="AL504" s="109">
        <v>0.75474054535217139</v>
      </c>
      <c r="AM504" s="109">
        <v>3.076441276952558E-2</v>
      </c>
      <c r="AN504">
        <v>0.15553372357253251</v>
      </c>
      <c r="AO504" s="140"/>
      <c r="AS504" s="192"/>
      <c r="AY504" s="191"/>
      <c r="BC504" s="192"/>
      <c r="BD504" s="191" t="str">
        <f t="shared" si="35"/>
        <v/>
      </c>
      <c r="BE504" s="122" t="str">
        <f t="shared" si="36"/>
        <v/>
      </c>
      <c r="BF504" s="122" t="str">
        <f t="shared" si="37"/>
        <v/>
      </c>
      <c r="BG504" s="122" t="str">
        <f t="shared" si="38"/>
        <v/>
      </c>
      <c r="BH504" s="192" t="str">
        <f t="shared" si="39"/>
        <v/>
      </c>
      <c r="BI504" s="109">
        <v>1.284890298321181</v>
      </c>
      <c r="BJ504" s="109">
        <v>1.1210558886074351</v>
      </c>
      <c r="BK504" s="109">
        <v>1.484275388195448</v>
      </c>
      <c r="BL504" s="109">
        <v>1089.283935546875</v>
      </c>
      <c r="BM504" s="109">
        <v>1083.8379589843751</v>
      </c>
      <c r="BN504" s="123">
        <v>1094.872094726562</v>
      </c>
    </row>
    <row r="505" spans="1:66" x14ac:dyDescent="0.25">
      <c r="A505">
        <v>500</v>
      </c>
      <c r="B505" t="s">
        <v>181</v>
      </c>
      <c r="C505" s="120" t="s">
        <v>28</v>
      </c>
      <c r="D505">
        <v>118480</v>
      </c>
      <c r="E505" s="121">
        <v>25</v>
      </c>
      <c r="F505" t="s">
        <v>184</v>
      </c>
      <c r="G505" t="s">
        <v>379</v>
      </c>
      <c r="H505" t="s">
        <v>46</v>
      </c>
      <c r="I505" s="2">
        <v>44501</v>
      </c>
      <c r="J505" s="2">
        <v>44501</v>
      </c>
      <c r="K505" s="21" t="s">
        <v>179</v>
      </c>
      <c r="L505" s="20">
        <v>48.533000000000001</v>
      </c>
      <c r="M505">
        <v>2.6429999999999998</v>
      </c>
      <c r="N505">
        <v>5.0739999999999998</v>
      </c>
      <c r="O505">
        <v>6.2549999999999999</v>
      </c>
      <c r="P505">
        <v>0.14599999999999999</v>
      </c>
      <c r="Q505">
        <v>13.56</v>
      </c>
      <c r="R505">
        <v>23.161000000000001</v>
      </c>
      <c r="S505">
        <v>0.439</v>
      </c>
      <c r="U505">
        <v>1.9E-2</v>
      </c>
      <c r="W505">
        <v>8.7999999999999995E-2</v>
      </c>
      <c r="X505">
        <v>99.917999999999992</v>
      </c>
      <c r="Y505" s="21">
        <v>79.442203894662001</v>
      </c>
      <c r="Z505" s="122">
        <v>0.42</v>
      </c>
      <c r="AA505" s="122">
        <v>3.09</v>
      </c>
      <c r="AB505" s="122">
        <v>1.36</v>
      </c>
      <c r="AC505" s="122">
        <v>2.21</v>
      </c>
      <c r="AD505" s="122">
        <v>24.74</v>
      </c>
      <c r="AE505" s="122">
        <v>0.59</v>
      </c>
      <c r="AF505" s="122">
        <v>0.57999999999999996</v>
      </c>
      <c r="AG505" s="122">
        <v>5.33</v>
      </c>
      <c r="AH505" s="122">
        <v>100</v>
      </c>
      <c r="AI505" s="122">
        <v>138.94</v>
      </c>
      <c r="AJ505" s="122">
        <v>43.6</v>
      </c>
      <c r="AK505" s="123">
        <v>0.69900334115487261</v>
      </c>
      <c r="AL505" s="109">
        <v>0.75411336666332762</v>
      </c>
      <c r="AM505" s="109">
        <v>3.1748626326785385E-2</v>
      </c>
      <c r="AN505">
        <v>0.14072700448329198</v>
      </c>
      <c r="AO505" s="140"/>
      <c r="AS505" s="192"/>
      <c r="AY505" s="191"/>
      <c r="BC505" s="192"/>
      <c r="BD505" s="191" t="str">
        <f t="shared" si="35"/>
        <v/>
      </c>
      <c r="BE505" s="122" t="str">
        <f t="shared" si="36"/>
        <v/>
      </c>
      <c r="BF505" s="122" t="str">
        <f t="shared" si="37"/>
        <v/>
      </c>
      <c r="BG505" s="122" t="str">
        <f t="shared" si="38"/>
        <v/>
      </c>
      <c r="BH505" s="192" t="str">
        <f t="shared" si="39"/>
        <v/>
      </c>
      <c r="BI505" s="109">
        <v>1.418405133728182</v>
      </c>
      <c r="BJ505" s="109">
        <v>1.2340214076081859</v>
      </c>
      <c r="BK505" s="109">
        <v>1.6939915671388259</v>
      </c>
      <c r="BL505" s="109">
        <v>1099.346435546875</v>
      </c>
      <c r="BM505" s="109">
        <v>1093.927255859375</v>
      </c>
      <c r="BN505" s="123">
        <v>1107.7155908203119</v>
      </c>
    </row>
    <row r="506" spans="1:66" x14ac:dyDescent="0.25">
      <c r="A506">
        <v>501</v>
      </c>
      <c r="B506" t="s">
        <v>181</v>
      </c>
      <c r="C506" s="120" t="s">
        <v>28</v>
      </c>
      <c r="D506">
        <v>118480</v>
      </c>
      <c r="E506" s="121">
        <v>26</v>
      </c>
      <c r="F506" t="s">
        <v>184</v>
      </c>
      <c r="G506" t="s">
        <v>379</v>
      </c>
      <c r="H506" t="s">
        <v>46</v>
      </c>
      <c r="I506" s="2">
        <v>44501</v>
      </c>
      <c r="J506" s="2">
        <v>44501</v>
      </c>
      <c r="K506" s="21" t="s">
        <v>179</v>
      </c>
      <c r="L506" s="20">
        <v>47.69</v>
      </c>
      <c r="M506">
        <v>2.5990000000000002</v>
      </c>
      <c r="N506">
        <v>5.3019999999999996</v>
      </c>
      <c r="O506">
        <v>6.9960000000000004</v>
      </c>
      <c r="P506">
        <v>0.13900000000000001</v>
      </c>
      <c r="Q506">
        <v>13.206</v>
      </c>
      <c r="R506">
        <v>22.981999999999999</v>
      </c>
      <c r="S506">
        <v>0.40799999999999997</v>
      </c>
      <c r="T506">
        <v>2.5000000000000001E-2</v>
      </c>
      <c r="U506">
        <v>5.6000000000000001E-2</v>
      </c>
      <c r="W506">
        <v>3.2000000000000001E-2</v>
      </c>
      <c r="X506">
        <v>99.435000000000002</v>
      </c>
      <c r="Y506" s="21">
        <v>77.089629511658913</v>
      </c>
      <c r="Z506" s="122">
        <v>0.43</v>
      </c>
      <c r="AA506" s="122">
        <v>3.15</v>
      </c>
      <c r="AB506" s="122">
        <v>1.34</v>
      </c>
      <c r="AC506" s="122">
        <v>2.09</v>
      </c>
      <c r="AD506" s="122">
        <v>27.39</v>
      </c>
      <c r="AE506" s="122">
        <v>0.6</v>
      </c>
      <c r="AF506" s="122">
        <v>0.57999999999999996</v>
      </c>
      <c r="AG506" s="122">
        <v>5.65</v>
      </c>
      <c r="AH506" s="122">
        <v>48.41</v>
      </c>
      <c r="AI506" s="122">
        <v>45.81</v>
      </c>
      <c r="AJ506" s="122">
        <v>123.04</v>
      </c>
      <c r="AK506" s="123">
        <v>0.69089734919063217</v>
      </c>
      <c r="AL506" s="109">
        <v>0.74099217178037557</v>
      </c>
      <c r="AM506" s="109">
        <v>2.9770488428973087E-2</v>
      </c>
      <c r="AN506">
        <v>0.13792943301993041</v>
      </c>
      <c r="AO506" s="140"/>
      <c r="AS506" s="192"/>
      <c r="AY506" s="191"/>
      <c r="BC506" s="192"/>
      <c r="BD506" s="191" t="str">
        <f t="shared" si="35"/>
        <v/>
      </c>
      <c r="BE506" s="122" t="str">
        <f t="shared" si="36"/>
        <v/>
      </c>
      <c r="BF506" s="122" t="str">
        <f t="shared" si="37"/>
        <v/>
      </c>
      <c r="BG506" s="122" t="str">
        <f t="shared" si="38"/>
        <v/>
      </c>
      <c r="BH506" s="192" t="str">
        <f t="shared" si="39"/>
        <v/>
      </c>
      <c r="BI506" s="109">
        <v>1.081199551307269</v>
      </c>
      <c r="BJ506" s="109">
        <v>0.9209073598018368</v>
      </c>
      <c r="BK506" s="109">
        <v>1.249469376288959</v>
      </c>
      <c r="BL506" s="109">
        <v>1087.833618164062</v>
      </c>
      <c r="BM506" s="109">
        <v>1083.512827148438</v>
      </c>
      <c r="BN506" s="123">
        <v>1092.342998046875</v>
      </c>
    </row>
    <row r="507" spans="1:66" x14ac:dyDescent="0.25">
      <c r="A507">
        <v>502</v>
      </c>
      <c r="B507" t="s">
        <v>181</v>
      </c>
      <c r="C507" s="120" t="s">
        <v>28</v>
      </c>
      <c r="D507">
        <v>118480</v>
      </c>
      <c r="E507" s="121">
        <v>35</v>
      </c>
      <c r="F507" t="s">
        <v>184</v>
      </c>
      <c r="G507" t="s">
        <v>379</v>
      </c>
      <c r="H507" t="s">
        <v>46</v>
      </c>
      <c r="I507" s="2">
        <v>44501</v>
      </c>
      <c r="J507" s="2">
        <v>44501</v>
      </c>
      <c r="K507" s="21" t="s">
        <v>179</v>
      </c>
      <c r="L507" s="20">
        <v>45.167000000000002</v>
      </c>
      <c r="M507">
        <v>3.4369999999999998</v>
      </c>
      <c r="N507">
        <v>8.4920000000000009</v>
      </c>
      <c r="O507">
        <v>7.1989999999999998</v>
      </c>
      <c r="P507">
        <v>5.1999999999999998E-2</v>
      </c>
      <c r="Q507">
        <v>11.519</v>
      </c>
      <c r="R507">
        <v>23.341000000000001</v>
      </c>
      <c r="S507">
        <v>0.65800000000000003</v>
      </c>
      <c r="T507">
        <v>2.8000000000000001E-2</v>
      </c>
      <c r="U507">
        <v>8.8999999999999996E-2</v>
      </c>
      <c r="W507">
        <v>0.04</v>
      </c>
      <c r="X507">
        <v>100.02200000000003</v>
      </c>
      <c r="Y507" s="21">
        <v>74.041028389222063</v>
      </c>
      <c r="Z507" s="122">
        <v>0.44</v>
      </c>
      <c r="AA507" s="122">
        <v>2.68</v>
      </c>
      <c r="AB507" s="122">
        <v>1.04</v>
      </c>
      <c r="AC507" s="122">
        <v>2.0499999999999998</v>
      </c>
      <c r="AD507" s="122">
        <v>71.489999999999995</v>
      </c>
      <c r="AE507" s="122">
        <v>0.64</v>
      </c>
      <c r="AF507" s="122">
        <v>0.57999999999999996</v>
      </c>
      <c r="AG507" s="122">
        <v>4.0199999999999996</v>
      </c>
      <c r="AH507" s="122">
        <v>39.979999999999997</v>
      </c>
      <c r="AI507" s="122">
        <v>31.43</v>
      </c>
      <c r="AJ507" s="122">
        <v>92.62</v>
      </c>
      <c r="AK507" s="123">
        <v>0.70915166577055511</v>
      </c>
      <c r="AL507" s="109">
        <v>0.64591788177539877</v>
      </c>
      <c r="AM507" s="109">
        <v>4.7981287025485035E-2</v>
      </c>
      <c r="AN507">
        <v>0.10992954130126024</v>
      </c>
      <c r="AO507" s="140"/>
      <c r="AS507" s="192"/>
      <c r="AT507" s="122">
        <v>7.041790640554443</v>
      </c>
      <c r="AU507" s="122">
        <v>0.59920982971224201</v>
      </c>
      <c r="AV507" s="122">
        <v>1160.602396036071</v>
      </c>
      <c r="AW507" s="122">
        <v>12.121248102290039</v>
      </c>
      <c r="AX507" s="122">
        <v>259</v>
      </c>
      <c r="AY507" s="191">
        <v>7.3934118506812663</v>
      </c>
      <c r="AZ507" s="122">
        <v>0.60626316555087678</v>
      </c>
      <c r="BA507" s="122">
        <v>1122.1907465986751</v>
      </c>
      <c r="BB507" s="122">
        <v>15.86063732069427</v>
      </c>
      <c r="BC507" s="192">
        <v>867</v>
      </c>
      <c r="BD507" s="191">
        <f t="shared" si="35"/>
        <v>7.041790640554443</v>
      </c>
      <c r="BE507" s="122">
        <f t="shared" si="36"/>
        <v>0.59920982971224201</v>
      </c>
      <c r="BF507" s="122">
        <f t="shared" si="37"/>
        <v>1160.602396036071</v>
      </c>
      <c r="BG507" s="122">
        <f t="shared" si="38"/>
        <v>12.121248102290039</v>
      </c>
      <c r="BH507" s="192">
        <f t="shared" si="39"/>
        <v>259</v>
      </c>
      <c r="BI507" s="109">
        <v>6.5084132751876336</v>
      </c>
      <c r="BJ507" s="109">
        <v>3.5642071709090701</v>
      </c>
      <c r="BK507" s="109">
        <v>9.354861563151502</v>
      </c>
      <c r="BL507" s="109">
        <v>1118.92333984375</v>
      </c>
      <c r="BM507" s="109">
        <v>1107.070849609375</v>
      </c>
      <c r="BN507" s="123">
        <v>1134.208657226563</v>
      </c>
    </row>
    <row r="508" spans="1:66" x14ac:dyDescent="0.25">
      <c r="A508">
        <v>503</v>
      </c>
      <c r="B508" t="s">
        <v>181</v>
      </c>
      <c r="C508" s="120" t="s">
        <v>28</v>
      </c>
      <c r="D508">
        <v>118480</v>
      </c>
      <c r="E508" s="121">
        <v>37</v>
      </c>
      <c r="F508" t="s">
        <v>184</v>
      </c>
      <c r="G508" t="s">
        <v>379</v>
      </c>
      <c r="H508" t="s">
        <v>46</v>
      </c>
      <c r="I508" s="2">
        <v>44501</v>
      </c>
      <c r="J508" s="2">
        <v>44501</v>
      </c>
      <c r="K508" s="21" t="s">
        <v>179</v>
      </c>
      <c r="L508" s="20">
        <v>45.94</v>
      </c>
      <c r="M508">
        <v>3.294</v>
      </c>
      <c r="N508">
        <v>7.282</v>
      </c>
      <c r="O508">
        <v>6.9729999999999999</v>
      </c>
      <c r="P508">
        <v>9.4E-2</v>
      </c>
      <c r="Q508">
        <v>12.09</v>
      </c>
      <c r="R508">
        <v>23.167000000000002</v>
      </c>
      <c r="S508">
        <v>0.49399999999999999</v>
      </c>
      <c r="T508">
        <v>2.5000000000000001E-2</v>
      </c>
      <c r="U508">
        <v>9.0999999999999998E-2</v>
      </c>
      <c r="X508">
        <v>99.449999999999989</v>
      </c>
      <c r="Y508" s="21">
        <v>75.553971731337967</v>
      </c>
      <c r="Z508" s="122">
        <v>0.44</v>
      </c>
      <c r="AA508" s="122">
        <v>2.72</v>
      </c>
      <c r="AB508" s="122">
        <v>1.1299999999999999</v>
      </c>
      <c r="AC508" s="122">
        <v>2.08</v>
      </c>
      <c r="AD508" s="122">
        <v>39.72</v>
      </c>
      <c r="AE508" s="122">
        <v>0.63</v>
      </c>
      <c r="AF508" s="122">
        <v>0.57999999999999996</v>
      </c>
      <c r="AG508" s="122">
        <v>4.9400000000000004</v>
      </c>
      <c r="AH508" s="122">
        <v>45.66</v>
      </c>
      <c r="AI508" s="122">
        <v>29.06</v>
      </c>
      <c r="AJ508" s="122">
        <v>100</v>
      </c>
      <c r="AK508" s="123">
        <v>0.70957301999680034</v>
      </c>
      <c r="AL508" s="109">
        <v>0.67987612996232871</v>
      </c>
      <c r="AM508" s="109">
        <v>3.6125503732536333E-2</v>
      </c>
      <c r="AN508">
        <v>0.13464292570706188</v>
      </c>
      <c r="AO508" s="140"/>
      <c r="AS508" s="192"/>
      <c r="AT508" s="122">
        <v>6.305698219145957</v>
      </c>
      <c r="AU508" s="122">
        <v>0.65909711592192366</v>
      </c>
      <c r="AV508" s="122">
        <v>1149.4961000080721</v>
      </c>
      <c r="AW508" s="122">
        <v>14.44763715465079</v>
      </c>
      <c r="AX508" s="122">
        <v>196</v>
      </c>
      <c r="AY508" s="191">
        <v>5.9724447587311156</v>
      </c>
      <c r="AZ508" s="122">
        <v>0.6695495051947663</v>
      </c>
      <c r="BA508" s="122">
        <v>1111.4368800353279</v>
      </c>
      <c r="BB508" s="122">
        <v>16.892060005440019</v>
      </c>
      <c r="BC508" s="192">
        <v>894</v>
      </c>
      <c r="BD508" s="191">
        <f t="shared" si="35"/>
        <v>6.305698219145957</v>
      </c>
      <c r="BE508" s="122">
        <f t="shared" si="36"/>
        <v>0.65909711592192366</v>
      </c>
      <c r="BF508" s="122">
        <f t="shared" si="37"/>
        <v>1149.4961000080721</v>
      </c>
      <c r="BG508" s="122">
        <f t="shared" si="38"/>
        <v>14.44763715465079</v>
      </c>
      <c r="BH508" s="192">
        <f t="shared" si="39"/>
        <v>196</v>
      </c>
      <c r="BI508" s="109">
        <v>0.39442419569279269</v>
      </c>
      <c r="BJ508" s="109">
        <v>0</v>
      </c>
      <c r="BK508" s="109">
        <v>1.232107005522505</v>
      </c>
      <c r="BL508" s="109">
        <v>1119.3525390625</v>
      </c>
      <c r="BM508" s="109">
        <v>1111.0250683593749</v>
      </c>
      <c r="BN508" s="123">
        <v>1126.8327734375</v>
      </c>
    </row>
    <row r="509" spans="1:66" x14ac:dyDescent="0.25">
      <c r="A509">
        <v>504</v>
      </c>
      <c r="B509" t="s">
        <v>181</v>
      </c>
      <c r="C509" s="120" t="s">
        <v>28</v>
      </c>
      <c r="D509">
        <v>118480</v>
      </c>
      <c r="E509" s="121">
        <v>38</v>
      </c>
      <c r="F509" t="s">
        <v>184</v>
      </c>
      <c r="G509" t="s">
        <v>379</v>
      </c>
      <c r="H509" t="s">
        <v>46</v>
      </c>
      <c r="I509" s="2">
        <v>44501</v>
      </c>
      <c r="J509" s="2">
        <v>44501</v>
      </c>
      <c r="K509" s="21" t="s">
        <v>179</v>
      </c>
      <c r="L509" s="20">
        <v>46.953000000000003</v>
      </c>
      <c r="M509">
        <v>3.2919999999999998</v>
      </c>
      <c r="N509">
        <v>5.8419999999999996</v>
      </c>
      <c r="O509">
        <v>7.1769999999999996</v>
      </c>
      <c r="P509">
        <v>0.188</v>
      </c>
      <c r="Q509">
        <v>12.787000000000001</v>
      </c>
      <c r="R509">
        <v>22.768999999999998</v>
      </c>
      <c r="S509">
        <v>0.46700000000000003</v>
      </c>
      <c r="U509">
        <v>8.9999999999999993E-3</v>
      </c>
      <c r="W509">
        <v>8.5999999999999993E-2</v>
      </c>
      <c r="X509">
        <v>99.570000000000007</v>
      </c>
      <c r="Y509" s="21">
        <v>76.053118979550746</v>
      </c>
      <c r="Z509" s="122">
        <v>0.43</v>
      </c>
      <c r="AA509" s="122">
        <v>2.74</v>
      </c>
      <c r="AB509" s="122">
        <v>1.27</v>
      </c>
      <c r="AC509" s="122">
        <v>2.0499999999999998</v>
      </c>
      <c r="AD509" s="122">
        <v>21.44</v>
      </c>
      <c r="AE509" s="122">
        <v>0.61</v>
      </c>
      <c r="AF509" s="122">
        <v>0.57999999999999996</v>
      </c>
      <c r="AG509" s="122">
        <v>5.25</v>
      </c>
      <c r="AH509" s="122">
        <v>100</v>
      </c>
      <c r="AI509" s="122">
        <v>280.87</v>
      </c>
      <c r="AJ509" s="122">
        <v>45.71</v>
      </c>
      <c r="AK509" s="123">
        <v>0.69217738824773112</v>
      </c>
      <c r="AL509" s="109">
        <v>0.71816424787072286</v>
      </c>
      <c r="AM509" s="109">
        <v>3.4107938111030224E-2</v>
      </c>
      <c r="AN509">
        <v>0.15585980127188803</v>
      </c>
      <c r="AO509" s="140"/>
      <c r="AS509" s="192"/>
      <c r="AT509" s="122">
        <v>5.60735071912592</v>
      </c>
      <c r="AU509" s="122">
        <v>0.65389210035544088</v>
      </c>
      <c r="AV509" s="122">
        <v>1139.298401031371</v>
      </c>
      <c r="AW509" s="122">
        <v>14.80233870586547</v>
      </c>
      <c r="AX509" s="122">
        <v>142</v>
      </c>
      <c r="AY509" s="191"/>
      <c r="BC509" s="192"/>
      <c r="BD509" s="191">
        <f t="shared" si="35"/>
        <v>5.60735071912592</v>
      </c>
      <c r="BE509" s="122">
        <f t="shared" si="36"/>
        <v>0.65389210035544088</v>
      </c>
      <c r="BF509" s="122">
        <f t="shared" si="37"/>
        <v>1139.298401031371</v>
      </c>
      <c r="BG509" s="122">
        <f t="shared" si="38"/>
        <v>14.80233870586547</v>
      </c>
      <c r="BH509" s="192">
        <f t="shared" si="39"/>
        <v>142</v>
      </c>
      <c r="BI509" s="109">
        <v>0.74426783804987784</v>
      </c>
      <c r="BJ509" s="109">
        <v>0.48414597754572741</v>
      </c>
      <c r="BK509" s="109">
        <v>1.024344785262097</v>
      </c>
      <c r="BL509" s="109">
        <v>1095.2626953125</v>
      </c>
      <c r="BM509" s="109">
        <v>1089.086645507813</v>
      </c>
      <c r="BN509" s="123">
        <v>1105.471967773437</v>
      </c>
    </row>
    <row r="510" spans="1:66" x14ac:dyDescent="0.25">
      <c r="A510">
        <v>505</v>
      </c>
      <c r="B510" t="s">
        <v>181</v>
      </c>
      <c r="C510" s="120" t="s">
        <v>28</v>
      </c>
      <c r="D510">
        <v>118480</v>
      </c>
      <c r="E510" s="121">
        <v>39</v>
      </c>
      <c r="F510" t="s">
        <v>184</v>
      </c>
      <c r="G510" t="s">
        <v>379</v>
      </c>
      <c r="H510" t="s">
        <v>46</v>
      </c>
      <c r="I510" s="2">
        <v>44501</v>
      </c>
      <c r="J510" s="2">
        <v>44501</v>
      </c>
      <c r="K510" s="21" t="s">
        <v>179</v>
      </c>
      <c r="L510" s="20">
        <v>48.828000000000003</v>
      </c>
      <c r="M510">
        <v>2.2290000000000001</v>
      </c>
      <c r="N510">
        <v>4.9429999999999996</v>
      </c>
      <c r="O510">
        <v>6.6959999999999997</v>
      </c>
      <c r="P510">
        <v>0.13200000000000001</v>
      </c>
      <c r="Q510">
        <v>13.853</v>
      </c>
      <c r="R510">
        <v>22.872</v>
      </c>
      <c r="S510">
        <v>0.39600000000000002</v>
      </c>
      <c r="T510">
        <v>1.4E-2</v>
      </c>
      <c r="U510">
        <v>0.159</v>
      </c>
      <c r="W510">
        <v>8.7999999999999995E-2</v>
      </c>
      <c r="X510">
        <v>100.21</v>
      </c>
      <c r="Y510" s="21">
        <v>78.668162645125861</v>
      </c>
      <c r="Z510" s="122">
        <v>0.42</v>
      </c>
      <c r="AA510" s="122">
        <v>3.44</v>
      </c>
      <c r="AB510" s="122">
        <v>1.39</v>
      </c>
      <c r="AC510" s="122">
        <v>2.13</v>
      </c>
      <c r="AD510" s="122">
        <v>28.1</v>
      </c>
      <c r="AE510" s="122">
        <v>0.57999999999999996</v>
      </c>
      <c r="AF510" s="122">
        <v>0.57999999999999996</v>
      </c>
      <c r="AG510" s="122">
        <v>5.91</v>
      </c>
      <c r="AH510" s="122">
        <v>82.06</v>
      </c>
      <c r="AI510" s="122">
        <v>19.63</v>
      </c>
      <c r="AJ510" s="122">
        <v>45.25</v>
      </c>
      <c r="AK510" s="123">
        <v>0.68175904451827596</v>
      </c>
      <c r="AL510" s="109">
        <v>0.76872074760303877</v>
      </c>
      <c r="AM510" s="109">
        <v>2.8576130751322891E-2</v>
      </c>
      <c r="AN510">
        <v>0.13979792062040353</v>
      </c>
      <c r="AO510" s="140"/>
      <c r="AS510" s="192"/>
      <c r="AY510" s="191"/>
      <c r="BC510" s="192"/>
      <c r="BD510" s="191" t="str">
        <f t="shared" si="35"/>
        <v/>
      </c>
      <c r="BE510" s="122" t="str">
        <f t="shared" si="36"/>
        <v/>
      </c>
      <c r="BF510" s="122" t="str">
        <f t="shared" si="37"/>
        <v/>
      </c>
      <c r="BG510" s="122" t="str">
        <f t="shared" si="38"/>
        <v/>
      </c>
      <c r="BH510" s="192" t="str">
        <f t="shared" si="39"/>
        <v/>
      </c>
      <c r="BI510" s="109">
        <v>1.850642759246486</v>
      </c>
      <c r="BJ510" s="109">
        <v>1.617941181106227</v>
      </c>
      <c r="BK510" s="109">
        <v>2.1259532088467048</v>
      </c>
      <c r="BL510" s="109">
        <v>1090.725463867188</v>
      </c>
      <c r="BM510" s="109">
        <v>1086.4426220703131</v>
      </c>
      <c r="BN510" s="123">
        <v>1094.8091406250001</v>
      </c>
    </row>
    <row r="511" spans="1:66" x14ac:dyDescent="0.25">
      <c r="A511">
        <v>506</v>
      </c>
      <c r="B511" t="s">
        <v>181</v>
      </c>
      <c r="C511" s="120" t="s">
        <v>28</v>
      </c>
      <c r="D511">
        <v>118480</v>
      </c>
      <c r="E511" s="121">
        <v>40</v>
      </c>
      <c r="F511" t="s">
        <v>184</v>
      </c>
      <c r="G511" t="s">
        <v>379</v>
      </c>
      <c r="H511" t="s">
        <v>46</v>
      </c>
      <c r="I511" s="2">
        <v>44501</v>
      </c>
      <c r="J511" s="2">
        <v>44501</v>
      </c>
      <c r="K511" s="21" t="s">
        <v>179</v>
      </c>
      <c r="L511" s="20">
        <v>47.712000000000003</v>
      </c>
      <c r="M511">
        <v>2.851</v>
      </c>
      <c r="N511">
        <v>4.9130000000000003</v>
      </c>
      <c r="O511">
        <v>7.6109999999999998</v>
      </c>
      <c r="P511">
        <v>0.16</v>
      </c>
      <c r="Q511">
        <v>12.773999999999999</v>
      </c>
      <c r="R511">
        <v>23.358000000000001</v>
      </c>
      <c r="S511">
        <v>0.56299999999999994</v>
      </c>
      <c r="T511">
        <v>2.9000000000000001E-2</v>
      </c>
      <c r="U511">
        <v>1.7000000000000001E-2</v>
      </c>
      <c r="W511">
        <v>3.2000000000000001E-2</v>
      </c>
      <c r="X511">
        <v>100.01999999999998</v>
      </c>
      <c r="Y511" s="21">
        <v>74.94842795647817</v>
      </c>
      <c r="Z511" s="122">
        <v>0.43</v>
      </c>
      <c r="AA511" s="122">
        <v>2.95</v>
      </c>
      <c r="AB511" s="122">
        <v>1.4</v>
      </c>
      <c r="AC511" s="122">
        <v>1.99</v>
      </c>
      <c r="AD511" s="122">
        <v>24.79</v>
      </c>
      <c r="AE511" s="122">
        <v>0.61</v>
      </c>
      <c r="AF511" s="122">
        <v>0.57999999999999996</v>
      </c>
      <c r="AG511" s="122">
        <v>4.5199999999999996</v>
      </c>
      <c r="AH511" s="122">
        <v>41.28</v>
      </c>
      <c r="AI511" s="122">
        <v>156.13999999999999</v>
      </c>
      <c r="AJ511" s="122">
        <v>117.85</v>
      </c>
      <c r="AK511" s="123">
        <v>0.68267009113694477</v>
      </c>
      <c r="AL511" s="109">
        <v>0.71615598478494857</v>
      </c>
      <c r="AM511" s="109">
        <v>4.1046164235333464E-2</v>
      </c>
      <c r="AN511">
        <v>0.13163197240333827</v>
      </c>
      <c r="AO511" s="140"/>
      <c r="AS511" s="192"/>
      <c r="AY511" s="191"/>
      <c r="BC511" s="192"/>
      <c r="BD511" s="191" t="str">
        <f t="shared" si="35"/>
        <v/>
      </c>
      <c r="BE511" s="122" t="str">
        <f t="shared" si="36"/>
        <v/>
      </c>
      <c r="BF511" s="122" t="str">
        <f t="shared" si="37"/>
        <v/>
      </c>
      <c r="BG511" s="122" t="str">
        <f t="shared" si="38"/>
        <v/>
      </c>
      <c r="BH511" s="192" t="str">
        <f t="shared" si="39"/>
        <v/>
      </c>
      <c r="BI511" s="109">
        <v>1.0693850471179061</v>
      </c>
      <c r="BJ511" s="109">
        <v>0.76802438751860191</v>
      </c>
      <c r="BK511" s="109">
        <v>1.4519820548693709</v>
      </c>
      <c r="BL511" s="109">
        <v>1097.719970703125</v>
      </c>
      <c r="BM511" s="109">
        <v>1092.017749023438</v>
      </c>
      <c r="BN511" s="123">
        <v>1102.430493164062</v>
      </c>
    </row>
    <row r="512" spans="1:66" x14ac:dyDescent="0.25">
      <c r="A512">
        <v>507</v>
      </c>
      <c r="B512" t="s">
        <v>181</v>
      </c>
      <c r="C512" s="120" t="s">
        <v>28</v>
      </c>
      <c r="D512">
        <v>118480</v>
      </c>
      <c r="E512" s="121">
        <v>41</v>
      </c>
      <c r="F512" t="s">
        <v>184</v>
      </c>
      <c r="G512" t="s">
        <v>379</v>
      </c>
      <c r="H512" t="s">
        <v>46</v>
      </c>
      <c r="I512" s="2">
        <v>44501</v>
      </c>
      <c r="J512" s="2">
        <v>44501</v>
      </c>
      <c r="K512" s="21" t="s">
        <v>179</v>
      </c>
      <c r="L512" s="20">
        <v>48.48</v>
      </c>
      <c r="M512">
        <v>2.63</v>
      </c>
      <c r="N512">
        <v>5.1260000000000003</v>
      </c>
      <c r="O512">
        <v>7.1849999999999996</v>
      </c>
      <c r="P512">
        <v>5.8999999999999997E-2</v>
      </c>
      <c r="Q512">
        <v>13.554</v>
      </c>
      <c r="R512">
        <v>22.88</v>
      </c>
      <c r="S512">
        <v>0.44900000000000001</v>
      </c>
      <c r="T512">
        <v>1.2999999999999999E-2</v>
      </c>
      <c r="W512">
        <v>1.0999999999999999E-2</v>
      </c>
      <c r="X512">
        <v>100.38699999999999</v>
      </c>
      <c r="Y512" s="21">
        <v>77.078208854806334</v>
      </c>
      <c r="Z512" s="122">
        <v>0.42</v>
      </c>
      <c r="AA512" s="122">
        <v>3.12</v>
      </c>
      <c r="AB512" s="122">
        <v>1.36</v>
      </c>
      <c r="AC512" s="122">
        <v>2.0499999999999998</v>
      </c>
      <c r="AD512" s="122">
        <v>63.63</v>
      </c>
      <c r="AE512" s="122">
        <v>0.59</v>
      </c>
      <c r="AF512" s="122">
        <v>0.57999999999999996</v>
      </c>
      <c r="AG512" s="122">
        <v>5.08</v>
      </c>
      <c r="AH512" s="122">
        <v>91.23</v>
      </c>
      <c r="AI512" s="122">
        <v>100</v>
      </c>
      <c r="AJ512" s="122">
        <v>344.6</v>
      </c>
      <c r="AK512" s="123">
        <v>0.67886418853722441</v>
      </c>
      <c r="AL512" s="109">
        <v>0.75211589988234551</v>
      </c>
      <c r="AM512" s="109">
        <v>3.2400155865729717E-2</v>
      </c>
      <c r="AN512">
        <v>0.14666061906281921</v>
      </c>
      <c r="AO512" s="140"/>
      <c r="AS512" s="192"/>
      <c r="AY512" s="191"/>
      <c r="BC512" s="192"/>
      <c r="BD512" s="191" t="str">
        <f t="shared" si="35"/>
        <v/>
      </c>
      <c r="BE512" s="122" t="str">
        <f t="shared" si="36"/>
        <v/>
      </c>
      <c r="BF512" s="122" t="str">
        <f t="shared" si="37"/>
        <v/>
      </c>
      <c r="BG512" s="122" t="str">
        <f t="shared" si="38"/>
        <v/>
      </c>
      <c r="BH512" s="192" t="str">
        <f t="shared" si="39"/>
        <v/>
      </c>
      <c r="BI512" s="109">
        <v>1.1172898849485531</v>
      </c>
      <c r="BJ512" s="109">
        <v>0.86097106304150939</v>
      </c>
      <c r="BK512" s="109">
        <v>1.3369343170164241</v>
      </c>
      <c r="BL512" s="109">
        <v>1084.7490234375</v>
      </c>
      <c r="BM512" s="109">
        <v>1079.212504882812</v>
      </c>
      <c r="BN512" s="123">
        <v>1091.3639453124999</v>
      </c>
    </row>
    <row r="513" spans="1:66" x14ac:dyDescent="0.25">
      <c r="A513">
        <v>508</v>
      </c>
      <c r="B513" t="s">
        <v>181</v>
      </c>
      <c r="C513" s="120" t="s">
        <v>28</v>
      </c>
      <c r="D513">
        <v>118480</v>
      </c>
      <c r="E513" s="121">
        <v>42</v>
      </c>
      <c r="F513" t="s">
        <v>184</v>
      </c>
      <c r="G513" t="s">
        <v>379</v>
      </c>
      <c r="H513" t="s">
        <v>46</v>
      </c>
      <c r="I513" s="2">
        <v>44501</v>
      </c>
      <c r="J513" s="2">
        <v>44501</v>
      </c>
      <c r="K513" s="21" t="s">
        <v>179</v>
      </c>
      <c r="L513" s="20">
        <v>43.71</v>
      </c>
      <c r="M513">
        <v>4.657</v>
      </c>
      <c r="N513">
        <v>8.1679999999999993</v>
      </c>
      <c r="O513">
        <v>7.79</v>
      </c>
      <c r="P513">
        <v>0.13900000000000001</v>
      </c>
      <c r="Q513">
        <v>11.406000000000001</v>
      </c>
      <c r="R513">
        <v>23.103999999999999</v>
      </c>
      <c r="S513">
        <v>0.61699999999999999</v>
      </c>
      <c r="T513">
        <v>2.4E-2</v>
      </c>
      <c r="U513">
        <v>3.0000000000000001E-3</v>
      </c>
      <c r="W513">
        <v>0.04</v>
      </c>
      <c r="X513">
        <v>99.658000000000015</v>
      </c>
      <c r="Y513" s="21">
        <v>72.299065505787823</v>
      </c>
      <c r="Z513" s="122">
        <v>0.45</v>
      </c>
      <c r="AA513" s="122">
        <v>2.2799999999999998</v>
      </c>
      <c r="AB513" s="122">
        <v>1.07</v>
      </c>
      <c r="AC513" s="122">
        <v>1.98</v>
      </c>
      <c r="AD513" s="122">
        <v>27.61</v>
      </c>
      <c r="AE513" s="122">
        <v>0.65</v>
      </c>
      <c r="AF513" s="122">
        <v>0.57999999999999996</v>
      </c>
      <c r="AG513" s="122">
        <v>4.21</v>
      </c>
      <c r="AH513" s="122">
        <v>50.21</v>
      </c>
      <c r="AI513" s="122">
        <v>824.62</v>
      </c>
      <c r="AJ513" s="122">
        <v>94.99</v>
      </c>
      <c r="AK513" s="123">
        <v>0.70252415702896354</v>
      </c>
      <c r="AL513" s="109">
        <v>0.64626758327914513</v>
      </c>
      <c r="AM513" s="109">
        <v>4.5461905929489815E-2</v>
      </c>
      <c r="AN513">
        <v>0.1128819881792221</v>
      </c>
      <c r="AO513" s="140"/>
      <c r="AS513" s="192"/>
      <c r="AY513" s="191"/>
      <c r="BC513" s="192"/>
      <c r="BD513" s="191" t="str">
        <f t="shared" si="35"/>
        <v/>
      </c>
      <c r="BE513" s="122" t="str">
        <f t="shared" si="36"/>
        <v/>
      </c>
      <c r="BF513" s="122" t="str">
        <f t="shared" si="37"/>
        <v/>
      </c>
      <c r="BG513" s="122" t="str">
        <f t="shared" si="38"/>
        <v/>
      </c>
      <c r="BH513" s="192" t="str">
        <f t="shared" si="39"/>
        <v/>
      </c>
      <c r="BI513" s="109">
        <v>2.2150281862130039</v>
      </c>
      <c r="BJ513" s="109">
        <v>0.93028102911614119</v>
      </c>
      <c r="BK513" s="109">
        <v>4.4183558420052407</v>
      </c>
      <c r="BL513" s="109">
        <v>1111.164184570312</v>
      </c>
      <c r="BM513" s="109">
        <v>1102.789106445312</v>
      </c>
      <c r="BN513" s="123">
        <v>1122.6266796875</v>
      </c>
    </row>
    <row r="514" spans="1:66" x14ac:dyDescent="0.25">
      <c r="A514">
        <v>509</v>
      </c>
      <c r="B514" t="s">
        <v>181</v>
      </c>
      <c r="C514" s="120" t="s">
        <v>28</v>
      </c>
      <c r="D514">
        <v>118480</v>
      </c>
      <c r="E514" s="121">
        <v>43</v>
      </c>
      <c r="F514" t="s">
        <v>184</v>
      </c>
      <c r="G514" t="s">
        <v>379</v>
      </c>
      <c r="H514" t="s">
        <v>46</v>
      </c>
      <c r="I514" s="2">
        <v>44501</v>
      </c>
      <c r="J514" s="2">
        <v>44501</v>
      </c>
      <c r="K514" s="21" t="s">
        <v>179</v>
      </c>
      <c r="L514" s="20">
        <v>48.805999999999997</v>
      </c>
      <c r="M514">
        <v>2.5739999999999998</v>
      </c>
      <c r="N514">
        <v>4.4660000000000002</v>
      </c>
      <c r="O514">
        <v>7.0389999999999997</v>
      </c>
      <c r="P514">
        <v>0.15</v>
      </c>
      <c r="Q514">
        <v>13.432</v>
      </c>
      <c r="R514">
        <v>23.239000000000001</v>
      </c>
      <c r="S514">
        <v>0.39400000000000002</v>
      </c>
      <c r="T514">
        <v>2.1999999999999999E-2</v>
      </c>
      <c r="W514">
        <v>1.9E-2</v>
      </c>
      <c r="X514">
        <v>100.14100000000002</v>
      </c>
      <c r="Y514" s="21">
        <v>77.280537116628366</v>
      </c>
      <c r="Z514" s="122">
        <v>0.42</v>
      </c>
      <c r="AA514" s="122">
        <v>3.18</v>
      </c>
      <c r="AB514" s="122">
        <v>1.47</v>
      </c>
      <c r="AC514" s="122">
        <v>2.09</v>
      </c>
      <c r="AD514" s="122">
        <v>25.79</v>
      </c>
      <c r="AE514" s="122">
        <v>0.59</v>
      </c>
      <c r="AF514" s="122">
        <v>0.57999999999999996</v>
      </c>
      <c r="AG514" s="122">
        <v>5.83</v>
      </c>
      <c r="AH514" s="122">
        <v>54.87</v>
      </c>
      <c r="AI514" s="122">
        <v>100</v>
      </c>
      <c r="AJ514" s="122">
        <v>198.46</v>
      </c>
      <c r="AK514" s="123">
        <v>0.68316584122232427</v>
      </c>
      <c r="AL514" s="109">
        <v>0.74761314404885881</v>
      </c>
      <c r="AM514" s="109">
        <v>2.8517794611829357E-2</v>
      </c>
      <c r="AN514">
        <v>0.15734065894510424</v>
      </c>
      <c r="AO514" s="140"/>
      <c r="AS514" s="192"/>
      <c r="AY514" s="191"/>
      <c r="BC514" s="192"/>
      <c r="BD514" s="191" t="str">
        <f t="shared" si="35"/>
        <v/>
      </c>
      <c r="BE514" s="122" t="str">
        <f t="shared" si="36"/>
        <v/>
      </c>
      <c r="BF514" s="122" t="str">
        <f t="shared" si="37"/>
        <v/>
      </c>
      <c r="BG514" s="122" t="str">
        <f t="shared" si="38"/>
        <v/>
      </c>
      <c r="BH514" s="192" t="str">
        <f t="shared" si="39"/>
        <v/>
      </c>
      <c r="BI514" s="109">
        <v>1.428415830957398</v>
      </c>
      <c r="BJ514" s="109">
        <v>1.276303518640503</v>
      </c>
      <c r="BK514" s="109">
        <v>1.5470010360355231</v>
      </c>
      <c r="BL514" s="109">
        <v>1088.54296875</v>
      </c>
      <c r="BM514" s="109">
        <v>1085.231479492187</v>
      </c>
      <c r="BN514" s="123">
        <v>1091.799306640625</v>
      </c>
    </row>
    <row r="515" spans="1:66" x14ac:dyDescent="0.25">
      <c r="A515">
        <v>510</v>
      </c>
      <c r="B515" t="s">
        <v>181</v>
      </c>
      <c r="C515" s="120" t="s">
        <v>28</v>
      </c>
      <c r="D515">
        <v>118480</v>
      </c>
      <c r="E515" s="121">
        <v>49</v>
      </c>
      <c r="F515" t="s">
        <v>184</v>
      </c>
      <c r="G515" t="s">
        <v>379</v>
      </c>
      <c r="H515" t="s">
        <v>46</v>
      </c>
      <c r="I515" s="2">
        <v>44501</v>
      </c>
      <c r="J515" s="2">
        <v>44501</v>
      </c>
      <c r="K515" s="21" t="s">
        <v>179</v>
      </c>
      <c r="L515" s="20">
        <v>44.98</v>
      </c>
      <c r="M515">
        <v>3.141</v>
      </c>
      <c r="N515">
        <v>7.8380000000000001</v>
      </c>
      <c r="O515">
        <v>6.1920000000000002</v>
      </c>
      <c r="P515">
        <v>0.13900000000000001</v>
      </c>
      <c r="Q515">
        <v>11.904</v>
      </c>
      <c r="R515">
        <v>23.379000000000001</v>
      </c>
      <c r="S515">
        <v>0.47599999999999998</v>
      </c>
      <c r="U515">
        <v>9.0999999999999998E-2</v>
      </c>
      <c r="X515">
        <v>98.14</v>
      </c>
      <c r="Y515" s="21">
        <v>77.410945734300157</v>
      </c>
      <c r="Z515" s="122">
        <v>0.44</v>
      </c>
      <c r="AA515" s="122">
        <v>2.8</v>
      </c>
      <c r="AB515" s="122">
        <v>1.0900000000000001</v>
      </c>
      <c r="AC515" s="122">
        <v>2.2200000000000002</v>
      </c>
      <c r="AD515" s="122">
        <v>24.75</v>
      </c>
      <c r="AE515" s="122">
        <v>0.63</v>
      </c>
      <c r="AF515" s="122">
        <v>0.57999999999999996</v>
      </c>
      <c r="AG515" s="122">
        <v>5.1100000000000003</v>
      </c>
      <c r="AH515" s="122">
        <v>100</v>
      </c>
      <c r="AI515" s="122">
        <v>31.03</v>
      </c>
      <c r="AJ515" s="122">
        <v>100</v>
      </c>
      <c r="AK515" s="123">
        <v>0.72874290535322883</v>
      </c>
      <c r="AL515" s="109">
        <v>0.67736183154364549</v>
      </c>
      <c r="AM515" s="109">
        <v>3.5222341662566534E-2</v>
      </c>
      <c r="AN515">
        <v>0.10238286241905309</v>
      </c>
      <c r="AO515" s="140"/>
      <c r="AS515" s="192"/>
      <c r="AT515" s="122">
        <v>6.0764592506430786</v>
      </c>
      <c r="AU515" s="122">
        <v>0.55834759159850655</v>
      </c>
      <c r="AV515" s="122">
        <v>1154.2392973500021</v>
      </c>
      <c r="AW515" s="122">
        <v>14.327729914067421</v>
      </c>
      <c r="AX515" s="122">
        <v>113</v>
      </c>
      <c r="AY515" s="191"/>
      <c r="BC515" s="192"/>
      <c r="BD515" s="191">
        <f t="shared" si="35"/>
        <v>6.0764592506430786</v>
      </c>
      <c r="BE515" s="122">
        <f t="shared" si="36"/>
        <v>0.55834759159850655</v>
      </c>
      <c r="BF515" s="122">
        <f t="shared" si="37"/>
        <v>1154.2392973500021</v>
      </c>
      <c r="BG515" s="122">
        <f t="shared" si="38"/>
        <v>14.327729914067421</v>
      </c>
      <c r="BH515" s="192">
        <f t="shared" si="39"/>
        <v>113</v>
      </c>
      <c r="BI515" s="109">
        <v>9.9026811981040019E-4</v>
      </c>
      <c r="BJ515" s="109">
        <v>0</v>
      </c>
      <c r="BK515" s="109">
        <v>0.93537912500762732</v>
      </c>
      <c r="BL515" s="109">
        <v>1120.155029296875</v>
      </c>
      <c r="BM515" s="109">
        <v>1112.558813476563</v>
      </c>
      <c r="BN515" s="123">
        <v>1128.120952148437</v>
      </c>
    </row>
    <row r="516" spans="1:66" x14ac:dyDescent="0.25">
      <c r="A516">
        <v>511</v>
      </c>
      <c r="B516" t="s">
        <v>181</v>
      </c>
      <c r="C516" s="120" t="s">
        <v>28</v>
      </c>
      <c r="D516">
        <v>118480</v>
      </c>
      <c r="E516" s="121">
        <v>50</v>
      </c>
      <c r="F516" t="s">
        <v>184</v>
      </c>
      <c r="G516" t="s">
        <v>379</v>
      </c>
      <c r="H516" t="s">
        <v>46</v>
      </c>
      <c r="I516" s="2">
        <v>44501</v>
      </c>
      <c r="J516" s="2">
        <v>44501</v>
      </c>
      <c r="K516" s="21" t="s">
        <v>179</v>
      </c>
      <c r="L516" s="20">
        <v>42.966999999999999</v>
      </c>
      <c r="M516">
        <v>4.9550000000000001</v>
      </c>
      <c r="N516">
        <v>9.2249999999999996</v>
      </c>
      <c r="O516">
        <v>8.5820000000000007</v>
      </c>
      <c r="P516">
        <v>0.24</v>
      </c>
      <c r="Q516">
        <v>11.129</v>
      </c>
      <c r="R516">
        <v>22.797000000000001</v>
      </c>
      <c r="S516">
        <v>0.57799999999999996</v>
      </c>
      <c r="T516">
        <v>4.0000000000000001E-3</v>
      </c>
      <c r="U516">
        <v>4.2000000000000003E-2</v>
      </c>
      <c r="W516">
        <v>1.0999999999999999E-2</v>
      </c>
      <c r="X516">
        <v>100.53</v>
      </c>
      <c r="Y516" s="21">
        <v>69.802985296829007</v>
      </c>
      <c r="Z516" s="122">
        <v>0.45</v>
      </c>
      <c r="AA516" s="122">
        <v>2.19</v>
      </c>
      <c r="AB516" s="122">
        <v>1</v>
      </c>
      <c r="AC516" s="122">
        <v>1.86</v>
      </c>
      <c r="AD516" s="122">
        <v>16.46</v>
      </c>
      <c r="AE516" s="122">
        <v>0.66</v>
      </c>
      <c r="AF516" s="122">
        <v>0.57999999999999996</v>
      </c>
      <c r="AG516" s="122">
        <v>4.54</v>
      </c>
      <c r="AH516" s="122">
        <v>258.17</v>
      </c>
      <c r="AI516" s="122">
        <v>67.790000000000006</v>
      </c>
      <c r="AJ516" s="122">
        <v>344.6</v>
      </c>
      <c r="AK516" s="123">
        <v>0.68510943499504839</v>
      </c>
      <c r="AL516" s="109">
        <v>0.62726522131681361</v>
      </c>
      <c r="AM516" s="109">
        <v>4.2364918443226256E-2</v>
      </c>
      <c r="AN516">
        <v>0.12810674379729844</v>
      </c>
      <c r="AO516" s="140"/>
      <c r="AS516" s="192"/>
      <c r="AY516" s="191"/>
      <c r="BC516" s="192"/>
      <c r="BD516" s="191" t="str">
        <f t="shared" si="35"/>
        <v/>
      </c>
      <c r="BE516" s="122" t="str">
        <f t="shared" si="36"/>
        <v/>
      </c>
      <c r="BF516" s="122" t="str">
        <f t="shared" si="37"/>
        <v/>
      </c>
      <c r="BG516" s="122" t="str">
        <f t="shared" si="38"/>
        <v/>
      </c>
      <c r="BH516" s="192" t="str">
        <f t="shared" si="39"/>
        <v/>
      </c>
      <c r="BI516" s="109">
        <v>0</v>
      </c>
      <c r="BJ516" s="109">
        <v>0</v>
      </c>
      <c r="BK516" s="109">
        <v>0.48732282008393768</v>
      </c>
      <c r="BL516" s="109">
        <v>1098.90869140625</v>
      </c>
      <c r="BM516" s="109">
        <v>1087.139204101562</v>
      </c>
      <c r="BN516" s="123">
        <v>1102.8747265625</v>
      </c>
    </row>
    <row r="517" spans="1:66" x14ac:dyDescent="0.25">
      <c r="A517">
        <v>512</v>
      </c>
      <c r="B517" t="s">
        <v>181</v>
      </c>
      <c r="C517" s="120" t="s">
        <v>28</v>
      </c>
      <c r="D517">
        <v>118480</v>
      </c>
      <c r="E517" s="121">
        <v>52</v>
      </c>
      <c r="F517" t="s">
        <v>184</v>
      </c>
      <c r="G517" t="s">
        <v>379</v>
      </c>
      <c r="H517" t="s">
        <v>46</v>
      </c>
      <c r="I517" s="2">
        <v>44501</v>
      </c>
      <c r="J517" s="2">
        <v>44501</v>
      </c>
      <c r="K517" s="21" t="s">
        <v>179</v>
      </c>
      <c r="L517" s="20">
        <v>46.203000000000003</v>
      </c>
      <c r="M517">
        <v>3.1120000000000001</v>
      </c>
      <c r="N517">
        <v>7.5890000000000004</v>
      </c>
      <c r="O517">
        <v>7.1609999999999996</v>
      </c>
      <c r="P517">
        <v>8.4000000000000005E-2</v>
      </c>
      <c r="Q517">
        <v>12.175000000000001</v>
      </c>
      <c r="R517">
        <v>23.635000000000002</v>
      </c>
      <c r="S517">
        <v>0.55200000000000005</v>
      </c>
      <c r="T517">
        <v>8.9999999999999993E-3</v>
      </c>
      <c r="U517">
        <v>0.24</v>
      </c>
      <c r="X517">
        <v>100.76</v>
      </c>
      <c r="Y517" s="21">
        <v>75.190185974691531</v>
      </c>
      <c r="Z517" s="122">
        <v>0.44</v>
      </c>
      <c r="AA517" s="122">
        <v>2.84</v>
      </c>
      <c r="AB517" s="122">
        <v>1.1100000000000001</v>
      </c>
      <c r="AC517" s="122">
        <v>2.0499999999999998</v>
      </c>
      <c r="AD517" s="122">
        <v>47.14</v>
      </c>
      <c r="AE517" s="122">
        <v>0.63</v>
      </c>
      <c r="AF517" s="122">
        <v>0.56999999999999995</v>
      </c>
      <c r="AG517" s="122">
        <v>4.54</v>
      </c>
      <c r="AH517" s="122">
        <v>137.01</v>
      </c>
      <c r="AI517" s="122">
        <v>13.35</v>
      </c>
      <c r="AJ517" s="122">
        <v>100</v>
      </c>
      <c r="AK517" s="123">
        <v>0.70533526631494281</v>
      </c>
      <c r="AL517" s="109">
        <v>0.67701833972192871</v>
      </c>
      <c r="AM517" s="109">
        <v>3.9916643119607735E-2</v>
      </c>
      <c r="AN517">
        <v>0.1074721622791818</v>
      </c>
      <c r="AO517" s="140"/>
      <c r="AS517" s="192"/>
      <c r="AT517" s="122">
        <v>6.2662763242221384</v>
      </c>
      <c r="AU517" s="122">
        <v>0.6622001881019014</v>
      </c>
      <c r="AV517" s="122">
        <v>1150.782386024197</v>
      </c>
      <c r="AW517" s="122">
        <v>15.324052803904509</v>
      </c>
      <c r="AX517" s="122">
        <v>126</v>
      </c>
      <c r="AY517" s="191">
        <v>6.4430553500489083</v>
      </c>
      <c r="AZ517" s="122">
        <v>0.61790090957568089</v>
      </c>
      <c r="BA517" s="122">
        <v>1114.809123894046</v>
      </c>
      <c r="BB517" s="122">
        <v>15.84223201623603</v>
      </c>
      <c r="BC517" s="192">
        <v>859</v>
      </c>
      <c r="BD517" s="191">
        <f t="shared" ref="BD517:BD580" si="40">IF(OR($F517="Core",$F517="Cpx Inclusion"),
     IF($Y517&lt;67, IF(AO517&lt;&gt;"",AO517,""),
        IF($Y517&gt;67, IF(AY517&lt;&gt;"",AY517,""), "")),
   IF(OR($F517="Inner Rim",$F517="Outer Rim",$F517="Microlite"),
      IF(AT517&lt;&gt;"",AT517,""),
      IF($F517="Not Categorized","", "")))</f>
        <v>6.2662763242221384</v>
      </c>
      <c r="BE517" s="122">
        <f t="shared" ref="BE517:BE580" si="41">IF(OR($F517="Core",$F517="Cpx Inclusion"),
     IF($Y517&lt;67, IF(AP517&lt;&gt;"",AP517,""),
        IF($Y517&gt;67, IF(AZ517&lt;&gt;"",AZ517,""), "")),
   IF(OR($F517="Inner Rim",$F517="Outer Rim",$F517="Microlite"),
      IF(AU517&lt;&gt;"",AU517,""),
      IF($F517="Not Categorized","", "")))</f>
        <v>0.6622001881019014</v>
      </c>
      <c r="BF517" s="122">
        <f t="shared" ref="BF517:BF580" si="42">IF(OR($F517="Core",$F517="Cpx Inclusion"),
     IF($Y517&lt;67, IF(AQ517&lt;&gt;"",AQ517,""),
        IF($Y517&gt;67, IF(BA517&lt;&gt;"",BA517,""), "")),
   IF(OR($F517="Inner Rim",$F517="Outer Rim",$F517="Microlite"),
      IF(AV517&lt;&gt;"",AV517,""),
      IF($F517="Not Categorized","", "")))</f>
        <v>1150.782386024197</v>
      </c>
      <c r="BG517" s="122">
        <f t="shared" ref="BG517:BG580" si="43">IF(OR($F517="Core",$F517="Cpx Inclusion"),
     IF($Y517&lt;67, IF(AR517&lt;&gt;"",AR517,""),
        IF($Y517&gt;67, IF(BB517&lt;&gt;"",BB517,""), "")),
   IF(OR($F517="Inner Rim",$F517="Outer Rim",$F517="Microlite"),
      IF(AW517&lt;&gt;"",AW517,""),
      IF($F517="Not Categorized","", "")))</f>
        <v>15.324052803904509</v>
      </c>
      <c r="BH517" s="192">
        <f t="shared" ref="BH517:BH580" si="44">IF(OR($F517="Core",$F517="Cpx Inclusion"),
     IF($Y517&lt;67, IF(AS517&lt;&gt;"",AS517,""),
        IF($Y517&gt;67, IF(BC517&lt;&gt;"",BC517,""), "")),
   IF(OR($F517="Inner Rim",$F517="Outer Rim",$F517="Microlite"),
      IF(AX517&lt;&gt;"",AX517,""),
      IF($F517="Not Categorized","", "")))</f>
        <v>126</v>
      </c>
      <c r="BI517" s="109">
        <v>2.0601690903575109</v>
      </c>
      <c r="BJ517" s="109">
        <v>0.72895278367110927</v>
      </c>
      <c r="BK517" s="109">
        <v>3.8143772354991121</v>
      </c>
      <c r="BL517" s="109">
        <v>1129.083740234375</v>
      </c>
      <c r="BM517" s="109">
        <v>1123.2224902343751</v>
      </c>
      <c r="BN517" s="123">
        <v>1134.5930078125</v>
      </c>
    </row>
    <row r="518" spans="1:66" x14ac:dyDescent="0.25">
      <c r="A518">
        <v>513</v>
      </c>
      <c r="B518" t="s">
        <v>181</v>
      </c>
      <c r="C518" s="120" t="s">
        <v>28</v>
      </c>
      <c r="D518">
        <v>118480</v>
      </c>
      <c r="E518" s="121">
        <v>54</v>
      </c>
      <c r="F518" t="s">
        <v>184</v>
      </c>
      <c r="G518" t="s">
        <v>379</v>
      </c>
      <c r="H518" t="s">
        <v>46</v>
      </c>
      <c r="I518" s="2">
        <v>44501</v>
      </c>
      <c r="J518" s="2">
        <v>44501</v>
      </c>
      <c r="K518" s="21" t="s">
        <v>179</v>
      </c>
      <c r="L518" s="20">
        <v>45.933999999999997</v>
      </c>
      <c r="M518">
        <v>3.802</v>
      </c>
      <c r="N518">
        <v>6.8070000000000004</v>
      </c>
      <c r="O518">
        <v>7.4569999999999999</v>
      </c>
      <c r="P518">
        <v>0.188</v>
      </c>
      <c r="Q518">
        <v>12.128</v>
      </c>
      <c r="R518">
        <v>22.233000000000001</v>
      </c>
      <c r="S518">
        <v>0.51300000000000001</v>
      </c>
      <c r="T518">
        <v>2.1999999999999999E-2</v>
      </c>
      <c r="X518">
        <v>99.084000000000017</v>
      </c>
      <c r="Y518" s="21">
        <v>74.353240394317808</v>
      </c>
      <c r="Z518" s="122">
        <v>0.44</v>
      </c>
      <c r="AA518" s="122">
        <v>2.5499999999999998</v>
      </c>
      <c r="AB518" s="122">
        <v>1.18</v>
      </c>
      <c r="AC518" s="122">
        <v>2.0099999999999998</v>
      </c>
      <c r="AD518" s="122">
        <v>22.38</v>
      </c>
      <c r="AE518" s="122">
        <v>0.63</v>
      </c>
      <c r="AF518" s="122">
        <v>0.59</v>
      </c>
      <c r="AG518" s="122">
        <v>4.7699999999999996</v>
      </c>
      <c r="AH518" s="122">
        <v>54.05</v>
      </c>
      <c r="AI518" s="122">
        <v>100</v>
      </c>
      <c r="AJ518" s="122">
        <v>100</v>
      </c>
      <c r="AK518" s="123">
        <v>0.69831504217803442</v>
      </c>
      <c r="AL518" s="109">
        <v>0.68476206523411476</v>
      </c>
      <c r="AM518" s="109">
        <v>3.7666159386580696E-2</v>
      </c>
      <c r="AN518">
        <v>0.18277888345680565</v>
      </c>
      <c r="AO518" s="140"/>
      <c r="AS518" s="192"/>
      <c r="AT518" s="122">
        <v>6.8944459225891599</v>
      </c>
      <c r="AU518" s="122">
        <v>0.54641977108635431</v>
      </c>
      <c r="AV518" s="122">
        <v>1148.379743642781</v>
      </c>
      <c r="AW518" s="122">
        <v>11.052222025447181</v>
      </c>
      <c r="AX518" s="122">
        <v>753</v>
      </c>
      <c r="AY518" s="191">
        <v>6.6068306581183922</v>
      </c>
      <c r="AZ518" s="122">
        <v>0.63879473545791032</v>
      </c>
      <c r="BA518" s="122">
        <v>1127.7068194400249</v>
      </c>
      <c r="BB518" s="122">
        <v>16.636741057181808</v>
      </c>
      <c r="BC518" s="192">
        <v>880</v>
      </c>
      <c r="BD518" s="191">
        <f t="shared" si="40"/>
        <v>6.8944459225891599</v>
      </c>
      <c r="BE518" s="122">
        <f t="shared" si="41"/>
        <v>0.54641977108635431</v>
      </c>
      <c r="BF518" s="122">
        <f t="shared" si="42"/>
        <v>1148.379743642781</v>
      </c>
      <c r="BG518" s="122">
        <f t="shared" si="43"/>
        <v>11.052222025447181</v>
      </c>
      <c r="BH518" s="192">
        <f t="shared" si="44"/>
        <v>753</v>
      </c>
      <c r="BI518" s="109">
        <v>0.97679249916103073</v>
      </c>
      <c r="BJ518" s="109">
        <v>0.46337749633815478</v>
      </c>
      <c r="BK518" s="109">
        <v>1.684364406204488</v>
      </c>
      <c r="BL518" s="109">
        <v>1095.450805664062</v>
      </c>
      <c r="BM518" s="109">
        <v>1089.186962890625</v>
      </c>
      <c r="BN518" s="123">
        <v>1103.3453808593749</v>
      </c>
    </row>
    <row r="519" spans="1:66" x14ac:dyDescent="0.25">
      <c r="A519">
        <v>514</v>
      </c>
      <c r="B519" t="s">
        <v>181</v>
      </c>
      <c r="C519" s="120" t="s">
        <v>28</v>
      </c>
      <c r="D519">
        <v>118480</v>
      </c>
      <c r="E519" s="121">
        <v>55</v>
      </c>
      <c r="F519" t="s">
        <v>184</v>
      </c>
      <c r="G519" t="s">
        <v>379</v>
      </c>
      <c r="H519" t="s">
        <v>46</v>
      </c>
      <c r="I519" s="2">
        <v>44501</v>
      </c>
      <c r="J519" s="2">
        <v>44501</v>
      </c>
      <c r="K519" s="21" t="s">
        <v>179</v>
      </c>
      <c r="L519" s="20">
        <v>45.122999999999998</v>
      </c>
      <c r="M519">
        <v>3.8450000000000002</v>
      </c>
      <c r="N519">
        <v>7.8520000000000003</v>
      </c>
      <c r="O519">
        <v>6.5739999999999998</v>
      </c>
      <c r="P519">
        <v>0.111</v>
      </c>
      <c r="Q519">
        <v>11.865</v>
      </c>
      <c r="R519">
        <v>23.564</v>
      </c>
      <c r="S519">
        <v>0.50700000000000001</v>
      </c>
      <c r="U519">
        <v>9.2999999999999999E-2</v>
      </c>
      <c r="W519">
        <v>9.0999999999999998E-2</v>
      </c>
      <c r="X519">
        <v>99.625</v>
      </c>
      <c r="Y519" s="21">
        <v>76.287681514147806</v>
      </c>
      <c r="Z519" s="122">
        <v>0.44</v>
      </c>
      <c r="AA519" s="122">
        <v>2.52</v>
      </c>
      <c r="AB519" s="122">
        <v>1.08</v>
      </c>
      <c r="AC519" s="122">
        <v>2.15</v>
      </c>
      <c r="AD519" s="122">
        <v>33.950000000000003</v>
      </c>
      <c r="AE519" s="122">
        <v>0.63</v>
      </c>
      <c r="AF519" s="122">
        <v>0.56999999999999995</v>
      </c>
      <c r="AG519" s="122">
        <v>4.8</v>
      </c>
      <c r="AH519" s="122">
        <v>100</v>
      </c>
      <c r="AI519" s="122">
        <v>32.82</v>
      </c>
      <c r="AJ519" s="122">
        <v>42.01</v>
      </c>
      <c r="AK519" s="123">
        <v>0.71880862707069393</v>
      </c>
      <c r="AL519" s="109">
        <v>0.66734025811092157</v>
      </c>
      <c r="AM519" s="109">
        <v>3.7082671306767553E-2</v>
      </c>
      <c r="AN519">
        <v>0.11666986391843594</v>
      </c>
      <c r="AO519" s="140"/>
      <c r="AS519" s="192"/>
      <c r="AT519" s="122">
        <v>6.3693112016988653</v>
      </c>
      <c r="AU519" s="122">
        <v>0.53798704461559621</v>
      </c>
      <c r="AV519" s="122">
        <v>1162.315294318598</v>
      </c>
      <c r="AW519" s="122">
        <v>14.717083095991191</v>
      </c>
      <c r="AX519" s="122">
        <v>61</v>
      </c>
      <c r="AY519" s="191">
        <v>5.8067065249777556</v>
      </c>
      <c r="AZ519" s="122">
        <v>0.75455932747273979</v>
      </c>
      <c r="BA519" s="122">
        <v>1101.885661994721</v>
      </c>
      <c r="BB519" s="122">
        <v>18.32276872835763</v>
      </c>
      <c r="BC519" s="192">
        <v>911</v>
      </c>
      <c r="BD519" s="191">
        <f t="shared" si="40"/>
        <v>6.3693112016988653</v>
      </c>
      <c r="BE519" s="122">
        <f t="shared" si="41"/>
        <v>0.53798704461559621</v>
      </c>
      <c r="BF519" s="122">
        <f t="shared" si="42"/>
        <v>1162.315294318598</v>
      </c>
      <c r="BG519" s="122">
        <f t="shared" si="43"/>
        <v>14.717083095991191</v>
      </c>
      <c r="BH519" s="192">
        <f t="shared" si="44"/>
        <v>61</v>
      </c>
      <c r="BI519" s="109">
        <v>0.2423005907658291</v>
      </c>
      <c r="BJ519" s="109">
        <v>0</v>
      </c>
      <c r="BK519" s="109">
        <v>1.252864712965841</v>
      </c>
      <c r="BL519" s="109">
        <v>1126.650634765625</v>
      </c>
      <c r="BM519" s="109">
        <v>1119.6199902343751</v>
      </c>
      <c r="BN519" s="123">
        <v>1132.6459179687499</v>
      </c>
    </row>
    <row r="520" spans="1:66" x14ac:dyDescent="0.25">
      <c r="A520">
        <v>515</v>
      </c>
      <c r="B520" t="s">
        <v>181</v>
      </c>
      <c r="C520" s="120" t="s">
        <v>28</v>
      </c>
      <c r="D520">
        <v>118480</v>
      </c>
      <c r="E520" s="121">
        <v>56</v>
      </c>
      <c r="F520" t="s">
        <v>184</v>
      </c>
      <c r="G520" t="s">
        <v>379</v>
      </c>
      <c r="H520" t="s">
        <v>46</v>
      </c>
      <c r="I520" s="2">
        <v>44501</v>
      </c>
      <c r="J520" s="2">
        <v>44501</v>
      </c>
      <c r="K520" s="21" t="s">
        <v>179</v>
      </c>
      <c r="L520" s="20">
        <v>45.514000000000003</v>
      </c>
      <c r="M520">
        <v>3.6869999999999998</v>
      </c>
      <c r="N520">
        <v>7.1639999999999997</v>
      </c>
      <c r="O520">
        <v>7.1619999999999999</v>
      </c>
      <c r="P520">
        <v>0.11799999999999999</v>
      </c>
      <c r="Q520">
        <v>12.355</v>
      </c>
      <c r="R520">
        <v>23.209</v>
      </c>
      <c r="S520">
        <v>0.51200000000000001</v>
      </c>
      <c r="T520">
        <v>1.4999999999999999E-2</v>
      </c>
      <c r="U520">
        <v>8.9999999999999993E-3</v>
      </c>
      <c r="X520">
        <v>99.745000000000005</v>
      </c>
      <c r="Y520" s="21">
        <v>75.460364332577939</v>
      </c>
      <c r="Z520" s="122">
        <v>0.44</v>
      </c>
      <c r="AA520" s="122">
        <v>2.59</v>
      </c>
      <c r="AB520" s="122">
        <v>1.1399999999999999</v>
      </c>
      <c r="AC520" s="122">
        <v>2.06</v>
      </c>
      <c r="AD520" s="122">
        <v>34.549999999999997</v>
      </c>
      <c r="AE520" s="122">
        <v>0.62</v>
      </c>
      <c r="AF520" s="122">
        <v>0.57999999999999996</v>
      </c>
      <c r="AG520" s="122">
        <v>4.8499999999999996</v>
      </c>
      <c r="AH520" s="122">
        <v>81.27</v>
      </c>
      <c r="AI520" s="122">
        <v>262.47000000000003</v>
      </c>
      <c r="AJ520" s="122">
        <v>100</v>
      </c>
      <c r="AK520" s="123">
        <v>0.69931883542906792</v>
      </c>
      <c r="AL520" s="109">
        <v>0.69450394552048955</v>
      </c>
      <c r="AM520" s="109">
        <v>3.7427032859104495E-2</v>
      </c>
      <c r="AN520">
        <v>0.11131714337890282</v>
      </c>
      <c r="AO520" s="140"/>
      <c r="AS520" s="192"/>
      <c r="AT520" s="122">
        <v>6.1307279199054054</v>
      </c>
      <c r="AU520" s="122">
        <v>0.64678170845784255</v>
      </c>
      <c r="AV520" s="122">
        <v>1149.9359536580359</v>
      </c>
      <c r="AW520" s="122">
        <v>15.341556588049871</v>
      </c>
      <c r="AX520" s="122">
        <v>114</v>
      </c>
      <c r="AY520" s="191">
        <v>5.8603343241035279</v>
      </c>
      <c r="AZ520" s="122">
        <v>0.63699538780961229</v>
      </c>
      <c r="BA520" s="122">
        <v>1113.9717226465671</v>
      </c>
      <c r="BB520" s="122">
        <v>16.394630825924271</v>
      </c>
      <c r="BC520" s="192">
        <v>882</v>
      </c>
      <c r="BD520" s="191">
        <f t="shared" si="40"/>
        <v>6.1307279199054054</v>
      </c>
      <c r="BE520" s="122">
        <f t="shared" si="41"/>
        <v>0.64678170845784255</v>
      </c>
      <c r="BF520" s="122">
        <f t="shared" si="42"/>
        <v>1149.9359536580359</v>
      </c>
      <c r="BG520" s="122">
        <f t="shared" si="43"/>
        <v>15.341556588049871</v>
      </c>
      <c r="BH520" s="192">
        <f t="shared" si="44"/>
        <v>114</v>
      </c>
      <c r="BI520" s="109">
        <v>0.49712513201343311</v>
      </c>
      <c r="BJ520" s="109">
        <v>0</v>
      </c>
      <c r="BK520" s="109">
        <v>1.5706731914769341</v>
      </c>
      <c r="BL520" s="109">
        <v>1117.838989257812</v>
      </c>
      <c r="BM520" s="109">
        <v>1106.4722265625001</v>
      </c>
      <c r="BN520" s="123">
        <v>1129.690541992187</v>
      </c>
    </row>
    <row r="521" spans="1:66" x14ac:dyDescent="0.25">
      <c r="A521">
        <v>516</v>
      </c>
      <c r="B521" t="s">
        <v>181</v>
      </c>
      <c r="C521" s="120" t="s">
        <v>28</v>
      </c>
      <c r="D521">
        <v>118480</v>
      </c>
      <c r="E521" s="121">
        <v>61</v>
      </c>
      <c r="F521" t="s">
        <v>184</v>
      </c>
      <c r="G521" t="s">
        <v>379</v>
      </c>
      <c r="H521" t="s">
        <v>46</v>
      </c>
      <c r="I521" s="2">
        <v>44501</v>
      </c>
      <c r="J521" s="2">
        <v>44501</v>
      </c>
      <c r="K521" s="21" t="s">
        <v>179</v>
      </c>
      <c r="L521" s="20">
        <v>43.429000000000002</v>
      </c>
      <c r="M521">
        <v>4.3559999999999999</v>
      </c>
      <c r="N521">
        <v>8.8800000000000008</v>
      </c>
      <c r="O521">
        <v>7.8070000000000004</v>
      </c>
      <c r="P521">
        <v>0.13200000000000001</v>
      </c>
      <c r="Q521">
        <v>11.236000000000001</v>
      </c>
      <c r="R521">
        <v>23.344999999999999</v>
      </c>
      <c r="S521">
        <v>0.54</v>
      </c>
      <c r="U521">
        <v>5.1999999999999998E-2</v>
      </c>
      <c r="W521">
        <v>2.4E-2</v>
      </c>
      <c r="X521">
        <v>99.80100000000003</v>
      </c>
      <c r="Y521" s="21">
        <v>71.953344492952624</v>
      </c>
      <c r="Z521" s="122">
        <v>0.45</v>
      </c>
      <c r="AA521" s="122">
        <v>2.36</v>
      </c>
      <c r="AB521" s="122">
        <v>1.02</v>
      </c>
      <c r="AC521" s="122">
        <v>1.96</v>
      </c>
      <c r="AD521" s="122">
        <v>29.77</v>
      </c>
      <c r="AE521" s="122">
        <v>0.66</v>
      </c>
      <c r="AF521" s="122">
        <v>0.56999999999999995</v>
      </c>
      <c r="AG521" s="122">
        <v>4.6900000000000004</v>
      </c>
      <c r="AH521" s="122">
        <v>100</v>
      </c>
      <c r="AI521" s="122">
        <v>52.57</v>
      </c>
      <c r="AJ521" s="122">
        <v>159.09</v>
      </c>
      <c r="AK521" s="123">
        <v>0.70621339422804241</v>
      </c>
      <c r="AL521" s="109">
        <v>0.63572904058535606</v>
      </c>
      <c r="AM521" s="109">
        <v>3.973173681130536E-2</v>
      </c>
      <c r="AN521">
        <v>0.10695232693867095</v>
      </c>
      <c r="AO521" s="140"/>
      <c r="AS521" s="192"/>
      <c r="AY521" s="191"/>
      <c r="BC521" s="192"/>
      <c r="BD521" s="191" t="str">
        <f t="shared" si="40"/>
        <v/>
      </c>
      <c r="BE521" s="122" t="str">
        <f t="shared" si="41"/>
        <v/>
      </c>
      <c r="BF521" s="122" t="str">
        <f t="shared" si="42"/>
        <v/>
      </c>
      <c r="BG521" s="122" t="str">
        <f t="shared" si="43"/>
        <v/>
      </c>
      <c r="BH521" s="192" t="str">
        <f t="shared" si="44"/>
        <v/>
      </c>
      <c r="BI521" s="109">
        <v>0</v>
      </c>
      <c r="BJ521" s="109">
        <v>0</v>
      </c>
      <c r="BK521" s="109">
        <v>0.13605409792189541</v>
      </c>
      <c r="BL521" s="109">
        <v>1108.57470703125</v>
      </c>
      <c r="BM521" s="109">
        <v>1103.08810546875</v>
      </c>
      <c r="BN521" s="123">
        <v>1113.4271777343749</v>
      </c>
    </row>
    <row r="522" spans="1:66" x14ac:dyDescent="0.25">
      <c r="A522">
        <v>517</v>
      </c>
      <c r="B522" t="s">
        <v>181</v>
      </c>
      <c r="C522" s="120" t="s">
        <v>28</v>
      </c>
      <c r="D522">
        <v>118480</v>
      </c>
      <c r="E522" s="121">
        <v>62</v>
      </c>
      <c r="F522" t="s">
        <v>184</v>
      </c>
      <c r="G522" t="s">
        <v>379</v>
      </c>
      <c r="H522" t="s">
        <v>46</v>
      </c>
      <c r="I522" s="2">
        <v>44501</v>
      </c>
      <c r="J522" s="2">
        <v>44501</v>
      </c>
      <c r="K522" s="21" t="s">
        <v>179</v>
      </c>
      <c r="L522" s="20">
        <v>42.924999999999997</v>
      </c>
      <c r="M522">
        <v>5.2939999999999996</v>
      </c>
      <c r="N522">
        <v>8.9390000000000001</v>
      </c>
      <c r="O522">
        <v>7.9009999999999998</v>
      </c>
      <c r="P522">
        <v>0.156</v>
      </c>
      <c r="Q522">
        <v>10.441000000000001</v>
      </c>
      <c r="R522">
        <v>22.419</v>
      </c>
      <c r="S522">
        <v>0.71599999999999997</v>
      </c>
      <c r="T522">
        <v>1.2E-2</v>
      </c>
      <c r="U522">
        <v>0.03</v>
      </c>
      <c r="W522">
        <v>4.2999999999999997E-2</v>
      </c>
      <c r="X522">
        <v>98.876000000000005</v>
      </c>
      <c r="Y522" s="21">
        <v>70.199110787360652</v>
      </c>
      <c r="Z522" s="122">
        <v>0.45</v>
      </c>
      <c r="AA522" s="122">
        <v>2.12</v>
      </c>
      <c r="AB522" s="122">
        <v>1.02</v>
      </c>
      <c r="AC522" s="122">
        <v>1.95</v>
      </c>
      <c r="AD522" s="122">
        <v>25.43</v>
      </c>
      <c r="AE522" s="122">
        <v>0.68</v>
      </c>
      <c r="AF522" s="122">
        <v>0.59</v>
      </c>
      <c r="AG522" s="122">
        <v>3.85</v>
      </c>
      <c r="AH522" s="122">
        <v>95.22</v>
      </c>
      <c r="AI522" s="122">
        <v>87.6</v>
      </c>
      <c r="AJ522" s="122">
        <v>87.95</v>
      </c>
      <c r="AK522" s="123">
        <v>0.71174286611695992</v>
      </c>
      <c r="AL522" s="109">
        <v>0.59609807193953346</v>
      </c>
      <c r="AM522" s="109">
        <v>5.3158426048254388E-2</v>
      </c>
      <c r="AN522">
        <v>0.17177024289840415</v>
      </c>
      <c r="AO522" s="140"/>
      <c r="AS522" s="192"/>
      <c r="AY522" s="191"/>
      <c r="BC522" s="192"/>
      <c r="BD522" s="191" t="str">
        <f t="shared" si="40"/>
        <v/>
      </c>
      <c r="BE522" s="122" t="str">
        <f t="shared" si="41"/>
        <v/>
      </c>
      <c r="BF522" s="122" t="str">
        <f t="shared" si="42"/>
        <v/>
      </c>
      <c r="BG522" s="122" t="str">
        <f t="shared" si="43"/>
        <v/>
      </c>
      <c r="BH522" s="192" t="str">
        <f t="shared" si="44"/>
        <v/>
      </c>
      <c r="BI522" s="109">
        <v>6.0665910639130329</v>
      </c>
      <c r="BJ522" s="109">
        <v>3.653354102548287</v>
      </c>
      <c r="BK522" s="109">
        <v>7.631057368692086</v>
      </c>
      <c r="BL522" s="109">
        <v>1112.954833984375</v>
      </c>
      <c r="BM522" s="109">
        <v>1101.76416015625</v>
      </c>
      <c r="BN522" s="123">
        <v>1123.2312890625001</v>
      </c>
    </row>
    <row r="523" spans="1:66" x14ac:dyDescent="0.25">
      <c r="A523">
        <v>518</v>
      </c>
      <c r="B523" t="s">
        <v>181</v>
      </c>
      <c r="C523" s="120" t="s">
        <v>28</v>
      </c>
      <c r="D523">
        <v>118480</v>
      </c>
      <c r="E523" s="121">
        <v>63</v>
      </c>
      <c r="F523" t="s">
        <v>184</v>
      </c>
      <c r="G523" t="s">
        <v>379</v>
      </c>
      <c r="H523" t="s">
        <v>46</v>
      </c>
      <c r="I523" s="2">
        <v>44501</v>
      </c>
      <c r="J523" s="2">
        <v>44501</v>
      </c>
      <c r="K523" s="21" t="s">
        <v>179</v>
      </c>
      <c r="L523" s="20">
        <v>46.268999999999998</v>
      </c>
      <c r="M523">
        <v>2.8860000000000001</v>
      </c>
      <c r="N523">
        <v>7.3129999999999997</v>
      </c>
      <c r="O523">
        <v>5.7039999999999997</v>
      </c>
      <c r="P523">
        <v>8.4000000000000005E-2</v>
      </c>
      <c r="Q523">
        <v>12.105</v>
      </c>
      <c r="R523">
        <v>23.152000000000001</v>
      </c>
      <c r="S523">
        <v>0.54900000000000004</v>
      </c>
      <c r="T523">
        <v>2E-3</v>
      </c>
      <c r="U523">
        <v>0.28599999999999998</v>
      </c>
      <c r="X523">
        <v>98.350000000000009</v>
      </c>
      <c r="Y523" s="21">
        <v>79.092288038728782</v>
      </c>
      <c r="Z523" s="122">
        <v>0.43</v>
      </c>
      <c r="AA523" s="122">
        <v>2.93</v>
      </c>
      <c r="AB523" s="122">
        <v>1.1299999999999999</v>
      </c>
      <c r="AC523" s="122">
        <v>2.3199999999999998</v>
      </c>
      <c r="AD523" s="122">
        <v>42.9</v>
      </c>
      <c r="AE523" s="122">
        <v>0.63</v>
      </c>
      <c r="AF523" s="122">
        <v>0.57999999999999996</v>
      </c>
      <c r="AG523" s="122">
        <v>4.51</v>
      </c>
      <c r="AH523" s="122">
        <v>610.58000000000004</v>
      </c>
      <c r="AI523" s="122">
        <v>11.86</v>
      </c>
      <c r="AJ523" s="122">
        <v>100</v>
      </c>
      <c r="AK523" s="123">
        <v>0.74214990391377988</v>
      </c>
      <c r="AL523" s="109">
        <v>0.68370414304334504</v>
      </c>
      <c r="AM523" s="109">
        <v>4.0323593888505947E-2</v>
      </c>
      <c r="AN523">
        <v>0.13038110843505873</v>
      </c>
      <c r="AO523" s="140"/>
      <c r="AS523" s="192"/>
      <c r="AY523" s="191"/>
      <c r="BC523" s="192"/>
      <c r="BD523" s="191" t="str">
        <f t="shared" si="40"/>
        <v/>
      </c>
      <c r="BE523" s="122" t="str">
        <f t="shared" si="41"/>
        <v/>
      </c>
      <c r="BF523" s="122" t="str">
        <f t="shared" si="42"/>
        <v/>
      </c>
      <c r="BG523" s="122" t="str">
        <f t="shared" si="43"/>
        <v/>
      </c>
      <c r="BH523" s="192" t="str">
        <f t="shared" si="44"/>
        <v/>
      </c>
      <c r="BI523" s="109">
        <v>3.337683571556159</v>
      </c>
      <c r="BJ523" s="109">
        <v>1.940690420845099</v>
      </c>
      <c r="BK523" s="109">
        <v>4.8239975440293037</v>
      </c>
      <c r="BL523" s="109">
        <v>1144.31884765625</v>
      </c>
      <c r="BM523" s="109">
        <v>1138.0472949218749</v>
      </c>
      <c r="BN523" s="123">
        <v>1149.495810546875</v>
      </c>
    </row>
    <row r="524" spans="1:66" x14ac:dyDescent="0.25">
      <c r="A524">
        <v>519</v>
      </c>
      <c r="B524" t="s">
        <v>181</v>
      </c>
      <c r="C524" s="120" t="s">
        <v>28</v>
      </c>
      <c r="D524">
        <v>118480</v>
      </c>
      <c r="E524" s="121">
        <v>64</v>
      </c>
      <c r="F524" t="s">
        <v>184</v>
      </c>
      <c r="G524" t="s">
        <v>379</v>
      </c>
      <c r="H524" t="s">
        <v>46</v>
      </c>
      <c r="I524" s="2">
        <v>44501</v>
      </c>
      <c r="J524" s="2">
        <v>44501</v>
      </c>
      <c r="K524" s="21" t="s">
        <v>179</v>
      </c>
      <c r="L524" s="20">
        <v>47.307000000000002</v>
      </c>
      <c r="M524">
        <v>2.7850000000000001</v>
      </c>
      <c r="N524">
        <v>5.8470000000000004</v>
      </c>
      <c r="O524">
        <v>7.2050000000000001</v>
      </c>
      <c r="P524">
        <v>0.16700000000000001</v>
      </c>
      <c r="Q524">
        <v>12.823</v>
      </c>
      <c r="R524">
        <v>22.835000000000001</v>
      </c>
      <c r="S524">
        <v>0.442</v>
      </c>
      <c r="T524">
        <v>2E-3</v>
      </c>
      <c r="U524">
        <v>2.8000000000000001E-2</v>
      </c>
      <c r="W524">
        <v>0.04</v>
      </c>
      <c r="X524">
        <v>99.480999999999995</v>
      </c>
      <c r="Y524" s="21">
        <v>76.033401150394809</v>
      </c>
      <c r="Z524" s="122">
        <v>0.43</v>
      </c>
      <c r="AA524" s="122">
        <v>3</v>
      </c>
      <c r="AB524" s="122">
        <v>1.27</v>
      </c>
      <c r="AC524" s="122">
        <v>2.04</v>
      </c>
      <c r="AD524" s="122">
        <v>24.3</v>
      </c>
      <c r="AE524" s="122">
        <v>0.61</v>
      </c>
      <c r="AF524" s="122">
        <v>0.57999999999999996</v>
      </c>
      <c r="AG524" s="122">
        <v>5.33</v>
      </c>
      <c r="AH524" s="122">
        <v>728.57</v>
      </c>
      <c r="AI524" s="122">
        <v>91.62</v>
      </c>
      <c r="AJ524" s="122">
        <v>95.45</v>
      </c>
      <c r="AK524" s="123">
        <v>0.69113535246663882</v>
      </c>
      <c r="AL524" s="109">
        <v>0.71980758374241138</v>
      </c>
      <c r="AM524" s="109">
        <v>3.2265062815995886E-2</v>
      </c>
      <c r="AN524">
        <v>0.15350353409683137</v>
      </c>
      <c r="AO524" s="140"/>
      <c r="AS524" s="192"/>
      <c r="AY524" s="191"/>
      <c r="BC524" s="192"/>
      <c r="BD524" s="191" t="str">
        <f t="shared" si="40"/>
        <v/>
      </c>
      <c r="BE524" s="122" t="str">
        <f t="shared" si="41"/>
        <v/>
      </c>
      <c r="BF524" s="122" t="str">
        <f t="shared" si="42"/>
        <v/>
      </c>
      <c r="BG524" s="122" t="str">
        <f t="shared" si="43"/>
        <v/>
      </c>
      <c r="BH524" s="192" t="str">
        <f t="shared" si="44"/>
        <v/>
      </c>
      <c r="BI524" s="109">
        <v>1.0959781882115771</v>
      </c>
      <c r="BJ524" s="109">
        <v>0.84334262340749977</v>
      </c>
      <c r="BK524" s="109">
        <v>1.3111721369573051</v>
      </c>
      <c r="BL524" s="109">
        <v>1094.88037109375</v>
      </c>
      <c r="BM524" s="109">
        <v>1089.4752832031249</v>
      </c>
      <c r="BN524" s="123">
        <v>1102.721098632813</v>
      </c>
    </row>
    <row r="525" spans="1:66" x14ac:dyDescent="0.25">
      <c r="A525">
        <v>520</v>
      </c>
      <c r="B525" t="s">
        <v>181</v>
      </c>
      <c r="C525" s="120" t="s">
        <v>28</v>
      </c>
      <c r="D525">
        <v>118480</v>
      </c>
      <c r="E525" s="121">
        <v>65</v>
      </c>
      <c r="F525" t="s">
        <v>184</v>
      </c>
      <c r="G525" t="s">
        <v>379</v>
      </c>
      <c r="H525" t="s">
        <v>46</v>
      </c>
      <c r="I525" s="2">
        <v>44501</v>
      </c>
      <c r="J525" s="2">
        <v>44501</v>
      </c>
      <c r="K525" s="21" t="s">
        <v>179</v>
      </c>
      <c r="L525" s="20">
        <v>49.545000000000002</v>
      </c>
      <c r="M525">
        <v>1.827</v>
      </c>
      <c r="N525">
        <v>4.2919999999999998</v>
      </c>
      <c r="O525">
        <v>6.2439999999999998</v>
      </c>
      <c r="P525">
        <v>9.4E-2</v>
      </c>
      <c r="Q525">
        <v>14.468999999999999</v>
      </c>
      <c r="R525">
        <v>22.844999999999999</v>
      </c>
      <c r="S525">
        <v>0.39900000000000002</v>
      </c>
      <c r="T525">
        <v>1.2E-2</v>
      </c>
      <c r="U525">
        <v>0.32400000000000001</v>
      </c>
      <c r="W525">
        <v>6.4000000000000001E-2</v>
      </c>
      <c r="X525">
        <v>100.11499999999999</v>
      </c>
      <c r="Y525" s="21">
        <v>80.509276968304434</v>
      </c>
      <c r="Z525" s="122">
        <v>0.42</v>
      </c>
      <c r="AA525" s="122">
        <v>3.87</v>
      </c>
      <c r="AB525" s="122">
        <v>1.5</v>
      </c>
      <c r="AC525" s="122">
        <v>2.2200000000000002</v>
      </c>
      <c r="AD525" s="122">
        <v>38.67</v>
      </c>
      <c r="AE525" s="122">
        <v>0.56999999999999995</v>
      </c>
      <c r="AF525" s="122">
        <v>0.57999999999999996</v>
      </c>
      <c r="AG525" s="122">
        <v>5.76</v>
      </c>
      <c r="AH525" s="122">
        <v>91.25</v>
      </c>
      <c r="AI525" s="122">
        <v>10.52</v>
      </c>
      <c r="AJ525" s="122">
        <v>58.93</v>
      </c>
      <c r="AK525" s="123">
        <v>0.68443242444665364</v>
      </c>
      <c r="AL525" s="109">
        <v>0.80113871741241427</v>
      </c>
      <c r="AM525" s="109">
        <v>2.8729334755332639E-2</v>
      </c>
      <c r="AN525">
        <v>0.12168992813240308</v>
      </c>
      <c r="AO525" s="140"/>
      <c r="AS525" s="192"/>
      <c r="AY525" s="191"/>
      <c r="BC525" s="192"/>
      <c r="BD525" s="191" t="str">
        <f t="shared" si="40"/>
        <v/>
      </c>
      <c r="BE525" s="122" t="str">
        <f t="shared" si="41"/>
        <v/>
      </c>
      <c r="BF525" s="122" t="str">
        <f t="shared" si="42"/>
        <v/>
      </c>
      <c r="BG525" s="122" t="str">
        <f t="shared" si="43"/>
        <v/>
      </c>
      <c r="BH525" s="192" t="str">
        <f t="shared" si="44"/>
        <v/>
      </c>
      <c r="BI525" s="109">
        <v>1.5178201967312031</v>
      </c>
      <c r="BJ525" s="109">
        <v>1.320466385467165</v>
      </c>
      <c r="BK525" s="109">
        <v>1.8277511030269791</v>
      </c>
      <c r="BL525" s="109">
        <v>1089.974853515625</v>
      </c>
      <c r="BM525" s="109">
        <v>1082.867719726562</v>
      </c>
      <c r="BN525" s="123">
        <v>1097.965141601562</v>
      </c>
    </row>
    <row r="526" spans="1:66" x14ac:dyDescent="0.25">
      <c r="A526">
        <v>521</v>
      </c>
      <c r="B526" t="s">
        <v>181</v>
      </c>
      <c r="C526" s="120" t="s">
        <v>28</v>
      </c>
      <c r="D526">
        <v>118480</v>
      </c>
      <c r="E526" s="121">
        <v>66</v>
      </c>
      <c r="F526" t="s">
        <v>184</v>
      </c>
      <c r="G526" t="s">
        <v>379</v>
      </c>
      <c r="H526" t="s">
        <v>46</v>
      </c>
      <c r="I526" s="2">
        <v>44501</v>
      </c>
      <c r="J526" s="2">
        <v>44501</v>
      </c>
      <c r="K526" s="21" t="s">
        <v>179</v>
      </c>
      <c r="L526" s="20">
        <v>46.326999999999998</v>
      </c>
      <c r="M526">
        <v>2.6819999999999999</v>
      </c>
      <c r="N526">
        <v>7.0609999999999999</v>
      </c>
      <c r="O526">
        <v>6.9429999999999996</v>
      </c>
      <c r="P526">
        <v>0.16</v>
      </c>
      <c r="Q526">
        <v>12.404999999999999</v>
      </c>
      <c r="R526">
        <v>23.388000000000002</v>
      </c>
      <c r="S526">
        <v>0.75600000000000001</v>
      </c>
      <c r="U526">
        <v>0.05</v>
      </c>
      <c r="X526">
        <v>99.771999999999991</v>
      </c>
      <c r="Y526" s="21">
        <v>76.10440547765262</v>
      </c>
      <c r="Z526" s="122">
        <v>0.44</v>
      </c>
      <c r="AA526" s="122">
        <v>3.05</v>
      </c>
      <c r="AB526" s="122">
        <v>1.1499999999999999</v>
      </c>
      <c r="AC526" s="122">
        <v>2.1</v>
      </c>
      <c r="AD526" s="122">
        <v>24.79</v>
      </c>
      <c r="AE526" s="122">
        <v>0.62</v>
      </c>
      <c r="AF526" s="122">
        <v>0.57999999999999996</v>
      </c>
      <c r="AG526" s="122">
        <v>3.71</v>
      </c>
      <c r="AH526" s="122">
        <v>100</v>
      </c>
      <c r="AI526" s="122">
        <v>51.92</v>
      </c>
      <c r="AJ526" s="122">
        <v>100</v>
      </c>
      <c r="AK526" s="123">
        <v>0.70529384035210396</v>
      </c>
      <c r="AL526" s="109">
        <v>0.69588685469446321</v>
      </c>
      <c r="AM526" s="109">
        <v>5.5150204801682257E-2</v>
      </c>
      <c r="AN526">
        <v>6.9285352726506294E-2</v>
      </c>
      <c r="AO526" s="140"/>
      <c r="AS526" s="192"/>
      <c r="AT526" s="122">
        <v>6.3460165704560074</v>
      </c>
      <c r="AU526" s="122">
        <v>0.3874167167437767</v>
      </c>
      <c r="AV526" s="122">
        <v>1153.724345598177</v>
      </c>
      <c r="AW526" s="122">
        <v>13.44635788238825</v>
      </c>
      <c r="AX526" s="122">
        <v>4</v>
      </c>
      <c r="AY526" s="191"/>
      <c r="BC526" s="192"/>
      <c r="BD526" s="191">
        <f t="shared" si="40"/>
        <v>6.3460165704560074</v>
      </c>
      <c r="BE526" s="122">
        <f t="shared" si="41"/>
        <v>0.3874167167437767</v>
      </c>
      <c r="BF526" s="122">
        <f t="shared" si="42"/>
        <v>1153.724345598177</v>
      </c>
      <c r="BG526" s="122">
        <f t="shared" si="43"/>
        <v>13.44635788238825</v>
      </c>
      <c r="BH526" s="192">
        <f t="shared" si="44"/>
        <v>4</v>
      </c>
      <c r="BI526" s="109">
        <v>8.9531478881835938</v>
      </c>
      <c r="BJ526" s="109">
        <v>7.2022106361389158</v>
      </c>
      <c r="BK526" s="109">
        <v>10.392105140686031</v>
      </c>
      <c r="BL526" s="109">
        <v>1137.981201171875</v>
      </c>
      <c r="BM526" s="109">
        <v>1126.988315429687</v>
      </c>
      <c r="BN526" s="123">
        <v>1148.8465820312499</v>
      </c>
    </row>
    <row r="527" spans="1:66" x14ac:dyDescent="0.25">
      <c r="A527">
        <v>522</v>
      </c>
      <c r="B527" t="s">
        <v>181</v>
      </c>
      <c r="C527" s="120" t="s">
        <v>28</v>
      </c>
      <c r="D527">
        <v>118480</v>
      </c>
      <c r="E527" s="121">
        <v>67</v>
      </c>
      <c r="F527" t="s">
        <v>184</v>
      </c>
      <c r="G527" t="s">
        <v>379</v>
      </c>
      <c r="H527" t="s">
        <v>46</v>
      </c>
      <c r="I527" s="2">
        <v>44501</v>
      </c>
      <c r="J527" s="2">
        <v>44501</v>
      </c>
      <c r="K527" s="21" t="s">
        <v>179</v>
      </c>
      <c r="L527" s="20">
        <v>48.2</v>
      </c>
      <c r="M527">
        <v>2.593</v>
      </c>
      <c r="N527">
        <v>4.835</v>
      </c>
      <c r="O527">
        <v>7.0739999999999998</v>
      </c>
      <c r="P527">
        <v>6.6000000000000003E-2</v>
      </c>
      <c r="Q527">
        <v>13.585000000000001</v>
      </c>
      <c r="R527">
        <v>23.57</v>
      </c>
      <c r="S527">
        <v>0.438</v>
      </c>
      <c r="T527">
        <v>2.1000000000000001E-2</v>
      </c>
      <c r="U527">
        <v>9.7000000000000003E-2</v>
      </c>
      <c r="X527">
        <v>100.479</v>
      </c>
      <c r="Y527" s="21">
        <v>77.392121498789024</v>
      </c>
      <c r="Z527" s="122">
        <v>0.43</v>
      </c>
      <c r="AA527" s="122">
        <v>3.13</v>
      </c>
      <c r="AB527" s="122">
        <v>1.41</v>
      </c>
      <c r="AC527" s="122">
        <v>2.08</v>
      </c>
      <c r="AD527" s="122">
        <v>60.24</v>
      </c>
      <c r="AE527" s="122">
        <v>0.59</v>
      </c>
      <c r="AF527" s="122">
        <v>0.56999999999999995</v>
      </c>
      <c r="AG527" s="122">
        <v>5.4</v>
      </c>
      <c r="AH527" s="122">
        <v>55.32</v>
      </c>
      <c r="AI527" s="122">
        <v>28.31</v>
      </c>
      <c r="AJ527" s="122">
        <v>100</v>
      </c>
      <c r="AK527" s="123">
        <v>0.68251326979165872</v>
      </c>
      <c r="AL527" s="109">
        <v>0.75534522903045376</v>
      </c>
      <c r="AM527" s="109">
        <v>3.1669661983184882E-2</v>
      </c>
      <c r="AN527">
        <v>0.10694864913875636</v>
      </c>
      <c r="AO527" s="140"/>
      <c r="AS527" s="192"/>
      <c r="AY527" s="191"/>
      <c r="BC527" s="192"/>
      <c r="BD527" s="191" t="str">
        <f t="shared" si="40"/>
        <v/>
      </c>
      <c r="BE527" s="122" t="str">
        <f t="shared" si="41"/>
        <v/>
      </c>
      <c r="BF527" s="122" t="str">
        <f t="shared" si="42"/>
        <v/>
      </c>
      <c r="BG527" s="122" t="str">
        <f t="shared" si="43"/>
        <v/>
      </c>
      <c r="BH527" s="192" t="str">
        <f t="shared" si="44"/>
        <v/>
      </c>
      <c r="BI527" s="109">
        <v>1.1711797659625029</v>
      </c>
      <c r="BJ527" s="109">
        <v>0.91783036162748122</v>
      </c>
      <c r="BK527" s="109">
        <v>1.468116802476785</v>
      </c>
      <c r="BL527" s="109">
        <v>1090.30908203125</v>
      </c>
      <c r="BM527" s="109">
        <v>1084.6090722656249</v>
      </c>
      <c r="BN527" s="123">
        <v>1095.6443847656251</v>
      </c>
    </row>
    <row r="528" spans="1:66" x14ac:dyDescent="0.25">
      <c r="A528">
        <v>523</v>
      </c>
      <c r="B528" t="s">
        <v>181</v>
      </c>
      <c r="C528" s="120" t="s">
        <v>28</v>
      </c>
      <c r="D528">
        <v>118480</v>
      </c>
      <c r="E528" s="121">
        <v>68</v>
      </c>
      <c r="F528" t="s">
        <v>184</v>
      </c>
      <c r="G528" t="s">
        <v>379</v>
      </c>
      <c r="H528" t="s">
        <v>46</v>
      </c>
      <c r="I528" s="2">
        <v>44501</v>
      </c>
      <c r="J528" s="2">
        <v>44501</v>
      </c>
      <c r="K528" s="21" t="s">
        <v>179</v>
      </c>
      <c r="L528" s="20">
        <v>43.808</v>
      </c>
      <c r="M528">
        <v>3.5129999999999999</v>
      </c>
      <c r="N528">
        <v>8.91</v>
      </c>
      <c r="O528">
        <v>8.4339999999999993</v>
      </c>
      <c r="P528">
        <v>0.17</v>
      </c>
      <c r="Q528">
        <v>11.099</v>
      </c>
      <c r="R528">
        <v>22.436</v>
      </c>
      <c r="S528">
        <v>0.67400000000000004</v>
      </c>
      <c r="T528">
        <v>5.0000000000000001E-3</v>
      </c>
      <c r="U528">
        <v>1.9E-2</v>
      </c>
      <c r="X528">
        <v>99.068000000000012</v>
      </c>
      <c r="Y528" s="21">
        <v>70.111860430630486</v>
      </c>
      <c r="Z528" s="122">
        <v>0.45</v>
      </c>
      <c r="AA528" s="122">
        <v>2.65</v>
      </c>
      <c r="AB528" s="122">
        <v>1.02</v>
      </c>
      <c r="AC528" s="122">
        <v>1.88</v>
      </c>
      <c r="AD528" s="122">
        <v>23</v>
      </c>
      <c r="AE528" s="122">
        <v>0.66</v>
      </c>
      <c r="AF528" s="122">
        <v>0.59</v>
      </c>
      <c r="AG528" s="122">
        <v>3.95</v>
      </c>
      <c r="AH528" s="122">
        <v>214.9</v>
      </c>
      <c r="AI528" s="122">
        <v>148.6</v>
      </c>
      <c r="AJ528" s="122">
        <v>100</v>
      </c>
      <c r="AK528" s="123">
        <v>0.68890617307812563</v>
      </c>
      <c r="AL528" s="109">
        <v>0.63191360155489351</v>
      </c>
      <c r="AM528" s="109">
        <v>4.9901915725568742E-2</v>
      </c>
      <c r="AN528">
        <v>0.12231212273521819</v>
      </c>
      <c r="AO528" s="140"/>
      <c r="AS528" s="192"/>
      <c r="AY528" s="191"/>
      <c r="BC528" s="192"/>
      <c r="BD528" s="191" t="str">
        <f t="shared" si="40"/>
        <v/>
      </c>
      <c r="BE528" s="122" t="str">
        <f t="shared" si="41"/>
        <v/>
      </c>
      <c r="BF528" s="122" t="str">
        <f t="shared" si="42"/>
        <v/>
      </c>
      <c r="BG528" s="122" t="str">
        <f t="shared" si="43"/>
        <v/>
      </c>
      <c r="BH528" s="192" t="str">
        <f t="shared" si="44"/>
        <v/>
      </c>
      <c r="BI528" s="109">
        <v>4.8114882092625777</v>
      </c>
      <c r="BJ528" s="109">
        <v>2.00227627803394</v>
      </c>
      <c r="BK528" s="109">
        <v>7.1319471364171187</v>
      </c>
      <c r="BL528" s="109">
        <v>1093.976196289062</v>
      </c>
      <c r="BM528" s="109">
        <v>1086.757602539062</v>
      </c>
      <c r="BN528" s="123">
        <v>1102.023051757812</v>
      </c>
    </row>
    <row r="529" spans="1:66" x14ac:dyDescent="0.25">
      <c r="A529">
        <v>524</v>
      </c>
      <c r="B529" t="s">
        <v>181</v>
      </c>
      <c r="C529" s="120" t="s">
        <v>28</v>
      </c>
      <c r="D529">
        <v>118480</v>
      </c>
      <c r="E529" s="121">
        <v>69</v>
      </c>
      <c r="F529" t="s">
        <v>184</v>
      </c>
      <c r="G529" t="s">
        <v>379</v>
      </c>
      <c r="H529" t="s">
        <v>46</v>
      </c>
      <c r="I529" s="2">
        <v>44501</v>
      </c>
      <c r="J529" s="2">
        <v>44501</v>
      </c>
      <c r="K529" s="21" t="s">
        <v>179</v>
      </c>
      <c r="L529" s="20">
        <v>46.084000000000003</v>
      </c>
      <c r="M529">
        <v>3.2080000000000002</v>
      </c>
      <c r="N529">
        <v>7.1479999999999997</v>
      </c>
      <c r="O529">
        <v>7.5640000000000001</v>
      </c>
      <c r="P529">
        <v>0.19800000000000001</v>
      </c>
      <c r="Q529">
        <v>12.228999999999999</v>
      </c>
      <c r="R529">
        <v>22.702000000000002</v>
      </c>
      <c r="S529">
        <v>0.48299999999999998</v>
      </c>
      <c r="W529">
        <v>0.04</v>
      </c>
      <c r="X529">
        <v>99.655999999999992</v>
      </c>
      <c r="Y529" s="21">
        <v>74.239545305379352</v>
      </c>
      <c r="Z529" s="122">
        <v>0.44</v>
      </c>
      <c r="AA529" s="122">
        <v>2.78</v>
      </c>
      <c r="AB529" s="122">
        <v>1.1399999999999999</v>
      </c>
      <c r="AC529" s="122">
        <v>1.99</v>
      </c>
      <c r="AD529" s="122">
        <v>21.13</v>
      </c>
      <c r="AE529" s="122">
        <v>0.63</v>
      </c>
      <c r="AF529" s="122">
        <v>0.57999999999999996</v>
      </c>
      <c r="AG529" s="122">
        <v>4.95</v>
      </c>
      <c r="AH529" s="122">
        <v>100</v>
      </c>
      <c r="AI529" s="122">
        <v>100</v>
      </c>
      <c r="AJ529" s="122">
        <v>96.38</v>
      </c>
      <c r="AK529" s="123">
        <v>0.69581589873201566</v>
      </c>
      <c r="AL529" s="109">
        <v>0.68735327992509077</v>
      </c>
      <c r="AM529" s="109">
        <v>3.53036545660389E-2</v>
      </c>
      <c r="AN529">
        <v>0.15239518878417063</v>
      </c>
      <c r="AO529" s="140"/>
      <c r="AS529" s="192"/>
      <c r="AT529" s="122">
        <v>6.5719070977967133</v>
      </c>
      <c r="AU529" s="122">
        <v>0.55210869665259621</v>
      </c>
      <c r="AV529" s="122">
        <v>1140.4953171591169</v>
      </c>
      <c r="AW529" s="122">
        <v>10.76791897961902</v>
      </c>
      <c r="AX529" s="122">
        <v>783</v>
      </c>
      <c r="AY529" s="191">
        <v>6.2132171996264089</v>
      </c>
      <c r="AZ529" s="122">
        <v>0.62855294370965442</v>
      </c>
      <c r="BA529" s="122">
        <v>1122.9940592230321</v>
      </c>
      <c r="BB529" s="122">
        <v>16.212760805725591</v>
      </c>
      <c r="BC529" s="192">
        <v>876</v>
      </c>
      <c r="BD529" s="191">
        <f t="shared" si="40"/>
        <v>6.5719070977967133</v>
      </c>
      <c r="BE529" s="122">
        <f t="shared" si="41"/>
        <v>0.55210869665259621</v>
      </c>
      <c r="BF529" s="122">
        <f t="shared" si="42"/>
        <v>1140.4953171591169</v>
      </c>
      <c r="BG529" s="122">
        <f t="shared" si="43"/>
        <v>10.76791897961902</v>
      </c>
      <c r="BH529" s="192">
        <f t="shared" si="44"/>
        <v>783</v>
      </c>
      <c r="BI529" s="109">
        <v>0.63562833837348265</v>
      </c>
      <c r="BJ529" s="109">
        <v>0.23428463510352421</v>
      </c>
      <c r="BK529" s="109">
        <v>1.2911907582648401</v>
      </c>
      <c r="BL529" s="109">
        <v>1092.563354492188</v>
      </c>
      <c r="BM529" s="109">
        <v>1087.598002929687</v>
      </c>
      <c r="BN529" s="123">
        <v>1098.8145410156251</v>
      </c>
    </row>
    <row r="530" spans="1:66" x14ac:dyDescent="0.25">
      <c r="A530">
        <v>525</v>
      </c>
      <c r="B530" t="s">
        <v>181</v>
      </c>
      <c r="C530" s="120" t="s">
        <v>28</v>
      </c>
      <c r="D530">
        <v>118480</v>
      </c>
      <c r="E530" s="121">
        <v>3</v>
      </c>
      <c r="F530" t="s">
        <v>183</v>
      </c>
      <c r="G530" t="s">
        <v>379</v>
      </c>
      <c r="H530" t="s">
        <v>46</v>
      </c>
      <c r="I530" s="2">
        <v>44501</v>
      </c>
      <c r="J530" s="2">
        <v>44501</v>
      </c>
      <c r="K530" s="21" t="s">
        <v>179</v>
      </c>
      <c r="L530" s="20">
        <v>47.567</v>
      </c>
      <c r="M530">
        <v>3.1259999999999999</v>
      </c>
      <c r="N530">
        <v>5.1420000000000003</v>
      </c>
      <c r="O530">
        <v>7.2619999999999996</v>
      </c>
      <c r="P530">
        <v>0.23</v>
      </c>
      <c r="Q530">
        <v>12.768000000000001</v>
      </c>
      <c r="R530">
        <v>23.478999999999999</v>
      </c>
      <c r="S530">
        <v>0.48199999999999998</v>
      </c>
      <c r="T530">
        <v>7.0000000000000001E-3</v>
      </c>
      <c r="W530">
        <v>3.2000000000000001E-2</v>
      </c>
      <c r="X530">
        <v>100.095</v>
      </c>
      <c r="Y530" s="21">
        <v>75.810775054483017</v>
      </c>
      <c r="Z530" s="122">
        <v>0.43</v>
      </c>
      <c r="AA530" s="122">
        <v>2.84</v>
      </c>
      <c r="AB530" s="122">
        <v>1.36</v>
      </c>
      <c r="AC530" s="122">
        <v>2.0299999999999998</v>
      </c>
      <c r="AD530" s="122">
        <v>17.28</v>
      </c>
      <c r="AE530" s="122">
        <v>0.61</v>
      </c>
      <c r="AF530" s="122">
        <v>0.56999999999999995</v>
      </c>
      <c r="AG530" s="122">
        <v>4.95</v>
      </c>
      <c r="AH530" s="122">
        <v>176.82</v>
      </c>
      <c r="AI530" s="122">
        <v>100</v>
      </c>
      <c r="AJ530" s="122">
        <v>118.44</v>
      </c>
      <c r="AK530" s="123">
        <v>0.68945454457593902</v>
      </c>
      <c r="AL530" s="109">
        <v>0.71445866589430285</v>
      </c>
      <c r="AM530" s="109">
        <v>3.5073955160394313E-2</v>
      </c>
      <c r="AN530">
        <v>0.14321203867796381</v>
      </c>
      <c r="AO530" s="140"/>
      <c r="AS530" s="192"/>
      <c r="AY530" s="191"/>
      <c r="BC530" s="192"/>
      <c r="BD530" s="191" t="str">
        <f t="shared" si="40"/>
        <v/>
      </c>
      <c r="BE530" s="122" t="str">
        <f t="shared" si="41"/>
        <v/>
      </c>
      <c r="BF530" s="122" t="str">
        <f t="shared" si="42"/>
        <v/>
      </c>
      <c r="BG530" s="122" t="str">
        <f t="shared" si="43"/>
        <v/>
      </c>
      <c r="BH530" s="192" t="str">
        <f t="shared" si="44"/>
        <v/>
      </c>
      <c r="BI530" s="109">
        <v>0.85715175311621827</v>
      </c>
      <c r="BJ530" s="109">
        <v>0.6762762800937574</v>
      </c>
      <c r="BK530" s="109">
        <v>1.1222957484012519</v>
      </c>
      <c r="BL530" s="109">
        <v>1071.027587890625</v>
      </c>
      <c r="BM530" s="109">
        <v>1060.6691796875</v>
      </c>
      <c r="BN530" s="123">
        <v>1080.531381835938</v>
      </c>
    </row>
    <row r="531" spans="1:66" x14ac:dyDescent="0.25">
      <c r="A531">
        <v>526</v>
      </c>
      <c r="B531" t="s">
        <v>181</v>
      </c>
      <c r="C531" s="120" t="s">
        <v>28</v>
      </c>
      <c r="D531">
        <v>118480</v>
      </c>
      <c r="E531" s="121">
        <v>4</v>
      </c>
      <c r="F531" t="s">
        <v>183</v>
      </c>
      <c r="G531" t="s">
        <v>379</v>
      </c>
      <c r="H531" t="s">
        <v>46</v>
      </c>
      <c r="I531" s="2">
        <v>44501</v>
      </c>
      <c r="J531" s="2">
        <v>44501</v>
      </c>
      <c r="K531" s="21" t="s">
        <v>179</v>
      </c>
      <c r="L531" s="20">
        <v>45.456000000000003</v>
      </c>
      <c r="M531">
        <v>3.2069999999999999</v>
      </c>
      <c r="N531">
        <v>7.3949999999999996</v>
      </c>
      <c r="O531">
        <v>6.27</v>
      </c>
      <c r="P531">
        <v>8.4000000000000005E-2</v>
      </c>
      <c r="Q531">
        <v>12.443</v>
      </c>
      <c r="R531">
        <v>23.64</v>
      </c>
      <c r="S531">
        <v>0.52200000000000002</v>
      </c>
      <c r="U531">
        <v>0.189</v>
      </c>
      <c r="X531">
        <v>99.206000000000003</v>
      </c>
      <c r="Y531" s="21">
        <v>77.961569620771925</v>
      </c>
      <c r="Z531" s="122">
        <v>0.44</v>
      </c>
      <c r="AA531" s="122">
        <v>2.81</v>
      </c>
      <c r="AB531" s="122">
        <v>1.1200000000000001</v>
      </c>
      <c r="AC531" s="122">
        <v>2.2000000000000002</v>
      </c>
      <c r="AD531" s="122">
        <v>43.3</v>
      </c>
      <c r="AE531" s="122">
        <v>0.62</v>
      </c>
      <c r="AF531" s="122">
        <v>0.56999999999999995</v>
      </c>
      <c r="AG531" s="122">
        <v>4.71</v>
      </c>
      <c r="AH531" s="122">
        <v>100</v>
      </c>
      <c r="AI531" s="122">
        <v>15.98</v>
      </c>
      <c r="AJ531" s="122">
        <v>100</v>
      </c>
      <c r="AK531" s="123">
        <v>0.72008750941742572</v>
      </c>
      <c r="AL531" s="109">
        <v>0.70120378270391881</v>
      </c>
      <c r="AM531" s="109">
        <v>3.8253671320710697E-2</v>
      </c>
      <c r="AN531">
        <v>7.3630217072932047E-2</v>
      </c>
      <c r="AO531" s="140"/>
      <c r="AS531" s="192"/>
      <c r="AY531" s="191">
        <v>5.9941692704648712</v>
      </c>
      <c r="AZ531" s="122">
        <v>0.61161335934347993</v>
      </c>
      <c r="BA531" s="122">
        <v>1106.033386186333</v>
      </c>
      <c r="BB531" s="122">
        <v>16.16154466474865</v>
      </c>
      <c r="BC531" s="192">
        <v>843</v>
      </c>
      <c r="BD531" s="191" t="str">
        <f t="shared" si="40"/>
        <v/>
      </c>
      <c r="BE531" s="122" t="str">
        <f t="shared" si="41"/>
        <v/>
      </c>
      <c r="BF531" s="122" t="str">
        <f t="shared" si="42"/>
        <v/>
      </c>
      <c r="BG531" s="122" t="str">
        <f t="shared" si="43"/>
        <v/>
      </c>
      <c r="BH531" s="192" t="str">
        <f t="shared" si="44"/>
        <v/>
      </c>
      <c r="BI531" s="109">
        <v>1.603535678467084</v>
      </c>
      <c r="BJ531" s="109">
        <v>0.69454838999204782</v>
      </c>
      <c r="BK531" s="109">
        <v>2.861898591598798</v>
      </c>
      <c r="BL531" s="109">
        <v>1129.325439453125</v>
      </c>
      <c r="BM531" s="109">
        <v>1121.2901855468749</v>
      </c>
      <c r="BN531" s="123">
        <v>1136.701606445313</v>
      </c>
    </row>
    <row r="532" spans="1:66" x14ac:dyDescent="0.25">
      <c r="A532">
        <v>527</v>
      </c>
      <c r="B532" t="s">
        <v>181</v>
      </c>
      <c r="C532" s="120" t="s">
        <v>28</v>
      </c>
      <c r="D532">
        <v>118480</v>
      </c>
      <c r="E532" s="121">
        <v>5</v>
      </c>
      <c r="F532" t="s">
        <v>183</v>
      </c>
      <c r="G532" t="s">
        <v>379</v>
      </c>
      <c r="H532" t="s">
        <v>46</v>
      </c>
      <c r="I532" s="2">
        <v>44501</v>
      </c>
      <c r="J532" s="2">
        <v>44501</v>
      </c>
      <c r="K532" s="21" t="s">
        <v>179</v>
      </c>
      <c r="L532" s="20">
        <v>46.082000000000001</v>
      </c>
      <c r="M532">
        <v>2.7370000000000001</v>
      </c>
      <c r="N532">
        <v>7.3360000000000003</v>
      </c>
      <c r="O532">
        <v>6.6589999999999998</v>
      </c>
      <c r="P532">
        <v>0.13900000000000001</v>
      </c>
      <c r="Q532">
        <v>12.388999999999999</v>
      </c>
      <c r="R532">
        <v>23.815999999999999</v>
      </c>
      <c r="S532">
        <v>0.54600000000000004</v>
      </c>
      <c r="T532">
        <v>4.0000000000000001E-3</v>
      </c>
      <c r="U532">
        <v>0.16300000000000001</v>
      </c>
      <c r="X532">
        <v>99.871000000000009</v>
      </c>
      <c r="Y532" s="21">
        <v>76.832655713416244</v>
      </c>
      <c r="Z532" s="122">
        <v>0.44</v>
      </c>
      <c r="AA532" s="122">
        <v>3.09</v>
      </c>
      <c r="AB532" s="122">
        <v>1.1299999999999999</v>
      </c>
      <c r="AC532" s="122">
        <v>2.14</v>
      </c>
      <c r="AD532" s="122">
        <v>27.61</v>
      </c>
      <c r="AE532" s="122">
        <v>0.62</v>
      </c>
      <c r="AF532" s="122">
        <v>0.56999999999999995</v>
      </c>
      <c r="AG532" s="122">
        <v>4.55</v>
      </c>
      <c r="AH532" s="122">
        <v>312.5</v>
      </c>
      <c r="AI532" s="122">
        <v>18.09</v>
      </c>
      <c r="AJ532" s="122">
        <v>100</v>
      </c>
      <c r="AK532" s="123">
        <v>0.7113250061472508</v>
      </c>
      <c r="AL532" s="109">
        <v>0.6941566324530678</v>
      </c>
      <c r="AM532" s="109">
        <v>3.9782982361709025E-2</v>
      </c>
      <c r="AN532">
        <v>7.5437761445822815E-2</v>
      </c>
      <c r="AO532" s="140"/>
      <c r="AS532" s="192"/>
      <c r="AT532" s="122">
        <v>5.9579352668888061</v>
      </c>
      <c r="AU532" s="122">
        <v>0.49784406611425502</v>
      </c>
      <c r="AV532" s="122">
        <v>1158.4862484462899</v>
      </c>
      <c r="AW532" s="122">
        <v>17.243084702312959</v>
      </c>
      <c r="AX532" s="122">
        <v>29</v>
      </c>
      <c r="AY532" s="191"/>
      <c r="BC532" s="192"/>
      <c r="BD532" s="191">
        <f t="shared" si="40"/>
        <v>5.9579352668888061</v>
      </c>
      <c r="BE532" s="122">
        <f t="shared" si="41"/>
        <v>0.49784406611425502</v>
      </c>
      <c r="BF532" s="122">
        <f t="shared" si="42"/>
        <v>1158.4862484462899</v>
      </c>
      <c r="BG532" s="122">
        <f t="shared" si="43"/>
        <v>17.243084702312959</v>
      </c>
      <c r="BH532" s="192">
        <f t="shared" si="44"/>
        <v>29</v>
      </c>
      <c r="BI532" s="109">
        <v>2.3294211649019201</v>
      </c>
      <c r="BJ532" s="109">
        <v>1.173620273979374</v>
      </c>
      <c r="BK532" s="109">
        <v>3.5518769048768961</v>
      </c>
      <c r="BL532" s="109">
        <v>1123.51953125</v>
      </c>
      <c r="BM532" s="109">
        <v>1114.544360351563</v>
      </c>
      <c r="BN532" s="123">
        <v>1132.023447265625</v>
      </c>
    </row>
    <row r="533" spans="1:66" x14ac:dyDescent="0.25">
      <c r="A533">
        <v>528</v>
      </c>
      <c r="B533" t="s">
        <v>181</v>
      </c>
      <c r="C533" s="120" t="s">
        <v>28</v>
      </c>
      <c r="D533">
        <v>118480</v>
      </c>
      <c r="E533" s="121">
        <v>32</v>
      </c>
      <c r="F533" t="s">
        <v>183</v>
      </c>
      <c r="G533" t="s">
        <v>379</v>
      </c>
      <c r="H533" t="s">
        <v>46</v>
      </c>
      <c r="I533" s="2">
        <v>44501</v>
      </c>
      <c r="J533" s="2">
        <v>44501</v>
      </c>
      <c r="K533" s="21" t="s">
        <v>179</v>
      </c>
      <c r="L533" s="20">
        <v>43.494999999999997</v>
      </c>
      <c r="M533">
        <v>4.1310000000000002</v>
      </c>
      <c r="N533">
        <v>9.0389999999999997</v>
      </c>
      <c r="O533">
        <v>7.4340000000000002</v>
      </c>
      <c r="P533">
        <v>0.16300000000000001</v>
      </c>
      <c r="Q533">
        <v>11.3</v>
      </c>
      <c r="R533">
        <v>23.667000000000002</v>
      </c>
      <c r="S533">
        <v>0.58299999999999996</v>
      </c>
      <c r="T533">
        <v>3.0000000000000001E-3</v>
      </c>
      <c r="U533">
        <v>4.2000000000000003E-2</v>
      </c>
      <c r="W533">
        <v>9.0999999999999998E-2</v>
      </c>
      <c r="X533">
        <v>99.947999999999993</v>
      </c>
      <c r="Y533" s="21">
        <v>73.042600897926121</v>
      </c>
      <c r="Z533" s="122">
        <v>0.45</v>
      </c>
      <c r="AA533" s="122">
        <v>2.42</v>
      </c>
      <c r="AB533" s="122">
        <v>1.01</v>
      </c>
      <c r="AC533" s="122">
        <v>2.0099999999999998</v>
      </c>
      <c r="AD533" s="122">
        <v>22.62</v>
      </c>
      <c r="AE533" s="122">
        <v>0.65</v>
      </c>
      <c r="AF533" s="122">
        <v>0.56999999999999995</v>
      </c>
      <c r="AG533" s="122">
        <v>4.33</v>
      </c>
      <c r="AH533" s="122">
        <v>394.26</v>
      </c>
      <c r="AI533" s="122">
        <v>63.4</v>
      </c>
      <c r="AJ533" s="122">
        <v>43.82</v>
      </c>
      <c r="AK533" s="123">
        <v>0.70874529096385486</v>
      </c>
      <c r="AL533" s="109">
        <v>0.63829601197843178</v>
      </c>
      <c r="AM533" s="109">
        <v>4.2824836364091345E-2</v>
      </c>
      <c r="AN533">
        <v>7.9806546453463023E-2</v>
      </c>
      <c r="AO533" s="140"/>
      <c r="AS533" s="192"/>
      <c r="AY533" s="191"/>
      <c r="BC533" s="192"/>
      <c r="BD533" s="191" t="str">
        <f t="shared" si="40"/>
        <v/>
      </c>
      <c r="BE533" s="122" t="str">
        <f t="shared" si="41"/>
        <v/>
      </c>
      <c r="BF533" s="122" t="str">
        <f t="shared" si="42"/>
        <v/>
      </c>
      <c r="BG533" s="122" t="str">
        <f t="shared" si="43"/>
        <v/>
      </c>
      <c r="BH533" s="192" t="str">
        <f t="shared" si="44"/>
        <v/>
      </c>
      <c r="BI533" s="109">
        <v>0.51943503175342798</v>
      </c>
      <c r="BJ533" s="109">
        <v>0</v>
      </c>
      <c r="BK533" s="109">
        <v>2.0534521797713108</v>
      </c>
      <c r="BL533" s="109">
        <v>1114.42578125</v>
      </c>
      <c r="BM533" s="109">
        <v>1108.1840039062499</v>
      </c>
      <c r="BN533" s="123">
        <v>1121.538178710937</v>
      </c>
    </row>
    <row r="534" spans="1:66" x14ac:dyDescent="0.25">
      <c r="A534">
        <v>529</v>
      </c>
      <c r="B534" t="s">
        <v>181</v>
      </c>
      <c r="C534" s="120" t="s">
        <v>28</v>
      </c>
      <c r="D534">
        <v>118480</v>
      </c>
      <c r="E534" s="121">
        <v>33</v>
      </c>
      <c r="F534" t="s">
        <v>183</v>
      </c>
      <c r="G534" t="s">
        <v>379</v>
      </c>
      <c r="H534" t="s">
        <v>46</v>
      </c>
      <c r="I534" s="2">
        <v>44501</v>
      </c>
      <c r="J534" s="2">
        <v>44501</v>
      </c>
      <c r="K534" s="21" t="s">
        <v>179</v>
      </c>
      <c r="L534" s="20">
        <v>45.767000000000003</v>
      </c>
      <c r="M534">
        <v>3.1120000000000001</v>
      </c>
      <c r="N534">
        <v>7.9420000000000002</v>
      </c>
      <c r="O534">
        <v>7.5609999999999999</v>
      </c>
      <c r="P534">
        <v>0.104</v>
      </c>
      <c r="Q534">
        <v>12.08</v>
      </c>
      <c r="R534">
        <v>23.288</v>
      </c>
      <c r="S534">
        <v>0.55100000000000005</v>
      </c>
      <c r="T534">
        <v>1.7000000000000001E-2</v>
      </c>
      <c r="W534">
        <v>1.0999999999999999E-2</v>
      </c>
      <c r="X534">
        <v>100.43299999999999</v>
      </c>
      <c r="Y534" s="21">
        <v>74.01203402247441</v>
      </c>
      <c r="Z534" s="122">
        <v>0.44</v>
      </c>
      <c r="AA534" s="122">
        <v>2.82</v>
      </c>
      <c r="AB534" s="122">
        <v>1.08</v>
      </c>
      <c r="AC534" s="122">
        <v>1.99</v>
      </c>
      <c r="AD534" s="122">
        <v>35.28</v>
      </c>
      <c r="AE534" s="122">
        <v>0.63</v>
      </c>
      <c r="AF534" s="122">
        <v>0.57999999999999996</v>
      </c>
      <c r="AG534" s="122">
        <v>4.5599999999999996</v>
      </c>
      <c r="AH534" s="122">
        <v>66.739999999999995</v>
      </c>
      <c r="AI534" s="122">
        <v>100</v>
      </c>
      <c r="AJ534" s="122">
        <v>362.28</v>
      </c>
      <c r="AK534" s="123">
        <v>0.69499458984535145</v>
      </c>
      <c r="AL534" s="109">
        <v>0.67463124449177936</v>
      </c>
      <c r="AM534" s="109">
        <v>4.0016083946416453E-2</v>
      </c>
      <c r="AN534">
        <v>0.11009841921846102</v>
      </c>
      <c r="AO534" s="140"/>
      <c r="AS534" s="192"/>
      <c r="AT534" s="122">
        <v>6.6903518356946758</v>
      </c>
      <c r="AU534" s="122">
        <v>0.55188809176216502</v>
      </c>
      <c r="AV534" s="122">
        <v>1145.3061206620141</v>
      </c>
      <c r="AW534" s="122">
        <v>10.943066230404961</v>
      </c>
      <c r="AX534" s="122">
        <v>569</v>
      </c>
      <c r="AY534" s="191">
        <v>6.7403432783734134</v>
      </c>
      <c r="AZ534" s="122">
        <v>0.60723960571202584</v>
      </c>
      <c r="BA534" s="122">
        <v>1124.37280892134</v>
      </c>
      <c r="BB534" s="122">
        <v>15.87284969671863</v>
      </c>
      <c r="BC534" s="192">
        <v>863</v>
      </c>
      <c r="BD534" s="191">
        <f t="shared" si="40"/>
        <v>6.6903518356946758</v>
      </c>
      <c r="BE534" s="122">
        <f t="shared" si="41"/>
        <v>0.55188809176216502</v>
      </c>
      <c r="BF534" s="122">
        <f t="shared" si="42"/>
        <v>1145.3061206620141</v>
      </c>
      <c r="BG534" s="122">
        <f t="shared" si="43"/>
        <v>10.943066230404961</v>
      </c>
      <c r="BH534" s="192">
        <f t="shared" si="44"/>
        <v>569</v>
      </c>
      <c r="BI534" s="109">
        <v>2.4167475762297359</v>
      </c>
      <c r="BJ534" s="109">
        <v>0.91186681412951653</v>
      </c>
      <c r="BK534" s="109">
        <v>4.2562937130858156</v>
      </c>
      <c r="BL534" s="109">
        <v>1111.739501953125</v>
      </c>
      <c r="BM534" s="109">
        <v>1102.7796093750001</v>
      </c>
      <c r="BN534" s="123">
        <v>1120.837412109375</v>
      </c>
    </row>
    <row r="535" spans="1:66" x14ac:dyDescent="0.25">
      <c r="A535">
        <v>530</v>
      </c>
      <c r="B535" t="s">
        <v>181</v>
      </c>
      <c r="C535" s="120" t="s">
        <v>28</v>
      </c>
      <c r="D535">
        <v>118480</v>
      </c>
      <c r="E535" s="121">
        <v>34</v>
      </c>
      <c r="F535" t="s">
        <v>183</v>
      </c>
      <c r="G535" t="s">
        <v>379</v>
      </c>
      <c r="H535" t="s">
        <v>46</v>
      </c>
      <c r="I535" s="2">
        <v>44501</v>
      </c>
      <c r="J535" s="2">
        <v>44501</v>
      </c>
      <c r="K535" s="21" t="s">
        <v>179</v>
      </c>
      <c r="L535" s="20">
        <v>46.374000000000002</v>
      </c>
      <c r="M535">
        <v>3.113</v>
      </c>
      <c r="N535">
        <v>7.1390000000000002</v>
      </c>
      <c r="O535">
        <v>6.7060000000000004</v>
      </c>
      <c r="P535">
        <v>0.16400000000000001</v>
      </c>
      <c r="Q535">
        <v>12.465</v>
      </c>
      <c r="R535">
        <v>23.58</v>
      </c>
      <c r="S535">
        <v>0.44900000000000001</v>
      </c>
      <c r="U535">
        <v>0.13200000000000001</v>
      </c>
      <c r="W535">
        <v>6.4000000000000001E-2</v>
      </c>
      <c r="X535">
        <v>100.18600000000001</v>
      </c>
      <c r="Y535" s="21">
        <v>76.816318510010376</v>
      </c>
      <c r="Z535" s="122">
        <v>0.43</v>
      </c>
      <c r="AA535" s="122">
        <v>2.85</v>
      </c>
      <c r="AB535" s="122">
        <v>1.1399999999999999</v>
      </c>
      <c r="AC535" s="122">
        <v>2.11</v>
      </c>
      <c r="AD535" s="122">
        <v>23.21</v>
      </c>
      <c r="AE535" s="122">
        <v>0.62</v>
      </c>
      <c r="AF535" s="122">
        <v>0.56999999999999995</v>
      </c>
      <c r="AG535" s="122">
        <v>5.4</v>
      </c>
      <c r="AH535" s="122">
        <v>2628.7</v>
      </c>
      <c r="AI535" s="122">
        <v>22.08</v>
      </c>
      <c r="AJ535" s="122">
        <v>58.33</v>
      </c>
      <c r="AK535" s="123">
        <v>0.70842943392099567</v>
      </c>
      <c r="AL535" s="109">
        <v>0.69584781975888566</v>
      </c>
      <c r="AM535" s="109">
        <v>3.2595061057546761E-2</v>
      </c>
      <c r="AN535">
        <v>0.11627766194818473</v>
      </c>
      <c r="AO535" s="140"/>
      <c r="AS535" s="192"/>
      <c r="AT535" s="122">
        <v>5.8872341433931794</v>
      </c>
      <c r="AU535" s="122">
        <v>0.63244611803515849</v>
      </c>
      <c r="AV535" s="122">
        <v>1147.345089756381</v>
      </c>
      <c r="AW535" s="122">
        <v>16.160200979279381</v>
      </c>
      <c r="AX535" s="122">
        <v>127</v>
      </c>
      <c r="AY535" s="191"/>
      <c r="BC535" s="192"/>
      <c r="BD535" s="191">
        <f t="shared" si="40"/>
        <v>5.8872341433931794</v>
      </c>
      <c r="BE535" s="122">
        <f t="shared" si="41"/>
        <v>0.63244611803515849</v>
      </c>
      <c r="BF535" s="122">
        <f t="shared" si="42"/>
        <v>1147.345089756381</v>
      </c>
      <c r="BG535" s="122">
        <f t="shared" si="43"/>
        <v>16.160200979279381</v>
      </c>
      <c r="BH535" s="192">
        <f t="shared" si="44"/>
        <v>127</v>
      </c>
      <c r="BI535" s="109">
        <v>0.25001652046126832</v>
      </c>
      <c r="BJ535" s="109">
        <v>0</v>
      </c>
      <c r="BK535" s="109">
        <v>0.64846710010451769</v>
      </c>
      <c r="BL535" s="109">
        <v>1107.275146484375</v>
      </c>
      <c r="BM535" s="109">
        <v>1100.7196093749999</v>
      </c>
      <c r="BN535" s="123">
        <v>1114.7971777343751</v>
      </c>
    </row>
    <row r="536" spans="1:66" x14ac:dyDescent="0.25">
      <c r="A536">
        <v>531</v>
      </c>
      <c r="B536" t="s">
        <v>181</v>
      </c>
      <c r="C536" s="120" t="s">
        <v>28</v>
      </c>
      <c r="D536">
        <v>118480</v>
      </c>
      <c r="E536" s="121">
        <v>45</v>
      </c>
      <c r="F536" t="s">
        <v>183</v>
      </c>
      <c r="G536" t="s">
        <v>379</v>
      </c>
      <c r="H536" t="s">
        <v>46</v>
      </c>
      <c r="I536" s="2">
        <v>44501</v>
      </c>
      <c r="J536" s="2">
        <v>44501</v>
      </c>
      <c r="K536" s="21" t="s">
        <v>179</v>
      </c>
      <c r="L536" s="20">
        <v>43.139000000000003</v>
      </c>
      <c r="M536">
        <v>4.657</v>
      </c>
      <c r="N536">
        <v>9.4359999999999999</v>
      </c>
      <c r="O536">
        <v>7.4660000000000002</v>
      </c>
      <c r="P536">
        <v>0.129</v>
      </c>
      <c r="Q536">
        <v>11.071</v>
      </c>
      <c r="R536">
        <v>23.323</v>
      </c>
      <c r="S536">
        <v>0.53300000000000003</v>
      </c>
      <c r="T536">
        <v>2.4E-2</v>
      </c>
      <c r="U536">
        <v>3.5999999999999997E-2</v>
      </c>
      <c r="X536">
        <v>99.814000000000007</v>
      </c>
      <c r="Y536" s="21">
        <v>72.552116256547635</v>
      </c>
      <c r="Z536" s="122">
        <v>0.45</v>
      </c>
      <c r="AA536" s="122">
        <v>2.2799999999999998</v>
      </c>
      <c r="AB536" s="122">
        <v>0.99</v>
      </c>
      <c r="AC536" s="122">
        <v>2</v>
      </c>
      <c r="AD536" s="122">
        <v>29.23</v>
      </c>
      <c r="AE536" s="122">
        <v>0.66</v>
      </c>
      <c r="AF536" s="122">
        <v>0.57999999999999996</v>
      </c>
      <c r="AG536" s="122">
        <v>4.79</v>
      </c>
      <c r="AH536" s="122">
        <v>49.71</v>
      </c>
      <c r="AI536" s="122">
        <v>76.430000000000007</v>
      </c>
      <c r="AJ536" s="122">
        <v>100</v>
      </c>
      <c r="AK536" s="123">
        <v>0.71317498332601248</v>
      </c>
      <c r="AL536" s="109">
        <v>0.62525451210573357</v>
      </c>
      <c r="AM536" s="109">
        <v>3.9145393460654189E-2</v>
      </c>
      <c r="AN536">
        <v>0.11334906561873986</v>
      </c>
      <c r="AO536" s="140"/>
      <c r="AS536" s="192"/>
      <c r="AY536" s="191"/>
      <c r="BC536" s="192"/>
      <c r="BD536" s="191" t="str">
        <f t="shared" si="40"/>
        <v/>
      </c>
      <c r="BE536" s="122" t="str">
        <f t="shared" si="41"/>
        <v/>
      </c>
      <c r="BF536" s="122" t="str">
        <f t="shared" si="42"/>
        <v/>
      </c>
      <c r="BG536" s="122" t="str">
        <f t="shared" si="43"/>
        <v/>
      </c>
      <c r="BH536" s="192" t="str">
        <f t="shared" si="44"/>
        <v/>
      </c>
      <c r="BI536" s="109">
        <v>0</v>
      </c>
      <c r="BJ536" s="109">
        <v>0</v>
      </c>
      <c r="BK536" s="109">
        <v>0.32676115143344159</v>
      </c>
      <c r="BL536" s="109">
        <v>1111.8369140625</v>
      </c>
      <c r="BM536" s="109">
        <v>1105.5738867187499</v>
      </c>
      <c r="BN536" s="123">
        <v>1119.1330078125</v>
      </c>
    </row>
    <row r="537" spans="1:66" x14ac:dyDescent="0.25">
      <c r="A537">
        <v>532</v>
      </c>
      <c r="B537" t="s">
        <v>181</v>
      </c>
      <c r="C537" s="120" t="s">
        <v>28</v>
      </c>
      <c r="D537">
        <v>118480</v>
      </c>
      <c r="E537" s="121">
        <v>46</v>
      </c>
      <c r="F537" t="s">
        <v>183</v>
      </c>
      <c r="G537" t="s">
        <v>379</v>
      </c>
      <c r="H537" t="s">
        <v>46</v>
      </c>
      <c r="I537" s="2">
        <v>44501</v>
      </c>
      <c r="J537" s="2">
        <v>44501</v>
      </c>
      <c r="K537" s="21" t="s">
        <v>179</v>
      </c>
      <c r="L537" s="20">
        <v>43.582999999999998</v>
      </c>
      <c r="M537">
        <v>4.1630000000000003</v>
      </c>
      <c r="N537">
        <v>9.4169999999999998</v>
      </c>
      <c r="O537">
        <v>7.6849999999999996</v>
      </c>
      <c r="P537">
        <v>0.11799999999999999</v>
      </c>
      <c r="Q537">
        <v>10.882999999999999</v>
      </c>
      <c r="R537">
        <v>23.402999999999999</v>
      </c>
      <c r="S537">
        <v>0.59899999999999998</v>
      </c>
      <c r="U537">
        <v>1.9E-2</v>
      </c>
      <c r="W537">
        <v>3.0000000000000001E-3</v>
      </c>
      <c r="X537">
        <v>99.87299999999999</v>
      </c>
      <c r="Y537" s="21">
        <v>71.625858554468508</v>
      </c>
      <c r="Z537" s="122">
        <v>0.45</v>
      </c>
      <c r="AA537" s="122">
        <v>2.42</v>
      </c>
      <c r="AB537" s="122">
        <v>0.99</v>
      </c>
      <c r="AC537" s="122">
        <v>1.98</v>
      </c>
      <c r="AD537" s="122">
        <v>31.4</v>
      </c>
      <c r="AE537" s="122">
        <v>0.67</v>
      </c>
      <c r="AF537" s="122">
        <v>0.56999999999999995</v>
      </c>
      <c r="AG537" s="122">
        <v>4.2300000000000004</v>
      </c>
      <c r="AH537" s="122">
        <v>100</v>
      </c>
      <c r="AI537" s="122">
        <v>143.37</v>
      </c>
      <c r="AJ537" s="122">
        <v>1382.02</v>
      </c>
      <c r="AK537" s="123">
        <v>0.71440693979708747</v>
      </c>
      <c r="AL537" s="109">
        <v>0.61417518035941032</v>
      </c>
      <c r="AM537" s="109">
        <v>4.3959619550816967E-2</v>
      </c>
      <c r="AN537">
        <v>0.1159354228950695</v>
      </c>
      <c r="AO537" s="140"/>
      <c r="AS537" s="192"/>
      <c r="AY537" s="191"/>
      <c r="BC537" s="192"/>
      <c r="BD537" s="191" t="str">
        <f t="shared" si="40"/>
        <v/>
      </c>
      <c r="BE537" s="122" t="str">
        <f t="shared" si="41"/>
        <v/>
      </c>
      <c r="BF537" s="122" t="str">
        <f t="shared" si="42"/>
        <v/>
      </c>
      <c r="BG537" s="122" t="str">
        <f t="shared" si="43"/>
        <v/>
      </c>
      <c r="BH537" s="192" t="str">
        <f t="shared" si="44"/>
        <v/>
      </c>
      <c r="BI537" s="109">
        <v>1.0228499725883491</v>
      </c>
      <c r="BJ537" s="109">
        <v>0</v>
      </c>
      <c r="BK537" s="109">
        <v>2.9505658320014949</v>
      </c>
      <c r="BL537" s="109">
        <v>1107.199340820312</v>
      </c>
      <c r="BM537" s="109">
        <v>1098.4117382812501</v>
      </c>
      <c r="BN537" s="123">
        <v>1117.3052441406251</v>
      </c>
    </row>
    <row r="538" spans="1:66" x14ac:dyDescent="0.25">
      <c r="A538">
        <v>533</v>
      </c>
      <c r="B538" t="s">
        <v>181</v>
      </c>
      <c r="C538" s="120" t="s">
        <v>28</v>
      </c>
      <c r="D538">
        <v>118480</v>
      </c>
      <c r="E538" s="121">
        <v>47</v>
      </c>
      <c r="F538" t="s">
        <v>183</v>
      </c>
      <c r="G538" t="s">
        <v>379</v>
      </c>
      <c r="H538" t="s">
        <v>46</v>
      </c>
      <c r="I538" s="2">
        <v>44501</v>
      </c>
      <c r="J538" s="2">
        <v>44501</v>
      </c>
      <c r="K538" s="21" t="s">
        <v>179</v>
      </c>
      <c r="L538" s="20">
        <v>43.05</v>
      </c>
      <c r="M538">
        <v>4.2850000000000001</v>
      </c>
      <c r="N538">
        <v>8.99</v>
      </c>
      <c r="O538">
        <v>7.9119999999999999</v>
      </c>
      <c r="P538">
        <v>0.10100000000000001</v>
      </c>
      <c r="Q538">
        <v>10.885</v>
      </c>
      <c r="R538">
        <v>23.547000000000001</v>
      </c>
      <c r="S538">
        <v>0.55400000000000005</v>
      </c>
      <c r="T538">
        <v>1.2999999999999999E-2</v>
      </c>
      <c r="W538">
        <v>2.4E-2</v>
      </c>
      <c r="X538">
        <v>99.361000000000004</v>
      </c>
      <c r="Y538" s="21">
        <v>71.034320469892336</v>
      </c>
      <c r="Z538" s="122">
        <v>0.45</v>
      </c>
      <c r="AA538" s="122">
        <v>2.36</v>
      </c>
      <c r="AB538" s="122">
        <v>1.02</v>
      </c>
      <c r="AC538" s="122">
        <v>1.95</v>
      </c>
      <c r="AD538" s="122">
        <v>35.33</v>
      </c>
      <c r="AE538" s="122">
        <v>0.67</v>
      </c>
      <c r="AF538" s="122">
        <v>0.56999999999999995</v>
      </c>
      <c r="AG538" s="122">
        <v>4.5</v>
      </c>
      <c r="AH538" s="122">
        <v>94.13</v>
      </c>
      <c r="AI538" s="122">
        <v>100</v>
      </c>
      <c r="AJ538" s="122">
        <v>168.87</v>
      </c>
      <c r="AK538" s="123">
        <v>0.70837074205436468</v>
      </c>
      <c r="AL538" s="109">
        <v>0.61961435547409993</v>
      </c>
      <c r="AM538" s="109">
        <v>4.100966979045606E-2</v>
      </c>
      <c r="AN538">
        <v>9.9464932342494525E-2</v>
      </c>
      <c r="AO538" s="140"/>
      <c r="AS538" s="192"/>
      <c r="AY538" s="191"/>
      <c r="BC538" s="192"/>
      <c r="BD538" s="191" t="str">
        <f t="shared" si="40"/>
        <v/>
      </c>
      <c r="BE538" s="122" t="str">
        <f t="shared" si="41"/>
        <v/>
      </c>
      <c r="BF538" s="122" t="str">
        <f t="shared" si="42"/>
        <v/>
      </c>
      <c r="BG538" s="122" t="str">
        <f t="shared" si="43"/>
        <v/>
      </c>
      <c r="BH538" s="192" t="str">
        <f t="shared" si="44"/>
        <v/>
      </c>
      <c r="BI538" s="109">
        <v>6.9779577925231928E-2</v>
      </c>
      <c r="BJ538" s="109">
        <v>0</v>
      </c>
      <c r="BK538" s="109">
        <v>1.2509195906663211</v>
      </c>
      <c r="BL538" s="109">
        <v>1101.84375</v>
      </c>
      <c r="BM538" s="109">
        <v>1091.952119140625</v>
      </c>
      <c r="BN538" s="123">
        <v>1111.247529296875</v>
      </c>
    </row>
    <row r="539" spans="1:66" x14ac:dyDescent="0.25">
      <c r="A539">
        <v>534</v>
      </c>
      <c r="B539" t="s">
        <v>181</v>
      </c>
      <c r="C539" s="120" t="s">
        <v>28</v>
      </c>
      <c r="D539">
        <v>118480</v>
      </c>
      <c r="E539" s="121">
        <v>58</v>
      </c>
      <c r="F539" t="s">
        <v>183</v>
      </c>
      <c r="G539" t="s">
        <v>379</v>
      </c>
      <c r="H539" t="s">
        <v>46</v>
      </c>
      <c r="I539" s="2">
        <v>44501</v>
      </c>
      <c r="J539" s="2">
        <v>44501</v>
      </c>
      <c r="K539" s="21" t="s">
        <v>179</v>
      </c>
      <c r="L539" s="20">
        <v>44.191000000000003</v>
      </c>
      <c r="M539">
        <v>3.7450000000000001</v>
      </c>
      <c r="N539">
        <v>8.5079999999999991</v>
      </c>
      <c r="O539">
        <v>7.423</v>
      </c>
      <c r="P539">
        <v>0.17100000000000001</v>
      </c>
      <c r="Q539">
        <v>11.368</v>
      </c>
      <c r="R539">
        <v>23.292000000000002</v>
      </c>
      <c r="S539">
        <v>0.55200000000000005</v>
      </c>
      <c r="T539">
        <v>7.0000000000000001E-3</v>
      </c>
      <c r="W539">
        <v>1.6E-2</v>
      </c>
      <c r="X539">
        <v>99.273000000000025</v>
      </c>
      <c r="Y539" s="21">
        <v>73.189639683435772</v>
      </c>
      <c r="Z539" s="122">
        <v>0.45</v>
      </c>
      <c r="AA539" s="122">
        <v>2.56</v>
      </c>
      <c r="AB539" s="122">
        <v>1.04</v>
      </c>
      <c r="AC539" s="122">
        <v>2.0099999999999998</v>
      </c>
      <c r="AD539" s="122">
        <v>20.71</v>
      </c>
      <c r="AE539" s="122">
        <v>0.65</v>
      </c>
      <c r="AF539" s="122">
        <v>0.57999999999999996</v>
      </c>
      <c r="AG539" s="122">
        <v>4.47</v>
      </c>
      <c r="AH539" s="122">
        <v>174.16</v>
      </c>
      <c r="AI539" s="122">
        <v>100</v>
      </c>
      <c r="AJ539" s="122">
        <v>244.95</v>
      </c>
      <c r="AK539" s="123">
        <v>0.70930949618285977</v>
      </c>
      <c r="AL539" s="109">
        <v>0.64420130420281629</v>
      </c>
      <c r="AM539" s="109">
        <v>4.0678045938334087E-2</v>
      </c>
      <c r="AN539">
        <v>0.11094264789747139</v>
      </c>
      <c r="AO539" s="140"/>
      <c r="AS539" s="192"/>
      <c r="AY539" s="191">
        <v>6.5236622939915048</v>
      </c>
      <c r="AZ539" s="122">
        <v>0.64287396516280237</v>
      </c>
      <c r="BA539" s="122">
        <v>1113.677034815606</v>
      </c>
      <c r="BB539" s="122">
        <v>14.83187950070166</v>
      </c>
      <c r="BC539" s="192">
        <v>848</v>
      </c>
      <c r="BD539" s="191" t="str">
        <f t="shared" si="40"/>
        <v/>
      </c>
      <c r="BE539" s="122" t="str">
        <f t="shared" si="41"/>
        <v/>
      </c>
      <c r="BF539" s="122" t="str">
        <f t="shared" si="42"/>
        <v/>
      </c>
      <c r="BG539" s="122" t="str">
        <f t="shared" si="43"/>
        <v/>
      </c>
      <c r="BH539" s="192" t="str">
        <f t="shared" si="44"/>
        <v/>
      </c>
      <c r="BI539" s="109">
        <v>0.64894077329259525</v>
      </c>
      <c r="BJ539" s="109">
        <v>0</v>
      </c>
      <c r="BK539" s="109">
        <v>2.207434978767449</v>
      </c>
      <c r="BL539" s="109">
        <v>1110.831787109375</v>
      </c>
      <c r="BM539" s="109">
        <v>1102.498745117188</v>
      </c>
      <c r="BN539" s="123">
        <v>1121.760883789063</v>
      </c>
    </row>
    <row r="540" spans="1:66" x14ac:dyDescent="0.25">
      <c r="A540">
        <v>535</v>
      </c>
      <c r="B540" t="s">
        <v>181</v>
      </c>
      <c r="C540" s="120" t="s">
        <v>28</v>
      </c>
      <c r="D540">
        <v>118480</v>
      </c>
      <c r="E540" s="121">
        <v>59</v>
      </c>
      <c r="F540" t="s">
        <v>183</v>
      </c>
      <c r="G540" t="s">
        <v>379</v>
      </c>
      <c r="H540" t="s">
        <v>46</v>
      </c>
      <c r="I540" s="2">
        <v>44501</v>
      </c>
      <c r="J540" s="2">
        <v>44501</v>
      </c>
      <c r="K540" s="21" t="s">
        <v>179</v>
      </c>
      <c r="L540" s="20">
        <v>43.911999999999999</v>
      </c>
      <c r="M540">
        <v>4.5049999999999999</v>
      </c>
      <c r="N540">
        <v>9.0749999999999993</v>
      </c>
      <c r="O540">
        <v>7.6219999999999999</v>
      </c>
      <c r="P540">
        <v>0.111</v>
      </c>
      <c r="Q540">
        <v>10.945</v>
      </c>
      <c r="R540">
        <v>23.459</v>
      </c>
      <c r="S540">
        <v>0.54</v>
      </c>
      <c r="T540">
        <v>5.0000000000000001E-3</v>
      </c>
      <c r="U540">
        <v>1.2999999999999999E-2</v>
      </c>
      <c r="X540">
        <v>100.18700000000003</v>
      </c>
      <c r="Y540" s="21">
        <v>71.907750014515386</v>
      </c>
      <c r="Z540" s="122">
        <v>0.45</v>
      </c>
      <c r="AA540" s="122">
        <v>2.3199999999999998</v>
      </c>
      <c r="AB540" s="122">
        <v>1.01</v>
      </c>
      <c r="AC540" s="122">
        <v>1.99</v>
      </c>
      <c r="AD540" s="122">
        <v>32.17</v>
      </c>
      <c r="AE540" s="122">
        <v>0.66</v>
      </c>
      <c r="AF540" s="122">
        <v>0.56999999999999995</v>
      </c>
      <c r="AG540" s="122">
        <v>4.6500000000000004</v>
      </c>
      <c r="AH540" s="122">
        <v>229.04</v>
      </c>
      <c r="AI540" s="122">
        <v>200</v>
      </c>
      <c r="AJ540" s="122">
        <v>100</v>
      </c>
      <c r="AK540" s="123">
        <v>0.70943747262664525</v>
      </c>
      <c r="AL540" s="109">
        <v>0.61534248954520798</v>
      </c>
      <c r="AM540" s="109">
        <v>3.9480111276800608E-2</v>
      </c>
      <c r="AN540">
        <v>0.14004466847989067</v>
      </c>
      <c r="AO540" s="140"/>
      <c r="AS540" s="192"/>
      <c r="AY540" s="191"/>
      <c r="BC540" s="192"/>
      <c r="BD540" s="191" t="str">
        <f t="shared" si="40"/>
        <v/>
      </c>
      <c r="BE540" s="122" t="str">
        <f t="shared" si="41"/>
        <v/>
      </c>
      <c r="BF540" s="122" t="str">
        <f t="shared" si="42"/>
        <v/>
      </c>
      <c r="BG540" s="122" t="str">
        <f t="shared" si="43"/>
        <v/>
      </c>
      <c r="BH540" s="192" t="str">
        <f t="shared" si="44"/>
        <v/>
      </c>
      <c r="BI540" s="109">
        <v>0</v>
      </c>
      <c r="BJ540" s="109">
        <v>0</v>
      </c>
      <c r="BK540" s="109">
        <v>0.80057324414328046</v>
      </c>
      <c r="BL540" s="109">
        <v>1110.22509765625</v>
      </c>
      <c r="BM540" s="109">
        <v>1102.4636816406251</v>
      </c>
      <c r="BN540" s="123">
        <v>1120.235571289063</v>
      </c>
    </row>
    <row r="541" spans="1:66" x14ac:dyDescent="0.25">
      <c r="A541">
        <v>536</v>
      </c>
      <c r="B541" t="s">
        <v>181</v>
      </c>
      <c r="C541" s="120" t="s">
        <v>28</v>
      </c>
      <c r="D541">
        <v>118480</v>
      </c>
      <c r="E541" s="121">
        <v>50</v>
      </c>
      <c r="F541" t="s">
        <v>183</v>
      </c>
      <c r="G541" t="s">
        <v>379</v>
      </c>
      <c r="H541" t="s">
        <v>46</v>
      </c>
      <c r="I541" s="2">
        <v>44501</v>
      </c>
      <c r="J541" s="2">
        <v>44501</v>
      </c>
      <c r="K541" s="21" t="s">
        <v>179</v>
      </c>
      <c r="L541" s="20">
        <v>44.906999999999996</v>
      </c>
      <c r="M541">
        <v>3.2160000000000002</v>
      </c>
      <c r="N541">
        <v>7.6029999999999998</v>
      </c>
      <c r="O541">
        <v>7.0179999999999998</v>
      </c>
      <c r="P541">
        <v>0.16600000000000001</v>
      </c>
      <c r="Q541">
        <v>12.481</v>
      </c>
      <c r="R541">
        <v>23.285</v>
      </c>
      <c r="S541">
        <v>0.53900000000000003</v>
      </c>
      <c r="T541">
        <v>8.0000000000000002E-3</v>
      </c>
      <c r="U541">
        <v>7.9000000000000001E-2</v>
      </c>
      <c r="X541">
        <v>99.301999999999978</v>
      </c>
      <c r="Y541" s="21">
        <v>76.019986855265145</v>
      </c>
      <c r="Z541" s="122">
        <v>0.44</v>
      </c>
      <c r="AA541" s="122">
        <v>3.18</v>
      </c>
      <c r="AB541" s="122">
        <v>1.27</v>
      </c>
      <c r="AC541" s="122">
        <v>2.2200000000000002</v>
      </c>
      <c r="AD541" s="122">
        <v>22.07</v>
      </c>
      <c r="AE541" s="122">
        <v>0.62</v>
      </c>
      <c r="AF541" s="122">
        <v>0.57999999999999996</v>
      </c>
      <c r="AG541" s="122">
        <v>3.73</v>
      </c>
      <c r="AH541" s="122">
        <v>100</v>
      </c>
      <c r="AI541" s="122">
        <v>96.12</v>
      </c>
      <c r="AJ541" s="122">
        <v>1389.25</v>
      </c>
      <c r="AK541" s="123">
        <v>0.71715255667791211</v>
      </c>
      <c r="AL541" s="109">
        <v>0.70536443049789765</v>
      </c>
      <c r="AM541" s="109">
        <v>3.9612879017077066E-2</v>
      </c>
      <c r="AN541">
        <v>6.2252173918566765E-2</v>
      </c>
      <c r="AO541" s="140"/>
      <c r="AS541" s="192"/>
      <c r="AY541" s="191">
        <v>6.5444340435033928</v>
      </c>
      <c r="AZ541" s="122">
        <v>0.53325776072932274</v>
      </c>
      <c r="BA541" s="122">
        <v>1120.8620017711589</v>
      </c>
      <c r="BB541" s="122">
        <v>14.431773863987219</v>
      </c>
      <c r="BC541" s="192">
        <v>622</v>
      </c>
      <c r="BD541" s="191" t="str">
        <f t="shared" si="40"/>
        <v/>
      </c>
      <c r="BE541" s="122" t="str">
        <f t="shared" si="41"/>
        <v/>
      </c>
      <c r="BF541" s="122" t="str">
        <f t="shared" si="42"/>
        <v/>
      </c>
      <c r="BG541" s="122" t="str">
        <f t="shared" si="43"/>
        <v/>
      </c>
      <c r="BH541" s="192" t="str">
        <f t="shared" si="44"/>
        <v/>
      </c>
      <c r="BI541" s="109">
        <v>1.1132522630428521</v>
      </c>
      <c r="BJ541" s="109">
        <v>0.1780349921917169</v>
      </c>
      <c r="BK541" s="109">
        <v>2.504237208340093</v>
      </c>
      <c r="BL541" s="109">
        <v>1111.780029296875</v>
      </c>
      <c r="BM541" s="109">
        <v>1105.154028320313</v>
      </c>
      <c r="BN541" s="123">
        <v>1118.417895507813</v>
      </c>
    </row>
    <row r="542" spans="1:66" x14ac:dyDescent="0.25">
      <c r="A542">
        <v>537</v>
      </c>
      <c r="B542" t="s">
        <v>181</v>
      </c>
      <c r="C542" s="120" t="s">
        <v>28</v>
      </c>
      <c r="D542">
        <v>118480</v>
      </c>
      <c r="E542" s="121">
        <v>56</v>
      </c>
      <c r="F542" t="s">
        <v>183</v>
      </c>
      <c r="G542" t="s">
        <v>379</v>
      </c>
      <c r="H542" t="s">
        <v>46</v>
      </c>
      <c r="I542" s="2">
        <v>44501</v>
      </c>
      <c r="J542" s="2">
        <v>44501</v>
      </c>
      <c r="K542" s="21" t="s">
        <v>179</v>
      </c>
      <c r="L542" s="20">
        <v>48.027000000000001</v>
      </c>
      <c r="M542">
        <v>1.847</v>
      </c>
      <c r="N542">
        <v>4.7590000000000003</v>
      </c>
      <c r="O542">
        <v>6.45</v>
      </c>
      <c r="P542">
        <v>0.151</v>
      </c>
      <c r="Q542">
        <v>14.6</v>
      </c>
      <c r="R542">
        <v>22.914000000000001</v>
      </c>
      <c r="S542">
        <v>0.41899999999999998</v>
      </c>
      <c r="U542">
        <v>0.193</v>
      </c>
      <c r="X542">
        <v>99.36</v>
      </c>
      <c r="Y542" s="21">
        <v>80.138732012145937</v>
      </c>
      <c r="Z542" s="122">
        <v>0.44</v>
      </c>
      <c r="AA542" s="122">
        <v>2.95</v>
      </c>
      <c r="AB542" s="122">
        <v>1.31</v>
      </c>
      <c r="AC542" s="122">
        <v>2.02</v>
      </c>
      <c r="AD542" s="122">
        <v>44.36</v>
      </c>
      <c r="AE542" s="122">
        <v>0.61</v>
      </c>
      <c r="AF542" s="122">
        <v>0.59</v>
      </c>
      <c r="AG542" s="122">
        <v>5.74</v>
      </c>
      <c r="AH542" s="122">
        <v>98.51</v>
      </c>
      <c r="AI542" s="122">
        <v>100</v>
      </c>
      <c r="AJ542" s="122">
        <v>339.12</v>
      </c>
      <c r="AK542" s="123">
        <v>0.70414381701355844</v>
      </c>
      <c r="AL542" s="109">
        <v>0.81767601278849644</v>
      </c>
      <c r="AM542" s="109">
        <v>3.0515879733945803E-2</v>
      </c>
      <c r="AN542">
        <v>5.4860760124767191E-2</v>
      </c>
      <c r="AO542" s="140"/>
      <c r="AS542" s="192"/>
      <c r="AY542" s="191"/>
      <c r="BC542" s="192"/>
      <c r="BD542" s="191" t="str">
        <f t="shared" si="40"/>
        <v/>
      </c>
      <c r="BE542" s="122" t="str">
        <f t="shared" si="41"/>
        <v/>
      </c>
      <c r="BF542" s="122" t="str">
        <f t="shared" si="42"/>
        <v/>
      </c>
      <c r="BG542" s="122" t="str">
        <f t="shared" si="43"/>
        <v/>
      </c>
      <c r="BH542" s="192" t="str">
        <f t="shared" si="44"/>
        <v/>
      </c>
      <c r="BI542" s="109">
        <v>2.688629240059667</v>
      </c>
      <c r="BJ542" s="109">
        <v>2.4106378116844231</v>
      </c>
      <c r="BK542" s="109">
        <v>3.028132881188208</v>
      </c>
      <c r="BL542" s="109">
        <v>1083.52685546875</v>
      </c>
      <c r="BM542" s="109">
        <v>1078.177734375</v>
      </c>
      <c r="BN542" s="123">
        <v>1089.2081640624999</v>
      </c>
    </row>
    <row r="543" spans="1:66" x14ac:dyDescent="0.25">
      <c r="A543">
        <v>538</v>
      </c>
      <c r="B543" t="s">
        <v>181</v>
      </c>
      <c r="C543" s="120" t="s">
        <v>27</v>
      </c>
      <c r="D543">
        <v>118479</v>
      </c>
      <c r="E543" s="121">
        <v>74</v>
      </c>
      <c r="F543" t="s">
        <v>184</v>
      </c>
      <c r="G543" t="s">
        <v>379</v>
      </c>
      <c r="H543" t="s">
        <v>46</v>
      </c>
      <c r="I543" s="2">
        <v>44501</v>
      </c>
      <c r="J543" s="2">
        <v>44501</v>
      </c>
      <c r="K543" s="21" t="s">
        <v>179</v>
      </c>
      <c r="L543" s="20">
        <v>47.061</v>
      </c>
      <c r="M543">
        <v>2.8839999999999999</v>
      </c>
      <c r="N543">
        <v>6.0609999999999999</v>
      </c>
      <c r="O543">
        <v>7.7480000000000002</v>
      </c>
      <c r="P543">
        <v>0.185</v>
      </c>
      <c r="Q543">
        <v>13.250999999999999</v>
      </c>
      <c r="R543">
        <v>22.873000000000001</v>
      </c>
      <c r="S543">
        <v>0.48599999999999999</v>
      </c>
      <c r="T543">
        <v>0.01</v>
      </c>
      <c r="U543">
        <v>4.1000000000000002E-2</v>
      </c>
      <c r="W543">
        <v>3.0000000000000001E-3</v>
      </c>
      <c r="X543">
        <v>100.60300000000001</v>
      </c>
      <c r="Y543" s="21">
        <v>75.300144453100501</v>
      </c>
      <c r="Z543" s="122">
        <v>0.43</v>
      </c>
      <c r="AA543" s="122">
        <v>2.95</v>
      </c>
      <c r="AB543" s="122">
        <v>1.25</v>
      </c>
      <c r="AC543" s="122">
        <v>1.97</v>
      </c>
      <c r="AD543" s="122">
        <v>20.93</v>
      </c>
      <c r="AE543" s="122">
        <v>0.6</v>
      </c>
      <c r="AF543" s="122">
        <v>0.57999999999999996</v>
      </c>
      <c r="AG543" s="122">
        <v>5</v>
      </c>
      <c r="AH543" s="122">
        <v>121.61</v>
      </c>
      <c r="AI543" s="122">
        <v>62.02</v>
      </c>
      <c r="AJ543" s="122">
        <v>1403.57</v>
      </c>
      <c r="AK543" s="123">
        <v>0.67388251963605361</v>
      </c>
      <c r="AL543" s="109">
        <v>0.7380597057592122</v>
      </c>
      <c r="AM543" s="109">
        <v>3.5201614366240037E-2</v>
      </c>
      <c r="AN543">
        <v>0.11316476757810898</v>
      </c>
      <c r="AO543" s="140"/>
      <c r="AS543" s="192"/>
      <c r="AT543" s="122">
        <v>5.6248584293787847</v>
      </c>
      <c r="AU543" s="122">
        <v>0.55592189875893161</v>
      </c>
      <c r="AV543" s="122">
        <v>1124.3276645161629</v>
      </c>
      <c r="AW543" s="122">
        <v>11.604631147556219</v>
      </c>
      <c r="AX543" s="122">
        <v>651</v>
      </c>
      <c r="AY543" s="191"/>
      <c r="BC543" s="192"/>
      <c r="BD543" s="191">
        <f t="shared" si="40"/>
        <v>5.6248584293787847</v>
      </c>
      <c r="BE543" s="122">
        <f t="shared" si="41"/>
        <v>0.55592189875893161</v>
      </c>
      <c r="BF543" s="122">
        <f t="shared" si="42"/>
        <v>1124.3276645161629</v>
      </c>
      <c r="BG543" s="122">
        <f t="shared" si="43"/>
        <v>11.604631147556219</v>
      </c>
      <c r="BH543" s="192">
        <f t="shared" si="44"/>
        <v>651</v>
      </c>
      <c r="BI543" s="109">
        <v>0.94400501649892576</v>
      </c>
      <c r="BJ543" s="109">
        <v>0.69154172342336429</v>
      </c>
      <c r="BK543" s="109">
        <v>1.2202582494548579</v>
      </c>
      <c r="BL543" s="109">
        <v>1093.58544921875</v>
      </c>
      <c r="BM543" s="109">
        <v>1088.370268554688</v>
      </c>
      <c r="BN543" s="123">
        <v>1100.346171875</v>
      </c>
    </row>
    <row r="544" spans="1:66" x14ac:dyDescent="0.25">
      <c r="A544">
        <v>539</v>
      </c>
      <c r="B544" t="s">
        <v>181</v>
      </c>
      <c r="C544" s="120" t="s">
        <v>27</v>
      </c>
      <c r="D544">
        <v>118479</v>
      </c>
      <c r="E544" s="121">
        <v>75</v>
      </c>
      <c r="F544" t="s">
        <v>184</v>
      </c>
      <c r="G544" t="s">
        <v>379</v>
      </c>
      <c r="H544" t="s">
        <v>46</v>
      </c>
      <c r="I544" s="2">
        <v>44501</v>
      </c>
      <c r="J544" s="2">
        <v>44501</v>
      </c>
      <c r="K544" s="21" t="s">
        <v>179</v>
      </c>
      <c r="L544" s="20">
        <v>46.070999999999998</v>
      </c>
      <c r="M544">
        <v>3.0230000000000001</v>
      </c>
      <c r="N544">
        <v>6.8470000000000004</v>
      </c>
      <c r="O544">
        <v>6.9939999999999998</v>
      </c>
      <c r="P544">
        <v>0.129</v>
      </c>
      <c r="Q544">
        <v>12.84</v>
      </c>
      <c r="R544">
        <v>23.364999999999998</v>
      </c>
      <c r="S544">
        <v>0.56100000000000005</v>
      </c>
      <c r="T544">
        <v>0.02</v>
      </c>
      <c r="U544">
        <v>0.186</v>
      </c>
      <c r="X544">
        <v>100.036</v>
      </c>
      <c r="Y544" s="21">
        <v>76.594586169731443</v>
      </c>
      <c r="Z544" s="122">
        <v>0.44</v>
      </c>
      <c r="AA544" s="122">
        <v>2.89</v>
      </c>
      <c r="AB544" s="122">
        <v>1.17</v>
      </c>
      <c r="AC544" s="122">
        <v>2.08</v>
      </c>
      <c r="AD544" s="122">
        <v>29.73</v>
      </c>
      <c r="AE544" s="122">
        <v>0.61</v>
      </c>
      <c r="AF544" s="122">
        <v>0.57999999999999996</v>
      </c>
      <c r="AG544" s="122">
        <v>4.51</v>
      </c>
      <c r="AH544" s="122">
        <v>61.74</v>
      </c>
      <c r="AI544" s="122">
        <v>16.39</v>
      </c>
      <c r="AJ544" s="122">
        <v>100</v>
      </c>
      <c r="AK544" s="123">
        <v>0.69672135863155538</v>
      </c>
      <c r="AL544" s="109">
        <v>0.71917099643907179</v>
      </c>
      <c r="AM544" s="109">
        <v>4.0861421579047881E-2</v>
      </c>
      <c r="AN544">
        <v>7.2210240358104638E-2</v>
      </c>
      <c r="AO544" s="140"/>
      <c r="AS544" s="192"/>
      <c r="AT544" s="122">
        <v>5.7741278495364181</v>
      </c>
      <c r="AU544" s="122">
        <v>0.58995052943595572</v>
      </c>
      <c r="AV544" s="122">
        <v>1144.029435708859</v>
      </c>
      <c r="AW544" s="122">
        <v>14.9514094231459</v>
      </c>
      <c r="AX544" s="122">
        <v>117</v>
      </c>
      <c r="AY544" s="191">
        <v>5.7989585119107119</v>
      </c>
      <c r="AZ544" s="122">
        <v>0.54652642809611274</v>
      </c>
      <c r="BA544" s="122">
        <v>1114.2667601610201</v>
      </c>
      <c r="BB544" s="122">
        <v>14.414877012531949</v>
      </c>
      <c r="BC544" s="192">
        <v>759</v>
      </c>
      <c r="BD544" s="191">
        <f t="shared" si="40"/>
        <v>5.7741278495364181</v>
      </c>
      <c r="BE544" s="122">
        <f t="shared" si="41"/>
        <v>0.58995052943595572</v>
      </c>
      <c r="BF544" s="122">
        <f t="shared" si="42"/>
        <v>1144.029435708859</v>
      </c>
      <c r="BG544" s="122">
        <f t="shared" si="43"/>
        <v>14.9514094231459</v>
      </c>
      <c r="BH544" s="192">
        <f t="shared" si="44"/>
        <v>117</v>
      </c>
      <c r="BI544" s="109">
        <v>2.380596568322551</v>
      </c>
      <c r="BJ544" s="109">
        <v>1.319587657189738</v>
      </c>
      <c r="BK544" s="109">
        <v>3.648080317712199</v>
      </c>
      <c r="BL544" s="109">
        <v>1126.6630859375</v>
      </c>
      <c r="BM544" s="109">
        <v>1119.081596679687</v>
      </c>
      <c r="BN544" s="123">
        <v>1133.654877929687</v>
      </c>
    </row>
    <row r="545" spans="1:66" x14ac:dyDescent="0.25">
      <c r="A545">
        <v>540</v>
      </c>
      <c r="B545" t="s">
        <v>181</v>
      </c>
      <c r="C545" s="120" t="s">
        <v>27</v>
      </c>
      <c r="D545">
        <v>118479</v>
      </c>
      <c r="E545" s="121">
        <v>76</v>
      </c>
      <c r="F545" t="s">
        <v>184</v>
      </c>
      <c r="G545" t="s">
        <v>379</v>
      </c>
      <c r="H545" t="s">
        <v>46</v>
      </c>
      <c r="I545" s="2">
        <v>44501</v>
      </c>
      <c r="J545" s="2">
        <v>44501</v>
      </c>
      <c r="K545" s="21" t="s">
        <v>179</v>
      </c>
      <c r="L545" s="20">
        <v>44.411000000000001</v>
      </c>
      <c r="M545">
        <v>3.9340000000000002</v>
      </c>
      <c r="N545">
        <v>8.3949999999999996</v>
      </c>
      <c r="O545">
        <v>7.1180000000000003</v>
      </c>
      <c r="P545">
        <v>0.126</v>
      </c>
      <c r="Q545">
        <v>11.395</v>
      </c>
      <c r="R545">
        <v>22.835000000000001</v>
      </c>
      <c r="S545">
        <v>0.63300000000000001</v>
      </c>
      <c r="U545">
        <v>0.32700000000000001</v>
      </c>
      <c r="X545">
        <v>99.173999999999992</v>
      </c>
      <c r="Y545" s="21">
        <v>74.050486672899495</v>
      </c>
      <c r="Z545" s="122">
        <v>0.45</v>
      </c>
      <c r="AA545" s="122">
        <v>2.48</v>
      </c>
      <c r="AB545" s="122">
        <v>1.05</v>
      </c>
      <c r="AC545" s="122">
        <v>2.0699999999999998</v>
      </c>
      <c r="AD545" s="122">
        <v>29.4</v>
      </c>
      <c r="AE545" s="122">
        <v>0.65</v>
      </c>
      <c r="AF545" s="122">
        <v>0.57999999999999996</v>
      </c>
      <c r="AG545" s="122">
        <v>4.24</v>
      </c>
      <c r="AH545" s="122">
        <v>5028.8500000000004</v>
      </c>
      <c r="AI545" s="122">
        <v>9.92</v>
      </c>
      <c r="AJ545" s="122">
        <v>100</v>
      </c>
      <c r="AK545" s="123">
        <v>0.71898414393539722</v>
      </c>
      <c r="AL545" s="109">
        <v>0.6447351720207698</v>
      </c>
      <c r="AM545" s="109">
        <v>4.6575144736586138E-2</v>
      </c>
      <c r="AN545">
        <v>0.13042575677784413</v>
      </c>
      <c r="AO545" s="140"/>
      <c r="AS545" s="192"/>
      <c r="AY545" s="191"/>
      <c r="BC545" s="192"/>
      <c r="BD545" s="191" t="str">
        <f t="shared" si="40"/>
        <v/>
      </c>
      <c r="BE545" s="122" t="str">
        <f t="shared" si="41"/>
        <v/>
      </c>
      <c r="BF545" s="122" t="str">
        <f t="shared" si="42"/>
        <v/>
      </c>
      <c r="BG545" s="122" t="str">
        <f t="shared" si="43"/>
        <v/>
      </c>
      <c r="BH545" s="192" t="str">
        <f t="shared" si="44"/>
        <v/>
      </c>
      <c r="BI545" s="109">
        <v>4.8296097755602387</v>
      </c>
      <c r="BJ545" s="109">
        <v>2.8284432220629241</v>
      </c>
      <c r="BK545" s="109">
        <v>7.4914391136339686</v>
      </c>
      <c r="BL545" s="109">
        <v>1144.596435546875</v>
      </c>
      <c r="BM545" s="109">
        <v>1138.340395507812</v>
      </c>
      <c r="BN545" s="123">
        <v>1152.7144140625001</v>
      </c>
    </row>
    <row r="546" spans="1:66" x14ac:dyDescent="0.25">
      <c r="A546">
        <v>541</v>
      </c>
      <c r="B546" t="s">
        <v>181</v>
      </c>
      <c r="C546" s="120" t="s">
        <v>27</v>
      </c>
      <c r="D546">
        <v>118479</v>
      </c>
      <c r="E546" s="121">
        <v>77</v>
      </c>
      <c r="F546" t="s">
        <v>184</v>
      </c>
      <c r="G546" t="s">
        <v>379</v>
      </c>
      <c r="H546" t="s">
        <v>46</v>
      </c>
      <c r="I546" s="2">
        <v>44501</v>
      </c>
      <c r="J546" s="2">
        <v>44501</v>
      </c>
      <c r="K546" s="21" t="s">
        <v>179</v>
      </c>
      <c r="L546" s="20">
        <v>48.64</v>
      </c>
      <c r="M546">
        <v>2.19</v>
      </c>
      <c r="N546">
        <v>4.968</v>
      </c>
      <c r="O546">
        <v>6.6749999999999998</v>
      </c>
      <c r="P546">
        <v>0.13600000000000001</v>
      </c>
      <c r="Q546">
        <v>13.833</v>
      </c>
      <c r="R546">
        <v>23.29</v>
      </c>
      <c r="S546">
        <v>0.442</v>
      </c>
      <c r="T546">
        <v>3.1E-2</v>
      </c>
      <c r="U546">
        <v>5.8000000000000003E-2</v>
      </c>
      <c r="W546">
        <v>9.7000000000000003E-2</v>
      </c>
      <c r="X546">
        <v>100.36</v>
      </c>
      <c r="Y546" s="21">
        <v>78.696615954626949</v>
      </c>
      <c r="Z546" s="122">
        <v>0.42</v>
      </c>
      <c r="AA546" s="122">
        <v>3.48</v>
      </c>
      <c r="AB546" s="122">
        <v>1.39</v>
      </c>
      <c r="AC546" s="122">
        <v>2.14</v>
      </c>
      <c r="AD546" s="122">
        <v>27.26</v>
      </c>
      <c r="AE546" s="122">
        <v>0.59</v>
      </c>
      <c r="AF546" s="122">
        <v>0.57999999999999996</v>
      </c>
      <c r="AG546" s="122">
        <v>5.34</v>
      </c>
      <c r="AH546" s="122">
        <v>36.630000000000003</v>
      </c>
      <c r="AI546" s="122">
        <v>51.49</v>
      </c>
      <c r="AJ546" s="122">
        <v>38.89</v>
      </c>
      <c r="AK546" s="123">
        <v>0.69124384605804812</v>
      </c>
      <c r="AL546" s="109">
        <v>0.767853797050424</v>
      </c>
      <c r="AM546" s="109">
        <v>3.1905672170036738E-2</v>
      </c>
      <c r="AN546">
        <v>0.10785208088101811</v>
      </c>
      <c r="AO546" s="140"/>
      <c r="AS546" s="192"/>
      <c r="AY546" s="191"/>
      <c r="BC546" s="192"/>
      <c r="BD546" s="191" t="str">
        <f t="shared" si="40"/>
        <v/>
      </c>
      <c r="BE546" s="122" t="str">
        <f t="shared" si="41"/>
        <v/>
      </c>
      <c r="BF546" s="122" t="str">
        <f t="shared" si="42"/>
        <v/>
      </c>
      <c r="BG546" s="122" t="str">
        <f t="shared" si="43"/>
        <v/>
      </c>
      <c r="BH546" s="192" t="str">
        <f t="shared" si="44"/>
        <v/>
      </c>
      <c r="BI546" s="109">
        <v>1.6618589557267029</v>
      </c>
      <c r="BJ546" s="109">
        <v>1.4369573176956969</v>
      </c>
      <c r="BK546" s="109">
        <v>1.980106865272601</v>
      </c>
      <c r="BL546" s="109">
        <v>1086.473388671875</v>
      </c>
      <c r="BM546" s="109">
        <v>1080.855185546875</v>
      </c>
      <c r="BN546" s="123">
        <v>1092.87546875</v>
      </c>
    </row>
    <row r="547" spans="1:66" x14ac:dyDescent="0.25">
      <c r="A547">
        <v>542</v>
      </c>
      <c r="B547" t="s">
        <v>181</v>
      </c>
      <c r="C547" s="120" t="s">
        <v>27</v>
      </c>
      <c r="D547">
        <v>118479</v>
      </c>
      <c r="E547" s="121">
        <v>78</v>
      </c>
      <c r="F547" t="s">
        <v>184</v>
      </c>
      <c r="G547" t="s">
        <v>379</v>
      </c>
      <c r="H547" t="s">
        <v>46</v>
      </c>
      <c r="I547" s="2">
        <v>44501</v>
      </c>
      <c r="J547" s="2">
        <v>44501</v>
      </c>
      <c r="K547" s="21" t="s">
        <v>179</v>
      </c>
      <c r="L547" s="20">
        <v>48.725999999999999</v>
      </c>
      <c r="M547">
        <v>2.0430000000000001</v>
      </c>
      <c r="N547">
        <v>4.3659999999999997</v>
      </c>
      <c r="O547">
        <v>6.4180000000000001</v>
      </c>
      <c r="P547">
        <v>5.8999999999999997E-2</v>
      </c>
      <c r="Q547">
        <v>14.698</v>
      </c>
      <c r="R547">
        <v>22.439</v>
      </c>
      <c r="S547">
        <v>0.46600000000000003</v>
      </c>
      <c r="T547">
        <v>2.4E-2</v>
      </c>
      <c r="U547">
        <v>0.28399999999999997</v>
      </c>
      <c r="X547">
        <v>99.522999999999996</v>
      </c>
      <c r="Y547" s="21">
        <v>80.32372235955792</v>
      </c>
      <c r="Z547" s="122">
        <v>0.42</v>
      </c>
      <c r="AA547" s="122">
        <v>3.56</v>
      </c>
      <c r="AB547" s="122">
        <v>1.49</v>
      </c>
      <c r="AC547" s="122">
        <v>2.19</v>
      </c>
      <c r="AD547" s="122">
        <v>61.97</v>
      </c>
      <c r="AE547" s="122">
        <v>0.56999999999999995</v>
      </c>
      <c r="AF547" s="122">
        <v>0.59</v>
      </c>
      <c r="AG547" s="122">
        <v>5.01</v>
      </c>
      <c r="AH547" s="122">
        <v>46.2</v>
      </c>
      <c r="AI547" s="122">
        <v>11.84</v>
      </c>
      <c r="AJ547" s="122">
        <v>100</v>
      </c>
      <c r="AK547" s="123">
        <v>0.6816683151848616</v>
      </c>
      <c r="AL547" s="109">
        <v>0.81957540354075331</v>
      </c>
      <c r="AM547" s="109">
        <v>3.3790923393867654E-2</v>
      </c>
      <c r="AN547">
        <v>9.0551780656393244E-2</v>
      </c>
      <c r="AO547" s="140"/>
      <c r="AS547" s="192"/>
      <c r="AY547" s="191"/>
      <c r="BC547" s="192"/>
      <c r="BD547" s="191" t="str">
        <f t="shared" si="40"/>
        <v/>
      </c>
      <c r="BE547" s="122" t="str">
        <f t="shared" si="41"/>
        <v/>
      </c>
      <c r="BF547" s="122" t="str">
        <f t="shared" si="42"/>
        <v/>
      </c>
      <c r="BG547" s="122" t="str">
        <f t="shared" si="43"/>
        <v/>
      </c>
      <c r="BH547" s="192" t="str">
        <f t="shared" si="44"/>
        <v/>
      </c>
      <c r="BI547" s="109">
        <v>2.4060739152327271</v>
      </c>
      <c r="BJ547" s="109">
        <v>1.882653495539734</v>
      </c>
      <c r="BK547" s="109">
        <v>2.9842582814589229</v>
      </c>
      <c r="BL547" s="109">
        <v>1087.12109375</v>
      </c>
      <c r="BM547" s="109">
        <v>1081.433461914062</v>
      </c>
      <c r="BN547" s="123">
        <v>1093.145092773437</v>
      </c>
    </row>
    <row r="548" spans="1:66" x14ac:dyDescent="0.25">
      <c r="A548">
        <v>543</v>
      </c>
      <c r="B548" t="s">
        <v>181</v>
      </c>
      <c r="C548" s="120" t="s">
        <v>27</v>
      </c>
      <c r="D548">
        <v>118479</v>
      </c>
      <c r="E548" s="121">
        <v>79</v>
      </c>
      <c r="F548" t="s">
        <v>184</v>
      </c>
      <c r="G548" t="s">
        <v>379</v>
      </c>
      <c r="H548" t="s">
        <v>46</v>
      </c>
      <c r="I548" s="2">
        <v>44501</v>
      </c>
      <c r="J548" s="2">
        <v>44501</v>
      </c>
      <c r="K548" s="21" t="s">
        <v>179</v>
      </c>
      <c r="L548" s="20">
        <v>46.283000000000001</v>
      </c>
      <c r="M548">
        <v>2.9820000000000002</v>
      </c>
      <c r="N548">
        <v>7.0510000000000002</v>
      </c>
      <c r="O548">
        <v>7.2009999999999996</v>
      </c>
      <c r="P548">
        <v>0.122</v>
      </c>
      <c r="Q548">
        <v>12.815</v>
      </c>
      <c r="R548">
        <v>23.324999999999999</v>
      </c>
      <c r="S548">
        <v>0.52300000000000002</v>
      </c>
      <c r="U548">
        <v>9.6000000000000002E-2</v>
      </c>
      <c r="W548">
        <v>0.04</v>
      </c>
      <c r="X548">
        <v>100.43800000000002</v>
      </c>
      <c r="Y548" s="21">
        <v>76.032148332375925</v>
      </c>
      <c r="Z548" s="122">
        <v>0.44</v>
      </c>
      <c r="AA548" s="122">
        <v>2.91</v>
      </c>
      <c r="AB548" s="122">
        <v>1.1499999999999999</v>
      </c>
      <c r="AC548" s="122">
        <v>2.06</v>
      </c>
      <c r="AD548" s="122">
        <v>32.700000000000003</v>
      </c>
      <c r="AE548" s="122">
        <v>0.61</v>
      </c>
      <c r="AF548" s="122">
        <v>0.57999999999999996</v>
      </c>
      <c r="AG548" s="122">
        <v>4.71</v>
      </c>
      <c r="AH548" s="122">
        <v>100</v>
      </c>
      <c r="AI548" s="122">
        <v>30.8</v>
      </c>
      <c r="AJ548" s="122">
        <v>95.45</v>
      </c>
      <c r="AK548" s="123">
        <v>0.69309860695592163</v>
      </c>
      <c r="AL548" s="109">
        <v>0.71484484412282545</v>
      </c>
      <c r="AM548" s="109">
        <v>3.7938341141327936E-2</v>
      </c>
      <c r="AN548">
        <v>8.8979406783876919E-2</v>
      </c>
      <c r="AO548" s="140"/>
      <c r="AS548" s="192"/>
      <c r="AT548" s="122">
        <v>5.9336774092620148</v>
      </c>
      <c r="AU548" s="122">
        <v>0.65515424091936802</v>
      </c>
      <c r="AV548" s="122">
        <v>1144.950439064288</v>
      </c>
      <c r="AW548" s="122">
        <v>15.50338008404476</v>
      </c>
      <c r="AX548" s="122">
        <v>131</v>
      </c>
      <c r="AY548" s="191">
        <v>6.3373705832341827</v>
      </c>
      <c r="AZ548" s="122">
        <v>0.54400492782011489</v>
      </c>
      <c r="BA548" s="122">
        <v>1119.7517331834849</v>
      </c>
      <c r="BB548" s="122">
        <v>14.701715531313191</v>
      </c>
      <c r="BC548" s="192">
        <v>499</v>
      </c>
      <c r="BD548" s="191">
        <f t="shared" si="40"/>
        <v>5.9336774092620148</v>
      </c>
      <c r="BE548" s="122">
        <f t="shared" si="41"/>
        <v>0.65515424091936802</v>
      </c>
      <c r="BF548" s="122">
        <f t="shared" si="42"/>
        <v>1144.950439064288</v>
      </c>
      <c r="BG548" s="122">
        <f t="shared" si="43"/>
        <v>15.50338008404476</v>
      </c>
      <c r="BH548" s="192">
        <f t="shared" si="44"/>
        <v>131</v>
      </c>
      <c r="BI548" s="109">
        <v>1.0445677415911561</v>
      </c>
      <c r="BJ548" s="109">
        <v>0.34667620583218411</v>
      </c>
      <c r="BK548" s="109">
        <v>2.0140516655032048</v>
      </c>
      <c r="BL548" s="109">
        <v>1110.900390625</v>
      </c>
      <c r="BM548" s="109">
        <v>1102.920610351563</v>
      </c>
      <c r="BN548" s="123">
        <v>1118.912709960937</v>
      </c>
    </row>
    <row r="549" spans="1:66" x14ac:dyDescent="0.25">
      <c r="A549">
        <v>544</v>
      </c>
      <c r="B549" t="s">
        <v>181</v>
      </c>
      <c r="C549" s="120" t="s">
        <v>27</v>
      </c>
      <c r="D549">
        <v>118479</v>
      </c>
      <c r="E549" s="121">
        <v>80</v>
      </c>
      <c r="F549" t="s">
        <v>184</v>
      </c>
      <c r="G549" t="s">
        <v>379</v>
      </c>
      <c r="H549" t="s">
        <v>46</v>
      </c>
      <c r="I549" s="2">
        <v>44501</v>
      </c>
      <c r="J549" s="2">
        <v>44501</v>
      </c>
      <c r="K549" s="21" t="s">
        <v>179</v>
      </c>
      <c r="L549" s="20">
        <v>44.872999999999998</v>
      </c>
      <c r="M549">
        <v>3.9980000000000002</v>
      </c>
      <c r="N549">
        <v>7.3929999999999998</v>
      </c>
      <c r="O549">
        <v>7.8019999999999996</v>
      </c>
      <c r="P549">
        <v>0.11899999999999999</v>
      </c>
      <c r="Q549">
        <v>11.65</v>
      </c>
      <c r="R549">
        <v>23.175000000000001</v>
      </c>
      <c r="S549">
        <v>0.64200000000000002</v>
      </c>
      <c r="T549">
        <v>2.8000000000000001E-2</v>
      </c>
      <c r="U549">
        <v>0.10199999999999999</v>
      </c>
      <c r="W549">
        <v>2.1000000000000001E-2</v>
      </c>
      <c r="X549">
        <v>99.803000000000011</v>
      </c>
      <c r="Y549" s="21">
        <v>72.690428059537368</v>
      </c>
      <c r="Z549" s="122">
        <v>0.44</v>
      </c>
      <c r="AA549" s="122">
        <v>2.46</v>
      </c>
      <c r="AB549" s="122">
        <v>1.1299999999999999</v>
      </c>
      <c r="AC549" s="122">
        <v>1.96</v>
      </c>
      <c r="AD549" s="122">
        <v>32.75</v>
      </c>
      <c r="AE549" s="122">
        <v>0.65</v>
      </c>
      <c r="AF549" s="122">
        <v>0.57999999999999996</v>
      </c>
      <c r="AG549" s="122">
        <v>4.13</v>
      </c>
      <c r="AH549" s="122">
        <v>43.92</v>
      </c>
      <c r="AI549" s="122">
        <v>29.63</v>
      </c>
      <c r="AJ549" s="122">
        <v>187.08</v>
      </c>
      <c r="AK549" s="123">
        <v>0.70185439784580261</v>
      </c>
      <c r="AL549" s="109">
        <v>0.65783506872738018</v>
      </c>
      <c r="AM549" s="109">
        <v>4.7142172676928919E-2</v>
      </c>
      <c r="AN549">
        <v>0.117045888920617</v>
      </c>
      <c r="AO549" s="140"/>
      <c r="AS549" s="192"/>
      <c r="AT549" s="122">
        <v>6.324621403916419</v>
      </c>
      <c r="AU549" s="122">
        <v>0.63014867272084174</v>
      </c>
      <c r="AV549" s="122">
        <v>1146.066112688718</v>
      </c>
      <c r="AW549" s="122">
        <v>12.177988989623071</v>
      </c>
      <c r="AX549" s="122">
        <v>197</v>
      </c>
      <c r="AY549" s="191">
        <v>4.9477263982381539</v>
      </c>
      <c r="AZ549" s="122">
        <v>0.62302744965440182</v>
      </c>
      <c r="BA549" s="122">
        <v>1100.682258767376</v>
      </c>
      <c r="BB549" s="122">
        <v>13.51924550166261</v>
      </c>
      <c r="BC549" s="192">
        <v>826</v>
      </c>
      <c r="BD549" s="191">
        <f t="shared" si="40"/>
        <v>6.324621403916419</v>
      </c>
      <c r="BE549" s="122">
        <f t="shared" si="41"/>
        <v>0.63014867272084174</v>
      </c>
      <c r="BF549" s="122">
        <f t="shared" si="42"/>
        <v>1146.066112688718</v>
      </c>
      <c r="BG549" s="122">
        <f t="shared" si="43"/>
        <v>12.177988989623071</v>
      </c>
      <c r="BH549" s="192">
        <f t="shared" si="44"/>
        <v>197</v>
      </c>
      <c r="BI549" s="109">
        <v>3.4674363241549049</v>
      </c>
      <c r="BJ549" s="109">
        <v>1.700673743283323</v>
      </c>
      <c r="BK549" s="109">
        <v>5.6267038450594464</v>
      </c>
      <c r="BL549" s="109">
        <v>1114.74658203125</v>
      </c>
      <c r="BM549" s="109">
        <v>1110.023374023438</v>
      </c>
      <c r="BN549" s="123">
        <v>1120.4823144531249</v>
      </c>
    </row>
    <row r="550" spans="1:66" x14ac:dyDescent="0.25">
      <c r="A550">
        <v>545</v>
      </c>
      <c r="B550" t="s">
        <v>181</v>
      </c>
      <c r="C550" s="120" t="s">
        <v>27</v>
      </c>
      <c r="D550">
        <v>118479</v>
      </c>
      <c r="E550" s="121">
        <v>81</v>
      </c>
      <c r="F550" t="s">
        <v>184</v>
      </c>
      <c r="G550" t="s">
        <v>379</v>
      </c>
      <c r="H550" t="s">
        <v>46</v>
      </c>
      <c r="I550" s="2">
        <v>44501</v>
      </c>
      <c r="J550" s="2">
        <v>44501</v>
      </c>
      <c r="K550" s="21" t="s">
        <v>179</v>
      </c>
      <c r="L550" s="20">
        <v>46.7</v>
      </c>
      <c r="M550">
        <v>3.1309999999999998</v>
      </c>
      <c r="N550">
        <v>5.7880000000000003</v>
      </c>
      <c r="O550">
        <v>7.2880000000000003</v>
      </c>
      <c r="P550">
        <v>9.8000000000000004E-2</v>
      </c>
      <c r="Q550">
        <v>13.295999999999999</v>
      </c>
      <c r="R550">
        <v>22.879000000000001</v>
      </c>
      <c r="S550">
        <v>0.433</v>
      </c>
      <c r="T550">
        <v>0.02</v>
      </c>
      <c r="U550">
        <v>2E-3</v>
      </c>
      <c r="X550">
        <v>99.634999999999991</v>
      </c>
      <c r="Y550" s="21">
        <v>76.481840394330376</v>
      </c>
      <c r="Z550" s="122">
        <v>0.43</v>
      </c>
      <c r="AA550" s="122">
        <v>2.83</v>
      </c>
      <c r="AB550" s="122">
        <v>1.28</v>
      </c>
      <c r="AC550" s="122">
        <v>2.0299999999999998</v>
      </c>
      <c r="AD550" s="122">
        <v>40.72</v>
      </c>
      <c r="AE550" s="122">
        <v>0.6</v>
      </c>
      <c r="AF550" s="122">
        <v>0.57999999999999996</v>
      </c>
      <c r="AG550" s="122">
        <v>5.28</v>
      </c>
      <c r="AH550" s="122">
        <v>60.87</v>
      </c>
      <c r="AI550" s="122">
        <v>1700</v>
      </c>
      <c r="AJ550" s="122">
        <v>100</v>
      </c>
      <c r="AK550" s="123">
        <v>0.68343919082295179</v>
      </c>
      <c r="AL550" s="109">
        <v>0.74665251719127823</v>
      </c>
      <c r="AM550" s="109">
        <v>3.1620511681828403E-2</v>
      </c>
      <c r="AN550">
        <v>0.11162451557137758</v>
      </c>
      <c r="AO550" s="140"/>
      <c r="AS550" s="192"/>
      <c r="AY550" s="191"/>
      <c r="BC550" s="192"/>
      <c r="BD550" s="191" t="str">
        <f t="shared" si="40"/>
        <v/>
      </c>
      <c r="BE550" s="122" t="str">
        <f t="shared" si="41"/>
        <v/>
      </c>
      <c r="BF550" s="122" t="str">
        <f t="shared" si="42"/>
        <v/>
      </c>
      <c r="BG550" s="122" t="str">
        <f t="shared" si="43"/>
        <v/>
      </c>
      <c r="BH550" s="192" t="str">
        <f t="shared" si="44"/>
        <v/>
      </c>
      <c r="BI550" s="109">
        <v>0.46365144566976019</v>
      </c>
      <c r="BJ550" s="109">
        <v>0.26682120160542921</v>
      </c>
      <c r="BK550" s="109">
        <v>0.69863568143331012</v>
      </c>
      <c r="BL550" s="109">
        <v>1090.974365234375</v>
      </c>
      <c r="BM550" s="109">
        <v>1085.4583984374999</v>
      </c>
      <c r="BN550" s="123">
        <v>1097.6666796874999</v>
      </c>
    </row>
    <row r="551" spans="1:66" x14ac:dyDescent="0.25">
      <c r="A551">
        <v>546</v>
      </c>
      <c r="B551" t="s">
        <v>181</v>
      </c>
      <c r="C551" s="120" t="s">
        <v>27</v>
      </c>
      <c r="D551">
        <v>118479</v>
      </c>
      <c r="E551" s="121">
        <v>82</v>
      </c>
      <c r="F551" t="s">
        <v>184</v>
      </c>
      <c r="G551" t="s">
        <v>379</v>
      </c>
      <c r="H551" t="s">
        <v>46</v>
      </c>
      <c r="I551" s="2">
        <v>44501</v>
      </c>
      <c r="J551" s="2">
        <v>44501</v>
      </c>
      <c r="K551" s="21" t="s">
        <v>179</v>
      </c>
      <c r="L551" s="20">
        <v>45.021999999999998</v>
      </c>
      <c r="M551">
        <v>3.677</v>
      </c>
      <c r="N551">
        <v>7.4029999999999996</v>
      </c>
      <c r="O551">
        <v>7.8079999999999998</v>
      </c>
      <c r="P551">
        <v>8.4000000000000005E-2</v>
      </c>
      <c r="Q551">
        <v>12.068</v>
      </c>
      <c r="R551">
        <v>23.324999999999999</v>
      </c>
      <c r="S551">
        <v>0.499</v>
      </c>
      <c r="T551">
        <v>1.4E-2</v>
      </c>
      <c r="U551">
        <v>6.3E-2</v>
      </c>
      <c r="X551">
        <v>99.962999999999994</v>
      </c>
      <c r="Y551" s="21">
        <v>73.369572524433096</v>
      </c>
      <c r="Z551" s="122">
        <v>0.44</v>
      </c>
      <c r="AA551" s="122">
        <v>2.6</v>
      </c>
      <c r="AB551" s="122">
        <v>1.1200000000000001</v>
      </c>
      <c r="AC551" s="122">
        <v>1.96</v>
      </c>
      <c r="AD551" s="122">
        <v>48.23</v>
      </c>
      <c r="AE551" s="122">
        <v>0.63</v>
      </c>
      <c r="AF551" s="122">
        <v>0.57999999999999996</v>
      </c>
      <c r="AG551" s="122">
        <v>4.92</v>
      </c>
      <c r="AH551" s="122">
        <v>90.45</v>
      </c>
      <c r="AI551" s="122">
        <v>41.83</v>
      </c>
      <c r="AJ551" s="122">
        <v>100</v>
      </c>
      <c r="AK551" s="123">
        <v>0.68944036926484276</v>
      </c>
      <c r="AL551" s="109">
        <v>0.67972920258284186</v>
      </c>
      <c r="AM551" s="109">
        <v>3.6549769508710014E-2</v>
      </c>
      <c r="AN551">
        <v>0.10596733483922756</v>
      </c>
      <c r="AO551" s="140"/>
      <c r="AS551" s="192"/>
      <c r="AT551" s="122">
        <v>6.0835824758319221</v>
      </c>
      <c r="AU551" s="122">
        <v>0.6403154803832265</v>
      </c>
      <c r="AV551" s="122">
        <v>1143.205444696825</v>
      </c>
      <c r="AW551" s="122">
        <v>13.46075855460278</v>
      </c>
      <c r="AX551" s="122">
        <v>147</v>
      </c>
      <c r="AY551" s="191">
        <v>5.2610118452582446</v>
      </c>
      <c r="AZ551" s="122">
        <v>0.62697970740132136</v>
      </c>
      <c r="BA551" s="122">
        <v>1108.2610897744109</v>
      </c>
      <c r="BB551" s="122">
        <v>14.61892009756375</v>
      </c>
      <c r="BC551" s="192">
        <v>848</v>
      </c>
      <c r="BD551" s="191">
        <f t="shared" si="40"/>
        <v>6.0835824758319221</v>
      </c>
      <c r="BE551" s="122">
        <f t="shared" si="41"/>
        <v>0.6403154803832265</v>
      </c>
      <c r="BF551" s="122">
        <f t="shared" si="42"/>
        <v>1143.205444696825</v>
      </c>
      <c r="BG551" s="122">
        <f t="shared" si="43"/>
        <v>13.46075855460278</v>
      </c>
      <c r="BH551" s="192">
        <f t="shared" si="44"/>
        <v>147</v>
      </c>
      <c r="BI551" s="109">
        <v>0</v>
      </c>
      <c r="BJ551" s="109">
        <v>0</v>
      </c>
      <c r="BK551" s="109">
        <v>0.35056855462577241</v>
      </c>
      <c r="BL551" s="109">
        <v>1103.58447265625</v>
      </c>
      <c r="BM551" s="109">
        <v>1097.759858398437</v>
      </c>
      <c r="BN551" s="123">
        <v>1108.9398730468749</v>
      </c>
    </row>
    <row r="552" spans="1:66" x14ac:dyDescent="0.25">
      <c r="A552">
        <v>547</v>
      </c>
      <c r="B552" t="s">
        <v>181</v>
      </c>
      <c r="C552" s="120" t="s">
        <v>27</v>
      </c>
      <c r="D552">
        <v>118479</v>
      </c>
      <c r="E552" s="121">
        <v>88</v>
      </c>
      <c r="F552" t="s">
        <v>184</v>
      </c>
      <c r="G552" t="s">
        <v>379</v>
      </c>
      <c r="H552" t="s">
        <v>46</v>
      </c>
      <c r="I552" s="2">
        <v>44501</v>
      </c>
      <c r="J552" s="2">
        <v>44501</v>
      </c>
      <c r="K552" s="21" t="s">
        <v>179</v>
      </c>
      <c r="L552" s="20">
        <v>46.509</v>
      </c>
      <c r="M552">
        <v>2.7530000000000001</v>
      </c>
      <c r="N552">
        <v>6.7679999999999998</v>
      </c>
      <c r="O552">
        <v>6.5720000000000001</v>
      </c>
      <c r="P552">
        <v>0.15</v>
      </c>
      <c r="Q552">
        <v>13.032</v>
      </c>
      <c r="R552">
        <v>22.986999999999998</v>
      </c>
      <c r="S552">
        <v>0.51900000000000002</v>
      </c>
      <c r="T552">
        <v>1.2999999999999999E-2</v>
      </c>
      <c r="U552">
        <v>0.23599999999999999</v>
      </c>
      <c r="W552">
        <v>5.0999999999999997E-2</v>
      </c>
      <c r="X552">
        <v>99.590000000000018</v>
      </c>
      <c r="Y552" s="21">
        <v>77.947955588013969</v>
      </c>
      <c r="Z552" s="122">
        <v>0.43</v>
      </c>
      <c r="AA552" s="122">
        <v>3.05</v>
      </c>
      <c r="AB552" s="122">
        <v>1.18</v>
      </c>
      <c r="AC552" s="122">
        <v>2.16</v>
      </c>
      <c r="AD552" s="122">
        <v>27.02</v>
      </c>
      <c r="AE552" s="122">
        <v>0.61</v>
      </c>
      <c r="AF552" s="122">
        <v>0.57999999999999996</v>
      </c>
      <c r="AG552" s="122">
        <v>4.7699999999999996</v>
      </c>
      <c r="AH552" s="122">
        <v>90.15</v>
      </c>
      <c r="AI552" s="122">
        <v>13.43</v>
      </c>
      <c r="AJ552" s="122">
        <v>74.62</v>
      </c>
      <c r="AK552" s="123">
        <v>0.70802884411618783</v>
      </c>
      <c r="AL552" s="109">
        <v>0.73042575227473061</v>
      </c>
      <c r="AM552" s="109">
        <v>3.7828213627132394E-2</v>
      </c>
      <c r="AN552">
        <v>9.2343288378538294E-2</v>
      </c>
      <c r="AO552" s="140"/>
      <c r="AS552" s="192"/>
      <c r="AT552" s="122">
        <v>6.0995695677875599</v>
      </c>
      <c r="AU552" s="122">
        <v>0.62177274328459475</v>
      </c>
      <c r="AV552" s="122">
        <v>1144.093361066856</v>
      </c>
      <c r="AW552" s="122">
        <v>14.0218940106285</v>
      </c>
      <c r="AX552" s="122">
        <v>306</v>
      </c>
      <c r="AY552" s="191">
        <v>6.4420102804797734</v>
      </c>
      <c r="AZ552" s="122">
        <v>0.54282742531408557</v>
      </c>
      <c r="BA552" s="122">
        <v>1123.287000759683</v>
      </c>
      <c r="BB552" s="122">
        <v>14.564340408745149</v>
      </c>
      <c r="BC552" s="192">
        <v>686</v>
      </c>
      <c r="BD552" s="191">
        <f t="shared" si="40"/>
        <v>6.0995695677875599</v>
      </c>
      <c r="BE552" s="122">
        <f t="shared" si="41"/>
        <v>0.62177274328459475</v>
      </c>
      <c r="BF552" s="122">
        <f t="shared" si="42"/>
        <v>1144.093361066856</v>
      </c>
      <c r="BG552" s="122">
        <f t="shared" si="43"/>
        <v>14.0218940106285</v>
      </c>
      <c r="BH552" s="192">
        <f t="shared" si="44"/>
        <v>306</v>
      </c>
      <c r="BI552" s="109">
        <v>1.9958538118565721</v>
      </c>
      <c r="BJ552" s="109">
        <v>1.310636068936651</v>
      </c>
      <c r="BK552" s="109">
        <v>3.086875464078251</v>
      </c>
      <c r="BL552" s="109">
        <v>1119.85791015625</v>
      </c>
      <c r="BM552" s="109">
        <v>1112.0146875</v>
      </c>
      <c r="BN552" s="123">
        <v>1127.3011230468751</v>
      </c>
    </row>
    <row r="553" spans="1:66" x14ac:dyDescent="0.25">
      <c r="A553">
        <v>548</v>
      </c>
      <c r="B553" t="s">
        <v>181</v>
      </c>
      <c r="C553" s="120" t="s">
        <v>27</v>
      </c>
      <c r="D553">
        <v>118479</v>
      </c>
      <c r="E553" s="121">
        <v>89</v>
      </c>
      <c r="F553" t="s">
        <v>184</v>
      </c>
      <c r="G553" t="s">
        <v>379</v>
      </c>
      <c r="H553" t="s">
        <v>46</v>
      </c>
      <c r="I553" s="2">
        <v>44501</v>
      </c>
      <c r="J553" s="2">
        <v>44501</v>
      </c>
      <c r="K553" s="21" t="s">
        <v>179</v>
      </c>
      <c r="L553" s="20">
        <v>45.436</v>
      </c>
      <c r="M553">
        <v>3.5539999999999998</v>
      </c>
      <c r="N553">
        <v>6.78</v>
      </c>
      <c r="O553">
        <v>6.6319999999999997</v>
      </c>
      <c r="P553">
        <v>0.20599999999999999</v>
      </c>
      <c r="Q553">
        <v>12.238</v>
      </c>
      <c r="R553">
        <v>23.163</v>
      </c>
      <c r="S553">
        <v>0.52900000000000003</v>
      </c>
      <c r="U553">
        <v>0.05</v>
      </c>
      <c r="X553">
        <v>98.587999999999994</v>
      </c>
      <c r="Y553" s="21">
        <v>76.686370181845462</v>
      </c>
      <c r="Z553" s="122">
        <v>0.44</v>
      </c>
      <c r="AA553" s="122">
        <v>2.62</v>
      </c>
      <c r="AB553" s="122">
        <v>1.17</v>
      </c>
      <c r="AC553" s="122">
        <v>2.13</v>
      </c>
      <c r="AD553" s="122">
        <v>19.55</v>
      </c>
      <c r="AE553" s="122">
        <v>0.63</v>
      </c>
      <c r="AF553" s="122">
        <v>0.57999999999999996</v>
      </c>
      <c r="AG553" s="122">
        <v>4.68</v>
      </c>
      <c r="AH553" s="122">
        <v>100</v>
      </c>
      <c r="AI553" s="122">
        <v>52.29</v>
      </c>
      <c r="AJ553" s="122">
        <v>100</v>
      </c>
      <c r="AK553" s="123">
        <v>0.71811657988060384</v>
      </c>
      <c r="AL553" s="109">
        <v>0.69478957425003551</v>
      </c>
      <c r="AM553" s="109">
        <v>3.9055480566284648E-2</v>
      </c>
      <c r="AN553">
        <v>0.11325413839323273</v>
      </c>
      <c r="AO553" s="140"/>
      <c r="AS553" s="192"/>
      <c r="AT553" s="122">
        <v>6.1296833349112587</v>
      </c>
      <c r="AU553" s="122">
        <v>0.63954062869820727</v>
      </c>
      <c r="AV553" s="122">
        <v>1161.08668833302</v>
      </c>
      <c r="AW553" s="122">
        <v>17.718217795195098</v>
      </c>
      <c r="AX553" s="122">
        <v>30</v>
      </c>
      <c r="AY553" s="191">
        <v>5.5525337182844368</v>
      </c>
      <c r="AZ553" s="122">
        <v>0.64912472975991686</v>
      </c>
      <c r="BA553" s="122">
        <v>1103.7162072879071</v>
      </c>
      <c r="BB553" s="122">
        <v>17.10446753632867</v>
      </c>
      <c r="BC553" s="192">
        <v>889</v>
      </c>
      <c r="BD553" s="191">
        <f t="shared" si="40"/>
        <v>6.1296833349112587</v>
      </c>
      <c r="BE553" s="122">
        <f t="shared" si="41"/>
        <v>0.63954062869820727</v>
      </c>
      <c r="BF553" s="122">
        <f t="shared" si="42"/>
        <v>1161.08668833302</v>
      </c>
      <c r="BG553" s="122">
        <f t="shared" si="43"/>
        <v>17.718217795195098</v>
      </c>
      <c r="BH553" s="192">
        <f t="shared" si="44"/>
        <v>30</v>
      </c>
      <c r="BI553" s="109">
        <v>1.580731060802131</v>
      </c>
      <c r="BJ553" s="109">
        <v>0.86762429505506022</v>
      </c>
      <c r="BK553" s="109">
        <v>2.3576247432819888</v>
      </c>
      <c r="BL553" s="109">
        <v>1120.525268554688</v>
      </c>
      <c r="BM553" s="109">
        <v>1110.750263671875</v>
      </c>
      <c r="BN553" s="123">
        <v>1128.029287109375</v>
      </c>
    </row>
    <row r="554" spans="1:66" x14ac:dyDescent="0.25">
      <c r="A554">
        <v>549</v>
      </c>
      <c r="B554" t="s">
        <v>181</v>
      </c>
      <c r="C554" s="120" t="s">
        <v>27</v>
      </c>
      <c r="D554">
        <v>118479</v>
      </c>
      <c r="E554" s="121">
        <v>90</v>
      </c>
      <c r="F554" t="s">
        <v>184</v>
      </c>
      <c r="G554" t="s">
        <v>379</v>
      </c>
      <c r="H554" t="s">
        <v>46</v>
      </c>
      <c r="I554" s="2">
        <v>44501</v>
      </c>
      <c r="J554" s="2">
        <v>44501</v>
      </c>
      <c r="K554" s="21" t="s">
        <v>179</v>
      </c>
      <c r="L554" s="20">
        <v>44.529000000000003</v>
      </c>
      <c r="M554">
        <v>3.5449999999999999</v>
      </c>
      <c r="N554">
        <v>8.58</v>
      </c>
      <c r="O554">
        <v>7.1820000000000004</v>
      </c>
      <c r="P554">
        <v>0.08</v>
      </c>
      <c r="Q554">
        <v>11.961</v>
      </c>
      <c r="R554">
        <v>23.1</v>
      </c>
      <c r="S554">
        <v>0.59599999999999997</v>
      </c>
      <c r="T554">
        <v>1.6E-2</v>
      </c>
      <c r="U554">
        <v>0.16800000000000001</v>
      </c>
      <c r="X554">
        <v>99.757000000000019</v>
      </c>
      <c r="Y554" s="21">
        <v>74.802751054603206</v>
      </c>
      <c r="Z554" s="122">
        <v>0.45</v>
      </c>
      <c r="AA554" s="122">
        <v>2.63</v>
      </c>
      <c r="AB554" s="122">
        <v>1.04</v>
      </c>
      <c r="AC554" s="122">
        <v>2.06</v>
      </c>
      <c r="AD554" s="122">
        <v>45.81</v>
      </c>
      <c r="AE554" s="122">
        <v>0.63</v>
      </c>
      <c r="AF554" s="122">
        <v>0.57999999999999996</v>
      </c>
      <c r="AG554" s="122">
        <v>4.3600000000000003</v>
      </c>
      <c r="AH554" s="122">
        <v>71.77</v>
      </c>
      <c r="AI554" s="122">
        <v>17.760000000000002</v>
      </c>
      <c r="AJ554" s="122">
        <v>100</v>
      </c>
      <c r="AK554" s="123">
        <v>0.70505988943879794</v>
      </c>
      <c r="AL554" s="109">
        <v>0.67290375179630724</v>
      </c>
      <c r="AM554" s="109">
        <v>4.3602881338225596E-2</v>
      </c>
      <c r="AN554">
        <v>8.4462703645891438E-2</v>
      </c>
      <c r="AO554" s="140"/>
      <c r="AS554" s="192"/>
      <c r="AY554" s="191"/>
      <c r="BC554" s="192"/>
      <c r="BD554" s="191" t="str">
        <f t="shared" si="40"/>
        <v/>
      </c>
      <c r="BE554" s="122" t="str">
        <f t="shared" si="41"/>
        <v/>
      </c>
      <c r="BF554" s="122" t="str">
        <f t="shared" si="42"/>
        <v/>
      </c>
      <c r="BG554" s="122" t="str">
        <f t="shared" si="43"/>
        <v/>
      </c>
      <c r="BH554" s="192" t="str">
        <f t="shared" si="44"/>
        <v/>
      </c>
      <c r="BI554" s="109">
        <v>2.7646373958958441</v>
      </c>
      <c r="BJ554" s="109">
        <v>0.98272994712722772</v>
      </c>
      <c r="BK554" s="109">
        <v>5.184365942038422</v>
      </c>
      <c r="BL554" s="109">
        <v>1132.822021484375</v>
      </c>
      <c r="BM554" s="109">
        <v>1125.077392578125</v>
      </c>
      <c r="BN554" s="123">
        <v>1141.690502929687</v>
      </c>
    </row>
    <row r="555" spans="1:66" x14ac:dyDescent="0.25">
      <c r="A555">
        <v>550</v>
      </c>
      <c r="B555" t="s">
        <v>181</v>
      </c>
      <c r="C555" s="120" t="s">
        <v>27</v>
      </c>
      <c r="D555">
        <v>118479</v>
      </c>
      <c r="E555" s="121">
        <v>91</v>
      </c>
      <c r="F555" t="s">
        <v>184</v>
      </c>
      <c r="G555" t="s">
        <v>379</v>
      </c>
      <c r="H555" t="s">
        <v>46</v>
      </c>
      <c r="I555" s="2">
        <v>44501</v>
      </c>
      <c r="J555" s="2">
        <v>44501</v>
      </c>
      <c r="K555" s="21" t="s">
        <v>179</v>
      </c>
      <c r="L555" s="20">
        <v>48.116</v>
      </c>
      <c r="M555">
        <v>2.9340000000000002</v>
      </c>
      <c r="N555">
        <v>5.516</v>
      </c>
      <c r="O555">
        <v>7.7279999999999998</v>
      </c>
      <c r="P555">
        <v>0.13600000000000001</v>
      </c>
      <c r="Q555">
        <v>12.675000000000001</v>
      </c>
      <c r="R555">
        <v>23.114000000000001</v>
      </c>
      <c r="S555">
        <v>0.61399999999999999</v>
      </c>
      <c r="T555">
        <v>2.1000000000000001E-2</v>
      </c>
      <c r="U555">
        <v>3.5999999999999997E-2</v>
      </c>
      <c r="W555">
        <v>1.9E-2</v>
      </c>
      <c r="X555">
        <v>100.90900000000001</v>
      </c>
      <c r="Y555" s="21">
        <v>74.513431972256441</v>
      </c>
      <c r="Z555" s="122">
        <v>0.43</v>
      </c>
      <c r="AA555" s="122">
        <v>2.95</v>
      </c>
      <c r="AB555" s="122">
        <v>1.31</v>
      </c>
      <c r="AC555" s="122">
        <v>1.97</v>
      </c>
      <c r="AD555" s="122">
        <v>30.88</v>
      </c>
      <c r="AE555" s="122">
        <v>0.62</v>
      </c>
      <c r="AF555" s="122">
        <v>0.57999999999999996</v>
      </c>
      <c r="AG555" s="122">
        <v>4.21</v>
      </c>
      <c r="AH555" s="122">
        <v>57.45</v>
      </c>
      <c r="AI555" s="122">
        <v>73.91</v>
      </c>
      <c r="AJ555" s="122">
        <v>200.51</v>
      </c>
      <c r="AK555" s="123">
        <v>0.68694980687314122</v>
      </c>
      <c r="AL555" s="109">
        <v>0.70296497488155951</v>
      </c>
      <c r="AM555" s="109">
        <v>4.428305353057016E-2</v>
      </c>
      <c r="AN555">
        <v>0.15624483444924692</v>
      </c>
      <c r="AO555" s="140"/>
      <c r="AS555" s="192"/>
      <c r="AY555" s="191"/>
      <c r="BC555" s="192"/>
      <c r="BD555" s="191" t="str">
        <f t="shared" si="40"/>
        <v/>
      </c>
      <c r="BE555" s="122" t="str">
        <f t="shared" si="41"/>
        <v/>
      </c>
      <c r="BF555" s="122" t="str">
        <f t="shared" si="42"/>
        <v/>
      </c>
      <c r="BG555" s="122" t="str">
        <f t="shared" si="43"/>
        <v/>
      </c>
      <c r="BH555" s="192" t="str">
        <f t="shared" si="44"/>
        <v/>
      </c>
      <c r="BI555" s="109">
        <v>1.630763672774163</v>
      </c>
      <c r="BJ555" s="109">
        <v>1.066257971709099</v>
      </c>
      <c r="BK555" s="109">
        <v>2.468046091978874</v>
      </c>
      <c r="BL555" s="109">
        <v>1106.820556640625</v>
      </c>
      <c r="BM555" s="109">
        <v>1101.5537890625001</v>
      </c>
      <c r="BN555" s="123">
        <v>1112.5742041015631</v>
      </c>
    </row>
    <row r="556" spans="1:66" x14ac:dyDescent="0.25">
      <c r="A556">
        <v>551</v>
      </c>
      <c r="B556" t="s">
        <v>181</v>
      </c>
      <c r="C556" s="120" t="s">
        <v>27</v>
      </c>
      <c r="D556">
        <v>118479</v>
      </c>
      <c r="E556" s="121">
        <v>92</v>
      </c>
      <c r="F556" t="s">
        <v>184</v>
      </c>
      <c r="G556" t="s">
        <v>379</v>
      </c>
      <c r="H556" t="s">
        <v>46</v>
      </c>
      <c r="I556" s="2">
        <v>44501</v>
      </c>
      <c r="J556" s="2">
        <v>44501</v>
      </c>
      <c r="K556" s="21" t="s">
        <v>179</v>
      </c>
      <c r="L556" s="20">
        <v>44.94</v>
      </c>
      <c r="M556">
        <v>3.4540000000000002</v>
      </c>
      <c r="N556">
        <v>7.9210000000000003</v>
      </c>
      <c r="O556">
        <v>6.9660000000000002</v>
      </c>
      <c r="P556">
        <v>1.4E-2</v>
      </c>
      <c r="Q556">
        <v>12.388</v>
      </c>
      <c r="R556">
        <v>23.516999999999999</v>
      </c>
      <c r="S556">
        <v>0.58799999999999997</v>
      </c>
      <c r="T556">
        <v>7.0000000000000001E-3</v>
      </c>
      <c r="U556">
        <v>0.42899999999999999</v>
      </c>
      <c r="X556">
        <v>100.224</v>
      </c>
      <c r="Y556" s="21">
        <v>76.019219004891866</v>
      </c>
      <c r="Z556" s="122">
        <v>0.44</v>
      </c>
      <c r="AA556" s="122">
        <v>2.68</v>
      </c>
      <c r="AB556" s="122">
        <v>1.08</v>
      </c>
      <c r="AC556" s="122">
        <v>2.1</v>
      </c>
      <c r="AD556" s="122">
        <v>254.95</v>
      </c>
      <c r="AE556" s="122">
        <v>0.62</v>
      </c>
      <c r="AF556" s="122">
        <v>0.56999999999999995</v>
      </c>
      <c r="AG556" s="122">
        <v>4.3099999999999996</v>
      </c>
      <c r="AH556" s="122">
        <v>175.59</v>
      </c>
      <c r="AI556" s="122">
        <v>8.4600000000000009</v>
      </c>
      <c r="AJ556" s="122">
        <v>100</v>
      </c>
      <c r="AK556" s="123">
        <v>0.70503754101819027</v>
      </c>
      <c r="AL556" s="109">
        <v>0.69403199663533588</v>
      </c>
      <c r="AM556" s="109">
        <v>4.2838977099463195E-2</v>
      </c>
      <c r="AN556">
        <v>5.8505295787937506E-2</v>
      </c>
      <c r="AO556" s="140"/>
      <c r="AS556" s="192"/>
      <c r="AY556" s="191">
        <v>6.651760178893583</v>
      </c>
      <c r="AZ556" s="122">
        <v>0.63168383376680448</v>
      </c>
      <c r="BA556" s="122">
        <v>1123.023947918005</v>
      </c>
      <c r="BB556" s="122">
        <v>16.75816927171654</v>
      </c>
      <c r="BC556" s="192">
        <v>864</v>
      </c>
      <c r="BD556" s="191" t="str">
        <f t="shared" si="40"/>
        <v/>
      </c>
      <c r="BE556" s="122" t="str">
        <f t="shared" si="41"/>
        <v/>
      </c>
      <c r="BF556" s="122" t="str">
        <f t="shared" si="42"/>
        <v/>
      </c>
      <c r="BG556" s="122" t="str">
        <f t="shared" si="43"/>
        <v/>
      </c>
      <c r="BH556" s="192" t="str">
        <f t="shared" si="44"/>
        <v/>
      </c>
      <c r="BI556" s="109">
        <v>3.9078296286352781</v>
      </c>
      <c r="BJ556" s="109">
        <v>2.021746407199732</v>
      </c>
      <c r="BK556" s="109">
        <v>5.4410907370337158</v>
      </c>
      <c r="BL556" s="109">
        <v>1122.744384765625</v>
      </c>
      <c r="BM556" s="109">
        <v>1119.1758691406251</v>
      </c>
      <c r="BN556" s="123">
        <v>1126.4436816406251</v>
      </c>
    </row>
    <row r="557" spans="1:66" x14ac:dyDescent="0.25">
      <c r="A557">
        <v>552</v>
      </c>
      <c r="B557" t="s">
        <v>181</v>
      </c>
      <c r="C557" s="120" t="s">
        <v>27</v>
      </c>
      <c r="D557">
        <v>118479</v>
      </c>
      <c r="E557" s="121">
        <v>93</v>
      </c>
      <c r="F557" t="s">
        <v>184</v>
      </c>
      <c r="G557" t="s">
        <v>379</v>
      </c>
      <c r="H557" t="s">
        <v>46</v>
      </c>
      <c r="I557" s="2">
        <v>44501</v>
      </c>
      <c r="J557" s="2">
        <v>44501</v>
      </c>
      <c r="K557" s="21" t="s">
        <v>179</v>
      </c>
      <c r="L557" s="20">
        <v>48.423999999999999</v>
      </c>
      <c r="M557">
        <v>2.5659999999999998</v>
      </c>
      <c r="N557">
        <v>4.4269999999999996</v>
      </c>
      <c r="O557">
        <v>7.3559999999999999</v>
      </c>
      <c r="P557">
        <v>0.248</v>
      </c>
      <c r="Q557">
        <v>13.319000000000001</v>
      </c>
      <c r="R557">
        <v>23.34</v>
      </c>
      <c r="S557">
        <v>0.48799999999999999</v>
      </c>
      <c r="T557">
        <v>2.4E-2</v>
      </c>
      <c r="W557">
        <v>0.08</v>
      </c>
      <c r="X557">
        <v>100.27200000000001</v>
      </c>
      <c r="Y557" s="21">
        <v>76.34560733338914</v>
      </c>
      <c r="Z557" s="122">
        <v>0.42</v>
      </c>
      <c r="AA557" s="122">
        <v>3.14</v>
      </c>
      <c r="AB557" s="122">
        <v>1.47</v>
      </c>
      <c r="AC557" s="122">
        <v>2.0299999999999998</v>
      </c>
      <c r="AD557" s="122">
        <v>16.36</v>
      </c>
      <c r="AE557" s="122">
        <v>0.6</v>
      </c>
      <c r="AF557" s="122">
        <v>0.57999999999999996</v>
      </c>
      <c r="AG557" s="122">
        <v>5</v>
      </c>
      <c r="AH557" s="122">
        <v>49.99</v>
      </c>
      <c r="AI557" s="122">
        <v>100</v>
      </c>
      <c r="AJ557" s="122">
        <v>47.14</v>
      </c>
      <c r="AK557" s="123">
        <v>0.68303244581782008</v>
      </c>
      <c r="AL557" s="109">
        <v>0.7434738013759038</v>
      </c>
      <c r="AM557" s="109">
        <v>3.5423979052842586E-2</v>
      </c>
      <c r="AN557">
        <v>0.13144449909865569</v>
      </c>
      <c r="AO557" s="140"/>
      <c r="AS557" s="192"/>
      <c r="AY557" s="191"/>
      <c r="BC557" s="192"/>
      <c r="BD557" s="191" t="str">
        <f t="shared" si="40"/>
        <v/>
      </c>
      <c r="BE557" s="122" t="str">
        <f t="shared" si="41"/>
        <v/>
      </c>
      <c r="BF557" s="122" t="str">
        <f t="shared" si="42"/>
        <v/>
      </c>
      <c r="BG557" s="122" t="str">
        <f t="shared" si="43"/>
        <v/>
      </c>
      <c r="BH557" s="192" t="str">
        <f t="shared" si="44"/>
        <v/>
      </c>
      <c r="BI557" s="109">
        <v>1.47383469381998</v>
      </c>
      <c r="BJ557" s="109">
        <v>1.303075168520907</v>
      </c>
      <c r="BK557" s="109">
        <v>1.6628260306424889</v>
      </c>
      <c r="BL557" s="109">
        <v>1061.806396484375</v>
      </c>
      <c r="BM557" s="109">
        <v>1039.969248046875</v>
      </c>
      <c r="BN557" s="123">
        <v>1073.074248046875</v>
      </c>
    </row>
    <row r="558" spans="1:66" x14ac:dyDescent="0.25">
      <c r="A558">
        <v>553</v>
      </c>
      <c r="B558" t="s">
        <v>181</v>
      </c>
      <c r="C558" s="120" t="s">
        <v>27</v>
      </c>
      <c r="D558">
        <v>118479</v>
      </c>
      <c r="E558" s="121">
        <v>94</v>
      </c>
      <c r="F558" t="s">
        <v>184</v>
      </c>
      <c r="G558" t="s">
        <v>379</v>
      </c>
      <c r="H558" t="s">
        <v>46</v>
      </c>
      <c r="I558" s="2">
        <v>44501</v>
      </c>
      <c r="J558" s="2">
        <v>44501</v>
      </c>
      <c r="K558" s="21" t="s">
        <v>179</v>
      </c>
      <c r="L558" s="20">
        <v>46.262</v>
      </c>
      <c r="M558">
        <v>2.7909999999999999</v>
      </c>
      <c r="N558">
        <v>6.423</v>
      </c>
      <c r="O558">
        <v>7.14</v>
      </c>
      <c r="P558">
        <v>0.11899999999999999</v>
      </c>
      <c r="Q558">
        <v>13.074999999999999</v>
      </c>
      <c r="R558">
        <v>22.917999999999999</v>
      </c>
      <c r="S558">
        <v>0.49399999999999999</v>
      </c>
      <c r="T558">
        <v>2.9000000000000001E-2</v>
      </c>
      <c r="U558">
        <v>0.187</v>
      </c>
      <c r="X558">
        <v>99.438000000000002</v>
      </c>
      <c r="Y558" s="21">
        <v>76.549317649790012</v>
      </c>
      <c r="Z558" s="122">
        <v>0.44</v>
      </c>
      <c r="AA558" s="122">
        <v>3</v>
      </c>
      <c r="AB558" s="122">
        <v>1.21</v>
      </c>
      <c r="AC558" s="122">
        <v>2.0499999999999998</v>
      </c>
      <c r="AD558" s="122">
        <v>33.53</v>
      </c>
      <c r="AE558" s="122">
        <v>0.61</v>
      </c>
      <c r="AF558" s="122">
        <v>0.57999999999999996</v>
      </c>
      <c r="AG558" s="122">
        <v>4.9000000000000004</v>
      </c>
      <c r="AH558" s="122">
        <v>42.25</v>
      </c>
      <c r="AI558" s="122">
        <v>16.95</v>
      </c>
      <c r="AJ558" s="122">
        <v>100</v>
      </c>
      <c r="AK558" s="123">
        <v>0.69371544451199252</v>
      </c>
      <c r="AL558" s="109">
        <v>0.73597156159406163</v>
      </c>
      <c r="AM558" s="109">
        <v>3.6160110965362653E-2</v>
      </c>
      <c r="AN558">
        <v>8.6868428552415416E-2</v>
      </c>
      <c r="AO558" s="140"/>
      <c r="AS558" s="192"/>
      <c r="AT558" s="122">
        <v>5.7243760465029272</v>
      </c>
      <c r="AU558" s="122">
        <v>0.64701039751769596</v>
      </c>
      <c r="AV558" s="122">
        <v>1136.8236727612041</v>
      </c>
      <c r="AW558" s="122">
        <v>14.23283790974479</v>
      </c>
      <c r="AX558" s="122">
        <v>232</v>
      </c>
      <c r="AY558" s="191">
        <v>5.7465820054763919</v>
      </c>
      <c r="AZ558" s="122">
        <v>0.53367287505798666</v>
      </c>
      <c r="BA558" s="122">
        <v>1119.0360467074861</v>
      </c>
      <c r="BB558" s="122">
        <v>14.293467073693661</v>
      </c>
      <c r="BC558" s="192">
        <v>680</v>
      </c>
      <c r="BD558" s="191">
        <f t="shared" si="40"/>
        <v>5.7243760465029272</v>
      </c>
      <c r="BE558" s="122">
        <f t="shared" si="41"/>
        <v>0.64701039751769596</v>
      </c>
      <c r="BF558" s="122">
        <f t="shared" si="42"/>
        <v>1136.8236727612041</v>
      </c>
      <c r="BG558" s="122">
        <f t="shared" si="43"/>
        <v>14.23283790974479</v>
      </c>
      <c r="BH558" s="192">
        <f t="shared" si="44"/>
        <v>232</v>
      </c>
      <c r="BI558" s="109">
        <v>1.04177408129761</v>
      </c>
      <c r="BJ558" s="109">
        <v>0.61736381918976113</v>
      </c>
      <c r="BK558" s="109">
        <v>1.7004593077380401</v>
      </c>
      <c r="BL558" s="109">
        <v>1123.006591796875</v>
      </c>
      <c r="BM558" s="109">
        <v>1115.2162207031249</v>
      </c>
      <c r="BN558" s="123">
        <v>1129.940375976563</v>
      </c>
    </row>
    <row r="559" spans="1:66" x14ac:dyDescent="0.25">
      <c r="A559">
        <v>554</v>
      </c>
      <c r="B559" t="s">
        <v>181</v>
      </c>
      <c r="C559" s="120" t="s">
        <v>27</v>
      </c>
      <c r="D559">
        <v>118479</v>
      </c>
      <c r="E559" s="121">
        <v>95</v>
      </c>
      <c r="F559" t="s">
        <v>184</v>
      </c>
      <c r="G559" t="s">
        <v>379</v>
      </c>
      <c r="H559" t="s">
        <v>46</v>
      </c>
      <c r="I559" s="2">
        <v>44501</v>
      </c>
      <c r="J559" s="2">
        <v>44501</v>
      </c>
      <c r="K559" s="21" t="s">
        <v>179</v>
      </c>
      <c r="L559" s="20">
        <v>45.45</v>
      </c>
      <c r="M559">
        <v>3.2389999999999999</v>
      </c>
      <c r="N559">
        <v>7.4550000000000001</v>
      </c>
      <c r="O559">
        <v>6.9939999999999998</v>
      </c>
      <c r="P559">
        <v>9.8000000000000004E-2</v>
      </c>
      <c r="Q559">
        <v>12.539</v>
      </c>
      <c r="R559">
        <v>23.271000000000001</v>
      </c>
      <c r="S559">
        <v>0.54500000000000004</v>
      </c>
      <c r="T559">
        <v>8.9999999999999993E-3</v>
      </c>
      <c r="U559">
        <v>0.34899999999999998</v>
      </c>
      <c r="X559">
        <v>99.948999999999998</v>
      </c>
      <c r="Y559" s="21">
        <v>76.166644339379232</v>
      </c>
      <c r="Z559" s="122">
        <v>0.44</v>
      </c>
      <c r="AA559" s="122">
        <v>2.75</v>
      </c>
      <c r="AB559" s="122">
        <v>1.1200000000000001</v>
      </c>
      <c r="AC559" s="122">
        <v>2.09</v>
      </c>
      <c r="AD559" s="122">
        <v>37.799999999999997</v>
      </c>
      <c r="AE559" s="122">
        <v>0.62</v>
      </c>
      <c r="AF559" s="122">
        <v>0.57999999999999996</v>
      </c>
      <c r="AG559" s="122">
        <v>4.66</v>
      </c>
      <c r="AH559" s="122">
        <v>127.92</v>
      </c>
      <c r="AI559" s="122">
        <v>10.130000000000001</v>
      </c>
      <c r="AJ559" s="122">
        <v>100</v>
      </c>
      <c r="AK559" s="123">
        <v>0.70450267603547134</v>
      </c>
      <c r="AL559" s="109">
        <v>0.70340076248555916</v>
      </c>
      <c r="AM559" s="109">
        <v>3.9757576617427536E-2</v>
      </c>
      <c r="AN559">
        <v>7.908352000848623E-2</v>
      </c>
      <c r="AO559" s="140"/>
      <c r="AS559" s="192"/>
      <c r="AT559" s="122">
        <v>6.3517110447137428</v>
      </c>
      <c r="AU559" s="122">
        <v>0.65496874725507803</v>
      </c>
      <c r="AV559" s="122">
        <v>1149.9770646147001</v>
      </c>
      <c r="AW559" s="122">
        <v>14.53985634788193</v>
      </c>
      <c r="AX559" s="122">
        <v>219</v>
      </c>
      <c r="AY559" s="191">
        <v>6.6713901203797228</v>
      </c>
      <c r="AZ559" s="122">
        <v>0.55716541516126161</v>
      </c>
      <c r="BA559" s="122">
        <v>1123.756976596721</v>
      </c>
      <c r="BB559" s="122">
        <v>15.01630074671343</v>
      </c>
      <c r="BC559" s="192">
        <v>784</v>
      </c>
      <c r="BD559" s="191">
        <f t="shared" si="40"/>
        <v>6.3517110447137428</v>
      </c>
      <c r="BE559" s="122">
        <f t="shared" si="41"/>
        <v>0.65496874725507803</v>
      </c>
      <c r="BF559" s="122">
        <f t="shared" si="42"/>
        <v>1149.9770646147001</v>
      </c>
      <c r="BG559" s="122">
        <f t="shared" si="43"/>
        <v>14.53985634788193</v>
      </c>
      <c r="BH559" s="192">
        <f t="shared" si="44"/>
        <v>219</v>
      </c>
      <c r="BI559" s="109">
        <v>2.191096641471729</v>
      </c>
      <c r="BJ559" s="109">
        <v>0.63490669434343361</v>
      </c>
      <c r="BK559" s="109">
        <v>4.079737474372731</v>
      </c>
      <c r="BL559" s="109">
        <v>1137.927734375</v>
      </c>
      <c r="BM559" s="109">
        <v>1133.36376953125</v>
      </c>
      <c r="BN559" s="123">
        <v>1143.0323925781249</v>
      </c>
    </row>
    <row r="560" spans="1:66" x14ac:dyDescent="0.25">
      <c r="A560">
        <v>555</v>
      </c>
      <c r="B560" t="s">
        <v>181</v>
      </c>
      <c r="C560" s="120" t="s">
        <v>27</v>
      </c>
      <c r="D560">
        <v>118479</v>
      </c>
      <c r="E560" s="121">
        <v>105</v>
      </c>
      <c r="F560" t="s">
        <v>184</v>
      </c>
      <c r="G560" t="s">
        <v>379</v>
      </c>
      <c r="H560" t="s">
        <v>46</v>
      </c>
      <c r="I560" s="2">
        <v>44501</v>
      </c>
      <c r="J560" s="2">
        <v>44501</v>
      </c>
      <c r="K560" s="21" t="s">
        <v>179</v>
      </c>
      <c r="L560" s="20">
        <v>48.518999999999998</v>
      </c>
      <c r="M560">
        <v>2.1379999999999999</v>
      </c>
      <c r="N560">
        <v>4.7759999999999998</v>
      </c>
      <c r="O560">
        <v>6.3689999999999998</v>
      </c>
      <c r="P560">
        <v>0.153</v>
      </c>
      <c r="Q560">
        <v>14.522</v>
      </c>
      <c r="R560">
        <v>22.751000000000001</v>
      </c>
      <c r="S560">
        <v>0.42399999999999999</v>
      </c>
      <c r="U560">
        <v>0.189</v>
      </c>
      <c r="W560">
        <v>5.0999999999999997E-2</v>
      </c>
      <c r="X560">
        <v>99.891999999999996</v>
      </c>
      <c r="Y560" s="21">
        <v>80.254364253579567</v>
      </c>
      <c r="Z560" s="122">
        <v>0.43</v>
      </c>
      <c r="AA560" s="122">
        <v>3.43</v>
      </c>
      <c r="AB560" s="122">
        <v>1.33</v>
      </c>
      <c r="AC560" s="122">
        <v>2.21</v>
      </c>
      <c r="AD560" s="122">
        <v>21.89</v>
      </c>
      <c r="AE560" s="122">
        <v>0.59</v>
      </c>
      <c r="AF560" s="122">
        <v>0.56999999999999995</v>
      </c>
      <c r="AG560" s="122">
        <v>5.17</v>
      </c>
      <c r="AH560" s="122">
        <v>316.06</v>
      </c>
      <c r="AI560" s="122">
        <v>25.22</v>
      </c>
      <c r="AJ560" s="122">
        <v>100</v>
      </c>
      <c r="AK560" s="123">
        <v>0.70089810875021241</v>
      </c>
      <c r="AL560" s="109">
        <v>0.80776986466952361</v>
      </c>
      <c r="AM560" s="109">
        <v>3.0669771549741074E-2</v>
      </c>
      <c r="AN560">
        <v>9.0968366424263619E-2</v>
      </c>
      <c r="AO560" s="140"/>
      <c r="AS560" s="192"/>
      <c r="AY560" s="191"/>
      <c r="BC560" s="192"/>
      <c r="BD560" s="191" t="str">
        <f t="shared" si="40"/>
        <v/>
      </c>
      <c r="BE560" s="122" t="str">
        <f t="shared" si="41"/>
        <v/>
      </c>
      <c r="BF560" s="122" t="str">
        <f t="shared" si="42"/>
        <v/>
      </c>
      <c r="BG560" s="122" t="str">
        <f t="shared" si="43"/>
        <v/>
      </c>
      <c r="BH560" s="192" t="str">
        <f t="shared" si="44"/>
        <v/>
      </c>
      <c r="BI560" s="109">
        <v>2.6028272000820629</v>
      </c>
      <c r="BJ560" s="109">
        <v>2.3115940038235179</v>
      </c>
      <c r="BK560" s="109">
        <v>2.9760796777279368</v>
      </c>
      <c r="BL560" s="109">
        <v>1086.233154296875</v>
      </c>
      <c r="BM560" s="109">
        <v>1081.148872070313</v>
      </c>
      <c r="BN560" s="123">
        <v>1092.116201171875</v>
      </c>
    </row>
    <row r="561" spans="1:66" x14ac:dyDescent="0.25">
      <c r="A561">
        <v>556</v>
      </c>
      <c r="B561" t="s">
        <v>181</v>
      </c>
      <c r="C561" s="120" t="s">
        <v>27</v>
      </c>
      <c r="D561">
        <v>118479</v>
      </c>
      <c r="E561" s="121">
        <v>106</v>
      </c>
      <c r="F561" t="s">
        <v>184</v>
      </c>
      <c r="G561" t="s">
        <v>379</v>
      </c>
      <c r="H561" t="s">
        <v>46</v>
      </c>
      <c r="I561" s="2">
        <v>44501</v>
      </c>
      <c r="J561" s="2">
        <v>44501</v>
      </c>
      <c r="K561" s="21" t="s">
        <v>179</v>
      </c>
      <c r="L561" s="20">
        <v>43.887</v>
      </c>
      <c r="M561">
        <v>3.552</v>
      </c>
      <c r="N561">
        <v>8.5909999999999993</v>
      </c>
      <c r="O561">
        <v>7.17</v>
      </c>
      <c r="P561">
        <v>4.4999999999999998E-2</v>
      </c>
      <c r="Q561">
        <v>11.976000000000001</v>
      </c>
      <c r="R561">
        <v>23.173999999999999</v>
      </c>
      <c r="S561">
        <v>0.57499999999999996</v>
      </c>
      <c r="U561">
        <v>0.17299999999999999</v>
      </c>
      <c r="X561">
        <v>99.143000000000015</v>
      </c>
      <c r="Y561" s="21">
        <v>74.857852134815545</v>
      </c>
      <c r="Z561" s="122">
        <v>0.42</v>
      </c>
      <c r="AA561" s="122">
        <v>3.53</v>
      </c>
      <c r="AB561" s="122">
        <v>1.41</v>
      </c>
      <c r="AC561" s="122">
        <v>2.1800000000000002</v>
      </c>
      <c r="AD561" s="122">
        <v>23.4</v>
      </c>
      <c r="AE561" s="122">
        <v>0.56999999999999995</v>
      </c>
      <c r="AF561" s="122">
        <v>0.57999999999999996</v>
      </c>
      <c r="AG561" s="122">
        <v>5.44</v>
      </c>
      <c r="AH561" s="122">
        <v>100</v>
      </c>
      <c r="AI561" s="122">
        <v>16.29</v>
      </c>
      <c r="AJ561" s="122">
        <v>75.36</v>
      </c>
      <c r="AK561" s="123">
        <v>0.67262958533805173</v>
      </c>
      <c r="AL561" s="109">
        <v>0.67894307723925129</v>
      </c>
      <c r="AM561" s="109">
        <v>4.2390924845621514E-2</v>
      </c>
      <c r="AN561">
        <v>6.1833591960072931E-2</v>
      </c>
      <c r="AO561" s="140"/>
      <c r="AS561" s="192"/>
      <c r="AY561" s="191"/>
      <c r="BC561" s="192"/>
      <c r="BD561" s="191" t="str">
        <f t="shared" si="40"/>
        <v/>
      </c>
      <c r="BE561" s="122" t="str">
        <f t="shared" si="41"/>
        <v/>
      </c>
      <c r="BF561" s="122" t="str">
        <f t="shared" si="42"/>
        <v/>
      </c>
      <c r="BG561" s="122" t="str">
        <f t="shared" si="43"/>
        <v/>
      </c>
      <c r="BH561" s="192" t="str">
        <f t="shared" si="44"/>
        <v/>
      </c>
      <c r="BI561" s="109">
        <v>1.83112373657683</v>
      </c>
      <c r="BJ561" s="109">
        <v>0.19046704597929609</v>
      </c>
      <c r="BK561" s="109">
        <v>3.5684866363571039</v>
      </c>
      <c r="BL561" s="109">
        <v>1118.67529296875</v>
      </c>
      <c r="BM561" s="109">
        <v>1111.4930468749999</v>
      </c>
      <c r="BN561" s="123">
        <v>1125.68603515625</v>
      </c>
    </row>
    <row r="562" spans="1:66" x14ac:dyDescent="0.25">
      <c r="A562">
        <v>557</v>
      </c>
      <c r="B562" t="s">
        <v>181</v>
      </c>
      <c r="C562" s="120" t="s">
        <v>27</v>
      </c>
      <c r="D562">
        <v>118479</v>
      </c>
      <c r="E562" s="121">
        <v>107</v>
      </c>
      <c r="F562" t="s">
        <v>184</v>
      </c>
      <c r="G562" t="s">
        <v>379</v>
      </c>
      <c r="H562" t="s">
        <v>46</v>
      </c>
      <c r="I562" s="2">
        <v>44501</v>
      </c>
      <c r="J562" s="2">
        <v>44501</v>
      </c>
      <c r="K562" s="21" t="s">
        <v>179</v>
      </c>
      <c r="L562" s="20">
        <v>46.875</v>
      </c>
      <c r="M562">
        <v>2.0910000000000002</v>
      </c>
      <c r="N562">
        <v>4.7750000000000004</v>
      </c>
      <c r="O562">
        <v>6.4960000000000004</v>
      </c>
      <c r="P562">
        <v>0.126</v>
      </c>
      <c r="Q562">
        <v>13.984</v>
      </c>
      <c r="R562">
        <v>23.366</v>
      </c>
      <c r="S562">
        <v>0.434</v>
      </c>
      <c r="U562">
        <v>0.107</v>
      </c>
      <c r="X562">
        <v>98.253999999999991</v>
      </c>
      <c r="Y562" s="21">
        <v>79.327386189237629</v>
      </c>
      <c r="Z562" s="122">
        <v>0.45</v>
      </c>
      <c r="AA562" s="122">
        <v>2.62</v>
      </c>
      <c r="AB562" s="122">
        <v>1.04</v>
      </c>
      <c r="AC562" s="122">
        <v>2.06</v>
      </c>
      <c r="AD562" s="122">
        <v>79.569999999999993</v>
      </c>
      <c r="AE562" s="122">
        <v>0.63</v>
      </c>
      <c r="AF562" s="122">
        <v>0.57999999999999996</v>
      </c>
      <c r="AG562" s="122">
        <v>4.51</v>
      </c>
      <c r="AH562" s="122">
        <v>100</v>
      </c>
      <c r="AI562" s="122">
        <v>18.09</v>
      </c>
      <c r="AJ562" s="122">
        <v>100</v>
      </c>
      <c r="AK562" s="123">
        <v>0.72184550778011425</v>
      </c>
      <c r="AL562" s="109">
        <v>0.79519028860030549</v>
      </c>
      <c r="AM562" s="109">
        <v>3.2093187368510266E-2</v>
      </c>
      <c r="AN562">
        <v>3.3312050438737008E-2</v>
      </c>
      <c r="AO562" s="140"/>
      <c r="AS562" s="192"/>
      <c r="AY562" s="191"/>
      <c r="BC562" s="192"/>
      <c r="BD562" s="191" t="str">
        <f t="shared" si="40"/>
        <v/>
      </c>
      <c r="BE562" s="122" t="str">
        <f t="shared" si="41"/>
        <v/>
      </c>
      <c r="BF562" s="122" t="str">
        <f t="shared" si="42"/>
        <v/>
      </c>
      <c r="BG562" s="122" t="str">
        <f t="shared" si="43"/>
        <v/>
      </c>
      <c r="BH562" s="192" t="str">
        <f t="shared" si="44"/>
        <v/>
      </c>
      <c r="BI562" s="109">
        <v>1.770743379045272</v>
      </c>
      <c r="BJ562" s="109">
        <v>1.5161216062791589</v>
      </c>
      <c r="BK562" s="109">
        <v>2.1289461988694911</v>
      </c>
      <c r="BL562" s="109">
        <v>1085.530029296875</v>
      </c>
      <c r="BM562" s="109">
        <v>1080.230375976563</v>
      </c>
      <c r="BN562" s="123">
        <v>1091.159497070312</v>
      </c>
    </row>
    <row r="563" spans="1:66" x14ac:dyDescent="0.25">
      <c r="A563">
        <v>558</v>
      </c>
      <c r="B563" t="s">
        <v>181</v>
      </c>
      <c r="C563" s="120" t="s">
        <v>27</v>
      </c>
      <c r="D563">
        <v>118479</v>
      </c>
      <c r="E563" s="121">
        <v>108</v>
      </c>
      <c r="F563" t="s">
        <v>184</v>
      </c>
      <c r="G563" t="s">
        <v>379</v>
      </c>
      <c r="H563" t="s">
        <v>46</v>
      </c>
      <c r="I563" s="2">
        <v>44501</v>
      </c>
      <c r="J563" s="2">
        <v>44501</v>
      </c>
      <c r="K563" s="21" t="s">
        <v>179</v>
      </c>
      <c r="L563" s="20">
        <v>42.518999999999998</v>
      </c>
      <c r="M563">
        <v>4.024</v>
      </c>
      <c r="N563">
        <v>8.2089999999999996</v>
      </c>
      <c r="O563">
        <v>7.5549999999999997</v>
      </c>
      <c r="P563">
        <v>9.8000000000000004E-2</v>
      </c>
      <c r="Q563">
        <v>11.518000000000001</v>
      </c>
      <c r="R563">
        <v>22.988</v>
      </c>
      <c r="S563">
        <v>0.61499999999999999</v>
      </c>
      <c r="T563">
        <v>2E-3</v>
      </c>
      <c r="W563">
        <v>3.0000000000000001E-3</v>
      </c>
      <c r="X563">
        <v>97.530999999999992</v>
      </c>
      <c r="Y563" s="21">
        <v>73.100899325509218</v>
      </c>
      <c r="Z563" s="122">
        <v>0.43</v>
      </c>
      <c r="AA563" s="122">
        <v>3.55</v>
      </c>
      <c r="AB563" s="122">
        <v>1.42</v>
      </c>
      <c r="AC563" s="122">
        <v>2.17</v>
      </c>
      <c r="AD563" s="122">
        <v>29.66</v>
      </c>
      <c r="AE563" s="122">
        <v>0.57999999999999996</v>
      </c>
      <c r="AF563" s="122">
        <v>0.57999999999999996</v>
      </c>
      <c r="AG563" s="122">
        <v>5.47</v>
      </c>
      <c r="AH563" s="122">
        <v>100</v>
      </c>
      <c r="AI563" s="122">
        <v>25.89</v>
      </c>
      <c r="AJ563" s="122">
        <v>100</v>
      </c>
      <c r="AK563" s="123">
        <v>0.67668061265200363</v>
      </c>
      <c r="AL563" s="109">
        <v>0.66727954382198473</v>
      </c>
      <c r="AM563" s="109">
        <v>4.633288282379789E-2</v>
      </c>
      <c r="AN563">
        <v>5.1936411583078657E-2</v>
      </c>
      <c r="AO563" s="140"/>
      <c r="AS563" s="192"/>
      <c r="AY563" s="191"/>
      <c r="BC563" s="192"/>
      <c r="BD563" s="191" t="str">
        <f t="shared" si="40"/>
        <v/>
      </c>
      <c r="BE563" s="122" t="str">
        <f t="shared" si="41"/>
        <v/>
      </c>
      <c r="BF563" s="122" t="str">
        <f t="shared" si="42"/>
        <v/>
      </c>
      <c r="BG563" s="122" t="str">
        <f t="shared" si="43"/>
        <v/>
      </c>
      <c r="BH563" s="192" t="str">
        <f t="shared" si="44"/>
        <v/>
      </c>
      <c r="BI563" s="109">
        <v>3.2518105593867879</v>
      </c>
      <c r="BJ563" s="109">
        <v>1.6579225054927449</v>
      </c>
      <c r="BK563" s="109">
        <v>5.5993711367793662</v>
      </c>
      <c r="BL563" s="109">
        <v>1122.09375</v>
      </c>
      <c r="BM563" s="109">
        <v>1111.8045605468751</v>
      </c>
      <c r="BN563" s="123">
        <v>1138.1225537109369</v>
      </c>
    </row>
    <row r="564" spans="1:66" x14ac:dyDescent="0.25">
      <c r="A564">
        <v>559</v>
      </c>
      <c r="B564" t="s">
        <v>181</v>
      </c>
      <c r="C564" s="120" t="s">
        <v>27</v>
      </c>
      <c r="D564">
        <v>118479</v>
      </c>
      <c r="E564" s="121">
        <v>109</v>
      </c>
      <c r="F564" t="s">
        <v>184</v>
      </c>
      <c r="G564" t="s">
        <v>379</v>
      </c>
      <c r="H564" t="s">
        <v>46</v>
      </c>
      <c r="I564" s="2">
        <v>44501</v>
      </c>
      <c r="J564" s="2">
        <v>44501</v>
      </c>
      <c r="K564" s="21" t="s">
        <v>179</v>
      </c>
      <c r="L564" s="20">
        <v>43.871000000000002</v>
      </c>
      <c r="M564">
        <v>3.089</v>
      </c>
      <c r="N564">
        <v>7.6059999999999999</v>
      </c>
      <c r="O564">
        <v>7.218</v>
      </c>
      <c r="P564">
        <v>0.157</v>
      </c>
      <c r="Q564">
        <v>12.435</v>
      </c>
      <c r="R564">
        <v>23.247</v>
      </c>
      <c r="S564">
        <v>0.52500000000000002</v>
      </c>
      <c r="T564">
        <v>5.0000000000000001E-3</v>
      </c>
      <c r="U564">
        <v>0.22</v>
      </c>
      <c r="W564">
        <v>4.8000000000000001E-2</v>
      </c>
      <c r="X564">
        <v>98.421000000000006</v>
      </c>
      <c r="Y564" s="21">
        <v>75.43564598023282</v>
      </c>
      <c r="Z564" s="122">
        <v>0.46</v>
      </c>
      <c r="AA564" s="122">
        <v>2.46</v>
      </c>
      <c r="AB564" s="122">
        <v>1.06</v>
      </c>
      <c r="AC564" s="122">
        <v>2</v>
      </c>
      <c r="AD564" s="122">
        <v>37.46</v>
      </c>
      <c r="AE564" s="122">
        <v>0.65</v>
      </c>
      <c r="AF564" s="122">
        <v>0.57999999999999996</v>
      </c>
      <c r="AG564" s="122">
        <v>4.13</v>
      </c>
      <c r="AH564" s="122">
        <v>742.44</v>
      </c>
      <c r="AI564" s="122">
        <v>100</v>
      </c>
      <c r="AJ564" s="122">
        <v>1431.78</v>
      </c>
      <c r="AK564" s="123">
        <v>0.71735166827781116</v>
      </c>
      <c r="AL564" s="109">
        <v>0.71201241459595521</v>
      </c>
      <c r="AM564" s="109">
        <v>3.9091699325849494E-2</v>
      </c>
      <c r="AN564">
        <v>2.6604456051703196E-2</v>
      </c>
      <c r="AO564" s="140"/>
      <c r="AS564" s="192"/>
      <c r="AY564" s="191">
        <v>5.1608711251081569</v>
      </c>
      <c r="AZ564" s="122">
        <v>0.65520241792657763</v>
      </c>
      <c r="BA564" s="122">
        <v>1111.9714095208319</v>
      </c>
      <c r="BB564" s="122">
        <v>16.675520555917441</v>
      </c>
      <c r="BC564" s="192">
        <v>891</v>
      </c>
      <c r="BD564" s="191" t="str">
        <f t="shared" si="40"/>
        <v/>
      </c>
      <c r="BE564" s="122" t="str">
        <f t="shared" si="41"/>
        <v/>
      </c>
      <c r="BF564" s="122" t="str">
        <f t="shared" si="42"/>
        <v/>
      </c>
      <c r="BG564" s="122" t="str">
        <f t="shared" si="43"/>
        <v/>
      </c>
      <c r="BH564" s="192" t="str">
        <f t="shared" si="44"/>
        <v/>
      </c>
      <c r="BI564" s="109">
        <v>0.67184266460861708</v>
      </c>
      <c r="BJ564" s="109">
        <v>0</v>
      </c>
      <c r="BK564" s="109">
        <v>1.950136965641637</v>
      </c>
      <c r="BL564" s="109">
        <v>1114.53369140625</v>
      </c>
      <c r="BM564" s="109">
        <v>1108.497021484375</v>
      </c>
      <c r="BN564" s="123">
        <v>1120.5445214843751</v>
      </c>
    </row>
    <row r="565" spans="1:66" x14ac:dyDescent="0.25">
      <c r="A565">
        <v>560</v>
      </c>
      <c r="B565" t="s">
        <v>181</v>
      </c>
      <c r="C565" s="120" t="s">
        <v>27</v>
      </c>
      <c r="D565">
        <v>118479</v>
      </c>
      <c r="E565" s="121">
        <v>110</v>
      </c>
      <c r="F565" t="s">
        <v>184</v>
      </c>
      <c r="G565" t="s">
        <v>379</v>
      </c>
      <c r="H565" t="s">
        <v>46</v>
      </c>
      <c r="I565" s="2">
        <v>44501</v>
      </c>
      <c r="J565" s="2">
        <v>44501</v>
      </c>
      <c r="K565" s="21" t="s">
        <v>179</v>
      </c>
      <c r="L565" s="20">
        <v>40.088000000000001</v>
      </c>
      <c r="M565">
        <v>5.5090000000000003</v>
      </c>
      <c r="N565">
        <v>10.409000000000001</v>
      </c>
      <c r="O565">
        <v>7.6310000000000002</v>
      </c>
      <c r="P565">
        <v>0.13900000000000001</v>
      </c>
      <c r="Q565">
        <v>10.542999999999999</v>
      </c>
      <c r="R565">
        <v>23.027000000000001</v>
      </c>
      <c r="S565">
        <v>0.58899999999999997</v>
      </c>
      <c r="T565">
        <v>1.2999999999999999E-2</v>
      </c>
      <c r="U565">
        <v>5.0000000000000001E-3</v>
      </c>
      <c r="X565">
        <v>97.953000000000003</v>
      </c>
      <c r="Y565" s="21">
        <v>71.121444708000581</v>
      </c>
      <c r="Z565" s="122">
        <v>0.45</v>
      </c>
      <c r="AA565" s="122">
        <v>2.87</v>
      </c>
      <c r="AB565" s="122">
        <v>1.1100000000000001</v>
      </c>
      <c r="AC565" s="122">
        <v>2.0499999999999998</v>
      </c>
      <c r="AD565" s="122">
        <v>25.82</v>
      </c>
      <c r="AE565" s="122">
        <v>0.62</v>
      </c>
      <c r="AF565" s="122">
        <v>0.57999999999999996</v>
      </c>
      <c r="AG565" s="122">
        <v>4.7699999999999996</v>
      </c>
      <c r="AH565" s="122">
        <v>257.10000000000002</v>
      </c>
      <c r="AI565" s="122">
        <v>14.81</v>
      </c>
      <c r="AJ565" s="122">
        <v>80.510000000000005</v>
      </c>
      <c r="AK565" s="123">
        <v>0.68562045199143107</v>
      </c>
      <c r="AL565" s="109">
        <v>0.61105100730676254</v>
      </c>
      <c r="AM565" s="109">
        <v>4.4392747282203424E-2</v>
      </c>
      <c r="AN565">
        <v>5.8511091067286254E-2</v>
      </c>
      <c r="AO565" s="140"/>
      <c r="AS565" s="192"/>
      <c r="AY565" s="191"/>
      <c r="BC565" s="192"/>
      <c r="BD565" s="191" t="str">
        <f t="shared" si="40"/>
        <v/>
      </c>
      <c r="BE565" s="122" t="str">
        <f t="shared" si="41"/>
        <v/>
      </c>
      <c r="BF565" s="122" t="str">
        <f t="shared" si="42"/>
        <v/>
      </c>
      <c r="BG565" s="122" t="str">
        <f t="shared" si="43"/>
        <v/>
      </c>
      <c r="BH565" s="192" t="str">
        <f t="shared" si="44"/>
        <v/>
      </c>
      <c r="BI565" s="109">
        <v>1.4010406041426939</v>
      </c>
      <c r="BJ565" s="109">
        <v>0.28135333302453042</v>
      </c>
      <c r="BK565" s="109">
        <v>2.8205159974379819</v>
      </c>
      <c r="BL565" s="109">
        <v>1095.4462890625</v>
      </c>
      <c r="BM565" s="109">
        <v>1088.7401953125</v>
      </c>
      <c r="BN565" s="123">
        <v>1102.6697558593751</v>
      </c>
    </row>
    <row r="566" spans="1:66" x14ac:dyDescent="0.25">
      <c r="A566">
        <v>561</v>
      </c>
      <c r="B566" t="s">
        <v>181</v>
      </c>
      <c r="C566" s="120" t="s">
        <v>27</v>
      </c>
      <c r="D566">
        <v>118479</v>
      </c>
      <c r="E566" s="121">
        <v>111</v>
      </c>
      <c r="F566" t="s">
        <v>184</v>
      </c>
      <c r="G566" t="s">
        <v>379</v>
      </c>
      <c r="H566" t="s">
        <v>46</v>
      </c>
      <c r="I566" s="2">
        <v>44501</v>
      </c>
      <c r="J566" s="2">
        <v>44501</v>
      </c>
      <c r="K566" s="21" t="s">
        <v>179</v>
      </c>
      <c r="L566" s="20">
        <v>43.478999999999999</v>
      </c>
      <c r="M566">
        <v>3.6789999999999998</v>
      </c>
      <c r="N566">
        <v>8.0739999999999998</v>
      </c>
      <c r="O566">
        <v>7.0540000000000003</v>
      </c>
      <c r="P566">
        <v>8.6999999999999994E-2</v>
      </c>
      <c r="Q566">
        <v>12.026</v>
      </c>
      <c r="R566">
        <v>23.233000000000001</v>
      </c>
      <c r="S566">
        <v>0.58099999999999996</v>
      </c>
      <c r="T566">
        <v>3.2000000000000001E-2</v>
      </c>
      <c r="U566">
        <v>4.3999999999999997E-2</v>
      </c>
      <c r="X566">
        <v>98.289000000000001</v>
      </c>
      <c r="Y566" s="21">
        <v>75.241284780229449</v>
      </c>
      <c r="Z566" s="122">
        <v>0.47</v>
      </c>
      <c r="AA566" s="122">
        <v>2.0699999999999998</v>
      </c>
      <c r="AB566" s="122">
        <v>0.94</v>
      </c>
      <c r="AC566" s="122">
        <v>1.98</v>
      </c>
      <c r="AD566" s="122">
        <v>29.37</v>
      </c>
      <c r="AE566" s="122">
        <v>0.68</v>
      </c>
      <c r="AF566" s="122">
        <v>0.57999999999999996</v>
      </c>
      <c r="AG566" s="122">
        <v>4.5199999999999996</v>
      </c>
      <c r="AH566" s="122">
        <v>78.099999999999994</v>
      </c>
      <c r="AI566" s="122">
        <v>556.78</v>
      </c>
      <c r="AJ566" s="122">
        <v>100</v>
      </c>
      <c r="AK566" s="123">
        <v>0.73893879450179023</v>
      </c>
      <c r="AL566" s="109">
        <v>0.6887150562967479</v>
      </c>
      <c r="AM566" s="109">
        <v>4.3269111779401445E-2</v>
      </c>
      <c r="AN566">
        <v>4.1383349419283538E-2</v>
      </c>
      <c r="AO566" s="140"/>
      <c r="AS566" s="192"/>
      <c r="AY566" s="191"/>
      <c r="BC566" s="192"/>
      <c r="BD566" s="191" t="str">
        <f t="shared" si="40"/>
        <v/>
      </c>
      <c r="BE566" s="122" t="str">
        <f t="shared" si="41"/>
        <v/>
      </c>
      <c r="BF566" s="122" t="str">
        <f t="shared" si="42"/>
        <v/>
      </c>
      <c r="BG566" s="122" t="str">
        <f t="shared" si="43"/>
        <v/>
      </c>
      <c r="BH566" s="192" t="str">
        <f t="shared" si="44"/>
        <v/>
      </c>
      <c r="BI566" s="109">
        <v>2.4718734866697032</v>
      </c>
      <c r="BJ566" s="109">
        <v>0.78169272723977123</v>
      </c>
      <c r="BK566" s="109">
        <v>4.2085608226377209</v>
      </c>
      <c r="BL566" s="109">
        <v>1124.02294921875</v>
      </c>
      <c r="BM566" s="109">
        <v>1115.093891601563</v>
      </c>
      <c r="BN566" s="123">
        <v>1135.363569335937</v>
      </c>
    </row>
    <row r="567" spans="1:66" x14ac:dyDescent="0.25">
      <c r="A567">
        <v>562</v>
      </c>
      <c r="B567" t="s">
        <v>181</v>
      </c>
      <c r="C567" s="120" t="s">
        <v>27</v>
      </c>
      <c r="D567">
        <v>118479</v>
      </c>
      <c r="E567" s="121">
        <v>112</v>
      </c>
      <c r="F567" t="s">
        <v>184</v>
      </c>
      <c r="G567" t="s">
        <v>379</v>
      </c>
      <c r="H567" t="s">
        <v>46</v>
      </c>
      <c r="I567" s="2">
        <v>44501</v>
      </c>
      <c r="J567" s="2">
        <v>44501</v>
      </c>
      <c r="K567" s="21" t="s">
        <v>179</v>
      </c>
      <c r="L567" s="20">
        <v>42.265999999999998</v>
      </c>
      <c r="M567">
        <v>4.66</v>
      </c>
      <c r="N567">
        <v>8.9960000000000004</v>
      </c>
      <c r="O567">
        <v>7.3840000000000003</v>
      </c>
      <c r="P567">
        <v>0.108</v>
      </c>
      <c r="Q567">
        <v>11.084</v>
      </c>
      <c r="R567">
        <v>23.234000000000002</v>
      </c>
      <c r="S567">
        <v>0.57599999999999996</v>
      </c>
      <c r="T567">
        <v>0.02</v>
      </c>
      <c r="U567">
        <v>5.0000000000000001E-3</v>
      </c>
      <c r="X567">
        <v>98.332999999999984</v>
      </c>
      <c r="Y567" s="21">
        <v>72.794742951489681</v>
      </c>
      <c r="Z567" s="122">
        <v>0.45</v>
      </c>
      <c r="AA567" s="122">
        <v>2.6</v>
      </c>
      <c r="AB567" s="122">
        <v>1.07</v>
      </c>
      <c r="AC567" s="122">
        <v>2.0699999999999998</v>
      </c>
      <c r="AD567" s="122">
        <v>40.200000000000003</v>
      </c>
      <c r="AE567" s="122">
        <v>0.63</v>
      </c>
      <c r="AF567" s="122">
        <v>0.57999999999999996</v>
      </c>
      <c r="AG567" s="122">
        <v>4.3099999999999996</v>
      </c>
      <c r="AH567" s="122">
        <v>40.15</v>
      </c>
      <c r="AI567" s="122">
        <v>59.55</v>
      </c>
      <c r="AJ567" s="122">
        <v>100</v>
      </c>
      <c r="AK567" s="123">
        <v>0.69987655562316764</v>
      </c>
      <c r="AL567" s="109">
        <v>0.63676037953098297</v>
      </c>
      <c r="AM567" s="109">
        <v>4.303139933842292E-2</v>
      </c>
      <c r="AN567">
        <v>7.879512217400228E-2</v>
      </c>
      <c r="AO567" s="140"/>
      <c r="AS567" s="192"/>
      <c r="AY567" s="191"/>
      <c r="BC567" s="192"/>
      <c r="BD567" s="191" t="str">
        <f t="shared" si="40"/>
        <v/>
      </c>
      <c r="BE567" s="122" t="str">
        <f t="shared" si="41"/>
        <v/>
      </c>
      <c r="BF567" s="122" t="str">
        <f t="shared" si="42"/>
        <v/>
      </c>
      <c r="BG567" s="122" t="str">
        <f t="shared" si="43"/>
        <v/>
      </c>
      <c r="BH567" s="192" t="str">
        <f t="shared" si="44"/>
        <v/>
      </c>
      <c r="BI567" s="109">
        <v>1.318129498109704</v>
      </c>
      <c r="BJ567" s="109">
        <v>0</v>
      </c>
      <c r="BK567" s="109">
        <v>2.9700874200915162</v>
      </c>
      <c r="BL567" s="109">
        <v>1122.475341796875</v>
      </c>
      <c r="BM567" s="109">
        <v>1111.78587890625</v>
      </c>
      <c r="BN567" s="123">
        <v>1136.246362304687</v>
      </c>
    </row>
    <row r="568" spans="1:66" x14ac:dyDescent="0.25">
      <c r="A568">
        <v>563</v>
      </c>
      <c r="B568" t="s">
        <v>181</v>
      </c>
      <c r="C568" s="120" t="s">
        <v>27</v>
      </c>
      <c r="D568">
        <v>118479</v>
      </c>
      <c r="E568" s="121">
        <v>113</v>
      </c>
      <c r="F568" t="s">
        <v>184</v>
      </c>
      <c r="G568" t="s">
        <v>379</v>
      </c>
      <c r="H568" t="s">
        <v>46</v>
      </c>
      <c r="I568" s="2">
        <v>44501</v>
      </c>
      <c r="J568" s="2">
        <v>44501</v>
      </c>
      <c r="K568" s="21" t="s">
        <v>179</v>
      </c>
      <c r="L568" s="20">
        <v>47.253</v>
      </c>
      <c r="M568">
        <v>2.5499999999999998</v>
      </c>
      <c r="N568">
        <v>5.0250000000000004</v>
      </c>
      <c r="O568">
        <v>6.8259999999999996</v>
      </c>
      <c r="P568">
        <v>0.15</v>
      </c>
      <c r="Q568">
        <v>13.356999999999999</v>
      </c>
      <c r="R568">
        <v>22.728000000000002</v>
      </c>
      <c r="S568">
        <v>0.505</v>
      </c>
      <c r="T568">
        <v>2.8000000000000001E-2</v>
      </c>
      <c r="U568">
        <v>0.13500000000000001</v>
      </c>
      <c r="X568">
        <v>98.557000000000016</v>
      </c>
      <c r="Y568" s="21">
        <v>77.718699785699513</v>
      </c>
      <c r="Z568" s="122">
        <v>0.46</v>
      </c>
      <c r="AA568" s="122">
        <v>2.27</v>
      </c>
      <c r="AB568" s="122">
        <v>1.02</v>
      </c>
      <c r="AC568" s="122">
        <v>2.0299999999999998</v>
      </c>
      <c r="AD568" s="122">
        <v>34.89</v>
      </c>
      <c r="AE568" s="122">
        <v>0.66</v>
      </c>
      <c r="AF568" s="122">
        <v>0.57999999999999996</v>
      </c>
      <c r="AG568" s="122">
        <v>4.49</v>
      </c>
      <c r="AH568" s="122">
        <v>61.7</v>
      </c>
      <c r="AI568" s="122">
        <v>556.78</v>
      </c>
      <c r="AJ568" s="122">
        <v>100</v>
      </c>
      <c r="AK568" s="123">
        <v>0.73865662571556179</v>
      </c>
      <c r="AL568" s="109">
        <v>0.75623699539861511</v>
      </c>
      <c r="AM568" s="109">
        <v>3.7181237601067681E-2</v>
      </c>
      <c r="AN568">
        <v>0.10838463922284422</v>
      </c>
      <c r="AO568" s="140"/>
      <c r="AS568" s="192"/>
      <c r="AY568" s="191"/>
      <c r="BC568" s="192"/>
      <c r="BD568" s="191" t="str">
        <f t="shared" si="40"/>
        <v/>
      </c>
      <c r="BE568" s="122" t="str">
        <f t="shared" si="41"/>
        <v/>
      </c>
      <c r="BF568" s="122" t="str">
        <f t="shared" si="42"/>
        <v/>
      </c>
      <c r="BG568" s="122" t="str">
        <f t="shared" si="43"/>
        <v/>
      </c>
      <c r="BH568" s="192" t="str">
        <f t="shared" si="44"/>
        <v/>
      </c>
      <c r="BI568" s="109">
        <v>2.0390126974754592</v>
      </c>
      <c r="BJ568" s="109">
        <v>1.5443467981987249</v>
      </c>
      <c r="BK568" s="109">
        <v>2.6912605459862009</v>
      </c>
      <c r="BL568" s="109">
        <v>1099.50341796875</v>
      </c>
      <c r="BM568" s="109">
        <v>1094.4611035156249</v>
      </c>
      <c r="BN568" s="123">
        <v>1104.853637695312</v>
      </c>
    </row>
    <row r="569" spans="1:66" x14ac:dyDescent="0.25">
      <c r="A569">
        <v>564</v>
      </c>
      <c r="B569" t="s">
        <v>181</v>
      </c>
      <c r="C569" s="120" t="s">
        <v>27</v>
      </c>
      <c r="D569">
        <v>118479</v>
      </c>
      <c r="E569" s="121">
        <v>118</v>
      </c>
      <c r="F569" t="s">
        <v>184</v>
      </c>
      <c r="G569" t="s">
        <v>379</v>
      </c>
      <c r="H569" t="s">
        <v>46</v>
      </c>
      <c r="I569" s="2">
        <v>44501</v>
      </c>
      <c r="J569" s="2">
        <v>44501</v>
      </c>
      <c r="K569" s="21" t="s">
        <v>179</v>
      </c>
      <c r="L569" s="20">
        <v>45.136000000000003</v>
      </c>
      <c r="M569">
        <v>2.92</v>
      </c>
      <c r="N569">
        <v>6.9809999999999999</v>
      </c>
      <c r="O569">
        <v>6.6509999999999998</v>
      </c>
      <c r="P569">
        <v>0.08</v>
      </c>
      <c r="Q569">
        <v>12.555999999999999</v>
      </c>
      <c r="R569">
        <v>23.52</v>
      </c>
      <c r="S569">
        <v>0.56000000000000005</v>
      </c>
      <c r="U569">
        <v>0.27200000000000002</v>
      </c>
      <c r="W569">
        <v>2.4E-2</v>
      </c>
      <c r="X569">
        <v>98.7</v>
      </c>
      <c r="Y569" s="21">
        <v>77.091372746434701</v>
      </c>
      <c r="Z569" s="122">
        <v>0.46</v>
      </c>
      <c r="AA569" s="122">
        <v>2.41</v>
      </c>
      <c r="AB569" s="122">
        <v>1.03</v>
      </c>
      <c r="AC569" s="122">
        <v>1.99</v>
      </c>
      <c r="AD569" s="122">
        <v>48.1</v>
      </c>
      <c r="AE569" s="122">
        <v>0.65</v>
      </c>
      <c r="AF569" s="122">
        <v>0.57999999999999996</v>
      </c>
      <c r="AG569" s="122">
        <v>4.47</v>
      </c>
      <c r="AH569" s="122">
        <v>100</v>
      </c>
      <c r="AI569" s="122">
        <v>21.89</v>
      </c>
      <c r="AJ569" s="122">
        <v>32.89</v>
      </c>
      <c r="AK569" s="123">
        <v>0.72376929539525392</v>
      </c>
      <c r="AL569" s="109">
        <v>0.71347445187749936</v>
      </c>
      <c r="AM569" s="109">
        <v>4.1380774645808548E-2</v>
      </c>
      <c r="AN569">
        <v>4.682085644537945E-2</v>
      </c>
      <c r="AO569" s="140"/>
      <c r="AS569" s="192"/>
      <c r="AT569" s="122">
        <v>5.7549914049061792</v>
      </c>
      <c r="AU569" s="122">
        <v>0.62264577447478553</v>
      </c>
      <c r="AV569" s="122">
        <v>1150.825280990251</v>
      </c>
      <c r="AW569" s="122">
        <v>17.6998550898264</v>
      </c>
      <c r="AX569" s="122">
        <v>36</v>
      </c>
      <c r="AY569" s="191">
        <v>5.4873559838907067</v>
      </c>
      <c r="AZ569" s="122">
        <v>0.54422773713168693</v>
      </c>
      <c r="BA569" s="122">
        <v>1104.610980372162</v>
      </c>
      <c r="BB569" s="122">
        <v>14.41711781559221</v>
      </c>
      <c r="BC569" s="192">
        <v>759</v>
      </c>
      <c r="BD569" s="191">
        <f t="shared" si="40"/>
        <v>5.7549914049061792</v>
      </c>
      <c r="BE569" s="122">
        <f t="shared" si="41"/>
        <v>0.62264577447478553</v>
      </c>
      <c r="BF569" s="122">
        <f t="shared" si="42"/>
        <v>1150.825280990251</v>
      </c>
      <c r="BG569" s="122">
        <f t="shared" si="43"/>
        <v>17.6998550898264</v>
      </c>
      <c r="BH569" s="192">
        <f t="shared" si="44"/>
        <v>36</v>
      </c>
      <c r="BI569" s="109">
        <v>3.0769929699173302</v>
      </c>
      <c r="BJ569" s="109">
        <v>1.5979574016800251</v>
      </c>
      <c r="BK569" s="109">
        <v>4.4819722179642039</v>
      </c>
      <c r="BL569" s="109">
        <v>1136.073974609375</v>
      </c>
      <c r="BM569" s="109">
        <v>1130.831840820312</v>
      </c>
      <c r="BN569" s="123">
        <v>1141.5977832031249</v>
      </c>
    </row>
    <row r="570" spans="1:66" x14ac:dyDescent="0.25">
      <c r="A570">
        <v>565</v>
      </c>
      <c r="B570" t="s">
        <v>181</v>
      </c>
      <c r="C570" s="120" t="s">
        <v>27</v>
      </c>
      <c r="D570">
        <v>118479</v>
      </c>
      <c r="E570" s="121">
        <v>119</v>
      </c>
      <c r="F570" t="s">
        <v>184</v>
      </c>
      <c r="G570" t="s">
        <v>379</v>
      </c>
      <c r="H570" t="s">
        <v>46</v>
      </c>
      <c r="I570" s="2">
        <v>44501</v>
      </c>
      <c r="J570" s="2">
        <v>44501</v>
      </c>
      <c r="K570" s="21" t="s">
        <v>179</v>
      </c>
      <c r="L570" s="20">
        <v>45.165999999999997</v>
      </c>
      <c r="M570">
        <v>3.15</v>
      </c>
      <c r="N570">
        <v>7.6559999999999997</v>
      </c>
      <c r="O570">
        <v>7.7309999999999999</v>
      </c>
      <c r="P570">
        <v>9.0999999999999998E-2</v>
      </c>
      <c r="Q570">
        <v>12.132</v>
      </c>
      <c r="R570">
        <v>23.117999999999999</v>
      </c>
      <c r="S570">
        <v>0.57599999999999996</v>
      </c>
      <c r="T570">
        <v>1.2999999999999999E-2</v>
      </c>
      <c r="U570">
        <v>7.0999999999999994E-2</v>
      </c>
      <c r="X570">
        <v>99.703999999999994</v>
      </c>
      <c r="Y570" s="21">
        <v>73.665500826489733</v>
      </c>
      <c r="Z570" s="122">
        <v>0.44</v>
      </c>
      <c r="AA570" s="122">
        <v>2.89</v>
      </c>
      <c r="AB570" s="122">
        <v>1.1599999999999999</v>
      </c>
      <c r="AC570" s="122">
        <v>2.14</v>
      </c>
      <c r="AD570" s="122">
        <v>47.03</v>
      </c>
      <c r="AE570" s="122">
        <v>0.62</v>
      </c>
      <c r="AF570" s="122">
        <v>0.56999999999999995</v>
      </c>
      <c r="AG570" s="122">
        <v>4.54</v>
      </c>
      <c r="AH570" s="122">
        <v>100</v>
      </c>
      <c r="AI570" s="122">
        <v>11.94</v>
      </c>
      <c r="AJ570" s="122">
        <v>155.16</v>
      </c>
      <c r="AK570" s="123">
        <v>0.70295647940189521</v>
      </c>
      <c r="AL570" s="109">
        <v>0.68401807696361938</v>
      </c>
      <c r="AM570" s="109">
        <v>4.2231949621553209E-2</v>
      </c>
      <c r="AN570">
        <v>9.0202425488987062E-2</v>
      </c>
      <c r="AO570" s="140"/>
      <c r="AS570" s="192"/>
      <c r="AT570" s="122">
        <v>6.4204022058833914</v>
      </c>
      <c r="AU570" s="122">
        <v>0.62869581779136618</v>
      </c>
      <c r="AV570" s="122">
        <v>1147.4353661148159</v>
      </c>
      <c r="AW570" s="122">
        <v>13.07932826822872</v>
      </c>
      <c r="AX570" s="122">
        <v>174</v>
      </c>
      <c r="AY570" s="191">
        <v>6.9827575067454886</v>
      </c>
      <c r="AZ570" s="122">
        <v>0.52932205696176959</v>
      </c>
      <c r="BA570" s="122">
        <v>1126.65017485916</v>
      </c>
      <c r="BB570" s="122">
        <v>14.70523986254331</v>
      </c>
      <c r="BC570" s="192">
        <v>554</v>
      </c>
      <c r="BD570" s="191">
        <f t="shared" si="40"/>
        <v>6.4204022058833914</v>
      </c>
      <c r="BE570" s="122">
        <f t="shared" si="41"/>
        <v>0.62869581779136618</v>
      </c>
      <c r="BF570" s="122">
        <f t="shared" si="42"/>
        <v>1147.4353661148159</v>
      </c>
      <c r="BG570" s="122">
        <f t="shared" si="43"/>
        <v>13.07932826822872</v>
      </c>
      <c r="BH570" s="192">
        <f t="shared" si="44"/>
        <v>174</v>
      </c>
      <c r="BI570" s="109">
        <v>2.001525464106821</v>
      </c>
      <c r="BJ570" s="109">
        <v>0.70500519280555207</v>
      </c>
      <c r="BK570" s="109">
        <v>3.5244168329727881</v>
      </c>
      <c r="BL570" s="109">
        <v>1108.37646484375</v>
      </c>
      <c r="BM570" s="109">
        <v>1102.7484277343749</v>
      </c>
      <c r="BN570" s="123">
        <v>1113.538657226562</v>
      </c>
    </row>
    <row r="571" spans="1:66" x14ac:dyDescent="0.25">
      <c r="A571">
        <v>566</v>
      </c>
      <c r="B571" t="s">
        <v>181</v>
      </c>
      <c r="C571" s="120" t="s">
        <v>27</v>
      </c>
      <c r="D571">
        <v>118479</v>
      </c>
      <c r="E571" s="121">
        <v>120</v>
      </c>
      <c r="F571" t="s">
        <v>184</v>
      </c>
      <c r="G571" t="s">
        <v>379</v>
      </c>
      <c r="H571" t="s">
        <v>46</v>
      </c>
      <c r="I571" s="2">
        <v>44501</v>
      </c>
      <c r="J571" s="2">
        <v>44501</v>
      </c>
      <c r="K571" s="21" t="s">
        <v>179</v>
      </c>
      <c r="L571" s="20">
        <v>46.302</v>
      </c>
      <c r="M571">
        <v>3.0139999999999998</v>
      </c>
      <c r="N571">
        <v>6.6539999999999999</v>
      </c>
      <c r="O571">
        <v>8.2889999999999997</v>
      </c>
      <c r="P571">
        <v>0.157</v>
      </c>
      <c r="Q571">
        <v>12.603999999999999</v>
      </c>
      <c r="R571">
        <v>22.773</v>
      </c>
      <c r="S571">
        <v>0.54500000000000004</v>
      </c>
      <c r="U571">
        <v>2.7E-2</v>
      </c>
      <c r="W571">
        <v>2.9000000000000001E-2</v>
      </c>
      <c r="X571">
        <v>100.39399999999999</v>
      </c>
      <c r="Y571" s="21">
        <v>73.049417863302708</v>
      </c>
      <c r="Z571" s="122">
        <v>0.44</v>
      </c>
      <c r="AA571" s="122">
        <v>2.82</v>
      </c>
      <c r="AB571" s="122">
        <v>1.1000000000000001</v>
      </c>
      <c r="AC571" s="122">
        <v>1.97</v>
      </c>
      <c r="AD571" s="122">
        <v>43.17</v>
      </c>
      <c r="AE571" s="122">
        <v>0.63</v>
      </c>
      <c r="AF571" s="122">
        <v>0.57999999999999996</v>
      </c>
      <c r="AG571" s="122">
        <v>4.49</v>
      </c>
      <c r="AH571" s="122">
        <v>85.58</v>
      </c>
      <c r="AI571" s="122">
        <v>37.78</v>
      </c>
      <c r="AJ571" s="122">
        <v>100</v>
      </c>
      <c r="AK571" s="123">
        <v>0.68937341011070141</v>
      </c>
      <c r="AL571" s="109">
        <v>0.70590403919144795</v>
      </c>
      <c r="AM571" s="109">
        <v>3.9693303479571083E-2</v>
      </c>
      <c r="AN571">
        <v>0.12139260195961529</v>
      </c>
      <c r="AO571" s="140"/>
      <c r="AS571" s="192"/>
      <c r="AT571" s="122">
        <v>6.1379566549708429</v>
      </c>
      <c r="AU571" s="122">
        <v>0.56388140350051297</v>
      </c>
      <c r="AV571" s="122">
        <v>1135.122039002202</v>
      </c>
      <c r="AW571" s="122">
        <v>10.90649127824625</v>
      </c>
      <c r="AX571" s="122">
        <v>425</v>
      </c>
      <c r="AY571" s="191">
        <v>6.1172607425407746</v>
      </c>
      <c r="AZ571" s="122">
        <v>0.56678727638383142</v>
      </c>
      <c r="BA571" s="122">
        <v>1125.1526720629849</v>
      </c>
      <c r="BB571" s="122">
        <v>13.91336027681947</v>
      </c>
      <c r="BC571" s="192">
        <v>728</v>
      </c>
      <c r="BD571" s="191">
        <f t="shared" si="40"/>
        <v>6.1379566549708429</v>
      </c>
      <c r="BE571" s="122">
        <f t="shared" si="41"/>
        <v>0.56388140350051297</v>
      </c>
      <c r="BF571" s="122">
        <f t="shared" si="42"/>
        <v>1135.122039002202</v>
      </c>
      <c r="BG571" s="122">
        <f t="shared" si="43"/>
        <v>10.90649127824625</v>
      </c>
      <c r="BH571" s="192">
        <f t="shared" si="44"/>
        <v>425</v>
      </c>
      <c r="BI571" s="109">
        <v>1.427274987765045</v>
      </c>
      <c r="BJ571" s="109">
        <v>0.89070975071975667</v>
      </c>
      <c r="BK571" s="109">
        <v>1.993576543398589</v>
      </c>
      <c r="BL571" s="109">
        <v>1090.04833984375</v>
      </c>
      <c r="BM571" s="109">
        <v>1083.957021484375</v>
      </c>
      <c r="BN571" s="123">
        <v>1096.492421875</v>
      </c>
    </row>
    <row r="572" spans="1:66" x14ac:dyDescent="0.25">
      <c r="A572">
        <v>567</v>
      </c>
      <c r="B572" t="s">
        <v>181</v>
      </c>
      <c r="C572" s="120" t="s">
        <v>27</v>
      </c>
      <c r="D572">
        <v>118479</v>
      </c>
      <c r="E572" s="121">
        <v>121</v>
      </c>
      <c r="F572" t="s">
        <v>184</v>
      </c>
      <c r="G572" t="s">
        <v>379</v>
      </c>
      <c r="H572" t="s">
        <v>46</v>
      </c>
      <c r="I572" s="2">
        <v>44501</v>
      </c>
      <c r="J572" s="2">
        <v>44501</v>
      </c>
      <c r="K572" s="21" t="s">
        <v>179</v>
      </c>
      <c r="L572" s="20">
        <v>46.185000000000002</v>
      </c>
      <c r="M572">
        <v>2.7679999999999998</v>
      </c>
      <c r="N572">
        <v>6.9649999999999999</v>
      </c>
      <c r="O572">
        <v>6.9450000000000003</v>
      </c>
      <c r="P572">
        <v>0.01</v>
      </c>
      <c r="Q572">
        <v>12.701000000000001</v>
      </c>
      <c r="R572">
        <v>23.184000000000001</v>
      </c>
      <c r="S572">
        <v>0.57299999999999995</v>
      </c>
      <c r="U572">
        <v>0.28799999999999998</v>
      </c>
      <c r="X572">
        <v>99.619</v>
      </c>
      <c r="Y572" s="21">
        <v>76.525425331333167</v>
      </c>
      <c r="Z572" s="122">
        <v>0.44</v>
      </c>
      <c r="AA572" s="122">
        <v>2.86</v>
      </c>
      <c r="AB572" s="122">
        <v>1.19</v>
      </c>
      <c r="AC572" s="122">
        <v>1.92</v>
      </c>
      <c r="AD572" s="122">
        <v>26.57</v>
      </c>
      <c r="AE572" s="122">
        <v>0.62</v>
      </c>
      <c r="AF572" s="122">
        <v>0.57999999999999996</v>
      </c>
      <c r="AG572" s="122">
        <v>4.6900000000000004</v>
      </c>
      <c r="AH572" s="122">
        <v>100</v>
      </c>
      <c r="AI572" s="122">
        <v>99.65</v>
      </c>
      <c r="AJ572" s="122">
        <v>133.91999999999999</v>
      </c>
      <c r="AK572" s="123">
        <v>0.68985830514663482</v>
      </c>
      <c r="AL572" s="109">
        <v>0.71303776363601035</v>
      </c>
      <c r="AM572" s="109">
        <v>4.1832392842629428E-2</v>
      </c>
      <c r="AN572">
        <v>8.4643412513457653E-2</v>
      </c>
      <c r="AO572" s="140"/>
      <c r="AS572" s="192"/>
      <c r="AT572" s="122">
        <v>6.0225250419871941</v>
      </c>
      <c r="AU572" s="122">
        <v>0.64646341677347341</v>
      </c>
      <c r="AV572" s="122">
        <v>1146.993188293409</v>
      </c>
      <c r="AW572" s="122">
        <v>15.624929486373301</v>
      </c>
      <c r="AX572" s="122">
        <v>129</v>
      </c>
      <c r="AY572" s="191">
        <v>6.7015327802502513</v>
      </c>
      <c r="AZ572" s="122">
        <v>0.57619039152115048</v>
      </c>
      <c r="BA572" s="122">
        <v>1116.936724762134</v>
      </c>
      <c r="BB572" s="122">
        <v>13.7760732718701</v>
      </c>
      <c r="BC572" s="192">
        <v>243</v>
      </c>
      <c r="BD572" s="191">
        <f t="shared" si="40"/>
        <v>6.0225250419871941</v>
      </c>
      <c r="BE572" s="122">
        <f t="shared" si="41"/>
        <v>0.64646341677347341</v>
      </c>
      <c r="BF572" s="122">
        <f t="shared" si="42"/>
        <v>1146.993188293409</v>
      </c>
      <c r="BG572" s="122">
        <f t="shared" si="43"/>
        <v>15.624929486373301</v>
      </c>
      <c r="BH572" s="192">
        <f t="shared" si="44"/>
        <v>129</v>
      </c>
      <c r="BI572" s="109">
        <v>3.7899974210300642</v>
      </c>
      <c r="BJ572" s="109">
        <v>2.0959131009617038</v>
      </c>
      <c r="BK572" s="109">
        <v>5.1082536084690284</v>
      </c>
      <c r="BL572" s="109">
        <v>1122.58251953125</v>
      </c>
      <c r="BM572" s="109">
        <v>1117.2810839843751</v>
      </c>
      <c r="BN572" s="123">
        <v>1127.4381542968749</v>
      </c>
    </row>
    <row r="573" spans="1:66" x14ac:dyDescent="0.25">
      <c r="A573">
        <v>568</v>
      </c>
      <c r="B573" t="s">
        <v>181</v>
      </c>
      <c r="C573" s="120" t="s">
        <v>27</v>
      </c>
      <c r="D573">
        <v>118479</v>
      </c>
      <c r="E573" s="121">
        <v>122</v>
      </c>
      <c r="F573" t="s">
        <v>184</v>
      </c>
      <c r="G573" t="s">
        <v>379</v>
      </c>
      <c r="H573" t="s">
        <v>46</v>
      </c>
      <c r="I573" s="2">
        <v>44501</v>
      </c>
      <c r="J573" s="2">
        <v>44501</v>
      </c>
      <c r="K573" s="21" t="s">
        <v>179</v>
      </c>
      <c r="L573" s="20">
        <v>48.34</v>
      </c>
      <c r="M573">
        <v>1.8240000000000001</v>
      </c>
      <c r="N573">
        <v>5.1879999999999997</v>
      </c>
      <c r="O573">
        <v>5.7359999999999998</v>
      </c>
      <c r="P573">
        <v>0.129</v>
      </c>
      <c r="Q573">
        <v>13.893000000000001</v>
      </c>
      <c r="R573">
        <v>23.407</v>
      </c>
      <c r="S573">
        <v>0.54700000000000004</v>
      </c>
      <c r="T573">
        <v>0.01</v>
      </c>
      <c r="U573">
        <v>0.23400000000000001</v>
      </c>
      <c r="W573">
        <v>5.8999999999999997E-2</v>
      </c>
      <c r="X573">
        <v>99.36699999999999</v>
      </c>
      <c r="Y573" s="21">
        <v>81.194061230500722</v>
      </c>
      <c r="Z573" s="122">
        <v>0.44</v>
      </c>
      <c r="AA573" s="122">
        <v>3.09</v>
      </c>
      <c r="AB573" s="122">
        <v>1.1599999999999999</v>
      </c>
      <c r="AC573" s="122">
        <v>2.09</v>
      </c>
      <c r="AD573" s="122">
        <v>338.3</v>
      </c>
      <c r="AE573" s="122">
        <v>0.61</v>
      </c>
      <c r="AF573" s="122">
        <v>0.57999999999999996</v>
      </c>
      <c r="AG573" s="122">
        <v>4.3899999999999997</v>
      </c>
      <c r="AH573" s="122">
        <v>100</v>
      </c>
      <c r="AI573" s="122">
        <v>11.58</v>
      </c>
      <c r="AJ573" s="122">
        <v>100</v>
      </c>
      <c r="AK573" s="123">
        <v>0.71335137304478891</v>
      </c>
      <c r="AL573" s="109">
        <v>0.77619796641981387</v>
      </c>
      <c r="AM573" s="109">
        <v>3.9741775079041308E-2</v>
      </c>
      <c r="AN573">
        <v>6.598810600315988E-2</v>
      </c>
      <c r="AO573" s="140"/>
      <c r="AS573" s="192"/>
      <c r="AY573" s="191"/>
      <c r="BC573" s="192"/>
      <c r="BD573" s="191" t="str">
        <f t="shared" si="40"/>
        <v/>
      </c>
      <c r="BE573" s="122" t="str">
        <f t="shared" si="41"/>
        <v/>
      </c>
      <c r="BF573" s="122" t="str">
        <f t="shared" si="42"/>
        <v/>
      </c>
      <c r="BG573" s="122" t="str">
        <f t="shared" si="43"/>
        <v/>
      </c>
      <c r="BH573" s="192" t="str">
        <f t="shared" si="44"/>
        <v/>
      </c>
      <c r="BI573" s="109">
        <v>4.153906638505946</v>
      </c>
      <c r="BJ573" s="109">
        <v>3.5051698945789438</v>
      </c>
      <c r="BK573" s="109">
        <v>4.9981279443531141</v>
      </c>
      <c r="BL573" s="109">
        <v>1108.190185546875</v>
      </c>
      <c r="BM573" s="109">
        <v>1102.1689453125</v>
      </c>
      <c r="BN573" s="123">
        <v>1115.11013671875</v>
      </c>
    </row>
    <row r="574" spans="1:66" x14ac:dyDescent="0.25">
      <c r="A574">
        <v>569</v>
      </c>
      <c r="B574" t="s">
        <v>181</v>
      </c>
      <c r="C574" s="120" t="s">
        <v>27</v>
      </c>
      <c r="D574">
        <v>118479</v>
      </c>
      <c r="E574" s="121">
        <v>123</v>
      </c>
      <c r="F574" t="s">
        <v>184</v>
      </c>
      <c r="G574" t="s">
        <v>379</v>
      </c>
      <c r="H574" t="s">
        <v>46</v>
      </c>
      <c r="I574" s="2">
        <v>44501</v>
      </c>
      <c r="J574" s="2">
        <v>44501</v>
      </c>
      <c r="K574" s="21" t="s">
        <v>179</v>
      </c>
      <c r="L574" s="20">
        <v>48.841999999999999</v>
      </c>
      <c r="M574">
        <v>1.952</v>
      </c>
      <c r="N574">
        <v>4.6310000000000002</v>
      </c>
      <c r="O574">
        <v>6.2110000000000003</v>
      </c>
      <c r="P574">
        <v>9.0999999999999998E-2</v>
      </c>
      <c r="Q574">
        <v>14.066000000000001</v>
      </c>
      <c r="R574">
        <v>23.555</v>
      </c>
      <c r="S574">
        <v>0.44400000000000001</v>
      </c>
      <c r="U574">
        <v>0.16600000000000001</v>
      </c>
      <c r="W574">
        <v>1.9E-2</v>
      </c>
      <c r="X574">
        <v>99.97699999999999</v>
      </c>
      <c r="Y574" s="21">
        <v>80.146644964168061</v>
      </c>
      <c r="Z574" s="122">
        <v>0.43</v>
      </c>
      <c r="AA574" s="122">
        <v>3.83</v>
      </c>
      <c r="AB574" s="122">
        <v>1.35</v>
      </c>
      <c r="AC574" s="122">
        <v>2.31</v>
      </c>
      <c r="AD574" s="122">
        <v>29.73</v>
      </c>
      <c r="AE574" s="122">
        <v>0.57999999999999996</v>
      </c>
      <c r="AF574" s="122">
        <v>0.57999999999999996</v>
      </c>
      <c r="AG574" s="122">
        <v>4.4800000000000004</v>
      </c>
      <c r="AH574" s="122">
        <v>114.72</v>
      </c>
      <c r="AI574" s="122">
        <v>13.55</v>
      </c>
      <c r="AJ574" s="122">
        <v>62.32</v>
      </c>
      <c r="AK574" s="123">
        <v>0.69999443691080032</v>
      </c>
      <c r="AL574" s="109">
        <v>0.78192447219728067</v>
      </c>
      <c r="AM574" s="109">
        <v>3.2096718443321619E-2</v>
      </c>
      <c r="AN574">
        <v>8.8116504480821645E-2</v>
      </c>
      <c r="AO574" s="140"/>
      <c r="AS574" s="192"/>
      <c r="AY574" s="191"/>
      <c r="BC574" s="192"/>
      <c r="BD574" s="191" t="str">
        <f t="shared" si="40"/>
        <v/>
      </c>
      <c r="BE574" s="122" t="str">
        <f t="shared" si="41"/>
        <v/>
      </c>
      <c r="BF574" s="122" t="str">
        <f t="shared" si="42"/>
        <v/>
      </c>
      <c r="BG574" s="122" t="str">
        <f t="shared" si="43"/>
        <v/>
      </c>
      <c r="BH574" s="192" t="str">
        <f t="shared" si="44"/>
        <v/>
      </c>
      <c r="BI574" s="109">
        <v>2.3248917474556272</v>
      </c>
      <c r="BJ574" s="109">
        <v>2.0092027272987671</v>
      </c>
      <c r="BK574" s="109">
        <v>2.792611273746521</v>
      </c>
      <c r="BL574" s="109">
        <v>1088.30322265625</v>
      </c>
      <c r="BM574" s="109">
        <v>1082.279624023437</v>
      </c>
      <c r="BN574" s="123">
        <v>1094.4574609374999</v>
      </c>
    </row>
    <row r="575" spans="1:66" x14ac:dyDescent="0.25">
      <c r="A575">
        <v>570</v>
      </c>
      <c r="B575" t="s">
        <v>181</v>
      </c>
      <c r="C575" s="120" t="s">
        <v>27</v>
      </c>
      <c r="D575">
        <v>118479</v>
      </c>
      <c r="E575" s="121">
        <v>124</v>
      </c>
      <c r="F575" t="s">
        <v>184</v>
      </c>
      <c r="G575" t="s">
        <v>379</v>
      </c>
      <c r="H575" t="s">
        <v>46</v>
      </c>
      <c r="I575" s="2">
        <v>44501</v>
      </c>
      <c r="J575" s="2">
        <v>44501</v>
      </c>
      <c r="K575" s="21" t="s">
        <v>179</v>
      </c>
      <c r="L575" s="20">
        <v>46.756999999999998</v>
      </c>
      <c r="M575">
        <v>3.1389999999999998</v>
      </c>
      <c r="N575">
        <v>5.7270000000000003</v>
      </c>
      <c r="O575">
        <v>7.1769999999999996</v>
      </c>
      <c r="P575">
        <v>0.15</v>
      </c>
      <c r="Q575">
        <v>12.895</v>
      </c>
      <c r="R575">
        <v>23.286000000000001</v>
      </c>
      <c r="S575">
        <v>0.47899999999999998</v>
      </c>
      <c r="T575">
        <v>1.2E-2</v>
      </c>
      <c r="U575">
        <v>2E-3</v>
      </c>
      <c r="W575">
        <v>5.0000000000000001E-3</v>
      </c>
      <c r="X575">
        <v>99.628999999999991</v>
      </c>
      <c r="Y575" s="21">
        <v>76.20596013233596</v>
      </c>
      <c r="Z575" s="122">
        <v>0.42</v>
      </c>
      <c r="AA575" s="122">
        <v>3.64</v>
      </c>
      <c r="AB575" s="122">
        <v>1.44</v>
      </c>
      <c r="AC575" s="122">
        <v>2.2200000000000002</v>
      </c>
      <c r="AD575" s="122">
        <v>43.17</v>
      </c>
      <c r="AE575" s="122">
        <v>0.57999999999999996</v>
      </c>
      <c r="AF575" s="122">
        <v>0.56999999999999995</v>
      </c>
      <c r="AG575" s="122">
        <v>5.24</v>
      </c>
      <c r="AH575" s="122">
        <v>100</v>
      </c>
      <c r="AI575" s="122">
        <v>17.27</v>
      </c>
      <c r="AJ575" s="122">
        <v>205.54</v>
      </c>
      <c r="AK575" s="123">
        <v>0.68618633455274347</v>
      </c>
      <c r="AL575" s="109">
        <v>0.72482955412074623</v>
      </c>
      <c r="AM575" s="109">
        <v>3.5013339088559255E-2</v>
      </c>
      <c r="AN575">
        <v>0.11428230716700934</v>
      </c>
      <c r="AO575" s="140"/>
      <c r="AS575" s="192"/>
      <c r="AY575" s="191"/>
      <c r="BC575" s="192"/>
      <c r="BD575" s="191" t="str">
        <f t="shared" si="40"/>
        <v/>
      </c>
      <c r="BE575" s="122" t="str">
        <f t="shared" si="41"/>
        <v/>
      </c>
      <c r="BF575" s="122" t="str">
        <f t="shared" si="42"/>
        <v/>
      </c>
      <c r="BG575" s="122" t="str">
        <f t="shared" si="43"/>
        <v/>
      </c>
      <c r="BH575" s="192" t="str">
        <f t="shared" si="44"/>
        <v/>
      </c>
      <c r="BI575" s="109">
        <v>0.64330502462171002</v>
      </c>
      <c r="BJ575" s="109">
        <v>0.39177349519513532</v>
      </c>
      <c r="BK575" s="109">
        <v>0.98907020997785011</v>
      </c>
      <c r="BL575" s="109">
        <v>1096.42919921875</v>
      </c>
      <c r="BM575" s="109">
        <v>1089.7361718750001</v>
      </c>
      <c r="BN575" s="123">
        <v>1106.557373046875</v>
      </c>
    </row>
    <row r="576" spans="1:66" x14ac:dyDescent="0.25">
      <c r="A576">
        <v>571</v>
      </c>
      <c r="B576" t="s">
        <v>181</v>
      </c>
      <c r="C576" s="120" t="s">
        <v>27</v>
      </c>
      <c r="D576">
        <v>118479</v>
      </c>
      <c r="E576" s="121">
        <v>125</v>
      </c>
      <c r="F576" t="s">
        <v>184</v>
      </c>
      <c r="G576" t="s">
        <v>379</v>
      </c>
      <c r="H576" t="s">
        <v>46</v>
      </c>
      <c r="I576" s="2">
        <v>44501</v>
      </c>
      <c r="J576" s="2">
        <v>44501</v>
      </c>
      <c r="K576" s="21" t="s">
        <v>179</v>
      </c>
      <c r="L576" s="20">
        <v>44.298999999999999</v>
      </c>
      <c r="M576">
        <v>3.5649999999999999</v>
      </c>
      <c r="N576">
        <v>8.0530000000000008</v>
      </c>
      <c r="O576">
        <v>7.1859999999999999</v>
      </c>
      <c r="P576">
        <v>7.6999999999999999E-2</v>
      </c>
      <c r="Q576">
        <v>12.055</v>
      </c>
      <c r="R576">
        <v>23.14</v>
      </c>
      <c r="S576">
        <v>0.50900000000000001</v>
      </c>
      <c r="T576">
        <v>1.7999999999999999E-2</v>
      </c>
      <c r="U576">
        <v>0.123</v>
      </c>
      <c r="W576">
        <v>3.2000000000000001E-2</v>
      </c>
      <c r="X576">
        <v>99.057000000000002</v>
      </c>
      <c r="Y576" s="21">
        <v>74.939556060915265</v>
      </c>
      <c r="Z576" s="122">
        <v>0.43</v>
      </c>
      <c r="AA576" s="122">
        <v>2.83</v>
      </c>
      <c r="AB576" s="122">
        <v>1.29</v>
      </c>
      <c r="AC576" s="122">
        <v>2.0499999999999998</v>
      </c>
      <c r="AD576" s="122">
        <v>25.79</v>
      </c>
      <c r="AE576" s="122">
        <v>0.61</v>
      </c>
      <c r="AF576" s="122">
        <v>0.57999999999999996</v>
      </c>
      <c r="AG576" s="122">
        <v>5.13</v>
      </c>
      <c r="AH576" s="122">
        <v>96.71</v>
      </c>
      <c r="AI576" s="122">
        <v>1774.82</v>
      </c>
      <c r="AJ576" s="122">
        <v>700</v>
      </c>
      <c r="AK576" s="123">
        <v>0.68887457309408506</v>
      </c>
      <c r="AL576" s="109">
        <v>0.68384412807956085</v>
      </c>
      <c r="AM576" s="109">
        <v>3.7548376133047318E-2</v>
      </c>
      <c r="AN576">
        <v>8.2669831779976846E-2</v>
      </c>
      <c r="AO576" s="140"/>
      <c r="AS576" s="192"/>
      <c r="AY576" s="191">
        <v>6.4242572260339976</v>
      </c>
      <c r="AZ576" s="122">
        <v>0.65596373674644881</v>
      </c>
      <c r="BA576" s="122">
        <v>1121.785744194086</v>
      </c>
      <c r="BB576" s="122">
        <v>16.907889887553491</v>
      </c>
      <c r="BC576" s="192">
        <v>885</v>
      </c>
      <c r="BD576" s="191" t="str">
        <f t="shared" si="40"/>
        <v/>
      </c>
      <c r="BE576" s="122" t="str">
        <f t="shared" si="41"/>
        <v/>
      </c>
      <c r="BF576" s="122" t="str">
        <f t="shared" si="42"/>
        <v/>
      </c>
      <c r="BG576" s="122" t="str">
        <f t="shared" si="43"/>
        <v/>
      </c>
      <c r="BH576" s="192" t="str">
        <f t="shared" si="44"/>
        <v/>
      </c>
      <c r="BI576" s="109">
        <v>0</v>
      </c>
      <c r="BJ576" s="109">
        <v>0</v>
      </c>
      <c r="BK576" s="109">
        <v>0.61388461801530569</v>
      </c>
      <c r="BL576" s="109">
        <v>1113.782958984375</v>
      </c>
      <c r="BM576" s="109">
        <v>1107.4110449218749</v>
      </c>
      <c r="BN576" s="123">
        <v>1120.479321289062</v>
      </c>
    </row>
    <row r="577" spans="1:66" x14ac:dyDescent="0.25">
      <c r="A577">
        <v>572</v>
      </c>
      <c r="B577" t="s">
        <v>181</v>
      </c>
      <c r="C577" s="120" t="s">
        <v>27</v>
      </c>
      <c r="D577">
        <v>118479</v>
      </c>
      <c r="E577" s="121">
        <v>135</v>
      </c>
      <c r="F577" t="s">
        <v>184</v>
      </c>
      <c r="G577" t="s">
        <v>379</v>
      </c>
      <c r="H577" t="s">
        <v>46</v>
      </c>
      <c r="I577" s="2">
        <v>44501</v>
      </c>
      <c r="J577" s="2">
        <v>44501</v>
      </c>
      <c r="K577" s="21" t="s">
        <v>179</v>
      </c>
      <c r="L577" s="20">
        <v>44.597999999999999</v>
      </c>
      <c r="M577">
        <v>3.3090000000000002</v>
      </c>
      <c r="N577">
        <v>8.1579999999999995</v>
      </c>
      <c r="O577">
        <v>6.6459999999999999</v>
      </c>
      <c r="P577">
        <v>4.4999999999999998E-2</v>
      </c>
      <c r="Q577">
        <v>12.276</v>
      </c>
      <c r="R577">
        <v>23.411000000000001</v>
      </c>
      <c r="S577">
        <v>0.53</v>
      </c>
      <c r="T577">
        <v>5.0000000000000001E-3</v>
      </c>
      <c r="U577">
        <v>0.33700000000000002</v>
      </c>
      <c r="W577">
        <v>3.6999999999999998E-2</v>
      </c>
      <c r="X577">
        <v>99.352000000000004</v>
      </c>
      <c r="Y577" s="21">
        <v>76.704092252121626</v>
      </c>
      <c r="Z577" s="122">
        <v>0.44</v>
      </c>
      <c r="AA577" s="122">
        <v>2.94</v>
      </c>
      <c r="AB577" s="122">
        <v>1.1499999999999999</v>
      </c>
      <c r="AC577" s="122">
        <v>2.09</v>
      </c>
      <c r="AD577" s="122">
        <v>27.09</v>
      </c>
      <c r="AE577" s="122">
        <v>0.61</v>
      </c>
      <c r="AF577" s="122">
        <v>0.57999999999999996</v>
      </c>
      <c r="AG577" s="122">
        <v>4.42</v>
      </c>
      <c r="AH577" s="122">
        <v>100</v>
      </c>
      <c r="AI577" s="122">
        <v>25.3</v>
      </c>
      <c r="AJ577" s="122">
        <v>100</v>
      </c>
      <c r="AK577" s="123">
        <v>0.69800201140691231</v>
      </c>
      <c r="AL577" s="109">
        <v>0.69284142870935528</v>
      </c>
      <c r="AM577" s="109">
        <v>3.8898809356940317E-2</v>
      </c>
      <c r="AN577">
        <v>6.1222568281712103E-2</v>
      </c>
      <c r="AO577" s="140"/>
      <c r="AS577" s="192"/>
      <c r="AY577" s="191">
        <v>6.5358947925805708</v>
      </c>
      <c r="AZ577" s="122">
        <v>0.69702655356456578</v>
      </c>
      <c r="BA577" s="122">
        <v>1121.258459283586</v>
      </c>
      <c r="BB577" s="122">
        <v>18.388834911899981</v>
      </c>
      <c r="BC577" s="192">
        <v>898</v>
      </c>
      <c r="BD577" s="191" t="str">
        <f t="shared" si="40"/>
        <v/>
      </c>
      <c r="BE577" s="122" t="str">
        <f t="shared" si="41"/>
        <v/>
      </c>
      <c r="BF577" s="122" t="str">
        <f t="shared" si="42"/>
        <v/>
      </c>
      <c r="BG577" s="122" t="str">
        <f t="shared" si="43"/>
        <v/>
      </c>
      <c r="BH577" s="192" t="str">
        <f t="shared" si="44"/>
        <v/>
      </c>
      <c r="BI577" s="109">
        <v>1.1723200525102151</v>
      </c>
      <c r="BJ577" s="109">
        <v>0.15919179094405289</v>
      </c>
      <c r="BK577" s="109">
        <v>3.036174785023642</v>
      </c>
      <c r="BL577" s="109">
        <v>1124.5400390625</v>
      </c>
      <c r="BM577" s="109">
        <v>1120.914633789062</v>
      </c>
      <c r="BN577" s="123">
        <v>1128.23783203125</v>
      </c>
    </row>
    <row r="578" spans="1:66" x14ac:dyDescent="0.25">
      <c r="A578">
        <v>573</v>
      </c>
      <c r="B578" t="s">
        <v>181</v>
      </c>
      <c r="C578" s="120" t="s">
        <v>27</v>
      </c>
      <c r="D578">
        <v>118479</v>
      </c>
      <c r="E578" s="121">
        <v>136</v>
      </c>
      <c r="F578" t="s">
        <v>184</v>
      </c>
      <c r="G578" t="s">
        <v>379</v>
      </c>
      <c r="H578" t="s">
        <v>46</v>
      </c>
      <c r="I578" s="2">
        <v>44501</v>
      </c>
      <c r="J578" s="2">
        <v>44501</v>
      </c>
      <c r="K578" s="21" t="s">
        <v>179</v>
      </c>
      <c r="L578" s="20">
        <v>42.3</v>
      </c>
      <c r="M578">
        <v>4.9550000000000001</v>
      </c>
      <c r="N578">
        <v>9.2200000000000006</v>
      </c>
      <c r="O578">
        <v>7.6959999999999997</v>
      </c>
      <c r="P578">
        <v>5.1999999999999998E-2</v>
      </c>
      <c r="Q578">
        <v>10.829000000000001</v>
      </c>
      <c r="R578">
        <v>23.146000000000001</v>
      </c>
      <c r="S578">
        <v>0.61799999999999999</v>
      </c>
      <c r="T578">
        <v>8.9999999999999993E-3</v>
      </c>
      <c r="U578">
        <v>1.2999999999999999E-2</v>
      </c>
      <c r="X578">
        <v>98.837999999999994</v>
      </c>
      <c r="Y578" s="21">
        <v>71.495517287764969</v>
      </c>
      <c r="Z578" s="122">
        <v>0.45</v>
      </c>
      <c r="AA578" s="122">
        <v>2.63</v>
      </c>
      <c r="AB578" s="122">
        <v>1.05</v>
      </c>
      <c r="AC578" s="122">
        <v>2.0499999999999998</v>
      </c>
      <c r="AD578" s="122">
        <v>42.9</v>
      </c>
      <c r="AE578" s="122">
        <v>0.66</v>
      </c>
      <c r="AF578" s="122">
        <v>0.57999999999999996</v>
      </c>
      <c r="AG578" s="122">
        <v>3.82</v>
      </c>
      <c r="AH578" s="122">
        <v>38.950000000000003</v>
      </c>
      <c r="AI578" s="122">
        <v>14.89</v>
      </c>
      <c r="AJ578" s="122">
        <v>707.11</v>
      </c>
      <c r="AK578" s="123">
        <v>0.71485729905989792</v>
      </c>
      <c r="AL578" s="109">
        <v>0.61936647631735031</v>
      </c>
      <c r="AM578" s="109">
        <v>4.5965425679614716E-2</v>
      </c>
      <c r="AN578">
        <v>0.10109261167579972</v>
      </c>
      <c r="AO578" s="140"/>
      <c r="AS578" s="192"/>
      <c r="AY578" s="191"/>
      <c r="BC578" s="192"/>
      <c r="BD578" s="191" t="str">
        <f t="shared" si="40"/>
        <v/>
      </c>
      <c r="BE578" s="122" t="str">
        <f t="shared" si="41"/>
        <v/>
      </c>
      <c r="BF578" s="122" t="str">
        <f t="shared" si="42"/>
        <v/>
      </c>
      <c r="BG578" s="122" t="str">
        <f t="shared" si="43"/>
        <v/>
      </c>
      <c r="BH578" s="192" t="str">
        <f t="shared" si="44"/>
        <v/>
      </c>
      <c r="BI578" s="109">
        <v>1.9000797614523219</v>
      </c>
      <c r="BJ578" s="109">
        <v>0.52573017687285462</v>
      </c>
      <c r="BK578" s="109">
        <v>4.3501070365377714</v>
      </c>
      <c r="BL578" s="109">
        <v>1093.10107421875</v>
      </c>
      <c r="BM578" s="109">
        <v>1084.838706054687</v>
      </c>
      <c r="BN578" s="123">
        <v>1103.725014648438</v>
      </c>
    </row>
    <row r="579" spans="1:66" x14ac:dyDescent="0.25">
      <c r="A579">
        <v>574</v>
      </c>
      <c r="B579" t="s">
        <v>181</v>
      </c>
      <c r="C579" s="120" t="s">
        <v>27</v>
      </c>
      <c r="D579">
        <v>118479</v>
      </c>
      <c r="E579" s="121">
        <v>137</v>
      </c>
      <c r="F579" t="s">
        <v>184</v>
      </c>
      <c r="G579" t="s">
        <v>379</v>
      </c>
      <c r="H579" t="s">
        <v>46</v>
      </c>
      <c r="I579" s="2">
        <v>44501</v>
      </c>
      <c r="J579" s="2">
        <v>44501</v>
      </c>
      <c r="K579" s="21" t="s">
        <v>179</v>
      </c>
      <c r="L579" s="20">
        <v>47.633000000000003</v>
      </c>
      <c r="M579">
        <v>2.371</v>
      </c>
      <c r="N579">
        <v>5.3150000000000004</v>
      </c>
      <c r="O579">
        <v>6.7030000000000003</v>
      </c>
      <c r="P579">
        <v>0.14299999999999999</v>
      </c>
      <c r="Q579">
        <v>13.647</v>
      </c>
      <c r="R579">
        <v>22.486000000000001</v>
      </c>
      <c r="S579">
        <v>0.50800000000000001</v>
      </c>
      <c r="U579">
        <v>8.9999999999999993E-3</v>
      </c>
      <c r="W579">
        <v>1.6E-2</v>
      </c>
      <c r="X579">
        <v>98.831000000000017</v>
      </c>
      <c r="Y579" s="21">
        <v>78.397972872146724</v>
      </c>
      <c r="Z579" s="122">
        <v>0.43</v>
      </c>
      <c r="AA579" s="122">
        <v>2.99</v>
      </c>
      <c r="AB579" s="122">
        <v>1.36</v>
      </c>
      <c r="AC579" s="122">
        <v>2.0499999999999998</v>
      </c>
      <c r="AD579" s="122">
        <v>37.71</v>
      </c>
      <c r="AE579" s="122">
        <v>0.6</v>
      </c>
      <c r="AF579" s="122">
        <v>0.57999999999999996</v>
      </c>
      <c r="AG579" s="122">
        <v>5.2</v>
      </c>
      <c r="AH579" s="122">
        <v>46.95</v>
      </c>
      <c r="AI579" s="122">
        <v>100</v>
      </c>
      <c r="AJ579" s="122">
        <v>100</v>
      </c>
      <c r="AK579" s="123">
        <v>0.69122775683232573</v>
      </c>
      <c r="AL579" s="109">
        <v>0.76826340608176402</v>
      </c>
      <c r="AM579" s="109">
        <v>3.7189482749083631E-2</v>
      </c>
      <c r="AN579">
        <v>0.11279516370573982</v>
      </c>
      <c r="AO579" s="140"/>
      <c r="AS579" s="192"/>
      <c r="AY579" s="191"/>
      <c r="BC579" s="192"/>
      <c r="BD579" s="191" t="str">
        <f t="shared" si="40"/>
        <v/>
      </c>
      <c r="BE579" s="122" t="str">
        <f t="shared" si="41"/>
        <v/>
      </c>
      <c r="BF579" s="122" t="str">
        <f t="shared" si="42"/>
        <v/>
      </c>
      <c r="BG579" s="122" t="str">
        <f t="shared" si="43"/>
        <v/>
      </c>
      <c r="BH579" s="192" t="str">
        <f t="shared" si="44"/>
        <v/>
      </c>
      <c r="BI579" s="109">
        <v>1.851911074061698</v>
      </c>
      <c r="BJ579" s="109">
        <v>1.5178881992295441</v>
      </c>
      <c r="BK579" s="109">
        <v>2.19166000976116</v>
      </c>
      <c r="BL579" s="109">
        <v>1104.1845703125</v>
      </c>
      <c r="BM579" s="109">
        <v>1095.374907226563</v>
      </c>
      <c r="BN579" s="123">
        <v>1113.7542675781251</v>
      </c>
    </row>
    <row r="580" spans="1:66" x14ac:dyDescent="0.25">
      <c r="A580">
        <v>575</v>
      </c>
      <c r="B580" t="s">
        <v>181</v>
      </c>
      <c r="C580" s="120" t="s">
        <v>27</v>
      </c>
      <c r="D580">
        <v>118479</v>
      </c>
      <c r="E580" s="121">
        <v>138</v>
      </c>
      <c r="F580" t="s">
        <v>184</v>
      </c>
      <c r="G580" t="s">
        <v>379</v>
      </c>
      <c r="H580" t="s">
        <v>46</v>
      </c>
      <c r="I580" s="2">
        <v>44501</v>
      </c>
      <c r="J580" s="2">
        <v>44501</v>
      </c>
      <c r="K580" s="21" t="s">
        <v>179</v>
      </c>
      <c r="L580" s="20">
        <v>44.491999999999997</v>
      </c>
      <c r="M580">
        <v>3.58</v>
      </c>
      <c r="N580">
        <v>7.8259999999999996</v>
      </c>
      <c r="O580">
        <v>6.5759999999999996</v>
      </c>
      <c r="P580">
        <v>0.105</v>
      </c>
      <c r="Q580">
        <v>12.218999999999999</v>
      </c>
      <c r="R580">
        <v>22.93</v>
      </c>
      <c r="S580">
        <v>0.58199999999999996</v>
      </c>
      <c r="U580">
        <v>0.47699999999999998</v>
      </c>
      <c r="W580">
        <v>5.0000000000000001E-3</v>
      </c>
      <c r="X580">
        <v>98.791999999999973</v>
      </c>
      <c r="Y580" s="21">
        <v>76.809967100035806</v>
      </c>
      <c r="Z580" s="122">
        <v>0.45</v>
      </c>
      <c r="AA580" s="122">
        <v>2.72</v>
      </c>
      <c r="AB580" s="122">
        <v>1.07</v>
      </c>
      <c r="AC580" s="122">
        <v>2.13</v>
      </c>
      <c r="AD580" s="122">
        <v>77.31</v>
      </c>
      <c r="AE580" s="122">
        <v>0.63</v>
      </c>
      <c r="AF580" s="122">
        <v>0.57999999999999996</v>
      </c>
      <c r="AG580" s="122">
        <v>4.6399999999999997</v>
      </c>
      <c r="AH580" s="122">
        <v>213.27</v>
      </c>
      <c r="AI580" s="122">
        <v>10.24</v>
      </c>
      <c r="AJ580" s="122">
        <v>104.49</v>
      </c>
      <c r="AK580" s="123">
        <v>0.71851293601093336</v>
      </c>
      <c r="AL580" s="109">
        <v>0.69306156835443766</v>
      </c>
      <c r="AM580" s="109">
        <v>4.2928192891069576E-2</v>
      </c>
      <c r="AN580">
        <v>8.0807941161348651E-2</v>
      </c>
      <c r="AO580" s="140"/>
      <c r="AS580" s="192"/>
      <c r="AY580" s="191"/>
      <c r="BC580" s="192"/>
      <c r="BD580" s="191" t="str">
        <f t="shared" si="40"/>
        <v/>
      </c>
      <c r="BE580" s="122" t="str">
        <f t="shared" si="41"/>
        <v/>
      </c>
      <c r="BF580" s="122" t="str">
        <f t="shared" si="42"/>
        <v/>
      </c>
      <c r="BG580" s="122" t="str">
        <f t="shared" si="43"/>
        <v/>
      </c>
      <c r="BH580" s="192" t="str">
        <f t="shared" si="44"/>
        <v/>
      </c>
      <c r="BI580" s="109">
        <v>4.1506814394542291</v>
      </c>
      <c r="BJ580" s="109">
        <v>2.345609208161505</v>
      </c>
      <c r="BK580" s="109">
        <v>5.4774468050548144</v>
      </c>
      <c r="BL580" s="109">
        <v>1135.95166015625</v>
      </c>
      <c r="BM580" s="109">
        <v>1131.3420996093751</v>
      </c>
      <c r="BN580" s="123">
        <v>1140.271801757812</v>
      </c>
    </row>
    <row r="581" spans="1:66" x14ac:dyDescent="0.25">
      <c r="A581">
        <v>576</v>
      </c>
      <c r="B581" t="s">
        <v>181</v>
      </c>
      <c r="C581" s="120" t="s">
        <v>27</v>
      </c>
      <c r="D581">
        <v>118479</v>
      </c>
      <c r="E581" s="121">
        <v>139</v>
      </c>
      <c r="F581" t="s">
        <v>184</v>
      </c>
      <c r="G581" t="s">
        <v>379</v>
      </c>
      <c r="H581" t="s">
        <v>46</v>
      </c>
      <c r="I581" s="2">
        <v>44501</v>
      </c>
      <c r="J581" s="2">
        <v>44501</v>
      </c>
      <c r="K581" s="21" t="s">
        <v>179</v>
      </c>
      <c r="L581" s="20">
        <v>44.734999999999999</v>
      </c>
      <c r="M581">
        <v>3.4889999999999999</v>
      </c>
      <c r="N581">
        <v>8.1080000000000005</v>
      </c>
      <c r="O581">
        <v>7.02</v>
      </c>
      <c r="P581">
        <v>0.108</v>
      </c>
      <c r="Q581">
        <v>12.24</v>
      </c>
      <c r="R581">
        <v>23.443000000000001</v>
      </c>
      <c r="S581">
        <v>0.53800000000000003</v>
      </c>
      <c r="U581">
        <v>0.19</v>
      </c>
      <c r="W581">
        <v>0.04</v>
      </c>
      <c r="X581">
        <v>99.910999999999987</v>
      </c>
      <c r="Y581" s="21">
        <v>75.657493718686339</v>
      </c>
      <c r="Z581" s="122">
        <v>0.46</v>
      </c>
      <c r="AA581" s="122">
        <v>2.19</v>
      </c>
      <c r="AB581" s="122">
        <v>1</v>
      </c>
      <c r="AC581" s="122">
        <v>1.98</v>
      </c>
      <c r="AD581" s="122">
        <v>69.599999999999994</v>
      </c>
      <c r="AE581" s="122">
        <v>0.67</v>
      </c>
      <c r="AF581" s="122">
        <v>0.57999999999999996</v>
      </c>
      <c r="AG581" s="122">
        <v>4.24</v>
      </c>
      <c r="AH581" s="122">
        <v>134.13999999999999</v>
      </c>
      <c r="AI581" s="122">
        <v>206.16</v>
      </c>
      <c r="AJ581" s="122">
        <v>100</v>
      </c>
      <c r="AK581" s="123">
        <v>0.73281194322249865</v>
      </c>
      <c r="AL581" s="109">
        <v>0.68806013880321948</v>
      </c>
      <c r="AM581" s="109">
        <v>3.9328802811807638E-2</v>
      </c>
      <c r="AN581">
        <v>7.1173452524076461E-2</v>
      </c>
      <c r="AO581" s="140"/>
      <c r="AS581" s="192"/>
      <c r="AY581" s="191">
        <v>6.5972743170281536</v>
      </c>
      <c r="AZ581" s="122">
        <v>0.63952628616065388</v>
      </c>
      <c r="BA581" s="122">
        <v>1122.0763837850509</v>
      </c>
      <c r="BB581" s="122">
        <v>16.870606281870831</v>
      </c>
      <c r="BC581" s="192">
        <v>881</v>
      </c>
      <c r="BD581" s="191" t="str">
        <f t="shared" ref="BD581:BD644" si="45">IF(OR($F581="Core",$F581="Cpx Inclusion"),
     IF($Y581&lt;67, IF(AO581&lt;&gt;"",AO581,""),
        IF($Y581&gt;67, IF(AY581&lt;&gt;"",AY581,""), "")),
   IF(OR($F581="Inner Rim",$F581="Outer Rim",$F581="Microlite"),
      IF(AT581&lt;&gt;"",AT581,""),
      IF($F581="Not Categorized","", "")))</f>
        <v/>
      </c>
      <c r="BE581" s="122" t="str">
        <f t="shared" ref="BE581:BE644" si="46">IF(OR($F581="Core",$F581="Cpx Inclusion"),
     IF($Y581&lt;67, IF(AP581&lt;&gt;"",AP581,""),
        IF($Y581&gt;67, IF(AZ581&lt;&gt;"",AZ581,""), "")),
   IF(OR($F581="Inner Rim",$F581="Outer Rim",$F581="Microlite"),
      IF(AU581&lt;&gt;"",AU581,""),
      IF($F581="Not Categorized","", "")))</f>
        <v/>
      </c>
      <c r="BF581" s="122" t="str">
        <f t="shared" ref="BF581:BF644" si="47">IF(OR($F581="Core",$F581="Cpx Inclusion"),
     IF($Y581&lt;67, IF(AQ581&lt;&gt;"",AQ581,""),
        IF($Y581&gt;67, IF(BA581&lt;&gt;"",BA581,""), "")),
   IF(OR($F581="Inner Rim",$F581="Outer Rim",$F581="Microlite"),
      IF(AV581&lt;&gt;"",AV581,""),
      IF($F581="Not Categorized","", "")))</f>
        <v/>
      </c>
      <c r="BG581" s="122" t="str">
        <f t="shared" ref="BG581:BG644" si="48">IF(OR($F581="Core",$F581="Cpx Inclusion"),
     IF($Y581&lt;67, IF(AR581&lt;&gt;"",AR581,""),
        IF($Y581&gt;67, IF(BB581&lt;&gt;"",BB581,""), "")),
   IF(OR($F581="Inner Rim",$F581="Outer Rim",$F581="Microlite"),
      IF(AW581&lt;&gt;"",AW581,""),
      IF($F581="Not Categorized","", "")))</f>
        <v/>
      </c>
      <c r="BH581" s="192" t="str">
        <f t="shared" ref="BH581:BH644" si="49">IF(OR($F581="Core",$F581="Cpx Inclusion"),
     IF($Y581&lt;67, IF(AS581&lt;&gt;"",AS581,""),
        IF($Y581&gt;67, IF(BC581&lt;&gt;"",BC581,""), "")),
   IF(OR($F581="Inner Rim",$F581="Outer Rim",$F581="Microlite"),
      IF(AX581&lt;&gt;"",AX581,""),
      IF($F581="Not Categorized","", "")))</f>
        <v/>
      </c>
      <c r="BI581" s="109">
        <v>0.71768415991510914</v>
      </c>
      <c r="BJ581" s="109">
        <v>0</v>
      </c>
      <c r="BK581" s="109">
        <v>2.4421783405944302</v>
      </c>
      <c r="BL581" s="109">
        <v>1129.986328125</v>
      </c>
      <c r="BM581" s="109">
        <v>1123.492807617188</v>
      </c>
      <c r="BN581" s="123">
        <v>1137.0040527343749</v>
      </c>
    </row>
    <row r="582" spans="1:66" x14ac:dyDescent="0.25">
      <c r="A582">
        <v>577</v>
      </c>
      <c r="B582" t="s">
        <v>181</v>
      </c>
      <c r="C582" s="120" t="s">
        <v>27</v>
      </c>
      <c r="D582">
        <v>118479</v>
      </c>
      <c r="E582" s="121">
        <v>98</v>
      </c>
      <c r="F582" t="s">
        <v>183</v>
      </c>
      <c r="G582" t="s">
        <v>379</v>
      </c>
      <c r="H582" t="s">
        <v>46</v>
      </c>
      <c r="I582" s="2">
        <v>44501</v>
      </c>
      <c r="J582" s="2">
        <v>44501</v>
      </c>
      <c r="K582" s="21" t="s">
        <v>179</v>
      </c>
      <c r="L582" s="20">
        <v>44.523000000000003</v>
      </c>
      <c r="M582">
        <v>4.2350000000000003</v>
      </c>
      <c r="N582">
        <v>8.0370000000000008</v>
      </c>
      <c r="O582">
        <v>7.6239999999999997</v>
      </c>
      <c r="P582">
        <v>0.104</v>
      </c>
      <c r="Q582">
        <v>11.15</v>
      </c>
      <c r="R582">
        <v>22.459</v>
      </c>
      <c r="S582">
        <v>0.68600000000000005</v>
      </c>
      <c r="T582">
        <v>8.9999999999999993E-3</v>
      </c>
      <c r="W582">
        <v>3.2000000000000001E-2</v>
      </c>
      <c r="X582">
        <v>98.859000000000009</v>
      </c>
      <c r="Y582" s="21">
        <v>72.275820739122054</v>
      </c>
      <c r="Z582" s="122">
        <v>0.43</v>
      </c>
      <c r="AA582" s="122">
        <v>3.05</v>
      </c>
      <c r="AB582" s="122">
        <v>1.2</v>
      </c>
      <c r="AC582" s="122">
        <v>2.15</v>
      </c>
      <c r="AD582" s="122">
        <v>33.200000000000003</v>
      </c>
      <c r="AE582" s="122">
        <v>0.6</v>
      </c>
      <c r="AF582" s="122">
        <v>0.57999999999999996</v>
      </c>
      <c r="AG582" s="122">
        <v>4.1399999999999997</v>
      </c>
      <c r="AH582" s="122">
        <v>94.56</v>
      </c>
      <c r="AI582" s="122">
        <v>55.97</v>
      </c>
      <c r="AJ582" s="122">
        <v>100</v>
      </c>
      <c r="AK582" s="123">
        <v>0.68694730713813124</v>
      </c>
      <c r="AL582" s="109">
        <v>0.63347882974163805</v>
      </c>
      <c r="AM582" s="109">
        <v>5.0683292979715369E-2</v>
      </c>
      <c r="AN582">
        <v>0.16438112811295172</v>
      </c>
      <c r="AO582" s="140"/>
      <c r="AS582" s="192"/>
      <c r="AY582" s="191">
        <v>7.8970601331325616</v>
      </c>
      <c r="AZ582" s="122">
        <v>0.60992483387088248</v>
      </c>
      <c r="BA582" s="122">
        <v>1130.8989657054519</v>
      </c>
      <c r="BB582" s="122">
        <v>14.3662880748224</v>
      </c>
      <c r="BC582" s="192">
        <v>824</v>
      </c>
      <c r="BD582" s="191" t="str">
        <f t="shared" si="45"/>
        <v/>
      </c>
      <c r="BE582" s="122" t="str">
        <f t="shared" si="46"/>
        <v/>
      </c>
      <c r="BF582" s="122" t="str">
        <f t="shared" si="47"/>
        <v/>
      </c>
      <c r="BG582" s="122" t="str">
        <f t="shared" si="48"/>
        <v/>
      </c>
      <c r="BH582" s="192" t="str">
        <f t="shared" si="49"/>
        <v/>
      </c>
      <c r="BI582" s="109">
        <v>7.15784501175093</v>
      </c>
      <c r="BJ582" s="109">
        <v>4.4563562498490743</v>
      </c>
      <c r="BK582" s="109">
        <v>9.661389437715286</v>
      </c>
      <c r="BL582" s="109">
        <v>1129.310302734375</v>
      </c>
      <c r="BM582" s="109">
        <v>1115.2388964843749</v>
      </c>
      <c r="BN582" s="123">
        <v>1145.449370117188</v>
      </c>
    </row>
    <row r="583" spans="1:66" x14ac:dyDescent="0.25">
      <c r="A583">
        <v>578</v>
      </c>
      <c r="B583" t="s">
        <v>181</v>
      </c>
      <c r="C583" s="120" t="s">
        <v>27</v>
      </c>
      <c r="D583">
        <v>118479</v>
      </c>
      <c r="E583" s="121">
        <v>99</v>
      </c>
      <c r="F583" t="s">
        <v>183</v>
      </c>
      <c r="G583" t="s">
        <v>379</v>
      </c>
      <c r="H583" t="s">
        <v>46</v>
      </c>
      <c r="I583" s="2">
        <v>44501</v>
      </c>
      <c r="J583" s="2">
        <v>44501</v>
      </c>
      <c r="K583" s="21" t="s">
        <v>179</v>
      </c>
      <c r="L583" s="20">
        <v>48.000999999999998</v>
      </c>
      <c r="M583">
        <v>2.5649999999999999</v>
      </c>
      <c r="N583">
        <v>5.0090000000000003</v>
      </c>
      <c r="O583">
        <v>7.5350000000000001</v>
      </c>
      <c r="P583">
        <v>0.17399999999999999</v>
      </c>
      <c r="Q583">
        <v>12.972</v>
      </c>
      <c r="R583">
        <v>22.861000000000001</v>
      </c>
      <c r="S583">
        <v>0.47099999999999997</v>
      </c>
      <c r="T583">
        <v>4.8000000000000001E-2</v>
      </c>
      <c r="U583">
        <v>2.4E-2</v>
      </c>
      <c r="X583">
        <v>99.660000000000011</v>
      </c>
      <c r="Y583" s="21">
        <v>75.422620300245796</v>
      </c>
      <c r="Z583" s="122">
        <v>0.45</v>
      </c>
      <c r="AA583" s="122">
        <v>2.39</v>
      </c>
      <c r="AB583" s="122">
        <v>1.07</v>
      </c>
      <c r="AC583" s="122">
        <v>1.99</v>
      </c>
      <c r="AD583" s="122">
        <v>35.28</v>
      </c>
      <c r="AE583" s="122">
        <v>0.66</v>
      </c>
      <c r="AF583" s="122">
        <v>0.59</v>
      </c>
      <c r="AG583" s="122">
        <v>3.97</v>
      </c>
      <c r="AH583" s="122">
        <v>141.54</v>
      </c>
      <c r="AI583" s="122">
        <v>100</v>
      </c>
      <c r="AJ583" s="122">
        <v>116.67</v>
      </c>
      <c r="AK583" s="123">
        <v>0.72445474827362</v>
      </c>
      <c r="AL583" s="109">
        <v>0.72744001278860304</v>
      </c>
      <c r="AM583" s="109">
        <v>3.4347459707801439E-2</v>
      </c>
      <c r="AN583">
        <v>0.15506501878986914</v>
      </c>
      <c r="AO583" s="140"/>
      <c r="AS583" s="192"/>
      <c r="AY583" s="191"/>
      <c r="BC583" s="192"/>
      <c r="BD583" s="191" t="str">
        <f t="shared" si="45"/>
        <v/>
      </c>
      <c r="BE583" s="122" t="str">
        <f t="shared" si="46"/>
        <v/>
      </c>
      <c r="BF583" s="122" t="str">
        <f t="shared" si="47"/>
        <v/>
      </c>
      <c r="BG583" s="122" t="str">
        <f t="shared" si="48"/>
        <v/>
      </c>
      <c r="BH583" s="192" t="str">
        <f t="shared" si="49"/>
        <v/>
      </c>
      <c r="BI583" s="109">
        <v>1.06750038752361</v>
      </c>
      <c r="BJ583" s="109">
        <v>0.87119275698466969</v>
      </c>
      <c r="BK583" s="109">
        <v>1.2552065766791889</v>
      </c>
      <c r="BL583" s="109">
        <v>1089.597534179688</v>
      </c>
      <c r="BM583" s="109">
        <v>1085.461762695312</v>
      </c>
      <c r="BN583" s="123">
        <v>1093.642905273437</v>
      </c>
    </row>
    <row r="584" spans="1:66" x14ac:dyDescent="0.25">
      <c r="A584">
        <v>579</v>
      </c>
      <c r="B584" t="s">
        <v>181</v>
      </c>
      <c r="C584" s="120" t="s">
        <v>27</v>
      </c>
      <c r="D584">
        <v>118479</v>
      </c>
      <c r="E584" s="121">
        <v>100</v>
      </c>
      <c r="F584" t="s">
        <v>183</v>
      </c>
      <c r="G584" t="s">
        <v>379</v>
      </c>
      <c r="H584" t="s">
        <v>46</v>
      </c>
      <c r="I584" s="2">
        <v>44501</v>
      </c>
      <c r="J584" s="2">
        <v>44501</v>
      </c>
      <c r="K584" s="21" t="s">
        <v>179</v>
      </c>
      <c r="L584" s="20">
        <v>44.304000000000002</v>
      </c>
      <c r="M584">
        <v>2.9529999999999998</v>
      </c>
      <c r="N584">
        <v>7.5590000000000002</v>
      </c>
      <c r="O584">
        <v>7.4139999999999997</v>
      </c>
      <c r="P584">
        <v>9.7000000000000003E-2</v>
      </c>
      <c r="Q584">
        <v>12.211</v>
      </c>
      <c r="R584">
        <v>23.468</v>
      </c>
      <c r="S584">
        <v>0.57499999999999996</v>
      </c>
      <c r="T584">
        <v>1.9E-2</v>
      </c>
      <c r="U584">
        <v>1.9E-2</v>
      </c>
      <c r="W584">
        <v>1.0999999999999999E-2</v>
      </c>
      <c r="X584">
        <v>98.630000000000024</v>
      </c>
      <c r="Y584" s="21">
        <v>74.592839284696083</v>
      </c>
      <c r="Z584" s="122">
        <v>0.43</v>
      </c>
      <c r="AA584" s="122">
        <v>3.17</v>
      </c>
      <c r="AB584" s="122">
        <v>1.38</v>
      </c>
      <c r="AC584" s="122">
        <v>2.0099999999999998</v>
      </c>
      <c r="AD584" s="122">
        <v>24.33</v>
      </c>
      <c r="AE584" s="122">
        <v>0.61</v>
      </c>
      <c r="AF584" s="122">
        <v>0.57999999999999996</v>
      </c>
      <c r="AG584" s="122">
        <v>5.22</v>
      </c>
      <c r="AH584" s="122">
        <v>27.77</v>
      </c>
      <c r="AI584" s="122">
        <v>112.94</v>
      </c>
      <c r="AJ584" s="122">
        <v>100</v>
      </c>
      <c r="AK584" s="123">
        <v>0.68363193939087674</v>
      </c>
      <c r="AL584" s="109">
        <v>0.6973416689252272</v>
      </c>
      <c r="AM584" s="109">
        <v>4.2701752608517579E-2</v>
      </c>
      <c r="AN584">
        <v>3.3976157932439868E-2</v>
      </c>
      <c r="AO584" s="140"/>
      <c r="AS584" s="192"/>
      <c r="AY584" s="191">
        <v>6.06423677339808</v>
      </c>
      <c r="AZ584" s="122">
        <v>0.59727311657169868</v>
      </c>
      <c r="BA584" s="122">
        <v>1106.430477793878</v>
      </c>
      <c r="BB584" s="122">
        <v>13.329729523858081</v>
      </c>
      <c r="BC584" s="192">
        <v>187</v>
      </c>
      <c r="BD584" s="191" t="str">
        <f t="shared" si="45"/>
        <v/>
      </c>
      <c r="BE584" s="122" t="str">
        <f t="shared" si="46"/>
        <v/>
      </c>
      <c r="BF584" s="122" t="str">
        <f t="shared" si="47"/>
        <v/>
      </c>
      <c r="BG584" s="122" t="str">
        <f t="shared" si="48"/>
        <v/>
      </c>
      <c r="BH584" s="192" t="str">
        <f t="shared" si="49"/>
        <v/>
      </c>
      <c r="BI584" s="109">
        <v>2.909870157646941</v>
      </c>
      <c r="BJ584" s="109">
        <v>1.4932059768913259</v>
      </c>
      <c r="BK584" s="109">
        <v>4.468915825295257</v>
      </c>
      <c r="BL584" s="109">
        <v>1119.380615234375</v>
      </c>
      <c r="BM584" s="109">
        <v>1111.200561523438</v>
      </c>
      <c r="BN584" s="123">
        <v>1130.473676757812</v>
      </c>
    </row>
    <row r="585" spans="1:66" x14ac:dyDescent="0.25">
      <c r="A585">
        <v>580</v>
      </c>
      <c r="B585" t="s">
        <v>181</v>
      </c>
      <c r="C585" s="120" t="s">
        <v>27</v>
      </c>
      <c r="D585">
        <v>118479</v>
      </c>
      <c r="E585" s="121">
        <v>102</v>
      </c>
      <c r="F585" t="s">
        <v>183</v>
      </c>
      <c r="G585" t="s">
        <v>379</v>
      </c>
      <c r="H585" t="s">
        <v>46</v>
      </c>
      <c r="I585" s="2">
        <v>44501</v>
      </c>
      <c r="J585" s="2">
        <v>44501</v>
      </c>
      <c r="K585" s="21" t="s">
        <v>179</v>
      </c>
      <c r="L585" s="20">
        <v>42.518999999999998</v>
      </c>
      <c r="M585">
        <v>4.3319999999999999</v>
      </c>
      <c r="N585">
        <v>9.44</v>
      </c>
      <c r="O585">
        <v>7.7789999999999999</v>
      </c>
      <c r="P585">
        <v>0.108</v>
      </c>
      <c r="Q585">
        <v>11.285</v>
      </c>
      <c r="R585">
        <v>23.652999999999999</v>
      </c>
      <c r="S585">
        <v>0.57899999999999996</v>
      </c>
      <c r="U585">
        <v>0.03</v>
      </c>
      <c r="X585">
        <v>99.72499999999998</v>
      </c>
      <c r="Y585" s="21">
        <v>72.113388011955919</v>
      </c>
      <c r="Z585" s="122">
        <v>0.44</v>
      </c>
      <c r="AA585" s="122">
        <v>3.2</v>
      </c>
      <c r="AB585" s="122">
        <v>1.28</v>
      </c>
      <c r="AC585" s="122">
        <v>2.0299999999999998</v>
      </c>
      <c r="AD585" s="122">
        <v>19.86</v>
      </c>
      <c r="AE585" s="122">
        <v>0.63</v>
      </c>
      <c r="AF585" s="122">
        <v>0.57999999999999996</v>
      </c>
      <c r="AG585" s="122">
        <v>3.48</v>
      </c>
      <c r="AH585" s="122">
        <v>94.98</v>
      </c>
      <c r="AI585" s="122">
        <v>144.82</v>
      </c>
      <c r="AJ585" s="122">
        <v>77.78</v>
      </c>
      <c r="AK585" s="123">
        <v>0.69310534619319508</v>
      </c>
      <c r="AL585" s="109">
        <v>0.64050757488661214</v>
      </c>
      <c r="AM585" s="109">
        <v>4.2735101566005303E-2</v>
      </c>
      <c r="AN585">
        <v>5.1297456914513873E-2</v>
      </c>
      <c r="AO585" s="140"/>
      <c r="AS585" s="192"/>
      <c r="AY585" s="191"/>
      <c r="BC585" s="192"/>
      <c r="BD585" s="191" t="str">
        <f t="shared" si="45"/>
        <v/>
      </c>
      <c r="BE585" s="122" t="str">
        <f t="shared" si="46"/>
        <v/>
      </c>
      <c r="BF585" s="122" t="str">
        <f t="shared" si="47"/>
        <v/>
      </c>
      <c r="BG585" s="122" t="str">
        <f t="shared" si="48"/>
        <v/>
      </c>
      <c r="BH585" s="192" t="str">
        <f t="shared" si="49"/>
        <v/>
      </c>
      <c r="BI585" s="109">
        <v>0.22426238200320331</v>
      </c>
      <c r="BJ585" s="109">
        <v>0</v>
      </c>
      <c r="BK585" s="109">
        <v>1.5145877375329879</v>
      </c>
      <c r="BL585" s="109">
        <v>1107.669311523438</v>
      </c>
      <c r="BM585" s="109">
        <v>1100.43923828125</v>
      </c>
      <c r="BN585" s="123">
        <v>1115.2364062500001</v>
      </c>
    </row>
    <row r="586" spans="1:66" x14ac:dyDescent="0.25">
      <c r="A586">
        <v>581</v>
      </c>
      <c r="B586" t="s">
        <v>181</v>
      </c>
      <c r="C586" s="120" t="s">
        <v>27</v>
      </c>
      <c r="D586">
        <v>118479</v>
      </c>
      <c r="E586" s="121">
        <v>104</v>
      </c>
      <c r="F586" t="s">
        <v>183</v>
      </c>
      <c r="G586" t="s">
        <v>379</v>
      </c>
      <c r="H586" t="s">
        <v>46</v>
      </c>
      <c r="I586" s="2">
        <v>44501</v>
      </c>
      <c r="J586" s="2">
        <v>44501</v>
      </c>
      <c r="K586" s="21" t="s">
        <v>179</v>
      </c>
      <c r="L586" s="20">
        <v>47.444000000000003</v>
      </c>
      <c r="M586">
        <v>2.2770000000000001</v>
      </c>
      <c r="N586">
        <v>5.3730000000000002</v>
      </c>
      <c r="O586">
        <v>6.274</v>
      </c>
      <c r="P586">
        <v>0.157</v>
      </c>
      <c r="Q586">
        <v>13.548</v>
      </c>
      <c r="R586">
        <v>23.759</v>
      </c>
      <c r="S586">
        <v>0.46800000000000003</v>
      </c>
      <c r="T586">
        <v>4.0000000000000001E-3</v>
      </c>
      <c r="U586">
        <v>0.115</v>
      </c>
      <c r="X586">
        <v>99.418999999999997</v>
      </c>
      <c r="Y586" s="21">
        <v>79.37813787247083</v>
      </c>
      <c r="Z586" s="122">
        <v>0.43</v>
      </c>
      <c r="AA586" s="122">
        <v>3.14</v>
      </c>
      <c r="AB586" s="122">
        <v>1.18</v>
      </c>
      <c r="AC586" s="122">
        <v>1.93</v>
      </c>
      <c r="AD586" s="122">
        <v>26.5</v>
      </c>
      <c r="AE586" s="122">
        <v>0.64</v>
      </c>
      <c r="AF586" s="122">
        <v>0.57999999999999996</v>
      </c>
      <c r="AG586" s="122">
        <v>3.22</v>
      </c>
      <c r="AH586" s="122">
        <v>79.97</v>
      </c>
      <c r="AI586" s="122">
        <v>43.73</v>
      </c>
      <c r="AJ586" s="122">
        <v>104.63</v>
      </c>
      <c r="AK586" s="123">
        <v>0.72146757364239333</v>
      </c>
      <c r="AL586" s="109">
        <v>0.76009762397652336</v>
      </c>
      <c r="AM586" s="109">
        <v>3.4144716404814771E-2</v>
      </c>
      <c r="AN586">
        <v>6.2575026332927469E-2</v>
      </c>
      <c r="AO586" s="140"/>
      <c r="AS586" s="192"/>
      <c r="AY586" s="191"/>
      <c r="BC586" s="192"/>
      <c r="BD586" s="191" t="str">
        <f t="shared" si="45"/>
        <v/>
      </c>
      <c r="BE586" s="122" t="str">
        <f t="shared" si="46"/>
        <v/>
      </c>
      <c r="BF586" s="122" t="str">
        <f t="shared" si="47"/>
        <v/>
      </c>
      <c r="BG586" s="122" t="str">
        <f t="shared" si="48"/>
        <v/>
      </c>
      <c r="BH586" s="192" t="str">
        <f t="shared" si="49"/>
        <v/>
      </c>
      <c r="BI586" s="109">
        <v>1.825833385905874</v>
      </c>
      <c r="BJ586" s="109">
        <v>1.480998600444448</v>
      </c>
      <c r="BK586" s="109">
        <v>2.3606186470600492</v>
      </c>
      <c r="BL586" s="109">
        <v>1091.788330078125</v>
      </c>
      <c r="BM586" s="109">
        <v>1084.9693652343749</v>
      </c>
      <c r="BN586" s="123">
        <v>1100.262368164063</v>
      </c>
    </row>
    <row r="587" spans="1:66" x14ac:dyDescent="0.25">
      <c r="A587">
        <v>582</v>
      </c>
      <c r="B587" t="s">
        <v>181</v>
      </c>
      <c r="C587" s="120" t="s">
        <v>27</v>
      </c>
      <c r="D587">
        <v>118479</v>
      </c>
      <c r="E587" s="121">
        <v>115</v>
      </c>
      <c r="F587" t="s">
        <v>183</v>
      </c>
      <c r="G587" t="s">
        <v>379</v>
      </c>
      <c r="H587" t="s">
        <v>46</v>
      </c>
      <c r="I587" s="2">
        <v>44501</v>
      </c>
      <c r="J587" s="2">
        <v>44501</v>
      </c>
      <c r="K587" s="21" t="s">
        <v>179</v>
      </c>
      <c r="L587" s="20">
        <v>44.283999999999999</v>
      </c>
      <c r="M587">
        <v>3.7930000000000001</v>
      </c>
      <c r="N587">
        <v>8.1549999999999994</v>
      </c>
      <c r="O587">
        <v>7.2160000000000002</v>
      </c>
      <c r="P587">
        <v>0.17399999999999999</v>
      </c>
      <c r="Q587">
        <v>11.523</v>
      </c>
      <c r="R587">
        <v>22.992000000000001</v>
      </c>
      <c r="S587">
        <v>0.56799999999999995</v>
      </c>
      <c r="U587">
        <v>2.1999999999999999E-2</v>
      </c>
      <c r="W587">
        <v>5.0000000000000001E-3</v>
      </c>
      <c r="X587">
        <v>98.731999999999999</v>
      </c>
      <c r="Y587" s="21">
        <v>74.002348792895177</v>
      </c>
      <c r="Z587" s="122">
        <v>0.43</v>
      </c>
      <c r="AA587" s="122">
        <v>3.54</v>
      </c>
      <c r="AB587" s="122">
        <v>1.3</v>
      </c>
      <c r="AC587" s="122">
        <v>1.92</v>
      </c>
      <c r="AD587" s="122">
        <v>24.35</v>
      </c>
      <c r="AE587" s="122">
        <v>0.67</v>
      </c>
      <c r="AF587" s="122">
        <v>0.57999999999999996</v>
      </c>
      <c r="AG587" s="122">
        <v>2.68</v>
      </c>
      <c r="AH587" s="122">
        <v>75.7</v>
      </c>
      <c r="AI587" s="122">
        <v>61.03</v>
      </c>
      <c r="AJ587" s="122">
        <v>100</v>
      </c>
      <c r="AK587" s="123">
        <v>0.71896614301106432</v>
      </c>
      <c r="AL587" s="109">
        <v>0.65543282657820645</v>
      </c>
      <c r="AM587" s="109">
        <v>4.2014038826133734E-2</v>
      </c>
      <c r="AN587">
        <v>0.11809232425595513</v>
      </c>
      <c r="AO587" s="140"/>
      <c r="AS587" s="192"/>
      <c r="AY587" s="191">
        <v>6.7888559638715282</v>
      </c>
      <c r="AZ587" s="122">
        <v>0.62332615725628338</v>
      </c>
      <c r="BA587" s="122">
        <v>1119.08067043498</v>
      </c>
      <c r="BB587" s="122">
        <v>15.712591297292949</v>
      </c>
      <c r="BC587" s="192">
        <v>869</v>
      </c>
      <c r="BD587" s="191" t="str">
        <f t="shared" si="45"/>
        <v/>
      </c>
      <c r="BE587" s="122" t="str">
        <f t="shared" si="46"/>
        <v/>
      </c>
      <c r="BF587" s="122" t="str">
        <f t="shared" si="47"/>
        <v/>
      </c>
      <c r="BG587" s="122" t="str">
        <f t="shared" si="48"/>
        <v/>
      </c>
      <c r="BH587" s="192" t="str">
        <f t="shared" si="49"/>
        <v/>
      </c>
      <c r="BI587" s="109">
        <v>1.311279985798455</v>
      </c>
      <c r="BJ587" s="109">
        <v>0.14392197836742429</v>
      </c>
      <c r="BK587" s="109">
        <v>2.8546523879896162</v>
      </c>
      <c r="BL587" s="109">
        <v>1117.397216796875</v>
      </c>
      <c r="BM587" s="109">
        <v>1109.6436132812501</v>
      </c>
      <c r="BN587" s="123">
        <v>1126.7543994140619</v>
      </c>
    </row>
    <row r="588" spans="1:66" x14ac:dyDescent="0.25">
      <c r="A588">
        <v>583</v>
      </c>
      <c r="B588" t="s">
        <v>181</v>
      </c>
      <c r="C588" s="120" t="s">
        <v>27</v>
      </c>
      <c r="D588">
        <v>118479</v>
      </c>
      <c r="E588" s="121">
        <v>116</v>
      </c>
      <c r="F588" t="s">
        <v>183</v>
      </c>
      <c r="G588" t="s">
        <v>379</v>
      </c>
      <c r="H588" t="s">
        <v>46</v>
      </c>
      <c r="I588" s="2">
        <v>44501</v>
      </c>
      <c r="J588" s="2">
        <v>44501</v>
      </c>
      <c r="K588" s="21" t="s">
        <v>179</v>
      </c>
      <c r="L588" s="20">
        <v>44.009</v>
      </c>
      <c r="M588">
        <v>3.7919999999999998</v>
      </c>
      <c r="N588">
        <v>8.2609999999999992</v>
      </c>
      <c r="O588">
        <v>7.5629999999999997</v>
      </c>
      <c r="P588">
        <v>0.08</v>
      </c>
      <c r="Q588">
        <v>11.691000000000001</v>
      </c>
      <c r="R588">
        <v>23.337</v>
      </c>
      <c r="S588">
        <v>0.52700000000000002</v>
      </c>
      <c r="T588">
        <v>5.0000000000000001E-3</v>
      </c>
      <c r="U588">
        <v>0.10199999999999999</v>
      </c>
      <c r="W588">
        <v>4.4999999999999998E-2</v>
      </c>
      <c r="X588">
        <v>99.412000000000006</v>
      </c>
      <c r="Y588" s="21">
        <v>73.372364618066868</v>
      </c>
      <c r="Z588" s="122">
        <v>0.45</v>
      </c>
      <c r="AA588" s="122">
        <v>2.52</v>
      </c>
      <c r="AB588" s="122">
        <v>1.07</v>
      </c>
      <c r="AC588" s="122">
        <v>2.0499999999999998</v>
      </c>
      <c r="AD588" s="122">
        <v>22.63</v>
      </c>
      <c r="AE588" s="122">
        <v>0.65</v>
      </c>
      <c r="AF588" s="122">
        <v>0.57999999999999996</v>
      </c>
      <c r="AG588" s="122">
        <v>4.42</v>
      </c>
      <c r="AH588" s="122">
        <v>100</v>
      </c>
      <c r="AI588" s="122">
        <v>124.95</v>
      </c>
      <c r="AJ588" s="122">
        <v>689.2</v>
      </c>
      <c r="AK588" s="123">
        <v>0.71436636616228055</v>
      </c>
      <c r="AL588" s="109">
        <v>0.66277690363629049</v>
      </c>
      <c r="AM588" s="109">
        <v>3.8851678867654789E-2</v>
      </c>
      <c r="AN588">
        <v>8.9181643499951169E-2</v>
      </c>
      <c r="AO588" s="140"/>
      <c r="AS588" s="192"/>
      <c r="AY588" s="191"/>
      <c r="BC588" s="192"/>
      <c r="BD588" s="191" t="str">
        <f t="shared" si="45"/>
        <v/>
      </c>
      <c r="BE588" s="122" t="str">
        <f t="shared" si="46"/>
        <v/>
      </c>
      <c r="BF588" s="122" t="str">
        <f t="shared" si="47"/>
        <v/>
      </c>
      <c r="BG588" s="122" t="str">
        <f t="shared" si="48"/>
        <v/>
      </c>
      <c r="BH588" s="192" t="str">
        <f t="shared" si="49"/>
        <v/>
      </c>
      <c r="BI588" s="109">
        <v>0</v>
      </c>
      <c r="BJ588" s="109">
        <v>0</v>
      </c>
      <c r="BK588" s="109">
        <v>0.68971224521915953</v>
      </c>
      <c r="BL588" s="109">
        <v>1111.215576171875</v>
      </c>
      <c r="BM588" s="109">
        <v>1105.8749951171881</v>
      </c>
      <c r="BN588" s="123">
        <v>1117.087592773438</v>
      </c>
    </row>
    <row r="589" spans="1:66" x14ac:dyDescent="0.25">
      <c r="A589">
        <v>584</v>
      </c>
      <c r="B589" t="s">
        <v>181</v>
      </c>
      <c r="C589" s="120" t="s">
        <v>27</v>
      </c>
      <c r="D589">
        <v>118479</v>
      </c>
      <c r="E589" s="121">
        <v>117</v>
      </c>
      <c r="F589" t="s">
        <v>183</v>
      </c>
      <c r="G589" t="s">
        <v>379</v>
      </c>
      <c r="H589" t="s">
        <v>46</v>
      </c>
      <c r="I589" s="2">
        <v>44501</v>
      </c>
      <c r="J589" s="2">
        <v>44501</v>
      </c>
      <c r="K589" s="21" t="s">
        <v>179</v>
      </c>
      <c r="L589" s="20">
        <v>42.683</v>
      </c>
      <c r="M589">
        <v>4.1989999999999998</v>
      </c>
      <c r="N589">
        <v>8.8640000000000008</v>
      </c>
      <c r="O589">
        <v>7.6479999999999997</v>
      </c>
      <c r="P589">
        <v>7.6999999999999999E-2</v>
      </c>
      <c r="Q589">
        <v>11.513999999999999</v>
      </c>
      <c r="R589">
        <v>23.27</v>
      </c>
      <c r="S589">
        <v>0.58499999999999996</v>
      </c>
      <c r="U589">
        <v>0.13200000000000001</v>
      </c>
      <c r="W589">
        <v>0.12</v>
      </c>
      <c r="X589">
        <v>99.091999999999985</v>
      </c>
      <c r="Y589" s="21">
        <v>72.852776976788363</v>
      </c>
      <c r="Z589" s="122">
        <v>0.45</v>
      </c>
      <c r="AA589" s="122">
        <v>2.54</v>
      </c>
      <c r="AB589" s="122">
        <v>1.06</v>
      </c>
      <c r="AC589" s="122">
        <v>2</v>
      </c>
      <c r="AD589" s="122">
        <v>49.76</v>
      </c>
      <c r="AE589" s="122">
        <v>0.64</v>
      </c>
      <c r="AF589" s="122">
        <v>0.57999999999999996</v>
      </c>
      <c r="AG589" s="122">
        <v>4.87</v>
      </c>
      <c r="AH589" s="122">
        <v>242.95</v>
      </c>
      <c r="AI589" s="122">
        <v>27.04</v>
      </c>
      <c r="AJ589" s="122">
        <v>83.4</v>
      </c>
      <c r="AK589" s="123">
        <v>0.69945997559164619</v>
      </c>
      <c r="AL589" s="109">
        <v>0.65754474669505525</v>
      </c>
      <c r="AM589" s="109">
        <v>4.3444862123345376E-2</v>
      </c>
      <c r="AN589">
        <v>5.5764613665142557E-2</v>
      </c>
      <c r="AO589" s="140"/>
      <c r="AS589" s="192"/>
      <c r="AY589" s="191"/>
      <c r="BC589" s="192"/>
      <c r="BD589" s="191" t="str">
        <f t="shared" si="45"/>
        <v/>
      </c>
      <c r="BE589" s="122" t="str">
        <f t="shared" si="46"/>
        <v/>
      </c>
      <c r="BF589" s="122" t="str">
        <f t="shared" si="47"/>
        <v/>
      </c>
      <c r="BG589" s="122" t="str">
        <f t="shared" si="48"/>
        <v/>
      </c>
      <c r="BH589" s="192" t="str">
        <f t="shared" si="49"/>
        <v/>
      </c>
      <c r="BI589" s="109">
        <v>0.64277148073301982</v>
      </c>
      <c r="BJ589" s="109">
        <v>0</v>
      </c>
      <c r="BK589" s="109">
        <v>2.1827102834521361</v>
      </c>
      <c r="BL589" s="109">
        <v>1117.391357421875</v>
      </c>
      <c r="BM589" s="109">
        <v>1110.624223632813</v>
      </c>
      <c r="BN589" s="123">
        <v>1124.7913183593751</v>
      </c>
    </row>
    <row r="590" spans="1:66" x14ac:dyDescent="0.25">
      <c r="A590">
        <v>585</v>
      </c>
      <c r="B590" t="s">
        <v>181</v>
      </c>
      <c r="C590" s="120" t="s">
        <v>27</v>
      </c>
      <c r="D590">
        <v>118479</v>
      </c>
      <c r="E590" s="121">
        <v>132</v>
      </c>
      <c r="F590" t="s">
        <v>183</v>
      </c>
      <c r="G590" t="s">
        <v>379</v>
      </c>
      <c r="H590" t="s">
        <v>46</v>
      </c>
      <c r="I590" s="2">
        <v>44501</v>
      </c>
      <c r="J590" s="2">
        <v>44501</v>
      </c>
      <c r="K590" s="21" t="s">
        <v>179</v>
      </c>
      <c r="L590" s="20">
        <v>45.670999999999999</v>
      </c>
      <c r="M590">
        <v>2.9159999999999999</v>
      </c>
      <c r="N590">
        <v>7.1429999999999998</v>
      </c>
      <c r="O590">
        <v>6.9219999999999997</v>
      </c>
      <c r="P590">
        <v>0.13300000000000001</v>
      </c>
      <c r="Q590">
        <v>12.699</v>
      </c>
      <c r="R590">
        <v>23.035</v>
      </c>
      <c r="S590">
        <v>0.58099999999999996</v>
      </c>
      <c r="U590">
        <v>0.115</v>
      </c>
      <c r="X590">
        <v>99.214999999999989</v>
      </c>
      <c r="Y590" s="21">
        <v>76.582139568229096</v>
      </c>
      <c r="Z590" s="122">
        <v>0.43</v>
      </c>
      <c r="AA590" s="122">
        <v>3.03</v>
      </c>
      <c r="AB590" s="122">
        <v>1.4</v>
      </c>
      <c r="AC590" s="122">
        <v>2.0099999999999998</v>
      </c>
      <c r="AD590" s="122">
        <v>19.350000000000001</v>
      </c>
      <c r="AE590" s="122">
        <v>0.6</v>
      </c>
      <c r="AF590" s="122">
        <v>0.57999999999999996</v>
      </c>
      <c r="AG590" s="122">
        <v>4.99</v>
      </c>
      <c r="AH590" s="122">
        <v>90.53</v>
      </c>
      <c r="AI590" s="122">
        <v>100</v>
      </c>
      <c r="AJ590" s="122">
        <v>46.9</v>
      </c>
      <c r="AK590" s="123">
        <v>0.68183780670683969</v>
      </c>
      <c r="AL590" s="109">
        <v>0.71636850686835563</v>
      </c>
      <c r="AM590" s="109">
        <v>4.2621287446206156E-2</v>
      </c>
      <c r="AN590">
        <v>7.4868183393569931E-2</v>
      </c>
      <c r="AO590" s="140"/>
      <c r="AS590" s="192"/>
      <c r="AT590" s="122">
        <v>6.1172308297652211</v>
      </c>
      <c r="AU590" s="122">
        <v>0.64376932520618813</v>
      </c>
      <c r="AV590" s="122">
        <v>1149.6132623960079</v>
      </c>
      <c r="AW590" s="122">
        <v>16.108101426140021</v>
      </c>
      <c r="AX590" s="122">
        <v>133</v>
      </c>
      <c r="AY590" s="191">
        <v>6.7841964485643969</v>
      </c>
      <c r="AZ590" s="122">
        <v>0.61389495653131099</v>
      </c>
      <c r="BA590" s="122">
        <v>1118.329420896863</v>
      </c>
      <c r="BB590" s="122">
        <v>13.401675231902679</v>
      </c>
      <c r="BC590" s="192">
        <v>174</v>
      </c>
      <c r="BD590" s="191">
        <f t="shared" si="45"/>
        <v>6.1172308297652211</v>
      </c>
      <c r="BE590" s="122">
        <f t="shared" si="46"/>
        <v>0.64376932520618813</v>
      </c>
      <c r="BF590" s="122">
        <f t="shared" si="47"/>
        <v>1149.6132623960079</v>
      </c>
      <c r="BG590" s="122">
        <f t="shared" si="48"/>
        <v>16.108101426140021</v>
      </c>
      <c r="BH590" s="192">
        <f t="shared" si="49"/>
        <v>133</v>
      </c>
      <c r="BI590" s="109">
        <v>2.9543073776845832</v>
      </c>
      <c r="BJ590" s="109">
        <v>1.6574099377279179</v>
      </c>
      <c r="BK590" s="109">
        <v>4.3311141518239884</v>
      </c>
      <c r="BL590" s="109">
        <v>1120.8447265625</v>
      </c>
      <c r="BM590" s="109">
        <v>1111.6583398437499</v>
      </c>
      <c r="BN590" s="123">
        <v>1129.299521484375</v>
      </c>
    </row>
    <row r="591" spans="1:66" x14ac:dyDescent="0.25">
      <c r="A591">
        <v>586</v>
      </c>
      <c r="B591" t="s">
        <v>181</v>
      </c>
      <c r="C591" s="120" t="s">
        <v>27</v>
      </c>
      <c r="D591">
        <v>118479</v>
      </c>
      <c r="E591" s="121">
        <v>134</v>
      </c>
      <c r="F591" t="s">
        <v>183</v>
      </c>
      <c r="G591" t="s">
        <v>379</v>
      </c>
      <c r="H591" t="s">
        <v>46</v>
      </c>
      <c r="I591" s="2">
        <v>44501</v>
      </c>
      <c r="J591" s="2">
        <v>44501</v>
      </c>
      <c r="K591" s="21" t="s">
        <v>179</v>
      </c>
      <c r="L591" s="20">
        <v>47.220999999999997</v>
      </c>
      <c r="M591">
        <v>2.7789999999999999</v>
      </c>
      <c r="N591">
        <v>5.14</v>
      </c>
      <c r="O591">
        <v>7.1870000000000003</v>
      </c>
      <c r="P591">
        <v>0.105</v>
      </c>
      <c r="Q591">
        <v>13.452999999999999</v>
      </c>
      <c r="R591">
        <v>23.175000000000001</v>
      </c>
      <c r="S591">
        <v>0.45100000000000001</v>
      </c>
      <c r="T591">
        <v>2.5000000000000001E-2</v>
      </c>
      <c r="X591">
        <v>99.535999999999987</v>
      </c>
      <c r="Y591" s="21">
        <v>76.940856779229279</v>
      </c>
      <c r="Z591" s="122">
        <v>0.45</v>
      </c>
      <c r="AA591" s="122">
        <v>2.62</v>
      </c>
      <c r="AB591" s="122">
        <v>1.04</v>
      </c>
      <c r="AC591" s="122">
        <v>2.14</v>
      </c>
      <c r="AD591" s="122">
        <v>33.67</v>
      </c>
      <c r="AE591" s="122">
        <v>0.66</v>
      </c>
      <c r="AF591" s="122">
        <v>0.59</v>
      </c>
      <c r="AG591" s="122">
        <v>3.22</v>
      </c>
      <c r="AH591" s="122">
        <v>6.9</v>
      </c>
      <c r="AI591" s="122">
        <v>53.61</v>
      </c>
      <c r="AJ591" s="122">
        <v>100</v>
      </c>
      <c r="AK591" s="123">
        <v>0.74477266613532878</v>
      </c>
      <c r="AL591" s="109">
        <v>0.75614355438921121</v>
      </c>
      <c r="AM591" s="109">
        <v>3.2964396103754456E-2</v>
      </c>
      <c r="AN591">
        <v>9.7547631840499333E-2</v>
      </c>
      <c r="AO591" s="140"/>
      <c r="AS591" s="192"/>
      <c r="AY591" s="191"/>
      <c r="BC591" s="192"/>
      <c r="BD591" s="191" t="str">
        <f t="shared" si="45"/>
        <v/>
      </c>
      <c r="BE591" s="122" t="str">
        <f t="shared" si="46"/>
        <v/>
      </c>
      <c r="BF591" s="122" t="str">
        <f t="shared" si="47"/>
        <v/>
      </c>
      <c r="BG591" s="122" t="str">
        <f t="shared" si="48"/>
        <v/>
      </c>
      <c r="BH591" s="192" t="str">
        <f t="shared" si="49"/>
        <v/>
      </c>
      <c r="BI591" s="109">
        <v>0.90047763212749599</v>
      </c>
      <c r="BJ591" s="109">
        <v>0.61294316633770107</v>
      </c>
      <c r="BK591" s="109">
        <v>1.1566770301682681</v>
      </c>
      <c r="BL591" s="109">
        <v>1091.201904296875</v>
      </c>
      <c r="BM591" s="109">
        <v>1086.484174804687</v>
      </c>
      <c r="BN591" s="123">
        <v>1097.251435546875</v>
      </c>
    </row>
    <row r="592" spans="1:66" x14ac:dyDescent="0.25">
      <c r="A592">
        <v>587</v>
      </c>
      <c r="B592">
        <v>61</v>
      </c>
      <c r="C592" s="120" t="s">
        <v>27</v>
      </c>
      <c r="D592">
        <v>118479</v>
      </c>
      <c r="E592" s="121">
        <v>103</v>
      </c>
      <c r="F592" t="s">
        <v>183</v>
      </c>
      <c r="G592" t="s">
        <v>379</v>
      </c>
      <c r="H592" t="s">
        <v>46</v>
      </c>
      <c r="I592" s="2">
        <v>44501</v>
      </c>
      <c r="J592" s="2">
        <v>44501</v>
      </c>
      <c r="K592" s="21" t="s">
        <v>179</v>
      </c>
      <c r="L592" s="20">
        <v>48.155999999999999</v>
      </c>
      <c r="M592">
        <v>2.7090000000000001</v>
      </c>
      <c r="N592">
        <v>5.5</v>
      </c>
      <c r="O592">
        <v>7.0229999999999997</v>
      </c>
      <c r="P592">
        <v>0.185</v>
      </c>
      <c r="Q592">
        <v>13.311999999999999</v>
      </c>
      <c r="R592">
        <v>22.507000000000001</v>
      </c>
      <c r="S592">
        <v>0.35699999999999998</v>
      </c>
      <c r="T592">
        <v>4.0000000000000001E-3</v>
      </c>
      <c r="U592">
        <v>1.2E-2</v>
      </c>
      <c r="W592">
        <v>9.0999999999999998E-2</v>
      </c>
      <c r="X592">
        <v>99.856000000000009</v>
      </c>
      <c r="Y592" s="21">
        <v>77.16271363075613</v>
      </c>
      <c r="Z592" s="122">
        <v>0.43</v>
      </c>
      <c r="AA592" s="122">
        <v>3.18</v>
      </c>
      <c r="AB592" s="122">
        <v>1.37</v>
      </c>
      <c r="AC592" s="122">
        <v>2.14</v>
      </c>
      <c r="AD592" s="122">
        <v>22.09</v>
      </c>
      <c r="AE592" s="122">
        <v>0.6</v>
      </c>
      <c r="AF592" s="122">
        <v>0.57999999999999996</v>
      </c>
      <c r="AG592" s="122">
        <v>6.02</v>
      </c>
      <c r="AH592" s="122">
        <v>332.33</v>
      </c>
      <c r="AI592" s="122">
        <v>200</v>
      </c>
      <c r="AJ592" s="122">
        <v>41.88</v>
      </c>
      <c r="AK592" s="123">
        <v>0.69583341450586733</v>
      </c>
      <c r="AL592" s="109">
        <v>0.74208397191496644</v>
      </c>
      <c r="AM592" s="109">
        <v>2.587983055642613E-2</v>
      </c>
      <c r="AN592">
        <v>0.18036943676827583</v>
      </c>
      <c r="AO592" s="140"/>
      <c r="AS592" s="192"/>
      <c r="AY592" s="191"/>
      <c r="BC592" s="192"/>
      <c r="BD592" s="191" t="str">
        <f t="shared" si="45"/>
        <v/>
      </c>
      <c r="BE592" s="122" t="str">
        <f t="shared" si="46"/>
        <v/>
      </c>
      <c r="BF592" s="122" t="str">
        <f t="shared" si="47"/>
        <v/>
      </c>
      <c r="BG592" s="122" t="str">
        <f t="shared" si="48"/>
        <v/>
      </c>
      <c r="BH592" s="192" t="str">
        <f t="shared" si="49"/>
        <v/>
      </c>
      <c r="BI592" s="109">
        <v>1.4224146450794961</v>
      </c>
      <c r="BJ592" s="109">
        <v>1.2738805283345009</v>
      </c>
      <c r="BK592" s="109">
        <v>1.588028277281645</v>
      </c>
      <c r="BL592" s="109">
        <v>1087.052734375</v>
      </c>
      <c r="BM592" s="109">
        <v>1083.2381542968751</v>
      </c>
      <c r="BN592" s="123">
        <v>1091.126635742188</v>
      </c>
    </row>
    <row r="593" spans="1:66" x14ac:dyDescent="0.25">
      <c r="A593">
        <v>588</v>
      </c>
      <c r="B593">
        <v>62</v>
      </c>
      <c r="C593" s="120" t="s">
        <v>27</v>
      </c>
      <c r="D593">
        <v>118479</v>
      </c>
      <c r="E593" s="121">
        <v>108</v>
      </c>
      <c r="F593" t="s">
        <v>183</v>
      </c>
      <c r="G593" t="s">
        <v>379</v>
      </c>
      <c r="H593" t="s">
        <v>46</v>
      </c>
      <c r="I593" s="2">
        <v>44501</v>
      </c>
      <c r="J593" s="2">
        <v>44501</v>
      </c>
      <c r="K593" s="21" t="s">
        <v>179</v>
      </c>
      <c r="L593" s="20">
        <v>48.804000000000002</v>
      </c>
      <c r="M593">
        <v>2.2469999999999999</v>
      </c>
      <c r="N593">
        <v>4.806</v>
      </c>
      <c r="O593">
        <v>6.5620000000000003</v>
      </c>
      <c r="P593">
        <v>0.107</v>
      </c>
      <c r="Q593">
        <v>13.906000000000001</v>
      </c>
      <c r="R593">
        <v>22.975999999999999</v>
      </c>
      <c r="S593">
        <v>0.34699999999999998</v>
      </c>
      <c r="T593">
        <v>1.2999999999999999E-2</v>
      </c>
      <c r="U593">
        <v>2.8000000000000001E-2</v>
      </c>
      <c r="X593">
        <v>99.796000000000006</v>
      </c>
      <c r="Y593" s="21">
        <v>79.068698357726319</v>
      </c>
      <c r="Z593" s="122">
        <v>0.42</v>
      </c>
      <c r="AA593" s="122">
        <v>3.5</v>
      </c>
      <c r="AB593" s="122">
        <v>1.47</v>
      </c>
      <c r="AC593" s="122">
        <v>2.2200000000000002</v>
      </c>
      <c r="AD593" s="122">
        <v>36.51</v>
      </c>
      <c r="AE593" s="122">
        <v>0.59</v>
      </c>
      <c r="AF593" s="122">
        <v>0.57999999999999996</v>
      </c>
      <c r="AG593" s="122">
        <v>6.19</v>
      </c>
      <c r="AH593" s="122">
        <v>86.46</v>
      </c>
      <c r="AI593" s="122">
        <v>91.31</v>
      </c>
      <c r="AJ593" s="122">
        <v>100</v>
      </c>
      <c r="AK593" s="123">
        <v>0.69905553482888338</v>
      </c>
      <c r="AL593" s="109">
        <v>0.77362653346954946</v>
      </c>
      <c r="AM593" s="109">
        <v>2.5103950863861624E-2</v>
      </c>
      <c r="AN593">
        <v>0.13989002621327382</v>
      </c>
      <c r="AO593" s="140"/>
      <c r="AS593" s="192"/>
      <c r="AY593" s="191"/>
      <c r="BC593" s="192"/>
      <c r="BD593" s="191" t="str">
        <f t="shared" si="45"/>
        <v/>
      </c>
      <c r="BE593" s="122" t="str">
        <f t="shared" si="46"/>
        <v/>
      </c>
      <c r="BF593" s="122" t="str">
        <f t="shared" si="47"/>
        <v/>
      </c>
      <c r="BG593" s="122" t="str">
        <f t="shared" si="48"/>
        <v/>
      </c>
      <c r="BH593" s="192" t="str">
        <f t="shared" si="49"/>
        <v/>
      </c>
      <c r="BI593" s="109">
        <v>1.5195185195318219</v>
      </c>
      <c r="BJ593" s="109">
        <v>1.3836213599554059</v>
      </c>
      <c r="BK593" s="109">
        <v>1.617797251831627</v>
      </c>
      <c r="BL593" s="109">
        <v>1089.778686523438</v>
      </c>
      <c r="BM593" s="109">
        <v>1084.831362304687</v>
      </c>
      <c r="BN593" s="123">
        <v>1096.822338867187</v>
      </c>
    </row>
    <row r="594" spans="1:66" x14ac:dyDescent="0.25">
      <c r="A594">
        <v>589</v>
      </c>
      <c r="B594">
        <v>63</v>
      </c>
      <c r="C594" s="120" t="s">
        <v>27</v>
      </c>
      <c r="D594">
        <v>118479</v>
      </c>
      <c r="E594" s="121">
        <v>114</v>
      </c>
      <c r="F594" t="s">
        <v>183</v>
      </c>
      <c r="G594" t="s">
        <v>379</v>
      </c>
      <c r="H594" t="s">
        <v>46</v>
      </c>
      <c r="I594" s="2">
        <v>44501</v>
      </c>
      <c r="J594" s="2">
        <v>44501</v>
      </c>
      <c r="K594" s="21" t="s">
        <v>179</v>
      </c>
      <c r="L594" s="20">
        <v>48.561999999999998</v>
      </c>
      <c r="M594">
        <v>2.4</v>
      </c>
      <c r="N594">
        <v>4.7759999999999998</v>
      </c>
      <c r="O594">
        <v>7.2409999999999997</v>
      </c>
      <c r="P594">
        <v>0.1</v>
      </c>
      <c r="Q594">
        <v>13.835000000000001</v>
      </c>
      <c r="R594">
        <v>22.768999999999998</v>
      </c>
      <c r="S594">
        <v>0.35799999999999998</v>
      </c>
      <c r="T594">
        <v>1.4E-2</v>
      </c>
      <c r="W594">
        <v>5.1999999999999998E-2</v>
      </c>
      <c r="X594">
        <v>100.107</v>
      </c>
      <c r="Y594" s="21">
        <v>77.30280119955296</v>
      </c>
      <c r="Z594" s="122">
        <v>0.43</v>
      </c>
      <c r="AA594" s="122">
        <v>3.38</v>
      </c>
      <c r="AB594" s="122">
        <v>1.47</v>
      </c>
      <c r="AC594" s="122">
        <v>2.1</v>
      </c>
      <c r="AD594" s="122">
        <v>40.72</v>
      </c>
      <c r="AE594" s="122">
        <v>0.59</v>
      </c>
      <c r="AF594" s="122">
        <v>0.57999999999999996</v>
      </c>
      <c r="AG594" s="122">
        <v>5.99</v>
      </c>
      <c r="AH594" s="122">
        <v>88.98</v>
      </c>
      <c r="AI594" s="122">
        <v>100</v>
      </c>
      <c r="AJ594" s="122">
        <v>78.239999999999995</v>
      </c>
      <c r="AK594" s="123">
        <v>0.68416517996765724</v>
      </c>
      <c r="AL594" s="109">
        <v>0.77012952249554822</v>
      </c>
      <c r="AM594" s="109">
        <v>2.5914993558205694E-2</v>
      </c>
      <c r="AN594">
        <v>0.14556477541770921</v>
      </c>
      <c r="AO594" s="140"/>
      <c r="AS594" s="192"/>
      <c r="AY594" s="191"/>
      <c r="BC594" s="192"/>
      <c r="BD594" s="191" t="str">
        <f t="shared" si="45"/>
        <v/>
      </c>
      <c r="BE594" s="122" t="str">
        <f t="shared" si="46"/>
        <v/>
      </c>
      <c r="BF594" s="122" t="str">
        <f t="shared" si="47"/>
        <v/>
      </c>
      <c r="BG594" s="122" t="str">
        <f t="shared" si="48"/>
        <v/>
      </c>
      <c r="BH594" s="192" t="str">
        <f t="shared" si="49"/>
        <v/>
      </c>
      <c r="BI594" s="109">
        <v>1.3454217848728529</v>
      </c>
      <c r="BJ594" s="109">
        <v>1.230760396475636</v>
      </c>
      <c r="BK594" s="109">
        <v>1.442931712622487</v>
      </c>
      <c r="BL594" s="109">
        <v>1086.091064453125</v>
      </c>
      <c r="BM594" s="109">
        <v>1082.761079101562</v>
      </c>
      <c r="BN594" s="123">
        <v>1090.69435546875</v>
      </c>
    </row>
    <row r="595" spans="1:66" x14ac:dyDescent="0.25">
      <c r="A595">
        <v>590</v>
      </c>
      <c r="B595">
        <v>64</v>
      </c>
      <c r="C595" s="120" t="s">
        <v>27</v>
      </c>
      <c r="D595">
        <v>118479</v>
      </c>
      <c r="E595" s="121">
        <v>122</v>
      </c>
      <c r="F595" t="s">
        <v>183</v>
      </c>
      <c r="G595" t="s">
        <v>379</v>
      </c>
      <c r="H595" t="s">
        <v>46</v>
      </c>
      <c r="I595" s="2">
        <v>44501</v>
      </c>
      <c r="J595" s="2">
        <v>44501</v>
      </c>
      <c r="K595" s="21" t="s">
        <v>179</v>
      </c>
      <c r="L595" s="20">
        <v>47.106000000000002</v>
      </c>
      <c r="M595">
        <v>2.8149999999999999</v>
      </c>
      <c r="N595">
        <v>6.8719999999999999</v>
      </c>
      <c r="O595">
        <v>6.69</v>
      </c>
      <c r="P595">
        <v>0.1</v>
      </c>
      <c r="Q595">
        <v>12.843999999999999</v>
      </c>
      <c r="R595">
        <v>23.11</v>
      </c>
      <c r="S595">
        <v>0.45</v>
      </c>
      <c r="T595">
        <v>7.0000000000000001E-3</v>
      </c>
      <c r="U595">
        <v>0.14599999999999999</v>
      </c>
      <c r="W595">
        <v>0.113</v>
      </c>
      <c r="X595">
        <v>100.253</v>
      </c>
      <c r="Y595" s="21">
        <v>77.387270165516924</v>
      </c>
      <c r="Z595" s="122">
        <v>0.43</v>
      </c>
      <c r="AA595" s="122">
        <v>3.11</v>
      </c>
      <c r="AB595" s="122">
        <v>1.21</v>
      </c>
      <c r="AC595" s="122">
        <v>2.2000000000000002</v>
      </c>
      <c r="AD595" s="122">
        <v>38.47</v>
      </c>
      <c r="AE595" s="122">
        <v>0.61</v>
      </c>
      <c r="AF595" s="122">
        <v>0.56999999999999995</v>
      </c>
      <c r="AG595" s="122">
        <v>5.01</v>
      </c>
      <c r="AH595" s="122">
        <v>165.15</v>
      </c>
      <c r="AI595" s="122">
        <v>21.01</v>
      </c>
      <c r="AJ595" s="122">
        <v>34.409999999999997</v>
      </c>
      <c r="AK595" s="123">
        <v>0.71029271304735564</v>
      </c>
      <c r="AL595" s="109">
        <v>0.71450940023684217</v>
      </c>
      <c r="AM595" s="109">
        <v>3.2553945615550361E-2</v>
      </c>
      <c r="AN595">
        <v>0.13177225275433346</v>
      </c>
      <c r="AO595" s="140"/>
      <c r="AS595" s="192"/>
      <c r="AY595" s="191"/>
      <c r="BC595" s="192"/>
      <c r="BD595" s="191" t="str">
        <f t="shared" si="45"/>
        <v/>
      </c>
      <c r="BE595" s="122" t="str">
        <f t="shared" si="46"/>
        <v/>
      </c>
      <c r="BF595" s="122" t="str">
        <f t="shared" si="47"/>
        <v/>
      </c>
      <c r="BG595" s="122" t="str">
        <f t="shared" si="48"/>
        <v/>
      </c>
      <c r="BH595" s="192" t="str">
        <f t="shared" si="49"/>
        <v/>
      </c>
      <c r="BI595" s="109">
        <v>0.622653925912802</v>
      </c>
      <c r="BJ595" s="109">
        <v>0.25756730844301451</v>
      </c>
      <c r="BK595" s="109">
        <v>1.108994319932882</v>
      </c>
      <c r="BL595" s="109">
        <v>1117.351928710938</v>
      </c>
      <c r="BM595" s="109">
        <v>1108.4954785156251</v>
      </c>
      <c r="BN595" s="123">
        <v>1127.1409570312501</v>
      </c>
    </row>
    <row r="596" spans="1:66" x14ac:dyDescent="0.25">
      <c r="A596">
        <v>591</v>
      </c>
      <c r="B596">
        <v>65</v>
      </c>
      <c r="C596" s="120" t="s">
        <v>27</v>
      </c>
      <c r="D596">
        <v>118479</v>
      </c>
      <c r="E596" s="121">
        <v>124</v>
      </c>
      <c r="F596" t="s">
        <v>183</v>
      </c>
      <c r="G596" t="s">
        <v>379</v>
      </c>
      <c r="H596" t="s">
        <v>46</v>
      </c>
      <c r="I596" s="2">
        <v>44501</v>
      </c>
      <c r="J596" s="2">
        <v>44501</v>
      </c>
      <c r="K596" s="21" t="s">
        <v>179</v>
      </c>
      <c r="L596" s="20">
        <v>48.311999999999998</v>
      </c>
      <c r="M596">
        <v>2.6560000000000001</v>
      </c>
      <c r="N596">
        <v>5.2060000000000004</v>
      </c>
      <c r="O596">
        <v>7.4180000000000001</v>
      </c>
      <c r="P596">
        <v>0.16400000000000001</v>
      </c>
      <c r="Q596">
        <v>13.384</v>
      </c>
      <c r="R596">
        <v>22.872</v>
      </c>
      <c r="S596">
        <v>0.38200000000000001</v>
      </c>
      <c r="T596">
        <v>5.0000000000000001E-3</v>
      </c>
      <c r="U596">
        <v>3.6999999999999998E-2</v>
      </c>
      <c r="X596">
        <v>100.43600000000001</v>
      </c>
      <c r="Y596" s="21">
        <v>76.281893628214902</v>
      </c>
      <c r="Z596" s="122">
        <v>0.43</v>
      </c>
      <c r="AA596" s="122">
        <v>3.21</v>
      </c>
      <c r="AB596" s="122">
        <v>1.41</v>
      </c>
      <c r="AC596" s="122">
        <v>2.09</v>
      </c>
      <c r="AD596" s="122">
        <v>22.8</v>
      </c>
      <c r="AE596" s="122">
        <v>0.6</v>
      </c>
      <c r="AF596" s="122">
        <v>0.57999999999999996</v>
      </c>
      <c r="AG596" s="122">
        <v>5.58</v>
      </c>
      <c r="AH596" s="122">
        <v>218.74</v>
      </c>
      <c r="AI596" s="122">
        <v>65.12</v>
      </c>
      <c r="AJ596" s="122">
        <v>100</v>
      </c>
      <c r="AK596" s="123">
        <v>0.68874273671166297</v>
      </c>
      <c r="AL596" s="109">
        <v>0.74341994720555715</v>
      </c>
      <c r="AM596" s="109">
        <v>2.7592758165752979E-2</v>
      </c>
      <c r="AN596">
        <v>0.16145582917602436</v>
      </c>
      <c r="AO596" s="140"/>
      <c r="AS596" s="192"/>
      <c r="AY596" s="191"/>
      <c r="BC596" s="192"/>
      <c r="BD596" s="191" t="str">
        <f t="shared" si="45"/>
        <v/>
      </c>
      <c r="BE596" s="122" t="str">
        <f t="shared" si="46"/>
        <v/>
      </c>
      <c r="BF596" s="122" t="str">
        <f t="shared" si="47"/>
        <v/>
      </c>
      <c r="BG596" s="122" t="str">
        <f t="shared" si="48"/>
        <v/>
      </c>
      <c r="BH596" s="192" t="str">
        <f t="shared" si="49"/>
        <v/>
      </c>
      <c r="BI596" s="109">
        <v>1.1514074699810539</v>
      </c>
      <c r="BJ596" s="109">
        <v>0.99311846184049046</v>
      </c>
      <c r="BK596" s="109">
        <v>1.297892741434912</v>
      </c>
      <c r="BL596" s="109">
        <v>1087.784423828125</v>
      </c>
      <c r="BM596" s="109">
        <v>1084.2666894531251</v>
      </c>
      <c r="BN596" s="123">
        <v>1090.785991210937</v>
      </c>
    </row>
    <row r="597" spans="1:66" x14ac:dyDescent="0.25">
      <c r="A597">
        <v>592</v>
      </c>
      <c r="B597">
        <v>66</v>
      </c>
      <c r="C597" s="120" t="s">
        <v>27</v>
      </c>
      <c r="D597">
        <v>118479</v>
      </c>
      <c r="E597" s="121">
        <v>128</v>
      </c>
      <c r="F597" t="s">
        <v>183</v>
      </c>
      <c r="G597" t="s">
        <v>379</v>
      </c>
      <c r="H597" t="s">
        <v>46</v>
      </c>
      <c r="I597" s="2">
        <v>44501</v>
      </c>
      <c r="J597" s="2">
        <v>44501</v>
      </c>
      <c r="K597" s="21" t="s">
        <v>179</v>
      </c>
      <c r="L597" s="20">
        <v>49.737000000000002</v>
      </c>
      <c r="M597">
        <v>2.0750000000000002</v>
      </c>
      <c r="N597">
        <v>4.66</v>
      </c>
      <c r="O597">
        <v>6.4050000000000002</v>
      </c>
      <c r="P597">
        <v>0.153</v>
      </c>
      <c r="Q597">
        <v>14.042</v>
      </c>
      <c r="R597">
        <v>22.658999999999999</v>
      </c>
      <c r="S597">
        <v>0.39700000000000002</v>
      </c>
      <c r="U597">
        <v>7.0000000000000007E-2</v>
      </c>
      <c r="W597">
        <v>8.0000000000000002E-3</v>
      </c>
      <c r="X597">
        <v>100.20599999999999</v>
      </c>
      <c r="Y597" s="21">
        <v>79.625013475344787</v>
      </c>
      <c r="Z597" s="122">
        <v>0.42</v>
      </c>
      <c r="AA597" s="122">
        <v>3.75</v>
      </c>
      <c r="AB597" s="122">
        <v>1.49</v>
      </c>
      <c r="AC597" s="122">
        <v>2.2400000000000002</v>
      </c>
      <c r="AD597" s="122">
        <v>27.02</v>
      </c>
      <c r="AE597" s="122">
        <v>0.57999999999999996</v>
      </c>
      <c r="AF597" s="122">
        <v>0.57999999999999996</v>
      </c>
      <c r="AG597" s="122">
        <v>5.5</v>
      </c>
      <c r="AH597" s="122">
        <v>100</v>
      </c>
      <c r="AI597" s="122">
        <v>38</v>
      </c>
      <c r="AJ597" s="122">
        <v>467.86</v>
      </c>
      <c r="AK597" s="123">
        <v>0.69323435375956854</v>
      </c>
      <c r="AL597" s="109">
        <v>0.77535768409016659</v>
      </c>
      <c r="AM597" s="109">
        <v>2.8506710366128795E-2</v>
      </c>
      <c r="AN597">
        <v>0.1680173103233592</v>
      </c>
      <c r="AO597" s="140"/>
      <c r="AS597" s="192"/>
      <c r="AY597" s="191"/>
      <c r="BC597" s="192"/>
      <c r="BD597" s="191" t="str">
        <f t="shared" si="45"/>
        <v/>
      </c>
      <c r="BE597" s="122" t="str">
        <f t="shared" si="46"/>
        <v/>
      </c>
      <c r="BF597" s="122" t="str">
        <f t="shared" si="47"/>
        <v/>
      </c>
      <c r="BG597" s="122" t="str">
        <f t="shared" si="48"/>
        <v/>
      </c>
      <c r="BH597" s="192" t="str">
        <f t="shared" si="49"/>
        <v/>
      </c>
      <c r="BI597" s="109">
        <v>1.8561969594774199</v>
      </c>
      <c r="BJ597" s="109">
        <v>1.6919583253679229</v>
      </c>
      <c r="BK597" s="109">
        <v>2.102012827855106</v>
      </c>
      <c r="BL597" s="109">
        <v>1080.23583984375</v>
      </c>
      <c r="BM597" s="109">
        <v>1075.3218652343751</v>
      </c>
      <c r="BN597" s="123">
        <v>1085.343637695313</v>
      </c>
    </row>
    <row r="598" spans="1:66" x14ac:dyDescent="0.25">
      <c r="A598">
        <v>593</v>
      </c>
      <c r="B598" t="s">
        <v>181</v>
      </c>
      <c r="C598" s="120" t="s">
        <v>27</v>
      </c>
      <c r="D598">
        <v>118479</v>
      </c>
      <c r="E598" s="121">
        <v>134</v>
      </c>
      <c r="F598" t="s">
        <v>183</v>
      </c>
      <c r="G598" t="s">
        <v>379</v>
      </c>
      <c r="H598" t="s">
        <v>46</v>
      </c>
      <c r="I598" s="2">
        <v>44501</v>
      </c>
      <c r="J598" s="2">
        <v>44501</v>
      </c>
      <c r="K598" s="21" t="s">
        <v>179</v>
      </c>
      <c r="L598" s="20">
        <v>49.01</v>
      </c>
      <c r="M598">
        <v>2.0830000000000002</v>
      </c>
      <c r="N598">
        <v>4.9390000000000001</v>
      </c>
      <c r="O598">
        <v>6.1909999999999998</v>
      </c>
      <c r="P598">
        <v>8.2000000000000003E-2</v>
      </c>
      <c r="Q598">
        <v>14.241</v>
      </c>
      <c r="R598">
        <v>22.821999999999999</v>
      </c>
      <c r="S598">
        <v>0.41899999999999998</v>
      </c>
      <c r="T598">
        <v>4.0000000000000001E-3</v>
      </c>
      <c r="U598">
        <v>0.14000000000000001</v>
      </c>
      <c r="X598">
        <v>99.930999999999997</v>
      </c>
      <c r="Y598" s="21">
        <v>80.393542599093905</v>
      </c>
      <c r="Z598" s="122">
        <v>0.42</v>
      </c>
      <c r="AA598" s="122">
        <v>3.64</v>
      </c>
      <c r="AB598" s="122">
        <v>1.45</v>
      </c>
      <c r="AC598" s="122">
        <v>2.2999999999999998</v>
      </c>
      <c r="AD598" s="122">
        <v>47.03</v>
      </c>
      <c r="AE598" s="122">
        <v>0.57999999999999996</v>
      </c>
      <c r="AF598" s="122">
        <v>0.57999999999999996</v>
      </c>
      <c r="AG598" s="122">
        <v>5.32</v>
      </c>
      <c r="AH598" s="122">
        <v>323.68</v>
      </c>
      <c r="AI598" s="122">
        <v>20.41</v>
      </c>
      <c r="AJ598" s="122">
        <v>100</v>
      </c>
      <c r="AK598" s="123">
        <v>0.69955150849405878</v>
      </c>
      <c r="AL598" s="109">
        <v>0.78931637492565521</v>
      </c>
      <c r="AM598" s="109">
        <v>3.0200081785053026E-2</v>
      </c>
      <c r="AN598">
        <v>0.12052275231313658</v>
      </c>
      <c r="AO598" s="140"/>
      <c r="AS598" s="192"/>
      <c r="AY598" s="191"/>
      <c r="BC598" s="192"/>
      <c r="BD598" s="191" t="str">
        <f t="shared" si="45"/>
        <v/>
      </c>
      <c r="BE598" s="122" t="str">
        <f t="shared" si="46"/>
        <v/>
      </c>
      <c r="BF598" s="122" t="str">
        <f t="shared" si="47"/>
        <v/>
      </c>
      <c r="BG598" s="122" t="str">
        <f t="shared" si="48"/>
        <v/>
      </c>
      <c r="BH598" s="192" t="str">
        <f t="shared" si="49"/>
        <v/>
      </c>
      <c r="BI598" s="109">
        <v>1.8280321322390261</v>
      </c>
      <c r="BJ598" s="109">
        <v>1.5479372988650031</v>
      </c>
      <c r="BK598" s="109">
        <v>2.1599546347567262</v>
      </c>
      <c r="BL598" s="109">
        <v>1091.671630859375</v>
      </c>
      <c r="BM598" s="109">
        <v>1086.100595703125</v>
      </c>
      <c r="BN598" s="123">
        <v>1097.056840820313</v>
      </c>
    </row>
    <row r="599" spans="1:66" x14ac:dyDescent="0.25">
      <c r="A599">
        <v>594</v>
      </c>
      <c r="B599" t="s">
        <v>181</v>
      </c>
      <c r="C599" s="120" t="s">
        <v>27</v>
      </c>
      <c r="D599">
        <v>118479</v>
      </c>
      <c r="E599" s="121">
        <v>138</v>
      </c>
      <c r="F599" t="s">
        <v>183</v>
      </c>
      <c r="G599" t="s">
        <v>379</v>
      </c>
      <c r="H599" t="s">
        <v>46</v>
      </c>
      <c r="I599" s="2">
        <v>44501</v>
      </c>
      <c r="J599" s="2">
        <v>44501</v>
      </c>
      <c r="K599" s="21" t="s">
        <v>179</v>
      </c>
      <c r="L599" s="20">
        <v>49.37</v>
      </c>
      <c r="M599">
        <v>2.2440000000000002</v>
      </c>
      <c r="N599">
        <v>4.9020000000000001</v>
      </c>
      <c r="O599">
        <v>6.931</v>
      </c>
      <c r="P599">
        <v>0.153</v>
      </c>
      <c r="Q599">
        <v>13.868</v>
      </c>
      <c r="R599">
        <v>22.972000000000001</v>
      </c>
      <c r="S599">
        <v>0.39200000000000002</v>
      </c>
      <c r="U599">
        <v>1.7999999999999999E-2</v>
      </c>
      <c r="W599">
        <v>1.9E-2</v>
      </c>
      <c r="X599">
        <v>100.869</v>
      </c>
      <c r="Y599" s="21">
        <v>78.102101774118182</v>
      </c>
      <c r="Z599" s="122">
        <v>0.42</v>
      </c>
      <c r="AA599" s="122">
        <v>3.52</v>
      </c>
      <c r="AB599" s="122">
        <v>1.46</v>
      </c>
      <c r="AC599" s="122">
        <v>2.16</v>
      </c>
      <c r="AD599" s="122">
        <v>24.94</v>
      </c>
      <c r="AE599" s="122">
        <v>0.59</v>
      </c>
      <c r="AF599" s="122">
        <v>0.57999999999999996</v>
      </c>
      <c r="AG599" s="122">
        <v>5.57</v>
      </c>
      <c r="AH599" s="122">
        <v>100</v>
      </c>
      <c r="AI599" s="122">
        <v>144.34</v>
      </c>
      <c r="AJ599" s="122">
        <v>203.54</v>
      </c>
      <c r="AK599" s="123">
        <v>0.69161893262293839</v>
      </c>
      <c r="AL599" s="109">
        <v>0.76387667016730121</v>
      </c>
      <c r="AM599" s="109">
        <v>2.8078826298338275E-2</v>
      </c>
      <c r="AN599">
        <v>0.15634414819912687</v>
      </c>
      <c r="AO599" s="140"/>
      <c r="AS599" s="192"/>
      <c r="AY599" s="191"/>
      <c r="BC599" s="192"/>
      <c r="BD599" s="191" t="str">
        <f t="shared" si="45"/>
        <v/>
      </c>
      <c r="BE599" s="122" t="str">
        <f t="shared" si="46"/>
        <v/>
      </c>
      <c r="BF599" s="122" t="str">
        <f t="shared" si="47"/>
        <v/>
      </c>
      <c r="BG599" s="122" t="str">
        <f t="shared" si="48"/>
        <v/>
      </c>
      <c r="BH599" s="192" t="str">
        <f t="shared" si="49"/>
        <v/>
      </c>
      <c r="BI599" s="109">
        <v>1.599700396888498</v>
      </c>
      <c r="BJ599" s="109">
        <v>1.4544534429242639</v>
      </c>
      <c r="BK599" s="109">
        <v>1.7250842317273649</v>
      </c>
      <c r="BL599" s="109">
        <v>1086.481689453125</v>
      </c>
      <c r="BM599" s="109">
        <v>1082.53810546875</v>
      </c>
      <c r="BN599" s="123">
        <v>1091.0637353515619</v>
      </c>
    </row>
    <row r="600" spans="1:66" x14ac:dyDescent="0.25">
      <c r="A600">
        <v>595</v>
      </c>
      <c r="B600" t="s">
        <v>181</v>
      </c>
      <c r="C600" s="120" t="s">
        <v>27</v>
      </c>
      <c r="D600">
        <v>118479</v>
      </c>
      <c r="E600" s="121">
        <v>71</v>
      </c>
      <c r="F600" t="s">
        <v>183</v>
      </c>
      <c r="G600" t="s">
        <v>379</v>
      </c>
      <c r="H600" t="s">
        <v>46</v>
      </c>
      <c r="I600" s="2">
        <v>44501</v>
      </c>
      <c r="J600" s="2">
        <v>44501</v>
      </c>
      <c r="K600" s="21" t="s">
        <v>179</v>
      </c>
      <c r="L600" s="20">
        <v>47.237000000000002</v>
      </c>
      <c r="M600">
        <v>2.9089999999999998</v>
      </c>
      <c r="N600">
        <v>5.7469999999999999</v>
      </c>
      <c r="O600">
        <v>7.2690000000000001</v>
      </c>
      <c r="P600">
        <v>0.16800000000000001</v>
      </c>
      <c r="Q600">
        <v>13.227</v>
      </c>
      <c r="R600">
        <v>23.327999999999999</v>
      </c>
      <c r="S600">
        <v>0.439</v>
      </c>
      <c r="T600">
        <v>0.01</v>
      </c>
      <c r="X600">
        <v>100.334</v>
      </c>
      <c r="Y600" s="21">
        <v>76.435174725595331</v>
      </c>
      <c r="Z600" s="122">
        <v>0.43</v>
      </c>
      <c r="AA600" s="122">
        <v>2.93</v>
      </c>
      <c r="AB600" s="122">
        <v>1.28</v>
      </c>
      <c r="AC600" s="122">
        <v>2.0499999999999998</v>
      </c>
      <c r="AD600" s="122">
        <v>23.75</v>
      </c>
      <c r="AE600" s="122">
        <v>0.6</v>
      </c>
      <c r="AF600" s="122">
        <v>0.57999999999999996</v>
      </c>
      <c r="AG600" s="122">
        <v>5.35</v>
      </c>
      <c r="AH600" s="122">
        <v>115.84</v>
      </c>
      <c r="AI600" s="122">
        <v>100</v>
      </c>
      <c r="AJ600" s="122">
        <v>100</v>
      </c>
      <c r="AK600" s="123">
        <v>0.6852338231659032</v>
      </c>
      <c r="AL600" s="109">
        <v>0.73774692675170783</v>
      </c>
      <c r="AM600" s="109">
        <v>3.1841538652196542E-2</v>
      </c>
      <c r="AN600">
        <v>0.11066351104826719</v>
      </c>
      <c r="AO600" s="140"/>
      <c r="AS600" s="192"/>
      <c r="AY600" s="191"/>
      <c r="BC600" s="192"/>
      <c r="BD600" s="191" t="str">
        <f t="shared" si="45"/>
        <v/>
      </c>
      <c r="BE600" s="122" t="str">
        <f t="shared" si="46"/>
        <v/>
      </c>
      <c r="BF600" s="122" t="str">
        <f t="shared" si="47"/>
        <v/>
      </c>
      <c r="BG600" s="122" t="str">
        <f t="shared" si="48"/>
        <v/>
      </c>
      <c r="BH600" s="192" t="str">
        <f t="shared" si="49"/>
        <v/>
      </c>
      <c r="BI600" s="109">
        <v>0.93263944621277484</v>
      </c>
      <c r="BJ600" s="109">
        <v>0.66900346751404427</v>
      </c>
      <c r="BK600" s="109">
        <v>1.211697759582526</v>
      </c>
      <c r="BL600" s="109">
        <v>1087.283447265625</v>
      </c>
      <c r="BM600" s="109">
        <v>1083.1309375000001</v>
      </c>
      <c r="BN600" s="123">
        <v>1092.7363867187501</v>
      </c>
    </row>
    <row r="601" spans="1:66" x14ac:dyDescent="0.25">
      <c r="A601">
        <v>596</v>
      </c>
      <c r="B601" t="s">
        <v>181</v>
      </c>
      <c r="C601" s="120" t="s">
        <v>27</v>
      </c>
      <c r="D601">
        <v>118479</v>
      </c>
      <c r="E601" s="121">
        <v>84</v>
      </c>
      <c r="F601" t="s">
        <v>183</v>
      </c>
      <c r="G601" t="s">
        <v>379</v>
      </c>
      <c r="H601" t="s">
        <v>46</v>
      </c>
      <c r="I601" s="2">
        <v>44501</v>
      </c>
      <c r="J601" s="2">
        <v>44501</v>
      </c>
      <c r="K601" s="21" t="s">
        <v>179</v>
      </c>
      <c r="L601" s="20">
        <v>46.993000000000002</v>
      </c>
      <c r="M601">
        <v>2.6070000000000002</v>
      </c>
      <c r="N601">
        <v>6.24</v>
      </c>
      <c r="O601">
        <v>6.4340000000000002</v>
      </c>
      <c r="P601">
        <v>0.14299999999999999</v>
      </c>
      <c r="Q601">
        <v>13.051</v>
      </c>
      <c r="R601">
        <v>23.562999999999999</v>
      </c>
      <c r="S601">
        <v>0.52700000000000002</v>
      </c>
      <c r="U601">
        <v>0.183</v>
      </c>
      <c r="W601">
        <v>1.6E-2</v>
      </c>
      <c r="X601">
        <v>99.757000000000019</v>
      </c>
      <c r="Y601" s="21">
        <v>78.33530999297065</v>
      </c>
      <c r="Z601" s="122">
        <v>0.43</v>
      </c>
      <c r="AA601" s="122">
        <v>3.11</v>
      </c>
      <c r="AB601" s="122">
        <v>1.23</v>
      </c>
      <c r="AC601" s="122">
        <v>2.1800000000000002</v>
      </c>
      <c r="AD601" s="122">
        <v>25.23</v>
      </c>
      <c r="AE601" s="122">
        <v>0.61</v>
      </c>
      <c r="AF601" s="122">
        <v>0.56999999999999995</v>
      </c>
      <c r="AG601" s="122">
        <v>4.68</v>
      </c>
      <c r="AH601" s="122">
        <v>100</v>
      </c>
      <c r="AI601" s="122">
        <v>16.760000000000002</v>
      </c>
      <c r="AJ601" s="122">
        <v>230.94</v>
      </c>
      <c r="AK601" s="123">
        <v>0.71086819490607023</v>
      </c>
      <c r="AL601" s="109">
        <v>0.73022915788483267</v>
      </c>
      <c r="AM601" s="109">
        <v>3.8345063886741401E-2</v>
      </c>
      <c r="AN601">
        <v>8.2147503992151094E-2</v>
      </c>
      <c r="AO601" s="140"/>
      <c r="AS601" s="192"/>
      <c r="AT601" s="122">
        <v>5.4726082281291157</v>
      </c>
      <c r="AU601" s="122">
        <v>0.46986393531071291</v>
      </c>
      <c r="AV601" s="122">
        <v>1147.6238131529469</v>
      </c>
      <c r="AW601" s="122">
        <v>16.275960657465589</v>
      </c>
      <c r="AX601" s="122">
        <v>11</v>
      </c>
      <c r="AY601" s="191"/>
      <c r="BC601" s="192"/>
      <c r="BD601" s="191">
        <f t="shared" si="45"/>
        <v>5.4726082281291157</v>
      </c>
      <c r="BE601" s="122">
        <f t="shared" si="46"/>
        <v>0.46986393531071291</v>
      </c>
      <c r="BF601" s="122">
        <f t="shared" si="47"/>
        <v>1147.6238131529469</v>
      </c>
      <c r="BG601" s="122">
        <f t="shared" si="48"/>
        <v>16.275960657465589</v>
      </c>
      <c r="BH601" s="192">
        <f t="shared" si="49"/>
        <v>11</v>
      </c>
      <c r="BI601" s="109">
        <v>2.380597124967192</v>
      </c>
      <c r="BJ601" s="109">
        <v>1.700624571714018</v>
      </c>
      <c r="BK601" s="109">
        <v>3.1575561150642368</v>
      </c>
      <c r="BL601" s="109">
        <v>1126.665405273438</v>
      </c>
      <c r="BM601" s="109">
        <v>1117.7896679687501</v>
      </c>
      <c r="BN601" s="123">
        <v>1135.5756640625</v>
      </c>
    </row>
    <row r="602" spans="1:66" x14ac:dyDescent="0.25">
      <c r="A602">
        <v>597</v>
      </c>
      <c r="B602" t="s">
        <v>181</v>
      </c>
      <c r="C602" s="120" t="s">
        <v>27</v>
      </c>
      <c r="D602">
        <v>118479</v>
      </c>
      <c r="E602" s="121">
        <v>86</v>
      </c>
      <c r="F602" t="s">
        <v>183</v>
      </c>
      <c r="G602" t="s">
        <v>379</v>
      </c>
      <c r="H602" t="s">
        <v>46</v>
      </c>
      <c r="I602" s="2">
        <v>44501</v>
      </c>
      <c r="J602" s="2">
        <v>44501</v>
      </c>
      <c r="K602" s="21" t="s">
        <v>179</v>
      </c>
      <c r="L602" s="20">
        <v>46.131</v>
      </c>
      <c r="M602">
        <v>2.9870000000000001</v>
      </c>
      <c r="N602">
        <v>7.4470000000000001</v>
      </c>
      <c r="O602">
        <v>6.915</v>
      </c>
      <c r="P602">
        <v>0.153</v>
      </c>
      <c r="Q602">
        <v>12.577999999999999</v>
      </c>
      <c r="R602">
        <v>23.539000000000001</v>
      </c>
      <c r="S602">
        <v>0.48499999999999999</v>
      </c>
      <c r="U602">
        <v>0.223</v>
      </c>
      <c r="X602">
        <v>100.458</v>
      </c>
      <c r="Y602" s="21">
        <v>76.428236344574628</v>
      </c>
      <c r="Z602" s="122">
        <v>0.44</v>
      </c>
      <c r="AA602" s="122">
        <v>2.91</v>
      </c>
      <c r="AB602" s="122">
        <v>1.1200000000000001</v>
      </c>
      <c r="AC602" s="122">
        <v>2.1</v>
      </c>
      <c r="AD602" s="122">
        <v>23.18</v>
      </c>
      <c r="AE602" s="122">
        <v>0.62</v>
      </c>
      <c r="AF602" s="122">
        <v>0.56999999999999995</v>
      </c>
      <c r="AG602" s="122">
        <v>4.96</v>
      </c>
      <c r="AH602" s="122">
        <v>100</v>
      </c>
      <c r="AI602" s="122">
        <v>13.94</v>
      </c>
      <c r="AJ602" s="122">
        <v>100</v>
      </c>
      <c r="AK602" s="123">
        <v>0.70627978880877706</v>
      </c>
      <c r="AL602" s="109">
        <v>0.70083624367220632</v>
      </c>
      <c r="AM602" s="109">
        <v>3.5142299147723134E-2</v>
      </c>
      <c r="AN602">
        <v>9.353395154385119E-2</v>
      </c>
      <c r="AO602" s="140"/>
      <c r="AS602" s="192"/>
      <c r="AT602" s="122">
        <v>6.1565717430172064</v>
      </c>
      <c r="AU602" s="122">
        <v>0.63081948210080896</v>
      </c>
      <c r="AV602" s="122">
        <v>1144.568605530379</v>
      </c>
      <c r="AW602" s="122">
        <v>13.811482832427901</v>
      </c>
      <c r="AX602" s="122">
        <v>277</v>
      </c>
      <c r="AY602" s="191">
        <v>5.9649677025810526</v>
      </c>
      <c r="AZ602" s="122">
        <v>0.65770286709305703</v>
      </c>
      <c r="BA602" s="122">
        <v>1115.501953491927</v>
      </c>
      <c r="BB602" s="122">
        <v>17.394057838033461</v>
      </c>
      <c r="BC602" s="192">
        <v>892</v>
      </c>
      <c r="BD602" s="191">
        <f t="shared" si="45"/>
        <v>6.1565717430172064</v>
      </c>
      <c r="BE602" s="122">
        <f t="shared" si="46"/>
        <v>0.63081948210080896</v>
      </c>
      <c r="BF602" s="122">
        <f t="shared" si="47"/>
        <v>1144.568605530379</v>
      </c>
      <c r="BG602" s="122">
        <f t="shared" si="48"/>
        <v>13.811482832427901</v>
      </c>
      <c r="BH602" s="192">
        <f t="shared" si="49"/>
        <v>277</v>
      </c>
      <c r="BI602" s="109">
        <v>0.46197330123738828</v>
      </c>
      <c r="BJ602" s="109">
        <v>0</v>
      </c>
      <c r="BK602" s="109">
        <v>1.3013448203261331</v>
      </c>
      <c r="BL602" s="109">
        <v>1111.116821289062</v>
      </c>
      <c r="BM602" s="109">
        <v>1102.4553076171881</v>
      </c>
      <c r="BN602" s="123">
        <v>1118.9203222656249</v>
      </c>
    </row>
    <row r="603" spans="1:66" x14ac:dyDescent="0.25">
      <c r="A603">
        <v>598</v>
      </c>
      <c r="B603" t="s">
        <v>181</v>
      </c>
      <c r="C603" s="120" t="s">
        <v>27</v>
      </c>
      <c r="D603">
        <v>118479</v>
      </c>
      <c r="E603" s="121">
        <v>87</v>
      </c>
      <c r="F603" t="s">
        <v>183</v>
      </c>
      <c r="G603" t="s">
        <v>379</v>
      </c>
      <c r="H603" t="s">
        <v>46</v>
      </c>
      <c r="I603" s="2">
        <v>44501</v>
      </c>
      <c r="J603" s="2">
        <v>44501</v>
      </c>
      <c r="K603" s="21" t="s">
        <v>179</v>
      </c>
      <c r="L603" s="20">
        <v>48.137999999999998</v>
      </c>
      <c r="M603">
        <v>2.2930000000000001</v>
      </c>
      <c r="N603">
        <v>4.9880000000000004</v>
      </c>
      <c r="O603">
        <v>5.6379999999999999</v>
      </c>
      <c r="P603">
        <v>0.14699999999999999</v>
      </c>
      <c r="Q603">
        <v>14.113</v>
      </c>
      <c r="R603">
        <v>23.69</v>
      </c>
      <c r="S603">
        <v>0.51500000000000001</v>
      </c>
      <c r="U603">
        <v>0.129</v>
      </c>
      <c r="W603">
        <v>3.2000000000000001E-2</v>
      </c>
      <c r="X603">
        <v>99.682999999999993</v>
      </c>
      <c r="Y603" s="21">
        <v>81.69193109378773</v>
      </c>
      <c r="Z603" s="122">
        <v>0.43</v>
      </c>
      <c r="AA603" s="122">
        <v>3.32</v>
      </c>
      <c r="AB603" s="122">
        <v>1.38</v>
      </c>
      <c r="AC603" s="122">
        <v>2.34</v>
      </c>
      <c r="AD603" s="122">
        <v>28.37</v>
      </c>
      <c r="AE603" s="122">
        <v>0.57999999999999996</v>
      </c>
      <c r="AF603" s="122">
        <v>0.56999999999999995</v>
      </c>
      <c r="AG603" s="122">
        <v>4.59</v>
      </c>
      <c r="AH603" s="122">
        <v>100</v>
      </c>
      <c r="AI603" s="122">
        <v>23.01</v>
      </c>
      <c r="AJ603" s="122">
        <v>121.34</v>
      </c>
      <c r="AK603" s="123">
        <v>0.70484347895778854</v>
      </c>
      <c r="AL603" s="109">
        <v>0.78676691925023634</v>
      </c>
      <c r="AM603" s="109">
        <v>3.7335111141670922E-2</v>
      </c>
      <c r="AN603">
        <v>5.3559311667033177E-2</v>
      </c>
      <c r="AO603" s="140"/>
      <c r="AS603" s="192"/>
      <c r="AY603" s="191"/>
      <c r="BC603" s="192"/>
      <c r="BD603" s="191" t="str">
        <f t="shared" si="45"/>
        <v/>
      </c>
      <c r="BE603" s="122" t="str">
        <f t="shared" si="46"/>
        <v/>
      </c>
      <c r="BF603" s="122" t="str">
        <f t="shared" si="47"/>
        <v/>
      </c>
      <c r="BG603" s="122" t="str">
        <f t="shared" si="48"/>
        <v/>
      </c>
      <c r="BH603" s="192" t="str">
        <f t="shared" si="49"/>
        <v/>
      </c>
      <c r="BI603" s="109">
        <v>3.2946159756584459</v>
      </c>
      <c r="BJ603" s="109">
        <v>2.6518096650047598</v>
      </c>
      <c r="BK603" s="109">
        <v>4.0437706959648434</v>
      </c>
      <c r="BL603" s="109">
        <v>1099.362426757812</v>
      </c>
      <c r="BM603" s="109">
        <v>1093.9520410156249</v>
      </c>
      <c r="BN603" s="123">
        <v>1103.9446777343751</v>
      </c>
    </row>
    <row r="604" spans="1:66" x14ac:dyDescent="0.25">
      <c r="A604">
        <v>599</v>
      </c>
      <c r="B604" t="s">
        <v>181</v>
      </c>
      <c r="C604" s="120" t="s">
        <v>27</v>
      </c>
      <c r="D604">
        <v>118479</v>
      </c>
      <c r="E604" s="121">
        <v>128</v>
      </c>
      <c r="F604" t="s">
        <v>183</v>
      </c>
      <c r="G604" t="s">
        <v>379</v>
      </c>
      <c r="H604" t="s">
        <v>46</v>
      </c>
      <c r="I604" s="2">
        <v>44501</v>
      </c>
      <c r="J604" s="2">
        <v>44501</v>
      </c>
      <c r="K604" s="21" t="s">
        <v>179</v>
      </c>
      <c r="L604" s="20">
        <v>47.293999999999997</v>
      </c>
      <c r="M604">
        <v>2.9670000000000001</v>
      </c>
      <c r="N604">
        <v>4.8179999999999996</v>
      </c>
      <c r="O604">
        <v>7.577</v>
      </c>
      <c r="P604">
        <v>0.17499999999999999</v>
      </c>
      <c r="Q604">
        <v>12.693</v>
      </c>
      <c r="R604">
        <v>23.331</v>
      </c>
      <c r="S604">
        <v>0.49299999999999999</v>
      </c>
      <c r="T604">
        <v>1.4E-2</v>
      </c>
      <c r="U604">
        <v>4.7E-2</v>
      </c>
      <c r="X604">
        <v>99.408999999999978</v>
      </c>
      <c r="Y604" s="21">
        <v>74.913038395733906</v>
      </c>
      <c r="Z604" s="122">
        <v>0.42</v>
      </c>
      <c r="AA604" s="122">
        <v>3.07</v>
      </c>
      <c r="AB604" s="122">
        <v>0.85</v>
      </c>
      <c r="AC604" s="122">
        <v>2.09</v>
      </c>
      <c r="AD604" s="122">
        <v>19.5</v>
      </c>
      <c r="AE604" s="122">
        <v>0.84</v>
      </c>
      <c r="AF604" s="122">
        <v>0.76</v>
      </c>
      <c r="AG604" s="122">
        <v>1.29</v>
      </c>
      <c r="AH604" s="122">
        <v>1.73</v>
      </c>
      <c r="AI604" s="122">
        <v>72.88</v>
      </c>
      <c r="AJ604" s="122">
        <v>100</v>
      </c>
      <c r="AK604" s="123">
        <v>0.87891537477485326</v>
      </c>
      <c r="AL604" s="109">
        <v>0.71626889957506756</v>
      </c>
      <c r="AM604" s="109">
        <v>3.6177804170830483E-2</v>
      </c>
      <c r="AN604">
        <v>0.13737216951361597</v>
      </c>
      <c r="AO604" s="140"/>
      <c r="AS604" s="192"/>
      <c r="AY604" s="191"/>
      <c r="BC604" s="192"/>
      <c r="BD604" s="191" t="str">
        <f t="shared" si="45"/>
        <v/>
      </c>
      <c r="BE604" s="122" t="str">
        <f t="shared" si="46"/>
        <v/>
      </c>
      <c r="BF604" s="122" t="str">
        <f t="shared" si="47"/>
        <v/>
      </c>
      <c r="BG604" s="122" t="str">
        <f t="shared" si="48"/>
        <v/>
      </c>
      <c r="BH604" s="192" t="str">
        <f t="shared" si="49"/>
        <v/>
      </c>
      <c r="BI604" s="109">
        <v>0.94253784038560795</v>
      </c>
      <c r="BJ604" s="109">
        <v>0.65627233364122328</v>
      </c>
      <c r="BK604" s="109">
        <v>1.271980584640674</v>
      </c>
      <c r="BL604" s="109">
        <v>1092.19677734375</v>
      </c>
      <c r="BM604" s="109">
        <v>1087.872294921875</v>
      </c>
      <c r="BN604" s="123">
        <v>1096.255249023438</v>
      </c>
    </row>
    <row r="605" spans="1:66" x14ac:dyDescent="0.25">
      <c r="A605">
        <v>600</v>
      </c>
      <c r="B605" t="s">
        <v>181</v>
      </c>
      <c r="C605" s="120" t="s">
        <v>27</v>
      </c>
      <c r="D605">
        <v>118479</v>
      </c>
      <c r="E605" s="121">
        <v>129</v>
      </c>
      <c r="F605" t="s">
        <v>183</v>
      </c>
      <c r="G605" t="s">
        <v>379</v>
      </c>
      <c r="H605" t="s">
        <v>46</v>
      </c>
      <c r="I605" s="2">
        <v>44501</v>
      </c>
      <c r="J605" s="2">
        <v>44501</v>
      </c>
      <c r="K605" s="21" t="s">
        <v>179</v>
      </c>
      <c r="L605" s="20">
        <v>47.399000000000001</v>
      </c>
      <c r="M605">
        <v>2.7170000000000001</v>
      </c>
      <c r="N605">
        <v>4.915</v>
      </c>
      <c r="O605">
        <v>7.5119999999999996</v>
      </c>
      <c r="P605">
        <v>0.216</v>
      </c>
      <c r="Q605">
        <v>13.326000000000001</v>
      </c>
      <c r="R605">
        <v>23.175999999999998</v>
      </c>
      <c r="S605">
        <v>0.48299999999999998</v>
      </c>
      <c r="T605">
        <v>1.2E-2</v>
      </c>
      <c r="W605">
        <v>7.8E-2</v>
      </c>
      <c r="X605">
        <v>99.834000000000017</v>
      </c>
      <c r="Y605" s="21">
        <v>75.97412878126994</v>
      </c>
      <c r="Z605" s="122">
        <v>0.44</v>
      </c>
      <c r="AA605" s="122">
        <v>3.11</v>
      </c>
      <c r="AB605" s="122">
        <v>1.1200000000000001</v>
      </c>
      <c r="AC605" s="122">
        <v>1.95</v>
      </c>
      <c r="AD605" s="122">
        <v>25.41</v>
      </c>
      <c r="AE605" s="122">
        <v>0.65</v>
      </c>
      <c r="AF605" s="122">
        <v>0.57999999999999996</v>
      </c>
      <c r="AG605" s="122">
        <v>3.45</v>
      </c>
      <c r="AH605" s="122">
        <v>192.15</v>
      </c>
      <c r="AI605" s="122">
        <v>275.88</v>
      </c>
      <c r="AJ605" s="122">
        <v>100</v>
      </c>
      <c r="AK605" s="123">
        <v>0.71507577328728655</v>
      </c>
      <c r="AL605" s="109">
        <v>0.74869850006781946</v>
      </c>
      <c r="AM605" s="109">
        <v>3.5288870238675073E-2</v>
      </c>
      <c r="AN605">
        <v>0.10603051094960433</v>
      </c>
      <c r="AO605" s="140"/>
      <c r="AS605" s="192"/>
      <c r="AY605" s="191"/>
      <c r="BC605" s="192"/>
      <c r="BD605" s="191" t="str">
        <f t="shared" si="45"/>
        <v/>
      </c>
      <c r="BE605" s="122" t="str">
        <f t="shared" si="46"/>
        <v/>
      </c>
      <c r="BF605" s="122" t="str">
        <f t="shared" si="47"/>
        <v/>
      </c>
      <c r="BG605" s="122" t="str">
        <f t="shared" si="48"/>
        <v/>
      </c>
      <c r="BH605" s="192" t="str">
        <f t="shared" si="49"/>
        <v/>
      </c>
      <c r="BI605" s="109">
        <v>1.1466208827104789</v>
      </c>
      <c r="BJ605" s="109">
        <v>0.88842426176931666</v>
      </c>
      <c r="BK605" s="109">
        <v>1.348833349904083</v>
      </c>
      <c r="BL605" s="109">
        <v>1076.807983398438</v>
      </c>
      <c r="BM605" s="109">
        <v>1067.821552734375</v>
      </c>
      <c r="BN605" s="123">
        <v>1083.5890234374999</v>
      </c>
    </row>
    <row r="606" spans="1:66" x14ac:dyDescent="0.25">
      <c r="A606">
        <v>601</v>
      </c>
      <c r="B606" t="s">
        <v>181</v>
      </c>
      <c r="C606" s="120" t="s">
        <v>26</v>
      </c>
      <c r="D606">
        <v>118607</v>
      </c>
      <c r="E606" s="121">
        <v>34</v>
      </c>
      <c r="F606" t="s">
        <v>183</v>
      </c>
      <c r="G606" t="s">
        <v>379</v>
      </c>
      <c r="H606" t="s">
        <v>46</v>
      </c>
      <c r="I606" s="2">
        <v>44495</v>
      </c>
      <c r="J606" s="2">
        <v>44495</v>
      </c>
      <c r="K606" s="21" t="s">
        <v>179</v>
      </c>
      <c r="L606" s="20">
        <v>49.493000000000002</v>
      </c>
      <c r="M606">
        <v>1.794</v>
      </c>
      <c r="N606">
        <v>4.7240000000000002</v>
      </c>
      <c r="O606">
        <v>6.3490000000000002</v>
      </c>
      <c r="P606">
        <v>0.17799999999999999</v>
      </c>
      <c r="Q606">
        <v>14.188000000000001</v>
      </c>
      <c r="R606">
        <v>23.18</v>
      </c>
      <c r="S606">
        <v>0.43099999999999999</v>
      </c>
      <c r="U606">
        <v>0.19800000000000001</v>
      </c>
      <c r="W606">
        <v>1.2E-2</v>
      </c>
      <c r="X606">
        <v>100.547</v>
      </c>
      <c r="Y606" s="21">
        <v>79.933537177381837</v>
      </c>
      <c r="Z606" s="122">
        <v>0.42</v>
      </c>
      <c r="AA606" s="122">
        <v>3.88</v>
      </c>
      <c r="AB606" s="122">
        <v>1.44</v>
      </c>
      <c r="AC606" s="122">
        <v>2.23</v>
      </c>
      <c r="AD606" s="122">
        <v>22.07</v>
      </c>
      <c r="AE606" s="122">
        <v>0.59</v>
      </c>
      <c r="AF606" s="122">
        <v>0.57999999999999996</v>
      </c>
      <c r="AG606" s="122">
        <v>5.31</v>
      </c>
      <c r="AH606" s="122">
        <v>100</v>
      </c>
      <c r="AI606" s="122">
        <v>14.66</v>
      </c>
      <c r="AJ606" s="122">
        <v>290.52</v>
      </c>
      <c r="AK606" s="123">
        <v>0.70175893934343991</v>
      </c>
      <c r="AL606" s="109">
        <v>0.78275567355880216</v>
      </c>
      <c r="AM606" s="109">
        <v>3.0921872450158084E-2</v>
      </c>
      <c r="AN606">
        <v>0.1171240313270878</v>
      </c>
      <c r="AO606" s="140"/>
      <c r="AS606" s="192"/>
      <c r="AY606" s="191"/>
      <c r="BC606" s="192"/>
      <c r="BD606" s="191" t="str">
        <f t="shared" si="45"/>
        <v/>
      </c>
      <c r="BE606" s="122" t="str">
        <f t="shared" si="46"/>
        <v/>
      </c>
      <c r="BF606" s="122" t="str">
        <f t="shared" si="47"/>
        <v/>
      </c>
      <c r="BG606" s="122" t="str">
        <f t="shared" si="48"/>
        <v/>
      </c>
      <c r="BH606" s="192" t="str">
        <f t="shared" si="49"/>
        <v/>
      </c>
      <c r="BI606" s="109">
        <v>3.089770747658469</v>
      </c>
      <c r="BJ606" s="109">
        <v>2.726986752983787</v>
      </c>
      <c r="BK606" s="109">
        <v>3.5364620127646709</v>
      </c>
      <c r="BL606" s="109">
        <v>1084.33642578125</v>
      </c>
      <c r="BM606" s="109">
        <v>1078.87623046875</v>
      </c>
      <c r="BN606" s="123">
        <v>1090.5781835937501</v>
      </c>
    </row>
    <row r="607" spans="1:66" x14ac:dyDescent="0.25">
      <c r="A607">
        <v>602</v>
      </c>
      <c r="B607" t="s">
        <v>181</v>
      </c>
      <c r="C607" s="120" t="s">
        <v>26</v>
      </c>
      <c r="D607">
        <v>118607</v>
      </c>
      <c r="E607" s="121">
        <v>48</v>
      </c>
      <c r="F607" t="s">
        <v>183</v>
      </c>
      <c r="G607" t="s">
        <v>379</v>
      </c>
      <c r="H607" t="s">
        <v>46</v>
      </c>
      <c r="I607" s="2">
        <v>44495</v>
      </c>
      <c r="J607" s="2">
        <v>44495</v>
      </c>
      <c r="K607" s="21" t="s">
        <v>179</v>
      </c>
      <c r="L607" s="20">
        <v>46.542000000000002</v>
      </c>
      <c r="M607">
        <v>2.74</v>
      </c>
      <c r="N607">
        <v>7.1150000000000002</v>
      </c>
      <c r="O607">
        <v>6.8129999999999997</v>
      </c>
      <c r="P607">
        <v>8.6999999999999994E-2</v>
      </c>
      <c r="Q607">
        <v>12.948</v>
      </c>
      <c r="R607">
        <v>23.135999999999999</v>
      </c>
      <c r="S607">
        <v>0.49399999999999999</v>
      </c>
      <c r="U607">
        <v>0.18</v>
      </c>
      <c r="X607">
        <v>100.05500000000001</v>
      </c>
      <c r="Y607" s="21">
        <v>77.209085467707354</v>
      </c>
      <c r="Z607" s="122">
        <v>0.43</v>
      </c>
      <c r="AA607" s="122">
        <v>3</v>
      </c>
      <c r="AB607" s="122">
        <v>1.1599999999999999</v>
      </c>
      <c r="AC607" s="122">
        <v>2.15</v>
      </c>
      <c r="AD607" s="122">
        <v>44.1</v>
      </c>
      <c r="AE607" s="122">
        <v>0.62</v>
      </c>
      <c r="AF607" s="122">
        <v>0.57999999999999996</v>
      </c>
      <c r="AG607" s="122">
        <v>4.79</v>
      </c>
      <c r="AH607" s="122">
        <v>100</v>
      </c>
      <c r="AI607" s="122">
        <v>16.78</v>
      </c>
      <c r="AJ607" s="122">
        <v>100</v>
      </c>
      <c r="AK607" s="123">
        <v>0.71336352369030243</v>
      </c>
      <c r="AL607" s="109">
        <v>0.72235247012180004</v>
      </c>
      <c r="AM607" s="109">
        <v>3.583908310701743E-2</v>
      </c>
      <c r="AN607">
        <v>9.6298285602485448E-2</v>
      </c>
      <c r="AO607" s="140"/>
      <c r="AS607" s="192"/>
      <c r="AT607" s="122">
        <v>6.2757663334798037</v>
      </c>
      <c r="AU607" s="122">
        <v>0.57757158447781554</v>
      </c>
      <c r="AV607" s="122">
        <v>1137.8552338874449</v>
      </c>
      <c r="AW607" s="122">
        <v>12.95520295815529</v>
      </c>
      <c r="AX607" s="122">
        <v>671</v>
      </c>
      <c r="AY607" s="191">
        <v>6.2651652936282192</v>
      </c>
      <c r="AZ607" s="122">
        <v>0.62027999383100685</v>
      </c>
      <c r="BA607" s="122">
        <v>1123.7968813730349</v>
      </c>
      <c r="BB607" s="122">
        <v>16.759625538846102</v>
      </c>
      <c r="BC607" s="192">
        <v>855</v>
      </c>
      <c r="BD607" s="191">
        <f t="shared" si="45"/>
        <v>6.2757663334798037</v>
      </c>
      <c r="BE607" s="122">
        <f t="shared" si="46"/>
        <v>0.57757158447781554</v>
      </c>
      <c r="BF607" s="122">
        <f t="shared" si="47"/>
        <v>1137.8552338874449</v>
      </c>
      <c r="BG607" s="122">
        <f t="shared" si="48"/>
        <v>12.95520295815529</v>
      </c>
      <c r="BH607" s="192">
        <f t="shared" si="49"/>
        <v>671</v>
      </c>
      <c r="BI607" s="109">
        <v>1.1060512296406191</v>
      </c>
      <c r="BJ607" s="109">
        <v>0.51017586152233307</v>
      </c>
      <c r="BK607" s="109">
        <v>2.127508768245356</v>
      </c>
      <c r="BL607" s="109">
        <v>1120.224731445312</v>
      </c>
      <c r="BM607" s="109">
        <v>1111.564897460938</v>
      </c>
      <c r="BN607" s="123">
        <v>1130.075581054688</v>
      </c>
    </row>
    <row r="608" spans="1:66" x14ac:dyDescent="0.25">
      <c r="A608">
        <v>603</v>
      </c>
      <c r="B608" t="s">
        <v>181</v>
      </c>
      <c r="C608" s="120" t="s">
        <v>25</v>
      </c>
      <c r="D608">
        <v>118473</v>
      </c>
      <c r="E608" s="121">
        <v>9</v>
      </c>
      <c r="F608" t="s">
        <v>184</v>
      </c>
      <c r="G608" t="s">
        <v>379</v>
      </c>
      <c r="H608" t="s">
        <v>46</v>
      </c>
      <c r="I608" s="2">
        <v>44495</v>
      </c>
      <c r="J608" s="2">
        <v>44495</v>
      </c>
      <c r="K608" s="21" t="s">
        <v>179</v>
      </c>
      <c r="L608" s="20">
        <v>43.927999999999997</v>
      </c>
      <c r="M608">
        <v>4.0419999999999998</v>
      </c>
      <c r="N608">
        <v>8.4429999999999996</v>
      </c>
      <c r="O608">
        <v>7.2350000000000003</v>
      </c>
      <c r="P608">
        <v>0.13600000000000001</v>
      </c>
      <c r="Q608">
        <v>12.013</v>
      </c>
      <c r="R608">
        <v>22.611999999999998</v>
      </c>
      <c r="S608">
        <v>0.52300000000000002</v>
      </c>
      <c r="U608">
        <v>0.23100000000000001</v>
      </c>
      <c r="W608">
        <v>3.1E-2</v>
      </c>
      <c r="X608">
        <v>99.193999999999988</v>
      </c>
      <c r="Y608" s="21">
        <v>74.74589200180182</v>
      </c>
      <c r="Z608" s="122">
        <v>0.45</v>
      </c>
      <c r="AA608" s="122">
        <v>2.5099999999999998</v>
      </c>
      <c r="AB608" s="122">
        <v>1.1000000000000001</v>
      </c>
      <c r="AC608" s="122">
        <v>2.11</v>
      </c>
      <c r="AD608" s="122">
        <v>27.6</v>
      </c>
      <c r="AE608" s="122">
        <v>0.64</v>
      </c>
      <c r="AF608" s="122">
        <v>0.57999999999999996</v>
      </c>
      <c r="AG608" s="122">
        <v>4.6100000000000003</v>
      </c>
      <c r="AH608" s="122">
        <v>100</v>
      </c>
      <c r="AI608" s="122">
        <v>12.92</v>
      </c>
      <c r="AJ608" s="122">
        <v>120.95</v>
      </c>
      <c r="AK608" s="123">
        <v>0.7178679734380069</v>
      </c>
      <c r="AL608" s="109">
        <v>0.68034934545791548</v>
      </c>
      <c r="AM608" s="109">
        <v>3.8518170656850099E-2</v>
      </c>
      <c r="AN608">
        <v>0.10552811529967109</v>
      </c>
      <c r="AO608" s="140"/>
      <c r="AS608" s="192"/>
      <c r="AY608" s="191"/>
      <c r="BC608" s="192"/>
      <c r="BD608" s="191" t="str">
        <f t="shared" si="45"/>
        <v/>
      </c>
      <c r="BE608" s="122" t="str">
        <f t="shared" si="46"/>
        <v/>
      </c>
      <c r="BF608" s="122" t="str">
        <f t="shared" si="47"/>
        <v/>
      </c>
      <c r="BG608" s="122" t="str">
        <f t="shared" si="48"/>
        <v/>
      </c>
      <c r="BH608" s="192" t="str">
        <f t="shared" si="49"/>
        <v/>
      </c>
      <c r="BI608" s="109">
        <v>0</v>
      </c>
      <c r="BJ608" s="109">
        <v>0</v>
      </c>
      <c r="BK608" s="109">
        <v>0.83362827760071112</v>
      </c>
      <c r="BL608" s="109">
        <v>1129.997802734375</v>
      </c>
      <c r="BM608" s="109">
        <v>1123.4803808593749</v>
      </c>
      <c r="BN608" s="123">
        <v>1136.0519238281249</v>
      </c>
    </row>
    <row r="609" spans="1:66" x14ac:dyDescent="0.25">
      <c r="A609">
        <v>604</v>
      </c>
      <c r="B609" t="s">
        <v>181</v>
      </c>
      <c r="C609" s="120" t="s">
        <v>25</v>
      </c>
      <c r="D609">
        <v>118473</v>
      </c>
      <c r="E609" s="121">
        <v>2</v>
      </c>
      <c r="F609" t="s">
        <v>183</v>
      </c>
      <c r="G609" t="s">
        <v>379</v>
      </c>
      <c r="H609" t="s">
        <v>46</v>
      </c>
      <c r="I609" s="2">
        <v>44495</v>
      </c>
      <c r="J609" s="2">
        <v>44495</v>
      </c>
      <c r="K609" s="21" t="s">
        <v>179</v>
      </c>
      <c r="L609" s="20">
        <v>46.594000000000001</v>
      </c>
      <c r="M609">
        <v>2.593</v>
      </c>
      <c r="N609">
        <v>6.15</v>
      </c>
      <c r="O609">
        <v>6.4870000000000001</v>
      </c>
      <c r="P609">
        <v>9.7000000000000003E-2</v>
      </c>
      <c r="Q609">
        <v>12.744999999999999</v>
      </c>
      <c r="R609">
        <v>23.231999999999999</v>
      </c>
      <c r="S609">
        <v>0.49</v>
      </c>
      <c r="U609">
        <v>0.19900000000000001</v>
      </c>
      <c r="X609">
        <v>98.586999999999989</v>
      </c>
      <c r="Y609" s="21">
        <v>77.788531327416592</v>
      </c>
      <c r="Z609" s="122">
        <v>0.44</v>
      </c>
      <c r="AA609" s="122">
        <v>3.15</v>
      </c>
      <c r="AB609" s="122">
        <v>1.29</v>
      </c>
      <c r="AC609" s="122">
        <v>2.25</v>
      </c>
      <c r="AD609" s="122">
        <v>38.67</v>
      </c>
      <c r="AE609" s="122">
        <v>0.62</v>
      </c>
      <c r="AF609" s="122">
        <v>0.56999999999999995</v>
      </c>
      <c r="AG609" s="122">
        <v>4.8</v>
      </c>
      <c r="AH609" s="122">
        <v>100</v>
      </c>
      <c r="AI609" s="122">
        <v>15.24</v>
      </c>
      <c r="AJ609" s="122">
        <v>100</v>
      </c>
      <c r="AK609" s="123">
        <v>0.72421291025719881</v>
      </c>
      <c r="AL609" s="109">
        <v>0.72123061983193648</v>
      </c>
      <c r="AM609" s="109">
        <v>3.6059015607285326E-2</v>
      </c>
      <c r="AN609">
        <v>0.1036929276864504</v>
      </c>
      <c r="AO609" s="140"/>
      <c r="AS609" s="192"/>
      <c r="AT609" s="122">
        <v>5.7152961367313324</v>
      </c>
      <c r="AU609" s="122">
        <v>0.55535237136109317</v>
      </c>
      <c r="AV609" s="122">
        <v>1154.736269874689</v>
      </c>
      <c r="AW609" s="122">
        <v>17.452529728935069</v>
      </c>
      <c r="AX609" s="122">
        <v>27</v>
      </c>
      <c r="AY609" s="191"/>
      <c r="BC609" s="192"/>
      <c r="BD609" s="191">
        <f t="shared" si="45"/>
        <v>5.7152961367313324</v>
      </c>
      <c r="BE609" s="122">
        <f t="shared" si="46"/>
        <v>0.55535237136109317</v>
      </c>
      <c r="BF609" s="122">
        <f t="shared" si="47"/>
        <v>1154.736269874689</v>
      </c>
      <c r="BG609" s="122">
        <f t="shared" si="48"/>
        <v>17.452529728935069</v>
      </c>
      <c r="BH609" s="192">
        <f t="shared" si="49"/>
        <v>27</v>
      </c>
      <c r="BI609" s="109">
        <v>1.622873234983675</v>
      </c>
      <c r="BJ609" s="109">
        <v>1.198423657652131</v>
      </c>
      <c r="BK609" s="109">
        <v>2.2331301834547439</v>
      </c>
      <c r="BL609" s="109">
        <v>1138.491088867188</v>
      </c>
      <c r="BM609" s="109">
        <v>1127.4486230468749</v>
      </c>
      <c r="BN609" s="123">
        <v>1147.676748046875</v>
      </c>
    </row>
    <row r="610" spans="1:66" x14ac:dyDescent="0.25">
      <c r="A610">
        <v>605</v>
      </c>
      <c r="B610" t="s">
        <v>181</v>
      </c>
      <c r="C610" s="120" t="s">
        <v>25</v>
      </c>
      <c r="D610">
        <v>118473</v>
      </c>
      <c r="E610" s="121">
        <v>4</v>
      </c>
      <c r="F610" t="s">
        <v>183</v>
      </c>
      <c r="G610" t="s">
        <v>379</v>
      </c>
      <c r="H610" t="s">
        <v>46</v>
      </c>
      <c r="I610" s="2">
        <v>44495</v>
      </c>
      <c r="J610" s="2">
        <v>44495</v>
      </c>
      <c r="K610" s="21" t="s">
        <v>179</v>
      </c>
      <c r="L610" s="20">
        <v>48.487000000000002</v>
      </c>
      <c r="M610">
        <v>2.3660000000000001</v>
      </c>
      <c r="N610">
        <v>4.8890000000000002</v>
      </c>
      <c r="O610">
        <v>6.9450000000000003</v>
      </c>
      <c r="P610">
        <v>0.161</v>
      </c>
      <c r="Q610">
        <v>13.747999999999999</v>
      </c>
      <c r="R610">
        <v>22.771999999999998</v>
      </c>
      <c r="S610">
        <v>0.42</v>
      </c>
      <c r="T610">
        <v>8.0000000000000002E-3</v>
      </c>
      <c r="U610">
        <v>6.0999999999999999E-2</v>
      </c>
      <c r="X610">
        <v>99.856999999999999</v>
      </c>
      <c r="Y610" s="21">
        <v>77.918405543848181</v>
      </c>
      <c r="Z610" s="122">
        <v>0.43</v>
      </c>
      <c r="AA610" s="122">
        <v>3.31</v>
      </c>
      <c r="AB610" s="122">
        <v>1.46</v>
      </c>
      <c r="AC610" s="122">
        <v>2.16</v>
      </c>
      <c r="AD610" s="122">
        <v>23.62</v>
      </c>
      <c r="AE610" s="122">
        <v>0.59</v>
      </c>
      <c r="AF610" s="122">
        <v>0.57999999999999996</v>
      </c>
      <c r="AG610" s="122">
        <v>5.18</v>
      </c>
      <c r="AH610" s="122">
        <v>157.25</v>
      </c>
      <c r="AI610" s="122">
        <v>41.03</v>
      </c>
      <c r="AJ610" s="122">
        <v>100</v>
      </c>
      <c r="AK610" s="123">
        <v>0.69121053331786619</v>
      </c>
      <c r="AL610" s="109">
        <v>0.7662170003674551</v>
      </c>
      <c r="AM610" s="109">
        <v>3.0440026098828711E-2</v>
      </c>
      <c r="AN610">
        <v>0.13835742859084657</v>
      </c>
      <c r="AO610" s="140"/>
      <c r="AS610" s="192"/>
      <c r="AY610" s="191"/>
      <c r="BC610" s="192"/>
      <c r="BD610" s="191" t="str">
        <f t="shared" si="45"/>
        <v/>
      </c>
      <c r="BE610" s="122" t="str">
        <f t="shared" si="46"/>
        <v/>
      </c>
      <c r="BF610" s="122" t="str">
        <f t="shared" si="47"/>
        <v/>
      </c>
      <c r="BG610" s="122" t="str">
        <f t="shared" si="48"/>
        <v/>
      </c>
      <c r="BH610" s="192" t="str">
        <f t="shared" si="49"/>
        <v/>
      </c>
      <c r="BI610" s="109">
        <v>1.5516202159958401</v>
      </c>
      <c r="BJ610" s="109">
        <v>1.3474624820786041</v>
      </c>
      <c r="BK610" s="109">
        <v>1.8048483272629301</v>
      </c>
      <c r="BL610" s="109">
        <v>1085.351440429688</v>
      </c>
      <c r="BM610" s="109">
        <v>1080.196381835937</v>
      </c>
      <c r="BN610" s="123">
        <v>1090.205170898437</v>
      </c>
    </row>
    <row r="611" spans="1:66" x14ac:dyDescent="0.25">
      <c r="A611">
        <v>606</v>
      </c>
      <c r="B611" t="s">
        <v>181</v>
      </c>
      <c r="C611" s="120" t="s">
        <v>25</v>
      </c>
      <c r="D611">
        <v>118473</v>
      </c>
      <c r="E611" s="121">
        <v>14</v>
      </c>
      <c r="F611" t="s">
        <v>183</v>
      </c>
      <c r="G611" t="s">
        <v>379</v>
      </c>
      <c r="H611" t="s">
        <v>46</v>
      </c>
      <c r="I611" s="2">
        <v>44495</v>
      </c>
      <c r="J611" s="2">
        <v>44495</v>
      </c>
      <c r="K611" s="21" t="s">
        <v>179</v>
      </c>
      <c r="L611" s="20">
        <v>46.790999999999997</v>
      </c>
      <c r="M611">
        <v>2.7530000000000001</v>
      </c>
      <c r="N611">
        <v>6.69</v>
      </c>
      <c r="O611">
        <v>6.6269999999999998</v>
      </c>
      <c r="P611">
        <v>0.125</v>
      </c>
      <c r="Q611">
        <v>12.901</v>
      </c>
      <c r="R611">
        <v>22.94</v>
      </c>
      <c r="S611">
        <v>0.49</v>
      </c>
      <c r="T611">
        <v>1.2999999999999999E-2</v>
      </c>
      <c r="U611">
        <v>0.30299999999999999</v>
      </c>
      <c r="W611">
        <v>1.9E-2</v>
      </c>
      <c r="X611">
        <v>99.652000000000001</v>
      </c>
      <c r="Y611" s="21">
        <v>77.629406462284862</v>
      </c>
      <c r="Z611" s="122">
        <v>0.44</v>
      </c>
      <c r="AA611" s="122">
        <v>3.05</v>
      </c>
      <c r="AB611" s="122">
        <v>1.23</v>
      </c>
      <c r="AC611" s="122">
        <v>2.2000000000000002</v>
      </c>
      <c r="AD611" s="122">
        <v>30.1</v>
      </c>
      <c r="AE611" s="122">
        <v>0.61</v>
      </c>
      <c r="AF611" s="122">
        <v>0.57999999999999996</v>
      </c>
      <c r="AG611" s="122">
        <v>4.91</v>
      </c>
      <c r="AH611" s="122">
        <v>88.53</v>
      </c>
      <c r="AI611" s="122">
        <v>10.220000000000001</v>
      </c>
      <c r="AJ611" s="122">
        <v>196.4</v>
      </c>
      <c r="AK611" s="123">
        <v>0.71087452465650114</v>
      </c>
      <c r="AL611" s="109">
        <v>0.7219225242503472</v>
      </c>
      <c r="AM611" s="109">
        <v>3.5657161402252162E-2</v>
      </c>
      <c r="AN611">
        <v>0.11619485515451144</v>
      </c>
      <c r="AO611" s="140"/>
      <c r="AS611" s="192"/>
      <c r="AY611" s="191"/>
      <c r="BC611" s="192"/>
      <c r="BD611" s="191" t="str">
        <f t="shared" si="45"/>
        <v/>
      </c>
      <c r="BE611" s="122" t="str">
        <f t="shared" si="46"/>
        <v/>
      </c>
      <c r="BF611" s="122" t="str">
        <f t="shared" si="47"/>
        <v/>
      </c>
      <c r="BG611" s="122" t="str">
        <f t="shared" si="48"/>
        <v/>
      </c>
      <c r="BH611" s="192" t="str">
        <f t="shared" si="49"/>
        <v/>
      </c>
      <c r="BI611" s="109">
        <v>1.2409395857000389</v>
      </c>
      <c r="BJ611" s="109">
        <v>0.73834407521725054</v>
      </c>
      <c r="BK611" s="109">
        <v>2.230907799735073</v>
      </c>
      <c r="BL611" s="109">
        <v>1139.1455078125</v>
      </c>
      <c r="BM611" s="109">
        <v>1130.8763867187499</v>
      </c>
      <c r="BN611" s="123">
        <v>1146.3072753906249</v>
      </c>
    </row>
    <row r="612" spans="1:66" x14ac:dyDescent="0.25">
      <c r="A612">
        <v>607</v>
      </c>
      <c r="B612" t="s">
        <v>181</v>
      </c>
      <c r="C612" s="120" t="s">
        <v>25</v>
      </c>
      <c r="D612">
        <v>118473</v>
      </c>
      <c r="E612" s="121">
        <v>20</v>
      </c>
      <c r="F612" t="s">
        <v>183</v>
      </c>
      <c r="G612" t="s">
        <v>379</v>
      </c>
      <c r="H612" t="s">
        <v>46</v>
      </c>
      <c r="I612" s="2">
        <v>44495</v>
      </c>
      <c r="J612" s="2">
        <v>44495</v>
      </c>
      <c r="K612" s="21" t="s">
        <v>179</v>
      </c>
      <c r="L612" s="20">
        <v>49.323999999999998</v>
      </c>
      <c r="M612">
        <v>1.95</v>
      </c>
      <c r="N612">
        <v>4.5179999999999998</v>
      </c>
      <c r="O612">
        <v>6.5309999999999997</v>
      </c>
      <c r="P612">
        <v>8.5999999999999993E-2</v>
      </c>
      <c r="Q612">
        <v>14.055999999999999</v>
      </c>
      <c r="R612">
        <v>22.553999999999998</v>
      </c>
      <c r="S612">
        <v>0.438</v>
      </c>
      <c r="T612">
        <v>0.02</v>
      </c>
      <c r="U612">
        <v>0.219</v>
      </c>
      <c r="X612">
        <v>99.695999999999998</v>
      </c>
      <c r="Y612" s="21">
        <v>79.323483992511783</v>
      </c>
      <c r="Z612" s="122">
        <v>0.42</v>
      </c>
      <c r="AA612" s="122">
        <v>3.79</v>
      </c>
      <c r="AB612" s="122">
        <v>1.51</v>
      </c>
      <c r="AC612" s="122">
        <v>2.23</v>
      </c>
      <c r="AD612" s="122">
        <v>40.4</v>
      </c>
      <c r="AE612" s="122">
        <v>0.59</v>
      </c>
      <c r="AF612" s="122">
        <v>0.57999999999999996</v>
      </c>
      <c r="AG612" s="122">
        <v>5.19</v>
      </c>
      <c r="AH612" s="122">
        <v>59.21</v>
      </c>
      <c r="AI612" s="122">
        <v>12.92</v>
      </c>
      <c r="AJ612" s="122">
        <v>100</v>
      </c>
      <c r="AK612" s="123">
        <v>0.70044742522384096</v>
      </c>
      <c r="AL612" s="109">
        <v>0.78133426876167666</v>
      </c>
      <c r="AM612" s="109">
        <v>3.1661588816494182E-2</v>
      </c>
      <c r="AN612">
        <v>0.14558508281169524</v>
      </c>
      <c r="AO612" s="140"/>
      <c r="AS612" s="192"/>
      <c r="AY612" s="191"/>
      <c r="BC612" s="192"/>
      <c r="BD612" s="191" t="str">
        <f t="shared" si="45"/>
        <v/>
      </c>
      <c r="BE612" s="122" t="str">
        <f t="shared" si="46"/>
        <v/>
      </c>
      <c r="BF612" s="122" t="str">
        <f t="shared" si="47"/>
        <v/>
      </c>
      <c r="BG612" s="122" t="str">
        <f t="shared" si="48"/>
        <v/>
      </c>
      <c r="BH612" s="192" t="str">
        <f t="shared" si="49"/>
        <v/>
      </c>
      <c r="BI612" s="109">
        <v>2.365021929581177</v>
      </c>
      <c r="BJ612" s="109">
        <v>2.0424691246342781</v>
      </c>
      <c r="BK612" s="109">
        <v>2.773317732651245</v>
      </c>
      <c r="BL612" s="109">
        <v>1089.592407226562</v>
      </c>
      <c r="BM612" s="109">
        <v>1083.8211132812501</v>
      </c>
      <c r="BN612" s="123">
        <v>1095.70658203125</v>
      </c>
    </row>
    <row r="613" spans="1:66" x14ac:dyDescent="0.25">
      <c r="A613">
        <v>608</v>
      </c>
      <c r="B613" t="s">
        <v>181</v>
      </c>
      <c r="C613" s="120" t="s">
        <v>24</v>
      </c>
      <c r="D613">
        <v>118523</v>
      </c>
      <c r="E613" s="121">
        <v>37</v>
      </c>
      <c r="F613" t="s">
        <v>184</v>
      </c>
      <c r="G613" t="s">
        <v>379</v>
      </c>
      <c r="H613" t="s">
        <v>46</v>
      </c>
      <c r="I613" s="2">
        <v>44493</v>
      </c>
      <c r="J613" s="2">
        <v>44493</v>
      </c>
      <c r="K613" s="21" t="s">
        <v>179</v>
      </c>
      <c r="L613" s="20">
        <v>49.831000000000003</v>
      </c>
      <c r="M613">
        <v>1.849</v>
      </c>
      <c r="N613">
        <v>4.0880000000000001</v>
      </c>
      <c r="O613">
        <v>6.3120000000000003</v>
      </c>
      <c r="P613">
        <v>0.128</v>
      </c>
      <c r="Q613">
        <v>14.867000000000001</v>
      </c>
      <c r="R613">
        <v>22.626999999999999</v>
      </c>
      <c r="S613">
        <v>0.40799999999999997</v>
      </c>
      <c r="T613">
        <v>2.1000000000000001E-2</v>
      </c>
      <c r="U613">
        <v>0.20499999999999999</v>
      </c>
      <c r="W613">
        <v>5.8999999999999997E-2</v>
      </c>
      <c r="X613">
        <v>100.395</v>
      </c>
      <c r="Y613" s="21">
        <v>80.763844516608771</v>
      </c>
      <c r="Z613" s="122">
        <v>0.42</v>
      </c>
      <c r="AA613" s="122">
        <v>3.88</v>
      </c>
      <c r="AB613" s="122">
        <v>1.57</v>
      </c>
      <c r="AC613" s="122">
        <v>1.5</v>
      </c>
      <c r="AD613" s="122">
        <v>22</v>
      </c>
      <c r="AE613" s="122">
        <v>0.56999999999999995</v>
      </c>
      <c r="AF613" s="122">
        <v>0.59</v>
      </c>
      <c r="AG613" s="122">
        <v>5.75</v>
      </c>
      <c r="AH613" s="122">
        <v>55.07</v>
      </c>
      <c r="AI613" s="122">
        <v>15.25</v>
      </c>
      <c r="AJ613" s="122">
        <v>57.05</v>
      </c>
      <c r="AK613" s="123">
        <v>0.63598155435516934</v>
      </c>
      <c r="AL613" s="109">
        <v>0.82031554226037073</v>
      </c>
      <c r="AM613" s="109">
        <v>2.9275291736590017E-2</v>
      </c>
      <c r="AN613">
        <v>0.11697261673333378</v>
      </c>
      <c r="AO613" s="140"/>
      <c r="AS613" s="192"/>
      <c r="AY613" s="191"/>
      <c r="BC613" s="192"/>
      <c r="BD613" s="191" t="str">
        <f t="shared" si="45"/>
        <v/>
      </c>
      <c r="BE613" s="122" t="str">
        <f t="shared" si="46"/>
        <v/>
      </c>
      <c r="BF613" s="122" t="str">
        <f t="shared" si="47"/>
        <v/>
      </c>
      <c r="BG613" s="122" t="str">
        <f t="shared" si="48"/>
        <v/>
      </c>
      <c r="BH613" s="192" t="str">
        <f t="shared" si="49"/>
        <v/>
      </c>
      <c r="BI613" s="109">
        <v>2.129813406331976</v>
      </c>
      <c r="BJ613" s="109">
        <v>1.9333493922786309</v>
      </c>
      <c r="BK613" s="109">
        <v>2.4936689113216</v>
      </c>
      <c r="BL613" s="109">
        <v>1072.602294921875</v>
      </c>
      <c r="BM613" s="109">
        <v>1068.1222363281249</v>
      </c>
      <c r="BN613" s="123">
        <v>1077.743227539062</v>
      </c>
    </row>
    <row r="614" spans="1:66" x14ac:dyDescent="0.25">
      <c r="A614">
        <v>609</v>
      </c>
      <c r="B614" t="s">
        <v>181</v>
      </c>
      <c r="C614" s="120" t="s">
        <v>24</v>
      </c>
      <c r="D614">
        <v>118523</v>
      </c>
      <c r="E614" s="121">
        <v>38</v>
      </c>
      <c r="F614" t="s">
        <v>184</v>
      </c>
      <c r="G614" t="s">
        <v>379</v>
      </c>
      <c r="H614" t="s">
        <v>46</v>
      </c>
      <c r="I614" s="2">
        <v>44493</v>
      </c>
      <c r="J614" s="2">
        <v>44493</v>
      </c>
      <c r="K614" s="21" t="s">
        <v>179</v>
      </c>
      <c r="L614" s="20">
        <v>45.792000000000002</v>
      </c>
      <c r="M614">
        <v>3.6619999999999999</v>
      </c>
      <c r="N614">
        <v>6.641</v>
      </c>
      <c r="O614">
        <v>7.1580000000000004</v>
      </c>
      <c r="P614">
        <v>7.0000000000000007E-2</v>
      </c>
      <c r="Q614">
        <v>12.694000000000001</v>
      </c>
      <c r="R614">
        <v>22.73</v>
      </c>
      <c r="S614">
        <v>0.57799999999999996</v>
      </c>
      <c r="T614">
        <v>2E-3</v>
      </c>
      <c r="U614">
        <v>6.0999999999999999E-2</v>
      </c>
      <c r="W614">
        <v>2.8000000000000001E-2</v>
      </c>
      <c r="X614">
        <v>99.416000000000011</v>
      </c>
      <c r="Y614" s="21">
        <v>75.968352118526923</v>
      </c>
      <c r="Z614" s="122">
        <v>0.44</v>
      </c>
      <c r="AA614" s="122">
        <v>2.66</v>
      </c>
      <c r="AB614" s="122">
        <v>1.21</v>
      </c>
      <c r="AC614" s="122">
        <v>1.42</v>
      </c>
      <c r="AD614" s="122">
        <v>39.869999999999997</v>
      </c>
      <c r="AE614" s="122">
        <v>0.62</v>
      </c>
      <c r="AF614" s="122">
        <v>0.57999999999999996</v>
      </c>
      <c r="AG614" s="122">
        <v>4.38</v>
      </c>
      <c r="AH614" s="122">
        <v>477.68</v>
      </c>
      <c r="AI614" s="122">
        <v>44.66</v>
      </c>
      <c r="AJ614" s="122">
        <v>129.88999999999999</v>
      </c>
      <c r="AK614" s="123">
        <v>0.64582384127263337</v>
      </c>
      <c r="AL614" s="109">
        <v>0.71509038200446207</v>
      </c>
      <c r="AM614" s="109">
        <v>4.2342232365708048E-2</v>
      </c>
      <c r="AN614">
        <v>0.11322450850608969</v>
      </c>
      <c r="AO614" s="140"/>
      <c r="AS614" s="192"/>
      <c r="AT614" s="122">
        <v>6.1469578263379736</v>
      </c>
      <c r="AU614" s="122">
        <v>0.55684867739218236</v>
      </c>
      <c r="AV614" s="122">
        <v>1136.259588471816</v>
      </c>
      <c r="AW614" s="122">
        <v>11.98151462206862</v>
      </c>
      <c r="AX614" s="122">
        <v>738</v>
      </c>
      <c r="AY614" s="191">
        <v>4.6749271042224354</v>
      </c>
      <c r="AZ614" s="122">
        <v>0.75629216518792886</v>
      </c>
      <c r="BA614" s="122">
        <v>1109.92738237609</v>
      </c>
      <c r="BB614" s="122">
        <v>18.386090258923389</v>
      </c>
      <c r="BC614" s="192">
        <v>923</v>
      </c>
      <c r="BD614" s="191">
        <f t="shared" si="45"/>
        <v>6.1469578263379736</v>
      </c>
      <c r="BE614" s="122">
        <f t="shared" si="46"/>
        <v>0.55684867739218236</v>
      </c>
      <c r="BF614" s="122">
        <f t="shared" si="47"/>
        <v>1136.259588471816</v>
      </c>
      <c r="BG614" s="122">
        <f t="shared" si="48"/>
        <v>11.98151462206862</v>
      </c>
      <c r="BH614" s="192">
        <f t="shared" si="49"/>
        <v>738</v>
      </c>
      <c r="BI614" s="109">
        <v>1.868037069320283</v>
      </c>
      <c r="BJ614" s="109">
        <v>0.86218928623159852</v>
      </c>
      <c r="BK614" s="109">
        <v>2.852048633575043</v>
      </c>
      <c r="BL614" s="109">
        <v>1111.98681640625</v>
      </c>
      <c r="BM614" s="109">
        <v>1104.8382031250001</v>
      </c>
      <c r="BN614" s="123">
        <v>1120.526020507813</v>
      </c>
    </row>
    <row r="615" spans="1:66" x14ac:dyDescent="0.25">
      <c r="A615">
        <v>610</v>
      </c>
      <c r="B615" t="s">
        <v>181</v>
      </c>
      <c r="C615" s="120" t="s">
        <v>24</v>
      </c>
      <c r="D615">
        <v>118523</v>
      </c>
      <c r="E615" s="121">
        <v>39</v>
      </c>
      <c r="F615" t="s">
        <v>184</v>
      </c>
      <c r="G615" t="s">
        <v>379</v>
      </c>
      <c r="H615" t="s">
        <v>46</v>
      </c>
      <c r="I615" s="2">
        <v>44493</v>
      </c>
      <c r="J615" s="2">
        <v>44493</v>
      </c>
      <c r="K615" s="21" t="s">
        <v>179</v>
      </c>
      <c r="L615" s="20">
        <v>45.103000000000002</v>
      </c>
      <c r="M615">
        <v>3.415</v>
      </c>
      <c r="N615">
        <v>8.0519999999999996</v>
      </c>
      <c r="O615">
        <v>7.7060000000000004</v>
      </c>
      <c r="P615">
        <v>9.5000000000000001E-2</v>
      </c>
      <c r="Q615">
        <v>12.077</v>
      </c>
      <c r="R615">
        <v>22.613</v>
      </c>
      <c r="S615">
        <v>0.65300000000000002</v>
      </c>
      <c r="T615">
        <v>1.2999999999999999E-2</v>
      </c>
      <c r="U615">
        <v>9.8000000000000004E-2</v>
      </c>
      <c r="W615">
        <v>6.5000000000000002E-2</v>
      </c>
      <c r="X615">
        <v>99.89</v>
      </c>
      <c r="Y615" s="21">
        <v>73.64018065236975</v>
      </c>
      <c r="Z615" s="122">
        <v>0.44</v>
      </c>
      <c r="AA615" s="122">
        <v>2.74</v>
      </c>
      <c r="AB615" s="122">
        <v>1.1000000000000001</v>
      </c>
      <c r="AC615" s="122">
        <v>1.36</v>
      </c>
      <c r="AD615" s="122">
        <v>28.2</v>
      </c>
      <c r="AE615" s="122">
        <v>0.64</v>
      </c>
      <c r="AF615" s="122">
        <v>0.59</v>
      </c>
      <c r="AG615" s="122">
        <v>4.07</v>
      </c>
      <c r="AH615" s="122">
        <v>88.54</v>
      </c>
      <c r="AI615" s="122">
        <v>28.72</v>
      </c>
      <c r="AJ615" s="122">
        <v>53.84</v>
      </c>
      <c r="AK615" s="123">
        <v>0.64208703663680478</v>
      </c>
      <c r="AL615" s="109">
        <v>0.67903906705489669</v>
      </c>
      <c r="AM615" s="109">
        <v>4.7745489045885749E-2</v>
      </c>
      <c r="AN615">
        <v>0.10726838147900575</v>
      </c>
      <c r="AO615" s="140"/>
      <c r="AS615" s="192"/>
      <c r="AT615" s="122">
        <v>7.2075875965361886</v>
      </c>
      <c r="AU615" s="122">
        <v>0.54915946562279883</v>
      </c>
      <c r="AV615" s="122">
        <v>1150.4381819385701</v>
      </c>
      <c r="AW615" s="122">
        <v>10.488850991511841</v>
      </c>
      <c r="AX615" s="122">
        <v>840</v>
      </c>
      <c r="AY615" s="191">
        <v>8.007979162201794</v>
      </c>
      <c r="AZ615" s="122">
        <v>0.58131692580720962</v>
      </c>
      <c r="BA615" s="122">
        <v>1143.8879805885281</v>
      </c>
      <c r="BB615" s="122">
        <v>15.46008154951687</v>
      </c>
      <c r="BC615" s="192">
        <v>815</v>
      </c>
      <c r="BD615" s="191">
        <f t="shared" si="45"/>
        <v>7.2075875965361886</v>
      </c>
      <c r="BE615" s="122">
        <f t="shared" si="46"/>
        <v>0.54915946562279883</v>
      </c>
      <c r="BF615" s="122">
        <f t="shared" si="47"/>
        <v>1150.4381819385701</v>
      </c>
      <c r="BG615" s="122">
        <f t="shared" si="48"/>
        <v>10.488850991511841</v>
      </c>
      <c r="BH615" s="192">
        <f t="shared" si="49"/>
        <v>840</v>
      </c>
      <c r="BI615" s="109">
        <v>5.2224817703678248</v>
      </c>
      <c r="BJ615" s="109">
        <v>2.6627679680301779</v>
      </c>
      <c r="BK615" s="109">
        <v>7.7844129990055198</v>
      </c>
      <c r="BL615" s="109">
        <v>1115.94580078125</v>
      </c>
      <c r="BM615" s="109">
        <v>1107.143227539063</v>
      </c>
      <c r="BN615" s="123">
        <v>1125.1211523437501</v>
      </c>
    </row>
    <row r="616" spans="1:66" x14ac:dyDescent="0.25">
      <c r="A616">
        <v>611</v>
      </c>
      <c r="B616" t="s">
        <v>181</v>
      </c>
      <c r="C616" s="120" t="s">
        <v>24</v>
      </c>
      <c r="D616">
        <v>118523</v>
      </c>
      <c r="E616" s="121">
        <v>56</v>
      </c>
      <c r="F616" t="s">
        <v>184</v>
      </c>
      <c r="G616" t="s">
        <v>379</v>
      </c>
      <c r="H616" t="s">
        <v>46</v>
      </c>
      <c r="I616" s="2">
        <v>44493</v>
      </c>
      <c r="J616" s="2">
        <v>44493</v>
      </c>
      <c r="K616" s="21" t="s">
        <v>179</v>
      </c>
      <c r="L616" s="20">
        <v>45.875999999999998</v>
      </c>
      <c r="M616">
        <v>3.0030000000000001</v>
      </c>
      <c r="N616">
        <v>7.6589999999999998</v>
      </c>
      <c r="O616">
        <v>7.5839999999999996</v>
      </c>
      <c r="P616">
        <v>0.124</v>
      </c>
      <c r="Q616">
        <v>12.528</v>
      </c>
      <c r="R616">
        <v>22.713000000000001</v>
      </c>
      <c r="S616">
        <v>0.54100000000000004</v>
      </c>
      <c r="T616">
        <v>0.02</v>
      </c>
      <c r="U616">
        <v>0.182</v>
      </c>
      <c r="W616">
        <v>1.7000000000000001E-2</v>
      </c>
      <c r="X616">
        <v>100.24699999999999</v>
      </c>
      <c r="Y616" s="21">
        <v>74.648863846451874</v>
      </c>
      <c r="Z616" s="122">
        <v>0.44</v>
      </c>
      <c r="AA616" s="122">
        <v>2.97</v>
      </c>
      <c r="AB616" s="122">
        <v>1.1200000000000001</v>
      </c>
      <c r="AC616" s="122">
        <v>1.36</v>
      </c>
      <c r="AD616" s="122">
        <v>22.27</v>
      </c>
      <c r="AE616" s="122">
        <v>0.62</v>
      </c>
      <c r="AF616" s="122">
        <v>0.57999999999999996</v>
      </c>
      <c r="AG616" s="122">
        <v>4.7300000000000004</v>
      </c>
      <c r="AH616" s="122">
        <v>58.01</v>
      </c>
      <c r="AI616" s="122">
        <v>17.14</v>
      </c>
      <c r="AJ616" s="122">
        <v>201.04</v>
      </c>
      <c r="AK616" s="123">
        <v>0.63231071083536328</v>
      </c>
      <c r="AL616" s="109">
        <v>0.70030716519024594</v>
      </c>
      <c r="AM616" s="109">
        <v>3.9326704973701242E-2</v>
      </c>
      <c r="AN616">
        <v>0.11042995565516338</v>
      </c>
      <c r="AO616" s="140"/>
      <c r="AS616" s="192"/>
      <c r="AT616" s="122">
        <v>6.6457275373418758</v>
      </c>
      <c r="AU616" s="122">
        <v>0.57534236391938853</v>
      </c>
      <c r="AV616" s="122">
        <v>1139.6980468118879</v>
      </c>
      <c r="AW616" s="122">
        <v>10.839716612368241</v>
      </c>
      <c r="AX616" s="122">
        <v>886</v>
      </c>
      <c r="AY616" s="191">
        <v>7.0542373893445527</v>
      </c>
      <c r="AZ616" s="122">
        <v>0.63890214561454139</v>
      </c>
      <c r="BA616" s="122">
        <v>1137.3814708149409</v>
      </c>
      <c r="BB616" s="122">
        <v>16.880458476458401</v>
      </c>
      <c r="BC616" s="192">
        <v>879</v>
      </c>
      <c r="BD616" s="191">
        <f t="shared" si="45"/>
        <v>6.6457275373418758</v>
      </c>
      <c r="BE616" s="122">
        <f t="shared" si="46"/>
        <v>0.57534236391938853</v>
      </c>
      <c r="BF616" s="122">
        <f t="shared" si="47"/>
        <v>1139.6980468118879</v>
      </c>
      <c r="BG616" s="122">
        <f t="shared" si="48"/>
        <v>10.839716612368241</v>
      </c>
      <c r="BH616" s="192">
        <f t="shared" si="49"/>
        <v>886</v>
      </c>
      <c r="BI616" s="109">
        <v>1.229080271617051</v>
      </c>
      <c r="BJ616" s="109">
        <v>0.26300114144432152</v>
      </c>
      <c r="BK616" s="109">
        <v>2.7232108734999851</v>
      </c>
      <c r="BL616" s="109">
        <v>1115.212768554688</v>
      </c>
      <c r="BM616" s="109">
        <v>1108.208955078125</v>
      </c>
      <c r="BN616" s="123">
        <v>1121.0973046874999</v>
      </c>
    </row>
    <row r="617" spans="1:66" x14ac:dyDescent="0.25">
      <c r="A617">
        <v>612</v>
      </c>
      <c r="B617" t="s">
        <v>181</v>
      </c>
      <c r="C617" s="120" t="s">
        <v>24</v>
      </c>
      <c r="D617">
        <v>118523</v>
      </c>
      <c r="E617" s="121">
        <v>51</v>
      </c>
      <c r="F617" t="s">
        <v>183</v>
      </c>
      <c r="G617" t="s">
        <v>379</v>
      </c>
      <c r="H617" t="s">
        <v>46</v>
      </c>
      <c r="I617" s="2">
        <v>44493</v>
      </c>
      <c r="J617" s="2">
        <v>44493</v>
      </c>
      <c r="K617" s="21" t="s">
        <v>179</v>
      </c>
      <c r="L617" s="20">
        <v>47.915999999999997</v>
      </c>
      <c r="M617">
        <v>2.835</v>
      </c>
      <c r="N617">
        <v>5.2510000000000003</v>
      </c>
      <c r="O617">
        <v>7.4429999999999996</v>
      </c>
      <c r="P617">
        <v>0.14399999999999999</v>
      </c>
      <c r="Q617">
        <v>13.143000000000001</v>
      </c>
      <c r="R617">
        <v>22.734000000000002</v>
      </c>
      <c r="S617">
        <v>0.437</v>
      </c>
      <c r="U617">
        <v>3.4000000000000002E-2</v>
      </c>
      <c r="X617">
        <v>99.937000000000012</v>
      </c>
      <c r="Y617" s="21">
        <v>75.890063216723121</v>
      </c>
      <c r="Z617" s="122">
        <v>0.43</v>
      </c>
      <c r="AA617" s="122">
        <v>3.04</v>
      </c>
      <c r="AB617" s="122">
        <v>1.38</v>
      </c>
      <c r="AC617" s="122">
        <v>1.38</v>
      </c>
      <c r="AD617" s="122">
        <v>19.2</v>
      </c>
      <c r="AE617" s="122">
        <v>0.61</v>
      </c>
      <c r="AF617" s="122">
        <v>0.57999999999999996</v>
      </c>
      <c r="AG617" s="122">
        <v>5.36</v>
      </c>
      <c r="AH617" s="122">
        <v>100</v>
      </c>
      <c r="AI617" s="122">
        <v>77.81</v>
      </c>
      <c r="AJ617" s="122">
        <v>100</v>
      </c>
      <c r="AK617" s="123">
        <v>0.63363255257262741</v>
      </c>
      <c r="AL617" s="109">
        <v>0.73413542317265601</v>
      </c>
      <c r="AM617" s="109">
        <v>3.1742898391076572E-2</v>
      </c>
      <c r="AN617">
        <v>0.16405955490760793</v>
      </c>
      <c r="AO617" s="140"/>
      <c r="AS617" s="192"/>
      <c r="AY617" s="191"/>
      <c r="BC617" s="192"/>
      <c r="BD617" s="191" t="str">
        <f t="shared" si="45"/>
        <v/>
      </c>
      <c r="BE617" s="122" t="str">
        <f t="shared" si="46"/>
        <v/>
      </c>
      <c r="BF617" s="122" t="str">
        <f t="shared" si="47"/>
        <v/>
      </c>
      <c r="BG617" s="122" t="str">
        <f t="shared" si="48"/>
        <v/>
      </c>
      <c r="BH617" s="192" t="str">
        <f t="shared" si="49"/>
        <v/>
      </c>
      <c r="BI617" s="109">
        <v>0.83862689777593236</v>
      </c>
      <c r="BJ617" s="109">
        <v>0.62947253986577612</v>
      </c>
      <c r="BK617" s="109">
        <v>1.035323842012688</v>
      </c>
      <c r="BL617" s="109">
        <v>1090.281127929688</v>
      </c>
      <c r="BM617" s="109">
        <v>1087.6419433593751</v>
      </c>
      <c r="BN617" s="123">
        <v>1093.2561181640619</v>
      </c>
    </row>
    <row r="618" spans="1:66" x14ac:dyDescent="0.25">
      <c r="A618">
        <v>613</v>
      </c>
      <c r="B618" t="s">
        <v>181</v>
      </c>
      <c r="C618" s="120" t="s">
        <v>23</v>
      </c>
      <c r="D618">
        <v>118467</v>
      </c>
      <c r="E618" s="121">
        <v>103</v>
      </c>
      <c r="F618" t="s">
        <v>184</v>
      </c>
      <c r="G618" t="s">
        <v>379</v>
      </c>
      <c r="H618" t="s">
        <v>46</v>
      </c>
      <c r="I618" s="2">
        <v>44493</v>
      </c>
      <c r="J618" s="2">
        <v>44493</v>
      </c>
      <c r="K618" s="21" t="s">
        <v>179</v>
      </c>
      <c r="L618" s="20">
        <v>46.615000000000002</v>
      </c>
      <c r="M618">
        <v>2.99</v>
      </c>
      <c r="N618">
        <v>5.6340000000000003</v>
      </c>
      <c r="O618">
        <v>7.6349999999999998</v>
      </c>
      <c r="P618">
        <v>0.182</v>
      </c>
      <c r="Q618">
        <v>13.143000000000001</v>
      </c>
      <c r="R618">
        <v>23.41</v>
      </c>
      <c r="S618">
        <v>0.47199999999999998</v>
      </c>
      <c r="T618">
        <v>0.01</v>
      </c>
      <c r="W618">
        <v>2.5999999999999999E-2</v>
      </c>
      <c r="X618">
        <v>100.117</v>
      </c>
      <c r="Y618" s="21">
        <v>75.420989061872291</v>
      </c>
      <c r="Z618" s="122">
        <v>0.43</v>
      </c>
      <c r="AA618" s="122">
        <v>2.94</v>
      </c>
      <c r="AB618" s="122">
        <v>1.31</v>
      </c>
      <c r="AC618" s="122">
        <v>2.0099999999999998</v>
      </c>
      <c r="AD618" s="122">
        <v>23.84</v>
      </c>
      <c r="AE618" s="122">
        <v>0.61</v>
      </c>
      <c r="AF618" s="122">
        <v>0.6</v>
      </c>
      <c r="AG618" s="122">
        <v>5.26</v>
      </c>
      <c r="AH618" s="122">
        <v>121.27</v>
      </c>
      <c r="AI618" s="122">
        <v>100</v>
      </c>
      <c r="AJ618" s="122">
        <v>126.95</v>
      </c>
      <c r="AK618" s="123">
        <v>0.68622427675741926</v>
      </c>
      <c r="AL618" s="109">
        <v>0.73770494944377318</v>
      </c>
      <c r="AM618" s="109">
        <v>3.4451938072175059E-2</v>
      </c>
      <c r="AN618">
        <v>8.6830116775608659E-2</v>
      </c>
      <c r="AO618" s="140"/>
      <c r="AS618" s="192"/>
      <c r="AY618" s="191"/>
      <c r="BC618" s="192"/>
      <c r="BD618" s="191" t="str">
        <f t="shared" si="45"/>
        <v/>
      </c>
      <c r="BE618" s="122" t="str">
        <f t="shared" si="46"/>
        <v/>
      </c>
      <c r="BF618" s="122" t="str">
        <f t="shared" si="47"/>
        <v/>
      </c>
      <c r="BG618" s="122" t="str">
        <f t="shared" si="48"/>
        <v/>
      </c>
      <c r="BH618" s="192" t="str">
        <f t="shared" si="49"/>
        <v/>
      </c>
      <c r="BI618" s="109">
        <v>0.70132771377502401</v>
      </c>
      <c r="BJ618" s="109">
        <v>0.45478587512908902</v>
      </c>
      <c r="BK618" s="109">
        <v>0.98956908111511188</v>
      </c>
      <c r="BL618" s="109">
        <v>1083.210083007812</v>
      </c>
      <c r="BM618" s="109">
        <v>1079.608193359375</v>
      </c>
      <c r="BN618" s="123">
        <v>1088.0331445312499</v>
      </c>
    </row>
    <row r="619" spans="1:66" x14ac:dyDescent="0.25">
      <c r="A619">
        <v>614</v>
      </c>
      <c r="B619" t="s">
        <v>181</v>
      </c>
      <c r="C619" s="120" t="s">
        <v>23</v>
      </c>
      <c r="D619">
        <v>118467</v>
      </c>
      <c r="E619" s="121">
        <v>130</v>
      </c>
      <c r="F619" t="s">
        <v>183</v>
      </c>
      <c r="G619" t="s">
        <v>379</v>
      </c>
      <c r="H619" t="s">
        <v>46</v>
      </c>
      <c r="I619" s="2">
        <v>44493</v>
      </c>
      <c r="J619" s="2">
        <v>44493</v>
      </c>
      <c r="K619" s="21" t="s">
        <v>179</v>
      </c>
      <c r="L619" s="20">
        <v>45.436</v>
      </c>
      <c r="M619">
        <v>3.0019999999999998</v>
      </c>
      <c r="N619">
        <v>7.8920000000000003</v>
      </c>
      <c r="O619">
        <v>6.9080000000000004</v>
      </c>
      <c r="P619">
        <v>3.3000000000000002E-2</v>
      </c>
      <c r="Q619">
        <v>12.59</v>
      </c>
      <c r="R619">
        <v>22.731999999999999</v>
      </c>
      <c r="S619">
        <v>0.56899999999999995</v>
      </c>
      <c r="U619">
        <v>0.09</v>
      </c>
      <c r="X619">
        <v>99.25200000000001</v>
      </c>
      <c r="Y619" s="21">
        <v>76.463643520620849</v>
      </c>
      <c r="Z619" s="122">
        <v>0.44</v>
      </c>
      <c r="AA619" s="122">
        <v>2.98</v>
      </c>
      <c r="AB619" s="122">
        <v>1.1000000000000001</v>
      </c>
      <c r="AC619" s="122">
        <v>2.12</v>
      </c>
      <c r="AD619" s="122">
        <v>129.9</v>
      </c>
      <c r="AE619" s="122">
        <v>0.63</v>
      </c>
      <c r="AF619" s="122">
        <v>0.61</v>
      </c>
      <c r="AG619" s="122">
        <v>4.47</v>
      </c>
      <c r="AH619" s="122">
        <v>100</v>
      </c>
      <c r="AI619" s="122">
        <v>31.3</v>
      </c>
      <c r="AJ619" s="122">
        <v>100</v>
      </c>
      <c r="AK619" s="123">
        <v>0.71644967977927765</v>
      </c>
      <c r="AL619" s="109">
        <v>0.70861700009243334</v>
      </c>
      <c r="AM619" s="109">
        <v>4.1646793859351904E-2</v>
      </c>
      <c r="AN619">
        <v>8.8337726117060436E-2</v>
      </c>
      <c r="AO619" s="140"/>
      <c r="AS619" s="192"/>
      <c r="AT619" s="122">
        <v>6.7897505843139401</v>
      </c>
      <c r="AU619" s="122">
        <v>0.587713770843314</v>
      </c>
      <c r="AV619" s="122">
        <v>1144.1142918194671</v>
      </c>
      <c r="AW619" s="122">
        <v>12.47983532868167</v>
      </c>
      <c r="AX619" s="122">
        <v>919</v>
      </c>
      <c r="AY619" s="191">
        <v>7.2717605675338097</v>
      </c>
      <c r="AZ619" s="122">
        <v>0.65378248087966218</v>
      </c>
      <c r="BA619" s="122">
        <v>1137.663072710161</v>
      </c>
      <c r="BB619" s="122">
        <v>17.858781405999508</v>
      </c>
      <c r="BC619" s="192">
        <v>877</v>
      </c>
      <c r="BD619" s="191">
        <f t="shared" si="45"/>
        <v>6.7897505843139401</v>
      </c>
      <c r="BE619" s="122">
        <f t="shared" si="46"/>
        <v>0.587713770843314</v>
      </c>
      <c r="BF619" s="122">
        <f t="shared" si="47"/>
        <v>1144.1142918194671</v>
      </c>
      <c r="BG619" s="122">
        <f t="shared" si="48"/>
        <v>12.47983532868167</v>
      </c>
      <c r="BH619" s="192">
        <f t="shared" si="49"/>
        <v>919</v>
      </c>
      <c r="BI619" s="109">
        <v>3.067118650625233</v>
      </c>
      <c r="BJ619" s="109">
        <v>1.5317053472499891</v>
      </c>
      <c r="BK619" s="109">
        <v>4.5291006338100468</v>
      </c>
      <c r="BL619" s="109">
        <v>1106.056884765625</v>
      </c>
      <c r="BM619" s="109">
        <v>1097.174965820313</v>
      </c>
      <c r="BN619" s="123">
        <v>1114.287299804688</v>
      </c>
    </row>
    <row r="620" spans="1:66" x14ac:dyDescent="0.25">
      <c r="A620">
        <v>615</v>
      </c>
      <c r="B620" t="s">
        <v>181</v>
      </c>
      <c r="C620" s="120" t="s">
        <v>22</v>
      </c>
      <c r="D620">
        <v>118466</v>
      </c>
      <c r="E620" s="121">
        <v>46</v>
      </c>
      <c r="F620" t="s">
        <v>184</v>
      </c>
      <c r="G620" t="s">
        <v>379</v>
      </c>
      <c r="H620" t="s">
        <v>46</v>
      </c>
      <c r="I620" s="2">
        <v>44493</v>
      </c>
      <c r="J620" s="2">
        <v>44493</v>
      </c>
      <c r="K620" s="21" t="s">
        <v>179</v>
      </c>
      <c r="L620" s="20">
        <v>45.12</v>
      </c>
      <c r="M620">
        <v>3.2970000000000002</v>
      </c>
      <c r="N620">
        <v>8.1539999999999999</v>
      </c>
      <c r="O620">
        <v>7.5839999999999996</v>
      </c>
      <c r="P620">
        <v>0.121</v>
      </c>
      <c r="Q620">
        <v>11.28</v>
      </c>
      <c r="R620">
        <v>22.928999999999998</v>
      </c>
      <c r="S620">
        <v>0.51700000000000002</v>
      </c>
      <c r="U620">
        <v>0.20499999999999999</v>
      </c>
      <c r="X620">
        <v>99.206999999999994</v>
      </c>
      <c r="Y620" s="21">
        <v>72.612231226613204</v>
      </c>
      <c r="Z620" s="122">
        <v>0.44</v>
      </c>
      <c r="AA620" s="122">
        <v>2.85</v>
      </c>
      <c r="AB620" s="122">
        <v>1.1100000000000001</v>
      </c>
      <c r="AC620" s="122">
        <v>2.0499999999999998</v>
      </c>
      <c r="AD620" s="122">
        <v>29.99</v>
      </c>
      <c r="AE620" s="122">
        <v>0.66</v>
      </c>
      <c r="AF620" s="122">
        <v>0.57999999999999996</v>
      </c>
      <c r="AG620" s="122">
        <v>4.8</v>
      </c>
      <c r="AH620" s="122">
        <v>100</v>
      </c>
      <c r="AI620" s="122">
        <v>15.03</v>
      </c>
      <c r="AJ620" s="122">
        <v>100</v>
      </c>
      <c r="AK620" s="123">
        <v>0.71900992201070846</v>
      </c>
      <c r="AL620" s="109">
        <v>0.63785991950402154</v>
      </c>
      <c r="AM620" s="109">
        <v>3.8018084101878666E-2</v>
      </c>
      <c r="AN620">
        <v>0.15875900229078732</v>
      </c>
      <c r="AO620" s="140"/>
      <c r="AS620" s="192"/>
      <c r="AT620" s="122">
        <v>7.0006809615341981</v>
      </c>
      <c r="AU620" s="122">
        <v>0.55643015422697917</v>
      </c>
      <c r="AV620" s="122">
        <v>1146.8656402492729</v>
      </c>
      <c r="AW620" s="122">
        <v>9.8492712084176208</v>
      </c>
      <c r="AX620" s="122">
        <v>814</v>
      </c>
      <c r="AY620" s="191">
        <v>6.2704718958724204</v>
      </c>
      <c r="AZ620" s="122">
        <v>0.62622552951891208</v>
      </c>
      <c r="BA620" s="122">
        <v>1113.8725345346761</v>
      </c>
      <c r="BB620" s="122">
        <v>13.953954561968761</v>
      </c>
      <c r="BC620" s="192">
        <v>827</v>
      </c>
      <c r="BD620" s="191">
        <f t="shared" si="45"/>
        <v>7.0006809615341981</v>
      </c>
      <c r="BE620" s="122">
        <f t="shared" si="46"/>
        <v>0.55643015422697917</v>
      </c>
      <c r="BF620" s="122">
        <f t="shared" si="47"/>
        <v>1146.8656402492729</v>
      </c>
      <c r="BG620" s="122">
        <f t="shared" si="48"/>
        <v>9.8492712084176208</v>
      </c>
      <c r="BH620" s="192">
        <f t="shared" si="49"/>
        <v>814</v>
      </c>
      <c r="BI620" s="109">
        <v>0</v>
      </c>
      <c r="BJ620" s="109">
        <v>0</v>
      </c>
      <c r="BK620" s="109">
        <v>0.88502387108376634</v>
      </c>
      <c r="BL620" s="109">
        <v>1128.4248046875</v>
      </c>
      <c r="BM620" s="109">
        <v>1122.5904589843749</v>
      </c>
      <c r="BN620" s="123">
        <v>1133.7479394531249</v>
      </c>
    </row>
    <row r="621" spans="1:66" x14ac:dyDescent="0.25">
      <c r="A621">
        <v>616</v>
      </c>
      <c r="B621" t="s">
        <v>181</v>
      </c>
      <c r="C621" s="120" t="s">
        <v>22</v>
      </c>
      <c r="D621">
        <v>118466</v>
      </c>
      <c r="E621" s="121">
        <v>51</v>
      </c>
      <c r="F621" t="s">
        <v>184</v>
      </c>
      <c r="G621" t="s">
        <v>379</v>
      </c>
      <c r="H621" t="s">
        <v>46</v>
      </c>
      <c r="I621" s="2">
        <v>44493</v>
      </c>
      <c r="J621" s="2">
        <v>44493</v>
      </c>
      <c r="K621" s="21" t="s">
        <v>179</v>
      </c>
      <c r="L621" s="20">
        <v>45.817</v>
      </c>
      <c r="M621">
        <v>3.3519999999999999</v>
      </c>
      <c r="N621">
        <v>7.8810000000000002</v>
      </c>
      <c r="O621">
        <v>7.165</v>
      </c>
      <c r="P621">
        <v>6.0999999999999999E-2</v>
      </c>
      <c r="Q621">
        <v>12.2</v>
      </c>
      <c r="R621">
        <v>23.148</v>
      </c>
      <c r="S621">
        <v>0.53100000000000003</v>
      </c>
      <c r="U621">
        <v>0.13400000000000001</v>
      </c>
      <c r="W621">
        <v>2.5000000000000001E-2</v>
      </c>
      <c r="X621">
        <v>100.31400000000002</v>
      </c>
      <c r="Y621" s="21">
        <v>75.218024079055127</v>
      </c>
      <c r="Z621" s="122">
        <v>0.44</v>
      </c>
      <c r="AA621" s="122">
        <v>2.83</v>
      </c>
      <c r="AB621" s="122">
        <v>1.1299999999999999</v>
      </c>
      <c r="AC621" s="122">
        <v>2.11</v>
      </c>
      <c r="AD621" s="122">
        <v>56.73</v>
      </c>
      <c r="AE621" s="122">
        <v>0.63</v>
      </c>
      <c r="AF621" s="122">
        <v>0.57999999999999996</v>
      </c>
      <c r="AG621" s="122">
        <v>4.53</v>
      </c>
      <c r="AH621" s="122">
        <v>100</v>
      </c>
      <c r="AI621" s="122">
        <v>20.67</v>
      </c>
      <c r="AJ621" s="122">
        <v>148.66</v>
      </c>
      <c r="AK621" s="123">
        <v>0.71155077335320183</v>
      </c>
      <c r="AL621" s="109">
        <v>0.68072413993076464</v>
      </c>
      <c r="AM621" s="109">
        <v>3.8529139721487131E-2</v>
      </c>
      <c r="AN621">
        <v>0.12218532680012642</v>
      </c>
      <c r="AO621" s="140"/>
      <c r="AS621" s="192"/>
      <c r="AT621" s="122">
        <v>6.8423024536197588</v>
      </c>
      <c r="AU621" s="122">
        <v>0.55797412726023687</v>
      </c>
      <c r="AV621" s="122">
        <v>1146.890206770945</v>
      </c>
      <c r="AW621" s="122">
        <v>11.833728433800809</v>
      </c>
      <c r="AX621" s="122">
        <v>817</v>
      </c>
      <c r="AY621" s="191">
        <v>6.6041428584353881</v>
      </c>
      <c r="AZ621" s="122">
        <v>0.68928246671015692</v>
      </c>
      <c r="BA621" s="122">
        <v>1124.404210884911</v>
      </c>
      <c r="BB621" s="122">
        <v>17.547190075284131</v>
      </c>
      <c r="BC621" s="192">
        <v>898</v>
      </c>
      <c r="BD621" s="191">
        <f t="shared" si="45"/>
        <v>6.8423024536197588</v>
      </c>
      <c r="BE621" s="122">
        <f t="shared" si="46"/>
        <v>0.55797412726023687</v>
      </c>
      <c r="BF621" s="122">
        <f t="shared" si="47"/>
        <v>1146.890206770945</v>
      </c>
      <c r="BG621" s="122">
        <f t="shared" si="48"/>
        <v>11.833728433800809</v>
      </c>
      <c r="BH621" s="192">
        <f t="shared" si="49"/>
        <v>817</v>
      </c>
      <c r="BI621" s="109">
        <v>0.7223264370624265</v>
      </c>
      <c r="BJ621" s="109">
        <v>0</v>
      </c>
      <c r="BK621" s="109">
        <v>2.394116593426868</v>
      </c>
      <c r="BL621" s="109">
        <v>1109.6845703125</v>
      </c>
      <c r="BM621" s="109">
        <v>1103.318310546875</v>
      </c>
      <c r="BN621" s="123">
        <v>1116.974497070313</v>
      </c>
    </row>
    <row r="622" spans="1:66" x14ac:dyDescent="0.25">
      <c r="A622">
        <v>617</v>
      </c>
      <c r="B622" t="s">
        <v>181</v>
      </c>
      <c r="C622" s="120" t="s">
        <v>22</v>
      </c>
      <c r="D622">
        <v>118466</v>
      </c>
      <c r="E622" s="121">
        <v>52</v>
      </c>
      <c r="F622" t="s">
        <v>184</v>
      </c>
      <c r="G622" t="s">
        <v>379</v>
      </c>
      <c r="H622" t="s">
        <v>46</v>
      </c>
      <c r="I622" s="2">
        <v>44493</v>
      </c>
      <c r="J622" s="2">
        <v>44493</v>
      </c>
      <c r="K622" s="21" t="s">
        <v>179</v>
      </c>
      <c r="L622" s="20">
        <v>44.814999999999998</v>
      </c>
      <c r="M622">
        <v>3.1030000000000002</v>
      </c>
      <c r="N622">
        <v>8.1029999999999998</v>
      </c>
      <c r="O622">
        <v>7.867</v>
      </c>
      <c r="P622">
        <v>5.2999999999999999E-2</v>
      </c>
      <c r="Q622">
        <v>11.789</v>
      </c>
      <c r="R622">
        <v>22.334</v>
      </c>
      <c r="S622">
        <v>0.61499999999999999</v>
      </c>
      <c r="T622">
        <v>1.4E-2</v>
      </c>
      <c r="U622">
        <v>0.105</v>
      </c>
      <c r="W622">
        <v>4.3999999999999997E-2</v>
      </c>
      <c r="X622">
        <v>98.841999999999985</v>
      </c>
      <c r="Y622" s="21">
        <v>72.761121940497731</v>
      </c>
      <c r="Z622" s="122">
        <v>0.45</v>
      </c>
      <c r="AA622" s="122">
        <v>2.93</v>
      </c>
      <c r="AB622" s="122">
        <v>1.1100000000000001</v>
      </c>
      <c r="AC622" s="122">
        <v>2.0099999999999998</v>
      </c>
      <c r="AD622" s="122">
        <v>66.33</v>
      </c>
      <c r="AE622" s="122">
        <v>0.64</v>
      </c>
      <c r="AF622" s="122">
        <v>0.59</v>
      </c>
      <c r="AG622" s="122">
        <v>4.1399999999999997</v>
      </c>
      <c r="AH622" s="122">
        <v>86.54</v>
      </c>
      <c r="AI622" s="122">
        <v>25.7</v>
      </c>
      <c r="AJ622" s="122">
        <v>87.05</v>
      </c>
      <c r="AK622" s="123">
        <v>0.70025373735203333</v>
      </c>
      <c r="AL622" s="109">
        <v>0.66963234227942436</v>
      </c>
      <c r="AM622" s="109">
        <v>4.5427416551135982E-2</v>
      </c>
      <c r="AN622">
        <v>0.12163042460352935</v>
      </c>
      <c r="AO622" s="140"/>
      <c r="AS622" s="192"/>
      <c r="AT622" s="122">
        <v>7.023746079831839</v>
      </c>
      <c r="AU622" s="122">
        <v>0.56059877771176703</v>
      </c>
      <c r="AV622" s="122">
        <v>1145.444720948487</v>
      </c>
      <c r="AW622" s="122">
        <v>9.9078101165985224</v>
      </c>
      <c r="AX622" s="122">
        <v>839</v>
      </c>
      <c r="AY622" s="191">
        <v>7.7944589017091497</v>
      </c>
      <c r="AZ622" s="122">
        <v>0.62576418144863144</v>
      </c>
      <c r="BA622" s="122">
        <v>1142.4044374625639</v>
      </c>
      <c r="BB622" s="122">
        <v>15.37201470774392</v>
      </c>
      <c r="BC622" s="192">
        <v>843</v>
      </c>
      <c r="BD622" s="191">
        <f t="shared" si="45"/>
        <v>7.023746079831839</v>
      </c>
      <c r="BE622" s="122">
        <f t="shared" si="46"/>
        <v>0.56059877771176703</v>
      </c>
      <c r="BF622" s="122">
        <f t="shared" si="47"/>
        <v>1145.444720948487</v>
      </c>
      <c r="BG622" s="122">
        <f t="shared" si="48"/>
        <v>9.9078101165985224</v>
      </c>
      <c r="BH622" s="192">
        <f t="shared" si="49"/>
        <v>839</v>
      </c>
      <c r="BI622" s="109">
        <v>3.569754845606969</v>
      </c>
      <c r="BJ622" s="109">
        <v>1.7560578698989611</v>
      </c>
      <c r="BK622" s="109">
        <v>5.7231040544387559</v>
      </c>
      <c r="BL622" s="109">
        <v>1096.55322265625</v>
      </c>
      <c r="BM622" s="109">
        <v>1090.307412109375</v>
      </c>
      <c r="BN622" s="123">
        <v>1103.564301757812</v>
      </c>
    </row>
    <row r="623" spans="1:66" x14ac:dyDescent="0.25">
      <c r="A623">
        <v>618</v>
      </c>
      <c r="B623" t="s">
        <v>181</v>
      </c>
      <c r="C623" s="120" t="s">
        <v>22</v>
      </c>
      <c r="D623">
        <v>118466</v>
      </c>
      <c r="E623" s="121">
        <v>53</v>
      </c>
      <c r="F623" t="s">
        <v>184</v>
      </c>
      <c r="G623" t="s">
        <v>379</v>
      </c>
      <c r="H623" t="s">
        <v>46</v>
      </c>
      <c r="I623" s="2">
        <v>44493</v>
      </c>
      <c r="J623" s="2">
        <v>44493</v>
      </c>
      <c r="K623" s="21" t="s">
        <v>179</v>
      </c>
      <c r="L623" s="20">
        <v>44.396000000000001</v>
      </c>
      <c r="M623">
        <v>3.649</v>
      </c>
      <c r="N623">
        <v>8.9540000000000006</v>
      </c>
      <c r="O623">
        <v>7.6920000000000002</v>
      </c>
      <c r="P623">
        <v>7.4999999999999997E-2</v>
      </c>
      <c r="Q623">
        <v>11.324999999999999</v>
      </c>
      <c r="R623">
        <v>22.597999999999999</v>
      </c>
      <c r="S623">
        <v>0.56000000000000005</v>
      </c>
      <c r="T623">
        <v>1.2999999999999999E-2</v>
      </c>
      <c r="W623">
        <v>1.9E-2</v>
      </c>
      <c r="X623">
        <v>99.28100000000002</v>
      </c>
      <c r="Y623" s="21">
        <v>72.409744333686149</v>
      </c>
      <c r="Z623" s="122">
        <v>0.45</v>
      </c>
      <c r="AA623" s="122">
        <v>2.69</v>
      </c>
      <c r="AB623" s="122">
        <v>1.06</v>
      </c>
      <c r="AC623" s="122">
        <v>2.04</v>
      </c>
      <c r="AD623" s="122">
        <v>44.92</v>
      </c>
      <c r="AE623" s="122">
        <v>0.66</v>
      </c>
      <c r="AF623" s="122">
        <v>0.57999999999999996</v>
      </c>
      <c r="AG623" s="122">
        <v>4.38</v>
      </c>
      <c r="AH623" s="122">
        <v>88.71</v>
      </c>
      <c r="AI623" s="122">
        <v>100</v>
      </c>
      <c r="AJ623" s="122">
        <v>194.31</v>
      </c>
      <c r="AK623" s="123">
        <v>0.71710943745587419</v>
      </c>
      <c r="AL623" s="109">
        <v>0.64013587347164047</v>
      </c>
      <c r="AM623" s="109">
        <v>4.1162851485975274E-2</v>
      </c>
      <c r="AN623">
        <v>0.14450256799804767</v>
      </c>
      <c r="AO623" s="140"/>
      <c r="AS623" s="192"/>
      <c r="AT623" s="122">
        <v>7.1851948342478131</v>
      </c>
      <c r="AU623" s="122">
        <v>0.56651848562007501</v>
      </c>
      <c r="AV623" s="122">
        <v>1150.0498085544809</v>
      </c>
      <c r="AW623" s="122">
        <v>9.9280136425351611</v>
      </c>
      <c r="AX623" s="122">
        <v>831</v>
      </c>
      <c r="AY623" s="191">
        <v>7.0567656063461097</v>
      </c>
      <c r="AZ623" s="122">
        <v>0.63003363627121212</v>
      </c>
      <c r="BA623" s="122">
        <v>1130.137577033599</v>
      </c>
      <c r="BB623" s="122">
        <v>14.49509543876407</v>
      </c>
      <c r="BC623" s="192">
        <v>830</v>
      </c>
      <c r="BD623" s="191">
        <f t="shared" si="45"/>
        <v>7.1851948342478131</v>
      </c>
      <c r="BE623" s="122">
        <f t="shared" si="46"/>
        <v>0.56651848562007501</v>
      </c>
      <c r="BF623" s="122">
        <f t="shared" si="47"/>
        <v>1150.0498085544809</v>
      </c>
      <c r="BG623" s="122">
        <f t="shared" si="48"/>
        <v>9.9280136425351611</v>
      </c>
      <c r="BH623" s="192">
        <f t="shared" si="49"/>
        <v>831</v>
      </c>
      <c r="BI623" s="109">
        <v>1.0568513580519781</v>
      </c>
      <c r="BJ623" s="109">
        <v>0</v>
      </c>
      <c r="BK623" s="109">
        <v>2.8905315204817872</v>
      </c>
      <c r="BL623" s="109">
        <v>1100.963134765625</v>
      </c>
      <c r="BM623" s="109">
        <v>1089.6771582031249</v>
      </c>
      <c r="BN623" s="123">
        <v>1112.548134765625</v>
      </c>
    </row>
    <row r="624" spans="1:66" x14ac:dyDescent="0.25">
      <c r="A624">
        <v>619</v>
      </c>
      <c r="B624" t="s">
        <v>181</v>
      </c>
      <c r="C624" s="120" t="s">
        <v>22</v>
      </c>
      <c r="D624">
        <v>118466</v>
      </c>
      <c r="E624" s="121">
        <v>96</v>
      </c>
      <c r="F624" t="s">
        <v>184</v>
      </c>
      <c r="G624" t="s">
        <v>379</v>
      </c>
      <c r="H624" t="s">
        <v>46</v>
      </c>
      <c r="I624" s="2">
        <v>44493</v>
      </c>
      <c r="J624" s="2">
        <v>44493</v>
      </c>
      <c r="K624" s="21" t="s">
        <v>179</v>
      </c>
      <c r="L624" s="20">
        <v>43.686999999999998</v>
      </c>
      <c r="M624">
        <v>4.2549999999999999</v>
      </c>
      <c r="N624">
        <v>9.4710000000000001</v>
      </c>
      <c r="O624">
        <v>7.8250000000000002</v>
      </c>
      <c r="P624">
        <v>9.1999999999999998E-2</v>
      </c>
      <c r="Q624">
        <v>10.920999999999999</v>
      </c>
      <c r="R624">
        <v>22.795999999999999</v>
      </c>
      <c r="S624">
        <v>0.50800000000000001</v>
      </c>
      <c r="W624">
        <v>0.05</v>
      </c>
      <c r="X624">
        <v>99.60499999999999</v>
      </c>
      <c r="Y624" s="21">
        <v>71.328864391325368</v>
      </c>
      <c r="Z624" s="122">
        <v>0.45</v>
      </c>
      <c r="AA624" s="122">
        <v>2.4700000000000002</v>
      </c>
      <c r="AB624" s="122">
        <v>1.03</v>
      </c>
      <c r="AC624" s="122">
        <v>2.02</v>
      </c>
      <c r="AD624" s="122">
        <v>40.340000000000003</v>
      </c>
      <c r="AE624" s="122">
        <v>0.67</v>
      </c>
      <c r="AF624" s="122">
        <v>0.57999999999999996</v>
      </c>
      <c r="AG624" s="122">
        <v>4.7699999999999996</v>
      </c>
      <c r="AH624" s="122">
        <v>100</v>
      </c>
      <c r="AI624" s="122">
        <v>100</v>
      </c>
      <c r="AJ624" s="122">
        <v>77.78</v>
      </c>
      <c r="AK624" s="123">
        <v>0.71781244486084772</v>
      </c>
      <c r="AL624" s="109">
        <v>0.61697164509989311</v>
      </c>
      <c r="AM624" s="109">
        <v>3.7320717122856048E-2</v>
      </c>
      <c r="AN624">
        <v>0.1585209321808696</v>
      </c>
      <c r="AO624" s="140"/>
      <c r="AS624" s="192"/>
      <c r="AY624" s="191"/>
      <c r="BC624" s="192"/>
      <c r="BD624" s="191" t="str">
        <f t="shared" si="45"/>
        <v/>
      </c>
      <c r="BE624" s="122" t="str">
        <f t="shared" si="46"/>
        <v/>
      </c>
      <c r="BF624" s="122" t="str">
        <f t="shared" si="47"/>
        <v/>
      </c>
      <c r="BG624" s="122" t="str">
        <f t="shared" si="48"/>
        <v/>
      </c>
      <c r="BH624" s="192" t="str">
        <f t="shared" si="49"/>
        <v/>
      </c>
      <c r="BI624" s="109">
        <v>0</v>
      </c>
      <c r="BJ624" s="109">
        <v>0</v>
      </c>
      <c r="BK624" s="109">
        <v>0</v>
      </c>
      <c r="BL624" s="109">
        <v>1094.176025390625</v>
      </c>
      <c r="BM624" s="109">
        <v>1085.026826171875</v>
      </c>
      <c r="BN624" s="123">
        <v>1102.2571386718751</v>
      </c>
    </row>
    <row r="625" spans="1:66" x14ac:dyDescent="0.25">
      <c r="A625">
        <v>620</v>
      </c>
      <c r="B625" t="s">
        <v>181</v>
      </c>
      <c r="C625" s="120" t="s">
        <v>22</v>
      </c>
      <c r="D625">
        <v>118466</v>
      </c>
      <c r="E625" s="121">
        <v>97</v>
      </c>
      <c r="F625" t="s">
        <v>184</v>
      </c>
      <c r="G625" t="s">
        <v>379</v>
      </c>
      <c r="H625" t="s">
        <v>46</v>
      </c>
      <c r="I625" s="2">
        <v>44493</v>
      </c>
      <c r="J625" s="2">
        <v>44493</v>
      </c>
      <c r="K625" s="21" t="s">
        <v>179</v>
      </c>
      <c r="L625" s="20">
        <v>47.619</v>
      </c>
      <c r="M625">
        <v>2.6269999999999998</v>
      </c>
      <c r="N625">
        <v>5.5410000000000004</v>
      </c>
      <c r="O625">
        <v>7.6859999999999999</v>
      </c>
      <c r="P625">
        <v>0.182</v>
      </c>
      <c r="Q625">
        <v>13.236000000000001</v>
      </c>
      <c r="R625">
        <v>22.309000000000001</v>
      </c>
      <c r="S625">
        <v>0.40100000000000002</v>
      </c>
      <c r="T625">
        <v>2E-3</v>
      </c>
      <c r="X625">
        <v>99.602999999999994</v>
      </c>
      <c r="Y625" s="21">
        <v>75.428283654603419</v>
      </c>
      <c r="Z625" s="122">
        <v>0.43</v>
      </c>
      <c r="AA625" s="122">
        <v>3.22</v>
      </c>
      <c r="AB625" s="122">
        <v>1.36</v>
      </c>
      <c r="AC625" s="122">
        <v>2.0499999999999998</v>
      </c>
      <c r="AD625" s="122">
        <v>22.27</v>
      </c>
      <c r="AE625" s="122">
        <v>0.61</v>
      </c>
      <c r="AF625" s="122">
        <v>0.59</v>
      </c>
      <c r="AG625" s="122">
        <v>5.57</v>
      </c>
      <c r="AH625" s="122">
        <v>578.53</v>
      </c>
      <c r="AI625" s="122">
        <v>100</v>
      </c>
      <c r="AJ625" s="122">
        <v>100</v>
      </c>
      <c r="AK625" s="123">
        <v>0.69030000118414925</v>
      </c>
      <c r="AL625" s="109">
        <v>0.7418757136948011</v>
      </c>
      <c r="AM625" s="109">
        <v>2.9228211286101258E-2</v>
      </c>
      <c r="AN625">
        <v>0.16442536920503617</v>
      </c>
      <c r="AO625" s="140"/>
      <c r="AS625" s="192"/>
      <c r="AY625" s="191"/>
      <c r="BC625" s="192"/>
      <c r="BD625" s="191" t="str">
        <f t="shared" si="45"/>
        <v/>
      </c>
      <c r="BE625" s="122" t="str">
        <f t="shared" si="46"/>
        <v/>
      </c>
      <c r="BF625" s="122" t="str">
        <f t="shared" si="47"/>
        <v/>
      </c>
      <c r="BG625" s="122" t="str">
        <f t="shared" si="48"/>
        <v/>
      </c>
      <c r="BH625" s="192" t="str">
        <f t="shared" si="49"/>
        <v/>
      </c>
      <c r="BI625" s="109">
        <v>1.244231860431033</v>
      </c>
      <c r="BJ625" s="109">
        <v>0.97511400440533713</v>
      </c>
      <c r="BK625" s="109">
        <v>1.4535623047669699</v>
      </c>
      <c r="BL625" s="109">
        <v>1082.37451171875</v>
      </c>
      <c r="BM625" s="109">
        <v>1079.300087890625</v>
      </c>
      <c r="BN625" s="123">
        <v>1085.87037109375</v>
      </c>
    </row>
    <row r="626" spans="1:66" x14ac:dyDescent="0.25">
      <c r="A626">
        <v>621</v>
      </c>
      <c r="B626" t="s">
        <v>181</v>
      </c>
      <c r="C626" s="120" t="s">
        <v>22</v>
      </c>
      <c r="D626">
        <v>118466</v>
      </c>
      <c r="E626" s="121">
        <v>57</v>
      </c>
      <c r="F626" t="s">
        <v>183</v>
      </c>
      <c r="G626" t="s">
        <v>379</v>
      </c>
      <c r="H626" t="s">
        <v>46</v>
      </c>
      <c r="I626" s="2">
        <v>44493</v>
      </c>
      <c r="J626" s="2">
        <v>44493</v>
      </c>
      <c r="K626" s="21" t="s">
        <v>179</v>
      </c>
      <c r="L626" s="20">
        <v>48.624000000000002</v>
      </c>
      <c r="M626">
        <v>2.258</v>
      </c>
      <c r="N626">
        <v>5.3659999999999997</v>
      </c>
      <c r="O626">
        <v>6.734</v>
      </c>
      <c r="P626">
        <v>0.16</v>
      </c>
      <c r="Q626">
        <v>13.749000000000001</v>
      </c>
      <c r="R626">
        <v>22.477</v>
      </c>
      <c r="S626">
        <v>0.44500000000000001</v>
      </c>
      <c r="U626">
        <v>0.33400000000000002</v>
      </c>
      <c r="X626">
        <v>100.14700000000001</v>
      </c>
      <c r="Y626" s="21">
        <v>78.445899898980471</v>
      </c>
      <c r="Z626" s="122">
        <v>0.43</v>
      </c>
      <c r="AA626" s="122">
        <v>3.54</v>
      </c>
      <c r="AB626" s="122">
        <v>1.39</v>
      </c>
      <c r="AC626" s="122">
        <v>2.1800000000000002</v>
      </c>
      <c r="AD626" s="122">
        <v>25.04</v>
      </c>
      <c r="AE626" s="122">
        <v>0.59</v>
      </c>
      <c r="AF626" s="122">
        <v>0.57999999999999996</v>
      </c>
      <c r="AG626" s="122">
        <v>5.1100000000000003</v>
      </c>
      <c r="AH626" s="122">
        <v>100</v>
      </c>
      <c r="AI626" s="122">
        <v>9.74</v>
      </c>
      <c r="AJ626" s="122">
        <v>100</v>
      </c>
      <c r="AK626" s="123">
        <v>0.69419197863795901</v>
      </c>
      <c r="AL626" s="109">
        <v>0.76244474263640127</v>
      </c>
      <c r="AM626" s="109">
        <v>3.2090814717751777E-2</v>
      </c>
      <c r="AN626">
        <v>0.14873277341209359</v>
      </c>
      <c r="AO626" s="140"/>
      <c r="AS626" s="192"/>
      <c r="AY626" s="191"/>
      <c r="BC626" s="192"/>
      <c r="BD626" s="191" t="str">
        <f t="shared" si="45"/>
        <v/>
      </c>
      <c r="BE626" s="122" t="str">
        <f t="shared" si="46"/>
        <v/>
      </c>
      <c r="BF626" s="122" t="str">
        <f t="shared" si="47"/>
        <v/>
      </c>
      <c r="BG626" s="122" t="str">
        <f t="shared" si="48"/>
        <v/>
      </c>
      <c r="BH626" s="192" t="str">
        <f t="shared" si="49"/>
        <v/>
      </c>
      <c r="BI626" s="109">
        <v>1.852455750843214</v>
      </c>
      <c r="BJ626" s="109">
        <v>1.5749876226388679</v>
      </c>
      <c r="BK626" s="109">
        <v>2.2647779954873788</v>
      </c>
      <c r="BL626" s="109">
        <v>1127.752197265625</v>
      </c>
      <c r="BM626" s="109">
        <v>1120.414184570312</v>
      </c>
      <c r="BN626" s="123">
        <v>1133.243618164063</v>
      </c>
    </row>
    <row r="627" spans="1:66" x14ac:dyDescent="0.25">
      <c r="A627">
        <v>622</v>
      </c>
      <c r="B627" t="s">
        <v>181</v>
      </c>
      <c r="C627" s="120" t="s">
        <v>22</v>
      </c>
      <c r="D627">
        <v>118466</v>
      </c>
      <c r="E627" s="121">
        <v>58</v>
      </c>
      <c r="F627" t="s">
        <v>183</v>
      </c>
      <c r="G627" t="s">
        <v>379</v>
      </c>
      <c r="H627" t="s">
        <v>46</v>
      </c>
      <c r="I627" s="2">
        <v>44493</v>
      </c>
      <c r="J627" s="2">
        <v>44493</v>
      </c>
      <c r="K627" s="21" t="s">
        <v>179</v>
      </c>
      <c r="L627" s="20">
        <v>46.106999999999999</v>
      </c>
      <c r="M627">
        <v>3.3879999999999999</v>
      </c>
      <c r="N627">
        <v>7.5430000000000001</v>
      </c>
      <c r="O627">
        <v>7.1609999999999996</v>
      </c>
      <c r="P627">
        <v>0.11700000000000001</v>
      </c>
      <c r="Q627">
        <v>12.531000000000001</v>
      </c>
      <c r="R627">
        <v>22.806999999999999</v>
      </c>
      <c r="S627">
        <v>0.55600000000000005</v>
      </c>
      <c r="U627">
        <v>0.24</v>
      </c>
      <c r="X627">
        <v>100.45</v>
      </c>
      <c r="Y627" s="21">
        <v>75.723915018342396</v>
      </c>
      <c r="Z627" s="122">
        <v>0.44</v>
      </c>
      <c r="AA627" s="122">
        <v>2.81</v>
      </c>
      <c r="AB627" s="122">
        <v>1.1599999999999999</v>
      </c>
      <c r="AC627" s="122">
        <v>2.13</v>
      </c>
      <c r="AD627" s="122">
        <v>30.75</v>
      </c>
      <c r="AE627" s="122">
        <v>0.62</v>
      </c>
      <c r="AF627" s="122">
        <v>0.57999999999999996</v>
      </c>
      <c r="AG627" s="122">
        <v>4.43</v>
      </c>
      <c r="AH627" s="122">
        <v>100</v>
      </c>
      <c r="AI627" s="122">
        <v>12.22</v>
      </c>
      <c r="AJ627" s="122">
        <v>100</v>
      </c>
      <c r="AK627" s="123">
        <v>0.70719693594155164</v>
      </c>
      <c r="AL627" s="109">
        <v>0.69763152670196926</v>
      </c>
      <c r="AM627" s="109">
        <v>4.0253034925802685E-2</v>
      </c>
      <c r="AN627">
        <v>0.12535433621630437</v>
      </c>
      <c r="AO627" s="140"/>
      <c r="AS627" s="192"/>
      <c r="AT627" s="122">
        <v>6.8944463026736269</v>
      </c>
      <c r="AU627" s="122">
        <v>0.58003190516779879</v>
      </c>
      <c r="AV627" s="122">
        <v>1146.565487049452</v>
      </c>
      <c r="AW627" s="122">
        <v>11.99646418116485</v>
      </c>
      <c r="AX627" s="122">
        <v>899</v>
      </c>
      <c r="AY627" s="191">
        <v>7.0621152289238696</v>
      </c>
      <c r="AZ627" s="122">
        <v>0.67843706528753578</v>
      </c>
      <c r="BA627" s="122">
        <v>1134.5726316346961</v>
      </c>
      <c r="BB627" s="122">
        <v>18.119007196799661</v>
      </c>
      <c r="BC627" s="192">
        <v>895</v>
      </c>
      <c r="BD627" s="191">
        <f t="shared" si="45"/>
        <v>6.8944463026736269</v>
      </c>
      <c r="BE627" s="122">
        <f t="shared" si="46"/>
        <v>0.58003190516779879</v>
      </c>
      <c r="BF627" s="122">
        <f t="shared" si="47"/>
        <v>1146.565487049452</v>
      </c>
      <c r="BG627" s="122">
        <f t="shared" si="48"/>
        <v>11.99646418116485</v>
      </c>
      <c r="BH627" s="192">
        <f t="shared" si="49"/>
        <v>899</v>
      </c>
      <c r="BI627" s="109">
        <v>2.0873010634639639</v>
      </c>
      <c r="BJ627" s="109">
        <v>0.64755529396323175</v>
      </c>
      <c r="BK627" s="109">
        <v>3.59331031791953</v>
      </c>
      <c r="BL627" s="109">
        <v>1125.995849609375</v>
      </c>
      <c r="BM627" s="109">
        <v>1119.3293408203131</v>
      </c>
      <c r="BN627" s="123">
        <v>1132.7685595703119</v>
      </c>
    </row>
    <row r="628" spans="1:66" x14ac:dyDescent="0.25">
      <c r="A628">
        <v>623</v>
      </c>
      <c r="B628" t="s">
        <v>181</v>
      </c>
      <c r="C628" s="120" t="s">
        <v>22</v>
      </c>
      <c r="D628">
        <v>118466</v>
      </c>
      <c r="E628" s="121">
        <v>65</v>
      </c>
      <c r="F628" t="s">
        <v>183</v>
      </c>
      <c r="G628" t="s">
        <v>379</v>
      </c>
      <c r="H628" t="s">
        <v>46</v>
      </c>
      <c r="I628" s="2">
        <v>44493</v>
      </c>
      <c r="J628" s="2">
        <v>44493</v>
      </c>
      <c r="K628" s="21" t="s">
        <v>179</v>
      </c>
      <c r="L628" s="20">
        <v>48.637999999999998</v>
      </c>
      <c r="M628">
        <v>2.153</v>
      </c>
      <c r="N628">
        <v>4.71</v>
      </c>
      <c r="O628">
        <v>6.6239999999999997</v>
      </c>
      <c r="P628">
        <v>0.15</v>
      </c>
      <c r="Q628">
        <v>13.999000000000001</v>
      </c>
      <c r="R628">
        <v>22.838999999999999</v>
      </c>
      <c r="S628">
        <v>0.42599999999999999</v>
      </c>
      <c r="U628">
        <v>7.5999999999999998E-2</v>
      </c>
      <c r="W628">
        <v>3.3000000000000002E-2</v>
      </c>
      <c r="X628">
        <v>99.647999999999996</v>
      </c>
      <c r="Y628" s="21">
        <v>79.023340045048727</v>
      </c>
      <c r="Z628" s="122">
        <v>0.43</v>
      </c>
      <c r="AA628" s="122">
        <v>3.6</v>
      </c>
      <c r="AB628" s="122">
        <v>1.48</v>
      </c>
      <c r="AC628" s="122">
        <v>2.2200000000000002</v>
      </c>
      <c r="AD628" s="122">
        <v>27.56</v>
      </c>
      <c r="AE628" s="122">
        <v>0.59</v>
      </c>
      <c r="AF628" s="122">
        <v>0.57999999999999996</v>
      </c>
      <c r="AG628" s="122">
        <v>5.32</v>
      </c>
      <c r="AH628" s="122">
        <v>100</v>
      </c>
      <c r="AI628" s="122">
        <v>38.17</v>
      </c>
      <c r="AJ628" s="122">
        <v>119.02</v>
      </c>
      <c r="AK628" s="123">
        <v>0.69896156604007009</v>
      </c>
      <c r="AL628" s="109">
        <v>0.78092654118985416</v>
      </c>
      <c r="AM628" s="109">
        <v>3.0903398262461006E-2</v>
      </c>
      <c r="AN628">
        <v>0.12139559710787066</v>
      </c>
      <c r="AO628" s="140"/>
      <c r="AS628" s="192"/>
      <c r="AY628" s="191"/>
      <c r="BC628" s="192"/>
      <c r="BD628" s="191" t="str">
        <f t="shared" si="45"/>
        <v/>
      </c>
      <c r="BE628" s="122" t="str">
        <f t="shared" si="46"/>
        <v/>
      </c>
      <c r="BF628" s="122" t="str">
        <f t="shared" si="47"/>
        <v/>
      </c>
      <c r="BG628" s="122" t="str">
        <f t="shared" si="48"/>
        <v/>
      </c>
      <c r="BH628" s="192" t="str">
        <f t="shared" si="49"/>
        <v/>
      </c>
      <c r="BI628" s="109">
        <v>1.867163137233435</v>
      </c>
      <c r="BJ628" s="109">
        <v>1.632424215114294</v>
      </c>
      <c r="BK628" s="109">
        <v>2.1743400419117802</v>
      </c>
      <c r="BL628" s="109">
        <v>1081.6865234375</v>
      </c>
      <c r="BM628" s="109">
        <v>1076.6654296874999</v>
      </c>
      <c r="BN628" s="123">
        <v>1086.7923437500001</v>
      </c>
    </row>
    <row r="629" spans="1:66" x14ac:dyDescent="0.25">
      <c r="A629">
        <v>624</v>
      </c>
      <c r="B629" t="s">
        <v>181</v>
      </c>
      <c r="C629" s="120" t="s">
        <v>22</v>
      </c>
      <c r="D629">
        <v>118466</v>
      </c>
      <c r="E629" s="121">
        <v>66</v>
      </c>
      <c r="F629" t="s">
        <v>183</v>
      </c>
      <c r="G629" t="s">
        <v>379</v>
      </c>
      <c r="H629" t="s">
        <v>46</v>
      </c>
      <c r="I629" s="2">
        <v>44493</v>
      </c>
      <c r="J629" s="2">
        <v>44493</v>
      </c>
      <c r="K629" s="21" t="s">
        <v>179</v>
      </c>
      <c r="L629" s="20">
        <v>46.634</v>
      </c>
      <c r="M629">
        <v>3.2679999999999998</v>
      </c>
      <c r="N629">
        <v>7.149</v>
      </c>
      <c r="O629">
        <v>6.7430000000000003</v>
      </c>
      <c r="P629">
        <v>0.11</v>
      </c>
      <c r="Q629">
        <v>12.834</v>
      </c>
      <c r="R629">
        <v>22.893999999999998</v>
      </c>
      <c r="S629">
        <v>0.52800000000000002</v>
      </c>
      <c r="T629">
        <v>1E-3</v>
      </c>
      <c r="U629">
        <v>0.23400000000000001</v>
      </c>
      <c r="W629">
        <v>1.9E-2</v>
      </c>
      <c r="X629">
        <v>100.41400000000002</v>
      </c>
      <c r="Y629" s="21">
        <v>77.235191619616799</v>
      </c>
      <c r="Z629" s="122">
        <v>0.44</v>
      </c>
      <c r="AA629" s="122">
        <v>2.87</v>
      </c>
      <c r="AB629" s="122">
        <v>1.19</v>
      </c>
      <c r="AC629" s="122">
        <v>2.1800000000000002</v>
      </c>
      <c r="AD629" s="122">
        <v>33.369999999999997</v>
      </c>
      <c r="AE629" s="122">
        <v>0.61</v>
      </c>
      <c r="AF629" s="122">
        <v>0.57999999999999996</v>
      </c>
      <c r="AG629" s="122">
        <v>4.54</v>
      </c>
      <c r="AH629" s="122">
        <v>1293.25</v>
      </c>
      <c r="AI629" s="122">
        <v>13.41</v>
      </c>
      <c r="AJ629" s="122">
        <v>205.54</v>
      </c>
      <c r="AK629" s="123">
        <v>0.70802351068454428</v>
      </c>
      <c r="AL629" s="109">
        <v>0.7130231801317497</v>
      </c>
      <c r="AM629" s="109">
        <v>3.8146878519518763E-2</v>
      </c>
      <c r="AN629">
        <v>0.12514787674689198</v>
      </c>
      <c r="AO629" s="140"/>
      <c r="AS629" s="192"/>
      <c r="AT629" s="122">
        <v>6.7129174428774574</v>
      </c>
      <c r="AU629" s="122">
        <v>0.57487758699030278</v>
      </c>
      <c r="AV629" s="122">
        <v>1145.1057073630679</v>
      </c>
      <c r="AW629" s="122">
        <v>12.85008141734702</v>
      </c>
      <c r="AX629" s="122">
        <v>832</v>
      </c>
      <c r="AY629" s="191">
        <v>6.6820597816132521</v>
      </c>
      <c r="AZ629" s="122">
        <v>0.66984788677675033</v>
      </c>
      <c r="BA629" s="122">
        <v>1129.2812214547389</v>
      </c>
      <c r="BB629" s="122">
        <v>18.140067976641411</v>
      </c>
      <c r="BC629" s="192">
        <v>887</v>
      </c>
      <c r="BD629" s="191">
        <f t="shared" si="45"/>
        <v>6.7129174428774574</v>
      </c>
      <c r="BE629" s="122">
        <f t="shared" si="46"/>
        <v>0.57487758699030278</v>
      </c>
      <c r="BF629" s="122">
        <f t="shared" si="47"/>
        <v>1145.1057073630679</v>
      </c>
      <c r="BG629" s="122">
        <f t="shared" si="48"/>
        <v>12.85008141734702</v>
      </c>
      <c r="BH629" s="192">
        <f t="shared" si="49"/>
        <v>832</v>
      </c>
      <c r="BI629" s="109">
        <v>1.707785756824475</v>
      </c>
      <c r="BJ629" s="109">
        <v>0.73187819742963833</v>
      </c>
      <c r="BK629" s="109">
        <v>3.1285075738410759</v>
      </c>
      <c r="BL629" s="109">
        <v>1128.412963867188</v>
      </c>
      <c r="BM629" s="109">
        <v>1120.438041992187</v>
      </c>
      <c r="BN629" s="123">
        <v>1136.1275878906249</v>
      </c>
    </row>
    <row r="630" spans="1:66" x14ac:dyDescent="0.25">
      <c r="A630">
        <v>625</v>
      </c>
      <c r="B630" t="s">
        <v>181</v>
      </c>
      <c r="C630" s="120" t="s">
        <v>22</v>
      </c>
      <c r="D630">
        <v>118466</v>
      </c>
      <c r="E630" s="121">
        <v>70</v>
      </c>
      <c r="F630" t="s">
        <v>183</v>
      </c>
      <c r="G630" t="s">
        <v>379</v>
      </c>
      <c r="H630" t="s">
        <v>46</v>
      </c>
      <c r="I630" s="2">
        <v>44493</v>
      </c>
      <c r="J630" s="2">
        <v>44493</v>
      </c>
      <c r="K630" s="21" t="s">
        <v>179</v>
      </c>
      <c r="L630" s="20">
        <v>47.029000000000003</v>
      </c>
      <c r="M630">
        <v>2.4830000000000001</v>
      </c>
      <c r="N630">
        <v>6.8979999999999997</v>
      </c>
      <c r="O630">
        <v>7.9020000000000001</v>
      </c>
      <c r="P630">
        <v>7.0999999999999994E-2</v>
      </c>
      <c r="Q630">
        <v>12.145</v>
      </c>
      <c r="R630">
        <v>22.524000000000001</v>
      </c>
      <c r="S630">
        <v>0.69899999999999995</v>
      </c>
      <c r="T630">
        <v>2.8000000000000001E-2</v>
      </c>
      <c r="U630">
        <v>0.03</v>
      </c>
      <c r="W630">
        <v>4.1000000000000002E-2</v>
      </c>
      <c r="X630">
        <v>99.85</v>
      </c>
      <c r="Y630" s="21">
        <v>73.259879854269172</v>
      </c>
      <c r="Z630" s="122">
        <v>0.43</v>
      </c>
      <c r="AA630" s="122">
        <v>3.32</v>
      </c>
      <c r="AB630" s="122">
        <v>1.21</v>
      </c>
      <c r="AC630" s="122">
        <v>2</v>
      </c>
      <c r="AD630" s="122">
        <v>57.88</v>
      </c>
      <c r="AE630" s="122">
        <v>0.63</v>
      </c>
      <c r="AF630" s="122">
        <v>0.57999999999999996</v>
      </c>
      <c r="AG630" s="122">
        <v>3.76</v>
      </c>
      <c r="AH630" s="122">
        <v>42.33</v>
      </c>
      <c r="AI630" s="122">
        <v>83.96</v>
      </c>
      <c r="AJ630" s="122">
        <v>97.75</v>
      </c>
      <c r="AK630" s="123">
        <v>0.69343400760279028</v>
      </c>
      <c r="AL630" s="109">
        <v>0.68058157232097205</v>
      </c>
      <c r="AM630" s="109">
        <v>5.0938166929663589E-2</v>
      </c>
      <c r="AN630">
        <v>0.14453562392110036</v>
      </c>
      <c r="AO630" s="140"/>
      <c r="AS630" s="192"/>
      <c r="AY630" s="191"/>
      <c r="BC630" s="192"/>
      <c r="BD630" s="191" t="str">
        <f t="shared" si="45"/>
        <v/>
      </c>
      <c r="BE630" s="122" t="str">
        <f t="shared" si="46"/>
        <v/>
      </c>
      <c r="BF630" s="122" t="str">
        <f t="shared" si="47"/>
        <v/>
      </c>
      <c r="BG630" s="122" t="str">
        <f t="shared" si="48"/>
        <v/>
      </c>
      <c r="BH630" s="192" t="str">
        <f t="shared" si="49"/>
        <v/>
      </c>
      <c r="BI630" s="109">
        <v>6.9330886049314993</v>
      </c>
      <c r="BJ630" s="109">
        <v>4.8157621736570846</v>
      </c>
      <c r="BK630" s="109">
        <v>8.7263732500120668</v>
      </c>
      <c r="BL630" s="109">
        <v>1111.264038085938</v>
      </c>
      <c r="BM630" s="109">
        <v>1102.612407226562</v>
      </c>
      <c r="BN630" s="123">
        <v>1120.7789843749999</v>
      </c>
    </row>
    <row r="631" spans="1:66" x14ac:dyDescent="0.25">
      <c r="A631">
        <v>626</v>
      </c>
      <c r="B631" t="s">
        <v>181</v>
      </c>
      <c r="C631" s="120" t="s">
        <v>22</v>
      </c>
      <c r="D631">
        <v>118466</v>
      </c>
      <c r="E631" s="121">
        <v>73</v>
      </c>
      <c r="F631" t="s">
        <v>183</v>
      </c>
      <c r="G631" t="s">
        <v>379</v>
      </c>
      <c r="H631" t="s">
        <v>46</v>
      </c>
      <c r="I631" s="2">
        <v>44493</v>
      </c>
      <c r="J631" s="2">
        <v>44493</v>
      </c>
      <c r="K631" s="21" t="s">
        <v>179</v>
      </c>
      <c r="L631" s="20">
        <v>47.344000000000001</v>
      </c>
      <c r="M631">
        <v>2.6859999999999999</v>
      </c>
      <c r="N631">
        <v>7.0570000000000004</v>
      </c>
      <c r="O631">
        <v>6.7850000000000001</v>
      </c>
      <c r="P631">
        <v>0.107</v>
      </c>
      <c r="Q631">
        <v>12.759</v>
      </c>
      <c r="R631">
        <v>23.15</v>
      </c>
      <c r="S631">
        <v>0.52700000000000002</v>
      </c>
      <c r="U631">
        <v>0.217</v>
      </c>
      <c r="W631">
        <v>4.3999999999999997E-2</v>
      </c>
      <c r="X631">
        <v>100.676</v>
      </c>
      <c r="Y631" s="21">
        <v>77.022267857648629</v>
      </c>
      <c r="Z631" s="122">
        <v>0.43</v>
      </c>
      <c r="AA631" s="122">
        <v>3.21</v>
      </c>
      <c r="AB631" s="122">
        <v>1.19</v>
      </c>
      <c r="AC631" s="122">
        <v>2.17</v>
      </c>
      <c r="AD631" s="122">
        <v>33.99</v>
      </c>
      <c r="AE631" s="122">
        <v>0.61</v>
      </c>
      <c r="AF631" s="122">
        <v>0.56999999999999995</v>
      </c>
      <c r="AG631" s="122">
        <v>4.62</v>
      </c>
      <c r="AH631" s="122">
        <v>100</v>
      </c>
      <c r="AI631" s="122">
        <v>13.87</v>
      </c>
      <c r="AJ631" s="122">
        <v>93.54</v>
      </c>
      <c r="AK631" s="123">
        <v>0.70653773354873073</v>
      </c>
      <c r="AL631" s="109">
        <v>0.7064205916381856</v>
      </c>
      <c r="AM631" s="109">
        <v>3.7943797841466849E-2</v>
      </c>
      <c r="AN631">
        <v>0.12903833671829568</v>
      </c>
      <c r="AO631" s="140"/>
      <c r="AS631" s="192"/>
      <c r="AY631" s="191"/>
      <c r="BC631" s="192"/>
      <c r="BD631" s="191" t="str">
        <f t="shared" si="45"/>
        <v/>
      </c>
      <c r="BE631" s="122" t="str">
        <f t="shared" si="46"/>
        <v/>
      </c>
      <c r="BF631" s="122" t="str">
        <f t="shared" si="47"/>
        <v/>
      </c>
      <c r="BG631" s="122" t="str">
        <f t="shared" si="48"/>
        <v/>
      </c>
      <c r="BH631" s="192" t="str">
        <f t="shared" si="49"/>
        <v/>
      </c>
      <c r="BI631" s="109">
        <v>2.0323438163503131</v>
      </c>
      <c r="BJ631" s="109">
        <v>1.133773784230562</v>
      </c>
      <c r="BK631" s="109">
        <v>3.3983292003377401</v>
      </c>
      <c r="BL631" s="109">
        <v>1126.966430664062</v>
      </c>
      <c r="BM631" s="109">
        <v>1118.565693359375</v>
      </c>
      <c r="BN631" s="123">
        <v>1135.2613183593751</v>
      </c>
    </row>
    <row r="632" spans="1:66" x14ac:dyDescent="0.25">
      <c r="A632">
        <v>627</v>
      </c>
      <c r="B632" t="s">
        <v>181</v>
      </c>
      <c r="C632" s="120" t="s">
        <v>22</v>
      </c>
      <c r="D632">
        <v>118466</v>
      </c>
      <c r="E632" s="121">
        <v>79</v>
      </c>
      <c r="F632" t="s">
        <v>183</v>
      </c>
      <c r="G632" t="s">
        <v>379</v>
      </c>
      <c r="H632" t="s">
        <v>46</v>
      </c>
      <c r="I632" s="2">
        <v>44493</v>
      </c>
      <c r="J632" s="2">
        <v>44493</v>
      </c>
      <c r="K632" s="21" t="s">
        <v>179</v>
      </c>
      <c r="L632" s="20">
        <v>48.8</v>
      </c>
      <c r="M632">
        <v>1.8340000000000001</v>
      </c>
      <c r="N632">
        <v>4.9809999999999999</v>
      </c>
      <c r="O632">
        <v>6.5739999999999998</v>
      </c>
      <c r="P632">
        <v>0.10299999999999999</v>
      </c>
      <c r="Q632">
        <v>13.944000000000001</v>
      </c>
      <c r="R632">
        <v>22.878</v>
      </c>
      <c r="S632">
        <v>0.379</v>
      </c>
      <c r="U632">
        <v>9.7000000000000003E-2</v>
      </c>
      <c r="X632">
        <v>99.59</v>
      </c>
      <c r="Y632" s="21">
        <v>79.083620421535144</v>
      </c>
      <c r="Z632" s="122">
        <v>0.43</v>
      </c>
      <c r="AA632" s="122">
        <v>4</v>
      </c>
      <c r="AB632" s="122">
        <v>1.44</v>
      </c>
      <c r="AC632" s="122">
        <v>2.2200000000000002</v>
      </c>
      <c r="AD632" s="122">
        <v>37.619999999999997</v>
      </c>
      <c r="AE632" s="122">
        <v>0.59</v>
      </c>
      <c r="AF632" s="122">
        <v>0.57999999999999996</v>
      </c>
      <c r="AG632" s="122">
        <v>5.81</v>
      </c>
      <c r="AH632" s="122">
        <v>100</v>
      </c>
      <c r="AI632" s="122">
        <v>30.49</v>
      </c>
      <c r="AJ632" s="122">
        <v>100</v>
      </c>
      <c r="AK632" s="123">
        <v>0.69908655458558266</v>
      </c>
      <c r="AL632" s="109">
        <v>0.77698270026204364</v>
      </c>
      <c r="AM632" s="109">
        <v>2.7462916407695912E-2</v>
      </c>
      <c r="AN632">
        <v>0.12669682369669261</v>
      </c>
      <c r="AO632" s="140"/>
      <c r="AS632" s="192"/>
      <c r="AY632" s="191"/>
      <c r="BC632" s="192"/>
      <c r="BD632" s="191" t="str">
        <f t="shared" si="45"/>
        <v/>
      </c>
      <c r="BE632" s="122" t="str">
        <f t="shared" si="46"/>
        <v/>
      </c>
      <c r="BF632" s="122" t="str">
        <f t="shared" si="47"/>
        <v/>
      </c>
      <c r="BG632" s="122" t="str">
        <f t="shared" si="48"/>
        <v/>
      </c>
      <c r="BH632" s="192" t="str">
        <f t="shared" si="49"/>
        <v/>
      </c>
      <c r="BI632" s="109">
        <v>1.471502631095235</v>
      </c>
      <c r="BJ632" s="109">
        <v>1.3348551682503871</v>
      </c>
      <c r="BK632" s="109">
        <v>1.6261988858254599</v>
      </c>
      <c r="BL632" s="109">
        <v>1080.457641601562</v>
      </c>
      <c r="BM632" s="109">
        <v>1074.8950048828131</v>
      </c>
      <c r="BN632" s="123">
        <v>1086.4911425781249</v>
      </c>
    </row>
    <row r="633" spans="1:66" x14ac:dyDescent="0.25">
      <c r="A633">
        <v>628</v>
      </c>
      <c r="B633" t="s">
        <v>181</v>
      </c>
      <c r="C633" s="120" t="s">
        <v>22</v>
      </c>
      <c r="D633">
        <v>118466</v>
      </c>
      <c r="E633" s="121">
        <v>93</v>
      </c>
      <c r="F633" t="s">
        <v>183</v>
      </c>
      <c r="G633" t="s">
        <v>379</v>
      </c>
      <c r="H633" t="s">
        <v>46</v>
      </c>
      <c r="I633" s="2">
        <v>44493</v>
      </c>
      <c r="J633" s="2">
        <v>44493</v>
      </c>
      <c r="K633" s="21" t="s">
        <v>179</v>
      </c>
      <c r="L633" s="20">
        <v>49.515999999999998</v>
      </c>
      <c r="M633">
        <v>1.77</v>
      </c>
      <c r="N633">
        <v>4.7110000000000003</v>
      </c>
      <c r="O633">
        <v>6.0090000000000003</v>
      </c>
      <c r="P633">
        <v>4.5999999999999999E-2</v>
      </c>
      <c r="Q633">
        <v>13.935</v>
      </c>
      <c r="R633">
        <v>22.695</v>
      </c>
      <c r="S633">
        <v>0.439</v>
      </c>
      <c r="T633">
        <v>1.4E-2</v>
      </c>
      <c r="U633">
        <v>0.13300000000000001</v>
      </c>
      <c r="X633">
        <v>99.267999999999972</v>
      </c>
      <c r="Y633" s="21">
        <v>80.521166883389</v>
      </c>
      <c r="Z633" s="122">
        <v>0.42</v>
      </c>
      <c r="AA633" s="122">
        <v>4.0599999999999996</v>
      </c>
      <c r="AB633" s="122">
        <v>1.48</v>
      </c>
      <c r="AC633" s="122">
        <v>2.3199999999999998</v>
      </c>
      <c r="AD633" s="122">
        <v>80.31</v>
      </c>
      <c r="AE633" s="122">
        <v>0.59</v>
      </c>
      <c r="AF633" s="122">
        <v>0.57999999999999996</v>
      </c>
      <c r="AG633" s="122">
        <v>5.15</v>
      </c>
      <c r="AH633" s="122">
        <v>85.7</v>
      </c>
      <c r="AI633" s="122">
        <v>21.35</v>
      </c>
      <c r="AJ633" s="122">
        <v>100</v>
      </c>
      <c r="AK633" s="123">
        <v>0.71024075498163253</v>
      </c>
      <c r="AL633" s="109">
        <v>0.77533157114503515</v>
      </c>
      <c r="AM633" s="109">
        <v>3.1763509849471953E-2</v>
      </c>
      <c r="AN633">
        <v>0.14959051301620602</v>
      </c>
      <c r="AO633" s="140"/>
      <c r="AS633" s="192"/>
      <c r="AY633" s="191"/>
      <c r="BC633" s="192"/>
      <c r="BD633" s="191" t="str">
        <f t="shared" si="45"/>
        <v/>
      </c>
      <c r="BE633" s="122" t="str">
        <f t="shared" si="46"/>
        <v/>
      </c>
      <c r="BF633" s="122" t="str">
        <f t="shared" si="47"/>
        <v/>
      </c>
      <c r="BG633" s="122" t="str">
        <f t="shared" si="48"/>
        <v/>
      </c>
      <c r="BH633" s="192" t="str">
        <f t="shared" si="49"/>
        <v/>
      </c>
      <c r="BI633" s="109">
        <v>2.099438143222963</v>
      </c>
      <c r="BJ633" s="109">
        <v>1.8259185795480359</v>
      </c>
      <c r="BK633" s="109">
        <v>2.5086946587258931</v>
      </c>
      <c r="BL633" s="109">
        <v>1080.006103515625</v>
      </c>
      <c r="BM633" s="109">
        <v>1073.0732568359369</v>
      </c>
      <c r="BN633" s="123">
        <v>1087.285600585938</v>
      </c>
    </row>
    <row r="634" spans="1:66" x14ac:dyDescent="0.25">
      <c r="A634">
        <v>629</v>
      </c>
      <c r="B634" t="s">
        <v>181</v>
      </c>
      <c r="C634" s="120" t="s">
        <v>21</v>
      </c>
      <c r="D634">
        <v>118465</v>
      </c>
      <c r="E634" s="121">
        <v>6</v>
      </c>
      <c r="F634" t="s">
        <v>183</v>
      </c>
      <c r="G634" t="s">
        <v>379</v>
      </c>
      <c r="H634" t="s">
        <v>46</v>
      </c>
      <c r="I634" s="2">
        <v>44492</v>
      </c>
      <c r="J634" s="2">
        <v>44492</v>
      </c>
      <c r="K634" s="21" t="s">
        <v>179</v>
      </c>
      <c r="L634" s="20">
        <v>46.683999999999997</v>
      </c>
      <c r="M634">
        <v>3.01</v>
      </c>
      <c r="N634">
        <v>6.3220000000000001</v>
      </c>
      <c r="O634">
        <v>7.5419999999999998</v>
      </c>
      <c r="P634">
        <v>0.185</v>
      </c>
      <c r="Q634">
        <v>12.804</v>
      </c>
      <c r="R634">
        <v>22.696999999999999</v>
      </c>
      <c r="S634">
        <v>0.48699999999999999</v>
      </c>
      <c r="T634">
        <v>1E-3</v>
      </c>
      <c r="U634">
        <v>2.1000000000000001E-2</v>
      </c>
      <c r="W634">
        <v>2.5000000000000001E-2</v>
      </c>
      <c r="X634">
        <v>99.778000000000006</v>
      </c>
      <c r="Y634" s="21">
        <v>75.162850534724413</v>
      </c>
      <c r="Z634" s="122">
        <v>0.44</v>
      </c>
      <c r="AA634" s="122">
        <v>3.02</v>
      </c>
      <c r="AB634" s="122">
        <v>1.27</v>
      </c>
      <c r="AC634" s="122">
        <v>2.06</v>
      </c>
      <c r="AD634" s="122">
        <v>20.71</v>
      </c>
      <c r="AE634" s="122">
        <v>0.61</v>
      </c>
      <c r="AF634" s="122">
        <v>0.57999999999999996</v>
      </c>
      <c r="AG634" s="122">
        <v>4.83</v>
      </c>
      <c r="AH634" s="122">
        <v>1665.67</v>
      </c>
      <c r="AI634" s="122">
        <v>120.37</v>
      </c>
      <c r="AJ634" s="122">
        <v>159.86000000000001</v>
      </c>
      <c r="AK634" s="123">
        <v>0.69055917576892212</v>
      </c>
      <c r="AL634" s="109">
        <v>0.71834571907850697</v>
      </c>
      <c r="AM634" s="109">
        <v>3.5530414465930263E-2</v>
      </c>
      <c r="AN634">
        <v>0.13631167080900919</v>
      </c>
      <c r="AO634" s="140"/>
      <c r="AS634" s="192"/>
      <c r="AT634" s="122">
        <v>5.9765453095419643</v>
      </c>
      <c r="AU634" s="122">
        <v>0.6457424205919331</v>
      </c>
      <c r="AV634" s="122">
        <v>1140.6606528853511</v>
      </c>
      <c r="AW634" s="122">
        <v>13.850074273093259</v>
      </c>
      <c r="AX634" s="122">
        <v>220</v>
      </c>
      <c r="AY634" s="191">
        <v>6.1770080568997159</v>
      </c>
      <c r="AZ634" s="122">
        <v>0.53284976297705466</v>
      </c>
      <c r="BA634" s="122">
        <v>1122.8869323407021</v>
      </c>
      <c r="BB634" s="122">
        <v>14.552924178968579</v>
      </c>
      <c r="BC634" s="192">
        <v>598</v>
      </c>
      <c r="BD634" s="191">
        <f t="shared" si="45"/>
        <v>5.9765453095419643</v>
      </c>
      <c r="BE634" s="122">
        <f t="shared" si="46"/>
        <v>0.6457424205919331</v>
      </c>
      <c r="BF634" s="122">
        <f t="shared" si="47"/>
        <v>1140.6606528853511</v>
      </c>
      <c r="BG634" s="122">
        <f t="shared" si="48"/>
        <v>13.850074273093259</v>
      </c>
      <c r="BH634" s="192">
        <f t="shared" si="49"/>
        <v>220</v>
      </c>
      <c r="BI634" s="109">
        <v>0.93450197918257905</v>
      </c>
      <c r="BJ634" s="109">
        <v>0.6115106747849961</v>
      </c>
      <c r="BK634" s="109">
        <v>1.335300509761193</v>
      </c>
      <c r="BL634" s="109">
        <v>1094.513549804688</v>
      </c>
      <c r="BM634" s="109">
        <v>1088.4870751953119</v>
      </c>
      <c r="BN634" s="123">
        <v>1103.050678710938</v>
      </c>
    </row>
    <row r="635" spans="1:66" x14ac:dyDescent="0.25">
      <c r="A635">
        <v>630</v>
      </c>
      <c r="B635" t="s">
        <v>181</v>
      </c>
      <c r="C635" s="120" t="s">
        <v>21</v>
      </c>
      <c r="D635">
        <v>118465</v>
      </c>
      <c r="E635" s="121">
        <v>7</v>
      </c>
      <c r="F635" t="s">
        <v>183</v>
      </c>
      <c r="G635" t="s">
        <v>379</v>
      </c>
      <c r="H635" t="s">
        <v>46</v>
      </c>
      <c r="I635" s="2">
        <v>44492</v>
      </c>
      <c r="J635" s="2">
        <v>44492</v>
      </c>
      <c r="K635" s="21" t="s">
        <v>179</v>
      </c>
      <c r="L635" s="20">
        <v>45.472000000000001</v>
      </c>
      <c r="M635">
        <v>3.363</v>
      </c>
      <c r="N635">
        <v>7.6970000000000001</v>
      </c>
      <c r="O635">
        <v>7.048</v>
      </c>
      <c r="P635">
        <v>7.0999999999999994E-2</v>
      </c>
      <c r="Q635">
        <v>12.247999999999999</v>
      </c>
      <c r="R635">
        <v>22.904</v>
      </c>
      <c r="S635">
        <v>0.49399999999999999</v>
      </c>
      <c r="U635">
        <v>0.2</v>
      </c>
      <c r="W635">
        <v>2.7E-2</v>
      </c>
      <c r="X635">
        <v>99.524000000000001</v>
      </c>
      <c r="Y635" s="21">
        <v>75.596162962137399</v>
      </c>
      <c r="Z635" s="122">
        <v>0.44</v>
      </c>
      <c r="AA635" s="122">
        <v>2.8</v>
      </c>
      <c r="AB635" s="122">
        <v>1.1399999999999999</v>
      </c>
      <c r="AC635" s="122">
        <v>2.14</v>
      </c>
      <c r="AD635" s="122">
        <v>46.37</v>
      </c>
      <c r="AE635" s="122">
        <v>0.63</v>
      </c>
      <c r="AF635" s="122">
        <v>0.57999999999999996</v>
      </c>
      <c r="AG635" s="122">
        <v>4.78</v>
      </c>
      <c r="AH635" s="122">
        <v>100</v>
      </c>
      <c r="AI635" s="122">
        <v>15.41</v>
      </c>
      <c r="AJ635" s="122">
        <v>151</v>
      </c>
      <c r="AK635" s="123">
        <v>0.7157572928224416</v>
      </c>
      <c r="AL635" s="109">
        <v>0.68871031529565552</v>
      </c>
      <c r="AM635" s="109">
        <v>3.6122835127302841E-2</v>
      </c>
      <c r="AN635">
        <v>0.12303354703258505</v>
      </c>
      <c r="AO635" s="140"/>
      <c r="AS635" s="192"/>
      <c r="AT635" s="122">
        <v>6.7624916541365803</v>
      </c>
      <c r="AU635" s="122">
        <v>0.571991480297801</v>
      </c>
      <c r="AV635" s="122">
        <v>1144.7066170118969</v>
      </c>
      <c r="AW635" s="122">
        <v>11.993974146055489</v>
      </c>
      <c r="AX635" s="122">
        <v>889</v>
      </c>
      <c r="AY635" s="191">
        <v>6.3583787585112397</v>
      </c>
      <c r="AZ635" s="122">
        <v>0.74924102497264755</v>
      </c>
      <c r="BA635" s="122">
        <v>1124.1728875917149</v>
      </c>
      <c r="BB635" s="122">
        <v>18.488107624700898</v>
      </c>
      <c r="BC635" s="192">
        <v>915</v>
      </c>
      <c r="BD635" s="191">
        <f t="shared" si="45"/>
        <v>6.7624916541365803</v>
      </c>
      <c r="BE635" s="122">
        <f t="shared" si="46"/>
        <v>0.571991480297801</v>
      </c>
      <c r="BF635" s="122">
        <f t="shared" si="47"/>
        <v>1144.7066170118969</v>
      </c>
      <c r="BG635" s="122">
        <f t="shared" si="48"/>
        <v>11.993974146055489</v>
      </c>
      <c r="BH635" s="192">
        <f t="shared" si="49"/>
        <v>889</v>
      </c>
      <c r="BI635" s="109">
        <v>0</v>
      </c>
      <c r="BJ635" s="109">
        <v>0</v>
      </c>
      <c r="BK635" s="109">
        <v>0.97702491938886071</v>
      </c>
      <c r="BL635" s="109">
        <v>1117.060302734375</v>
      </c>
      <c r="BM635" s="109">
        <v>1110.83671875</v>
      </c>
      <c r="BN635" s="123">
        <v>1123.879916992187</v>
      </c>
    </row>
    <row r="636" spans="1:66" x14ac:dyDescent="0.25">
      <c r="A636">
        <v>631</v>
      </c>
      <c r="B636">
        <v>67</v>
      </c>
      <c r="C636" s="120" t="s">
        <v>21</v>
      </c>
      <c r="D636">
        <v>118465</v>
      </c>
      <c r="E636" s="121">
        <v>11</v>
      </c>
      <c r="F636" t="s">
        <v>183</v>
      </c>
      <c r="G636" t="s">
        <v>379</v>
      </c>
      <c r="H636" t="s">
        <v>46</v>
      </c>
      <c r="I636" s="2">
        <v>44492</v>
      </c>
      <c r="J636" s="2">
        <v>44492</v>
      </c>
      <c r="K636" s="21" t="s">
        <v>179</v>
      </c>
      <c r="L636" s="20">
        <v>48.268999999999998</v>
      </c>
      <c r="M636">
        <v>2.262</v>
      </c>
      <c r="N636">
        <v>4.9710000000000001</v>
      </c>
      <c r="O636">
        <v>6.5970000000000004</v>
      </c>
      <c r="P636">
        <v>8.2000000000000003E-2</v>
      </c>
      <c r="Q636">
        <v>13.541</v>
      </c>
      <c r="R636">
        <v>22.933</v>
      </c>
      <c r="S636">
        <v>0.39100000000000001</v>
      </c>
      <c r="T636">
        <v>6.0000000000000001E-3</v>
      </c>
      <c r="U636">
        <v>6.4000000000000001E-2</v>
      </c>
      <c r="X636">
        <v>99.116</v>
      </c>
      <c r="Y636" s="21">
        <v>78.535553229917127</v>
      </c>
      <c r="Z636" s="122">
        <v>0.43</v>
      </c>
      <c r="AA636" s="122">
        <v>3.54</v>
      </c>
      <c r="AB636" s="122">
        <v>1.44</v>
      </c>
      <c r="AC636" s="122">
        <v>2.2000000000000002</v>
      </c>
      <c r="AD636" s="122">
        <v>47.03</v>
      </c>
      <c r="AE636" s="122">
        <v>0.6</v>
      </c>
      <c r="AF636" s="122">
        <v>0.57999999999999996</v>
      </c>
      <c r="AG636" s="122">
        <v>5.55</v>
      </c>
      <c r="AH636" s="122">
        <v>214.03</v>
      </c>
      <c r="AI636" s="122">
        <v>42.57</v>
      </c>
      <c r="AJ636" s="122">
        <v>100</v>
      </c>
      <c r="AK636" s="123">
        <v>0.70465064855286574</v>
      </c>
      <c r="AL636" s="109">
        <v>0.75925641748978967</v>
      </c>
      <c r="AM636" s="109">
        <v>2.8510048795698819E-2</v>
      </c>
      <c r="AN636">
        <v>0.13771641046661109</v>
      </c>
      <c r="AO636" s="140"/>
      <c r="AS636" s="192"/>
      <c r="AY636" s="191"/>
      <c r="BC636" s="192"/>
      <c r="BD636" s="191" t="str">
        <f t="shared" si="45"/>
        <v/>
      </c>
      <c r="BE636" s="122" t="str">
        <f t="shared" si="46"/>
        <v/>
      </c>
      <c r="BF636" s="122" t="str">
        <f t="shared" si="47"/>
        <v/>
      </c>
      <c r="BG636" s="122" t="str">
        <f t="shared" si="48"/>
        <v/>
      </c>
      <c r="BH636" s="192" t="str">
        <f t="shared" si="49"/>
        <v/>
      </c>
      <c r="BI636" s="109">
        <v>1.306331136614939</v>
      </c>
      <c r="BJ636" s="109">
        <v>1.1524353484221901</v>
      </c>
      <c r="BK636" s="109">
        <v>1.4645745925017799</v>
      </c>
      <c r="BL636" s="109">
        <v>1089.076049804688</v>
      </c>
      <c r="BM636" s="109">
        <v>1082.873881835937</v>
      </c>
      <c r="BN636" s="123">
        <v>1096.51412109375</v>
      </c>
    </row>
    <row r="637" spans="1:66" x14ac:dyDescent="0.25">
      <c r="A637">
        <v>632</v>
      </c>
      <c r="B637">
        <v>68</v>
      </c>
      <c r="C637" s="120" t="s">
        <v>21</v>
      </c>
      <c r="D637">
        <v>118465</v>
      </c>
      <c r="E637" s="121">
        <v>28</v>
      </c>
      <c r="F637" t="s">
        <v>183</v>
      </c>
      <c r="G637" t="s">
        <v>379</v>
      </c>
      <c r="H637" t="s">
        <v>46</v>
      </c>
      <c r="I637" s="2">
        <v>44492</v>
      </c>
      <c r="J637" s="2">
        <v>44492</v>
      </c>
      <c r="K637" s="21" t="s">
        <v>179</v>
      </c>
      <c r="L637" s="20">
        <v>47.033000000000001</v>
      </c>
      <c r="M637">
        <v>2.6429999999999998</v>
      </c>
      <c r="N637">
        <v>6.3630000000000004</v>
      </c>
      <c r="O637">
        <v>6.3029999999999999</v>
      </c>
      <c r="P637">
        <v>1.4E-2</v>
      </c>
      <c r="Q637">
        <v>12.882</v>
      </c>
      <c r="R637">
        <v>22.965</v>
      </c>
      <c r="S637">
        <v>0.45100000000000001</v>
      </c>
      <c r="T637">
        <v>3.0000000000000001E-3</v>
      </c>
      <c r="U637">
        <v>0.26700000000000002</v>
      </c>
      <c r="W637">
        <v>8.0000000000000002E-3</v>
      </c>
      <c r="X637">
        <v>98.931999999999988</v>
      </c>
      <c r="Y637" s="21">
        <v>78.46294710542972</v>
      </c>
      <c r="Z637" s="122">
        <v>0.43</v>
      </c>
      <c r="AA637" s="122">
        <v>3.2</v>
      </c>
      <c r="AB637" s="122">
        <v>1.26</v>
      </c>
      <c r="AC637" s="122">
        <v>2.27</v>
      </c>
      <c r="AD637" s="122">
        <v>239.79</v>
      </c>
      <c r="AE637" s="122">
        <v>0.61</v>
      </c>
      <c r="AF637" s="122">
        <v>0.57999999999999996</v>
      </c>
      <c r="AG637" s="122">
        <v>5.14</v>
      </c>
      <c r="AH637" s="122">
        <v>411.59</v>
      </c>
      <c r="AI637" s="122">
        <v>11.6</v>
      </c>
      <c r="AJ637" s="122">
        <v>463.08</v>
      </c>
      <c r="AK637" s="123">
        <v>0.71921002814970092</v>
      </c>
      <c r="AL637" s="109">
        <v>0.72408850001520186</v>
      </c>
      <c r="AM637" s="109">
        <v>3.2966160371574647E-2</v>
      </c>
      <c r="AN637">
        <v>0.12959238808538218</v>
      </c>
      <c r="AO637" s="140"/>
      <c r="AS637" s="192"/>
      <c r="AY637" s="191"/>
      <c r="BC637" s="192"/>
      <c r="BD637" s="191" t="str">
        <f t="shared" si="45"/>
        <v/>
      </c>
      <c r="BE637" s="122" t="str">
        <f t="shared" si="46"/>
        <v/>
      </c>
      <c r="BF637" s="122" t="str">
        <f t="shared" si="47"/>
        <v/>
      </c>
      <c r="BG637" s="122" t="str">
        <f t="shared" si="48"/>
        <v/>
      </c>
      <c r="BH637" s="192" t="str">
        <f t="shared" si="49"/>
        <v/>
      </c>
      <c r="BI637" s="109">
        <v>1.3199291302350411</v>
      </c>
      <c r="BJ637" s="109">
        <v>0.88288866297277246</v>
      </c>
      <c r="BK637" s="109">
        <v>1.7886854054120429</v>
      </c>
      <c r="BL637" s="109">
        <v>1120.654296875</v>
      </c>
      <c r="BM637" s="109">
        <v>1112.162329101563</v>
      </c>
      <c r="BN637" s="123">
        <v>1128.680102539063</v>
      </c>
    </row>
    <row r="638" spans="1:66" x14ac:dyDescent="0.25">
      <c r="A638">
        <v>633</v>
      </c>
      <c r="B638">
        <v>69</v>
      </c>
      <c r="C638" s="120" t="s">
        <v>21</v>
      </c>
      <c r="D638">
        <v>118465</v>
      </c>
      <c r="E638" s="121">
        <v>30</v>
      </c>
      <c r="F638" t="s">
        <v>183</v>
      </c>
      <c r="G638" t="s">
        <v>379</v>
      </c>
      <c r="H638" t="s">
        <v>46</v>
      </c>
      <c r="I638" s="2">
        <v>44492</v>
      </c>
      <c r="J638" s="2">
        <v>44492</v>
      </c>
      <c r="K638" s="21" t="s">
        <v>179</v>
      </c>
      <c r="L638" s="20">
        <v>46.883000000000003</v>
      </c>
      <c r="M638">
        <v>3</v>
      </c>
      <c r="N638">
        <v>6.9809999999999999</v>
      </c>
      <c r="O638">
        <v>6.3890000000000002</v>
      </c>
      <c r="P638">
        <v>7.0999999999999994E-2</v>
      </c>
      <c r="Q638">
        <v>12.476000000000001</v>
      </c>
      <c r="R638">
        <v>23.009</v>
      </c>
      <c r="S638">
        <v>0.439</v>
      </c>
      <c r="T638">
        <v>1.2999999999999999E-2</v>
      </c>
      <c r="U638">
        <v>0.26700000000000002</v>
      </c>
      <c r="W638">
        <v>5.5E-2</v>
      </c>
      <c r="X638">
        <v>99.583000000000013</v>
      </c>
      <c r="Y638" s="21">
        <v>77.682786689177235</v>
      </c>
      <c r="Z638" s="122">
        <v>0.43</v>
      </c>
      <c r="AA638" s="122">
        <v>2.98</v>
      </c>
      <c r="AB638" s="122">
        <v>1.2</v>
      </c>
      <c r="AC638" s="122">
        <v>2.25</v>
      </c>
      <c r="AD638" s="122">
        <v>52.44</v>
      </c>
      <c r="AE638" s="122">
        <v>0.62</v>
      </c>
      <c r="AF638" s="122">
        <v>0.57999999999999996</v>
      </c>
      <c r="AG638" s="122">
        <v>5.2</v>
      </c>
      <c r="AH638" s="122">
        <v>97.46</v>
      </c>
      <c r="AI638" s="122">
        <v>11.99</v>
      </c>
      <c r="AJ638" s="122">
        <v>71.760000000000005</v>
      </c>
      <c r="AK638" s="123">
        <v>0.72395890090028447</v>
      </c>
      <c r="AL638" s="109">
        <v>0.69738351850967495</v>
      </c>
      <c r="AM638" s="109">
        <v>3.1911285788540043E-2</v>
      </c>
      <c r="AN638">
        <v>0.15517362249470237</v>
      </c>
      <c r="AO638" s="140"/>
      <c r="AS638" s="192"/>
      <c r="AY638" s="191"/>
      <c r="BC638" s="192"/>
      <c r="BD638" s="191" t="str">
        <f t="shared" si="45"/>
        <v/>
      </c>
      <c r="BE638" s="122" t="str">
        <f t="shared" si="46"/>
        <v/>
      </c>
      <c r="BF638" s="122" t="str">
        <f t="shared" si="47"/>
        <v/>
      </c>
      <c r="BG638" s="122" t="str">
        <f t="shared" si="48"/>
        <v/>
      </c>
      <c r="BH638" s="192" t="str">
        <f t="shared" si="49"/>
        <v/>
      </c>
      <c r="BI638" s="109">
        <v>0.5253976699899191</v>
      </c>
      <c r="BJ638" s="109">
        <v>0.13421948643431611</v>
      </c>
      <c r="BK638" s="109">
        <v>1.020698716361379</v>
      </c>
      <c r="BL638" s="109">
        <v>1124.274169921875</v>
      </c>
      <c r="BM638" s="109">
        <v>1116.3978125000001</v>
      </c>
      <c r="BN638" s="123">
        <v>1131.78271484375</v>
      </c>
    </row>
    <row r="639" spans="1:66" x14ac:dyDescent="0.25">
      <c r="A639">
        <v>634</v>
      </c>
      <c r="B639" t="s">
        <v>181</v>
      </c>
      <c r="C639" s="120" t="s">
        <v>21</v>
      </c>
      <c r="D639">
        <v>118465</v>
      </c>
      <c r="E639" s="121">
        <v>35</v>
      </c>
      <c r="F639" t="s">
        <v>183</v>
      </c>
      <c r="G639" t="s">
        <v>379</v>
      </c>
      <c r="H639" t="s">
        <v>46</v>
      </c>
      <c r="I639" s="2">
        <v>44492</v>
      </c>
      <c r="J639" s="2">
        <v>44492</v>
      </c>
      <c r="K639" s="21" t="s">
        <v>179</v>
      </c>
      <c r="L639" s="20">
        <v>48.345999999999997</v>
      </c>
      <c r="M639">
        <v>2.5489999999999999</v>
      </c>
      <c r="N639">
        <v>6.359</v>
      </c>
      <c r="O639">
        <v>6.7729999999999997</v>
      </c>
      <c r="P639">
        <v>0.10299999999999999</v>
      </c>
      <c r="Q639">
        <v>13.417</v>
      </c>
      <c r="R639">
        <v>23.16</v>
      </c>
      <c r="S639">
        <v>0.48899999999999999</v>
      </c>
      <c r="U639">
        <v>0.19700000000000001</v>
      </c>
      <c r="W639">
        <v>3.5999999999999997E-2</v>
      </c>
      <c r="X639">
        <v>101.429</v>
      </c>
      <c r="Y639" s="21">
        <v>77.93056849393578</v>
      </c>
      <c r="Z639" s="122">
        <v>0.43</v>
      </c>
      <c r="AA639" s="122">
        <v>3.29</v>
      </c>
      <c r="AB639" s="122">
        <v>1.27</v>
      </c>
      <c r="AC639" s="122">
        <v>2.1800000000000002</v>
      </c>
      <c r="AD639" s="122">
        <v>35.67</v>
      </c>
      <c r="AE639" s="122">
        <v>0.6</v>
      </c>
      <c r="AF639" s="122">
        <v>0.57999999999999996</v>
      </c>
      <c r="AG639" s="122">
        <v>4.72</v>
      </c>
      <c r="AH639" s="122">
        <v>5030.84</v>
      </c>
      <c r="AI639" s="122">
        <v>15.19</v>
      </c>
      <c r="AJ639" s="122">
        <v>106.31</v>
      </c>
      <c r="AK639" s="123">
        <v>0.70142213920949548</v>
      </c>
      <c r="AL639" s="109">
        <v>0.7361006117972656</v>
      </c>
      <c r="AM639" s="109">
        <v>3.488784048177352E-2</v>
      </c>
      <c r="AN639">
        <v>0.12989533562110306</v>
      </c>
      <c r="AO639" s="140"/>
      <c r="AS639" s="192"/>
      <c r="AY639" s="191"/>
      <c r="BC639" s="192"/>
      <c r="BD639" s="191" t="str">
        <f t="shared" si="45"/>
        <v/>
      </c>
      <c r="BE639" s="122" t="str">
        <f t="shared" si="46"/>
        <v/>
      </c>
      <c r="BF639" s="122" t="str">
        <f t="shared" si="47"/>
        <v/>
      </c>
      <c r="BG639" s="122" t="str">
        <f t="shared" si="48"/>
        <v/>
      </c>
      <c r="BH639" s="192" t="str">
        <f t="shared" si="49"/>
        <v/>
      </c>
      <c r="BI639" s="109">
        <v>1.7371793771085471</v>
      </c>
      <c r="BJ639" s="109">
        <v>1.2228366113004421</v>
      </c>
      <c r="BK639" s="109">
        <v>2.3538502908048362</v>
      </c>
      <c r="BL639" s="109">
        <v>1124.810302734375</v>
      </c>
      <c r="BM639" s="109">
        <v>1117.12373046875</v>
      </c>
      <c r="BN639" s="123">
        <v>1132.020161132813</v>
      </c>
    </row>
    <row r="640" spans="1:66" x14ac:dyDescent="0.25">
      <c r="A640">
        <v>635</v>
      </c>
      <c r="B640" t="s">
        <v>181</v>
      </c>
      <c r="C640" s="120" t="s">
        <v>21</v>
      </c>
      <c r="D640">
        <v>118465</v>
      </c>
      <c r="E640" s="121">
        <v>38</v>
      </c>
      <c r="F640" t="s">
        <v>183</v>
      </c>
      <c r="G640" t="s">
        <v>379</v>
      </c>
      <c r="H640" t="s">
        <v>46</v>
      </c>
      <c r="I640" s="2">
        <v>44492</v>
      </c>
      <c r="J640" s="2">
        <v>44492</v>
      </c>
      <c r="K640" s="21" t="s">
        <v>179</v>
      </c>
      <c r="L640" s="20">
        <v>49.006</v>
      </c>
      <c r="M640">
        <v>2.3559999999999999</v>
      </c>
      <c r="N640">
        <v>5.1779999999999999</v>
      </c>
      <c r="O640">
        <v>6.6029999999999998</v>
      </c>
      <c r="P640">
        <v>9.2999999999999999E-2</v>
      </c>
      <c r="Q640">
        <v>13.734999999999999</v>
      </c>
      <c r="R640">
        <v>22.937999999999999</v>
      </c>
      <c r="S640">
        <v>0.43099999999999999</v>
      </c>
      <c r="U640">
        <v>5.8000000000000003E-2</v>
      </c>
      <c r="W640">
        <v>3.9E-2</v>
      </c>
      <c r="X640">
        <v>100.43700000000001</v>
      </c>
      <c r="Y640" s="21">
        <v>78.759172808945706</v>
      </c>
      <c r="Z640" s="122">
        <v>0.42</v>
      </c>
      <c r="AA640" s="122">
        <v>3.41</v>
      </c>
      <c r="AB640" s="122">
        <v>1.41</v>
      </c>
      <c r="AC640" s="122">
        <v>2.21</v>
      </c>
      <c r="AD640" s="122">
        <v>43.85</v>
      </c>
      <c r="AE640" s="122">
        <v>0.59</v>
      </c>
      <c r="AF640" s="122">
        <v>0.57999999999999996</v>
      </c>
      <c r="AG640" s="122">
        <v>5.19</v>
      </c>
      <c r="AH640" s="122">
        <v>100</v>
      </c>
      <c r="AI640" s="122">
        <v>44.93</v>
      </c>
      <c r="AJ640" s="122">
        <v>98.46</v>
      </c>
      <c r="AK640" s="123">
        <v>0.69753569688972006</v>
      </c>
      <c r="AL640" s="109">
        <v>0.75910384844932743</v>
      </c>
      <c r="AM640" s="109">
        <v>3.0976565886998091E-2</v>
      </c>
      <c r="AN640">
        <v>0.14967859266492914</v>
      </c>
      <c r="AO640" s="140"/>
      <c r="AS640" s="192"/>
      <c r="AY640" s="191"/>
      <c r="BC640" s="192"/>
      <c r="BD640" s="191" t="str">
        <f t="shared" si="45"/>
        <v/>
      </c>
      <c r="BE640" s="122" t="str">
        <f t="shared" si="46"/>
        <v/>
      </c>
      <c r="BF640" s="122" t="str">
        <f t="shared" si="47"/>
        <v/>
      </c>
      <c r="BG640" s="122" t="str">
        <f t="shared" si="48"/>
        <v/>
      </c>
      <c r="BH640" s="192" t="str">
        <f t="shared" si="49"/>
        <v/>
      </c>
      <c r="BI640" s="109">
        <v>1.4242504591065179</v>
      </c>
      <c r="BJ640" s="109">
        <v>1.2167176908570061</v>
      </c>
      <c r="BK640" s="109">
        <v>1.67800538006599</v>
      </c>
      <c r="BL640" s="109">
        <v>1092.977905273438</v>
      </c>
      <c r="BM640" s="109">
        <v>1086.659223632812</v>
      </c>
      <c r="BN640" s="123">
        <v>1101.2971337890619</v>
      </c>
    </row>
    <row r="641" spans="1:66" x14ac:dyDescent="0.25">
      <c r="A641">
        <v>636</v>
      </c>
      <c r="B641">
        <v>70</v>
      </c>
      <c r="C641" s="120" t="s">
        <v>21</v>
      </c>
      <c r="D641">
        <v>118465</v>
      </c>
      <c r="E641" s="121">
        <v>41</v>
      </c>
      <c r="F641" t="s">
        <v>183</v>
      </c>
      <c r="G641" t="s">
        <v>379</v>
      </c>
      <c r="H641" t="s">
        <v>46</v>
      </c>
      <c r="I641" s="2">
        <v>44492</v>
      </c>
      <c r="J641" s="2">
        <v>44492</v>
      </c>
      <c r="K641" s="21" t="s">
        <v>179</v>
      </c>
      <c r="L641" s="20">
        <v>46.771000000000001</v>
      </c>
      <c r="M641">
        <v>3.1349999999999998</v>
      </c>
      <c r="N641">
        <v>7.2080000000000002</v>
      </c>
      <c r="O641">
        <v>7.319</v>
      </c>
      <c r="P641">
        <v>0.17399999999999999</v>
      </c>
      <c r="Q641">
        <v>12.374000000000001</v>
      </c>
      <c r="R641">
        <v>22.844999999999999</v>
      </c>
      <c r="S641">
        <v>0.52200000000000002</v>
      </c>
      <c r="U641">
        <v>5.0999999999999997E-2</v>
      </c>
      <c r="W641">
        <v>4.3999999999999997E-2</v>
      </c>
      <c r="X641">
        <v>100.443</v>
      </c>
      <c r="Y641" s="21">
        <v>75.085362907586969</v>
      </c>
      <c r="Z641" s="122">
        <v>0.44</v>
      </c>
      <c r="AA641" s="122">
        <v>2.9</v>
      </c>
      <c r="AB641" s="122">
        <v>1.18</v>
      </c>
      <c r="AC641" s="122">
        <v>2.1</v>
      </c>
      <c r="AD641" s="122">
        <v>22.45</v>
      </c>
      <c r="AE641" s="122">
        <v>0.63</v>
      </c>
      <c r="AF641" s="122">
        <v>0.57999999999999996</v>
      </c>
      <c r="AG641" s="122">
        <v>4.66</v>
      </c>
      <c r="AH641" s="122">
        <v>100</v>
      </c>
      <c r="AI641" s="122">
        <v>50.09</v>
      </c>
      <c r="AJ641" s="122">
        <v>91.43</v>
      </c>
      <c r="AK641" s="123">
        <v>0.7101095033382866</v>
      </c>
      <c r="AL641" s="109">
        <v>0.68852591444897593</v>
      </c>
      <c r="AM641" s="109">
        <v>3.7771493027640081E-2</v>
      </c>
      <c r="AN641">
        <v>0.1551579902651119</v>
      </c>
      <c r="AO641" s="140"/>
      <c r="AS641" s="192"/>
      <c r="AT641" s="122">
        <v>6.6908468385996329</v>
      </c>
      <c r="AU641" s="122">
        <v>0.55806730920319247</v>
      </c>
      <c r="AV641" s="122">
        <v>1142.7706244969199</v>
      </c>
      <c r="AW641" s="122">
        <v>11.673928196377689</v>
      </c>
      <c r="AX641" s="122">
        <v>836</v>
      </c>
      <c r="AY641" s="191"/>
      <c r="BC641" s="192"/>
      <c r="BD641" s="191">
        <f t="shared" si="45"/>
        <v>6.6908468385996329</v>
      </c>
      <c r="BE641" s="122">
        <f t="shared" si="46"/>
        <v>0.55806730920319247</v>
      </c>
      <c r="BF641" s="122">
        <f t="shared" si="47"/>
        <v>1142.7706244969199</v>
      </c>
      <c r="BG641" s="122">
        <f t="shared" si="48"/>
        <v>11.673928196377689</v>
      </c>
      <c r="BH641" s="192">
        <f t="shared" si="49"/>
        <v>836</v>
      </c>
      <c r="BI641" s="109">
        <v>1.033235709144644</v>
      </c>
      <c r="BJ641" s="109">
        <v>0.3230479115982573</v>
      </c>
      <c r="BK641" s="109">
        <v>2.0849417085190329</v>
      </c>
      <c r="BL641" s="109">
        <v>1105.727294921875</v>
      </c>
      <c r="BM641" s="109">
        <v>1099.5959423828131</v>
      </c>
      <c r="BN641" s="123">
        <v>1111.906909179688</v>
      </c>
    </row>
    <row r="642" spans="1:66" x14ac:dyDescent="0.25">
      <c r="A642">
        <v>637</v>
      </c>
      <c r="B642" t="s">
        <v>181</v>
      </c>
      <c r="C642" s="120" t="s">
        <v>20</v>
      </c>
      <c r="D642">
        <v>118457</v>
      </c>
      <c r="E642" s="121">
        <v>56</v>
      </c>
      <c r="F642" t="s">
        <v>184</v>
      </c>
      <c r="G642" t="s">
        <v>379</v>
      </c>
      <c r="H642" t="s">
        <v>46</v>
      </c>
      <c r="I642" s="2">
        <v>44483</v>
      </c>
      <c r="J642" s="2">
        <v>44484</v>
      </c>
      <c r="K642" s="21" t="s">
        <v>179</v>
      </c>
      <c r="L642" s="20">
        <v>41.210999999999999</v>
      </c>
      <c r="M642">
        <v>5.5620000000000003</v>
      </c>
      <c r="N642">
        <v>10.114000000000001</v>
      </c>
      <c r="O642">
        <v>8.5530000000000008</v>
      </c>
      <c r="P642">
        <v>6.6000000000000003E-2</v>
      </c>
      <c r="Q642">
        <v>10.722</v>
      </c>
      <c r="R642">
        <v>22.870999999999999</v>
      </c>
      <c r="S642">
        <v>0.57499999999999996</v>
      </c>
      <c r="T642">
        <v>3.5000000000000003E-2</v>
      </c>
      <c r="U642">
        <v>0.01</v>
      </c>
      <c r="X642">
        <v>99.718999999999994</v>
      </c>
      <c r="Y642" s="21">
        <v>69.08427087637024</v>
      </c>
      <c r="Z642" s="122">
        <v>0.47</v>
      </c>
      <c r="AA642" s="122">
        <v>2.13</v>
      </c>
      <c r="AB642" s="122">
        <v>0.99</v>
      </c>
      <c r="AC642" s="122">
        <v>1.95</v>
      </c>
      <c r="AD642" s="122">
        <v>58.79</v>
      </c>
      <c r="AE642" s="122">
        <v>0.68</v>
      </c>
      <c r="AF642" s="122">
        <v>0.59</v>
      </c>
      <c r="AG642" s="122">
        <v>4.59</v>
      </c>
      <c r="AH642" s="122">
        <v>35.28</v>
      </c>
      <c r="AI642" s="122">
        <v>228.12</v>
      </c>
      <c r="AJ642" s="122">
        <v>100</v>
      </c>
      <c r="AK642" s="123">
        <v>0.70673418244631658</v>
      </c>
      <c r="AL642" s="109">
        <v>0.61105414717329209</v>
      </c>
      <c r="AM642" s="109">
        <v>4.2614285156920763E-2</v>
      </c>
      <c r="AN642">
        <v>9.7555421477037232E-2</v>
      </c>
      <c r="AO642" s="140"/>
      <c r="AS642" s="192"/>
      <c r="AY642" s="191"/>
      <c r="BC642" s="192"/>
      <c r="BD642" s="191" t="str">
        <f t="shared" si="45"/>
        <v/>
      </c>
      <c r="BE642" s="122" t="str">
        <f t="shared" si="46"/>
        <v/>
      </c>
      <c r="BF642" s="122" t="str">
        <f t="shared" si="47"/>
        <v/>
      </c>
      <c r="BG642" s="122" t="str">
        <f t="shared" si="48"/>
        <v/>
      </c>
      <c r="BH642" s="192" t="str">
        <f t="shared" si="49"/>
        <v/>
      </c>
      <c r="BI642" s="109">
        <v>5.539782865017373E-2</v>
      </c>
      <c r="BJ642" s="109">
        <v>0</v>
      </c>
      <c r="BK642" s="109">
        <v>1.02969662053555</v>
      </c>
      <c r="BL642" s="109">
        <v>1064.187744140625</v>
      </c>
      <c r="BM642" s="109">
        <v>1057.9276269531249</v>
      </c>
      <c r="BN642" s="123">
        <v>1071.941782226563</v>
      </c>
    </row>
    <row r="643" spans="1:66" x14ac:dyDescent="0.25">
      <c r="A643">
        <v>638</v>
      </c>
      <c r="B643" t="s">
        <v>181</v>
      </c>
      <c r="C643" s="120" t="s">
        <v>20</v>
      </c>
      <c r="D643">
        <v>118457</v>
      </c>
      <c r="E643" s="121">
        <v>57</v>
      </c>
      <c r="F643" t="s">
        <v>184</v>
      </c>
      <c r="G643" t="s">
        <v>379</v>
      </c>
      <c r="H643" t="s">
        <v>46</v>
      </c>
      <c r="I643" s="2">
        <v>44483</v>
      </c>
      <c r="J643" s="2">
        <v>44484</v>
      </c>
      <c r="K643" s="21" t="s">
        <v>179</v>
      </c>
      <c r="L643" s="20">
        <v>48.018000000000001</v>
      </c>
      <c r="M643">
        <v>2.6890000000000001</v>
      </c>
      <c r="N643">
        <v>4.7859999999999996</v>
      </c>
      <c r="O643">
        <v>7.62</v>
      </c>
      <c r="P643">
        <v>2.1999999999999999E-2</v>
      </c>
      <c r="Q643">
        <v>13.340999999999999</v>
      </c>
      <c r="R643">
        <v>23.079000000000001</v>
      </c>
      <c r="S643">
        <v>0.45600000000000002</v>
      </c>
      <c r="T643">
        <v>3.4000000000000002E-2</v>
      </c>
      <c r="U643">
        <v>0.02</v>
      </c>
      <c r="W643">
        <v>6.4000000000000001E-2</v>
      </c>
      <c r="X643">
        <v>100.129</v>
      </c>
      <c r="Y643" s="21">
        <v>75.733283363172603</v>
      </c>
      <c r="Z643" s="122">
        <v>0.43</v>
      </c>
      <c r="AA643" s="122">
        <v>3.17</v>
      </c>
      <c r="AB643" s="122">
        <v>1.47</v>
      </c>
      <c r="AC643" s="122">
        <v>2.06</v>
      </c>
      <c r="AD643" s="122">
        <v>179.51</v>
      </c>
      <c r="AE643" s="122">
        <v>0.61</v>
      </c>
      <c r="AF643" s="122">
        <v>0.59</v>
      </c>
      <c r="AG643" s="122">
        <v>5.28</v>
      </c>
      <c r="AH643" s="122">
        <v>39.659999999999997</v>
      </c>
      <c r="AI643" s="122">
        <v>124.75</v>
      </c>
      <c r="AJ643" s="122">
        <v>58.49</v>
      </c>
      <c r="AK643" s="123">
        <v>0.69221179689148327</v>
      </c>
      <c r="AL643" s="109">
        <v>0.74568253548304553</v>
      </c>
      <c r="AM643" s="109">
        <v>3.3144685315297129E-2</v>
      </c>
      <c r="AN643">
        <v>0.13273985334339428</v>
      </c>
      <c r="AO643" s="140"/>
      <c r="AS643" s="192"/>
      <c r="AY643" s="191"/>
      <c r="BC643" s="192"/>
      <c r="BD643" s="191" t="str">
        <f t="shared" si="45"/>
        <v/>
      </c>
      <c r="BE643" s="122" t="str">
        <f t="shared" si="46"/>
        <v/>
      </c>
      <c r="BF643" s="122" t="str">
        <f t="shared" si="47"/>
        <v/>
      </c>
      <c r="BG643" s="122" t="str">
        <f t="shared" si="48"/>
        <v/>
      </c>
      <c r="BH643" s="192" t="str">
        <f t="shared" si="49"/>
        <v/>
      </c>
      <c r="BI643" s="109">
        <v>0.76016324326580265</v>
      </c>
      <c r="BJ643" s="109">
        <v>0.53222513482158884</v>
      </c>
      <c r="BK643" s="109">
        <v>0.95518425747936464</v>
      </c>
      <c r="BL643" s="109">
        <v>1078.27490234375</v>
      </c>
      <c r="BM643" s="109">
        <v>1073.239296875</v>
      </c>
      <c r="BN643" s="123">
        <v>1083.750854492188</v>
      </c>
    </row>
    <row r="644" spans="1:66" x14ac:dyDescent="0.25">
      <c r="A644">
        <v>639</v>
      </c>
      <c r="B644" t="s">
        <v>181</v>
      </c>
      <c r="C644" s="120" t="s">
        <v>20</v>
      </c>
      <c r="D644">
        <v>118457</v>
      </c>
      <c r="E644" s="121">
        <v>50</v>
      </c>
      <c r="F644" t="s">
        <v>183</v>
      </c>
      <c r="G644" t="s">
        <v>379</v>
      </c>
      <c r="H644" t="s">
        <v>46</v>
      </c>
      <c r="I644" s="2">
        <v>44483</v>
      </c>
      <c r="J644" s="2">
        <v>44484</v>
      </c>
      <c r="K644" s="21" t="s">
        <v>179</v>
      </c>
      <c r="L644" s="20">
        <v>45.817999999999998</v>
      </c>
      <c r="M644">
        <v>3.2519999999999998</v>
      </c>
      <c r="N644">
        <v>7.407</v>
      </c>
      <c r="O644">
        <v>6.9240000000000004</v>
      </c>
      <c r="P644">
        <v>4.3999999999999997E-2</v>
      </c>
      <c r="Q644">
        <v>12.51</v>
      </c>
      <c r="R644">
        <v>23.707000000000001</v>
      </c>
      <c r="S644">
        <v>0.56200000000000006</v>
      </c>
      <c r="T644">
        <v>3.0000000000000001E-3</v>
      </c>
      <c r="U644">
        <v>0.23899999999999999</v>
      </c>
      <c r="W644">
        <v>5.8000000000000003E-2</v>
      </c>
      <c r="X644">
        <v>100.52400000000002</v>
      </c>
      <c r="Y644" s="21">
        <v>76.306928368344302</v>
      </c>
      <c r="Z644" s="122">
        <v>0.44</v>
      </c>
      <c r="AA644" s="122">
        <v>2.88</v>
      </c>
      <c r="AB644" s="122">
        <v>1.1599999999999999</v>
      </c>
      <c r="AC644" s="122">
        <v>2.1800000000000002</v>
      </c>
      <c r="AD644" s="122">
        <v>83.33</v>
      </c>
      <c r="AE644" s="122">
        <v>0.63</v>
      </c>
      <c r="AF644" s="122">
        <v>0.57999999999999996</v>
      </c>
      <c r="AG644" s="122">
        <v>4.55</v>
      </c>
      <c r="AH644" s="122">
        <v>370.33</v>
      </c>
      <c r="AI644" s="122">
        <v>12.75</v>
      </c>
      <c r="AJ644" s="122">
        <v>66.84</v>
      </c>
      <c r="AK644" s="123">
        <v>0.72181347119406825</v>
      </c>
      <c r="AL644" s="109">
        <v>0.69795485145999336</v>
      </c>
      <c r="AM644" s="109">
        <v>4.0774609093046463E-2</v>
      </c>
      <c r="AN644">
        <v>7.5063389941031719E-2</v>
      </c>
      <c r="AO644" s="140"/>
      <c r="AS644" s="192"/>
      <c r="AT644" s="122">
        <v>6.226739632900558</v>
      </c>
      <c r="AU644" s="122">
        <v>0.56395420276259933</v>
      </c>
      <c r="AV644" s="122">
        <v>1155.313222180753</v>
      </c>
      <c r="AW644" s="122">
        <v>17.167996221858289</v>
      </c>
      <c r="AX644" s="122">
        <v>44</v>
      </c>
      <c r="AY644" s="191">
        <v>6.4545294492799412</v>
      </c>
      <c r="AZ644" s="122">
        <v>0.53702122000154218</v>
      </c>
      <c r="BA644" s="122">
        <v>1114.1829561034469</v>
      </c>
      <c r="BB644" s="122">
        <v>14.656520459853169</v>
      </c>
      <c r="BC644" s="192">
        <v>560</v>
      </c>
      <c r="BD644" s="191">
        <f t="shared" si="45"/>
        <v>6.226739632900558</v>
      </c>
      <c r="BE644" s="122">
        <f t="shared" si="46"/>
        <v>0.56395420276259933</v>
      </c>
      <c r="BF644" s="122">
        <f t="shared" si="47"/>
        <v>1155.313222180753</v>
      </c>
      <c r="BG644" s="122">
        <f t="shared" si="48"/>
        <v>17.167996221858289</v>
      </c>
      <c r="BH644" s="192">
        <f t="shared" si="49"/>
        <v>44</v>
      </c>
      <c r="BI644" s="109">
        <v>2.8156385695437449</v>
      </c>
      <c r="BJ644" s="109">
        <v>1.248151057908919</v>
      </c>
      <c r="BK644" s="109">
        <v>4.2261974322299034</v>
      </c>
      <c r="BL644" s="109">
        <v>1121.03466796875</v>
      </c>
      <c r="BM644" s="109">
        <v>1115.4102734375001</v>
      </c>
      <c r="BN644" s="123">
        <v>1127.279809570312</v>
      </c>
    </row>
    <row r="645" spans="1:66" x14ac:dyDescent="0.25">
      <c r="A645">
        <v>640</v>
      </c>
      <c r="B645" t="s">
        <v>181</v>
      </c>
      <c r="C645" s="120" t="s">
        <v>20</v>
      </c>
      <c r="D645">
        <v>118457</v>
      </c>
      <c r="E645" s="121">
        <v>62</v>
      </c>
      <c r="F645" t="s">
        <v>183</v>
      </c>
      <c r="G645" t="s">
        <v>379</v>
      </c>
      <c r="H645" t="s">
        <v>46</v>
      </c>
      <c r="I645" s="2">
        <v>44483</v>
      </c>
      <c r="J645" s="2">
        <v>44484</v>
      </c>
      <c r="K645" s="21" t="s">
        <v>179</v>
      </c>
      <c r="L645" s="20">
        <v>46.182000000000002</v>
      </c>
      <c r="M645">
        <v>3.468</v>
      </c>
      <c r="N645">
        <v>6.3129999999999997</v>
      </c>
      <c r="O645">
        <v>7.718</v>
      </c>
      <c r="P645">
        <v>0.10299999999999999</v>
      </c>
      <c r="Q645">
        <v>12.691000000000001</v>
      </c>
      <c r="R645">
        <v>22.983000000000001</v>
      </c>
      <c r="S645">
        <v>0.51100000000000001</v>
      </c>
      <c r="T645">
        <v>5.0000000000000001E-3</v>
      </c>
      <c r="X645">
        <v>99.974000000000004</v>
      </c>
      <c r="Y645" s="21">
        <v>74.561949259437597</v>
      </c>
      <c r="Z645" s="122">
        <v>0.44</v>
      </c>
      <c r="AA645" s="122">
        <v>2.77</v>
      </c>
      <c r="AB645" s="122">
        <v>1.27</v>
      </c>
      <c r="AC645" s="122">
        <v>2.0699999999999998</v>
      </c>
      <c r="AD645" s="122">
        <v>34.26</v>
      </c>
      <c r="AE645" s="122">
        <v>0.62</v>
      </c>
      <c r="AF645" s="122">
        <v>0.59</v>
      </c>
      <c r="AG645" s="122">
        <v>4.84</v>
      </c>
      <c r="AH645" s="122">
        <v>262.87</v>
      </c>
      <c r="AI645" s="122">
        <v>100</v>
      </c>
      <c r="AJ645" s="122">
        <v>100</v>
      </c>
      <c r="AK645" s="123">
        <v>0.6976170707681586</v>
      </c>
      <c r="AL645" s="109">
        <v>0.71251725614816241</v>
      </c>
      <c r="AM645" s="109">
        <v>3.7308167053911108E-2</v>
      </c>
      <c r="AN645">
        <v>0.12132643203156239</v>
      </c>
      <c r="AO645" s="140"/>
      <c r="AS645" s="192"/>
      <c r="AT645" s="122">
        <v>5.5605627901921162</v>
      </c>
      <c r="AU645" s="122">
        <v>0.54582020392791808</v>
      </c>
      <c r="AV645" s="122">
        <v>1123.967973075725</v>
      </c>
      <c r="AW645" s="122">
        <v>10.52601514993872</v>
      </c>
      <c r="AX645" s="122">
        <v>708</v>
      </c>
      <c r="AY645" s="191">
        <v>3.0202523848608229</v>
      </c>
      <c r="AZ645" s="122">
        <v>0.65149451676045755</v>
      </c>
      <c r="BA645" s="122">
        <v>1091.975357432683</v>
      </c>
      <c r="BB645" s="122">
        <v>15.593646795437669</v>
      </c>
      <c r="BC645" s="192">
        <v>884</v>
      </c>
      <c r="BD645" s="191">
        <f t="shared" ref="BD645:BD708" si="50">IF(OR($F645="Core",$F645="Cpx Inclusion"),
     IF($Y645&lt;67, IF(AO645&lt;&gt;"",AO645,""),
        IF($Y645&gt;67, IF(AY645&lt;&gt;"",AY645,""), "")),
   IF(OR($F645="Inner Rim",$F645="Outer Rim",$F645="Microlite"),
      IF(AT645&lt;&gt;"",AT645,""),
      IF($F645="Not Categorized","", "")))</f>
        <v>5.5605627901921162</v>
      </c>
      <c r="BE645" s="122">
        <f t="shared" ref="BE645:BE708" si="51">IF(OR($F645="Core",$F645="Cpx Inclusion"),
     IF($Y645&lt;67, IF(AP645&lt;&gt;"",AP645,""),
        IF($Y645&gt;67, IF(AZ645&lt;&gt;"",AZ645,""), "")),
   IF(OR($F645="Inner Rim",$F645="Outer Rim",$F645="Microlite"),
      IF(AU645&lt;&gt;"",AU645,""),
      IF($F645="Not Categorized","", "")))</f>
        <v>0.54582020392791808</v>
      </c>
      <c r="BF645" s="122">
        <f t="shared" ref="BF645:BF708" si="52">IF(OR($F645="Core",$F645="Cpx Inclusion"),
     IF($Y645&lt;67, IF(AQ645&lt;&gt;"",AQ645,""),
        IF($Y645&gt;67, IF(BA645&lt;&gt;"",BA645,""), "")),
   IF(OR($F645="Inner Rim",$F645="Outer Rim",$F645="Microlite"),
      IF(AV645&lt;&gt;"",AV645,""),
      IF($F645="Not Categorized","", "")))</f>
        <v>1123.967973075725</v>
      </c>
      <c r="BG645" s="122">
        <f t="shared" ref="BG645:BG708" si="53">IF(OR($F645="Core",$F645="Cpx Inclusion"),
     IF($Y645&lt;67, IF(AR645&lt;&gt;"",AR645,""),
        IF($Y645&gt;67, IF(BB645&lt;&gt;"",BB645,""), "")),
   IF(OR($F645="Inner Rim",$F645="Outer Rim",$F645="Microlite"),
      IF(AW645&lt;&gt;"",AW645,""),
      IF($F645="Not Categorized","", "")))</f>
        <v>10.52601514993872</v>
      </c>
      <c r="BH645" s="192">
        <f t="shared" ref="BH645:BH708" si="54">IF(OR($F645="Core",$F645="Cpx Inclusion"),
     IF($Y645&lt;67, IF(AS645&lt;&gt;"",AS645,""),
        IF($Y645&gt;67, IF(BC645&lt;&gt;"",BC645,""), "")),
   IF(OR($F645="Inner Rim",$F645="Outer Rim",$F645="Microlite"),
      IF(AX645&lt;&gt;"",AX645,""),
      IF($F645="Not Categorized","", "")))</f>
        <v>708</v>
      </c>
      <c r="BI645" s="109">
        <v>0.52192017175453098</v>
      </c>
      <c r="BJ645" s="109">
        <v>0.21297459699409391</v>
      </c>
      <c r="BK645" s="109">
        <v>1.1241949186493669</v>
      </c>
      <c r="BL645" s="109">
        <v>1101.261352539062</v>
      </c>
      <c r="BM645" s="109">
        <v>1091.6791113281249</v>
      </c>
      <c r="BN645" s="123">
        <v>1109.4907080078131</v>
      </c>
    </row>
    <row r="646" spans="1:66" x14ac:dyDescent="0.25">
      <c r="A646">
        <v>641</v>
      </c>
      <c r="B646" t="s">
        <v>181</v>
      </c>
      <c r="C646" s="120" t="s">
        <v>20</v>
      </c>
      <c r="D646">
        <v>118457</v>
      </c>
      <c r="E646" s="121">
        <v>64</v>
      </c>
      <c r="F646" t="s">
        <v>183</v>
      </c>
      <c r="G646" t="s">
        <v>379</v>
      </c>
      <c r="H646" t="s">
        <v>46</v>
      </c>
      <c r="I646" s="2">
        <v>44483</v>
      </c>
      <c r="J646" s="2">
        <v>44484</v>
      </c>
      <c r="K646" s="21" t="s">
        <v>179</v>
      </c>
      <c r="L646" s="20">
        <v>48.377000000000002</v>
      </c>
      <c r="M646">
        <v>2.056</v>
      </c>
      <c r="N646">
        <v>4.6970000000000001</v>
      </c>
      <c r="O646">
        <v>6.5510000000000002</v>
      </c>
      <c r="Q646">
        <v>14.090999999999999</v>
      </c>
      <c r="R646">
        <v>22.984999999999999</v>
      </c>
      <c r="S646">
        <v>0.46800000000000003</v>
      </c>
      <c r="T646">
        <v>3.0000000000000001E-3</v>
      </c>
      <c r="U646">
        <v>5.0999999999999997E-2</v>
      </c>
      <c r="W646">
        <v>3.3000000000000002E-2</v>
      </c>
      <c r="X646">
        <v>99.312000000000012</v>
      </c>
      <c r="Y646" s="21">
        <v>79.314122283833115</v>
      </c>
      <c r="Z646" s="122">
        <v>0.43</v>
      </c>
      <c r="AA646" s="122">
        <v>3.72</v>
      </c>
      <c r="AB646" s="122">
        <v>1.48</v>
      </c>
      <c r="AC646" s="122">
        <v>2.23</v>
      </c>
      <c r="AD646" s="122">
        <v>100</v>
      </c>
      <c r="AE646" s="122">
        <v>0.59</v>
      </c>
      <c r="AF646" s="122">
        <v>0.59</v>
      </c>
      <c r="AG646" s="122">
        <v>5.15</v>
      </c>
      <c r="AH646" s="122">
        <v>434.13</v>
      </c>
      <c r="AI646" s="122">
        <v>53.27</v>
      </c>
      <c r="AJ646" s="122">
        <v>118.44</v>
      </c>
      <c r="AK646" s="123">
        <v>0.70042801817590283</v>
      </c>
      <c r="AL646" s="109">
        <v>0.78887490760713552</v>
      </c>
      <c r="AM646" s="109">
        <v>3.4071844922981535E-2</v>
      </c>
      <c r="AN646">
        <v>9.1872897521504931E-2</v>
      </c>
      <c r="AO646" s="140"/>
      <c r="AS646" s="192"/>
      <c r="AY646" s="191"/>
      <c r="BC646" s="192"/>
      <c r="BD646" s="191" t="str">
        <f t="shared" si="50"/>
        <v/>
      </c>
      <c r="BE646" s="122" t="str">
        <f t="shared" si="51"/>
        <v/>
      </c>
      <c r="BF646" s="122" t="str">
        <f t="shared" si="52"/>
        <v/>
      </c>
      <c r="BG646" s="122" t="str">
        <f t="shared" si="53"/>
        <v/>
      </c>
      <c r="BH646" s="192" t="str">
        <f t="shared" si="54"/>
        <v/>
      </c>
      <c r="BI646" s="109">
        <v>1.970992392241999</v>
      </c>
      <c r="BJ646" s="109">
        <v>1.635964478194758</v>
      </c>
      <c r="BK646" s="109">
        <v>2.460963619887873</v>
      </c>
      <c r="BL646" s="109">
        <v>1068.18017578125</v>
      </c>
      <c r="BM646" s="109">
        <v>1061.329487304688</v>
      </c>
      <c r="BN646" s="123">
        <v>1076.030844726562</v>
      </c>
    </row>
    <row r="647" spans="1:66" x14ac:dyDescent="0.25">
      <c r="A647">
        <v>642</v>
      </c>
      <c r="B647" t="s">
        <v>181</v>
      </c>
      <c r="C647" s="120" t="s">
        <v>20</v>
      </c>
      <c r="D647">
        <v>118457</v>
      </c>
      <c r="E647" s="121">
        <v>68</v>
      </c>
      <c r="F647" t="s">
        <v>183</v>
      </c>
      <c r="G647" t="s">
        <v>379</v>
      </c>
      <c r="H647" t="s">
        <v>46</v>
      </c>
      <c r="I647" s="2">
        <v>44483</v>
      </c>
      <c r="J647" s="2">
        <v>44484</v>
      </c>
      <c r="K647" s="21" t="s">
        <v>179</v>
      </c>
      <c r="L647" s="20">
        <v>47.944000000000003</v>
      </c>
      <c r="M647">
        <v>2.3450000000000002</v>
      </c>
      <c r="N647">
        <v>4.9809999999999999</v>
      </c>
      <c r="O647">
        <v>6.8259999999999996</v>
      </c>
      <c r="P647">
        <v>9.9000000000000005E-2</v>
      </c>
      <c r="Q647">
        <v>14.01</v>
      </c>
      <c r="R647">
        <v>23.469000000000001</v>
      </c>
      <c r="S647">
        <v>0.439</v>
      </c>
      <c r="U647">
        <v>6.2E-2</v>
      </c>
      <c r="X647">
        <v>100.175</v>
      </c>
      <c r="Y647" s="21">
        <v>78.534295487565814</v>
      </c>
      <c r="Z647" s="122">
        <v>0.43</v>
      </c>
      <c r="AA647" s="122">
        <v>3.4</v>
      </c>
      <c r="AB647" s="122">
        <v>1.43</v>
      </c>
      <c r="AC647" s="122">
        <v>2.1800000000000002</v>
      </c>
      <c r="AD647" s="122">
        <v>37.950000000000003</v>
      </c>
      <c r="AE647" s="122">
        <v>0.59</v>
      </c>
      <c r="AF647" s="122">
        <v>0.57999999999999996</v>
      </c>
      <c r="AG647" s="122">
        <v>5.38</v>
      </c>
      <c r="AH647" s="122">
        <v>100</v>
      </c>
      <c r="AI647" s="122">
        <v>40.590000000000003</v>
      </c>
      <c r="AJ647" s="122">
        <v>100</v>
      </c>
      <c r="AK647" s="123">
        <v>0.69438639249209655</v>
      </c>
      <c r="AL647" s="109">
        <v>0.78060095668345431</v>
      </c>
      <c r="AM647" s="109">
        <v>3.1808188327557177E-2</v>
      </c>
      <c r="AN647">
        <v>7.3028566490379435E-2</v>
      </c>
      <c r="AO647" s="140"/>
      <c r="AS647" s="192"/>
      <c r="AY647" s="191"/>
      <c r="BC647" s="192"/>
      <c r="BD647" s="191" t="str">
        <f t="shared" si="50"/>
        <v/>
      </c>
      <c r="BE647" s="122" t="str">
        <f t="shared" si="51"/>
        <v/>
      </c>
      <c r="BF647" s="122" t="str">
        <f t="shared" si="52"/>
        <v/>
      </c>
      <c r="BG647" s="122" t="str">
        <f t="shared" si="53"/>
        <v/>
      </c>
      <c r="BH647" s="192" t="str">
        <f t="shared" si="54"/>
        <v/>
      </c>
      <c r="BI647" s="109">
        <v>1.4255271235913489</v>
      </c>
      <c r="BJ647" s="109">
        <v>1.208212660929606</v>
      </c>
      <c r="BK647" s="109">
        <v>1.719605015894816</v>
      </c>
      <c r="BL647" s="109">
        <v>1089.112670898438</v>
      </c>
      <c r="BM647" s="109">
        <v>1083.3480273437499</v>
      </c>
      <c r="BN647" s="123">
        <v>1095.369565429688</v>
      </c>
    </row>
    <row r="648" spans="1:66" x14ac:dyDescent="0.25">
      <c r="A648">
        <v>643</v>
      </c>
      <c r="B648" t="s">
        <v>181</v>
      </c>
      <c r="C648" s="120" t="s">
        <v>20</v>
      </c>
      <c r="D648">
        <v>118457</v>
      </c>
      <c r="E648" s="121">
        <v>76</v>
      </c>
      <c r="F648" t="s">
        <v>183</v>
      </c>
      <c r="G648" t="s">
        <v>379</v>
      </c>
      <c r="H648" t="s">
        <v>46</v>
      </c>
      <c r="I648" s="2">
        <v>44483</v>
      </c>
      <c r="J648" s="2">
        <v>44484</v>
      </c>
      <c r="K648" s="21" t="s">
        <v>179</v>
      </c>
      <c r="L648" s="20">
        <v>44.947000000000003</v>
      </c>
      <c r="M648">
        <v>3.3250000000000002</v>
      </c>
      <c r="N648">
        <v>7.6619999999999999</v>
      </c>
      <c r="O648">
        <v>6.9610000000000003</v>
      </c>
      <c r="P648">
        <v>1.7999999999999999E-2</v>
      </c>
      <c r="Q648">
        <v>11.952</v>
      </c>
      <c r="R648">
        <v>23.244</v>
      </c>
      <c r="S648">
        <v>0.60099999999999998</v>
      </c>
      <c r="T648">
        <v>1.0999999999999999E-2</v>
      </c>
      <c r="U648">
        <v>0.19500000000000001</v>
      </c>
      <c r="W648">
        <v>8.8999999999999996E-2</v>
      </c>
      <c r="X648">
        <v>99.004999999999995</v>
      </c>
      <c r="Y648" s="21">
        <v>75.373299770525435</v>
      </c>
      <c r="Z648" s="122">
        <v>0.45</v>
      </c>
      <c r="AA648" s="122">
        <v>2.83</v>
      </c>
      <c r="AB648" s="122">
        <v>1.1399999999999999</v>
      </c>
      <c r="AC648" s="122">
        <v>2.16</v>
      </c>
      <c r="AD648" s="122">
        <v>202.98</v>
      </c>
      <c r="AE648" s="122">
        <v>0.64</v>
      </c>
      <c r="AF648" s="122">
        <v>0.59</v>
      </c>
      <c r="AG648" s="122">
        <v>4.25</v>
      </c>
      <c r="AH648" s="122">
        <v>106.06</v>
      </c>
      <c r="AI648" s="122">
        <v>15.11</v>
      </c>
      <c r="AJ648" s="122">
        <v>42.62</v>
      </c>
      <c r="AK648" s="123">
        <v>0.72501992201993626</v>
      </c>
      <c r="AL648" s="109">
        <v>0.67742711728449068</v>
      </c>
      <c r="AM648" s="109">
        <v>4.4297573235735105E-2</v>
      </c>
      <c r="AN648">
        <v>8.9104398864464307E-2</v>
      </c>
      <c r="AO648" s="140"/>
      <c r="AS648" s="192"/>
      <c r="AT648" s="122">
        <v>6.4720470104531316</v>
      </c>
      <c r="AU648" s="122">
        <v>0.6122489019944376</v>
      </c>
      <c r="AV648" s="122">
        <v>1158.613239306163</v>
      </c>
      <c r="AW648" s="122">
        <v>14.944772587419809</v>
      </c>
      <c r="AX648" s="122">
        <v>63</v>
      </c>
      <c r="AY648" s="191">
        <v>6.9321936519885989</v>
      </c>
      <c r="AZ648" s="122">
        <v>0.54424649415812398</v>
      </c>
      <c r="BA648" s="122">
        <v>1117.9735920058999</v>
      </c>
      <c r="BB648" s="122">
        <v>14.197950145733561</v>
      </c>
      <c r="BC648" s="192">
        <v>751</v>
      </c>
      <c r="BD648" s="191">
        <f t="shared" si="50"/>
        <v>6.4720470104531316</v>
      </c>
      <c r="BE648" s="122">
        <f t="shared" si="51"/>
        <v>0.6122489019944376</v>
      </c>
      <c r="BF648" s="122">
        <f t="shared" si="52"/>
        <v>1158.613239306163</v>
      </c>
      <c r="BG648" s="122">
        <f t="shared" si="53"/>
        <v>14.944772587419809</v>
      </c>
      <c r="BH648" s="192">
        <f t="shared" si="54"/>
        <v>63</v>
      </c>
      <c r="BI648" s="109">
        <v>3.9214523929419181</v>
      </c>
      <c r="BJ648" s="109">
        <v>2.2654846328558591</v>
      </c>
      <c r="BK648" s="109">
        <v>5.7232881587805418</v>
      </c>
      <c r="BL648" s="109">
        <v>1119.461181640625</v>
      </c>
      <c r="BM648" s="109">
        <v>1113.49806640625</v>
      </c>
      <c r="BN648" s="123">
        <v>1125.4478906249999</v>
      </c>
    </row>
    <row r="649" spans="1:66" x14ac:dyDescent="0.25">
      <c r="A649">
        <v>644</v>
      </c>
      <c r="B649" t="s">
        <v>181</v>
      </c>
      <c r="C649" s="120" t="s">
        <v>19</v>
      </c>
      <c r="D649">
        <v>118453</v>
      </c>
      <c r="E649" s="121">
        <v>43</v>
      </c>
      <c r="F649" t="s">
        <v>184</v>
      </c>
      <c r="G649" t="s">
        <v>379</v>
      </c>
      <c r="H649" t="s">
        <v>46</v>
      </c>
      <c r="I649" s="2">
        <v>44479</v>
      </c>
      <c r="J649" s="2">
        <v>44479</v>
      </c>
      <c r="K649" s="21" t="s">
        <v>179</v>
      </c>
      <c r="L649" s="20">
        <v>45.28</v>
      </c>
      <c r="M649">
        <v>3.49</v>
      </c>
      <c r="N649">
        <v>7.4870000000000001</v>
      </c>
      <c r="O649">
        <v>7.9660000000000002</v>
      </c>
      <c r="P649">
        <v>7.2999999999999995E-2</v>
      </c>
      <c r="Q649">
        <v>12.319000000000001</v>
      </c>
      <c r="R649">
        <v>22.533999999999999</v>
      </c>
      <c r="S649">
        <v>0.53500000000000003</v>
      </c>
      <c r="T649">
        <v>1.0999999999999999E-2</v>
      </c>
      <c r="U649">
        <v>7.8E-2</v>
      </c>
      <c r="W649">
        <v>6.7000000000000004E-2</v>
      </c>
      <c r="X649">
        <v>99.839999999999989</v>
      </c>
      <c r="Y649" s="21">
        <v>73.380353117660533</v>
      </c>
      <c r="Z649" s="122">
        <v>0.44</v>
      </c>
      <c r="AA649" s="122">
        <v>2.76</v>
      </c>
      <c r="AB649" s="122">
        <v>1.1599999999999999</v>
      </c>
      <c r="AC649" s="122">
        <v>2.02</v>
      </c>
      <c r="AD649" s="122">
        <v>48.48</v>
      </c>
      <c r="AE649" s="122">
        <v>0.63</v>
      </c>
      <c r="AF649" s="122">
        <v>0.59</v>
      </c>
      <c r="AG649" s="122">
        <v>4.72</v>
      </c>
      <c r="AH649" s="122">
        <v>101.31</v>
      </c>
      <c r="AI649" s="122">
        <v>34.51</v>
      </c>
      <c r="AJ649" s="122">
        <v>58.33</v>
      </c>
      <c r="AK649" s="123">
        <v>0.69605609551200265</v>
      </c>
      <c r="AL649" s="109">
        <v>0.69350193221629675</v>
      </c>
      <c r="AM649" s="109">
        <v>3.9166022775977409E-2</v>
      </c>
      <c r="AN649">
        <v>0.12315064699736708</v>
      </c>
      <c r="AO649" s="140"/>
      <c r="AS649" s="192"/>
      <c r="AT649" s="122">
        <v>6.832676084056752</v>
      </c>
      <c r="AU649" s="122">
        <v>0.53921336669392483</v>
      </c>
      <c r="AV649" s="122">
        <v>1143.300242624171</v>
      </c>
      <c r="AW649" s="122">
        <v>10.136388025505889</v>
      </c>
      <c r="AX649" s="122">
        <v>814</v>
      </c>
      <c r="AY649" s="191">
        <v>7.0144211977177671</v>
      </c>
      <c r="AZ649" s="122">
        <v>0.59288191740875618</v>
      </c>
      <c r="BA649" s="122">
        <v>1136.143080826464</v>
      </c>
      <c r="BB649" s="122">
        <v>15.147639223017411</v>
      </c>
      <c r="BC649" s="192">
        <v>834</v>
      </c>
      <c r="BD649" s="191">
        <f t="shared" si="50"/>
        <v>6.832676084056752</v>
      </c>
      <c r="BE649" s="122">
        <f t="shared" si="51"/>
        <v>0.53921336669392483</v>
      </c>
      <c r="BF649" s="122">
        <f t="shared" si="52"/>
        <v>1143.300242624171</v>
      </c>
      <c r="BG649" s="122">
        <f t="shared" si="53"/>
        <v>10.136388025505889</v>
      </c>
      <c r="BH649" s="192">
        <f t="shared" si="54"/>
        <v>814</v>
      </c>
      <c r="BI649" s="109">
        <v>0.47000777082881401</v>
      </c>
      <c r="BJ649" s="109">
        <v>0</v>
      </c>
      <c r="BK649" s="109">
        <v>1.4604846222921311</v>
      </c>
      <c r="BL649" s="109">
        <v>1097.050537109375</v>
      </c>
      <c r="BM649" s="109">
        <v>1090.6049853515619</v>
      </c>
      <c r="BN649" s="123">
        <v>1102.917705078125</v>
      </c>
    </row>
    <row r="650" spans="1:66" x14ac:dyDescent="0.25">
      <c r="A650">
        <v>645</v>
      </c>
      <c r="B650" t="s">
        <v>181</v>
      </c>
      <c r="C650" s="120" t="s">
        <v>19</v>
      </c>
      <c r="D650">
        <v>118453</v>
      </c>
      <c r="E650" s="121">
        <v>44</v>
      </c>
      <c r="F650" t="s">
        <v>184</v>
      </c>
      <c r="G650" t="s">
        <v>379</v>
      </c>
      <c r="H650" t="s">
        <v>46</v>
      </c>
      <c r="I650" s="2">
        <v>44479</v>
      </c>
      <c r="J650" s="2">
        <v>44479</v>
      </c>
      <c r="K650" s="21" t="s">
        <v>179</v>
      </c>
      <c r="L650" s="20">
        <v>45.945</v>
      </c>
      <c r="M650">
        <v>3.157</v>
      </c>
      <c r="N650">
        <v>7.4249999999999998</v>
      </c>
      <c r="O650">
        <v>7.0270000000000001</v>
      </c>
      <c r="P650">
        <v>7.2999999999999995E-2</v>
      </c>
      <c r="Q650">
        <v>12.531000000000001</v>
      </c>
      <c r="R650">
        <v>23.686</v>
      </c>
      <c r="S650">
        <v>0.56899999999999995</v>
      </c>
      <c r="T650">
        <v>6.0000000000000001E-3</v>
      </c>
      <c r="U650">
        <v>0.20699999999999999</v>
      </c>
      <c r="W650">
        <v>3.9E-2</v>
      </c>
      <c r="X650">
        <v>100.66499999999999</v>
      </c>
      <c r="Y650" s="21">
        <v>76.069472402588161</v>
      </c>
      <c r="Z650" s="122">
        <v>0.44</v>
      </c>
      <c r="AA650" s="122">
        <v>2.86</v>
      </c>
      <c r="AB650" s="122">
        <v>1.1599999999999999</v>
      </c>
      <c r="AC650" s="122">
        <v>2.16</v>
      </c>
      <c r="AD650" s="122">
        <v>44.72</v>
      </c>
      <c r="AE650" s="122">
        <v>0.62</v>
      </c>
      <c r="AF650" s="122">
        <v>0.57999999999999996</v>
      </c>
      <c r="AG650" s="122">
        <v>4.3499999999999996</v>
      </c>
      <c r="AH650" s="122">
        <v>209.75</v>
      </c>
      <c r="AI650" s="122">
        <v>14.42</v>
      </c>
      <c r="AJ650" s="122">
        <v>97.94</v>
      </c>
      <c r="AK650" s="123">
        <v>0.71116848292241253</v>
      </c>
      <c r="AL650" s="109">
        <v>0.69811121528165165</v>
      </c>
      <c r="AM650" s="109">
        <v>4.1222527973823288E-2</v>
      </c>
      <c r="AN650">
        <v>7.5385250308075538E-2</v>
      </c>
      <c r="AO650" s="140"/>
      <c r="AS650" s="192"/>
      <c r="AT650" s="122">
        <v>6.1035470600690616</v>
      </c>
      <c r="AU650" s="122">
        <v>0.59573003461209051</v>
      </c>
      <c r="AV650" s="122">
        <v>1154.5824053941519</v>
      </c>
      <c r="AW650" s="122">
        <v>15.63593191136645</v>
      </c>
      <c r="AX650" s="122">
        <v>56</v>
      </c>
      <c r="AY650" s="191">
        <v>6.523076921359042</v>
      </c>
      <c r="AZ650" s="122">
        <v>0.54108325045380645</v>
      </c>
      <c r="BA650" s="122">
        <v>1114.974437251878</v>
      </c>
      <c r="BB650" s="122">
        <v>14.441664586992619</v>
      </c>
      <c r="BC650" s="192">
        <v>478</v>
      </c>
      <c r="BD650" s="191">
        <f t="shared" si="50"/>
        <v>6.1035470600690616</v>
      </c>
      <c r="BE650" s="122">
        <f t="shared" si="51"/>
        <v>0.59573003461209051</v>
      </c>
      <c r="BF650" s="122">
        <f t="shared" si="52"/>
        <v>1154.5824053941519</v>
      </c>
      <c r="BG650" s="122">
        <f t="shared" si="53"/>
        <v>15.63593191136645</v>
      </c>
      <c r="BH650" s="192">
        <f t="shared" si="54"/>
        <v>56</v>
      </c>
      <c r="BI650" s="109">
        <v>3.0728081155040039</v>
      </c>
      <c r="BJ650" s="109">
        <v>1.345447056315161</v>
      </c>
      <c r="BK650" s="109">
        <v>4.3852945351817381</v>
      </c>
      <c r="BL650" s="109">
        <v>1124.507202148438</v>
      </c>
      <c r="BM650" s="109">
        <v>1117.32421875</v>
      </c>
      <c r="BN650" s="123">
        <v>1130.852426757813</v>
      </c>
    </row>
    <row r="651" spans="1:66" x14ac:dyDescent="0.25">
      <c r="A651">
        <v>646</v>
      </c>
      <c r="B651" t="s">
        <v>181</v>
      </c>
      <c r="C651" s="120" t="s">
        <v>19</v>
      </c>
      <c r="D651">
        <v>118453</v>
      </c>
      <c r="E651" s="121">
        <v>15</v>
      </c>
      <c r="F651" t="s">
        <v>183</v>
      </c>
      <c r="G651" t="s">
        <v>379</v>
      </c>
      <c r="H651" t="s">
        <v>46</v>
      </c>
      <c r="I651" s="2">
        <v>44479</v>
      </c>
      <c r="J651" s="2">
        <v>44479</v>
      </c>
      <c r="K651" s="21" t="s">
        <v>179</v>
      </c>
      <c r="L651" s="20">
        <v>47.465000000000003</v>
      </c>
      <c r="M651">
        <v>3.1349999999999998</v>
      </c>
      <c r="N651">
        <v>5.1719999999999997</v>
      </c>
      <c r="O651">
        <v>7.2270000000000003</v>
      </c>
      <c r="P651">
        <v>3.3000000000000002E-2</v>
      </c>
      <c r="Q651">
        <v>13.053000000000001</v>
      </c>
      <c r="R651">
        <v>23.225999999999999</v>
      </c>
      <c r="S651">
        <v>0.495</v>
      </c>
      <c r="T651">
        <v>3.7999999999999999E-2</v>
      </c>
      <c r="U651">
        <v>1.7000000000000001E-2</v>
      </c>
      <c r="X651">
        <v>99.86099999999999</v>
      </c>
      <c r="Y651" s="21">
        <v>76.300768018244625</v>
      </c>
      <c r="Z651" s="122">
        <v>0.43</v>
      </c>
      <c r="AA651" s="122">
        <v>2.88</v>
      </c>
      <c r="AB651" s="122">
        <v>1.41</v>
      </c>
      <c r="AC651" s="122">
        <v>2.12</v>
      </c>
      <c r="AD651" s="122">
        <v>114.93</v>
      </c>
      <c r="AE651" s="122">
        <v>0.61</v>
      </c>
      <c r="AF651" s="122">
        <v>0.59</v>
      </c>
      <c r="AG651" s="122">
        <v>4.9000000000000004</v>
      </c>
      <c r="AH651" s="122">
        <v>29.55</v>
      </c>
      <c r="AI651" s="122">
        <v>157.72</v>
      </c>
      <c r="AJ651" s="122">
        <v>100</v>
      </c>
      <c r="AK651" s="123">
        <v>0.69979248453152043</v>
      </c>
      <c r="AL651" s="109">
        <v>0.73098792134802304</v>
      </c>
      <c r="AM651" s="109">
        <v>3.6048610686862229E-2</v>
      </c>
      <c r="AN651">
        <v>0.12909220472099681</v>
      </c>
      <c r="AO651" s="140"/>
      <c r="AS651" s="192"/>
      <c r="AY651" s="191"/>
      <c r="BC651" s="192"/>
      <c r="BD651" s="191" t="str">
        <f t="shared" si="50"/>
        <v/>
      </c>
      <c r="BE651" s="122" t="str">
        <f t="shared" si="51"/>
        <v/>
      </c>
      <c r="BF651" s="122" t="str">
        <f t="shared" si="52"/>
        <v/>
      </c>
      <c r="BG651" s="122" t="str">
        <f t="shared" si="53"/>
        <v/>
      </c>
      <c r="BH651" s="192" t="str">
        <f t="shared" si="54"/>
        <v/>
      </c>
      <c r="BI651" s="109">
        <v>0.45891370396645931</v>
      </c>
      <c r="BJ651" s="109">
        <v>0.26144916157754322</v>
      </c>
      <c r="BK651" s="109">
        <v>0.75647264580758478</v>
      </c>
      <c r="BL651" s="109">
        <v>1092.610229492188</v>
      </c>
      <c r="BM651" s="109">
        <v>1085.069814453125</v>
      </c>
      <c r="BN651" s="123">
        <v>1100.9088378906249</v>
      </c>
    </row>
    <row r="652" spans="1:66" x14ac:dyDescent="0.25">
      <c r="A652">
        <v>647</v>
      </c>
      <c r="B652" t="s">
        <v>181</v>
      </c>
      <c r="C652" s="120" t="s">
        <v>19</v>
      </c>
      <c r="D652">
        <v>118453</v>
      </c>
      <c r="E652" s="121">
        <v>20</v>
      </c>
      <c r="F652" t="s">
        <v>183</v>
      </c>
      <c r="G652" t="s">
        <v>379</v>
      </c>
      <c r="H652" t="s">
        <v>46</v>
      </c>
      <c r="I652" s="2">
        <v>44479</v>
      </c>
      <c r="J652" s="2">
        <v>44479</v>
      </c>
      <c r="K652" s="21" t="s">
        <v>179</v>
      </c>
      <c r="L652" s="20">
        <v>48.488999999999997</v>
      </c>
      <c r="M652">
        <v>2.077</v>
      </c>
      <c r="N652">
        <v>4.6589999999999998</v>
      </c>
      <c r="O652">
        <v>6.5519999999999996</v>
      </c>
      <c r="P652">
        <v>7.0000000000000001E-3</v>
      </c>
      <c r="Q652">
        <v>14.061999999999999</v>
      </c>
      <c r="R652">
        <v>23.434000000000001</v>
      </c>
      <c r="S652">
        <v>0.50700000000000001</v>
      </c>
      <c r="U652">
        <v>4.8000000000000001E-2</v>
      </c>
      <c r="X652">
        <v>99.834999999999994</v>
      </c>
      <c r="Y652" s="21">
        <v>79.277793573640409</v>
      </c>
      <c r="Z652" s="122">
        <v>0.43</v>
      </c>
      <c r="AA652" s="122">
        <v>3.66</v>
      </c>
      <c r="AB652" s="122">
        <v>1.49</v>
      </c>
      <c r="AC652" s="122">
        <v>2.2599999999999998</v>
      </c>
      <c r="AD652" s="122">
        <v>463.68</v>
      </c>
      <c r="AE652" s="122">
        <v>0.59</v>
      </c>
      <c r="AF652" s="122">
        <v>0.57999999999999996</v>
      </c>
      <c r="AG652" s="122">
        <v>4.71</v>
      </c>
      <c r="AH652" s="122">
        <v>100</v>
      </c>
      <c r="AI652" s="122">
        <v>54.67</v>
      </c>
      <c r="AJ652" s="122">
        <v>100</v>
      </c>
      <c r="AK652" s="123">
        <v>0.7029433346003312</v>
      </c>
      <c r="AL652" s="109">
        <v>0.78398684046622147</v>
      </c>
      <c r="AM652" s="109">
        <v>3.6758104541065713E-2</v>
      </c>
      <c r="AN652">
        <v>7.4587531549899985E-2</v>
      </c>
      <c r="AO652" s="140"/>
      <c r="AS652" s="192"/>
      <c r="AY652" s="191"/>
      <c r="BC652" s="192"/>
      <c r="BD652" s="191" t="str">
        <f t="shared" si="50"/>
        <v/>
      </c>
      <c r="BE652" s="122" t="str">
        <f t="shared" si="51"/>
        <v/>
      </c>
      <c r="BF652" s="122" t="str">
        <f t="shared" si="52"/>
        <v/>
      </c>
      <c r="BG652" s="122" t="str">
        <f t="shared" si="53"/>
        <v/>
      </c>
      <c r="BH652" s="192" t="str">
        <f t="shared" si="54"/>
        <v/>
      </c>
      <c r="BI652" s="109">
        <v>2.5380735639260981</v>
      </c>
      <c r="BJ652" s="109">
        <v>2.0155637601541252</v>
      </c>
      <c r="BK652" s="109">
        <v>3.05271284615266</v>
      </c>
      <c r="BL652" s="109">
        <v>1074.231689453125</v>
      </c>
      <c r="BM652" s="109">
        <v>1065.4767089843749</v>
      </c>
      <c r="BN652" s="123">
        <v>1082.6428125</v>
      </c>
    </row>
    <row r="653" spans="1:66" x14ac:dyDescent="0.25">
      <c r="A653">
        <v>648</v>
      </c>
      <c r="B653" t="s">
        <v>181</v>
      </c>
      <c r="C653" s="120" t="s">
        <v>19</v>
      </c>
      <c r="D653">
        <v>118453</v>
      </c>
      <c r="E653" s="121">
        <v>27</v>
      </c>
      <c r="F653" t="s">
        <v>183</v>
      </c>
      <c r="G653" t="s">
        <v>379</v>
      </c>
      <c r="H653" t="s">
        <v>46</v>
      </c>
      <c r="I653" s="2">
        <v>44479</v>
      </c>
      <c r="J653" s="2">
        <v>44479</v>
      </c>
      <c r="K653" s="21" t="s">
        <v>179</v>
      </c>
      <c r="L653" s="20">
        <v>48.96</v>
      </c>
      <c r="M653">
        <v>2.1890000000000001</v>
      </c>
      <c r="N653">
        <v>4.5309999999999997</v>
      </c>
      <c r="O653">
        <v>6.8979999999999997</v>
      </c>
      <c r="P653">
        <v>5.1999999999999998E-2</v>
      </c>
      <c r="Q653">
        <v>14.202999999999999</v>
      </c>
      <c r="R653">
        <v>23.417999999999999</v>
      </c>
      <c r="S653">
        <v>0.45700000000000002</v>
      </c>
      <c r="U653">
        <v>4.1000000000000002E-2</v>
      </c>
      <c r="W653">
        <v>0.1</v>
      </c>
      <c r="X653">
        <v>100.84899999999999</v>
      </c>
      <c r="Y653" s="21">
        <v>78.588009659057818</v>
      </c>
      <c r="Z653" s="122">
        <v>0.42</v>
      </c>
      <c r="AA653" s="122">
        <v>3.57</v>
      </c>
      <c r="AB653" s="122">
        <v>1.51</v>
      </c>
      <c r="AC653" s="122">
        <v>2.1800000000000002</v>
      </c>
      <c r="AD653" s="122">
        <v>66.239999999999995</v>
      </c>
      <c r="AE653" s="122">
        <v>0.59</v>
      </c>
      <c r="AF653" s="122">
        <v>0.57999999999999996</v>
      </c>
      <c r="AG653" s="122">
        <v>5.0599999999999996</v>
      </c>
      <c r="AH653" s="122">
        <v>100</v>
      </c>
      <c r="AI653" s="122">
        <v>65.53</v>
      </c>
      <c r="AJ653" s="122">
        <v>38.090000000000003</v>
      </c>
      <c r="AK653" s="123">
        <v>0.69450537081913399</v>
      </c>
      <c r="AL653" s="109">
        <v>0.78525066147744771</v>
      </c>
      <c r="AM653" s="109">
        <v>3.2856998946284958E-2</v>
      </c>
      <c r="AN653">
        <v>9.4454947549866122E-2</v>
      </c>
      <c r="AO653" s="140"/>
      <c r="AS653" s="192"/>
      <c r="AY653" s="191"/>
      <c r="BC653" s="192"/>
      <c r="BD653" s="191" t="str">
        <f t="shared" si="50"/>
        <v/>
      </c>
      <c r="BE653" s="122" t="str">
        <f t="shared" si="51"/>
        <v/>
      </c>
      <c r="BF653" s="122" t="str">
        <f t="shared" si="52"/>
        <v/>
      </c>
      <c r="BG653" s="122" t="str">
        <f t="shared" si="53"/>
        <v/>
      </c>
      <c r="BH653" s="192" t="str">
        <f t="shared" si="54"/>
        <v/>
      </c>
      <c r="BI653" s="109">
        <v>1.9792485455618241</v>
      </c>
      <c r="BJ653" s="109">
        <v>1.692554362212215</v>
      </c>
      <c r="BK653" s="109">
        <v>2.4008854512319902</v>
      </c>
      <c r="BL653" s="109">
        <v>1078.822265625</v>
      </c>
      <c r="BM653" s="109">
        <v>1072.3358398437499</v>
      </c>
      <c r="BN653" s="123">
        <v>1085.9381445312499</v>
      </c>
    </row>
    <row r="654" spans="1:66" x14ac:dyDescent="0.25">
      <c r="A654">
        <v>649</v>
      </c>
      <c r="B654" t="s">
        <v>181</v>
      </c>
      <c r="C654" s="120" t="s">
        <v>19</v>
      </c>
      <c r="D654">
        <v>118453</v>
      </c>
      <c r="E654" s="121">
        <v>32</v>
      </c>
      <c r="F654" t="s">
        <v>183</v>
      </c>
      <c r="G654" t="s">
        <v>379</v>
      </c>
      <c r="H654" t="s">
        <v>46</v>
      </c>
      <c r="I654" s="2">
        <v>44479</v>
      </c>
      <c r="J654" s="2">
        <v>44479</v>
      </c>
      <c r="K654" s="21" t="s">
        <v>179</v>
      </c>
      <c r="L654" s="20">
        <v>45.718000000000004</v>
      </c>
      <c r="M654">
        <v>3.7410000000000001</v>
      </c>
      <c r="N654">
        <v>6.6470000000000002</v>
      </c>
      <c r="O654">
        <v>7.8479999999999999</v>
      </c>
      <c r="P654">
        <v>0.13600000000000001</v>
      </c>
      <c r="Q654">
        <v>12.583</v>
      </c>
      <c r="R654">
        <v>23.254999999999999</v>
      </c>
      <c r="S654">
        <v>0.42</v>
      </c>
      <c r="T654">
        <v>1.6E-2</v>
      </c>
      <c r="W654">
        <v>6.0000000000000001E-3</v>
      </c>
      <c r="X654">
        <v>100.37</v>
      </c>
      <c r="Y654" s="21">
        <v>74.080069847712679</v>
      </c>
      <c r="Z654" s="122">
        <v>0.44</v>
      </c>
      <c r="AA654" s="122">
        <v>2.65</v>
      </c>
      <c r="AB654" s="122">
        <v>1.23</v>
      </c>
      <c r="AC654" s="122">
        <v>2.04</v>
      </c>
      <c r="AD654" s="122">
        <v>26.89</v>
      </c>
      <c r="AE654" s="122">
        <v>0.63</v>
      </c>
      <c r="AF654" s="122">
        <v>0.57999999999999996</v>
      </c>
      <c r="AG654" s="122">
        <v>5.45</v>
      </c>
      <c r="AH654" s="122">
        <v>80.86</v>
      </c>
      <c r="AI654" s="122">
        <v>100</v>
      </c>
      <c r="AJ654" s="122">
        <v>663.33</v>
      </c>
      <c r="AK654" s="123">
        <v>0.70056178861700558</v>
      </c>
      <c r="AL654" s="109">
        <v>0.70530744438696247</v>
      </c>
      <c r="AM654" s="109">
        <v>3.0614490172332129E-2</v>
      </c>
      <c r="AN654">
        <v>0.11867868193253595</v>
      </c>
      <c r="AO654" s="140"/>
      <c r="AS654" s="192"/>
      <c r="AT654" s="122">
        <v>5.2036003733010867</v>
      </c>
      <c r="AU654" s="122">
        <v>0.55863658391028759</v>
      </c>
      <c r="AV654" s="122">
        <v>1115.153476377267</v>
      </c>
      <c r="AW654" s="122">
        <v>9.9351361356887171</v>
      </c>
      <c r="AX654" s="122">
        <v>851</v>
      </c>
      <c r="AY654" s="191">
        <v>1.122612110859559</v>
      </c>
      <c r="AZ654" s="122">
        <v>0.6384116948529901</v>
      </c>
      <c r="BA654" s="122">
        <v>1071.664468305768</v>
      </c>
      <c r="BB654" s="122">
        <v>13.758576904443441</v>
      </c>
      <c r="BC654" s="192">
        <v>855</v>
      </c>
      <c r="BD654" s="191">
        <f t="shared" si="50"/>
        <v>5.2036003733010867</v>
      </c>
      <c r="BE654" s="122">
        <f t="shared" si="51"/>
        <v>0.55863658391028759</v>
      </c>
      <c r="BF654" s="122">
        <f t="shared" si="52"/>
        <v>1115.153476377267</v>
      </c>
      <c r="BG654" s="122">
        <f t="shared" si="53"/>
        <v>9.9351361356887171</v>
      </c>
      <c r="BH654" s="192">
        <f t="shared" si="54"/>
        <v>851</v>
      </c>
      <c r="BI654" s="109">
        <v>0</v>
      </c>
      <c r="BJ654" s="109">
        <v>0</v>
      </c>
      <c r="BK654" s="109">
        <v>0.1481181652471337</v>
      </c>
      <c r="BL654" s="109">
        <v>1084.400146484375</v>
      </c>
      <c r="BM654" s="109">
        <v>1078.745869140625</v>
      </c>
      <c r="BN654" s="123">
        <v>1089.0796777343751</v>
      </c>
    </row>
    <row r="655" spans="1:66" x14ac:dyDescent="0.25">
      <c r="A655">
        <v>650</v>
      </c>
      <c r="B655" t="s">
        <v>181</v>
      </c>
      <c r="C655" s="120" t="s">
        <v>18</v>
      </c>
      <c r="D655">
        <v>118439</v>
      </c>
      <c r="E655" s="121">
        <v>3</v>
      </c>
      <c r="F655" t="s">
        <v>183</v>
      </c>
      <c r="G655" t="s">
        <v>379</v>
      </c>
      <c r="H655" t="s">
        <v>46</v>
      </c>
      <c r="I655" s="2">
        <v>44473</v>
      </c>
      <c r="J655" s="2">
        <v>44473</v>
      </c>
      <c r="K655" s="21" t="s">
        <v>189</v>
      </c>
      <c r="L655" s="20">
        <v>44.68</v>
      </c>
      <c r="M655">
        <v>3.0819999999999999</v>
      </c>
      <c r="N655">
        <v>6.0019999999999998</v>
      </c>
      <c r="O655">
        <v>7.6970000000000001</v>
      </c>
      <c r="P655">
        <v>0.151</v>
      </c>
      <c r="Q655">
        <v>12.694000000000001</v>
      </c>
      <c r="R655">
        <v>23.149000000000001</v>
      </c>
      <c r="S655">
        <v>0.47899999999999998</v>
      </c>
      <c r="T655">
        <v>0.03</v>
      </c>
      <c r="U655">
        <v>1.7000000000000001E-2</v>
      </c>
      <c r="W655">
        <v>2.7E-2</v>
      </c>
      <c r="X655">
        <v>98.00800000000001</v>
      </c>
      <c r="Y655" s="21">
        <v>74.618069638223758</v>
      </c>
      <c r="Z655" s="122">
        <v>0.45</v>
      </c>
      <c r="AA655" s="122">
        <v>2.92</v>
      </c>
      <c r="AB655" s="122">
        <v>1.29</v>
      </c>
      <c r="AC655" s="122">
        <v>2.0499999999999998</v>
      </c>
      <c r="AD655" s="122">
        <v>28.9</v>
      </c>
      <c r="AE655" s="122">
        <v>0.62</v>
      </c>
      <c r="AF655" s="122">
        <v>0.59</v>
      </c>
      <c r="AG655" s="122">
        <v>5.08</v>
      </c>
      <c r="AH655" s="122">
        <v>38.33</v>
      </c>
      <c r="AI655" s="122">
        <v>143.44999999999999</v>
      </c>
      <c r="AJ655" s="122">
        <v>144.91</v>
      </c>
      <c r="AK655" s="123">
        <v>0.69566199217499791</v>
      </c>
      <c r="AL655" s="109">
        <v>0.73068152580015699</v>
      </c>
      <c r="AM655" s="109">
        <v>3.5854908317493939E-2</v>
      </c>
      <c r="AN655">
        <v>5.0951519016654095E-2</v>
      </c>
      <c r="AO655" s="140"/>
      <c r="AS655" s="192"/>
      <c r="AY655" s="191"/>
      <c r="BC655" s="192"/>
      <c r="BD655" s="191" t="str">
        <f t="shared" si="50"/>
        <v/>
      </c>
      <c r="BE655" s="122" t="str">
        <f t="shared" si="51"/>
        <v/>
      </c>
      <c r="BF655" s="122" t="str">
        <f t="shared" si="52"/>
        <v/>
      </c>
      <c r="BG655" s="122" t="str">
        <f t="shared" si="53"/>
        <v/>
      </c>
      <c r="BH655" s="192" t="str">
        <f t="shared" si="54"/>
        <v/>
      </c>
      <c r="BI655" s="109">
        <v>0.49475605242004211</v>
      </c>
      <c r="BJ655" s="109">
        <v>0.29929107420196338</v>
      </c>
      <c r="BK655" s="109">
        <v>0.7708134388183574</v>
      </c>
      <c r="BL655" s="109">
        <v>1095.815307617188</v>
      </c>
      <c r="BM655" s="109">
        <v>1089.898715820312</v>
      </c>
      <c r="BN655" s="123">
        <v>1103.689697265625</v>
      </c>
    </row>
    <row r="656" spans="1:66" x14ac:dyDescent="0.25">
      <c r="A656">
        <v>651</v>
      </c>
      <c r="B656" t="s">
        <v>181</v>
      </c>
      <c r="C656" s="120" t="s">
        <v>18</v>
      </c>
      <c r="D656">
        <v>118439</v>
      </c>
      <c r="E656" s="121">
        <v>4</v>
      </c>
      <c r="F656" t="s">
        <v>183</v>
      </c>
      <c r="G656" t="s">
        <v>379</v>
      </c>
      <c r="H656" t="s">
        <v>46</v>
      </c>
      <c r="I656" s="2">
        <v>44473</v>
      </c>
      <c r="J656" s="2">
        <v>44473</v>
      </c>
      <c r="K656" s="21" t="s">
        <v>189</v>
      </c>
      <c r="L656" s="20">
        <v>47.249000000000002</v>
      </c>
      <c r="M656">
        <v>2.5059999999999998</v>
      </c>
      <c r="N656">
        <v>6.8360000000000003</v>
      </c>
      <c r="O656">
        <v>7.0129999999999999</v>
      </c>
      <c r="P656">
        <v>0.13900000000000001</v>
      </c>
      <c r="Q656">
        <v>13.124000000000001</v>
      </c>
      <c r="R656">
        <v>23.434000000000001</v>
      </c>
      <c r="S656">
        <v>0.54900000000000004</v>
      </c>
      <c r="T656">
        <v>5.0000000000000001E-3</v>
      </c>
      <c r="X656">
        <v>100.855</v>
      </c>
      <c r="Y656" s="21">
        <v>76.936398904858834</v>
      </c>
      <c r="Z656" s="122">
        <v>0.44</v>
      </c>
      <c r="AA656" s="122">
        <v>3.33</v>
      </c>
      <c r="AB656" s="122">
        <v>1.2</v>
      </c>
      <c r="AC656" s="122">
        <v>2.16</v>
      </c>
      <c r="AD656" s="122">
        <v>28.6</v>
      </c>
      <c r="AE656" s="122">
        <v>0.61</v>
      </c>
      <c r="AF656" s="122">
        <v>0.57999999999999996</v>
      </c>
      <c r="AG656" s="122">
        <v>4.5</v>
      </c>
      <c r="AH656" s="122">
        <v>223.51</v>
      </c>
      <c r="AI656" s="122">
        <v>100</v>
      </c>
      <c r="AJ656" s="122">
        <v>100</v>
      </c>
      <c r="AK656" s="123">
        <v>0.70535850442758763</v>
      </c>
      <c r="AL656" s="109">
        <v>0.72671076663775291</v>
      </c>
      <c r="AM656" s="109">
        <v>3.9532218508783176E-2</v>
      </c>
      <c r="AN656">
        <v>8.530623751148271E-2</v>
      </c>
      <c r="AO656" s="140"/>
      <c r="AS656" s="192"/>
      <c r="AT656" s="122">
        <v>5.7461274525864567</v>
      </c>
      <c r="AU656" s="122">
        <v>0.63737095986940662</v>
      </c>
      <c r="AV656" s="122">
        <v>1141.7985758654511</v>
      </c>
      <c r="AW656" s="122">
        <v>15.96553019101446</v>
      </c>
      <c r="AX656" s="122">
        <v>134</v>
      </c>
      <c r="AY656" s="191"/>
      <c r="BC656" s="192"/>
      <c r="BD656" s="191">
        <f t="shared" si="50"/>
        <v>5.7461274525864567</v>
      </c>
      <c r="BE656" s="122">
        <f t="shared" si="51"/>
        <v>0.63737095986940662</v>
      </c>
      <c r="BF656" s="122">
        <f t="shared" si="52"/>
        <v>1141.7985758654511</v>
      </c>
      <c r="BG656" s="122">
        <f t="shared" si="53"/>
        <v>15.96553019101446</v>
      </c>
      <c r="BH656" s="192">
        <f t="shared" si="54"/>
        <v>134</v>
      </c>
      <c r="BI656" s="109">
        <v>2.5880301939045922</v>
      </c>
      <c r="BJ656" s="109">
        <v>1.6765426717793479</v>
      </c>
      <c r="BK656" s="109">
        <v>3.456610230067922</v>
      </c>
      <c r="BL656" s="109">
        <v>1115.1796875</v>
      </c>
      <c r="BM656" s="109">
        <v>1101.804150390625</v>
      </c>
      <c r="BN656" s="123">
        <v>1128.6778320312501</v>
      </c>
    </row>
    <row r="657" spans="1:66" x14ac:dyDescent="0.25">
      <c r="A657">
        <v>652</v>
      </c>
      <c r="B657" t="s">
        <v>181</v>
      </c>
      <c r="C657" s="120" t="s">
        <v>18</v>
      </c>
      <c r="D657">
        <v>118439</v>
      </c>
      <c r="E657" s="121">
        <v>5</v>
      </c>
      <c r="F657" t="s">
        <v>183</v>
      </c>
      <c r="G657" t="s">
        <v>379</v>
      </c>
      <c r="H657" t="s">
        <v>46</v>
      </c>
      <c r="I657" s="2">
        <v>44473</v>
      </c>
      <c r="J657" s="2">
        <v>44473</v>
      </c>
      <c r="K657" s="21" t="s">
        <v>189</v>
      </c>
      <c r="L657" s="20">
        <v>46.006999999999998</v>
      </c>
      <c r="M657">
        <v>2.5710000000000002</v>
      </c>
      <c r="N657">
        <v>7.3330000000000002</v>
      </c>
      <c r="O657">
        <v>7.3440000000000003</v>
      </c>
      <c r="Q657">
        <v>12.651</v>
      </c>
      <c r="R657">
        <v>23.349</v>
      </c>
      <c r="S657">
        <v>0.59599999999999997</v>
      </c>
      <c r="U657">
        <v>7.5999999999999998E-2</v>
      </c>
      <c r="X657">
        <v>99.926999999999992</v>
      </c>
      <c r="Y657" s="21">
        <v>75.434079009070871</v>
      </c>
      <c r="Z657" s="122">
        <v>0.44</v>
      </c>
      <c r="AA657" s="122">
        <v>3.24</v>
      </c>
      <c r="AB657" s="122">
        <v>1.1599999999999999</v>
      </c>
      <c r="AC657" s="122">
        <v>2.1</v>
      </c>
      <c r="AD657" s="122">
        <v>100</v>
      </c>
      <c r="AE657" s="122">
        <v>0.62</v>
      </c>
      <c r="AF657" s="122">
        <v>0.57999999999999996</v>
      </c>
      <c r="AG657" s="122">
        <v>4.33</v>
      </c>
      <c r="AH657" s="122">
        <v>100</v>
      </c>
      <c r="AI657" s="122">
        <v>36</v>
      </c>
      <c r="AJ657" s="122">
        <v>100</v>
      </c>
      <c r="AK657" s="123">
        <v>0.70331006862481749</v>
      </c>
      <c r="AL657" s="109">
        <v>0.70935599394011162</v>
      </c>
      <c r="AM657" s="109">
        <v>4.3457938071946964E-2</v>
      </c>
      <c r="AN657">
        <v>6.511393706756291E-2</v>
      </c>
      <c r="AO657" s="140"/>
      <c r="AS657" s="192"/>
      <c r="AT657" s="122">
        <v>5.9736017347646069</v>
      </c>
      <c r="AU657" s="122">
        <v>0.64561877784526467</v>
      </c>
      <c r="AV657" s="122">
        <v>1143.034374324086</v>
      </c>
      <c r="AW657" s="122">
        <v>15.26410544182149</v>
      </c>
      <c r="AX657" s="122">
        <v>116</v>
      </c>
      <c r="AY657" s="191">
        <v>6.6960519123088273</v>
      </c>
      <c r="AZ657" s="122">
        <v>0.84439329404531449</v>
      </c>
      <c r="BA657" s="122">
        <v>1113.389372067657</v>
      </c>
      <c r="BB657" s="122">
        <v>13.74578192674276</v>
      </c>
      <c r="BC657" s="192">
        <v>52</v>
      </c>
      <c r="BD657" s="191">
        <f t="shared" si="50"/>
        <v>5.9736017347646069</v>
      </c>
      <c r="BE657" s="122">
        <f t="shared" si="51"/>
        <v>0.64561877784526467</v>
      </c>
      <c r="BF657" s="122">
        <f t="shared" si="52"/>
        <v>1143.034374324086</v>
      </c>
      <c r="BG657" s="122">
        <f t="shared" si="53"/>
        <v>15.26410544182149</v>
      </c>
      <c r="BH657" s="192">
        <f t="shared" si="54"/>
        <v>116</v>
      </c>
      <c r="BI657" s="109">
        <v>3.423762542242812</v>
      </c>
      <c r="BJ657" s="109">
        <v>2.1865989699314108</v>
      </c>
      <c r="BK657" s="109">
        <v>4.7690079035709374</v>
      </c>
      <c r="BL657" s="109">
        <v>1093.341796875</v>
      </c>
      <c r="BM657" s="109">
        <v>1086.496186523437</v>
      </c>
      <c r="BN657" s="123">
        <v>1100.207143554687</v>
      </c>
    </row>
    <row r="658" spans="1:66" x14ac:dyDescent="0.25">
      <c r="A658">
        <v>653</v>
      </c>
      <c r="B658" t="s">
        <v>181</v>
      </c>
      <c r="C658" s="120" t="s">
        <v>18</v>
      </c>
      <c r="D658">
        <v>118439</v>
      </c>
      <c r="E658" s="121">
        <v>42</v>
      </c>
      <c r="F658" t="s">
        <v>183</v>
      </c>
      <c r="G658" t="s">
        <v>379</v>
      </c>
      <c r="H658" t="s">
        <v>46</v>
      </c>
      <c r="I658" s="2">
        <v>44473</v>
      </c>
      <c r="J658" s="2">
        <v>44473</v>
      </c>
      <c r="K658" s="21" t="s">
        <v>189</v>
      </c>
      <c r="L658" s="20">
        <v>47.109000000000002</v>
      </c>
      <c r="M658">
        <v>3.2269999999999999</v>
      </c>
      <c r="N658">
        <v>5.6310000000000002</v>
      </c>
      <c r="O658">
        <v>7.0309999999999997</v>
      </c>
      <c r="P658">
        <v>7.0000000000000007E-2</v>
      </c>
      <c r="Q658">
        <v>13.281000000000001</v>
      </c>
      <c r="R658">
        <v>23.141999999999999</v>
      </c>
      <c r="S658">
        <v>0.53200000000000003</v>
      </c>
      <c r="T658">
        <v>2.1000000000000001E-2</v>
      </c>
      <c r="X658">
        <v>100.044</v>
      </c>
      <c r="Y658" s="21">
        <v>77.101509744203426</v>
      </c>
      <c r="Z658" s="122">
        <v>0.41</v>
      </c>
      <c r="AA658" s="122">
        <v>4.2</v>
      </c>
      <c r="AB658" s="122">
        <v>0.63</v>
      </c>
      <c r="AC658" s="122">
        <v>0.71</v>
      </c>
      <c r="AD658" s="122">
        <v>56.73</v>
      </c>
      <c r="AE658" s="122">
        <v>2.52</v>
      </c>
      <c r="AF658" s="122">
        <v>2.46</v>
      </c>
      <c r="AG658" s="122">
        <v>0.92</v>
      </c>
      <c r="AH658" s="122">
        <v>1.1299999999999999</v>
      </c>
      <c r="AI658" s="122">
        <v>100</v>
      </c>
      <c r="AJ658" s="122">
        <v>100</v>
      </c>
      <c r="AK658" s="123">
        <v>0.84</v>
      </c>
      <c r="AL658" s="109">
        <v>0.74208366442628104</v>
      </c>
      <c r="AM658" s="109">
        <v>3.865602531522308E-2</v>
      </c>
      <c r="AN658">
        <v>0.1049783152046609</v>
      </c>
      <c r="AO658" s="140"/>
      <c r="AS658" s="192"/>
      <c r="AY658" s="191"/>
      <c r="BC658" s="192"/>
      <c r="BD658" s="191" t="str">
        <f t="shared" si="50"/>
        <v/>
      </c>
      <c r="BE658" s="122" t="str">
        <f t="shared" si="51"/>
        <v/>
      </c>
      <c r="BF658" s="122" t="str">
        <f t="shared" si="52"/>
        <v/>
      </c>
      <c r="BG658" s="122" t="str">
        <f t="shared" si="53"/>
        <v/>
      </c>
      <c r="BH658" s="192" t="str">
        <f t="shared" si="54"/>
        <v/>
      </c>
      <c r="BI658" s="109">
        <v>1.087430074777388</v>
      </c>
      <c r="BJ658" s="109">
        <v>0.67356802758195311</v>
      </c>
      <c r="BK658" s="109">
        <v>1.693727977838301</v>
      </c>
      <c r="BL658" s="109">
        <v>1104.633178710938</v>
      </c>
      <c r="BM658" s="109">
        <v>1093.626181640625</v>
      </c>
      <c r="BN658" s="123">
        <v>1115.8009277343749</v>
      </c>
    </row>
    <row r="659" spans="1:66" x14ac:dyDescent="0.25">
      <c r="A659">
        <v>654</v>
      </c>
      <c r="B659" t="s">
        <v>181</v>
      </c>
      <c r="C659" s="120" t="s">
        <v>17</v>
      </c>
      <c r="D659">
        <v>118437</v>
      </c>
      <c r="E659" s="121">
        <v>74</v>
      </c>
      <c r="F659" t="s">
        <v>184</v>
      </c>
      <c r="G659" t="s">
        <v>379</v>
      </c>
      <c r="H659" t="s">
        <v>46</v>
      </c>
      <c r="I659" s="2">
        <v>44472</v>
      </c>
      <c r="J659" s="2">
        <v>44472</v>
      </c>
      <c r="K659" s="21" t="s">
        <v>189</v>
      </c>
      <c r="L659" s="20">
        <v>48.042999999999999</v>
      </c>
      <c r="M659">
        <v>2.3149999999999999</v>
      </c>
      <c r="N659">
        <v>5.665</v>
      </c>
      <c r="O659">
        <v>6.0389999999999997</v>
      </c>
      <c r="P659">
        <v>0.17</v>
      </c>
      <c r="Q659">
        <v>13.93</v>
      </c>
      <c r="R659">
        <v>22.949000000000002</v>
      </c>
      <c r="S659">
        <v>0.55600000000000005</v>
      </c>
      <c r="T659">
        <v>1E-3</v>
      </c>
      <c r="U659">
        <v>6.5000000000000002E-2</v>
      </c>
      <c r="X659">
        <v>99.733000000000004</v>
      </c>
      <c r="Y659" s="21">
        <v>80.437290991721625</v>
      </c>
      <c r="Z659" s="122">
        <v>0.45</v>
      </c>
      <c r="AA659" s="122">
        <v>2.68</v>
      </c>
      <c r="AB659" s="122">
        <v>1.17</v>
      </c>
      <c r="AC659" s="122">
        <v>2.0699999999999998</v>
      </c>
      <c r="AD659" s="122">
        <v>22.09</v>
      </c>
      <c r="AE659" s="122">
        <v>0.63</v>
      </c>
      <c r="AF659" s="122">
        <v>0.59</v>
      </c>
      <c r="AG659" s="122">
        <v>5.04</v>
      </c>
      <c r="AH659" s="122">
        <v>395.31</v>
      </c>
      <c r="AI659" s="122">
        <v>100</v>
      </c>
      <c r="AJ659" s="122">
        <v>100</v>
      </c>
      <c r="AK659" s="123">
        <v>0.72736410778124416</v>
      </c>
      <c r="AL659" s="109">
        <v>0.77515219921609968</v>
      </c>
      <c r="AM659" s="109">
        <v>4.0234084953405996E-2</v>
      </c>
      <c r="AN659">
        <v>8.4119746018721825E-2</v>
      </c>
      <c r="AO659" s="140"/>
      <c r="AS659" s="192"/>
      <c r="AY659" s="191"/>
      <c r="BC659" s="192"/>
      <c r="BD659" s="191" t="str">
        <f t="shared" si="50"/>
        <v/>
      </c>
      <c r="BE659" s="122" t="str">
        <f t="shared" si="51"/>
        <v/>
      </c>
      <c r="BF659" s="122" t="str">
        <f t="shared" si="52"/>
        <v/>
      </c>
      <c r="BG659" s="122" t="str">
        <f t="shared" si="53"/>
        <v/>
      </c>
      <c r="BH659" s="192" t="str">
        <f t="shared" si="54"/>
        <v/>
      </c>
      <c r="BI659" s="109">
        <v>3.230977020396693</v>
      </c>
      <c r="BJ659" s="109">
        <v>2.624910354747279</v>
      </c>
      <c r="BK659" s="109">
        <v>3.7100148774523558</v>
      </c>
      <c r="BL659" s="109">
        <v>1102.383544921875</v>
      </c>
      <c r="BM659" s="109">
        <v>1093.860551757813</v>
      </c>
      <c r="BN659" s="123">
        <v>1111.773154296875</v>
      </c>
    </row>
    <row r="660" spans="1:66" x14ac:dyDescent="0.25">
      <c r="A660">
        <v>655</v>
      </c>
      <c r="B660" t="s">
        <v>181</v>
      </c>
      <c r="C660" s="120" t="s">
        <v>17</v>
      </c>
      <c r="D660">
        <v>118437</v>
      </c>
      <c r="E660" s="121">
        <v>75</v>
      </c>
      <c r="F660" t="s">
        <v>184</v>
      </c>
      <c r="G660" t="s">
        <v>379</v>
      </c>
      <c r="H660" t="s">
        <v>46</v>
      </c>
      <c r="I660" s="2">
        <v>44472</v>
      </c>
      <c r="J660" s="2">
        <v>44472</v>
      </c>
      <c r="K660" s="21" t="s">
        <v>189</v>
      </c>
      <c r="L660" s="20">
        <v>45.198</v>
      </c>
      <c r="M660">
        <v>3.649</v>
      </c>
      <c r="N660">
        <v>7.2119999999999997</v>
      </c>
      <c r="O660">
        <v>7.5140000000000002</v>
      </c>
      <c r="P660">
        <v>0.193</v>
      </c>
      <c r="Q660">
        <v>12.417</v>
      </c>
      <c r="R660">
        <v>22.579000000000001</v>
      </c>
      <c r="S660">
        <v>0.498</v>
      </c>
      <c r="T660">
        <v>3.0000000000000001E-3</v>
      </c>
      <c r="X660">
        <v>99.263000000000005</v>
      </c>
      <c r="Y660" s="21">
        <v>74.655925379951825</v>
      </c>
      <c r="Z660" s="122">
        <v>0.45</v>
      </c>
      <c r="AA660" s="122">
        <v>2.76</v>
      </c>
      <c r="AB660" s="122">
        <v>1.1000000000000001</v>
      </c>
      <c r="AC660" s="122">
        <v>2.02</v>
      </c>
      <c r="AD660" s="122">
        <v>31.68</v>
      </c>
      <c r="AE660" s="122">
        <v>0.65</v>
      </c>
      <c r="AF660" s="122">
        <v>0.59</v>
      </c>
      <c r="AG660" s="122">
        <v>4.1100000000000003</v>
      </c>
      <c r="AH660" s="122">
        <v>143.59</v>
      </c>
      <c r="AI660" s="122">
        <v>54.07</v>
      </c>
      <c r="AJ660" s="122">
        <v>678.23</v>
      </c>
      <c r="AK660" s="123">
        <v>0.7161064956805514</v>
      </c>
      <c r="AL660" s="109">
        <v>0.70178567683041282</v>
      </c>
      <c r="AM660" s="109">
        <v>3.660164729708533E-2</v>
      </c>
      <c r="AN660">
        <v>0.12404684136712901</v>
      </c>
      <c r="AO660" s="140"/>
      <c r="AS660" s="192"/>
      <c r="AT660" s="122">
        <v>6.640797970160774</v>
      </c>
      <c r="AU660" s="122">
        <v>0.54775087072020068</v>
      </c>
      <c r="AV660" s="122">
        <v>1144.3577406119621</v>
      </c>
      <c r="AW660" s="122">
        <v>11.173058792693629</v>
      </c>
      <c r="AX660" s="122">
        <v>672</v>
      </c>
      <c r="AY660" s="191">
        <v>6.4050039522837068</v>
      </c>
      <c r="AZ660" s="122">
        <v>0.63422155600539198</v>
      </c>
      <c r="BA660" s="122">
        <v>1128.205200406288</v>
      </c>
      <c r="BB660" s="122">
        <v>16.66974409080731</v>
      </c>
      <c r="BC660" s="192">
        <v>878</v>
      </c>
      <c r="BD660" s="191">
        <f t="shared" si="50"/>
        <v>6.640797970160774</v>
      </c>
      <c r="BE660" s="122">
        <f t="shared" si="51"/>
        <v>0.54775087072020068</v>
      </c>
      <c r="BF660" s="122">
        <f t="shared" si="52"/>
        <v>1144.3577406119621</v>
      </c>
      <c r="BG660" s="122">
        <f t="shared" si="53"/>
        <v>11.173058792693629</v>
      </c>
      <c r="BH660" s="192">
        <f t="shared" si="54"/>
        <v>672</v>
      </c>
      <c r="BI660" s="109">
        <v>0.45986946281557861</v>
      </c>
      <c r="BJ660" s="109">
        <v>7.7117807236965374E-2</v>
      </c>
      <c r="BK660" s="109">
        <v>1.1868877046979029</v>
      </c>
      <c r="BL660" s="109">
        <v>1095.429931640625</v>
      </c>
      <c r="BM660" s="109">
        <v>1090.5205761718751</v>
      </c>
      <c r="BN660" s="123">
        <v>1100.9984179687499</v>
      </c>
    </row>
    <row r="661" spans="1:66" x14ac:dyDescent="0.25">
      <c r="A661">
        <v>656</v>
      </c>
      <c r="B661" t="s">
        <v>181</v>
      </c>
      <c r="C661" s="120" t="s">
        <v>17</v>
      </c>
      <c r="D661">
        <v>118437</v>
      </c>
      <c r="E661" s="121">
        <v>76</v>
      </c>
      <c r="F661" t="s">
        <v>184</v>
      </c>
      <c r="G661" t="s">
        <v>379</v>
      </c>
      <c r="H661" t="s">
        <v>46</v>
      </c>
      <c r="I661" s="2">
        <v>44472</v>
      </c>
      <c r="J661" s="2">
        <v>44472</v>
      </c>
      <c r="K661" s="21" t="s">
        <v>189</v>
      </c>
      <c r="L661" s="20">
        <v>44.963999999999999</v>
      </c>
      <c r="M661">
        <v>3.4289999999999998</v>
      </c>
      <c r="N661">
        <v>8.1150000000000002</v>
      </c>
      <c r="O661">
        <v>7.8970000000000002</v>
      </c>
      <c r="P661">
        <v>0.13100000000000001</v>
      </c>
      <c r="Q661">
        <v>11.842000000000001</v>
      </c>
      <c r="R661">
        <v>22.827000000000002</v>
      </c>
      <c r="S661">
        <v>0.67600000000000005</v>
      </c>
      <c r="T661">
        <v>8.0000000000000002E-3</v>
      </c>
      <c r="U661">
        <v>4.7E-2</v>
      </c>
      <c r="W661">
        <v>5.0000000000000001E-3</v>
      </c>
      <c r="X661">
        <v>99.940999999999988</v>
      </c>
      <c r="Y661" s="21">
        <v>72.774586994251578</v>
      </c>
      <c r="Z661" s="122">
        <v>0.44</v>
      </c>
      <c r="AA661" s="122">
        <v>2.93</v>
      </c>
      <c r="AB661" s="122">
        <v>1.1499999999999999</v>
      </c>
      <c r="AC661" s="122">
        <v>2.13</v>
      </c>
      <c r="AD661" s="122">
        <v>27.16</v>
      </c>
      <c r="AE661" s="122">
        <v>0.62</v>
      </c>
      <c r="AF661" s="122">
        <v>0.59</v>
      </c>
      <c r="AG661" s="122">
        <v>4.49</v>
      </c>
      <c r="AH661" s="122">
        <v>49.01</v>
      </c>
      <c r="AI661" s="122">
        <v>135.22</v>
      </c>
      <c r="AJ661" s="122">
        <v>236.88</v>
      </c>
      <c r="AK661" s="123">
        <v>0.69964906116364867</v>
      </c>
      <c r="AL661" s="109">
        <v>0.66631948685514264</v>
      </c>
      <c r="AM661" s="109">
        <v>4.9463816654950289E-2</v>
      </c>
      <c r="AN661">
        <v>0.1041473534331591</v>
      </c>
      <c r="AO661" s="140"/>
      <c r="AS661" s="192"/>
      <c r="AT661" s="122">
        <v>7.1918385996818364</v>
      </c>
      <c r="AU661" s="122">
        <v>0.53861454596116942</v>
      </c>
      <c r="AV661" s="122">
        <v>1152.8105683867659</v>
      </c>
      <c r="AW661" s="122">
        <v>10.816125178786359</v>
      </c>
      <c r="AX661" s="122">
        <v>598</v>
      </c>
      <c r="AY661" s="191">
        <v>7.9847331231570031</v>
      </c>
      <c r="AZ661" s="122">
        <v>0.56711704994604561</v>
      </c>
      <c r="BA661" s="122">
        <v>1138.80830702311</v>
      </c>
      <c r="BB661" s="122">
        <v>14.397720163203839</v>
      </c>
      <c r="BC661" s="192">
        <v>648</v>
      </c>
      <c r="BD661" s="191">
        <f t="shared" si="50"/>
        <v>7.1918385996818364</v>
      </c>
      <c r="BE661" s="122">
        <f t="shared" si="51"/>
        <v>0.53861454596116942</v>
      </c>
      <c r="BF661" s="122">
        <f t="shared" si="52"/>
        <v>1152.8105683867659</v>
      </c>
      <c r="BG661" s="122">
        <f t="shared" si="53"/>
        <v>10.816125178786359</v>
      </c>
      <c r="BH661" s="192">
        <f t="shared" si="54"/>
        <v>598</v>
      </c>
      <c r="BI661" s="109">
        <v>6.0774968457254666</v>
      </c>
      <c r="BJ661" s="109">
        <v>3.3790375447305929</v>
      </c>
      <c r="BK661" s="109">
        <v>8.8551740384134554</v>
      </c>
      <c r="BL661" s="109">
        <v>1110.293579101562</v>
      </c>
      <c r="BM661" s="109">
        <v>1102.1632324218749</v>
      </c>
      <c r="BN661" s="123">
        <v>1120.580810546875</v>
      </c>
    </row>
    <row r="662" spans="1:66" x14ac:dyDescent="0.25">
      <c r="A662">
        <v>657</v>
      </c>
      <c r="B662" t="s">
        <v>181</v>
      </c>
      <c r="C662" s="120" t="s">
        <v>17</v>
      </c>
      <c r="D662">
        <v>118437</v>
      </c>
      <c r="E662" s="121">
        <v>77</v>
      </c>
      <c r="F662" t="s">
        <v>184</v>
      </c>
      <c r="G662" t="s">
        <v>379</v>
      </c>
      <c r="H662" t="s">
        <v>46</v>
      </c>
      <c r="I662" s="2">
        <v>44472</v>
      </c>
      <c r="J662" s="2">
        <v>44472</v>
      </c>
      <c r="K662" s="21" t="s">
        <v>189</v>
      </c>
      <c r="L662" s="20">
        <v>45.95</v>
      </c>
      <c r="M662">
        <v>3.0670000000000002</v>
      </c>
      <c r="N662">
        <v>7.4950000000000001</v>
      </c>
      <c r="O662">
        <v>7.1180000000000003</v>
      </c>
      <c r="P662">
        <v>0.155</v>
      </c>
      <c r="Q662">
        <v>12.773999999999999</v>
      </c>
      <c r="R662">
        <v>23.195</v>
      </c>
      <c r="S662">
        <v>0.57299999999999995</v>
      </c>
      <c r="T662">
        <v>2.5000000000000001E-2</v>
      </c>
      <c r="U662">
        <v>0.02</v>
      </c>
      <c r="W662">
        <v>1.6E-2</v>
      </c>
      <c r="X662">
        <v>100.38799999999999</v>
      </c>
      <c r="Y662" s="21">
        <v>76.1846823338837</v>
      </c>
      <c r="Z662" s="122">
        <v>0.42</v>
      </c>
      <c r="AA662" s="122">
        <v>13.14</v>
      </c>
      <c r="AB662" s="122">
        <v>0.54</v>
      </c>
      <c r="AC662" s="122">
        <v>0.72</v>
      </c>
      <c r="AD662" s="122">
        <v>21.45</v>
      </c>
      <c r="AE662" s="122">
        <v>2.2999999999999998</v>
      </c>
      <c r="AF662" s="122">
        <v>0.81</v>
      </c>
      <c r="AG662" s="122">
        <v>1.31</v>
      </c>
      <c r="AH662" s="122">
        <v>4.17</v>
      </c>
      <c r="AI662" s="122">
        <v>133.33000000000001</v>
      </c>
      <c r="AJ662" s="122">
        <v>438.43</v>
      </c>
      <c r="AK662" s="123">
        <v>0.71</v>
      </c>
      <c r="AL662" s="109">
        <v>0.71265032209341839</v>
      </c>
      <c r="AM662" s="109">
        <v>4.1570731420124081E-2</v>
      </c>
      <c r="AN662">
        <v>7.6868160253640239E-2</v>
      </c>
      <c r="AO662" s="140"/>
      <c r="AS662" s="192"/>
      <c r="AT662" s="122">
        <v>6.3758940022839443</v>
      </c>
      <c r="AU662" s="122">
        <v>0.6328161322316781</v>
      </c>
      <c r="AV662" s="122">
        <v>1148.072504421777</v>
      </c>
      <c r="AW662" s="122">
        <v>13.836982132164099</v>
      </c>
      <c r="AX662" s="122">
        <v>274</v>
      </c>
      <c r="AY662" s="191">
        <v>6.9356166624991484</v>
      </c>
      <c r="AZ662" s="122">
        <v>0.544759501059211</v>
      </c>
      <c r="BA662" s="122">
        <v>1127.630287392775</v>
      </c>
      <c r="BB662" s="122">
        <v>14.899399082246459</v>
      </c>
      <c r="BC662" s="192">
        <v>514</v>
      </c>
      <c r="BD662" s="191">
        <f t="shared" si="50"/>
        <v>6.3758940022839443</v>
      </c>
      <c r="BE662" s="122">
        <f t="shared" si="51"/>
        <v>0.6328161322316781</v>
      </c>
      <c r="BF662" s="122">
        <f t="shared" si="52"/>
        <v>1148.072504421777</v>
      </c>
      <c r="BG662" s="122">
        <f t="shared" si="53"/>
        <v>13.836982132164099</v>
      </c>
      <c r="BH662" s="192">
        <f t="shared" si="54"/>
        <v>274</v>
      </c>
      <c r="BI662" s="109">
        <v>2.921195927841238</v>
      </c>
      <c r="BJ662" s="109">
        <v>1.5691156780548621</v>
      </c>
      <c r="BK662" s="109">
        <v>4.3355961429901626</v>
      </c>
      <c r="BL662" s="109">
        <v>1118.800415039062</v>
      </c>
      <c r="BM662" s="109">
        <v>1108.1241699218749</v>
      </c>
      <c r="BN662" s="123">
        <v>1130.32693359375</v>
      </c>
    </row>
    <row r="663" spans="1:66" x14ac:dyDescent="0.25">
      <c r="A663">
        <v>658</v>
      </c>
      <c r="B663" t="s">
        <v>181</v>
      </c>
      <c r="C663" s="120" t="s">
        <v>17</v>
      </c>
      <c r="D663">
        <v>118437</v>
      </c>
      <c r="E663" s="121">
        <v>82</v>
      </c>
      <c r="F663" t="s">
        <v>183</v>
      </c>
      <c r="G663" t="s">
        <v>379</v>
      </c>
      <c r="H663" t="s">
        <v>46</v>
      </c>
      <c r="I663" s="2">
        <v>44472</v>
      </c>
      <c r="J663" s="2">
        <v>44472</v>
      </c>
      <c r="K663" s="21" t="s">
        <v>189</v>
      </c>
      <c r="L663" s="20">
        <v>48.485999999999997</v>
      </c>
      <c r="M663">
        <v>2.4790000000000001</v>
      </c>
      <c r="N663">
        <v>4.8449999999999998</v>
      </c>
      <c r="O663">
        <v>6.6420000000000003</v>
      </c>
      <c r="P663">
        <v>0.189</v>
      </c>
      <c r="Q663">
        <v>14.234</v>
      </c>
      <c r="R663">
        <v>22.571999999999999</v>
      </c>
      <c r="S663">
        <v>0.47299999999999998</v>
      </c>
      <c r="T663">
        <v>1E-3</v>
      </c>
      <c r="U663">
        <v>1.2E-2</v>
      </c>
      <c r="W663">
        <v>0.03</v>
      </c>
      <c r="X663">
        <v>99.963000000000008</v>
      </c>
      <c r="Y663" s="21">
        <v>79.253380134753215</v>
      </c>
      <c r="Z663" s="122">
        <v>0.42</v>
      </c>
      <c r="AA663" s="122">
        <v>3.84</v>
      </c>
      <c r="AB663" s="122">
        <v>1.56</v>
      </c>
      <c r="AC663" s="122">
        <v>2.21</v>
      </c>
      <c r="AD663" s="122">
        <v>31.13</v>
      </c>
      <c r="AE663" s="122">
        <v>0.57999999999999996</v>
      </c>
      <c r="AF663" s="122">
        <v>0.59</v>
      </c>
      <c r="AG663" s="122">
        <v>4.9000000000000004</v>
      </c>
      <c r="AH663" s="122">
        <v>309.11</v>
      </c>
      <c r="AI663" s="122">
        <v>90.4</v>
      </c>
      <c r="AJ663" s="122">
        <v>100</v>
      </c>
      <c r="AK663" s="123">
        <v>0.68996960142935748</v>
      </c>
      <c r="AL663" s="109">
        <v>0.79152963953083821</v>
      </c>
      <c r="AM663" s="109">
        <v>3.4204624823957003E-2</v>
      </c>
      <c r="AN663">
        <v>0.11518369508678537</v>
      </c>
      <c r="AO663" s="140"/>
      <c r="AS663" s="192"/>
      <c r="AY663" s="191"/>
      <c r="BC663" s="192"/>
      <c r="BD663" s="191" t="str">
        <f t="shared" si="50"/>
        <v/>
      </c>
      <c r="BE663" s="122" t="str">
        <f t="shared" si="51"/>
        <v/>
      </c>
      <c r="BF663" s="122" t="str">
        <f t="shared" si="52"/>
        <v/>
      </c>
      <c r="BG663" s="122" t="str">
        <f t="shared" si="53"/>
        <v/>
      </c>
      <c r="BH663" s="192" t="str">
        <f t="shared" si="54"/>
        <v/>
      </c>
      <c r="BI663" s="109">
        <v>1.7746805265932171</v>
      </c>
      <c r="BJ663" s="109">
        <v>1.559367568829545</v>
      </c>
      <c r="BK663" s="109">
        <v>2.057742069104203</v>
      </c>
      <c r="BL663" s="109">
        <v>1091.455322265625</v>
      </c>
      <c r="BM663" s="109">
        <v>1086.9657031249999</v>
      </c>
      <c r="BN663" s="123">
        <v>1096.869184570312</v>
      </c>
    </row>
    <row r="664" spans="1:66" x14ac:dyDescent="0.25">
      <c r="A664">
        <v>659</v>
      </c>
      <c r="B664" t="s">
        <v>181</v>
      </c>
      <c r="C664" s="120" t="s">
        <v>17</v>
      </c>
      <c r="D664">
        <v>118437</v>
      </c>
      <c r="E664" s="121">
        <v>83</v>
      </c>
      <c r="F664" t="s">
        <v>183</v>
      </c>
      <c r="G664" t="s">
        <v>379</v>
      </c>
      <c r="H664" t="s">
        <v>46</v>
      </c>
      <c r="I664" s="2">
        <v>44472</v>
      </c>
      <c r="J664" s="2">
        <v>44472</v>
      </c>
      <c r="K664" s="21" t="s">
        <v>189</v>
      </c>
      <c r="L664" s="20">
        <v>49.298999999999999</v>
      </c>
      <c r="M664">
        <v>1.929</v>
      </c>
      <c r="N664">
        <v>4.21</v>
      </c>
      <c r="O664">
        <v>6.6139999999999999</v>
      </c>
      <c r="P664">
        <v>0.13100000000000001</v>
      </c>
      <c r="Q664">
        <v>14.332000000000001</v>
      </c>
      <c r="R664">
        <v>23.126999999999999</v>
      </c>
      <c r="S664">
        <v>0.496</v>
      </c>
      <c r="T664">
        <v>4.0000000000000001E-3</v>
      </c>
      <c r="U664">
        <v>2.9000000000000001E-2</v>
      </c>
      <c r="X664">
        <v>100.17099999999999</v>
      </c>
      <c r="Y664" s="21">
        <v>79.435066838113258</v>
      </c>
      <c r="Z664" s="122">
        <v>0.44</v>
      </c>
      <c r="AA664" s="122">
        <v>2.75</v>
      </c>
      <c r="AB664" s="122">
        <v>1.27</v>
      </c>
      <c r="AC664" s="122">
        <v>1.94</v>
      </c>
      <c r="AD664" s="122">
        <v>26.73</v>
      </c>
      <c r="AE664" s="122">
        <v>0.64</v>
      </c>
      <c r="AF664" s="122">
        <v>0.59</v>
      </c>
      <c r="AG664" s="122">
        <v>5.4</v>
      </c>
      <c r="AH664" s="122">
        <v>51.19</v>
      </c>
      <c r="AI664" s="122">
        <v>239.47</v>
      </c>
      <c r="AJ664" s="122">
        <v>100</v>
      </c>
      <c r="AK664" s="123">
        <v>0.72248016907728452</v>
      </c>
      <c r="AL664" s="109">
        <v>0.79505825151767273</v>
      </c>
      <c r="AM664" s="109">
        <v>3.5781397296816134E-2</v>
      </c>
      <c r="AN664">
        <v>9.8612439804127122E-2</v>
      </c>
      <c r="AO664" s="140"/>
      <c r="AS664" s="192"/>
      <c r="AY664" s="191"/>
      <c r="BC664" s="192"/>
      <c r="BD664" s="191" t="str">
        <f t="shared" si="50"/>
        <v/>
      </c>
      <c r="BE664" s="122" t="str">
        <f t="shared" si="51"/>
        <v/>
      </c>
      <c r="BF664" s="122" t="str">
        <f t="shared" si="52"/>
        <v/>
      </c>
      <c r="BG664" s="122" t="str">
        <f t="shared" si="53"/>
        <v/>
      </c>
      <c r="BH664" s="192" t="str">
        <f t="shared" si="54"/>
        <v/>
      </c>
      <c r="BI664" s="109">
        <v>3.1168381499865321</v>
      </c>
      <c r="BJ664" s="109">
        <v>2.738940572700765</v>
      </c>
      <c r="BK664" s="109">
        <v>3.4089253425219321</v>
      </c>
      <c r="BL664" s="109">
        <v>1085.89697265625</v>
      </c>
      <c r="BM664" s="109">
        <v>1079.0935546875</v>
      </c>
      <c r="BN664" s="123">
        <v>1092.1446191406251</v>
      </c>
    </row>
    <row r="665" spans="1:66" x14ac:dyDescent="0.25">
      <c r="A665">
        <v>660</v>
      </c>
      <c r="B665" t="s">
        <v>181</v>
      </c>
      <c r="C665" s="120" t="s">
        <v>17</v>
      </c>
      <c r="D665">
        <v>118437</v>
      </c>
      <c r="E665" s="121">
        <v>84</v>
      </c>
      <c r="F665" t="s">
        <v>183</v>
      </c>
      <c r="G665" t="s">
        <v>379</v>
      </c>
      <c r="H665" t="s">
        <v>46</v>
      </c>
      <c r="I665" s="2">
        <v>44472</v>
      </c>
      <c r="J665" s="2">
        <v>44472</v>
      </c>
      <c r="K665" s="21" t="s">
        <v>189</v>
      </c>
      <c r="L665" s="20">
        <v>45.365000000000002</v>
      </c>
      <c r="M665">
        <v>3.4729999999999999</v>
      </c>
      <c r="N665">
        <v>6.2380000000000004</v>
      </c>
      <c r="O665">
        <v>8.4529999999999994</v>
      </c>
      <c r="P665">
        <v>0.16200000000000001</v>
      </c>
      <c r="Q665">
        <v>12.098000000000001</v>
      </c>
      <c r="R665">
        <v>22.501000000000001</v>
      </c>
      <c r="S665">
        <v>0.45600000000000002</v>
      </c>
      <c r="T665">
        <v>2.4E-2</v>
      </c>
      <c r="U665">
        <v>1.0999999999999999E-2</v>
      </c>
      <c r="X665">
        <v>98.781000000000006</v>
      </c>
      <c r="Y665" s="21">
        <v>71.840530656998595</v>
      </c>
      <c r="Z665" s="122">
        <v>0.5</v>
      </c>
      <c r="AA665" s="122">
        <v>31.49</v>
      </c>
      <c r="AB665" s="122">
        <v>1.1100000000000001</v>
      </c>
      <c r="AC665" s="122">
        <v>1.33</v>
      </c>
      <c r="AD665" s="122">
        <v>13.83</v>
      </c>
      <c r="AE665" s="122">
        <v>0.33</v>
      </c>
      <c r="AF665" s="122">
        <v>6.37</v>
      </c>
      <c r="AG665" s="122">
        <v>1.1399999999999999</v>
      </c>
      <c r="AH665" s="122">
        <v>100.46</v>
      </c>
      <c r="AI665" s="122">
        <v>190.84</v>
      </c>
      <c r="AJ665" s="122">
        <v>44.41</v>
      </c>
      <c r="AK665" s="123">
        <v>0.39699287272882156</v>
      </c>
      <c r="AL665" s="109">
        <v>0.6901536614830367</v>
      </c>
      <c r="AM665" s="109">
        <v>3.3828327682593529E-2</v>
      </c>
      <c r="AN665">
        <v>0.15179566546785386</v>
      </c>
      <c r="AO665" s="140"/>
      <c r="AS665" s="192"/>
      <c r="AT665" s="122">
        <v>5.5366158699850958</v>
      </c>
      <c r="AU665" s="122">
        <v>0.51825297165604045</v>
      </c>
      <c r="AV665" s="122">
        <v>1118.6972169869209</v>
      </c>
      <c r="AW665" s="122">
        <v>9.2170078436250691</v>
      </c>
      <c r="AX665" s="122">
        <v>778</v>
      </c>
      <c r="AY665" s="191">
        <v>2.4959604336439298</v>
      </c>
      <c r="AZ665" s="122">
        <v>0.5829503078191256</v>
      </c>
      <c r="BA665" s="122">
        <v>1086.214674876956</v>
      </c>
      <c r="BB665" s="122">
        <v>12.33718113767504</v>
      </c>
      <c r="BC665" s="192">
        <v>786</v>
      </c>
      <c r="BD665" s="191">
        <f t="shared" si="50"/>
        <v>5.5366158699850958</v>
      </c>
      <c r="BE665" s="122">
        <f t="shared" si="51"/>
        <v>0.51825297165604045</v>
      </c>
      <c r="BF665" s="122">
        <f t="shared" si="52"/>
        <v>1118.6972169869209</v>
      </c>
      <c r="BG665" s="122">
        <f t="shared" si="53"/>
        <v>9.2170078436250691</v>
      </c>
      <c r="BH665" s="192">
        <f t="shared" si="54"/>
        <v>778</v>
      </c>
      <c r="BI665" s="109">
        <v>0.18129553878556701</v>
      </c>
      <c r="BJ665" s="109">
        <v>0</v>
      </c>
      <c r="BK665" s="109">
        <v>0.45539063537370178</v>
      </c>
      <c r="BL665" s="109">
        <v>1081.782958984375</v>
      </c>
      <c r="BM665" s="109">
        <v>1078.2104296875</v>
      </c>
      <c r="BN665" s="123">
        <v>1086.324165039063</v>
      </c>
    </row>
    <row r="666" spans="1:66" x14ac:dyDescent="0.25">
      <c r="A666">
        <v>661</v>
      </c>
      <c r="B666" t="s">
        <v>181</v>
      </c>
      <c r="C666" s="120" t="s">
        <v>17</v>
      </c>
      <c r="D666">
        <v>118437</v>
      </c>
      <c r="E666" s="121">
        <v>95</v>
      </c>
      <c r="F666" t="s">
        <v>183</v>
      </c>
      <c r="G666" t="s">
        <v>379</v>
      </c>
      <c r="H666" t="s">
        <v>46</v>
      </c>
      <c r="I666" s="2">
        <v>44472</v>
      </c>
      <c r="J666" s="2">
        <v>44472</v>
      </c>
      <c r="K666" s="21" t="s">
        <v>189</v>
      </c>
      <c r="L666" s="20">
        <v>49.043999999999997</v>
      </c>
      <c r="M666">
        <v>2.0470000000000002</v>
      </c>
      <c r="N666">
        <v>4.6109999999999998</v>
      </c>
      <c r="O666">
        <v>6.3879999999999999</v>
      </c>
      <c r="P666">
        <v>0.193</v>
      </c>
      <c r="Q666">
        <v>13.951000000000001</v>
      </c>
      <c r="R666">
        <v>22.712</v>
      </c>
      <c r="S666">
        <v>0.53300000000000003</v>
      </c>
      <c r="U666">
        <v>7.5999999999999998E-2</v>
      </c>
      <c r="W666">
        <v>2.8000000000000001E-2</v>
      </c>
      <c r="X666">
        <v>99.582999999999984</v>
      </c>
      <c r="Y666" s="21">
        <v>79.562579910810072</v>
      </c>
      <c r="Z666" s="122">
        <v>0.44</v>
      </c>
      <c r="AA666" s="122">
        <v>2.94</v>
      </c>
      <c r="AB666" s="122">
        <v>1.3</v>
      </c>
      <c r="AC666" s="122">
        <v>2.09</v>
      </c>
      <c r="AD666" s="122">
        <v>29.12</v>
      </c>
      <c r="AE666" s="122">
        <v>0.61</v>
      </c>
      <c r="AF666" s="122">
        <v>0.59</v>
      </c>
      <c r="AG666" s="122">
        <v>5.19</v>
      </c>
      <c r="AH666" s="122">
        <v>207.58</v>
      </c>
      <c r="AI666" s="122">
        <v>59.97</v>
      </c>
      <c r="AJ666" s="122">
        <v>353.55</v>
      </c>
      <c r="AK666" s="123">
        <v>0.70721371847902004</v>
      </c>
      <c r="AL666" s="109">
        <v>0.77721781407487356</v>
      </c>
      <c r="AM666" s="109">
        <v>3.861429289274753E-2</v>
      </c>
      <c r="AN666">
        <v>0.12576395601583357</v>
      </c>
      <c r="AO666" s="140"/>
      <c r="AS666" s="192"/>
      <c r="AY666" s="191"/>
      <c r="BC666" s="192"/>
      <c r="BD666" s="191" t="str">
        <f t="shared" si="50"/>
        <v/>
      </c>
      <c r="BE666" s="122" t="str">
        <f t="shared" si="51"/>
        <v/>
      </c>
      <c r="BF666" s="122" t="str">
        <f t="shared" si="52"/>
        <v/>
      </c>
      <c r="BG666" s="122" t="str">
        <f t="shared" si="53"/>
        <v/>
      </c>
      <c r="BH666" s="192" t="str">
        <f t="shared" si="54"/>
        <v/>
      </c>
      <c r="BI666" s="109">
        <v>3.4237703352677902</v>
      </c>
      <c r="BJ666" s="109">
        <v>2.854633467744597</v>
      </c>
      <c r="BK666" s="109">
        <v>4.119709837983855</v>
      </c>
      <c r="BL666" s="109">
        <v>1085.288330078125</v>
      </c>
      <c r="BM666" s="109">
        <v>1079.718759765625</v>
      </c>
      <c r="BN666" s="123">
        <v>1091.145239257813</v>
      </c>
    </row>
    <row r="667" spans="1:66" x14ac:dyDescent="0.25">
      <c r="A667">
        <v>662</v>
      </c>
      <c r="B667">
        <v>71</v>
      </c>
      <c r="C667" s="120" t="s">
        <v>16</v>
      </c>
      <c r="D667">
        <v>118440</v>
      </c>
      <c r="E667" s="121">
        <v>83</v>
      </c>
      <c r="F667" t="s">
        <v>184</v>
      </c>
      <c r="G667" t="s">
        <v>379</v>
      </c>
      <c r="H667" t="s">
        <v>46</v>
      </c>
      <c r="I667" s="2">
        <v>44471</v>
      </c>
      <c r="J667" s="2">
        <v>44471</v>
      </c>
      <c r="K667" s="21" t="s">
        <v>189</v>
      </c>
      <c r="L667" s="20">
        <v>42.935000000000002</v>
      </c>
      <c r="M667">
        <v>4.5039999999999996</v>
      </c>
      <c r="N667">
        <v>8.6340000000000003</v>
      </c>
      <c r="O667">
        <v>7.8819999999999997</v>
      </c>
      <c r="P667">
        <v>6.6000000000000003E-2</v>
      </c>
      <c r="Q667">
        <v>11.62</v>
      </c>
      <c r="R667">
        <v>23.096</v>
      </c>
      <c r="S667">
        <v>0.57899999999999996</v>
      </c>
      <c r="T667">
        <v>3.4000000000000002E-2</v>
      </c>
      <c r="U667">
        <v>8.6999999999999994E-2</v>
      </c>
      <c r="X667">
        <v>99.437000000000012</v>
      </c>
      <c r="Y667" s="21">
        <v>72.435992310748986</v>
      </c>
      <c r="Z667" s="122">
        <v>0.46</v>
      </c>
      <c r="AA667" s="122">
        <v>2.39</v>
      </c>
      <c r="AB667" s="122">
        <v>1.08</v>
      </c>
      <c r="AC667" s="122">
        <v>2.0299999999999998</v>
      </c>
      <c r="AD667" s="122">
        <v>51.52</v>
      </c>
      <c r="AE667" s="122">
        <v>0.65</v>
      </c>
      <c r="AF667" s="122">
        <v>0.59</v>
      </c>
      <c r="AG667" s="122">
        <v>4.53</v>
      </c>
      <c r="AH667" s="122">
        <v>35.69</v>
      </c>
      <c r="AI667" s="122">
        <v>31.51</v>
      </c>
      <c r="AJ667" s="122">
        <v>100</v>
      </c>
      <c r="AK667" s="123">
        <v>0.70872192445424698</v>
      </c>
      <c r="AL667" s="109">
        <v>0.66074363169577244</v>
      </c>
      <c r="AM667" s="109">
        <v>4.2814304316976505E-2</v>
      </c>
      <c r="AN667">
        <v>7.2337491462822728E-2</v>
      </c>
      <c r="AO667" s="140"/>
      <c r="AS667" s="192"/>
      <c r="AY667" s="191"/>
      <c r="BC667" s="192"/>
      <c r="BD667" s="191" t="str">
        <f t="shared" si="50"/>
        <v/>
      </c>
      <c r="BE667" s="122" t="str">
        <f t="shared" si="51"/>
        <v/>
      </c>
      <c r="BF667" s="122" t="str">
        <f t="shared" si="52"/>
        <v/>
      </c>
      <c r="BG667" s="122" t="str">
        <f t="shared" si="53"/>
        <v/>
      </c>
      <c r="BH667" s="192" t="str">
        <f t="shared" si="54"/>
        <v/>
      </c>
      <c r="BI667" s="109">
        <v>3.3450582893988612E-2</v>
      </c>
      <c r="BJ667" s="109">
        <v>0</v>
      </c>
      <c r="BK667" s="109">
        <v>1.311368411453864</v>
      </c>
      <c r="BL667" s="109">
        <v>1099.398071289062</v>
      </c>
      <c r="BM667" s="109">
        <v>1093.6743750000001</v>
      </c>
      <c r="BN667" s="123">
        <v>1105.395307617187</v>
      </c>
    </row>
    <row r="668" spans="1:66" x14ac:dyDescent="0.25">
      <c r="A668">
        <v>663</v>
      </c>
      <c r="B668" t="s">
        <v>181</v>
      </c>
      <c r="C668" s="120" t="s">
        <v>16</v>
      </c>
      <c r="D668">
        <v>118440</v>
      </c>
      <c r="E668" s="121">
        <v>82</v>
      </c>
      <c r="F668" t="s">
        <v>183</v>
      </c>
      <c r="G668" t="s">
        <v>379</v>
      </c>
      <c r="H668" t="s">
        <v>46</v>
      </c>
      <c r="I668" s="2">
        <v>44471</v>
      </c>
      <c r="J668" s="2">
        <v>44471</v>
      </c>
      <c r="K668" s="21" t="s">
        <v>189</v>
      </c>
      <c r="L668" s="20">
        <v>48.734000000000002</v>
      </c>
      <c r="M668">
        <v>2.0030000000000001</v>
      </c>
      <c r="N668">
        <v>4.5270000000000001</v>
      </c>
      <c r="O668">
        <v>6.4489999999999998</v>
      </c>
      <c r="P668">
        <v>7.6999999999999999E-2</v>
      </c>
      <c r="Q668">
        <v>14.172000000000001</v>
      </c>
      <c r="R668">
        <v>23.812999999999999</v>
      </c>
      <c r="S668">
        <v>0.48499999999999999</v>
      </c>
      <c r="U668">
        <v>0.17199999999999999</v>
      </c>
      <c r="W668">
        <v>6.0000000000000001E-3</v>
      </c>
      <c r="X668">
        <v>100.438</v>
      </c>
      <c r="Y668" s="21">
        <v>79.663423478171637</v>
      </c>
      <c r="Z668" s="122">
        <v>0.43</v>
      </c>
      <c r="AA668" s="122">
        <v>3.78</v>
      </c>
      <c r="AB668" s="122">
        <v>1.51</v>
      </c>
      <c r="AC668" s="122">
        <v>2.2599999999999998</v>
      </c>
      <c r="AD668" s="122">
        <v>45.92</v>
      </c>
      <c r="AE668" s="122">
        <v>0.59</v>
      </c>
      <c r="AF668" s="122">
        <v>0.57999999999999996</v>
      </c>
      <c r="AG668" s="122">
        <v>4.88</v>
      </c>
      <c r="AH668" s="122">
        <v>100</v>
      </c>
      <c r="AI668" s="122">
        <v>17.14</v>
      </c>
      <c r="AJ668" s="122">
        <v>648.07000000000005</v>
      </c>
      <c r="AK668" s="123">
        <v>0.70368315814192917</v>
      </c>
      <c r="AL668" s="109">
        <v>0.78612993435172751</v>
      </c>
      <c r="AM668" s="109">
        <v>3.4985525253135585E-2</v>
      </c>
      <c r="AN668">
        <v>6.3314688055083834E-2</v>
      </c>
      <c r="AO668" s="140"/>
      <c r="AS668" s="192"/>
      <c r="AY668" s="191"/>
      <c r="BC668" s="192"/>
      <c r="BD668" s="191" t="str">
        <f t="shared" si="50"/>
        <v/>
      </c>
      <c r="BE668" s="122" t="str">
        <f t="shared" si="51"/>
        <v/>
      </c>
      <c r="BF668" s="122" t="str">
        <f t="shared" si="52"/>
        <v/>
      </c>
      <c r="BG668" s="122" t="str">
        <f t="shared" si="53"/>
        <v/>
      </c>
      <c r="BH668" s="192" t="str">
        <f t="shared" si="54"/>
        <v/>
      </c>
      <c r="BI668" s="109">
        <v>2.9396473060888719</v>
      </c>
      <c r="BJ668" s="109">
        <v>2.4023700176519829</v>
      </c>
      <c r="BK668" s="109">
        <v>3.5811973224920708</v>
      </c>
      <c r="BL668" s="109">
        <v>1087.51318359375</v>
      </c>
      <c r="BM668" s="109">
        <v>1082.108217773437</v>
      </c>
      <c r="BN668" s="123">
        <v>1093.427529296875</v>
      </c>
    </row>
    <row r="669" spans="1:66" x14ac:dyDescent="0.25">
      <c r="A669">
        <v>664</v>
      </c>
      <c r="B669">
        <v>72</v>
      </c>
      <c r="C669" s="120" t="s">
        <v>16</v>
      </c>
      <c r="D669">
        <v>118440</v>
      </c>
      <c r="E669" s="121">
        <v>88</v>
      </c>
      <c r="F669" t="s">
        <v>183</v>
      </c>
      <c r="G669" t="s">
        <v>379</v>
      </c>
      <c r="H669" t="s">
        <v>46</v>
      </c>
      <c r="I669" s="2">
        <v>44471</v>
      </c>
      <c r="J669" s="2">
        <v>44471</v>
      </c>
      <c r="K669" s="21" t="s">
        <v>189</v>
      </c>
      <c r="L669" s="20">
        <v>46.595999999999997</v>
      </c>
      <c r="M669">
        <v>2.9009999999999998</v>
      </c>
      <c r="N669">
        <v>5.968</v>
      </c>
      <c r="O669">
        <v>7.0609999999999999</v>
      </c>
      <c r="Q669">
        <v>13.215</v>
      </c>
      <c r="R669">
        <v>23.440999999999999</v>
      </c>
      <c r="S669">
        <v>0.51600000000000001</v>
      </c>
      <c r="T669">
        <v>1.7999999999999999E-2</v>
      </c>
      <c r="U669">
        <v>3.3000000000000002E-2</v>
      </c>
      <c r="W669">
        <v>1.7000000000000001E-2</v>
      </c>
      <c r="X669">
        <v>99.766000000000005</v>
      </c>
      <c r="Y669" s="21">
        <v>76.937974880367662</v>
      </c>
      <c r="Z669" s="122">
        <v>0.44</v>
      </c>
      <c r="AA669" s="122">
        <v>3.02</v>
      </c>
      <c r="AB669" s="122">
        <v>1.3</v>
      </c>
      <c r="AC669" s="122">
        <v>2.16</v>
      </c>
      <c r="AD669" s="122">
        <v>100</v>
      </c>
      <c r="AE669" s="122">
        <v>0.61</v>
      </c>
      <c r="AF669" s="122">
        <v>0.57999999999999996</v>
      </c>
      <c r="AG669" s="122">
        <v>4.7</v>
      </c>
      <c r="AH669" s="122">
        <v>70.09</v>
      </c>
      <c r="AI669" s="122">
        <v>77.94</v>
      </c>
      <c r="AJ669" s="122">
        <v>251.66</v>
      </c>
      <c r="AK669" s="123">
        <v>0.70536250842824</v>
      </c>
      <c r="AL669" s="109">
        <v>0.7416909625009287</v>
      </c>
      <c r="AM669" s="109">
        <v>3.7660752310869107E-2</v>
      </c>
      <c r="AN669">
        <v>7.1282816112729214E-2</v>
      </c>
      <c r="AO669" s="140"/>
      <c r="AS669" s="192"/>
      <c r="AT669" s="122">
        <v>4.7512895040651246</v>
      </c>
      <c r="AU669" s="122">
        <v>0.64545127425492443</v>
      </c>
      <c r="AV669" s="122">
        <v>1124.047369890284</v>
      </c>
      <c r="AW669" s="122">
        <v>15.077719913947981</v>
      </c>
      <c r="AX669" s="122">
        <v>152</v>
      </c>
      <c r="AY669" s="191"/>
      <c r="BC669" s="192"/>
      <c r="BD669" s="191">
        <f t="shared" si="50"/>
        <v>4.7512895040651246</v>
      </c>
      <c r="BE669" s="122">
        <f t="shared" si="51"/>
        <v>0.64545127425492443</v>
      </c>
      <c r="BF669" s="122">
        <f t="shared" si="52"/>
        <v>1124.047369890284</v>
      </c>
      <c r="BG669" s="122">
        <f t="shared" si="53"/>
        <v>15.077719913947981</v>
      </c>
      <c r="BH669" s="192">
        <f t="shared" si="54"/>
        <v>152</v>
      </c>
      <c r="BI669" s="109">
        <v>1.215620882512634</v>
      </c>
      <c r="BJ669" s="109">
        <v>0.81707067251354948</v>
      </c>
      <c r="BK669" s="109">
        <v>1.69916883707196</v>
      </c>
      <c r="BL669" s="109">
        <v>1100.94873046875</v>
      </c>
      <c r="BM669" s="109">
        <v>1088.560102539062</v>
      </c>
      <c r="BN669" s="123">
        <v>1113.822426757813</v>
      </c>
    </row>
    <row r="670" spans="1:66" x14ac:dyDescent="0.25">
      <c r="A670">
        <v>665</v>
      </c>
      <c r="B670">
        <v>73</v>
      </c>
      <c r="C670" s="120" t="s">
        <v>16</v>
      </c>
      <c r="D670">
        <v>118440</v>
      </c>
      <c r="E670" s="121">
        <v>90</v>
      </c>
      <c r="F670" t="s">
        <v>183</v>
      </c>
      <c r="G670" t="s">
        <v>379</v>
      </c>
      <c r="H670" t="s">
        <v>46</v>
      </c>
      <c r="I670" s="2">
        <v>44471</v>
      </c>
      <c r="J670" s="2">
        <v>44471</v>
      </c>
      <c r="K670" s="21" t="s">
        <v>189</v>
      </c>
      <c r="L670" s="20">
        <v>45.509</v>
      </c>
      <c r="M670">
        <v>3.2519999999999998</v>
      </c>
      <c r="N670">
        <v>7.4569999999999999</v>
      </c>
      <c r="O670">
        <v>7.3380000000000001</v>
      </c>
      <c r="P670">
        <v>0.10299999999999999</v>
      </c>
      <c r="Q670">
        <v>12.387</v>
      </c>
      <c r="R670">
        <v>23.751000000000001</v>
      </c>
      <c r="S670">
        <v>0.54900000000000004</v>
      </c>
      <c r="T670">
        <v>0.03</v>
      </c>
      <c r="U670">
        <v>0.10100000000000001</v>
      </c>
      <c r="W670">
        <v>2.1999999999999999E-2</v>
      </c>
      <c r="X670">
        <v>100.49900000000002</v>
      </c>
      <c r="Y670" s="21">
        <v>75.05649430330574</v>
      </c>
      <c r="Z670" s="122">
        <v>0.44</v>
      </c>
      <c r="AA670" s="122">
        <v>2.85</v>
      </c>
      <c r="AB670" s="122">
        <v>1.1599999999999999</v>
      </c>
      <c r="AC670" s="122">
        <v>2.11</v>
      </c>
      <c r="AD670" s="122">
        <v>34.99</v>
      </c>
      <c r="AE670" s="122">
        <v>0.63</v>
      </c>
      <c r="AF670" s="122">
        <v>0.57999999999999996</v>
      </c>
      <c r="AG670" s="122">
        <v>4.68</v>
      </c>
      <c r="AH670" s="122">
        <v>38.57</v>
      </c>
      <c r="AI670" s="122">
        <v>27.24</v>
      </c>
      <c r="AJ670" s="122">
        <v>180.28</v>
      </c>
      <c r="AK670" s="123">
        <v>0.71105840384006658</v>
      </c>
      <c r="AL670" s="109">
        <v>0.69294545641755723</v>
      </c>
      <c r="AM670" s="109">
        <v>3.9938222140219942E-2</v>
      </c>
      <c r="AN670">
        <v>6.8074744259695674E-2</v>
      </c>
      <c r="AO670" s="140"/>
      <c r="AS670" s="192"/>
      <c r="AT670" s="122">
        <v>6.1360581306610351</v>
      </c>
      <c r="AU670" s="122">
        <v>0.61821540907628725</v>
      </c>
      <c r="AV670" s="122">
        <v>1147.738818400838</v>
      </c>
      <c r="AW670" s="122">
        <v>17.817047548584739</v>
      </c>
      <c r="AX670" s="122">
        <v>33</v>
      </c>
      <c r="AY670" s="191">
        <v>6.0789132226421794</v>
      </c>
      <c r="AZ670" s="122">
        <v>0.52786058339846476</v>
      </c>
      <c r="BA670" s="122">
        <v>1111.530097536415</v>
      </c>
      <c r="BB670" s="122">
        <v>14.299992283511401</v>
      </c>
      <c r="BC670" s="192">
        <v>620</v>
      </c>
      <c r="BD670" s="191">
        <f t="shared" si="50"/>
        <v>6.1360581306610351</v>
      </c>
      <c r="BE670" s="122">
        <f t="shared" si="51"/>
        <v>0.61821540907628725</v>
      </c>
      <c r="BF670" s="122">
        <f t="shared" si="52"/>
        <v>1147.738818400838</v>
      </c>
      <c r="BG670" s="122">
        <f t="shared" si="53"/>
        <v>17.817047548584739</v>
      </c>
      <c r="BH670" s="192">
        <f t="shared" si="54"/>
        <v>33</v>
      </c>
      <c r="BI670" s="109">
        <v>1.0959297601277831</v>
      </c>
      <c r="BJ670" s="109">
        <v>0.12060481467795429</v>
      </c>
      <c r="BK670" s="109">
        <v>2.6626749841268058</v>
      </c>
      <c r="BL670" s="109">
        <v>1117.26220703125</v>
      </c>
      <c r="BM670" s="109">
        <v>1111.326606445313</v>
      </c>
      <c r="BN670" s="123">
        <v>1123.785708007812</v>
      </c>
    </row>
    <row r="671" spans="1:66" x14ac:dyDescent="0.25">
      <c r="A671">
        <v>666</v>
      </c>
      <c r="B671">
        <v>74</v>
      </c>
      <c r="C671" s="120" t="s">
        <v>16</v>
      </c>
      <c r="D671">
        <v>118440</v>
      </c>
      <c r="E671" s="121">
        <v>95</v>
      </c>
      <c r="F671" t="s">
        <v>183</v>
      </c>
      <c r="G671" t="s">
        <v>379</v>
      </c>
      <c r="H671" t="s">
        <v>46</v>
      </c>
      <c r="I671" s="2">
        <v>44471</v>
      </c>
      <c r="J671" s="2">
        <v>44471</v>
      </c>
      <c r="K671" s="21" t="s">
        <v>189</v>
      </c>
      <c r="L671" s="20">
        <v>48.957000000000001</v>
      </c>
      <c r="M671">
        <v>1.9510000000000001</v>
      </c>
      <c r="N671">
        <v>3.8929999999999998</v>
      </c>
      <c r="O671">
        <v>6.5149999999999997</v>
      </c>
      <c r="P671">
        <v>0.104</v>
      </c>
      <c r="Q671">
        <v>14.202</v>
      </c>
      <c r="R671">
        <v>23.268999999999998</v>
      </c>
      <c r="S671">
        <v>0.42099999999999999</v>
      </c>
      <c r="U671">
        <v>0.17199999999999999</v>
      </c>
      <c r="X671">
        <v>99.483999999999995</v>
      </c>
      <c r="Y671" s="21">
        <v>79.532410313158834</v>
      </c>
      <c r="Z671" s="122">
        <v>0.42</v>
      </c>
      <c r="AA671" s="122">
        <v>3.82</v>
      </c>
      <c r="AB671" s="122">
        <v>1.64</v>
      </c>
      <c r="AC671" s="122">
        <v>2.25</v>
      </c>
      <c r="AD671" s="122">
        <v>37.119999999999997</v>
      </c>
      <c r="AE671" s="122">
        <v>0.59</v>
      </c>
      <c r="AF671" s="122">
        <v>0.59</v>
      </c>
      <c r="AG671" s="122">
        <v>5.48</v>
      </c>
      <c r="AH671" s="122">
        <v>100</v>
      </c>
      <c r="AI671" s="122">
        <v>16.170000000000002</v>
      </c>
      <c r="AJ671" s="122">
        <v>100</v>
      </c>
      <c r="AK671" s="123">
        <v>0.7025777386587978</v>
      </c>
      <c r="AL671" s="109">
        <v>0.79407275663934351</v>
      </c>
      <c r="AM671" s="109">
        <v>3.0610917984159894E-2</v>
      </c>
      <c r="AN671">
        <v>0.10005420235792944</v>
      </c>
      <c r="AO671" s="140"/>
      <c r="AS671" s="192"/>
      <c r="AY671" s="191"/>
      <c r="BC671" s="192"/>
      <c r="BD671" s="191" t="str">
        <f t="shared" si="50"/>
        <v/>
      </c>
      <c r="BE671" s="122" t="str">
        <f t="shared" si="51"/>
        <v/>
      </c>
      <c r="BF671" s="122" t="str">
        <f t="shared" si="52"/>
        <v/>
      </c>
      <c r="BG671" s="122" t="str">
        <f t="shared" si="53"/>
        <v/>
      </c>
      <c r="BH671" s="192" t="str">
        <f t="shared" si="54"/>
        <v/>
      </c>
      <c r="BI671" s="109">
        <v>2.2354258724489582</v>
      </c>
      <c r="BJ671" s="109">
        <v>2.0360408493318931</v>
      </c>
      <c r="BK671" s="109">
        <v>2.565804357174911</v>
      </c>
      <c r="BL671" s="109">
        <v>1082.140014648438</v>
      </c>
      <c r="BM671" s="109">
        <v>1076.824584960938</v>
      </c>
      <c r="BN671" s="123">
        <v>1087.024936523437</v>
      </c>
    </row>
    <row r="672" spans="1:66" x14ac:dyDescent="0.25">
      <c r="A672">
        <v>667</v>
      </c>
      <c r="B672">
        <v>75</v>
      </c>
      <c r="C672" s="120" t="s">
        <v>15</v>
      </c>
      <c r="D672">
        <v>118423</v>
      </c>
      <c r="E672" s="121">
        <v>30</v>
      </c>
      <c r="F672" t="s">
        <v>184</v>
      </c>
      <c r="G672" t="s">
        <v>379</v>
      </c>
      <c r="H672" t="s">
        <v>46</v>
      </c>
      <c r="I672" s="2">
        <v>44464</v>
      </c>
      <c r="J672" s="2">
        <v>44464</v>
      </c>
      <c r="K672" s="21" t="s">
        <v>189</v>
      </c>
      <c r="L672" s="20">
        <v>46.354999999999997</v>
      </c>
      <c r="M672">
        <v>2.2839999999999998</v>
      </c>
      <c r="N672">
        <v>7.3719999999999999</v>
      </c>
      <c r="O672">
        <v>7.0179999999999998</v>
      </c>
      <c r="P672">
        <v>0.12</v>
      </c>
      <c r="Q672">
        <v>12.564</v>
      </c>
      <c r="R672">
        <v>22.991</v>
      </c>
      <c r="S672">
        <v>0.58599999999999997</v>
      </c>
      <c r="U672">
        <v>0.04</v>
      </c>
      <c r="X672">
        <v>99.33</v>
      </c>
      <c r="Y672" s="21">
        <v>76.140605907025233</v>
      </c>
      <c r="Z672" s="122">
        <v>0.44</v>
      </c>
      <c r="AA672" s="122">
        <v>3.39</v>
      </c>
      <c r="AB672" s="122">
        <v>1.18</v>
      </c>
      <c r="AC672" s="122">
        <v>2.12</v>
      </c>
      <c r="AD672" s="122">
        <v>32.950000000000003</v>
      </c>
      <c r="AE672" s="122">
        <v>0.63</v>
      </c>
      <c r="AF672" s="122">
        <v>0.57999999999999996</v>
      </c>
      <c r="AG672" s="122">
        <v>4.43</v>
      </c>
      <c r="AH672" s="122">
        <v>100</v>
      </c>
      <c r="AI672" s="122">
        <v>58.68</v>
      </c>
      <c r="AJ672" s="122">
        <v>100</v>
      </c>
      <c r="AK672" s="123">
        <v>0.71542098425263712</v>
      </c>
      <c r="AL672" s="109">
        <v>0.70626359664957095</v>
      </c>
      <c r="AM672" s="109">
        <v>4.2837091890763401E-2</v>
      </c>
      <c r="AN672">
        <v>9.1005951113064698E-2</v>
      </c>
      <c r="AO672" s="140"/>
      <c r="AS672" s="192"/>
      <c r="AY672" s="191"/>
      <c r="BC672" s="192"/>
      <c r="BD672" s="191" t="str">
        <f t="shared" si="50"/>
        <v/>
      </c>
      <c r="BE672" s="122" t="str">
        <f t="shared" si="51"/>
        <v/>
      </c>
      <c r="BF672" s="122" t="str">
        <f t="shared" si="52"/>
        <v/>
      </c>
      <c r="BG672" s="122" t="str">
        <f t="shared" si="53"/>
        <v/>
      </c>
      <c r="BH672" s="192" t="str">
        <f t="shared" si="54"/>
        <v/>
      </c>
      <c r="BI672" s="109">
        <v>3.5280599353947131</v>
      </c>
      <c r="BJ672" s="109">
        <v>2.3385885856785271</v>
      </c>
      <c r="BK672" s="109">
        <v>4.8398834179081396</v>
      </c>
      <c r="BL672" s="109">
        <v>1121.316772460938</v>
      </c>
      <c r="BM672" s="109">
        <v>1109.7306982421881</v>
      </c>
      <c r="BN672" s="123">
        <v>1134.3700390624999</v>
      </c>
    </row>
    <row r="673" spans="1:66" x14ac:dyDescent="0.25">
      <c r="A673">
        <v>668</v>
      </c>
      <c r="B673">
        <v>76</v>
      </c>
      <c r="C673" s="120" t="s">
        <v>15</v>
      </c>
      <c r="D673">
        <v>118423</v>
      </c>
      <c r="E673" s="121">
        <v>31</v>
      </c>
      <c r="F673" t="s">
        <v>184</v>
      </c>
      <c r="G673" t="s">
        <v>379</v>
      </c>
      <c r="H673" t="s">
        <v>46</v>
      </c>
      <c r="I673" s="2">
        <v>44464</v>
      </c>
      <c r="J673" s="2">
        <v>44464</v>
      </c>
      <c r="K673" s="21" t="s">
        <v>189</v>
      </c>
      <c r="L673" s="20">
        <v>49.174999999999997</v>
      </c>
      <c r="M673">
        <v>1.591</v>
      </c>
      <c r="N673">
        <v>5.0430000000000001</v>
      </c>
      <c r="O673">
        <v>6.3650000000000002</v>
      </c>
      <c r="P673">
        <v>6.5000000000000002E-2</v>
      </c>
      <c r="Q673">
        <v>14.347</v>
      </c>
      <c r="R673">
        <v>23.38</v>
      </c>
      <c r="S673">
        <v>0.52700000000000002</v>
      </c>
      <c r="T673">
        <v>8.9999999999999993E-3</v>
      </c>
      <c r="U673">
        <v>1.4999999999999999E-2</v>
      </c>
      <c r="W673">
        <v>0.03</v>
      </c>
      <c r="X673">
        <v>100.547</v>
      </c>
      <c r="Y673" s="21">
        <v>80.071562131584855</v>
      </c>
      <c r="Z673" s="122">
        <v>0.42</v>
      </c>
      <c r="AA673" s="122">
        <v>4.17</v>
      </c>
      <c r="AB673" s="122">
        <v>1.44</v>
      </c>
      <c r="AC673" s="122">
        <v>2.23</v>
      </c>
      <c r="AD673" s="122">
        <v>53.42</v>
      </c>
      <c r="AE673" s="122">
        <v>0.59</v>
      </c>
      <c r="AF673" s="122">
        <v>0.57999999999999996</v>
      </c>
      <c r="AG673" s="122">
        <v>4.6500000000000004</v>
      </c>
      <c r="AH673" s="122">
        <v>125.82</v>
      </c>
      <c r="AI673" s="122">
        <v>156.84</v>
      </c>
      <c r="AJ673" s="122">
        <v>128.88999999999999</v>
      </c>
      <c r="AK673" s="123">
        <v>0.70206883499729134</v>
      </c>
      <c r="AL673" s="109">
        <v>0.79214669761428846</v>
      </c>
      <c r="AM673" s="109">
        <v>3.7838908722822764E-2</v>
      </c>
      <c r="AN673">
        <v>6.8496273651137668E-2</v>
      </c>
      <c r="AO673" s="140"/>
      <c r="AS673" s="192"/>
      <c r="AY673" s="191"/>
      <c r="BC673" s="192"/>
      <c r="BD673" s="191" t="str">
        <f t="shared" si="50"/>
        <v/>
      </c>
      <c r="BE673" s="122" t="str">
        <f t="shared" si="51"/>
        <v/>
      </c>
      <c r="BF673" s="122" t="str">
        <f t="shared" si="52"/>
        <v/>
      </c>
      <c r="BG673" s="122" t="str">
        <f t="shared" si="53"/>
        <v/>
      </c>
      <c r="BH673" s="192" t="str">
        <f t="shared" si="54"/>
        <v/>
      </c>
      <c r="BI673" s="109">
        <v>2.6564237293700459</v>
      </c>
      <c r="BJ673" s="109">
        <v>2.3190182480315449</v>
      </c>
      <c r="BK673" s="109">
        <v>3.0376703056792498</v>
      </c>
      <c r="BL673" s="109">
        <v>1088.650146484375</v>
      </c>
      <c r="BM673" s="109">
        <v>1080.018056640625</v>
      </c>
      <c r="BN673" s="123">
        <v>1097.456479492188</v>
      </c>
    </row>
    <row r="674" spans="1:66" x14ac:dyDescent="0.25">
      <c r="A674">
        <v>669</v>
      </c>
      <c r="B674" t="s">
        <v>181</v>
      </c>
      <c r="C674" s="120" t="s">
        <v>15</v>
      </c>
      <c r="D674">
        <v>118423</v>
      </c>
      <c r="E674" s="121">
        <v>46</v>
      </c>
      <c r="F674" t="s">
        <v>184</v>
      </c>
      <c r="G674" t="s">
        <v>379</v>
      </c>
      <c r="H674" t="s">
        <v>46</v>
      </c>
      <c r="I674" s="2">
        <v>44464</v>
      </c>
      <c r="J674" s="2">
        <v>44464</v>
      </c>
      <c r="K674" s="21" t="s">
        <v>189</v>
      </c>
      <c r="L674" s="20">
        <v>44.793999999999997</v>
      </c>
      <c r="M674">
        <v>3.476</v>
      </c>
      <c r="N674">
        <v>7.9660000000000002</v>
      </c>
      <c r="O674">
        <v>7.5119999999999996</v>
      </c>
      <c r="P674">
        <v>0.13700000000000001</v>
      </c>
      <c r="Q674">
        <v>12.103999999999999</v>
      </c>
      <c r="R674">
        <v>22.745999999999999</v>
      </c>
      <c r="S674">
        <v>0.58699999999999997</v>
      </c>
      <c r="T674">
        <v>1.9E-2</v>
      </c>
      <c r="U674">
        <v>2.8000000000000001E-2</v>
      </c>
      <c r="X674">
        <v>99.369000000000014</v>
      </c>
      <c r="Y674" s="21">
        <v>74.174932294714779</v>
      </c>
      <c r="Z674" s="122">
        <v>0.44</v>
      </c>
      <c r="AA674" s="122">
        <v>2.61</v>
      </c>
      <c r="AB674" s="122">
        <v>1.1200000000000001</v>
      </c>
      <c r="AC674" s="122">
        <v>2.04</v>
      </c>
      <c r="AD674" s="122">
        <v>27.16</v>
      </c>
      <c r="AE674" s="122">
        <v>0.64</v>
      </c>
      <c r="AF674" s="122">
        <v>0.57999999999999996</v>
      </c>
      <c r="AG674" s="122">
        <v>4.37</v>
      </c>
      <c r="AH674" s="122">
        <v>58.27</v>
      </c>
      <c r="AI674" s="122">
        <v>85.68</v>
      </c>
      <c r="AJ674" s="122">
        <v>100</v>
      </c>
      <c r="AK674" s="123">
        <v>0.70856189396584057</v>
      </c>
      <c r="AL674" s="109">
        <v>0.6838469856956384</v>
      </c>
      <c r="AM674" s="109">
        <v>4.3127232795802495E-2</v>
      </c>
      <c r="AN674">
        <v>0.10008295609153114</v>
      </c>
      <c r="AO674" s="140"/>
      <c r="AS674" s="192"/>
      <c r="AT674" s="122">
        <v>7.0061228937873663</v>
      </c>
      <c r="AU674" s="122">
        <v>0.54784370206313171</v>
      </c>
      <c r="AV674" s="122">
        <v>1149.199430412111</v>
      </c>
      <c r="AW674" s="122">
        <v>10.89446262117767</v>
      </c>
      <c r="AX674" s="122">
        <v>759</v>
      </c>
      <c r="AY674" s="191">
        <v>7.3625803936536114</v>
      </c>
      <c r="AZ674" s="122">
        <v>0.60478612811271237</v>
      </c>
      <c r="BA674" s="122">
        <v>1135.6411692964041</v>
      </c>
      <c r="BB674" s="122">
        <v>16.060419317753631</v>
      </c>
      <c r="BC674" s="192">
        <v>850</v>
      </c>
      <c r="BD674" s="191">
        <f t="shared" si="50"/>
        <v>7.0061228937873663</v>
      </c>
      <c r="BE674" s="122">
        <f t="shared" si="51"/>
        <v>0.54784370206313171</v>
      </c>
      <c r="BF674" s="122">
        <f t="shared" si="52"/>
        <v>1149.199430412111</v>
      </c>
      <c r="BG674" s="122">
        <f t="shared" si="53"/>
        <v>10.89446262117767</v>
      </c>
      <c r="BH674" s="192">
        <f t="shared" si="54"/>
        <v>759</v>
      </c>
      <c r="BI674" s="109">
        <v>2.238903231523186</v>
      </c>
      <c r="BJ674" s="109">
        <v>0.53207192888036359</v>
      </c>
      <c r="BK674" s="109">
        <v>4.1580653714157636</v>
      </c>
      <c r="BL674" s="109">
        <v>1109.980712890625</v>
      </c>
      <c r="BM674" s="109">
        <v>1102.85625</v>
      </c>
      <c r="BN674" s="123">
        <v>1119.53732421875</v>
      </c>
    </row>
    <row r="675" spans="1:66" x14ac:dyDescent="0.25">
      <c r="A675">
        <v>670</v>
      </c>
      <c r="B675">
        <v>77</v>
      </c>
      <c r="C675" s="120" t="s">
        <v>15</v>
      </c>
      <c r="D675">
        <v>118423</v>
      </c>
      <c r="E675" s="121">
        <v>51</v>
      </c>
      <c r="F675" t="s">
        <v>184</v>
      </c>
      <c r="G675" t="s">
        <v>379</v>
      </c>
      <c r="H675" t="s">
        <v>46</v>
      </c>
      <c r="I675" s="2">
        <v>44464</v>
      </c>
      <c r="J675" s="2">
        <v>44464</v>
      </c>
      <c r="K675" s="21" t="s">
        <v>189</v>
      </c>
      <c r="L675" s="20">
        <v>45.192999999999998</v>
      </c>
      <c r="M675">
        <v>3.266</v>
      </c>
      <c r="N675">
        <v>7.8849999999999998</v>
      </c>
      <c r="O675">
        <v>7.02</v>
      </c>
      <c r="P675">
        <v>0.14000000000000001</v>
      </c>
      <c r="Q675">
        <v>12.584</v>
      </c>
      <c r="R675">
        <v>23.07</v>
      </c>
      <c r="S675">
        <v>0.61599999999999999</v>
      </c>
      <c r="T675">
        <v>1.2999999999999999E-2</v>
      </c>
      <c r="U675">
        <v>3.5999999999999997E-2</v>
      </c>
      <c r="W675">
        <v>6.0000000000000001E-3</v>
      </c>
      <c r="X675">
        <v>99.828999999999994</v>
      </c>
      <c r="Y675" s="21">
        <v>76.164317022679157</v>
      </c>
      <c r="Z675" s="122">
        <v>0.44</v>
      </c>
      <c r="AA675" s="122">
        <v>2.77</v>
      </c>
      <c r="AB675" s="122">
        <v>1.1299999999999999</v>
      </c>
      <c r="AC675" s="122">
        <v>2.11</v>
      </c>
      <c r="AD675" s="122">
        <v>26.16</v>
      </c>
      <c r="AE675" s="122">
        <v>0.63</v>
      </c>
      <c r="AF675" s="122">
        <v>0.57999999999999996</v>
      </c>
      <c r="AG675" s="122">
        <v>4.2</v>
      </c>
      <c r="AH675" s="122">
        <v>86.55</v>
      </c>
      <c r="AI675" s="122">
        <v>71.69</v>
      </c>
      <c r="AJ675" s="122">
        <v>678.23</v>
      </c>
      <c r="AK675" s="123">
        <v>0.71452100029517363</v>
      </c>
      <c r="AL675" s="109">
        <v>0.70638581673995537</v>
      </c>
      <c r="AM675" s="109">
        <v>4.496632996936558E-2</v>
      </c>
      <c r="AN675">
        <v>6.5155358588720264E-2</v>
      </c>
      <c r="AO675" s="140"/>
      <c r="AS675" s="192"/>
      <c r="AY675" s="191">
        <v>7.3985233014523946</v>
      </c>
      <c r="AZ675" s="122">
        <v>0.54177803139786385</v>
      </c>
      <c r="BA675" s="122">
        <v>1132.8614075245291</v>
      </c>
      <c r="BB675" s="122">
        <v>14.98871230247939</v>
      </c>
      <c r="BC675" s="192">
        <v>539</v>
      </c>
      <c r="BD675" s="191" t="str">
        <f t="shared" si="50"/>
        <v/>
      </c>
      <c r="BE675" s="122" t="str">
        <f t="shared" si="51"/>
        <v/>
      </c>
      <c r="BF675" s="122" t="str">
        <f t="shared" si="52"/>
        <v/>
      </c>
      <c r="BG675" s="122" t="str">
        <f t="shared" si="53"/>
        <v/>
      </c>
      <c r="BH675" s="192" t="str">
        <f t="shared" si="54"/>
        <v/>
      </c>
      <c r="BI675" s="109">
        <v>3.9671506914144352</v>
      </c>
      <c r="BJ675" s="109">
        <v>2.404075911903937</v>
      </c>
      <c r="BK675" s="109">
        <v>6.3549961885457824</v>
      </c>
      <c r="BL675" s="109">
        <v>1124.331787109375</v>
      </c>
      <c r="BM675" s="109">
        <v>1113.7146582031251</v>
      </c>
      <c r="BN675" s="123">
        <v>1137.2990234375</v>
      </c>
    </row>
    <row r="676" spans="1:66" x14ac:dyDescent="0.25">
      <c r="A676">
        <v>671</v>
      </c>
      <c r="B676">
        <v>78</v>
      </c>
      <c r="C676" s="120" t="s">
        <v>15</v>
      </c>
      <c r="D676">
        <v>118423</v>
      </c>
      <c r="E676" s="121">
        <v>38</v>
      </c>
      <c r="F676" t="s">
        <v>183</v>
      </c>
      <c r="G676" t="s">
        <v>379</v>
      </c>
      <c r="H676" t="s">
        <v>46</v>
      </c>
      <c r="I676" s="2">
        <v>44464</v>
      </c>
      <c r="J676" s="2">
        <v>44464</v>
      </c>
      <c r="K676" s="21" t="s">
        <v>189</v>
      </c>
      <c r="L676" s="20">
        <v>43.744999999999997</v>
      </c>
      <c r="M676">
        <v>4.3410000000000002</v>
      </c>
      <c r="N676">
        <v>9.2870000000000008</v>
      </c>
      <c r="O676">
        <v>7.0449999999999999</v>
      </c>
      <c r="P676">
        <v>0.113</v>
      </c>
      <c r="Q676">
        <v>11.617000000000001</v>
      </c>
      <c r="R676">
        <v>23.048999999999999</v>
      </c>
      <c r="S676">
        <v>0.57299999999999995</v>
      </c>
      <c r="T676">
        <v>1.7000000000000001E-2</v>
      </c>
      <c r="U676">
        <v>4.2999999999999997E-2</v>
      </c>
      <c r="X676">
        <v>99.83</v>
      </c>
      <c r="Y676" s="21">
        <v>74.615277831860524</v>
      </c>
      <c r="Z676" s="122">
        <v>0.45</v>
      </c>
      <c r="AA676" s="122">
        <v>2.35</v>
      </c>
      <c r="AB676" s="122">
        <v>1.04</v>
      </c>
      <c r="AC676" s="122">
        <v>2.1</v>
      </c>
      <c r="AD676" s="122">
        <v>29.85</v>
      </c>
      <c r="AE676" s="122">
        <v>0.66</v>
      </c>
      <c r="AF676" s="122">
        <v>0.57999999999999996</v>
      </c>
      <c r="AG676" s="122">
        <v>4.42</v>
      </c>
      <c r="AH676" s="122">
        <v>66.760000000000005</v>
      </c>
      <c r="AI676" s="122">
        <v>57.6</v>
      </c>
      <c r="AJ676" s="122">
        <v>100</v>
      </c>
      <c r="AK676" s="123">
        <v>0.73195238915562033</v>
      </c>
      <c r="AL676" s="109">
        <v>0.65332409108223211</v>
      </c>
      <c r="AM676" s="109">
        <v>4.1905668723526433E-2</v>
      </c>
      <c r="AN676">
        <v>0.10209161963551729</v>
      </c>
      <c r="AO676" s="140"/>
      <c r="AS676" s="192"/>
      <c r="AY676" s="191"/>
      <c r="BC676" s="192"/>
      <c r="BD676" s="191" t="str">
        <f t="shared" si="50"/>
        <v/>
      </c>
      <c r="BE676" s="122" t="str">
        <f t="shared" si="51"/>
        <v/>
      </c>
      <c r="BF676" s="122" t="str">
        <f t="shared" si="52"/>
        <v/>
      </c>
      <c r="BG676" s="122" t="str">
        <f t="shared" si="53"/>
        <v/>
      </c>
      <c r="BH676" s="192" t="str">
        <f t="shared" si="54"/>
        <v/>
      </c>
      <c r="BI676" s="109">
        <v>1.4505474652510151</v>
      </c>
      <c r="BJ676" s="109">
        <v>0.1124071206312639</v>
      </c>
      <c r="BK676" s="109">
        <v>2.986903370783851</v>
      </c>
      <c r="BL676" s="109">
        <v>1126.372924804688</v>
      </c>
      <c r="BM676" s="109">
        <v>1118.7088574218751</v>
      </c>
      <c r="BN676" s="123">
        <v>1135.191108398438</v>
      </c>
    </row>
    <row r="677" spans="1:66" x14ac:dyDescent="0.25">
      <c r="A677">
        <v>672</v>
      </c>
      <c r="B677">
        <v>79</v>
      </c>
      <c r="C677" s="120" t="s">
        <v>15</v>
      </c>
      <c r="D677">
        <v>118423</v>
      </c>
      <c r="E677" s="121">
        <v>16</v>
      </c>
      <c r="F677" t="s">
        <v>183</v>
      </c>
      <c r="G677" t="s">
        <v>379</v>
      </c>
      <c r="H677" t="s">
        <v>46</v>
      </c>
      <c r="I677" s="2">
        <v>44464</v>
      </c>
      <c r="J677" s="2">
        <v>44464</v>
      </c>
      <c r="K677" s="21" t="s">
        <v>189</v>
      </c>
      <c r="L677" s="20">
        <v>48.831000000000003</v>
      </c>
      <c r="M677">
        <v>1.8620000000000001</v>
      </c>
      <c r="N677">
        <v>4.7619999999999996</v>
      </c>
      <c r="O677">
        <v>5.6070000000000002</v>
      </c>
      <c r="P677">
        <v>0.11</v>
      </c>
      <c r="Q677">
        <v>14.282</v>
      </c>
      <c r="R677">
        <v>23.192</v>
      </c>
      <c r="S677">
        <v>0.53600000000000003</v>
      </c>
      <c r="T677">
        <v>0.01</v>
      </c>
      <c r="U677">
        <v>8.4000000000000005E-2</v>
      </c>
      <c r="X677">
        <v>99.276000000000025</v>
      </c>
      <c r="Y677" s="21">
        <v>81.9509902674546</v>
      </c>
      <c r="Z677" s="122">
        <v>0.42</v>
      </c>
      <c r="AA677" s="122">
        <v>3.76</v>
      </c>
      <c r="AB677" s="122">
        <v>1.48</v>
      </c>
      <c r="AC677" s="122">
        <v>2.39</v>
      </c>
      <c r="AD677" s="122">
        <v>33.07</v>
      </c>
      <c r="AE677" s="122">
        <v>0.59</v>
      </c>
      <c r="AF677" s="122">
        <v>0.57999999999999996</v>
      </c>
      <c r="AG677" s="122">
        <v>4.5999999999999996</v>
      </c>
      <c r="AH677" s="122">
        <v>121.89</v>
      </c>
      <c r="AI677" s="122">
        <v>31.74</v>
      </c>
      <c r="AJ677" s="122">
        <v>100</v>
      </c>
      <c r="AK677" s="123">
        <v>0.71816679867289246</v>
      </c>
      <c r="AL677" s="109">
        <v>0.79632379552879251</v>
      </c>
      <c r="AM677" s="109">
        <v>3.8864127679717662E-2</v>
      </c>
      <c r="AN677">
        <v>7.3799580722643601E-2</v>
      </c>
      <c r="AO677" s="140"/>
      <c r="AS677" s="192"/>
      <c r="AY677" s="191"/>
      <c r="BC677" s="192"/>
      <c r="BD677" s="191" t="str">
        <f t="shared" si="50"/>
        <v/>
      </c>
      <c r="BE677" s="122" t="str">
        <f t="shared" si="51"/>
        <v/>
      </c>
      <c r="BF677" s="122" t="str">
        <f t="shared" si="52"/>
        <v/>
      </c>
      <c r="BG677" s="122" t="str">
        <f t="shared" si="53"/>
        <v/>
      </c>
      <c r="BH677" s="192" t="str">
        <f t="shared" si="54"/>
        <v/>
      </c>
      <c r="BI677" s="109">
        <v>3.843276662872503</v>
      </c>
      <c r="BJ677" s="109">
        <v>3.0840110302431092</v>
      </c>
      <c r="BK677" s="109">
        <v>4.5539476299745534</v>
      </c>
      <c r="BL677" s="109">
        <v>1097.808837890625</v>
      </c>
      <c r="BM677" s="109">
        <v>1091.312265625</v>
      </c>
      <c r="BN677" s="123">
        <v>1103.885053710937</v>
      </c>
    </row>
    <row r="678" spans="1:66" x14ac:dyDescent="0.25">
      <c r="A678">
        <v>673</v>
      </c>
      <c r="B678">
        <v>80</v>
      </c>
      <c r="C678" s="120" t="s">
        <v>15</v>
      </c>
      <c r="D678">
        <v>118423</v>
      </c>
      <c r="E678" s="121">
        <v>20</v>
      </c>
      <c r="F678" t="s">
        <v>183</v>
      </c>
      <c r="G678" t="s">
        <v>379</v>
      </c>
      <c r="H678" t="s">
        <v>46</v>
      </c>
      <c r="I678" s="2">
        <v>44464</v>
      </c>
      <c r="J678" s="2">
        <v>44464</v>
      </c>
      <c r="K678" s="21" t="s">
        <v>189</v>
      </c>
      <c r="L678" s="20">
        <v>48.497999999999998</v>
      </c>
      <c r="M678">
        <v>1.9350000000000001</v>
      </c>
      <c r="N678">
        <v>4.9180000000000001</v>
      </c>
      <c r="O678">
        <v>6.4580000000000002</v>
      </c>
      <c r="P678">
        <v>0.17100000000000001</v>
      </c>
      <c r="Q678">
        <v>14.404999999999999</v>
      </c>
      <c r="R678">
        <v>22.776</v>
      </c>
      <c r="S678">
        <v>0.48199999999999998</v>
      </c>
      <c r="U678">
        <v>5.3999999999999999E-2</v>
      </c>
      <c r="W678">
        <v>5.8000000000000003E-2</v>
      </c>
      <c r="X678">
        <v>99.754999999999995</v>
      </c>
      <c r="Y678" s="21">
        <v>79.903951096972619</v>
      </c>
      <c r="Z678" s="122">
        <v>0.43</v>
      </c>
      <c r="AA678" s="122">
        <v>3.67</v>
      </c>
      <c r="AB678" s="122">
        <v>1.46</v>
      </c>
      <c r="AC678" s="122">
        <v>2.2200000000000002</v>
      </c>
      <c r="AD678" s="122">
        <v>20.78</v>
      </c>
      <c r="AE678" s="122">
        <v>0.57999999999999996</v>
      </c>
      <c r="AF678" s="122">
        <v>0.59</v>
      </c>
      <c r="AG678" s="122">
        <v>4.96</v>
      </c>
      <c r="AH678" s="122">
        <v>100</v>
      </c>
      <c r="AI678" s="122">
        <v>49.22</v>
      </c>
      <c r="AJ678" s="122">
        <v>66.84</v>
      </c>
      <c r="AK678" s="123">
        <v>0.6920883358445219</v>
      </c>
      <c r="AL678" s="109">
        <v>0.80255041330864152</v>
      </c>
      <c r="AM678" s="109">
        <v>3.4921232909620695E-2</v>
      </c>
      <c r="AN678">
        <v>8.1747699567034801E-2</v>
      </c>
      <c r="AO678" s="140"/>
      <c r="AS678" s="192"/>
      <c r="AY678" s="191"/>
      <c r="BC678" s="192"/>
      <c r="BD678" s="191" t="str">
        <f t="shared" si="50"/>
        <v/>
      </c>
      <c r="BE678" s="122" t="str">
        <f t="shared" si="51"/>
        <v/>
      </c>
      <c r="BF678" s="122" t="str">
        <f t="shared" si="52"/>
        <v/>
      </c>
      <c r="BG678" s="122" t="str">
        <f t="shared" si="53"/>
        <v/>
      </c>
      <c r="BH678" s="192" t="str">
        <f t="shared" si="54"/>
        <v/>
      </c>
      <c r="BI678" s="109">
        <v>2.4121277040292308</v>
      </c>
      <c r="BJ678" s="109">
        <v>2.0026297086526448</v>
      </c>
      <c r="BK678" s="109">
        <v>2.8413469308663899</v>
      </c>
      <c r="BL678" s="109">
        <v>1084.401611328125</v>
      </c>
      <c r="BM678" s="109">
        <v>1078.188203125</v>
      </c>
      <c r="BN678" s="123">
        <v>1090.7722753906251</v>
      </c>
    </row>
    <row r="679" spans="1:66" x14ac:dyDescent="0.25">
      <c r="A679">
        <v>674</v>
      </c>
      <c r="B679">
        <v>81</v>
      </c>
      <c r="C679" s="120" t="s">
        <v>15</v>
      </c>
      <c r="D679">
        <v>118423</v>
      </c>
      <c r="E679" s="121">
        <v>24</v>
      </c>
      <c r="F679" t="s">
        <v>183</v>
      </c>
      <c r="G679" t="s">
        <v>379</v>
      </c>
      <c r="H679" t="s">
        <v>46</v>
      </c>
      <c r="I679" s="2">
        <v>44464</v>
      </c>
      <c r="J679" s="2">
        <v>44464</v>
      </c>
      <c r="K679" s="21" t="s">
        <v>189</v>
      </c>
      <c r="L679" s="20">
        <v>48.947000000000003</v>
      </c>
      <c r="M679">
        <v>1.9339999999999999</v>
      </c>
      <c r="N679">
        <v>4.8090000000000002</v>
      </c>
      <c r="O679">
        <v>6.52</v>
      </c>
      <c r="P679">
        <v>6.9000000000000006E-2</v>
      </c>
      <c r="Q679">
        <v>14.413</v>
      </c>
      <c r="R679">
        <v>22.925999999999998</v>
      </c>
      <c r="S679">
        <v>0.52800000000000002</v>
      </c>
      <c r="T679">
        <v>1.2E-2</v>
      </c>
      <c r="U679">
        <v>5.5E-2</v>
      </c>
      <c r="W679">
        <v>0.03</v>
      </c>
      <c r="X679">
        <v>100.24300000000001</v>
      </c>
      <c r="Y679" s="21">
        <v>79.759052397536905</v>
      </c>
      <c r="Z679" s="122">
        <v>0.42</v>
      </c>
      <c r="AA679" s="122">
        <v>3.73</v>
      </c>
      <c r="AB679" s="122">
        <v>1.48</v>
      </c>
      <c r="AC679" s="122">
        <v>2.2000000000000002</v>
      </c>
      <c r="AD679" s="122">
        <v>53.39</v>
      </c>
      <c r="AE679" s="122">
        <v>0.59</v>
      </c>
      <c r="AF679" s="122">
        <v>0.57999999999999996</v>
      </c>
      <c r="AG679" s="122">
        <v>4.7300000000000004</v>
      </c>
      <c r="AH679" s="122">
        <v>92.07</v>
      </c>
      <c r="AI679" s="122">
        <v>46.26</v>
      </c>
      <c r="AJ679" s="122">
        <v>132.68</v>
      </c>
      <c r="AK679" s="123">
        <v>0.69890075195745482</v>
      </c>
      <c r="AL679" s="109">
        <v>0.79854302975718272</v>
      </c>
      <c r="AM679" s="109">
        <v>3.8041823739860432E-2</v>
      </c>
      <c r="AN679">
        <v>8.3742747309266133E-2</v>
      </c>
      <c r="AO679" s="140"/>
      <c r="AS679" s="192"/>
      <c r="AY679" s="191"/>
      <c r="BC679" s="192"/>
      <c r="BD679" s="191" t="str">
        <f t="shared" si="50"/>
        <v/>
      </c>
      <c r="BE679" s="122" t="str">
        <f t="shared" si="51"/>
        <v/>
      </c>
      <c r="BF679" s="122" t="str">
        <f t="shared" si="52"/>
        <v/>
      </c>
      <c r="BG679" s="122" t="str">
        <f t="shared" si="53"/>
        <v/>
      </c>
      <c r="BH679" s="192" t="str">
        <f t="shared" si="54"/>
        <v/>
      </c>
      <c r="BI679" s="109">
        <v>2.9168941780532389</v>
      </c>
      <c r="BJ679" s="109">
        <v>2.451939401289323</v>
      </c>
      <c r="BK679" s="109">
        <v>3.4783459183181318</v>
      </c>
      <c r="BL679" s="109">
        <v>1087.31591796875</v>
      </c>
      <c r="BM679" s="109">
        <v>1079.1083935546881</v>
      </c>
      <c r="BN679" s="123">
        <v>1095.5228613281249</v>
      </c>
    </row>
    <row r="680" spans="1:66" x14ac:dyDescent="0.25">
      <c r="A680">
        <v>675</v>
      </c>
      <c r="B680">
        <v>82</v>
      </c>
      <c r="C680" s="120" t="s">
        <v>15</v>
      </c>
      <c r="D680">
        <v>118423</v>
      </c>
      <c r="E680" s="121">
        <v>48</v>
      </c>
      <c r="F680" t="s">
        <v>183</v>
      </c>
      <c r="G680" t="s">
        <v>379</v>
      </c>
      <c r="H680" t="s">
        <v>46</v>
      </c>
      <c r="I680" s="2">
        <v>44464</v>
      </c>
      <c r="J680" s="2">
        <v>44464</v>
      </c>
      <c r="K680" s="21" t="s">
        <v>189</v>
      </c>
      <c r="L680" s="20">
        <v>49.106999999999999</v>
      </c>
      <c r="M680">
        <v>1.97</v>
      </c>
      <c r="N680">
        <v>4.641</v>
      </c>
      <c r="O680">
        <v>5.8230000000000004</v>
      </c>
      <c r="P680">
        <v>8.8999999999999996E-2</v>
      </c>
      <c r="Q680">
        <v>14.345000000000001</v>
      </c>
      <c r="R680">
        <v>23.210999999999999</v>
      </c>
      <c r="S680">
        <v>0.47799999999999998</v>
      </c>
      <c r="U680">
        <v>0.06</v>
      </c>
      <c r="X680">
        <v>99.72399999999999</v>
      </c>
      <c r="Y680" s="21">
        <v>81.451702610912449</v>
      </c>
      <c r="Z680" s="122">
        <v>0.42</v>
      </c>
      <c r="AA680" s="122">
        <v>3.64</v>
      </c>
      <c r="AB680" s="122">
        <v>1.49</v>
      </c>
      <c r="AC680" s="122">
        <v>2.35</v>
      </c>
      <c r="AD680" s="122">
        <v>42.13</v>
      </c>
      <c r="AE680" s="122">
        <v>0.59</v>
      </c>
      <c r="AF680" s="122">
        <v>0.57999999999999996</v>
      </c>
      <c r="AG680" s="122">
        <v>5.0599999999999996</v>
      </c>
      <c r="AH680" s="122">
        <v>100</v>
      </c>
      <c r="AI680" s="122">
        <v>42.72</v>
      </c>
      <c r="AJ680" s="122">
        <v>100</v>
      </c>
      <c r="AK680" s="123">
        <v>0.71429064164910527</v>
      </c>
      <c r="AL680" s="109">
        <v>0.79642786270286681</v>
      </c>
      <c r="AM680" s="109">
        <v>3.4510977389214825E-2</v>
      </c>
      <c r="AN680">
        <v>9.1787547175298856E-2</v>
      </c>
      <c r="AO680" s="140"/>
      <c r="AS680" s="192"/>
      <c r="AY680" s="191"/>
      <c r="BC680" s="192"/>
      <c r="BD680" s="191" t="str">
        <f t="shared" si="50"/>
        <v/>
      </c>
      <c r="BE680" s="122" t="str">
        <f t="shared" si="51"/>
        <v/>
      </c>
      <c r="BF680" s="122" t="str">
        <f t="shared" si="52"/>
        <v/>
      </c>
      <c r="BG680" s="122" t="str">
        <f t="shared" si="53"/>
        <v/>
      </c>
      <c r="BH680" s="192" t="str">
        <f t="shared" si="54"/>
        <v/>
      </c>
      <c r="BI680" s="109">
        <v>2.7313700855529341</v>
      </c>
      <c r="BJ680" s="109">
        <v>2.226588267163041</v>
      </c>
      <c r="BK680" s="109">
        <v>3.280393446758989</v>
      </c>
      <c r="BL680" s="109">
        <v>1091.315673828125</v>
      </c>
      <c r="BM680" s="109">
        <v>1083.88724609375</v>
      </c>
      <c r="BN680" s="123">
        <v>1098.589814453125</v>
      </c>
    </row>
    <row r="681" spans="1:66" x14ac:dyDescent="0.25">
      <c r="A681">
        <v>676</v>
      </c>
      <c r="B681">
        <v>83</v>
      </c>
      <c r="C681" s="120" t="s">
        <v>15</v>
      </c>
      <c r="D681">
        <v>118423</v>
      </c>
      <c r="E681" s="121" t="s">
        <v>380</v>
      </c>
      <c r="F681" t="s">
        <v>183</v>
      </c>
      <c r="G681" t="s">
        <v>379</v>
      </c>
      <c r="H681" t="s">
        <v>46</v>
      </c>
      <c r="I681" s="2">
        <v>44464</v>
      </c>
      <c r="J681" s="2">
        <v>44464</v>
      </c>
      <c r="K681" s="21" t="s">
        <v>189</v>
      </c>
      <c r="L681" s="20">
        <v>48.854999999999997</v>
      </c>
      <c r="M681">
        <v>1.986</v>
      </c>
      <c r="N681">
        <v>4.9249999999999998</v>
      </c>
      <c r="O681">
        <v>6.4829999999999997</v>
      </c>
      <c r="P681">
        <v>0.13700000000000001</v>
      </c>
      <c r="Q681">
        <v>14.558</v>
      </c>
      <c r="R681">
        <v>23.245999999999999</v>
      </c>
      <c r="S681">
        <v>0.40799999999999997</v>
      </c>
      <c r="U681">
        <v>4.9000000000000002E-2</v>
      </c>
      <c r="X681">
        <v>100.64699999999999</v>
      </c>
      <c r="Y681" s="21">
        <v>80.011346793021787</v>
      </c>
      <c r="Z681" s="122">
        <v>0.42</v>
      </c>
      <c r="AA681" s="122">
        <v>3.61</v>
      </c>
      <c r="AB681" s="122">
        <v>1.45</v>
      </c>
      <c r="AC681" s="122">
        <v>2.2000000000000002</v>
      </c>
      <c r="AD681" s="122">
        <v>26.93</v>
      </c>
      <c r="AE681" s="122">
        <v>0.57999999999999996</v>
      </c>
      <c r="AF681" s="122">
        <v>0.57999999999999996</v>
      </c>
      <c r="AG681" s="122">
        <v>5.49</v>
      </c>
      <c r="AH681" s="122">
        <v>100</v>
      </c>
      <c r="AI681" s="122">
        <v>49.7</v>
      </c>
      <c r="AJ681" s="122">
        <v>100</v>
      </c>
      <c r="AK681" s="123">
        <v>0.69067021460970679</v>
      </c>
      <c r="AL681" s="109">
        <v>0.80381921896321351</v>
      </c>
      <c r="AM681" s="109">
        <v>2.9295458785039301E-2</v>
      </c>
      <c r="AN681">
        <v>7.9194495900233225E-2</v>
      </c>
      <c r="AO681" s="140"/>
      <c r="AS681" s="192"/>
      <c r="AY681" s="191"/>
      <c r="BC681" s="192"/>
      <c r="BD681" s="191" t="str">
        <f t="shared" si="50"/>
        <v/>
      </c>
      <c r="BE681" s="122" t="str">
        <f t="shared" si="51"/>
        <v/>
      </c>
      <c r="BF681" s="122" t="str">
        <f t="shared" si="52"/>
        <v/>
      </c>
      <c r="BG681" s="122" t="str">
        <f t="shared" si="53"/>
        <v/>
      </c>
      <c r="BH681" s="192" t="str">
        <f t="shared" si="54"/>
        <v/>
      </c>
      <c r="BI681" s="109">
        <v>1.750617335394274</v>
      </c>
      <c r="BJ681" s="109">
        <v>1.6029546576293821</v>
      </c>
      <c r="BK681" s="109">
        <v>1.9511110335143911</v>
      </c>
      <c r="BL681" s="109">
        <v>1079.329467773438</v>
      </c>
      <c r="BM681" s="109">
        <v>1073.901303710938</v>
      </c>
      <c r="BN681" s="123">
        <v>1084.4287890625001</v>
      </c>
    </row>
    <row r="682" spans="1:66" x14ac:dyDescent="0.25">
      <c r="A682">
        <v>677</v>
      </c>
      <c r="B682">
        <v>84</v>
      </c>
      <c r="C682" s="120" t="s">
        <v>15</v>
      </c>
      <c r="D682">
        <v>118423</v>
      </c>
      <c r="E682" s="121" t="s">
        <v>381</v>
      </c>
      <c r="F682" t="s">
        <v>183</v>
      </c>
      <c r="G682" t="s">
        <v>379</v>
      </c>
      <c r="H682" t="s">
        <v>46</v>
      </c>
      <c r="I682" s="2">
        <v>44464</v>
      </c>
      <c r="J682" s="2">
        <v>44464</v>
      </c>
      <c r="K682" s="21" t="s">
        <v>189</v>
      </c>
      <c r="L682" s="20">
        <v>45.405999999999999</v>
      </c>
      <c r="M682">
        <v>3.2559999999999998</v>
      </c>
      <c r="N682">
        <v>7.9279999999999999</v>
      </c>
      <c r="O682">
        <v>7.23</v>
      </c>
      <c r="P682">
        <v>6.5000000000000002E-2</v>
      </c>
      <c r="Q682">
        <v>12.472</v>
      </c>
      <c r="R682">
        <v>23.146000000000001</v>
      </c>
      <c r="S682">
        <v>0.47699999999999998</v>
      </c>
      <c r="T682">
        <v>1E-3</v>
      </c>
      <c r="U682">
        <v>6.5000000000000002E-2</v>
      </c>
      <c r="X682">
        <v>100.04599999999999</v>
      </c>
      <c r="Y682" s="21">
        <v>75.459911159460873</v>
      </c>
      <c r="Z682" s="122">
        <v>0.44</v>
      </c>
      <c r="AA682" s="122">
        <v>2.74</v>
      </c>
      <c r="AB682" s="122">
        <v>1.1299999999999999</v>
      </c>
      <c r="AC682" s="122">
        <v>2.0699999999999998</v>
      </c>
      <c r="AD682" s="122">
        <v>50.21</v>
      </c>
      <c r="AE682" s="122">
        <v>0.63</v>
      </c>
      <c r="AF682" s="122">
        <v>0.57999999999999996</v>
      </c>
      <c r="AG682" s="122">
        <v>5.09</v>
      </c>
      <c r="AH682" s="122">
        <v>1629.25</v>
      </c>
      <c r="AI682" s="122">
        <v>37.340000000000003</v>
      </c>
      <c r="AJ682" s="122">
        <v>100</v>
      </c>
      <c r="AK682" s="123">
        <v>0.70825988720534916</v>
      </c>
      <c r="AL682" s="109">
        <v>0.69832183042739415</v>
      </c>
      <c r="AM682" s="109">
        <v>3.4731326091681475E-2</v>
      </c>
      <c r="AN682">
        <v>9.7079276240926368E-2</v>
      </c>
      <c r="AO682" s="140"/>
      <c r="AS682" s="192"/>
      <c r="AT682" s="122">
        <v>6.5956193374072001</v>
      </c>
      <c r="AU682" s="122">
        <v>0.5715788715507748</v>
      </c>
      <c r="AV682" s="122">
        <v>1141.0956053942191</v>
      </c>
      <c r="AW682" s="122">
        <v>11.95891653763853</v>
      </c>
      <c r="AX682" s="122">
        <v>880</v>
      </c>
      <c r="AY682" s="191">
        <v>6.2028764471985163</v>
      </c>
      <c r="AZ682" s="122">
        <v>0.7054251224876521</v>
      </c>
      <c r="BA682" s="122">
        <v>1124.549397981586</v>
      </c>
      <c r="BB682" s="122">
        <v>17.889597656746641</v>
      </c>
      <c r="BC682" s="192">
        <v>904</v>
      </c>
      <c r="BD682" s="191">
        <f t="shared" si="50"/>
        <v>6.5956193374072001</v>
      </c>
      <c r="BE682" s="122">
        <f t="shared" si="51"/>
        <v>0.5715788715507748</v>
      </c>
      <c r="BF682" s="122">
        <f t="shared" si="52"/>
        <v>1141.0956053942191</v>
      </c>
      <c r="BG682" s="122">
        <f t="shared" si="53"/>
        <v>11.95891653763853</v>
      </c>
      <c r="BH682" s="192">
        <f t="shared" si="54"/>
        <v>880</v>
      </c>
      <c r="BI682" s="109">
        <v>0</v>
      </c>
      <c r="BJ682" s="109">
        <v>0</v>
      </c>
      <c r="BK682" s="109">
        <v>0.33207725151285827</v>
      </c>
      <c r="BL682" s="109">
        <v>1093.763427734375</v>
      </c>
      <c r="BM682" s="109">
        <v>1087.6398339843749</v>
      </c>
      <c r="BN682" s="123">
        <v>1101.8009472656249</v>
      </c>
    </row>
    <row r="683" spans="1:66" x14ac:dyDescent="0.25">
      <c r="A683">
        <v>678</v>
      </c>
      <c r="B683">
        <v>85</v>
      </c>
      <c r="C683" s="120" t="s">
        <v>15</v>
      </c>
      <c r="D683">
        <v>118423</v>
      </c>
      <c r="E683" s="121" t="s">
        <v>382</v>
      </c>
      <c r="F683" t="s">
        <v>183</v>
      </c>
      <c r="G683" t="s">
        <v>379</v>
      </c>
      <c r="H683" t="s">
        <v>46</v>
      </c>
      <c r="I683" s="2">
        <v>44464</v>
      </c>
      <c r="J683" s="2">
        <v>44464</v>
      </c>
      <c r="K683" s="21" t="s">
        <v>189</v>
      </c>
      <c r="L683" s="20">
        <v>47.494</v>
      </c>
      <c r="M683">
        <v>2.2909999999999999</v>
      </c>
      <c r="N683">
        <v>5.3419999999999996</v>
      </c>
      <c r="O683">
        <v>6.5949999999999998</v>
      </c>
      <c r="P683">
        <v>0.13</v>
      </c>
      <c r="Q683">
        <v>13.615</v>
      </c>
      <c r="R683">
        <v>23.082000000000001</v>
      </c>
      <c r="S683">
        <v>0.39</v>
      </c>
      <c r="U683">
        <v>1.2E-2</v>
      </c>
      <c r="W683">
        <v>7.6999999999999999E-2</v>
      </c>
      <c r="X683">
        <v>99.028000000000006</v>
      </c>
      <c r="Y683" s="21">
        <v>78.632377315641435</v>
      </c>
      <c r="Z683" s="122">
        <v>0.43</v>
      </c>
      <c r="AA683" s="122">
        <v>3.36</v>
      </c>
      <c r="AB683" s="122">
        <v>1.39</v>
      </c>
      <c r="AC683" s="122">
        <v>2.19</v>
      </c>
      <c r="AD683" s="122">
        <v>28.34</v>
      </c>
      <c r="AE683" s="122">
        <v>0.6</v>
      </c>
      <c r="AF683" s="122">
        <v>0.57999999999999996</v>
      </c>
      <c r="AG683" s="122">
        <v>5.51</v>
      </c>
      <c r="AH683" s="122">
        <v>100</v>
      </c>
      <c r="AI683" s="122">
        <v>200</v>
      </c>
      <c r="AJ683" s="122">
        <v>48.45</v>
      </c>
      <c r="AK683" s="123">
        <v>0.70400001374908727</v>
      </c>
      <c r="AL683" s="109">
        <v>0.7663266690971916</v>
      </c>
      <c r="AM683" s="109">
        <v>2.8545941473782983E-2</v>
      </c>
      <c r="AN683">
        <v>0.10025756142730965</v>
      </c>
      <c r="AO683" s="140"/>
      <c r="AS683" s="192"/>
      <c r="AY683" s="191"/>
      <c r="BC683" s="192"/>
      <c r="BD683" s="191" t="str">
        <f t="shared" si="50"/>
        <v/>
      </c>
      <c r="BE683" s="122" t="str">
        <f t="shared" si="51"/>
        <v/>
      </c>
      <c r="BF683" s="122" t="str">
        <f t="shared" si="52"/>
        <v/>
      </c>
      <c r="BG683" s="122" t="str">
        <f t="shared" si="53"/>
        <v/>
      </c>
      <c r="BH683" s="192" t="str">
        <f t="shared" si="54"/>
        <v/>
      </c>
      <c r="BI683" s="109">
        <v>1.3702347764036329</v>
      </c>
      <c r="BJ683" s="109">
        <v>1.238238793279854</v>
      </c>
      <c r="BK683" s="109">
        <v>1.5344928559324409</v>
      </c>
      <c r="BL683" s="109">
        <v>1093.47412109375</v>
      </c>
      <c r="BM683" s="109">
        <v>1088.028686523438</v>
      </c>
      <c r="BN683" s="123">
        <v>1100.448930664063</v>
      </c>
    </row>
    <row r="684" spans="1:66" x14ac:dyDescent="0.25">
      <c r="A684">
        <v>679</v>
      </c>
      <c r="B684" t="s">
        <v>181</v>
      </c>
      <c r="C684" s="120" t="s">
        <v>13</v>
      </c>
      <c r="D684">
        <v>118627</v>
      </c>
      <c r="E684" s="121">
        <v>126</v>
      </c>
      <c r="F684" t="s">
        <v>183</v>
      </c>
      <c r="G684" t="s">
        <v>379</v>
      </c>
      <c r="H684" t="s">
        <v>46</v>
      </c>
      <c r="I684" s="2">
        <v>44462</v>
      </c>
      <c r="J684" s="2">
        <v>44462</v>
      </c>
      <c r="K684" s="21" t="s">
        <v>189</v>
      </c>
      <c r="L684" s="20">
        <v>45.920999999999999</v>
      </c>
      <c r="M684">
        <v>2.76</v>
      </c>
      <c r="N684">
        <v>7.61</v>
      </c>
      <c r="O684">
        <v>8.1760000000000002</v>
      </c>
      <c r="P684">
        <v>0.128</v>
      </c>
      <c r="Q684">
        <v>12.016999999999999</v>
      </c>
      <c r="R684">
        <v>22.518000000000001</v>
      </c>
      <c r="S684">
        <v>0.71599999999999997</v>
      </c>
      <c r="T684">
        <v>1.0999999999999999E-2</v>
      </c>
      <c r="U684">
        <v>7.1999999999999995E-2</v>
      </c>
      <c r="X684">
        <v>99.928999999999988</v>
      </c>
      <c r="Y684" s="21">
        <v>72.375517561837228</v>
      </c>
      <c r="Z684" s="122">
        <v>0.44</v>
      </c>
      <c r="AA684" s="122">
        <v>3.1</v>
      </c>
      <c r="AB684" s="122">
        <v>1.1299999999999999</v>
      </c>
      <c r="AC684" s="122">
        <v>1.31</v>
      </c>
      <c r="AD684" s="122">
        <v>22.39</v>
      </c>
      <c r="AE684" s="122">
        <v>0.64</v>
      </c>
      <c r="AF684" s="122">
        <v>0.59</v>
      </c>
      <c r="AG684" s="122">
        <v>3.83</v>
      </c>
      <c r="AH684" s="122">
        <v>100.4</v>
      </c>
      <c r="AI684" s="122">
        <v>39.81</v>
      </c>
      <c r="AJ684" s="122">
        <v>100</v>
      </c>
      <c r="AK684" s="123">
        <v>0.6289303580684249</v>
      </c>
      <c r="AL684" s="109">
        <v>0.67512208722927014</v>
      </c>
      <c r="AM684" s="109">
        <v>5.230976242455903E-2</v>
      </c>
      <c r="AN684">
        <v>0.11748000720276378</v>
      </c>
      <c r="AO684" s="140"/>
      <c r="AS684" s="192"/>
      <c r="AT684" s="122">
        <v>7.0364569075867696</v>
      </c>
      <c r="AU684" s="122">
        <v>0.5287750375554322</v>
      </c>
      <c r="AV684" s="122">
        <v>1145.0025307435681</v>
      </c>
      <c r="AW684" s="122">
        <v>9.9953844326559338</v>
      </c>
      <c r="AX684" s="122">
        <v>740</v>
      </c>
      <c r="AY684" s="191">
        <v>8.1641461078357302</v>
      </c>
      <c r="AZ684" s="122">
        <v>0.7277745421607108</v>
      </c>
      <c r="BA684" s="122">
        <v>1136.4538366011591</v>
      </c>
      <c r="BB684" s="122">
        <v>13.747172577831209</v>
      </c>
      <c r="BC684" s="192">
        <v>164</v>
      </c>
      <c r="BD684" s="191">
        <f t="shared" si="50"/>
        <v>7.0364569075867696</v>
      </c>
      <c r="BE684" s="122">
        <f t="shared" si="51"/>
        <v>0.5287750375554322</v>
      </c>
      <c r="BF684" s="122">
        <f t="shared" si="52"/>
        <v>1145.0025307435681</v>
      </c>
      <c r="BG684" s="122">
        <f t="shared" si="53"/>
        <v>9.9953844326559338</v>
      </c>
      <c r="BH684" s="192">
        <f t="shared" si="54"/>
        <v>740</v>
      </c>
      <c r="BI684" s="109">
        <v>8.1725959777832031</v>
      </c>
      <c r="BJ684" s="109">
        <v>5.8391880226135253</v>
      </c>
      <c r="BK684" s="109">
        <v>9.8303348541259759</v>
      </c>
      <c r="BL684" s="109">
        <v>1102.980346679688</v>
      </c>
      <c r="BM684" s="109">
        <v>1095.448354492187</v>
      </c>
      <c r="BN684" s="123">
        <v>1110.822426757813</v>
      </c>
    </row>
    <row r="685" spans="1:66" x14ac:dyDescent="0.25">
      <c r="A685">
        <v>680</v>
      </c>
      <c r="B685" t="s">
        <v>181</v>
      </c>
      <c r="C685" s="120" t="s">
        <v>13</v>
      </c>
      <c r="D685">
        <v>118627</v>
      </c>
      <c r="E685" s="121">
        <v>100</v>
      </c>
      <c r="F685" t="s">
        <v>183</v>
      </c>
      <c r="G685" t="s">
        <v>379</v>
      </c>
      <c r="H685" t="s">
        <v>46</v>
      </c>
      <c r="I685" s="2">
        <v>44462</v>
      </c>
      <c r="J685" s="2">
        <v>44462</v>
      </c>
      <c r="K685" s="21" t="s">
        <v>189</v>
      </c>
      <c r="L685" s="20">
        <v>48.619</v>
      </c>
      <c r="M685">
        <v>1.998</v>
      </c>
      <c r="N685">
        <v>5.181</v>
      </c>
      <c r="O685">
        <v>6.7969999999999997</v>
      </c>
      <c r="P685">
        <v>0.14199999999999999</v>
      </c>
      <c r="Q685">
        <v>13.784000000000001</v>
      </c>
      <c r="R685">
        <v>22.381</v>
      </c>
      <c r="S685">
        <v>0.48799999999999999</v>
      </c>
      <c r="T685">
        <v>5.0000000000000001E-3</v>
      </c>
      <c r="U685">
        <v>6.4000000000000001E-2</v>
      </c>
      <c r="W685">
        <v>0.04</v>
      </c>
      <c r="X685">
        <v>99.498999999999995</v>
      </c>
      <c r="Y685" s="21">
        <v>78.331216800949392</v>
      </c>
      <c r="Z685" s="122">
        <v>0.42</v>
      </c>
      <c r="AA685" s="122">
        <v>3.72</v>
      </c>
      <c r="AB685" s="122">
        <v>1.38</v>
      </c>
      <c r="AC685" s="122">
        <v>1.45</v>
      </c>
      <c r="AD685" s="122">
        <v>20.239999999999998</v>
      </c>
      <c r="AE685" s="122">
        <v>0.59</v>
      </c>
      <c r="AF685" s="122">
        <v>0.59</v>
      </c>
      <c r="AG685" s="122">
        <v>4.99</v>
      </c>
      <c r="AH685" s="122">
        <v>200.09</v>
      </c>
      <c r="AI685" s="122">
        <v>41.53</v>
      </c>
      <c r="AJ685" s="122">
        <v>86.46</v>
      </c>
      <c r="AK685" s="123">
        <v>0.63656644409170127</v>
      </c>
      <c r="AL685" s="109">
        <v>0.76923415021023911</v>
      </c>
      <c r="AM685" s="109">
        <v>3.5414946005307736E-2</v>
      </c>
      <c r="AN685">
        <v>0.13725457113330025</v>
      </c>
      <c r="AO685" s="140"/>
      <c r="AS685" s="192"/>
      <c r="AY685" s="191"/>
      <c r="BC685" s="192"/>
      <c r="BD685" s="191" t="str">
        <f t="shared" si="50"/>
        <v/>
      </c>
      <c r="BE685" s="122" t="str">
        <f t="shared" si="51"/>
        <v/>
      </c>
      <c r="BF685" s="122" t="str">
        <f t="shared" si="52"/>
        <v/>
      </c>
      <c r="BG685" s="122" t="str">
        <f t="shared" si="53"/>
        <v/>
      </c>
      <c r="BH685" s="192" t="str">
        <f t="shared" si="54"/>
        <v/>
      </c>
      <c r="BI685" s="109">
        <v>2.1390294933357299</v>
      </c>
      <c r="BJ685" s="109">
        <v>1.781643743518835</v>
      </c>
      <c r="BK685" s="109">
        <v>2.4896298885383672</v>
      </c>
      <c r="BL685" s="109">
        <v>1087.053100585938</v>
      </c>
      <c r="BM685" s="109">
        <v>1079.348442382812</v>
      </c>
      <c r="BN685" s="123">
        <v>1094.737763671875</v>
      </c>
    </row>
    <row r="686" spans="1:66" x14ac:dyDescent="0.25">
      <c r="A686">
        <v>681</v>
      </c>
      <c r="B686" t="s">
        <v>181</v>
      </c>
      <c r="C686" s="120" t="s">
        <v>13</v>
      </c>
      <c r="D686">
        <v>118627</v>
      </c>
      <c r="E686" s="121">
        <v>117</v>
      </c>
      <c r="F686" t="s">
        <v>183</v>
      </c>
      <c r="G686" t="s">
        <v>379</v>
      </c>
      <c r="H686" t="s">
        <v>46</v>
      </c>
      <c r="I686" s="2">
        <v>44462</v>
      </c>
      <c r="J686" s="2">
        <v>44462</v>
      </c>
      <c r="K686" s="21" t="s">
        <v>189</v>
      </c>
      <c r="L686" s="20">
        <v>45.481999999999999</v>
      </c>
      <c r="M686">
        <v>3.323</v>
      </c>
      <c r="N686">
        <v>7.7530000000000001</v>
      </c>
      <c r="O686">
        <v>7.6840000000000002</v>
      </c>
      <c r="P686">
        <v>0.14599999999999999</v>
      </c>
      <c r="Q686">
        <v>12.145</v>
      </c>
      <c r="R686">
        <v>22.908999999999999</v>
      </c>
      <c r="S686">
        <v>0.67</v>
      </c>
      <c r="T686">
        <v>8.0000000000000002E-3</v>
      </c>
      <c r="U686">
        <v>6.0000000000000001E-3</v>
      </c>
      <c r="W686">
        <v>1.6E-2</v>
      </c>
      <c r="X686">
        <v>100.14200000000001</v>
      </c>
      <c r="Y686" s="21">
        <v>73.804338267602887</v>
      </c>
      <c r="Z686" s="122">
        <v>0.44</v>
      </c>
      <c r="AA686" s="122">
        <v>2.81</v>
      </c>
      <c r="AB686" s="122">
        <v>1.1200000000000001</v>
      </c>
      <c r="AC686" s="122">
        <v>1.36</v>
      </c>
      <c r="AD686" s="122">
        <v>18.809999999999999</v>
      </c>
      <c r="AE686" s="122">
        <v>0.63</v>
      </c>
      <c r="AF686" s="122">
        <v>0.57999999999999996</v>
      </c>
      <c r="AG686" s="122">
        <v>4.09</v>
      </c>
      <c r="AH686" s="122">
        <v>148.35</v>
      </c>
      <c r="AI686" s="122">
        <v>416.83</v>
      </c>
      <c r="AJ686" s="122">
        <v>216.47</v>
      </c>
      <c r="AK686" s="123">
        <v>0.63490187221114025</v>
      </c>
      <c r="AL686" s="109">
        <v>0.68098530149650183</v>
      </c>
      <c r="AM686" s="109">
        <v>4.8853815911631002E-2</v>
      </c>
      <c r="AN686">
        <v>0.10092113921676669</v>
      </c>
      <c r="AO686" s="140"/>
      <c r="AS686" s="192"/>
      <c r="AT686" s="122">
        <v>6.8332372022395624</v>
      </c>
      <c r="AU686" s="122">
        <v>0.59684598976402958</v>
      </c>
      <c r="AV686" s="122">
        <v>1154.198113168695</v>
      </c>
      <c r="AW686" s="122">
        <v>11.887484912696159</v>
      </c>
      <c r="AX686" s="122">
        <v>264</v>
      </c>
      <c r="AY686" s="191">
        <v>7.7544356315520746</v>
      </c>
      <c r="AZ686" s="122">
        <v>0.54324963563864082</v>
      </c>
      <c r="BA686" s="122">
        <v>1132.2411891657639</v>
      </c>
      <c r="BB686" s="122">
        <v>14.641093334385429</v>
      </c>
      <c r="BC686" s="192">
        <v>320</v>
      </c>
      <c r="BD686" s="191">
        <f t="shared" si="50"/>
        <v>6.8332372022395624</v>
      </c>
      <c r="BE686" s="122">
        <f t="shared" si="51"/>
        <v>0.59684598976402958</v>
      </c>
      <c r="BF686" s="122">
        <f t="shared" si="52"/>
        <v>1154.198113168695</v>
      </c>
      <c r="BG686" s="122">
        <f t="shared" si="53"/>
        <v>11.887484912696159</v>
      </c>
      <c r="BH686" s="192">
        <f t="shared" si="54"/>
        <v>264</v>
      </c>
      <c r="BI686" s="109">
        <v>6.582745930653485</v>
      </c>
      <c r="BJ686" s="109">
        <v>3.96609073350993</v>
      </c>
      <c r="BK686" s="109">
        <v>9.1933838052567545</v>
      </c>
      <c r="BL686" s="109">
        <v>1116.293334960938</v>
      </c>
      <c r="BM686" s="109">
        <v>1104.965991210938</v>
      </c>
      <c r="BN686" s="123">
        <v>1130.6376904296881</v>
      </c>
    </row>
    <row r="687" spans="1:66" x14ac:dyDescent="0.25">
      <c r="A687">
        <v>682</v>
      </c>
      <c r="B687" t="s">
        <v>181</v>
      </c>
      <c r="C687" s="120" t="s">
        <v>13</v>
      </c>
      <c r="D687">
        <v>118627</v>
      </c>
      <c r="E687" s="121">
        <v>118</v>
      </c>
      <c r="F687" t="s">
        <v>183</v>
      </c>
      <c r="G687" t="s">
        <v>379</v>
      </c>
      <c r="H687" t="s">
        <v>46</v>
      </c>
      <c r="I687" s="2">
        <v>44462</v>
      </c>
      <c r="J687" s="2">
        <v>44462</v>
      </c>
      <c r="K687" s="21" t="s">
        <v>189</v>
      </c>
      <c r="L687" s="20">
        <v>49.191000000000003</v>
      </c>
      <c r="M687">
        <v>2.1779999999999999</v>
      </c>
      <c r="N687">
        <v>4.8339999999999996</v>
      </c>
      <c r="O687">
        <v>6.74</v>
      </c>
      <c r="P687">
        <v>0.13100000000000001</v>
      </c>
      <c r="Q687">
        <v>13.327</v>
      </c>
      <c r="R687">
        <v>22.870999999999999</v>
      </c>
      <c r="S687">
        <v>0.48799999999999999</v>
      </c>
      <c r="U687">
        <v>6.0000000000000001E-3</v>
      </c>
      <c r="W687">
        <v>2.3E-2</v>
      </c>
      <c r="X687">
        <v>99.789000000000001</v>
      </c>
      <c r="Y687" s="21">
        <v>77.898797711796846</v>
      </c>
      <c r="Z687" s="122">
        <v>0.42</v>
      </c>
      <c r="AA687" s="122">
        <v>3.53</v>
      </c>
      <c r="AB687" s="122">
        <v>1.42</v>
      </c>
      <c r="AC687" s="122">
        <v>1.46</v>
      </c>
      <c r="AD687" s="122">
        <v>20.3</v>
      </c>
      <c r="AE687" s="122">
        <v>0.6</v>
      </c>
      <c r="AF687" s="122">
        <v>0.57999999999999996</v>
      </c>
      <c r="AG687" s="122">
        <v>4.82</v>
      </c>
      <c r="AH687" s="122">
        <v>100</v>
      </c>
      <c r="AI687" s="122">
        <v>424.26</v>
      </c>
      <c r="AJ687" s="122">
        <v>153.61000000000001</v>
      </c>
      <c r="AK687" s="123">
        <v>0.64359075203666527</v>
      </c>
      <c r="AL687" s="109">
        <v>0.74134383423523209</v>
      </c>
      <c r="AM687" s="109">
        <v>3.5301289849376825E-2</v>
      </c>
      <c r="AN687">
        <v>0.16978344760759939</v>
      </c>
      <c r="AO687" s="140"/>
      <c r="AS687" s="192"/>
      <c r="AY687" s="191"/>
      <c r="BC687" s="192"/>
      <c r="BD687" s="191" t="str">
        <f t="shared" si="50"/>
        <v/>
      </c>
      <c r="BE687" s="122" t="str">
        <f t="shared" si="51"/>
        <v/>
      </c>
      <c r="BF687" s="122" t="str">
        <f t="shared" si="52"/>
        <v/>
      </c>
      <c r="BG687" s="122" t="str">
        <f t="shared" si="53"/>
        <v/>
      </c>
      <c r="BH687" s="192" t="str">
        <f t="shared" si="54"/>
        <v/>
      </c>
      <c r="BI687" s="109">
        <v>1.87399372362688</v>
      </c>
      <c r="BJ687" s="109">
        <v>1.612105524774341</v>
      </c>
      <c r="BK687" s="109">
        <v>2.1442648723085198</v>
      </c>
      <c r="BL687" s="109">
        <v>1098.966918945312</v>
      </c>
      <c r="BM687" s="109">
        <v>1091.9332812499999</v>
      </c>
      <c r="BN687" s="123">
        <v>1107.7813476562501</v>
      </c>
    </row>
    <row r="688" spans="1:66" x14ac:dyDescent="0.25">
      <c r="A688">
        <v>683</v>
      </c>
      <c r="B688" t="s">
        <v>181</v>
      </c>
      <c r="C688" s="120" t="s">
        <v>13</v>
      </c>
      <c r="D688">
        <v>118627</v>
      </c>
      <c r="E688" s="121">
        <v>130</v>
      </c>
      <c r="F688" t="s">
        <v>183</v>
      </c>
      <c r="G688" t="s">
        <v>379</v>
      </c>
      <c r="H688" t="s">
        <v>46</v>
      </c>
      <c r="I688" s="2">
        <v>44462</v>
      </c>
      <c r="J688" s="2">
        <v>44462</v>
      </c>
      <c r="K688" s="21" t="s">
        <v>189</v>
      </c>
      <c r="L688" s="20">
        <v>48.362000000000002</v>
      </c>
      <c r="M688">
        <v>2.141</v>
      </c>
      <c r="N688">
        <v>4.6790000000000003</v>
      </c>
      <c r="O688">
        <v>7.0259999999999998</v>
      </c>
      <c r="P688">
        <v>0.111</v>
      </c>
      <c r="Q688">
        <v>13.946999999999999</v>
      </c>
      <c r="R688">
        <v>23.065999999999999</v>
      </c>
      <c r="S688">
        <v>0.45700000000000002</v>
      </c>
      <c r="U688">
        <v>2.1000000000000001E-2</v>
      </c>
      <c r="W688">
        <v>0.01</v>
      </c>
      <c r="X688">
        <v>99.82</v>
      </c>
      <c r="Y688" s="21">
        <v>77.966122664013</v>
      </c>
      <c r="Z688" s="122">
        <v>0.42</v>
      </c>
      <c r="AA688" s="122">
        <v>3.55</v>
      </c>
      <c r="AB688" s="122">
        <v>1.45</v>
      </c>
      <c r="AC688" s="122">
        <v>1.43</v>
      </c>
      <c r="AD688" s="122">
        <v>25.13</v>
      </c>
      <c r="AE688" s="122">
        <v>0.59</v>
      </c>
      <c r="AF688" s="122">
        <v>0.57999999999999996</v>
      </c>
      <c r="AG688" s="122">
        <v>5.23</v>
      </c>
      <c r="AH688" s="122">
        <v>100</v>
      </c>
      <c r="AI688" s="122">
        <v>125.69</v>
      </c>
      <c r="AJ688" s="122">
        <v>347.3</v>
      </c>
      <c r="AK688" s="123">
        <v>0.63291412270858494</v>
      </c>
      <c r="AL688" s="109">
        <v>0.77895476854947043</v>
      </c>
      <c r="AM688" s="109">
        <v>3.31918232651333E-2</v>
      </c>
      <c r="AN688">
        <v>0.10004030990163755</v>
      </c>
      <c r="AO688" s="140"/>
      <c r="AS688" s="192"/>
      <c r="AY688" s="191"/>
      <c r="BC688" s="192"/>
      <c r="BD688" s="191" t="str">
        <f t="shared" si="50"/>
        <v/>
      </c>
      <c r="BE688" s="122" t="str">
        <f t="shared" si="51"/>
        <v/>
      </c>
      <c r="BF688" s="122" t="str">
        <f t="shared" si="52"/>
        <v/>
      </c>
      <c r="BG688" s="122" t="str">
        <f t="shared" si="53"/>
        <v/>
      </c>
      <c r="BH688" s="192" t="str">
        <f t="shared" si="54"/>
        <v/>
      </c>
      <c r="BI688" s="109">
        <v>1.7588534495070121</v>
      </c>
      <c r="BJ688" s="109">
        <v>1.573026804609551</v>
      </c>
      <c r="BK688" s="109">
        <v>2.002402538938775</v>
      </c>
      <c r="BL688" s="109">
        <v>1089.241455078125</v>
      </c>
      <c r="BM688" s="109">
        <v>1083.5335546875001</v>
      </c>
      <c r="BN688" s="123">
        <v>1095.4801660156249</v>
      </c>
    </row>
    <row r="689" spans="1:66" x14ac:dyDescent="0.25">
      <c r="A689">
        <v>684</v>
      </c>
      <c r="B689" t="s">
        <v>181</v>
      </c>
      <c r="C689" s="120" t="s">
        <v>13</v>
      </c>
      <c r="D689">
        <v>118627</v>
      </c>
      <c r="E689" s="121">
        <v>141</v>
      </c>
      <c r="F689" t="s">
        <v>183</v>
      </c>
      <c r="G689" t="s">
        <v>379</v>
      </c>
      <c r="H689" t="s">
        <v>46</v>
      </c>
      <c r="I689" s="2">
        <v>44462</v>
      </c>
      <c r="J689" s="2">
        <v>44462</v>
      </c>
      <c r="K689" s="21" t="s">
        <v>189</v>
      </c>
      <c r="L689" s="20">
        <v>45.563000000000002</v>
      </c>
      <c r="M689">
        <v>3.0150000000000001</v>
      </c>
      <c r="N689">
        <v>8.0830000000000002</v>
      </c>
      <c r="O689">
        <v>7.7850000000000001</v>
      </c>
      <c r="P689">
        <v>0.1</v>
      </c>
      <c r="Q689">
        <v>12.278</v>
      </c>
      <c r="R689">
        <v>22.917000000000002</v>
      </c>
      <c r="S689">
        <v>0.60099999999999998</v>
      </c>
      <c r="T689">
        <v>8.0000000000000002E-3</v>
      </c>
      <c r="U689">
        <v>4.8000000000000001E-2</v>
      </c>
      <c r="X689">
        <v>100.398</v>
      </c>
      <c r="Y689" s="21">
        <v>73.762419346484137</v>
      </c>
      <c r="Z689" s="122">
        <v>0.44</v>
      </c>
      <c r="AA689" s="122">
        <v>2.93</v>
      </c>
      <c r="AB689" s="122">
        <v>1.0900000000000001</v>
      </c>
      <c r="AC689" s="122">
        <v>1.35</v>
      </c>
      <c r="AD689" s="122">
        <v>27.55</v>
      </c>
      <c r="AE689" s="122">
        <v>0.63</v>
      </c>
      <c r="AF689" s="122">
        <v>0.57999999999999996</v>
      </c>
      <c r="AG689" s="122">
        <v>4.29</v>
      </c>
      <c r="AH689" s="122">
        <v>151.69</v>
      </c>
      <c r="AI689" s="122">
        <v>58.31</v>
      </c>
      <c r="AJ689" s="122">
        <v>100</v>
      </c>
      <c r="AK689" s="123">
        <v>0.63381008397783367</v>
      </c>
      <c r="AL689" s="109">
        <v>0.68621751548621435</v>
      </c>
      <c r="AM689" s="109">
        <v>4.3680953706411223E-2</v>
      </c>
      <c r="AN689">
        <v>9.7209158861502665E-2</v>
      </c>
      <c r="AO689" s="140"/>
      <c r="AS689" s="192"/>
      <c r="AT689" s="122">
        <v>6.8690205828845432</v>
      </c>
      <c r="AU689" s="122">
        <v>0.55377113473015505</v>
      </c>
      <c r="AV689" s="122">
        <v>1143.098085952869</v>
      </c>
      <c r="AW689" s="122">
        <v>10.356563258958481</v>
      </c>
      <c r="AX689" s="122">
        <v>845</v>
      </c>
      <c r="AY689" s="191">
        <v>7.5142780106356479</v>
      </c>
      <c r="AZ689" s="122">
        <v>0.58402440104283548</v>
      </c>
      <c r="BA689" s="122">
        <v>1139.145966931276</v>
      </c>
      <c r="BB689" s="122">
        <v>15.486499441016949</v>
      </c>
      <c r="BC689" s="192">
        <v>826</v>
      </c>
      <c r="BD689" s="191">
        <f t="shared" si="50"/>
        <v>6.8690205828845432</v>
      </c>
      <c r="BE689" s="122">
        <f t="shared" si="51"/>
        <v>0.55377113473015505</v>
      </c>
      <c r="BF689" s="122">
        <f t="shared" si="52"/>
        <v>1143.098085952869</v>
      </c>
      <c r="BG689" s="122">
        <f t="shared" si="53"/>
        <v>10.356563258958481</v>
      </c>
      <c r="BH689" s="192">
        <f t="shared" si="54"/>
        <v>845</v>
      </c>
      <c r="BI689" s="109">
        <v>3.4815968071850452</v>
      </c>
      <c r="BJ689" s="109">
        <v>1.829596723261705</v>
      </c>
      <c r="BK689" s="109">
        <v>5.6932292878063828</v>
      </c>
      <c r="BL689" s="109">
        <v>1106.78662109375</v>
      </c>
      <c r="BM689" s="109">
        <v>1100.5966015624999</v>
      </c>
      <c r="BN689" s="123">
        <v>1114.375771484375</v>
      </c>
    </row>
    <row r="690" spans="1:66" x14ac:dyDescent="0.25">
      <c r="A690">
        <v>685</v>
      </c>
      <c r="B690" t="s">
        <v>181</v>
      </c>
      <c r="C690" s="120" t="s">
        <v>13</v>
      </c>
      <c r="D690">
        <v>118627</v>
      </c>
      <c r="E690" s="121">
        <v>143</v>
      </c>
      <c r="F690" t="s">
        <v>183</v>
      </c>
      <c r="G690" t="s">
        <v>379</v>
      </c>
      <c r="H690" t="s">
        <v>46</v>
      </c>
      <c r="I690" s="2">
        <v>44462</v>
      </c>
      <c r="J690" s="2">
        <v>44462</v>
      </c>
      <c r="K690" s="21" t="s">
        <v>189</v>
      </c>
      <c r="L690" s="20">
        <v>46.386000000000003</v>
      </c>
      <c r="M690">
        <v>2.9089999999999998</v>
      </c>
      <c r="N690">
        <v>6.3109999999999999</v>
      </c>
      <c r="O690">
        <v>7.4859999999999998</v>
      </c>
      <c r="P690">
        <v>0.16500000000000001</v>
      </c>
      <c r="Q690">
        <v>13.185</v>
      </c>
      <c r="R690">
        <v>22.873999999999999</v>
      </c>
      <c r="S690">
        <v>0.46899999999999997</v>
      </c>
      <c r="T690">
        <v>1.2999999999999999E-2</v>
      </c>
      <c r="U690">
        <v>1.9E-2</v>
      </c>
      <c r="W690">
        <v>1.2999999999999999E-2</v>
      </c>
      <c r="X690">
        <v>99.83</v>
      </c>
      <c r="Y690" s="21">
        <v>75.843006806190331</v>
      </c>
      <c r="Z690" s="122">
        <v>0.43</v>
      </c>
      <c r="AA690" s="122">
        <v>2.99</v>
      </c>
      <c r="AB690" s="122">
        <v>1.24</v>
      </c>
      <c r="AC690" s="122">
        <v>1.38</v>
      </c>
      <c r="AD690" s="122">
        <v>17.63</v>
      </c>
      <c r="AE690" s="122">
        <v>0.6</v>
      </c>
      <c r="AF690" s="122">
        <v>0.57999999999999996</v>
      </c>
      <c r="AG690" s="122">
        <v>5.25</v>
      </c>
      <c r="AH690" s="122">
        <v>83.67</v>
      </c>
      <c r="AI690" s="122">
        <v>133.85</v>
      </c>
      <c r="AJ690" s="122">
        <v>276</v>
      </c>
      <c r="AK690" s="123">
        <v>0.62459943591680644</v>
      </c>
      <c r="AL690" s="109">
        <v>0.74011878016534316</v>
      </c>
      <c r="AM690" s="109">
        <v>3.4235573142965492E-2</v>
      </c>
      <c r="AN690">
        <v>9.5317879149376381E-2</v>
      </c>
      <c r="AO690" s="140"/>
      <c r="AS690" s="192"/>
      <c r="AT690" s="122">
        <v>5.6537218283067041</v>
      </c>
      <c r="AU690" s="122">
        <v>0.58287083616362068</v>
      </c>
      <c r="AV690" s="122">
        <v>1128.7406426545131</v>
      </c>
      <c r="AW690" s="122">
        <v>12.23130952554318</v>
      </c>
      <c r="AX690" s="122">
        <v>486</v>
      </c>
      <c r="AY690" s="191">
        <v>4.8617517675904773</v>
      </c>
      <c r="AZ690" s="122">
        <v>0.63278480563682638</v>
      </c>
      <c r="BA690" s="122">
        <v>1114.625799789085</v>
      </c>
      <c r="BB690" s="122">
        <v>16.539923338566251</v>
      </c>
      <c r="BC690" s="192">
        <v>884</v>
      </c>
      <c r="BD690" s="191">
        <f t="shared" si="50"/>
        <v>5.6537218283067041</v>
      </c>
      <c r="BE690" s="122">
        <f t="shared" si="51"/>
        <v>0.58287083616362068</v>
      </c>
      <c r="BF690" s="122">
        <f t="shared" si="52"/>
        <v>1128.7406426545131</v>
      </c>
      <c r="BG690" s="122">
        <f t="shared" si="53"/>
        <v>12.23130952554318</v>
      </c>
      <c r="BH690" s="192">
        <f t="shared" si="54"/>
        <v>486</v>
      </c>
      <c r="BI690" s="109">
        <v>0.82766614730516996</v>
      </c>
      <c r="BJ690" s="109">
        <v>0.56143035228411275</v>
      </c>
      <c r="BK690" s="109">
        <v>1.163782084538141</v>
      </c>
      <c r="BL690" s="109">
        <v>1092.89013671875</v>
      </c>
      <c r="BM690" s="109">
        <v>1086.851049804688</v>
      </c>
      <c r="BN690" s="123">
        <v>1101.2443701171881</v>
      </c>
    </row>
    <row r="691" spans="1:66" x14ac:dyDescent="0.25">
      <c r="A691">
        <v>686</v>
      </c>
      <c r="B691" t="s">
        <v>181</v>
      </c>
      <c r="C691" s="120" t="s">
        <v>12</v>
      </c>
      <c r="D691">
        <v>118433</v>
      </c>
      <c r="E691" s="121" t="s">
        <v>383</v>
      </c>
      <c r="F691" t="s">
        <v>183</v>
      </c>
      <c r="G691" t="s">
        <v>379</v>
      </c>
      <c r="H691" t="s">
        <v>46</v>
      </c>
      <c r="I691" s="2">
        <v>44461</v>
      </c>
      <c r="J691" s="2">
        <v>44461</v>
      </c>
      <c r="K691" s="21" t="s">
        <v>189</v>
      </c>
      <c r="L691" s="20">
        <v>47.850999999999999</v>
      </c>
      <c r="M691">
        <v>2.1429999999999998</v>
      </c>
      <c r="N691">
        <v>5.1639999999999997</v>
      </c>
      <c r="O691">
        <v>6.66</v>
      </c>
      <c r="P691">
        <v>0.19400000000000001</v>
      </c>
      <c r="Q691">
        <v>14.006</v>
      </c>
      <c r="R691">
        <v>23.366</v>
      </c>
      <c r="S691">
        <v>0.46400000000000002</v>
      </c>
      <c r="T691">
        <v>3.0000000000000001E-3</v>
      </c>
      <c r="U691">
        <v>4.4999999999999998E-2</v>
      </c>
      <c r="W691">
        <v>8.4000000000000005E-2</v>
      </c>
      <c r="X691">
        <v>99.98</v>
      </c>
      <c r="Y691" s="21">
        <v>78.941664810031739</v>
      </c>
      <c r="Z691" s="122">
        <v>0.44</v>
      </c>
      <c r="AA691" s="122">
        <v>3.55</v>
      </c>
      <c r="AB691" s="122">
        <v>1.49</v>
      </c>
      <c r="AC691" s="122">
        <v>2.2200000000000002</v>
      </c>
      <c r="AD691" s="122">
        <v>19.95</v>
      </c>
      <c r="AE691" s="122">
        <v>0.61</v>
      </c>
      <c r="AF691" s="122">
        <v>0.59</v>
      </c>
      <c r="AG691" s="122">
        <v>5.27</v>
      </c>
      <c r="AH691" s="122">
        <v>344.49</v>
      </c>
      <c r="AI691" s="122">
        <v>55.49</v>
      </c>
      <c r="AJ691" s="122">
        <v>48.15</v>
      </c>
      <c r="AK691" s="123">
        <v>0.71595376925336573</v>
      </c>
      <c r="AL691" s="109">
        <v>0.78201007192212335</v>
      </c>
      <c r="AM691" s="109">
        <v>3.3689896366467957E-2</v>
      </c>
      <c r="AN691">
        <v>6.455224255146523E-2</v>
      </c>
      <c r="AO691" s="140"/>
      <c r="AS691" s="192"/>
      <c r="AY691" s="191"/>
      <c r="BC691" s="192"/>
      <c r="BD691" s="191" t="str">
        <f t="shared" si="50"/>
        <v/>
      </c>
      <c r="BE691" s="122" t="str">
        <f t="shared" si="51"/>
        <v/>
      </c>
      <c r="BF691" s="122" t="str">
        <f t="shared" si="52"/>
        <v/>
      </c>
      <c r="BG691" s="122" t="str">
        <f t="shared" si="53"/>
        <v/>
      </c>
      <c r="BH691" s="192" t="str">
        <f t="shared" si="54"/>
        <v/>
      </c>
      <c r="BI691" s="109">
        <v>1.7662640596166961</v>
      </c>
      <c r="BJ691" s="109">
        <v>1.540746948792111</v>
      </c>
      <c r="BK691" s="109">
        <v>2.109528248383175</v>
      </c>
      <c r="BL691" s="109">
        <v>1084.080322265625</v>
      </c>
      <c r="BM691" s="109">
        <v>1078.4212304687501</v>
      </c>
      <c r="BN691" s="123">
        <v>1090.4673437500001</v>
      </c>
    </row>
    <row r="692" spans="1:66" x14ac:dyDescent="0.25">
      <c r="A692">
        <v>687</v>
      </c>
      <c r="B692" t="s">
        <v>181</v>
      </c>
      <c r="C692" s="120" t="s">
        <v>12</v>
      </c>
      <c r="D692">
        <v>118433</v>
      </c>
      <c r="E692" s="121" t="s">
        <v>384</v>
      </c>
      <c r="F692" t="s">
        <v>183</v>
      </c>
      <c r="G692" t="s">
        <v>379</v>
      </c>
      <c r="H692" t="s">
        <v>46</v>
      </c>
      <c r="I692" s="2">
        <v>44461</v>
      </c>
      <c r="J692" s="2">
        <v>44461</v>
      </c>
      <c r="K692" s="21" t="s">
        <v>189</v>
      </c>
      <c r="L692" s="20">
        <v>47.418999999999997</v>
      </c>
      <c r="M692">
        <v>2.242</v>
      </c>
      <c r="N692">
        <v>4.84</v>
      </c>
      <c r="O692">
        <v>6.5019999999999998</v>
      </c>
      <c r="P692">
        <v>0.111</v>
      </c>
      <c r="Q692">
        <v>14.114000000000001</v>
      </c>
      <c r="R692">
        <v>22.658000000000001</v>
      </c>
      <c r="S692">
        <v>0.443</v>
      </c>
      <c r="U692">
        <v>3.0000000000000001E-3</v>
      </c>
      <c r="W692">
        <v>2.3E-2</v>
      </c>
      <c r="X692">
        <v>98.35499999999999</v>
      </c>
      <c r="Y692" s="21">
        <v>79.463659384845471</v>
      </c>
      <c r="Z692" s="122">
        <v>0.44</v>
      </c>
      <c r="AA692" s="122">
        <v>3.46</v>
      </c>
      <c r="AB692" s="122">
        <v>1.53</v>
      </c>
      <c r="AC692" s="122">
        <v>2.2599999999999998</v>
      </c>
      <c r="AD692" s="122">
        <v>36.35</v>
      </c>
      <c r="AE692" s="122">
        <v>0.61</v>
      </c>
      <c r="AF692" s="122">
        <v>0.6</v>
      </c>
      <c r="AG692" s="122">
        <v>5.47</v>
      </c>
      <c r="AH692" s="122">
        <v>100</v>
      </c>
      <c r="AI692" s="122">
        <v>863.13</v>
      </c>
      <c r="AJ692" s="122">
        <v>165.83</v>
      </c>
      <c r="AK692" s="123">
        <v>0.72065878479257417</v>
      </c>
      <c r="AL692" s="109">
        <v>0.79880926176386546</v>
      </c>
      <c r="AM692" s="109">
        <v>3.2604697455153042E-2</v>
      </c>
      <c r="AN692">
        <v>7.7849972720177255E-2</v>
      </c>
      <c r="AO692" s="140"/>
      <c r="AS692" s="192"/>
      <c r="AY692" s="191"/>
      <c r="BC692" s="192"/>
      <c r="BD692" s="191" t="str">
        <f t="shared" si="50"/>
        <v/>
      </c>
      <c r="BE692" s="122" t="str">
        <f t="shared" si="51"/>
        <v/>
      </c>
      <c r="BF692" s="122" t="str">
        <f t="shared" si="52"/>
        <v/>
      </c>
      <c r="BG692" s="122" t="str">
        <f t="shared" si="53"/>
        <v/>
      </c>
      <c r="BH692" s="192" t="str">
        <f t="shared" si="54"/>
        <v/>
      </c>
      <c r="BI692" s="109">
        <v>1.5922803238199119</v>
      </c>
      <c r="BJ692" s="109">
        <v>1.407343142347133</v>
      </c>
      <c r="BK692" s="109">
        <v>1.8065543487832909</v>
      </c>
      <c r="BL692" s="109">
        <v>1092.130004882812</v>
      </c>
      <c r="BM692" s="109">
        <v>1086.971977539062</v>
      </c>
      <c r="BN692" s="123">
        <v>1098.3390332031249</v>
      </c>
    </row>
    <row r="693" spans="1:66" x14ac:dyDescent="0.25">
      <c r="A693">
        <v>688</v>
      </c>
      <c r="B693" t="s">
        <v>181</v>
      </c>
      <c r="C693" s="120" t="s">
        <v>12</v>
      </c>
      <c r="D693">
        <v>118433</v>
      </c>
      <c r="E693" s="121" t="s">
        <v>385</v>
      </c>
      <c r="F693" t="s">
        <v>183</v>
      </c>
      <c r="G693" t="s">
        <v>379</v>
      </c>
      <c r="H693" t="s">
        <v>46</v>
      </c>
      <c r="I693" s="2">
        <v>44461</v>
      </c>
      <c r="J693" s="2">
        <v>44461</v>
      </c>
      <c r="K693" s="21" t="s">
        <v>189</v>
      </c>
      <c r="L693" s="20">
        <v>47.463999999999999</v>
      </c>
      <c r="M693">
        <v>2.0499999999999998</v>
      </c>
      <c r="N693">
        <v>4.4290000000000003</v>
      </c>
      <c r="O693">
        <v>6.7249999999999996</v>
      </c>
      <c r="P693">
        <v>0.115</v>
      </c>
      <c r="Q693">
        <v>14.271000000000001</v>
      </c>
      <c r="R693">
        <v>23.274000000000001</v>
      </c>
      <c r="S693">
        <v>0.49099999999999999</v>
      </c>
      <c r="X693">
        <v>98.819000000000003</v>
      </c>
      <c r="Y693" s="21">
        <v>79.091406194923835</v>
      </c>
      <c r="Z693" s="122">
        <v>0.44</v>
      </c>
      <c r="AA693" s="122">
        <v>3.66</v>
      </c>
      <c r="AB693" s="122">
        <v>1.61</v>
      </c>
      <c r="AC693" s="122">
        <v>2.23</v>
      </c>
      <c r="AD693" s="122">
        <v>36.17</v>
      </c>
      <c r="AE693" s="122">
        <v>0.6</v>
      </c>
      <c r="AF693" s="122">
        <v>0.59</v>
      </c>
      <c r="AG693" s="122">
        <v>5.08</v>
      </c>
      <c r="AH693" s="122">
        <v>100</v>
      </c>
      <c r="AI693" s="122">
        <v>100</v>
      </c>
      <c r="AJ693" s="122">
        <v>100</v>
      </c>
      <c r="AK693" s="123">
        <v>0.70856360721449319</v>
      </c>
      <c r="AL693" s="109">
        <v>0.80666672588615906</v>
      </c>
      <c r="AM693" s="109">
        <v>3.6091480625783622E-2</v>
      </c>
      <c r="AN693">
        <v>3.3387804596311584E-2</v>
      </c>
      <c r="AO693" s="140"/>
      <c r="AS693" s="192"/>
      <c r="AY693" s="191"/>
      <c r="BC693" s="192"/>
      <c r="BD693" s="191" t="str">
        <f t="shared" si="50"/>
        <v/>
      </c>
      <c r="BE693" s="122" t="str">
        <f t="shared" si="51"/>
        <v/>
      </c>
      <c r="BF693" s="122" t="str">
        <f t="shared" si="52"/>
        <v/>
      </c>
      <c r="BG693" s="122" t="str">
        <f t="shared" si="53"/>
        <v/>
      </c>
      <c r="BH693" s="192" t="str">
        <f t="shared" si="54"/>
        <v/>
      </c>
      <c r="BI693" s="109">
        <v>2.32752217170811</v>
      </c>
      <c r="BJ693" s="109">
        <v>1.984739874573711</v>
      </c>
      <c r="BK693" s="109">
        <v>2.6789589011392629</v>
      </c>
      <c r="BL693" s="109">
        <v>1088.0537109375</v>
      </c>
      <c r="BM693" s="109">
        <v>1082.2678808593751</v>
      </c>
      <c r="BN693" s="123">
        <v>1093.9962011718751</v>
      </c>
    </row>
    <row r="694" spans="1:66" x14ac:dyDescent="0.25">
      <c r="A694">
        <v>689</v>
      </c>
      <c r="B694" t="s">
        <v>181</v>
      </c>
      <c r="C694" s="120" t="s">
        <v>12</v>
      </c>
      <c r="D694">
        <v>118433</v>
      </c>
      <c r="E694" s="121" t="s">
        <v>386</v>
      </c>
      <c r="F694" t="s">
        <v>183</v>
      </c>
      <c r="G694" t="s">
        <v>379</v>
      </c>
      <c r="H694" t="s">
        <v>46</v>
      </c>
      <c r="I694" s="2">
        <v>44461</v>
      </c>
      <c r="J694" s="2">
        <v>44461</v>
      </c>
      <c r="K694" s="21" t="s">
        <v>189</v>
      </c>
      <c r="L694" s="20">
        <v>43.378999999999998</v>
      </c>
      <c r="M694">
        <v>4.1470000000000002</v>
      </c>
      <c r="N694">
        <v>8.9309999999999992</v>
      </c>
      <c r="O694">
        <v>7.93</v>
      </c>
      <c r="P694">
        <v>0.14699999999999999</v>
      </c>
      <c r="Q694">
        <v>11.7</v>
      </c>
      <c r="R694">
        <v>22.288</v>
      </c>
      <c r="S694">
        <v>0.67200000000000004</v>
      </c>
      <c r="U694">
        <v>8.0000000000000002E-3</v>
      </c>
      <c r="W694">
        <v>0.04</v>
      </c>
      <c r="X694">
        <v>99.242000000000004</v>
      </c>
      <c r="Y694" s="21">
        <v>72.451757543052238</v>
      </c>
      <c r="Z694" s="122">
        <v>0.46</v>
      </c>
      <c r="AA694" s="122">
        <v>2.46</v>
      </c>
      <c r="AB694" s="122">
        <v>1.1100000000000001</v>
      </c>
      <c r="AC694" s="122">
        <v>2.04</v>
      </c>
      <c r="AD694" s="122">
        <v>27.05</v>
      </c>
      <c r="AE694" s="122">
        <v>0.67</v>
      </c>
      <c r="AF694" s="122">
        <v>0.6</v>
      </c>
      <c r="AG694" s="122">
        <v>4.12</v>
      </c>
      <c r="AH694" s="122">
        <v>100</v>
      </c>
      <c r="AI694" s="122">
        <v>320.62</v>
      </c>
      <c r="AJ694" s="122">
        <v>99.49</v>
      </c>
      <c r="AK694" s="123">
        <v>0.72465343402620552</v>
      </c>
      <c r="AL694" s="109">
        <v>0.66439237973234744</v>
      </c>
      <c r="AM694" s="109">
        <v>4.9623972086279666E-2</v>
      </c>
      <c r="AN694">
        <v>9.6752726620155036E-2</v>
      </c>
      <c r="AO694" s="140"/>
      <c r="AS694" s="192"/>
      <c r="AY694" s="191"/>
      <c r="BC694" s="192"/>
      <c r="BD694" s="191" t="str">
        <f t="shared" si="50"/>
        <v/>
      </c>
      <c r="BE694" s="122" t="str">
        <f t="shared" si="51"/>
        <v/>
      </c>
      <c r="BF694" s="122" t="str">
        <f t="shared" si="52"/>
        <v/>
      </c>
      <c r="BG694" s="122" t="str">
        <f t="shared" si="53"/>
        <v/>
      </c>
      <c r="BH694" s="192" t="str">
        <f t="shared" si="54"/>
        <v/>
      </c>
      <c r="BI694" s="109">
        <v>4.8472676568716926</v>
      </c>
      <c r="BJ694" s="109">
        <v>2.148638849803822</v>
      </c>
      <c r="BK694" s="109">
        <v>6.9935046678275032</v>
      </c>
      <c r="BL694" s="109">
        <v>1108.146728515625</v>
      </c>
      <c r="BM694" s="109">
        <v>1096.783481445312</v>
      </c>
      <c r="BN694" s="123">
        <v>1121.09396484375</v>
      </c>
    </row>
    <row r="695" spans="1:66" x14ac:dyDescent="0.25">
      <c r="A695">
        <v>690</v>
      </c>
      <c r="B695" t="s">
        <v>181</v>
      </c>
      <c r="C695" s="120" t="s">
        <v>11</v>
      </c>
      <c r="D695">
        <v>118424</v>
      </c>
      <c r="E695" s="121" t="s">
        <v>387</v>
      </c>
      <c r="F695" t="s">
        <v>184</v>
      </c>
      <c r="G695" t="s">
        <v>379</v>
      </c>
      <c r="H695" t="s">
        <v>46</v>
      </c>
      <c r="I695" s="2">
        <v>44459</v>
      </c>
      <c r="J695" s="2">
        <v>44459</v>
      </c>
      <c r="K695" s="21" t="s">
        <v>189</v>
      </c>
      <c r="L695" s="20">
        <v>45.595999999999997</v>
      </c>
      <c r="M695">
        <v>3.1030000000000002</v>
      </c>
      <c r="N695">
        <v>7.7510000000000003</v>
      </c>
      <c r="O695">
        <v>7.1180000000000003</v>
      </c>
      <c r="P695">
        <v>5.5E-2</v>
      </c>
      <c r="Q695">
        <v>12.477</v>
      </c>
      <c r="R695">
        <v>23.082999999999998</v>
      </c>
      <c r="S695">
        <v>0.66600000000000004</v>
      </c>
      <c r="U695">
        <v>3.3000000000000002E-2</v>
      </c>
      <c r="W695">
        <v>3.3000000000000002E-2</v>
      </c>
      <c r="X695">
        <v>99.914999999999992</v>
      </c>
      <c r="Y695" s="21">
        <v>75.755229698266376</v>
      </c>
      <c r="Z695" s="122">
        <v>0.44</v>
      </c>
      <c r="AA695" s="122">
        <v>2.81</v>
      </c>
      <c r="AB695" s="122">
        <v>1.1399999999999999</v>
      </c>
      <c r="AC695" s="122">
        <v>2.09</v>
      </c>
      <c r="AD695" s="122">
        <v>69.599999999999994</v>
      </c>
      <c r="AE695" s="122">
        <v>0.63</v>
      </c>
      <c r="AF695" s="122">
        <v>0.57999999999999996</v>
      </c>
      <c r="AG695" s="122">
        <v>4.04</v>
      </c>
      <c r="AH695" s="122">
        <v>100</v>
      </c>
      <c r="AI695" s="122">
        <v>73.569999999999993</v>
      </c>
      <c r="AJ695" s="122">
        <v>117.26</v>
      </c>
      <c r="AK695" s="123">
        <v>0.71122922898604723</v>
      </c>
      <c r="AL695" s="109">
        <v>0.69939236298716989</v>
      </c>
      <c r="AM695" s="109">
        <v>4.8547672070538263E-2</v>
      </c>
      <c r="AN695">
        <v>7.4931126865859066E-2</v>
      </c>
      <c r="AO695" s="140"/>
      <c r="AS695" s="192"/>
      <c r="AT695" s="122">
        <v>6.6056823225198196</v>
      </c>
      <c r="AU695" s="122">
        <v>0.65846603141514004</v>
      </c>
      <c r="AV695" s="122">
        <v>1153.524592571529</v>
      </c>
      <c r="AW695" s="122">
        <v>14.22168954701702</v>
      </c>
      <c r="AX695" s="122">
        <v>209</v>
      </c>
      <c r="AY695" s="191">
        <v>7.567410642379623</v>
      </c>
      <c r="AZ695" s="122">
        <v>0.59875347812589674</v>
      </c>
      <c r="BA695" s="122">
        <v>1126.042528450474</v>
      </c>
      <c r="BB695" s="122">
        <v>13.15490643922776</v>
      </c>
      <c r="BC695" s="192">
        <v>194</v>
      </c>
      <c r="BD695" s="191">
        <f t="shared" si="50"/>
        <v>6.6056823225198196</v>
      </c>
      <c r="BE695" s="122">
        <f t="shared" si="51"/>
        <v>0.65846603141514004</v>
      </c>
      <c r="BF695" s="122">
        <f t="shared" si="52"/>
        <v>1153.524592571529</v>
      </c>
      <c r="BG695" s="122">
        <f t="shared" si="53"/>
        <v>14.22168954701702</v>
      </c>
      <c r="BH695" s="192">
        <f t="shared" si="54"/>
        <v>209</v>
      </c>
      <c r="BI695" s="109">
        <v>7.3259338807963026</v>
      </c>
      <c r="BJ695" s="109">
        <v>4.8617428064249646</v>
      </c>
      <c r="BK695" s="109">
        <v>10.065841984739169</v>
      </c>
      <c r="BL695" s="109">
        <v>1119.765869140625</v>
      </c>
      <c r="BM695" s="109">
        <v>1105.86591796875</v>
      </c>
      <c r="BN695" s="123">
        <v>1134.3802246093751</v>
      </c>
    </row>
    <row r="696" spans="1:66" x14ac:dyDescent="0.25">
      <c r="A696">
        <v>691</v>
      </c>
      <c r="B696" t="s">
        <v>181</v>
      </c>
      <c r="C696" s="120" t="s">
        <v>11</v>
      </c>
      <c r="D696">
        <v>118424</v>
      </c>
      <c r="E696" s="121" t="s">
        <v>388</v>
      </c>
      <c r="F696" t="s">
        <v>184</v>
      </c>
      <c r="G696" t="s">
        <v>379</v>
      </c>
      <c r="H696" t="s">
        <v>46</v>
      </c>
      <c r="I696" s="2">
        <v>44459</v>
      </c>
      <c r="J696" s="2">
        <v>44459</v>
      </c>
      <c r="K696" s="21" t="s">
        <v>189</v>
      </c>
      <c r="L696" s="20">
        <v>45.158999999999999</v>
      </c>
      <c r="M696">
        <v>3.8</v>
      </c>
      <c r="N696">
        <v>6.9269999999999996</v>
      </c>
      <c r="O696">
        <v>7.0430000000000001</v>
      </c>
      <c r="P696">
        <v>0.14699999999999999</v>
      </c>
      <c r="Q696">
        <v>12.375999999999999</v>
      </c>
      <c r="R696">
        <v>22.64</v>
      </c>
      <c r="S696">
        <v>0.58499999999999996</v>
      </c>
      <c r="T696">
        <v>1E-3</v>
      </c>
      <c r="W696">
        <v>8.0000000000000002E-3</v>
      </c>
      <c r="X696">
        <v>98.685999999999993</v>
      </c>
      <c r="Y696" s="21">
        <v>75.800469962544398</v>
      </c>
      <c r="Z696" s="122">
        <v>0.44</v>
      </c>
      <c r="AA696" s="122">
        <v>2.52</v>
      </c>
      <c r="AB696" s="122">
        <v>1.21</v>
      </c>
      <c r="AC696" s="122">
        <v>2.11</v>
      </c>
      <c r="AD696" s="122">
        <v>24.94</v>
      </c>
      <c r="AE696" s="122">
        <v>0.64</v>
      </c>
      <c r="AF696" s="122">
        <v>0.59</v>
      </c>
      <c r="AG696" s="122">
        <v>4.37</v>
      </c>
      <c r="AH696" s="122">
        <v>1589.9</v>
      </c>
      <c r="AI696" s="122">
        <v>100</v>
      </c>
      <c r="AJ696" s="122">
        <v>458.26</v>
      </c>
      <c r="AK696" s="123">
        <v>0.72136955256479651</v>
      </c>
      <c r="AL696" s="109">
        <v>0.70257669382799837</v>
      </c>
      <c r="AM696" s="109">
        <v>4.3186973917347792E-2</v>
      </c>
      <c r="AN696">
        <v>0.11476341448325675</v>
      </c>
      <c r="AO696" s="140"/>
      <c r="AS696" s="192"/>
      <c r="AT696" s="122">
        <v>6.4045536832748082</v>
      </c>
      <c r="AU696" s="122">
        <v>0.58301840875272692</v>
      </c>
      <c r="AV696" s="122">
        <v>1144.806665098519</v>
      </c>
      <c r="AW696" s="122">
        <v>12.499798145453321</v>
      </c>
      <c r="AX696" s="122">
        <v>512</v>
      </c>
      <c r="AY696" s="191">
        <v>5.4194032367803144</v>
      </c>
      <c r="AZ696" s="122">
        <v>0.75024311879518013</v>
      </c>
      <c r="BA696" s="122">
        <v>1114.712964572308</v>
      </c>
      <c r="BB696" s="122">
        <v>18.253283752752999</v>
      </c>
      <c r="BC696" s="192">
        <v>918</v>
      </c>
      <c r="BD696" s="191">
        <f t="shared" si="50"/>
        <v>6.4045536832748082</v>
      </c>
      <c r="BE696" s="122">
        <f t="shared" si="51"/>
        <v>0.58301840875272692</v>
      </c>
      <c r="BF696" s="122">
        <f t="shared" si="52"/>
        <v>1144.806665098519</v>
      </c>
      <c r="BG696" s="122">
        <f t="shared" si="53"/>
        <v>12.499798145453321</v>
      </c>
      <c r="BH696" s="192">
        <f t="shared" si="54"/>
        <v>512</v>
      </c>
      <c r="BI696" s="109">
        <v>3.0229402703457979</v>
      </c>
      <c r="BJ696" s="109">
        <v>1.863262631338229</v>
      </c>
      <c r="BK696" s="109">
        <v>4.2411663121396206</v>
      </c>
      <c r="BL696" s="109">
        <v>1123.99853515625</v>
      </c>
      <c r="BM696" s="109">
        <v>1112.695771484375</v>
      </c>
      <c r="BN696" s="123">
        <v>1136.4672167968749</v>
      </c>
    </row>
    <row r="697" spans="1:66" x14ac:dyDescent="0.25">
      <c r="A697">
        <v>692</v>
      </c>
      <c r="B697" t="s">
        <v>181</v>
      </c>
      <c r="C697" s="120" t="s">
        <v>11</v>
      </c>
      <c r="D697">
        <v>118424</v>
      </c>
      <c r="E697" s="121" t="s">
        <v>389</v>
      </c>
      <c r="F697" t="s">
        <v>184</v>
      </c>
      <c r="G697" t="s">
        <v>379</v>
      </c>
      <c r="H697" t="s">
        <v>46</v>
      </c>
      <c r="I697" s="2">
        <v>44459</v>
      </c>
      <c r="J697" s="2">
        <v>44459</v>
      </c>
      <c r="K697" s="21" t="s">
        <v>189</v>
      </c>
      <c r="L697" s="20">
        <v>45.033999999999999</v>
      </c>
      <c r="M697">
        <v>3.3140000000000001</v>
      </c>
      <c r="N697">
        <v>8.0210000000000008</v>
      </c>
      <c r="O697">
        <v>7.508</v>
      </c>
      <c r="P697">
        <v>0.126</v>
      </c>
      <c r="Q697">
        <v>12.444000000000001</v>
      </c>
      <c r="R697">
        <v>23.023</v>
      </c>
      <c r="S697">
        <v>0.622</v>
      </c>
      <c r="T697">
        <v>0.01</v>
      </c>
      <c r="U697">
        <v>4.7E-2</v>
      </c>
      <c r="X697">
        <v>100.149</v>
      </c>
      <c r="Y697" s="21">
        <v>74.712096270747097</v>
      </c>
      <c r="Z697" s="122">
        <v>0.44</v>
      </c>
      <c r="AA697" s="122">
        <v>2.71</v>
      </c>
      <c r="AB697" s="122">
        <v>1.1299999999999999</v>
      </c>
      <c r="AC697" s="122">
        <v>2.0299999999999998</v>
      </c>
      <c r="AD697" s="122">
        <v>29.23</v>
      </c>
      <c r="AE697" s="122">
        <v>0.63</v>
      </c>
      <c r="AF697" s="122">
        <v>0.57999999999999996</v>
      </c>
      <c r="AG697" s="122">
        <v>4.37</v>
      </c>
      <c r="AH697" s="122">
        <v>113.42</v>
      </c>
      <c r="AI697" s="122">
        <v>53.76</v>
      </c>
      <c r="AJ697" s="122">
        <v>100</v>
      </c>
      <c r="AK697" s="123">
        <v>0.70164769898630941</v>
      </c>
      <c r="AL697" s="109">
        <v>0.69787586865906515</v>
      </c>
      <c r="AM697" s="109">
        <v>4.5361983219069438E-2</v>
      </c>
      <c r="AN697">
        <v>6.9509353669908791E-2</v>
      </c>
      <c r="AO697" s="140"/>
      <c r="AS697" s="192"/>
      <c r="AY697" s="191"/>
      <c r="BC697" s="192"/>
      <c r="BD697" s="191" t="str">
        <f t="shared" si="50"/>
        <v/>
      </c>
      <c r="BE697" s="122" t="str">
        <f t="shared" si="51"/>
        <v/>
      </c>
      <c r="BF697" s="122" t="str">
        <f t="shared" si="52"/>
        <v/>
      </c>
      <c r="BG697" s="122" t="str">
        <f t="shared" si="53"/>
        <v/>
      </c>
      <c r="BH697" s="192" t="str">
        <f t="shared" si="54"/>
        <v/>
      </c>
      <c r="BI697" s="109">
        <v>3.712939433400388</v>
      </c>
      <c r="BJ697" s="109">
        <v>1.936708010976071</v>
      </c>
      <c r="BK697" s="109">
        <v>6.2863032143757298</v>
      </c>
      <c r="BL697" s="109">
        <v>1110.758056640625</v>
      </c>
      <c r="BM697" s="109">
        <v>1103.777099609375</v>
      </c>
      <c r="BN697" s="123">
        <v>1121.2667773437499</v>
      </c>
    </row>
    <row r="698" spans="1:66" x14ac:dyDescent="0.25">
      <c r="A698">
        <v>693</v>
      </c>
      <c r="B698" t="s">
        <v>181</v>
      </c>
      <c r="C698" s="120" t="s">
        <v>11</v>
      </c>
      <c r="D698">
        <v>118424</v>
      </c>
      <c r="E698" s="121" t="s">
        <v>390</v>
      </c>
      <c r="F698" t="s">
        <v>184</v>
      </c>
      <c r="G698" t="s">
        <v>379</v>
      </c>
      <c r="H698" t="s">
        <v>46</v>
      </c>
      <c r="I698" s="2">
        <v>44459</v>
      </c>
      <c r="J698" s="2">
        <v>44459</v>
      </c>
      <c r="K698" s="21" t="s">
        <v>189</v>
      </c>
      <c r="L698" s="20">
        <v>47.585999999999999</v>
      </c>
      <c r="M698">
        <v>2.4860000000000002</v>
      </c>
      <c r="N698">
        <v>5.0330000000000004</v>
      </c>
      <c r="O698">
        <v>6.5590000000000002</v>
      </c>
      <c r="P698">
        <v>0.16400000000000001</v>
      </c>
      <c r="Q698">
        <v>14.113</v>
      </c>
      <c r="R698">
        <v>22.466999999999999</v>
      </c>
      <c r="S698">
        <v>0.4</v>
      </c>
      <c r="U698">
        <v>2.4E-2</v>
      </c>
      <c r="W698">
        <v>0.06</v>
      </c>
      <c r="X698">
        <v>98.89200000000001</v>
      </c>
      <c r="Y698" s="21">
        <v>79.319693816678466</v>
      </c>
      <c r="Z698" s="122">
        <v>0.43</v>
      </c>
      <c r="AA698" s="122">
        <v>3.17</v>
      </c>
      <c r="AB698" s="122">
        <v>1.44</v>
      </c>
      <c r="AC698" s="122">
        <v>2.19</v>
      </c>
      <c r="AD698" s="122">
        <v>23.75</v>
      </c>
      <c r="AE698" s="122">
        <v>0.59</v>
      </c>
      <c r="AF698" s="122">
        <v>0.59</v>
      </c>
      <c r="AG698" s="122">
        <v>5.82</v>
      </c>
      <c r="AH698" s="122">
        <v>100</v>
      </c>
      <c r="AI698" s="122">
        <v>105.33</v>
      </c>
      <c r="AJ698" s="122">
        <v>61.32</v>
      </c>
      <c r="AK698" s="123">
        <v>0.69703554656562583</v>
      </c>
      <c r="AL698" s="109">
        <v>0.79417057085246812</v>
      </c>
      <c r="AM698" s="109">
        <v>2.9271023562574824E-2</v>
      </c>
      <c r="AN698">
        <v>0.104631318099357</v>
      </c>
      <c r="AO698" s="140"/>
      <c r="AS698" s="192"/>
      <c r="AY698" s="191"/>
      <c r="BC698" s="192"/>
      <c r="BD698" s="191" t="str">
        <f t="shared" si="50"/>
        <v/>
      </c>
      <c r="BE698" s="122" t="str">
        <f t="shared" si="51"/>
        <v/>
      </c>
      <c r="BF698" s="122" t="str">
        <f t="shared" si="52"/>
        <v/>
      </c>
      <c r="BG698" s="122" t="str">
        <f t="shared" si="53"/>
        <v/>
      </c>
      <c r="BH698" s="192" t="str">
        <f t="shared" si="54"/>
        <v/>
      </c>
      <c r="BI698" s="109">
        <v>1.505667530922248</v>
      </c>
      <c r="BJ698" s="109">
        <v>1.371406170753791</v>
      </c>
      <c r="BK698" s="109">
        <v>1.6562595147174139</v>
      </c>
      <c r="BL698" s="109">
        <v>1089.1845703125</v>
      </c>
      <c r="BM698" s="109">
        <v>1085.586713867187</v>
      </c>
      <c r="BN698" s="123">
        <v>1093.143618164062</v>
      </c>
    </row>
    <row r="699" spans="1:66" x14ac:dyDescent="0.25">
      <c r="A699">
        <v>694</v>
      </c>
      <c r="B699" t="s">
        <v>181</v>
      </c>
      <c r="C699" s="120" t="s">
        <v>11</v>
      </c>
      <c r="D699">
        <v>118424</v>
      </c>
      <c r="E699" s="121" t="s">
        <v>391</v>
      </c>
      <c r="F699" t="s">
        <v>184</v>
      </c>
      <c r="G699" t="s">
        <v>379</v>
      </c>
      <c r="H699" t="s">
        <v>46</v>
      </c>
      <c r="I699" s="2">
        <v>44459</v>
      </c>
      <c r="J699" s="2">
        <v>44459</v>
      </c>
      <c r="K699" s="21" t="s">
        <v>189</v>
      </c>
      <c r="L699" s="20">
        <v>45.360999999999997</v>
      </c>
      <c r="M699">
        <v>2.7570000000000001</v>
      </c>
      <c r="N699">
        <v>7.7080000000000002</v>
      </c>
      <c r="O699">
        <v>7.4329999999999998</v>
      </c>
      <c r="P699">
        <v>9.7000000000000003E-2</v>
      </c>
      <c r="Q699">
        <v>12.375999999999999</v>
      </c>
      <c r="R699">
        <v>22.8</v>
      </c>
      <c r="S699">
        <v>0.66700000000000004</v>
      </c>
      <c r="T699">
        <v>6.0000000000000001E-3</v>
      </c>
      <c r="U699">
        <v>8.4000000000000005E-2</v>
      </c>
      <c r="W699">
        <v>6.0000000000000001E-3</v>
      </c>
      <c r="X699">
        <v>99.295000000000002</v>
      </c>
      <c r="Y699" s="21">
        <v>74.798153809982054</v>
      </c>
      <c r="Z699" s="122">
        <v>0.45</v>
      </c>
      <c r="AA699" s="122">
        <v>3.09</v>
      </c>
      <c r="AB699" s="122">
        <v>1.2</v>
      </c>
      <c r="AC699" s="122">
        <v>2.09</v>
      </c>
      <c r="AD699" s="122">
        <v>41.41</v>
      </c>
      <c r="AE699" s="122">
        <v>0.65</v>
      </c>
      <c r="AF699" s="122">
        <v>0.6</v>
      </c>
      <c r="AG699" s="122">
        <v>4.2</v>
      </c>
      <c r="AH699" s="122">
        <v>197.47</v>
      </c>
      <c r="AI699" s="122">
        <v>33.130000000000003</v>
      </c>
      <c r="AJ699" s="122">
        <v>696.42</v>
      </c>
      <c r="AK699" s="123">
        <v>0.72377366335242488</v>
      </c>
      <c r="AL699" s="109">
        <v>0.69879307445552485</v>
      </c>
      <c r="AM699" s="109">
        <v>4.8975355293917285E-2</v>
      </c>
      <c r="AN699">
        <v>7.3140463437989189E-2</v>
      </c>
      <c r="AO699" s="140"/>
      <c r="AS699" s="192"/>
      <c r="AT699" s="122">
        <v>6.7486722725218131</v>
      </c>
      <c r="AU699" s="122">
        <v>0.56850365804281899</v>
      </c>
      <c r="AV699" s="122">
        <v>1146.7210302798151</v>
      </c>
      <c r="AW699" s="122">
        <v>12.01663919808011</v>
      </c>
      <c r="AX699" s="122">
        <v>518</v>
      </c>
      <c r="AY699" s="191">
        <v>7.698362189439365</v>
      </c>
      <c r="AZ699" s="122">
        <v>0.65047906514457432</v>
      </c>
      <c r="BA699" s="122">
        <v>1129.219575576697</v>
      </c>
      <c r="BB699" s="122">
        <v>13.02294382612177</v>
      </c>
      <c r="BC699" s="192">
        <v>128</v>
      </c>
      <c r="BD699" s="191">
        <f t="shared" si="50"/>
        <v>6.7486722725218131</v>
      </c>
      <c r="BE699" s="122">
        <f t="shared" si="51"/>
        <v>0.56850365804281899</v>
      </c>
      <c r="BF699" s="122">
        <f t="shared" si="52"/>
        <v>1146.7210302798151</v>
      </c>
      <c r="BG699" s="122">
        <f t="shared" si="53"/>
        <v>12.01663919808011</v>
      </c>
      <c r="BH699" s="192">
        <f t="shared" si="54"/>
        <v>518</v>
      </c>
      <c r="BI699" s="109">
        <v>6.9051584034094153</v>
      </c>
      <c r="BJ699" s="109">
        <v>4.6857046680578529</v>
      </c>
      <c r="BK699" s="109">
        <v>9.426463983548576</v>
      </c>
      <c r="BL699" s="109">
        <v>1114.259399414062</v>
      </c>
      <c r="BM699" s="109">
        <v>1105.0604492187499</v>
      </c>
      <c r="BN699" s="123">
        <v>1127.074013671875</v>
      </c>
    </row>
    <row r="700" spans="1:66" x14ac:dyDescent="0.25">
      <c r="A700">
        <v>695</v>
      </c>
      <c r="B700" t="s">
        <v>181</v>
      </c>
      <c r="C700" s="120" t="s">
        <v>11</v>
      </c>
      <c r="D700">
        <v>118424</v>
      </c>
      <c r="E700" s="121" t="s">
        <v>392</v>
      </c>
      <c r="F700" t="s">
        <v>184</v>
      </c>
      <c r="G700" t="s">
        <v>379</v>
      </c>
      <c r="H700" t="s">
        <v>46</v>
      </c>
      <c r="I700" s="2">
        <v>44459</v>
      </c>
      <c r="J700" s="2">
        <v>44459</v>
      </c>
      <c r="K700" s="21" t="s">
        <v>189</v>
      </c>
      <c r="L700" s="20">
        <v>49.13</v>
      </c>
      <c r="M700">
        <v>1.917</v>
      </c>
      <c r="N700">
        <v>4.5359999999999996</v>
      </c>
      <c r="O700">
        <v>6.7039999999999997</v>
      </c>
      <c r="P700">
        <v>0.11899999999999999</v>
      </c>
      <c r="Q700">
        <v>14.721</v>
      </c>
      <c r="R700">
        <v>22.753</v>
      </c>
      <c r="S700">
        <v>0.52200000000000002</v>
      </c>
      <c r="T700">
        <v>8.9999999999999993E-3</v>
      </c>
      <c r="U700">
        <v>3.0000000000000001E-3</v>
      </c>
      <c r="X700">
        <v>100.41400000000002</v>
      </c>
      <c r="Y700" s="21">
        <v>79.650906707880083</v>
      </c>
      <c r="Z700" s="122">
        <v>0.43</v>
      </c>
      <c r="AA700" s="122">
        <v>3.77</v>
      </c>
      <c r="AB700" s="122">
        <v>1.58</v>
      </c>
      <c r="AC700" s="122">
        <v>2.21</v>
      </c>
      <c r="AD700" s="122">
        <v>33.61</v>
      </c>
      <c r="AE700" s="122">
        <v>0.59</v>
      </c>
      <c r="AF700" s="122">
        <v>0.6</v>
      </c>
      <c r="AG700" s="122">
        <v>4.8</v>
      </c>
      <c r="AH700" s="122">
        <v>121.92</v>
      </c>
      <c r="AI700" s="122">
        <v>863.13</v>
      </c>
      <c r="AJ700" s="122">
        <v>100</v>
      </c>
      <c r="AK700" s="123">
        <v>0.69947421498154194</v>
      </c>
      <c r="AL700" s="109">
        <v>0.81430389474641052</v>
      </c>
      <c r="AM700" s="109">
        <v>3.7549414730251016E-2</v>
      </c>
      <c r="AN700">
        <v>8.0891422407548194E-2</v>
      </c>
      <c r="AO700" s="140"/>
      <c r="AS700" s="192"/>
      <c r="AY700" s="191"/>
      <c r="BC700" s="192"/>
      <c r="BD700" s="191" t="str">
        <f t="shared" si="50"/>
        <v/>
      </c>
      <c r="BE700" s="122" t="str">
        <f t="shared" si="51"/>
        <v/>
      </c>
      <c r="BF700" s="122" t="str">
        <f t="shared" si="52"/>
        <v/>
      </c>
      <c r="BG700" s="122" t="str">
        <f t="shared" si="53"/>
        <v/>
      </c>
      <c r="BH700" s="192" t="str">
        <f t="shared" si="54"/>
        <v/>
      </c>
      <c r="BI700" s="109">
        <v>2.3919960939318212</v>
      </c>
      <c r="BJ700" s="109">
        <v>2.0750572358995938</v>
      </c>
      <c r="BK700" s="109">
        <v>2.736607338133481</v>
      </c>
      <c r="BL700" s="109">
        <v>1087.018310546875</v>
      </c>
      <c r="BM700" s="109">
        <v>1081.213828125</v>
      </c>
      <c r="BN700" s="123">
        <v>1092.9483007812501</v>
      </c>
    </row>
    <row r="701" spans="1:66" x14ac:dyDescent="0.25">
      <c r="A701">
        <v>696</v>
      </c>
      <c r="B701" t="s">
        <v>181</v>
      </c>
      <c r="C701" s="120" t="s">
        <v>11</v>
      </c>
      <c r="D701">
        <v>118424</v>
      </c>
      <c r="E701" s="121" t="s">
        <v>393</v>
      </c>
      <c r="F701" t="s">
        <v>183</v>
      </c>
      <c r="G701" t="s">
        <v>379</v>
      </c>
      <c r="H701" t="s">
        <v>46</v>
      </c>
      <c r="I701" s="2">
        <v>44459</v>
      </c>
      <c r="J701" s="2">
        <v>44459</v>
      </c>
      <c r="K701" s="21" t="s">
        <v>189</v>
      </c>
      <c r="L701" s="20">
        <v>48.357999999999997</v>
      </c>
      <c r="M701">
        <v>2.1429999999999998</v>
      </c>
      <c r="N701">
        <v>4.6769999999999996</v>
      </c>
      <c r="O701">
        <v>6.2489999999999997</v>
      </c>
      <c r="P701">
        <v>9.9000000000000005E-2</v>
      </c>
      <c r="Q701">
        <v>14.250999999999999</v>
      </c>
      <c r="R701">
        <v>23.021000000000001</v>
      </c>
      <c r="S701">
        <v>0.52300000000000002</v>
      </c>
      <c r="W701">
        <v>1.0999999999999999E-2</v>
      </c>
      <c r="X701">
        <v>99.331999999999994</v>
      </c>
      <c r="Y701" s="21">
        <v>80.257269736549688</v>
      </c>
      <c r="Z701" s="122">
        <v>0.42</v>
      </c>
      <c r="AA701" s="122">
        <v>3.51</v>
      </c>
      <c r="AB701" s="122">
        <v>1.49</v>
      </c>
      <c r="AC701" s="122">
        <v>2.25</v>
      </c>
      <c r="AD701" s="122">
        <v>34.65</v>
      </c>
      <c r="AE701" s="122">
        <v>0.59</v>
      </c>
      <c r="AF701" s="122">
        <v>0.57999999999999996</v>
      </c>
      <c r="AG701" s="122">
        <v>4.78</v>
      </c>
      <c r="AH701" s="122">
        <v>100</v>
      </c>
      <c r="AI701" s="122">
        <v>100</v>
      </c>
      <c r="AJ701" s="122">
        <v>372.49</v>
      </c>
      <c r="AK701" s="123">
        <v>0.70409290948120806</v>
      </c>
      <c r="AL701" s="109">
        <v>0.79704993333748952</v>
      </c>
      <c r="AM701" s="109">
        <v>3.8038672172710612E-2</v>
      </c>
      <c r="AN701">
        <v>7.5538532134230965E-2</v>
      </c>
      <c r="AO701" s="140"/>
      <c r="AS701" s="192"/>
      <c r="AY701" s="191"/>
      <c r="BC701" s="192"/>
      <c r="BD701" s="191" t="str">
        <f t="shared" si="50"/>
        <v/>
      </c>
      <c r="BE701" s="122" t="str">
        <f t="shared" si="51"/>
        <v/>
      </c>
      <c r="BF701" s="122" t="str">
        <f t="shared" si="52"/>
        <v/>
      </c>
      <c r="BG701" s="122" t="str">
        <f t="shared" si="53"/>
        <v/>
      </c>
      <c r="BH701" s="192" t="str">
        <f t="shared" si="54"/>
        <v/>
      </c>
      <c r="BI701" s="109">
        <v>2.6418229404286349</v>
      </c>
      <c r="BJ701" s="109">
        <v>2.2589731422261199</v>
      </c>
      <c r="BK701" s="109">
        <v>3.1320886722401582</v>
      </c>
      <c r="BL701" s="109">
        <v>1100.279174804688</v>
      </c>
      <c r="BM701" s="109">
        <v>1092.2187890625</v>
      </c>
      <c r="BN701" s="123">
        <v>1108.0977832031249</v>
      </c>
    </row>
    <row r="702" spans="1:66" x14ac:dyDescent="0.25">
      <c r="A702">
        <v>697</v>
      </c>
      <c r="B702" t="s">
        <v>181</v>
      </c>
      <c r="C702" s="120" t="s">
        <v>11</v>
      </c>
      <c r="D702">
        <v>118424</v>
      </c>
      <c r="E702" s="121" t="s">
        <v>394</v>
      </c>
      <c r="F702" t="s">
        <v>183</v>
      </c>
      <c r="G702" t="s">
        <v>379</v>
      </c>
      <c r="H702" t="s">
        <v>46</v>
      </c>
      <c r="I702" s="2">
        <v>44459</v>
      </c>
      <c r="J702" s="2">
        <v>44459</v>
      </c>
      <c r="K702" s="21" t="s">
        <v>189</v>
      </c>
      <c r="L702" s="20">
        <v>48.529000000000003</v>
      </c>
      <c r="M702">
        <v>1.827</v>
      </c>
      <c r="N702">
        <v>4.617</v>
      </c>
      <c r="O702">
        <v>6.2350000000000003</v>
      </c>
      <c r="P702">
        <v>0.14699999999999999</v>
      </c>
      <c r="Q702">
        <v>14.452</v>
      </c>
      <c r="R702">
        <v>22.468</v>
      </c>
      <c r="S702">
        <v>0.56799999999999995</v>
      </c>
      <c r="T702">
        <v>1.4E-2</v>
      </c>
      <c r="U702">
        <v>5.8999999999999997E-2</v>
      </c>
      <c r="W702">
        <v>2.1999999999999999E-2</v>
      </c>
      <c r="X702">
        <v>98.938000000000002</v>
      </c>
      <c r="Y702" s="21">
        <v>80.513463321122188</v>
      </c>
      <c r="Z702" s="122">
        <v>0.42</v>
      </c>
      <c r="AA702" s="122">
        <v>3.85</v>
      </c>
      <c r="AB702" s="122">
        <v>1.5</v>
      </c>
      <c r="AC702" s="122">
        <v>2.25</v>
      </c>
      <c r="AD702" s="122">
        <v>26.21</v>
      </c>
      <c r="AE702" s="122">
        <v>0.57999999999999996</v>
      </c>
      <c r="AF702" s="122">
        <v>0.59</v>
      </c>
      <c r="AG702" s="122">
        <v>4.42</v>
      </c>
      <c r="AH702" s="122">
        <v>88.05</v>
      </c>
      <c r="AI702" s="122">
        <v>41.23</v>
      </c>
      <c r="AJ702" s="122">
        <v>168.63</v>
      </c>
      <c r="AK702" s="123">
        <v>0.69573475284653252</v>
      </c>
      <c r="AL702" s="109">
        <v>0.81022057275088599</v>
      </c>
      <c r="AM702" s="109">
        <v>4.1410180079377225E-2</v>
      </c>
      <c r="AN702">
        <v>7.6322198503898167E-2</v>
      </c>
      <c r="AO702" s="140"/>
      <c r="AS702" s="192"/>
      <c r="AY702" s="191"/>
      <c r="BC702" s="192"/>
      <c r="BD702" s="191" t="str">
        <f t="shared" si="50"/>
        <v/>
      </c>
      <c r="BE702" s="122" t="str">
        <f t="shared" si="51"/>
        <v/>
      </c>
      <c r="BF702" s="122" t="str">
        <f t="shared" si="52"/>
        <v/>
      </c>
      <c r="BG702" s="122" t="str">
        <f t="shared" si="53"/>
        <v/>
      </c>
      <c r="BH702" s="192" t="str">
        <f t="shared" si="54"/>
        <v/>
      </c>
      <c r="BI702" s="109">
        <v>4.063162985725163</v>
      </c>
      <c r="BJ702" s="109">
        <v>3.4041071042249191</v>
      </c>
      <c r="BK702" s="109">
        <v>4.5238077840039717</v>
      </c>
      <c r="BL702" s="109">
        <v>1085.84765625</v>
      </c>
      <c r="BM702" s="109">
        <v>1078.9837109375001</v>
      </c>
      <c r="BN702" s="123">
        <v>1092.869975585937</v>
      </c>
    </row>
    <row r="703" spans="1:66" x14ac:dyDescent="0.25">
      <c r="A703">
        <v>698</v>
      </c>
      <c r="B703" t="s">
        <v>181</v>
      </c>
      <c r="C703" s="120" t="s">
        <v>11</v>
      </c>
      <c r="D703">
        <v>118424</v>
      </c>
      <c r="E703" s="121" t="s">
        <v>395</v>
      </c>
      <c r="F703" t="s">
        <v>183</v>
      </c>
      <c r="G703" t="s">
        <v>379</v>
      </c>
      <c r="H703" t="s">
        <v>46</v>
      </c>
      <c r="I703" s="2">
        <v>44459</v>
      </c>
      <c r="J703" s="2">
        <v>44459</v>
      </c>
      <c r="K703" s="21" t="s">
        <v>189</v>
      </c>
      <c r="L703" s="20">
        <v>48.890999999999998</v>
      </c>
      <c r="M703">
        <v>1.986</v>
      </c>
      <c r="N703">
        <v>4.9980000000000002</v>
      </c>
      <c r="O703">
        <v>6.2480000000000002</v>
      </c>
      <c r="P703">
        <v>8.5999999999999993E-2</v>
      </c>
      <c r="Q703">
        <v>14.02</v>
      </c>
      <c r="R703">
        <v>22.97</v>
      </c>
      <c r="S703">
        <v>0.48299999999999998</v>
      </c>
      <c r="T703">
        <v>2.1999999999999999E-2</v>
      </c>
      <c r="X703">
        <v>99.703999999999994</v>
      </c>
      <c r="Y703" s="21">
        <v>79.999607838238532</v>
      </c>
      <c r="Z703" s="122">
        <v>0.42</v>
      </c>
      <c r="AA703" s="122">
        <v>3.63</v>
      </c>
      <c r="AB703" s="122">
        <v>1.47</v>
      </c>
      <c r="AC703" s="122">
        <v>2.2400000000000002</v>
      </c>
      <c r="AD703" s="122">
        <v>42.14</v>
      </c>
      <c r="AE703" s="122">
        <v>0.59</v>
      </c>
      <c r="AF703" s="122">
        <v>0.57999999999999996</v>
      </c>
      <c r="AG703" s="122">
        <v>5.0999999999999996</v>
      </c>
      <c r="AH703" s="122">
        <v>50.43</v>
      </c>
      <c r="AI703" s="122">
        <v>100</v>
      </c>
      <c r="AJ703" s="122">
        <v>100</v>
      </c>
      <c r="AK703" s="123">
        <v>0.70272132088725381</v>
      </c>
      <c r="AL703" s="109">
        <v>0.77944343533817972</v>
      </c>
      <c r="AM703" s="109">
        <v>3.4919433595104153E-2</v>
      </c>
      <c r="AN703">
        <v>0.10909042683339744</v>
      </c>
      <c r="AO703" s="140"/>
      <c r="AS703" s="192"/>
      <c r="AY703" s="191"/>
      <c r="BC703" s="192"/>
      <c r="BD703" s="191" t="str">
        <f t="shared" si="50"/>
        <v/>
      </c>
      <c r="BE703" s="122" t="str">
        <f t="shared" si="51"/>
        <v/>
      </c>
      <c r="BF703" s="122" t="str">
        <f t="shared" si="52"/>
        <v/>
      </c>
      <c r="BG703" s="122" t="str">
        <f t="shared" si="53"/>
        <v/>
      </c>
      <c r="BH703" s="192" t="str">
        <f t="shared" si="54"/>
        <v/>
      </c>
      <c r="BI703" s="109">
        <v>2.2032451324458751</v>
      </c>
      <c r="BJ703" s="109">
        <v>1.872162330627027</v>
      </c>
      <c r="BK703" s="109">
        <v>2.600863063811842</v>
      </c>
      <c r="BL703" s="109">
        <v>1099.469970703125</v>
      </c>
      <c r="BM703" s="109">
        <v>1090.954204101562</v>
      </c>
      <c r="BN703" s="123">
        <v>1108.0202050781249</v>
      </c>
    </row>
    <row r="704" spans="1:66" x14ac:dyDescent="0.25">
      <c r="A704">
        <v>699</v>
      </c>
      <c r="B704" t="s">
        <v>181</v>
      </c>
      <c r="C704" s="120" t="s">
        <v>11</v>
      </c>
      <c r="D704">
        <v>118424</v>
      </c>
      <c r="E704" s="121" t="s">
        <v>396</v>
      </c>
      <c r="F704" t="s">
        <v>183</v>
      </c>
      <c r="G704" t="s">
        <v>379</v>
      </c>
      <c r="H704" t="s">
        <v>46</v>
      </c>
      <c r="I704" s="2">
        <v>44459</v>
      </c>
      <c r="J704" s="2">
        <v>44459</v>
      </c>
      <c r="K704" s="21" t="s">
        <v>189</v>
      </c>
      <c r="L704" s="20">
        <v>48.401000000000003</v>
      </c>
      <c r="M704">
        <v>1.9810000000000001</v>
      </c>
      <c r="N704">
        <v>4.5469999999999997</v>
      </c>
      <c r="O704">
        <v>6.6429999999999998</v>
      </c>
      <c r="P704">
        <v>0.126</v>
      </c>
      <c r="Q704">
        <v>14.648999999999999</v>
      </c>
      <c r="R704">
        <v>22.334</v>
      </c>
      <c r="S704">
        <v>0.50800000000000001</v>
      </c>
      <c r="T704">
        <v>1.2999999999999999E-2</v>
      </c>
      <c r="U704">
        <v>0.13100000000000001</v>
      </c>
      <c r="X704">
        <v>99.332999999999998</v>
      </c>
      <c r="Y704" s="21">
        <v>79.719506419533474</v>
      </c>
      <c r="Z704" s="122">
        <v>0.44</v>
      </c>
      <c r="AA704" s="122">
        <v>3.72</v>
      </c>
      <c r="AB704" s="122">
        <v>1.59</v>
      </c>
      <c r="AC704" s="122">
        <v>2.2400000000000002</v>
      </c>
      <c r="AD704" s="122">
        <v>31.17</v>
      </c>
      <c r="AE704" s="122">
        <v>0.59</v>
      </c>
      <c r="AF704" s="122">
        <v>0.61</v>
      </c>
      <c r="AG704" s="122">
        <v>4.84</v>
      </c>
      <c r="AH704" s="122">
        <v>89.28</v>
      </c>
      <c r="AI704" s="122">
        <v>20.96</v>
      </c>
      <c r="AJ704" s="122">
        <v>100</v>
      </c>
      <c r="AK704" s="123">
        <v>0.70212064462747759</v>
      </c>
      <c r="AL704" s="109">
        <v>0.81945703669479153</v>
      </c>
      <c r="AM704" s="109">
        <v>3.6954335050002146E-2</v>
      </c>
      <c r="AN704">
        <v>7.8798124956051596E-2</v>
      </c>
      <c r="AO704" s="140"/>
      <c r="AS704" s="192"/>
      <c r="AY704" s="191"/>
      <c r="BC704" s="192"/>
      <c r="BD704" s="191" t="str">
        <f t="shared" si="50"/>
        <v/>
      </c>
      <c r="BE704" s="122" t="str">
        <f t="shared" si="51"/>
        <v/>
      </c>
      <c r="BF704" s="122" t="str">
        <f t="shared" si="52"/>
        <v/>
      </c>
      <c r="BG704" s="122" t="str">
        <f t="shared" si="53"/>
        <v/>
      </c>
      <c r="BH704" s="192" t="str">
        <f t="shared" si="54"/>
        <v/>
      </c>
      <c r="BI704" s="109">
        <v>3.330235944577828</v>
      </c>
      <c r="BJ704" s="109">
        <v>2.6767054804054649</v>
      </c>
      <c r="BK704" s="109">
        <v>4.1796343763557822</v>
      </c>
      <c r="BL704" s="109">
        <v>1086.028198242188</v>
      </c>
      <c r="BM704" s="109">
        <v>1080.9897607421869</v>
      </c>
      <c r="BN704" s="123">
        <v>1091.1186669921869</v>
      </c>
    </row>
    <row r="705" spans="1:66" x14ac:dyDescent="0.25">
      <c r="A705">
        <v>700</v>
      </c>
      <c r="B705" t="s">
        <v>181</v>
      </c>
      <c r="C705" s="120" t="s">
        <v>10</v>
      </c>
      <c r="E705" s="121">
        <v>13</v>
      </c>
      <c r="F705" t="s">
        <v>184</v>
      </c>
      <c r="G705" t="s">
        <v>379</v>
      </c>
      <c r="H705" t="s">
        <v>46</v>
      </c>
      <c r="I705" s="2">
        <v>44459</v>
      </c>
      <c r="J705" s="2">
        <v>44460</v>
      </c>
      <c r="K705" s="21" t="s">
        <v>189</v>
      </c>
      <c r="L705" s="20">
        <v>47.511000000000003</v>
      </c>
      <c r="M705">
        <v>2.6859999999999999</v>
      </c>
      <c r="N705">
        <v>5.1630000000000003</v>
      </c>
      <c r="O705">
        <v>6.2279999999999998</v>
      </c>
      <c r="P705">
        <v>0.184</v>
      </c>
      <c r="Q705">
        <v>14.042999999999999</v>
      </c>
      <c r="R705">
        <v>22.405999999999999</v>
      </c>
      <c r="S705">
        <v>0.42299999999999999</v>
      </c>
      <c r="U705">
        <v>2E-3</v>
      </c>
      <c r="X705">
        <v>98.646000000000001</v>
      </c>
      <c r="Y705" s="21">
        <v>80.077021547020507</v>
      </c>
      <c r="Z705" s="122">
        <v>0.43</v>
      </c>
      <c r="AA705" s="122">
        <v>3.14</v>
      </c>
      <c r="AB705" s="122">
        <v>1.39</v>
      </c>
      <c r="AC705" s="122">
        <v>2.23</v>
      </c>
      <c r="AD705" s="122">
        <v>23.18</v>
      </c>
      <c r="AE705" s="122">
        <v>0.59</v>
      </c>
      <c r="AF705" s="122">
        <v>0.57999999999999996</v>
      </c>
      <c r="AG705" s="122">
        <v>5.39</v>
      </c>
      <c r="AH705" s="122">
        <v>100</v>
      </c>
      <c r="AI705" s="122">
        <v>1558.85</v>
      </c>
      <c r="AJ705" s="122">
        <v>100</v>
      </c>
      <c r="AK705" s="123">
        <v>0.70208119515868506</v>
      </c>
      <c r="AL705" s="109">
        <v>0.79049350242520011</v>
      </c>
      <c r="AM705" s="109">
        <v>3.0964369834007376E-2</v>
      </c>
      <c r="AN705">
        <v>0.11064384815868619</v>
      </c>
      <c r="AO705" s="140"/>
      <c r="AS705" s="192"/>
      <c r="AY705" s="191"/>
      <c r="BC705" s="192"/>
      <c r="BD705" s="191" t="str">
        <f t="shared" si="50"/>
        <v/>
      </c>
      <c r="BE705" s="122" t="str">
        <f t="shared" si="51"/>
        <v/>
      </c>
      <c r="BF705" s="122" t="str">
        <f t="shared" si="52"/>
        <v/>
      </c>
      <c r="BG705" s="122" t="str">
        <f t="shared" si="53"/>
        <v/>
      </c>
      <c r="BH705" s="192" t="str">
        <f t="shared" si="54"/>
        <v/>
      </c>
      <c r="BI705" s="109">
        <v>1.471553007435273</v>
      </c>
      <c r="BJ705" s="109">
        <v>1.2475255454296581</v>
      </c>
      <c r="BK705" s="109">
        <v>1.6896731723064891</v>
      </c>
      <c r="BL705" s="109">
        <v>1089.790771484375</v>
      </c>
      <c r="BM705" s="109">
        <v>1086.105864257813</v>
      </c>
      <c r="BN705" s="123">
        <v>1095.094819335937</v>
      </c>
    </row>
    <row r="706" spans="1:66" x14ac:dyDescent="0.25">
      <c r="A706">
        <v>701</v>
      </c>
      <c r="B706" t="s">
        <v>181</v>
      </c>
      <c r="C706" s="120" t="s">
        <v>10</v>
      </c>
      <c r="E706" s="121">
        <v>36</v>
      </c>
      <c r="F706" t="s">
        <v>184</v>
      </c>
      <c r="G706" t="s">
        <v>379</v>
      </c>
      <c r="H706" t="s">
        <v>46</v>
      </c>
      <c r="I706" s="2">
        <v>44459</v>
      </c>
      <c r="J706" s="2">
        <v>44460</v>
      </c>
      <c r="K706" s="21" t="s">
        <v>189</v>
      </c>
      <c r="L706" s="20">
        <v>44.67</v>
      </c>
      <c r="M706">
        <v>3.5110000000000001</v>
      </c>
      <c r="N706">
        <v>7.12</v>
      </c>
      <c r="O706">
        <v>7.37</v>
      </c>
      <c r="P706">
        <v>0.12</v>
      </c>
      <c r="Q706">
        <v>12.933</v>
      </c>
      <c r="R706">
        <v>22.375</v>
      </c>
      <c r="S706">
        <v>0.52200000000000002</v>
      </c>
      <c r="U706">
        <v>1.4999999999999999E-2</v>
      </c>
      <c r="X706">
        <v>98.635999999999996</v>
      </c>
      <c r="Y706" s="21">
        <v>75.775506547252476</v>
      </c>
      <c r="Z706" s="122">
        <v>0.4466666666666666</v>
      </c>
      <c r="AA706" s="122">
        <v>2.7766666666666668</v>
      </c>
      <c r="AB706" s="122">
        <v>1.1533333333333333</v>
      </c>
      <c r="AC706" s="122">
        <v>2</v>
      </c>
      <c r="AD706" s="122">
        <v>33.57</v>
      </c>
      <c r="AE706" s="122">
        <v>0.62</v>
      </c>
      <c r="AF706" s="122">
        <v>0.65</v>
      </c>
      <c r="AG706" s="122">
        <v>3.7066666666666666</v>
      </c>
      <c r="AH706" s="122">
        <v>142.87</v>
      </c>
      <c r="AI706" s="122">
        <v>118.79333333333334</v>
      </c>
      <c r="AJ706" s="122">
        <v>100</v>
      </c>
      <c r="AK706" s="123">
        <v>0.69443487655314773</v>
      </c>
      <c r="AL706" s="109">
        <v>0.73568391305572833</v>
      </c>
      <c r="AM706" s="109">
        <v>3.8614103374906436E-2</v>
      </c>
      <c r="AN706">
        <v>7.6670655580423588E-2</v>
      </c>
      <c r="AO706" s="140"/>
      <c r="AS706" s="192"/>
      <c r="AT706" s="122">
        <v>5.9981684077001596</v>
      </c>
      <c r="AU706" s="122">
        <v>0.58222717006670677</v>
      </c>
      <c r="AV706" s="122">
        <v>1129.9027858669181</v>
      </c>
      <c r="AW706" s="122">
        <v>11.714712534585169</v>
      </c>
      <c r="AX706" s="122">
        <v>913</v>
      </c>
      <c r="AY706" s="191">
        <v>4.6827551620058898</v>
      </c>
      <c r="AZ706" s="122">
        <v>0.76478872110536844</v>
      </c>
      <c r="BA706" s="122">
        <v>1118.203766804113</v>
      </c>
      <c r="BB706" s="122">
        <v>18.684864885965791</v>
      </c>
      <c r="BC706" s="192">
        <v>924</v>
      </c>
      <c r="BD706" s="191">
        <f t="shared" si="50"/>
        <v>5.9981684077001596</v>
      </c>
      <c r="BE706" s="122">
        <f t="shared" si="51"/>
        <v>0.58222717006670677</v>
      </c>
      <c r="BF706" s="122">
        <f t="shared" si="52"/>
        <v>1129.9027858669181</v>
      </c>
      <c r="BG706" s="122">
        <f t="shared" si="53"/>
        <v>11.714712534585169</v>
      </c>
      <c r="BH706" s="192">
        <f t="shared" si="54"/>
        <v>913</v>
      </c>
      <c r="BI706" s="109">
        <v>0.75539711268579501</v>
      </c>
      <c r="BJ706" s="109">
        <v>0.11367308886682539</v>
      </c>
      <c r="BK706" s="109">
        <v>1.7805051353756141</v>
      </c>
      <c r="BL706" s="109">
        <v>1106.131591796875</v>
      </c>
      <c r="BM706" s="109">
        <v>1097.437783203125</v>
      </c>
      <c r="BN706" s="123">
        <v>1115.10861328125</v>
      </c>
    </row>
    <row r="707" spans="1:66" x14ac:dyDescent="0.25">
      <c r="A707">
        <v>702</v>
      </c>
      <c r="B707" t="s">
        <v>181</v>
      </c>
      <c r="C707" s="120" t="s">
        <v>10</v>
      </c>
      <c r="E707" s="121">
        <v>4</v>
      </c>
      <c r="F707" t="s">
        <v>183</v>
      </c>
      <c r="G707" t="s">
        <v>379</v>
      </c>
      <c r="H707" t="s">
        <v>46</v>
      </c>
      <c r="I707" s="2">
        <v>44459</v>
      </c>
      <c r="J707" s="2">
        <v>44460</v>
      </c>
      <c r="K707" s="21" t="s">
        <v>189</v>
      </c>
      <c r="L707" s="20">
        <v>46.677</v>
      </c>
      <c r="M707">
        <v>2.839</v>
      </c>
      <c r="N707">
        <v>5.673</v>
      </c>
      <c r="O707">
        <v>7.7969999999999997</v>
      </c>
      <c r="P707">
        <v>0.22800000000000001</v>
      </c>
      <c r="Q707">
        <v>13.48</v>
      </c>
      <c r="R707">
        <v>22.273</v>
      </c>
      <c r="S707">
        <v>0.443</v>
      </c>
      <c r="W707">
        <v>3.3000000000000002E-2</v>
      </c>
      <c r="X707">
        <v>99.442999999999998</v>
      </c>
      <c r="Y707" s="21">
        <v>75.501015583126645</v>
      </c>
      <c r="Z707" s="122">
        <v>0.43</v>
      </c>
      <c r="AA707" s="122">
        <v>3.02</v>
      </c>
      <c r="AB707" s="122">
        <v>1.33</v>
      </c>
      <c r="AC707" s="122">
        <v>1.98</v>
      </c>
      <c r="AD707" s="122">
        <v>19.600000000000001</v>
      </c>
      <c r="AE707" s="122">
        <v>0.61</v>
      </c>
      <c r="AF707" s="122">
        <v>0.57999999999999996</v>
      </c>
      <c r="AG707" s="122">
        <v>5.26</v>
      </c>
      <c r="AH707" s="122">
        <v>100</v>
      </c>
      <c r="AI707" s="122">
        <v>100</v>
      </c>
      <c r="AJ707" s="122">
        <v>114.87</v>
      </c>
      <c r="AK707" s="123">
        <v>0.6834910796534569</v>
      </c>
      <c r="AL707" s="109">
        <v>0.75952754824067581</v>
      </c>
      <c r="AM707" s="109">
        <v>3.2459425903603345E-2</v>
      </c>
      <c r="AN707">
        <v>0.11731153255141635</v>
      </c>
      <c r="AO707" s="140"/>
      <c r="AS707" s="192"/>
      <c r="AY707" s="191"/>
      <c r="BC707" s="192"/>
      <c r="BD707" s="191" t="str">
        <f t="shared" si="50"/>
        <v/>
      </c>
      <c r="BE707" s="122" t="str">
        <f t="shared" si="51"/>
        <v/>
      </c>
      <c r="BF707" s="122" t="str">
        <f t="shared" si="52"/>
        <v/>
      </c>
      <c r="BG707" s="122" t="str">
        <f t="shared" si="53"/>
        <v/>
      </c>
      <c r="BH707" s="192" t="str">
        <f t="shared" si="54"/>
        <v/>
      </c>
      <c r="BI707" s="109">
        <v>1.031243617134576</v>
      </c>
      <c r="BJ707" s="109">
        <v>0.76565800865221523</v>
      </c>
      <c r="BK707" s="109">
        <v>1.276790029602533</v>
      </c>
      <c r="BL707" s="109">
        <v>1076.39501953125</v>
      </c>
      <c r="BM707" s="109">
        <v>1067.365883789063</v>
      </c>
      <c r="BN707" s="123">
        <v>1081.883120117187</v>
      </c>
    </row>
    <row r="708" spans="1:66" x14ac:dyDescent="0.25">
      <c r="A708">
        <v>703</v>
      </c>
      <c r="B708" t="s">
        <v>181</v>
      </c>
      <c r="C708" s="120" t="s">
        <v>10</v>
      </c>
      <c r="E708" s="121">
        <v>17</v>
      </c>
      <c r="F708" t="s">
        <v>183</v>
      </c>
      <c r="G708" t="s">
        <v>379</v>
      </c>
      <c r="H708" t="s">
        <v>46</v>
      </c>
      <c r="I708" s="2">
        <v>44459</v>
      </c>
      <c r="J708" s="2">
        <v>44460</v>
      </c>
      <c r="K708" s="21" t="s">
        <v>189</v>
      </c>
      <c r="L708" s="20">
        <v>45.179000000000002</v>
      </c>
      <c r="M708">
        <v>3.427</v>
      </c>
      <c r="N708">
        <v>7.992</v>
      </c>
      <c r="O708">
        <v>7.3380000000000001</v>
      </c>
      <c r="P708">
        <v>0.121</v>
      </c>
      <c r="Q708">
        <v>12.565</v>
      </c>
      <c r="R708">
        <v>22.756</v>
      </c>
      <c r="S708">
        <v>0.58599999999999997</v>
      </c>
      <c r="T708">
        <v>8.0000000000000002E-3</v>
      </c>
      <c r="W708">
        <v>2.5000000000000001E-2</v>
      </c>
      <c r="X708">
        <v>99.997</v>
      </c>
      <c r="Y708" s="21">
        <v>75.322652967981156</v>
      </c>
      <c r="Z708" s="122">
        <v>0.44</v>
      </c>
      <c r="AA708" s="122">
        <v>2.77</v>
      </c>
      <c r="AB708" s="122">
        <v>1.1100000000000001</v>
      </c>
      <c r="AC708" s="122">
        <v>2.06</v>
      </c>
      <c r="AD708" s="122">
        <v>33.659999999999997</v>
      </c>
      <c r="AE708" s="122">
        <v>0.63</v>
      </c>
      <c r="AF708" s="122">
        <v>0.57999999999999996</v>
      </c>
      <c r="AG708" s="122">
        <v>4.28</v>
      </c>
      <c r="AH708" s="122">
        <v>160.78</v>
      </c>
      <c r="AI708" s="122">
        <v>100</v>
      </c>
      <c r="AJ708" s="122">
        <v>154.36000000000001</v>
      </c>
      <c r="AK708" s="123">
        <v>0.70679433489462429</v>
      </c>
      <c r="AL708" s="109">
        <v>0.70437568523235472</v>
      </c>
      <c r="AM708" s="109">
        <v>4.2719184043709058E-2</v>
      </c>
      <c r="AN708">
        <v>8.7451103200877525E-2</v>
      </c>
      <c r="AO708" s="140"/>
      <c r="AS708" s="192"/>
      <c r="AT708" s="122">
        <v>6.962662728100625</v>
      </c>
      <c r="AU708" s="122">
        <v>0.57201484878961495</v>
      </c>
      <c r="AV708" s="122">
        <v>1147.669990555213</v>
      </c>
      <c r="AW708" s="122">
        <v>12.00349692065431</v>
      </c>
      <c r="AX708" s="122">
        <v>890</v>
      </c>
      <c r="AY708" s="191">
        <v>7.4589455351618827</v>
      </c>
      <c r="AZ708" s="122">
        <v>0.60902309950184819</v>
      </c>
      <c r="BA708" s="122">
        <v>1140.383678033829</v>
      </c>
      <c r="BB708" s="122">
        <v>16.08080209474895</v>
      </c>
      <c r="BC708" s="192">
        <v>849</v>
      </c>
      <c r="BD708" s="191">
        <f t="shared" si="50"/>
        <v>6.962662728100625</v>
      </c>
      <c r="BE708" s="122">
        <f t="shared" si="51"/>
        <v>0.57201484878961495</v>
      </c>
      <c r="BF708" s="122">
        <f t="shared" si="52"/>
        <v>1147.669990555213</v>
      </c>
      <c r="BG708" s="122">
        <f t="shared" si="53"/>
        <v>12.00349692065431</v>
      </c>
      <c r="BH708" s="192">
        <f t="shared" si="54"/>
        <v>890</v>
      </c>
      <c r="BI708" s="109">
        <v>3.2392946829493821</v>
      </c>
      <c r="BJ708" s="109">
        <v>1.388342458217936</v>
      </c>
      <c r="BK708" s="109">
        <v>5.0921538080867101</v>
      </c>
      <c r="BL708" s="109">
        <v>1115.522705078125</v>
      </c>
      <c r="BM708" s="109">
        <v>1105.800913085938</v>
      </c>
      <c r="BN708" s="123">
        <v>1130.015249023437</v>
      </c>
    </row>
    <row r="709" spans="1:66" x14ac:dyDescent="0.25">
      <c r="A709">
        <v>704</v>
      </c>
      <c r="B709" t="s">
        <v>181</v>
      </c>
      <c r="C709" s="120" t="s">
        <v>10</v>
      </c>
      <c r="E709" s="121">
        <v>19</v>
      </c>
      <c r="F709" t="s">
        <v>183</v>
      </c>
      <c r="G709" t="s">
        <v>379</v>
      </c>
      <c r="H709" t="s">
        <v>46</v>
      </c>
      <c r="I709" s="2">
        <v>44459</v>
      </c>
      <c r="J709" s="2">
        <v>44460</v>
      </c>
      <c r="K709" s="21" t="s">
        <v>189</v>
      </c>
      <c r="L709" s="20">
        <v>48.661000000000001</v>
      </c>
      <c r="M709">
        <v>1.87</v>
      </c>
      <c r="N709">
        <v>4.8920000000000003</v>
      </c>
      <c r="O709">
        <v>6.3159999999999998</v>
      </c>
      <c r="P709">
        <v>4.0000000000000001E-3</v>
      </c>
      <c r="Q709">
        <v>14.625999999999999</v>
      </c>
      <c r="R709">
        <v>22.591000000000001</v>
      </c>
      <c r="S709">
        <v>0.55500000000000005</v>
      </c>
      <c r="T709">
        <v>6.0000000000000001E-3</v>
      </c>
      <c r="U709">
        <v>1.4999999999999999E-2</v>
      </c>
      <c r="W709">
        <v>4.3999999999999997E-2</v>
      </c>
      <c r="X709">
        <v>99.580000000000013</v>
      </c>
      <c r="Y709" s="21">
        <v>80.498718011662035</v>
      </c>
      <c r="Z709" s="122">
        <v>0.42</v>
      </c>
      <c r="AA709" s="122">
        <v>3.93</v>
      </c>
      <c r="AB709" s="122">
        <v>1.44</v>
      </c>
      <c r="AC709" s="122">
        <v>2.2200000000000002</v>
      </c>
      <c r="AD709" s="122">
        <v>1126.94</v>
      </c>
      <c r="AE709" s="122">
        <v>0.57999999999999996</v>
      </c>
      <c r="AF709" s="122">
        <v>0.57999999999999996</v>
      </c>
      <c r="AG709" s="122">
        <v>4.46</v>
      </c>
      <c r="AH709" s="122">
        <v>188.81</v>
      </c>
      <c r="AI709" s="122">
        <v>173.78</v>
      </c>
      <c r="AJ709" s="122">
        <v>87.5</v>
      </c>
      <c r="AK709" s="123">
        <v>0.69332666886165017</v>
      </c>
      <c r="AL709" s="109">
        <v>0.81444858821666022</v>
      </c>
      <c r="AM709" s="109">
        <v>4.018968097265363E-2</v>
      </c>
      <c r="AN709">
        <v>6.9976168865690053E-2</v>
      </c>
      <c r="AO709" s="140"/>
      <c r="AS709" s="192"/>
      <c r="AY709" s="191"/>
      <c r="BC709" s="192"/>
      <c r="BD709" s="191" t="str">
        <f t="shared" ref="BD709:BD772" si="55">IF(OR($F709="Core",$F709="Cpx Inclusion"),
     IF($Y709&lt;67, IF(AO709&lt;&gt;"",AO709,""),
        IF($Y709&gt;67, IF(AY709&lt;&gt;"",AY709,""), "")),
   IF(OR($F709="Inner Rim",$F709="Outer Rim",$F709="Microlite"),
      IF(AT709&lt;&gt;"",AT709,""),
      IF($F709="Not Categorized","", "")))</f>
        <v/>
      </c>
      <c r="BE709" s="122" t="str">
        <f t="shared" ref="BE709:BE772" si="56">IF(OR($F709="Core",$F709="Cpx Inclusion"),
     IF($Y709&lt;67, IF(AP709&lt;&gt;"",AP709,""),
        IF($Y709&gt;67, IF(AZ709&lt;&gt;"",AZ709,""), "")),
   IF(OR($F709="Inner Rim",$F709="Outer Rim",$F709="Microlite"),
      IF(AU709&lt;&gt;"",AU709,""),
      IF($F709="Not Categorized","", "")))</f>
        <v/>
      </c>
      <c r="BF709" s="122" t="str">
        <f t="shared" ref="BF709:BF772" si="57">IF(OR($F709="Core",$F709="Cpx Inclusion"),
     IF($Y709&lt;67, IF(AQ709&lt;&gt;"",AQ709,""),
        IF($Y709&gt;67, IF(BA709&lt;&gt;"",BA709,""), "")),
   IF(OR($F709="Inner Rim",$F709="Outer Rim",$F709="Microlite"),
      IF(AV709&lt;&gt;"",AV709,""),
      IF($F709="Not Categorized","", "")))</f>
        <v/>
      </c>
      <c r="BG709" s="122" t="str">
        <f t="shared" ref="BG709:BG772" si="58">IF(OR($F709="Core",$F709="Cpx Inclusion"),
     IF($Y709&lt;67, IF(AR709&lt;&gt;"",AR709,""),
        IF($Y709&gt;67, IF(BB709&lt;&gt;"",BB709,""), "")),
   IF(OR($F709="Inner Rim",$F709="Outer Rim",$F709="Microlite"),
      IF(AW709&lt;&gt;"",AW709,""),
      IF($F709="Not Categorized","", "")))</f>
        <v/>
      </c>
      <c r="BH709" s="192" t="str">
        <f t="shared" ref="BH709:BH772" si="59">IF(OR($F709="Core",$F709="Cpx Inclusion"),
     IF($Y709&lt;67, IF(AS709&lt;&gt;"",AS709,""),
        IF($Y709&gt;67, IF(BC709&lt;&gt;"",BC709,""), "")),
   IF(OR($F709="Inner Rim",$F709="Outer Rim",$F709="Microlite"),
      IF(AX709&lt;&gt;"",AX709,""),
      IF($F709="Not Categorized","", "")))</f>
        <v/>
      </c>
      <c r="BI709" s="109">
        <v>2.6889131288267332</v>
      </c>
      <c r="BJ709" s="109">
        <v>2.3391893510557371</v>
      </c>
      <c r="BK709" s="109">
        <v>3.0286805944181632</v>
      </c>
      <c r="BL709" s="109">
        <v>1078.712768554688</v>
      </c>
      <c r="BM709" s="109">
        <v>1071.0361328125</v>
      </c>
      <c r="BN709" s="123">
        <v>1085.192768554688</v>
      </c>
    </row>
    <row r="710" spans="1:66" x14ac:dyDescent="0.25">
      <c r="A710">
        <v>705</v>
      </c>
      <c r="B710" t="s">
        <v>181</v>
      </c>
      <c r="C710" s="120" t="s">
        <v>10</v>
      </c>
      <c r="E710" s="121">
        <v>4</v>
      </c>
      <c r="F710" t="s">
        <v>183</v>
      </c>
      <c r="G710" t="s">
        <v>379</v>
      </c>
      <c r="H710" t="s">
        <v>46</v>
      </c>
      <c r="I710" s="2">
        <v>44459</v>
      </c>
      <c r="J710" s="2">
        <v>44460</v>
      </c>
      <c r="K710" s="21" t="s">
        <v>189</v>
      </c>
      <c r="L710" s="20">
        <v>41.709000000000003</v>
      </c>
      <c r="M710">
        <v>4.6920000000000002</v>
      </c>
      <c r="N710">
        <v>9.3949999999999996</v>
      </c>
      <c r="O710">
        <v>7.8390000000000004</v>
      </c>
      <c r="P710">
        <v>0.106</v>
      </c>
      <c r="Q710">
        <v>11.492000000000001</v>
      </c>
      <c r="R710">
        <v>23.18</v>
      </c>
      <c r="S710">
        <v>0.57799999999999996</v>
      </c>
      <c r="W710">
        <v>8.0000000000000002E-3</v>
      </c>
      <c r="X710">
        <v>98.999000000000009</v>
      </c>
      <c r="Y710" s="21">
        <v>72.323916639244885</v>
      </c>
      <c r="Z710" s="122">
        <v>0.46</v>
      </c>
      <c r="AA710" s="122">
        <v>2.2400000000000002</v>
      </c>
      <c r="AB710" s="122">
        <v>1.04</v>
      </c>
      <c r="AC710" s="122">
        <v>2</v>
      </c>
      <c r="AD710" s="122">
        <v>34.590000000000003</v>
      </c>
      <c r="AE710" s="122">
        <v>0.67</v>
      </c>
      <c r="AF710" s="122">
        <v>0.57999999999999996</v>
      </c>
      <c r="AG710" s="122">
        <v>4.72</v>
      </c>
      <c r="AH710" s="122">
        <v>100</v>
      </c>
      <c r="AI710" s="122">
        <v>100</v>
      </c>
      <c r="AJ710" s="122">
        <v>465.48</v>
      </c>
      <c r="AK710" s="123">
        <v>0.71965196759880157</v>
      </c>
      <c r="AL710" s="109">
        <v>0.65786756879187291</v>
      </c>
      <c r="AM710" s="109">
        <v>4.3028298055615581E-2</v>
      </c>
      <c r="AN710">
        <v>3.8952080117640751E-2</v>
      </c>
      <c r="AO710" s="140"/>
      <c r="AS710" s="192"/>
      <c r="AY710" s="191"/>
      <c r="BC710" s="192"/>
      <c r="BD710" s="191" t="str">
        <f t="shared" si="55"/>
        <v/>
      </c>
      <c r="BE710" s="122" t="str">
        <f t="shared" si="56"/>
        <v/>
      </c>
      <c r="BF710" s="122" t="str">
        <f t="shared" si="57"/>
        <v/>
      </c>
      <c r="BG710" s="122" t="str">
        <f t="shared" si="58"/>
        <v/>
      </c>
      <c r="BH710" s="192" t="str">
        <f t="shared" si="59"/>
        <v/>
      </c>
      <c r="BI710" s="109">
        <v>0.80623101461898494</v>
      </c>
      <c r="BJ710" s="109">
        <v>0</v>
      </c>
      <c r="BK710" s="109">
        <v>2.2744027923442038</v>
      </c>
      <c r="BL710" s="109">
        <v>1101.222290039062</v>
      </c>
      <c r="BM710" s="109">
        <v>1091.6622265625001</v>
      </c>
      <c r="BN710" s="123">
        <v>1111.9033203125</v>
      </c>
    </row>
    <row r="711" spans="1:66" x14ac:dyDescent="0.25">
      <c r="A711">
        <v>706</v>
      </c>
      <c r="B711" t="s">
        <v>181</v>
      </c>
      <c r="C711" s="120" t="s">
        <v>10</v>
      </c>
      <c r="E711" s="121">
        <v>8</v>
      </c>
      <c r="F711" t="s">
        <v>183</v>
      </c>
      <c r="G711" t="s">
        <v>379</v>
      </c>
      <c r="H711" t="s">
        <v>46</v>
      </c>
      <c r="I711" s="2">
        <v>44459</v>
      </c>
      <c r="J711" s="2">
        <v>44460</v>
      </c>
      <c r="K711" s="21" t="s">
        <v>189</v>
      </c>
      <c r="L711" s="20">
        <v>47.841000000000001</v>
      </c>
      <c r="M711">
        <v>2.14</v>
      </c>
      <c r="N711">
        <v>4.8319999999999999</v>
      </c>
      <c r="O711">
        <v>6.3609999999999998</v>
      </c>
      <c r="P711">
        <v>0.09</v>
      </c>
      <c r="Q711">
        <v>14.273</v>
      </c>
      <c r="R711">
        <v>23.241</v>
      </c>
      <c r="S711">
        <v>0.47799999999999998</v>
      </c>
      <c r="T711">
        <v>1.9E-2</v>
      </c>
      <c r="W711">
        <v>8.5999999999999993E-2</v>
      </c>
      <c r="X711">
        <v>99.361000000000004</v>
      </c>
      <c r="Y711" s="21">
        <v>79.998977003610989</v>
      </c>
      <c r="Z711" s="122">
        <v>0.43</v>
      </c>
      <c r="AA711" s="122">
        <v>3.54</v>
      </c>
      <c r="AB711" s="122">
        <v>1.48</v>
      </c>
      <c r="AC711" s="122">
        <v>2.25</v>
      </c>
      <c r="AD711" s="122">
        <v>40.340000000000003</v>
      </c>
      <c r="AE711" s="122">
        <v>0.59</v>
      </c>
      <c r="AF711" s="122">
        <v>0.57999999999999996</v>
      </c>
      <c r="AG711" s="122">
        <v>5.13</v>
      </c>
      <c r="AH711" s="122">
        <v>63.32</v>
      </c>
      <c r="AI711" s="122">
        <v>100</v>
      </c>
      <c r="AJ711" s="122">
        <v>42.67</v>
      </c>
      <c r="AK711" s="123">
        <v>0.70353734053541417</v>
      </c>
      <c r="AL711" s="109">
        <v>0.80049013451134954</v>
      </c>
      <c r="AM711" s="109">
        <v>3.4861982827840858E-2</v>
      </c>
      <c r="AN711">
        <v>5.0989728925613154E-2</v>
      </c>
      <c r="AO711" s="140"/>
      <c r="AS711" s="192"/>
      <c r="AY711" s="191"/>
      <c r="BC711" s="192"/>
      <c r="BD711" s="191" t="str">
        <f t="shared" si="55"/>
        <v/>
      </c>
      <c r="BE711" s="122" t="str">
        <f t="shared" si="56"/>
        <v/>
      </c>
      <c r="BF711" s="122" t="str">
        <f t="shared" si="57"/>
        <v/>
      </c>
      <c r="BG711" s="122" t="str">
        <f t="shared" si="58"/>
        <v/>
      </c>
      <c r="BH711" s="192" t="str">
        <f t="shared" si="59"/>
        <v/>
      </c>
      <c r="BI711" s="109">
        <v>2.1110057755139069</v>
      </c>
      <c r="BJ711" s="109">
        <v>1.787200347962637</v>
      </c>
      <c r="BK711" s="109">
        <v>2.455368949952383</v>
      </c>
      <c r="BL711" s="109">
        <v>1096.963623046875</v>
      </c>
      <c r="BM711" s="109">
        <v>1089.450639648438</v>
      </c>
      <c r="BN711" s="123">
        <v>1105.131674804687</v>
      </c>
    </row>
    <row r="712" spans="1:66" x14ac:dyDescent="0.25">
      <c r="A712">
        <v>707</v>
      </c>
      <c r="B712" t="s">
        <v>181</v>
      </c>
      <c r="C712" s="120" t="s">
        <v>8</v>
      </c>
      <c r="D712">
        <v>118509</v>
      </c>
      <c r="E712" s="121">
        <v>84</v>
      </c>
      <c r="F712" t="s">
        <v>184</v>
      </c>
      <c r="G712" t="s">
        <v>379</v>
      </c>
      <c r="H712" t="s">
        <v>46</v>
      </c>
      <c r="I712" s="2">
        <v>44458</v>
      </c>
      <c r="J712" s="2">
        <v>44458</v>
      </c>
      <c r="K712" s="21" t="s">
        <v>189</v>
      </c>
      <c r="L712" s="20">
        <v>42.604999999999997</v>
      </c>
      <c r="M712">
        <v>4.3940000000000001</v>
      </c>
      <c r="N712">
        <v>9.3379999999999992</v>
      </c>
      <c r="O712">
        <v>8.3810000000000002</v>
      </c>
      <c r="P712">
        <v>0.17699999999999999</v>
      </c>
      <c r="Q712">
        <v>10.367000000000001</v>
      </c>
      <c r="R712">
        <v>22.757000000000001</v>
      </c>
      <c r="S712">
        <v>0.56699999999999995</v>
      </c>
      <c r="T712">
        <v>8.9999999999999993E-3</v>
      </c>
      <c r="X712">
        <v>98.594999999999999</v>
      </c>
      <c r="Y712" s="21">
        <v>68.79830799668926</v>
      </c>
      <c r="Z712" s="122">
        <v>0.47</v>
      </c>
      <c r="AA712" s="122">
        <v>2.4</v>
      </c>
      <c r="AB712" s="122">
        <v>1.05</v>
      </c>
      <c r="AC712" s="122">
        <v>1.29</v>
      </c>
      <c r="AD712" s="122">
        <v>17.32</v>
      </c>
      <c r="AE712" s="122">
        <v>0.7</v>
      </c>
      <c r="AF712" s="122">
        <v>0.59</v>
      </c>
      <c r="AG712" s="122">
        <v>4.5599999999999996</v>
      </c>
      <c r="AH712" s="122">
        <v>148.35</v>
      </c>
      <c r="AI712" s="122">
        <v>100</v>
      </c>
      <c r="AJ712" s="122">
        <v>100</v>
      </c>
      <c r="AK712" s="123">
        <v>0.64683417709079405</v>
      </c>
      <c r="AL712" s="109">
        <v>0.59490894006121187</v>
      </c>
      <c r="AM712" s="109">
        <v>4.2312036206966497E-2</v>
      </c>
      <c r="AN712">
        <v>0.14681187696358031</v>
      </c>
      <c r="AO712" s="140"/>
      <c r="AS712" s="192"/>
      <c r="AY712" s="191"/>
      <c r="BC712" s="192"/>
      <c r="BD712" s="191" t="str">
        <f t="shared" si="55"/>
        <v/>
      </c>
      <c r="BE712" s="122" t="str">
        <f t="shared" si="56"/>
        <v/>
      </c>
      <c r="BF712" s="122" t="str">
        <f t="shared" si="57"/>
        <v/>
      </c>
      <c r="BG712" s="122" t="str">
        <f t="shared" si="58"/>
        <v/>
      </c>
      <c r="BH712" s="192" t="str">
        <f t="shared" si="59"/>
        <v/>
      </c>
      <c r="BI712" s="109">
        <v>0</v>
      </c>
      <c r="BJ712" s="109">
        <v>0</v>
      </c>
      <c r="BK712" s="109">
        <v>0.79828791817282996</v>
      </c>
      <c r="BL712" s="109">
        <v>1084.978759765625</v>
      </c>
      <c r="BM712" s="109">
        <v>1072.608896484375</v>
      </c>
      <c r="BN712" s="123">
        <v>1092.406870117188</v>
      </c>
    </row>
    <row r="713" spans="1:66" x14ac:dyDescent="0.25">
      <c r="A713">
        <v>708</v>
      </c>
      <c r="B713" t="s">
        <v>181</v>
      </c>
      <c r="C713" s="120" t="s">
        <v>8</v>
      </c>
      <c r="D713">
        <v>118509</v>
      </c>
      <c r="E713" s="121">
        <v>86</v>
      </c>
      <c r="F713" t="s">
        <v>184</v>
      </c>
      <c r="G713" t="s">
        <v>379</v>
      </c>
      <c r="H713" t="s">
        <v>46</v>
      </c>
      <c r="I713" s="2">
        <v>44458</v>
      </c>
      <c r="J713" s="2">
        <v>44458</v>
      </c>
      <c r="K713" s="21" t="s">
        <v>189</v>
      </c>
      <c r="L713" s="20">
        <v>45.518999999999998</v>
      </c>
      <c r="M713">
        <v>3.419</v>
      </c>
      <c r="N713">
        <v>7.51</v>
      </c>
      <c r="O713">
        <v>7.6790000000000003</v>
      </c>
      <c r="P713">
        <v>0.192</v>
      </c>
      <c r="Q713">
        <v>11.920999999999999</v>
      </c>
      <c r="R713">
        <v>22.686</v>
      </c>
      <c r="S713">
        <v>0.497</v>
      </c>
      <c r="T713">
        <v>4.5999999999999999E-2</v>
      </c>
      <c r="U713">
        <v>3.7999999999999999E-2</v>
      </c>
      <c r="X713">
        <v>99.506999999999991</v>
      </c>
      <c r="Y713" s="21">
        <v>73.455527136685504</v>
      </c>
      <c r="Z713" s="122">
        <v>0.45</v>
      </c>
      <c r="AA713" s="122">
        <v>2.75</v>
      </c>
      <c r="AB713" s="122">
        <v>1.18</v>
      </c>
      <c r="AC713" s="122">
        <v>1.36</v>
      </c>
      <c r="AD713" s="122">
        <v>16.5</v>
      </c>
      <c r="AE713" s="122">
        <v>0.65</v>
      </c>
      <c r="AF713" s="122">
        <v>0.59</v>
      </c>
      <c r="AG713" s="122">
        <v>4.8899999999999997</v>
      </c>
      <c r="AH713" s="122">
        <v>27.51</v>
      </c>
      <c r="AI713" s="122">
        <v>66.569999999999993</v>
      </c>
      <c r="AJ713" s="122">
        <v>100</v>
      </c>
      <c r="AK713" s="123">
        <v>0.64907775115986888</v>
      </c>
      <c r="AL713" s="109">
        <v>0.67202602013734691</v>
      </c>
      <c r="AM713" s="109">
        <v>3.6434537374092614E-2</v>
      </c>
      <c r="AN713">
        <v>0.14894205016577619</v>
      </c>
      <c r="AO713" s="140"/>
      <c r="AS713" s="192"/>
      <c r="AT713" s="122">
        <v>6.8007264499038502</v>
      </c>
      <c r="AU713" s="122">
        <v>0.53873034479454496</v>
      </c>
      <c r="AV713" s="122">
        <v>1143.504749685877</v>
      </c>
      <c r="AW713" s="122">
        <v>10.28407844231595</v>
      </c>
      <c r="AX713" s="122">
        <v>810</v>
      </c>
      <c r="AY713" s="191">
        <v>6.3566348583339778</v>
      </c>
      <c r="AZ713" s="122">
        <v>0.65476794511258773</v>
      </c>
      <c r="BA713" s="122">
        <v>1122.789080478987</v>
      </c>
      <c r="BB713" s="122">
        <v>15.26117651750606</v>
      </c>
      <c r="BC713" s="192">
        <v>855</v>
      </c>
      <c r="BD713" s="191">
        <f t="shared" si="55"/>
        <v>6.8007264499038502</v>
      </c>
      <c r="BE713" s="122">
        <f t="shared" si="56"/>
        <v>0.53873034479454496</v>
      </c>
      <c r="BF713" s="122">
        <f t="shared" si="57"/>
        <v>1143.504749685877</v>
      </c>
      <c r="BG713" s="122">
        <f t="shared" si="58"/>
        <v>10.28407844231595</v>
      </c>
      <c r="BH713" s="192">
        <f t="shared" si="59"/>
        <v>810</v>
      </c>
      <c r="BI713" s="109">
        <v>2.133702137108506E-2</v>
      </c>
      <c r="BJ713" s="109">
        <v>0</v>
      </c>
      <c r="BK713" s="109">
        <v>0.69937069275017438</v>
      </c>
      <c r="BL713" s="109">
        <v>1101.728393554688</v>
      </c>
      <c r="BM713" s="109">
        <v>1097.8969873046869</v>
      </c>
      <c r="BN713" s="123">
        <v>1105.682036132813</v>
      </c>
    </row>
    <row r="714" spans="1:66" x14ac:dyDescent="0.25">
      <c r="A714">
        <v>709</v>
      </c>
      <c r="B714" t="s">
        <v>181</v>
      </c>
      <c r="C714" s="120" t="s">
        <v>8</v>
      </c>
      <c r="D714">
        <v>118509</v>
      </c>
      <c r="E714" s="121">
        <v>99</v>
      </c>
      <c r="F714" t="s">
        <v>184</v>
      </c>
      <c r="G714" t="s">
        <v>379</v>
      </c>
      <c r="H714" t="s">
        <v>46</v>
      </c>
      <c r="I714" s="2">
        <v>44458</v>
      </c>
      <c r="J714" s="2">
        <v>44458</v>
      </c>
      <c r="K714" s="21" t="s">
        <v>189</v>
      </c>
      <c r="L714" s="20">
        <v>47.286999999999999</v>
      </c>
      <c r="M714">
        <v>2.3730000000000002</v>
      </c>
      <c r="N714">
        <v>5.8330000000000002</v>
      </c>
      <c r="O714">
        <v>7.6</v>
      </c>
      <c r="P714">
        <v>0.20599999999999999</v>
      </c>
      <c r="Q714">
        <v>13.105</v>
      </c>
      <c r="R714">
        <v>21.882000000000001</v>
      </c>
      <c r="S714">
        <v>0.44</v>
      </c>
      <c r="T714">
        <v>1.9E-2</v>
      </c>
      <c r="U714">
        <v>5.8000000000000003E-2</v>
      </c>
      <c r="X714">
        <v>98.803000000000011</v>
      </c>
      <c r="Y714" s="21">
        <v>75.452475337868023</v>
      </c>
      <c r="Z714" s="122">
        <v>0.44</v>
      </c>
      <c r="AA714" s="122">
        <v>3.34</v>
      </c>
      <c r="AB714" s="122">
        <v>1.35</v>
      </c>
      <c r="AC714" s="122">
        <v>1.37</v>
      </c>
      <c r="AD714" s="122">
        <v>15.06</v>
      </c>
      <c r="AE714" s="122">
        <v>0.62</v>
      </c>
      <c r="AF714" s="122">
        <v>0.6</v>
      </c>
      <c r="AG714" s="122">
        <v>5.23</v>
      </c>
      <c r="AH714" s="122">
        <v>65.98</v>
      </c>
      <c r="AI714" s="122">
        <v>43.56</v>
      </c>
      <c r="AJ714" s="122">
        <v>100</v>
      </c>
      <c r="AK714" s="123">
        <v>0.63861186555383165</v>
      </c>
      <c r="AL714" s="109">
        <v>0.73970971696749699</v>
      </c>
      <c r="AM714" s="109">
        <v>3.2296870699863076E-2</v>
      </c>
      <c r="AN714">
        <v>0.16313575737062871</v>
      </c>
      <c r="AO714" s="140"/>
      <c r="AS714" s="192"/>
      <c r="AY714" s="191"/>
      <c r="BC714" s="192"/>
      <c r="BD714" s="191" t="str">
        <f t="shared" si="55"/>
        <v/>
      </c>
      <c r="BE714" s="122" t="str">
        <f t="shared" si="56"/>
        <v/>
      </c>
      <c r="BF714" s="122" t="str">
        <f t="shared" si="57"/>
        <v/>
      </c>
      <c r="BG714" s="122" t="str">
        <f t="shared" si="58"/>
        <v/>
      </c>
      <c r="BH714" s="192" t="str">
        <f t="shared" si="59"/>
        <v/>
      </c>
      <c r="BI714" s="109">
        <v>1.319584567202073</v>
      </c>
      <c r="BJ714" s="109">
        <v>1.111220276010972</v>
      </c>
      <c r="BK714" s="109">
        <v>1.604491355074388</v>
      </c>
      <c r="BL714" s="109">
        <v>1087.392456054688</v>
      </c>
      <c r="BM714" s="109">
        <v>1082.78806640625</v>
      </c>
      <c r="BN714" s="123">
        <v>1091.5301269531251</v>
      </c>
    </row>
    <row r="715" spans="1:66" x14ac:dyDescent="0.25">
      <c r="A715">
        <v>710</v>
      </c>
      <c r="B715" t="s">
        <v>181</v>
      </c>
      <c r="C715" s="120" t="s">
        <v>8</v>
      </c>
      <c r="D715">
        <v>118509</v>
      </c>
      <c r="E715" s="121">
        <v>129</v>
      </c>
      <c r="F715" t="s">
        <v>184</v>
      </c>
      <c r="G715" t="s">
        <v>379</v>
      </c>
      <c r="H715" t="s">
        <v>46</v>
      </c>
      <c r="I715" s="2">
        <v>44458</v>
      </c>
      <c r="J715" s="2">
        <v>44458</v>
      </c>
      <c r="K715" s="21" t="s">
        <v>189</v>
      </c>
      <c r="L715" s="20">
        <v>49.838999999999999</v>
      </c>
      <c r="M715">
        <v>1.925</v>
      </c>
      <c r="N715">
        <v>4.9809999999999999</v>
      </c>
      <c r="O715">
        <v>6.4950000000000001</v>
      </c>
      <c r="P715">
        <v>0.13200000000000001</v>
      </c>
      <c r="Q715">
        <v>13.672000000000001</v>
      </c>
      <c r="R715">
        <v>22.594000000000001</v>
      </c>
      <c r="S715">
        <v>0.5</v>
      </c>
      <c r="U715">
        <v>3.4000000000000002E-2</v>
      </c>
      <c r="X715">
        <v>100.17200000000001</v>
      </c>
      <c r="Y715" s="21">
        <v>78.957469211277868</v>
      </c>
      <c r="Z715" s="122">
        <v>0.43</v>
      </c>
      <c r="AA715" s="122">
        <v>3.82</v>
      </c>
      <c r="AB715" s="122">
        <v>1.46</v>
      </c>
      <c r="AC715" s="122">
        <v>1.48</v>
      </c>
      <c r="AD715" s="122">
        <v>23.62</v>
      </c>
      <c r="AE715" s="122">
        <v>0.6</v>
      </c>
      <c r="AF715" s="122">
        <v>0.59</v>
      </c>
      <c r="AG715" s="122">
        <v>4.8499999999999996</v>
      </c>
      <c r="AH715" s="122">
        <v>100</v>
      </c>
      <c r="AI715" s="122">
        <v>71</v>
      </c>
      <c r="AJ715" s="122">
        <v>100</v>
      </c>
      <c r="AK715" s="123">
        <v>0.65178536863568326</v>
      </c>
      <c r="AL715" s="109">
        <v>0.75474477397233963</v>
      </c>
      <c r="AM715" s="109">
        <v>3.5893973601836306E-2</v>
      </c>
      <c r="AN715">
        <v>0.17584849911393452</v>
      </c>
      <c r="AO715" s="140"/>
      <c r="AS715" s="192"/>
      <c r="AY715" s="191"/>
      <c r="BC715" s="192"/>
      <c r="BD715" s="191" t="str">
        <f t="shared" si="55"/>
        <v/>
      </c>
      <c r="BE715" s="122" t="str">
        <f t="shared" si="56"/>
        <v/>
      </c>
      <c r="BF715" s="122" t="str">
        <f t="shared" si="57"/>
        <v/>
      </c>
      <c r="BG715" s="122" t="str">
        <f t="shared" si="58"/>
        <v/>
      </c>
      <c r="BH715" s="192" t="str">
        <f t="shared" si="59"/>
        <v/>
      </c>
      <c r="BI715" s="109">
        <v>2.2588667349389229</v>
      </c>
      <c r="BJ715" s="109">
        <v>1.9496708921960031</v>
      </c>
      <c r="BK715" s="109">
        <v>2.5842899565270581</v>
      </c>
      <c r="BL715" s="109">
        <v>1096.253051757812</v>
      </c>
      <c r="BM715" s="109">
        <v>1087.419028320312</v>
      </c>
      <c r="BN715" s="123">
        <v>1105.47537109375</v>
      </c>
    </row>
    <row r="716" spans="1:66" x14ac:dyDescent="0.25">
      <c r="A716">
        <v>711</v>
      </c>
      <c r="B716" t="s">
        <v>181</v>
      </c>
      <c r="C716" s="120" t="s">
        <v>8</v>
      </c>
      <c r="D716">
        <v>118509</v>
      </c>
      <c r="E716" s="121">
        <v>143</v>
      </c>
      <c r="F716" t="s">
        <v>184</v>
      </c>
      <c r="G716" t="s">
        <v>379</v>
      </c>
      <c r="H716" t="s">
        <v>46</v>
      </c>
      <c r="I716" s="2">
        <v>44458</v>
      </c>
      <c r="J716" s="2">
        <v>44458</v>
      </c>
      <c r="K716" s="21" t="s">
        <v>189</v>
      </c>
      <c r="L716" s="20">
        <v>41.731000000000002</v>
      </c>
      <c r="M716">
        <v>5.4279999999999999</v>
      </c>
      <c r="N716">
        <v>10.667</v>
      </c>
      <c r="O716">
        <v>7.4820000000000002</v>
      </c>
      <c r="P716">
        <v>0.13600000000000001</v>
      </c>
      <c r="Q716">
        <v>10.352</v>
      </c>
      <c r="R716">
        <v>22.138000000000002</v>
      </c>
      <c r="S716">
        <v>0.55700000000000005</v>
      </c>
      <c r="T716">
        <v>8.9999999999999993E-3</v>
      </c>
      <c r="W716">
        <v>2.1000000000000001E-2</v>
      </c>
      <c r="X716">
        <v>98.521000000000015</v>
      </c>
      <c r="Y716" s="21">
        <v>71.150937086915931</v>
      </c>
      <c r="Z716" s="122">
        <v>0.45</v>
      </c>
      <c r="AA716" s="122">
        <v>3.28</v>
      </c>
      <c r="AB716" s="122">
        <v>1.07</v>
      </c>
      <c r="AC716" s="122">
        <v>1.42</v>
      </c>
      <c r="AD716" s="122">
        <v>26.11</v>
      </c>
      <c r="AE716" s="122">
        <v>0.64</v>
      </c>
      <c r="AF716" s="122">
        <v>0.6</v>
      </c>
      <c r="AG716" s="122">
        <v>3.72</v>
      </c>
      <c r="AH716" s="122">
        <v>100</v>
      </c>
      <c r="AI716" s="122">
        <v>5.76</v>
      </c>
      <c r="AJ716" s="122">
        <v>89.28</v>
      </c>
      <c r="AK716" s="123">
        <v>0.63031511847913835</v>
      </c>
      <c r="AL716" s="109">
        <v>0.59148650194625407</v>
      </c>
      <c r="AM716" s="109">
        <v>4.1386551433546151E-2</v>
      </c>
      <c r="AN716">
        <v>0.17073171204365054</v>
      </c>
      <c r="AO716" s="140"/>
      <c r="AS716" s="192"/>
      <c r="AY716" s="191"/>
      <c r="BC716" s="192"/>
      <c r="BD716" s="191" t="str">
        <f t="shared" si="55"/>
        <v/>
      </c>
      <c r="BE716" s="122" t="str">
        <f t="shared" si="56"/>
        <v/>
      </c>
      <c r="BF716" s="122" t="str">
        <f t="shared" si="57"/>
        <v/>
      </c>
      <c r="BG716" s="122" t="str">
        <f t="shared" si="58"/>
        <v/>
      </c>
      <c r="BH716" s="192" t="str">
        <f t="shared" si="59"/>
        <v/>
      </c>
      <c r="BI716" s="109">
        <v>1.2450000300360331</v>
      </c>
      <c r="BJ716" s="109">
        <v>0.36213827275759047</v>
      </c>
      <c r="BK716" s="109">
        <v>2.6949941649389868</v>
      </c>
      <c r="BL716" s="109">
        <v>1095.124755859375</v>
      </c>
      <c r="BM716" s="109">
        <v>1084.817407226562</v>
      </c>
      <c r="BN716" s="123">
        <v>1104.26662109375</v>
      </c>
    </row>
    <row r="717" spans="1:66" x14ac:dyDescent="0.25">
      <c r="A717">
        <v>712</v>
      </c>
      <c r="B717" t="s">
        <v>181</v>
      </c>
      <c r="C717" s="120" t="s">
        <v>8</v>
      </c>
      <c r="D717">
        <v>118509</v>
      </c>
      <c r="E717" s="121">
        <v>113</v>
      </c>
      <c r="F717" t="s">
        <v>183</v>
      </c>
      <c r="G717" t="s">
        <v>379</v>
      </c>
      <c r="H717" t="s">
        <v>46</v>
      </c>
      <c r="I717" s="2">
        <v>44458</v>
      </c>
      <c r="J717" s="2">
        <v>44458</v>
      </c>
      <c r="K717" s="21" t="s">
        <v>189</v>
      </c>
      <c r="L717" s="20">
        <v>47.9</v>
      </c>
      <c r="M717">
        <v>2.7330000000000001</v>
      </c>
      <c r="N717">
        <v>5.1459999999999999</v>
      </c>
      <c r="O717">
        <v>6.56</v>
      </c>
      <c r="P717">
        <v>0.13900000000000001</v>
      </c>
      <c r="Q717">
        <v>13.397</v>
      </c>
      <c r="R717">
        <v>22.443999999999999</v>
      </c>
      <c r="S717">
        <v>0.373</v>
      </c>
      <c r="T717">
        <v>7.0000000000000001E-3</v>
      </c>
      <c r="X717">
        <v>98.699000000000012</v>
      </c>
      <c r="Y717" s="21">
        <v>78.450015516815881</v>
      </c>
      <c r="Z717" s="122">
        <v>0.44</v>
      </c>
      <c r="AA717" s="122">
        <v>3.15</v>
      </c>
      <c r="AB717" s="122">
        <v>1.44</v>
      </c>
      <c r="AC717" s="122">
        <v>1.48</v>
      </c>
      <c r="AD717" s="122">
        <v>21.69</v>
      </c>
      <c r="AE717" s="122">
        <v>0.61</v>
      </c>
      <c r="AF717" s="122">
        <v>0.59</v>
      </c>
      <c r="AG717" s="122">
        <v>6.08</v>
      </c>
      <c r="AH717" s="122">
        <v>178.71</v>
      </c>
      <c r="AI717" s="122">
        <v>100</v>
      </c>
      <c r="AJ717" s="122">
        <v>100</v>
      </c>
      <c r="AK717" s="123">
        <v>0.65768935814145479</v>
      </c>
      <c r="AL717" s="109">
        <v>0.75370544233364833</v>
      </c>
      <c r="AM717" s="109">
        <v>2.7288922978968955E-2</v>
      </c>
      <c r="AN717">
        <v>0.16825780249944641</v>
      </c>
      <c r="AO717" s="140"/>
      <c r="AS717" s="192"/>
      <c r="AY717" s="191"/>
      <c r="BC717" s="192"/>
      <c r="BD717" s="191" t="str">
        <f t="shared" si="55"/>
        <v/>
      </c>
      <c r="BE717" s="122" t="str">
        <f t="shared" si="56"/>
        <v/>
      </c>
      <c r="BF717" s="122" t="str">
        <f t="shared" si="57"/>
        <v/>
      </c>
      <c r="BG717" s="122" t="str">
        <f t="shared" si="58"/>
        <v/>
      </c>
      <c r="BH717" s="192" t="str">
        <f t="shared" si="59"/>
        <v/>
      </c>
      <c r="BI717" s="109">
        <v>1.3140061529292419</v>
      </c>
      <c r="BJ717" s="109">
        <v>1.084814143957074</v>
      </c>
      <c r="BK717" s="109">
        <v>1.476495452703412</v>
      </c>
      <c r="BL717" s="109">
        <v>1092.482421875</v>
      </c>
      <c r="BM717" s="109">
        <v>1088.5335546875001</v>
      </c>
      <c r="BN717" s="123">
        <v>1096.258779296875</v>
      </c>
    </row>
    <row r="718" spans="1:66" x14ac:dyDescent="0.25">
      <c r="A718">
        <v>713</v>
      </c>
      <c r="B718" t="s">
        <v>181</v>
      </c>
      <c r="C718" s="120" t="s">
        <v>8</v>
      </c>
      <c r="D718">
        <v>118509</v>
      </c>
      <c r="E718" s="121">
        <v>114</v>
      </c>
      <c r="F718" t="s">
        <v>183</v>
      </c>
      <c r="G718" t="s">
        <v>379</v>
      </c>
      <c r="H718" t="s">
        <v>46</v>
      </c>
      <c r="I718" s="2">
        <v>44458</v>
      </c>
      <c r="J718" s="2">
        <v>44458</v>
      </c>
      <c r="K718" s="21" t="s">
        <v>189</v>
      </c>
      <c r="L718" s="20">
        <v>44.695999999999998</v>
      </c>
      <c r="M718">
        <v>3.5659999999999998</v>
      </c>
      <c r="N718">
        <v>8.8480000000000008</v>
      </c>
      <c r="O718">
        <v>8.15</v>
      </c>
      <c r="P718">
        <v>0.154</v>
      </c>
      <c r="Q718">
        <v>10.925000000000001</v>
      </c>
      <c r="R718">
        <v>22.654</v>
      </c>
      <c r="S718">
        <v>0.71799999999999997</v>
      </c>
      <c r="U718">
        <v>4.5999999999999999E-2</v>
      </c>
      <c r="W718">
        <v>0.10299999999999999</v>
      </c>
      <c r="X718">
        <v>99.86</v>
      </c>
      <c r="Y718" s="21">
        <v>70.497083053814919</v>
      </c>
      <c r="Z718" s="122">
        <v>0.46</v>
      </c>
      <c r="AA718" s="122">
        <v>2.71</v>
      </c>
      <c r="AB718" s="122">
        <v>1.08</v>
      </c>
      <c r="AC718" s="122">
        <v>1.31</v>
      </c>
      <c r="AD718" s="122">
        <v>21.29</v>
      </c>
      <c r="AE718" s="122">
        <v>0.68</v>
      </c>
      <c r="AF718" s="122">
        <v>0.59</v>
      </c>
      <c r="AG718" s="122">
        <v>3.82</v>
      </c>
      <c r="AH718" s="122">
        <v>100</v>
      </c>
      <c r="AI718" s="122">
        <v>53.54</v>
      </c>
      <c r="AJ718" s="122">
        <v>34.99</v>
      </c>
      <c r="AK718" s="123">
        <v>0.64673028449197845</v>
      </c>
      <c r="AL718" s="109">
        <v>0.61596643975128706</v>
      </c>
      <c r="AM718" s="109">
        <v>5.2643350134440325E-2</v>
      </c>
      <c r="AN718">
        <v>0.1513374345014154</v>
      </c>
      <c r="AO718" s="140"/>
      <c r="AS718" s="192"/>
      <c r="AT718" s="122">
        <v>7.6724343835906108</v>
      </c>
      <c r="AU718" s="122">
        <v>0.49701261013632791</v>
      </c>
      <c r="AV718" s="122">
        <v>1157.9459466902449</v>
      </c>
      <c r="AW718" s="122">
        <v>9.630033627282474</v>
      </c>
      <c r="AX718" s="122">
        <v>748</v>
      </c>
      <c r="AY718" s="191">
        <v>8.2728619419248215</v>
      </c>
      <c r="AZ718" s="122">
        <v>0.57388565663179214</v>
      </c>
      <c r="BA718" s="122">
        <v>1136.8353376103589</v>
      </c>
      <c r="BB718" s="122">
        <v>13.43935208887833</v>
      </c>
      <c r="BC718" s="192">
        <v>748</v>
      </c>
      <c r="BD718" s="191">
        <f t="shared" si="55"/>
        <v>7.6724343835906108</v>
      </c>
      <c r="BE718" s="122">
        <f t="shared" si="56"/>
        <v>0.49701261013632791</v>
      </c>
      <c r="BF718" s="122">
        <f t="shared" si="57"/>
        <v>1157.9459466902449</v>
      </c>
      <c r="BG718" s="122">
        <f t="shared" si="58"/>
        <v>9.630033627282474</v>
      </c>
      <c r="BH718" s="192">
        <f t="shared" si="59"/>
        <v>748</v>
      </c>
      <c r="BI718" s="109">
        <v>7.2363675314318776</v>
      </c>
      <c r="BJ718" s="109">
        <v>4.4772705847155692</v>
      </c>
      <c r="BK718" s="109">
        <v>9.3984816366564861</v>
      </c>
      <c r="BL718" s="109">
        <v>1104.096435546875</v>
      </c>
      <c r="BM718" s="109">
        <v>1094.4994238281249</v>
      </c>
      <c r="BN718" s="123">
        <v>1114.3143554687499</v>
      </c>
    </row>
    <row r="719" spans="1:66" x14ac:dyDescent="0.25">
      <c r="A719">
        <v>714</v>
      </c>
      <c r="B719" t="s">
        <v>181</v>
      </c>
      <c r="C719" s="120" t="s">
        <v>8</v>
      </c>
      <c r="D719">
        <v>118509</v>
      </c>
      <c r="E719" s="121">
        <v>123</v>
      </c>
      <c r="F719" t="s">
        <v>183</v>
      </c>
      <c r="G719" t="s">
        <v>379</v>
      </c>
      <c r="H719" t="s">
        <v>46</v>
      </c>
      <c r="I719" s="2">
        <v>44458</v>
      </c>
      <c r="J719" s="2">
        <v>44458</v>
      </c>
      <c r="K719" s="21" t="s">
        <v>189</v>
      </c>
      <c r="L719" s="20">
        <v>50.024000000000001</v>
      </c>
      <c r="M719">
        <v>1.7669999999999999</v>
      </c>
      <c r="N719">
        <v>4.4459999999999997</v>
      </c>
      <c r="O719">
        <v>6.1740000000000004</v>
      </c>
      <c r="P719">
        <v>0.112</v>
      </c>
      <c r="Q719">
        <v>14.301</v>
      </c>
      <c r="R719">
        <v>22.276</v>
      </c>
      <c r="S719">
        <v>0.52300000000000002</v>
      </c>
      <c r="T719">
        <v>1.4999999999999999E-2</v>
      </c>
      <c r="U719">
        <v>5.6000000000000001E-2</v>
      </c>
      <c r="W719">
        <v>2.4E-2</v>
      </c>
      <c r="X719">
        <v>99.717999999999989</v>
      </c>
      <c r="Y719" s="21">
        <v>80.502922741107625</v>
      </c>
      <c r="Z719" s="122">
        <v>0.43</v>
      </c>
      <c r="AA719" s="122">
        <v>4.07</v>
      </c>
      <c r="AB719" s="122">
        <v>1.55</v>
      </c>
      <c r="AC719" s="122">
        <v>1.53</v>
      </c>
      <c r="AD719" s="122">
        <v>26.83</v>
      </c>
      <c r="AE719" s="122">
        <v>0.59</v>
      </c>
      <c r="AF719" s="122">
        <v>0.6</v>
      </c>
      <c r="AG719" s="122">
        <v>4.62</v>
      </c>
      <c r="AH719" s="122">
        <v>83.93</v>
      </c>
      <c r="AI719" s="122">
        <v>46.81</v>
      </c>
      <c r="AJ719" s="122">
        <v>147.63999999999999</v>
      </c>
      <c r="AK719" s="123">
        <v>0.65533966534870225</v>
      </c>
      <c r="AL719" s="109">
        <v>0.79163602050440174</v>
      </c>
      <c r="AM719" s="109">
        <v>3.7648207119893355E-2</v>
      </c>
      <c r="AN719">
        <v>0.15177296138828256</v>
      </c>
      <c r="AO719" s="140"/>
      <c r="AS719" s="192"/>
      <c r="AY719" s="191"/>
      <c r="BC719" s="192"/>
      <c r="BD719" s="191" t="str">
        <f t="shared" si="55"/>
        <v/>
      </c>
      <c r="BE719" s="122" t="str">
        <f t="shared" si="56"/>
        <v/>
      </c>
      <c r="BF719" s="122" t="str">
        <f t="shared" si="57"/>
        <v/>
      </c>
      <c r="BG719" s="122" t="str">
        <f t="shared" si="58"/>
        <v/>
      </c>
      <c r="BH719" s="192" t="str">
        <f t="shared" si="59"/>
        <v/>
      </c>
      <c r="BI719" s="109">
        <v>3.6064978450901819</v>
      </c>
      <c r="BJ719" s="109">
        <v>3.0301940006382782</v>
      </c>
      <c r="BK719" s="109">
        <v>4.1527751392491181</v>
      </c>
      <c r="BL719" s="109">
        <v>1083.641357421875</v>
      </c>
      <c r="BM719" s="109">
        <v>1076.2890234375</v>
      </c>
      <c r="BN719" s="123">
        <v>1091.3012011718749</v>
      </c>
    </row>
    <row r="720" spans="1:66" x14ac:dyDescent="0.25">
      <c r="A720">
        <v>715</v>
      </c>
      <c r="B720" t="s">
        <v>181</v>
      </c>
      <c r="C720" s="120" t="s">
        <v>8</v>
      </c>
      <c r="D720">
        <v>118509</v>
      </c>
      <c r="E720" s="121">
        <v>124</v>
      </c>
      <c r="F720" t="s">
        <v>183</v>
      </c>
      <c r="G720" t="s">
        <v>379</v>
      </c>
      <c r="H720" t="s">
        <v>46</v>
      </c>
      <c r="I720" s="2">
        <v>44458</v>
      </c>
      <c r="J720" s="2">
        <v>44458</v>
      </c>
      <c r="K720" s="21" t="s">
        <v>189</v>
      </c>
      <c r="L720" s="20">
        <v>45.29</v>
      </c>
      <c r="M720">
        <v>3.661</v>
      </c>
      <c r="N720">
        <v>8.8849999999999998</v>
      </c>
      <c r="O720">
        <v>7.59</v>
      </c>
      <c r="P720">
        <v>0.104</v>
      </c>
      <c r="Q720">
        <v>11.62</v>
      </c>
      <c r="R720">
        <v>22.567</v>
      </c>
      <c r="S720">
        <v>0.65700000000000003</v>
      </c>
      <c r="U720">
        <v>4.2000000000000003E-2</v>
      </c>
      <c r="X720">
        <v>100.41600000000001</v>
      </c>
      <c r="Y720" s="21">
        <v>73.183302297193322</v>
      </c>
      <c r="Z720" s="122">
        <v>0.45</v>
      </c>
      <c r="AA720" s="122">
        <v>2.66</v>
      </c>
      <c r="AB720" s="122">
        <v>1.08</v>
      </c>
      <c r="AC720" s="122">
        <v>1.36</v>
      </c>
      <c r="AD720" s="122">
        <v>28.92</v>
      </c>
      <c r="AE720" s="122">
        <v>0.66</v>
      </c>
      <c r="AF720" s="122">
        <v>0.59</v>
      </c>
      <c r="AG720" s="122">
        <v>3.95</v>
      </c>
      <c r="AH720" s="122">
        <v>100</v>
      </c>
      <c r="AI720" s="122">
        <v>62.09</v>
      </c>
      <c r="AJ720" s="122">
        <v>100</v>
      </c>
      <c r="AK720" s="123">
        <v>0.65535858966227289</v>
      </c>
      <c r="AL720" s="109">
        <v>0.64794409955133669</v>
      </c>
      <c r="AM720" s="109">
        <v>4.764093219296963E-2</v>
      </c>
      <c r="AN720">
        <v>0.14836568772449329</v>
      </c>
      <c r="AO720" s="140"/>
      <c r="AS720" s="192"/>
      <c r="AT720" s="122">
        <v>7.3903221531447274</v>
      </c>
      <c r="AU720" s="122">
        <v>0.55934218827891014</v>
      </c>
      <c r="AV720" s="122">
        <v>1154.082860685178</v>
      </c>
      <c r="AW720" s="122">
        <v>10.12383919534307</v>
      </c>
      <c r="AX720" s="122">
        <v>851</v>
      </c>
      <c r="AY720" s="191">
        <v>7.9949847772722444</v>
      </c>
      <c r="AZ720" s="122">
        <v>0.67120046526051014</v>
      </c>
      <c r="BA720" s="122">
        <v>1142.404690310633</v>
      </c>
      <c r="BB720" s="122">
        <v>16.15879842717327</v>
      </c>
      <c r="BC720" s="192">
        <v>857</v>
      </c>
      <c r="BD720" s="191">
        <f t="shared" si="55"/>
        <v>7.3903221531447274</v>
      </c>
      <c r="BE720" s="122">
        <f t="shared" si="56"/>
        <v>0.55934218827891014</v>
      </c>
      <c r="BF720" s="122">
        <f t="shared" si="57"/>
        <v>1154.082860685178</v>
      </c>
      <c r="BG720" s="122">
        <f t="shared" si="58"/>
        <v>10.12383919534307</v>
      </c>
      <c r="BH720" s="192">
        <f t="shared" si="59"/>
        <v>851</v>
      </c>
      <c r="BI720" s="109">
        <v>6.2711134380210529</v>
      </c>
      <c r="BJ720" s="109">
        <v>3.1262187904227861</v>
      </c>
      <c r="BK720" s="109">
        <v>9.4351308482993748</v>
      </c>
      <c r="BL720" s="109">
        <v>1123.234619140625</v>
      </c>
      <c r="BM720" s="109">
        <v>1111.710673828125</v>
      </c>
      <c r="BN720" s="123">
        <v>1136.979228515625</v>
      </c>
    </row>
    <row r="721" spans="1:66" x14ac:dyDescent="0.25">
      <c r="A721">
        <v>716</v>
      </c>
      <c r="B721" t="s">
        <v>181</v>
      </c>
      <c r="C721" s="120" t="s">
        <v>8</v>
      </c>
      <c r="D721">
        <v>118509</v>
      </c>
      <c r="E721" s="121">
        <v>125</v>
      </c>
      <c r="F721" t="s">
        <v>183</v>
      </c>
      <c r="G721" t="s">
        <v>379</v>
      </c>
      <c r="H721" t="s">
        <v>46</v>
      </c>
      <c r="I721" s="2">
        <v>44458</v>
      </c>
      <c r="J721" s="2">
        <v>44458</v>
      </c>
      <c r="K721" s="21" t="s">
        <v>189</v>
      </c>
      <c r="L721" s="20">
        <v>41.713999999999999</v>
      </c>
      <c r="M721">
        <v>5.4710000000000001</v>
      </c>
      <c r="N721">
        <v>10.85</v>
      </c>
      <c r="O721">
        <v>8.1020000000000003</v>
      </c>
      <c r="P721">
        <v>0.14399999999999999</v>
      </c>
      <c r="Q721">
        <v>10.301</v>
      </c>
      <c r="R721">
        <v>22.667000000000002</v>
      </c>
      <c r="S721">
        <v>0.54400000000000004</v>
      </c>
      <c r="T721">
        <v>1E-3</v>
      </c>
      <c r="U721">
        <v>4.9000000000000002E-2</v>
      </c>
      <c r="X721">
        <v>99.843000000000018</v>
      </c>
      <c r="Y721" s="21">
        <v>69.38491066257204</v>
      </c>
      <c r="Z721" s="122">
        <v>0.48</v>
      </c>
      <c r="AA721" s="122">
        <v>2.16</v>
      </c>
      <c r="AB721" s="122">
        <v>0.97</v>
      </c>
      <c r="AC721" s="122">
        <v>1.32</v>
      </c>
      <c r="AD721" s="122">
        <v>21.4</v>
      </c>
      <c r="AE721" s="122">
        <v>0.71</v>
      </c>
      <c r="AF721" s="122">
        <v>0.59</v>
      </c>
      <c r="AG721" s="122">
        <v>4.67</v>
      </c>
      <c r="AH721" s="122">
        <v>1293.73</v>
      </c>
      <c r="AI721" s="122">
        <v>50.78</v>
      </c>
      <c r="AJ721" s="122">
        <v>100</v>
      </c>
      <c r="AK721" s="123">
        <v>0.66193362332996264</v>
      </c>
      <c r="AL721" s="109">
        <v>0.58331691000035402</v>
      </c>
      <c r="AM721" s="109">
        <v>4.0059686750274506E-2</v>
      </c>
      <c r="AN721">
        <v>0.15350727478858367</v>
      </c>
      <c r="AO721" s="140"/>
      <c r="AS721" s="192"/>
      <c r="AY721" s="191"/>
      <c r="BC721" s="192"/>
      <c r="BD721" s="191" t="str">
        <f t="shared" si="55"/>
        <v/>
      </c>
      <c r="BE721" s="122" t="str">
        <f t="shared" si="56"/>
        <v/>
      </c>
      <c r="BF721" s="122" t="str">
        <f t="shared" si="57"/>
        <v/>
      </c>
      <c r="BG721" s="122" t="str">
        <f t="shared" si="58"/>
        <v/>
      </c>
      <c r="BH721" s="192" t="str">
        <f t="shared" si="59"/>
        <v/>
      </c>
      <c r="BI721" s="109">
        <v>0.55011644941515814</v>
      </c>
      <c r="BJ721" s="109">
        <v>0</v>
      </c>
      <c r="BK721" s="109">
        <v>1.456993094503354</v>
      </c>
      <c r="BL721" s="109">
        <v>1105.803466796875</v>
      </c>
      <c r="BM721" s="109">
        <v>1095.2117480468751</v>
      </c>
      <c r="BN721" s="123">
        <v>1113.100512695313</v>
      </c>
    </row>
    <row r="722" spans="1:66" x14ac:dyDescent="0.25">
      <c r="A722">
        <v>717</v>
      </c>
      <c r="B722" t="s">
        <v>181</v>
      </c>
      <c r="C722" s="120" t="s">
        <v>8</v>
      </c>
      <c r="D722">
        <v>118509</v>
      </c>
      <c r="E722" s="121">
        <v>135</v>
      </c>
      <c r="F722" t="s">
        <v>183</v>
      </c>
      <c r="G722" t="s">
        <v>379</v>
      </c>
      <c r="H722" t="s">
        <v>46</v>
      </c>
      <c r="I722" s="2">
        <v>44458</v>
      </c>
      <c r="J722" s="2">
        <v>44458</v>
      </c>
      <c r="K722" s="21" t="s">
        <v>189</v>
      </c>
      <c r="L722" s="20">
        <v>48.996000000000002</v>
      </c>
      <c r="M722">
        <v>1.9630000000000001</v>
      </c>
      <c r="N722">
        <v>4.9560000000000004</v>
      </c>
      <c r="O722">
        <v>6.9409999999999998</v>
      </c>
      <c r="P722">
        <v>0.13900000000000001</v>
      </c>
      <c r="Q722">
        <v>13.869</v>
      </c>
      <c r="R722">
        <v>22.835999999999999</v>
      </c>
      <c r="S722">
        <v>0.52300000000000002</v>
      </c>
      <c r="U722">
        <v>5.6000000000000001E-2</v>
      </c>
      <c r="X722">
        <v>100.279</v>
      </c>
      <c r="Y722" s="21">
        <v>78.0786680609597</v>
      </c>
      <c r="Z722" s="122">
        <v>0.44</v>
      </c>
      <c r="AA722" s="122">
        <v>3.82</v>
      </c>
      <c r="AB722" s="122">
        <v>1.47</v>
      </c>
      <c r="AC722" s="122">
        <v>1.43</v>
      </c>
      <c r="AD722" s="122">
        <v>21.48</v>
      </c>
      <c r="AE722" s="122">
        <v>0.6</v>
      </c>
      <c r="AF722" s="122">
        <v>0.59</v>
      </c>
      <c r="AG722" s="122">
        <v>4.5999999999999996</v>
      </c>
      <c r="AH722" s="122">
        <v>100</v>
      </c>
      <c r="AI722" s="122">
        <v>45.47</v>
      </c>
      <c r="AJ722" s="122">
        <v>100</v>
      </c>
      <c r="AK722" s="123">
        <v>0.64278382907866127</v>
      </c>
      <c r="AL722" s="109">
        <v>0.76890759526743857</v>
      </c>
      <c r="AM722" s="109">
        <v>3.7706321092910049E-2</v>
      </c>
      <c r="AN722">
        <v>0.12190020034600288</v>
      </c>
      <c r="AO722" s="140"/>
      <c r="AS722" s="192"/>
      <c r="AY722" s="191"/>
      <c r="BC722" s="192"/>
      <c r="BD722" s="191" t="str">
        <f t="shared" si="55"/>
        <v/>
      </c>
      <c r="BE722" s="122" t="str">
        <f t="shared" si="56"/>
        <v/>
      </c>
      <c r="BF722" s="122" t="str">
        <f t="shared" si="57"/>
        <v/>
      </c>
      <c r="BG722" s="122" t="str">
        <f t="shared" si="58"/>
        <v/>
      </c>
      <c r="BH722" s="192" t="str">
        <f t="shared" si="59"/>
        <v/>
      </c>
      <c r="BI722" s="109">
        <v>2.479190580479647</v>
      </c>
      <c r="BJ722" s="109">
        <v>2.026650373570468</v>
      </c>
      <c r="BK722" s="109">
        <v>2.9753563233537932</v>
      </c>
      <c r="BL722" s="109">
        <v>1088.0751953125</v>
      </c>
      <c r="BM722" s="109">
        <v>1079.684580078125</v>
      </c>
      <c r="BN722" s="123">
        <v>1095.023247070312</v>
      </c>
    </row>
    <row r="723" spans="1:66" x14ac:dyDescent="0.25">
      <c r="A723">
        <v>718</v>
      </c>
      <c r="B723" t="s">
        <v>181</v>
      </c>
      <c r="C723" s="120" t="s">
        <v>43</v>
      </c>
      <c r="D723">
        <v>118538</v>
      </c>
      <c r="E723" s="121">
        <v>57</v>
      </c>
      <c r="F723" t="s">
        <v>185</v>
      </c>
      <c r="G723" t="s">
        <v>180</v>
      </c>
      <c r="H723" t="s">
        <v>46</v>
      </c>
      <c r="I723" s="2">
        <v>44543</v>
      </c>
      <c r="J723" s="2">
        <v>44543</v>
      </c>
      <c r="K723" s="21" t="s">
        <v>179</v>
      </c>
      <c r="L723" s="20">
        <v>48.036000000000001</v>
      </c>
      <c r="M723">
        <v>2.4140000000000001</v>
      </c>
      <c r="N723">
        <v>4.6529999999999996</v>
      </c>
      <c r="O723">
        <v>6.8209999999999997</v>
      </c>
      <c r="P723">
        <v>0.157</v>
      </c>
      <c r="Q723">
        <v>13.414999999999999</v>
      </c>
      <c r="R723">
        <v>23.63</v>
      </c>
      <c r="S723">
        <v>0.57199999999999995</v>
      </c>
      <c r="T723">
        <v>1.0999999999999999E-2</v>
      </c>
      <c r="U723">
        <v>3.5000000000000003E-2</v>
      </c>
      <c r="X723">
        <v>99.743999999999986</v>
      </c>
      <c r="Y723" s="21">
        <v>77.806297191802017</v>
      </c>
      <c r="Z723" s="122">
        <v>0.42</v>
      </c>
      <c r="AA723" s="122">
        <v>3.35</v>
      </c>
      <c r="AB723" s="122">
        <v>1.45</v>
      </c>
      <c r="AC723" s="122">
        <v>2.16</v>
      </c>
      <c r="AD723" s="122">
        <v>29.3</v>
      </c>
      <c r="AE723" s="122">
        <v>0.61</v>
      </c>
      <c r="AF723" s="122">
        <v>0.59</v>
      </c>
      <c r="AG723" s="122">
        <v>4.57</v>
      </c>
      <c r="AH723" s="122">
        <v>113.68</v>
      </c>
      <c r="AI723" s="122">
        <v>70.510000000000005</v>
      </c>
      <c r="AJ723" s="122">
        <v>100</v>
      </c>
      <c r="AK723" s="123">
        <v>0.70764235369322415</v>
      </c>
      <c r="AL723" s="109">
        <v>0.75146394970731278</v>
      </c>
      <c r="AM723" s="109">
        <v>4.166745475605934E-2</v>
      </c>
      <c r="AN723">
        <v>8.5190061441255391E-2</v>
      </c>
      <c r="AO723" s="140"/>
      <c r="AS723" s="192"/>
      <c r="AY723" s="191"/>
      <c r="BC723" s="192"/>
      <c r="BD723" s="191" t="str">
        <f t="shared" si="55"/>
        <v/>
      </c>
      <c r="BE723" s="122" t="str">
        <f t="shared" si="56"/>
        <v/>
      </c>
      <c r="BF723" s="122" t="str">
        <f t="shared" si="57"/>
        <v/>
      </c>
      <c r="BG723" s="122" t="str">
        <f t="shared" si="58"/>
        <v/>
      </c>
      <c r="BH723" s="192" t="str">
        <f t="shared" si="59"/>
        <v/>
      </c>
      <c r="BI723" s="109">
        <v>2.9147252122083969</v>
      </c>
      <c r="BJ723" s="109">
        <v>2.3598595181623758</v>
      </c>
      <c r="BK723" s="109">
        <v>3.3671316853681881</v>
      </c>
      <c r="BL723" s="109">
        <v>1101.415283203125</v>
      </c>
      <c r="BM723" s="109">
        <v>1094.512900390625</v>
      </c>
      <c r="BN723" s="123">
        <v>1108.81173828125</v>
      </c>
    </row>
    <row r="724" spans="1:66" x14ac:dyDescent="0.25">
      <c r="A724">
        <v>719</v>
      </c>
      <c r="B724" t="s">
        <v>181</v>
      </c>
      <c r="C724" s="120" t="s">
        <v>43</v>
      </c>
      <c r="D724">
        <v>118538</v>
      </c>
      <c r="E724" s="121">
        <v>68</v>
      </c>
      <c r="F724" t="s">
        <v>185</v>
      </c>
      <c r="G724" t="s">
        <v>180</v>
      </c>
      <c r="H724" t="s">
        <v>46</v>
      </c>
      <c r="I724" s="2">
        <v>44543</v>
      </c>
      <c r="J724" s="2">
        <v>44543</v>
      </c>
      <c r="K724" s="21" t="s">
        <v>179</v>
      </c>
      <c r="L724" s="20">
        <v>43.822000000000003</v>
      </c>
      <c r="M724">
        <v>4.1790000000000003</v>
      </c>
      <c r="N724">
        <v>8.7279999999999998</v>
      </c>
      <c r="O724">
        <v>6.8959999999999999</v>
      </c>
      <c r="P724">
        <v>9.5000000000000001E-2</v>
      </c>
      <c r="Q724">
        <v>11.618</v>
      </c>
      <c r="R724">
        <v>24.251000000000001</v>
      </c>
      <c r="S724">
        <v>0.53</v>
      </c>
      <c r="U724">
        <v>4.5999999999999999E-2</v>
      </c>
      <c r="X724">
        <v>100.16500000000002</v>
      </c>
      <c r="Y724" s="21">
        <v>75.01964821814417</v>
      </c>
      <c r="Z724" s="122">
        <v>0.45</v>
      </c>
      <c r="AA724" s="122">
        <v>2.48</v>
      </c>
      <c r="AB724" s="122">
        <v>1.04</v>
      </c>
      <c r="AC724" s="122">
        <v>2.15</v>
      </c>
      <c r="AD724" s="122">
        <v>47.83</v>
      </c>
      <c r="AE724" s="122">
        <v>0.65</v>
      </c>
      <c r="AF724" s="122">
        <v>0.59</v>
      </c>
      <c r="AG724" s="122">
        <v>4.75</v>
      </c>
      <c r="AH724" s="122">
        <v>100</v>
      </c>
      <c r="AI724" s="122">
        <v>58.5</v>
      </c>
      <c r="AJ724" s="122">
        <v>100</v>
      </c>
      <c r="AK724" s="123">
        <v>0.7307160463728859</v>
      </c>
      <c r="AL724" s="109">
        <v>0.65328766911325131</v>
      </c>
      <c r="AM724" s="109">
        <v>3.875541825832881E-2</v>
      </c>
      <c r="AN724">
        <v>5.9932427010945893E-2</v>
      </c>
      <c r="AO724" s="140"/>
      <c r="AS724" s="192"/>
      <c r="AY724" s="191"/>
      <c r="BC724" s="192"/>
      <c r="BD724" s="191" t="str">
        <f t="shared" si="55"/>
        <v/>
      </c>
      <c r="BE724" s="122" t="str">
        <f t="shared" si="56"/>
        <v/>
      </c>
      <c r="BF724" s="122" t="str">
        <f t="shared" si="57"/>
        <v/>
      </c>
      <c r="BG724" s="122" t="str">
        <f t="shared" si="58"/>
        <v/>
      </c>
      <c r="BH724" s="192" t="str">
        <f t="shared" si="59"/>
        <v/>
      </c>
      <c r="BI724" s="109">
        <v>0.41429835764360012</v>
      </c>
      <c r="BJ724" s="109">
        <v>0</v>
      </c>
      <c r="BK724" s="109">
        <v>1.83968373743486</v>
      </c>
      <c r="BL724" s="109">
        <v>1131.206787109375</v>
      </c>
      <c r="BM724" s="109">
        <v>1121.7756640625</v>
      </c>
      <c r="BN724" s="123">
        <v>1140.808295898438</v>
      </c>
    </row>
    <row r="725" spans="1:66" x14ac:dyDescent="0.25">
      <c r="A725">
        <v>720</v>
      </c>
      <c r="B725" t="s">
        <v>181</v>
      </c>
      <c r="C725" s="120" t="s">
        <v>43</v>
      </c>
      <c r="D725">
        <v>118538</v>
      </c>
      <c r="E725" s="121">
        <v>71</v>
      </c>
      <c r="F725" t="s">
        <v>185</v>
      </c>
      <c r="G725" t="s">
        <v>180</v>
      </c>
      <c r="H725" t="s">
        <v>46</v>
      </c>
      <c r="I725" s="2">
        <v>44543</v>
      </c>
      <c r="J725" s="2">
        <v>44543</v>
      </c>
      <c r="K725" s="21" t="s">
        <v>179</v>
      </c>
      <c r="L725" s="20">
        <v>45.671999999999997</v>
      </c>
      <c r="M725">
        <v>3.1040000000000001</v>
      </c>
      <c r="N725">
        <v>6.2039999999999997</v>
      </c>
      <c r="O725">
        <v>7.8849999999999998</v>
      </c>
      <c r="P725">
        <v>0.13700000000000001</v>
      </c>
      <c r="Q725">
        <v>12.579000000000001</v>
      </c>
      <c r="R725">
        <v>23.32</v>
      </c>
      <c r="S725">
        <v>0.441</v>
      </c>
      <c r="W725">
        <v>0.01</v>
      </c>
      <c r="X725">
        <v>99.35199999999999</v>
      </c>
      <c r="Y725" s="21">
        <v>73.983534171132021</v>
      </c>
      <c r="Z725" s="122">
        <v>0.44</v>
      </c>
      <c r="AA725" s="122">
        <v>2.9</v>
      </c>
      <c r="AB725" s="122">
        <v>1.25</v>
      </c>
      <c r="AC725" s="122">
        <v>1.99</v>
      </c>
      <c r="AD725" s="122">
        <v>35.21</v>
      </c>
      <c r="AE725" s="122">
        <v>0.63</v>
      </c>
      <c r="AF725" s="122">
        <v>0.6</v>
      </c>
      <c r="AG725" s="122">
        <v>5.53</v>
      </c>
      <c r="AH725" s="122">
        <v>100</v>
      </c>
      <c r="AI725" s="122">
        <v>100</v>
      </c>
      <c r="AJ725" s="122">
        <v>364</v>
      </c>
      <c r="AK725" s="123">
        <v>0.69489221599719364</v>
      </c>
      <c r="AL725" s="109">
        <v>0.7128004074661265</v>
      </c>
      <c r="AM725" s="109">
        <v>3.2497045729037631E-2</v>
      </c>
      <c r="AN725">
        <v>9.6112888726883866E-2</v>
      </c>
      <c r="AO725" s="140"/>
      <c r="AS725" s="192"/>
      <c r="AT725" s="122">
        <v>4.8521281158982692</v>
      </c>
      <c r="AU725" s="122">
        <v>0.55279648131693082</v>
      </c>
      <c r="AV725" s="122">
        <v>1111.3477862176489</v>
      </c>
      <c r="AW725" s="122">
        <v>10.56744821551275</v>
      </c>
      <c r="AX725" s="122">
        <v>547</v>
      </c>
      <c r="AY725" s="191"/>
      <c r="BC725" s="192"/>
      <c r="BD725" s="191">
        <f t="shared" si="55"/>
        <v>4.8521281158982692</v>
      </c>
      <c r="BE725" s="122">
        <f t="shared" si="56"/>
        <v>0.55279648131693082</v>
      </c>
      <c r="BF725" s="122">
        <f t="shared" si="57"/>
        <v>1111.3477862176489</v>
      </c>
      <c r="BG725" s="122">
        <f t="shared" si="58"/>
        <v>10.56744821551275</v>
      </c>
      <c r="BH725" s="192">
        <f t="shared" si="59"/>
        <v>547</v>
      </c>
      <c r="BI725" s="109">
        <v>0.26681202006218219</v>
      </c>
      <c r="BJ725" s="109">
        <v>5.4400492428515301E-2</v>
      </c>
      <c r="BK725" s="109">
        <v>0.53947343897697708</v>
      </c>
      <c r="BL725" s="109">
        <v>1085.79296875</v>
      </c>
      <c r="BM725" s="109">
        <v>1080.052509765625</v>
      </c>
      <c r="BN725" s="123">
        <v>1091.097094726563</v>
      </c>
    </row>
    <row r="726" spans="1:66" x14ac:dyDescent="0.25">
      <c r="A726">
        <v>721</v>
      </c>
      <c r="B726" t="s">
        <v>181</v>
      </c>
      <c r="C726" s="120" t="s">
        <v>43</v>
      </c>
      <c r="D726">
        <v>118538</v>
      </c>
      <c r="E726" s="121">
        <v>83</v>
      </c>
      <c r="F726" t="s">
        <v>185</v>
      </c>
      <c r="G726" t="s">
        <v>180</v>
      </c>
      <c r="H726" t="s">
        <v>46</v>
      </c>
      <c r="I726" s="2">
        <v>44543</v>
      </c>
      <c r="J726" s="2">
        <v>44543</v>
      </c>
      <c r="K726" s="21" t="s">
        <v>179</v>
      </c>
      <c r="L726" s="20">
        <v>46.9</v>
      </c>
      <c r="M726">
        <v>2.6920000000000002</v>
      </c>
      <c r="N726">
        <v>5.9290000000000003</v>
      </c>
      <c r="O726">
        <v>7.5869999999999997</v>
      </c>
      <c r="P726">
        <v>0.223</v>
      </c>
      <c r="Q726">
        <v>12.89</v>
      </c>
      <c r="R726">
        <v>23.045000000000002</v>
      </c>
      <c r="S726">
        <v>0.39800000000000002</v>
      </c>
      <c r="T726">
        <v>2E-3</v>
      </c>
      <c r="U726">
        <v>8.0000000000000002E-3</v>
      </c>
      <c r="X726">
        <v>99.673999999999992</v>
      </c>
      <c r="Y726" s="21">
        <v>75.176762112853083</v>
      </c>
      <c r="Z726" s="122">
        <v>0.43</v>
      </c>
      <c r="AA726" s="122">
        <v>3.17</v>
      </c>
      <c r="AB726" s="122">
        <v>1.28</v>
      </c>
      <c r="AC726" s="122">
        <v>2.0299999999999998</v>
      </c>
      <c r="AD726" s="122">
        <v>20.62</v>
      </c>
      <c r="AE726" s="122">
        <v>0.62</v>
      </c>
      <c r="AF726" s="122">
        <v>0.6</v>
      </c>
      <c r="AG726" s="122">
        <v>5.9</v>
      </c>
      <c r="AH726" s="122">
        <v>688.52</v>
      </c>
      <c r="AI726" s="122">
        <v>326.8</v>
      </c>
      <c r="AJ726" s="122">
        <v>100</v>
      </c>
      <c r="AK726" s="123">
        <v>0.69536636246811778</v>
      </c>
      <c r="AL726" s="109">
        <v>0.72440319385688456</v>
      </c>
      <c r="AM726" s="109">
        <v>2.9086668482983989E-2</v>
      </c>
      <c r="AN726">
        <v>0.12966817484130436</v>
      </c>
      <c r="AO726" s="140"/>
      <c r="AS726" s="192"/>
      <c r="AY726" s="191"/>
      <c r="BC726" s="192"/>
      <c r="BD726" s="191" t="str">
        <f t="shared" si="55"/>
        <v/>
      </c>
      <c r="BE726" s="122" t="str">
        <f t="shared" si="56"/>
        <v/>
      </c>
      <c r="BF726" s="122" t="str">
        <f t="shared" si="57"/>
        <v/>
      </c>
      <c r="BG726" s="122" t="str">
        <f t="shared" si="58"/>
        <v/>
      </c>
      <c r="BH726" s="192" t="str">
        <f t="shared" si="59"/>
        <v/>
      </c>
      <c r="BI726" s="109">
        <v>1.0622110109807761</v>
      </c>
      <c r="BJ726" s="109">
        <v>0.86476139359491222</v>
      </c>
      <c r="BK726" s="109">
        <v>1.227233155298403</v>
      </c>
      <c r="BL726" s="109">
        <v>1079.722778320312</v>
      </c>
      <c r="BM726" s="109">
        <v>1073.4801269531249</v>
      </c>
      <c r="BN726" s="123">
        <v>1085.1245996093751</v>
      </c>
    </row>
    <row r="727" spans="1:66" x14ac:dyDescent="0.25">
      <c r="A727">
        <v>722</v>
      </c>
      <c r="B727" t="s">
        <v>181</v>
      </c>
      <c r="C727" s="120" t="s">
        <v>43</v>
      </c>
      <c r="D727">
        <v>118538</v>
      </c>
      <c r="E727" s="121">
        <v>90</v>
      </c>
      <c r="F727" t="s">
        <v>185</v>
      </c>
      <c r="G727" t="s">
        <v>180</v>
      </c>
      <c r="H727" t="s">
        <v>46</v>
      </c>
      <c r="I727" s="2">
        <v>44543</v>
      </c>
      <c r="J727" s="2">
        <v>44543</v>
      </c>
      <c r="K727" s="21" t="s">
        <v>179</v>
      </c>
      <c r="L727" s="20">
        <v>42.631999999999998</v>
      </c>
      <c r="M727">
        <v>4.0839999999999996</v>
      </c>
      <c r="N727">
        <v>9.0779999999999994</v>
      </c>
      <c r="O727">
        <v>7.7030000000000003</v>
      </c>
      <c r="P727">
        <v>0.124</v>
      </c>
      <c r="Q727">
        <v>11.429</v>
      </c>
      <c r="R727">
        <v>23.93</v>
      </c>
      <c r="S727">
        <v>0.53600000000000003</v>
      </c>
      <c r="U727">
        <v>4.2000000000000003E-2</v>
      </c>
      <c r="X727">
        <v>99.557999999999993</v>
      </c>
      <c r="Y727" s="21">
        <v>72.56355388896408</v>
      </c>
      <c r="Z727" s="122">
        <v>0.45</v>
      </c>
      <c r="AA727" s="122">
        <v>2.48</v>
      </c>
      <c r="AB727" s="122">
        <v>1.02</v>
      </c>
      <c r="AC727" s="122">
        <v>2.02</v>
      </c>
      <c r="AD727" s="122">
        <v>33.67</v>
      </c>
      <c r="AE727" s="122">
        <v>0.66</v>
      </c>
      <c r="AF727" s="122">
        <v>0.59</v>
      </c>
      <c r="AG727" s="122">
        <v>4.87</v>
      </c>
      <c r="AH727" s="122">
        <v>100</v>
      </c>
      <c r="AI727" s="122">
        <v>60.19</v>
      </c>
      <c r="AJ727" s="122">
        <v>100</v>
      </c>
      <c r="AK727" s="123">
        <v>0.71545189788588515</v>
      </c>
      <c r="AL727" s="109">
        <v>0.65013685075377725</v>
      </c>
      <c r="AM727" s="109">
        <v>3.9650147759800788E-2</v>
      </c>
      <c r="AN727">
        <v>3.5685242432777167E-2</v>
      </c>
      <c r="AO727" s="140"/>
      <c r="AS727" s="192"/>
      <c r="AY727" s="191"/>
      <c r="BC727" s="192"/>
      <c r="BD727" s="191" t="str">
        <f t="shared" si="55"/>
        <v/>
      </c>
      <c r="BE727" s="122" t="str">
        <f t="shared" si="56"/>
        <v/>
      </c>
      <c r="BF727" s="122" t="str">
        <f t="shared" si="57"/>
        <v/>
      </c>
      <c r="BG727" s="122" t="str">
        <f t="shared" si="58"/>
        <v/>
      </c>
      <c r="BH727" s="192" t="str">
        <f t="shared" si="59"/>
        <v/>
      </c>
      <c r="BI727" s="109">
        <v>0</v>
      </c>
      <c r="BJ727" s="109">
        <v>0</v>
      </c>
      <c r="BK727" s="109">
        <v>0.1620679596882442</v>
      </c>
      <c r="BL727" s="109">
        <v>1108.0009765625</v>
      </c>
      <c r="BM727" s="109">
        <v>1102.613149414062</v>
      </c>
      <c r="BN727" s="123">
        <v>1114.8078125</v>
      </c>
    </row>
    <row r="728" spans="1:66" x14ac:dyDescent="0.25">
      <c r="A728">
        <v>723</v>
      </c>
      <c r="B728" t="s">
        <v>181</v>
      </c>
      <c r="C728" s="120" t="s">
        <v>43</v>
      </c>
      <c r="D728">
        <v>118538</v>
      </c>
      <c r="E728" s="121">
        <v>93</v>
      </c>
      <c r="F728" t="s">
        <v>185</v>
      </c>
      <c r="G728" t="s">
        <v>180</v>
      </c>
      <c r="H728" t="s">
        <v>46</v>
      </c>
      <c r="I728" s="2">
        <v>44543</v>
      </c>
      <c r="J728" s="2">
        <v>44543</v>
      </c>
      <c r="K728" s="21" t="s">
        <v>179</v>
      </c>
      <c r="L728" s="20">
        <v>39.814</v>
      </c>
      <c r="M728">
        <v>6.032</v>
      </c>
      <c r="N728">
        <v>10.61</v>
      </c>
      <c r="O728">
        <v>8.8529999999999998</v>
      </c>
      <c r="P728">
        <v>0.17299999999999999</v>
      </c>
      <c r="Q728">
        <v>10.39</v>
      </c>
      <c r="R728">
        <v>22.663</v>
      </c>
      <c r="S728">
        <v>0.55000000000000004</v>
      </c>
      <c r="U728">
        <v>4.1000000000000002E-2</v>
      </c>
      <c r="W728">
        <v>1.4E-2</v>
      </c>
      <c r="X728">
        <v>99.139999999999986</v>
      </c>
      <c r="Y728" s="21">
        <v>67.658763552950418</v>
      </c>
      <c r="Z728" s="122">
        <v>0.47</v>
      </c>
      <c r="AA728" s="122">
        <v>2.0299999999999998</v>
      </c>
      <c r="AB728" s="122">
        <v>0.94</v>
      </c>
      <c r="AC728" s="122">
        <v>1.88</v>
      </c>
      <c r="AD728" s="122">
        <v>26.51</v>
      </c>
      <c r="AE728" s="122">
        <v>0.7</v>
      </c>
      <c r="AF728" s="122">
        <v>0.6</v>
      </c>
      <c r="AG728" s="122">
        <v>4.8099999999999996</v>
      </c>
      <c r="AH728" s="122">
        <v>5258.36</v>
      </c>
      <c r="AI728" s="122">
        <v>63.61</v>
      </c>
      <c r="AJ728" s="122">
        <v>246.08</v>
      </c>
      <c r="AK728" s="123">
        <v>0.70443311511645934</v>
      </c>
      <c r="AL728" s="109">
        <v>0.5982174131170831</v>
      </c>
      <c r="AM728" s="109">
        <v>4.1180314807813589E-2</v>
      </c>
      <c r="AN728">
        <v>9.315311879866546E-2</v>
      </c>
      <c r="AO728" s="140"/>
      <c r="AS728" s="192"/>
      <c r="AY728" s="191"/>
      <c r="BC728" s="192"/>
      <c r="BD728" s="191" t="str">
        <f t="shared" si="55"/>
        <v/>
      </c>
      <c r="BE728" s="122" t="str">
        <f t="shared" si="56"/>
        <v/>
      </c>
      <c r="BF728" s="122" t="str">
        <f t="shared" si="57"/>
        <v/>
      </c>
      <c r="BG728" s="122" t="str">
        <f t="shared" si="58"/>
        <v/>
      </c>
      <c r="BH728" s="192" t="str">
        <f t="shared" si="59"/>
        <v/>
      </c>
      <c r="BI728" s="109">
        <v>0</v>
      </c>
      <c r="BJ728" s="109">
        <v>0</v>
      </c>
      <c r="BK728" s="109">
        <v>0.80296833144855451</v>
      </c>
      <c r="BL728" s="109">
        <v>1094.731323242188</v>
      </c>
      <c r="BM728" s="109">
        <v>1086.944326171875</v>
      </c>
      <c r="BN728" s="123">
        <v>1102.502236328125</v>
      </c>
    </row>
    <row r="729" spans="1:66" x14ac:dyDescent="0.25">
      <c r="A729">
        <v>724</v>
      </c>
      <c r="B729" t="s">
        <v>181</v>
      </c>
      <c r="C729" s="120" t="s">
        <v>39</v>
      </c>
      <c r="D729">
        <v>118675</v>
      </c>
      <c r="E729" s="121">
        <v>88</v>
      </c>
      <c r="F729" t="s">
        <v>185</v>
      </c>
      <c r="G729" t="s">
        <v>180</v>
      </c>
      <c r="H729" t="s">
        <v>46</v>
      </c>
      <c r="I729" s="2">
        <v>44534</v>
      </c>
      <c r="J729" s="2">
        <v>44534</v>
      </c>
      <c r="K729" s="21" t="s">
        <v>179</v>
      </c>
      <c r="L729" s="20">
        <v>45.344999999999999</v>
      </c>
      <c r="M729">
        <v>3.206</v>
      </c>
      <c r="N729">
        <v>7.9039999999999999</v>
      </c>
      <c r="O729">
        <v>6.9530000000000003</v>
      </c>
      <c r="P729">
        <v>0.14899999999999999</v>
      </c>
      <c r="Q729">
        <v>12.444000000000001</v>
      </c>
      <c r="R729">
        <v>23.417000000000002</v>
      </c>
      <c r="S729">
        <v>0.45300000000000001</v>
      </c>
      <c r="U729">
        <v>0.13600000000000001</v>
      </c>
      <c r="W729">
        <v>4.2999999999999997E-2</v>
      </c>
      <c r="X729">
        <v>100.05000000000001</v>
      </c>
      <c r="Y729" s="21">
        <v>76.135301799758821</v>
      </c>
      <c r="Z729" s="122">
        <v>0.45</v>
      </c>
      <c r="AA729" s="122">
        <v>2.86</v>
      </c>
      <c r="AB729" s="122">
        <v>1.1100000000000001</v>
      </c>
      <c r="AC729" s="122">
        <v>2.14</v>
      </c>
      <c r="AD729" s="122">
        <v>25.23</v>
      </c>
      <c r="AE729" s="122">
        <v>0.63</v>
      </c>
      <c r="AF729" s="122">
        <v>0.57999999999999996</v>
      </c>
      <c r="AG729" s="122">
        <v>5.27</v>
      </c>
      <c r="AH729" s="122">
        <v>100</v>
      </c>
      <c r="AI729" s="122">
        <v>22.41</v>
      </c>
      <c r="AJ729" s="122">
        <v>80.53</v>
      </c>
      <c r="AK729" s="123">
        <v>0.71736728055913701</v>
      </c>
      <c r="AL729" s="109">
        <v>0.69715223969801343</v>
      </c>
      <c r="AM729" s="109">
        <v>3.3002686686767722E-2</v>
      </c>
      <c r="AN729">
        <v>8.7787527084006764E-2</v>
      </c>
      <c r="AO729" s="140"/>
      <c r="AS729" s="192"/>
      <c r="AT729" s="122">
        <v>6.4527584660213053</v>
      </c>
      <c r="AU729" s="122">
        <v>0.56114952377036253</v>
      </c>
      <c r="AV729" s="122">
        <v>1141.784412463001</v>
      </c>
      <c r="AW729" s="122">
        <v>12.611922540167519</v>
      </c>
      <c r="AX729" s="122">
        <v>729</v>
      </c>
      <c r="AY729" s="191">
        <v>5.7810549019816646</v>
      </c>
      <c r="AZ729" s="122">
        <v>0.7523610406731851</v>
      </c>
      <c r="BA729" s="122">
        <v>1116.5430232181379</v>
      </c>
      <c r="BB729" s="122">
        <v>18.658514222394821</v>
      </c>
      <c r="BC729" s="192">
        <v>919</v>
      </c>
      <c r="BD729" s="191">
        <f t="shared" si="55"/>
        <v>6.4527584660213053</v>
      </c>
      <c r="BE729" s="122">
        <f t="shared" si="56"/>
        <v>0.56114952377036253</v>
      </c>
      <c r="BF729" s="122">
        <f t="shared" si="57"/>
        <v>1141.784412463001</v>
      </c>
      <c r="BG729" s="122">
        <f t="shared" si="58"/>
        <v>12.611922540167519</v>
      </c>
      <c r="BH729" s="192">
        <f t="shared" si="59"/>
        <v>729</v>
      </c>
      <c r="BI729" s="109">
        <v>0</v>
      </c>
      <c r="BJ729" s="109">
        <v>0</v>
      </c>
      <c r="BK729" s="109">
        <v>0</v>
      </c>
      <c r="BL729" s="109">
        <v>1107.36328125</v>
      </c>
      <c r="BM729" s="109">
        <v>1101.4722851562501</v>
      </c>
      <c r="BN729" s="123">
        <v>1113.439248046875</v>
      </c>
    </row>
    <row r="730" spans="1:66" x14ac:dyDescent="0.25">
      <c r="A730">
        <v>725</v>
      </c>
      <c r="B730" t="s">
        <v>181</v>
      </c>
      <c r="C730" s="120" t="s">
        <v>39</v>
      </c>
      <c r="D730">
        <v>118675</v>
      </c>
      <c r="E730" s="121">
        <v>108</v>
      </c>
      <c r="F730" t="s">
        <v>185</v>
      </c>
      <c r="G730" t="s">
        <v>180</v>
      </c>
      <c r="H730" t="s">
        <v>46</v>
      </c>
      <c r="I730" s="2">
        <v>44534</v>
      </c>
      <c r="J730" s="2">
        <v>44534</v>
      </c>
      <c r="K730" s="21" t="s">
        <v>179</v>
      </c>
      <c r="L730" s="20">
        <v>42.585999999999999</v>
      </c>
      <c r="M730">
        <v>5.2750000000000004</v>
      </c>
      <c r="N730">
        <v>10.081</v>
      </c>
      <c r="O730">
        <v>8.4420000000000002</v>
      </c>
      <c r="P730">
        <v>0.156</v>
      </c>
      <c r="Q730">
        <v>10.981999999999999</v>
      </c>
      <c r="R730">
        <v>22.408000000000001</v>
      </c>
      <c r="S730">
        <v>0.53700000000000003</v>
      </c>
      <c r="W730">
        <v>3.7999999999999999E-2</v>
      </c>
      <c r="X730">
        <v>100.505</v>
      </c>
      <c r="Y730" s="21">
        <v>69.869361792956056</v>
      </c>
      <c r="Z730" s="122">
        <v>0.46</v>
      </c>
      <c r="AA730" s="122">
        <v>2.1800000000000002</v>
      </c>
      <c r="AB730" s="122">
        <v>0.98</v>
      </c>
      <c r="AC730" s="122">
        <v>1.93</v>
      </c>
      <c r="AD730" s="122">
        <v>26</v>
      </c>
      <c r="AE730" s="122">
        <v>0.67</v>
      </c>
      <c r="AF730" s="122">
        <v>0.59</v>
      </c>
      <c r="AG730" s="122">
        <v>4.75</v>
      </c>
      <c r="AH730" s="122">
        <v>100</v>
      </c>
      <c r="AI730" s="122">
        <v>100</v>
      </c>
      <c r="AJ730" s="122">
        <v>96.89</v>
      </c>
      <c r="AK730" s="123">
        <v>0.70086297215796667</v>
      </c>
      <c r="AL730" s="109">
        <v>0.61774842908185046</v>
      </c>
      <c r="AM730" s="109">
        <v>3.9281491184886594E-2</v>
      </c>
      <c r="AN730">
        <v>0.15298841941852384</v>
      </c>
      <c r="AO730" s="140"/>
      <c r="AS730" s="192"/>
      <c r="AY730" s="191"/>
      <c r="BC730" s="192"/>
      <c r="BD730" s="191" t="str">
        <f t="shared" si="55"/>
        <v/>
      </c>
      <c r="BE730" s="122" t="str">
        <f t="shared" si="56"/>
        <v/>
      </c>
      <c r="BF730" s="122" t="str">
        <f t="shared" si="57"/>
        <v/>
      </c>
      <c r="BG730" s="122" t="str">
        <f t="shared" si="58"/>
        <v/>
      </c>
      <c r="BH730" s="192" t="str">
        <f t="shared" si="59"/>
        <v/>
      </c>
      <c r="BI730" s="109">
        <v>0</v>
      </c>
      <c r="BJ730" s="109">
        <v>0</v>
      </c>
      <c r="BK730" s="109">
        <v>0.50756032522679639</v>
      </c>
      <c r="BL730" s="109">
        <v>1076.071533203125</v>
      </c>
      <c r="BM730" s="109">
        <v>1070.330161132812</v>
      </c>
      <c r="BN730" s="123">
        <v>1082.0443457031249</v>
      </c>
    </row>
    <row r="731" spans="1:66" x14ac:dyDescent="0.25">
      <c r="A731">
        <v>726</v>
      </c>
      <c r="B731" t="s">
        <v>181</v>
      </c>
      <c r="C731" s="120" t="s">
        <v>39</v>
      </c>
      <c r="D731">
        <v>118675</v>
      </c>
      <c r="E731" s="121">
        <v>119</v>
      </c>
      <c r="F731" t="s">
        <v>185</v>
      </c>
      <c r="G731" t="s">
        <v>180</v>
      </c>
      <c r="H731" t="s">
        <v>46</v>
      </c>
      <c r="I731" s="2">
        <v>44534</v>
      </c>
      <c r="J731" s="2">
        <v>44534</v>
      </c>
      <c r="K731" s="21" t="s">
        <v>179</v>
      </c>
      <c r="L731" s="20">
        <v>39.856999999999999</v>
      </c>
      <c r="M731">
        <v>6.11</v>
      </c>
      <c r="N731">
        <v>11.14</v>
      </c>
      <c r="O731">
        <v>8.6920000000000002</v>
      </c>
      <c r="P731">
        <v>0.13400000000000001</v>
      </c>
      <c r="Q731">
        <v>10.145</v>
      </c>
      <c r="R731">
        <v>22.669</v>
      </c>
      <c r="S731">
        <v>0.56100000000000005</v>
      </c>
      <c r="U731">
        <v>8.0000000000000002E-3</v>
      </c>
      <c r="W731">
        <v>5.0000000000000001E-3</v>
      </c>
      <c r="X731">
        <v>99.320999999999998</v>
      </c>
      <c r="Y731" s="21">
        <v>67.53808912285109</v>
      </c>
      <c r="Z731" s="122">
        <v>0.48</v>
      </c>
      <c r="AA731" s="122">
        <v>2.02</v>
      </c>
      <c r="AB731" s="122">
        <v>0.93</v>
      </c>
      <c r="AC731" s="122">
        <v>1.9</v>
      </c>
      <c r="AD731" s="122">
        <v>26.62</v>
      </c>
      <c r="AE731" s="122">
        <v>0.7</v>
      </c>
      <c r="AF731" s="122">
        <v>0.57999999999999996</v>
      </c>
      <c r="AG731" s="122">
        <v>4.6399999999999997</v>
      </c>
      <c r="AH731" s="122">
        <v>100</v>
      </c>
      <c r="AI731" s="122">
        <v>329.24</v>
      </c>
      <c r="AJ731" s="122">
        <v>758.29</v>
      </c>
      <c r="AK731" s="123">
        <v>0.70639035430794439</v>
      </c>
      <c r="AL731" s="109">
        <v>0.58191891732950707</v>
      </c>
      <c r="AM731" s="109">
        <v>4.184627025160248E-2</v>
      </c>
      <c r="AN731">
        <v>0.10879911585317625</v>
      </c>
      <c r="AO731" s="140"/>
      <c r="AS731" s="192"/>
      <c r="AY731" s="191"/>
      <c r="BC731" s="192"/>
      <c r="BD731" s="191" t="str">
        <f t="shared" si="55"/>
        <v/>
      </c>
      <c r="BE731" s="122" t="str">
        <f t="shared" si="56"/>
        <v/>
      </c>
      <c r="BF731" s="122" t="str">
        <f t="shared" si="57"/>
        <v/>
      </c>
      <c r="BG731" s="122" t="str">
        <f t="shared" si="58"/>
        <v/>
      </c>
      <c r="BH731" s="192" t="str">
        <f t="shared" si="59"/>
        <v/>
      </c>
      <c r="BI731" s="109">
        <v>2.0072199387873639</v>
      </c>
      <c r="BJ731" s="109">
        <v>1.0600578589762679</v>
      </c>
      <c r="BK731" s="109">
        <v>3.206859583410167</v>
      </c>
      <c r="BL731" s="109">
        <v>1083.2998046875</v>
      </c>
      <c r="BM731" s="109">
        <v>1070.771240234375</v>
      </c>
      <c r="BN731" s="123">
        <v>1094.0115820312501</v>
      </c>
    </row>
    <row r="732" spans="1:66" x14ac:dyDescent="0.25">
      <c r="A732">
        <v>727</v>
      </c>
      <c r="B732" t="s">
        <v>181</v>
      </c>
      <c r="C732" s="120" t="s">
        <v>39</v>
      </c>
      <c r="D732">
        <v>118675</v>
      </c>
      <c r="E732" s="121">
        <v>138</v>
      </c>
      <c r="F732" t="s">
        <v>185</v>
      </c>
      <c r="G732" t="s">
        <v>180</v>
      </c>
      <c r="H732" t="s">
        <v>46</v>
      </c>
      <c r="I732" s="2">
        <v>44534</v>
      </c>
      <c r="J732" s="2">
        <v>44534</v>
      </c>
      <c r="K732" s="21" t="s">
        <v>179</v>
      </c>
      <c r="L732" s="20">
        <v>44.326000000000001</v>
      </c>
      <c r="M732">
        <v>4.6260000000000003</v>
      </c>
      <c r="N732">
        <v>7.2309999999999999</v>
      </c>
      <c r="O732">
        <v>9.0220000000000002</v>
      </c>
      <c r="P732">
        <v>0.10100000000000001</v>
      </c>
      <c r="Q732">
        <v>11.37</v>
      </c>
      <c r="R732">
        <v>21.725999999999999</v>
      </c>
      <c r="S732">
        <v>0.57999999999999996</v>
      </c>
      <c r="T732">
        <v>1.4E-2</v>
      </c>
      <c r="U732">
        <v>2.4E-2</v>
      </c>
      <c r="X732">
        <v>99.02</v>
      </c>
      <c r="Y732" s="21">
        <v>69.197281985950752</v>
      </c>
      <c r="Z732" s="122">
        <v>0.45</v>
      </c>
      <c r="AA732" s="122">
        <v>2.33</v>
      </c>
      <c r="AB732" s="122">
        <v>1.17</v>
      </c>
      <c r="AC732" s="122">
        <v>1.86</v>
      </c>
      <c r="AD732" s="122">
        <v>40.090000000000003</v>
      </c>
      <c r="AE732" s="122">
        <v>0.66</v>
      </c>
      <c r="AF732" s="122">
        <v>0.6</v>
      </c>
      <c r="AG732" s="122">
        <v>4.5999999999999996</v>
      </c>
      <c r="AH732" s="122">
        <v>84.18</v>
      </c>
      <c r="AI732" s="122">
        <v>112.55</v>
      </c>
      <c r="AJ732" s="122">
        <v>100</v>
      </c>
      <c r="AK732" s="123">
        <v>0.68237014819532005</v>
      </c>
      <c r="AL732" s="109">
        <v>0.64841856850324264</v>
      </c>
      <c r="AM732" s="109">
        <v>4.3013664351097998E-2</v>
      </c>
      <c r="AN732">
        <v>0.20106014234496819</v>
      </c>
      <c r="AO732" s="140"/>
      <c r="AS732" s="192"/>
      <c r="AY732" s="191"/>
      <c r="BC732" s="192"/>
      <c r="BD732" s="191" t="str">
        <f t="shared" si="55"/>
        <v/>
      </c>
      <c r="BE732" s="122" t="str">
        <f t="shared" si="56"/>
        <v/>
      </c>
      <c r="BF732" s="122" t="str">
        <f t="shared" si="57"/>
        <v/>
      </c>
      <c r="BG732" s="122" t="str">
        <f t="shared" si="58"/>
        <v/>
      </c>
      <c r="BH732" s="192" t="str">
        <f t="shared" si="59"/>
        <v/>
      </c>
      <c r="BI732" s="109">
        <v>1.0547032663811851</v>
      </c>
      <c r="BJ732" s="109">
        <v>0.36077826714412431</v>
      </c>
      <c r="BK732" s="109">
        <v>2.0546769735802819</v>
      </c>
      <c r="BL732" s="109">
        <v>1092.1474609375</v>
      </c>
      <c r="BM732" s="109">
        <v>1087.229653320313</v>
      </c>
      <c r="BN732" s="123">
        <v>1097.182026367188</v>
      </c>
    </row>
    <row r="733" spans="1:66" x14ac:dyDescent="0.25">
      <c r="A733">
        <v>728</v>
      </c>
      <c r="B733" t="s">
        <v>181</v>
      </c>
      <c r="C733" s="120" t="s">
        <v>39</v>
      </c>
      <c r="D733">
        <v>118675</v>
      </c>
      <c r="E733" s="121">
        <v>139</v>
      </c>
      <c r="F733" t="s">
        <v>185</v>
      </c>
      <c r="G733" t="s">
        <v>180</v>
      </c>
      <c r="H733" t="s">
        <v>46</v>
      </c>
      <c r="I733" s="2">
        <v>44534</v>
      </c>
      <c r="J733" s="2">
        <v>44534</v>
      </c>
      <c r="K733" s="21" t="s">
        <v>179</v>
      </c>
      <c r="L733" s="20">
        <v>40.701000000000001</v>
      </c>
      <c r="M733">
        <v>5.4969999999999999</v>
      </c>
      <c r="N733">
        <v>10.791</v>
      </c>
      <c r="O733">
        <v>8.4489999999999998</v>
      </c>
      <c r="P733">
        <v>0.156</v>
      </c>
      <c r="Q733">
        <v>10.536</v>
      </c>
      <c r="R733">
        <v>22.994</v>
      </c>
      <c r="S733">
        <v>0.59</v>
      </c>
      <c r="W733">
        <v>2.4E-2</v>
      </c>
      <c r="X733">
        <v>99.738000000000014</v>
      </c>
      <c r="Y733" s="21">
        <v>68.971692961768809</v>
      </c>
      <c r="Z733" s="122">
        <v>0.48</v>
      </c>
      <c r="AA733" s="122">
        <v>2.12</v>
      </c>
      <c r="AB733" s="122">
        <v>0.94</v>
      </c>
      <c r="AC733" s="122">
        <v>1.93</v>
      </c>
      <c r="AD733" s="122">
        <v>26.41</v>
      </c>
      <c r="AE733" s="122">
        <v>0.69</v>
      </c>
      <c r="AF733" s="122">
        <v>0.57999999999999996</v>
      </c>
      <c r="AG733" s="122">
        <v>4.42</v>
      </c>
      <c r="AH733" s="122">
        <v>100</v>
      </c>
      <c r="AI733" s="122">
        <v>100</v>
      </c>
      <c r="AJ733" s="122">
        <v>157.53</v>
      </c>
      <c r="AK733" s="123">
        <v>0.71051404731968948</v>
      </c>
      <c r="AL733" s="109">
        <v>0.6008248544234045</v>
      </c>
      <c r="AM733" s="109">
        <v>4.3752977126948416E-2</v>
      </c>
      <c r="AN733">
        <v>8.3156980081510762E-2</v>
      </c>
      <c r="AO733" s="140"/>
      <c r="AS733" s="192"/>
      <c r="AY733" s="191"/>
      <c r="BC733" s="192"/>
      <c r="BD733" s="191" t="str">
        <f t="shared" si="55"/>
        <v/>
      </c>
      <c r="BE733" s="122" t="str">
        <f t="shared" si="56"/>
        <v/>
      </c>
      <c r="BF733" s="122" t="str">
        <f t="shared" si="57"/>
        <v/>
      </c>
      <c r="BG733" s="122" t="str">
        <f t="shared" si="58"/>
        <v/>
      </c>
      <c r="BH733" s="192" t="str">
        <f t="shared" si="59"/>
        <v/>
      </c>
      <c r="BI733" s="109">
        <v>1.570308446538349</v>
      </c>
      <c r="BJ733" s="109">
        <v>0.59434333766688896</v>
      </c>
      <c r="BK733" s="109">
        <v>2.7768094059347108</v>
      </c>
      <c r="BL733" s="109">
        <v>1082.480224609375</v>
      </c>
      <c r="BM733" s="109">
        <v>1075.0873242187499</v>
      </c>
      <c r="BN733" s="123">
        <v>1091.8386083984381</v>
      </c>
    </row>
    <row r="734" spans="1:66" x14ac:dyDescent="0.25">
      <c r="A734">
        <v>729</v>
      </c>
      <c r="B734" t="s">
        <v>181</v>
      </c>
      <c r="C734" s="120" t="s">
        <v>39</v>
      </c>
      <c r="D734">
        <v>118675</v>
      </c>
      <c r="E734" s="121">
        <v>145</v>
      </c>
      <c r="F734" t="s">
        <v>185</v>
      </c>
      <c r="G734" t="s">
        <v>180</v>
      </c>
      <c r="H734" t="s">
        <v>46</v>
      </c>
      <c r="I734" s="2">
        <v>44534</v>
      </c>
      <c r="J734" s="2">
        <v>44534</v>
      </c>
      <c r="K734" s="21" t="s">
        <v>179</v>
      </c>
      <c r="L734" s="20">
        <v>47.412999999999997</v>
      </c>
      <c r="M734">
        <v>2.782</v>
      </c>
      <c r="N734">
        <v>5.4980000000000002</v>
      </c>
      <c r="O734">
        <v>7.1319999999999997</v>
      </c>
      <c r="P734">
        <v>0.124</v>
      </c>
      <c r="Q734">
        <v>13.002000000000001</v>
      </c>
      <c r="R734">
        <v>23.164000000000001</v>
      </c>
      <c r="S734">
        <v>0.42799999999999999</v>
      </c>
      <c r="T734">
        <v>4.0000000000000001E-3</v>
      </c>
      <c r="U734">
        <v>3.7999999999999999E-2</v>
      </c>
      <c r="X734">
        <v>99.584999999999994</v>
      </c>
      <c r="Y734" s="21">
        <v>76.468840658587411</v>
      </c>
      <c r="Z734" s="122">
        <v>0.44</v>
      </c>
      <c r="AA734" s="122">
        <v>3.09</v>
      </c>
      <c r="AB734" s="122">
        <v>1.34</v>
      </c>
      <c r="AC734" s="122">
        <v>2.12</v>
      </c>
      <c r="AD734" s="122">
        <v>28.21</v>
      </c>
      <c r="AE734" s="122">
        <v>0.61</v>
      </c>
      <c r="AF734" s="122">
        <v>0.57999999999999996</v>
      </c>
      <c r="AG734" s="122">
        <v>5.67</v>
      </c>
      <c r="AH734" s="122">
        <v>353.08</v>
      </c>
      <c r="AI734" s="122">
        <v>70.709999999999994</v>
      </c>
      <c r="AJ734" s="122">
        <v>100</v>
      </c>
      <c r="AK734" s="123">
        <v>0.70024409851229419</v>
      </c>
      <c r="AL734" s="109">
        <v>0.72934310217794673</v>
      </c>
      <c r="AM734" s="109">
        <v>3.1221154408260413E-2</v>
      </c>
      <c r="AN734">
        <v>0.13579983531034326</v>
      </c>
      <c r="AO734" s="140"/>
      <c r="AS734" s="192"/>
      <c r="AY734" s="191"/>
      <c r="BC734" s="192"/>
      <c r="BD734" s="191" t="str">
        <f t="shared" si="55"/>
        <v/>
      </c>
      <c r="BE734" s="122" t="str">
        <f t="shared" si="56"/>
        <v/>
      </c>
      <c r="BF734" s="122" t="str">
        <f t="shared" si="57"/>
        <v/>
      </c>
      <c r="BG734" s="122" t="str">
        <f t="shared" si="58"/>
        <v/>
      </c>
      <c r="BH734" s="192" t="str">
        <f t="shared" si="59"/>
        <v/>
      </c>
      <c r="BI734" s="109">
        <v>0.89943308845808845</v>
      </c>
      <c r="BJ734" s="109">
        <v>0.68532913700392595</v>
      </c>
      <c r="BK734" s="109">
        <v>1.083632307208088</v>
      </c>
      <c r="BL734" s="109">
        <v>1093.431884765625</v>
      </c>
      <c r="BM734" s="109">
        <v>1088.9801562499999</v>
      </c>
      <c r="BN734" s="123">
        <v>1100.411669921875</v>
      </c>
    </row>
    <row r="735" spans="1:66" x14ac:dyDescent="0.25">
      <c r="A735">
        <v>730</v>
      </c>
      <c r="B735" t="s">
        <v>181</v>
      </c>
      <c r="C735" s="120" t="s">
        <v>38</v>
      </c>
      <c r="D735">
        <v>118674</v>
      </c>
      <c r="E735" s="121">
        <v>111</v>
      </c>
      <c r="F735" t="s">
        <v>185</v>
      </c>
      <c r="G735" t="s">
        <v>180</v>
      </c>
      <c r="H735" t="s">
        <v>46</v>
      </c>
      <c r="I735" s="2">
        <v>44534</v>
      </c>
      <c r="J735" s="2">
        <v>44534</v>
      </c>
      <c r="K735" s="21" t="s">
        <v>179</v>
      </c>
      <c r="L735" s="20">
        <v>44.104999999999997</v>
      </c>
      <c r="M735">
        <v>4.5149999999999997</v>
      </c>
      <c r="N735">
        <v>8.7530000000000001</v>
      </c>
      <c r="O735">
        <v>7.33</v>
      </c>
      <c r="P735">
        <v>0.16200000000000001</v>
      </c>
      <c r="Q735">
        <v>11.321999999999999</v>
      </c>
      <c r="R735">
        <v>23.469000000000001</v>
      </c>
      <c r="S735">
        <v>0.50900000000000001</v>
      </c>
      <c r="T735">
        <v>1.0999999999999999E-2</v>
      </c>
      <c r="U735">
        <v>4.3999999999999997E-2</v>
      </c>
      <c r="X735">
        <v>100.22</v>
      </c>
      <c r="Y735" s="21">
        <v>73.357139174034756</v>
      </c>
      <c r="Z735" s="122">
        <v>0.42</v>
      </c>
      <c r="AA735" s="122">
        <v>14.28</v>
      </c>
      <c r="AB735" s="122">
        <v>0.53</v>
      </c>
      <c r="AC735" s="122">
        <v>7.69</v>
      </c>
      <c r="AD735" s="122">
        <v>20.81</v>
      </c>
      <c r="AE735" s="122">
        <v>0.6</v>
      </c>
      <c r="AF735" s="122">
        <v>0.78</v>
      </c>
      <c r="AG735" s="122">
        <v>1.31</v>
      </c>
      <c r="AH735" s="122">
        <v>5.48</v>
      </c>
      <c r="AI735" s="122">
        <v>125.22</v>
      </c>
      <c r="AJ735" s="122">
        <v>109.06</v>
      </c>
      <c r="AK735" s="123">
        <v>1.5990007375939894</v>
      </c>
      <c r="AL735" s="109">
        <v>0.63568233380679806</v>
      </c>
      <c r="AM735" s="109">
        <v>3.7163639947329338E-2</v>
      </c>
      <c r="AN735">
        <v>0.1298630667163734</v>
      </c>
      <c r="AO735" s="140"/>
      <c r="AS735" s="192"/>
      <c r="AY735" s="191"/>
      <c r="BC735" s="192"/>
      <c r="BD735" s="191" t="str">
        <f t="shared" si="55"/>
        <v/>
      </c>
      <c r="BE735" s="122" t="str">
        <f t="shared" si="56"/>
        <v/>
      </c>
      <c r="BF735" s="122" t="str">
        <f t="shared" si="57"/>
        <v/>
      </c>
      <c r="BG735" s="122" t="str">
        <f t="shared" si="58"/>
        <v/>
      </c>
      <c r="BH735" s="192" t="str">
        <f t="shared" si="59"/>
        <v/>
      </c>
      <c r="BI735" s="109">
        <v>0</v>
      </c>
      <c r="BJ735" s="109">
        <v>0</v>
      </c>
      <c r="BK735" s="109">
        <v>1.8701802549322851E-2</v>
      </c>
      <c r="BL735" s="109">
        <v>1115.099609375</v>
      </c>
      <c r="BM735" s="109">
        <v>1110.5189746093749</v>
      </c>
      <c r="BN735" s="123">
        <v>1120.888247070312</v>
      </c>
    </row>
    <row r="736" spans="1:66" x14ac:dyDescent="0.25">
      <c r="A736">
        <v>731</v>
      </c>
      <c r="B736" t="s">
        <v>181</v>
      </c>
      <c r="C736" s="120" t="s">
        <v>37</v>
      </c>
      <c r="D736">
        <v>118531</v>
      </c>
      <c r="E736" s="121">
        <v>114</v>
      </c>
      <c r="F736" t="s">
        <v>185</v>
      </c>
      <c r="G736" t="s">
        <v>180</v>
      </c>
      <c r="H736" t="s">
        <v>46</v>
      </c>
      <c r="I736" s="2">
        <v>44533</v>
      </c>
      <c r="J736" s="2">
        <v>44533</v>
      </c>
      <c r="K736" s="21" t="s">
        <v>179</v>
      </c>
      <c r="L736" s="20">
        <v>47.936</v>
      </c>
      <c r="M736">
        <v>2.7850000000000001</v>
      </c>
      <c r="N736">
        <v>5.29</v>
      </c>
      <c r="O736">
        <v>6.9260000000000002</v>
      </c>
      <c r="P736">
        <v>0.04</v>
      </c>
      <c r="Q736">
        <v>13.093999999999999</v>
      </c>
      <c r="R736">
        <v>23.135999999999999</v>
      </c>
      <c r="S736">
        <v>0.47099999999999997</v>
      </c>
      <c r="T736">
        <v>8.9999999999999993E-3</v>
      </c>
      <c r="U736">
        <v>4.1000000000000002E-2</v>
      </c>
      <c r="X736">
        <v>99.727999999999994</v>
      </c>
      <c r="Y736" s="21">
        <v>77.11679836530891</v>
      </c>
      <c r="Z736" s="122">
        <v>0.43</v>
      </c>
      <c r="AA736" s="122">
        <v>3.03</v>
      </c>
      <c r="AB736" s="122">
        <v>1.4</v>
      </c>
      <c r="AC736" s="122">
        <v>2.19</v>
      </c>
      <c r="AD736" s="122">
        <v>92.26</v>
      </c>
      <c r="AE736" s="122">
        <v>0.61</v>
      </c>
      <c r="AF736" s="122">
        <v>0.57999999999999996</v>
      </c>
      <c r="AG736" s="122">
        <v>5.12</v>
      </c>
      <c r="AH736" s="122">
        <v>133.72</v>
      </c>
      <c r="AI736" s="122">
        <v>59.61</v>
      </c>
      <c r="AJ736" s="122">
        <v>100</v>
      </c>
      <c r="AK736" s="123">
        <v>0.70869275706767965</v>
      </c>
      <c r="AL736" s="109">
        <v>0.73177327835411943</v>
      </c>
      <c r="AM736" s="109">
        <v>3.4230133038138766E-2</v>
      </c>
      <c r="AN736">
        <v>0.14436989167173273</v>
      </c>
      <c r="AO736" s="140"/>
      <c r="AS736" s="192"/>
      <c r="AY736" s="191"/>
      <c r="BC736" s="192"/>
      <c r="BD736" s="191" t="str">
        <f t="shared" si="55"/>
        <v/>
      </c>
      <c r="BE736" s="122" t="str">
        <f t="shared" si="56"/>
        <v/>
      </c>
      <c r="BF736" s="122" t="str">
        <f t="shared" si="57"/>
        <v/>
      </c>
      <c r="BG736" s="122" t="str">
        <f t="shared" si="58"/>
        <v/>
      </c>
      <c r="BH736" s="192" t="str">
        <f t="shared" si="59"/>
        <v/>
      </c>
      <c r="BI736" s="109">
        <v>1.0106074086698229</v>
      </c>
      <c r="BJ736" s="109">
        <v>0.74387460627877089</v>
      </c>
      <c r="BK736" s="109">
        <v>1.3190392676862419</v>
      </c>
      <c r="BL736" s="109">
        <v>1094.85400390625</v>
      </c>
      <c r="BM736" s="109">
        <v>1085.3321191406251</v>
      </c>
      <c r="BN736" s="123">
        <v>1104.6823828125</v>
      </c>
    </row>
    <row r="737" spans="1:66" x14ac:dyDescent="0.25">
      <c r="A737">
        <v>732</v>
      </c>
      <c r="B737" t="s">
        <v>181</v>
      </c>
      <c r="C737" s="120" t="s">
        <v>37</v>
      </c>
      <c r="D737">
        <v>118531</v>
      </c>
      <c r="E737" s="121">
        <v>147</v>
      </c>
      <c r="F737" t="s">
        <v>185</v>
      </c>
      <c r="G737" t="s">
        <v>180</v>
      </c>
      <c r="H737" t="s">
        <v>46</v>
      </c>
      <c r="I737" s="2">
        <v>44533</v>
      </c>
      <c r="J737" s="2">
        <v>44533</v>
      </c>
      <c r="K737" s="21" t="s">
        <v>179</v>
      </c>
      <c r="L737" s="20">
        <v>41.71</v>
      </c>
      <c r="M737">
        <v>4.5060000000000002</v>
      </c>
      <c r="N737">
        <v>10.176</v>
      </c>
      <c r="O737">
        <v>8.3710000000000004</v>
      </c>
      <c r="P737">
        <v>0.11700000000000001</v>
      </c>
      <c r="Q737">
        <v>11.015000000000001</v>
      </c>
      <c r="R737">
        <v>23.073</v>
      </c>
      <c r="S737">
        <v>0.57199999999999995</v>
      </c>
      <c r="T737">
        <v>1E-3</v>
      </c>
      <c r="U737">
        <v>0.104</v>
      </c>
      <c r="W737">
        <v>3.3000000000000002E-2</v>
      </c>
      <c r="X737">
        <v>99.678000000000026</v>
      </c>
      <c r="Y737" s="21">
        <v>70.109781005874865</v>
      </c>
      <c r="Z737" s="122">
        <v>0.47</v>
      </c>
      <c r="AA737" s="122">
        <v>2.34</v>
      </c>
      <c r="AB737" s="122">
        <v>1</v>
      </c>
      <c r="AC737" s="122">
        <v>1.96</v>
      </c>
      <c r="AD737" s="122">
        <v>34.229999999999997</v>
      </c>
      <c r="AE737" s="122">
        <v>0.68</v>
      </c>
      <c r="AF737" s="122">
        <v>0.57999999999999996</v>
      </c>
      <c r="AG737" s="122">
        <v>4.5599999999999996</v>
      </c>
      <c r="AH737" s="122">
        <v>1280.6199999999999</v>
      </c>
      <c r="AI737" s="122">
        <v>24.98</v>
      </c>
      <c r="AJ737" s="122">
        <v>106.07</v>
      </c>
      <c r="AK737" s="123">
        <v>0.71254351026852136</v>
      </c>
      <c r="AL737" s="109">
        <v>0.62715221755111206</v>
      </c>
      <c r="AM737" s="109">
        <v>4.2351418349852683E-2</v>
      </c>
      <c r="AN737">
        <v>6.534851908152596E-2</v>
      </c>
      <c r="AO737" s="140"/>
      <c r="AS737" s="192"/>
      <c r="AY737" s="191"/>
      <c r="BC737" s="192"/>
      <c r="BD737" s="191" t="str">
        <f t="shared" si="55"/>
        <v/>
      </c>
      <c r="BE737" s="122" t="str">
        <f t="shared" si="56"/>
        <v/>
      </c>
      <c r="BF737" s="122" t="str">
        <f t="shared" si="57"/>
        <v/>
      </c>
      <c r="BG737" s="122" t="str">
        <f t="shared" si="58"/>
        <v/>
      </c>
      <c r="BH737" s="192" t="str">
        <f t="shared" si="59"/>
        <v/>
      </c>
      <c r="BI737" s="109">
        <v>0</v>
      </c>
      <c r="BJ737" s="109">
        <v>0</v>
      </c>
      <c r="BK737" s="109">
        <v>0.45969502519859501</v>
      </c>
      <c r="BL737" s="109">
        <v>1104.436401367188</v>
      </c>
      <c r="BM737" s="109">
        <v>1099.548764648438</v>
      </c>
      <c r="BN737" s="123">
        <v>1110.8611328125</v>
      </c>
    </row>
    <row r="738" spans="1:66" x14ac:dyDescent="0.25">
      <c r="A738">
        <v>733</v>
      </c>
      <c r="B738" t="s">
        <v>181</v>
      </c>
      <c r="C738" s="120" t="s">
        <v>37</v>
      </c>
      <c r="D738">
        <v>118531</v>
      </c>
      <c r="E738" s="121">
        <v>153</v>
      </c>
      <c r="F738" t="s">
        <v>185</v>
      </c>
      <c r="G738" t="s">
        <v>180</v>
      </c>
      <c r="H738" t="s">
        <v>46</v>
      </c>
      <c r="I738" s="2">
        <v>44533</v>
      </c>
      <c r="J738" s="2">
        <v>44533</v>
      </c>
      <c r="K738" s="21" t="s">
        <v>179</v>
      </c>
      <c r="L738" s="20">
        <v>47.133000000000003</v>
      </c>
      <c r="M738">
        <v>2.8220000000000001</v>
      </c>
      <c r="N738">
        <v>5.4669999999999996</v>
      </c>
      <c r="O738">
        <v>8.0129999999999999</v>
      </c>
      <c r="P738">
        <v>0.114</v>
      </c>
      <c r="Q738">
        <v>13.266999999999999</v>
      </c>
      <c r="R738">
        <v>22.736000000000001</v>
      </c>
      <c r="S738">
        <v>0.38400000000000001</v>
      </c>
      <c r="U738">
        <v>8.0000000000000002E-3</v>
      </c>
      <c r="W738">
        <v>4.2000000000000003E-2</v>
      </c>
      <c r="X738">
        <v>99.986000000000004</v>
      </c>
      <c r="Y738" s="21">
        <v>74.692160074250637</v>
      </c>
      <c r="Z738" s="122">
        <v>0.43</v>
      </c>
      <c r="AA738" s="122">
        <v>3</v>
      </c>
      <c r="AB738" s="122">
        <v>1.39</v>
      </c>
      <c r="AC738" s="122">
        <v>2</v>
      </c>
      <c r="AD738" s="122">
        <v>36.07</v>
      </c>
      <c r="AE738" s="122">
        <v>0.61</v>
      </c>
      <c r="AF738" s="122">
        <v>0.59</v>
      </c>
      <c r="AG738" s="122">
        <v>6.11</v>
      </c>
      <c r="AH738" s="122">
        <v>100</v>
      </c>
      <c r="AI738" s="122">
        <v>316.86</v>
      </c>
      <c r="AJ738" s="122">
        <v>94.52</v>
      </c>
      <c r="AK738" s="123">
        <v>0.68288922801363228</v>
      </c>
      <c r="AL738" s="109">
        <v>0.74407127956866537</v>
      </c>
      <c r="AM738" s="109">
        <v>2.800634965726272E-2</v>
      </c>
      <c r="AN738">
        <v>0.13526134181437438</v>
      </c>
      <c r="AO738" s="140"/>
      <c r="AS738" s="192"/>
      <c r="AY738" s="191"/>
      <c r="BC738" s="192"/>
      <c r="BD738" s="191" t="str">
        <f t="shared" si="55"/>
        <v/>
      </c>
      <c r="BE738" s="122" t="str">
        <f t="shared" si="56"/>
        <v/>
      </c>
      <c r="BF738" s="122" t="str">
        <f t="shared" si="57"/>
        <v/>
      </c>
      <c r="BG738" s="122" t="str">
        <f t="shared" si="58"/>
        <v/>
      </c>
      <c r="BH738" s="192" t="str">
        <f t="shared" si="59"/>
        <v/>
      </c>
      <c r="BI738" s="109">
        <v>0.66585497736326726</v>
      </c>
      <c r="BJ738" s="109">
        <v>0.38726732611052073</v>
      </c>
      <c r="BK738" s="109">
        <v>0.89365096926085019</v>
      </c>
      <c r="BL738" s="109">
        <v>1082.466552734375</v>
      </c>
      <c r="BM738" s="109">
        <v>1078.8562890625001</v>
      </c>
      <c r="BN738" s="123">
        <v>1086.0323339843751</v>
      </c>
    </row>
    <row r="739" spans="1:66" x14ac:dyDescent="0.25">
      <c r="A739">
        <v>734</v>
      </c>
      <c r="B739" t="s">
        <v>181</v>
      </c>
      <c r="C739" s="120" t="s">
        <v>37</v>
      </c>
      <c r="D739">
        <v>118531</v>
      </c>
      <c r="E739" s="121">
        <v>154</v>
      </c>
      <c r="F739" t="s">
        <v>185</v>
      </c>
      <c r="G739" t="s">
        <v>180</v>
      </c>
      <c r="H739" t="s">
        <v>46</v>
      </c>
      <c r="I739" s="2">
        <v>44533</v>
      </c>
      <c r="J739" s="2">
        <v>44533</v>
      </c>
      <c r="K739" s="21" t="s">
        <v>179</v>
      </c>
      <c r="L739" s="20">
        <v>42.084000000000003</v>
      </c>
      <c r="M739">
        <v>5.0739999999999998</v>
      </c>
      <c r="N739">
        <v>9.8390000000000004</v>
      </c>
      <c r="O739">
        <v>8.2390000000000008</v>
      </c>
      <c r="P739">
        <v>6.6000000000000003E-2</v>
      </c>
      <c r="Q739">
        <v>10.429</v>
      </c>
      <c r="R739">
        <v>23.091999999999999</v>
      </c>
      <c r="S739">
        <v>0.54300000000000004</v>
      </c>
      <c r="T739">
        <v>1.4E-2</v>
      </c>
      <c r="U739">
        <v>0.14299999999999999</v>
      </c>
      <c r="X739">
        <v>99.52300000000001</v>
      </c>
      <c r="Y739" s="21">
        <v>69.290968838240858</v>
      </c>
      <c r="Z739" s="122">
        <v>0.46</v>
      </c>
      <c r="AA739" s="122">
        <v>2.1800000000000002</v>
      </c>
      <c r="AB739" s="122">
        <v>1.02</v>
      </c>
      <c r="AC739" s="122">
        <v>1.97</v>
      </c>
      <c r="AD739" s="122">
        <v>55.56</v>
      </c>
      <c r="AE739" s="122">
        <v>0.69</v>
      </c>
      <c r="AF739" s="122">
        <v>0.57999999999999996</v>
      </c>
      <c r="AG739" s="122">
        <v>4.93</v>
      </c>
      <c r="AH739" s="122">
        <v>87.15</v>
      </c>
      <c r="AI739" s="122">
        <v>19.61</v>
      </c>
      <c r="AJ739" s="122">
        <v>100</v>
      </c>
      <c r="AK739" s="123">
        <v>0.71698101546125304</v>
      </c>
      <c r="AL739" s="109">
        <v>0.59368829313457205</v>
      </c>
      <c r="AM739" s="109">
        <v>4.0197506790363387E-2</v>
      </c>
      <c r="AN739">
        <v>0.13116479781982071</v>
      </c>
      <c r="AO739" s="140"/>
      <c r="AS739" s="192"/>
      <c r="AY739" s="191"/>
      <c r="BC739" s="192"/>
      <c r="BD739" s="191" t="str">
        <f t="shared" si="55"/>
        <v/>
      </c>
      <c r="BE739" s="122" t="str">
        <f t="shared" si="56"/>
        <v/>
      </c>
      <c r="BF739" s="122" t="str">
        <f t="shared" si="57"/>
        <v/>
      </c>
      <c r="BG739" s="122" t="str">
        <f t="shared" si="58"/>
        <v/>
      </c>
      <c r="BH739" s="192" t="str">
        <f t="shared" si="59"/>
        <v/>
      </c>
      <c r="BI739" s="109">
        <v>0</v>
      </c>
      <c r="BJ739" s="109">
        <v>0</v>
      </c>
      <c r="BK739" s="109">
        <v>0</v>
      </c>
      <c r="BL739" s="109">
        <v>1098.08837890625</v>
      </c>
      <c r="BM739" s="109">
        <v>1091.537133789062</v>
      </c>
      <c r="BN739" s="123">
        <v>1104.7718164062501</v>
      </c>
    </row>
    <row r="740" spans="1:66" x14ac:dyDescent="0.25">
      <c r="A740">
        <v>735</v>
      </c>
      <c r="B740" t="s">
        <v>181</v>
      </c>
      <c r="C740" s="120" t="s">
        <v>37</v>
      </c>
      <c r="D740">
        <v>118531</v>
      </c>
      <c r="E740" s="121">
        <v>155</v>
      </c>
      <c r="F740" t="s">
        <v>185</v>
      </c>
      <c r="G740" t="s">
        <v>180</v>
      </c>
      <c r="H740" t="s">
        <v>46</v>
      </c>
      <c r="I740" s="2">
        <v>44533</v>
      </c>
      <c r="J740" s="2">
        <v>44533</v>
      </c>
      <c r="K740" s="21" t="s">
        <v>179</v>
      </c>
      <c r="L740" s="20">
        <v>44.887999999999998</v>
      </c>
      <c r="M740">
        <v>3.9910000000000001</v>
      </c>
      <c r="N740">
        <v>7.8940000000000001</v>
      </c>
      <c r="O740">
        <v>7.8639999999999999</v>
      </c>
      <c r="P740">
        <v>0.13600000000000001</v>
      </c>
      <c r="Q740">
        <v>11.611000000000001</v>
      </c>
      <c r="R740">
        <v>23.146999999999998</v>
      </c>
      <c r="S740">
        <v>0.65500000000000003</v>
      </c>
      <c r="W740">
        <v>8.0000000000000002E-3</v>
      </c>
      <c r="X740">
        <v>100.194</v>
      </c>
      <c r="Y740" s="21">
        <v>72.46616046436543</v>
      </c>
      <c r="Z740" s="122">
        <v>0.45</v>
      </c>
      <c r="AA740" s="122">
        <v>2.5099999999999998</v>
      </c>
      <c r="AB740" s="122">
        <v>1.1399999999999999</v>
      </c>
      <c r="AC740" s="122">
        <v>2.02</v>
      </c>
      <c r="AD740" s="122">
        <v>30.7</v>
      </c>
      <c r="AE740" s="122">
        <v>0.66</v>
      </c>
      <c r="AF740" s="122">
        <v>0.57999999999999996</v>
      </c>
      <c r="AG740" s="122">
        <v>4.12</v>
      </c>
      <c r="AH740" s="122">
        <v>100</v>
      </c>
      <c r="AI740" s="122">
        <v>100</v>
      </c>
      <c r="AJ740" s="122">
        <v>481.89</v>
      </c>
      <c r="AK740" s="123">
        <v>0.71506808843136549</v>
      </c>
      <c r="AL740" s="109">
        <v>0.65251469101559068</v>
      </c>
      <c r="AM740" s="109">
        <v>4.7868017249704534E-2</v>
      </c>
      <c r="AN740">
        <v>0.12095339580687794</v>
      </c>
      <c r="AO740" s="140"/>
      <c r="AS740" s="192"/>
      <c r="AY740" s="191">
        <v>6.9493516009483622</v>
      </c>
      <c r="AZ740" s="122">
        <v>0.58992545656894224</v>
      </c>
      <c r="BA740" s="122">
        <v>1121.9968456506761</v>
      </c>
      <c r="BB740" s="122">
        <v>13.992586131850601</v>
      </c>
      <c r="BC740" s="192">
        <v>814</v>
      </c>
      <c r="BD740" s="191" t="str">
        <f t="shared" si="55"/>
        <v/>
      </c>
      <c r="BE740" s="122" t="str">
        <f t="shared" si="56"/>
        <v/>
      </c>
      <c r="BF740" s="122" t="str">
        <f t="shared" si="57"/>
        <v/>
      </c>
      <c r="BG740" s="122" t="str">
        <f t="shared" si="58"/>
        <v/>
      </c>
      <c r="BH740" s="192" t="str">
        <f t="shared" si="59"/>
        <v/>
      </c>
      <c r="BI740" s="109">
        <v>4.5145700610783832</v>
      </c>
      <c r="BJ740" s="109">
        <v>2.5180989421513811</v>
      </c>
      <c r="BK740" s="109">
        <v>7.2272197497990867</v>
      </c>
      <c r="BL740" s="109">
        <v>1110.866455078125</v>
      </c>
      <c r="BM740" s="109">
        <v>1100.929282226562</v>
      </c>
      <c r="BN740" s="123">
        <v>1124.263383789063</v>
      </c>
    </row>
    <row r="741" spans="1:66" x14ac:dyDescent="0.25">
      <c r="A741">
        <v>736</v>
      </c>
      <c r="B741" t="s">
        <v>181</v>
      </c>
      <c r="C741" s="120" t="s">
        <v>36</v>
      </c>
      <c r="D741">
        <v>118507</v>
      </c>
      <c r="E741" s="121">
        <v>32</v>
      </c>
      <c r="F741" t="s">
        <v>185</v>
      </c>
      <c r="G741" t="s">
        <v>180</v>
      </c>
      <c r="H741" t="s">
        <v>46</v>
      </c>
      <c r="I741" s="2">
        <v>44528</v>
      </c>
      <c r="J741" s="2">
        <v>44528</v>
      </c>
      <c r="K741" s="21" t="s">
        <v>179</v>
      </c>
      <c r="L741" s="20">
        <v>46.9</v>
      </c>
      <c r="M741">
        <v>3.0649999999999999</v>
      </c>
      <c r="N741">
        <v>5.9039999999999999</v>
      </c>
      <c r="O741">
        <v>7.9550000000000001</v>
      </c>
      <c r="P741">
        <v>0.14299999999999999</v>
      </c>
      <c r="Q741">
        <v>12.984999999999999</v>
      </c>
      <c r="R741">
        <v>22.946000000000002</v>
      </c>
      <c r="S741">
        <v>0.41699999999999998</v>
      </c>
      <c r="T741">
        <v>1.6E-2</v>
      </c>
      <c r="U741">
        <v>4.3999999999999997E-2</v>
      </c>
      <c r="X741">
        <v>100.375</v>
      </c>
      <c r="Y741" s="21">
        <v>74.422410699864812</v>
      </c>
      <c r="Z741" s="122">
        <v>0.44</v>
      </c>
      <c r="AA741" s="122">
        <v>2.89</v>
      </c>
      <c r="AB741" s="122">
        <v>1.33</v>
      </c>
      <c r="AC741" s="122">
        <v>2.02</v>
      </c>
      <c r="AD741" s="122">
        <v>29.57</v>
      </c>
      <c r="AE741" s="122">
        <v>0.62</v>
      </c>
      <c r="AF741" s="122">
        <v>0.57999999999999996</v>
      </c>
      <c r="AG741" s="122">
        <v>5.73</v>
      </c>
      <c r="AH741" s="122">
        <v>71.16</v>
      </c>
      <c r="AI741" s="122">
        <v>56.13</v>
      </c>
      <c r="AJ741" s="122">
        <v>100</v>
      </c>
      <c r="AK741" s="123">
        <v>0.69187199227155038</v>
      </c>
      <c r="AL741" s="109">
        <v>0.72580917832972347</v>
      </c>
      <c r="AM741" s="109">
        <v>3.0310983402545507E-2</v>
      </c>
      <c r="AN741">
        <v>0.13394531550322075</v>
      </c>
      <c r="AO741" s="140"/>
      <c r="AS741" s="192"/>
      <c r="AY741" s="191"/>
      <c r="BC741" s="192"/>
      <c r="BD741" s="191" t="str">
        <f t="shared" si="55"/>
        <v/>
      </c>
      <c r="BE741" s="122" t="str">
        <f t="shared" si="56"/>
        <v/>
      </c>
      <c r="BF741" s="122" t="str">
        <f t="shared" si="57"/>
        <v/>
      </c>
      <c r="BG741" s="122" t="str">
        <f t="shared" si="58"/>
        <v/>
      </c>
      <c r="BH741" s="192" t="str">
        <f t="shared" si="59"/>
        <v/>
      </c>
      <c r="BI741" s="109">
        <v>0.49164273894122718</v>
      </c>
      <c r="BJ741" s="109">
        <v>0.26904990828326819</v>
      </c>
      <c r="BK741" s="109">
        <v>0.75113379156879079</v>
      </c>
      <c r="BL741" s="109">
        <v>1090.60595703125</v>
      </c>
      <c r="BM741" s="109">
        <v>1086.7586718749999</v>
      </c>
      <c r="BN741" s="123">
        <v>1094.9655175781249</v>
      </c>
    </row>
    <row r="742" spans="1:66" x14ac:dyDescent="0.25">
      <c r="A742">
        <v>737</v>
      </c>
      <c r="B742" t="s">
        <v>181</v>
      </c>
      <c r="C742" s="120" t="s">
        <v>36</v>
      </c>
      <c r="D742">
        <v>118507</v>
      </c>
      <c r="E742" s="121">
        <v>42</v>
      </c>
      <c r="F742" t="s">
        <v>185</v>
      </c>
      <c r="G742" t="s">
        <v>180</v>
      </c>
      <c r="H742" t="s">
        <v>46</v>
      </c>
      <c r="I742" s="2">
        <v>44528</v>
      </c>
      <c r="J742" s="2">
        <v>44528</v>
      </c>
      <c r="K742" s="21" t="s">
        <v>179</v>
      </c>
      <c r="L742" s="20">
        <v>47.115000000000002</v>
      </c>
      <c r="M742">
        <v>2.7610000000000001</v>
      </c>
      <c r="N742">
        <v>5.484</v>
      </c>
      <c r="O742">
        <v>7.54</v>
      </c>
      <c r="P742">
        <v>0.13200000000000001</v>
      </c>
      <c r="Q742">
        <v>13.564</v>
      </c>
      <c r="R742">
        <v>23.02</v>
      </c>
      <c r="S742">
        <v>0.36399999999999999</v>
      </c>
      <c r="U742">
        <v>0.08</v>
      </c>
      <c r="X742">
        <v>100.06</v>
      </c>
      <c r="Y742" s="21">
        <v>76.228416644606526</v>
      </c>
      <c r="Z742" s="122">
        <v>0.43</v>
      </c>
      <c r="AA742" s="122">
        <v>3.07</v>
      </c>
      <c r="AB742" s="122">
        <v>1.38</v>
      </c>
      <c r="AC742" s="122">
        <v>2.0699999999999998</v>
      </c>
      <c r="AD742" s="122">
        <v>32.869999999999997</v>
      </c>
      <c r="AE742" s="122">
        <v>0.6</v>
      </c>
      <c r="AF742" s="122">
        <v>0.57999999999999996</v>
      </c>
      <c r="AG742" s="122">
        <v>6.29</v>
      </c>
      <c r="AH742" s="122">
        <v>100</v>
      </c>
      <c r="AI742" s="122">
        <v>32.299999999999997</v>
      </c>
      <c r="AJ742" s="122">
        <v>100</v>
      </c>
      <c r="AK742" s="123">
        <v>0.68661768826287883</v>
      </c>
      <c r="AL742" s="109">
        <v>0.75913360234458216</v>
      </c>
      <c r="AM742" s="109">
        <v>2.6492033035440281E-2</v>
      </c>
      <c r="AN742">
        <v>0.10761193328203494</v>
      </c>
      <c r="AO742" s="140"/>
      <c r="AS742" s="192"/>
      <c r="AY742" s="191"/>
      <c r="BC742" s="192"/>
      <c r="BD742" s="191" t="str">
        <f t="shared" si="55"/>
        <v/>
      </c>
      <c r="BE742" s="122" t="str">
        <f t="shared" si="56"/>
        <v/>
      </c>
      <c r="BF742" s="122" t="str">
        <f t="shared" si="57"/>
        <v/>
      </c>
      <c r="BG742" s="122" t="str">
        <f t="shared" si="58"/>
        <v/>
      </c>
      <c r="BH742" s="192" t="str">
        <f t="shared" si="59"/>
        <v/>
      </c>
      <c r="BI742" s="109">
        <v>0.79763795213001032</v>
      </c>
      <c r="BJ742" s="109">
        <v>0.64468630151050355</v>
      </c>
      <c r="BK742" s="109">
        <v>0.94239293412463931</v>
      </c>
      <c r="BL742" s="109">
        <v>1085.825073242188</v>
      </c>
      <c r="BM742" s="109">
        <v>1081.759790039062</v>
      </c>
      <c r="BN742" s="123">
        <v>1089.812309570312</v>
      </c>
    </row>
    <row r="743" spans="1:66" x14ac:dyDescent="0.25">
      <c r="A743">
        <v>738</v>
      </c>
      <c r="B743" t="s">
        <v>181</v>
      </c>
      <c r="C743" s="120" t="s">
        <v>35</v>
      </c>
      <c r="D743">
        <v>118508</v>
      </c>
      <c r="E743" s="121">
        <v>46</v>
      </c>
      <c r="F743" t="s">
        <v>185</v>
      </c>
      <c r="G743" t="s">
        <v>180</v>
      </c>
      <c r="H743" t="s">
        <v>46</v>
      </c>
      <c r="I743" s="2">
        <v>44526</v>
      </c>
      <c r="J743" s="2">
        <v>44526</v>
      </c>
      <c r="K743" s="21" t="s">
        <v>179</v>
      </c>
      <c r="L743" s="20">
        <v>44.057000000000002</v>
      </c>
      <c r="M743">
        <v>4.7350000000000003</v>
      </c>
      <c r="N743">
        <v>8.9580000000000002</v>
      </c>
      <c r="O743">
        <v>7.9589999999999996</v>
      </c>
      <c r="P743">
        <v>7.0000000000000007E-2</v>
      </c>
      <c r="Q743">
        <v>10.568</v>
      </c>
      <c r="R743">
        <v>22.725000000000001</v>
      </c>
      <c r="S743">
        <v>0.48699999999999999</v>
      </c>
      <c r="T743">
        <v>8.0000000000000002E-3</v>
      </c>
      <c r="U743">
        <v>2.7E-2</v>
      </c>
      <c r="X743">
        <v>99.593999999999994</v>
      </c>
      <c r="Y743" s="21">
        <v>70.298931657748426</v>
      </c>
      <c r="Z743" s="122">
        <v>0.46</v>
      </c>
      <c r="AA743" s="122">
        <v>2.2799999999999998</v>
      </c>
      <c r="AB743" s="122">
        <v>1.06</v>
      </c>
      <c r="AC743" s="122">
        <v>1.31</v>
      </c>
      <c r="AD743" s="122">
        <v>40.71</v>
      </c>
      <c r="AE743" s="122">
        <v>0.68</v>
      </c>
      <c r="AF743" s="122">
        <v>0.57999999999999996</v>
      </c>
      <c r="AG743" s="122">
        <v>4.8099999999999996</v>
      </c>
      <c r="AH743" s="122">
        <v>156.55000000000001</v>
      </c>
      <c r="AI743" s="122">
        <v>94.61</v>
      </c>
      <c r="AJ743" s="122">
        <v>100</v>
      </c>
      <c r="AK743" s="123">
        <v>0.64518952154358566</v>
      </c>
      <c r="AL743" s="109">
        <v>0.59679161424004068</v>
      </c>
      <c r="AM743" s="109">
        <v>3.5763691384648695E-2</v>
      </c>
      <c r="AN743">
        <v>0.21172629200960097</v>
      </c>
      <c r="AO743" s="140"/>
      <c r="AS743" s="192"/>
      <c r="AY743" s="191">
        <v>5.9200434458755273</v>
      </c>
      <c r="AZ743" s="122">
        <v>0.56000998460532025</v>
      </c>
      <c r="BA743" s="122">
        <v>1111.0593894373039</v>
      </c>
      <c r="BB743" s="122">
        <v>10.836911739921019</v>
      </c>
      <c r="BC743" s="192">
        <v>515</v>
      </c>
      <c r="BD743" s="191" t="str">
        <f t="shared" si="55"/>
        <v/>
      </c>
      <c r="BE743" s="122" t="str">
        <f t="shared" si="56"/>
        <v/>
      </c>
      <c r="BF743" s="122" t="str">
        <f t="shared" si="57"/>
        <v/>
      </c>
      <c r="BG743" s="122" t="str">
        <f t="shared" si="58"/>
        <v/>
      </c>
      <c r="BH743" s="192" t="str">
        <f t="shared" si="59"/>
        <v/>
      </c>
      <c r="BI743" s="109">
        <v>0</v>
      </c>
      <c r="BJ743" s="109">
        <v>0</v>
      </c>
      <c r="BK743" s="109">
        <v>0</v>
      </c>
      <c r="BL743" s="109">
        <v>1090.169799804688</v>
      </c>
      <c r="BM743" s="109">
        <v>1082.1172460937501</v>
      </c>
      <c r="BN743" s="123">
        <v>1098.27173828125</v>
      </c>
    </row>
    <row r="744" spans="1:66" x14ac:dyDescent="0.25">
      <c r="A744">
        <v>739</v>
      </c>
      <c r="B744">
        <v>86</v>
      </c>
      <c r="C744" s="120" t="s">
        <v>35</v>
      </c>
      <c r="D744">
        <v>118508</v>
      </c>
      <c r="E744" s="121">
        <v>69</v>
      </c>
      <c r="F744" t="s">
        <v>185</v>
      </c>
      <c r="G744" t="s">
        <v>180</v>
      </c>
      <c r="H744" t="s">
        <v>46</v>
      </c>
      <c r="I744" s="2">
        <v>44526</v>
      </c>
      <c r="J744" s="2">
        <v>44526</v>
      </c>
      <c r="K744" s="21" t="s">
        <v>179</v>
      </c>
      <c r="L744" s="20">
        <v>44.061999999999998</v>
      </c>
      <c r="M744">
        <v>4.1260000000000003</v>
      </c>
      <c r="N744">
        <v>8.4499999999999993</v>
      </c>
      <c r="O744">
        <v>7.9640000000000004</v>
      </c>
      <c r="P744">
        <v>0.16500000000000001</v>
      </c>
      <c r="Q744">
        <v>11.095000000000001</v>
      </c>
      <c r="R744">
        <v>22.276</v>
      </c>
      <c r="S744">
        <v>0.53600000000000003</v>
      </c>
      <c r="T744">
        <v>1.2E-2</v>
      </c>
      <c r="U744">
        <v>2.9000000000000001E-2</v>
      </c>
      <c r="X744">
        <v>98.714999999999989</v>
      </c>
      <c r="Y744" s="21">
        <v>71.292025843252247</v>
      </c>
      <c r="Z744" s="122">
        <v>0.46</v>
      </c>
      <c r="AA744" s="122">
        <v>2.5</v>
      </c>
      <c r="AB744" s="122">
        <v>1.1100000000000001</v>
      </c>
      <c r="AC744" s="122">
        <v>1.34</v>
      </c>
      <c r="AD744" s="122">
        <v>18.54</v>
      </c>
      <c r="AE744" s="122">
        <v>0.68</v>
      </c>
      <c r="AF744" s="122">
        <v>0.6</v>
      </c>
      <c r="AG744" s="122">
        <v>4.5999999999999996</v>
      </c>
      <c r="AH744" s="122">
        <v>95.25</v>
      </c>
      <c r="AI744" s="122">
        <v>86</v>
      </c>
      <c r="AJ744" s="122">
        <v>100</v>
      </c>
      <c r="AK744" s="123">
        <v>0.65550645566874255</v>
      </c>
      <c r="AL744" s="109">
        <v>0.63198804570050693</v>
      </c>
      <c r="AM744" s="109">
        <v>3.9703593572444351E-2</v>
      </c>
      <c r="AN744">
        <v>0.17653095060132643</v>
      </c>
      <c r="AO744" s="140"/>
      <c r="AS744" s="192"/>
      <c r="AY744" s="191"/>
      <c r="BC744" s="192"/>
      <c r="BD744" s="191" t="str">
        <f t="shared" si="55"/>
        <v/>
      </c>
      <c r="BE744" s="122" t="str">
        <f t="shared" si="56"/>
        <v/>
      </c>
      <c r="BF744" s="122" t="str">
        <f t="shared" si="57"/>
        <v/>
      </c>
      <c r="BG744" s="122" t="str">
        <f t="shared" si="58"/>
        <v/>
      </c>
      <c r="BH744" s="192" t="str">
        <f t="shared" si="59"/>
        <v/>
      </c>
      <c r="BI744" s="109">
        <v>0</v>
      </c>
      <c r="BJ744" s="109">
        <v>0</v>
      </c>
      <c r="BK744" s="109">
        <v>0.33001969309470391</v>
      </c>
      <c r="BL744" s="109">
        <v>1100.071044921875</v>
      </c>
      <c r="BM744" s="109">
        <v>1092.9546044921869</v>
      </c>
      <c r="BN744" s="123">
        <v>1105.5886816406251</v>
      </c>
    </row>
    <row r="745" spans="1:66" x14ac:dyDescent="0.25">
      <c r="A745">
        <v>740</v>
      </c>
      <c r="B745">
        <v>87</v>
      </c>
      <c r="C745" s="120" t="s">
        <v>35</v>
      </c>
      <c r="D745">
        <v>118508</v>
      </c>
      <c r="E745" s="121">
        <v>72</v>
      </c>
      <c r="F745" t="s">
        <v>183</v>
      </c>
      <c r="G745" t="s">
        <v>180</v>
      </c>
      <c r="H745" t="s">
        <v>46</v>
      </c>
      <c r="I745" s="2">
        <v>44526</v>
      </c>
      <c r="J745" s="2">
        <v>44526</v>
      </c>
      <c r="K745" s="21" t="s">
        <v>179</v>
      </c>
      <c r="L745" s="20">
        <v>45.954000000000001</v>
      </c>
      <c r="M745">
        <v>2.927</v>
      </c>
      <c r="N745">
        <v>7.4139999999999997</v>
      </c>
      <c r="O745">
        <v>6.875</v>
      </c>
      <c r="P745">
        <v>5.7000000000000002E-2</v>
      </c>
      <c r="Q745">
        <v>12.663</v>
      </c>
      <c r="R745">
        <v>22.981000000000002</v>
      </c>
      <c r="S745">
        <v>0.48099999999999998</v>
      </c>
      <c r="T745">
        <v>6.0000000000000001E-3</v>
      </c>
      <c r="U745">
        <v>0.26900000000000002</v>
      </c>
      <c r="X745">
        <v>99.62700000000001</v>
      </c>
      <c r="Y745" s="21">
        <v>76.653337282968408</v>
      </c>
      <c r="Z745" s="122">
        <v>0.45</v>
      </c>
      <c r="AA745" s="122">
        <v>3.01</v>
      </c>
      <c r="AB745" s="122">
        <v>1.19</v>
      </c>
      <c r="AC745" s="122">
        <v>1.44</v>
      </c>
      <c r="AD745" s="122">
        <v>52.62</v>
      </c>
      <c r="AE745" s="122">
        <v>0.63</v>
      </c>
      <c r="AF745" s="122">
        <v>0.59</v>
      </c>
      <c r="AG745" s="122">
        <v>5.0199999999999996</v>
      </c>
      <c r="AH745" s="122">
        <v>224.53</v>
      </c>
      <c r="AI745" s="122">
        <v>11.94</v>
      </c>
      <c r="AJ745" s="122">
        <v>100</v>
      </c>
      <c r="AK745" s="123">
        <v>0.66079677252803093</v>
      </c>
      <c r="AL745" s="109">
        <v>0.71014604850673235</v>
      </c>
      <c r="AM745" s="109">
        <v>3.5078386929168523E-2</v>
      </c>
      <c r="AN745">
        <v>0.1034910278992511</v>
      </c>
      <c r="AO745" s="140"/>
      <c r="AS745" s="192"/>
      <c r="AT745" s="122">
        <v>6.4742903482887604</v>
      </c>
      <c r="AU745" s="122">
        <v>0.58096200573346024</v>
      </c>
      <c r="AV745" s="122">
        <v>1138.7873478532069</v>
      </c>
      <c r="AW745" s="122">
        <v>12.56011593764272</v>
      </c>
      <c r="AX745" s="122">
        <v>899</v>
      </c>
      <c r="AY745" s="191">
        <v>6.2412968216789304</v>
      </c>
      <c r="AZ745" s="122">
        <v>0.7133255421542769</v>
      </c>
      <c r="BA745" s="122">
        <v>1124.9622540237001</v>
      </c>
      <c r="BB745" s="122">
        <v>18.675283024982399</v>
      </c>
      <c r="BC745" s="192">
        <v>902</v>
      </c>
      <c r="BD745" s="191">
        <f t="shared" si="55"/>
        <v>6.4742903482887604</v>
      </c>
      <c r="BE745" s="122">
        <f t="shared" si="56"/>
        <v>0.58096200573346024</v>
      </c>
      <c r="BF745" s="122">
        <f t="shared" si="57"/>
        <v>1138.7873478532069</v>
      </c>
      <c r="BG745" s="122">
        <f t="shared" si="58"/>
        <v>12.56011593764272</v>
      </c>
      <c r="BH745" s="192">
        <f t="shared" si="59"/>
        <v>899</v>
      </c>
      <c r="BI745" s="109">
        <v>0.44225750468703179</v>
      </c>
      <c r="BJ745" s="109">
        <v>0</v>
      </c>
      <c r="BK745" s="109">
        <v>1.389929852709493</v>
      </c>
      <c r="BL745" s="109">
        <v>1119.72119140625</v>
      </c>
      <c r="BM745" s="109">
        <v>1112.2079003906249</v>
      </c>
      <c r="BN745" s="123">
        <v>1127.0217138671881</v>
      </c>
    </row>
    <row r="746" spans="1:66" x14ac:dyDescent="0.25">
      <c r="A746">
        <v>741</v>
      </c>
      <c r="B746" t="s">
        <v>181</v>
      </c>
      <c r="C746" s="120" t="s">
        <v>34</v>
      </c>
      <c r="D746">
        <v>118673</v>
      </c>
      <c r="E746" s="121">
        <v>7</v>
      </c>
      <c r="F746" t="s">
        <v>185</v>
      </c>
      <c r="G746" t="s">
        <v>180</v>
      </c>
      <c r="H746" t="s">
        <v>46</v>
      </c>
      <c r="I746" s="2">
        <v>44525</v>
      </c>
      <c r="J746" s="2">
        <v>44525</v>
      </c>
      <c r="K746" s="21" t="s">
        <v>179</v>
      </c>
      <c r="L746" s="20">
        <v>42.055999999999997</v>
      </c>
      <c r="M746">
        <v>5.3159999999999998</v>
      </c>
      <c r="N746">
        <v>9.6010000000000009</v>
      </c>
      <c r="O746">
        <v>7.7670000000000003</v>
      </c>
      <c r="P746">
        <v>6.8000000000000005E-2</v>
      </c>
      <c r="Q746">
        <v>10.689</v>
      </c>
      <c r="R746">
        <v>22.640999999999998</v>
      </c>
      <c r="S746">
        <v>0.501</v>
      </c>
      <c r="T746">
        <v>2.5999999999999999E-2</v>
      </c>
      <c r="U746">
        <v>8.0000000000000002E-3</v>
      </c>
      <c r="W746">
        <v>0.09</v>
      </c>
      <c r="X746">
        <v>98.762999999999977</v>
      </c>
      <c r="Y746" s="21">
        <v>71.041029405637929</v>
      </c>
      <c r="Z746" s="122">
        <v>0.46</v>
      </c>
      <c r="AA746" s="122">
        <v>2.14</v>
      </c>
      <c r="AB746" s="122">
        <v>0.99</v>
      </c>
      <c r="AC746" s="122">
        <v>2</v>
      </c>
      <c r="AD746" s="122">
        <v>49.09</v>
      </c>
      <c r="AE746" s="122">
        <v>0.68</v>
      </c>
      <c r="AF746" s="122">
        <v>0.57999999999999996</v>
      </c>
      <c r="AG746" s="122">
        <v>5.05</v>
      </c>
      <c r="AH746" s="122">
        <v>46.96</v>
      </c>
      <c r="AI746" s="122">
        <v>357.21</v>
      </c>
      <c r="AJ746" s="122">
        <v>42.01</v>
      </c>
      <c r="AK746" s="123">
        <v>0.72141640950333241</v>
      </c>
      <c r="AL746" s="109">
        <v>0.61158113450190921</v>
      </c>
      <c r="AM746" s="109">
        <v>3.7276763550076399E-2</v>
      </c>
      <c r="AN746">
        <v>0.14667116006494005</v>
      </c>
      <c r="AO746" s="140"/>
      <c r="AS746" s="192"/>
      <c r="AY746" s="191"/>
      <c r="BC746" s="192"/>
      <c r="BD746" s="191" t="str">
        <f t="shared" si="55"/>
        <v/>
      </c>
      <c r="BE746" s="122" t="str">
        <f t="shared" si="56"/>
        <v/>
      </c>
      <c r="BF746" s="122" t="str">
        <f t="shared" si="57"/>
        <v/>
      </c>
      <c r="BG746" s="122" t="str">
        <f t="shared" si="58"/>
        <v/>
      </c>
      <c r="BH746" s="192" t="str">
        <f t="shared" si="59"/>
        <v/>
      </c>
      <c r="BI746" s="109">
        <v>0</v>
      </c>
      <c r="BJ746" s="109">
        <v>0</v>
      </c>
      <c r="BK746" s="109">
        <v>0</v>
      </c>
      <c r="BL746" s="109">
        <v>1086.598388671875</v>
      </c>
      <c r="BM746" s="109">
        <v>1078.088901367187</v>
      </c>
      <c r="BN746" s="123">
        <v>1094.8896533203119</v>
      </c>
    </row>
    <row r="747" spans="1:66" x14ac:dyDescent="0.25">
      <c r="A747">
        <v>742</v>
      </c>
      <c r="B747" t="s">
        <v>181</v>
      </c>
      <c r="C747" s="120" t="s">
        <v>34</v>
      </c>
      <c r="D747">
        <v>118673</v>
      </c>
      <c r="E747" s="121">
        <v>17</v>
      </c>
      <c r="F747" t="s">
        <v>185</v>
      </c>
      <c r="G747" t="s">
        <v>180</v>
      </c>
      <c r="H747" t="s">
        <v>46</v>
      </c>
      <c r="I747" s="2">
        <v>44525</v>
      </c>
      <c r="J747" s="2">
        <v>44525</v>
      </c>
      <c r="K747" s="21" t="s">
        <v>179</v>
      </c>
      <c r="L747" s="20">
        <v>42.509</v>
      </c>
      <c r="M747">
        <v>4.4569999999999999</v>
      </c>
      <c r="N747">
        <v>10.938000000000001</v>
      </c>
      <c r="O747">
        <v>8.2260000000000009</v>
      </c>
      <c r="P747">
        <v>6.8000000000000005E-2</v>
      </c>
      <c r="Q747">
        <v>10.076000000000001</v>
      </c>
      <c r="R747">
        <v>22.51</v>
      </c>
      <c r="S747">
        <v>0.64</v>
      </c>
      <c r="T747">
        <v>7.0000000000000001E-3</v>
      </c>
      <c r="U747">
        <v>2E-3</v>
      </c>
      <c r="X747">
        <v>99.433000000000007</v>
      </c>
      <c r="Y747" s="21">
        <v>68.58746706381028</v>
      </c>
      <c r="Z747" s="122">
        <v>0.46</v>
      </c>
      <c r="AA747" s="122">
        <v>2.36</v>
      </c>
      <c r="AB747" s="122">
        <v>0.93</v>
      </c>
      <c r="AC747" s="122">
        <v>1.94</v>
      </c>
      <c r="AD747" s="122">
        <v>55.95</v>
      </c>
      <c r="AE747" s="122">
        <v>0.7</v>
      </c>
      <c r="AF747" s="122">
        <v>0.57999999999999996</v>
      </c>
      <c r="AG747" s="122">
        <v>4.05</v>
      </c>
      <c r="AH747" s="122">
        <v>182.62</v>
      </c>
      <c r="AI747" s="122">
        <v>1723.37</v>
      </c>
      <c r="AJ747" s="122">
        <v>100</v>
      </c>
      <c r="AK747" s="123">
        <v>0.71669603264693793</v>
      </c>
      <c r="AL747" s="109">
        <v>0.57130968914061775</v>
      </c>
      <c r="AM747" s="109">
        <v>4.7189662861429685E-2</v>
      </c>
      <c r="AN747">
        <v>0.15933074052063431</v>
      </c>
      <c r="AO747" s="140"/>
      <c r="AS747" s="192"/>
      <c r="AY747" s="191"/>
      <c r="BC747" s="192"/>
      <c r="BD747" s="191" t="str">
        <f t="shared" si="55"/>
        <v/>
      </c>
      <c r="BE747" s="122" t="str">
        <f t="shared" si="56"/>
        <v/>
      </c>
      <c r="BF747" s="122" t="str">
        <f t="shared" si="57"/>
        <v/>
      </c>
      <c r="BG747" s="122" t="str">
        <f t="shared" si="58"/>
        <v/>
      </c>
      <c r="BH747" s="192" t="str">
        <f t="shared" si="59"/>
        <v/>
      </c>
      <c r="BI747" s="109">
        <v>3.5602768572994812</v>
      </c>
      <c r="BJ747" s="109">
        <v>2.2274798831173519</v>
      </c>
      <c r="BK747" s="109">
        <v>5.3036696299740411</v>
      </c>
      <c r="BL747" s="109">
        <v>1064.599609375</v>
      </c>
      <c r="BM747" s="109">
        <v>1050.5739794921869</v>
      </c>
      <c r="BN747" s="123">
        <v>1075.866293945312</v>
      </c>
    </row>
    <row r="748" spans="1:66" x14ac:dyDescent="0.25">
      <c r="A748">
        <v>743</v>
      </c>
      <c r="B748" t="s">
        <v>181</v>
      </c>
      <c r="C748" s="120" t="s">
        <v>34</v>
      </c>
      <c r="D748">
        <v>118673</v>
      </c>
      <c r="E748" s="121">
        <v>22</v>
      </c>
      <c r="F748" t="s">
        <v>185</v>
      </c>
      <c r="G748" t="s">
        <v>180</v>
      </c>
      <c r="H748" t="s">
        <v>46</v>
      </c>
      <c r="I748" s="2">
        <v>44525</v>
      </c>
      <c r="J748" s="2">
        <v>44525</v>
      </c>
      <c r="K748" s="21" t="s">
        <v>179</v>
      </c>
      <c r="L748" s="20">
        <v>47.305999999999997</v>
      </c>
      <c r="M748">
        <v>2.9950000000000001</v>
      </c>
      <c r="N748">
        <v>6.0289999999999999</v>
      </c>
      <c r="O748">
        <v>7.7949999999999999</v>
      </c>
      <c r="P748">
        <v>0.13200000000000001</v>
      </c>
      <c r="Q748">
        <v>12.874000000000001</v>
      </c>
      <c r="R748">
        <v>22.870999999999999</v>
      </c>
      <c r="S748">
        <v>0.41099999999999998</v>
      </c>
      <c r="U748">
        <v>2E-3</v>
      </c>
      <c r="W748">
        <v>1.2999999999999999E-2</v>
      </c>
      <c r="X748">
        <v>100.428</v>
      </c>
      <c r="Y748" s="21">
        <v>74.645114692521247</v>
      </c>
      <c r="Z748" s="122">
        <v>0.43</v>
      </c>
      <c r="AA748" s="122">
        <v>2.91</v>
      </c>
      <c r="AB748" s="122">
        <v>1.28</v>
      </c>
      <c r="AC748" s="122">
        <v>2</v>
      </c>
      <c r="AD748" s="122">
        <v>31.63</v>
      </c>
      <c r="AE748" s="122">
        <v>0.61</v>
      </c>
      <c r="AF748" s="122">
        <v>0.57999999999999996</v>
      </c>
      <c r="AG748" s="122">
        <v>5.64</v>
      </c>
      <c r="AH748" s="122">
        <v>2647.68</v>
      </c>
      <c r="AI748" s="122">
        <v>1723.38</v>
      </c>
      <c r="AJ748" s="122">
        <v>287.75</v>
      </c>
      <c r="AK748" s="123">
        <v>0.68274151850696574</v>
      </c>
      <c r="AL748" s="109">
        <v>0.71748444583774817</v>
      </c>
      <c r="AM748" s="109">
        <v>2.9786829363900938E-2</v>
      </c>
      <c r="AN748">
        <v>0.15848744309694557</v>
      </c>
      <c r="AO748" s="140"/>
      <c r="AS748" s="192"/>
      <c r="AY748" s="191"/>
      <c r="BC748" s="192"/>
      <c r="BD748" s="191" t="str">
        <f t="shared" si="55"/>
        <v/>
      </c>
      <c r="BE748" s="122" t="str">
        <f t="shared" si="56"/>
        <v/>
      </c>
      <c r="BF748" s="122" t="str">
        <f t="shared" si="57"/>
        <v/>
      </c>
      <c r="BG748" s="122" t="str">
        <f t="shared" si="58"/>
        <v/>
      </c>
      <c r="BH748" s="192" t="str">
        <f t="shared" si="59"/>
        <v/>
      </c>
      <c r="BI748" s="109">
        <v>0.46010450601536951</v>
      </c>
      <c r="BJ748" s="109">
        <v>0.20201804399449541</v>
      </c>
      <c r="BK748" s="109">
        <v>0.74004366636235419</v>
      </c>
      <c r="BL748" s="109">
        <v>1084.937255859375</v>
      </c>
      <c r="BM748" s="109">
        <v>1079.2706640624999</v>
      </c>
      <c r="BN748" s="123">
        <v>1089.343569335937</v>
      </c>
    </row>
    <row r="749" spans="1:66" x14ac:dyDescent="0.25">
      <c r="A749">
        <v>744</v>
      </c>
      <c r="B749" t="s">
        <v>181</v>
      </c>
      <c r="C749" s="120" t="s">
        <v>34</v>
      </c>
      <c r="D749">
        <v>118673</v>
      </c>
      <c r="E749" s="121">
        <v>23</v>
      </c>
      <c r="F749" t="s">
        <v>185</v>
      </c>
      <c r="G749" t="s">
        <v>180</v>
      </c>
      <c r="H749" t="s">
        <v>46</v>
      </c>
      <c r="I749" s="2">
        <v>44525</v>
      </c>
      <c r="J749" s="2">
        <v>44525</v>
      </c>
      <c r="K749" s="21" t="s">
        <v>179</v>
      </c>
      <c r="L749" s="20">
        <v>41.615000000000002</v>
      </c>
      <c r="M749">
        <v>5.6470000000000002</v>
      </c>
      <c r="N749">
        <v>11.215999999999999</v>
      </c>
      <c r="O749">
        <v>8.1050000000000004</v>
      </c>
      <c r="Q749">
        <v>10.103</v>
      </c>
      <c r="R749">
        <v>22.484000000000002</v>
      </c>
      <c r="S749">
        <v>0.64600000000000002</v>
      </c>
      <c r="T749">
        <v>1.2999999999999999E-2</v>
      </c>
      <c r="U749">
        <v>2.5000000000000001E-2</v>
      </c>
      <c r="W749">
        <v>2.7E-2</v>
      </c>
      <c r="X749">
        <v>99.881</v>
      </c>
      <c r="Y749" s="21">
        <v>68.963161571402964</v>
      </c>
      <c r="Z749" s="122">
        <v>0.46</v>
      </c>
      <c r="AA749" s="122">
        <v>2.08</v>
      </c>
      <c r="AB749" s="122">
        <v>0.92</v>
      </c>
      <c r="AC749" s="122">
        <v>1.96</v>
      </c>
      <c r="AD749" s="122">
        <v>100</v>
      </c>
      <c r="AE749" s="122">
        <v>0.7</v>
      </c>
      <c r="AF749" s="122">
        <v>0.57999999999999996</v>
      </c>
      <c r="AG749" s="122">
        <v>4.1500000000000004</v>
      </c>
      <c r="AH749" s="122">
        <v>95.33</v>
      </c>
      <c r="AI749" s="122">
        <v>107.17</v>
      </c>
      <c r="AJ749" s="122">
        <v>142.13</v>
      </c>
      <c r="AK749" s="123">
        <v>0.72102272979576199</v>
      </c>
      <c r="AL749" s="109">
        <v>0.57144945503180544</v>
      </c>
      <c r="AM749" s="109">
        <v>4.7516392140006074E-2</v>
      </c>
      <c r="AN749">
        <v>0.15710357442589307</v>
      </c>
      <c r="AO749" s="140"/>
      <c r="AS749" s="192"/>
      <c r="AY749" s="191"/>
      <c r="BC749" s="192"/>
      <c r="BD749" s="191" t="str">
        <f t="shared" si="55"/>
        <v/>
      </c>
      <c r="BE749" s="122" t="str">
        <f t="shared" si="56"/>
        <v/>
      </c>
      <c r="BF749" s="122" t="str">
        <f t="shared" si="57"/>
        <v/>
      </c>
      <c r="BG749" s="122" t="str">
        <f t="shared" si="58"/>
        <v/>
      </c>
      <c r="BH749" s="192" t="str">
        <f t="shared" si="59"/>
        <v/>
      </c>
      <c r="BI749" s="109">
        <v>3.940715080754253</v>
      </c>
      <c r="BJ749" s="109">
        <v>2.621643578068706</v>
      </c>
      <c r="BK749" s="109">
        <v>5.6944784703416564</v>
      </c>
      <c r="BL749" s="109">
        <v>1071.861328125</v>
      </c>
      <c r="BM749" s="109">
        <v>1061.619926757812</v>
      </c>
      <c r="BN749" s="123">
        <v>1080.3397363281249</v>
      </c>
    </row>
    <row r="750" spans="1:66" x14ac:dyDescent="0.25">
      <c r="A750">
        <v>745</v>
      </c>
      <c r="B750" t="s">
        <v>181</v>
      </c>
      <c r="C750" s="120" t="s">
        <v>34</v>
      </c>
      <c r="D750">
        <v>118673</v>
      </c>
      <c r="E750" s="121">
        <v>28</v>
      </c>
      <c r="F750" t="s">
        <v>185</v>
      </c>
      <c r="G750" t="s">
        <v>180</v>
      </c>
      <c r="H750" t="s">
        <v>46</v>
      </c>
      <c r="I750" s="2">
        <v>44525</v>
      </c>
      <c r="J750" s="2">
        <v>44525</v>
      </c>
      <c r="K750" s="21" t="s">
        <v>179</v>
      </c>
      <c r="L750" s="20">
        <v>47.012</v>
      </c>
      <c r="M750">
        <v>3.1429999999999998</v>
      </c>
      <c r="N750">
        <v>5.8209999999999997</v>
      </c>
      <c r="O750">
        <v>7.6040000000000001</v>
      </c>
      <c r="P750">
        <v>0.16500000000000001</v>
      </c>
      <c r="Q750">
        <v>12.836</v>
      </c>
      <c r="R750">
        <v>22.867999999999999</v>
      </c>
      <c r="S750">
        <v>0.40200000000000002</v>
      </c>
      <c r="T750">
        <v>4.0000000000000001E-3</v>
      </c>
      <c r="U750">
        <v>2.4E-2</v>
      </c>
      <c r="W750">
        <v>1.0999999999999999E-2</v>
      </c>
      <c r="X750">
        <v>99.89</v>
      </c>
      <c r="Y750" s="21">
        <v>75.056458525751438</v>
      </c>
      <c r="Z750" s="122">
        <v>0.43</v>
      </c>
      <c r="AA750" s="122">
        <v>2.86</v>
      </c>
      <c r="AB750" s="122">
        <v>1.3</v>
      </c>
      <c r="AC750" s="122">
        <v>2.0299999999999998</v>
      </c>
      <c r="AD750" s="122">
        <v>23.81</v>
      </c>
      <c r="AE750" s="122">
        <v>0.61</v>
      </c>
      <c r="AF750" s="122">
        <v>0.57999999999999996</v>
      </c>
      <c r="AG750" s="122">
        <v>5.65</v>
      </c>
      <c r="AH750" s="122">
        <v>292.5</v>
      </c>
      <c r="AI750" s="122">
        <v>109.75</v>
      </c>
      <c r="AJ750" s="122">
        <v>350</v>
      </c>
      <c r="AK750" s="123">
        <v>0.68713429847675045</v>
      </c>
      <c r="AL750" s="109">
        <v>0.71942218382621559</v>
      </c>
      <c r="AM750" s="109">
        <v>2.92997314629861E-2</v>
      </c>
      <c r="AN750">
        <v>0.15574091956468275</v>
      </c>
      <c r="AO750" s="140"/>
      <c r="AS750" s="192"/>
      <c r="AY750" s="191"/>
      <c r="BC750" s="192"/>
      <c r="BD750" s="191" t="str">
        <f t="shared" si="55"/>
        <v/>
      </c>
      <c r="BE750" s="122" t="str">
        <f t="shared" si="56"/>
        <v/>
      </c>
      <c r="BF750" s="122" t="str">
        <f t="shared" si="57"/>
        <v/>
      </c>
      <c r="BG750" s="122" t="str">
        <f t="shared" si="58"/>
        <v/>
      </c>
      <c r="BH750" s="192" t="str">
        <f t="shared" si="59"/>
        <v/>
      </c>
      <c r="BI750" s="109">
        <v>0.68407980124189016</v>
      </c>
      <c r="BJ750" s="109">
        <v>0.45278746763898481</v>
      </c>
      <c r="BK750" s="109">
        <v>0.94223577181531548</v>
      </c>
      <c r="BL750" s="109">
        <v>1088.707885742188</v>
      </c>
      <c r="BM750" s="109">
        <v>1085.6854394531249</v>
      </c>
      <c r="BN750" s="123">
        <v>1092.3671484375</v>
      </c>
    </row>
    <row r="751" spans="1:66" x14ac:dyDescent="0.25">
      <c r="A751">
        <v>746</v>
      </c>
      <c r="B751" t="s">
        <v>181</v>
      </c>
      <c r="C751" s="120" t="s">
        <v>34</v>
      </c>
      <c r="D751">
        <v>118673</v>
      </c>
      <c r="E751" s="121">
        <v>29</v>
      </c>
      <c r="F751" t="s">
        <v>185</v>
      </c>
      <c r="G751" t="s">
        <v>180</v>
      </c>
      <c r="H751" t="s">
        <v>46</v>
      </c>
      <c r="I751" s="2">
        <v>44525</v>
      </c>
      <c r="J751" s="2">
        <v>44525</v>
      </c>
      <c r="K751" s="21" t="s">
        <v>179</v>
      </c>
      <c r="L751" s="20">
        <v>47.899000000000001</v>
      </c>
      <c r="M751">
        <v>3.1150000000000002</v>
      </c>
      <c r="N751">
        <v>5.641</v>
      </c>
      <c r="O751">
        <v>6.58</v>
      </c>
      <c r="P751">
        <v>0.111</v>
      </c>
      <c r="Q751">
        <v>12.904</v>
      </c>
      <c r="R751">
        <v>22.523</v>
      </c>
      <c r="S751">
        <v>0.433</v>
      </c>
      <c r="T751">
        <v>3.0000000000000001E-3</v>
      </c>
      <c r="U751">
        <v>3.3000000000000002E-2</v>
      </c>
      <c r="X751">
        <v>99.242000000000004</v>
      </c>
      <c r="Y751" s="21">
        <v>77.756788143667094</v>
      </c>
      <c r="Z751" s="122">
        <v>0.43</v>
      </c>
      <c r="AA751" s="122">
        <v>2.86</v>
      </c>
      <c r="AB751" s="122">
        <v>1.31</v>
      </c>
      <c r="AC751" s="122">
        <v>2.1800000000000002</v>
      </c>
      <c r="AD751" s="122">
        <v>34.89</v>
      </c>
      <c r="AE751" s="122">
        <v>0.61</v>
      </c>
      <c r="AF751" s="122">
        <v>0.57999999999999996</v>
      </c>
      <c r="AG751" s="122">
        <v>5.42</v>
      </c>
      <c r="AH751" s="122">
        <v>405.07</v>
      </c>
      <c r="AI751" s="122">
        <v>77.52</v>
      </c>
      <c r="AJ751" s="122">
        <v>100</v>
      </c>
      <c r="AK751" s="123">
        <v>0.709340782963224</v>
      </c>
      <c r="AL751" s="109">
        <v>0.72195072497910617</v>
      </c>
      <c r="AM751" s="109">
        <v>3.150319262791635E-2</v>
      </c>
      <c r="AN751">
        <v>0.19446442556790389</v>
      </c>
      <c r="AO751" s="140"/>
      <c r="AS751" s="192"/>
      <c r="AY751" s="191"/>
      <c r="BC751" s="192"/>
      <c r="BD751" s="191" t="str">
        <f t="shared" si="55"/>
        <v/>
      </c>
      <c r="BE751" s="122" t="str">
        <f t="shared" si="56"/>
        <v/>
      </c>
      <c r="BF751" s="122" t="str">
        <f t="shared" si="57"/>
        <v/>
      </c>
      <c r="BG751" s="122" t="str">
        <f t="shared" si="58"/>
        <v/>
      </c>
      <c r="BH751" s="192" t="str">
        <f t="shared" si="59"/>
        <v/>
      </c>
      <c r="BI751" s="109">
        <v>1.0335625987102499</v>
      </c>
      <c r="BJ751" s="109">
        <v>0.83701373148460279</v>
      </c>
      <c r="BK751" s="109">
        <v>1.2779894547512041</v>
      </c>
      <c r="BL751" s="109">
        <v>1109.26318359375</v>
      </c>
      <c r="BM751" s="109">
        <v>1099.800737304688</v>
      </c>
      <c r="BN751" s="123">
        <v>1121.508491210938</v>
      </c>
    </row>
    <row r="752" spans="1:66" x14ac:dyDescent="0.25">
      <c r="A752">
        <v>747</v>
      </c>
      <c r="B752" t="s">
        <v>181</v>
      </c>
      <c r="C752" s="120" t="s">
        <v>34</v>
      </c>
      <c r="D752">
        <v>118673</v>
      </c>
      <c r="E752" s="121">
        <v>32</v>
      </c>
      <c r="F752" t="s">
        <v>185</v>
      </c>
      <c r="G752" t="s">
        <v>180</v>
      </c>
      <c r="H752" t="s">
        <v>46</v>
      </c>
      <c r="I752" s="2">
        <v>44525</v>
      </c>
      <c r="J752" s="2">
        <v>44525</v>
      </c>
      <c r="K752" s="21" t="s">
        <v>179</v>
      </c>
      <c r="L752" s="20">
        <v>44.225000000000001</v>
      </c>
      <c r="M752">
        <v>4.2229999999999999</v>
      </c>
      <c r="N752">
        <v>8.4570000000000007</v>
      </c>
      <c r="O752">
        <v>7.9669999999999996</v>
      </c>
      <c r="P752">
        <v>0.1</v>
      </c>
      <c r="Q752">
        <v>11.597</v>
      </c>
      <c r="R752">
        <v>22.908000000000001</v>
      </c>
      <c r="S752">
        <v>0.42</v>
      </c>
      <c r="U752">
        <v>1.6E-2</v>
      </c>
      <c r="W752">
        <v>3.5000000000000003E-2</v>
      </c>
      <c r="X752">
        <v>99.947999999999993</v>
      </c>
      <c r="Y752" s="21">
        <v>72.181546230041477</v>
      </c>
      <c r="Z752" s="122">
        <v>0.45</v>
      </c>
      <c r="AA752" s="122">
        <v>2.4300000000000002</v>
      </c>
      <c r="AB752" s="122">
        <v>1.06</v>
      </c>
      <c r="AC752" s="122">
        <v>1.97</v>
      </c>
      <c r="AD752" s="122">
        <v>38.799999999999997</v>
      </c>
      <c r="AE752" s="122">
        <v>0.65</v>
      </c>
      <c r="AF752" s="122">
        <v>0.57999999999999996</v>
      </c>
      <c r="AG752" s="122">
        <v>5.57</v>
      </c>
      <c r="AH752" s="122">
        <v>100</v>
      </c>
      <c r="AI752" s="122">
        <v>171.46</v>
      </c>
      <c r="AJ752" s="122">
        <v>115.38</v>
      </c>
      <c r="AK752" s="123">
        <v>0.70093039711189287</v>
      </c>
      <c r="AL752" s="109">
        <v>0.65341873710820031</v>
      </c>
      <c r="AM752" s="109">
        <v>3.0773627111097896E-2</v>
      </c>
      <c r="AN752">
        <v>0.14769780454385234</v>
      </c>
      <c r="AO752" s="140"/>
      <c r="AS752" s="192"/>
      <c r="AY752" s="191"/>
      <c r="BC752" s="192"/>
      <c r="BD752" s="191" t="str">
        <f t="shared" si="55"/>
        <v/>
      </c>
      <c r="BE752" s="122" t="str">
        <f t="shared" si="56"/>
        <v/>
      </c>
      <c r="BF752" s="122" t="str">
        <f t="shared" si="57"/>
        <v/>
      </c>
      <c r="BG752" s="122" t="str">
        <f t="shared" si="58"/>
        <v/>
      </c>
      <c r="BH752" s="192" t="str">
        <f t="shared" si="59"/>
        <v/>
      </c>
      <c r="BI752" s="109">
        <v>0</v>
      </c>
      <c r="BJ752" s="109">
        <v>0</v>
      </c>
      <c r="BK752" s="109">
        <v>0</v>
      </c>
      <c r="BL752" s="109">
        <v>1099.083618164062</v>
      </c>
      <c r="BM752" s="109">
        <v>1092.555224609375</v>
      </c>
      <c r="BN752" s="123">
        <v>1104.872841796875</v>
      </c>
    </row>
    <row r="753" spans="1:66" x14ac:dyDescent="0.25">
      <c r="A753">
        <v>748</v>
      </c>
      <c r="B753" t="s">
        <v>181</v>
      </c>
      <c r="C753" s="120" t="s">
        <v>34</v>
      </c>
      <c r="D753">
        <v>118673</v>
      </c>
      <c r="E753" s="121">
        <v>63</v>
      </c>
      <c r="F753" t="s">
        <v>185</v>
      </c>
      <c r="G753" t="s">
        <v>180</v>
      </c>
      <c r="H753" t="s">
        <v>46</v>
      </c>
      <c r="I753" s="2">
        <v>44525</v>
      </c>
      <c r="J753" s="2">
        <v>44525</v>
      </c>
      <c r="K753" s="21" t="s">
        <v>179</v>
      </c>
      <c r="L753" s="20">
        <v>43.737000000000002</v>
      </c>
      <c r="M753">
        <v>5.0369999999999999</v>
      </c>
      <c r="N753">
        <v>9.2550000000000008</v>
      </c>
      <c r="O753">
        <v>7.9130000000000003</v>
      </c>
      <c r="P753">
        <v>0.11600000000000001</v>
      </c>
      <c r="Q753">
        <v>11.076000000000001</v>
      </c>
      <c r="R753">
        <v>22.952999999999999</v>
      </c>
      <c r="S753">
        <v>0.55900000000000005</v>
      </c>
      <c r="T753">
        <v>6.0000000000000001E-3</v>
      </c>
      <c r="U753">
        <v>2.7E-2</v>
      </c>
      <c r="W753">
        <v>4.9000000000000002E-2</v>
      </c>
      <c r="X753">
        <v>100.72800000000002</v>
      </c>
      <c r="Y753" s="21">
        <v>71.388335652752872</v>
      </c>
      <c r="Z753" s="122">
        <v>0.45</v>
      </c>
      <c r="AA753" s="122">
        <v>2.2400000000000002</v>
      </c>
      <c r="AB753" s="122">
        <v>1.02</v>
      </c>
      <c r="AC753" s="122">
        <v>2</v>
      </c>
      <c r="AD753" s="122">
        <v>35.36</v>
      </c>
      <c r="AE753" s="122">
        <v>0.67</v>
      </c>
      <c r="AF753" s="122">
        <v>0.57999999999999996</v>
      </c>
      <c r="AG753" s="122">
        <v>4.5199999999999996</v>
      </c>
      <c r="AH753" s="122">
        <v>198.07</v>
      </c>
      <c r="AI753" s="122">
        <v>97.9</v>
      </c>
      <c r="AJ753" s="122">
        <v>79.739999999999995</v>
      </c>
      <c r="AK753" s="123">
        <v>0.71571354472208071</v>
      </c>
      <c r="AL753" s="109">
        <v>0.61996079575475282</v>
      </c>
      <c r="AM753" s="109">
        <v>4.06889570224611E-2</v>
      </c>
      <c r="AN753">
        <v>0.15800637870577097</v>
      </c>
      <c r="AO753" s="140"/>
      <c r="AS753" s="192"/>
      <c r="AY753" s="191"/>
      <c r="BC753" s="192"/>
      <c r="BD753" s="191" t="str">
        <f t="shared" si="55"/>
        <v/>
      </c>
      <c r="BE753" s="122" t="str">
        <f t="shared" si="56"/>
        <v/>
      </c>
      <c r="BF753" s="122" t="str">
        <f t="shared" si="57"/>
        <v/>
      </c>
      <c r="BG753" s="122" t="str">
        <f t="shared" si="58"/>
        <v/>
      </c>
      <c r="BH753" s="192" t="str">
        <f t="shared" si="59"/>
        <v/>
      </c>
      <c r="BI753" s="109">
        <v>0</v>
      </c>
      <c r="BJ753" s="109">
        <v>0</v>
      </c>
      <c r="BK753" s="109">
        <v>0.98095095621072903</v>
      </c>
      <c r="BL753" s="109">
        <v>1104.121826171875</v>
      </c>
      <c r="BM753" s="109">
        <v>1094.439736328125</v>
      </c>
      <c r="BN753" s="123">
        <v>1111.216552734375</v>
      </c>
    </row>
    <row r="754" spans="1:66" x14ac:dyDescent="0.25">
      <c r="A754">
        <v>749</v>
      </c>
      <c r="B754" t="s">
        <v>181</v>
      </c>
      <c r="C754" s="120" t="s">
        <v>34</v>
      </c>
      <c r="D754">
        <v>118673</v>
      </c>
      <c r="E754" s="121">
        <v>79</v>
      </c>
      <c r="F754" t="s">
        <v>185</v>
      </c>
      <c r="G754" t="s">
        <v>180</v>
      </c>
      <c r="H754" t="s">
        <v>46</v>
      </c>
      <c r="I754" s="2">
        <v>44525</v>
      </c>
      <c r="J754" s="2">
        <v>44525</v>
      </c>
      <c r="K754" s="21" t="s">
        <v>179</v>
      </c>
      <c r="L754" s="20">
        <v>45.886000000000003</v>
      </c>
      <c r="M754">
        <v>3.931</v>
      </c>
      <c r="N754">
        <v>6.1740000000000004</v>
      </c>
      <c r="O754">
        <v>8.4149999999999991</v>
      </c>
      <c r="P754">
        <v>0.109</v>
      </c>
      <c r="Q754">
        <v>12.409000000000001</v>
      </c>
      <c r="R754">
        <v>22.715</v>
      </c>
      <c r="S754">
        <v>0.46200000000000002</v>
      </c>
      <c r="U754">
        <v>1.9E-2</v>
      </c>
      <c r="W754">
        <v>9.8000000000000004E-2</v>
      </c>
      <c r="X754">
        <v>100.21800000000002</v>
      </c>
      <c r="Y754" s="21">
        <v>72.441185541971393</v>
      </c>
      <c r="Z754" s="122">
        <v>0.44</v>
      </c>
      <c r="AA754" s="122">
        <v>2.5499999999999998</v>
      </c>
      <c r="AB754" s="122">
        <v>1.27</v>
      </c>
      <c r="AC754" s="122">
        <v>1.93</v>
      </c>
      <c r="AD754" s="122">
        <v>33.67</v>
      </c>
      <c r="AE754" s="122">
        <v>0.63</v>
      </c>
      <c r="AF754" s="122">
        <v>0.57999999999999996</v>
      </c>
      <c r="AG754" s="122">
        <v>5.12</v>
      </c>
      <c r="AH754" s="122">
        <v>100</v>
      </c>
      <c r="AI754" s="122">
        <v>140.44</v>
      </c>
      <c r="AJ754" s="122">
        <v>40.64</v>
      </c>
      <c r="AK754" s="123">
        <v>0.68267601273577727</v>
      </c>
      <c r="AL754" s="109">
        <v>0.6979509336924492</v>
      </c>
      <c r="AM754" s="109">
        <v>3.3791973307651268E-2</v>
      </c>
      <c r="AN754">
        <v>0.15766850802220855</v>
      </c>
      <c r="AO754" s="140"/>
      <c r="AS754" s="192"/>
      <c r="AT754" s="122">
        <v>3.876477497040911</v>
      </c>
      <c r="AU754" s="122">
        <v>0.55275095380498684</v>
      </c>
      <c r="AV754" s="122">
        <v>1089.6654075993411</v>
      </c>
      <c r="AW754" s="122">
        <v>8.8038539774858364</v>
      </c>
      <c r="AX754" s="122">
        <v>805</v>
      </c>
      <c r="AY754" s="191">
        <v>5.0308422367884997</v>
      </c>
      <c r="AZ754" s="122">
        <v>0.55260387695656665</v>
      </c>
      <c r="BA754" s="122">
        <v>1083.9593136983599</v>
      </c>
      <c r="BB754" s="122">
        <v>10.49921708254935</v>
      </c>
      <c r="BC754" s="192">
        <v>744</v>
      </c>
      <c r="BD754" s="191">
        <f t="shared" si="55"/>
        <v>3.876477497040911</v>
      </c>
      <c r="BE754" s="122">
        <f t="shared" si="56"/>
        <v>0.55275095380498684</v>
      </c>
      <c r="BF754" s="122">
        <f t="shared" si="57"/>
        <v>1089.6654075993411</v>
      </c>
      <c r="BG754" s="122">
        <f t="shared" si="58"/>
        <v>8.8038539774858364</v>
      </c>
      <c r="BH754" s="192">
        <f t="shared" si="59"/>
        <v>805</v>
      </c>
      <c r="BI754" s="109">
        <v>5.2220361876448518E-2</v>
      </c>
      <c r="BJ754" s="109">
        <v>0</v>
      </c>
      <c r="BK754" s="109">
        <v>0.22435886685844311</v>
      </c>
      <c r="BL754" s="109">
        <v>1086.732543945312</v>
      </c>
      <c r="BM754" s="109">
        <v>1081.4180566406251</v>
      </c>
      <c r="BN754" s="123">
        <v>1093.7374316406249</v>
      </c>
    </row>
    <row r="755" spans="1:66" x14ac:dyDescent="0.25">
      <c r="A755">
        <v>750</v>
      </c>
      <c r="B755" t="s">
        <v>181</v>
      </c>
      <c r="C755" s="120" t="s">
        <v>34</v>
      </c>
      <c r="D755">
        <v>118673</v>
      </c>
      <c r="E755" s="121">
        <v>82</v>
      </c>
      <c r="F755" t="s">
        <v>185</v>
      </c>
      <c r="G755" t="s">
        <v>180</v>
      </c>
      <c r="H755" t="s">
        <v>46</v>
      </c>
      <c r="I755" s="2">
        <v>44525</v>
      </c>
      <c r="J755" s="2">
        <v>44525</v>
      </c>
      <c r="K755" s="21" t="s">
        <v>179</v>
      </c>
      <c r="L755" s="20">
        <v>44.512999999999998</v>
      </c>
      <c r="M755">
        <v>4.1130000000000004</v>
      </c>
      <c r="N755">
        <v>8.7219999999999995</v>
      </c>
      <c r="O755">
        <v>7.7240000000000002</v>
      </c>
      <c r="P755">
        <v>0.123</v>
      </c>
      <c r="Q755">
        <v>11.503</v>
      </c>
      <c r="R755">
        <v>22.593</v>
      </c>
      <c r="S755">
        <v>0.496</v>
      </c>
      <c r="T755">
        <v>3.0000000000000001E-3</v>
      </c>
      <c r="U755">
        <v>0.14799999999999999</v>
      </c>
      <c r="W755">
        <v>8.4000000000000005E-2</v>
      </c>
      <c r="X755">
        <v>100.02200000000001</v>
      </c>
      <c r="Y755" s="21">
        <v>72.637778929318699</v>
      </c>
      <c r="Z755" s="122">
        <v>0.45</v>
      </c>
      <c r="AA755" s="122">
        <v>2.48</v>
      </c>
      <c r="AB755" s="122">
        <v>1.05</v>
      </c>
      <c r="AC755" s="122">
        <v>2.0299999999999998</v>
      </c>
      <c r="AD755" s="122">
        <v>30.85</v>
      </c>
      <c r="AE755" s="122">
        <v>0.65</v>
      </c>
      <c r="AF755" s="122">
        <v>0.59</v>
      </c>
      <c r="AG755" s="122">
        <v>4.91</v>
      </c>
      <c r="AH755" s="122">
        <v>461.67</v>
      </c>
      <c r="AI755" s="122">
        <v>20.99</v>
      </c>
      <c r="AJ755" s="122">
        <v>46.41</v>
      </c>
      <c r="AK755" s="123">
        <v>0.70945884187733865</v>
      </c>
      <c r="AL755" s="109">
        <v>0.64629136016934896</v>
      </c>
      <c r="AM755" s="109">
        <v>3.6239514997667546E-2</v>
      </c>
      <c r="AN755">
        <v>0.16178387549132239</v>
      </c>
      <c r="AO755" s="140"/>
      <c r="AS755" s="192"/>
      <c r="AY755" s="191"/>
      <c r="BC755" s="192"/>
      <c r="BD755" s="191" t="str">
        <f t="shared" si="55"/>
        <v/>
      </c>
      <c r="BE755" s="122" t="str">
        <f t="shared" si="56"/>
        <v/>
      </c>
      <c r="BF755" s="122" t="str">
        <f t="shared" si="57"/>
        <v/>
      </c>
      <c r="BG755" s="122" t="str">
        <f t="shared" si="58"/>
        <v/>
      </c>
      <c r="BH755" s="192" t="str">
        <f t="shared" si="59"/>
        <v/>
      </c>
      <c r="BI755" s="109">
        <v>0</v>
      </c>
      <c r="BJ755" s="109">
        <v>0</v>
      </c>
      <c r="BK755" s="109">
        <v>0</v>
      </c>
      <c r="BL755" s="109">
        <v>1119.62939453125</v>
      </c>
      <c r="BM755" s="109">
        <v>1113.6881738281249</v>
      </c>
      <c r="BN755" s="123">
        <v>1125.2910107421881</v>
      </c>
    </row>
    <row r="756" spans="1:66" x14ac:dyDescent="0.25">
      <c r="A756">
        <v>751</v>
      </c>
      <c r="B756" t="s">
        <v>181</v>
      </c>
      <c r="C756" s="120" t="s">
        <v>33</v>
      </c>
      <c r="D756">
        <v>118670</v>
      </c>
      <c r="E756" s="121">
        <v>150</v>
      </c>
      <c r="F756" t="s">
        <v>185</v>
      </c>
      <c r="G756" t="s">
        <v>180</v>
      </c>
      <c r="H756" t="s">
        <v>46</v>
      </c>
      <c r="I756" s="2">
        <v>44525</v>
      </c>
      <c r="J756" s="2">
        <v>44525</v>
      </c>
      <c r="K756" s="21" t="s">
        <v>179</v>
      </c>
      <c r="L756" s="20">
        <v>44.56</v>
      </c>
      <c r="M756">
        <v>3.911</v>
      </c>
      <c r="N756">
        <v>8.1880000000000006</v>
      </c>
      <c r="O756">
        <v>7.7729999999999997</v>
      </c>
      <c r="P756">
        <v>5.8000000000000003E-2</v>
      </c>
      <c r="Q756">
        <v>11.496</v>
      </c>
      <c r="R756">
        <v>23.366</v>
      </c>
      <c r="S756">
        <v>0.51</v>
      </c>
      <c r="X756">
        <v>99.862000000000009</v>
      </c>
      <c r="Y756" s="21">
        <v>72.499776369699248</v>
      </c>
      <c r="Z756" s="122">
        <v>0.43</v>
      </c>
      <c r="AA756" s="122">
        <v>3.01</v>
      </c>
      <c r="AB756" s="122">
        <v>1.34</v>
      </c>
      <c r="AC756" s="122">
        <v>2.09</v>
      </c>
      <c r="AD756" s="122">
        <v>57.41</v>
      </c>
      <c r="AE756" s="122">
        <v>0.61</v>
      </c>
      <c r="AF756" s="122">
        <v>0.59</v>
      </c>
      <c r="AG756" s="122">
        <v>5.17</v>
      </c>
      <c r="AH756" s="122">
        <v>60.31</v>
      </c>
      <c r="AI756" s="122">
        <v>129.63999999999999</v>
      </c>
      <c r="AJ756" s="122">
        <v>182.86</v>
      </c>
      <c r="AK756" s="123">
        <v>0.68704091987822935</v>
      </c>
      <c r="AL756" s="109">
        <v>0.64799039315641194</v>
      </c>
      <c r="AM756" s="109">
        <v>3.7383112536087962E-2</v>
      </c>
      <c r="AN756">
        <v>0.12553020886466063</v>
      </c>
      <c r="AO756" s="140"/>
      <c r="AS756" s="192"/>
      <c r="AY756" s="191">
        <v>6.1386934933061044</v>
      </c>
      <c r="AZ756" s="122">
        <v>0.62467344606478592</v>
      </c>
      <c r="BA756" s="122">
        <v>1111.3689128500071</v>
      </c>
      <c r="BB756" s="122">
        <v>13.769498858368561</v>
      </c>
      <c r="BC756" s="192">
        <v>822</v>
      </c>
      <c r="BD756" s="191" t="str">
        <f t="shared" si="55"/>
        <v/>
      </c>
      <c r="BE756" s="122" t="str">
        <f t="shared" si="56"/>
        <v/>
      </c>
      <c r="BF756" s="122" t="str">
        <f t="shared" si="57"/>
        <v/>
      </c>
      <c r="BG756" s="122" t="str">
        <f t="shared" si="58"/>
        <v/>
      </c>
      <c r="BH756" s="192" t="str">
        <f t="shared" si="59"/>
        <v/>
      </c>
      <c r="BI756" s="109">
        <v>0</v>
      </c>
      <c r="BJ756" s="109">
        <v>0</v>
      </c>
      <c r="BK756" s="109">
        <v>0.7774921687649452</v>
      </c>
      <c r="BL756" s="109">
        <v>1091.05859375</v>
      </c>
      <c r="BM756" s="109">
        <v>1084.3011132812501</v>
      </c>
      <c r="BN756" s="123">
        <v>1098.144755859375</v>
      </c>
    </row>
    <row r="757" spans="1:66" x14ac:dyDescent="0.25">
      <c r="A757">
        <v>752</v>
      </c>
      <c r="B757" t="s">
        <v>181</v>
      </c>
      <c r="C757" s="120" t="s">
        <v>33</v>
      </c>
      <c r="D757">
        <v>118670</v>
      </c>
      <c r="E757" s="121">
        <v>168</v>
      </c>
      <c r="F757" t="s">
        <v>185</v>
      </c>
      <c r="G757" t="s">
        <v>180</v>
      </c>
      <c r="H757" t="s">
        <v>46</v>
      </c>
      <c r="I757" s="2">
        <v>44525</v>
      </c>
      <c r="J757" s="2">
        <v>44525</v>
      </c>
      <c r="K757" s="21" t="s">
        <v>179</v>
      </c>
      <c r="L757" s="20">
        <v>41.442</v>
      </c>
      <c r="M757">
        <v>5.1310000000000002</v>
      </c>
      <c r="N757">
        <v>9.8190000000000008</v>
      </c>
      <c r="O757">
        <v>8.0410000000000004</v>
      </c>
      <c r="P757">
        <v>6.5000000000000002E-2</v>
      </c>
      <c r="Q757">
        <v>10.819000000000001</v>
      </c>
      <c r="R757">
        <v>22.998999999999999</v>
      </c>
      <c r="S757">
        <v>0.497</v>
      </c>
      <c r="T757">
        <v>2.5000000000000001E-2</v>
      </c>
      <c r="U757">
        <v>4.3999999999999997E-2</v>
      </c>
      <c r="W757">
        <v>5.8000000000000003E-2</v>
      </c>
      <c r="X757">
        <v>98.940000000000012</v>
      </c>
      <c r="Y757" s="21">
        <v>70.5742826150139</v>
      </c>
      <c r="Z757" s="122">
        <v>0.43</v>
      </c>
      <c r="AA757" s="122">
        <v>20.9</v>
      </c>
      <c r="AB757" s="122">
        <v>0.53</v>
      </c>
      <c r="AC757" s="122">
        <v>6.98</v>
      </c>
      <c r="AD757" s="122">
        <v>32.42</v>
      </c>
      <c r="AE757" s="122">
        <v>0.62</v>
      </c>
      <c r="AF757" s="122">
        <v>0.75</v>
      </c>
      <c r="AG757" s="122">
        <v>1.48</v>
      </c>
      <c r="AH757" s="122">
        <v>7.34</v>
      </c>
      <c r="AI757" s="122">
        <v>226.33</v>
      </c>
      <c r="AJ757" s="122">
        <v>186.81</v>
      </c>
      <c r="AK757" s="123">
        <v>1.545285887442754</v>
      </c>
      <c r="AL757" s="109">
        <v>0.6201252006862823</v>
      </c>
      <c r="AM757" s="109">
        <v>3.7045214896330086E-2</v>
      </c>
      <c r="AN757">
        <v>9.6442152551716342E-2</v>
      </c>
      <c r="AO757" s="140"/>
      <c r="AS757" s="192"/>
      <c r="AY757" s="191"/>
      <c r="BC757" s="192"/>
      <c r="BD757" s="191" t="str">
        <f t="shared" si="55"/>
        <v/>
      </c>
      <c r="BE757" s="122" t="str">
        <f t="shared" si="56"/>
        <v/>
      </c>
      <c r="BF757" s="122" t="str">
        <f t="shared" si="57"/>
        <v/>
      </c>
      <c r="BG757" s="122" t="str">
        <f t="shared" si="58"/>
        <v/>
      </c>
      <c r="BH757" s="192" t="str">
        <f t="shared" si="59"/>
        <v/>
      </c>
      <c r="BI757" s="109">
        <v>0</v>
      </c>
      <c r="BJ757" s="109">
        <v>0</v>
      </c>
      <c r="BK757" s="109">
        <v>0</v>
      </c>
      <c r="BL757" s="109">
        <v>1083.47119140625</v>
      </c>
      <c r="BM757" s="109">
        <v>1075.998950195313</v>
      </c>
      <c r="BN757" s="123">
        <v>1090.7126416015631</v>
      </c>
    </row>
    <row r="758" spans="1:66" x14ac:dyDescent="0.25">
      <c r="A758">
        <v>753</v>
      </c>
      <c r="B758" t="s">
        <v>181</v>
      </c>
      <c r="C758" s="120" t="s">
        <v>30</v>
      </c>
      <c r="D758">
        <v>118527</v>
      </c>
      <c r="E758" s="121">
        <v>62</v>
      </c>
      <c r="F758" t="s">
        <v>185</v>
      </c>
      <c r="G758" t="s">
        <v>180</v>
      </c>
      <c r="H758" t="s">
        <v>46</v>
      </c>
      <c r="I758" s="2">
        <v>44525</v>
      </c>
      <c r="J758" s="2">
        <v>44525</v>
      </c>
      <c r="K758" s="21" t="s">
        <v>179</v>
      </c>
      <c r="L758" s="20">
        <v>46.326000000000001</v>
      </c>
      <c r="M758">
        <v>3.1789999999999998</v>
      </c>
      <c r="N758">
        <v>5.4</v>
      </c>
      <c r="O758">
        <v>8.0809999999999995</v>
      </c>
      <c r="P758">
        <v>7.2999999999999995E-2</v>
      </c>
      <c r="Q758">
        <v>12.925000000000001</v>
      </c>
      <c r="R758">
        <v>22.875</v>
      </c>
      <c r="S758">
        <v>0.46300000000000002</v>
      </c>
      <c r="W758">
        <v>6.0000000000000001E-3</v>
      </c>
      <c r="X758">
        <v>99.328000000000003</v>
      </c>
      <c r="Y758" s="21">
        <v>74.033187177701436</v>
      </c>
      <c r="Z758" s="122">
        <v>0.44</v>
      </c>
      <c r="AA758" s="122">
        <v>2.82</v>
      </c>
      <c r="AB758" s="122">
        <v>1.39</v>
      </c>
      <c r="AC758" s="122">
        <v>1.99</v>
      </c>
      <c r="AD758" s="122">
        <v>49.5</v>
      </c>
      <c r="AE758" s="122">
        <v>0.62</v>
      </c>
      <c r="AF758" s="122">
        <v>0.57999999999999996</v>
      </c>
      <c r="AG758" s="122">
        <v>5.24</v>
      </c>
      <c r="AH758" s="122">
        <v>100</v>
      </c>
      <c r="AI758" s="122">
        <v>100</v>
      </c>
      <c r="AJ758" s="122">
        <v>710.63</v>
      </c>
      <c r="AK758" s="123">
        <v>0.68739849206709014</v>
      </c>
      <c r="AL758" s="109">
        <v>0.73162053743917066</v>
      </c>
      <c r="AM758" s="109">
        <v>3.4081586051090892E-2</v>
      </c>
      <c r="AN758">
        <v>0.11811904326103236</v>
      </c>
      <c r="AO758" s="140"/>
      <c r="AS758" s="192"/>
      <c r="AY758" s="191"/>
      <c r="BC758" s="192"/>
      <c r="BD758" s="191" t="str">
        <f t="shared" si="55"/>
        <v/>
      </c>
      <c r="BE758" s="122" t="str">
        <f t="shared" si="56"/>
        <v/>
      </c>
      <c r="BF758" s="122" t="str">
        <f t="shared" si="57"/>
        <v/>
      </c>
      <c r="BG758" s="122" t="str">
        <f t="shared" si="58"/>
        <v/>
      </c>
      <c r="BH758" s="192" t="str">
        <f t="shared" si="59"/>
        <v/>
      </c>
      <c r="BI758" s="109">
        <v>8.8017761275245965E-2</v>
      </c>
      <c r="BJ758" s="109">
        <v>0</v>
      </c>
      <c r="BK758" s="109">
        <v>0.3202105732411884</v>
      </c>
      <c r="BL758" s="109">
        <v>1079.020385742188</v>
      </c>
      <c r="BM758" s="109">
        <v>1074.0818457031251</v>
      </c>
      <c r="BN758" s="123">
        <v>1084.832915039063</v>
      </c>
    </row>
    <row r="759" spans="1:66" x14ac:dyDescent="0.25">
      <c r="A759">
        <v>754</v>
      </c>
      <c r="B759" t="s">
        <v>181</v>
      </c>
      <c r="C759" s="120" t="s">
        <v>30</v>
      </c>
      <c r="D759">
        <v>118527</v>
      </c>
      <c r="E759" s="121">
        <v>73</v>
      </c>
      <c r="F759" t="s">
        <v>185</v>
      </c>
      <c r="G759" t="s">
        <v>180</v>
      </c>
      <c r="H759" t="s">
        <v>46</v>
      </c>
      <c r="I759" s="2">
        <v>44525</v>
      </c>
      <c r="J759" s="2">
        <v>44525</v>
      </c>
      <c r="K759" s="21" t="s">
        <v>179</v>
      </c>
      <c r="L759" s="20">
        <v>43.872</v>
      </c>
      <c r="M759">
        <v>3.4390000000000001</v>
      </c>
      <c r="N759">
        <v>8.1050000000000004</v>
      </c>
      <c r="O759">
        <v>7.4240000000000004</v>
      </c>
      <c r="P759">
        <v>0.10299999999999999</v>
      </c>
      <c r="Q759">
        <v>11.84</v>
      </c>
      <c r="R759">
        <v>22.672000000000001</v>
      </c>
      <c r="S759">
        <v>0.51</v>
      </c>
      <c r="T759">
        <v>2.7E-2</v>
      </c>
      <c r="U759">
        <v>4.1000000000000002E-2</v>
      </c>
      <c r="W759">
        <v>3.9E-2</v>
      </c>
      <c r="X759">
        <v>98.072000000000003</v>
      </c>
      <c r="Y759" s="21">
        <v>73.977742012257991</v>
      </c>
      <c r="Z759" s="122">
        <v>0.45</v>
      </c>
      <c r="AA759" s="122">
        <v>2.74</v>
      </c>
      <c r="AB759" s="122">
        <v>1.1299999999999999</v>
      </c>
      <c r="AC759" s="122">
        <v>2.08</v>
      </c>
      <c r="AD759" s="122">
        <v>38.47</v>
      </c>
      <c r="AE759" s="122">
        <v>0.65</v>
      </c>
      <c r="AF759" s="122">
        <v>0.59</v>
      </c>
      <c r="AG759" s="122">
        <v>4.9400000000000004</v>
      </c>
      <c r="AH759" s="122">
        <v>44.88</v>
      </c>
      <c r="AI759" s="122">
        <v>66.36</v>
      </c>
      <c r="AJ759" s="122">
        <v>104.98</v>
      </c>
      <c r="AK759" s="123">
        <v>0.71979060523919225</v>
      </c>
      <c r="AL759" s="109">
        <v>0.67871989990325698</v>
      </c>
      <c r="AM759" s="109">
        <v>3.8018285384974995E-2</v>
      </c>
      <c r="AN759">
        <v>9.39352577150043E-2</v>
      </c>
      <c r="AO759" s="140"/>
      <c r="AS759" s="192"/>
      <c r="AT759" s="122">
        <v>6.8496463385867781</v>
      </c>
      <c r="AU759" s="122">
        <v>0.55220745194945597</v>
      </c>
      <c r="AV759" s="122">
        <v>1145.6156156437221</v>
      </c>
      <c r="AW759" s="122">
        <v>10.5206261434271</v>
      </c>
      <c r="AX759" s="122">
        <v>802</v>
      </c>
      <c r="AY759" s="191">
        <v>6.6202381571644917</v>
      </c>
      <c r="AZ759" s="122">
        <v>0.61870896782962892</v>
      </c>
      <c r="BA759" s="122">
        <v>1126.8783782829969</v>
      </c>
      <c r="BB759" s="122">
        <v>15.987038633802999</v>
      </c>
      <c r="BC759" s="192">
        <v>870</v>
      </c>
      <c r="BD759" s="191">
        <f t="shared" si="55"/>
        <v>6.8496463385867781</v>
      </c>
      <c r="BE759" s="122">
        <f t="shared" si="56"/>
        <v>0.55220745194945597</v>
      </c>
      <c r="BF759" s="122">
        <f t="shared" si="57"/>
        <v>1145.6156156437221</v>
      </c>
      <c r="BG759" s="122">
        <f t="shared" si="58"/>
        <v>10.5206261434271</v>
      </c>
      <c r="BH759" s="192">
        <f t="shared" si="59"/>
        <v>802</v>
      </c>
      <c r="BI759" s="109">
        <v>0</v>
      </c>
      <c r="BJ759" s="109">
        <v>0</v>
      </c>
      <c r="BK759" s="109">
        <v>0.82075738118883312</v>
      </c>
      <c r="BL759" s="109">
        <v>1110.609375</v>
      </c>
      <c r="BM759" s="109">
        <v>1104.0968652343749</v>
      </c>
      <c r="BN759" s="123">
        <v>1118.6822851562499</v>
      </c>
    </row>
    <row r="760" spans="1:66" x14ac:dyDescent="0.25">
      <c r="A760">
        <v>755</v>
      </c>
      <c r="B760" t="s">
        <v>181</v>
      </c>
      <c r="C760" s="120" t="s">
        <v>30</v>
      </c>
      <c r="D760">
        <v>118527</v>
      </c>
      <c r="E760" s="121">
        <v>84</v>
      </c>
      <c r="F760" t="s">
        <v>185</v>
      </c>
      <c r="G760" t="s">
        <v>180</v>
      </c>
      <c r="H760" t="s">
        <v>46</v>
      </c>
      <c r="I760" s="2">
        <v>44525</v>
      </c>
      <c r="J760" s="2">
        <v>44525</v>
      </c>
      <c r="K760" s="21" t="s">
        <v>179</v>
      </c>
      <c r="L760" s="20">
        <v>42.146000000000001</v>
      </c>
      <c r="M760">
        <v>5.125</v>
      </c>
      <c r="N760">
        <v>10.095000000000001</v>
      </c>
      <c r="O760">
        <v>8.3580000000000005</v>
      </c>
      <c r="P760">
        <v>0.14299999999999999</v>
      </c>
      <c r="Q760">
        <v>10.811</v>
      </c>
      <c r="R760">
        <v>23.315000000000001</v>
      </c>
      <c r="S760">
        <v>0.53700000000000003</v>
      </c>
      <c r="W760">
        <v>3.5999999999999997E-2</v>
      </c>
      <c r="X760">
        <v>100.566</v>
      </c>
      <c r="Y760" s="21">
        <v>69.749369466380301</v>
      </c>
      <c r="Z760" s="122">
        <v>0.46</v>
      </c>
      <c r="AA760" s="122">
        <v>2.19</v>
      </c>
      <c r="AB760" s="122">
        <v>1.01</v>
      </c>
      <c r="AC760" s="122">
        <v>1.96</v>
      </c>
      <c r="AD760" s="122">
        <v>26.52</v>
      </c>
      <c r="AE760" s="122">
        <v>0.68</v>
      </c>
      <c r="AF760" s="122">
        <v>0.57999999999999996</v>
      </c>
      <c r="AG760" s="122">
        <v>4.88</v>
      </c>
      <c r="AH760" s="122">
        <v>100</v>
      </c>
      <c r="AI760" s="122">
        <v>100</v>
      </c>
      <c r="AJ760" s="122">
        <v>107.42</v>
      </c>
      <c r="AK760" s="123">
        <v>0.71093511824001221</v>
      </c>
      <c r="AL760" s="109">
        <v>0.60983753787765593</v>
      </c>
      <c r="AM760" s="109">
        <v>3.9391819534387022E-2</v>
      </c>
      <c r="AN760">
        <v>0.10546255160886459</v>
      </c>
      <c r="AO760" s="140"/>
      <c r="AS760" s="192"/>
      <c r="AY760" s="191"/>
      <c r="BC760" s="192"/>
      <c r="BD760" s="191" t="str">
        <f t="shared" si="55"/>
        <v/>
      </c>
      <c r="BE760" s="122" t="str">
        <f t="shared" si="56"/>
        <v/>
      </c>
      <c r="BF760" s="122" t="str">
        <f t="shared" si="57"/>
        <v/>
      </c>
      <c r="BG760" s="122" t="str">
        <f t="shared" si="58"/>
        <v/>
      </c>
      <c r="BH760" s="192" t="str">
        <f t="shared" si="59"/>
        <v/>
      </c>
      <c r="BI760" s="109">
        <v>0</v>
      </c>
      <c r="BJ760" s="109">
        <v>0</v>
      </c>
      <c r="BK760" s="109">
        <v>0.31952558286323002</v>
      </c>
      <c r="BL760" s="109">
        <v>1076.029052734375</v>
      </c>
      <c r="BM760" s="109">
        <v>1071.391157226562</v>
      </c>
      <c r="BN760" s="123">
        <v>1084.34013671875</v>
      </c>
    </row>
    <row r="761" spans="1:66" x14ac:dyDescent="0.25">
      <c r="A761">
        <v>756</v>
      </c>
      <c r="B761" t="s">
        <v>181</v>
      </c>
      <c r="C761" s="120" t="s">
        <v>30</v>
      </c>
      <c r="D761">
        <v>118527</v>
      </c>
      <c r="E761" s="121">
        <v>93</v>
      </c>
      <c r="F761" t="s">
        <v>185</v>
      </c>
      <c r="G761" t="s">
        <v>180</v>
      </c>
      <c r="H761" t="s">
        <v>46</v>
      </c>
      <c r="I761" s="2">
        <v>44525</v>
      </c>
      <c r="J761" s="2">
        <v>44525</v>
      </c>
      <c r="K761" s="21" t="s">
        <v>179</v>
      </c>
      <c r="L761" s="20">
        <v>41.448999999999998</v>
      </c>
      <c r="M761">
        <v>5.2009999999999996</v>
      </c>
      <c r="N761">
        <v>9.7449999999999992</v>
      </c>
      <c r="O761">
        <v>8.2690000000000001</v>
      </c>
      <c r="P761">
        <v>8.4000000000000005E-2</v>
      </c>
      <c r="Q761">
        <v>10.904999999999999</v>
      </c>
      <c r="R761">
        <v>22.869</v>
      </c>
      <c r="S761">
        <v>0.55200000000000005</v>
      </c>
      <c r="T761">
        <v>2.9000000000000001E-2</v>
      </c>
      <c r="U761">
        <v>2E-3</v>
      </c>
      <c r="W761">
        <v>0.111</v>
      </c>
      <c r="X761">
        <v>99.216000000000008</v>
      </c>
      <c r="Y761" s="21">
        <v>70.156349228656339</v>
      </c>
      <c r="Z761" s="122">
        <v>0.47</v>
      </c>
      <c r="AA761" s="122">
        <v>2.17</v>
      </c>
      <c r="AB761" s="122">
        <v>1.02</v>
      </c>
      <c r="AC761" s="122">
        <v>1.97</v>
      </c>
      <c r="AD761" s="122">
        <v>46.22</v>
      </c>
      <c r="AE761" s="122">
        <v>0.68</v>
      </c>
      <c r="AF761" s="122">
        <v>0.57999999999999996</v>
      </c>
      <c r="AG761" s="122">
        <v>4.72</v>
      </c>
      <c r="AH761" s="122">
        <v>39.35</v>
      </c>
      <c r="AI761" s="122">
        <v>1658.31</v>
      </c>
      <c r="AJ761" s="122">
        <v>35.53</v>
      </c>
      <c r="AK761" s="123">
        <v>0.71395963571875765</v>
      </c>
      <c r="AL761" s="109">
        <v>0.62429359250805183</v>
      </c>
      <c r="AM761" s="109">
        <v>4.1094694407484741E-2</v>
      </c>
      <c r="AN761">
        <v>9.0447774358142843E-2</v>
      </c>
      <c r="AO761" s="140"/>
      <c r="AS761" s="192"/>
      <c r="AY761" s="191"/>
      <c r="BC761" s="192"/>
      <c r="BD761" s="191" t="str">
        <f t="shared" si="55"/>
        <v/>
      </c>
      <c r="BE761" s="122" t="str">
        <f t="shared" si="56"/>
        <v/>
      </c>
      <c r="BF761" s="122" t="str">
        <f t="shared" si="57"/>
        <v/>
      </c>
      <c r="BG761" s="122" t="str">
        <f t="shared" si="58"/>
        <v/>
      </c>
      <c r="BH761" s="192" t="str">
        <f t="shared" si="59"/>
        <v/>
      </c>
      <c r="BI761" s="109">
        <v>0</v>
      </c>
      <c r="BJ761" s="109">
        <v>0</v>
      </c>
      <c r="BK761" s="109">
        <v>0.82102805737829865</v>
      </c>
      <c r="BL761" s="109">
        <v>1078.200439453125</v>
      </c>
      <c r="BM761" s="109">
        <v>1070.3288623046869</v>
      </c>
      <c r="BN761" s="123">
        <v>1088.2050634765631</v>
      </c>
    </row>
    <row r="762" spans="1:66" x14ac:dyDescent="0.25">
      <c r="A762">
        <v>757</v>
      </c>
      <c r="B762" t="s">
        <v>181</v>
      </c>
      <c r="C762" s="120" t="s">
        <v>30</v>
      </c>
      <c r="D762">
        <v>118527</v>
      </c>
      <c r="E762" s="121">
        <v>99</v>
      </c>
      <c r="F762" t="s">
        <v>185</v>
      </c>
      <c r="G762" t="s">
        <v>180</v>
      </c>
      <c r="H762" t="s">
        <v>46</v>
      </c>
      <c r="I762" s="2">
        <v>44525</v>
      </c>
      <c r="J762" s="2">
        <v>44525</v>
      </c>
      <c r="K762" s="21" t="s">
        <v>179</v>
      </c>
      <c r="L762" s="20">
        <v>41.570999999999998</v>
      </c>
      <c r="M762">
        <v>5.0819999999999999</v>
      </c>
      <c r="N762">
        <v>9.8919999999999995</v>
      </c>
      <c r="O762">
        <v>8.7710000000000008</v>
      </c>
      <c r="P762">
        <v>0.113</v>
      </c>
      <c r="Q762">
        <v>11.007999999999999</v>
      </c>
      <c r="R762">
        <v>22.713000000000001</v>
      </c>
      <c r="S762">
        <v>0.53</v>
      </c>
      <c r="T762">
        <v>0.01</v>
      </c>
      <c r="U762">
        <v>0.06</v>
      </c>
      <c r="W762">
        <v>2.5000000000000001E-2</v>
      </c>
      <c r="X762">
        <v>99.77500000000002</v>
      </c>
      <c r="Y762" s="21">
        <v>69.108951952552317</v>
      </c>
      <c r="Z762" s="122">
        <v>0.47</v>
      </c>
      <c r="AA762" s="122">
        <v>2.19</v>
      </c>
      <c r="AB762" s="122">
        <v>1.01</v>
      </c>
      <c r="AC762" s="122">
        <v>1.92</v>
      </c>
      <c r="AD762" s="122">
        <v>33.99</v>
      </c>
      <c r="AE762" s="122">
        <v>0.68</v>
      </c>
      <c r="AF762" s="122">
        <v>0.57999999999999996</v>
      </c>
      <c r="AG762" s="122">
        <v>4.96</v>
      </c>
      <c r="AH762" s="122">
        <v>122.95</v>
      </c>
      <c r="AI762" s="122">
        <v>40.770000000000003</v>
      </c>
      <c r="AJ762" s="122">
        <v>151.94</v>
      </c>
      <c r="AK762" s="123">
        <v>0.70309122252686984</v>
      </c>
      <c r="AL762" s="109">
        <v>0.6270161452024049</v>
      </c>
      <c r="AM762" s="109">
        <v>3.9258133031291768E-2</v>
      </c>
      <c r="AN762">
        <v>9.6707126007523764E-2</v>
      </c>
      <c r="AO762" s="140"/>
      <c r="AS762" s="192"/>
      <c r="AY762" s="191"/>
      <c r="BC762" s="192"/>
      <c r="BD762" s="191" t="str">
        <f t="shared" si="55"/>
        <v/>
      </c>
      <c r="BE762" s="122" t="str">
        <f t="shared" si="56"/>
        <v/>
      </c>
      <c r="BF762" s="122" t="str">
        <f t="shared" si="57"/>
        <v/>
      </c>
      <c r="BG762" s="122" t="str">
        <f t="shared" si="58"/>
        <v/>
      </c>
      <c r="BH762" s="192" t="str">
        <f t="shared" si="59"/>
        <v/>
      </c>
      <c r="BI762" s="109">
        <v>0</v>
      </c>
      <c r="BJ762" s="109">
        <v>0</v>
      </c>
      <c r="BK762" s="109">
        <v>0</v>
      </c>
      <c r="BL762" s="109">
        <v>1089.513671875</v>
      </c>
      <c r="BM762" s="109">
        <v>1085.8397656249999</v>
      </c>
      <c r="BN762" s="123">
        <v>1093.741586914063</v>
      </c>
    </row>
    <row r="763" spans="1:66" x14ac:dyDescent="0.25">
      <c r="A763">
        <v>758</v>
      </c>
      <c r="B763" t="s">
        <v>181</v>
      </c>
      <c r="C763" s="120" t="s">
        <v>29</v>
      </c>
      <c r="D763">
        <v>118524</v>
      </c>
      <c r="E763" s="121">
        <v>78</v>
      </c>
      <c r="F763" t="s">
        <v>185</v>
      </c>
      <c r="G763" t="s">
        <v>180</v>
      </c>
      <c r="H763" t="s">
        <v>46</v>
      </c>
      <c r="I763" s="2">
        <v>44512</v>
      </c>
      <c r="J763" s="2">
        <v>44514</v>
      </c>
      <c r="K763" s="21" t="s">
        <v>179</v>
      </c>
      <c r="L763" s="20">
        <v>45.856000000000002</v>
      </c>
      <c r="M763">
        <v>3.0129999999999999</v>
      </c>
      <c r="N763">
        <v>7.4109999999999996</v>
      </c>
      <c r="O763">
        <v>7.0990000000000002</v>
      </c>
      <c r="P763">
        <v>8.5000000000000006E-2</v>
      </c>
      <c r="Q763">
        <v>12.641999999999999</v>
      </c>
      <c r="R763">
        <v>23.227</v>
      </c>
      <c r="S763">
        <v>0.47899999999999998</v>
      </c>
      <c r="U763">
        <v>0.40799999999999997</v>
      </c>
      <c r="W763">
        <v>6.0999999999999999E-2</v>
      </c>
      <c r="X763">
        <v>100.28100000000002</v>
      </c>
      <c r="Y763" s="21">
        <v>76.044432678724533</v>
      </c>
      <c r="Z763" s="122">
        <v>0.44</v>
      </c>
      <c r="AA763" s="122">
        <v>2.95</v>
      </c>
      <c r="AB763" s="122">
        <v>1.1399999999999999</v>
      </c>
      <c r="AC763" s="122">
        <v>1.42</v>
      </c>
      <c r="AD763" s="122">
        <v>30.77</v>
      </c>
      <c r="AE763" s="122">
        <v>0.62</v>
      </c>
      <c r="AF763" s="122">
        <v>0.57999999999999996</v>
      </c>
      <c r="AG763" s="122">
        <v>5.08</v>
      </c>
      <c r="AH763" s="122">
        <v>100</v>
      </c>
      <c r="AI763" s="122">
        <v>8.75</v>
      </c>
      <c r="AJ763" s="122">
        <v>57.04</v>
      </c>
      <c r="AK763" s="123">
        <v>0.64634017812698952</v>
      </c>
      <c r="AL763" s="109">
        <v>0.70661863794252655</v>
      </c>
      <c r="AM763" s="109">
        <v>3.4816754533937899E-2</v>
      </c>
      <c r="AN763">
        <v>9.4024568705433104E-2</v>
      </c>
      <c r="AO763" s="140"/>
      <c r="AS763" s="192"/>
      <c r="AT763" s="122">
        <v>6.4318099271530906</v>
      </c>
      <c r="AU763" s="122">
        <v>0.56384487372160008</v>
      </c>
      <c r="AV763" s="122">
        <v>1139.6388775117789</v>
      </c>
      <c r="AW763" s="122">
        <v>12.479245015342521</v>
      </c>
      <c r="AX763" s="122">
        <v>769</v>
      </c>
      <c r="AY763" s="191">
        <v>6.1481331165280944</v>
      </c>
      <c r="AZ763" s="122">
        <v>0.66864156278608267</v>
      </c>
      <c r="BA763" s="122">
        <v>1122.956411862157</v>
      </c>
      <c r="BB763" s="122">
        <v>17.683435606366299</v>
      </c>
      <c r="BC763" s="192">
        <v>894</v>
      </c>
      <c r="BD763" s="191">
        <f t="shared" si="55"/>
        <v>6.4318099271530906</v>
      </c>
      <c r="BE763" s="122">
        <f t="shared" si="56"/>
        <v>0.56384487372160008</v>
      </c>
      <c r="BF763" s="122">
        <f t="shared" si="57"/>
        <v>1139.6388775117789</v>
      </c>
      <c r="BG763" s="122">
        <f t="shared" si="58"/>
        <v>12.479245015342521</v>
      </c>
      <c r="BH763" s="192">
        <f t="shared" si="59"/>
        <v>769</v>
      </c>
      <c r="BI763" s="109">
        <v>0.27146362100724142</v>
      </c>
      <c r="BJ763" s="109">
        <v>0</v>
      </c>
      <c r="BK763" s="109">
        <v>1.195937126027383</v>
      </c>
      <c r="BL763" s="109">
        <v>1137.890869140625</v>
      </c>
      <c r="BM763" s="109">
        <v>1132.454580078125</v>
      </c>
      <c r="BN763" s="123">
        <v>1144.931396484375</v>
      </c>
    </row>
    <row r="764" spans="1:66" x14ac:dyDescent="0.25">
      <c r="A764">
        <v>759</v>
      </c>
      <c r="B764" t="s">
        <v>181</v>
      </c>
      <c r="C764" s="120" t="s">
        <v>29</v>
      </c>
      <c r="D764">
        <v>118524</v>
      </c>
      <c r="E764" s="121">
        <v>82</v>
      </c>
      <c r="F764" t="s">
        <v>185</v>
      </c>
      <c r="G764" t="s">
        <v>180</v>
      </c>
      <c r="H764" t="s">
        <v>46</v>
      </c>
      <c r="I764" s="2">
        <v>44512</v>
      </c>
      <c r="J764" s="2">
        <v>44514</v>
      </c>
      <c r="K764" s="21" t="s">
        <v>179</v>
      </c>
      <c r="L764" s="20">
        <v>46.113999999999997</v>
      </c>
      <c r="M764">
        <v>3.3250000000000002</v>
      </c>
      <c r="N764">
        <v>6.8</v>
      </c>
      <c r="O764">
        <v>7.9219999999999997</v>
      </c>
      <c r="P764">
        <v>0.152</v>
      </c>
      <c r="Q764">
        <v>12.507999999999999</v>
      </c>
      <c r="R764">
        <v>22.68</v>
      </c>
      <c r="S764">
        <v>0.496</v>
      </c>
      <c r="T764">
        <v>1.7000000000000001E-2</v>
      </c>
      <c r="U764">
        <v>2.9000000000000001E-2</v>
      </c>
      <c r="W764">
        <v>0.01</v>
      </c>
      <c r="X764">
        <v>100.053</v>
      </c>
      <c r="Y764" s="21">
        <v>73.783983132326085</v>
      </c>
      <c r="Z764" s="122">
        <v>0.43</v>
      </c>
      <c r="AA764" s="122">
        <v>2.79</v>
      </c>
      <c r="AB764" s="122">
        <v>1.2</v>
      </c>
      <c r="AC764" s="122">
        <v>1.34</v>
      </c>
      <c r="AD764" s="122">
        <v>17.850000000000001</v>
      </c>
      <c r="AE764" s="122">
        <v>0.62</v>
      </c>
      <c r="AF764" s="122">
        <v>0.57999999999999996</v>
      </c>
      <c r="AG764" s="122">
        <v>4.96</v>
      </c>
      <c r="AH764" s="122">
        <v>72.45</v>
      </c>
      <c r="AI764" s="122">
        <v>95.9</v>
      </c>
      <c r="AJ764" s="122">
        <v>346.12</v>
      </c>
      <c r="AK764" s="123">
        <v>0.62481200106636392</v>
      </c>
      <c r="AL764" s="109">
        <v>0.70157393252729361</v>
      </c>
      <c r="AM764" s="109">
        <v>3.6178513444203884E-2</v>
      </c>
      <c r="AN764">
        <v>0.13806252625986054</v>
      </c>
      <c r="AO764" s="140"/>
      <c r="AS764" s="192"/>
      <c r="AT764" s="122">
        <v>6.416904372227668</v>
      </c>
      <c r="AU764" s="122">
        <v>0.55015313664920951</v>
      </c>
      <c r="AV764" s="122">
        <v>1141.5120803198311</v>
      </c>
      <c r="AW764" s="122">
        <v>10.990751840052679</v>
      </c>
      <c r="AX764" s="122">
        <v>438</v>
      </c>
      <c r="AY764" s="191">
        <v>6.428949071145313</v>
      </c>
      <c r="AZ764" s="122">
        <v>0.55802097255565941</v>
      </c>
      <c r="BA764" s="122">
        <v>1127.6744918617139</v>
      </c>
      <c r="BB764" s="122">
        <v>14.824482184958789</v>
      </c>
      <c r="BC764" s="192">
        <v>797</v>
      </c>
      <c r="BD764" s="191">
        <f t="shared" si="55"/>
        <v>6.416904372227668</v>
      </c>
      <c r="BE764" s="122">
        <f t="shared" si="56"/>
        <v>0.55015313664920951</v>
      </c>
      <c r="BF764" s="122">
        <f t="shared" si="57"/>
        <v>1141.5120803198311</v>
      </c>
      <c r="BG764" s="122">
        <f t="shared" si="58"/>
        <v>10.990751840052679</v>
      </c>
      <c r="BH764" s="192">
        <f t="shared" si="59"/>
        <v>438</v>
      </c>
      <c r="BI764" s="109">
        <v>0.48965690918337418</v>
      </c>
      <c r="BJ764" s="109">
        <v>0.19056071110140399</v>
      </c>
      <c r="BK764" s="109">
        <v>1.057009213641992</v>
      </c>
      <c r="BL764" s="109">
        <v>1093.86083984375</v>
      </c>
      <c r="BM764" s="109">
        <v>1087.062856445312</v>
      </c>
      <c r="BN764" s="123">
        <v>1100.622485351563</v>
      </c>
    </row>
    <row r="765" spans="1:66" x14ac:dyDescent="0.25">
      <c r="A765">
        <v>760</v>
      </c>
      <c r="B765" t="s">
        <v>181</v>
      </c>
      <c r="C765" s="120" t="s">
        <v>29</v>
      </c>
      <c r="D765">
        <v>118524</v>
      </c>
      <c r="E765" s="121">
        <v>89</v>
      </c>
      <c r="F765" t="s">
        <v>185</v>
      </c>
      <c r="G765" t="s">
        <v>180</v>
      </c>
      <c r="H765" t="s">
        <v>46</v>
      </c>
      <c r="I765" s="2">
        <v>44512</v>
      </c>
      <c r="J765" s="2">
        <v>44514</v>
      </c>
      <c r="K765" s="21" t="s">
        <v>179</v>
      </c>
      <c r="L765" s="20">
        <v>46.33</v>
      </c>
      <c r="M765">
        <v>2.8420000000000001</v>
      </c>
      <c r="N765">
        <v>5.9219999999999997</v>
      </c>
      <c r="O765">
        <v>7.8440000000000003</v>
      </c>
      <c r="P765">
        <v>0.121</v>
      </c>
      <c r="Q765">
        <v>12.81</v>
      </c>
      <c r="R765">
        <v>22.888999999999999</v>
      </c>
      <c r="S765">
        <v>0.46</v>
      </c>
      <c r="U765">
        <v>0.01</v>
      </c>
      <c r="W765">
        <v>3.6999999999999998E-2</v>
      </c>
      <c r="X765">
        <v>99.265000000000001</v>
      </c>
      <c r="Y765" s="21">
        <v>74.431604203248199</v>
      </c>
      <c r="Z765" s="122">
        <v>0.43</v>
      </c>
      <c r="AA765" s="122">
        <v>3.02</v>
      </c>
      <c r="AB765" s="122">
        <v>1.29</v>
      </c>
      <c r="AC765" s="122">
        <v>1.35</v>
      </c>
      <c r="AD765" s="122">
        <v>23.9</v>
      </c>
      <c r="AE765" s="122">
        <v>0.61</v>
      </c>
      <c r="AF765" s="122">
        <v>0.57999999999999996</v>
      </c>
      <c r="AG765" s="122">
        <v>5.17</v>
      </c>
      <c r="AH765" s="122">
        <v>100</v>
      </c>
      <c r="AI765" s="122">
        <v>257.12</v>
      </c>
      <c r="AJ765" s="122">
        <v>97.45</v>
      </c>
      <c r="AK765" s="123">
        <v>0.62158314034645679</v>
      </c>
      <c r="AL765" s="109">
        <v>0.72456617498264198</v>
      </c>
      <c r="AM765" s="109">
        <v>3.3835315292279615E-2</v>
      </c>
      <c r="AN765">
        <v>0.11502292919973342</v>
      </c>
      <c r="AO765" s="140"/>
      <c r="AS765" s="192"/>
      <c r="AT765" s="122">
        <v>5.1847421137214607</v>
      </c>
      <c r="AU765" s="122">
        <v>0.61660658413804814</v>
      </c>
      <c r="AV765" s="122">
        <v>1123.7310237278471</v>
      </c>
      <c r="AW765" s="122">
        <v>12.044309430582169</v>
      </c>
      <c r="AX765" s="122">
        <v>244</v>
      </c>
      <c r="AY765" s="191"/>
      <c r="BC765" s="192"/>
      <c r="BD765" s="191">
        <f t="shared" si="55"/>
        <v>5.1847421137214607</v>
      </c>
      <c r="BE765" s="122">
        <f t="shared" si="56"/>
        <v>0.61660658413804814</v>
      </c>
      <c r="BF765" s="122">
        <f t="shared" si="57"/>
        <v>1123.7310237278471</v>
      </c>
      <c r="BG765" s="122">
        <f t="shared" si="58"/>
        <v>12.044309430582169</v>
      </c>
      <c r="BH765" s="192">
        <f t="shared" si="59"/>
        <v>244</v>
      </c>
      <c r="BI765" s="109">
        <v>0.64064732478180275</v>
      </c>
      <c r="BJ765" s="109">
        <v>0.43108003066101408</v>
      </c>
      <c r="BK765" s="109">
        <v>0.90534343646087989</v>
      </c>
      <c r="BL765" s="109">
        <v>1092.00390625</v>
      </c>
      <c r="BM765" s="109">
        <v>1084.960083007812</v>
      </c>
      <c r="BN765" s="123">
        <v>1101.003471679687</v>
      </c>
    </row>
    <row r="766" spans="1:66" x14ac:dyDescent="0.25">
      <c r="A766">
        <v>761</v>
      </c>
      <c r="B766" t="s">
        <v>181</v>
      </c>
      <c r="C766" s="120" t="s">
        <v>28</v>
      </c>
      <c r="D766">
        <v>118480</v>
      </c>
      <c r="E766" s="121">
        <v>57</v>
      </c>
      <c r="F766" t="s">
        <v>185</v>
      </c>
      <c r="G766" t="s">
        <v>180</v>
      </c>
      <c r="H766" t="s">
        <v>46</v>
      </c>
      <c r="I766" s="2">
        <v>44501</v>
      </c>
      <c r="J766" s="2">
        <v>44501</v>
      </c>
      <c r="K766" s="21" t="s">
        <v>179</v>
      </c>
      <c r="L766" s="20">
        <v>46.348999999999997</v>
      </c>
      <c r="M766">
        <v>2.992</v>
      </c>
      <c r="N766">
        <v>5.8150000000000004</v>
      </c>
      <c r="O766">
        <v>7.8940000000000001</v>
      </c>
      <c r="P766">
        <v>9.7000000000000003E-2</v>
      </c>
      <c r="Q766">
        <v>13.364000000000001</v>
      </c>
      <c r="R766">
        <v>22.774000000000001</v>
      </c>
      <c r="S766">
        <v>0.40799999999999997</v>
      </c>
      <c r="T766">
        <v>1.2E-2</v>
      </c>
      <c r="W766">
        <v>1.0999999999999999E-2</v>
      </c>
      <c r="X766">
        <v>99.715999999999994</v>
      </c>
      <c r="Y766" s="21">
        <v>75.11038025295106</v>
      </c>
      <c r="Z766" s="122">
        <v>0.44</v>
      </c>
      <c r="AA766" s="122">
        <v>3.65</v>
      </c>
      <c r="AB766" s="122">
        <v>1.24</v>
      </c>
      <c r="AC766" s="122">
        <v>1.76</v>
      </c>
      <c r="AD766" s="122">
        <v>16.96</v>
      </c>
      <c r="AE766" s="122">
        <v>0.71</v>
      </c>
      <c r="AF766" s="122">
        <v>0.59</v>
      </c>
      <c r="AG766" s="122">
        <v>2.88</v>
      </c>
      <c r="AH766" s="122">
        <v>100</v>
      </c>
      <c r="AI766" s="122">
        <v>121.22</v>
      </c>
      <c r="AJ766" s="122">
        <v>491.03</v>
      </c>
      <c r="AK766" s="123">
        <v>0.7437067801597711</v>
      </c>
      <c r="AL766" s="109">
        <v>0.75236189299804512</v>
      </c>
      <c r="AM766" s="109">
        <v>2.986991292107305E-2</v>
      </c>
      <c r="AN766">
        <v>9.9423497926176621E-2</v>
      </c>
      <c r="AO766" s="140"/>
      <c r="AS766" s="192"/>
      <c r="AY766" s="191"/>
      <c r="BC766" s="192"/>
      <c r="BD766" s="191" t="str">
        <f t="shared" si="55"/>
        <v/>
      </c>
      <c r="BE766" s="122" t="str">
        <f t="shared" si="56"/>
        <v/>
      </c>
      <c r="BF766" s="122" t="str">
        <f t="shared" si="57"/>
        <v/>
      </c>
      <c r="BG766" s="122" t="str">
        <f t="shared" si="58"/>
        <v/>
      </c>
      <c r="BH766" s="192" t="str">
        <f t="shared" si="59"/>
        <v/>
      </c>
      <c r="BI766" s="109">
        <v>0.46309661012354031</v>
      </c>
      <c r="BJ766" s="109">
        <v>0.22915143113794459</v>
      </c>
      <c r="BK766" s="109">
        <v>0.74737569432916784</v>
      </c>
      <c r="BL766" s="109">
        <v>1081.810546875</v>
      </c>
      <c r="BM766" s="109">
        <v>1077.453588867188</v>
      </c>
      <c r="BN766" s="123">
        <v>1086.723344726563</v>
      </c>
    </row>
    <row r="767" spans="1:66" x14ac:dyDescent="0.25">
      <c r="A767">
        <v>762</v>
      </c>
      <c r="B767" t="s">
        <v>181</v>
      </c>
      <c r="C767" s="120" t="s">
        <v>28</v>
      </c>
      <c r="D767">
        <v>118480</v>
      </c>
      <c r="E767" s="121">
        <v>15</v>
      </c>
      <c r="F767" t="s">
        <v>185</v>
      </c>
      <c r="G767" t="s">
        <v>180</v>
      </c>
      <c r="H767" t="s">
        <v>46</v>
      </c>
      <c r="I767" s="2">
        <v>44501</v>
      </c>
      <c r="J767" s="2">
        <v>44501</v>
      </c>
      <c r="K767" s="21" t="s">
        <v>179</v>
      </c>
      <c r="L767" s="20">
        <v>43.472999999999999</v>
      </c>
      <c r="M767">
        <v>4.6929999999999996</v>
      </c>
      <c r="N767">
        <v>9.4090000000000007</v>
      </c>
      <c r="O767">
        <v>7.851</v>
      </c>
      <c r="P767">
        <v>0.09</v>
      </c>
      <c r="Q767">
        <v>10.946999999999999</v>
      </c>
      <c r="R767">
        <v>23.390999999999998</v>
      </c>
      <c r="S767">
        <v>0.54100000000000004</v>
      </c>
      <c r="T767">
        <v>1.4E-2</v>
      </c>
      <c r="X767">
        <v>100.40900000000001</v>
      </c>
      <c r="Y767" s="21">
        <v>71.309651707058777</v>
      </c>
      <c r="Z767" s="122">
        <v>0.45</v>
      </c>
      <c r="AA767" s="122">
        <v>2.27</v>
      </c>
      <c r="AB767" s="122">
        <v>0.99</v>
      </c>
      <c r="AC767" s="122">
        <v>1.96</v>
      </c>
      <c r="AD767" s="122">
        <v>42.83</v>
      </c>
      <c r="AE767" s="122">
        <v>0.66</v>
      </c>
      <c r="AF767" s="122">
        <v>0.56999999999999995</v>
      </c>
      <c r="AG767" s="122">
        <v>4.63</v>
      </c>
      <c r="AH767" s="122">
        <v>84.4</v>
      </c>
      <c r="AI767" s="122">
        <v>100</v>
      </c>
      <c r="AJ767" s="122">
        <v>100</v>
      </c>
      <c r="AK767" s="123">
        <v>0.70352371829956639</v>
      </c>
      <c r="AL767" s="109">
        <v>0.61510560734218922</v>
      </c>
      <c r="AM767" s="109">
        <v>3.9530772657229409E-2</v>
      </c>
      <c r="AN767">
        <v>0.13027679963040234</v>
      </c>
      <c r="AO767" s="140"/>
      <c r="AS767" s="192"/>
      <c r="AY767" s="191"/>
      <c r="BC767" s="192"/>
      <c r="BD767" s="191" t="str">
        <f t="shared" si="55"/>
        <v/>
      </c>
      <c r="BE767" s="122" t="str">
        <f t="shared" si="56"/>
        <v/>
      </c>
      <c r="BF767" s="122" t="str">
        <f t="shared" si="57"/>
        <v/>
      </c>
      <c r="BG767" s="122" t="str">
        <f t="shared" si="58"/>
        <v/>
      </c>
      <c r="BH767" s="192" t="str">
        <f t="shared" si="59"/>
        <v/>
      </c>
      <c r="BI767" s="109">
        <v>0</v>
      </c>
      <c r="BJ767" s="109">
        <v>0</v>
      </c>
      <c r="BK767" s="109">
        <v>0.85081468073696431</v>
      </c>
      <c r="BL767" s="109">
        <v>1096.550048828125</v>
      </c>
      <c r="BM767" s="109">
        <v>1086.973461914062</v>
      </c>
      <c r="BN767" s="123">
        <v>1105.751049804687</v>
      </c>
    </row>
    <row r="768" spans="1:66" x14ac:dyDescent="0.25">
      <c r="A768">
        <v>763</v>
      </c>
      <c r="B768" t="s">
        <v>181</v>
      </c>
      <c r="C768" s="120" t="s">
        <v>28</v>
      </c>
      <c r="D768">
        <v>118480</v>
      </c>
      <c r="E768" s="121">
        <v>16</v>
      </c>
      <c r="F768" t="s">
        <v>185</v>
      </c>
      <c r="G768" t="s">
        <v>180</v>
      </c>
      <c r="H768" t="s">
        <v>46</v>
      </c>
      <c r="I768" s="2">
        <v>44501</v>
      </c>
      <c r="J768" s="2">
        <v>44501</v>
      </c>
      <c r="K768" s="21" t="s">
        <v>179</v>
      </c>
      <c r="L768" s="20">
        <v>43.588999999999999</v>
      </c>
      <c r="M768">
        <v>3.5640000000000001</v>
      </c>
      <c r="N768">
        <v>8.9190000000000005</v>
      </c>
      <c r="O768">
        <v>6.8049999999999997</v>
      </c>
      <c r="P768">
        <v>0.13900000000000001</v>
      </c>
      <c r="Q768">
        <v>11.411</v>
      </c>
      <c r="R768">
        <v>23.265000000000001</v>
      </c>
      <c r="S768">
        <v>0.51600000000000001</v>
      </c>
      <c r="T768">
        <v>1.0999999999999999E-2</v>
      </c>
      <c r="U768">
        <v>0.14899999999999999</v>
      </c>
      <c r="W768">
        <v>7.6999999999999999E-2</v>
      </c>
      <c r="X768">
        <v>98.445000000000007</v>
      </c>
      <c r="Y768" s="21">
        <v>74.931580086762963</v>
      </c>
      <c r="Z768" s="122">
        <v>0.45</v>
      </c>
      <c r="AA768" s="122">
        <v>2.62</v>
      </c>
      <c r="AB768" s="122">
        <v>1.02</v>
      </c>
      <c r="AC768" s="122">
        <v>2.11</v>
      </c>
      <c r="AD768" s="122">
        <v>27.16</v>
      </c>
      <c r="AE768" s="122">
        <v>0.65</v>
      </c>
      <c r="AF768" s="122">
        <v>0.57999999999999996</v>
      </c>
      <c r="AG768" s="122">
        <v>4.71</v>
      </c>
      <c r="AH768" s="122">
        <v>107.49</v>
      </c>
      <c r="AI768" s="122">
        <v>19.21</v>
      </c>
      <c r="AJ768" s="122">
        <v>52.41</v>
      </c>
      <c r="AK768" s="123">
        <v>0.72629989281926111</v>
      </c>
      <c r="AL768" s="109">
        <v>0.65123431614646532</v>
      </c>
      <c r="AM768" s="109">
        <v>3.8295411747117189E-2</v>
      </c>
      <c r="AN768">
        <v>8.7299911904998029E-2</v>
      </c>
      <c r="AO768" s="140"/>
      <c r="AS768" s="192"/>
      <c r="AT768" s="122">
        <v>7.0729933099694184</v>
      </c>
      <c r="AU768" s="122">
        <v>0.54772988487194474</v>
      </c>
      <c r="AV768" s="122">
        <v>1153.0579184925109</v>
      </c>
      <c r="AW768" s="122">
        <v>10.617742645290241</v>
      </c>
      <c r="AX768" s="122">
        <v>729</v>
      </c>
      <c r="AY768" s="191">
        <v>6.2293069400550607</v>
      </c>
      <c r="AZ768" s="122">
        <v>0.69810001163640922</v>
      </c>
      <c r="BA768" s="122">
        <v>1112.172899313116</v>
      </c>
      <c r="BB768" s="122">
        <v>17.30771843292613</v>
      </c>
      <c r="BC768" s="192">
        <v>888</v>
      </c>
      <c r="BD768" s="191">
        <f t="shared" si="55"/>
        <v>7.0729933099694184</v>
      </c>
      <c r="BE768" s="122">
        <f t="shared" si="56"/>
        <v>0.54772988487194474</v>
      </c>
      <c r="BF768" s="122">
        <f t="shared" si="57"/>
        <v>1153.0579184925109</v>
      </c>
      <c r="BG768" s="122">
        <f t="shared" si="58"/>
        <v>10.617742645290241</v>
      </c>
      <c r="BH768" s="192">
        <f t="shared" si="59"/>
        <v>729</v>
      </c>
      <c r="BI768" s="109">
        <v>0.11311171918872411</v>
      </c>
      <c r="BJ768" s="109">
        <v>0</v>
      </c>
      <c r="BK768" s="109">
        <v>1.226872090396915</v>
      </c>
      <c r="BL768" s="109">
        <v>1132.01318359375</v>
      </c>
      <c r="BM768" s="109">
        <v>1126.598237304687</v>
      </c>
      <c r="BN768" s="123">
        <v>1137.301196289063</v>
      </c>
    </row>
    <row r="769" spans="1:66" x14ac:dyDescent="0.25">
      <c r="A769">
        <v>764</v>
      </c>
      <c r="B769" t="s">
        <v>181</v>
      </c>
      <c r="C769" s="120" t="s">
        <v>28</v>
      </c>
      <c r="D769">
        <v>118480</v>
      </c>
      <c r="E769" s="121">
        <v>17</v>
      </c>
      <c r="F769" t="s">
        <v>185</v>
      </c>
      <c r="G769" t="s">
        <v>180</v>
      </c>
      <c r="H769" t="s">
        <v>46</v>
      </c>
      <c r="I769" s="2">
        <v>44501</v>
      </c>
      <c r="J769" s="2">
        <v>44501</v>
      </c>
      <c r="K769" s="21" t="s">
        <v>179</v>
      </c>
      <c r="L769" s="20">
        <v>46.142000000000003</v>
      </c>
      <c r="M769">
        <v>3.1789999999999998</v>
      </c>
      <c r="N769">
        <v>7.0359999999999996</v>
      </c>
      <c r="O769">
        <v>7.2859999999999996</v>
      </c>
      <c r="P769">
        <v>0.15</v>
      </c>
      <c r="Q769">
        <v>12.023999999999999</v>
      </c>
      <c r="R769">
        <v>23.356000000000002</v>
      </c>
      <c r="S769">
        <v>0.49199999999999999</v>
      </c>
      <c r="T769">
        <v>3.2000000000000001E-2</v>
      </c>
      <c r="U769">
        <v>5.0000000000000001E-3</v>
      </c>
      <c r="W769">
        <v>4.8000000000000001E-2</v>
      </c>
      <c r="X769">
        <v>99.75</v>
      </c>
      <c r="Y769" s="21">
        <v>74.630400225588218</v>
      </c>
      <c r="Z769" s="122">
        <v>0.44</v>
      </c>
      <c r="AA769" s="122">
        <v>2.79</v>
      </c>
      <c r="AB769" s="122">
        <v>1.1499999999999999</v>
      </c>
      <c r="AC769" s="122">
        <v>2.0299999999999998</v>
      </c>
      <c r="AD769" s="122">
        <v>25.58</v>
      </c>
      <c r="AE769" s="122">
        <v>0.63</v>
      </c>
      <c r="AF769" s="122">
        <v>0.57999999999999996</v>
      </c>
      <c r="AG769" s="122">
        <v>5.05</v>
      </c>
      <c r="AH769" s="122">
        <v>35.18</v>
      </c>
      <c r="AI769" s="122">
        <v>546.71</v>
      </c>
      <c r="AJ769" s="122">
        <v>81.650000000000006</v>
      </c>
      <c r="AK769" s="123">
        <v>0.70136552067961366</v>
      </c>
      <c r="AL769" s="109">
        <v>0.67569769123565404</v>
      </c>
      <c r="AM769" s="109">
        <v>3.595439953357793E-2</v>
      </c>
      <c r="AN769">
        <v>0.13448821120070431</v>
      </c>
      <c r="AO769" s="140"/>
      <c r="AS769" s="192"/>
      <c r="AT769" s="122">
        <v>5.9987357033432573</v>
      </c>
      <c r="AU769" s="122">
        <v>0.57845312508856206</v>
      </c>
      <c r="AV769" s="122">
        <v>1149.4963987788519</v>
      </c>
      <c r="AW769" s="122">
        <v>14.12030623352083</v>
      </c>
      <c r="AX769" s="122">
        <v>51</v>
      </c>
      <c r="AY769" s="191"/>
      <c r="BC769" s="192"/>
      <c r="BD769" s="191">
        <f t="shared" si="55"/>
        <v>5.9987357033432573</v>
      </c>
      <c r="BE769" s="122">
        <f t="shared" si="56"/>
        <v>0.57845312508856206</v>
      </c>
      <c r="BF769" s="122">
        <f t="shared" si="57"/>
        <v>1149.4963987788519</v>
      </c>
      <c r="BG769" s="122">
        <f t="shared" si="58"/>
        <v>14.12030623352083</v>
      </c>
      <c r="BH769" s="192">
        <f t="shared" si="59"/>
        <v>51</v>
      </c>
      <c r="BI769" s="109">
        <v>0.52512769733888653</v>
      </c>
      <c r="BJ769" s="109">
        <v>8.5083856930561419E-2</v>
      </c>
      <c r="BK769" s="109">
        <v>1.434926433911152</v>
      </c>
      <c r="BL769" s="109">
        <v>1104.621337890625</v>
      </c>
      <c r="BM769" s="109">
        <v>1097.362612304687</v>
      </c>
      <c r="BN769" s="123">
        <v>1114.3745898437501</v>
      </c>
    </row>
    <row r="770" spans="1:66" x14ac:dyDescent="0.25">
      <c r="A770">
        <v>765</v>
      </c>
      <c r="B770" t="s">
        <v>181</v>
      </c>
      <c r="C770" s="120" t="s">
        <v>28</v>
      </c>
      <c r="D770">
        <v>118480</v>
      </c>
      <c r="E770" s="121">
        <v>28</v>
      </c>
      <c r="F770" t="s">
        <v>185</v>
      </c>
      <c r="G770" t="s">
        <v>180</v>
      </c>
      <c r="H770" t="s">
        <v>46</v>
      </c>
      <c r="I770" s="2">
        <v>44501</v>
      </c>
      <c r="J770" s="2">
        <v>44501</v>
      </c>
      <c r="K770" s="21" t="s">
        <v>179</v>
      </c>
      <c r="L770" s="20">
        <v>48.331000000000003</v>
      </c>
      <c r="M770">
        <v>3.0569999999999999</v>
      </c>
      <c r="N770">
        <v>5.1689999999999996</v>
      </c>
      <c r="O770">
        <v>7.67</v>
      </c>
      <c r="P770">
        <v>0.13200000000000001</v>
      </c>
      <c r="Q770">
        <v>13.026</v>
      </c>
      <c r="R770">
        <v>23.32</v>
      </c>
      <c r="S770">
        <v>0.48399999999999999</v>
      </c>
      <c r="U770">
        <v>8.3000000000000004E-2</v>
      </c>
      <c r="W770">
        <v>9.0999999999999998E-2</v>
      </c>
      <c r="X770">
        <v>101.363</v>
      </c>
      <c r="Y770" s="21">
        <v>75.169580250609798</v>
      </c>
      <c r="Z770" s="122">
        <v>0.42</v>
      </c>
      <c r="AA770" s="122">
        <v>2.85</v>
      </c>
      <c r="AB770" s="122">
        <v>1.35</v>
      </c>
      <c r="AC770" s="122">
        <v>1.98</v>
      </c>
      <c r="AD770" s="122">
        <v>27.09</v>
      </c>
      <c r="AE770" s="122">
        <v>0.61</v>
      </c>
      <c r="AF770" s="122">
        <v>0.57999999999999996</v>
      </c>
      <c r="AG770" s="122">
        <v>5.04</v>
      </c>
      <c r="AH770" s="122">
        <v>100</v>
      </c>
      <c r="AI770" s="122">
        <v>31.63</v>
      </c>
      <c r="AJ770" s="122">
        <v>40.54</v>
      </c>
      <c r="AK770" s="123">
        <v>0.68237773335054341</v>
      </c>
      <c r="AL770" s="109">
        <v>0.71970953154502559</v>
      </c>
      <c r="AM770" s="109">
        <v>3.4775630447081193E-2</v>
      </c>
      <c r="AN770">
        <v>0.16020070537280837</v>
      </c>
      <c r="AO770" s="140"/>
      <c r="AS770" s="192"/>
      <c r="AY770" s="191"/>
      <c r="BC770" s="192"/>
      <c r="BD770" s="191" t="str">
        <f t="shared" si="55"/>
        <v/>
      </c>
      <c r="BE770" s="122" t="str">
        <f t="shared" si="56"/>
        <v/>
      </c>
      <c r="BF770" s="122" t="str">
        <f t="shared" si="57"/>
        <v/>
      </c>
      <c r="BG770" s="122" t="str">
        <f t="shared" si="58"/>
        <v/>
      </c>
      <c r="BH770" s="192" t="str">
        <f t="shared" si="59"/>
        <v/>
      </c>
      <c r="BI770" s="109">
        <v>0.67039218783453847</v>
      </c>
      <c r="BJ770" s="109">
        <v>0.46578334689215573</v>
      </c>
      <c r="BK770" s="109">
        <v>1.0070082700260059</v>
      </c>
      <c r="BL770" s="109">
        <v>1096.3056640625</v>
      </c>
      <c r="BM770" s="109">
        <v>1092.1928564453131</v>
      </c>
      <c r="BN770" s="123">
        <v>1100.5492089843749</v>
      </c>
    </row>
    <row r="771" spans="1:66" x14ac:dyDescent="0.25">
      <c r="A771">
        <v>766</v>
      </c>
      <c r="B771" t="s">
        <v>181</v>
      </c>
      <c r="C771" s="120" t="s">
        <v>28</v>
      </c>
      <c r="D771">
        <v>118480</v>
      </c>
      <c r="E771" s="121">
        <v>29</v>
      </c>
      <c r="F771" t="s">
        <v>185</v>
      </c>
      <c r="G771" t="s">
        <v>180</v>
      </c>
      <c r="H771" t="s">
        <v>46</v>
      </c>
      <c r="I771" s="2">
        <v>44501</v>
      </c>
      <c r="J771" s="2">
        <v>44501</v>
      </c>
      <c r="K771" s="21" t="s">
        <v>179</v>
      </c>
      <c r="L771" s="20">
        <v>48.389000000000003</v>
      </c>
      <c r="M771">
        <v>3.004</v>
      </c>
      <c r="N771">
        <v>5.1909999999999998</v>
      </c>
      <c r="O771">
        <v>7.04</v>
      </c>
      <c r="P771">
        <v>0.122</v>
      </c>
      <c r="Q771">
        <v>12.435</v>
      </c>
      <c r="R771">
        <v>23.588999999999999</v>
      </c>
      <c r="S771">
        <v>0.52200000000000002</v>
      </c>
      <c r="T771">
        <v>1.4E-2</v>
      </c>
      <c r="U771">
        <v>3.0000000000000001E-3</v>
      </c>
      <c r="W771">
        <v>4.8000000000000001E-2</v>
      </c>
      <c r="X771">
        <v>100.357</v>
      </c>
      <c r="Y771" s="21">
        <v>75.895398286819102</v>
      </c>
      <c r="Z771" s="122">
        <v>0.42</v>
      </c>
      <c r="AA771" s="122">
        <v>2.88</v>
      </c>
      <c r="AB771" s="122">
        <v>1.35</v>
      </c>
      <c r="AC771" s="122">
        <v>2.08</v>
      </c>
      <c r="AD771" s="122">
        <v>32.950000000000003</v>
      </c>
      <c r="AE771" s="122">
        <v>0.62</v>
      </c>
      <c r="AF771" s="122">
        <v>0.56999999999999995</v>
      </c>
      <c r="AG771" s="122">
        <v>4.7699999999999996</v>
      </c>
      <c r="AH771" s="122">
        <v>92.17</v>
      </c>
      <c r="AI771" s="122">
        <v>830.66</v>
      </c>
      <c r="AJ771" s="122">
        <v>82.03</v>
      </c>
      <c r="AK771" s="123">
        <v>0.70267922658751825</v>
      </c>
      <c r="AL771" s="109">
        <v>0.69176493742222855</v>
      </c>
      <c r="AM771" s="109">
        <v>3.7763020906718049E-2</v>
      </c>
      <c r="AN771">
        <v>0.17766907802495266</v>
      </c>
      <c r="AO771" s="140"/>
      <c r="AS771" s="192"/>
      <c r="AY771" s="191"/>
      <c r="BC771" s="192"/>
      <c r="BD771" s="191" t="str">
        <f t="shared" si="55"/>
        <v/>
      </c>
      <c r="BE771" s="122" t="str">
        <f t="shared" si="56"/>
        <v/>
      </c>
      <c r="BF771" s="122" t="str">
        <f t="shared" si="57"/>
        <v/>
      </c>
      <c r="BG771" s="122" t="str">
        <f t="shared" si="58"/>
        <v/>
      </c>
      <c r="BH771" s="192" t="str">
        <f t="shared" si="59"/>
        <v/>
      </c>
      <c r="BI771" s="109">
        <v>1.0504811167768919</v>
      </c>
      <c r="BJ771" s="109">
        <v>0.66379606962723381</v>
      </c>
      <c r="BK771" s="109">
        <v>1.539524791245886</v>
      </c>
      <c r="BL771" s="109">
        <v>1108.243286132812</v>
      </c>
      <c r="BM771" s="109">
        <v>1097.965502929688</v>
      </c>
      <c r="BN771" s="123">
        <v>1118.7373828125001</v>
      </c>
    </row>
    <row r="772" spans="1:66" x14ac:dyDescent="0.25">
      <c r="A772">
        <v>767</v>
      </c>
      <c r="B772">
        <v>88</v>
      </c>
      <c r="C772" s="120" t="s">
        <v>27</v>
      </c>
      <c r="D772">
        <v>118479</v>
      </c>
      <c r="E772" s="121">
        <v>129</v>
      </c>
      <c r="F772" t="s">
        <v>185</v>
      </c>
      <c r="G772" t="s">
        <v>180</v>
      </c>
      <c r="H772" t="s">
        <v>46</v>
      </c>
      <c r="I772" s="2">
        <v>44501</v>
      </c>
      <c r="J772" s="2">
        <v>44501</v>
      </c>
      <c r="K772" s="21" t="s">
        <v>179</v>
      </c>
      <c r="L772" s="20">
        <v>47.439</v>
      </c>
      <c r="M772">
        <v>3.0910000000000002</v>
      </c>
      <c r="N772">
        <v>5.81</v>
      </c>
      <c r="O772">
        <v>7.226</v>
      </c>
      <c r="P772">
        <v>0.18099999999999999</v>
      </c>
      <c r="Q772">
        <v>13.073</v>
      </c>
      <c r="R772">
        <v>23.158999999999999</v>
      </c>
      <c r="S772">
        <v>0.44700000000000001</v>
      </c>
      <c r="X772">
        <v>100.42599999999999</v>
      </c>
      <c r="Y772" s="21">
        <v>76.330942408545624</v>
      </c>
      <c r="Z772" s="122">
        <v>0.43</v>
      </c>
      <c r="AA772" s="122">
        <v>2.96</v>
      </c>
      <c r="AB772" s="122">
        <v>1.33</v>
      </c>
      <c r="AC772" s="122">
        <v>2.11</v>
      </c>
      <c r="AD772" s="122">
        <v>21.39</v>
      </c>
      <c r="AE772" s="122">
        <v>0.61</v>
      </c>
      <c r="AF772" s="122">
        <v>0.56999999999999995</v>
      </c>
      <c r="AG772" s="122">
        <v>5.0599999999999996</v>
      </c>
      <c r="AH772" s="122">
        <v>100</v>
      </c>
      <c r="AI772" s="122">
        <v>100</v>
      </c>
      <c r="AJ772" s="122">
        <v>100</v>
      </c>
      <c r="AK772" s="123">
        <v>0.69888614479294009</v>
      </c>
      <c r="AL772" s="109">
        <v>0.72754725532475684</v>
      </c>
      <c r="AM772" s="109">
        <v>3.235019765802833E-2</v>
      </c>
      <c r="AN772">
        <v>0.13823719379302912</v>
      </c>
      <c r="AO772" s="140"/>
      <c r="AS772" s="192"/>
      <c r="AY772" s="191"/>
      <c r="BC772" s="192"/>
      <c r="BD772" s="191" t="str">
        <f t="shared" si="55"/>
        <v/>
      </c>
      <c r="BE772" s="122" t="str">
        <f t="shared" si="56"/>
        <v/>
      </c>
      <c r="BF772" s="122" t="str">
        <f t="shared" si="57"/>
        <v/>
      </c>
      <c r="BG772" s="122" t="str">
        <f t="shared" si="58"/>
        <v/>
      </c>
      <c r="BH772" s="192" t="str">
        <f t="shared" si="59"/>
        <v/>
      </c>
      <c r="BI772" s="109">
        <v>0.86820824646528494</v>
      </c>
      <c r="BJ772" s="109">
        <v>0.61587090992506277</v>
      </c>
      <c r="BK772" s="109">
        <v>1.16600982212599</v>
      </c>
      <c r="BL772" s="109">
        <v>1088.735595703125</v>
      </c>
      <c r="BM772" s="109">
        <v>1084.4054492187499</v>
      </c>
      <c r="BN772" s="123">
        <v>1094.671459960937</v>
      </c>
    </row>
    <row r="773" spans="1:66" x14ac:dyDescent="0.25">
      <c r="A773">
        <v>768</v>
      </c>
      <c r="B773" t="s">
        <v>181</v>
      </c>
      <c r="C773" s="120" t="s">
        <v>27</v>
      </c>
      <c r="D773">
        <v>118479</v>
      </c>
      <c r="E773" s="121">
        <v>72</v>
      </c>
      <c r="F773" t="s">
        <v>185</v>
      </c>
      <c r="G773" t="s">
        <v>180</v>
      </c>
      <c r="H773" t="s">
        <v>46</v>
      </c>
      <c r="I773" s="2">
        <v>44501</v>
      </c>
      <c r="J773" s="2">
        <v>44501</v>
      </c>
      <c r="K773" s="21" t="s">
        <v>179</v>
      </c>
      <c r="L773" s="20">
        <v>41.499000000000002</v>
      </c>
      <c r="M773">
        <v>5.2350000000000003</v>
      </c>
      <c r="N773">
        <v>10.319000000000001</v>
      </c>
      <c r="O773">
        <v>8.3109999999999999</v>
      </c>
      <c r="P773">
        <v>9.0999999999999998E-2</v>
      </c>
      <c r="Q773">
        <v>10.555</v>
      </c>
      <c r="R773">
        <v>23.356000000000002</v>
      </c>
      <c r="S773">
        <v>0.51100000000000001</v>
      </c>
      <c r="T773">
        <v>8.0000000000000002E-3</v>
      </c>
      <c r="U773">
        <v>3.0000000000000001E-3</v>
      </c>
      <c r="W773">
        <v>6.4000000000000001E-2</v>
      </c>
      <c r="X773">
        <v>99.95199999999997</v>
      </c>
      <c r="Y773" s="21">
        <v>69.361320518995612</v>
      </c>
      <c r="Z773" s="122">
        <v>0.46</v>
      </c>
      <c r="AA773" s="122">
        <v>2.14</v>
      </c>
      <c r="AB773" s="122">
        <v>0.95</v>
      </c>
      <c r="AC773" s="122">
        <v>1.9</v>
      </c>
      <c r="AD773" s="122">
        <v>42.13</v>
      </c>
      <c r="AE773" s="122">
        <v>0.68</v>
      </c>
      <c r="AF773" s="122">
        <v>0.56999999999999995</v>
      </c>
      <c r="AG773" s="122">
        <v>4.9800000000000004</v>
      </c>
      <c r="AH773" s="122">
        <v>155.08000000000001</v>
      </c>
      <c r="AI773" s="122">
        <v>818.54</v>
      </c>
      <c r="AJ773" s="122">
        <v>58.63</v>
      </c>
      <c r="AK773" s="123">
        <v>0.70180295162272266</v>
      </c>
      <c r="AL773" s="109">
        <v>0.59982315000158604</v>
      </c>
      <c r="AM773" s="109">
        <v>3.7763249295979129E-2</v>
      </c>
      <c r="AN773">
        <v>0.10069893101841729</v>
      </c>
      <c r="AO773" s="140"/>
      <c r="AS773" s="192"/>
      <c r="AY773" s="191"/>
      <c r="BC773" s="192"/>
      <c r="BD773" s="191" t="str">
        <f t="shared" ref="BD773:BD836" si="60">IF(OR($F773="Core",$F773="Cpx Inclusion"),
     IF($Y773&lt;67, IF(AO773&lt;&gt;"",AO773,""),
        IF($Y773&gt;67, IF(AY773&lt;&gt;"",AY773,""), "")),
   IF(OR($F773="Inner Rim",$F773="Outer Rim",$F773="Microlite"),
      IF(AT773&lt;&gt;"",AT773,""),
      IF($F773="Not Categorized","", "")))</f>
        <v/>
      </c>
      <c r="BE773" s="122" t="str">
        <f t="shared" ref="BE773:BE836" si="61">IF(OR($F773="Core",$F773="Cpx Inclusion"),
     IF($Y773&lt;67, IF(AP773&lt;&gt;"",AP773,""),
        IF($Y773&gt;67, IF(AZ773&lt;&gt;"",AZ773,""), "")),
   IF(OR($F773="Inner Rim",$F773="Outer Rim",$F773="Microlite"),
      IF(AU773&lt;&gt;"",AU773,""),
      IF($F773="Not Categorized","", "")))</f>
        <v/>
      </c>
      <c r="BF773" s="122" t="str">
        <f t="shared" ref="BF773:BF836" si="62">IF(OR($F773="Core",$F773="Cpx Inclusion"),
     IF($Y773&lt;67, IF(AQ773&lt;&gt;"",AQ773,""),
        IF($Y773&gt;67, IF(BA773&lt;&gt;"",BA773,""), "")),
   IF(OR($F773="Inner Rim",$F773="Outer Rim",$F773="Microlite"),
      IF(AV773&lt;&gt;"",AV773,""),
      IF($F773="Not Categorized","", "")))</f>
        <v/>
      </c>
      <c r="BG773" s="122" t="str">
        <f t="shared" ref="BG773:BG836" si="63">IF(OR($F773="Core",$F773="Cpx Inclusion"),
     IF($Y773&lt;67, IF(AR773&lt;&gt;"",AR773,""),
        IF($Y773&gt;67, IF(BB773&lt;&gt;"",BB773,""), "")),
   IF(OR($F773="Inner Rim",$F773="Outer Rim",$F773="Microlite"),
      IF(AW773&lt;&gt;"",AW773,""),
      IF($F773="Not Categorized","", "")))</f>
        <v/>
      </c>
      <c r="BH773" s="192" t="str">
        <f t="shared" ref="BH773:BH836" si="64">IF(OR($F773="Core",$F773="Cpx Inclusion"),
     IF($Y773&lt;67, IF(AS773&lt;&gt;"",AS773,""),
        IF($Y773&gt;67, IF(BC773&lt;&gt;"",BC773,""), "")),
   IF(OR($F773="Inner Rim",$F773="Outer Rim",$F773="Microlite"),
      IF(AX773&lt;&gt;"",AX773,""),
      IF($F773="Not Categorized","", "")))</f>
        <v/>
      </c>
      <c r="BI773" s="109">
        <v>0</v>
      </c>
      <c r="BJ773" s="109">
        <v>0</v>
      </c>
      <c r="BK773" s="109">
        <v>0.35145261214239182</v>
      </c>
      <c r="BL773" s="109">
        <v>1074.996337890625</v>
      </c>
      <c r="BM773" s="109">
        <v>1066.48267578125</v>
      </c>
      <c r="BN773" s="123">
        <v>1082.439282226562</v>
      </c>
    </row>
    <row r="774" spans="1:66" x14ac:dyDescent="0.25">
      <c r="A774">
        <v>769</v>
      </c>
      <c r="B774" t="s">
        <v>181</v>
      </c>
      <c r="C774" s="120" t="s">
        <v>27</v>
      </c>
      <c r="D774">
        <v>118479</v>
      </c>
      <c r="E774" s="121">
        <v>85</v>
      </c>
      <c r="F774" t="s">
        <v>185</v>
      </c>
      <c r="G774" t="s">
        <v>180</v>
      </c>
      <c r="H774" t="s">
        <v>46</v>
      </c>
      <c r="I774" s="2">
        <v>44501</v>
      </c>
      <c r="J774" s="2">
        <v>44501</v>
      </c>
      <c r="K774" s="21" t="s">
        <v>179</v>
      </c>
      <c r="L774" s="20">
        <v>44.262999999999998</v>
      </c>
      <c r="M774">
        <v>3.8149999999999999</v>
      </c>
      <c r="N774">
        <v>8.3309999999999995</v>
      </c>
      <c r="O774">
        <v>7.16</v>
      </c>
      <c r="P774">
        <v>0.10100000000000001</v>
      </c>
      <c r="Q774">
        <v>12.069000000000001</v>
      </c>
      <c r="R774">
        <v>23.077000000000002</v>
      </c>
      <c r="S774">
        <v>0.52300000000000002</v>
      </c>
      <c r="T774">
        <v>8.9999999999999993E-3</v>
      </c>
      <c r="U774">
        <v>0.153</v>
      </c>
      <c r="X774">
        <v>99.500999999999991</v>
      </c>
      <c r="Y774" s="21">
        <v>75.029319042795876</v>
      </c>
      <c r="Z774" s="122">
        <v>0.45</v>
      </c>
      <c r="AA774" s="122">
        <v>2.5099999999999998</v>
      </c>
      <c r="AB774" s="122">
        <v>1.06</v>
      </c>
      <c r="AC774" s="122">
        <v>2.06</v>
      </c>
      <c r="AD774" s="122">
        <v>37.619999999999997</v>
      </c>
      <c r="AE774" s="122">
        <v>0.63</v>
      </c>
      <c r="AF774" s="122">
        <v>0.57999999999999996</v>
      </c>
      <c r="AG774" s="122">
        <v>4.75</v>
      </c>
      <c r="AH774" s="122">
        <v>135.34</v>
      </c>
      <c r="AI774" s="122">
        <v>18.98</v>
      </c>
      <c r="AJ774" s="122">
        <v>100</v>
      </c>
      <c r="AK774" s="123">
        <v>0.70581054928740106</v>
      </c>
      <c r="AL774" s="109">
        <v>0.68122160773479334</v>
      </c>
      <c r="AM774" s="109">
        <v>3.8388601092993191E-2</v>
      </c>
      <c r="AN774">
        <v>8.8575086618378471E-2</v>
      </c>
      <c r="AO774" s="140"/>
      <c r="AS774" s="192"/>
      <c r="AY774" s="191"/>
      <c r="BC774" s="192"/>
      <c r="BD774" s="191" t="str">
        <f t="shared" si="60"/>
        <v/>
      </c>
      <c r="BE774" s="122" t="str">
        <f t="shared" si="61"/>
        <v/>
      </c>
      <c r="BF774" s="122" t="str">
        <f t="shared" si="62"/>
        <v/>
      </c>
      <c r="BG774" s="122" t="str">
        <f t="shared" si="63"/>
        <v/>
      </c>
      <c r="BH774" s="192" t="str">
        <f t="shared" si="64"/>
        <v/>
      </c>
      <c r="BI774" s="109">
        <v>0</v>
      </c>
      <c r="BJ774" s="109">
        <v>0</v>
      </c>
      <c r="BK774" s="109">
        <v>0.93028545433554921</v>
      </c>
      <c r="BL774" s="109">
        <v>1127.810791015625</v>
      </c>
      <c r="BM774" s="109">
        <v>1121.4135595703131</v>
      </c>
      <c r="BN774" s="123">
        <v>1134.777856445312</v>
      </c>
    </row>
    <row r="775" spans="1:66" x14ac:dyDescent="0.25">
      <c r="A775">
        <v>770</v>
      </c>
      <c r="B775" t="s">
        <v>181</v>
      </c>
      <c r="C775" s="120" t="s">
        <v>27</v>
      </c>
      <c r="D775">
        <v>118479</v>
      </c>
      <c r="E775" s="121">
        <v>130</v>
      </c>
      <c r="F775" t="s">
        <v>185</v>
      </c>
      <c r="G775" t="s">
        <v>180</v>
      </c>
      <c r="H775" t="s">
        <v>46</v>
      </c>
      <c r="I775" s="2">
        <v>44501</v>
      </c>
      <c r="J775" s="2">
        <v>44501</v>
      </c>
      <c r="K775" s="21" t="s">
        <v>179</v>
      </c>
      <c r="L775" s="20">
        <v>43.084000000000003</v>
      </c>
      <c r="M775">
        <v>4.2770000000000001</v>
      </c>
      <c r="N775">
        <v>8.8989999999999991</v>
      </c>
      <c r="O775">
        <v>7.5629999999999997</v>
      </c>
      <c r="P775">
        <v>0.115</v>
      </c>
      <c r="Q775">
        <v>11.278</v>
      </c>
      <c r="R775">
        <v>23.283000000000001</v>
      </c>
      <c r="S775">
        <v>0.56100000000000005</v>
      </c>
      <c r="T775">
        <v>7.0000000000000001E-3</v>
      </c>
      <c r="W775">
        <v>0.04</v>
      </c>
      <c r="X775">
        <v>99.107000000000028</v>
      </c>
      <c r="Y775" s="21">
        <v>72.663817439694299</v>
      </c>
      <c r="Z775" s="122">
        <v>0.43</v>
      </c>
      <c r="AA775" s="122">
        <v>2.92</v>
      </c>
      <c r="AB775" s="122">
        <v>1.42</v>
      </c>
      <c r="AC775" s="122">
        <v>2</v>
      </c>
      <c r="AD775" s="122">
        <v>21.91</v>
      </c>
      <c r="AE775" s="122">
        <v>0.62</v>
      </c>
      <c r="AF775" s="122">
        <v>0.57999999999999996</v>
      </c>
      <c r="AG775" s="122">
        <v>4.9000000000000004</v>
      </c>
      <c r="AH775" s="122">
        <v>81.099999999999994</v>
      </c>
      <c r="AI775" s="122">
        <v>54.37</v>
      </c>
      <c r="AJ775" s="122">
        <v>100</v>
      </c>
      <c r="AK775" s="123">
        <v>0.68407422714568267</v>
      </c>
      <c r="AL775" s="109">
        <v>0.64230767271937195</v>
      </c>
      <c r="AM775" s="109">
        <v>4.1548691482036743E-2</v>
      </c>
      <c r="AN775">
        <v>8.8697513959211327E-2</v>
      </c>
      <c r="AO775" s="140"/>
      <c r="AS775" s="192"/>
      <c r="AY775" s="191"/>
      <c r="BC775" s="192"/>
      <c r="BD775" s="191" t="str">
        <f t="shared" si="60"/>
        <v/>
      </c>
      <c r="BE775" s="122" t="str">
        <f t="shared" si="61"/>
        <v/>
      </c>
      <c r="BF775" s="122" t="str">
        <f t="shared" si="62"/>
        <v/>
      </c>
      <c r="BG775" s="122" t="str">
        <f t="shared" si="63"/>
        <v/>
      </c>
      <c r="BH775" s="192" t="str">
        <f t="shared" si="64"/>
        <v/>
      </c>
      <c r="BI775" s="109">
        <v>0.49664224278710178</v>
      </c>
      <c r="BJ775" s="109">
        <v>0</v>
      </c>
      <c r="BK775" s="109">
        <v>2.0307811320998459</v>
      </c>
      <c r="BL775" s="109">
        <v>1113.96533203125</v>
      </c>
      <c r="BM775" s="109">
        <v>1104.40595703125</v>
      </c>
      <c r="BN775" s="123">
        <v>1126.90041015625</v>
      </c>
    </row>
    <row r="776" spans="1:66" x14ac:dyDescent="0.25">
      <c r="A776">
        <v>771</v>
      </c>
      <c r="B776" t="s">
        <v>181</v>
      </c>
      <c r="C776" s="120" t="s">
        <v>25</v>
      </c>
      <c r="D776">
        <v>118473</v>
      </c>
      <c r="E776" s="121">
        <v>5</v>
      </c>
      <c r="F776" t="s">
        <v>185</v>
      </c>
      <c r="G776" t="s">
        <v>180</v>
      </c>
      <c r="H776" t="s">
        <v>46</v>
      </c>
      <c r="I776" s="2">
        <v>44495</v>
      </c>
      <c r="J776" s="2">
        <v>44495</v>
      </c>
      <c r="K776" s="21" t="s">
        <v>179</v>
      </c>
      <c r="L776" s="20">
        <v>47.085999999999999</v>
      </c>
      <c r="M776">
        <v>3.0819999999999999</v>
      </c>
      <c r="N776">
        <v>5.577</v>
      </c>
      <c r="O776">
        <v>7.97</v>
      </c>
      <c r="P776">
        <v>0.16800000000000001</v>
      </c>
      <c r="Q776">
        <v>12.739000000000001</v>
      </c>
      <c r="R776">
        <v>22.573</v>
      </c>
      <c r="S776">
        <v>0.44</v>
      </c>
      <c r="T776">
        <v>1E-3</v>
      </c>
      <c r="X776">
        <v>99.635999999999996</v>
      </c>
      <c r="Y776" s="21">
        <v>74.020417830689297</v>
      </c>
      <c r="Z776" s="122">
        <v>0.44</v>
      </c>
      <c r="AA776" s="122">
        <v>2.89</v>
      </c>
      <c r="AB776" s="122">
        <v>1.36</v>
      </c>
      <c r="AC776" s="122">
        <v>2.0099999999999998</v>
      </c>
      <c r="AD776" s="122">
        <v>24.54</v>
      </c>
      <c r="AE776" s="122">
        <v>0.62</v>
      </c>
      <c r="AF776" s="122">
        <v>0.57999999999999996</v>
      </c>
      <c r="AG776" s="122">
        <v>5.22</v>
      </c>
      <c r="AH776" s="122">
        <v>1374.32</v>
      </c>
      <c r="AI776" s="122">
        <v>100</v>
      </c>
      <c r="AJ776" s="122">
        <v>100</v>
      </c>
      <c r="AK776" s="123">
        <v>0.6895042324540076</v>
      </c>
      <c r="AL776" s="109">
        <v>0.71632266883127738</v>
      </c>
      <c r="AM776" s="109">
        <v>3.2174329406367767E-2</v>
      </c>
      <c r="AN776">
        <v>0.16933971286554167</v>
      </c>
      <c r="AO776" s="140"/>
      <c r="AS776" s="192"/>
      <c r="AY776" s="191"/>
      <c r="BC776" s="192"/>
      <c r="BD776" s="191" t="str">
        <f t="shared" si="60"/>
        <v/>
      </c>
      <c r="BE776" s="122" t="str">
        <f t="shared" si="61"/>
        <v/>
      </c>
      <c r="BF776" s="122" t="str">
        <f t="shared" si="62"/>
        <v/>
      </c>
      <c r="BG776" s="122" t="str">
        <f t="shared" si="63"/>
        <v/>
      </c>
      <c r="BH776" s="192" t="str">
        <f t="shared" si="64"/>
        <v/>
      </c>
      <c r="BI776" s="109">
        <v>0.46797504375993099</v>
      </c>
      <c r="BJ776" s="109">
        <v>0.20512199352799751</v>
      </c>
      <c r="BK776" s="109">
        <v>0.73809274147569037</v>
      </c>
      <c r="BL776" s="109">
        <v>1080.802490234375</v>
      </c>
      <c r="BM776" s="109">
        <v>1076.9473535156251</v>
      </c>
      <c r="BN776" s="123">
        <v>1084.7433984375</v>
      </c>
    </row>
    <row r="777" spans="1:66" x14ac:dyDescent="0.25">
      <c r="A777">
        <v>772</v>
      </c>
      <c r="B777" t="s">
        <v>181</v>
      </c>
      <c r="C777" s="120" t="s">
        <v>25</v>
      </c>
      <c r="D777">
        <v>118473</v>
      </c>
      <c r="E777" s="121">
        <v>15</v>
      </c>
      <c r="F777" t="s">
        <v>185</v>
      </c>
      <c r="G777" t="s">
        <v>180</v>
      </c>
      <c r="H777" t="s">
        <v>46</v>
      </c>
      <c r="I777" s="2">
        <v>44495</v>
      </c>
      <c r="J777" s="2">
        <v>44495</v>
      </c>
      <c r="K777" s="21" t="s">
        <v>179</v>
      </c>
      <c r="L777" s="20">
        <v>45.387</v>
      </c>
      <c r="M777">
        <v>3.2519999999999998</v>
      </c>
      <c r="N777">
        <v>7.8239999999999998</v>
      </c>
      <c r="O777">
        <v>7.8390000000000004</v>
      </c>
      <c r="P777">
        <v>6.8000000000000005E-2</v>
      </c>
      <c r="Q777">
        <v>11.875</v>
      </c>
      <c r="R777">
        <v>22.516999999999999</v>
      </c>
      <c r="S777">
        <v>0.59799999999999998</v>
      </c>
      <c r="X777">
        <v>99.36</v>
      </c>
      <c r="Y777" s="21">
        <v>72.975313641999861</v>
      </c>
      <c r="Z777" s="122">
        <v>0.44</v>
      </c>
      <c r="AA777" s="122">
        <v>2.8</v>
      </c>
      <c r="AB777" s="122">
        <v>1.1399999999999999</v>
      </c>
      <c r="AC777" s="122">
        <v>2.02</v>
      </c>
      <c r="AD777" s="122">
        <v>57.89</v>
      </c>
      <c r="AE777" s="122">
        <v>0.64</v>
      </c>
      <c r="AF777" s="122">
        <v>0.57999999999999996</v>
      </c>
      <c r="AG777" s="122">
        <v>4.29</v>
      </c>
      <c r="AH777" s="122">
        <v>100</v>
      </c>
      <c r="AI777" s="122">
        <v>100</v>
      </c>
      <c r="AJ777" s="122">
        <v>100</v>
      </c>
      <c r="AK777" s="123">
        <v>0.7021353755630998</v>
      </c>
      <c r="AL777" s="109">
        <v>0.67009796574036273</v>
      </c>
      <c r="AM777" s="109">
        <v>4.3882295247874986E-2</v>
      </c>
      <c r="AN777">
        <v>0.13832830901902202</v>
      </c>
      <c r="AO777" s="140"/>
      <c r="AS777" s="192"/>
      <c r="AT777" s="122">
        <v>7.0299558016893267</v>
      </c>
      <c r="AU777" s="122">
        <v>0.55909181162327137</v>
      </c>
      <c r="AV777" s="122">
        <v>1146.472552139247</v>
      </c>
      <c r="AW777" s="122">
        <v>10.110428201079291</v>
      </c>
      <c r="AX777" s="122">
        <v>830</v>
      </c>
      <c r="AY777" s="191">
        <v>7.4873315321746734</v>
      </c>
      <c r="AZ777" s="122">
        <v>0.61840311961843908</v>
      </c>
      <c r="BA777" s="122">
        <v>1136.847584518194</v>
      </c>
      <c r="BB777" s="122">
        <v>15.23073877880565</v>
      </c>
      <c r="BC777" s="192">
        <v>839</v>
      </c>
      <c r="BD777" s="191">
        <f t="shared" si="60"/>
        <v>7.0299558016893267</v>
      </c>
      <c r="BE777" s="122">
        <f t="shared" si="61"/>
        <v>0.55909181162327137</v>
      </c>
      <c r="BF777" s="122">
        <f t="shared" si="62"/>
        <v>1146.472552139247</v>
      </c>
      <c r="BG777" s="122">
        <f t="shared" si="63"/>
        <v>10.110428201079291</v>
      </c>
      <c r="BH777" s="192">
        <f t="shared" si="64"/>
        <v>830</v>
      </c>
      <c r="BI777" s="109">
        <v>3.6964215603143238</v>
      </c>
      <c r="BJ777" s="109">
        <v>2.0282251110345388</v>
      </c>
      <c r="BK777" s="109">
        <v>5.7189038219720398</v>
      </c>
      <c r="BL777" s="109">
        <v>1100.8076171875</v>
      </c>
      <c r="BM777" s="109">
        <v>1091.759765625</v>
      </c>
      <c r="BN777" s="123">
        <v>1110.4950292968749</v>
      </c>
    </row>
    <row r="778" spans="1:66" x14ac:dyDescent="0.25">
      <c r="A778">
        <v>773</v>
      </c>
      <c r="B778" t="s">
        <v>181</v>
      </c>
      <c r="C778" s="120" t="s">
        <v>24</v>
      </c>
      <c r="D778">
        <v>118523</v>
      </c>
      <c r="E778" s="121">
        <v>43</v>
      </c>
      <c r="F778" t="s">
        <v>185</v>
      </c>
      <c r="G778" t="s">
        <v>180</v>
      </c>
      <c r="H778" t="s">
        <v>46</v>
      </c>
      <c r="I778" s="2">
        <v>44493</v>
      </c>
      <c r="J778" s="2">
        <v>44493</v>
      </c>
      <c r="K778" s="21" t="s">
        <v>179</v>
      </c>
      <c r="L778" s="20">
        <v>42.777000000000001</v>
      </c>
      <c r="M778">
        <v>5.0389999999999997</v>
      </c>
      <c r="N778">
        <v>10.403</v>
      </c>
      <c r="O778">
        <v>8.6120000000000001</v>
      </c>
      <c r="P778">
        <v>9.0999999999999998E-2</v>
      </c>
      <c r="Q778">
        <v>10.619</v>
      </c>
      <c r="R778">
        <v>22.797000000000001</v>
      </c>
      <c r="S778">
        <v>0.54800000000000004</v>
      </c>
      <c r="T778">
        <v>0.04</v>
      </c>
      <c r="X778">
        <v>100.926</v>
      </c>
      <c r="Y778" s="21">
        <v>68.730172759496895</v>
      </c>
      <c r="Z778" s="122">
        <v>0.46</v>
      </c>
      <c r="AA778" s="122">
        <v>2.23</v>
      </c>
      <c r="AB778" s="122">
        <v>0.96</v>
      </c>
      <c r="AC778" s="122">
        <v>1.28</v>
      </c>
      <c r="AD778" s="122">
        <v>31.47</v>
      </c>
      <c r="AE778" s="122">
        <v>0.68</v>
      </c>
      <c r="AF778" s="122">
        <v>0.57999999999999996</v>
      </c>
      <c r="AG778" s="122">
        <v>4.82</v>
      </c>
      <c r="AH778" s="122">
        <v>32.799999999999997</v>
      </c>
      <c r="AI778" s="122">
        <v>100</v>
      </c>
      <c r="AJ778" s="122">
        <v>100</v>
      </c>
      <c r="AK778" s="123">
        <v>0.63031698274066472</v>
      </c>
      <c r="AL778" s="109">
        <v>0.5951023606816862</v>
      </c>
      <c r="AM778" s="109">
        <v>3.9936691236587628E-2</v>
      </c>
      <c r="AN778">
        <v>0.15210762388611276</v>
      </c>
      <c r="AO778" s="140"/>
      <c r="AS778" s="192"/>
      <c r="AY778" s="191"/>
      <c r="BC778" s="192"/>
      <c r="BD778" s="191" t="str">
        <f t="shared" si="60"/>
        <v/>
      </c>
      <c r="BE778" s="122" t="str">
        <f t="shared" si="61"/>
        <v/>
      </c>
      <c r="BF778" s="122" t="str">
        <f t="shared" si="62"/>
        <v/>
      </c>
      <c r="BG778" s="122" t="str">
        <f t="shared" si="63"/>
        <v/>
      </c>
      <c r="BH778" s="192" t="str">
        <f t="shared" si="64"/>
        <v/>
      </c>
      <c r="BI778" s="109">
        <v>0.1450279138260275</v>
      </c>
      <c r="BJ778" s="109">
        <v>0</v>
      </c>
      <c r="BK778" s="109">
        <v>1.0265261171036151</v>
      </c>
      <c r="BL778" s="109">
        <v>1067.49267578125</v>
      </c>
      <c r="BM778" s="109">
        <v>1060.420615234375</v>
      </c>
      <c r="BN778" s="123">
        <v>1073.7941015624999</v>
      </c>
    </row>
    <row r="779" spans="1:66" x14ac:dyDescent="0.25">
      <c r="A779">
        <v>774</v>
      </c>
      <c r="B779" t="s">
        <v>181</v>
      </c>
      <c r="C779" s="120" t="s">
        <v>24</v>
      </c>
      <c r="D779">
        <v>118523</v>
      </c>
      <c r="E779" s="121">
        <v>55</v>
      </c>
      <c r="F779" t="s">
        <v>185</v>
      </c>
      <c r="G779" t="s">
        <v>180</v>
      </c>
      <c r="H779" t="s">
        <v>46</v>
      </c>
      <c r="I779" s="2">
        <v>44493</v>
      </c>
      <c r="J779" s="2">
        <v>44493</v>
      </c>
      <c r="K779" s="21" t="s">
        <v>179</v>
      </c>
      <c r="L779" s="20">
        <v>44.142000000000003</v>
      </c>
      <c r="M779">
        <v>4.2240000000000002</v>
      </c>
      <c r="N779">
        <v>8.9629999999999992</v>
      </c>
      <c r="O779">
        <v>7.9740000000000002</v>
      </c>
      <c r="P779">
        <v>0.104</v>
      </c>
      <c r="Q779">
        <v>11.314</v>
      </c>
      <c r="R779">
        <v>22.361000000000001</v>
      </c>
      <c r="S779">
        <v>0.62</v>
      </c>
      <c r="T779">
        <v>6.0000000000000001E-3</v>
      </c>
      <c r="U779">
        <v>0.23699999999999999</v>
      </c>
      <c r="W779">
        <v>6.0000000000000001E-3</v>
      </c>
      <c r="X779">
        <v>99.951000000000008</v>
      </c>
      <c r="Y779" s="21">
        <v>71.664925604423388</v>
      </c>
      <c r="Z779" s="122">
        <v>0.45</v>
      </c>
      <c r="AA779" s="122">
        <v>2.4500000000000002</v>
      </c>
      <c r="AB779" s="122">
        <v>1.04</v>
      </c>
      <c r="AC779" s="122">
        <v>1.33</v>
      </c>
      <c r="AD779" s="122">
        <v>26.71</v>
      </c>
      <c r="AE779" s="122">
        <v>0.66</v>
      </c>
      <c r="AF779" s="122">
        <v>0.59</v>
      </c>
      <c r="AG779" s="122">
        <v>4.28</v>
      </c>
      <c r="AH779" s="122">
        <v>204.16</v>
      </c>
      <c r="AI779" s="122">
        <v>13.35</v>
      </c>
      <c r="AJ779" s="122">
        <v>636.4</v>
      </c>
      <c r="AK779" s="123">
        <v>0.64153334447205335</v>
      </c>
      <c r="AL779" s="109">
        <v>0.63670709245516699</v>
      </c>
      <c r="AM779" s="109">
        <v>4.5373123014086504E-2</v>
      </c>
      <c r="AN779">
        <v>0.1526285999502974</v>
      </c>
      <c r="AO779" s="140"/>
      <c r="AS779" s="192"/>
      <c r="AY779" s="191"/>
      <c r="BC779" s="192"/>
      <c r="BD779" s="191" t="str">
        <f t="shared" si="60"/>
        <v/>
      </c>
      <c r="BE779" s="122" t="str">
        <f t="shared" si="61"/>
        <v/>
      </c>
      <c r="BF779" s="122" t="str">
        <f t="shared" si="62"/>
        <v/>
      </c>
      <c r="BG779" s="122" t="str">
        <f t="shared" si="63"/>
        <v/>
      </c>
      <c r="BH779" s="192" t="str">
        <f t="shared" si="64"/>
        <v/>
      </c>
      <c r="BI779" s="109">
        <v>1.932979686331971</v>
      </c>
      <c r="BJ779" s="109">
        <v>0.50220569379351865</v>
      </c>
      <c r="BK779" s="109">
        <v>4.5500779796364146</v>
      </c>
      <c r="BL779" s="109">
        <v>1134.56005859375</v>
      </c>
      <c r="BM779" s="109">
        <v>1126.2138623046881</v>
      </c>
      <c r="BN779" s="123">
        <v>1140.5620898437501</v>
      </c>
    </row>
    <row r="780" spans="1:66" x14ac:dyDescent="0.25">
      <c r="A780">
        <v>775</v>
      </c>
      <c r="B780" t="s">
        <v>181</v>
      </c>
      <c r="C780" s="120" t="s">
        <v>23</v>
      </c>
      <c r="D780">
        <v>118467</v>
      </c>
      <c r="E780" s="121">
        <v>131</v>
      </c>
      <c r="F780" t="s">
        <v>185</v>
      </c>
      <c r="G780" t="s">
        <v>180</v>
      </c>
      <c r="H780" t="s">
        <v>46</v>
      </c>
      <c r="I780" s="2">
        <v>44493</v>
      </c>
      <c r="J780" s="2">
        <v>44493</v>
      </c>
      <c r="K780" s="21" t="s">
        <v>179</v>
      </c>
      <c r="L780" s="20">
        <v>43.072000000000003</v>
      </c>
      <c r="M780">
        <v>4.516</v>
      </c>
      <c r="N780">
        <v>9.1609999999999996</v>
      </c>
      <c r="O780">
        <v>8.0449999999999999</v>
      </c>
      <c r="P780">
        <v>0.12</v>
      </c>
      <c r="Q780">
        <v>11.28</v>
      </c>
      <c r="R780">
        <v>22.824000000000002</v>
      </c>
      <c r="S780">
        <v>0.46899999999999997</v>
      </c>
      <c r="U780">
        <v>2.5999999999999999E-2</v>
      </c>
      <c r="X780">
        <v>99.512999999999991</v>
      </c>
      <c r="Y780" s="21">
        <v>71.423185733700194</v>
      </c>
      <c r="Z780" s="122">
        <v>0.45</v>
      </c>
      <c r="AA780" s="122">
        <v>2.38</v>
      </c>
      <c r="AB780" s="122">
        <v>1.02</v>
      </c>
      <c r="AC780" s="122">
        <v>1.97</v>
      </c>
      <c r="AD780" s="122">
        <v>34.31</v>
      </c>
      <c r="AE780" s="122">
        <v>0.67</v>
      </c>
      <c r="AF780" s="122">
        <v>0.61</v>
      </c>
      <c r="AG780" s="122">
        <v>5.5</v>
      </c>
      <c r="AH780" s="122">
        <v>2543.61</v>
      </c>
      <c r="AI780" s="122">
        <v>99.65</v>
      </c>
      <c r="AJ780" s="122">
        <v>100</v>
      </c>
      <c r="AK780" s="123">
        <v>0.71238476437317688</v>
      </c>
      <c r="AL780" s="109">
        <v>0.63975609060227323</v>
      </c>
      <c r="AM780" s="109">
        <v>3.459088250169462E-2</v>
      </c>
      <c r="AN780">
        <v>0.12730364254092086</v>
      </c>
      <c r="AO780" s="140"/>
      <c r="AS780" s="192"/>
      <c r="AY780" s="191"/>
      <c r="BC780" s="192"/>
      <c r="BD780" s="191" t="str">
        <f t="shared" si="60"/>
        <v/>
      </c>
      <c r="BE780" s="122" t="str">
        <f t="shared" si="61"/>
        <v/>
      </c>
      <c r="BF780" s="122" t="str">
        <f t="shared" si="62"/>
        <v/>
      </c>
      <c r="BG780" s="122" t="str">
        <f t="shared" si="63"/>
        <v/>
      </c>
      <c r="BH780" s="192" t="str">
        <f t="shared" si="64"/>
        <v/>
      </c>
      <c r="BI780" s="109">
        <v>0</v>
      </c>
      <c r="BJ780" s="109">
        <v>0</v>
      </c>
      <c r="BK780" s="109">
        <v>0</v>
      </c>
      <c r="BL780" s="109">
        <v>1095.34326171875</v>
      </c>
      <c r="BM780" s="109">
        <v>1086.3219140624999</v>
      </c>
      <c r="BN780" s="123">
        <v>1102.740805664062</v>
      </c>
    </row>
    <row r="781" spans="1:66" x14ac:dyDescent="0.25">
      <c r="A781">
        <v>776</v>
      </c>
      <c r="B781" t="s">
        <v>181</v>
      </c>
      <c r="C781" s="120" t="s">
        <v>22</v>
      </c>
      <c r="D781">
        <v>118466</v>
      </c>
      <c r="E781" s="121">
        <v>67</v>
      </c>
      <c r="F781" t="s">
        <v>185</v>
      </c>
      <c r="G781" t="s">
        <v>180</v>
      </c>
      <c r="H781" t="s">
        <v>46</v>
      </c>
      <c r="I781" s="2">
        <v>44493</v>
      </c>
      <c r="J781" s="2">
        <v>44493</v>
      </c>
      <c r="K781" s="21" t="s">
        <v>179</v>
      </c>
      <c r="L781" s="20">
        <v>44.494999999999997</v>
      </c>
      <c r="M781">
        <v>4.6669999999999998</v>
      </c>
      <c r="N781">
        <v>8.1</v>
      </c>
      <c r="O781">
        <v>8.2530000000000001</v>
      </c>
      <c r="P781">
        <v>0.17699999999999999</v>
      </c>
      <c r="Q781">
        <v>11.442</v>
      </c>
      <c r="R781">
        <v>22.599</v>
      </c>
      <c r="S781">
        <v>0.57299999999999995</v>
      </c>
      <c r="T781">
        <v>2.8000000000000001E-2</v>
      </c>
      <c r="X781">
        <v>100.33400000000002</v>
      </c>
      <c r="Y781" s="21">
        <v>71.192678456237758</v>
      </c>
      <c r="Z781" s="122">
        <v>0.45</v>
      </c>
      <c r="AA781" s="122">
        <v>2.36</v>
      </c>
      <c r="AB781" s="122">
        <v>1.1200000000000001</v>
      </c>
      <c r="AC781" s="122">
        <v>1.96</v>
      </c>
      <c r="AD781" s="122">
        <v>21.35</v>
      </c>
      <c r="AE781" s="122">
        <v>0.66</v>
      </c>
      <c r="AF781" s="122">
        <v>0.57999999999999996</v>
      </c>
      <c r="AG781" s="122">
        <v>4.37</v>
      </c>
      <c r="AH781" s="122">
        <v>43.46</v>
      </c>
      <c r="AI781" s="122">
        <v>100</v>
      </c>
      <c r="AJ781" s="122">
        <v>100</v>
      </c>
      <c r="AK781" s="123">
        <v>0.70303962684484789</v>
      </c>
      <c r="AL781" s="109">
        <v>0.64279765776054498</v>
      </c>
      <c r="AM781" s="109">
        <v>4.186108050722117E-2</v>
      </c>
      <c r="AN781">
        <v>0.16611788036780625</v>
      </c>
      <c r="AO781" s="140"/>
      <c r="AS781" s="192"/>
      <c r="AY781" s="191"/>
      <c r="BC781" s="192"/>
      <c r="BD781" s="191" t="str">
        <f t="shared" si="60"/>
        <v/>
      </c>
      <c r="BE781" s="122" t="str">
        <f t="shared" si="61"/>
        <v/>
      </c>
      <c r="BF781" s="122" t="str">
        <f t="shared" si="62"/>
        <v/>
      </c>
      <c r="BG781" s="122" t="str">
        <f t="shared" si="63"/>
        <v/>
      </c>
      <c r="BH781" s="192" t="str">
        <f t="shared" si="64"/>
        <v/>
      </c>
      <c r="BI781" s="109">
        <v>0.66429275417744671</v>
      </c>
      <c r="BJ781" s="109">
        <v>0</v>
      </c>
      <c r="BK781" s="109">
        <v>1.8737633981746391</v>
      </c>
      <c r="BL781" s="109">
        <v>1097.0146484375</v>
      </c>
      <c r="BM781" s="109">
        <v>1089.884604492187</v>
      </c>
      <c r="BN781" s="123">
        <v>1103.0181250000001</v>
      </c>
    </row>
    <row r="782" spans="1:66" x14ac:dyDescent="0.25">
      <c r="A782">
        <v>777</v>
      </c>
      <c r="B782" t="s">
        <v>181</v>
      </c>
      <c r="C782" s="120" t="s">
        <v>21</v>
      </c>
      <c r="D782">
        <v>118465</v>
      </c>
      <c r="E782" s="121">
        <v>39</v>
      </c>
      <c r="F782" t="s">
        <v>185</v>
      </c>
      <c r="G782" t="s">
        <v>180</v>
      </c>
      <c r="H782" t="s">
        <v>46</v>
      </c>
      <c r="I782" s="2">
        <v>44492</v>
      </c>
      <c r="J782" s="2">
        <v>44492</v>
      </c>
      <c r="K782" s="21" t="s">
        <v>179</v>
      </c>
      <c r="L782" s="20">
        <v>48.091999999999999</v>
      </c>
      <c r="M782">
        <v>3.1059999999999999</v>
      </c>
      <c r="N782">
        <v>4.8440000000000003</v>
      </c>
      <c r="O782">
        <v>7.399</v>
      </c>
      <c r="P782">
        <v>0.188</v>
      </c>
      <c r="Q782">
        <v>13.250999999999999</v>
      </c>
      <c r="R782">
        <v>22.510999999999999</v>
      </c>
      <c r="S782">
        <v>0.47899999999999998</v>
      </c>
      <c r="T782">
        <v>1.4E-2</v>
      </c>
      <c r="X782">
        <v>99.884</v>
      </c>
      <c r="Y782" s="21">
        <v>76.147342566450249</v>
      </c>
      <c r="Z782" s="122">
        <v>0.43</v>
      </c>
      <c r="AA782" s="122">
        <v>2.91</v>
      </c>
      <c r="AB782" s="122">
        <v>1.46</v>
      </c>
      <c r="AC782" s="122">
        <v>2.0699999999999998</v>
      </c>
      <c r="AD782" s="122">
        <v>22.08</v>
      </c>
      <c r="AE782" s="122">
        <v>0.6</v>
      </c>
      <c r="AF782" s="122">
        <v>0.57999999999999996</v>
      </c>
      <c r="AG782" s="122">
        <v>4.79</v>
      </c>
      <c r="AH782" s="122">
        <v>88.31</v>
      </c>
      <c r="AI782" s="122">
        <v>100</v>
      </c>
      <c r="AJ782" s="122">
        <v>100</v>
      </c>
      <c r="AK782" s="123">
        <v>0.68639856719309744</v>
      </c>
      <c r="AL782" s="109">
        <v>0.74029712916948953</v>
      </c>
      <c r="AM782" s="109">
        <v>3.4799771679055909E-2</v>
      </c>
      <c r="AN782">
        <v>0.17388446679503852</v>
      </c>
      <c r="AO782" s="140"/>
      <c r="AS782" s="192"/>
      <c r="AY782" s="191"/>
      <c r="BC782" s="192"/>
      <c r="BD782" s="191" t="str">
        <f t="shared" si="60"/>
        <v/>
      </c>
      <c r="BE782" s="122" t="str">
        <f t="shared" si="61"/>
        <v/>
      </c>
      <c r="BF782" s="122" t="str">
        <f t="shared" si="62"/>
        <v/>
      </c>
      <c r="BG782" s="122" t="str">
        <f t="shared" si="63"/>
        <v/>
      </c>
      <c r="BH782" s="192" t="str">
        <f t="shared" si="64"/>
        <v/>
      </c>
      <c r="BI782" s="109">
        <v>0.94836159578409374</v>
      </c>
      <c r="BJ782" s="109">
        <v>0.70866258493509482</v>
      </c>
      <c r="BK782" s="109">
        <v>1.213067263279821</v>
      </c>
      <c r="BL782" s="109">
        <v>1086.561279296875</v>
      </c>
      <c r="BM782" s="109">
        <v>1082.13912109375</v>
      </c>
      <c r="BN782" s="123">
        <v>1090.687622070312</v>
      </c>
    </row>
    <row r="783" spans="1:66" x14ac:dyDescent="0.25">
      <c r="A783">
        <v>778</v>
      </c>
      <c r="B783">
        <v>89</v>
      </c>
      <c r="C783" s="120" t="s">
        <v>21</v>
      </c>
      <c r="D783">
        <v>118465</v>
      </c>
      <c r="E783" s="121">
        <v>42</v>
      </c>
      <c r="F783" t="s">
        <v>185</v>
      </c>
      <c r="G783" t="s">
        <v>180</v>
      </c>
      <c r="H783" t="s">
        <v>46</v>
      </c>
      <c r="I783" s="2">
        <v>44492</v>
      </c>
      <c r="J783" s="2">
        <v>44492</v>
      </c>
      <c r="K783" s="21" t="s">
        <v>179</v>
      </c>
      <c r="L783" s="20">
        <v>45.978999999999999</v>
      </c>
      <c r="M783">
        <v>3.9670000000000001</v>
      </c>
      <c r="N783">
        <v>7.9660000000000002</v>
      </c>
      <c r="O783">
        <v>8.1199999999999992</v>
      </c>
      <c r="P783">
        <v>0.192</v>
      </c>
      <c r="Q783">
        <v>11.625</v>
      </c>
      <c r="R783">
        <v>22.478999999999999</v>
      </c>
      <c r="S783">
        <v>0.54400000000000004</v>
      </c>
      <c r="T783">
        <v>2.5000000000000001E-2</v>
      </c>
      <c r="X783">
        <v>100.89699999999999</v>
      </c>
      <c r="Y783" s="21">
        <v>71.846782401844067</v>
      </c>
      <c r="Z783" s="122">
        <v>0.44</v>
      </c>
      <c r="AA783" s="122">
        <v>2.56</v>
      </c>
      <c r="AB783" s="122">
        <v>1.1200000000000001</v>
      </c>
      <c r="AC783" s="122">
        <v>1.98</v>
      </c>
      <c r="AD783" s="122">
        <v>21.75</v>
      </c>
      <c r="AE783" s="122">
        <v>0.65</v>
      </c>
      <c r="AF783" s="122">
        <v>0.57999999999999996</v>
      </c>
      <c r="AG783" s="122">
        <v>4.53</v>
      </c>
      <c r="AH783" s="122">
        <v>49.5</v>
      </c>
      <c r="AI783" s="122">
        <v>100</v>
      </c>
      <c r="AJ783" s="122">
        <v>100</v>
      </c>
      <c r="AK783" s="123">
        <v>0.70076745121020345</v>
      </c>
      <c r="AL783" s="109">
        <v>0.64620380565380175</v>
      </c>
      <c r="AM783" s="109">
        <v>3.9324111550682467E-2</v>
      </c>
      <c r="AN783">
        <v>0.19952345077490405</v>
      </c>
      <c r="AO783" s="140"/>
      <c r="AS783" s="192"/>
      <c r="AT783" s="122">
        <v>7.1639675284065412</v>
      </c>
      <c r="AU783" s="122">
        <v>0.52831702329701713</v>
      </c>
      <c r="AV783" s="122">
        <v>1149.4471729708259</v>
      </c>
      <c r="AW783" s="122">
        <v>9.6270004210533742</v>
      </c>
      <c r="AX783" s="122">
        <v>808</v>
      </c>
      <c r="AY783" s="191">
        <v>6.8917821486601314</v>
      </c>
      <c r="AZ783" s="122">
        <v>0.59506324144506195</v>
      </c>
      <c r="BA783" s="122">
        <v>1129.8806078748321</v>
      </c>
      <c r="BB783" s="122">
        <v>13.876274698294999</v>
      </c>
      <c r="BC783" s="192">
        <v>809</v>
      </c>
      <c r="BD783" s="191">
        <f t="shared" si="60"/>
        <v>7.1639675284065412</v>
      </c>
      <c r="BE783" s="122">
        <f t="shared" si="61"/>
        <v>0.52831702329701713</v>
      </c>
      <c r="BF783" s="122">
        <f t="shared" si="62"/>
        <v>1149.4471729708259</v>
      </c>
      <c r="BG783" s="122">
        <f t="shared" si="63"/>
        <v>9.6270004210533742</v>
      </c>
      <c r="BH783" s="192">
        <f t="shared" si="64"/>
        <v>808</v>
      </c>
      <c r="BI783" s="109">
        <v>0.67930782589314886</v>
      </c>
      <c r="BJ783" s="109">
        <v>0</v>
      </c>
      <c r="BK783" s="109">
        <v>1.788700559467062</v>
      </c>
      <c r="BL783" s="109">
        <v>1096.305908203125</v>
      </c>
      <c r="BM783" s="109">
        <v>1090.6216894531251</v>
      </c>
      <c r="BN783" s="123">
        <v>1101.268725585938</v>
      </c>
    </row>
    <row r="784" spans="1:66" x14ac:dyDescent="0.25">
      <c r="A784">
        <v>779</v>
      </c>
      <c r="B784" t="s">
        <v>181</v>
      </c>
      <c r="C784" s="120" t="s">
        <v>17</v>
      </c>
      <c r="D784">
        <v>118437</v>
      </c>
      <c r="E784" s="121">
        <v>92</v>
      </c>
      <c r="F784" t="s">
        <v>185</v>
      </c>
      <c r="G784" t="s">
        <v>180</v>
      </c>
      <c r="H784" t="s">
        <v>46</v>
      </c>
      <c r="I784" s="2">
        <v>44472</v>
      </c>
      <c r="J784" s="2">
        <v>44472</v>
      </c>
      <c r="K784" s="21" t="s">
        <v>189</v>
      </c>
      <c r="L784" s="20">
        <v>43.256999999999998</v>
      </c>
      <c r="M784">
        <v>5.2169999999999996</v>
      </c>
      <c r="N784">
        <v>8.8000000000000007</v>
      </c>
      <c r="O784">
        <v>8.1430000000000007</v>
      </c>
      <c r="P784">
        <v>0.14599999999999999</v>
      </c>
      <c r="Q784">
        <v>11.089</v>
      </c>
      <c r="R784">
        <v>22.869</v>
      </c>
      <c r="S784">
        <v>0.68400000000000005</v>
      </c>
      <c r="T784">
        <v>2.5000000000000001E-2</v>
      </c>
      <c r="X784">
        <v>100.23</v>
      </c>
      <c r="Y784" s="21">
        <v>70.823790735141685</v>
      </c>
      <c r="Z784" s="122">
        <v>0.44</v>
      </c>
      <c r="AA784" s="122">
        <v>3.13</v>
      </c>
      <c r="AB784" s="122">
        <v>1.1599999999999999</v>
      </c>
      <c r="AC784" s="122">
        <v>2.1</v>
      </c>
      <c r="AD784" s="122">
        <v>27.85</v>
      </c>
      <c r="AE784" s="122">
        <v>0.62</v>
      </c>
      <c r="AF784" s="122">
        <v>0.6</v>
      </c>
      <c r="AG784" s="122">
        <v>3.77</v>
      </c>
      <c r="AH784" s="122">
        <v>43.93</v>
      </c>
      <c r="AI784" s="122">
        <v>64.36</v>
      </c>
      <c r="AJ784" s="122">
        <v>100</v>
      </c>
      <c r="AK784" s="123">
        <v>0.69125729598642516</v>
      </c>
      <c r="AL784" s="109">
        <v>0.62556267860959891</v>
      </c>
      <c r="AM784" s="109">
        <v>5.017853975221722E-2</v>
      </c>
      <c r="AN784">
        <v>0.12854179746968794</v>
      </c>
      <c r="AO784" s="140"/>
      <c r="AS784" s="192"/>
      <c r="AY784" s="191"/>
      <c r="BC784" s="192"/>
      <c r="BD784" s="191" t="str">
        <f t="shared" si="60"/>
        <v/>
      </c>
      <c r="BE784" s="122" t="str">
        <f t="shared" si="61"/>
        <v/>
      </c>
      <c r="BF784" s="122" t="str">
        <f t="shared" si="62"/>
        <v/>
      </c>
      <c r="BG784" s="122" t="str">
        <f t="shared" si="63"/>
        <v/>
      </c>
      <c r="BH784" s="192" t="str">
        <f t="shared" si="64"/>
        <v/>
      </c>
      <c r="BI784" s="109">
        <v>4.9804949853214611</v>
      </c>
      <c r="BJ784" s="109">
        <v>2.650908422211109</v>
      </c>
      <c r="BK784" s="109">
        <v>7.3835239312443122</v>
      </c>
      <c r="BL784" s="109">
        <v>1105.63671875</v>
      </c>
      <c r="BM784" s="109">
        <v>1093.7989550781249</v>
      </c>
      <c r="BN784" s="123">
        <v>1120.4812060546869</v>
      </c>
    </row>
    <row r="785" spans="1:66" x14ac:dyDescent="0.25">
      <c r="A785">
        <v>780</v>
      </c>
      <c r="B785" t="s">
        <v>181</v>
      </c>
      <c r="C785" s="120" t="s">
        <v>17</v>
      </c>
      <c r="D785">
        <v>118437</v>
      </c>
      <c r="E785" s="121">
        <v>96</v>
      </c>
      <c r="F785" t="s">
        <v>185</v>
      </c>
      <c r="G785" t="s">
        <v>180</v>
      </c>
      <c r="H785" t="s">
        <v>46</v>
      </c>
      <c r="I785" s="2">
        <v>44472</v>
      </c>
      <c r="J785" s="2">
        <v>44472</v>
      </c>
      <c r="K785" s="21" t="s">
        <v>189</v>
      </c>
      <c r="L785" s="20">
        <v>46.085000000000001</v>
      </c>
      <c r="M785">
        <v>3.04</v>
      </c>
      <c r="N785">
        <v>6.0110000000000001</v>
      </c>
      <c r="O785">
        <v>7.4379999999999997</v>
      </c>
      <c r="P785">
        <v>0.151</v>
      </c>
      <c r="Q785">
        <v>13.381</v>
      </c>
      <c r="R785">
        <v>22.728999999999999</v>
      </c>
      <c r="S785">
        <v>0.45700000000000002</v>
      </c>
      <c r="T785">
        <v>6.0000000000000001E-3</v>
      </c>
      <c r="U785">
        <v>4.2000000000000003E-2</v>
      </c>
      <c r="W785">
        <v>1.0999999999999999E-2</v>
      </c>
      <c r="X785">
        <v>99.350999999999999</v>
      </c>
      <c r="Y785" s="21">
        <v>76.229082620657621</v>
      </c>
      <c r="Z785" s="122">
        <v>0.44</v>
      </c>
      <c r="AA785" s="122">
        <v>2.96</v>
      </c>
      <c r="AB785" s="122">
        <v>1.37</v>
      </c>
      <c r="AC785" s="122">
        <v>2.1</v>
      </c>
      <c r="AD785" s="122">
        <v>36.33</v>
      </c>
      <c r="AE785" s="122">
        <v>0.61</v>
      </c>
      <c r="AF785" s="122">
        <v>0.59</v>
      </c>
      <c r="AG785" s="122">
        <v>4.8600000000000003</v>
      </c>
      <c r="AH785" s="122">
        <v>106.21</v>
      </c>
      <c r="AI785" s="122">
        <v>413.82</v>
      </c>
      <c r="AJ785" s="122">
        <v>100</v>
      </c>
      <c r="AK785" s="123">
        <v>0.69761805466581284</v>
      </c>
      <c r="AL785" s="109">
        <v>0.75509766227907538</v>
      </c>
      <c r="AM785" s="109">
        <v>3.353622888194057E-2</v>
      </c>
      <c r="AN785">
        <v>8.5472802885972143E-2</v>
      </c>
      <c r="AO785" s="140"/>
      <c r="AS785" s="192"/>
      <c r="AT785" s="122">
        <v>4.6967366689700931</v>
      </c>
      <c r="AU785" s="122">
        <v>0.59058300863176039</v>
      </c>
      <c r="AV785" s="122">
        <v>1105.2326935355909</v>
      </c>
      <c r="AW785" s="122">
        <v>11.28457847330322</v>
      </c>
      <c r="AX785" s="122">
        <v>919</v>
      </c>
      <c r="AY785" s="191">
        <v>1.056727908020096</v>
      </c>
      <c r="AZ785" s="122">
        <v>0.72678635342376186</v>
      </c>
      <c r="BA785" s="122">
        <v>1079.998505808574</v>
      </c>
      <c r="BB785" s="122">
        <v>17.207986812479199</v>
      </c>
      <c r="BC785" s="192">
        <v>924</v>
      </c>
      <c r="BD785" s="191">
        <f t="shared" si="60"/>
        <v>4.6967366689700931</v>
      </c>
      <c r="BE785" s="122">
        <f t="shared" si="61"/>
        <v>0.59058300863176039</v>
      </c>
      <c r="BF785" s="122">
        <f t="shared" si="62"/>
        <v>1105.2326935355909</v>
      </c>
      <c r="BG785" s="122">
        <f t="shared" si="63"/>
        <v>11.28457847330322</v>
      </c>
      <c r="BH785" s="192">
        <f t="shared" si="64"/>
        <v>919</v>
      </c>
      <c r="BI785" s="109">
        <v>0.6080221040326379</v>
      </c>
      <c r="BJ785" s="109">
        <v>0.39020464969456409</v>
      </c>
      <c r="BK785" s="109">
        <v>0.86809150291264281</v>
      </c>
      <c r="BL785" s="109">
        <v>1093.708251953125</v>
      </c>
      <c r="BM785" s="109">
        <v>1089.625693359375</v>
      </c>
      <c r="BN785" s="123">
        <v>1100.300424804688</v>
      </c>
    </row>
    <row r="786" spans="1:66" x14ac:dyDescent="0.25">
      <c r="A786">
        <v>781</v>
      </c>
      <c r="B786" t="s">
        <v>181</v>
      </c>
      <c r="C786" s="120" t="s">
        <v>17</v>
      </c>
      <c r="D786">
        <v>118437</v>
      </c>
      <c r="E786" s="121">
        <v>97</v>
      </c>
      <c r="F786" t="s">
        <v>185</v>
      </c>
      <c r="G786" t="s">
        <v>180</v>
      </c>
      <c r="H786" t="s">
        <v>46</v>
      </c>
      <c r="I786" s="2">
        <v>44472</v>
      </c>
      <c r="J786" s="2">
        <v>44472</v>
      </c>
      <c r="K786" s="21" t="s">
        <v>189</v>
      </c>
      <c r="L786" s="20">
        <v>46.594000000000001</v>
      </c>
      <c r="M786">
        <v>3.0049999999999999</v>
      </c>
      <c r="N786">
        <v>5.3840000000000003</v>
      </c>
      <c r="O786">
        <v>7.4050000000000002</v>
      </c>
      <c r="P786">
        <v>0.112</v>
      </c>
      <c r="Q786">
        <v>13.14</v>
      </c>
      <c r="R786">
        <v>22.474</v>
      </c>
      <c r="S786">
        <v>0.53</v>
      </c>
      <c r="T786">
        <v>1.2E-2</v>
      </c>
      <c r="U786">
        <v>6.0000000000000001E-3</v>
      </c>
      <c r="X786">
        <v>98.66200000000002</v>
      </c>
      <c r="Y786" s="21">
        <v>75.979427231289947</v>
      </c>
      <c r="Z786" s="122">
        <v>0.5</v>
      </c>
      <c r="AA786" s="122">
        <v>22.93</v>
      </c>
      <c r="AB786" s="122">
        <v>0.96</v>
      </c>
      <c r="AC786" s="122">
        <v>1.37</v>
      </c>
      <c r="AD786" s="122">
        <v>16.88</v>
      </c>
      <c r="AE786" s="122">
        <v>0.33</v>
      </c>
      <c r="AF786" s="122">
        <v>8.2899999999999991</v>
      </c>
      <c r="AG786" s="122">
        <v>4.25</v>
      </c>
      <c r="AH786" s="122">
        <v>182.25</v>
      </c>
      <c r="AI786" s="122">
        <v>103.08</v>
      </c>
      <c r="AJ786" s="122">
        <v>24.85</v>
      </c>
      <c r="AK786" s="123">
        <v>0.4020894611235617</v>
      </c>
      <c r="AL786" s="109">
        <v>0.7452791668316725</v>
      </c>
      <c r="AM786" s="109">
        <v>3.9091555837371054E-2</v>
      </c>
      <c r="AN786">
        <v>0.11687850614860192</v>
      </c>
      <c r="AO786" s="140"/>
      <c r="AS786" s="192"/>
      <c r="AY786" s="191"/>
      <c r="BC786" s="192"/>
      <c r="BD786" s="191" t="str">
        <f t="shared" si="60"/>
        <v/>
      </c>
      <c r="BE786" s="122" t="str">
        <f t="shared" si="61"/>
        <v/>
      </c>
      <c r="BF786" s="122" t="str">
        <f t="shared" si="62"/>
        <v/>
      </c>
      <c r="BG786" s="122" t="str">
        <f t="shared" si="63"/>
        <v/>
      </c>
      <c r="BH786" s="192" t="str">
        <f t="shared" si="64"/>
        <v/>
      </c>
      <c r="BI786" s="109">
        <v>0.59563244676764748</v>
      </c>
      <c r="BJ786" s="109">
        <v>0.32781118250067981</v>
      </c>
      <c r="BK786" s="109">
        <v>1.1045328841226889</v>
      </c>
      <c r="BL786" s="109">
        <v>1099.649047851562</v>
      </c>
      <c r="BM786" s="109">
        <v>1093.210317382812</v>
      </c>
      <c r="BN786" s="123">
        <v>1106.540493164063</v>
      </c>
    </row>
    <row r="787" spans="1:66" x14ac:dyDescent="0.25">
      <c r="A787">
        <v>782</v>
      </c>
      <c r="B787" t="s">
        <v>181</v>
      </c>
      <c r="C787" s="120" t="s">
        <v>12</v>
      </c>
      <c r="D787">
        <v>118433</v>
      </c>
      <c r="E787" s="121" t="s">
        <v>211</v>
      </c>
      <c r="F787" t="s">
        <v>185</v>
      </c>
      <c r="G787" t="s">
        <v>180</v>
      </c>
      <c r="H787" t="s">
        <v>46</v>
      </c>
      <c r="I787" s="2">
        <v>44461</v>
      </c>
      <c r="J787" s="2">
        <v>44461</v>
      </c>
      <c r="K787" s="21" t="s">
        <v>189</v>
      </c>
      <c r="L787" s="20">
        <v>44.569000000000003</v>
      </c>
      <c r="M787">
        <v>3.3740000000000001</v>
      </c>
      <c r="N787">
        <v>7.7220000000000004</v>
      </c>
      <c r="O787">
        <v>7.5670000000000002</v>
      </c>
      <c r="P787">
        <v>7.1999999999999995E-2</v>
      </c>
      <c r="Q787">
        <v>12.14</v>
      </c>
      <c r="R787">
        <v>22.963000000000001</v>
      </c>
      <c r="S787">
        <v>0.63400000000000001</v>
      </c>
      <c r="T787">
        <v>2.3E-2</v>
      </c>
      <c r="U787">
        <v>0.02</v>
      </c>
      <c r="X787">
        <v>99.084000000000003</v>
      </c>
      <c r="Y787" s="21">
        <v>74.091994569522797</v>
      </c>
      <c r="Z787" s="122">
        <v>0.46</v>
      </c>
      <c r="AA787" s="122">
        <v>2.75</v>
      </c>
      <c r="AB787" s="122">
        <v>1.19</v>
      </c>
      <c r="AC787" s="122">
        <v>2.08</v>
      </c>
      <c r="AD787" s="122">
        <v>55.23</v>
      </c>
      <c r="AE787" s="122">
        <v>0.66</v>
      </c>
      <c r="AF787" s="122">
        <v>0.6</v>
      </c>
      <c r="AG787" s="122">
        <v>4.38</v>
      </c>
      <c r="AH787" s="122">
        <v>53.67</v>
      </c>
      <c r="AI787" s="122">
        <v>133.46</v>
      </c>
      <c r="AJ787" s="122">
        <v>100</v>
      </c>
      <c r="AK787" s="123">
        <v>0.72788931753138264</v>
      </c>
      <c r="AL787" s="109">
        <v>0.68901015456684356</v>
      </c>
      <c r="AM787" s="109">
        <v>4.6792867899709809E-2</v>
      </c>
      <c r="AN787">
        <v>7.0984872222310022E-2</v>
      </c>
      <c r="AO787" s="140"/>
      <c r="AS787" s="192"/>
      <c r="AY787" s="191">
        <v>7.0861559274973986</v>
      </c>
      <c r="AZ787" s="122">
        <v>0.54336069143010779</v>
      </c>
      <c r="BA787" s="122">
        <v>1126.7558227968129</v>
      </c>
      <c r="BB787" s="122">
        <v>14.5143195273281</v>
      </c>
      <c r="BC787" s="192">
        <v>443</v>
      </c>
      <c r="BD787" s="191" t="str">
        <f t="shared" si="60"/>
        <v/>
      </c>
      <c r="BE787" s="122" t="str">
        <f t="shared" si="61"/>
        <v/>
      </c>
      <c r="BF787" s="122" t="str">
        <f t="shared" si="62"/>
        <v/>
      </c>
      <c r="BG787" s="122" t="str">
        <f t="shared" si="63"/>
        <v/>
      </c>
      <c r="BH787" s="192" t="str">
        <f t="shared" si="64"/>
        <v/>
      </c>
      <c r="BI787" s="109">
        <v>4.5345302246262724</v>
      </c>
      <c r="BJ787" s="109">
        <v>2.6043750427415069</v>
      </c>
      <c r="BK787" s="109">
        <v>7.1068154762437041</v>
      </c>
      <c r="BL787" s="109">
        <v>1113.385375976562</v>
      </c>
      <c r="BM787" s="109">
        <v>1103.744404296875</v>
      </c>
      <c r="BN787" s="123">
        <v>1125.7075390625</v>
      </c>
    </row>
    <row r="788" spans="1:66" x14ac:dyDescent="0.25">
      <c r="A788">
        <v>783</v>
      </c>
      <c r="B788" t="s">
        <v>181</v>
      </c>
      <c r="C788" s="120" t="s">
        <v>11</v>
      </c>
      <c r="D788">
        <v>118424</v>
      </c>
      <c r="E788" s="121" t="s">
        <v>212</v>
      </c>
      <c r="F788" t="s">
        <v>185</v>
      </c>
      <c r="G788" t="s">
        <v>180</v>
      </c>
      <c r="H788" t="s">
        <v>46</v>
      </c>
      <c r="I788" s="2">
        <v>44459</v>
      </c>
      <c r="J788" s="2">
        <v>44459</v>
      </c>
      <c r="K788" s="21" t="s">
        <v>189</v>
      </c>
      <c r="L788" s="20">
        <v>43.194000000000003</v>
      </c>
      <c r="M788">
        <v>4.7709999999999999</v>
      </c>
      <c r="N788">
        <v>8.6649999999999991</v>
      </c>
      <c r="O788">
        <v>7.54</v>
      </c>
      <c r="P788">
        <v>0.20100000000000001</v>
      </c>
      <c r="Q788">
        <v>11.68</v>
      </c>
      <c r="R788">
        <v>22.844999999999999</v>
      </c>
      <c r="S788">
        <v>0.59899999999999998</v>
      </c>
      <c r="T788">
        <v>1.4E-2</v>
      </c>
      <c r="U788">
        <v>0.01</v>
      </c>
      <c r="W788">
        <v>4.1000000000000002E-2</v>
      </c>
      <c r="X788">
        <v>99.559999999999988</v>
      </c>
      <c r="Y788" s="21">
        <v>73.413459075372714</v>
      </c>
      <c r="Z788" s="122">
        <v>0.45</v>
      </c>
      <c r="AA788" s="122">
        <v>2.2200000000000002</v>
      </c>
      <c r="AB788" s="122">
        <v>1.08</v>
      </c>
      <c r="AC788" s="122">
        <v>2.0299999999999998</v>
      </c>
      <c r="AD788" s="122">
        <v>18.18</v>
      </c>
      <c r="AE788" s="122">
        <v>0.66</v>
      </c>
      <c r="AF788" s="122">
        <v>0.57999999999999996</v>
      </c>
      <c r="AG788" s="122">
        <v>4.47</v>
      </c>
      <c r="AH788" s="122">
        <v>81.67</v>
      </c>
      <c r="AI788" s="122">
        <v>230.79</v>
      </c>
      <c r="AJ788" s="122">
        <v>94.52</v>
      </c>
      <c r="AK788" s="123">
        <v>0.71992394275512339</v>
      </c>
      <c r="AL788" s="109">
        <v>0.66188891732700261</v>
      </c>
      <c r="AM788" s="109">
        <v>4.41420561471405E-2</v>
      </c>
      <c r="AN788">
        <v>9.5324039529945739E-2</v>
      </c>
      <c r="AO788" s="140"/>
      <c r="AS788" s="192"/>
      <c r="AY788" s="191"/>
      <c r="BC788" s="192"/>
      <c r="BD788" s="191" t="str">
        <f t="shared" si="60"/>
        <v/>
      </c>
      <c r="BE788" s="122" t="str">
        <f t="shared" si="61"/>
        <v/>
      </c>
      <c r="BF788" s="122" t="str">
        <f t="shared" si="62"/>
        <v/>
      </c>
      <c r="BG788" s="122" t="str">
        <f t="shared" si="63"/>
        <v/>
      </c>
      <c r="BH788" s="192" t="str">
        <f t="shared" si="64"/>
        <v/>
      </c>
      <c r="BI788" s="109">
        <v>1.237425488079485</v>
      </c>
      <c r="BJ788" s="109">
        <v>0.1857333265194262</v>
      </c>
      <c r="BK788" s="109">
        <v>3.3845289693722092</v>
      </c>
      <c r="BL788" s="109">
        <v>1116.5634765625</v>
      </c>
      <c r="BM788" s="109">
        <v>1109.628012695312</v>
      </c>
      <c r="BN788" s="123">
        <v>1126.5427197265631</v>
      </c>
    </row>
    <row r="789" spans="1:66" x14ac:dyDescent="0.25">
      <c r="A789">
        <v>784</v>
      </c>
      <c r="B789" t="s">
        <v>181</v>
      </c>
      <c r="C789" s="120" t="s">
        <v>11</v>
      </c>
      <c r="D789">
        <v>118424</v>
      </c>
      <c r="E789" s="121" t="s">
        <v>213</v>
      </c>
      <c r="F789" t="s">
        <v>185</v>
      </c>
      <c r="G789" t="s">
        <v>180</v>
      </c>
      <c r="H789" t="s">
        <v>46</v>
      </c>
      <c r="I789" s="2">
        <v>44459</v>
      </c>
      <c r="J789" s="2">
        <v>44459</v>
      </c>
      <c r="K789" s="21" t="s">
        <v>189</v>
      </c>
      <c r="L789" s="20">
        <v>43.768000000000001</v>
      </c>
      <c r="M789">
        <v>3.7829999999999999</v>
      </c>
      <c r="N789">
        <v>8.7780000000000005</v>
      </c>
      <c r="O789">
        <v>8.0340000000000007</v>
      </c>
      <c r="P789">
        <v>0.158</v>
      </c>
      <c r="Q789">
        <v>12.077</v>
      </c>
      <c r="R789">
        <v>22.965</v>
      </c>
      <c r="S789">
        <v>0.61699999999999999</v>
      </c>
      <c r="U789">
        <v>3.6999999999999998E-2</v>
      </c>
      <c r="X789">
        <v>100.21700000000001</v>
      </c>
      <c r="Y789" s="21">
        <v>72.823115806723564</v>
      </c>
      <c r="Z789" s="122">
        <v>0.46</v>
      </c>
      <c r="AA789" s="122">
        <v>2.6</v>
      </c>
      <c r="AB789" s="122">
        <v>1.1200000000000001</v>
      </c>
      <c r="AC789" s="122">
        <v>2.02</v>
      </c>
      <c r="AD789" s="122">
        <v>25.51</v>
      </c>
      <c r="AE789" s="122">
        <v>0.66</v>
      </c>
      <c r="AF789" s="122">
        <v>0.6</v>
      </c>
      <c r="AG789" s="122">
        <v>4.53</v>
      </c>
      <c r="AH789" s="122">
        <v>100</v>
      </c>
      <c r="AI789" s="122">
        <v>67.959999999999994</v>
      </c>
      <c r="AJ789" s="122">
        <v>100</v>
      </c>
      <c r="AK789" s="123">
        <v>0.71648041393168171</v>
      </c>
      <c r="AL789" s="109">
        <v>0.68008144388720659</v>
      </c>
      <c r="AM789" s="109">
        <v>4.518252451042612E-2</v>
      </c>
      <c r="AN789">
        <v>6.003280755876568E-2</v>
      </c>
      <c r="AO789" s="140"/>
      <c r="AS789" s="192"/>
      <c r="AY789" s="191"/>
      <c r="BC789" s="192"/>
      <c r="BD789" s="191" t="str">
        <f t="shared" si="60"/>
        <v/>
      </c>
      <c r="BE789" s="122" t="str">
        <f t="shared" si="61"/>
        <v/>
      </c>
      <c r="BF789" s="122" t="str">
        <f t="shared" si="62"/>
        <v/>
      </c>
      <c r="BG789" s="122" t="str">
        <f t="shared" si="63"/>
        <v/>
      </c>
      <c r="BH789" s="192" t="str">
        <f t="shared" si="64"/>
        <v/>
      </c>
      <c r="BI789" s="109">
        <v>1.6151784577846049</v>
      </c>
      <c r="BJ789" s="109">
        <v>0.28833729891772247</v>
      </c>
      <c r="BK789" s="109">
        <v>4.0395377603053566</v>
      </c>
      <c r="BL789" s="109">
        <v>1101.1630859375</v>
      </c>
      <c r="BM789" s="109">
        <v>1093.451630859375</v>
      </c>
      <c r="BN789" s="123">
        <v>1107.998046875</v>
      </c>
    </row>
    <row r="790" spans="1:66" x14ac:dyDescent="0.25">
      <c r="A790">
        <v>785</v>
      </c>
      <c r="B790" t="s">
        <v>181</v>
      </c>
      <c r="C790" s="120" t="s">
        <v>8</v>
      </c>
      <c r="D790">
        <v>118509</v>
      </c>
      <c r="E790" s="121">
        <v>136</v>
      </c>
      <c r="F790" t="s">
        <v>185</v>
      </c>
      <c r="G790" t="s">
        <v>180</v>
      </c>
      <c r="H790" t="s">
        <v>46</v>
      </c>
      <c r="I790" s="2">
        <v>44458</v>
      </c>
      <c r="J790" s="2">
        <v>44458</v>
      </c>
      <c r="K790" s="21" t="s">
        <v>189</v>
      </c>
      <c r="L790" s="20">
        <v>44.709000000000003</v>
      </c>
      <c r="M790">
        <v>3.14</v>
      </c>
      <c r="N790">
        <v>8.3239999999999998</v>
      </c>
      <c r="O790">
        <v>7.6769999999999996</v>
      </c>
      <c r="P790">
        <v>0.20200000000000001</v>
      </c>
      <c r="Q790">
        <v>11.438000000000001</v>
      </c>
      <c r="R790">
        <v>22.704000000000001</v>
      </c>
      <c r="S790">
        <v>0.56100000000000005</v>
      </c>
      <c r="T790">
        <v>1.7999999999999999E-2</v>
      </c>
      <c r="U790">
        <v>2E-3</v>
      </c>
      <c r="W790">
        <v>4.8000000000000001E-2</v>
      </c>
      <c r="X790">
        <v>98.823000000000022</v>
      </c>
      <c r="Y790" s="21">
        <v>72.646459472932293</v>
      </c>
      <c r="Z790" s="122">
        <v>0.46</v>
      </c>
      <c r="AA790" s="122">
        <v>2.88</v>
      </c>
      <c r="AB790" s="122">
        <v>1.1200000000000001</v>
      </c>
      <c r="AC790" s="122">
        <v>1.36</v>
      </c>
      <c r="AD790" s="122">
        <v>15.05</v>
      </c>
      <c r="AE790" s="122">
        <v>0.66</v>
      </c>
      <c r="AF790" s="122">
        <v>0.59</v>
      </c>
      <c r="AG790" s="122">
        <v>4.49</v>
      </c>
      <c r="AH790" s="122">
        <v>66.16</v>
      </c>
      <c r="AI790" s="122">
        <v>1752.15</v>
      </c>
      <c r="AJ790" s="122">
        <v>75.260000000000005</v>
      </c>
      <c r="AK790" s="123">
        <v>0.65134922411039187</v>
      </c>
      <c r="AL790" s="109">
        <v>0.65009620679906421</v>
      </c>
      <c r="AM790" s="109">
        <v>4.1464255407015496E-2</v>
      </c>
      <c r="AN790">
        <v>0.1312157824320252</v>
      </c>
      <c r="AO790" s="140"/>
      <c r="AS790" s="192"/>
      <c r="AT790" s="122">
        <v>7.005241668993218</v>
      </c>
      <c r="AU790" s="122">
        <v>0.55579590906503151</v>
      </c>
      <c r="AV790" s="122">
        <v>1145.965400534182</v>
      </c>
      <c r="AW790" s="122">
        <v>9.9357779944500919</v>
      </c>
      <c r="AX790" s="122">
        <v>828</v>
      </c>
      <c r="AY790" s="191">
        <v>6.9751427575054166</v>
      </c>
      <c r="AZ790" s="122">
        <v>0.63914768800154687</v>
      </c>
      <c r="BA790" s="122">
        <v>1126.3011146731851</v>
      </c>
      <c r="BB790" s="122">
        <v>14.664618088115891</v>
      </c>
      <c r="BC790" s="192">
        <v>837</v>
      </c>
      <c r="BD790" s="191">
        <f t="shared" si="60"/>
        <v>7.005241668993218</v>
      </c>
      <c r="BE790" s="122">
        <f t="shared" si="61"/>
        <v>0.55579590906503151</v>
      </c>
      <c r="BF790" s="122">
        <f t="shared" si="62"/>
        <v>1145.965400534182</v>
      </c>
      <c r="BG790" s="122">
        <f t="shared" si="63"/>
        <v>9.9357779944500919</v>
      </c>
      <c r="BH790" s="192">
        <f t="shared" si="64"/>
        <v>828</v>
      </c>
      <c r="BI790" s="109">
        <v>1.8604739385788811</v>
      </c>
      <c r="BJ790" s="109">
        <v>0.48216702520302668</v>
      </c>
      <c r="BK790" s="109">
        <v>3.4625889402573482</v>
      </c>
      <c r="BL790" s="109">
        <v>1102.113037109375</v>
      </c>
      <c r="BM790" s="109">
        <v>1096.976879882812</v>
      </c>
      <c r="BN790" s="123">
        <v>1108.980288085937</v>
      </c>
    </row>
    <row r="791" spans="1:66" x14ac:dyDescent="0.25">
      <c r="A791">
        <v>786</v>
      </c>
      <c r="B791">
        <v>90</v>
      </c>
      <c r="C791" s="120" t="s">
        <v>21</v>
      </c>
      <c r="D791">
        <v>118465</v>
      </c>
      <c r="F791" t="s">
        <v>184</v>
      </c>
      <c r="G791" t="s">
        <v>180</v>
      </c>
      <c r="H791" t="s">
        <v>46</v>
      </c>
      <c r="I791" s="2">
        <v>44492</v>
      </c>
      <c r="J791" s="2">
        <v>44492</v>
      </c>
      <c r="K791" s="21" t="s">
        <v>179</v>
      </c>
      <c r="Y791"/>
      <c r="AK791" s="123"/>
      <c r="AO791" s="140"/>
      <c r="AS791" s="192"/>
      <c r="AY791" s="191"/>
      <c r="BC791" s="192"/>
      <c r="BD791" s="191" t="str">
        <f t="shared" si="60"/>
        <v/>
      </c>
      <c r="BE791" s="122" t="str">
        <f t="shared" si="61"/>
        <v/>
      </c>
      <c r="BF791" s="122" t="str">
        <f t="shared" si="62"/>
        <v/>
      </c>
      <c r="BG791" s="122" t="str">
        <f t="shared" si="63"/>
        <v/>
      </c>
      <c r="BH791" s="192" t="str">
        <f t="shared" si="64"/>
        <v/>
      </c>
      <c r="BN791" s="123"/>
    </row>
    <row r="792" spans="1:66" x14ac:dyDescent="0.25">
      <c r="A792">
        <v>787</v>
      </c>
      <c r="B792">
        <v>91</v>
      </c>
      <c r="C792" s="120" t="s">
        <v>27</v>
      </c>
      <c r="D792">
        <v>118479</v>
      </c>
      <c r="F792" t="s">
        <v>184</v>
      </c>
      <c r="G792" t="s">
        <v>180</v>
      </c>
      <c r="H792" t="s">
        <v>46</v>
      </c>
      <c r="I792" s="2">
        <v>44501</v>
      </c>
      <c r="J792" s="2">
        <v>44501</v>
      </c>
      <c r="K792" s="21" t="s">
        <v>179</v>
      </c>
      <c r="Y792"/>
      <c r="AK792" s="123"/>
      <c r="AO792" s="140"/>
      <c r="AS792" s="192"/>
      <c r="AY792" s="191"/>
      <c r="BC792" s="192"/>
      <c r="BD792" s="191" t="str">
        <f t="shared" si="60"/>
        <v/>
      </c>
      <c r="BE792" s="122" t="str">
        <f t="shared" si="61"/>
        <v/>
      </c>
      <c r="BF792" s="122" t="str">
        <f t="shared" si="62"/>
        <v/>
      </c>
      <c r="BG792" s="122" t="str">
        <f t="shared" si="63"/>
        <v/>
      </c>
      <c r="BH792" s="192" t="str">
        <f t="shared" si="64"/>
        <v/>
      </c>
      <c r="BN792" s="123"/>
    </row>
    <row r="793" spans="1:66" x14ac:dyDescent="0.25">
      <c r="A793">
        <v>788</v>
      </c>
      <c r="B793">
        <v>92</v>
      </c>
      <c r="C793" s="120" t="s">
        <v>27</v>
      </c>
      <c r="D793">
        <v>118479</v>
      </c>
      <c r="F793" t="s">
        <v>184</v>
      </c>
      <c r="G793" t="s">
        <v>180</v>
      </c>
      <c r="H793" t="s">
        <v>46</v>
      </c>
      <c r="I793" s="2">
        <v>44501</v>
      </c>
      <c r="J793" s="2">
        <v>44501</v>
      </c>
      <c r="K793" s="21" t="s">
        <v>179</v>
      </c>
      <c r="Y793"/>
      <c r="AK793" s="123"/>
      <c r="AO793" s="140"/>
      <c r="AS793" s="192"/>
      <c r="AY793" s="191"/>
      <c r="BC793" s="192"/>
      <c r="BD793" s="191" t="str">
        <f t="shared" si="60"/>
        <v/>
      </c>
      <c r="BE793" s="122" t="str">
        <f t="shared" si="61"/>
        <v/>
      </c>
      <c r="BF793" s="122" t="str">
        <f t="shared" si="62"/>
        <v/>
      </c>
      <c r="BG793" s="122" t="str">
        <f t="shared" si="63"/>
        <v/>
      </c>
      <c r="BH793" s="192" t="str">
        <f t="shared" si="64"/>
        <v/>
      </c>
      <c r="BN793" s="123"/>
    </row>
    <row r="794" spans="1:66" x14ac:dyDescent="0.25">
      <c r="A794">
        <v>789</v>
      </c>
      <c r="B794">
        <v>93</v>
      </c>
      <c r="C794" s="120" t="s">
        <v>27</v>
      </c>
      <c r="D794">
        <v>118479</v>
      </c>
      <c r="F794" t="s">
        <v>184</v>
      </c>
      <c r="G794" t="s">
        <v>180</v>
      </c>
      <c r="H794" t="s">
        <v>46</v>
      </c>
      <c r="I794" s="2">
        <v>44501</v>
      </c>
      <c r="J794" s="2">
        <v>44501</v>
      </c>
      <c r="K794" s="21" t="s">
        <v>179</v>
      </c>
      <c r="Y794"/>
      <c r="AK794" s="123"/>
      <c r="AO794" s="140"/>
      <c r="AS794" s="192"/>
      <c r="AY794" s="191"/>
      <c r="BC794" s="192"/>
      <c r="BD794" s="191" t="str">
        <f t="shared" si="60"/>
        <v/>
      </c>
      <c r="BE794" s="122" t="str">
        <f t="shared" si="61"/>
        <v/>
      </c>
      <c r="BF794" s="122" t="str">
        <f t="shared" si="62"/>
        <v/>
      </c>
      <c r="BG794" s="122" t="str">
        <f t="shared" si="63"/>
        <v/>
      </c>
      <c r="BH794" s="192" t="str">
        <f t="shared" si="64"/>
        <v/>
      </c>
      <c r="BN794" s="123"/>
    </row>
    <row r="795" spans="1:66" x14ac:dyDescent="0.25">
      <c r="A795">
        <v>790</v>
      </c>
      <c r="B795">
        <v>94</v>
      </c>
      <c r="C795" s="120" t="s">
        <v>27</v>
      </c>
      <c r="D795">
        <v>118479</v>
      </c>
      <c r="F795" t="s">
        <v>184</v>
      </c>
      <c r="G795" t="s">
        <v>180</v>
      </c>
      <c r="H795" t="s">
        <v>46</v>
      </c>
      <c r="I795" s="2">
        <v>44501</v>
      </c>
      <c r="J795" s="2">
        <v>44501</v>
      </c>
      <c r="K795" s="21" t="s">
        <v>179</v>
      </c>
      <c r="Y795"/>
      <c r="AK795" s="123"/>
      <c r="AO795" s="140"/>
      <c r="AS795" s="192"/>
      <c r="AY795" s="191"/>
      <c r="BC795" s="192"/>
      <c r="BD795" s="191" t="str">
        <f t="shared" si="60"/>
        <v/>
      </c>
      <c r="BE795" s="122" t="str">
        <f t="shared" si="61"/>
        <v/>
      </c>
      <c r="BF795" s="122" t="str">
        <f t="shared" si="62"/>
        <v/>
      </c>
      <c r="BG795" s="122" t="str">
        <f t="shared" si="63"/>
        <v/>
      </c>
      <c r="BH795" s="192" t="str">
        <f t="shared" si="64"/>
        <v/>
      </c>
      <c r="BN795" s="123"/>
    </row>
    <row r="796" spans="1:66" x14ac:dyDescent="0.25">
      <c r="A796">
        <v>791</v>
      </c>
      <c r="B796">
        <v>95</v>
      </c>
      <c r="C796" s="120" t="s">
        <v>27</v>
      </c>
      <c r="D796">
        <v>118479</v>
      </c>
      <c r="F796" t="s">
        <v>184</v>
      </c>
      <c r="G796" t="s">
        <v>180</v>
      </c>
      <c r="H796" t="s">
        <v>46</v>
      </c>
      <c r="I796" s="2">
        <v>44501</v>
      </c>
      <c r="J796" s="2">
        <v>44501</v>
      </c>
      <c r="K796" s="21" t="s">
        <v>179</v>
      </c>
      <c r="Y796"/>
      <c r="AK796" s="123"/>
      <c r="AO796" s="140"/>
      <c r="AS796" s="192"/>
      <c r="AY796" s="191"/>
      <c r="BC796" s="192"/>
      <c r="BD796" s="191" t="str">
        <f t="shared" si="60"/>
        <v/>
      </c>
      <c r="BE796" s="122" t="str">
        <f t="shared" si="61"/>
        <v/>
      </c>
      <c r="BF796" s="122" t="str">
        <f t="shared" si="62"/>
        <v/>
      </c>
      <c r="BG796" s="122" t="str">
        <f t="shared" si="63"/>
        <v/>
      </c>
      <c r="BH796" s="192" t="str">
        <f t="shared" si="64"/>
        <v/>
      </c>
      <c r="BN796" s="123"/>
    </row>
    <row r="797" spans="1:66" x14ac:dyDescent="0.25">
      <c r="A797">
        <v>792</v>
      </c>
      <c r="B797">
        <v>96</v>
      </c>
      <c r="C797" s="120" t="s">
        <v>27</v>
      </c>
      <c r="D797">
        <v>118479</v>
      </c>
      <c r="F797" t="s">
        <v>184</v>
      </c>
      <c r="G797" t="s">
        <v>180</v>
      </c>
      <c r="H797" t="s">
        <v>46</v>
      </c>
      <c r="I797" s="2">
        <v>44501</v>
      </c>
      <c r="J797" s="2">
        <v>44501</v>
      </c>
      <c r="K797" s="21" t="s">
        <v>179</v>
      </c>
      <c r="Y797"/>
      <c r="AK797" s="123"/>
      <c r="AO797" s="140"/>
      <c r="AS797" s="192"/>
      <c r="AY797" s="191"/>
      <c r="BC797" s="192"/>
      <c r="BD797" s="191" t="str">
        <f t="shared" si="60"/>
        <v/>
      </c>
      <c r="BE797" s="122" t="str">
        <f t="shared" si="61"/>
        <v/>
      </c>
      <c r="BF797" s="122" t="str">
        <f t="shared" si="62"/>
        <v/>
      </c>
      <c r="BG797" s="122" t="str">
        <f t="shared" si="63"/>
        <v/>
      </c>
      <c r="BH797" s="192" t="str">
        <f t="shared" si="64"/>
        <v/>
      </c>
      <c r="BN797" s="123"/>
    </row>
    <row r="798" spans="1:66" x14ac:dyDescent="0.25">
      <c r="A798">
        <v>793</v>
      </c>
      <c r="B798">
        <v>97</v>
      </c>
      <c r="C798" s="120" t="s">
        <v>27</v>
      </c>
      <c r="D798">
        <v>118479</v>
      </c>
      <c r="F798" t="s">
        <v>184</v>
      </c>
      <c r="G798" t="s">
        <v>180</v>
      </c>
      <c r="H798" t="s">
        <v>46</v>
      </c>
      <c r="I798" s="2">
        <v>44501</v>
      </c>
      <c r="J798" s="2">
        <v>44501</v>
      </c>
      <c r="K798" s="21" t="s">
        <v>179</v>
      </c>
      <c r="Y798"/>
      <c r="AK798" s="123"/>
      <c r="AO798" s="140"/>
      <c r="AS798" s="192"/>
      <c r="AY798" s="191"/>
      <c r="BC798" s="192"/>
      <c r="BD798" s="191" t="str">
        <f t="shared" si="60"/>
        <v/>
      </c>
      <c r="BE798" s="122" t="str">
        <f t="shared" si="61"/>
        <v/>
      </c>
      <c r="BF798" s="122" t="str">
        <f t="shared" si="62"/>
        <v/>
      </c>
      <c r="BG798" s="122" t="str">
        <f t="shared" si="63"/>
        <v/>
      </c>
      <c r="BH798" s="192" t="str">
        <f t="shared" si="64"/>
        <v/>
      </c>
      <c r="BN798" s="123"/>
    </row>
    <row r="799" spans="1:66" x14ac:dyDescent="0.25">
      <c r="A799">
        <v>794</v>
      </c>
      <c r="B799">
        <v>98</v>
      </c>
      <c r="C799" s="120" t="s">
        <v>38</v>
      </c>
      <c r="D799">
        <v>118674</v>
      </c>
      <c r="F799" t="s">
        <v>184</v>
      </c>
      <c r="G799" t="s">
        <v>180</v>
      </c>
      <c r="H799" t="s">
        <v>46</v>
      </c>
      <c r="I799" s="2">
        <v>44534</v>
      </c>
      <c r="J799" s="2">
        <v>44534</v>
      </c>
      <c r="K799" s="21" t="s">
        <v>179</v>
      </c>
      <c r="Y799"/>
      <c r="AK799" s="123"/>
      <c r="AO799" s="140"/>
      <c r="AS799" s="192"/>
      <c r="AY799" s="191"/>
      <c r="BC799" s="192"/>
      <c r="BD799" s="191" t="str">
        <f t="shared" si="60"/>
        <v/>
      </c>
      <c r="BE799" s="122" t="str">
        <f t="shared" si="61"/>
        <v/>
      </c>
      <c r="BF799" s="122" t="str">
        <f t="shared" si="62"/>
        <v/>
      </c>
      <c r="BG799" s="122" t="str">
        <f t="shared" si="63"/>
        <v/>
      </c>
      <c r="BH799" s="192" t="str">
        <f t="shared" si="64"/>
        <v/>
      </c>
      <c r="BN799" s="123"/>
    </row>
    <row r="800" spans="1:66" x14ac:dyDescent="0.25">
      <c r="A800">
        <v>795</v>
      </c>
      <c r="B800">
        <v>99</v>
      </c>
      <c r="C800" s="120" t="s">
        <v>11</v>
      </c>
      <c r="D800">
        <v>118424</v>
      </c>
      <c r="F800" t="s">
        <v>184</v>
      </c>
      <c r="G800" t="s">
        <v>180</v>
      </c>
      <c r="H800" t="s">
        <v>46</v>
      </c>
      <c r="I800" s="2">
        <v>44459</v>
      </c>
      <c r="J800" s="2">
        <v>44459</v>
      </c>
      <c r="K800" s="21" t="s">
        <v>189</v>
      </c>
      <c r="Y800"/>
      <c r="AK800" s="123"/>
      <c r="AO800" s="140"/>
      <c r="AS800" s="192"/>
      <c r="AY800" s="191"/>
      <c r="BC800" s="192"/>
      <c r="BD800" s="191" t="str">
        <f t="shared" si="60"/>
        <v/>
      </c>
      <c r="BE800" s="122" t="str">
        <f t="shared" si="61"/>
        <v/>
      </c>
      <c r="BF800" s="122" t="str">
        <f t="shared" si="62"/>
        <v/>
      </c>
      <c r="BG800" s="122" t="str">
        <f t="shared" si="63"/>
        <v/>
      </c>
      <c r="BH800" s="192" t="str">
        <f t="shared" si="64"/>
        <v/>
      </c>
      <c r="BN800" s="123"/>
    </row>
    <row r="801" spans="1:66" x14ac:dyDescent="0.25">
      <c r="A801">
        <v>796</v>
      </c>
      <c r="B801">
        <v>100</v>
      </c>
      <c r="C801" s="120" t="s">
        <v>11</v>
      </c>
      <c r="D801">
        <v>118424</v>
      </c>
      <c r="F801" t="s">
        <v>184</v>
      </c>
      <c r="G801" t="s">
        <v>180</v>
      </c>
      <c r="H801" t="s">
        <v>46</v>
      </c>
      <c r="I801" s="2">
        <v>44459</v>
      </c>
      <c r="J801" s="2">
        <v>44459</v>
      </c>
      <c r="K801" s="21" t="s">
        <v>189</v>
      </c>
      <c r="Y801"/>
      <c r="AK801" s="123"/>
      <c r="AO801" s="140"/>
      <c r="AS801" s="192"/>
      <c r="AY801" s="191"/>
      <c r="BC801" s="192"/>
      <c r="BD801" s="191" t="str">
        <f t="shared" si="60"/>
        <v/>
      </c>
      <c r="BE801" s="122" t="str">
        <f t="shared" si="61"/>
        <v/>
      </c>
      <c r="BF801" s="122" t="str">
        <f t="shared" si="62"/>
        <v/>
      </c>
      <c r="BG801" s="122" t="str">
        <f t="shared" si="63"/>
        <v/>
      </c>
      <c r="BH801" s="192" t="str">
        <f t="shared" si="64"/>
        <v/>
      </c>
      <c r="BN801" s="123"/>
    </row>
    <row r="802" spans="1:66" x14ac:dyDescent="0.25">
      <c r="A802">
        <v>797</v>
      </c>
      <c r="B802">
        <v>101</v>
      </c>
      <c r="C802" s="120" t="s">
        <v>11</v>
      </c>
      <c r="D802">
        <v>118424</v>
      </c>
      <c r="F802" t="s">
        <v>184</v>
      </c>
      <c r="G802" t="s">
        <v>180</v>
      </c>
      <c r="H802" t="s">
        <v>46</v>
      </c>
      <c r="I802" s="2">
        <v>44459</v>
      </c>
      <c r="J802" s="2">
        <v>44459</v>
      </c>
      <c r="K802" s="21" t="s">
        <v>189</v>
      </c>
      <c r="Y802"/>
      <c r="AK802" s="123"/>
      <c r="AO802" s="140"/>
      <c r="AS802" s="192"/>
      <c r="AY802" s="191"/>
      <c r="BC802" s="192"/>
      <c r="BD802" s="191" t="str">
        <f t="shared" si="60"/>
        <v/>
      </c>
      <c r="BE802" s="122" t="str">
        <f t="shared" si="61"/>
        <v/>
      </c>
      <c r="BF802" s="122" t="str">
        <f t="shared" si="62"/>
        <v/>
      </c>
      <c r="BG802" s="122" t="str">
        <f t="shared" si="63"/>
        <v/>
      </c>
      <c r="BH802" s="192" t="str">
        <f t="shared" si="64"/>
        <v/>
      </c>
      <c r="BN802" s="123"/>
    </row>
    <row r="803" spans="1:66" x14ac:dyDescent="0.25">
      <c r="A803">
        <v>798</v>
      </c>
      <c r="B803">
        <v>102</v>
      </c>
      <c r="C803" s="120" t="s">
        <v>214</v>
      </c>
      <c r="D803">
        <v>43440</v>
      </c>
      <c r="E803" s="121">
        <v>4</v>
      </c>
      <c r="F803" t="s">
        <v>178</v>
      </c>
      <c r="G803" t="s">
        <v>180</v>
      </c>
      <c r="H803" t="s">
        <v>215</v>
      </c>
      <c r="I803" s="2">
        <v>26234</v>
      </c>
      <c r="K803" s="21" t="s">
        <v>189</v>
      </c>
      <c r="L803">
        <v>47.485999999999997</v>
      </c>
      <c r="M803">
        <v>2.2109999999999999</v>
      </c>
      <c r="N803">
        <v>6.4889999999999999</v>
      </c>
      <c r="O803">
        <v>6.9340000000000002</v>
      </c>
      <c r="P803">
        <v>4.4999999999999998E-2</v>
      </c>
      <c r="Q803">
        <v>12.907999999999999</v>
      </c>
      <c r="R803">
        <v>23.468</v>
      </c>
      <c r="S803">
        <v>0.63800000000000001</v>
      </c>
      <c r="T803">
        <v>4.0000000000000001E-3</v>
      </c>
      <c r="U803">
        <v>0.13200000000000001</v>
      </c>
      <c r="W803">
        <v>3.3000000000000002E-2</v>
      </c>
      <c r="X803">
        <v>100.34800000000001</v>
      </c>
      <c r="Y803">
        <v>76.842813875417079</v>
      </c>
      <c r="Z803" s="122">
        <v>0.28000000000000003</v>
      </c>
      <c r="AA803" s="122">
        <v>1.89</v>
      </c>
      <c r="AB803" s="122">
        <v>0.78</v>
      </c>
      <c r="AC803" s="122">
        <v>1.82</v>
      </c>
      <c r="AD803" s="122">
        <v>70.150000000000006</v>
      </c>
      <c r="AE803" s="122">
        <v>1.0900000000000001</v>
      </c>
      <c r="AF803" s="122">
        <v>0.49</v>
      </c>
      <c r="AG803" s="122">
        <v>3.64</v>
      </c>
      <c r="AH803" s="122">
        <v>205.36</v>
      </c>
      <c r="AI803" s="122">
        <v>24.24</v>
      </c>
      <c r="AJ803" s="122">
        <v>99.36</v>
      </c>
      <c r="AK803" s="123">
        <v>1.1048608805162345</v>
      </c>
      <c r="AL803" s="109">
        <v>0.71818361287746879</v>
      </c>
      <c r="AM803" s="109">
        <v>4.6161581917519685E-2</v>
      </c>
      <c r="AN803">
        <v>8.4161360206953223E-2</v>
      </c>
      <c r="AT803" s="122">
        <v>5.6962015408347604</v>
      </c>
      <c r="AU803" s="122">
        <v>0.27826948499499959</v>
      </c>
      <c r="AV803" s="122">
        <v>1156.9855718687179</v>
      </c>
      <c r="AW803" s="122">
        <v>2.670712857930098</v>
      </c>
      <c r="AX803" s="122">
        <v>2</v>
      </c>
      <c r="AY803" s="191"/>
      <c r="BC803" s="192"/>
      <c r="BD803" s="191" t="str">
        <f t="shared" si="60"/>
        <v/>
      </c>
      <c r="BE803" s="122" t="str">
        <f t="shared" si="61"/>
        <v/>
      </c>
      <c r="BF803" s="122" t="str">
        <f t="shared" si="62"/>
        <v/>
      </c>
      <c r="BG803" s="122" t="str">
        <f t="shared" si="63"/>
        <v/>
      </c>
      <c r="BH803" s="192" t="str">
        <f t="shared" si="64"/>
        <v/>
      </c>
      <c r="BI803" s="109">
        <v>4.5820654504150928</v>
      </c>
      <c r="BJ803" s="109">
        <v>3.5861957375855029</v>
      </c>
      <c r="BK803" s="109">
        <v>6.0216403405518113</v>
      </c>
      <c r="BL803" s="109">
        <v>1115.556396484375</v>
      </c>
      <c r="BM803" s="109">
        <v>1106.285551757813</v>
      </c>
      <c r="BN803" s="123">
        <v>1126.0648828124999</v>
      </c>
    </row>
    <row r="804" spans="1:66" x14ac:dyDescent="0.25">
      <c r="A804">
        <v>799</v>
      </c>
      <c r="B804">
        <v>103</v>
      </c>
      <c r="C804" s="120" t="s">
        <v>216</v>
      </c>
      <c r="D804">
        <v>43440</v>
      </c>
      <c r="E804" s="121">
        <v>5</v>
      </c>
      <c r="F804" t="s">
        <v>178</v>
      </c>
      <c r="G804" t="s">
        <v>180</v>
      </c>
      <c r="H804" t="s">
        <v>215</v>
      </c>
      <c r="I804" s="2">
        <v>26234</v>
      </c>
      <c r="K804" s="21" t="s">
        <v>189</v>
      </c>
      <c r="L804">
        <v>45.097000000000001</v>
      </c>
      <c r="M804">
        <v>3.3220000000000001</v>
      </c>
      <c r="N804">
        <v>8.2609999999999992</v>
      </c>
      <c r="O804">
        <v>7.6520000000000001</v>
      </c>
      <c r="P804">
        <v>0.111</v>
      </c>
      <c r="Q804">
        <v>11.891999999999999</v>
      </c>
      <c r="R804">
        <v>23.556999999999999</v>
      </c>
      <c r="S804">
        <v>0.67100000000000004</v>
      </c>
      <c r="T804">
        <v>0</v>
      </c>
      <c r="U804">
        <v>4.3999999999999997E-2</v>
      </c>
      <c r="W804">
        <v>0</v>
      </c>
      <c r="X804">
        <v>100.60700000000001</v>
      </c>
      <c r="Y804">
        <v>73.476709324937559</v>
      </c>
      <c r="Z804" s="122">
        <v>0.28000000000000003</v>
      </c>
      <c r="AA804" s="122">
        <v>1.51</v>
      </c>
      <c r="AB804" s="122">
        <v>0.69</v>
      </c>
      <c r="AC804" s="122">
        <v>1.71</v>
      </c>
      <c r="AD804" s="122">
        <v>27.55</v>
      </c>
      <c r="AE804" s="122">
        <v>1.1299999999999999</v>
      </c>
      <c r="AF804" s="122">
        <v>0.49</v>
      </c>
      <c r="AG804" s="122">
        <v>3.56</v>
      </c>
      <c r="AH804" s="122">
        <v>100</v>
      </c>
      <c r="AI804" s="122">
        <v>60</v>
      </c>
      <c r="AJ804" s="122">
        <v>100</v>
      </c>
      <c r="AK804" s="123">
        <v>1.0828869678220767</v>
      </c>
      <c r="AL804" s="109">
        <v>0.6650147339693453</v>
      </c>
      <c r="AM804" s="109">
        <v>4.8795790396035162E-2</v>
      </c>
      <c r="AN804">
        <v>7.5064690825552519E-2</v>
      </c>
      <c r="AY804" s="191"/>
      <c r="BC804" s="192"/>
      <c r="BD804" s="191" t="str">
        <f t="shared" si="60"/>
        <v/>
      </c>
      <c r="BE804" s="122" t="str">
        <f t="shared" si="61"/>
        <v/>
      </c>
      <c r="BF804" s="122" t="str">
        <f t="shared" si="62"/>
        <v/>
      </c>
      <c r="BG804" s="122" t="str">
        <f t="shared" si="63"/>
        <v/>
      </c>
      <c r="BH804" s="192" t="str">
        <f t="shared" si="64"/>
        <v/>
      </c>
      <c r="BI804" s="109">
        <v>6.7723441052834961</v>
      </c>
      <c r="BJ804" s="109">
        <v>3.9336435437600579</v>
      </c>
      <c r="BK804" s="109">
        <v>9.7327542233865234</v>
      </c>
      <c r="BL804" s="109">
        <v>1122.052490234375</v>
      </c>
      <c r="BM804" s="109">
        <v>1112.7679589843749</v>
      </c>
      <c r="BN804" s="123">
        <v>1135.538413085937</v>
      </c>
    </row>
    <row r="805" spans="1:66" x14ac:dyDescent="0.25">
      <c r="A805">
        <v>800</v>
      </c>
      <c r="B805">
        <v>104</v>
      </c>
      <c r="C805" s="120" t="s">
        <v>217</v>
      </c>
      <c r="D805">
        <v>43440</v>
      </c>
      <c r="E805" s="121">
        <v>6</v>
      </c>
      <c r="F805" t="s">
        <v>185</v>
      </c>
      <c r="G805" t="s">
        <v>180</v>
      </c>
      <c r="H805" t="s">
        <v>215</v>
      </c>
      <c r="I805" s="2">
        <v>26234</v>
      </c>
      <c r="K805" s="21" t="s">
        <v>189</v>
      </c>
      <c r="L805">
        <v>44.609000000000002</v>
      </c>
      <c r="M805">
        <v>3.5619999999999998</v>
      </c>
      <c r="N805">
        <v>8.7100000000000009</v>
      </c>
      <c r="O805">
        <v>7.5359999999999996</v>
      </c>
      <c r="P805">
        <v>9.1999999999999998E-2</v>
      </c>
      <c r="Q805">
        <v>11.865</v>
      </c>
      <c r="R805">
        <v>22.792000000000002</v>
      </c>
      <c r="S805">
        <v>0.58399999999999996</v>
      </c>
      <c r="T805">
        <v>3.3000000000000002E-2</v>
      </c>
      <c r="U805">
        <v>0</v>
      </c>
      <c r="W805">
        <v>2.3E-2</v>
      </c>
      <c r="X805">
        <v>99.805999999999997</v>
      </c>
      <c r="Y805">
        <v>73.729333055184981</v>
      </c>
      <c r="Z805" s="122">
        <v>0.28999999999999998</v>
      </c>
      <c r="AA805" s="122">
        <v>1.45</v>
      </c>
      <c r="AB805" s="122">
        <v>0.67</v>
      </c>
      <c r="AC805" s="122">
        <v>1.74</v>
      </c>
      <c r="AD805" s="122">
        <v>36.799999999999997</v>
      </c>
      <c r="AE805" s="122">
        <v>1.1399999999999999</v>
      </c>
      <c r="AF805" s="122">
        <v>0.49</v>
      </c>
      <c r="AG805" s="122">
        <v>3.95</v>
      </c>
      <c r="AH805" s="122">
        <v>25.95</v>
      </c>
      <c r="AI805" s="122">
        <v>100</v>
      </c>
      <c r="AJ805" s="122">
        <v>144.78</v>
      </c>
      <c r="AK805" s="123">
        <v>1.0973211468755157</v>
      </c>
      <c r="AL805" s="109">
        <v>0.66729962675779164</v>
      </c>
      <c r="AM805" s="109">
        <v>4.271195560051106E-2</v>
      </c>
      <c r="AN805">
        <v>0.105738424500825</v>
      </c>
      <c r="AY805" s="191"/>
      <c r="BC805" s="192"/>
      <c r="BD805" s="191" t="str">
        <f t="shared" si="60"/>
        <v/>
      </c>
      <c r="BE805" s="122" t="str">
        <f t="shared" si="61"/>
        <v/>
      </c>
      <c r="BF805" s="122" t="str">
        <f t="shared" si="62"/>
        <v/>
      </c>
      <c r="BG805" s="122" t="str">
        <f t="shared" si="63"/>
        <v/>
      </c>
      <c r="BH805" s="192" t="str">
        <f t="shared" si="64"/>
        <v/>
      </c>
      <c r="BI805" s="109">
        <v>2.6195771939835502</v>
      </c>
      <c r="BJ805" s="109">
        <v>0.64902109218453907</v>
      </c>
      <c r="BK805" s="109">
        <v>4.9262793214402159</v>
      </c>
      <c r="BL805" s="109">
        <v>1118.519897460938</v>
      </c>
      <c r="BM805" s="109">
        <v>1106.759790039062</v>
      </c>
      <c r="BN805" s="123">
        <v>1132.474409179687</v>
      </c>
    </row>
    <row r="806" spans="1:66" x14ac:dyDescent="0.25">
      <c r="A806">
        <v>801</v>
      </c>
      <c r="B806">
        <v>105</v>
      </c>
      <c r="C806" s="120" t="s">
        <v>218</v>
      </c>
      <c r="D806">
        <v>43440</v>
      </c>
      <c r="E806" s="121">
        <v>7</v>
      </c>
      <c r="F806" t="s">
        <v>185</v>
      </c>
      <c r="G806" t="s">
        <v>180</v>
      </c>
      <c r="H806" t="s">
        <v>215</v>
      </c>
      <c r="I806" s="2">
        <v>26234</v>
      </c>
      <c r="K806" s="21" t="s">
        <v>189</v>
      </c>
      <c r="L806">
        <v>41.314</v>
      </c>
      <c r="M806">
        <v>5.2560000000000002</v>
      </c>
      <c r="N806">
        <v>10.433999999999999</v>
      </c>
      <c r="O806">
        <v>8.3149999999999995</v>
      </c>
      <c r="P806">
        <v>2.7E-2</v>
      </c>
      <c r="Q806">
        <v>10.846</v>
      </c>
      <c r="R806">
        <v>22.704999999999998</v>
      </c>
      <c r="S806">
        <v>0.621</v>
      </c>
      <c r="T806">
        <v>3.3000000000000002E-2</v>
      </c>
      <c r="U806">
        <v>2.5999999999999999E-2</v>
      </c>
      <c r="W806">
        <v>2.5999999999999999E-2</v>
      </c>
      <c r="X806">
        <v>99.602999999999994</v>
      </c>
      <c r="Y806">
        <v>69.926107018668418</v>
      </c>
      <c r="Z806" s="122">
        <v>0.3</v>
      </c>
      <c r="AA806" s="122">
        <v>1.17</v>
      </c>
      <c r="AB806" s="122">
        <v>0.61</v>
      </c>
      <c r="AC806" s="122">
        <v>1.65</v>
      </c>
      <c r="AD806" s="122">
        <v>119.62</v>
      </c>
      <c r="AE806" s="122">
        <v>1.2</v>
      </c>
      <c r="AF806" s="122">
        <v>0.49</v>
      </c>
      <c r="AG806" s="122">
        <v>3.75</v>
      </c>
      <c r="AH806" s="122">
        <v>29.65</v>
      </c>
      <c r="AI806" s="122">
        <v>103.64</v>
      </c>
      <c r="AJ806" s="122">
        <v>137.94999999999999</v>
      </c>
      <c r="AK806" s="123">
        <v>1.0811242655729423</v>
      </c>
      <c r="AL806" s="109">
        <v>0.61753614510293231</v>
      </c>
      <c r="AM806" s="109">
        <v>4.5979882002556344E-2</v>
      </c>
      <c r="AN806">
        <v>8.5854929484500228E-2</v>
      </c>
      <c r="AY806" s="191"/>
      <c r="BC806" s="192"/>
      <c r="BD806" s="191" t="str">
        <f t="shared" si="60"/>
        <v/>
      </c>
      <c r="BE806" s="122" t="str">
        <f t="shared" si="61"/>
        <v/>
      </c>
      <c r="BF806" s="122" t="str">
        <f t="shared" si="62"/>
        <v/>
      </c>
      <c r="BG806" s="122" t="str">
        <f t="shared" si="63"/>
        <v/>
      </c>
      <c r="BH806" s="192" t="str">
        <f t="shared" si="64"/>
        <v/>
      </c>
      <c r="BI806" s="109">
        <v>1.350466376934673</v>
      </c>
      <c r="BJ806" s="109">
        <v>0.21897526422562749</v>
      </c>
      <c r="BK806" s="109">
        <v>2.987945462856914</v>
      </c>
      <c r="BL806" s="109">
        <v>1065.737060546875</v>
      </c>
      <c r="BM806" s="109">
        <v>1060.000170898438</v>
      </c>
      <c r="BN806" s="123">
        <v>1072.416577148437</v>
      </c>
    </row>
    <row r="807" spans="1:66" x14ac:dyDescent="0.25">
      <c r="A807">
        <v>802</v>
      </c>
      <c r="B807">
        <v>106</v>
      </c>
      <c r="C807" s="120" t="s">
        <v>219</v>
      </c>
      <c r="D807">
        <v>43440</v>
      </c>
      <c r="E807" s="121">
        <v>8</v>
      </c>
      <c r="F807" t="s">
        <v>184</v>
      </c>
      <c r="G807" t="s">
        <v>180</v>
      </c>
      <c r="H807" t="s">
        <v>215</v>
      </c>
      <c r="I807" s="2">
        <v>26234</v>
      </c>
      <c r="K807" s="21" t="s">
        <v>189</v>
      </c>
      <c r="L807">
        <v>47.029000000000003</v>
      </c>
      <c r="M807">
        <v>2.5529999999999999</v>
      </c>
      <c r="N807">
        <v>5.6470000000000002</v>
      </c>
      <c r="O807">
        <v>7.2530000000000001</v>
      </c>
      <c r="P807">
        <v>7.2999999999999995E-2</v>
      </c>
      <c r="Q807">
        <v>13.657</v>
      </c>
      <c r="R807">
        <v>22.814</v>
      </c>
      <c r="S807">
        <v>0.41399999999999998</v>
      </c>
      <c r="T807">
        <v>8.9999999999999993E-3</v>
      </c>
      <c r="U807">
        <v>0</v>
      </c>
      <c r="W807">
        <v>1.7000000000000001E-2</v>
      </c>
      <c r="X807">
        <v>99.466000000000008</v>
      </c>
      <c r="Y807">
        <v>77.045522208029112</v>
      </c>
      <c r="Z807" s="122">
        <v>0.28000000000000003</v>
      </c>
      <c r="AA807" s="122">
        <v>1.75</v>
      </c>
      <c r="AB807" s="122">
        <v>0.84</v>
      </c>
      <c r="AC807" s="122">
        <v>1.76</v>
      </c>
      <c r="AD807" s="122">
        <v>43.42</v>
      </c>
      <c r="AE807" s="122">
        <v>1.06</v>
      </c>
      <c r="AF807" s="122">
        <v>0.49</v>
      </c>
      <c r="AG807" s="122">
        <v>4.79</v>
      </c>
      <c r="AH807" s="122">
        <v>96.37</v>
      </c>
      <c r="AI807" s="122">
        <v>100</v>
      </c>
      <c r="AJ807" s="122">
        <v>204.21</v>
      </c>
      <c r="AK807" s="123">
        <v>1.076937356438149</v>
      </c>
      <c r="AL807" s="109">
        <v>0.76726404496618417</v>
      </c>
      <c r="AM807" s="109">
        <v>3.0246376138466247E-2</v>
      </c>
      <c r="AN807">
        <v>9.3913897485710399E-2</v>
      </c>
      <c r="AT807" s="122">
        <v>5.0819423221014697</v>
      </c>
      <c r="AU807" s="122">
        <v>0.65850439784349701</v>
      </c>
      <c r="AV807" s="122">
        <v>1119.5401813253241</v>
      </c>
      <c r="AW807" s="122">
        <v>14.43224058489896</v>
      </c>
      <c r="AX807" s="122">
        <v>38</v>
      </c>
      <c r="AY807" s="191">
        <v>4.1230909213888944</v>
      </c>
      <c r="AZ807" s="122">
        <v>1.053988825174776</v>
      </c>
      <c r="BA807" s="122">
        <v>1118.2858491484569</v>
      </c>
      <c r="BB807" s="122">
        <v>18.610686489216711</v>
      </c>
      <c r="BC807" s="192">
        <v>41</v>
      </c>
      <c r="BD807" s="191">
        <f t="shared" si="60"/>
        <v>5.0819423221014697</v>
      </c>
      <c r="BE807" s="122">
        <f t="shared" si="61"/>
        <v>0.65850439784349701</v>
      </c>
      <c r="BF807" s="122">
        <f t="shared" si="62"/>
        <v>1119.5401813253241</v>
      </c>
      <c r="BG807" s="122">
        <f t="shared" si="63"/>
        <v>14.43224058489896</v>
      </c>
      <c r="BH807" s="192">
        <f t="shared" si="64"/>
        <v>38</v>
      </c>
      <c r="BI807" s="109">
        <v>1.185776658391426</v>
      </c>
      <c r="BJ807" s="109">
        <v>0.9480407098288034</v>
      </c>
      <c r="BK807" s="109">
        <v>1.3671412995810011</v>
      </c>
      <c r="BL807" s="109">
        <v>1080.757080078125</v>
      </c>
      <c r="BM807" s="109">
        <v>1076.048647460937</v>
      </c>
      <c r="BN807" s="123">
        <v>1086.825185546875</v>
      </c>
    </row>
    <row r="808" spans="1:66" x14ac:dyDescent="0.25">
      <c r="A808">
        <v>803</v>
      </c>
      <c r="B808">
        <v>107</v>
      </c>
      <c r="C808" s="120" t="s">
        <v>220</v>
      </c>
      <c r="D808">
        <v>43440</v>
      </c>
      <c r="E808" s="121">
        <v>9</v>
      </c>
      <c r="F808" t="s">
        <v>178</v>
      </c>
      <c r="G808" t="s">
        <v>180</v>
      </c>
      <c r="H808" t="s">
        <v>215</v>
      </c>
      <c r="I808" s="2">
        <v>26234</v>
      </c>
      <c r="K808" s="21" t="s">
        <v>189</v>
      </c>
      <c r="L808">
        <v>47.529000000000003</v>
      </c>
      <c r="M808">
        <v>2.2639999999999998</v>
      </c>
      <c r="N808">
        <v>6.4429999999999996</v>
      </c>
      <c r="O808">
        <v>7.2789999999999999</v>
      </c>
      <c r="P808">
        <v>4.5999999999999999E-2</v>
      </c>
      <c r="Q808">
        <v>13.254</v>
      </c>
      <c r="R808">
        <v>22.940999999999999</v>
      </c>
      <c r="S808">
        <v>0.63100000000000001</v>
      </c>
      <c r="T808">
        <v>1.4999999999999999E-2</v>
      </c>
      <c r="U808">
        <v>9.0999999999999998E-2</v>
      </c>
      <c r="W808">
        <v>3.1E-2</v>
      </c>
      <c r="X808">
        <v>100.524</v>
      </c>
      <c r="Y808">
        <v>76.447140375828255</v>
      </c>
      <c r="Z808" s="122">
        <v>0.28000000000000003</v>
      </c>
      <c r="AA808" s="122">
        <v>1.87</v>
      </c>
      <c r="AB808" s="122">
        <v>0.79</v>
      </c>
      <c r="AC808" s="122">
        <v>1.77</v>
      </c>
      <c r="AD808" s="122">
        <v>69.98</v>
      </c>
      <c r="AE808" s="122">
        <v>1.08</v>
      </c>
      <c r="AF808" s="122">
        <v>0.49</v>
      </c>
      <c r="AG808" s="122">
        <v>3.72</v>
      </c>
      <c r="AH808" s="122">
        <v>55.06</v>
      </c>
      <c r="AI808" s="122">
        <v>33.99</v>
      </c>
      <c r="AJ808" s="122">
        <v>114.57</v>
      </c>
      <c r="AK808" s="123">
        <v>1.0870291352323322</v>
      </c>
      <c r="AL808" s="109">
        <v>0.73616808511707799</v>
      </c>
      <c r="AM808" s="109">
        <v>4.5576697046525838E-2</v>
      </c>
      <c r="AN808">
        <v>8.8792720682402723E-2</v>
      </c>
      <c r="AT808" s="122">
        <v>6.1350642758077729</v>
      </c>
      <c r="AU808" s="122">
        <v>0.63836517092457978</v>
      </c>
      <c r="AV808" s="122">
        <v>1138.127632749656</v>
      </c>
      <c r="AW808" s="122">
        <v>14.240952858776449</v>
      </c>
      <c r="AX808" s="122">
        <v>33</v>
      </c>
      <c r="AY808" s="191"/>
      <c r="BC808" s="192"/>
      <c r="BD808" s="191" t="str">
        <f t="shared" si="60"/>
        <v/>
      </c>
      <c r="BE808" s="122" t="str">
        <f t="shared" si="61"/>
        <v/>
      </c>
      <c r="BF808" s="122" t="str">
        <f t="shared" si="62"/>
        <v/>
      </c>
      <c r="BG808" s="122" t="str">
        <f t="shared" si="63"/>
        <v/>
      </c>
      <c r="BH808" s="192" t="str">
        <f t="shared" si="64"/>
        <v/>
      </c>
      <c r="BI808" s="109">
        <v>3.594409750059619</v>
      </c>
      <c r="BJ808" s="109">
        <v>2.63857660110332</v>
      </c>
      <c r="BK808" s="109">
        <v>4.8598612194810054</v>
      </c>
      <c r="BL808" s="109">
        <v>1099.826904296875</v>
      </c>
      <c r="BM808" s="109">
        <v>1091.63087890625</v>
      </c>
      <c r="BN808" s="123">
        <v>1107.8649023437499</v>
      </c>
    </row>
    <row r="809" spans="1:66" x14ac:dyDescent="0.25">
      <c r="A809">
        <v>804</v>
      </c>
      <c r="B809">
        <v>108</v>
      </c>
      <c r="C809" s="120" t="s">
        <v>221</v>
      </c>
      <c r="D809">
        <v>43440</v>
      </c>
      <c r="E809" s="121">
        <v>10</v>
      </c>
      <c r="F809" t="s">
        <v>183</v>
      </c>
      <c r="G809" t="s">
        <v>180</v>
      </c>
      <c r="H809" t="s">
        <v>215</v>
      </c>
      <c r="I809" s="2">
        <v>26234</v>
      </c>
      <c r="K809" s="21" t="s">
        <v>189</v>
      </c>
      <c r="L809">
        <v>48.048000000000002</v>
      </c>
      <c r="M809">
        <v>2.214</v>
      </c>
      <c r="N809">
        <v>5.0350000000000001</v>
      </c>
      <c r="O809">
        <v>6.9470000000000001</v>
      </c>
      <c r="P809">
        <v>6.2E-2</v>
      </c>
      <c r="Q809">
        <v>14.476000000000001</v>
      </c>
      <c r="R809">
        <v>22.933</v>
      </c>
      <c r="S809">
        <v>0.39900000000000002</v>
      </c>
      <c r="T809">
        <v>0</v>
      </c>
      <c r="U809">
        <v>1.2E-2</v>
      </c>
      <c r="V809">
        <v>120</v>
      </c>
      <c r="W809">
        <v>0</v>
      </c>
      <c r="X809">
        <v>100.126</v>
      </c>
      <c r="Y809">
        <v>78.788583835375633</v>
      </c>
      <c r="Z809" s="122">
        <v>0.27</v>
      </c>
      <c r="AA809" s="122">
        <v>1.89</v>
      </c>
      <c r="AB809" s="122">
        <v>0.89</v>
      </c>
      <c r="AC809" s="122">
        <v>1.82</v>
      </c>
      <c r="AD809" s="122">
        <v>51.28</v>
      </c>
      <c r="AE809" s="122">
        <v>1.02</v>
      </c>
      <c r="AF809" s="122">
        <v>0.49</v>
      </c>
      <c r="AG809" s="122">
        <v>4.72</v>
      </c>
      <c r="AH809" s="122">
        <v>100</v>
      </c>
      <c r="AI809" s="122">
        <v>234.52</v>
      </c>
      <c r="AJ809" s="122">
        <v>100</v>
      </c>
      <c r="AK809" s="123">
        <v>1.0673778465837023</v>
      </c>
      <c r="AL809" s="109">
        <v>0.80556839030865179</v>
      </c>
      <c r="AM809" s="109">
        <v>2.8874216449962398E-2</v>
      </c>
      <c r="AN809">
        <v>7.4397359206221175E-2</v>
      </c>
      <c r="AY809" s="191"/>
      <c r="BC809" s="192"/>
      <c r="BD809" s="191" t="str">
        <f t="shared" si="60"/>
        <v/>
      </c>
      <c r="BE809" s="122" t="str">
        <f t="shared" si="61"/>
        <v/>
      </c>
      <c r="BF809" s="122" t="str">
        <f t="shared" si="62"/>
        <v/>
      </c>
      <c r="BG809" s="122" t="str">
        <f t="shared" si="63"/>
        <v/>
      </c>
      <c r="BH809" s="192" t="str">
        <f t="shared" si="64"/>
        <v/>
      </c>
      <c r="BI809" s="109">
        <v>1.4197288346852031</v>
      </c>
      <c r="BJ809" s="109">
        <v>1.2976815820301739</v>
      </c>
      <c r="BK809" s="109">
        <v>1.547020666655418</v>
      </c>
      <c r="BL809" s="109">
        <v>1078.12451171875</v>
      </c>
      <c r="BM809" s="109">
        <v>1072.7468945312501</v>
      </c>
      <c r="BN809" s="123">
        <v>1084.5974609375</v>
      </c>
    </row>
    <row r="810" spans="1:66" x14ac:dyDescent="0.25">
      <c r="A810">
        <v>805</v>
      </c>
      <c r="B810">
        <v>109</v>
      </c>
      <c r="C810" s="120" t="s">
        <v>222</v>
      </c>
      <c r="D810">
        <v>43440</v>
      </c>
      <c r="E810" s="121">
        <v>11</v>
      </c>
      <c r="F810" t="s">
        <v>185</v>
      </c>
      <c r="G810" t="s">
        <v>180</v>
      </c>
      <c r="H810" t="s">
        <v>215</v>
      </c>
      <c r="I810" s="2">
        <v>26234</v>
      </c>
      <c r="K810" s="21" t="s">
        <v>189</v>
      </c>
      <c r="L810">
        <v>45.067</v>
      </c>
      <c r="M810">
        <v>3.4369999999999998</v>
      </c>
      <c r="N810">
        <v>8.2089999999999996</v>
      </c>
      <c r="O810">
        <v>7.55</v>
      </c>
      <c r="P810">
        <v>9.1999999999999998E-2</v>
      </c>
      <c r="Q810">
        <v>12.444000000000001</v>
      </c>
      <c r="R810">
        <v>22.87</v>
      </c>
      <c r="S810">
        <v>0.53800000000000003</v>
      </c>
      <c r="T810">
        <v>7.0000000000000001E-3</v>
      </c>
      <c r="U810">
        <v>6.0000000000000001E-3</v>
      </c>
      <c r="W810">
        <v>2.1999999999999999E-2</v>
      </c>
      <c r="X810">
        <v>100.242</v>
      </c>
      <c r="Y810">
        <v>74.606556814295004</v>
      </c>
      <c r="Z810" s="122">
        <v>0.28000000000000003</v>
      </c>
      <c r="AA810" s="122">
        <v>1.48</v>
      </c>
      <c r="AB810" s="122">
        <v>0.69</v>
      </c>
      <c r="AC810" s="122">
        <v>1.73</v>
      </c>
      <c r="AD810" s="122">
        <v>35.65</v>
      </c>
      <c r="AE810" s="122">
        <v>1.1100000000000001</v>
      </c>
      <c r="AF810" s="122">
        <v>0.49</v>
      </c>
      <c r="AG810" s="122">
        <v>4.07</v>
      </c>
      <c r="AH810" s="122">
        <v>119.66</v>
      </c>
      <c r="AI810" s="122">
        <v>463.68</v>
      </c>
      <c r="AJ810" s="122">
        <v>163.04</v>
      </c>
      <c r="AK810" s="123">
        <v>1.0839651067944636</v>
      </c>
      <c r="AL810" s="109">
        <v>0.69659267215451881</v>
      </c>
      <c r="AM810" s="109">
        <v>3.9163783824592541E-2</v>
      </c>
      <c r="AN810">
        <v>9.2597612375693528E-2</v>
      </c>
      <c r="AY810" s="191"/>
      <c r="BC810" s="192"/>
      <c r="BD810" s="191" t="str">
        <f t="shared" si="60"/>
        <v/>
      </c>
      <c r="BE810" s="122" t="str">
        <f t="shared" si="61"/>
        <v/>
      </c>
      <c r="BF810" s="122" t="str">
        <f t="shared" si="62"/>
        <v/>
      </c>
      <c r="BG810" s="122" t="str">
        <f t="shared" si="63"/>
        <v/>
      </c>
      <c r="BH810" s="192" t="str">
        <f t="shared" si="64"/>
        <v/>
      </c>
      <c r="BI810" s="109">
        <v>0.87779714621755289</v>
      </c>
      <c r="BJ810" s="109">
        <v>0</v>
      </c>
      <c r="BK810" s="109">
        <v>2.7569632915422599</v>
      </c>
      <c r="BL810" s="109">
        <v>1107.42529296875</v>
      </c>
      <c r="BM810" s="109">
        <v>1098.686962890625</v>
      </c>
      <c r="BN810" s="123">
        <v>1117.5519140624999</v>
      </c>
    </row>
    <row r="811" spans="1:66" x14ac:dyDescent="0.25">
      <c r="A811">
        <v>806</v>
      </c>
      <c r="B811" t="s">
        <v>181</v>
      </c>
      <c r="C811" s="120" t="s">
        <v>223</v>
      </c>
      <c r="D811">
        <v>43440</v>
      </c>
      <c r="E811" s="121">
        <v>12</v>
      </c>
      <c r="F811" t="s">
        <v>184</v>
      </c>
      <c r="G811" t="s">
        <v>180</v>
      </c>
      <c r="H811" t="s">
        <v>215</v>
      </c>
      <c r="I811" s="2">
        <v>26234</v>
      </c>
      <c r="K811" s="21" t="s">
        <v>189</v>
      </c>
      <c r="L811">
        <v>41.960999999999999</v>
      </c>
      <c r="M811">
        <v>5.0330000000000004</v>
      </c>
      <c r="N811">
        <v>10.112</v>
      </c>
      <c r="O811">
        <v>8.2319999999999993</v>
      </c>
      <c r="P811">
        <v>8.5999999999999993E-2</v>
      </c>
      <c r="Q811">
        <v>11.067</v>
      </c>
      <c r="R811">
        <v>22.954000000000001</v>
      </c>
      <c r="S811">
        <v>0.57099999999999995</v>
      </c>
      <c r="T811">
        <v>1.0999999999999999E-2</v>
      </c>
      <c r="U811">
        <v>1.4999999999999999E-2</v>
      </c>
      <c r="W811">
        <v>2.9000000000000001E-2</v>
      </c>
      <c r="X811">
        <v>100.07099999999998</v>
      </c>
      <c r="Y811">
        <v>70.557423539006649</v>
      </c>
      <c r="Z811" s="122">
        <v>0.28999999999999998</v>
      </c>
      <c r="AA811" s="122">
        <v>1.2</v>
      </c>
      <c r="AB811" s="122">
        <v>0.62</v>
      </c>
      <c r="AC811" s="122">
        <v>1.65</v>
      </c>
      <c r="AD811" s="122">
        <v>38.380000000000003</v>
      </c>
      <c r="AE811" s="122">
        <v>1.18</v>
      </c>
      <c r="AF811" s="122">
        <v>0.49</v>
      </c>
      <c r="AG811" s="122">
        <v>3.9</v>
      </c>
      <c r="AH811" s="122">
        <v>79.58</v>
      </c>
      <c r="AI811" s="122">
        <v>184.39</v>
      </c>
      <c r="AJ811" s="122">
        <v>117.19</v>
      </c>
      <c r="AK811" s="123">
        <v>1.0750813065331595</v>
      </c>
      <c r="AL811" s="109">
        <v>0.62656726960319886</v>
      </c>
      <c r="AM811" s="109">
        <v>4.203948361642406E-2</v>
      </c>
      <c r="AN811">
        <v>9.0425809832781798E-2</v>
      </c>
      <c r="AY811" s="191"/>
      <c r="BC811" s="192"/>
      <c r="BD811" s="191" t="str">
        <f t="shared" si="60"/>
        <v/>
      </c>
      <c r="BE811" s="122" t="str">
        <f t="shared" si="61"/>
        <v/>
      </c>
      <c r="BF811" s="122" t="str">
        <f t="shared" si="62"/>
        <v/>
      </c>
      <c r="BG811" s="122" t="str">
        <f t="shared" si="63"/>
        <v/>
      </c>
      <c r="BH811" s="192" t="str">
        <f t="shared" si="64"/>
        <v/>
      </c>
      <c r="BI811" s="109">
        <v>0</v>
      </c>
      <c r="BJ811" s="109">
        <v>0</v>
      </c>
      <c r="BK811" s="109">
        <v>0.96035633790117814</v>
      </c>
      <c r="BL811" s="109">
        <v>1078.078369140625</v>
      </c>
      <c r="BM811" s="109">
        <v>1068.8067578125001</v>
      </c>
      <c r="BN811" s="123">
        <v>1088.278979492188</v>
      </c>
    </row>
    <row r="812" spans="1:66" x14ac:dyDescent="0.25">
      <c r="A812">
        <v>807</v>
      </c>
      <c r="B812">
        <v>110</v>
      </c>
      <c r="C812" s="120" t="s">
        <v>224</v>
      </c>
      <c r="D812">
        <v>43440</v>
      </c>
      <c r="E812" s="121">
        <v>13</v>
      </c>
      <c r="F812" t="s">
        <v>178</v>
      </c>
      <c r="G812" t="s">
        <v>180</v>
      </c>
      <c r="H812" t="s">
        <v>215</v>
      </c>
      <c r="I812" s="2">
        <v>26234</v>
      </c>
      <c r="K812" s="21" t="s">
        <v>189</v>
      </c>
      <c r="L812">
        <v>42.786999999999999</v>
      </c>
      <c r="M812">
        <v>3.6539999999999999</v>
      </c>
      <c r="N812">
        <v>9.94</v>
      </c>
      <c r="O812">
        <v>9.9320000000000004</v>
      </c>
      <c r="P812">
        <v>0.12</v>
      </c>
      <c r="Q812">
        <v>9.7520000000000007</v>
      </c>
      <c r="R812">
        <v>22.942</v>
      </c>
      <c r="S812">
        <v>0.83</v>
      </c>
      <c r="T812">
        <v>4.0000000000000001E-3</v>
      </c>
      <c r="U812">
        <v>4.3999999999999997E-2</v>
      </c>
      <c r="W812">
        <v>0</v>
      </c>
      <c r="X812">
        <v>100.00500000000001</v>
      </c>
      <c r="Y812">
        <v>63.639629130643158</v>
      </c>
      <c r="Z812" s="122">
        <v>0.28999999999999998</v>
      </c>
      <c r="AA812" s="122">
        <v>1.43</v>
      </c>
      <c r="AB812" s="122">
        <v>0.63</v>
      </c>
      <c r="AC812" s="122">
        <v>1.49</v>
      </c>
      <c r="AD812" s="122">
        <v>28.05</v>
      </c>
      <c r="AE812" s="122">
        <v>1.27</v>
      </c>
      <c r="AF812" s="122">
        <v>0.49</v>
      </c>
      <c r="AG812" s="122">
        <v>3.21</v>
      </c>
      <c r="AH812" s="122">
        <v>202.5</v>
      </c>
      <c r="AI812" s="122">
        <v>63.6</v>
      </c>
      <c r="AJ812" s="122">
        <v>100</v>
      </c>
      <c r="AK812" s="123">
        <v>1.0181793012920139</v>
      </c>
      <c r="AL812" s="109">
        <v>0.5555225019304203</v>
      </c>
      <c r="AM812" s="109">
        <v>6.1485049184508381E-2</v>
      </c>
      <c r="AN812">
        <v>0.11996357357294575</v>
      </c>
      <c r="AO812" s="109">
        <v>4.8946746258629581</v>
      </c>
      <c r="AP812" s="109">
        <v>0.12661314480407901</v>
      </c>
      <c r="AQ812" s="141">
        <v>1023.902353202439</v>
      </c>
      <c r="AR812" s="141">
        <v>3.9100812147108659</v>
      </c>
      <c r="AS812" s="141">
        <v>317</v>
      </c>
      <c r="AY812" s="191"/>
      <c r="BC812" s="192"/>
      <c r="BD812" s="191">
        <f t="shared" si="60"/>
        <v>4.8946746258629581</v>
      </c>
      <c r="BE812" s="122">
        <f t="shared" si="61"/>
        <v>0.12661314480407901</v>
      </c>
      <c r="BF812" s="122">
        <f t="shared" si="62"/>
        <v>1023.902353202439</v>
      </c>
      <c r="BG812" s="122">
        <f t="shared" si="63"/>
        <v>3.9100812147108659</v>
      </c>
      <c r="BH812" s="192">
        <f t="shared" si="64"/>
        <v>317</v>
      </c>
      <c r="BI812" s="109">
        <v>6.8516386910819316</v>
      </c>
      <c r="BJ812" s="109">
        <v>5.1697287675284658</v>
      </c>
      <c r="BK812" s="109">
        <v>8.1239680405997543</v>
      </c>
      <c r="BL812" s="109">
        <v>1066.7177734375</v>
      </c>
      <c r="BM812" s="109">
        <v>1055.458413085938</v>
      </c>
      <c r="BN812" s="123">
        <v>1077.1068554687499</v>
      </c>
    </row>
    <row r="813" spans="1:66" x14ac:dyDescent="0.25">
      <c r="A813">
        <v>808</v>
      </c>
      <c r="B813">
        <v>111</v>
      </c>
      <c r="C813" s="120" t="s">
        <v>225</v>
      </c>
      <c r="D813">
        <v>43440</v>
      </c>
      <c r="E813" s="121">
        <v>14</v>
      </c>
      <c r="F813" t="s">
        <v>178</v>
      </c>
      <c r="G813" t="s">
        <v>180</v>
      </c>
      <c r="H813" t="s">
        <v>215</v>
      </c>
      <c r="I813" s="2">
        <v>26234</v>
      </c>
      <c r="K813" s="21" t="s">
        <v>189</v>
      </c>
      <c r="L813">
        <v>45.656999999999996</v>
      </c>
      <c r="M813">
        <v>3.05</v>
      </c>
      <c r="N813">
        <v>8.0579999999999998</v>
      </c>
      <c r="O813">
        <v>7.1740000000000004</v>
      </c>
      <c r="P813">
        <v>9.7000000000000003E-2</v>
      </c>
      <c r="Q813">
        <v>12.811</v>
      </c>
      <c r="R813">
        <v>22.69</v>
      </c>
      <c r="S813">
        <v>0.58299999999999996</v>
      </c>
      <c r="T813">
        <v>0</v>
      </c>
      <c r="U813">
        <v>0.214</v>
      </c>
      <c r="V813">
        <v>2140</v>
      </c>
      <c r="W813">
        <v>5.1999999999999998E-2</v>
      </c>
      <c r="X813">
        <v>100.38599999999998</v>
      </c>
      <c r="Y813">
        <v>76.094859246580484</v>
      </c>
      <c r="Z813" s="122">
        <v>0.28000000000000003</v>
      </c>
      <c r="AA813" s="122">
        <v>1.57</v>
      </c>
      <c r="AB813" s="122">
        <v>0.7</v>
      </c>
      <c r="AC813" s="122">
        <v>1.78</v>
      </c>
      <c r="AD813" s="122">
        <v>28.85</v>
      </c>
      <c r="AE813" s="122">
        <v>1.0900000000000001</v>
      </c>
      <c r="AF813" s="122">
        <v>0.5</v>
      </c>
      <c r="AG813" s="122">
        <v>3.94</v>
      </c>
      <c r="AH813" s="122">
        <v>100</v>
      </c>
      <c r="AI813" s="122">
        <v>16.149999999999999</v>
      </c>
      <c r="AJ813" s="122">
        <v>64.83</v>
      </c>
      <c r="AK813" s="123">
        <v>1.0914151526955278</v>
      </c>
      <c r="AL813" s="109">
        <v>0.71418300701634951</v>
      </c>
      <c r="AM813" s="109">
        <v>4.226476961881119E-2</v>
      </c>
      <c r="AN813">
        <v>8.441511346624031E-2</v>
      </c>
      <c r="AY813" s="191"/>
      <c r="BC813" s="192"/>
      <c r="BD813" s="191" t="str">
        <f t="shared" si="60"/>
        <v/>
      </c>
      <c r="BE813" s="122" t="str">
        <f t="shared" si="61"/>
        <v/>
      </c>
      <c r="BF813" s="122" t="str">
        <f t="shared" si="62"/>
        <v/>
      </c>
      <c r="BG813" s="122" t="str">
        <f t="shared" si="63"/>
        <v/>
      </c>
      <c r="BH813" s="192" t="str">
        <f t="shared" si="64"/>
        <v/>
      </c>
      <c r="BI813" s="109">
        <v>3.4965226765969781</v>
      </c>
      <c r="BJ813" s="109">
        <v>1.5037678357461479</v>
      </c>
      <c r="BK813" s="109">
        <v>5.3841830464700244</v>
      </c>
      <c r="BL813" s="109">
        <v>1123.0986328125</v>
      </c>
      <c r="BM813" s="109">
        <v>1115.327465820312</v>
      </c>
      <c r="BN813" s="123">
        <v>1130.859448242187</v>
      </c>
    </row>
    <row r="814" spans="1:66" x14ac:dyDescent="0.25">
      <c r="A814">
        <v>809</v>
      </c>
      <c r="B814">
        <v>112</v>
      </c>
      <c r="C814" s="120" t="s">
        <v>226</v>
      </c>
      <c r="D814">
        <v>43440</v>
      </c>
      <c r="E814" s="121">
        <v>15</v>
      </c>
      <c r="F814" t="s">
        <v>185</v>
      </c>
      <c r="G814" t="s">
        <v>180</v>
      </c>
      <c r="H814" t="s">
        <v>215</v>
      </c>
      <c r="I814" s="2">
        <v>26234</v>
      </c>
      <c r="K814" s="21" t="s">
        <v>189</v>
      </c>
      <c r="L814">
        <v>40.764000000000003</v>
      </c>
      <c r="M814">
        <v>5.4820000000000002</v>
      </c>
      <c r="N814">
        <v>11.14</v>
      </c>
      <c r="O814">
        <v>8.4610000000000003</v>
      </c>
      <c r="P814">
        <v>3.9E-2</v>
      </c>
      <c r="Q814">
        <v>10.542999999999999</v>
      </c>
      <c r="R814">
        <v>23.15</v>
      </c>
      <c r="S814">
        <v>0.55800000000000005</v>
      </c>
      <c r="T814">
        <v>0</v>
      </c>
      <c r="U814">
        <v>0</v>
      </c>
      <c r="W814">
        <v>1.4999999999999999E-2</v>
      </c>
      <c r="X814">
        <v>100.15200000000002</v>
      </c>
      <c r="Y814">
        <v>68.955530714633625</v>
      </c>
      <c r="Z814" s="122">
        <v>0.3</v>
      </c>
      <c r="AA814" s="122">
        <v>1.1499999999999999</v>
      </c>
      <c r="AB814" s="122">
        <v>0.59</v>
      </c>
      <c r="AC814" s="122">
        <v>1.63</v>
      </c>
      <c r="AD814" s="122">
        <v>83.57</v>
      </c>
      <c r="AE814" s="122">
        <v>1.21</v>
      </c>
      <c r="AF814" s="122">
        <v>0.49</v>
      </c>
      <c r="AG814" s="122">
        <v>4.0199999999999996</v>
      </c>
      <c r="AH814" s="122">
        <v>100</v>
      </c>
      <c r="AI814" s="122">
        <v>100</v>
      </c>
      <c r="AJ814" s="122">
        <v>227.36</v>
      </c>
      <c r="AK814" s="123">
        <v>1.0718958776659706</v>
      </c>
      <c r="AL814" s="109">
        <v>0.59825721458167591</v>
      </c>
      <c r="AM814" s="109">
        <v>4.1175739430816878E-2</v>
      </c>
      <c r="AN814">
        <v>8.2649783973821306E-2</v>
      </c>
      <c r="AY814" s="191"/>
      <c r="BC814" s="192"/>
      <c r="BD814" s="191" t="str">
        <f t="shared" si="60"/>
        <v/>
      </c>
      <c r="BE814" s="122" t="str">
        <f t="shared" si="61"/>
        <v/>
      </c>
      <c r="BF814" s="122" t="str">
        <f t="shared" si="62"/>
        <v/>
      </c>
      <c r="BG814" s="122" t="str">
        <f t="shared" si="63"/>
        <v/>
      </c>
      <c r="BH814" s="192" t="str">
        <f t="shared" si="64"/>
        <v/>
      </c>
      <c r="BI814" s="109">
        <v>1.910331764133544</v>
      </c>
      <c r="BJ814" s="109">
        <v>1.05986248961267</v>
      </c>
      <c r="BK814" s="109">
        <v>2.9603366374093012</v>
      </c>
      <c r="BL814" s="109">
        <v>1063.413818359375</v>
      </c>
      <c r="BM814" s="109">
        <v>1057.6916796875</v>
      </c>
      <c r="BN814" s="123">
        <v>1069.9635546874999</v>
      </c>
    </row>
    <row r="815" spans="1:66" x14ac:dyDescent="0.25">
      <c r="A815">
        <v>810</v>
      </c>
      <c r="B815" t="s">
        <v>181</v>
      </c>
      <c r="C815" s="120" t="s">
        <v>227</v>
      </c>
      <c r="D815">
        <v>43440</v>
      </c>
      <c r="E815" s="121">
        <v>16</v>
      </c>
      <c r="F815" t="s">
        <v>183</v>
      </c>
      <c r="G815" t="s">
        <v>180</v>
      </c>
      <c r="H815" t="s">
        <v>215</v>
      </c>
      <c r="I815" s="2">
        <v>26234</v>
      </c>
      <c r="K815" s="21" t="s">
        <v>189</v>
      </c>
      <c r="L815">
        <v>47.506999999999998</v>
      </c>
      <c r="M815">
        <v>2.609</v>
      </c>
      <c r="N815">
        <v>5.6289999999999996</v>
      </c>
      <c r="O815">
        <v>7.7119999999999997</v>
      </c>
      <c r="P815">
        <v>0.13800000000000001</v>
      </c>
      <c r="Q815">
        <v>13.707000000000001</v>
      </c>
      <c r="R815">
        <v>22.972999999999999</v>
      </c>
      <c r="S815">
        <v>0.42799999999999999</v>
      </c>
      <c r="T815">
        <v>1.7999999999999999E-2</v>
      </c>
      <c r="U815">
        <v>0</v>
      </c>
      <c r="V815">
        <v>0</v>
      </c>
      <c r="W815">
        <v>1.2E-2</v>
      </c>
      <c r="X815">
        <v>100.73299999999999</v>
      </c>
      <c r="Y815">
        <v>76.00904525551212</v>
      </c>
      <c r="Z815" s="122">
        <v>0.28000000000000003</v>
      </c>
      <c r="AA815" s="122">
        <v>1.73</v>
      </c>
      <c r="AB815" s="122">
        <v>0.84</v>
      </c>
      <c r="AC815" s="122">
        <v>1.69</v>
      </c>
      <c r="AD815" s="122">
        <v>23.78</v>
      </c>
      <c r="AE815" s="122">
        <v>1.06</v>
      </c>
      <c r="AF815" s="122">
        <v>0.49</v>
      </c>
      <c r="AG815" s="122">
        <v>4.7300000000000004</v>
      </c>
      <c r="AH815" s="122">
        <v>46.49</v>
      </c>
      <c r="AI815" s="122">
        <v>100</v>
      </c>
      <c r="AJ815" s="122">
        <v>296.49</v>
      </c>
      <c r="AK815" s="123">
        <v>1.0579127800576056</v>
      </c>
      <c r="AL815" s="109">
        <v>0.76188333258822705</v>
      </c>
      <c r="AM815" s="109">
        <v>3.0936651064975628E-2</v>
      </c>
      <c r="AN815">
        <v>0.10017789921693124</v>
      </c>
      <c r="AT815" s="122">
        <v>4.7343219268465324</v>
      </c>
      <c r="AU815" s="122">
        <v>0.64258214328757457</v>
      </c>
      <c r="AV815" s="122">
        <v>1112.8740711839671</v>
      </c>
      <c r="AW815" s="122">
        <v>13.499262968646001</v>
      </c>
      <c r="AX815" s="122">
        <v>40</v>
      </c>
      <c r="AY815" s="191">
        <v>2.9819583873980791</v>
      </c>
      <c r="AZ815" s="122">
        <v>0.9887594486526573</v>
      </c>
      <c r="BA815" s="122">
        <v>1108.0706347308719</v>
      </c>
      <c r="BB815" s="122">
        <v>17.606543599345461</v>
      </c>
      <c r="BC815" s="192">
        <v>40</v>
      </c>
      <c r="BD815" s="191">
        <f t="shared" si="60"/>
        <v>4.7343219268465324</v>
      </c>
      <c r="BE815" s="122">
        <f t="shared" si="61"/>
        <v>0.64258214328757457</v>
      </c>
      <c r="BF815" s="122">
        <f t="shared" si="62"/>
        <v>1112.8740711839671</v>
      </c>
      <c r="BG815" s="122">
        <f t="shared" si="63"/>
        <v>13.499262968646001</v>
      </c>
      <c r="BH815" s="192">
        <f t="shared" si="64"/>
        <v>40</v>
      </c>
      <c r="BI815" s="109">
        <v>1.0517632085469759</v>
      </c>
      <c r="BJ815" s="109">
        <v>0.77913738075766947</v>
      </c>
      <c r="BK815" s="109">
        <v>1.240926459470133</v>
      </c>
      <c r="BL815" s="109">
        <v>1081.738891601562</v>
      </c>
      <c r="BM815" s="109">
        <v>1078.392465820313</v>
      </c>
      <c r="BN815" s="123">
        <v>1085.2266992187499</v>
      </c>
    </row>
    <row r="816" spans="1:66" x14ac:dyDescent="0.25">
      <c r="A816">
        <v>811</v>
      </c>
      <c r="B816" t="s">
        <v>181</v>
      </c>
      <c r="C816" s="120" t="s">
        <v>228</v>
      </c>
      <c r="D816">
        <v>43440</v>
      </c>
      <c r="E816" s="121">
        <v>17</v>
      </c>
      <c r="F816" t="s">
        <v>178</v>
      </c>
      <c r="G816" t="s">
        <v>180</v>
      </c>
      <c r="H816" t="s">
        <v>215</v>
      </c>
      <c r="I816" s="2">
        <v>26234</v>
      </c>
      <c r="K816" s="21" t="s">
        <v>189</v>
      </c>
      <c r="L816">
        <v>47.341000000000001</v>
      </c>
      <c r="M816">
        <v>2.3879999999999999</v>
      </c>
      <c r="N816">
        <v>6.1609999999999996</v>
      </c>
      <c r="O816">
        <v>6.8689999999999998</v>
      </c>
      <c r="P816">
        <v>9.9000000000000005E-2</v>
      </c>
      <c r="Q816">
        <v>13.26</v>
      </c>
      <c r="R816">
        <v>23.606999999999999</v>
      </c>
      <c r="S816">
        <v>0.68799999999999994</v>
      </c>
      <c r="T816">
        <v>0</v>
      </c>
      <c r="U816">
        <v>9.4E-2</v>
      </c>
      <c r="W816">
        <v>0</v>
      </c>
      <c r="X816">
        <v>100.50699999999999</v>
      </c>
      <c r="Y816">
        <v>77.482857871831982</v>
      </c>
      <c r="Z816" s="122">
        <v>0.28000000000000003</v>
      </c>
      <c r="AA816" s="122">
        <v>1.82</v>
      </c>
      <c r="AB816" s="122">
        <v>0.8</v>
      </c>
      <c r="AC816" s="122">
        <v>1.81</v>
      </c>
      <c r="AD816" s="122">
        <v>32.74</v>
      </c>
      <c r="AE816" s="122">
        <v>1.07</v>
      </c>
      <c r="AF816" s="122">
        <v>0.49</v>
      </c>
      <c r="AG816" s="122">
        <v>3.53</v>
      </c>
      <c r="AH816" s="122">
        <v>100</v>
      </c>
      <c r="AI816" s="122">
        <v>33.369999999999997</v>
      </c>
      <c r="AJ816" s="122">
        <v>100</v>
      </c>
      <c r="AK816" s="123">
        <v>1.0953342089913756</v>
      </c>
      <c r="AL816" s="109">
        <v>0.73748241147357851</v>
      </c>
      <c r="AM816" s="109">
        <v>4.9759963276921976E-2</v>
      </c>
      <c r="AN816">
        <v>5.1945718925636708E-2</v>
      </c>
      <c r="AT816" s="122">
        <v>5.3622420525428147</v>
      </c>
      <c r="AU816" s="122">
        <v>0.27940250719089998</v>
      </c>
      <c r="AV816" s="122">
        <v>1151.349916810733</v>
      </c>
      <c r="AW816" s="122">
        <v>2.6497057100872001</v>
      </c>
      <c r="AX816" s="122">
        <v>2</v>
      </c>
      <c r="AY816" s="191"/>
      <c r="BC816" s="192"/>
      <c r="BD816" s="191" t="str">
        <f t="shared" si="60"/>
        <v/>
      </c>
      <c r="BE816" s="122" t="str">
        <f t="shared" si="61"/>
        <v/>
      </c>
      <c r="BF816" s="122" t="str">
        <f t="shared" si="62"/>
        <v/>
      </c>
      <c r="BG816" s="122" t="str">
        <f t="shared" si="63"/>
        <v/>
      </c>
      <c r="BH816" s="192" t="str">
        <f t="shared" si="64"/>
        <v/>
      </c>
      <c r="BI816" s="109">
        <v>5.5048358681569338</v>
      </c>
      <c r="BJ816" s="109">
        <v>4.1138671448598148</v>
      </c>
      <c r="BK816" s="109">
        <v>6.7274717286000492</v>
      </c>
      <c r="BL816" s="109">
        <v>1126.6103515625</v>
      </c>
      <c r="BM816" s="109">
        <v>1117.2808496093751</v>
      </c>
      <c r="BN816" s="123">
        <v>1138.9749707031251</v>
      </c>
    </row>
    <row r="817" spans="1:66" x14ac:dyDescent="0.25">
      <c r="A817">
        <v>812</v>
      </c>
      <c r="B817" t="s">
        <v>181</v>
      </c>
      <c r="C817" s="120" t="s">
        <v>229</v>
      </c>
      <c r="D817">
        <v>43440</v>
      </c>
      <c r="E817" s="121">
        <v>18</v>
      </c>
      <c r="F817" t="s">
        <v>185</v>
      </c>
      <c r="G817" t="s">
        <v>180</v>
      </c>
      <c r="H817" t="s">
        <v>215</v>
      </c>
      <c r="I817" s="2">
        <v>26234</v>
      </c>
      <c r="K817" s="21" t="s">
        <v>189</v>
      </c>
      <c r="L817">
        <v>43.988999999999997</v>
      </c>
      <c r="M817">
        <v>4.125</v>
      </c>
      <c r="N817">
        <v>8.9380000000000006</v>
      </c>
      <c r="O817">
        <v>7.7969999999999997</v>
      </c>
      <c r="P817">
        <v>0.107</v>
      </c>
      <c r="Q817">
        <v>11.898</v>
      </c>
      <c r="R817">
        <v>23.029</v>
      </c>
      <c r="S817">
        <v>0.54100000000000004</v>
      </c>
      <c r="T817">
        <v>0</v>
      </c>
      <c r="U817">
        <v>4.1000000000000002E-2</v>
      </c>
      <c r="W817">
        <v>2.3E-2</v>
      </c>
      <c r="X817">
        <v>100.48799999999999</v>
      </c>
      <c r="Y817">
        <v>73.119179313257888</v>
      </c>
      <c r="Z817" s="122">
        <v>0.28999999999999998</v>
      </c>
      <c r="AA817" s="122">
        <v>1.34</v>
      </c>
      <c r="AB817" s="122">
        <v>0.66</v>
      </c>
      <c r="AC817" s="122">
        <v>1.7</v>
      </c>
      <c r="AD817" s="122">
        <v>30.61</v>
      </c>
      <c r="AE817" s="122">
        <v>1.1399999999999999</v>
      </c>
      <c r="AF817" s="122">
        <v>0.49</v>
      </c>
      <c r="AG817" s="122">
        <v>4.12</v>
      </c>
      <c r="AH817" s="122">
        <v>100</v>
      </c>
      <c r="AI817" s="122">
        <v>62.27</v>
      </c>
      <c r="AJ817" s="122">
        <v>155.86000000000001</v>
      </c>
      <c r="AK817" s="123">
        <v>1.0853457365539196</v>
      </c>
      <c r="AL817" s="109">
        <v>0.66693359369757854</v>
      </c>
      <c r="AM817" s="109">
        <v>3.9435682731725416E-2</v>
      </c>
      <c r="AN817">
        <v>9.6008996886932374E-2</v>
      </c>
      <c r="AY817" s="191"/>
      <c r="BC817" s="192"/>
      <c r="BD817" s="191" t="str">
        <f t="shared" si="60"/>
        <v/>
      </c>
      <c r="BE817" s="122" t="str">
        <f t="shared" si="61"/>
        <v/>
      </c>
      <c r="BF817" s="122" t="str">
        <f t="shared" si="62"/>
        <v/>
      </c>
      <c r="BG817" s="122" t="str">
        <f t="shared" si="63"/>
        <v/>
      </c>
      <c r="BH817" s="192" t="str">
        <f t="shared" si="64"/>
        <v/>
      </c>
      <c r="BI817" s="109">
        <v>0</v>
      </c>
      <c r="BJ817" s="109">
        <v>0</v>
      </c>
      <c r="BK817" s="109">
        <v>0.74496077473075251</v>
      </c>
      <c r="BL817" s="109">
        <v>1106.213012695312</v>
      </c>
      <c r="BM817" s="109">
        <v>1099.74515625</v>
      </c>
      <c r="BN817" s="123">
        <v>1113.4649023437501</v>
      </c>
    </row>
    <row r="818" spans="1:66" x14ac:dyDescent="0.25">
      <c r="A818">
        <v>813</v>
      </c>
      <c r="B818" t="s">
        <v>181</v>
      </c>
      <c r="C818" s="120" t="s">
        <v>230</v>
      </c>
      <c r="D818">
        <v>43440</v>
      </c>
      <c r="E818" s="121">
        <v>19</v>
      </c>
      <c r="F818" t="s">
        <v>185</v>
      </c>
      <c r="G818" t="s">
        <v>180</v>
      </c>
      <c r="H818" t="s">
        <v>215</v>
      </c>
      <c r="I818" s="2">
        <v>26234</v>
      </c>
      <c r="K818" s="21" t="s">
        <v>189</v>
      </c>
      <c r="L818">
        <v>42.256999999999998</v>
      </c>
      <c r="M818">
        <v>4.5960000000000001</v>
      </c>
      <c r="N818">
        <v>10.115</v>
      </c>
      <c r="O818">
        <v>8.3520000000000003</v>
      </c>
      <c r="P818">
        <v>8.4000000000000005E-2</v>
      </c>
      <c r="Q818">
        <v>11.442</v>
      </c>
      <c r="R818">
        <v>23.189</v>
      </c>
      <c r="S818">
        <v>0.55300000000000005</v>
      </c>
      <c r="T818">
        <v>1.4E-2</v>
      </c>
      <c r="U818">
        <v>0</v>
      </c>
      <c r="W818">
        <v>0</v>
      </c>
      <c r="X818">
        <v>100.60199999999999</v>
      </c>
      <c r="Y818">
        <v>70.94751067781813</v>
      </c>
      <c r="Z818" s="122">
        <v>0.28999999999999998</v>
      </c>
      <c r="AA818" s="122">
        <v>1.26</v>
      </c>
      <c r="AB818" s="122">
        <v>0.62</v>
      </c>
      <c r="AC818" s="122">
        <v>1.64</v>
      </c>
      <c r="AD818" s="122">
        <v>37.9</v>
      </c>
      <c r="AE818" s="122">
        <v>1.1599999999999999</v>
      </c>
      <c r="AF818" s="122">
        <v>0.49</v>
      </c>
      <c r="AG818" s="122">
        <v>4.0599999999999996</v>
      </c>
      <c r="AH818" s="122">
        <v>55.64</v>
      </c>
      <c r="AI818" s="122">
        <v>100</v>
      </c>
      <c r="AJ818" s="122">
        <v>100</v>
      </c>
      <c r="AK818" s="123">
        <v>1.0642101495801584</v>
      </c>
      <c r="AL818" s="109">
        <v>0.6444693016030868</v>
      </c>
      <c r="AM818" s="109">
        <v>4.0505023917070733E-2</v>
      </c>
      <c r="AN818">
        <v>6.0703628168067708E-2</v>
      </c>
      <c r="AY818" s="191"/>
      <c r="BC818" s="192"/>
      <c r="BD818" s="191" t="str">
        <f t="shared" si="60"/>
        <v/>
      </c>
      <c r="BE818" s="122" t="str">
        <f t="shared" si="61"/>
        <v/>
      </c>
      <c r="BF818" s="122" t="str">
        <f t="shared" si="62"/>
        <v/>
      </c>
      <c r="BG818" s="122" t="str">
        <f t="shared" si="63"/>
        <v/>
      </c>
      <c r="BH818" s="192" t="str">
        <f t="shared" si="64"/>
        <v/>
      </c>
      <c r="BI818" s="109">
        <v>1.9126028855824592E-2</v>
      </c>
      <c r="BJ818" s="109">
        <v>0</v>
      </c>
      <c r="BK818" s="109">
        <v>1.000877165635609</v>
      </c>
      <c r="BL818" s="109">
        <v>1071.6328125</v>
      </c>
      <c r="BM818" s="109">
        <v>1064.198344726562</v>
      </c>
      <c r="BN818" s="123">
        <v>1079.372763671875</v>
      </c>
    </row>
    <row r="819" spans="1:66" x14ac:dyDescent="0.25">
      <c r="A819">
        <v>814</v>
      </c>
      <c r="B819" t="s">
        <v>181</v>
      </c>
      <c r="C819" s="120" t="s">
        <v>231</v>
      </c>
      <c r="D819">
        <v>43440</v>
      </c>
      <c r="E819" s="121">
        <v>20</v>
      </c>
      <c r="F819" t="s">
        <v>184</v>
      </c>
      <c r="G819" t="s">
        <v>180</v>
      </c>
      <c r="H819" t="s">
        <v>215</v>
      </c>
      <c r="I819" s="2">
        <v>26234</v>
      </c>
      <c r="K819" s="21" t="s">
        <v>189</v>
      </c>
      <c r="L819">
        <v>45.628999999999998</v>
      </c>
      <c r="M819">
        <v>3.206</v>
      </c>
      <c r="N819">
        <v>7.0810000000000004</v>
      </c>
      <c r="O819">
        <v>8.0640000000000001</v>
      </c>
      <c r="P819">
        <v>0.129</v>
      </c>
      <c r="Q819">
        <v>13.134</v>
      </c>
      <c r="R819">
        <v>22.277000000000001</v>
      </c>
      <c r="S819">
        <v>0.51900000000000002</v>
      </c>
      <c r="T819">
        <v>2.9000000000000001E-2</v>
      </c>
      <c r="U819">
        <v>1.4999999999999999E-2</v>
      </c>
      <c r="W819">
        <v>0</v>
      </c>
      <c r="X819">
        <v>100.08300000000001</v>
      </c>
      <c r="Y819">
        <v>74.380517686250485</v>
      </c>
      <c r="Z819" s="122">
        <v>0.28000000000000003</v>
      </c>
      <c r="AA819" s="122">
        <v>1.54</v>
      </c>
      <c r="AB819" s="122">
        <v>0.75</v>
      </c>
      <c r="AC819" s="122">
        <v>1.67</v>
      </c>
      <c r="AD819" s="122">
        <v>23.78</v>
      </c>
      <c r="AE819" s="122">
        <v>1.08</v>
      </c>
      <c r="AF819" s="122">
        <v>0.5</v>
      </c>
      <c r="AG819" s="122">
        <v>4.21</v>
      </c>
      <c r="AH819" s="122">
        <v>31.6</v>
      </c>
      <c r="AI819" s="122">
        <v>186.55</v>
      </c>
      <c r="AJ819" s="122">
        <v>100</v>
      </c>
      <c r="AK819" s="123">
        <v>1.0505323326370393</v>
      </c>
      <c r="AL819" s="109">
        <v>0.7368625786169607</v>
      </c>
      <c r="AM819" s="109">
        <v>3.7865205430033709E-2</v>
      </c>
      <c r="AN819">
        <v>9.3155113239773477E-2</v>
      </c>
      <c r="AY819" s="191"/>
      <c r="BC819" s="192"/>
      <c r="BD819" s="191" t="str">
        <f t="shared" si="60"/>
        <v/>
      </c>
      <c r="BE819" s="122" t="str">
        <f t="shared" si="61"/>
        <v/>
      </c>
      <c r="BF819" s="122" t="str">
        <f t="shared" si="62"/>
        <v/>
      </c>
      <c r="BG819" s="122" t="str">
        <f t="shared" si="63"/>
        <v/>
      </c>
      <c r="BH819" s="192" t="str">
        <f t="shared" si="64"/>
        <v/>
      </c>
      <c r="BI819" s="109">
        <v>1.0722787642857261</v>
      </c>
      <c r="BJ819" s="109">
        <v>0.41828023675887088</v>
      </c>
      <c r="BK819" s="109">
        <v>1.8163304305454919</v>
      </c>
      <c r="BL819" s="109">
        <v>1088.990234375</v>
      </c>
      <c r="BM819" s="109">
        <v>1081.999155273438</v>
      </c>
      <c r="BN819" s="123">
        <v>1097.5406054687501</v>
      </c>
    </row>
    <row r="820" spans="1:66" x14ac:dyDescent="0.25">
      <c r="A820">
        <v>815</v>
      </c>
      <c r="B820">
        <v>113</v>
      </c>
      <c r="C820" s="120" t="s">
        <v>232</v>
      </c>
      <c r="D820">
        <v>43440</v>
      </c>
      <c r="E820" s="121">
        <v>21</v>
      </c>
      <c r="F820" t="s">
        <v>178</v>
      </c>
      <c r="G820" t="s">
        <v>180</v>
      </c>
      <c r="H820" t="s">
        <v>215</v>
      </c>
      <c r="I820" s="2">
        <v>26234</v>
      </c>
      <c r="K820" s="21" t="s">
        <v>189</v>
      </c>
      <c r="L820">
        <v>46.37</v>
      </c>
      <c r="M820">
        <v>2.7</v>
      </c>
      <c r="N820">
        <v>7.5279999999999996</v>
      </c>
      <c r="O820">
        <v>7.7670000000000003</v>
      </c>
      <c r="P820">
        <v>6.7000000000000004E-2</v>
      </c>
      <c r="Q820">
        <v>12.88</v>
      </c>
      <c r="R820">
        <v>23.286000000000001</v>
      </c>
      <c r="S820">
        <v>0.64200000000000002</v>
      </c>
      <c r="T820">
        <v>0</v>
      </c>
      <c r="U820">
        <v>6.0000000000000001E-3</v>
      </c>
      <c r="W820">
        <v>0</v>
      </c>
      <c r="X820">
        <v>101.24599999999998</v>
      </c>
      <c r="Y820">
        <v>74.721962326032283</v>
      </c>
      <c r="Z820" s="122">
        <v>0.28000000000000003</v>
      </c>
      <c r="AA820" s="122">
        <v>1.69</v>
      </c>
      <c r="AB820" s="122">
        <v>0.73</v>
      </c>
      <c r="AC820" s="122">
        <v>1.71</v>
      </c>
      <c r="AD820" s="122">
        <v>45.31</v>
      </c>
      <c r="AE820" s="122">
        <v>1.0900000000000001</v>
      </c>
      <c r="AF820" s="122">
        <v>0.49</v>
      </c>
      <c r="AG820" s="122">
        <v>3.71</v>
      </c>
      <c r="AH820" s="122">
        <v>100</v>
      </c>
      <c r="AI820" s="122">
        <v>494.97</v>
      </c>
      <c r="AJ820" s="122">
        <v>100</v>
      </c>
      <c r="AK820" s="123">
        <v>1.0668118277584753</v>
      </c>
      <c r="AL820" s="109">
        <v>0.71364878915716379</v>
      </c>
      <c r="AM820" s="109">
        <v>4.6258033703387672E-2</v>
      </c>
      <c r="AN820">
        <v>6.45895796342668E-2</v>
      </c>
      <c r="AT820" s="122">
        <v>6.3793252180437321</v>
      </c>
      <c r="AU820" s="122">
        <v>0.66798163273352074</v>
      </c>
      <c r="AV820" s="122">
        <v>1141.863674704495</v>
      </c>
      <c r="AW820" s="122">
        <v>14.02389230824974</v>
      </c>
      <c r="AX820" s="122">
        <v>35</v>
      </c>
      <c r="AY820" s="191">
        <v>5.9446152933420588</v>
      </c>
      <c r="AZ820" s="122">
        <v>0.71956703205622852</v>
      </c>
      <c r="BA820" s="122">
        <v>1126.1097747275969</v>
      </c>
      <c r="BB820" s="122">
        <v>11.751884260575769</v>
      </c>
      <c r="BC820" s="192">
        <v>2</v>
      </c>
      <c r="BD820" s="191">
        <f t="shared" si="60"/>
        <v>5.9446152933420588</v>
      </c>
      <c r="BE820" s="122">
        <f t="shared" si="61"/>
        <v>0.71956703205622852</v>
      </c>
      <c r="BF820" s="122">
        <f t="shared" si="62"/>
        <v>1126.1097747275969</v>
      </c>
      <c r="BG820" s="122">
        <f t="shared" si="63"/>
        <v>11.751884260575769</v>
      </c>
      <c r="BH820" s="192">
        <f t="shared" si="64"/>
        <v>2</v>
      </c>
      <c r="BI820" s="109">
        <v>5.5972216226295641</v>
      </c>
      <c r="BJ820" s="109">
        <v>3.7503106691078361</v>
      </c>
      <c r="BK820" s="109">
        <v>7.6665175439552478</v>
      </c>
      <c r="BL820" s="109">
        <v>1103.336181640625</v>
      </c>
      <c r="BM820" s="109">
        <v>1093.3975976562499</v>
      </c>
      <c r="BN820" s="123">
        <v>1114.553852539063</v>
      </c>
    </row>
    <row r="821" spans="1:66" x14ac:dyDescent="0.25">
      <c r="A821">
        <v>816</v>
      </c>
      <c r="B821">
        <v>114</v>
      </c>
      <c r="C821" s="120" t="s">
        <v>233</v>
      </c>
      <c r="D821">
        <v>43440</v>
      </c>
      <c r="E821" s="121">
        <v>22</v>
      </c>
      <c r="F821" t="s">
        <v>185</v>
      </c>
      <c r="G821" t="s">
        <v>180</v>
      </c>
      <c r="H821" t="s">
        <v>215</v>
      </c>
      <c r="I821" s="2">
        <v>26234</v>
      </c>
      <c r="K821" s="21" t="s">
        <v>189</v>
      </c>
      <c r="L821">
        <v>47.215000000000003</v>
      </c>
      <c r="M821">
        <v>2.5960000000000001</v>
      </c>
      <c r="N821">
        <v>5.6989999999999998</v>
      </c>
      <c r="O821">
        <v>7.2720000000000002</v>
      </c>
      <c r="P821">
        <v>0.14399999999999999</v>
      </c>
      <c r="Q821">
        <v>13.596</v>
      </c>
      <c r="R821">
        <v>23.141999999999999</v>
      </c>
      <c r="S821">
        <v>0.432</v>
      </c>
      <c r="T821">
        <v>0</v>
      </c>
      <c r="U821">
        <v>0</v>
      </c>
      <c r="W821">
        <v>0</v>
      </c>
      <c r="X821">
        <v>100.096</v>
      </c>
      <c r="Y821">
        <v>76.919843381444025</v>
      </c>
      <c r="Z821" s="122">
        <v>0.28000000000000003</v>
      </c>
      <c r="AA821" s="122">
        <v>1.73</v>
      </c>
      <c r="AB821" s="122">
        <v>0.84</v>
      </c>
      <c r="AC821" s="122">
        <v>1.76</v>
      </c>
      <c r="AD821" s="122">
        <v>23.01</v>
      </c>
      <c r="AE821" s="122">
        <v>1.06</v>
      </c>
      <c r="AF821" s="122">
        <v>0.49</v>
      </c>
      <c r="AG821" s="122">
        <v>4.67</v>
      </c>
      <c r="AH821" s="122">
        <v>100</v>
      </c>
      <c r="AI821" s="122">
        <v>100</v>
      </c>
      <c r="AJ821" s="122">
        <v>100</v>
      </c>
      <c r="AK821" s="123">
        <v>1.0750755384754933</v>
      </c>
      <c r="AL821" s="109">
        <v>0.75965365988247924</v>
      </c>
      <c r="AM821" s="109">
        <v>3.1388581909020587E-2</v>
      </c>
      <c r="AN821">
        <v>9.0090269846629698E-2</v>
      </c>
      <c r="AT821" s="122">
        <v>4.9928359232828834</v>
      </c>
      <c r="AU821" s="122">
        <v>0.65799167304299022</v>
      </c>
      <c r="AV821" s="122">
        <v>1118.2962481077559</v>
      </c>
      <c r="AW821" s="122">
        <v>14.406461752064491</v>
      </c>
      <c r="AX821" s="122">
        <v>38</v>
      </c>
      <c r="AY821" s="191">
        <v>3.559362023428795</v>
      </c>
      <c r="AZ821" s="122">
        <v>1.041920343983753</v>
      </c>
      <c r="BA821" s="122">
        <v>1109.9649649788371</v>
      </c>
      <c r="BB821" s="122">
        <v>18.295279654919089</v>
      </c>
      <c r="BC821" s="192">
        <v>41</v>
      </c>
      <c r="BD821" s="191">
        <f t="shared" si="60"/>
        <v>4.9928359232828834</v>
      </c>
      <c r="BE821" s="122">
        <f t="shared" si="61"/>
        <v>0.65799167304299022</v>
      </c>
      <c r="BF821" s="122">
        <f t="shared" si="62"/>
        <v>1118.2962481077559</v>
      </c>
      <c r="BG821" s="122">
        <f t="shared" si="63"/>
        <v>14.406461752064491</v>
      </c>
      <c r="BH821" s="192">
        <f t="shared" si="64"/>
        <v>38</v>
      </c>
      <c r="BI821" s="109">
        <v>1.194779828819881</v>
      </c>
      <c r="BJ821" s="109">
        <v>0.96884973410094777</v>
      </c>
      <c r="BK821" s="109">
        <v>1.394436935219417</v>
      </c>
      <c r="BL821" s="109">
        <v>1085.2880859375</v>
      </c>
      <c r="BM821" s="109">
        <v>1081.370903320312</v>
      </c>
      <c r="BN821" s="123">
        <v>1090.4447363281249</v>
      </c>
    </row>
    <row r="822" spans="1:66" x14ac:dyDescent="0.25">
      <c r="A822">
        <v>817</v>
      </c>
      <c r="B822">
        <v>115</v>
      </c>
      <c r="C822" s="120" t="s">
        <v>234</v>
      </c>
      <c r="D822">
        <v>43440</v>
      </c>
      <c r="E822" s="121">
        <v>24</v>
      </c>
      <c r="F822" t="s">
        <v>178</v>
      </c>
      <c r="G822" t="s">
        <v>180</v>
      </c>
      <c r="H822" t="s">
        <v>215</v>
      </c>
      <c r="I822" s="2">
        <v>26234</v>
      </c>
      <c r="K822" s="21" t="s">
        <v>189</v>
      </c>
      <c r="L822">
        <v>48.012</v>
      </c>
      <c r="M822">
        <v>2.1680000000000001</v>
      </c>
      <c r="N822">
        <v>6.4589999999999996</v>
      </c>
      <c r="O822">
        <v>7.1790000000000003</v>
      </c>
      <c r="P822">
        <v>0.11899999999999999</v>
      </c>
      <c r="Q822">
        <v>13.544</v>
      </c>
      <c r="R822">
        <v>22.763000000000002</v>
      </c>
      <c r="S822">
        <v>0.61899999999999999</v>
      </c>
      <c r="T822">
        <v>1.2999999999999999E-2</v>
      </c>
      <c r="U822">
        <v>5.8999999999999997E-2</v>
      </c>
      <c r="W822">
        <v>0</v>
      </c>
      <c r="X822">
        <v>100.935</v>
      </c>
      <c r="Y822">
        <v>77.07992893826524</v>
      </c>
      <c r="Z822" s="122">
        <v>0.27</v>
      </c>
      <c r="AA822" s="122">
        <v>1.93</v>
      </c>
      <c r="AB822" s="122">
        <v>0.79</v>
      </c>
      <c r="AC822" s="122">
        <v>1.79</v>
      </c>
      <c r="AD822" s="122">
        <v>27.91</v>
      </c>
      <c r="AE822" s="122">
        <v>1.06</v>
      </c>
      <c r="AF822" s="122">
        <v>0.5</v>
      </c>
      <c r="AG822" s="122">
        <v>3.73</v>
      </c>
      <c r="AH822" s="122">
        <v>66.23</v>
      </c>
      <c r="AI822" s="122">
        <v>49.5</v>
      </c>
      <c r="AJ822" s="122">
        <v>100</v>
      </c>
      <c r="AK822" s="123">
        <v>1.0789891300280503</v>
      </c>
      <c r="AL822" s="109">
        <v>0.74754614298354705</v>
      </c>
      <c r="AM822" s="109">
        <v>4.4428860926272615E-2</v>
      </c>
      <c r="AN822">
        <v>9.6416635907335652E-2</v>
      </c>
      <c r="AT822" s="122">
        <v>6.0012845194662612</v>
      </c>
      <c r="AU822" s="122">
        <v>0.65300139857031858</v>
      </c>
      <c r="AV822" s="122">
        <v>1134.533559490229</v>
      </c>
      <c r="AW822" s="122">
        <v>14.437872134583341</v>
      </c>
      <c r="AX822" s="122">
        <v>41</v>
      </c>
      <c r="AY822" s="191"/>
      <c r="BC822" s="192"/>
      <c r="BD822" s="191" t="str">
        <f t="shared" si="60"/>
        <v/>
      </c>
      <c r="BE822" s="122" t="str">
        <f t="shared" si="61"/>
        <v/>
      </c>
      <c r="BF822" s="122" t="str">
        <f t="shared" si="62"/>
        <v/>
      </c>
      <c r="BG822" s="122" t="str">
        <f t="shared" si="63"/>
        <v/>
      </c>
      <c r="BH822" s="192" t="str">
        <f t="shared" si="64"/>
        <v/>
      </c>
      <c r="BI822" s="109">
        <v>3.1870215762960998</v>
      </c>
      <c r="BJ822" s="109">
        <v>2.4743961871969788</v>
      </c>
      <c r="BK822" s="109">
        <v>4.2542958606588916</v>
      </c>
      <c r="BL822" s="109">
        <v>1106.40576171875</v>
      </c>
      <c r="BM822" s="109">
        <v>1096.476020507813</v>
      </c>
      <c r="BN822" s="123">
        <v>1117.9096875</v>
      </c>
    </row>
    <row r="823" spans="1:66" x14ac:dyDescent="0.25">
      <c r="A823">
        <v>818</v>
      </c>
      <c r="B823">
        <v>116</v>
      </c>
      <c r="C823" s="120" t="s">
        <v>235</v>
      </c>
      <c r="D823">
        <v>43440</v>
      </c>
      <c r="E823" s="121">
        <v>25</v>
      </c>
      <c r="F823" t="s">
        <v>185</v>
      </c>
      <c r="G823" t="s">
        <v>180</v>
      </c>
      <c r="H823" t="s">
        <v>215</v>
      </c>
      <c r="I823" s="2">
        <v>26234</v>
      </c>
      <c r="K823" s="21" t="s">
        <v>189</v>
      </c>
      <c r="L823">
        <v>47.45</v>
      </c>
      <c r="M823">
        <v>2.915</v>
      </c>
      <c r="N823">
        <v>5.6710000000000003</v>
      </c>
      <c r="O823">
        <v>7.8310000000000004</v>
      </c>
      <c r="P823">
        <v>8.3000000000000004E-2</v>
      </c>
      <c r="Q823">
        <v>13.603999999999999</v>
      </c>
      <c r="R823">
        <v>22.917000000000002</v>
      </c>
      <c r="S823">
        <v>0.40799999999999997</v>
      </c>
      <c r="T823">
        <v>0</v>
      </c>
      <c r="U823">
        <v>0</v>
      </c>
      <c r="W823">
        <v>0</v>
      </c>
      <c r="X823">
        <v>100.879</v>
      </c>
      <c r="Y823">
        <v>75.589795530718646</v>
      </c>
      <c r="Z823" s="122">
        <v>0.28000000000000003</v>
      </c>
      <c r="AA823" s="122">
        <v>1.62</v>
      </c>
      <c r="AB823" s="122">
        <v>0.84</v>
      </c>
      <c r="AC823" s="122">
        <v>1.7</v>
      </c>
      <c r="AD823" s="122">
        <v>40.049999999999997</v>
      </c>
      <c r="AE823" s="122">
        <v>1.06</v>
      </c>
      <c r="AF823" s="122">
        <v>0.49</v>
      </c>
      <c r="AG823" s="122">
        <v>4.7300000000000004</v>
      </c>
      <c r="AH823" s="122">
        <v>100</v>
      </c>
      <c r="AI823" s="122">
        <v>100</v>
      </c>
      <c r="AJ823" s="122">
        <v>100</v>
      </c>
      <c r="AK823" s="123">
        <v>1.0522607314457768</v>
      </c>
      <c r="AL823" s="109">
        <v>0.75508347155379474</v>
      </c>
      <c r="AM823" s="109">
        <v>2.9449096394204698E-2</v>
      </c>
      <c r="AN823">
        <v>0.1189496892081468</v>
      </c>
      <c r="AT823" s="122">
        <v>4.5804005254526379</v>
      </c>
      <c r="AU823" s="122">
        <v>0.63563652186652408</v>
      </c>
      <c r="AV823" s="122">
        <v>1110.265703850361</v>
      </c>
      <c r="AW823" s="122">
        <v>13.340322568678319</v>
      </c>
      <c r="AX823" s="122">
        <v>39</v>
      </c>
      <c r="AY823" s="191">
        <v>1.959383331876271</v>
      </c>
      <c r="AZ823" s="122">
        <v>0.98454367352145133</v>
      </c>
      <c r="BA823" s="122">
        <v>1097.337548335081</v>
      </c>
      <c r="BB823" s="122">
        <v>16.17951768692317</v>
      </c>
      <c r="BC823" s="192">
        <v>39</v>
      </c>
      <c r="BD823" s="191">
        <f t="shared" si="60"/>
        <v>4.5804005254526379</v>
      </c>
      <c r="BE823" s="122">
        <f t="shared" si="61"/>
        <v>0.63563652186652408</v>
      </c>
      <c r="BF823" s="122">
        <f t="shared" si="62"/>
        <v>1110.265703850361</v>
      </c>
      <c r="BG823" s="122">
        <f t="shared" si="63"/>
        <v>13.340322568678319</v>
      </c>
      <c r="BH823" s="192">
        <f t="shared" si="64"/>
        <v>39</v>
      </c>
      <c r="BI823" s="109">
        <v>0.61605072885532997</v>
      </c>
      <c r="BJ823" s="109">
        <v>0.35530404478092797</v>
      </c>
      <c r="BK823" s="109">
        <v>0.89924023061772018</v>
      </c>
      <c r="BL823" s="109">
        <v>1079.508544921875</v>
      </c>
      <c r="BM823" s="109">
        <v>1075.335356445313</v>
      </c>
      <c r="BN823" s="123">
        <v>1084.1265722656251</v>
      </c>
    </row>
    <row r="824" spans="1:66" x14ac:dyDescent="0.25">
      <c r="A824">
        <v>819</v>
      </c>
      <c r="B824">
        <v>117</v>
      </c>
      <c r="C824" s="120" t="s">
        <v>236</v>
      </c>
      <c r="D824">
        <v>43440</v>
      </c>
      <c r="E824" s="121">
        <v>28</v>
      </c>
      <c r="F824" t="s">
        <v>178</v>
      </c>
      <c r="G824" t="s">
        <v>180</v>
      </c>
      <c r="H824" t="s">
        <v>215</v>
      </c>
      <c r="I824" s="2">
        <v>26234</v>
      </c>
      <c r="K824" s="21" t="s">
        <v>189</v>
      </c>
      <c r="L824">
        <v>46.753999999999998</v>
      </c>
      <c r="M824">
        <v>2.4409999999999998</v>
      </c>
      <c r="N824">
        <v>7.12</v>
      </c>
      <c r="O824">
        <v>6.9269999999999996</v>
      </c>
      <c r="P824">
        <v>8.6999999999999994E-2</v>
      </c>
      <c r="Q824">
        <v>13.63</v>
      </c>
      <c r="R824">
        <v>22.89</v>
      </c>
      <c r="S824">
        <v>0.57599999999999996</v>
      </c>
      <c r="T824">
        <v>4.0000000000000001E-3</v>
      </c>
      <c r="U824">
        <v>4.3999999999999997E-2</v>
      </c>
      <c r="W824">
        <v>6.2E-2</v>
      </c>
      <c r="X824">
        <v>100.535</v>
      </c>
      <c r="Y824">
        <v>77.814568052380068</v>
      </c>
      <c r="Z824" s="122">
        <v>0.28000000000000003</v>
      </c>
      <c r="AA824" s="122">
        <v>1.79</v>
      </c>
      <c r="AB824" s="122">
        <v>0.75</v>
      </c>
      <c r="AC824" s="122">
        <v>1.81</v>
      </c>
      <c r="AD824" s="122">
        <v>35.5</v>
      </c>
      <c r="AE824" s="122">
        <v>1.06</v>
      </c>
      <c r="AF824" s="122">
        <v>0.49</v>
      </c>
      <c r="AG824" s="122">
        <v>4.01</v>
      </c>
      <c r="AH824" s="122">
        <v>200.69</v>
      </c>
      <c r="AI824" s="122">
        <v>63.6</v>
      </c>
      <c r="AJ824" s="122">
        <v>56.36</v>
      </c>
      <c r="AK824" s="123">
        <v>1.0908590896439476</v>
      </c>
      <c r="AL824" s="109">
        <v>0.75684901758827039</v>
      </c>
      <c r="AM824" s="109">
        <v>4.1592914088143355E-2</v>
      </c>
      <c r="AN824">
        <v>5.5301600937038682E-2</v>
      </c>
      <c r="AT824" s="122">
        <v>6.0356862996237757</v>
      </c>
      <c r="AU824" s="122">
        <v>0.6533907069303575</v>
      </c>
      <c r="AV824" s="122">
        <v>1136.1138627896009</v>
      </c>
      <c r="AW824" s="122">
        <v>14.470308186024321</v>
      </c>
      <c r="AX824" s="122">
        <v>41</v>
      </c>
      <c r="AY824" s="191">
        <v>6.8979814193602937</v>
      </c>
      <c r="AZ824" s="122">
        <v>0.99100037064503144</v>
      </c>
      <c r="BA824" s="122">
        <v>1137.1639524960631</v>
      </c>
      <c r="BB824" s="122">
        <v>8.6938998900257225</v>
      </c>
      <c r="BC824" s="192">
        <v>17</v>
      </c>
      <c r="BD824" s="191">
        <f t="shared" si="60"/>
        <v>6.8979814193602937</v>
      </c>
      <c r="BE824" s="122">
        <f t="shared" si="61"/>
        <v>0.99100037064503144</v>
      </c>
      <c r="BF824" s="122">
        <f t="shared" si="62"/>
        <v>1137.1639524960631</v>
      </c>
      <c r="BG824" s="122">
        <f t="shared" si="63"/>
        <v>8.6938998900257225</v>
      </c>
      <c r="BH824" s="192">
        <f t="shared" si="64"/>
        <v>17</v>
      </c>
      <c r="BI824" s="109">
        <v>3.3668520290828239</v>
      </c>
      <c r="BJ824" s="109">
        <v>2.3242513973689571</v>
      </c>
      <c r="BK824" s="109">
        <v>4.5251432449794304</v>
      </c>
      <c r="BL824" s="109">
        <v>1112.87646484375</v>
      </c>
      <c r="BM824" s="109">
        <v>1103.192221679687</v>
      </c>
      <c r="BN824" s="123">
        <v>1123.606708984375</v>
      </c>
    </row>
    <row r="825" spans="1:66" x14ac:dyDescent="0.25">
      <c r="A825">
        <v>820</v>
      </c>
      <c r="B825">
        <v>118</v>
      </c>
      <c r="C825" s="120" t="s">
        <v>237</v>
      </c>
      <c r="D825">
        <v>43440</v>
      </c>
      <c r="E825" s="121">
        <v>29</v>
      </c>
      <c r="F825" t="s">
        <v>185</v>
      </c>
      <c r="G825" t="s">
        <v>180</v>
      </c>
      <c r="H825" t="s">
        <v>215</v>
      </c>
      <c r="I825" s="2">
        <v>26234</v>
      </c>
      <c r="K825" s="21" t="s">
        <v>189</v>
      </c>
      <c r="L825">
        <v>43.863999999999997</v>
      </c>
      <c r="M825">
        <v>3.9119999999999999</v>
      </c>
      <c r="N825">
        <v>9.0150000000000006</v>
      </c>
      <c r="O825">
        <v>7.45</v>
      </c>
      <c r="P825">
        <v>7.0000000000000001E-3</v>
      </c>
      <c r="Q825">
        <v>11.95</v>
      </c>
      <c r="R825">
        <v>23</v>
      </c>
      <c r="S825">
        <v>0.53300000000000003</v>
      </c>
      <c r="T825">
        <v>0.01</v>
      </c>
      <c r="U825">
        <v>2.1000000000000001E-2</v>
      </c>
      <c r="W825">
        <v>2.1000000000000001E-2</v>
      </c>
      <c r="X825">
        <v>99.783000000000015</v>
      </c>
      <c r="Y825">
        <v>74.088311656034705</v>
      </c>
      <c r="Z825" s="122">
        <v>0.28999999999999998</v>
      </c>
      <c r="AA825" s="122">
        <v>1.38</v>
      </c>
      <c r="AB825" s="122">
        <v>0.66</v>
      </c>
      <c r="AC825" s="122">
        <v>1.75</v>
      </c>
      <c r="AD825" s="122">
        <v>454.74</v>
      </c>
      <c r="AE825" s="122">
        <v>1.1299999999999999</v>
      </c>
      <c r="AF825" s="122">
        <v>0.49</v>
      </c>
      <c r="AG825" s="122">
        <v>4.09</v>
      </c>
      <c r="AH825" s="122">
        <v>87.24</v>
      </c>
      <c r="AI825" s="122">
        <v>144.97999999999999</v>
      </c>
      <c r="AJ825" s="122">
        <v>172.19</v>
      </c>
      <c r="AK825" s="123">
        <v>1.0947718831554063</v>
      </c>
      <c r="AL825" s="109">
        <v>0.67317165792026623</v>
      </c>
      <c r="AM825" s="109">
        <v>3.9045284941320056E-2</v>
      </c>
      <c r="AN825">
        <v>8.4282539399132758E-2</v>
      </c>
      <c r="AY825" s="191"/>
      <c r="BC825" s="192"/>
      <c r="BD825" s="191" t="str">
        <f t="shared" si="60"/>
        <v/>
      </c>
      <c r="BE825" s="122" t="str">
        <f t="shared" si="61"/>
        <v/>
      </c>
      <c r="BF825" s="122" t="str">
        <f t="shared" si="62"/>
        <v/>
      </c>
      <c r="BG825" s="122" t="str">
        <f t="shared" si="63"/>
        <v/>
      </c>
      <c r="BH825" s="192" t="str">
        <f t="shared" si="64"/>
        <v/>
      </c>
      <c r="BI825" s="109">
        <v>0</v>
      </c>
      <c r="BJ825" s="109">
        <v>0</v>
      </c>
      <c r="BK825" s="109">
        <v>1.006470227752055</v>
      </c>
      <c r="BL825" s="109">
        <v>1084.020263671875</v>
      </c>
      <c r="BM825" s="109">
        <v>1077.1759082031249</v>
      </c>
      <c r="BN825" s="123">
        <v>1093.5608984375001</v>
      </c>
    </row>
    <row r="826" spans="1:66" x14ac:dyDescent="0.25">
      <c r="A826">
        <v>821</v>
      </c>
      <c r="B826">
        <v>119</v>
      </c>
      <c r="C826" s="120" t="s">
        <v>238</v>
      </c>
      <c r="D826">
        <v>43440</v>
      </c>
      <c r="E826" s="121">
        <v>30</v>
      </c>
      <c r="F826" t="s">
        <v>185</v>
      </c>
      <c r="G826" t="s">
        <v>180</v>
      </c>
      <c r="H826" t="s">
        <v>215</v>
      </c>
      <c r="I826" s="2">
        <v>26234</v>
      </c>
      <c r="K826" s="21" t="s">
        <v>189</v>
      </c>
      <c r="L826">
        <v>41.158000000000001</v>
      </c>
      <c r="M826">
        <v>5.2009999999999996</v>
      </c>
      <c r="N826">
        <v>10.840999999999999</v>
      </c>
      <c r="O826">
        <v>8.1959999999999997</v>
      </c>
      <c r="P826">
        <v>3.5999999999999997E-2</v>
      </c>
      <c r="Q826">
        <v>10.497</v>
      </c>
      <c r="R826">
        <v>22.756</v>
      </c>
      <c r="S826">
        <v>0.56999999999999995</v>
      </c>
      <c r="T826">
        <v>1.7999999999999999E-2</v>
      </c>
      <c r="U826">
        <v>3.7999999999999999E-2</v>
      </c>
      <c r="W826">
        <v>0</v>
      </c>
      <c r="X826">
        <v>99.310999999999993</v>
      </c>
      <c r="Y826">
        <v>69.540039709351348</v>
      </c>
      <c r="Z826" s="122">
        <v>0.3</v>
      </c>
      <c r="AA826" s="122">
        <v>1.18</v>
      </c>
      <c r="AB826" s="122">
        <v>0.6</v>
      </c>
      <c r="AC826" s="122">
        <v>1.66</v>
      </c>
      <c r="AD826" s="122">
        <v>95.3</v>
      </c>
      <c r="AE826" s="122">
        <v>1.22</v>
      </c>
      <c r="AF826" s="122">
        <v>0.49</v>
      </c>
      <c r="AG826" s="122">
        <v>3.95</v>
      </c>
      <c r="AH826" s="122">
        <v>50.11</v>
      </c>
      <c r="AI826" s="122">
        <v>71.75</v>
      </c>
      <c r="AJ826" s="122">
        <v>100</v>
      </c>
      <c r="AK826" s="123">
        <v>1.0915569436432633</v>
      </c>
      <c r="AL826" s="109">
        <v>0.5987230585390072</v>
      </c>
      <c r="AM826" s="109">
        <v>4.2278455433246251E-2</v>
      </c>
      <c r="AN826">
        <v>0.10521360839734278</v>
      </c>
      <c r="AY826" s="191"/>
      <c r="BC826" s="192"/>
      <c r="BD826" s="191" t="str">
        <f t="shared" si="60"/>
        <v/>
      </c>
      <c r="BE826" s="122" t="str">
        <f t="shared" si="61"/>
        <v/>
      </c>
      <c r="BF826" s="122" t="str">
        <f t="shared" si="62"/>
        <v/>
      </c>
      <c r="BG826" s="122" t="str">
        <f t="shared" si="63"/>
        <v/>
      </c>
      <c r="BH826" s="192" t="str">
        <f t="shared" si="64"/>
        <v/>
      </c>
      <c r="BI826" s="109">
        <v>0.85934855119312559</v>
      </c>
      <c r="BJ826" s="109">
        <v>0</v>
      </c>
      <c r="BK826" s="109">
        <v>2.0842389167937121</v>
      </c>
      <c r="BL826" s="109">
        <v>1069.86767578125</v>
      </c>
      <c r="BM826" s="109">
        <v>1064.0310839843751</v>
      </c>
      <c r="BN826" s="123">
        <v>1076.061025390625</v>
      </c>
    </row>
    <row r="827" spans="1:66" x14ac:dyDescent="0.25">
      <c r="A827">
        <v>822</v>
      </c>
      <c r="B827">
        <v>120</v>
      </c>
      <c r="C827" s="120" t="s">
        <v>239</v>
      </c>
      <c r="D827">
        <v>43440</v>
      </c>
      <c r="E827" s="121">
        <v>31</v>
      </c>
      <c r="F827" t="s">
        <v>178</v>
      </c>
      <c r="G827" t="s">
        <v>180</v>
      </c>
      <c r="H827" t="s">
        <v>215</v>
      </c>
      <c r="I827" s="2">
        <v>26234</v>
      </c>
      <c r="K827" s="21" t="s">
        <v>189</v>
      </c>
      <c r="L827">
        <v>48.924999999999997</v>
      </c>
      <c r="M827">
        <v>1.8420000000000001</v>
      </c>
      <c r="N827">
        <v>4.7969999999999997</v>
      </c>
      <c r="O827">
        <v>6.7519999999999998</v>
      </c>
      <c r="P827">
        <v>4.5999999999999999E-2</v>
      </c>
      <c r="Q827">
        <v>14.679</v>
      </c>
      <c r="R827">
        <v>23.084</v>
      </c>
      <c r="S827">
        <v>0.48</v>
      </c>
      <c r="T827">
        <v>0</v>
      </c>
      <c r="U827">
        <v>1.4999999999999999E-2</v>
      </c>
      <c r="W827">
        <v>5.5E-2</v>
      </c>
      <c r="X827">
        <v>100.67500000000001</v>
      </c>
      <c r="Y827">
        <v>79.488481627669955</v>
      </c>
      <c r="Z827" s="122">
        <v>0.27</v>
      </c>
      <c r="AA827" s="122">
        <v>2.11</v>
      </c>
      <c r="AB827" s="122">
        <v>0.92</v>
      </c>
      <c r="AC827" s="122">
        <v>1.83</v>
      </c>
      <c r="AD827" s="122">
        <v>65.739999999999995</v>
      </c>
      <c r="AE827" s="122">
        <v>1.02</v>
      </c>
      <c r="AF827" s="122">
        <v>0.49</v>
      </c>
      <c r="AG827" s="122">
        <v>4.3</v>
      </c>
      <c r="AH827" s="122">
        <v>100</v>
      </c>
      <c r="AI827" s="122">
        <v>196.98</v>
      </c>
      <c r="AJ827" s="122">
        <v>64.459999999999994</v>
      </c>
      <c r="AK827" s="123">
        <v>1.0778529248117179</v>
      </c>
      <c r="AL827" s="109">
        <v>0.81109458667175705</v>
      </c>
      <c r="AM827" s="109">
        <v>3.4490519807715302E-2</v>
      </c>
      <c r="AN827">
        <v>6.7231424517309041E-2</v>
      </c>
      <c r="AY827" s="191"/>
      <c r="BC827" s="192"/>
      <c r="BD827" s="191" t="str">
        <f t="shared" si="60"/>
        <v/>
      </c>
      <c r="BE827" s="122" t="str">
        <f t="shared" si="61"/>
        <v/>
      </c>
      <c r="BF827" s="122" t="str">
        <f t="shared" si="62"/>
        <v/>
      </c>
      <c r="BG827" s="122" t="str">
        <f t="shared" si="63"/>
        <v/>
      </c>
      <c r="BH827" s="192" t="str">
        <f t="shared" si="64"/>
        <v/>
      </c>
      <c r="BI827" s="109">
        <v>1.9623838828642279</v>
      </c>
      <c r="BJ827" s="109">
        <v>1.7018262599546821</v>
      </c>
      <c r="BK827" s="109">
        <v>2.2679013942320259</v>
      </c>
      <c r="BL827" s="109">
        <v>1074.972290039062</v>
      </c>
      <c r="BM827" s="109">
        <v>1066.806611328125</v>
      </c>
      <c r="BN827" s="123">
        <v>1082.7193359375001</v>
      </c>
    </row>
    <row r="828" spans="1:66" x14ac:dyDescent="0.25">
      <c r="A828">
        <v>823</v>
      </c>
      <c r="B828">
        <v>121</v>
      </c>
      <c r="C828" s="120" t="s">
        <v>240</v>
      </c>
      <c r="D828">
        <v>43440</v>
      </c>
      <c r="E828" s="121">
        <v>32</v>
      </c>
      <c r="F828" t="s">
        <v>183</v>
      </c>
      <c r="G828" t="s">
        <v>180</v>
      </c>
      <c r="H828" t="s">
        <v>215</v>
      </c>
      <c r="I828" s="2">
        <v>26234</v>
      </c>
      <c r="K828" s="21" t="s">
        <v>189</v>
      </c>
      <c r="L828">
        <v>46.052</v>
      </c>
      <c r="M828">
        <v>3.15</v>
      </c>
      <c r="N828">
        <v>6.4130000000000003</v>
      </c>
      <c r="O828">
        <v>7.93</v>
      </c>
      <c r="P828">
        <v>2.7E-2</v>
      </c>
      <c r="Q828">
        <v>12.858000000000001</v>
      </c>
      <c r="R828">
        <v>22.771999999999998</v>
      </c>
      <c r="S828">
        <v>0.43</v>
      </c>
      <c r="T828">
        <v>2.1000000000000001E-2</v>
      </c>
      <c r="U828">
        <v>0</v>
      </c>
      <c r="V828">
        <v>0</v>
      </c>
      <c r="W828">
        <v>0</v>
      </c>
      <c r="X828">
        <v>99.653000000000006</v>
      </c>
      <c r="Y828">
        <v>74.295026793688692</v>
      </c>
      <c r="Z828" s="122">
        <v>0.28000000000000003</v>
      </c>
      <c r="AA828" s="122">
        <v>1.55</v>
      </c>
      <c r="AB828" s="122">
        <v>0.79</v>
      </c>
      <c r="AC828" s="122">
        <v>1.68</v>
      </c>
      <c r="AD828" s="122">
        <v>117.42</v>
      </c>
      <c r="AE828" s="122">
        <v>1.0900000000000001</v>
      </c>
      <c r="AF828" s="122">
        <v>0.49</v>
      </c>
      <c r="AG828" s="122">
        <v>4.68</v>
      </c>
      <c r="AH828" s="122">
        <v>40.880000000000003</v>
      </c>
      <c r="AI828" s="122">
        <v>100</v>
      </c>
      <c r="AJ828" s="122">
        <v>100</v>
      </c>
      <c r="AK828" s="123">
        <v>1.0586555306326475</v>
      </c>
      <c r="AL828" s="109">
        <v>0.72413881795858337</v>
      </c>
      <c r="AM828" s="109">
        <v>3.1492006529395128E-2</v>
      </c>
      <c r="AN828">
        <v>0.11714764351441818</v>
      </c>
      <c r="AT828" s="122">
        <v>5.5577038115494606</v>
      </c>
      <c r="AU828" s="122">
        <v>0.66092892441201412</v>
      </c>
      <c r="AV828" s="122">
        <v>1128.6836216826609</v>
      </c>
      <c r="AW828" s="122">
        <v>13.8927099037818</v>
      </c>
      <c r="AX828" s="122">
        <v>36</v>
      </c>
      <c r="AY828" s="191">
        <v>4.5143005255762647</v>
      </c>
      <c r="AZ828" s="122">
        <v>1.03488195939204</v>
      </c>
      <c r="BA828" s="122">
        <v>1120.01612639522</v>
      </c>
      <c r="BB828" s="122">
        <v>16.97135559023048</v>
      </c>
      <c r="BC828" s="192">
        <v>37</v>
      </c>
      <c r="BD828" s="191">
        <f t="shared" si="60"/>
        <v>5.5577038115494606</v>
      </c>
      <c r="BE828" s="122">
        <f t="shared" si="61"/>
        <v>0.66092892441201412</v>
      </c>
      <c r="BF828" s="122">
        <f t="shared" si="62"/>
        <v>1128.6836216826609</v>
      </c>
      <c r="BG828" s="122">
        <f t="shared" si="63"/>
        <v>13.8927099037818</v>
      </c>
      <c r="BH828" s="192">
        <f t="shared" si="64"/>
        <v>36</v>
      </c>
      <c r="BI828" s="109">
        <v>0.1571033451910018</v>
      </c>
      <c r="BJ828" s="109">
        <v>0</v>
      </c>
      <c r="BK828" s="109">
        <v>0.48926501492214181</v>
      </c>
      <c r="BL828" s="109">
        <v>1063.436767578125</v>
      </c>
      <c r="BM828" s="109">
        <v>1058.756928710937</v>
      </c>
      <c r="BN828" s="123">
        <v>1069.3993359374999</v>
      </c>
    </row>
    <row r="829" spans="1:66" x14ac:dyDescent="0.25">
      <c r="A829">
        <v>824</v>
      </c>
      <c r="B829" t="s">
        <v>181</v>
      </c>
      <c r="C829" s="120" t="s">
        <v>241</v>
      </c>
      <c r="D829">
        <v>43440</v>
      </c>
      <c r="E829" s="121">
        <v>33</v>
      </c>
      <c r="F829" t="s">
        <v>184</v>
      </c>
      <c r="G829" t="s">
        <v>180</v>
      </c>
      <c r="H829" t="s">
        <v>215</v>
      </c>
      <c r="I829" s="2">
        <v>26234</v>
      </c>
      <c r="K829" s="21" t="s">
        <v>189</v>
      </c>
      <c r="L829">
        <v>43.456000000000003</v>
      </c>
      <c r="M829">
        <v>4.5069999999999997</v>
      </c>
      <c r="N829">
        <v>8.8409999999999993</v>
      </c>
      <c r="O829">
        <v>8.5660000000000007</v>
      </c>
      <c r="P829">
        <v>0</v>
      </c>
      <c r="Q829">
        <v>11.81</v>
      </c>
      <c r="R829">
        <v>22.934000000000001</v>
      </c>
      <c r="S829">
        <v>0.49399999999999999</v>
      </c>
      <c r="T829">
        <v>1.7999999999999999E-2</v>
      </c>
      <c r="U829">
        <v>0</v>
      </c>
      <c r="W829">
        <v>3.1E-2</v>
      </c>
      <c r="X829">
        <v>100.65700000000001</v>
      </c>
      <c r="Y829">
        <v>71.078345744813561</v>
      </c>
      <c r="Z829" s="122">
        <v>0.28999999999999998</v>
      </c>
      <c r="AA829" s="122">
        <v>1.27</v>
      </c>
      <c r="AB829" s="122">
        <v>0.67</v>
      </c>
      <c r="AC829" s="122">
        <v>1.61</v>
      </c>
      <c r="AD829" s="122">
        <v>100</v>
      </c>
      <c r="AE829" s="122">
        <v>1.1499999999999999</v>
      </c>
      <c r="AF829" s="122">
        <v>0.49</v>
      </c>
      <c r="AG829" s="122">
        <v>4.33</v>
      </c>
      <c r="AH829" s="122">
        <v>51.65</v>
      </c>
      <c r="AI829" s="122">
        <v>100</v>
      </c>
      <c r="AJ829" s="122">
        <v>116.64</v>
      </c>
      <c r="AK829" s="123">
        <v>1.0560631885476115</v>
      </c>
      <c r="AL829" s="109">
        <v>0.66377325158662415</v>
      </c>
      <c r="AM829" s="109">
        <v>3.6106074061302527E-2</v>
      </c>
      <c r="AN829">
        <v>0.10068777419414837</v>
      </c>
      <c r="AY829" s="191"/>
      <c r="BC829" s="192"/>
      <c r="BD829" s="191" t="str">
        <f t="shared" si="60"/>
        <v/>
      </c>
      <c r="BE829" s="122" t="str">
        <f t="shared" si="61"/>
        <v/>
      </c>
      <c r="BF829" s="122" t="str">
        <f t="shared" si="62"/>
        <v/>
      </c>
      <c r="BG829" s="122" t="str">
        <f t="shared" si="63"/>
        <v/>
      </c>
      <c r="BH829" s="192" t="str">
        <f t="shared" si="64"/>
        <v/>
      </c>
      <c r="BI829" s="109">
        <v>0</v>
      </c>
      <c r="BJ829" s="109">
        <v>0</v>
      </c>
      <c r="BK829" s="109">
        <v>0</v>
      </c>
      <c r="BL829" s="109">
        <v>1068.194946289062</v>
      </c>
      <c r="BM829" s="109">
        <v>1063.038403320312</v>
      </c>
      <c r="BN829" s="123">
        <v>1072.5752832031251</v>
      </c>
    </row>
    <row r="830" spans="1:66" x14ac:dyDescent="0.25">
      <c r="A830">
        <v>825</v>
      </c>
      <c r="B830">
        <v>122</v>
      </c>
      <c r="C830" s="120" t="s">
        <v>242</v>
      </c>
      <c r="D830">
        <v>43440</v>
      </c>
      <c r="E830" s="121">
        <v>34</v>
      </c>
      <c r="F830" t="s">
        <v>184</v>
      </c>
      <c r="G830" t="s">
        <v>180</v>
      </c>
      <c r="H830" t="s">
        <v>215</v>
      </c>
      <c r="I830" s="2">
        <v>26234</v>
      </c>
      <c r="K830" s="21" t="s">
        <v>189</v>
      </c>
      <c r="L830">
        <v>46.427</v>
      </c>
      <c r="M830">
        <v>2.3839999999999999</v>
      </c>
      <c r="N830">
        <v>7.048</v>
      </c>
      <c r="O830">
        <v>7.52</v>
      </c>
      <c r="P830">
        <v>4.1000000000000002E-2</v>
      </c>
      <c r="Q830">
        <v>12.834</v>
      </c>
      <c r="R830">
        <v>22.835000000000001</v>
      </c>
      <c r="S830">
        <v>0.64400000000000002</v>
      </c>
      <c r="T830">
        <v>0</v>
      </c>
      <c r="U830">
        <v>3.2000000000000001E-2</v>
      </c>
      <c r="W830">
        <v>3.7999999999999999E-2</v>
      </c>
      <c r="X830">
        <v>99.802999999999997</v>
      </c>
      <c r="Y830">
        <v>75.2609444584442</v>
      </c>
      <c r="Z830" s="122">
        <v>0.28000000000000003</v>
      </c>
      <c r="AA830" s="122">
        <v>1.83</v>
      </c>
      <c r="AB830" s="122">
        <v>0.75</v>
      </c>
      <c r="AC830" s="122">
        <v>1.73</v>
      </c>
      <c r="AD830" s="122">
        <v>73.180000000000007</v>
      </c>
      <c r="AE830" s="122">
        <v>1.1000000000000001</v>
      </c>
      <c r="AF830" s="122">
        <v>0.49</v>
      </c>
      <c r="AG830" s="122">
        <v>3.64</v>
      </c>
      <c r="AH830" s="122">
        <v>100</v>
      </c>
      <c r="AI830" s="122">
        <v>89.53</v>
      </c>
      <c r="AJ830" s="122">
        <v>81.2</v>
      </c>
      <c r="AK830" s="123">
        <v>1.085060472680949</v>
      </c>
      <c r="AL830" s="109">
        <v>0.71982775524003817</v>
      </c>
      <c r="AM830" s="109">
        <v>4.6971658045135332E-2</v>
      </c>
      <c r="AN830">
        <v>7.8967301149044961E-2</v>
      </c>
      <c r="AT830" s="122">
        <v>6.2608150605726571</v>
      </c>
      <c r="AU830" s="122">
        <v>0.65775667978502572</v>
      </c>
      <c r="AV830" s="122">
        <v>1139.247847786618</v>
      </c>
      <c r="AW830" s="122">
        <v>14.14783433583397</v>
      </c>
      <c r="AX830" s="122">
        <v>36</v>
      </c>
      <c r="AY830" s="191"/>
      <c r="BC830" s="192"/>
      <c r="BD830" s="191">
        <f t="shared" si="60"/>
        <v>6.2608150605726571</v>
      </c>
      <c r="BE830" s="122">
        <f t="shared" si="61"/>
        <v>0.65775667978502572</v>
      </c>
      <c r="BF830" s="122">
        <f t="shared" si="62"/>
        <v>1139.247847786618</v>
      </c>
      <c r="BG830" s="122">
        <f t="shared" si="63"/>
        <v>14.14783433583397</v>
      </c>
      <c r="BH830" s="192">
        <f t="shared" si="64"/>
        <v>36</v>
      </c>
      <c r="BI830" s="109">
        <v>4.8274939692786409</v>
      </c>
      <c r="BJ830" s="109">
        <v>3.4524496997168739</v>
      </c>
      <c r="BK830" s="109">
        <v>6.7746838343909452</v>
      </c>
      <c r="BL830" s="109">
        <v>1100.626098632812</v>
      </c>
      <c r="BM830" s="109">
        <v>1091.4642187500001</v>
      </c>
      <c r="BN830" s="123">
        <v>1108.65703125</v>
      </c>
    </row>
    <row r="831" spans="1:66" x14ac:dyDescent="0.25">
      <c r="A831">
        <v>826</v>
      </c>
      <c r="B831" t="s">
        <v>181</v>
      </c>
      <c r="C831" s="120" t="s">
        <v>243</v>
      </c>
      <c r="D831">
        <v>43440</v>
      </c>
      <c r="E831" s="121">
        <v>35</v>
      </c>
      <c r="F831" t="s">
        <v>184</v>
      </c>
      <c r="G831" t="s">
        <v>180</v>
      </c>
      <c r="H831" t="s">
        <v>215</v>
      </c>
      <c r="I831" s="2">
        <v>26234</v>
      </c>
      <c r="K831" s="21" t="s">
        <v>189</v>
      </c>
      <c r="L831">
        <v>42.494999999999997</v>
      </c>
      <c r="M831">
        <v>4.3239999999999998</v>
      </c>
      <c r="N831">
        <v>8.8849999999999998</v>
      </c>
      <c r="O831">
        <v>8.3049999999999997</v>
      </c>
      <c r="P831">
        <v>8.1000000000000003E-2</v>
      </c>
      <c r="Q831">
        <v>11.268000000000001</v>
      </c>
      <c r="R831">
        <v>23.655999999999999</v>
      </c>
      <c r="S831">
        <v>0.54200000000000004</v>
      </c>
      <c r="T831">
        <v>1.0999999999999999E-2</v>
      </c>
      <c r="U831">
        <v>0</v>
      </c>
      <c r="W831">
        <v>0</v>
      </c>
      <c r="X831">
        <v>99.566999999999979</v>
      </c>
      <c r="Y831">
        <v>70.747568894376613</v>
      </c>
      <c r="Z831" s="122">
        <v>0.28999999999999998</v>
      </c>
      <c r="AA831" s="122">
        <v>1.31</v>
      </c>
      <c r="AB831" s="122">
        <v>0.67</v>
      </c>
      <c r="AC831" s="122">
        <v>1.65</v>
      </c>
      <c r="AD831" s="122">
        <v>36.74</v>
      </c>
      <c r="AE831" s="122">
        <v>1.17</v>
      </c>
      <c r="AF831" s="122">
        <v>0.48</v>
      </c>
      <c r="AG831" s="122">
        <v>4.04</v>
      </c>
      <c r="AH831" s="122">
        <v>74.33</v>
      </c>
      <c r="AI831" s="122">
        <v>100</v>
      </c>
      <c r="AJ831" s="122">
        <v>100</v>
      </c>
      <c r="AK831" s="123">
        <v>1.0699248611468573</v>
      </c>
      <c r="AL831" s="109">
        <v>0.64243991339038875</v>
      </c>
      <c r="AM831" s="109">
        <v>4.0185412714640358E-2</v>
      </c>
      <c r="AN831">
        <v>5.5504985868980908E-2</v>
      </c>
      <c r="AY831" s="191"/>
      <c r="BC831" s="192"/>
      <c r="BD831" s="191" t="str">
        <f t="shared" si="60"/>
        <v/>
      </c>
      <c r="BE831" s="122" t="str">
        <f t="shared" si="61"/>
        <v/>
      </c>
      <c r="BF831" s="122" t="str">
        <f t="shared" si="62"/>
        <v/>
      </c>
      <c r="BG831" s="122" t="str">
        <f t="shared" si="63"/>
        <v/>
      </c>
      <c r="BH831" s="192" t="str">
        <f t="shared" si="64"/>
        <v/>
      </c>
      <c r="BI831" s="109">
        <v>0</v>
      </c>
      <c r="BJ831" s="109">
        <v>0</v>
      </c>
      <c r="BK831" s="109">
        <v>0.53503253096355596</v>
      </c>
      <c r="BL831" s="109">
        <v>1086.811157226562</v>
      </c>
      <c r="BM831" s="109">
        <v>1079.064462890625</v>
      </c>
      <c r="BN831" s="123">
        <v>1095.718227539063</v>
      </c>
    </row>
    <row r="832" spans="1:66" x14ac:dyDescent="0.25">
      <c r="A832">
        <v>827</v>
      </c>
      <c r="B832">
        <v>123</v>
      </c>
      <c r="C832" s="120" t="s">
        <v>244</v>
      </c>
      <c r="D832">
        <v>44136</v>
      </c>
      <c r="E832" s="121">
        <v>36</v>
      </c>
      <c r="F832" t="s">
        <v>178</v>
      </c>
      <c r="G832" t="s">
        <v>180</v>
      </c>
      <c r="H832" t="s">
        <v>215</v>
      </c>
      <c r="I832" s="2">
        <v>26239</v>
      </c>
      <c r="K832" s="21" t="s">
        <v>189</v>
      </c>
      <c r="L832">
        <v>44.307000000000002</v>
      </c>
      <c r="M832">
        <v>3.6440000000000001</v>
      </c>
      <c r="N832">
        <v>8.8889999999999993</v>
      </c>
      <c r="O832">
        <v>7.9340000000000002</v>
      </c>
      <c r="P832">
        <v>0.127</v>
      </c>
      <c r="Q832">
        <v>13.302</v>
      </c>
      <c r="R832">
        <v>19.158000000000001</v>
      </c>
      <c r="S832">
        <v>1.429</v>
      </c>
      <c r="T832">
        <v>0.45700000000000002</v>
      </c>
      <c r="U832">
        <v>1.2E-2</v>
      </c>
      <c r="W832">
        <v>0</v>
      </c>
      <c r="X832">
        <v>99.259</v>
      </c>
      <c r="Y832">
        <v>74.92851647972654</v>
      </c>
      <c r="Z832" s="122">
        <v>0.28999999999999998</v>
      </c>
      <c r="AA832" s="122">
        <v>1.43</v>
      </c>
      <c r="AB832" s="122">
        <v>0.67</v>
      </c>
      <c r="AC832" s="122">
        <v>1.69</v>
      </c>
      <c r="AD832" s="122">
        <v>22.81</v>
      </c>
      <c r="AE832" s="122">
        <v>1.08</v>
      </c>
      <c r="AF832" s="122">
        <v>0.54</v>
      </c>
      <c r="AG832" s="122">
        <v>2.35</v>
      </c>
      <c r="AH832" s="122">
        <v>3.94</v>
      </c>
      <c r="AI832" s="122">
        <v>247.49</v>
      </c>
      <c r="AJ832" s="122">
        <v>100</v>
      </c>
      <c r="AK832" s="123">
        <v>1.0598677059808879</v>
      </c>
      <c r="AL832" s="109">
        <v>0.75023557575769662</v>
      </c>
      <c r="AM832" s="109">
        <v>0.1048084768364351</v>
      </c>
      <c r="AN832">
        <v>-4.431133359373042E-4</v>
      </c>
      <c r="AY832" s="191"/>
      <c r="BC832" s="192"/>
      <c r="BD832" s="191" t="str">
        <f t="shared" si="60"/>
        <v/>
      </c>
      <c r="BE832" s="122" t="str">
        <f t="shared" si="61"/>
        <v/>
      </c>
      <c r="BF832" s="122" t="str">
        <f t="shared" si="62"/>
        <v/>
      </c>
      <c r="BG832" s="122" t="str">
        <f t="shared" si="63"/>
        <v/>
      </c>
      <c r="BH832" s="192" t="str">
        <f t="shared" si="64"/>
        <v/>
      </c>
      <c r="BI832" s="109">
        <v>12.40475463867188</v>
      </c>
      <c r="BJ832" s="109">
        <v>11.29063400268555</v>
      </c>
      <c r="BK832" s="109">
        <v>13.09227912902832</v>
      </c>
      <c r="BL832" s="109">
        <v>1096.925415039062</v>
      </c>
      <c r="BM832" s="109">
        <v>1084.6197460937501</v>
      </c>
      <c r="BN832" s="123">
        <v>1110.853051757812</v>
      </c>
    </row>
    <row r="833" spans="1:66" x14ac:dyDescent="0.25">
      <c r="A833">
        <v>828</v>
      </c>
      <c r="B833">
        <v>124</v>
      </c>
      <c r="C833" s="120" t="s">
        <v>245</v>
      </c>
      <c r="D833">
        <v>44136</v>
      </c>
      <c r="E833" s="121">
        <v>37</v>
      </c>
      <c r="F833" t="s">
        <v>178</v>
      </c>
      <c r="G833" t="s">
        <v>180</v>
      </c>
      <c r="H833" t="s">
        <v>215</v>
      </c>
      <c r="I833" s="2">
        <v>26239</v>
      </c>
      <c r="K833" s="21" t="s">
        <v>189</v>
      </c>
      <c r="L833">
        <v>45.886000000000003</v>
      </c>
      <c r="M833">
        <v>2.3719999999999999</v>
      </c>
      <c r="N833">
        <v>6.976</v>
      </c>
      <c r="O833">
        <v>9.4</v>
      </c>
      <c r="P833">
        <v>0.10100000000000001</v>
      </c>
      <c r="Q833">
        <v>10.369</v>
      </c>
      <c r="R833">
        <v>22.637</v>
      </c>
      <c r="S833">
        <v>1.077</v>
      </c>
      <c r="T833">
        <v>8.9999999999999993E-3</v>
      </c>
      <c r="U833">
        <v>5.8000000000000003E-2</v>
      </c>
      <c r="W833">
        <v>1.0999999999999999E-2</v>
      </c>
      <c r="X833">
        <v>98.896000000000001</v>
      </c>
      <c r="Y833">
        <v>66.288050284061143</v>
      </c>
      <c r="Z833" s="122">
        <v>0.28000000000000003</v>
      </c>
      <c r="AA833" s="122">
        <v>1.82</v>
      </c>
      <c r="AB833" s="122">
        <v>0.75</v>
      </c>
      <c r="AC833" s="122">
        <v>1.54</v>
      </c>
      <c r="AD833" s="122">
        <v>34.06</v>
      </c>
      <c r="AE833" s="122">
        <v>1.23</v>
      </c>
      <c r="AF833" s="122">
        <v>0.5</v>
      </c>
      <c r="AG833" s="122">
        <v>2.77</v>
      </c>
      <c r="AH833" s="122">
        <v>88</v>
      </c>
      <c r="AI833" s="122">
        <v>51.48</v>
      </c>
      <c r="AJ833" s="122">
        <v>322.52999999999997</v>
      </c>
      <c r="AK833" s="123">
        <v>1.0369983983738789</v>
      </c>
      <c r="AL833" s="109">
        <v>0.59285486853501601</v>
      </c>
      <c r="AM833" s="109">
        <v>8.0077533790208599E-2</v>
      </c>
      <c r="AN833">
        <v>0.14238973507851083</v>
      </c>
      <c r="AO833" s="109">
        <v>5.6184521479398528</v>
      </c>
      <c r="AP833" s="109">
        <v>0.14844891760087151</v>
      </c>
      <c r="AQ833" s="141">
        <v>1016.371179030275</v>
      </c>
      <c r="AR833" s="141">
        <v>4.2852684868085751</v>
      </c>
      <c r="AS833" s="141">
        <v>972</v>
      </c>
      <c r="AY833" s="191"/>
      <c r="BC833" s="192"/>
      <c r="BD833" s="191">
        <f t="shared" si="60"/>
        <v>5.6184521479398528</v>
      </c>
      <c r="BE833" s="122">
        <f t="shared" si="61"/>
        <v>0.14844891760087151</v>
      </c>
      <c r="BF833" s="122">
        <f t="shared" si="62"/>
        <v>1016.371179030275</v>
      </c>
      <c r="BG833" s="122">
        <f t="shared" si="63"/>
        <v>4.2852684868085751</v>
      </c>
      <c r="BH833" s="192">
        <f t="shared" si="64"/>
        <v>972</v>
      </c>
      <c r="BI833" s="109">
        <v>9.8900003433227539</v>
      </c>
      <c r="BJ833" s="109">
        <v>9.3176142883300788</v>
      </c>
      <c r="BK833" s="109">
        <v>10.545455589294431</v>
      </c>
      <c r="BL833" s="109">
        <v>1060.853393554688</v>
      </c>
      <c r="BM833" s="109">
        <v>1043.3350976562499</v>
      </c>
      <c r="BN833" s="123">
        <v>1078.1952441406249</v>
      </c>
    </row>
    <row r="834" spans="1:66" x14ac:dyDescent="0.25">
      <c r="A834">
        <v>829</v>
      </c>
      <c r="B834">
        <v>125</v>
      </c>
      <c r="C834" s="120" t="s">
        <v>246</v>
      </c>
      <c r="D834">
        <v>44136</v>
      </c>
      <c r="E834" s="121">
        <v>38</v>
      </c>
      <c r="F834" t="s">
        <v>185</v>
      </c>
      <c r="G834" t="s">
        <v>180</v>
      </c>
      <c r="H834" t="s">
        <v>215</v>
      </c>
      <c r="I834" s="2">
        <v>26239</v>
      </c>
      <c r="K834" s="21" t="s">
        <v>189</v>
      </c>
      <c r="L834">
        <v>42.962000000000003</v>
      </c>
      <c r="M834">
        <v>4.5529999999999999</v>
      </c>
      <c r="N834">
        <v>9.2520000000000007</v>
      </c>
      <c r="O834">
        <v>7.9960000000000004</v>
      </c>
      <c r="P834">
        <v>5.6000000000000001E-2</v>
      </c>
      <c r="Q834">
        <v>11.678000000000001</v>
      </c>
      <c r="R834">
        <v>22.702000000000002</v>
      </c>
      <c r="S834">
        <v>0.58799999999999997</v>
      </c>
      <c r="T834">
        <v>1.7999999999999999E-2</v>
      </c>
      <c r="U834">
        <v>0</v>
      </c>
      <c r="W834">
        <v>0</v>
      </c>
      <c r="X834">
        <v>99.804999999999993</v>
      </c>
      <c r="Y834">
        <v>72.24829995223071</v>
      </c>
      <c r="Z834" s="122">
        <v>0.28999999999999998</v>
      </c>
      <c r="AA834" s="122">
        <v>1.26</v>
      </c>
      <c r="AB834" s="122">
        <v>0.65</v>
      </c>
      <c r="AC834" s="122">
        <v>1.67</v>
      </c>
      <c r="AD834" s="122">
        <v>53.17</v>
      </c>
      <c r="AE834" s="122">
        <v>1.1499999999999999</v>
      </c>
      <c r="AF834" s="122">
        <v>0.5</v>
      </c>
      <c r="AG834" s="122">
        <v>3.9</v>
      </c>
      <c r="AH834" s="122">
        <v>48.01</v>
      </c>
      <c r="AI834" s="122">
        <v>100</v>
      </c>
      <c r="AJ834" s="122">
        <v>100</v>
      </c>
      <c r="AK834" s="123">
        <v>1.0783326503492123</v>
      </c>
      <c r="AL834" s="109">
        <v>0.66040290569311522</v>
      </c>
      <c r="AM834" s="109">
        <v>4.3241554738241365E-2</v>
      </c>
      <c r="AN834">
        <v>8.7178978636787974E-2</v>
      </c>
      <c r="AY834" s="191"/>
      <c r="BC834" s="192"/>
      <c r="BD834" s="191" t="str">
        <f t="shared" si="60"/>
        <v/>
      </c>
      <c r="BE834" s="122" t="str">
        <f t="shared" si="61"/>
        <v/>
      </c>
      <c r="BF834" s="122" t="str">
        <f t="shared" si="62"/>
        <v/>
      </c>
      <c r="BG834" s="122" t="str">
        <f t="shared" si="63"/>
        <v/>
      </c>
      <c r="BH834" s="192" t="str">
        <f t="shared" si="64"/>
        <v/>
      </c>
      <c r="BI834" s="109">
        <v>1.082497924933111</v>
      </c>
      <c r="BJ834" s="109">
        <v>0</v>
      </c>
      <c r="BK834" s="109">
        <v>2.866581291327154</v>
      </c>
      <c r="BL834" s="109">
        <v>1080.431396484375</v>
      </c>
      <c r="BM834" s="109">
        <v>1070.068813476563</v>
      </c>
      <c r="BN834" s="123">
        <v>1091.220986328125</v>
      </c>
    </row>
    <row r="835" spans="1:66" x14ac:dyDescent="0.25">
      <c r="A835">
        <v>830</v>
      </c>
      <c r="B835">
        <v>126</v>
      </c>
      <c r="C835" s="120" t="s">
        <v>247</v>
      </c>
      <c r="D835">
        <v>44136</v>
      </c>
      <c r="E835" s="121">
        <v>39</v>
      </c>
      <c r="F835" t="s">
        <v>185</v>
      </c>
      <c r="G835" t="s">
        <v>180</v>
      </c>
      <c r="H835" t="s">
        <v>215</v>
      </c>
      <c r="I835" s="2">
        <v>26239</v>
      </c>
      <c r="K835" s="21" t="s">
        <v>189</v>
      </c>
      <c r="L835">
        <v>46.801000000000002</v>
      </c>
      <c r="M835">
        <v>2.774</v>
      </c>
      <c r="N835">
        <v>6.109</v>
      </c>
      <c r="O835">
        <v>7.9</v>
      </c>
      <c r="P835">
        <v>8.2000000000000003E-2</v>
      </c>
      <c r="Q835">
        <v>13.218999999999999</v>
      </c>
      <c r="R835">
        <v>22.826000000000001</v>
      </c>
      <c r="S835">
        <v>0.49199999999999999</v>
      </c>
      <c r="T835">
        <v>3.0000000000000001E-3</v>
      </c>
      <c r="U835">
        <v>2.9000000000000001E-2</v>
      </c>
      <c r="W835">
        <v>0</v>
      </c>
      <c r="X835">
        <v>100.23500000000001</v>
      </c>
      <c r="Y835">
        <v>74.891591125406819</v>
      </c>
      <c r="Z835" s="122">
        <v>0.28000000000000003</v>
      </c>
      <c r="AA835" s="122">
        <v>1.67</v>
      </c>
      <c r="AB835" s="122">
        <v>0.81</v>
      </c>
      <c r="AC835" s="122">
        <v>1.68</v>
      </c>
      <c r="AD835" s="122">
        <v>34.43</v>
      </c>
      <c r="AE835" s="122">
        <v>1.08</v>
      </c>
      <c r="AF835" s="122">
        <v>0.49</v>
      </c>
      <c r="AG835" s="122">
        <v>4.2699999999999996</v>
      </c>
      <c r="AH835" s="122">
        <v>276.55</v>
      </c>
      <c r="AI835" s="122">
        <v>97.98</v>
      </c>
      <c r="AJ835" s="122">
        <v>100</v>
      </c>
      <c r="AK835" s="123">
        <v>1.0587521113290035</v>
      </c>
      <c r="AL835" s="109">
        <v>0.7393697459134152</v>
      </c>
      <c r="AM835" s="109">
        <v>3.5785875435764954E-2</v>
      </c>
      <c r="AN835">
        <v>0.10422897116550764</v>
      </c>
      <c r="AT835" s="122">
        <v>5.3919639549977729</v>
      </c>
      <c r="AU835" s="122">
        <v>0.65072008736564069</v>
      </c>
      <c r="AV835" s="122">
        <v>1124.5180724432801</v>
      </c>
      <c r="AW835" s="122">
        <v>13.627679807214349</v>
      </c>
      <c r="AX835" s="122">
        <v>37</v>
      </c>
      <c r="AY835" s="191">
        <v>4.7058841585170628</v>
      </c>
      <c r="AZ835" s="122">
        <v>1.024790578765544</v>
      </c>
      <c r="BA835" s="122">
        <v>1123.5408804622091</v>
      </c>
      <c r="BB835" s="122">
        <v>16.928214334287709</v>
      </c>
      <c r="BC835" s="192">
        <v>38</v>
      </c>
      <c r="BD835" s="191">
        <f t="shared" si="60"/>
        <v>5.3919639549977729</v>
      </c>
      <c r="BE835" s="122">
        <f t="shared" si="61"/>
        <v>0.65072008736564069</v>
      </c>
      <c r="BF835" s="122">
        <f t="shared" si="62"/>
        <v>1124.5180724432801</v>
      </c>
      <c r="BG835" s="122">
        <f t="shared" si="63"/>
        <v>13.627679807214349</v>
      </c>
      <c r="BH835" s="192">
        <f t="shared" si="64"/>
        <v>37</v>
      </c>
      <c r="BI835" s="109">
        <v>0.86478919591723369</v>
      </c>
      <c r="BJ835" s="109">
        <v>0.6179904326420872</v>
      </c>
      <c r="BK835" s="109">
        <v>1.174687267206296</v>
      </c>
      <c r="BL835" s="109">
        <v>1094.12158203125</v>
      </c>
      <c r="BM835" s="109">
        <v>1086.0813574218751</v>
      </c>
      <c r="BN835" s="123">
        <v>1103.3495214843749</v>
      </c>
    </row>
    <row r="836" spans="1:66" x14ac:dyDescent="0.25">
      <c r="A836">
        <v>831</v>
      </c>
      <c r="B836">
        <v>127</v>
      </c>
      <c r="C836" s="120" t="s">
        <v>248</v>
      </c>
      <c r="D836">
        <v>44136</v>
      </c>
      <c r="E836" s="121">
        <v>40</v>
      </c>
      <c r="F836" t="s">
        <v>184</v>
      </c>
      <c r="G836" t="s">
        <v>180</v>
      </c>
      <c r="H836" t="s">
        <v>215</v>
      </c>
      <c r="I836" s="2">
        <v>26239</v>
      </c>
      <c r="K836" s="21" t="s">
        <v>189</v>
      </c>
      <c r="L836">
        <v>45.113</v>
      </c>
      <c r="M836">
        <v>2.867</v>
      </c>
      <c r="N836">
        <v>8.1180000000000003</v>
      </c>
      <c r="O836">
        <v>7.4630000000000001</v>
      </c>
      <c r="P836">
        <v>0.107</v>
      </c>
      <c r="Q836">
        <v>12.46</v>
      </c>
      <c r="R836">
        <v>22.812000000000001</v>
      </c>
      <c r="S836">
        <v>0.61799999999999999</v>
      </c>
      <c r="T836">
        <v>2E-3</v>
      </c>
      <c r="U836">
        <v>0.126</v>
      </c>
      <c r="W836">
        <v>1.2E-2</v>
      </c>
      <c r="X836">
        <v>99.99799999999999</v>
      </c>
      <c r="Y836">
        <v>74.849702624071455</v>
      </c>
      <c r="Z836" s="122">
        <v>0.28000000000000003</v>
      </c>
      <c r="AA836" s="122">
        <v>1.64</v>
      </c>
      <c r="AB836" s="122">
        <v>0.7</v>
      </c>
      <c r="AC836" s="122">
        <v>1.74</v>
      </c>
      <c r="AD836" s="122">
        <v>30.71</v>
      </c>
      <c r="AE836" s="122">
        <v>1.1100000000000001</v>
      </c>
      <c r="AF836" s="122">
        <v>0.49</v>
      </c>
      <c r="AG836" s="122">
        <v>3.79</v>
      </c>
      <c r="AH836" s="122">
        <v>400.1</v>
      </c>
      <c r="AI836" s="122">
        <v>10.66</v>
      </c>
      <c r="AJ836" s="122">
        <v>282.99</v>
      </c>
      <c r="AK836" s="123">
        <v>1.0882686847432661</v>
      </c>
      <c r="AL836" s="109">
        <v>0.7010329423076509</v>
      </c>
      <c r="AM836" s="109">
        <v>4.5216019669134112E-2</v>
      </c>
      <c r="AN836">
        <v>6.9019523271845296E-2</v>
      </c>
      <c r="AY836" s="191"/>
      <c r="BC836" s="192"/>
      <c r="BD836" s="191" t="str">
        <f t="shared" si="60"/>
        <v/>
      </c>
      <c r="BE836" s="122" t="str">
        <f t="shared" si="61"/>
        <v/>
      </c>
      <c r="BF836" s="122" t="str">
        <f t="shared" si="62"/>
        <v/>
      </c>
      <c r="BG836" s="122" t="str">
        <f t="shared" si="63"/>
        <v/>
      </c>
      <c r="BH836" s="192" t="str">
        <f t="shared" si="64"/>
        <v/>
      </c>
      <c r="BI836" s="109">
        <v>4.5364829340279682</v>
      </c>
      <c r="BJ836" s="109">
        <v>2.8749015226662729</v>
      </c>
      <c r="BK836" s="109">
        <v>6.7767980852425671</v>
      </c>
      <c r="BL836" s="109">
        <v>1117.840576171875</v>
      </c>
      <c r="BM836" s="109">
        <v>1109.716645507812</v>
      </c>
      <c r="BN836" s="123">
        <v>1126.3507031250001</v>
      </c>
    </row>
    <row r="837" spans="1:66" x14ac:dyDescent="0.25">
      <c r="A837">
        <v>832</v>
      </c>
      <c r="B837">
        <v>128</v>
      </c>
      <c r="C837" s="120" t="s">
        <v>249</v>
      </c>
      <c r="D837">
        <v>44136</v>
      </c>
      <c r="E837" s="121">
        <v>42</v>
      </c>
      <c r="F837" t="s">
        <v>185</v>
      </c>
      <c r="G837" t="s">
        <v>180</v>
      </c>
      <c r="H837" t="s">
        <v>215</v>
      </c>
      <c r="I837" s="2">
        <v>26239</v>
      </c>
      <c r="K837" s="21" t="s">
        <v>189</v>
      </c>
      <c r="L837">
        <v>44.697000000000003</v>
      </c>
      <c r="M837">
        <v>3.4710000000000001</v>
      </c>
      <c r="N837">
        <v>8.5640000000000001</v>
      </c>
      <c r="O837">
        <v>7.2590000000000003</v>
      </c>
      <c r="P837">
        <v>6.4000000000000001E-2</v>
      </c>
      <c r="Q837">
        <v>11.906000000000001</v>
      </c>
      <c r="R837">
        <v>23.026</v>
      </c>
      <c r="S837">
        <v>0.65500000000000003</v>
      </c>
      <c r="T837">
        <v>0</v>
      </c>
      <c r="U837">
        <v>3.2000000000000001E-2</v>
      </c>
      <c r="W837">
        <v>4.0000000000000001E-3</v>
      </c>
      <c r="X837">
        <v>99.678000000000011</v>
      </c>
      <c r="Y837">
        <v>74.513791731877603</v>
      </c>
      <c r="Z837" s="122">
        <v>0.28999999999999998</v>
      </c>
      <c r="AA837" s="122">
        <v>1.47</v>
      </c>
      <c r="AB837" s="122">
        <v>0.68</v>
      </c>
      <c r="AC837" s="122">
        <v>1.76</v>
      </c>
      <c r="AD837" s="122">
        <v>48.5</v>
      </c>
      <c r="AE837" s="122">
        <v>1.1299999999999999</v>
      </c>
      <c r="AF837" s="122">
        <v>0.49</v>
      </c>
      <c r="AG837" s="122">
        <v>3.56</v>
      </c>
      <c r="AH837" s="122">
        <v>100</v>
      </c>
      <c r="AI837" s="122">
        <v>89.53</v>
      </c>
      <c r="AJ837" s="122">
        <v>848.76</v>
      </c>
      <c r="AK837" s="123">
        <v>1.1019803123821621</v>
      </c>
      <c r="AL837" s="109">
        <v>0.66992891111328912</v>
      </c>
      <c r="AM837" s="109">
        <v>4.7927812996475881E-2</v>
      </c>
      <c r="AN837">
        <v>8.767593535199604E-2</v>
      </c>
      <c r="AY837" s="191"/>
      <c r="BC837" s="192"/>
      <c r="BD837" s="191" t="str">
        <f t="shared" ref="BD837:BD900" si="65">IF(OR($F837="Core",$F837="Cpx Inclusion"),
     IF($Y837&lt;67, IF(AO837&lt;&gt;"",AO837,""),
        IF($Y837&gt;67, IF(AY837&lt;&gt;"",AY837,""), "")),
   IF(OR($F837="Inner Rim",$F837="Outer Rim",$F837="Microlite"),
      IF(AT837&lt;&gt;"",AT837,""),
      IF($F837="Not Categorized","", "")))</f>
        <v/>
      </c>
      <c r="BE837" s="122" t="str">
        <f t="shared" ref="BE837:BE900" si="66">IF(OR($F837="Core",$F837="Cpx Inclusion"),
     IF($Y837&lt;67, IF(AP837&lt;&gt;"",AP837,""),
        IF($Y837&gt;67, IF(AZ837&lt;&gt;"",AZ837,""), "")),
   IF(OR($F837="Inner Rim",$F837="Outer Rim",$F837="Microlite"),
      IF(AU837&lt;&gt;"",AU837,""),
      IF($F837="Not Categorized","", "")))</f>
        <v/>
      </c>
      <c r="BF837" s="122" t="str">
        <f t="shared" ref="BF837:BF900" si="67">IF(OR($F837="Core",$F837="Cpx Inclusion"),
     IF($Y837&lt;67, IF(AQ837&lt;&gt;"",AQ837,""),
        IF($Y837&gt;67, IF(BA837&lt;&gt;"",BA837,""), "")),
   IF(OR($F837="Inner Rim",$F837="Outer Rim",$F837="Microlite"),
      IF(AV837&lt;&gt;"",AV837,""),
      IF($F837="Not Categorized","", "")))</f>
        <v/>
      </c>
      <c r="BG837" s="122" t="str">
        <f t="shared" ref="BG837:BG900" si="68">IF(OR($F837="Core",$F837="Cpx Inclusion"),
     IF($Y837&lt;67, IF(AR837&lt;&gt;"",AR837,""),
        IF($Y837&gt;67, IF(BB837&lt;&gt;"",BB837,""), "")),
   IF(OR($F837="Inner Rim",$F837="Outer Rim",$F837="Microlite"),
      IF(AW837&lt;&gt;"",AW837,""),
      IF($F837="Not Categorized","", "")))</f>
        <v/>
      </c>
      <c r="BH837" s="192" t="str">
        <f t="shared" ref="BH837:BH900" si="69">IF(OR($F837="Core",$F837="Cpx Inclusion"),
     IF($Y837&lt;67, IF(AS837&lt;&gt;"",AS837,""),
        IF($Y837&gt;67, IF(BC837&lt;&gt;"",BC837,""), "")),
   IF(OR($F837="Inner Rim",$F837="Outer Rim",$F837="Microlite"),
      IF(AX837&lt;&gt;"",AX837,""),
      IF($F837="Not Categorized","", "")))</f>
        <v/>
      </c>
      <c r="BI837" s="109">
        <v>6.4852691042914854</v>
      </c>
      <c r="BJ837" s="109">
        <v>3.6607641280189021</v>
      </c>
      <c r="BK837" s="109">
        <v>9.9229531634345509</v>
      </c>
      <c r="BL837" s="109">
        <v>1120.0693359375</v>
      </c>
      <c r="BM837" s="109">
        <v>1106.608217773437</v>
      </c>
      <c r="BN837" s="123">
        <v>1136.9863671875</v>
      </c>
    </row>
    <row r="838" spans="1:66" x14ac:dyDescent="0.25">
      <c r="A838">
        <v>833</v>
      </c>
      <c r="B838">
        <v>129</v>
      </c>
      <c r="C838" s="120" t="s">
        <v>250</v>
      </c>
      <c r="D838">
        <v>44136</v>
      </c>
      <c r="E838" s="121">
        <v>43</v>
      </c>
      <c r="F838" t="s">
        <v>185</v>
      </c>
      <c r="G838" t="s">
        <v>180</v>
      </c>
      <c r="H838" t="s">
        <v>215</v>
      </c>
      <c r="I838" s="2">
        <v>26239</v>
      </c>
      <c r="K838" s="21" t="s">
        <v>189</v>
      </c>
      <c r="L838">
        <v>43.883000000000003</v>
      </c>
      <c r="M838">
        <v>3.53</v>
      </c>
      <c r="N838">
        <v>8.2379999999999995</v>
      </c>
      <c r="O838">
        <v>7.9420000000000002</v>
      </c>
      <c r="P838">
        <v>9.1999999999999998E-2</v>
      </c>
      <c r="Q838">
        <v>13.117000000000001</v>
      </c>
      <c r="R838">
        <v>22.715</v>
      </c>
      <c r="S838">
        <v>0.53200000000000003</v>
      </c>
      <c r="T838">
        <v>3.0000000000000001E-3</v>
      </c>
      <c r="U838">
        <v>1.4999999999999999E-2</v>
      </c>
      <c r="W838">
        <v>0</v>
      </c>
      <c r="X838">
        <v>100.06700000000001</v>
      </c>
      <c r="Y838">
        <v>74.645430663911782</v>
      </c>
      <c r="Z838" s="122">
        <v>0.28999999999999998</v>
      </c>
      <c r="AA838" s="122">
        <v>1.46</v>
      </c>
      <c r="AB838" s="122">
        <v>0.69</v>
      </c>
      <c r="AC838" s="122">
        <v>1.68</v>
      </c>
      <c r="AD838" s="122">
        <v>33.32</v>
      </c>
      <c r="AE838" s="122">
        <v>1.08</v>
      </c>
      <c r="AF838" s="122">
        <v>0.5</v>
      </c>
      <c r="AG838" s="122">
        <v>4.0999999999999996</v>
      </c>
      <c r="AH838" s="122">
        <v>283.70999999999998</v>
      </c>
      <c r="AI838" s="122">
        <v>188.68</v>
      </c>
      <c r="AJ838" s="122">
        <v>100</v>
      </c>
      <c r="AK838" s="123">
        <v>1.0550642425310266</v>
      </c>
      <c r="AL838" s="109">
        <v>0.73893417847596143</v>
      </c>
      <c r="AM838" s="109">
        <v>3.8973224430994088E-2</v>
      </c>
      <c r="AN838">
        <v>2.1457968337526112E-2</v>
      </c>
      <c r="AY838" s="191"/>
      <c r="BC838" s="192"/>
      <c r="BD838" s="191" t="str">
        <f t="shared" si="65"/>
        <v/>
      </c>
      <c r="BE838" s="122" t="str">
        <f t="shared" si="66"/>
        <v/>
      </c>
      <c r="BF838" s="122" t="str">
        <f t="shared" si="67"/>
        <v/>
      </c>
      <c r="BG838" s="122" t="str">
        <f t="shared" si="68"/>
        <v/>
      </c>
      <c r="BH838" s="192" t="str">
        <f t="shared" si="69"/>
        <v/>
      </c>
      <c r="BI838" s="109">
        <v>0.21718617616178301</v>
      </c>
      <c r="BJ838" s="109">
        <v>0</v>
      </c>
      <c r="BK838" s="109">
        <v>1.407994324545877</v>
      </c>
      <c r="BL838" s="109">
        <v>1093.232666015625</v>
      </c>
      <c r="BM838" s="109">
        <v>1086.268266601563</v>
      </c>
      <c r="BN838" s="123">
        <v>1100.704213867187</v>
      </c>
    </row>
    <row r="839" spans="1:66" x14ac:dyDescent="0.25">
      <c r="A839">
        <v>834</v>
      </c>
      <c r="B839">
        <v>130</v>
      </c>
      <c r="C839" s="120" t="s">
        <v>251</v>
      </c>
      <c r="D839">
        <v>44136</v>
      </c>
      <c r="E839" s="121">
        <v>44</v>
      </c>
      <c r="F839" t="s">
        <v>178</v>
      </c>
      <c r="G839" t="s">
        <v>180</v>
      </c>
      <c r="H839" t="s">
        <v>215</v>
      </c>
      <c r="I839" s="2">
        <v>26239</v>
      </c>
      <c r="K839" s="21" t="s">
        <v>189</v>
      </c>
      <c r="L839">
        <v>49.536000000000001</v>
      </c>
      <c r="M839">
        <v>1.2290000000000001</v>
      </c>
      <c r="N839">
        <v>4.8029999999999999</v>
      </c>
      <c r="O839">
        <v>5.9930000000000003</v>
      </c>
      <c r="P839">
        <v>6.6000000000000003E-2</v>
      </c>
      <c r="Q839">
        <v>15.246</v>
      </c>
      <c r="R839">
        <v>22.373999999999999</v>
      </c>
      <c r="S839">
        <v>0.47699999999999998</v>
      </c>
      <c r="T839">
        <v>1E-3</v>
      </c>
      <c r="U839">
        <v>0.52700000000000002</v>
      </c>
      <c r="W839">
        <v>3.6999999999999998E-2</v>
      </c>
      <c r="X839">
        <v>100.28900000000002</v>
      </c>
      <c r="Y839">
        <v>81.932358493913185</v>
      </c>
      <c r="Z839" s="122">
        <v>0.27</v>
      </c>
      <c r="AA839" s="122">
        <v>2.68</v>
      </c>
      <c r="AB839" s="122">
        <v>0.92</v>
      </c>
      <c r="AC839" s="122">
        <v>1.97</v>
      </c>
      <c r="AD839" s="122">
        <v>44.48</v>
      </c>
      <c r="AE839" s="122">
        <v>1</v>
      </c>
      <c r="AF839" s="122">
        <v>0.5</v>
      </c>
      <c r="AG839" s="122">
        <v>4.38</v>
      </c>
      <c r="AH839" s="122">
        <v>924.97</v>
      </c>
      <c r="AI839" s="122">
        <v>9.16</v>
      </c>
      <c r="AJ839" s="122">
        <v>102.38</v>
      </c>
      <c r="AK839" s="123">
        <v>1.0986298132237797</v>
      </c>
      <c r="AL839" s="109">
        <v>0.8404395680292609</v>
      </c>
      <c r="AM839" s="109">
        <v>3.4194198177073115E-2</v>
      </c>
      <c r="AN839">
        <v>6.9943086213438505E-2</v>
      </c>
      <c r="AY839" s="191"/>
      <c r="BC839" s="192"/>
      <c r="BD839" s="191" t="str">
        <f t="shared" si="65"/>
        <v/>
      </c>
      <c r="BE839" s="122" t="str">
        <f t="shared" si="66"/>
        <v/>
      </c>
      <c r="BF839" s="122" t="str">
        <f t="shared" si="67"/>
        <v/>
      </c>
      <c r="BG839" s="122" t="str">
        <f t="shared" si="68"/>
        <v/>
      </c>
      <c r="BH839" s="192" t="str">
        <f t="shared" si="69"/>
        <v/>
      </c>
      <c r="BI839" s="109">
        <v>3.442319404649973</v>
      </c>
      <c r="BJ839" s="109">
        <v>2.619064151811838</v>
      </c>
      <c r="BK839" s="109">
        <v>4.3806619568350307</v>
      </c>
      <c r="BL839" s="109">
        <v>1098.950073242188</v>
      </c>
      <c r="BM839" s="109">
        <v>1092.4986132812501</v>
      </c>
      <c r="BN839" s="123">
        <v>1107.194291992188</v>
      </c>
    </row>
    <row r="840" spans="1:66" x14ac:dyDescent="0.25">
      <c r="A840">
        <v>835</v>
      </c>
      <c r="B840">
        <v>131</v>
      </c>
      <c r="C840" s="120" t="s">
        <v>252</v>
      </c>
      <c r="D840">
        <v>44136</v>
      </c>
      <c r="E840" s="121">
        <v>45</v>
      </c>
      <c r="F840" t="s">
        <v>178</v>
      </c>
      <c r="G840" t="s">
        <v>180</v>
      </c>
      <c r="H840" t="s">
        <v>215</v>
      </c>
      <c r="I840" s="2">
        <v>26239</v>
      </c>
      <c r="K840" s="21" t="s">
        <v>189</v>
      </c>
      <c r="L840">
        <v>45.189</v>
      </c>
      <c r="M840">
        <v>2.831</v>
      </c>
      <c r="N840">
        <v>7.9649999999999999</v>
      </c>
      <c r="O840">
        <v>8.2840000000000007</v>
      </c>
      <c r="P840">
        <v>0.115</v>
      </c>
      <c r="Q840">
        <v>11.612</v>
      </c>
      <c r="R840">
        <v>23.026</v>
      </c>
      <c r="S840">
        <v>0.79100000000000004</v>
      </c>
      <c r="T840">
        <v>0</v>
      </c>
      <c r="U840">
        <v>0.02</v>
      </c>
      <c r="W840">
        <v>2.5999999999999999E-2</v>
      </c>
      <c r="X840">
        <v>99.85899999999998</v>
      </c>
      <c r="Y840">
        <v>71.417728416428517</v>
      </c>
      <c r="Z840" s="122">
        <v>0.28000000000000003</v>
      </c>
      <c r="AA840" s="122">
        <v>1.66</v>
      </c>
      <c r="AB840" s="122">
        <v>0.7</v>
      </c>
      <c r="AC840" s="122">
        <v>1.65</v>
      </c>
      <c r="AD840" s="122">
        <v>26.6</v>
      </c>
      <c r="AE840" s="122">
        <v>1.1499999999999999</v>
      </c>
      <c r="AF840" s="122">
        <v>0.49</v>
      </c>
      <c r="AG840" s="122">
        <v>3.26</v>
      </c>
      <c r="AH840" s="122">
        <v>100</v>
      </c>
      <c r="AI840" s="122">
        <v>146.38</v>
      </c>
      <c r="AJ840" s="122">
        <v>132.81</v>
      </c>
      <c r="AK840" s="123">
        <v>1.0639832058194538</v>
      </c>
      <c r="AL840" s="109">
        <v>0.65527404985866011</v>
      </c>
      <c r="AM840" s="109">
        <v>5.8046480912190355E-2</v>
      </c>
      <c r="AN840">
        <v>8.4766114282773058E-2</v>
      </c>
      <c r="AY840" s="191"/>
      <c r="BC840" s="192"/>
      <c r="BD840" s="191" t="str">
        <f t="shared" si="65"/>
        <v/>
      </c>
      <c r="BE840" s="122" t="str">
        <f t="shared" si="66"/>
        <v/>
      </c>
      <c r="BF840" s="122" t="str">
        <f t="shared" si="67"/>
        <v/>
      </c>
      <c r="BG840" s="122" t="str">
        <f t="shared" si="68"/>
        <v/>
      </c>
      <c r="BH840" s="192" t="str">
        <f t="shared" si="69"/>
        <v/>
      </c>
      <c r="BI840" s="109">
        <v>11.947805404663089</v>
      </c>
      <c r="BJ840" s="109">
        <v>9.9158083343505865</v>
      </c>
      <c r="BK840" s="109">
        <v>13.40258865356445</v>
      </c>
      <c r="BL840" s="109">
        <v>1121.97607421875</v>
      </c>
      <c r="BM840" s="109">
        <v>1111.9463964843751</v>
      </c>
      <c r="BN840" s="123">
        <v>1132.7837060546869</v>
      </c>
    </row>
    <row r="841" spans="1:66" x14ac:dyDescent="0.25">
      <c r="A841">
        <v>836</v>
      </c>
      <c r="B841">
        <v>132</v>
      </c>
      <c r="C841" s="120" t="s">
        <v>253</v>
      </c>
      <c r="D841">
        <v>44136</v>
      </c>
      <c r="E841" s="121">
        <v>46</v>
      </c>
      <c r="F841" t="s">
        <v>183</v>
      </c>
      <c r="G841" t="s">
        <v>180</v>
      </c>
      <c r="H841" t="s">
        <v>215</v>
      </c>
      <c r="I841" s="2">
        <v>26239</v>
      </c>
      <c r="K841" s="21" t="s">
        <v>189</v>
      </c>
      <c r="L841">
        <v>45.731000000000002</v>
      </c>
      <c r="M841">
        <v>2.875</v>
      </c>
      <c r="N841">
        <v>7.8140000000000001</v>
      </c>
      <c r="O841">
        <v>7.52</v>
      </c>
      <c r="P841">
        <v>5.0999999999999997E-2</v>
      </c>
      <c r="Q841">
        <v>12.702</v>
      </c>
      <c r="R841">
        <v>22.838999999999999</v>
      </c>
      <c r="S841">
        <v>0.58299999999999996</v>
      </c>
      <c r="T841">
        <v>1.0999999999999999E-2</v>
      </c>
      <c r="U841">
        <v>0.01</v>
      </c>
      <c r="V841">
        <v>100</v>
      </c>
      <c r="W841">
        <v>3.1E-2</v>
      </c>
      <c r="X841">
        <v>100.169</v>
      </c>
      <c r="Y841">
        <v>75.06795236894483</v>
      </c>
      <c r="Z841" s="122">
        <v>0.28000000000000003</v>
      </c>
      <c r="AA841" s="122">
        <v>1.63</v>
      </c>
      <c r="AB841" s="122">
        <v>0.71</v>
      </c>
      <c r="AC841" s="122">
        <v>1.74</v>
      </c>
      <c r="AD841" s="122">
        <v>66.47</v>
      </c>
      <c r="AE841" s="122">
        <v>1.1000000000000001</v>
      </c>
      <c r="AF841" s="122">
        <v>0.49</v>
      </c>
      <c r="AG841" s="122">
        <v>3.86</v>
      </c>
      <c r="AH841" s="122">
        <v>75.650000000000006</v>
      </c>
      <c r="AI841" s="122">
        <v>212.13</v>
      </c>
      <c r="AJ841" s="122">
        <v>108.2</v>
      </c>
      <c r="AK841" s="123">
        <v>1.0826725564065856</v>
      </c>
      <c r="AL841" s="109">
        <v>0.71047094777776465</v>
      </c>
      <c r="AM841" s="109">
        <v>4.2405895611573451E-2</v>
      </c>
      <c r="AN841">
        <v>8.1523772637739508E-2</v>
      </c>
      <c r="AT841" s="122">
        <v>6.3556856985208983</v>
      </c>
      <c r="AU841" s="122">
        <v>0.64713786945990581</v>
      </c>
      <c r="AV841" s="122">
        <v>1142.5520671699601</v>
      </c>
      <c r="AW841" s="122">
        <v>13.97026376879659</v>
      </c>
      <c r="AX841" s="122">
        <v>39</v>
      </c>
      <c r="AY841" s="191">
        <v>7.3764569443469714</v>
      </c>
      <c r="AZ841" s="122">
        <v>1.0275740280693451</v>
      </c>
      <c r="BA841" s="122">
        <v>1149.746008795157</v>
      </c>
      <c r="BB841" s="122">
        <v>17.535459507073131</v>
      </c>
      <c r="BC841" s="192">
        <v>37</v>
      </c>
      <c r="BD841" s="191">
        <f t="shared" si="65"/>
        <v>6.3556856985208983</v>
      </c>
      <c r="BE841" s="122">
        <f t="shared" si="66"/>
        <v>0.64713786945990581</v>
      </c>
      <c r="BF841" s="122">
        <f t="shared" si="67"/>
        <v>1142.5520671699601</v>
      </c>
      <c r="BG841" s="122">
        <f t="shared" si="68"/>
        <v>13.97026376879659</v>
      </c>
      <c r="BH841" s="192">
        <f t="shared" si="69"/>
        <v>39</v>
      </c>
      <c r="BI841" s="109">
        <v>3.738979826365243</v>
      </c>
      <c r="BJ841" s="109">
        <v>2.1745987609965911</v>
      </c>
      <c r="BK841" s="109">
        <v>5.425443029795419</v>
      </c>
      <c r="BL841" s="109">
        <v>1095.4453125</v>
      </c>
      <c r="BM841" s="109">
        <v>1086.650249023437</v>
      </c>
      <c r="BN841" s="123">
        <v>1104.4680957031251</v>
      </c>
    </row>
    <row r="842" spans="1:66" x14ac:dyDescent="0.25">
      <c r="A842">
        <v>837</v>
      </c>
      <c r="B842" t="s">
        <v>181</v>
      </c>
      <c r="C842" s="120" t="s">
        <v>254</v>
      </c>
      <c r="D842">
        <v>44136</v>
      </c>
      <c r="E842" s="121">
        <v>47</v>
      </c>
      <c r="F842" t="s">
        <v>183</v>
      </c>
      <c r="G842" t="s">
        <v>180</v>
      </c>
      <c r="H842" t="s">
        <v>215</v>
      </c>
      <c r="I842" s="2">
        <v>26239</v>
      </c>
      <c r="K842" s="21" t="s">
        <v>189</v>
      </c>
      <c r="L842">
        <v>48.692</v>
      </c>
      <c r="M842">
        <v>1.774</v>
      </c>
      <c r="N842">
        <v>5.07</v>
      </c>
      <c r="O842">
        <v>6.5970000000000004</v>
      </c>
      <c r="P842">
        <v>5.2999999999999999E-2</v>
      </c>
      <c r="Q842">
        <v>14.455</v>
      </c>
      <c r="R842">
        <v>23.14</v>
      </c>
      <c r="S842">
        <v>0.50600000000000001</v>
      </c>
      <c r="T842">
        <v>0</v>
      </c>
      <c r="U842">
        <v>1.2E-2</v>
      </c>
      <c r="V842">
        <v>120</v>
      </c>
      <c r="W842">
        <v>3.2000000000000001E-2</v>
      </c>
      <c r="X842">
        <v>100.331</v>
      </c>
      <c r="Y842">
        <v>79.616112937859555</v>
      </c>
      <c r="Z842" s="122">
        <v>0.27</v>
      </c>
      <c r="AA842" s="122">
        <v>2.1800000000000002</v>
      </c>
      <c r="AB842" s="122">
        <v>0.89</v>
      </c>
      <c r="AC842" s="122">
        <v>1.86</v>
      </c>
      <c r="AD842" s="122">
        <v>56.81</v>
      </c>
      <c r="AE842" s="122">
        <v>1.03</v>
      </c>
      <c r="AF842" s="122">
        <v>0.49</v>
      </c>
      <c r="AG842" s="122">
        <v>4.2</v>
      </c>
      <c r="AH842" s="122">
        <v>100</v>
      </c>
      <c r="AI842" s="122">
        <v>234.52</v>
      </c>
      <c r="AJ842" s="122">
        <v>116.13</v>
      </c>
      <c r="AK842" s="123">
        <v>1.0908157306221626</v>
      </c>
      <c r="AL842" s="109">
        <v>0.80100176228629028</v>
      </c>
      <c r="AM842" s="109">
        <v>3.646274517357409E-2</v>
      </c>
      <c r="AN842">
        <v>6.3348979655057217E-2</v>
      </c>
      <c r="AY842" s="191"/>
      <c r="BC842" s="192"/>
      <c r="BD842" s="191" t="str">
        <f t="shared" si="65"/>
        <v/>
      </c>
      <c r="BE842" s="122" t="str">
        <f t="shared" si="66"/>
        <v/>
      </c>
      <c r="BF842" s="122" t="str">
        <f t="shared" si="67"/>
        <v/>
      </c>
      <c r="BG842" s="122" t="str">
        <f t="shared" si="68"/>
        <v/>
      </c>
      <c r="BH842" s="192" t="str">
        <f t="shared" si="69"/>
        <v/>
      </c>
      <c r="BI842" s="109">
        <v>2.2192464393048081</v>
      </c>
      <c r="BJ842" s="109">
        <v>1.8807524722485329</v>
      </c>
      <c r="BK842" s="109">
        <v>2.5164451926617408</v>
      </c>
      <c r="BL842" s="109">
        <v>1084.273681640625</v>
      </c>
      <c r="BM842" s="109">
        <v>1074.9369140624999</v>
      </c>
      <c r="BN842" s="123">
        <v>1093.9762499999999</v>
      </c>
    </row>
    <row r="843" spans="1:66" x14ac:dyDescent="0.25">
      <c r="A843">
        <v>838</v>
      </c>
      <c r="B843" t="s">
        <v>181</v>
      </c>
      <c r="C843" s="120" t="s">
        <v>255</v>
      </c>
      <c r="D843">
        <v>44136</v>
      </c>
      <c r="E843" s="121">
        <v>48</v>
      </c>
      <c r="F843" t="s">
        <v>178</v>
      </c>
      <c r="G843" t="s">
        <v>180</v>
      </c>
      <c r="H843" t="s">
        <v>215</v>
      </c>
      <c r="I843" s="2">
        <v>26239</v>
      </c>
      <c r="K843" s="21" t="s">
        <v>189</v>
      </c>
      <c r="L843">
        <v>46.831000000000003</v>
      </c>
      <c r="M843">
        <v>2.4289999999999998</v>
      </c>
      <c r="N843">
        <v>6.8789999999999996</v>
      </c>
      <c r="O843">
        <v>7.2290000000000001</v>
      </c>
      <c r="P843">
        <v>3.3000000000000002E-2</v>
      </c>
      <c r="Q843">
        <v>12.989000000000001</v>
      </c>
      <c r="R843">
        <v>23.027000000000001</v>
      </c>
      <c r="S843">
        <v>0.621</v>
      </c>
      <c r="T843">
        <v>5.0000000000000001E-3</v>
      </c>
      <c r="U843">
        <v>4.3999999999999997E-2</v>
      </c>
      <c r="W843">
        <v>0</v>
      </c>
      <c r="X843">
        <v>100.08699999999999</v>
      </c>
      <c r="Y843">
        <v>76.206757236279614</v>
      </c>
      <c r="Z843" s="122">
        <v>0.28000000000000003</v>
      </c>
      <c r="AA843" s="122">
        <v>1.81</v>
      </c>
      <c r="AB843" s="122">
        <v>0.76</v>
      </c>
      <c r="AC843" s="122">
        <v>1.79</v>
      </c>
      <c r="AD843" s="122">
        <v>100.85</v>
      </c>
      <c r="AE843" s="122">
        <v>1.0900000000000001</v>
      </c>
      <c r="AF843" s="122">
        <v>0.49</v>
      </c>
      <c r="AG843" s="122">
        <v>3.75</v>
      </c>
      <c r="AH843" s="122">
        <v>161.04</v>
      </c>
      <c r="AI843" s="122">
        <v>63.6</v>
      </c>
      <c r="AJ843" s="122">
        <v>100</v>
      </c>
      <c r="AK843" s="123">
        <v>1.0936454147844821</v>
      </c>
      <c r="AL843" s="109">
        <v>0.7250717981003818</v>
      </c>
      <c r="AM843" s="109">
        <v>4.5079632478753108E-2</v>
      </c>
      <c r="AN843">
        <v>8.1540401793296038E-2</v>
      </c>
      <c r="AT843" s="122">
        <v>6.2806618655527622</v>
      </c>
      <c r="AU843" s="122">
        <v>0.65132844796208955</v>
      </c>
      <c r="AV843" s="122">
        <v>1141.8169359110391</v>
      </c>
      <c r="AW843" s="122">
        <v>14.676623425790829</v>
      </c>
      <c r="AX843" s="122">
        <v>34</v>
      </c>
      <c r="AY843" s="191">
        <v>6.2078794307916088</v>
      </c>
      <c r="BA843" s="122">
        <v>1129.4710092929761</v>
      </c>
      <c r="BC843" s="192">
        <v>1</v>
      </c>
      <c r="BD843" s="191">
        <f t="shared" si="65"/>
        <v>6.2078794307916088</v>
      </c>
      <c r="BE843" s="122" t="str">
        <f t="shared" si="66"/>
        <v/>
      </c>
      <c r="BF843" s="122">
        <f t="shared" si="67"/>
        <v>1129.4710092929761</v>
      </c>
      <c r="BG843" s="122" t="str">
        <f t="shared" si="68"/>
        <v/>
      </c>
      <c r="BH843" s="192">
        <f t="shared" si="69"/>
        <v>1</v>
      </c>
      <c r="BI843" s="109">
        <v>3.735559245044429</v>
      </c>
      <c r="BJ843" s="109">
        <v>2.712891913348872</v>
      </c>
      <c r="BK843" s="109">
        <v>5.2773733815495536</v>
      </c>
      <c r="BL843" s="109">
        <v>1103.236572265625</v>
      </c>
      <c r="BM843" s="109">
        <v>1095.730693359375</v>
      </c>
      <c r="BN843" s="123">
        <v>1112.230180664063</v>
      </c>
    </row>
    <row r="844" spans="1:66" x14ac:dyDescent="0.25">
      <c r="A844">
        <v>839</v>
      </c>
      <c r="B844" t="s">
        <v>181</v>
      </c>
      <c r="C844" s="120" t="s">
        <v>256</v>
      </c>
      <c r="D844">
        <v>44136</v>
      </c>
      <c r="E844" s="121">
        <v>49</v>
      </c>
      <c r="F844" t="s">
        <v>183</v>
      </c>
      <c r="G844" t="s">
        <v>180</v>
      </c>
      <c r="H844" t="s">
        <v>215</v>
      </c>
      <c r="I844" s="2">
        <v>26239</v>
      </c>
      <c r="K844" s="21" t="s">
        <v>189</v>
      </c>
      <c r="L844">
        <v>49.183999999999997</v>
      </c>
      <c r="M844">
        <v>1.9690000000000001</v>
      </c>
      <c r="N844">
        <v>4.923</v>
      </c>
      <c r="O844">
        <v>6.73</v>
      </c>
      <c r="P844">
        <v>4.9000000000000002E-2</v>
      </c>
      <c r="Q844">
        <v>14.316000000000001</v>
      </c>
      <c r="R844">
        <v>23.238</v>
      </c>
      <c r="S844">
        <v>0.498</v>
      </c>
      <c r="T844">
        <v>0</v>
      </c>
      <c r="U844">
        <v>2.9000000000000001E-2</v>
      </c>
      <c r="V844">
        <v>290</v>
      </c>
      <c r="W844">
        <v>0</v>
      </c>
      <c r="X844">
        <v>100.93599999999999</v>
      </c>
      <c r="Y844">
        <v>79.131150749029771</v>
      </c>
      <c r="Z844" s="122">
        <v>0.27</v>
      </c>
      <c r="AA844" s="122">
        <v>2.02</v>
      </c>
      <c r="AB844" s="122">
        <v>0.91</v>
      </c>
      <c r="AC844" s="122">
        <v>1.84</v>
      </c>
      <c r="AD844" s="122">
        <v>70.12</v>
      </c>
      <c r="AE844" s="122">
        <v>1.03</v>
      </c>
      <c r="AF844" s="122">
        <v>0.49</v>
      </c>
      <c r="AG844" s="122">
        <v>4.1900000000000004</v>
      </c>
      <c r="AH844" s="122">
        <v>100</v>
      </c>
      <c r="AI844" s="122">
        <v>94.87</v>
      </c>
      <c r="AJ844" s="122">
        <v>100</v>
      </c>
      <c r="AK844" s="123">
        <v>1.0828801618429986</v>
      </c>
      <c r="AL844" s="109">
        <v>0.78824295821669244</v>
      </c>
      <c r="AM844" s="109">
        <v>3.5657527236012024E-2</v>
      </c>
      <c r="AN844">
        <v>9.1306094882156089E-2</v>
      </c>
      <c r="AY844" s="191"/>
      <c r="BC844" s="192"/>
      <c r="BD844" s="191" t="str">
        <f t="shared" si="65"/>
        <v/>
      </c>
      <c r="BE844" s="122" t="str">
        <f t="shared" si="66"/>
        <v/>
      </c>
      <c r="BF844" s="122" t="str">
        <f t="shared" si="67"/>
        <v/>
      </c>
      <c r="BG844" s="122" t="str">
        <f t="shared" si="68"/>
        <v/>
      </c>
      <c r="BH844" s="192" t="str">
        <f t="shared" si="69"/>
        <v/>
      </c>
      <c r="BI844" s="109">
        <v>2.1583083238426619</v>
      </c>
      <c r="BJ844" s="109">
        <v>1.860682324391979</v>
      </c>
      <c r="BK844" s="109">
        <v>2.4444450273338729</v>
      </c>
      <c r="BL844" s="109">
        <v>1083.453125</v>
      </c>
      <c r="BM844" s="109">
        <v>1074.983198242187</v>
      </c>
      <c r="BN844" s="123">
        <v>1092.1463378906251</v>
      </c>
    </row>
    <row r="845" spans="1:66" x14ac:dyDescent="0.25">
      <c r="A845">
        <v>840</v>
      </c>
      <c r="B845" t="s">
        <v>181</v>
      </c>
      <c r="C845" s="120" t="s">
        <v>257</v>
      </c>
      <c r="D845">
        <v>44136</v>
      </c>
      <c r="E845" s="121">
        <v>50</v>
      </c>
      <c r="F845" t="s">
        <v>185</v>
      </c>
      <c r="G845" t="s">
        <v>180</v>
      </c>
      <c r="H845" t="s">
        <v>215</v>
      </c>
      <c r="I845" s="2">
        <v>26239</v>
      </c>
      <c r="K845" s="21" t="s">
        <v>189</v>
      </c>
      <c r="L845">
        <v>48.06</v>
      </c>
      <c r="M845">
        <v>2.5009999999999999</v>
      </c>
      <c r="N845">
        <v>5.2460000000000004</v>
      </c>
      <c r="O845">
        <v>7.3639999999999999</v>
      </c>
      <c r="P845">
        <v>6.8000000000000005E-2</v>
      </c>
      <c r="Q845">
        <v>13.916</v>
      </c>
      <c r="R845">
        <v>22.882000000000001</v>
      </c>
      <c r="S845">
        <v>0.42499999999999999</v>
      </c>
      <c r="T845">
        <v>2E-3</v>
      </c>
      <c r="U845">
        <v>3.7999999999999999E-2</v>
      </c>
      <c r="W845">
        <v>6.0999999999999999E-2</v>
      </c>
      <c r="X845">
        <v>100.563</v>
      </c>
      <c r="Y845">
        <v>77.109109276856216</v>
      </c>
      <c r="Z845" s="122">
        <v>0.27</v>
      </c>
      <c r="AA845" s="122">
        <v>1.77</v>
      </c>
      <c r="AB845" s="122">
        <v>0.88</v>
      </c>
      <c r="AC845" s="122">
        <v>1.75</v>
      </c>
      <c r="AD845" s="122">
        <v>43.91</v>
      </c>
      <c r="AE845" s="122">
        <v>1.05</v>
      </c>
      <c r="AF845" s="122">
        <v>0.49</v>
      </c>
      <c r="AG845" s="122">
        <v>4.7</v>
      </c>
      <c r="AH845" s="122">
        <v>359.41</v>
      </c>
      <c r="AI845" s="122">
        <v>71.75</v>
      </c>
      <c r="AJ845" s="122">
        <v>57.94</v>
      </c>
      <c r="AK845" s="123">
        <v>1.068048696208435</v>
      </c>
      <c r="AL845" s="109">
        <v>0.77272119219286428</v>
      </c>
      <c r="AM845" s="109">
        <v>3.0688863321642113E-2</v>
      </c>
      <c r="AN845">
        <v>0.11168886224175416</v>
      </c>
      <c r="AY845" s="191"/>
      <c r="BC845" s="192"/>
      <c r="BD845" s="191" t="str">
        <f t="shared" si="65"/>
        <v/>
      </c>
      <c r="BE845" s="122" t="str">
        <f t="shared" si="66"/>
        <v/>
      </c>
      <c r="BF845" s="122" t="str">
        <f t="shared" si="67"/>
        <v/>
      </c>
      <c r="BG845" s="122" t="str">
        <f t="shared" si="68"/>
        <v/>
      </c>
      <c r="BH845" s="192" t="str">
        <f t="shared" si="69"/>
        <v/>
      </c>
      <c r="BI845" s="109">
        <v>1.0647459706772759</v>
      </c>
      <c r="BJ845" s="109">
        <v>0.89206509680642654</v>
      </c>
      <c r="BK845" s="109">
        <v>1.250715771626373</v>
      </c>
      <c r="BL845" s="109">
        <v>1083.352294921875</v>
      </c>
      <c r="BM845" s="109">
        <v>1078.513393554688</v>
      </c>
      <c r="BN845" s="123">
        <v>1089.140541992188</v>
      </c>
    </row>
    <row r="846" spans="1:66" x14ac:dyDescent="0.25">
      <c r="A846">
        <v>841</v>
      </c>
      <c r="B846" t="s">
        <v>181</v>
      </c>
      <c r="C846" s="120" t="s">
        <v>258</v>
      </c>
      <c r="D846">
        <v>44136</v>
      </c>
      <c r="E846" s="121">
        <v>51</v>
      </c>
      <c r="F846" t="s">
        <v>185</v>
      </c>
      <c r="G846" t="s">
        <v>180</v>
      </c>
      <c r="H846" t="s">
        <v>215</v>
      </c>
      <c r="I846" s="2">
        <v>26239</v>
      </c>
      <c r="K846" s="21" t="s">
        <v>189</v>
      </c>
      <c r="L846">
        <v>42.268000000000001</v>
      </c>
      <c r="M846">
        <v>5.2039999999999997</v>
      </c>
      <c r="N846">
        <v>10.018000000000001</v>
      </c>
      <c r="O846">
        <v>8.2989999999999995</v>
      </c>
      <c r="P846">
        <v>0.107</v>
      </c>
      <c r="Q846">
        <v>11.34</v>
      </c>
      <c r="R846">
        <v>22.844999999999999</v>
      </c>
      <c r="S846">
        <v>0.61199999999999999</v>
      </c>
      <c r="T846">
        <v>1.9E-2</v>
      </c>
      <c r="U846">
        <v>2.3E-2</v>
      </c>
      <c r="W846">
        <v>0</v>
      </c>
      <c r="X846">
        <v>100.735</v>
      </c>
      <c r="Y846">
        <v>70.89412771799573</v>
      </c>
      <c r="Z846" s="122">
        <v>0.28999999999999998</v>
      </c>
      <c r="AA846" s="122">
        <v>1.18</v>
      </c>
      <c r="AB846" s="122">
        <v>0.63</v>
      </c>
      <c r="AC846" s="122">
        <v>1.64</v>
      </c>
      <c r="AD846" s="122">
        <v>29.41</v>
      </c>
      <c r="AE846" s="122">
        <v>1.17</v>
      </c>
      <c r="AF846" s="122">
        <v>0.49</v>
      </c>
      <c r="AG846" s="122">
        <v>3.81</v>
      </c>
      <c r="AH846" s="122">
        <v>45.31</v>
      </c>
      <c r="AI846" s="122">
        <v>119.89</v>
      </c>
      <c r="AJ846" s="122">
        <v>100</v>
      </c>
      <c r="AK846" s="123">
        <v>1.0716081398642394</v>
      </c>
      <c r="AL846" s="109">
        <v>0.63749047312260521</v>
      </c>
      <c r="AM846" s="109">
        <v>4.4739954325901006E-2</v>
      </c>
      <c r="AN846">
        <v>8.8513546389791448E-2</v>
      </c>
      <c r="AY846" s="191"/>
      <c r="BC846" s="192"/>
      <c r="BD846" s="191" t="str">
        <f t="shared" si="65"/>
        <v/>
      </c>
      <c r="BE846" s="122" t="str">
        <f t="shared" si="66"/>
        <v/>
      </c>
      <c r="BF846" s="122" t="str">
        <f t="shared" si="67"/>
        <v/>
      </c>
      <c r="BG846" s="122" t="str">
        <f t="shared" si="68"/>
        <v/>
      </c>
      <c r="BH846" s="192" t="str">
        <f t="shared" si="69"/>
        <v/>
      </c>
      <c r="BI846" s="109">
        <v>1.0345919738131819</v>
      </c>
      <c r="BJ846" s="109">
        <v>0</v>
      </c>
      <c r="BK846" s="109">
        <v>2.9695574603396708</v>
      </c>
      <c r="BL846" s="109">
        <v>1087.356567382812</v>
      </c>
      <c r="BM846" s="109">
        <v>1079.5214257812499</v>
      </c>
      <c r="BN846" s="123">
        <v>1097.445107421875</v>
      </c>
    </row>
    <row r="847" spans="1:66" x14ac:dyDescent="0.25">
      <c r="A847">
        <v>842</v>
      </c>
      <c r="B847" t="s">
        <v>181</v>
      </c>
      <c r="C847" s="120" t="s">
        <v>259</v>
      </c>
      <c r="D847">
        <v>44136</v>
      </c>
      <c r="E847" s="121">
        <v>52</v>
      </c>
      <c r="F847" t="s">
        <v>178</v>
      </c>
      <c r="G847" t="s">
        <v>180</v>
      </c>
      <c r="H847" t="s">
        <v>215</v>
      </c>
      <c r="I847" s="2">
        <v>26239</v>
      </c>
      <c r="K847" s="21" t="s">
        <v>189</v>
      </c>
      <c r="L847">
        <v>46.814</v>
      </c>
      <c r="M847">
        <v>2.44</v>
      </c>
      <c r="N847">
        <v>7.2539999999999996</v>
      </c>
      <c r="O847">
        <v>7.2539999999999996</v>
      </c>
      <c r="P847">
        <v>0.13800000000000001</v>
      </c>
      <c r="Q847">
        <v>13.603</v>
      </c>
      <c r="R847">
        <v>22.814</v>
      </c>
      <c r="S847">
        <v>0.61499999999999999</v>
      </c>
      <c r="T847">
        <v>0</v>
      </c>
      <c r="U847">
        <v>3.5000000000000003E-2</v>
      </c>
      <c r="W847">
        <v>3.0000000000000001E-3</v>
      </c>
      <c r="X847">
        <v>100.96999999999997</v>
      </c>
      <c r="Y847">
        <v>76.972936676702446</v>
      </c>
      <c r="Z847" s="122">
        <v>0.28000000000000003</v>
      </c>
      <c r="AA847" s="122">
        <v>1.79</v>
      </c>
      <c r="AB847" s="122">
        <v>0.74</v>
      </c>
      <c r="AC847" s="122">
        <v>1.77</v>
      </c>
      <c r="AD847" s="122">
        <v>21.35</v>
      </c>
      <c r="AE847" s="122">
        <v>1.06</v>
      </c>
      <c r="AF847" s="122">
        <v>0.5</v>
      </c>
      <c r="AG847" s="122">
        <v>3.81</v>
      </c>
      <c r="AH847" s="122">
        <v>100</v>
      </c>
      <c r="AI847" s="122">
        <v>82.5</v>
      </c>
      <c r="AJ847" s="122">
        <v>1055.77</v>
      </c>
      <c r="AK847" s="123">
        <v>1.0763768279610717</v>
      </c>
      <c r="AL847" s="109">
        <v>0.75266357004540596</v>
      </c>
      <c r="AM847" s="109">
        <v>4.4251172627487019E-2</v>
      </c>
      <c r="AN847">
        <v>5.6546105024088154E-2</v>
      </c>
      <c r="AT847" s="122">
        <v>6.1107509561633586</v>
      </c>
      <c r="AU847" s="122">
        <v>0.65385944364754023</v>
      </c>
      <c r="AV847" s="122">
        <v>1137.255748652115</v>
      </c>
      <c r="AW847" s="122">
        <v>14.49376828093831</v>
      </c>
      <c r="AX847" s="122">
        <v>41</v>
      </c>
      <c r="AY847" s="191">
        <v>6.6976377149898614</v>
      </c>
      <c r="AZ847" s="122">
        <v>0.8521228585807723</v>
      </c>
      <c r="BA847" s="122">
        <v>1140.676504790177</v>
      </c>
      <c r="BB847" s="122">
        <v>9.5036465047108294</v>
      </c>
      <c r="BC847" s="192">
        <v>7</v>
      </c>
      <c r="BD847" s="191">
        <f t="shared" si="65"/>
        <v>6.6976377149898614</v>
      </c>
      <c r="BE847" s="122">
        <f t="shared" si="66"/>
        <v>0.8521228585807723</v>
      </c>
      <c r="BF847" s="122">
        <f t="shared" si="67"/>
        <v>1140.676504790177</v>
      </c>
      <c r="BG847" s="122">
        <f t="shared" si="68"/>
        <v>9.5036465047108294</v>
      </c>
      <c r="BH847" s="192">
        <f t="shared" si="69"/>
        <v>7</v>
      </c>
      <c r="BI847" s="109">
        <v>4.147048776525077</v>
      </c>
      <c r="BJ847" s="109">
        <v>2.9634112910209272</v>
      </c>
      <c r="BK847" s="109">
        <v>5.7493409518180467</v>
      </c>
      <c r="BL847" s="109">
        <v>1107.297119140625</v>
      </c>
      <c r="BM847" s="109">
        <v>1099.3715136718749</v>
      </c>
      <c r="BN847" s="123">
        <v>1116.626811523437</v>
      </c>
    </row>
    <row r="848" spans="1:66" x14ac:dyDescent="0.25">
      <c r="A848">
        <v>843</v>
      </c>
      <c r="B848" t="s">
        <v>181</v>
      </c>
      <c r="C848" s="120" t="s">
        <v>260</v>
      </c>
      <c r="D848">
        <v>44136</v>
      </c>
      <c r="E848" s="121">
        <v>53</v>
      </c>
      <c r="F848" t="s">
        <v>185</v>
      </c>
      <c r="G848" t="s">
        <v>180</v>
      </c>
      <c r="H848" t="s">
        <v>215</v>
      </c>
      <c r="I848" s="2">
        <v>26239</v>
      </c>
      <c r="K848" s="21" t="s">
        <v>189</v>
      </c>
      <c r="L848">
        <v>42.459000000000003</v>
      </c>
      <c r="M848">
        <v>4.46</v>
      </c>
      <c r="N848">
        <v>9.7569999999999997</v>
      </c>
      <c r="O848">
        <v>8.1300000000000008</v>
      </c>
      <c r="P848">
        <v>6.9000000000000006E-2</v>
      </c>
      <c r="Q848">
        <v>11.62</v>
      </c>
      <c r="R848">
        <v>22.753</v>
      </c>
      <c r="S848">
        <v>0.55700000000000005</v>
      </c>
      <c r="T848">
        <v>0.01</v>
      </c>
      <c r="U848">
        <v>3.2000000000000001E-2</v>
      </c>
      <c r="W848">
        <v>3.7999999999999999E-2</v>
      </c>
      <c r="X848">
        <v>99.885000000000005</v>
      </c>
      <c r="Y848">
        <v>71.813173484566178</v>
      </c>
      <c r="Z848" s="122">
        <v>0.28999999999999998</v>
      </c>
      <c r="AA848" s="122">
        <v>1.29</v>
      </c>
      <c r="AB848" s="122">
        <v>0.63</v>
      </c>
      <c r="AC848" s="122">
        <v>1.66</v>
      </c>
      <c r="AD848" s="122">
        <v>45.91</v>
      </c>
      <c r="AE848" s="122">
        <v>1.1499999999999999</v>
      </c>
      <c r="AF848" s="122">
        <v>0.5</v>
      </c>
      <c r="AG848" s="122">
        <v>4.03</v>
      </c>
      <c r="AH848" s="122">
        <v>87.7</v>
      </c>
      <c r="AI848" s="122">
        <v>83.81</v>
      </c>
      <c r="AJ848" s="122">
        <v>92.76</v>
      </c>
      <c r="AK848" s="123">
        <v>1.0708401337638866</v>
      </c>
      <c r="AL848" s="109">
        <v>0.65778481507689868</v>
      </c>
      <c r="AM848" s="109">
        <v>4.1003070566077486E-2</v>
      </c>
      <c r="AN848">
        <v>7.2158295786539997E-2</v>
      </c>
      <c r="AY848" s="191"/>
      <c r="BC848" s="192"/>
      <c r="BD848" s="191" t="str">
        <f t="shared" si="65"/>
        <v/>
      </c>
      <c r="BE848" s="122" t="str">
        <f t="shared" si="66"/>
        <v/>
      </c>
      <c r="BF848" s="122" t="str">
        <f t="shared" si="67"/>
        <v/>
      </c>
      <c r="BG848" s="122" t="str">
        <f t="shared" si="68"/>
        <v/>
      </c>
      <c r="BH848" s="192" t="str">
        <f t="shared" si="69"/>
        <v/>
      </c>
      <c r="BI848" s="109">
        <v>0</v>
      </c>
      <c r="BJ848" s="109">
        <v>0</v>
      </c>
      <c r="BK848" s="109">
        <v>0.5636169460110283</v>
      </c>
      <c r="BL848" s="109">
        <v>1078.83544921875</v>
      </c>
      <c r="BM848" s="109">
        <v>1070.571420898438</v>
      </c>
      <c r="BN848" s="123">
        <v>1088.0855175781251</v>
      </c>
    </row>
    <row r="849" spans="1:66" x14ac:dyDescent="0.25">
      <c r="A849">
        <v>844</v>
      </c>
      <c r="B849" t="s">
        <v>181</v>
      </c>
      <c r="C849" s="120" t="s">
        <v>261</v>
      </c>
      <c r="D849">
        <v>44136</v>
      </c>
      <c r="E849" s="121">
        <v>54</v>
      </c>
      <c r="F849" t="s">
        <v>178</v>
      </c>
      <c r="G849" t="s">
        <v>180</v>
      </c>
      <c r="H849" t="s">
        <v>215</v>
      </c>
      <c r="I849" s="2">
        <v>26239</v>
      </c>
      <c r="K849" s="21" t="s">
        <v>189</v>
      </c>
      <c r="L849">
        <v>47.478999999999999</v>
      </c>
      <c r="M849">
        <v>2.2709999999999999</v>
      </c>
      <c r="N849">
        <v>6.4950000000000001</v>
      </c>
      <c r="O849">
        <v>7.2210000000000001</v>
      </c>
      <c r="P849">
        <v>6.9000000000000006E-2</v>
      </c>
      <c r="Q849">
        <v>13.22</v>
      </c>
      <c r="R849">
        <v>22.939</v>
      </c>
      <c r="S849">
        <v>0.624</v>
      </c>
      <c r="T849">
        <v>2E-3</v>
      </c>
      <c r="U849">
        <v>0</v>
      </c>
      <c r="W849">
        <v>2.9000000000000001E-2</v>
      </c>
      <c r="X849">
        <v>100.34899999999998</v>
      </c>
      <c r="Y849">
        <v>76.544796363426485</v>
      </c>
      <c r="Z849" s="122">
        <v>0.28000000000000003</v>
      </c>
      <c r="AA849" s="122">
        <v>1.86</v>
      </c>
      <c r="AB849" s="122">
        <v>0.78</v>
      </c>
      <c r="AC849" s="122">
        <v>1.77</v>
      </c>
      <c r="AD849" s="122">
        <v>41.6</v>
      </c>
      <c r="AE849" s="122">
        <v>1.08</v>
      </c>
      <c r="AF849" s="122">
        <v>0.49</v>
      </c>
      <c r="AG849" s="122">
        <v>3.76</v>
      </c>
      <c r="AH849" s="122">
        <v>343.15</v>
      </c>
      <c r="AI849" s="122">
        <v>100</v>
      </c>
      <c r="AJ849" s="122">
        <v>116.8</v>
      </c>
      <c r="AK849" s="123">
        <v>1.0884996599693559</v>
      </c>
      <c r="AL849" s="109">
        <v>0.73520356571674905</v>
      </c>
      <c r="AM849" s="109">
        <v>4.5127804898735642E-2</v>
      </c>
      <c r="AN849">
        <v>9.1460739336274605E-2</v>
      </c>
      <c r="AT849" s="122">
        <v>6.1342643456605463</v>
      </c>
      <c r="AU849" s="122">
        <v>0.63837578194428357</v>
      </c>
      <c r="AV849" s="122">
        <v>1138.2196468658251</v>
      </c>
      <c r="AW849" s="122">
        <v>14.24281033735978</v>
      </c>
      <c r="AX849" s="122">
        <v>33</v>
      </c>
      <c r="AY849" s="191"/>
      <c r="BC849" s="192"/>
      <c r="BD849" s="191" t="str">
        <f t="shared" si="65"/>
        <v/>
      </c>
      <c r="BE849" s="122" t="str">
        <f t="shared" si="66"/>
        <v/>
      </c>
      <c r="BF849" s="122" t="str">
        <f t="shared" si="67"/>
        <v/>
      </c>
      <c r="BG849" s="122" t="str">
        <f t="shared" si="68"/>
        <v/>
      </c>
      <c r="BH849" s="192" t="str">
        <f t="shared" si="69"/>
        <v/>
      </c>
      <c r="BI849" s="109">
        <v>3.971509218955847</v>
      </c>
      <c r="BJ849" s="109">
        <v>3.0831101138838259</v>
      </c>
      <c r="BK849" s="109">
        <v>5.3864428813703977</v>
      </c>
      <c r="BL849" s="109">
        <v>1112.382690429688</v>
      </c>
      <c r="BM849" s="109">
        <v>1102.074067382812</v>
      </c>
      <c r="BN849" s="123">
        <v>1124.3550683593751</v>
      </c>
    </row>
    <row r="850" spans="1:66" x14ac:dyDescent="0.25">
      <c r="A850">
        <v>845</v>
      </c>
      <c r="B850" t="s">
        <v>181</v>
      </c>
      <c r="C850" s="120" t="s">
        <v>262</v>
      </c>
      <c r="D850">
        <v>44136</v>
      </c>
      <c r="E850" s="121">
        <v>55</v>
      </c>
      <c r="F850" t="s">
        <v>185</v>
      </c>
      <c r="G850" t="s">
        <v>180</v>
      </c>
      <c r="H850" t="s">
        <v>215</v>
      </c>
      <c r="I850" s="2">
        <v>26239</v>
      </c>
      <c r="K850" s="21" t="s">
        <v>189</v>
      </c>
      <c r="L850">
        <v>44.969000000000001</v>
      </c>
      <c r="M850">
        <v>3.2850000000000001</v>
      </c>
      <c r="N850">
        <v>8.2129999999999992</v>
      </c>
      <c r="O850">
        <v>7.49</v>
      </c>
      <c r="P850">
        <v>0.108</v>
      </c>
      <c r="Q850">
        <v>12.423999999999999</v>
      </c>
      <c r="R850">
        <v>23.222999999999999</v>
      </c>
      <c r="S850">
        <v>0.64100000000000001</v>
      </c>
      <c r="T850">
        <v>2.1000000000000001E-2</v>
      </c>
      <c r="U850">
        <v>6.8000000000000005E-2</v>
      </c>
      <c r="W850">
        <v>0</v>
      </c>
      <c r="X850">
        <v>100.44200000000001</v>
      </c>
      <c r="Y850">
        <v>74.72705344708379</v>
      </c>
      <c r="Z850" s="122">
        <v>0.28999999999999998</v>
      </c>
      <c r="AA850" s="122">
        <v>1.52</v>
      </c>
      <c r="AB850" s="122">
        <v>0.69</v>
      </c>
      <c r="AC850" s="122">
        <v>1.75</v>
      </c>
      <c r="AD850" s="122">
        <v>27.18</v>
      </c>
      <c r="AE850" s="122">
        <v>1.1100000000000001</v>
      </c>
      <c r="AF850" s="122">
        <v>0.49</v>
      </c>
      <c r="AG850" s="122">
        <v>3.64</v>
      </c>
      <c r="AH850" s="122">
        <v>40.630000000000003</v>
      </c>
      <c r="AI850" s="122">
        <v>43.26</v>
      </c>
      <c r="AJ850" s="122">
        <v>100</v>
      </c>
      <c r="AK850" s="123">
        <v>1.0869584969553299</v>
      </c>
      <c r="AL850" s="109">
        <v>0.69514048378918336</v>
      </c>
      <c r="AM850" s="109">
        <v>4.6639366040297052E-2</v>
      </c>
      <c r="AN850">
        <v>5.548360735833674E-2</v>
      </c>
      <c r="AY850" s="191"/>
      <c r="BC850" s="192"/>
      <c r="BD850" s="191" t="str">
        <f t="shared" si="65"/>
        <v/>
      </c>
      <c r="BE850" s="122" t="str">
        <f t="shared" si="66"/>
        <v/>
      </c>
      <c r="BF850" s="122" t="str">
        <f t="shared" si="67"/>
        <v/>
      </c>
      <c r="BG850" s="122" t="str">
        <f t="shared" si="68"/>
        <v/>
      </c>
      <c r="BH850" s="192" t="str">
        <f t="shared" si="69"/>
        <v/>
      </c>
      <c r="BI850" s="109">
        <v>4.85051400841978</v>
      </c>
      <c r="BJ850" s="109">
        <v>2.762304016964702</v>
      </c>
      <c r="BK850" s="109">
        <v>7.9579604119231968</v>
      </c>
      <c r="BL850" s="109">
        <v>1114.473388671875</v>
      </c>
      <c r="BM850" s="109">
        <v>1105.718793945312</v>
      </c>
      <c r="BN850" s="123">
        <v>1125.99875</v>
      </c>
    </row>
    <row r="851" spans="1:66" x14ac:dyDescent="0.25">
      <c r="A851">
        <v>846</v>
      </c>
      <c r="B851">
        <v>133</v>
      </c>
      <c r="C851" s="120" t="s">
        <v>263</v>
      </c>
      <c r="D851">
        <v>44136</v>
      </c>
      <c r="E851" s="121">
        <v>61</v>
      </c>
      <c r="F851" t="s">
        <v>178</v>
      </c>
      <c r="G851" t="s">
        <v>180</v>
      </c>
      <c r="H851" t="s">
        <v>215</v>
      </c>
      <c r="I851" s="2">
        <v>26239</v>
      </c>
      <c r="K851" s="21" t="s">
        <v>189</v>
      </c>
      <c r="L851">
        <v>48.008000000000003</v>
      </c>
      <c r="M851">
        <v>2.2360000000000002</v>
      </c>
      <c r="N851">
        <v>6.1989999999999998</v>
      </c>
      <c r="O851">
        <v>6.9219999999999997</v>
      </c>
      <c r="P851">
        <v>7.0999999999999994E-2</v>
      </c>
      <c r="Q851">
        <v>13.84</v>
      </c>
      <c r="R851">
        <v>22.888000000000002</v>
      </c>
      <c r="S851">
        <v>0.54900000000000004</v>
      </c>
      <c r="T851">
        <v>0</v>
      </c>
      <c r="U851">
        <v>4.7E-2</v>
      </c>
      <c r="W851">
        <v>0</v>
      </c>
      <c r="X851">
        <v>100.76</v>
      </c>
      <c r="Y851">
        <v>78.089755898029566</v>
      </c>
      <c r="Z851" s="122">
        <v>0.27</v>
      </c>
      <c r="AA851" s="122">
        <v>1.89</v>
      </c>
      <c r="AB851" s="122">
        <v>0.8</v>
      </c>
      <c r="AC851" s="122">
        <v>1.82</v>
      </c>
      <c r="AD851" s="122">
        <v>43.4</v>
      </c>
      <c r="AE851" s="122">
        <v>1.05</v>
      </c>
      <c r="AF851" s="122">
        <v>0.49</v>
      </c>
      <c r="AG851" s="122">
        <v>3.97</v>
      </c>
      <c r="AH851" s="122">
        <v>100</v>
      </c>
      <c r="AI851" s="122">
        <v>61.24</v>
      </c>
      <c r="AJ851" s="122">
        <v>100</v>
      </c>
      <c r="AK851" s="123">
        <v>1.0859416553452661</v>
      </c>
      <c r="AL851" s="109">
        <v>0.76452537078998462</v>
      </c>
      <c r="AM851" s="109">
        <v>3.9437704291886935E-2</v>
      </c>
      <c r="AN851">
        <v>8.82966824905555E-2</v>
      </c>
      <c r="AT851" s="122">
        <v>5.8020243773691282</v>
      </c>
      <c r="AU851" s="122">
        <v>0.6630653552831931</v>
      </c>
      <c r="AV851" s="122">
        <v>1131.2399683451511</v>
      </c>
      <c r="AW851" s="122">
        <v>14.675831268789199</v>
      </c>
      <c r="AX851" s="122">
        <v>38</v>
      </c>
      <c r="AY851" s="191"/>
      <c r="BC851" s="192"/>
      <c r="BD851" s="191" t="str">
        <f t="shared" si="65"/>
        <v/>
      </c>
      <c r="BE851" s="122" t="str">
        <f t="shared" si="66"/>
        <v/>
      </c>
      <c r="BF851" s="122" t="str">
        <f t="shared" si="67"/>
        <v/>
      </c>
      <c r="BG851" s="122" t="str">
        <f t="shared" si="68"/>
        <v/>
      </c>
      <c r="BH851" s="192" t="str">
        <f t="shared" si="69"/>
        <v/>
      </c>
      <c r="BI851" s="109">
        <v>2.3506073382722819</v>
      </c>
      <c r="BJ851" s="109">
        <v>1.874838123642155</v>
      </c>
      <c r="BK851" s="109">
        <v>2.9018228057252848</v>
      </c>
      <c r="BL851" s="109">
        <v>1107.5849609375</v>
      </c>
      <c r="BM851" s="109">
        <v>1097.0327294921869</v>
      </c>
      <c r="BN851" s="123">
        <v>1117.7519140625</v>
      </c>
    </row>
    <row r="852" spans="1:66" x14ac:dyDescent="0.25">
      <c r="A852">
        <v>847</v>
      </c>
      <c r="B852">
        <v>134</v>
      </c>
      <c r="C852" s="120" t="s">
        <v>264</v>
      </c>
      <c r="D852">
        <v>44136</v>
      </c>
      <c r="E852" s="121">
        <v>62</v>
      </c>
      <c r="F852" t="s">
        <v>185</v>
      </c>
      <c r="G852" t="s">
        <v>180</v>
      </c>
      <c r="H852" t="s">
        <v>215</v>
      </c>
      <c r="I852" s="2">
        <v>26239</v>
      </c>
      <c r="K852" s="21" t="s">
        <v>189</v>
      </c>
      <c r="L852">
        <v>41.932000000000002</v>
      </c>
      <c r="M852">
        <v>5.3390000000000004</v>
      </c>
      <c r="N852">
        <v>10.377000000000001</v>
      </c>
      <c r="O852">
        <v>8.4570000000000007</v>
      </c>
      <c r="P852">
        <v>8.6999999999999994E-2</v>
      </c>
      <c r="Q852">
        <v>10.951000000000001</v>
      </c>
      <c r="R852">
        <v>22.669</v>
      </c>
      <c r="S852">
        <v>0.60799999999999998</v>
      </c>
      <c r="T852">
        <v>1.6E-2</v>
      </c>
      <c r="U852">
        <v>0</v>
      </c>
      <c r="W852">
        <v>2.1000000000000001E-2</v>
      </c>
      <c r="X852">
        <v>100.45700000000001</v>
      </c>
      <c r="Y852">
        <v>69.772390632071406</v>
      </c>
      <c r="Z852" s="122">
        <v>0.3</v>
      </c>
      <c r="AA852" s="122">
        <v>1.1599999999999999</v>
      </c>
      <c r="AB852" s="122">
        <v>0.61</v>
      </c>
      <c r="AC852" s="122">
        <v>1.64</v>
      </c>
      <c r="AD852" s="122">
        <v>38.49</v>
      </c>
      <c r="AE852" s="122">
        <v>1.19</v>
      </c>
      <c r="AF852" s="122">
        <v>0.5</v>
      </c>
      <c r="AG852" s="122">
        <v>3.83</v>
      </c>
      <c r="AH852" s="122">
        <v>52.72</v>
      </c>
      <c r="AI852" s="122">
        <v>100</v>
      </c>
      <c r="AJ852" s="122">
        <v>167.76</v>
      </c>
      <c r="AK852" s="123">
        <v>1.0698863084135446</v>
      </c>
      <c r="AL852" s="109">
        <v>0.61764350401100077</v>
      </c>
      <c r="AM852" s="109">
        <v>4.4593457725865954E-2</v>
      </c>
      <c r="AN852">
        <v>0.10971246259280239</v>
      </c>
      <c r="AY852" s="191"/>
      <c r="BC852" s="192"/>
      <c r="BD852" s="191" t="str">
        <f t="shared" si="65"/>
        <v/>
      </c>
      <c r="BE852" s="122" t="str">
        <f t="shared" si="66"/>
        <v/>
      </c>
      <c r="BF852" s="122" t="str">
        <f t="shared" si="67"/>
        <v/>
      </c>
      <c r="BG852" s="122" t="str">
        <f t="shared" si="68"/>
        <v/>
      </c>
      <c r="BH852" s="192" t="str">
        <f t="shared" si="69"/>
        <v/>
      </c>
      <c r="BI852" s="109">
        <v>1.565018652512034</v>
      </c>
      <c r="BJ852" s="109">
        <v>0.48773748262067712</v>
      </c>
      <c r="BK852" s="109">
        <v>3.0873297105564679</v>
      </c>
      <c r="BL852" s="109">
        <v>1071.33935546875</v>
      </c>
      <c r="BM852" s="109">
        <v>1063.061533203125</v>
      </c>
      <c r="BN852" s="123">
        <v>1079.4523242187499</v>
      </c>
    </row>
    <row r="853" spans="1:66" x14ac:dyDescent="0.25">
      <c r="A853">
        <v>848</v>
      </c>
      <c r="B853">
        <v>135</v>
      </c>
      <c r="C853" s="120" t="s">
        <v>265</v>
      </c>
      <c r="D853">
        <v>44136</v>
      </c>
      <c r="E853" s="121">
        <v>63</v>
      </c>
      <c r="F853" t="s">
        <v>185</v>
      </c>
      <c r="G853" t="s">
        <v>180</v>
      </c>
      <c r="H853" t="s">
        <v>215</v>
      </c>
      <c r="I853" s="2">
        <v>26239</v>
      </c>
      <c r="K853" s="21" t="s">
        <v>189</v>
      </c>
      <c r="L853">
        <v>43.405999999999999</v>
      </c>
      <c r="M853">
        <v>4.4669999999999996</v>
      </c>
      <c r="N853">
        <v>8.8789999999999996</v>
      </c>
      <c r="O853">
        <v>8.1430000000000007</v>
      </c>
      <c r="P853">
        <v>8.1000000000000003E-2</v>
      </c>
      <c r="Q853">
        <v>11.516999999999999</v>
      </c>
      <c r="R853">
        <v>22.731000000000002</v>
      </c>
      <c r="S853">
        <v>0.60799999999999998</v>
      </c>
      <c r="T853">
        <v>0</v>
      </c>
      <c r="U853">
        <v>0</v>
      </c>
      <c r="W853">
        <v>0</v>
      </c>
      <c r="X853">
        <v>99.831999999999994</v>
      </c>
      <c r="Y853">
        <v>71.600121915211048</v>
      </c>
      <c r="Z853" s="122">
        <v>0.28999999999999998</v>
      </c>
      <c r="AA853" s="122">
        <v>1.29</v>
      </c>
      <c r="AB853" s="122">
        <v>0.66</v>
      </c>
      <c r="AC853" s="122">
        <v>1.66</v>
      </c>
      <c r="AD853" s="122">
        <v>38.549999999999997</v>
      </c>
      <c r="AE853" s="122">
        <v>1.1599999999999999</v>
      </c>
      <c r="AF853" s="122">
        <v>0.49</v>
      </c>
      <c r="AG853" s="122">
        <v>3.89</v>
      </c>
      <c r="AH853" s="122">
        <v>100</v>
      </c>
      <c r="AI853" s="122">
        <v>100</v>
      </c>
      <c r="AJ853" s="122">
        <v>100</v>
      </c>
      <c r="AK853" s="123">
        <v>1.0758487433311572</v>
      </c>
      <c r="AL853" s="109">
        <v>0.6511240294997479</v>
      </c>
      <c r="AM853" s="109">
        <v>4.470039959284796E-2</v>
      </c>
      <c r="AN853">
        <v>0.10812237136361608</v>
      </c>
      <c r="AY853" s="191"/>
      <c r="BC853" s="192"/>
      <c r="BD853" s="191" t="str">
        <f t="shared" si="65"/>
        <v/>
      </c>
      <c r="BE853" s="122" t="str">
        <f t="shared" si="66"/>
        <v/>
      </c>
      <c r="BF853" s="122" t="str">
        <f t="shared" si="67"/>
        <v/>
      </c>
      <c r="BG853" s="122" t="str">
        <f t="shared" si="68"/>
        <v/>
      </c>
      <c r="BH853" s="192" t="str">
        <f t="shared" si="69"/>
        <v/>
      </c>
      <c r="BI853" s="109">
        <v>1.669577668645349</v>
      </c>
      <c r="BJ853" s="109">
        <v>0.4011947617315913</v>
      </c>
      <c r="BK853" s="109">
        <v>3.949322293736901</v>
      </c>
      <c r="BL853" s="109">
        <v>1097.3125</v>
      </c>
      <c r="BM853" s="109">
        <v>1086.148764648437</v>
      </c>
      <c r="BN853" s="123">
        <v>1109.2748828125</v>
      </c>
    </row>
    <row r="854" spans="1:66" x14ac:dyDescent="0.25">
      <c r="A854">
        <v>849</v>
      </c>
      <c r="B854">
        <v>136</v>
      </c>
      <c r="C854" s="120" t="s">
        <v>266</v>
      </c>
      <c r="D854">
        <v>44136</v>
      </c>
      <c r="E854" s="121">
        <v>64</v>
      </c>
      <c r="F854" t="s">
        <v>178</v>
      </c>
      <c r="G854" t="s">
        <v>180</v>
      </c>
      <c r="H854" t="s">
        <v>215</v>
      </c>
      <c r="I854" s="2">
        <v>26239</v>
      </c>
      <c r="K854" s="21" t="s">
        <v>189</v>
      </c>
      <c r="L854">
        <v>45.093000000000004</v>
      </c>
      <c r="M854">
        <v>2.569</v>
      </c>
      <c r="N854">
        <v>7.7610000000000001</v>
      </c>
      <c r="O854">
        <v>10.593</v>
      </c>
      <c r="P854">
        <v>0.14799999999999999</v>
      </c>
      <c r="Q854">
        <v>9.8989999999999991</v>
      </c>
      <c r="R854">
        <v>22.631</v>
      </c>
      <c r="S854">
        <v>1.083</v>
      </c>
      <c r="T854">
        <v>0</v>
      </c>
      <c r="U854">
        <v>0</v>
      </c>
      <c r="W854">
        <v>1.7000000000000001E-2</v>
      </c>
      <c r="X854">
        <v>99.793999999999997</v>
      </c>
      <c r="Y854">
        <v>62.487368555933863</v>
      </c>
      <c r="Z854" s="122">
        <v>0.28000000000000003</v>
      </c>
      <c r="AA854" s="122">
        <v>1.74</v>
      </c>
      <c r="AB854" s="122">
        <v>0.71</v>
      </c>
      <c r="AC854" s="122">
        <v>1.45</v>
      </c>
      <c r="AD854" s="122">
        <v>23.12</v>
      </c>
      <c r="AE854" s="122">
        <v>1.26</v>
      </c>
      <c r="AF854" s="122">
        <v>0.5</v>
      </c>
      <c r="AG854" s="122">
        <v>2.77</v>
      </c>
      <c r="AH854" s="122">
        <v>100</v>
      </c>
      <c r="AI854" s="122">
        <v>100</v>
      </c>
      <c r="AJ854" s="122">
        <v>213</v>
      </c>
      <c r="AK854" s="123">
        <v>0.98869450384893842</v>
      </c>
      <c r="AL854" s="109">
        <v>0.56468439397675141</v>
      </c>
      <c r="AM854" s="109">
        <v>8.0338993719353199E-2</v>
      </c>
      <c r="AN854">
        <v>0.1440005193876033</v>
      </c>
      <c r="AO854" s="109">
        <v>5.8389568980362494</v>
      </c>
      <c r="AP854" s="109">
        <v>0.1563092101995128</v>
      </c>
      <c r="AQ854" s="141">
        <v>1011.269925834583</v>
      </c>
      <c r="AR854" s="141">
        <v>4.2308433219614141</v>
      </c>
      <c r="AS854" s="141">
        <v>1000</v>
      </c>
      <c r="AY854" s="191"/>
      <c r="BC854" s="192"/>
      <c r="BD854" s="191">
        <f t="shared" si="65"/>
        <v>5.8389568980362494</v>
      </c>
      <c r="BE854" s="122">
        <f t="shared" si="66"/>
        <v>0.1563092101995128</v>
      </c>
      <c r="BF854" s="122">
        <f t="shared" si="67"/>
        <v>1011.269925834583</v>
      </c>
      <c r="BG854" s="122">
        <f t="shared" si="68"/>
        <v>4.2308433219614141</v>
      </c>
      <c r="BH854" s="192">
        <f t="shared" si="69"/>
        <v>1000</v>
      </c>
      <c r="BI854" s="109">
        <v>9.3397035598754883</v>
      </c>
      <c r="BJ854" s="109">
        <v>8.650708732604981</v>
      </c>
      <c r="BK854" s="109">
        <v>10.094524192810059</v>
      </c>
      <c r="BL854" s="109">
        <v>1018.544555664062</v>
      </c>
      <c r="BM854" s="109">
        <v>996.55864257812505</v>
      </c>
      <c r="BN854" s="123">
        <v>1044.1320214843749</v>
      </c>
    </row>
    <row r="855" spans="1:66" x14ac:dyDescent="0.25">
      <c r="A855">
        <v>850</v>
      </c>
      <c r="B855">
        <v>137</v>
      </c>
      <c r="C855" s="120" t="s">
        <v>267</v>
      </c>
      <c r="D855">
        <v>44136</v>
      </c>
      <c r="E855" s="121">
        <v>65</v>
      </c>
      <c r="F855" t="s">
        <v>185</v>
      </c>
      <c r="G855" t="s">
        <v>180</v>
      </c>
      <c r="H855" t="s">
        <v>215</v>
      </c>
      <c r="I855" s="2">
        <v>26239</v>
      </c>
      <c r="K855" s="21" t="s">
        <v>189</v>
      </c>
      <c r="L855">
        <v>43.497999999999998</v>
      </c>
      <c r="M855">
        <v>4.3159999999999998</v>
      </c>
      <c r="N855">
        <v>9.2710000000000008</v>
      </c>
      <c r="O855">
        <v>8.34</v>
      </c>
      <c r="P855">
        <v>5.6000000000000001E-2</v>
      </c>
      <c r="Q855">
        <v>11.856</v>
      </c>
      <c r="R855">
        <v>22.777000000000001</v>
      </c>
      <c r="S855">
        <v>0.54200000000000004</v>
      </c>
      <c r="T855">
        <v>0.01</v>
      </c>
      <c r="U855">
        <v>2.5999999999999999E-2</v>
      </c>
      <c r="W855">
        <v>2.7E-2</v>
      </c>
      <c r="X855">
        <v>100.71899999999999</v>
      </c>
      <c r="Y855">
        <v>71.70382048245115</v>
      </c>
      <c r="Z855" s="122">
        <v>0.28999999999999998</v>
      </c>
      <c r="AA855" s="122">
        <v>1.31</v>
      </c>
      <c r="AB855" s="122">
        <v>0.65</v>
      </c>
      <c r="AC855" s="122">
        <v>1.63</v>
      </c>
      <c r="AD855" s="122">
        <v>58.66</v>
      </c>
      <c r="AE855" s="122">
        <v>1.1399999999999999</v>
      </c>
      <c r="AF855" s="122">
        <v>0.49</v>
      </c>
      <c r="AG855" s="122">
        <v>4.0599999999999996</v>
      </c>
      <c r="AH855" s="122">
        <v>90.09</v>
      </c>
      <c r="AI855" s="122">
        <v>102.44</v>
      </c>
      <c r="AJ855" s="122">
        <v>132.83000000000001</v>
      </c>
      <c r="AK855" s="123">
        <v>1.0588324344714093</v>
      </c>
      <c r="AL855" s="109">
        <v>0.66473843587286718</v>
      </c>
      <c r="AM855" s="109">
        <v>3.9518036376816217E-2</v>
      </c>
      <c r="AN855">
        <v>9.4241761042739597E-2</v>
      </c>
      <c r="AY855" s="191"/>
      <c r="BC855" s="192"/>
      <c r="BD855" s="191" t="str">
        <f t="shared" si="65"/>
        <v/>
      </c>
      <c r="BE855" s="122" t="str">
        <f t="shared" si="66"/>
        <v/>
      </c>
      <c r="BF855" s="122" t="str">
        <f t="shared" si="67"/>
        <v/>
      </c>
      <c r="BG855" s="122" t="str">
        <f t="shared" si="68"/>
        <v/>
      </c>
      <c r="BH855" s="192" t="str">
        <f t="shared" si="69"/>
        <v/>
      </c>
      <c r="BI855" s="109">
        <v>0</v>
      </c>
      <c r="BJ855" s="109">
        <v>0</v>
      </c>
      <c r="BK855" s="109">
        <v>0.1002094444531612</v>
      </c>
      <c r="BL855" s="109">
        <v>1068.198486328125</v>
      </c>
      <c r="BM855" s="109">
        <v>1063.059516601563</v>
      </c>
      <c r="BN855" s="123">
        <v>1075.5565722656249</v>
      </c>
    </row>
    <row r="856" spans="1:66" x14ac:dyDescent="0.25">
      <c r="A856">
        <v>851</v>
      </c>
      <c r="B856" t="s">
        <v>181</v>
      </c>
      <c r="C856" s="120" t="s">
        <v>268</v>
      </c>
      <c r="D856">
        <v>44136</v>
      </c>
      <c r="E856" s="121">
        <v>66</v>
      </c>
      <c r="F856" t="s">
        <v>185</v>
      </c>
      <c r="G856" t="s">
        <v>180</v>
      </c>
      <c r="H856" t="s">
        <v>215</v>
      </c>
      <c r="I856" s="2">
        <v>26239</v>
      </c>
      <c r="K856" s="21" t="s">
        <v>189</v>
      </c>
      <c r="L856">
        <v>41.902999999999999</v>
      </c>
      <c r="M856">
        <v>4.7629999999999999</v>
      </c>
      <c r="N856">
        <v>10.326000000000001</v>
      </c>
      <c r="O856">
        <v>8.0820000000000007</v>
      </c>
      <c r="P856">
        <v>6.0999999999999999E-2</v>
      </c>
      <c r="Q856">
        <v>11.183999999999999</v>
      </c>
      <c r="R856">
        <v>22.984999999999999</v>
      </c>
      <c r="S856">
        <v>0.54900000000000004</v>
      </c>
      <c r="T856">
        <v>1.4999999999999999E-2</v>
      </c>
      <c r="U856">
        <v>0</v>
      </c>
      <c r="W856">
        <v>0</v>
      </c>
      <c r="X856">
        <v>99.868000000000009</v>
      </c>
      <c r="Y856">
        <v>71.154328275150064</v>
      </c>
      <c r="Z856" s="122">
        <v>0.3</v>
      </c>
      <c r="AA856" s="122">
        <v>1.24</v>
      </c>
      <c r="AB856" s="122">
        <v>0.61</v>
      </c>
      <c r="AC856" s="122">
        <v>1.66</v>
      </c>
      <c r="AD856" s="122">
        <v>49.95</v>
      </c>
      <c r="AE856" s="122">
        <v>1.17</v>
      </c>
      <c r="AF856" s="122">
        <v>0.49</v>
      </c>
      <c r="AG856" s="122">
        <v>4.09</v>
      </c>
      <c r="AH856" s="122">
        <v>54.24</v>
      </c>
      <c r="AI856" s="122">
        <v>100</v>
      </c>
      <c r="AJ856" s="122">
        <v>100</v>
      </c>
      <c r="AK856" s="123">
        <v>1.0770688790911824</v>
      </c>
      <c r="AL856" s="109">
        <v>0.63367010927688006</v>
      </c>
      <c r="AM856" s="109">
        <v>4.0450312167240564E-2</v>
      </c>
      <c r="AN856">
        <v>7.5677812533726851E-2</v>
      </c>
      <c r="AY856" s="191"/>
      <c r="BC856" s="192"/>
      <c r="BD856" s="191" t="str">
        <f t="shared" si="65"/>
        <v/>
      </c>
      <c r="BE856" s="122" t="str">
        <f t="shared" si="66"/>
        <v/>
      </c>
      <c r="BF856" s="122" t="str">
        <f t="shared" si="67"/>
        <v/>
      </c>
      <c r="BG856" s="122" t="str">
        <f t="shared" si="68"/>
        <v/>
      </c>
      <c r="BH856" s="192" t="str">
        <f t="shared" si="69"/>
        <v/>
      </c>
      <c r="BI856" s="109">
        <v>7.9312395729888241E-2</v>
      </c>
      <c r="BJ856" s="109">
        <v>0</v>
      </c>
      <c r="BK856" s="109">
        <v>1.181482615151275</v>
      </c>
      <c r="BL856" s="109">
        <v>1067.055419921875</v>
      </c>
      <c r="BM856" s="109">
        <v>1059.5961962890619</v>
      </c>
      <c r="BN856" s="123">
        <v>1074.3971191406249</v>
      </c>
    </row>
    <row r="857" spans="1:66" x14ac:dyDescent="0.25">
      <c r="A857">
        <v>852</v>
      </c>
      <c r="B857">
        <v>138</v>
      </c>
      <c r="C857" s="120" t="s">
        <v>269</v>
      </c>
      <c r="D857">
        <v>44136</v>
      </c>
      <c r="E857" s="121">
        <v>67</v>
      </c>
      <c r="F857" t="s">
        <v>183</v>
      </c>
      <c r="G857" t="s">
        <v>180</v>
      </c>
      <c r="H857" t="s">
        <v>215</v>
      </c>
      <c r="I857" s="2">
        <v>26239</v>
      </c>
      <c r="K857" s="21" t="s">
        <v>189</v>
      </c>
      <c r="L857">
        <v>48.381999999999998</v>
      </c>
      <c r="M857">
        <v>1.9870000000000001</v>
      </c>
      <c r="N857">
        <v>5.46</v>
      </c>
      <c r="O857">
        <v>6.9029999999999996</v>
      </c>
      <c r="P857">
        <v>8.7999999999999995E-2</v>
      </c>
      <c r="Q857">
        <v>13.882999999999999</v>
      </c>
      <c r="R857">
        <v>23.192</v>
      </c>
      <c r="S857">
        <v>0.56399999999999995</v>
      </c>
      <c r="T857">
        <v>0</v>
      </c>
      <c r="U857">
        <v>0</v>
      </c>
      <c r="V857">
        <v>0</v>
      </c>
      <c r="W857">
        <v>0</v>
      </c>
      <c r="X857">
        <v>100.459</v>
      </c>
      <c r="Y857">
        <v>78.189695948248456</v>
      </c>
      <c r="Z857" s="122">
        <v>0.27</v>
      </c>
      <c r="AA857" s="122">
        <v>2.02</v>
      </c>
      <c r="AB857" s="122">
        <v>0.86</v>
      </c>
      <c r="AC857" s="122">
        <v>1.82</v>
      </c>
      <c r="AD857" s="122">
        <v>37.46</v>
      </c>
      <c r="AE857" s="122">
        <v>1.05</v>
      </c>
      <c r="AF857" s="122">
        <v>0.49</v>
      </c>
      <c r="AG857" s="122">
        <v>3.95</v>
      </c>
      <c r="AH857" s="122">
        <v>100</v>
      </c>
      <c r="AI857" s="122">
        <v>100</v>
      </c>
      <c r="AJ857" s="122">
        <v>100</v>
      </c>
      <c r="AK857" s="123">
        <v>1.087408625283629</v>
      </c>
      <c r="AL857" s="109">
        <v>0.76968529278055475</v>
      </c>
      <c r="AM857" s="109">
        <v>4.0662346639430767E-2</v>
      </c>
      <c r="AN857">
        <v>7.8946818634099455E-2</v>
      </c>
      <c r="AT857" s="122">
        <v>5.1271200290280197</v>
      </c>
      <c r="AU857" s="122">
        <v>0.2405515721590088</v>
      </c>
      <c r="AV857" s="122">
        <v>1141.6182947119639</v>
      </c>
      <c r="AW857" s="122">
        <v>3.3472289509140229</v>
      </c>
      <c r="AX857" s="122">
        <v>3</v>
      </c>
      <c r="AY857" s="191"/>
      <c r="BC857" s="192"/>
      <c r="BD857" s="191">
        <f t="shared" si="65"/>
        <v>5.1271200290280197</v>
      </c>
      <c r="BE857" s="122">
        <f t="shared" si="66"/>
        <v>0.2405515721590088</v>
      </c>
      <c r="BF857" s="122">
        <f t="shared" si="67"/>
        <v>1141.6182947119639</v>
      </c>
      <c r="BG857" s="122">
        <f t="shared" si="68"/>
        <v>3.3472289509140229</v>
      </c>
      <c r="BH857" s="192">
        <f t="shared" si="69"/>
        <v>3</v>
      </c>
      <c r="BI857" s="109">
        <v>2.438963542186511</v>
      </c>
      <c r="BJ857" s="109">
        <v>2.092810368739856</v>
      </c>
      <c r="BK857" s="109">
        <v>2.8913616993062621</v>
      </c>
      <c r="BL857" s="109">
        <v>1101.079711914062</v>
      </c>
      <c r="BM857" s="109">
        <v>1091.673706054688</v>
      </c>
      <c r="BN857" s="123">
        <v>1112.023754882812</v>
      </c>
    </row>
    <row r="858" spans="1:66" x14ac:dyDescent="0.25">
      <c r="A858">
        <v>853</v>
      </c>
      <c r="B858">
        <v>139</v>
      </c>
      <c r="C858" s="120" t="s">
        <v>270</v>
      </c>
      <c r="D858">
        <v>44136</v>
      </c>
      <c r="E858" s="121">
        <v>68</v>
      </c>
      <c r="F858" t="s">
        <v>178</v>
      </c>
      <c r="G858" t="s">
        <v>180</v>
      </c>
      <c r="H858" t="s">
        <v>215</v>
      </c>
      <c r="I858" s="2">
        <v>26239</v>
      </c>
      <c r="K858" s="21" t="s">
        <v>189</v>
      </c>
      <c r="L858">
        <v>45.104999999999997</v>
      </c>
      <c r="M858">
        <v>2.8479999999999999</v>
      </c>
      <c r="N858">
        <v>7.89</v>
      </c>
      <c r="O858">
        <v>9.4960000000000004</v>
      </c>
      <c r="P858">
        <v>0.17599999999999999</v>
      </c>
      <c r="Q858">
        <v>10.577</v>
      </c>
      <c r="R858">
        <v>22.991</v>
      </c>
      <c r="S858">
        <v>0.94299999999999995</v>
      </c>
      <c r="T858">
        <v>1.4999999999999999E-2</v>
      </c>
      <c r="U858">
        <v>8.9999999999999993E-3</v>
      </c>
      <c r="W858">
        <v>0</v>
      </c>
      <c r="X858">
        <v>100.05</v>
      </c>
      <c r="Y858">
        <v>66.504478705556039</v>
      </c>
      <c r="Z858" s="122">
        <v>0.28000000000000003</v>
      </c>
      <c r="AA858" s="122">
        <v>1.64</v>
      </c>
      <c r="AB858" s="122">
        <v>0.71</v>
      </c>
      <c r="AC858" s="122">
        <v>1.54</v>
      </c>
      <c r="AD858" s="122">
        <v>20.89</v>
      </c>
      <c r="AE858" s="122">
        <v>1.21</v>
      </c>
      <c r="AF858" s="122">
        <v>0.49</v>
      </c>
      <c r="AG858" s="122">
        <v>3</v>
      </c>
      <c r="AH858" s="122">
        <v>60.37</v>
      </c>
      <c r="AI858" s="122">
        <v>317.98</v>
      </c>
      <c r="AJ858" s="122">
        <v>100</v>
      </c>
      <c r="AK858" s="123">
        <v>1.0255075523019326</v>
      </c>
      <c r="AL858" s="109">
        <v>0.59931262589408141</v>
      </c>
      <c r="AM858" s="109">
        <v>6.9484203810542114E-2</v>
      </c>
      <c r="AN858">
        <v>0.11808524757645961</v>
      </c>
      <c r="AO858" s="109">
        <v>5.1415198935130633</v>
      </c>
      <c r="AP858" s="109">
        <v>0.13296721972897951</v>
      </c>
      <c r="AQ858" s="141">
        <v>1021.080790185025</v>
      </c>
      <c r="AR858" s="141">
        <v>4.3451870700315949</v>
      </c>
      <c r="AS858" s="141">
        <v>960</v>
      </c>
      <c r="AY858" s="191"/>
      <c r="BC858" s="192"/>
      <c r="BD858" s="191">
        <f t="shared" si="65"/>
        <v>5.1415198935130633</v>
      </c>
      <c r="BE858" s="122">
        <f t="shared" si="66"/>
        <v>0.13296721972897951</v>
      </c>
      <c r="BF858" s="122">
        <f t="shared" si="67"/>
        <v>1021.080790185025</v>
      </c>
      <c r="BG858" s="122">
        <f t="shared" si="68"/>
        <v>4.3451870700315949</v>
      </c>
      <c r="BH858" s="192">
        <f t="shared" si="69"/>
        <v>960</v>
      </c>
      <c r="BI858" s="109">
        <v>9.5565814971923828</v>
      </c>
      <c r="BJ858" s="109">
        <v>8.6166537857055658</v>
      </c>
      <c r="BK858" s="109">
        <v>10.3557088470459</v>
      </c>
      <c r="BL858" s="109">
        <v>1101.272705078125</v>
      </c>
      <c r="BM858" s="109">
        <v>1086.4878710937501</v>
      </c>
      <c r="BN858" s="123">
        <v>1110.4276074218751</v>
      </c>
    </row>
    <row r="859" spans="1:66" x14ac:dyDescent="0.25">
      <c r="A859">
        <v>854</v>
      </c>
      <c r="B859">
        <v>140</v>
      </c>
      <c r="C859" s="120" t="s">
        <v>271</v>
      </c>
      <c r="D859">
        <v>44136</v>
      </c>
      <c r="E859" s="121">
        <v>69</v>
      </c>
      <c r="F859" t="s">
        <v>183</v>
      </c>
      <c r="G859" t="s">
        <v>180</v>
      </c>
      <c r="H859" t="s">
        <v>215</v>
      </c>
      <c r="I859" s="2">
        <v>26239</v>
      </c>
      <c r="K859" s="21" t="s">
        <v>189</v>
      </c>
      <c r="L859">
        <v>48.427999999999997</v>
      </c>
      <c r="M859">
        <v>1.9259999999999999</v>
      </c>
      <c r="N859">
        <v>5.0830000000000002</v>
      </c>
      <c r="O859">
        <v>6.7229999999999999</v>
      </c>
      <c r="P859">
        <v>0.126</v>
      </c>
      <c r="Q859">
        <v>14.038</v>
      </c>
      <c r="R859">
        <v>23.326000000000001</v>
      </c>
      <c r="S859">
        <v>0.48799999999999999</v>
      </c>
      <c r="T859">
        <v>0</v>
      </c>
      <c r="U859">
        <v>0</v>
      </c>
      <c r="V859">
        <v>0</v>
      </c>
      <c r="W859">
        <v>0</v>
      </c>
      <c r="X859">
        <v>100.13800000000001</v>
      </c>
      <c r="Y859">
        <v>78.822844620133381</v>
      </c>
      <c r="Z859" s="122">
        <v>0.27</v>
      </c>
      <c r="AA859" s="122">
        <v>2.06</v>
      </c>
      <c r="AB859" s="122">
        <v>0.89</v>
      </c>
      <c r="AC859" s="122">
        <v>1.85</v>
      </c>
      <c r="AD859" s="122">
        <v>22.42</v>
      </c>
      <c r="AE859" s="122">
        <v>1.04</v>
      </c>
      <c r="AF859" s="122">
        <v>0.49</v>
      </c>
      <c r="AG859" s="122">
        <v>4.33</v>
      </c>
      <c r="AH859" s="122">
        <v>100</v>
      </c>
      <c r="AI859" s="122">
        <v>100</v>
      </c>
      <c r="AJ859" s="122">
        <v>100</v>
      </c>
      <c r="AK859" s="123">
        <v>1.0885343694999019</v>
      </c>
      <c r="AL859" s="109">
        <v>0.78061827215176349</v>
      </c>
      <c r="AM859" s="109">
        <v>3.5288789938317154E-2</v>
      </c>
      <c r="AN859">
        <v>7.6259811125836519E-2</v>
      </c>
      <c r="AY859" s="191"/>
      <c r="BC859" s="192"/>
      <c r="BD859" s="191" t="str">
        <f t="shared" si="65"/>
        <v/>
      </c>
      <c r="BE859" s="122" t="str">
        <f t="shared" si="66"/>
        <v/>
      </c>
      <c r="BF859" s="122" t="str">
        <f t="shared" si="67"/>
        <v/>
      </c>
      <c r="BG859" s="122" t="str">
        <f t="shared" si="68"/>
        <v/>
      </c>
      <c r="BH859" s="192" t="str">
        <f t="shared" si="69"/>
        <v/>
      </c>
      <c r="BI859" s="109">
        <v>2.0381883067616871</v>
      </c>
      <c r="BJ859" s="109">
        <v>1.762232925368254</v>
      </c>
      <c r="BK859" s="109">
        <v>2.3394817943105148</v>
      </c>
      <c r="BL859" s="109">
        <v>1089.22998046875</v>
      </c>
      <c r="BM859" s="109">
        <v>1081.756625976562</v>
      </c>
      <c r="BN859" s="123">
        <v>1097.307807617188</v>
      </c>
    </row>
    <row r="860" spans="1:66" x14ac:dyDescent="0.25">
      <c r="A860">
        <v>855</v>
      </c>
      <c r="B860">
        <v>141</v>
      </c>
      <c r="C860" s="120" t="s">
        <v>272</v>
      </c>
      <c r="D860">
        <v>44136</v>
      </c>
      <c r="E860" s="121">
        <v>70</v>
      </c>
      <c r="F860" t="s">
        <v>185</v>
      </c>
      <c r="G860" t="s">
        <v>180</v>
      </c>
      <c r="H860" t="s">
        <v>215</v>
      </c>
      <c r="I860" s="2">
        <v>26239</v>
      </c>
      <c r="K860" s="21" t="s">
        <v>189</v>
      </c>
      <c r="L860">
        <v>42.552999999999997</v>
      </c>
      <c r="M860">
        <v>4.5259999999999998</v>
      </c>
      <c r="N860">
        <v>9.7319999999999993</v>
      </c>
      <c r="O860">
        <v>8.3049999999999997</v>
      </c>
      <c r="P860">
        <v>6.7000000000000004E-2</v>
      </c>
      <c r="Q860">
        <v>11.567</v>
      </c>
      <c r="R860">
        <v>22.696000000000002</v>
      </c>
      <c r="S860">
        <v>0.53500000000000003</v>
      </c>
      <c r="T860">
        <v>7.0000000000000001E-3</v>
      </c>
      <c r="U860">
        <v>0.05</v>
      </c>
      <c r="W860">
        <v>5.8999999999999997E-2</v>
      </c>
      <c r="X860">
        <v>100.09699999999997</v>
      </c>
      <c r="Y860">
        <v>71.286608119097352</v>
      </c>
      <c r="Z860" s="122">
        <v>0.28999999999999998</v>
      </c>
      <c r="AA860" s="122">
        <v>1.27</v>
      </c>
      <c r="AB860" s="122">
        <v>0.63</v>
      </c>
      <c r="AC860" s="122">
        <v>1.63</v>
      </c>
      <c r="AD860" s="122">
        <v>48.36</v>
      </c>
      <c r="AE860" s="122">
        <v>1.1599999999999999</v>
      </c>
      <c r="AF860" s="122">
        <v>0.49</v>
      </c>
      <c r="AG860" s="122">
        <v>4.08</v>
      </c>
      <c r="AH860" s="122">
        <v>120.93</v>
      </c>
      <c r="AI860" s="122">
        <v>57.93</v>
      </c>
      <c r="AJ860" s="122">
        <v>55.4</v>
      </c>
      <c r="AK860" s="123">
        <v>1.068946106014405</v>
      </c>
      <c r="AL860" s="109">
        <v>0.65376781653648008</v>
      </c>
      <c r="AM860" s="109">
        <v>3.9322403363383093E-2</v>
      </c>
      <c r="AN860">
        <v>8.6169220032961805E-2</v>
      </c>
      <c r="AY860" s="191"/>
      <c r="BC860" s="192"/>
      <c r="BD860" s="191" t="str">
        <f t="shared" si="65"/>
        <v/>
      </c>
      <c r="BE860" s="122" t="str">
        <f t="shared" si="66"/>
        <v/>
      </c>
      <c r="BF860" s="122" t="str">
        <f t="shared" si="67"/>
        <v/>
      </c>
      <c r="BG860" s="122" t="str">
        <f t="shared" si="68"/>
        <v/>
      </c>
      <c r="BH860" s="192" t="str">
        <f t="shared" si="69"/>
        <v/>
      </c>
      <c r="BI860" s="109">
        <v>0</v>
      </c>
      <c r="BJ860" s="109">
        <v>0</v>
      </c>
      <c r="BK860" s="109">
        <v>0</v>
      </c>
      <c r="BL860" s="109">
        <v>1078.609130859375</v>
      </c>
      <c r="BM860" s="109">
        <v>1072.07279296875</v>
      </c>
      <c r="BN860" s="123">
        <v>1085.9627050781251</v>
      </c>
    </row>
    <row r="861" spans="1:66" x14ac:dyDescent="0.25">
      <c r="A861">
        <v>856</v>
      </c>
      <c r="B861">
        <v>142</v>
      </c>
      <c r="C861" s="120" t="s">
        <v>273</v>
      </c>
      <c r="D861">
        <v>44136</v>
      </c>
      <c r="E861" s="121">
        <v>71</v>
      </c>
      <c r="F861" t="s">
        <v>185</v>
      </c>
      <c r="G861" t="s">
        <v>180</v>
      </c>
      <c r="H861" t="s">
        <v>215</v>
      </c>
      <c r="I861" s="2">
        <v>26239</v>
      </c>
      <c r="K861" s="21" t="s">
        <v>189</v>
      </c>
      <c r="L861">
        <v>41.43</v>
      </c>
      <c r="M861">
        <v>5.1029999999999998</v>
      </c>
      <c r="N861">
        <v>10.547000000000001</v>
      </c>
      <c r="O861">
        <v>8.3650000000000002</v>
      </c>
      <c r="P861">
        <v>0.13200000000000001</v>
      </c>
      <c r="Q861">
        <v>11.032999999999999</v>
      </c>
      <c r="R861">
        <v>22.872</v>
      </c>
      <c r="S861">
        <v>0.55100000000000005</v>
      </c>
      <c r="T861">
        <v>2.1000000000000001E-2</v>
      </c>
      <c r="U861">
        <v>6.0000000000000001E-3</v>
      </c>
      <c r="W861">
        <v>3.1E-2</v>
      </c>
      <c r="X861">
        <v>100.09100000000001</v>
      </c>
      <c r="Y861">
        <v>70.159000449542376</v>
      </c>
      <c r="Z861" s="122">
        <v>0.3</v>
      </c>
      <c r="AA861" s="122">
        <v>1.19</v>
      </c>
      <c r="AB861" s="122">
        <v>0.61</v>
      </c>
      <c r="AC861" s="122">
        <v>1.63</v>
      </c>
      <c r="AD861" s="122">
        <v>23.45</v>
      </c>
      <c r="AE861" s="122">
        <v>1.19</v>
      </c>
      <c r="AF861" s="122">
        <v>0.49</v>
      </c>
      <c r="AG861" s="122">
        <v>4.0599999999999996</v>
      </c>
      <c r="AH861" s="122">
        <v>43.56</v>
      </c>
      <c r="AI861" s="122">
        <v>463.68</v>
      </c>
      <c r="AJ861" s="122">
        <v>112.82</v>
      </c>
      <c r="AK861" s="123">
        <v>1.0754719432143991</v>
      </c>
      <c r="AL861" s="109">
        <v>0.62543317281380129</v>
      </c>
      <c r="AM861" s="109">
        <v>4.0618357992648534E-2</v>
      </c>
      <c r="AN861">
        <v>7.9669212891214938E-2</v>
      </c>
      <c r="AY861" s="191"/>
      <c r="BC861" s="192"/>
      <c r="BD861" s="191" t="str">
        <f t="shared" si="65"/>
        <v/>
      </c>
      <c r="BE861" s="122" t="str">
        <f t="shared" si="66"/>
        <v/>
      </c>
      <c r="BF861" s="122" t="str">
        <f t="shared" si="67"/>
        <v/>
      </c>
      <c r="BG861" s="122" t="str">
        <f t="shared" si="68"/>
        <v/>
      </c>
      <c r="BH861" s="192" t="str">
        <f t="shared" si="69"/>
        <v/>
      </c>
      <c r="BI861" s="109">
        <v>0.29320532572962482</v>
      </c>
      <c r="BJ861" s="109">
        <v>0</v>
      </c>
      <c r="BK861" s="109">
        <v>1.409617021209971</v>
      </c>
      <c r="BL861" s="109">
        <v>1076.405395507812</v>
      </c>
      <c r="BM861" s="109">
        <v>1071.2111669921881</v>
      </c>
      <c r="BN861" s="123">
        <v>1085.3437109375</v>
      </c>
    </row>
    <row r="862" spans="1:66" x14ac:dyDescent="0.25">
      <c r="A862">
        <v>857</v>
      </c>
      <c r="B862" t="s">
        <v>181</v>
      </c>
      <c r="C862" s="120" t="s">
        <v>274</v>
      </c>
      <c r="D862">
        <v>44136</v>
      </c>
      <c r="E862" s="121">
        <v>72</v>
      </c>
      <c r="F862" t="s">
        <v>184</v>
      </c>
      <c r="G862" t="s">
        <v>180</v>
      </c>
      <c r="H862" t="s">
        <v>215</v>
      </c>
      <c r="I862" s="2">
        <v>26239</v>
      </c>
      <c r="K862" s="21" t="s">
        <v>189</v>
      </c>
      <c r="L862">
        <v>46.62</v>
      </c>
      <c r="M862">
        <v>2.524</v>
      </c>
      <c r="N862">
        <v>7.181</v>
      </c>
      <c r="O862">
        <v>7.7110000000000003</v>
      </c>
      <c r="P862">
        <v>7.3999999999999996E-2</v>
      </c>
      <c r="Q862">
        <v>12.486000000000001</v>
      </c>
      <c r="R862">
        <v>23.065000000000001</v>
      </c>
      <c r="S862">
        <v>0.73499999999999999</v>
      </c>
      <c r="T862">
        <v>1.7000000000000001E-2</v>
      </c>
      <c r="U862">
        <v>7.0000000000000007E-2</v>
      </c>
      <c r="W862">
        <v>0</v>
      </c>
      <c r="X862">
        <v>100.48299999999999</v>
      </c>
      <c r="Y862">
        <v>74.269179088172535</v>
      </c>
      <c r="Z862" s="122">
        <v>0.28000000000000003</v>
      </c>
      <c r="AA862" s="122">
        <v>1.76</v>
      </c>
      <c r="AB862" s="122">
        <v>0.74</v>
      </c>
      <c r="AC862" s="122">
        <v>1.7</v>
      </c>
      <c r="AD862" s="122">
        <v>46.42</v>
      </c>
      <c r="AE862" s="122">
        <v>1.1100000000000001</v>
      </c>
      <c r="AF862" s="122">
        <v>0.49</v>
      </c>
      <c r="AG862" s="122">
        <v>3.4</v>
      </c>
      <c r="AH862" s="122">
        <v>49.54</v>
      </c>
      <c r="AI862" s="122">
        <v>40.82</v>
      </c>
      <c r="AJ862" s="122">
        <v>100</v>
      </c>
      <c r="AK862" s="123">
        <v>1.0770580570802717</v>
      </c>
      <c r="AL862" s="109">
        <v>0.69641812950619686</v>
      </c>
      <c r="AM862" s="109">
        <v>5.3311088102542689E-2</v>
      </c>
      <c r="AN862">
        <v>8.4987995700817984E-2</v>
      </c>
      <c r="AT862" s="122">
        <v>6.60427754717439</v>
      </c>
      <c r="AU862" s="122">
        <v>0.63431184279099773</v>
      </c>
      <c r="AV862" s="122">
        <v>1146.191544194824</v>
      </c>
      <c r="AW862" s="122">
        <v>13.460666051310071</v>
      </c>
      <c r="AX862" s="122">
        <v>19</v>
      </c>
      <c r="AY862" s="191"/>
      <c r="BC862" s="192"/>
      <c r="BD862" s="191">
        <f t="shared" si="65"/>
        <v>6.60427754717439</v>
      </c>
      <c r="BE862" s="122">
        <f t="shared" si="66"/>
        <v>0.63431184279099773</v>
      </c>
      <c r="BF862" s="122">
        <f t="shared" si="67"/>
        <v>1146.191544194824</v>
      </c>
      <c r="BG862" s="122">
        <f t="shared" si="68"/>
        <v>13.460666051310071</v>
      </c>
      <c r="BH862" s="192">
        <f t="shared" si="69"/>
        <v>19</v>
      </c>
      <c r="BI862" s="109">
        <v>7.9574651718139648</v>
      </c>
      <c r="BJ862" s="109">
        <v>5.9388953208923336</v>
      </c>
      <c r="BK862" s="109">
        <v>9.637983779907227</v>
      </c>
      <c r="BL862" s="109">
        <v>1103.329833984375</v>
      </c>
      <c r="BM862" s="109">
        <v>1094.333696289063</v>
      </c>
      <c r="BN862" s="123">
        <v>1113.4774218749999</v>
      </c>
    </row>
    <row r="863" spans="1:66" x14ac:dyDescent="0.25">
      <c r="A863">
        <v>858</v>
      </c>
      <c r="B863" t="s">
        <v>181</v>
      </c>
      <c r="C863" s="120" t="s">
        <v>275</v>
      </c>
      <c r="D863">
        <v>44136</v>
      </c>
      <c r="E863" s="121">
        <v>73</v>
      </c>
      <c r="F863" t="s">
        <v>184</v>
      </c>
      <c r="G863" t="s">
        <v>180</v>
      </c>
      <c r="H863" t="s">
        <v>215</v>
      </c>
      <c r="I863" s="2">
        <v>26239</v>
      </c>
      <c r="K863" s="21" t="s">
        <v>189</v>
      </c>
      <c r="L863">
        <v>48.747</v>
      </c>
      <c r="M863">
        <v>1.843</v>
      </c>
      <c r="N863">
        <v>4.9139999999999997</v>
      </c>
      <c r="O863">
        <v>6.9260000000000002</v>
      </c>
      <c r="P863">
        <v>8.8999999999999996E-2</v>
      </c>
      <c r="Q863">
        <v>14.303000000000001</v>
      </c>
      <c r="R863">
        <v>22.38</v>
      </c>
      <c r="S863">
        <v>0.52600000000000002</v>
      </c>
      <c r="T863">
        <v>0</v>
      </c>
      <c r="U863">
        <v>6.2E-2</v>
      </c>
      <c r="W863">
        <v>0</v>
      </c>
      <c r="X863">
        <v>99.789999999999992</v>
      </c>
      <c r="Y863">
        <v>78.637862941437291</v>
      </c>
      <c r="Z863" s="122">
        <v>0.27</v>
      </c>
      <c r="AA863" s="122">
        <v>2.12</v>
      </c>
      <c r="AB863" s="122">
        <v>0.91</v>
      </c>
      <c r="AC863" s="122">
        <v>1.81</v>
      </c>
      <c r="AD863" s="122">
        <v>39.57</v>
      </c>
      <c r="AE863" s="122">
        <v>1.03</v>
      </c>
      <c r="AF863" s="122">
        <v>0.5</v>
      </c>
      <c r="AG863" s="122">
        <v>4</v>
      </c>
      <c r="AH863" s="122">
        <v>100</v>
      </c>
      <c r="AI863" s="122">
        <v>53.66</v>
      </c>
      <c r="AJ863" s="122">
        <v>100</v>
      </c>
      <c r="AK863" s="123">
        <v>1.0743468855234308</v>
      </c>
      <c r="AL863" s="109">
        <v>0.79612259312624434</v>
      </c>
      <c r="AM863" s="109">
        <v>3.8073431803213667E-2</v>
      </c>
      <c r="AN863">
        <v>0.10336295025284713</v>
      </c>
      <c r="AY863" s="191"/>
      <c r="BC863" s="192"/>
      <c r="BD863" s="191" t="str">
        <f t="shared" si="65"/>
        <v/>
      </c>
      <c r="BE863" s="122" t="str">
        <f t="shared" si="66"/>
        <v/>
      </c>
      <c r="BF863" s="122" t="str">
        <f t="shared" si="67"/>
        <v/>
      </c>
      <c r="BG863" s="122" t="str">
        <f t="shared" si="68"/>
        <v/>
      </c>
      <c r="BH863" s="192" t="str">
        <f t="shared" si="69"/>
        <v/>
      </c>
      <c r="BI863" s="109">
        <v>2.5483403176903141</v>
      </c>
      <c r="BJ863" s="109">
        <v>2.046370074236334</v>
      </c>
      <c r="BK863" s="109">
        <v>3.0877701635002501</v>
      </c>
      <c r="BL863" s="109">
        <v>1083.969482421875</v>
      </c>
      <c r="BM863" s="109">
        <v>1077.0602441406249</v>
      </c>
      <c r="BN863" s="123">
        <v>1091.0404199218749</v>
      </c>
    </row>
    <row r="864" spans="1:66" x14ac:dyDescent="0.25">
      <c r="A864">
        <v>859</v>
      </c>
      <c r="B864">
        <v>143</v>
      </c>
      <c r="C864" s="120" t="s">
        <v>276</v>
      </c>
      <c r="D864">
        <v>44136</v>
      </c>
      <c r="E864" s="121">
        <v>74</v>
      </c>
      <c r="F864" t="s">
        <v>184</v>
      </c>
      <c r="G864" t="s">
        <v>180</v>
      </c>
      <c r="H864" t="s">
        <v>215</v>
      </c>
      <c r="I864" s="2">
        <v>26239</v>
      </c>
      <c r="K864" s="21" t="s">
        <v>189</v>
      </c>
      <c r="L864">
        <v>48.668999999999997</v>
      </c>
      <c r="M864">
        <v>2.23</v>
      </c>
      <c r="N864">
        <v>4.7300000000000004</v>
      </c>
      <c r="O864">
        <v>7.2460000000000004</v>
      </c>
      <c r="P864">
        <v>5.8999999999999997E-2</v>
      </c>
      <c r="Q864">
        <v>14.754</v>
      </c>
      <c r="R864">
        <v>22.431000000000001</v>
      </c>
      <c r="S864">
        <v>0.40600000000000003</v>
      </c>
      <c r="T864">
        <v>8.9999999999999993E-3</v>
      </c>
      <c r="U864">
        <v>0</v>
      </c>
      <c r="W864">
        <v>4.4999999999999998E-2</v>
      </c>
      <c r="X864">
        <v>100.57899999999999</v>
      </c>
      <c r="Y864">
        <v>78.399668243841717</v>
      </c>
      <c r="Z864" s="122">
        <v>0.27</v>
      </c>
      <c r="AA864" s="122">
        <v>1.9</v>
      </c>
      <c r="AB864" s="122">
        <v>0.92</v>
      </c>
      <c r="AC864" s="122">
        <v>1.77</v>
      </c>
      <c r="AD864" s="122">
        <v>55.76</v>
      </c>
      <c r="AE864" s="122">
        <v>1.02</v>
      </c>
      <c r="AF864" s="122">
        <v>0.5</v>
      </c>
      <c r="AG864" s="122">
        <v>4.93</v>
      </c>
      <c r="AH864" s="122">
        <v>95.77</v>
      </c>
      <c r="AI864" s="122">
        <v>100</v>
      </c>
      <c r="AJ864" s="122">
        <v>76.75</v>
      </c>
      <c r="AK864" s="123">
        <v>1.0594380679912627</v>
      </c>
      <c r="AL864" s="109">
        <v>0.81672326007628471</v>
      </c>
      <c r="AM864" s="109">
        <v>2.9226354565560695E-2</v>
      </c>
      <c r="AN864">
        <v>0.10006459455973241</v>
      </c>
      <c r="AY864" s="191"/>
      <c r="BC864" s="192"/>
      <c r="BD864" s="191" t="str">
        <f t="shared" si="65"/>
        <v/>
      </c>
      <c r="BE864" s="122" t="str">
        <f t="shared" si="66"/>
        <v/>
      </c>
      <c r="BF864" s="122" t="str">
        <f t="shared" si="67"/>
        <v/>
      </c>
      <c r="BG864" s="122" t="str">
        <f t="shared" si="68"/>
        <v/>
      </c>
      <c r="BH864" s="192" t="str">
        <f t="shared" si="69"/>
        <v/>
      </c>
      <c r="BI864" s="109">
        <v>1.43846326673294</v>
      </c>
      <c r="BJ864" s="109">
        <v>1.2978971847322081</v>
      </c>
      <c r="BK864" s="109">
        <v>1.5994875510957329</v>
      </c>
      <c r="BL864" s="109">
        <v>1075.218627929688</v>
      </c>
      <c r="BM864" s="109">
        <v>1070.52830078125</v>
      </c>
      <c r="BN864" s="123">
        <v>1079.997739257813</v>
      </c>
    </row>
    <row r="865" spans="1:66" x14ac:dyDescent="0.25">
      <c r="A865">
        <v>860</v>
      </c>
      <c r="B865">
        <v>144</v>
      </c>
      <c r="C865" s="120" t="s">
        <v>277</v>
      </c>
      <c r="D865">
        <v>44136</v>
      </c>
      <c r="E865" s="121">
        <v>75</v>
      </c>
      <c r="F865" t="s">
        <v>178</v>
      </c>
      <c r="G865" t="s">
        <v>180</v>
      </c>
      <c r="H865" t="s">
        <v>215</v>
      </c>
      <c r="I865" s="2">
        <v>26239</v>
      </c>
      <c r="K865" s="21" t="s">
        <v>189</v>
      </c>
      <c r="L865">
        <v>49.481000000000002</v>
      </c>
      <c r="M865">
        <v>1.8140000000000001</v>
      </c>
      <c r="N865">
        <v>4.5199999999999996</v>
      </c>
      <c r="O865">
        <v>5.7169999999999996</v>
      </c>
      <c r="P865">
        <v>5.8000000000000003E-2</v>
      </c>
      <c r="Q865">
        <v>14.87</v>
      </c>
      <c r="R865">
        <v>23.863</v>
      </c>
      <c r="S865">
        <v>0.498</v>
      </c>
      <c r="T865">
        <v>8.0000000000000002E-3</v>
      </c>
      <c r="U865">
        <v>0.21199999999999999</v>
      </c>
      <c r="W865">
        <v>3.3000000000000002E-2</v>
      </c>
      <c r="X865">
        <v>101.074</v>
      </c>
      <c r="Y865">
        <v>82.258321231792962</v>
      </c>
      <c r="Z865" s="122">
        <v>0.27</v>
      </c>
      <c r="AA865" s="122">
        <v>2.13</v>
      </c>
      <c r="AB865" s="122">
        <v>0.95</v>
      </c>
      <c r="AC865" s="122">
        <v>2</v>
      </c>
      <c r="AD865" s="122">
        <v>54.76</v>
      </c>
      <c r="AE865" s="122">
        <v>1.01</v>
      </c>
      <c r="AF865" s="122">
        <v>0.48</v>
      </c>
      <c r="AG865" s="122">
        <v>4.26</v>
      </c>
      <c r="AH865" s="122">
        <v>93.63</v>
      </c>
      <c r="AI865" s="122">
        <v>18.63</v>
      </c>
      <c r="AJ865" s="122">
        <v>106.21</v>
      </c>
      <c r="AK865" s="123">
        <v>1.1146778251486358</v>
      </c>
      <c r="AL865" s="109">
        <v>0.81610092724643546</v>
      </c>
      <c r="AM865" s="109">
        <v>3.5542315316760775E-2</v>
      </c>
      <c r="AN865">
        <v>4.226570090492935E-2</v>
      </c>
      <c r="AY865" s="191"/>
      <c r="BC865" s="192"/>
      <c r="BD865" s="191" t="str">
        <f t="shared" si="65"/>
        <v/>
      </c>
      <c r="BE865" s="122" t="str">
        <f t="shared" si="66"/>
        <v/>
      </c>
      <c r="BF865" s="122" t="str">
        <f t="shared" si="67"/>
        <v/>
      </c>
      <c r="BG865" s="122" t="str">
        <f t="shared" si="68"/>
        <v/>
      </c>
      <c r="BH865" s="192" t="str">
        <f t="shared" si="69"/>
        <v/>
      </c>
      <c r="BI865" s="109">
        <v>3.4574924242826448</v>
      </c>
      <c r="BJ865" s="109">
        <v>2.8730592596860869</v>
      </c>
      <c r="BK865" s="109">
        <v>4.1324545061918254</v>
      </c>
      <c r="BL865" s="109">
        <v>1082.47607421875</v>
      </c>
      <c r="BM865" s="109">
        <v>1076.0426269531249</v>
      </c>
      <c r="BN865" s="123">
        <v>1089.509204101563</v>
      </c>
    </row>
    <row r="866" spans="1:66" x14ac:dyDescent="0.25">
      <c r="A866">
        <v>861</v>
      </c>
      <c r="B866">
        <v>145</v>
      </c>
      <c r="C866" s="120" t="s">
        <v>278</v>
      </c>
      <c r="D866">
        <v>44136</v>
      </c>
      <c r="E866" s="121">
        <v>76</v>
      </c>
      <c r="F866" t="s">
        <v>178</v>
      </c>
      <c r="G866" t="s">
        <v>180</v>
      </c>
      <c r="H866" t="s">
        <v>215</v>
      </c>
      <c r="I866" s="2">
        <v>26239</v>
      </c>
      <c r="K866" s="21" t="s">
        <v>189</v>
      </c>
      <c r="L866">
        <v>41.194000000000003</v>
      </c>
      <c r="M866">
        <v>4.7610000000000001</v>
      </c>
      <c r="N866">
        <v>11.522</v>
      </c>
      <c r="O866">
        <v>9.1020000000000003</v>
      </c>
      <c r="P866">
        <v>0.156</v>
      </c>
      <c r="Q866">
        <v>10.067</v>
      </c>
      <c r="R866">
        <v>22.533000000000001</v>
      </c>
      <c r="S866">
        <v>0.72599999999999998</v>
      </c>
      <c r="T866">
        <v>8.0000000000000002E-3</v>
      </c>
      <c r="U866">
        <v>2.3E-2</v>
      </c>
      <c r="W866">
        <v>5.0000000000000001E-3</v>
      </c>
      <c r="X866">
        <v>100.09700000000001</v>
      </c>
      <c r="Y866">
        <v>66.347415751616211</v>
      </c>
      <c r="Z866" s="122">
        <v>0.3</v>
      </c>
      <c r="AA866" s="122">
        <v>1.24</v>
      </c>
      <c r="AB866" s="122">
        <v>0.57999999999999996</v>
      </c>
      <c r="AC866" s="122">
        <v>1.57</v>
      </c>
      <c r="AD866" s="122">
        <v>20.49</v>
      </c>
      <c r="AE866" s="122">
        <v>1.25</v>
      </c>
      <c r="AF866" s="122">
        <v>0.5</v>
      </c>
      <c r="AG866" s="122">
        <v>3.48</v>
      </c>
      <c r="AH866" s="122">
        <v>114.49</v>
      </c>
      <c r="AI866" s="122">
        <v>138.07</v>
      </c>
      <c r="AJ866" s="122">
        <v>744.32</v>
      </c>
      <c r="AK866" s="123">
        <v>1.0552235924811335</v>
      </c>
      <c r="AL866" s="109">
        <v>0.57157176922800745</v>
      </c>
      <c r="AM866" s="109">
        <v>5.3603209287445601E-2</v>
      </c>
      <c r="AN866">
        <v>0.10473463576381985</v>
      </c>
      <c r="AO866" s="109">
        <v>4.2852193282663862</v>
      </c>
      <c r="AP866" s="109">
        <v>0.1810123212154891</v>
      </c>
      <c r="AQ866" s="141">
        <v>1044.8386190800561</v>
      </c>
      <c r="AR866" s="141">
        <v>7.265759258290819</v>
      </c>
      <c r="AS866" s="141">
        <v>4</v>
      </c>
      <c r="AY866" s="191"/>
      <c r="BC866" s="192"/>
      <c r="BD866" s="191">
        <f t="shared" si="65"/>
        <v>4.2852193282663862</v>
      </c>
      <c r="BE866" s="122">
        <f t="shared" si="66"/>
        <v>0.1810123212154891</v>
      </c>
      <c r="BF866" s="122">
        <f t="shared" si="67"/>
        <v>1044.8386190800561</v>
      </c>
      <c r="BG866" s="122">
        <f t="shared" si="68"/>
        <v>7.265759258290819</v>
      </c>
      <c r="BH866" s="192">
        <f t="shared" si="69"/>
        <v>4</v>
      </c>
      <c r="BI866" s="109">
        <v>6.4074546365942764</v>
      </c>
      <c r="BJ866" s="109">
        <v>4.6825519304480361</v>
      </c>
      <c r="BK866" s="109">
        <v>7.8895330362524794</v>
      </c>
      <c r="BL866" s="109">
        <v>1097.05712890625</v>
      </c>
      <c r="BM866" s="109">
        <v>1085.7054785156249</v>
      </c>
      <c r="BN866" s="123">
        <v>1106.217807617187</v>
      </c>
    </row>
    <row r="867" spans="1:66" x14ac:dyDescent="0.25">
      <c r="A867">
        <v>862</v>
      </c>
      <c r="B867">
        <v>146</v>
      </c>
      <c r="C867" s="120" t="s">
        <v>279</v>
      </c>
      <c r="D867">
        <v>44136</v>
      </c>
      <c r="E867" s="121">
        <v>77</v>
      </c>
      <c r="F867" t="s">
        <v>183</v>
      </c>
      <c r="G867" t="s">
        <v>180</v>
      </c>
      <c r="H867" t="s">
        <v>215</v>
      </c>
      <c r="I867" s="2">
        <v>26239</v>
      </c>
      <c r="K867" s="21" t="s">
        <v>189</v>
      </c>
      <c r="L867">
        <v>45.463999999999999</v>
      </c>
      <c r="M867">
        <v>3.153</v>
      </c>
      <c r="N867">
        <v>8.0310000000000006</v>
      </c>
      <c r="O867">
        <v>7.76</v>
      </c>
      <c r="P867">
        <v>7.9000000000000001E-2</v>
      </c>
      <c r="Q867">
        <v>12.385</v>
      </c>
      <c r="R867">
        <v>23.234999999999999</v>
      </c>
      <c r="S867">
        <v>0.60299999999999998</v>
      </c>
      <c r="T867">
        <v>0</v>
      </c>
      <c r="U867">
        <v>2.5999999999999999E-2</v>
      </c>
      <c r="V867">
        <v>260</v>
      </c>
      <c r="W867">
        <v>7.0000000000000001E-3</v>
      </c>
      <c r="X867">
        <v>100.74299999999999</v>
      </c>
      <c r="Y867">
        <v>73.991948322883815</v>
      </c>
      <c r="Z867" s="122">
        <v>0.28000000000000003</v>
      </c>
      <c r="AA867" s="122">
        <v>1.56</v>
      </c>
      <c r="AB867" s="122">
        <v>0.7</v>
      </c>
      <c r="AC867" s="122">
        <v>1.71</v>
      </c>
      <c r="AD867" s="122">
        <v>41.1</v>
      </c>
      <c r="AE867" s="122">
        <v>1.1100000000000001</v>
      </c>
      <c r="AF867" s="122">
        <v>0.49</v>
      </c>
      <c r="AG867" s="122">
        <v>3.83</v>
      </c>
      <c r="AH867" s="122">
        <v>100</v>
      </c>
      <c r="AI867" s="122">
        <v>103.64</v>
      </c>
      <c r="AJ867" s="122">
        <v>473.16</v>
      </c>
      <c r="AK867" s="123">
        <v>1.073391629522604</v>
      </c>
      <c r="AL867" s="109">
        <v>0.69068763142788647</v>
      </c>
      <c r="AM867" s="109">
        <v>4.373070209806549E-2</v>
      </c>
      <c r="AN867">
        <v>7.9048963316980747E-2</v>
      </c>
      <c r="AY867" s="191"/>
      <c r="BC867" s="192"/>
      <c r="BD867" s="191" t="str">
        <f t="shared" si="65"/>
        <v/>
      </c>
      <c r="BE867" s="122" t="str">
        <f t="shared" si="66"/>
        <v/>
      </c>
      <c r="BF867" s="122" t="str">
        <f t="shared" si="67"/>
        <v/>
      </c>
      <c r="BG867" s="122" t="str">
        <f t="shared" si="68"/>
        <v/>
      </c>
      <c r="BH867" s="192" t="str">
        <f t="shared" si="69"/>
        <v/>
      </c>
      <c r="BI867" s="109">
        <v>3.3744474452134212</v>
      </c>
      <c r="BJ867" s="109">
        <v>1.6757676356431079</v>
      </c>
      <c r="BK867" s="109">
        <v>5.8129604094620779</v>
      </c>
      <c r="BL867" s="109">
        <v>1106.062255859375</v>
      </c>
      <c r="BM867" s="109">
        <v>1097.837221679687</v>
      </c>
      <c r="BN867" s="123">
        <v>1115.0528906249999</v>
      </c>
    </row>
    <row r="868" spans="1:66" x14ac:dyDescent="0.25">
      <c r="A868">
        <v>863</v>
      </c>
      <c r="B868" t="s">
        <v>181</v>
      </c>
      <c r="C868" s="120" t="s">
        <v>280</v>
      </c>
      <c r="D868">
        <v>44136</v>
      </c>
      <c r="E868" s="121">
        <v>78</v>
      </c>
      <c r="F868" t="s">
        <v>185</v>
      </c>
      <c r="G868" t="s">
        <v>180</v>
      </c>
      <c r="H868" t="s">
        <v>215</v>
      </c>
      <c r="I868" s="2">
        <v>26239</v>
      </c>
      <c r="K868" s="21" t="s">
        <v>189</v>
      </c>
      <c r="L868">
        <v>43.460999999999999</v>
      </c>
      <c r="M868">
        <v>4.7649999999999997</v>
      </c>
      <c r="N868">
        <v>8.7799999999999994</v>
      </c>
      <c r="O868">
        <v>8.1660000000000004</v>
      </c>
      <c r="P868">
        <v>8.1000000000000003E-2</v>
      </c>
      <c r="Q868">
        <v>11.446</v>
      </c>
      <c r="R868">
        <v>22.957999999999998</v>
      </c>
      <c r="S868">
        <v>0.57899999999999996</v>
      </c>
      <c r="T868">
        <v>1.7000000000000001E-2</v>
      </c>
      <c r="U868">
        <v>0</v>
      </c>
      <c r="W868">
        <v>0</v>
      </c>
      <c r="X868">
        <v>100.25299999999999</v>
      </c>
      <c r="Y868">
        <v>71.416667519505211</v>
      </c>
      <c r="Z868" s="122">
        <v>0.28999999999999998</v>
      </c>
      <c r="AA868" s="122">
        <v>1.24</v>
      </c>
      <c r="AB868" s="122">
        <v>0.67</v>
      </c>
      <c r="AC868" s="122">
        <v>1.67</v>
      </c>
      <c r="AD868" s="122">
        <v>39.619999999999997</v>
      </c>
      <c r="AE868" s="122">
        <v>1.1599999999999999</v>
      </c>
      <c r="AF868" s="122">
        <v>0.49</v>
      </c>
      <c r="AG868" s="122">
        <v>3.97</v>
      </c>
      <c r="AH868" s="122">
        <v>50.25</v>
      </c>
      <c r="AI868" s="122">
        <v>100</v>
      </c>
      <c r="AJ868" s="122">
        <v>100</v>
      </c>
      <c r="AK868" s="123">
        <v>1.0735842374479685</v>
      </c>
      <c r="AL868" s="109">
        <v>0.64497969940014632</v>
      </c>
      <c r="AM868" s="109">
        <v>4.2428173641864582E-2</v>
      </c>
      <c r="AN868">
        <v>0.11570947912095422</v>
      </c>
      <c r="AY868" s="191"/>
      <c r="BC868" s="192"/>
      <c r="BD868" s="191" t="str">
        <f t="shared" si="65"/>
        <v/>
      </c>
      <c r="BE868" s="122" t="str">
        <f t="shared" si="66"/>
        <v/>
      </c>
      <c r="BF868" s="122" t="str">
        <f t="shared" si="67"/>
        <v/>
      </c>
      <c r="BG868" s="122" t="str">
        <f t="shared" si="68"/>
        <v/>
      </c>
      <c r="BH868" s="192" t="str">
        <f t="shared" si="69"/>
        <v/>
      </c>
      <c r="BI868" s="109">
        <v>0.90335729401812337</v>
      </c>
      <c r="BJ868" s="109">
        <v>0</v>
      </c>
      <c r="BK868" s="109">
        <v>2.258130219395015</v>
      </c>
      <c r="BL868" s="109">
        <v>1094.926147460938</v>
      </c>
      <c r="BM868" s="109">
        <v>1085.802763671875</v>
      </c>
      <c r="BN868" s="123">
        <v>1105.9551171875</v>
      </c>
    </row>
    <row r="869" spans="1:66" x14ac:dyDescent="0.25">
      <c r="A869">
        <v>864</v>
      </c>
      <c r="B869">
        <v>147</v>
      </c>
      <c r="C869" s="120" t="s">
        <v>281</v>
      </c>
      <c r="D869">
        <v>44136</v>
      </c>
      <c r="E869" s="121">
        <v>79</v>
      </c>
      <c r="F869" t="s">
        <v>185</v>
      </c>
      <c r="G869" t="s">
        <v>180</v>
      </c>
      <c r="H869" t="s">
        <v>215</v>
      </c>
      <c r="I869" s="2">
        <v>26239</v>
      </c>
      <c r="K869" s="21" t="s">
        <v>189</v>
      </c>
      <c r="L869">
        <v>42.856000000000002</v>
      </c>
      <c r="M869">
        <v>4.7649999999999997</v>
      </c>
      <c r="N869">
        <v>9.4979999999999993</v>
      </c>
      <c r="O869">
        <v>8.4600000000000009</v>
      </c>
      <c r="P869">
        <v>5.8000000000000003E-2</v>
      </c>
      <c r="Q869">
        <v>11.353</v>
      </c>
      <c r="R869">
        <v>23</v>
      </c>
      <c r="S869">
        <v>0.60099999999999998</v>
      </c>
      <c r="T869">
        <v>0</v>
      </c>
      <c r="U869">
        <v>0</v>
      </c>
      <c r="W869">
        <v>0</v>
      </c>
      <c r="X869">
        <v>100.59100000000001</v>
      </c>
      <c r="Y869">
        <v>70.519894899120487</v>
      </c>
      <c r="Z869" s="122">
        <v>0.28999999999999998</v>
      </c>
      <c r="AA869" s="122">
        <v>1.24</v>
      </c>
      <c r="AB869" s="122">
        <v>0.64</v>
      </c>
      <c r="AC869" s="122">
        <v>1.63</v>
      </c>
      <c r="AD869" s="122">
        <v>48.98</v>
      </c>
      <c r="AE869" s="122">
        <v>1.17</v>
      </c>
      <c r="AF869" s="122">
        <v>0.49</v>
      </c>
      <c r="AG869" s="122">
        <v>3.85</v>
      </c>
      <c r="AH869" s="122">
        <v>100</v>
      </c>
      <c r="AI869" s="122">
        <v>100</v>
      </c>
      <c r="AJ869" s="122">
        <v>100</v>
      </c>
      <c r="AK869" s="123">
        <v>1.0649737986818038</v>
      </c>
      <c r="AL869" s="109">
        <v>0.63892435441808171</v>
      </c>
      <c r="AM869" s="109">
        <v>4.3984205022144E-2</v>
      </c>
      <c r="AN869">
        <v>9.469058044331366E-2</v>
      </c>
      <c r="AY869" s="191"/>
      <c r="BC869" s="192"/>
      <c r="BD869" s="191" t="str">
        <f t="shared" si="65"/>
        <v/>
      </c>
      <c r="BE869" s="122" t="str">
        <f t="shared" si="66"/>
        <v/>
      </c>
      <c r="BF869" s="122" t="str">
        <f t="shared" si="67"/>
        <v/>
      </c>
      <c r="BG869" s="122" t="str">
        <f t="shared" si="68"/>
        <v/>
      </c>
      <c r="BH869" s="192" t="str">
        <f t="shared" si="69"/>
        <v/>
      </c>
      <c r="BI869" s="109">
        <v>0.95992185253354079</v>
      </c>
      <c r="BJ869" s="109">
        <v>0</v>
      </c>
      <c r="BK869" s="109">
        <v>2.6123106207296458</v>
      </c>
      <c r="BL869" s="109">
        <v>1068.808349609375</v>
      </c>
      <c r="BM869" s="109">
        <v>1062.7653759765631</v>
      </c>
      <c r="BN869" s="123">
        <v>1076.432768554688</v>
      </c>
    </row>
    <row r="870" spans="1:66" x14ac:dyDescent="0.25">
      <c r="A870">
        <v>865</v>
      </c>
      <c r="B870">
        <v>148</v>
      </c>
      <c r="C870" s="120" t="s">
        <v>282</v>
      </c>
      <c r="D870">
        <v>44136</v>
      </c>
      <c r="E870" s="121">
        <v>80</v>
      </c>
      <c r="F870" t="s">
        <v>184</v>
      </c>
      <c r="G870" t="s">
        <v>180</v>
      </c>
      <c r="H870" t="s">
        <v>215</v>
      </c>
      <c r="I870" s="2">
        <v>26239</v>
      </c>
      <c r="K870" s="21" t="s">
        <v>189</v>
      </c>
      <c r="L870">
        <v>47.58</v>
      </c>
      <c r="M870">
        <v>2.601</v>
      </c>
      <c r="N870">
        <v>5.2530000000000001</v>
      </c>
      <c r="O870">
        <v>7.48</v>
      </c>
      <c r="P870">
        <v>0.123</v>
      </c>
      <c r="Q870">
        <v>14.061</v>
      </c>
      <c r="R870">
        <v>22.288</v>
      </c>
      <c r="S870">
        <v>0.41399999999999998</v>
      </c>
      <c r="T870">
        <v>5.0000000000000001E-3</v>
      </c>
      <c r="U870">
        <v>3.0000000000000001E-3</v>
      </c>
      <c r="W870">
        <v>0</v>
      </c>
      <c r="X870">
        <v>99.807999999999993</v>
      </c>
      <c r="Y870">
        <v>77.016065971911686</v>
      </c>
      <c r="Z870" s="122">
        <v>0.28000000000000003</v>
      </c>
      <c r="AA870" s="122">
        <v>1.73</v>
      </c>
      <c r="AB870" s="122">
        <v>0.88</v>
      </c>
      <c r="AC870" s="122">
        <v>1.75</v>
      </c>
      <c r="AD870" s="122">
        <v>26.5</v>
      </c>
      <c r="AE870" s="122">
        <v>1.04</v>
      </c>
      <c r="AF870" s="122">
        <v>0.5</v>
      </c>
      <c r="AG870" s="122">
        <v>4.8</v>
      </c>
      <c r="AH870" s="122">
        <v>194.14</v>
      </c>
      <c r="AI870" s="122">
        <v>900.01</v>
      </c>
      <c r="AJ870" s="122">
        <v>100</v>
      </c>
      <c r="AK870" s="123">
        <v>1.0573854350168856</v>
      </c>
      <c r="AL870" s="109">
        <v>0.78625916498175985</v>
      </c>
      <c r="AM870" s="109">
        <v>3.0104632058708374E-2</v>
      </c>
      <c r="AN870">
        <v>0.11432362458945758</v>
      </c>
      <c r="AT870" s="122">
        <v>4.5247580480702352</v>
      </c>
      <c r="AU870" s="122">
        <v>0.64396730140862968</v>
      </c>
      <c r="AV870" s="122">
        <v>1109.0864990216669</v>
      </c>
      <c r="AW870" s="122">
        <v>13.92057787695917</v>
      </c>
      <c r="AX870" s="122">
        <v>41</v>
      </c>
      <c r="AY870" s="191">
        <v>2.6633196944069879</v>
      </c>
      <c r="AZ870" s="122">
        <v>1.0329452919510529</v>
      </c>
      <c r="BA870" s="122">
        <v>1110.1525433167731</v>
      </c>
      <c r="BB870" s="122">
        <v>18.229569769795489</v>
      </c>
      <c r="BC870" s="192">
        <v>41</v>
      </c>
      <c r="BD870" s="191">
        <f t="shared" si="65"/>
        <v>4.5247580480702352</v>
      </c>
      <c r="BE870" s="122">
        <f t="shared" si="66"/>
        <v>0.64396730140862968</v>
      </c>
      <c r="BF870" s="122">
        <f t="shared" si="67"/>
        <v>1109.0864990216669</v>
      </c>
      <c r="BG870" s="122">
        <f t="shared" si="68"/>
        <v>13.92057787695917</v>
      </c>
      <c r="BH870" s="192">
        <f t="shared" si="69"/>
        <v>41</v>
      </c>
      <c r="BI870" s="109">
        <v>1.0226391434304549</v>
      </c>
      <c r="BJ870" s="109">
        <v>0.78366846796200995</v>
      </c>
      <c r="BK870" s="109">
        <v>1.208543961011632</v>
      </c>
      <c r="BL870" s="109">
        <v>1084.21240234375</v>
      </c>
      <c r="BM870" s="109">
        <v>1080.847016601562</v>
      </c>
      <c r="BN870" s="123">
        <v>1087.816567382813</v>
      </c>
    </row>
    <row r="871" spans="1:66" x14ac:dyDescent="0.25">
      <c r="A871">
        <v>866</v>
      </c>
      <c r="B871">
        <v>149</v>
      </c>
      <c r="C871" s="120" t="s">
        <v>283</v>
      </c>
      <c r="D871">
        <v>44154</v>
      </c>
      <c r="E871" s="121">
        <v>81</v>
      </c>
      <c r="F871" t="s">
        <v>178</v>
      </c>
      <c r="G871" t="s">
        <v>180</v>
      </c>
      <c r="H871" t="s">
        <v>215</v>
      </c>
      <c r="I871" s="2">
        <v>26253</v>
      </c>
      <c r="K871" s="21" t="s">
        <v>179</v>
      </c>
      <c r="L871">
        <v>44.554000000000002</v>
      </c>
      <c r="M871">
        <v>3.7080000000000002</v>
      </c>
      <c r="N871">
        <v>8.6539999999999999</v>
      </c>
      <c r="O871">
        <v>7.27</v>
      </c>
      <c r="P871">
        <v>3.5000000000000003E-2</v>
      </c>
      <c r="Q871">
        <v>12.307</v>
      </c>
      <c r="R871">
        <v>23.457000000000001</v>
      </c>
      <c r="S871">
        <v>0.59</v>
      </c>
      <c r="T871">
        <v>0</v>
      </c>
      <c r="U871">
        <v>1.2E-2</v>
      </c>
      <c r="W871">
        <v>0</v>
      </c>
      <c r="X871">
        <v>100.58699999999999</v>
      </c>
      <c r="Y871">
        <v>75.109452375243976</v>
      </c>
      <c r="Z871" s="122">
        <v>0.28999999999999998</v>
      </c>
      <c r="AA871" s="122">
        <v>1.42</v>
      </c>
      <c r="AB871" s="122">
        <v>0.67</v>
      </c>
      <c r="AC871" s="122">
        <v>1.77</v>
      </c>
      <c r="AD871" s="122">
        <v>85</v>
      </c>
      <c r="AE871" s="122">
        <v>1.1200000000000001</v>
      </c>
      <c r="AF871" s="122">
        <v>0.49</v>
      </c>
      <c r="AG871" s="122">
        <v>3.92</v>
      </c>
      <c r="AH871" s="122">
        <v>100</v>
      </c>
      <c r="AI871" s="122">
        <v>264.57</v>
      </c>
      <c r="AJ871" s="122">
        <v>100</v>
      </c>
      <c r="AK871" s="123">
        <v>1.1029090656556297</v>
      </c>
      <c r="AL871" s="109">
        <v>0.68735969476378111</v>
      </c>
      <c r="AM871" s="109">
        <v>4.2851629711040291E-2</v>
      </c>
      <c r="AN871">
        <v>5.8294060144979898E-2</v>
      </c>
      <c r="AY871" s="191"/>
      <c r="BC871" s="192"/>
      <c r="BD871" s="191" t="str">
        <f t="shared" si="65"/>
        <v/>
      </c>
      <c r="BE871" s="122" t="str">
        <f t="shared" si="66"/>
        <v/>
      </c>
      <c r="BF871" s="122" t="str">
        <f t="shared" si="67"/>
        <v/>
      </c>
      <c r="BG871" s="122" t="str">
        <f t="shared" si="68"/>
        <v/>
      </c>
      <c r="BH871" s="192" t="str">
        <f t="shared" si="69"/>
        <v/>
      </c>
      <c r="BI871" s="109">
        <v>2.642532662346297</v>
      </c>
      <c r="BJ871" s="109">
        <v>0.89359092135661256</v>
      </c>
      <c r="BK871" s="109">
        <v>4.9606172742389978</v>
      </c>
      <c r="BL871" s="109">
        <v>1099.58349609375</v>
      </c>
      <c r="BM871" s="109">
        <v>1089.2401464843749</v>
      </c>
      <c r="BN871" s="123">
        <v>1115.080288085938</v>
      </c>
    </row>
    <row r="872" spans="1:66" x14ac:dyDescent="0.25">
      <c r="A872">
        <v>867</v>
      </c>
      <c r="B872">
        <v>150</v>
      </c>
      <c r="C872" s="120" t="s">
        <v>284</v>
      </c>
      <c r="D872">
        <v>44154</v>
      </c>
      <c r="E872" s="121">
        <v>82</v>
      </c>
      <c r="F872" t="s">
        <v>178</v>
      </c>
      <c r="G872" t="s">
        <v>180</v>
      </c>
      <c r="H872" t="s">
        <v>215</v>
      </c>
      <c r="I872" s="2">
        <v>26253</v>
      </c>
      <c r="K872" s="21" t="s">
        <v>179</v>
      </c>
      <c r="L872">
        <v>47.646999999999998</v>
      </c>
      <c r="M872">
        <v>2.3740000000000001</v>
      </c>
      <c r="N872">
        <v>6.069</v>
      </c>
      <c r="O872">
        <v>6.5439999999999996</v>
      </c>
      <c r="P872">
        <v>0.05</v>
      </c>
      <c r="Q872">
        <v>13.782999999999999</v>
      </c>
      <c r="R872">
        <v>23.55</v>
      </c>
      <c r="S872">
        <v>0.57699999999999996</v>
      </c>
      <c r="T872">
        <v>8.0000000000000002E-3</v>
      </c>
      <c r="U872">
        <v>0</v>
      </c>
      <c r="W872">
        <v>0</v>
      </c>
      <c r="X872">
        <v>100.60199999999999</v>
      </c>
      <c r="Y872">
        <v>78.966938890757731</v>
      </c>
      <c r="Z872" s="122">
        <v>0.28000000000000003</v>
      </c>
      <c r="AA872" s="122">
        <v>1.84</v>
      </c>
      <c r="AB872" s="122">
        <v>0.81</v>
      </c>
      <c r="AC872" s="122">
        <v>1.86</v>
      </c>
      <c r="AD872" s="122">
        <v>66.66</v>
      </c>
      <c r="AE872" s="122">
        <v>1.05</v>
      </c>
      <c r="AF872" s="122">
        <v>0.49</v>
      </c>
      <c r="AG872" s="122">
        <v>3.87</v>
      </c>
      <c r="AH872" s="122">
        <v>101.55</v>
      </c>
      <c r="AI872" s="122">
        <v>100</v>
      </c>
      <c r="AJ872" s="122">
        <v>100</v>
      </c>
      <c r="AK872" s="123">
        <v>1.1007553026294308</v>
      </c>
      <c r="AL872" s="109">
        <v>0.76362771915235761</v>
      </c>
      <c r="AM872" s="109">
        <v>4.1571645145075942E-2</v>
      </c>
      <c r="AN872">
        <v>5.1290327335209343E-2</v>
      </c>
      <c r="AT872" s="122">
        <v>5.2587764461410487</v>
      </c>
      <c r="AU872" s="122">
        <v>0.27981177454848238</v>
      </c>
      <c r="AV872" s="122">
        <v>1148.947521098467</v>
      </c>
      <c r="AW872" s="122">
        <v>2.6407758915303412</v>
      </c>
      <c r="AX872" s="122">
        <v>2</v>
      </c>
      <c r="AY872" s="191"/>
      <c r="BC872" s="192"/>
      <c r="BD872" s="191" t="str">
        <f t="shared" si="65"/>
        <v/>
      </c>
      <c r="BE872" s="122" t="str">
        <f t="shared" si="66"/>
        <v/>
      </c>
      <c r="BF872" s="122" t="str">
        <f t="shared" si="67"/>
        <v/>
      </c>
      <c r="BG872" s="122" t="str">
        <f t="shared" si="68"/>
        <v/>
      </c>
      <c r="BH872" s="192" t="str">
        <f t="shared" si="69"/>
        <v/>
      </c>
      <c r="BI872" s="109">
        <v>3.3765471088004211</v>
      </c>
      <c r="BJ872" s="109">
        <v>2.7131412993979551</v>
      </c>
      <c r="BK872" s="109">
        <v>4.0500673972678278</v>
      </c>
      <c r="BL872" s="109">
        <v>1122.18896484375</v>
      </c>
      <c r="BM872" s="109">
        <v>1111.401166992187</v>
      </c>
      <c r="BN872" s="123">
        <v>1134.5675000000001</v>
      </c>
    </row>
    <row r="873" spans="1:66" x14ac:dyDescent="0.25">
      <c r="A873">
        <v>868</v>
      </c>
      <c r="B873">
        <v>151</v>
      </c>
      <c r="C873" s="120" t="s">
        <v>285</v>
      </c>
      <c r="D873">
        <v>44154</v>
      </c>
      <c r="E873" s="121">
        <v>83</v>
      </c>
      <c r="F873" t="s">
        <v>185</v>
      </c>
      <c r="G873" t="s">
        <v>180</v>
      </c>
      <c r="H873" t="s">
        <v>215</v>
      </c>
      <c r="I873" s="2">
        <v>26253</v>
      </c>
      <c r="K873" s="21" t="s">
        <v>179</v>
      </c>
      <c r="L873">
        <v>41.942</v>
      </c>
      <c r="M873">
        <v>4.7539999999999996</v>
      </c>
      <c r="N873">
        <v>10.221</v>
      </c>
      <c r="O873">
        <v>8.0920000000000005</v>
      </c>
      <c r="P873">
        <v>8.1000000000000003E-2</v>
      </c>
      <c r="Q873">
        <v>11.129</v>
      </c>
      <c r="R873">
        <v>22.765000000000001</v>
      </c>
      <c r="S873">
        <v>0.49199999999999999</v>
      </c>
      <c r="T873">
        <v>1.0999999999999999E-2</v>
      </c>
      <c r="U873">
        <v>3.7999999999999999E-2</v>
      </c>
      <c r="W873">
        <v>0</v>
      </c>
      <c r="X873">
        <v>99.525000000000006</v>
      </c>
      <c r="Y873">
        <v>71.027597851193107</v>
      </c>
      <c r="Z873" s="122">
        <v>0.3</v>
      </c>
      <c r="AA873" s="122">
        <v>1.25</v>
      </c>
      <c r="AB873" s="122">
        <v>0.62</v>
      </c>
      <c r="AC873" s="122">
        <v>1.68</v>
      </c>
      <c r="AD873" s="122">
        <v>38.9</v>
      </c>
      <c r="AE873" s="122">
        <v>1.18</v>
      </c>
      <c r="AF873" s="122">
        <v>0.49</v>
      </c>
      <c r="AG873" s="122">
        <v>4.24</v>
      </c>
      <c r="AH873" s="122">
        <v>78.150000000000006</v>
      </c>
      <c r="AI873" s="122">
        <v>75.760000000000005</v>
      </c>
      <c r="AJ873" s="122">
        <v>100</v>
      </c>
      <c r="AK873" s="123">
        <v>1.0846146384992676</v>
      </c>
      <c r="AL873" s="109">
        <v>0.63226107230375206</v>
      </c>
      <c r="AM873" s="109">
        <v>3.6348699225060455E-2</v>
      </c>
      <c r="AN873">
        <v>9.7869030306387564E-2</v>
      </c>
      <c r="AY873" s="191"/>
      <c r="BC873" s="192"/>
      <c r="BD873" s="191" t="str">
        <f t="shared" si="65"/>
        <v/>
      </c>
      <c r="BE873" s="122" t="str">
        <f t="shared" si="66"/>
        <v/>
      </c>
      <c r="BF873" s="122" t="str">
        <f t="shared" si="67"/>
        <v/>
      </c>
      <c r="BG873" s="122" t="str">
        <f t="shared" si="68"/>
        <v/>
      </c>
      <c r="BH873" s="192" t="str">
        <f t="shared" si="69"/>
        <v/>
      </c>
      <c r="BI873" s="109">
        <v>0</v>
      </c>
      <c r="BJ873" s="109">
        <v>0</v>
      </c>
      <c r="BK873" s="109">
        <v>0</v>
      </c>
      <c r="BL873" s="109">
        <v>1082.171142578125</v>
      </c>
      <c r="BM873" s="109">
        <v>1073.7835156250001</v>
      </c>
      <c r="BN873" s="123">
        <v>1091.250600585937</v>
      </c>
    </row>
    <row r="874" spans="1:66" x14ac:dyDescent="0.25">
      <c r="A874">
        <v>869</v>
      </c>
      <c r="B874">
        <v>152</v>
      </c>
      <c r="C874" s="120" t="s">
        <v>286</v>
      </c>
      <c r="D874">
        <v>44154</v>
      </c>
      <c r="E874" s="121">
        <v>84</v>
      </c>
      <c r="F874" t="s">
        <v>185</v>
      </c>
      <c r="G874" t="s">
        <v>180</v>
      </c>
      <c r="H874" t="s">
        <v>215</v>
      </c>
      <c r="I874" s="2">
        <v>26253</v>
      </c>
      <c r="K874" s="21" t="s">
        <v>179</v>
      </c>
      <c r="L874">
        <v>47.064999999999998</v>
      </c>
      <c r="M874">
        <v>2.8109999999999999</v>
      </c>
      <c r="N874">
        <v>5.5069999999999997</v>
      </c>
      <c r="O874">
        <v>7.8109999999999999</v>
      </c>
      <c r="P874">
        <v>4.7E-2</v>
      </c>
      <c r="Q874">
        <v>13.435</v>
      </c>
      <c r="R874">
        <v>23.138999999999999</v>
      </c>
      <c r="S874">
        <v>0.38300000000000001</v>
      </c>
      <c r="T874">
        <v>1.2E-2</v>
      </c>
      <c r="U874">
        <v>0</v>
      </c>
      <c r="W874">
        <v>0</v>
      </c>
      <c r="X874">
        <v>100.20999999999998</v>
      </c>
      <c r="Y874">
        <v>75.405857031114536</v>
      </c>
      <c r="Z874" s="122">
        <v>0.28000000000000003</v>
      </c>
      <c r="AA874" s="122">
        <v>1.66</v>
      </c>
      <c r="AB874" s="122">
        <v>0.85</v>
      </c>
      <c r="AC874" s="122">
        <v>1.71</v>
      </c>
      <c r="AD874" s="122">
        <v>66.16</v>
      </c>
      <c r="AE874" s="122">
        <v>1.07</v>
      </c>
      <c r="AF874" s="122">
        <v>0.49</v>
      </c>
      <c r="AG874" s="122">
        <v>5.01</v>
      </c>
      <c r="AH874" s="122">
        <v>73.98</v>
      </c>
      <c r="AI874" s="122">
        <v>100</v>
      </c>
      <c r="AJ874" s="122">
        <v>100</v>
      </c>
      <c r="AK874" s="123">
        <v>1.0591262756536917</v>
      </c>
      <c r="AL874" s="109">
        <v>0.75174049574917179</v>
      </c>
      <c r="AM874" s="109">
        <v>2.7868431039651052E-2</v>
      </c>
      <c r="AN874">
        <v>0.10556661948956912</v>
      </c>
      <c r="AT874" s="122">
        <v>3.8986877009063559</v>
      </c>
      <c r="AU874" s="122">
        <v>0.64013606794901257</v>
      </c>
      <c r="AV874" s="122">
        <v>1097.650547195936</v>
      </c>
      <c r="AW874" s="122">
        <v>12.95673318211615</v>
      </c>
      <c r="AX874" s="122">
        <v>38</v>
      </c>
      <c r="AY874" s="191">
        <v>-0.35273727780788872</v>
      </c>
      <c r="AZ874" s="122">
        <v>0.95080030408459193</v>
      </c>
      <c r="BA874" s="122">
        <v>1070.8367033447271</v>
      </c>
      <c r="BB874" s="122">
        <v>15.087447598824721</v>
      </c>
      <c r="BC874" s="192">
        <v>38</v>
      </c>
      <c r="BD874" s="191">
        <f t="shared" si="65"/>
        <v>3.8986877009063559</v>
      </c>
      <c r="BE874" s="122">
        <f t="shared" si="66"/>
        <v>0.64013606794901257</v>
      </c>
      <c r="BF874" s="122">
        <f t="shared" si="67"/>
        <v>1097.650547195936</v>
      </c>
      <c r="BG874" s="122">
        <f t="shared" si="68"/>
        <v>12.95673318211615</v>
      </c>
      <c r="BH874" s="192">
        <f t="shared" si="69"/>
        <v>38</v>
      </c>
      <c r="BI874" s="109">
        <v>0.6381097210232568</v>
      </c>
      <c r="BJ874" s="109">
        <v>0.36619655497711429</v>
      </c>
      <c r="BK874" s="109">
        <v>0.88670564540069818</v>
      </c>
      <c r="BL874" s="109">
        <v>1068.740112304688</v>
      </c>
      <c r="BM874" s="109">
        <v>1065.028857421875</v>
      </c>
      <c r="BN874" s="123">
        <v>1072.227124023437</v>
      </c>
    </row>
    <row r="875" spans="1:66" x14ac:dyDescent="0.25">
      <c r="A875">
        <v>870</v>
      </c>
      <c r="B875">
        <v>153</v>
      </c>
      <c r="C875" s="120" t="s">
        <v>287</v>
      </c>
      <c r="D875">
        <v>44154</v>
      </c>
      <c r="E875" s="121">
        <v>85</v>
      </c>
      <c r="F875" t="s">
        <v>184</v>
      </c>
      <c r="G875" t="s">
        <v>180</v>
      </c>
      <c r="H875" t="s">
        <v>215</v>
      </c>
      <c r="I875" s="2">
        <v>26253</v>
      </c>
      <c r="K875" s="21" t="s">
        <v>179</v>
      </c>
      <c r="L875">
        <v>43.606000000000002</v>
      </c>
      <c r="M875">
        <v>4.0960000000000001</v>
      </c>
      <c r="N875">
        <v>9.3350000000000009</v>
      </c>
      <c r="O875">
        <v>8.5690000000000008</v>
      </c>
      <c r="P875">
        <v>5.7000000000000002E-2</v>
      </c>
      <c r="Q875">
        <v>11.539</v>
      </c>
      <c r="R875">
        <v>22.506</v>
      </c>
      <c r="S875">
        <v>0.60099999999999998</v>
      </c>
      <c r="T875">
        <v>0</v>
      </c>
      <c r="U875">
        <v>7.5999999999999998E-2</v>
      </c>
      <c r="W875">
        <v>0</v>
      </c>
      <c r="X875">
        <v>100.38499999999999</v>
      </c>
      <c r="Y875">
        <v>70.591540527486899</v>
      </c>
      <c r="Z875" s="122">
        <v>0.28999999999999998</v>
      </c>
      <c r="AA875" s="122">
        <v>1.35</v>
      </c>
      <c r="AB875" s="122">
        <v>0.65</v>
      </c>
      <c r="AC875" s="122">
        <v>1.61</v>
      </c>
      <c r="AD875" s="122">
        <v>60.63</v>
      </c>
      <c r="AE875" s="122">
        <v>1.1599999999999999</v>
      </c>
      <c r="AF875" s="122">
        <v>0.5</v>
      </c>
      <c r="AG875" s="122">
        <v>3.8</v>
      </c>
      <c r="AH875" s="122">
        <v>100</v>
      </c>
      <c r="AI875" s="122">
        <v>38.07</v>
      </c>
      <c r="AJ875" s="122">
        <v>100</v>
      </c>
      <c r="AK875" s="123">
        <v>1.0566059349990862</v>
      </c>
      <c r="AL875" s="109">
        <v>0.64884508358954973</v>
      </c>
      <c r="AM875" s="109">
        <v>4.3947157159950283E-2</v>
      </c>
      <c r="AN875">
        <v>0.11329817931765399</v>
      </c>
      <c r="AY875" s="191"/>
      <c r="BC875" s="192"/>
      <c r="BD875" s="191" t="str">
        <f t="shared" si="65"/>
        <v/>
      </c>
      <c r="BE875" s="122" t="str">
        <f t="shared" si="66"/>
        <v/>
      </c>
      <c r="BF875" s="122" t="str">
        <f t="shared" si="67"/>
        <v/>
      </c>
      <c r="BG875" s="122" t="str">
        <f t="shared" si="68"/>
        <v/>
      </c>
      <c r="BH875" s="192" t="str">
        <f t="shared" si="69"/>
        <v/>
      </c>
      <c r="BI875" s="109">
        <v>0.29433809757467899</v>
      </c>
      <c r="BJ875" s="109">
        <v>0</v>
      </c>
      <c r="BK875" s="109">
        <v>2.31102408886191</v>
      </c>
      <c r="BL875" s="109">
        <v>1079.01318359375</v>
      </c>
      <c r="BM875" s="109">
        <v>1073.6290527343749</v>
      </c>
      <c r="BN875" s="123">
        <v>1084.0279687499999</v>
      </c>
    </row>
    <row r="876" spans="1:66" x14ac:dyDescent="0.25">
      <c r="A876">
        <v>871</v>
      </c>
      <c r="B876">
        <v>154</v>
      </c>
      <c r="C876" s="120" t="s">
        <v>288</v>
      </c>
      <c r="D876">
        <v>44154</v>
      </c>
      <c r="E876" s="121">
        <v>86</v>
      </c>
      <c r="F876" t="s">
        <v>184</v>
      </c>
      <c r="G876" t="s">
        <v>180</v>
      </c>
      <c r="H876" t="s">
        <v>215</v>
      </c>
      <c r="I876" s="2">
        <v>26253</v>
      </c>
      <c r="K876" s="21" t="s">
        <v>179</v>
      </c>
      <c r="L876">
        <v>45.856000000000002</v>
      </c>
      <c r="M876">
        <v>3.113</v>
      </c>
      <c r="N876">
        <v>7.9790000000000001</v>
      </c>
      <c r="O876">
        <v>6.6559999999999997</v>
      </c>
      <c r="P876">
        <v>6.7000000000000004E-2</v>
      </c>
      <c r="Q876">
        <v>13.342000000000001</v>
      </c>
      <c r="R876">
        <v>23.280999999999999</v>
      </c>
      <c r="S876">
        <v>0.60099999999999998</v>
      </c>
      <c r="T876">
        <v>0</v>
      </c>
      <c r="U876">
        <v>2.4E-2</v>
      </c>
      <c r="W876">
        <v>0</v>
      </c>
      <c r="X876">
        <v>100.91900000000001</v>
      </c>
      <c r="Y876">
        <v>78.13318419897746</v>
      </c>
      <c r="Z876" s="122">
        <v>0.28000000000000003</v>
      </c>
      <c r="AA876" s="122">
        <v>1.56</v>
      </c>
      <c r="AB876" s="122">
        <v>0.7</v>
      </c>
      <c r="AC876" s="122">
        <v>1.86</v>
      </c>
      <c r="AD876" s="122">
        <v>46.09</v>
      </c>
      <c r="AE876" s="122">
        <v>1.07</v>
      </c>
      <c r="AF876" s="122">
        <v>0.49</v>
      </c>
      <c r="AG876" s="122">
        <v>3.8</v>
      </c>
      <c r="AH876" s="122">
        <v>100</v>
      </c>
      <c r="AI876" s="122">
        <v>121.19</v>
      </c>
      <c r="AJ876" s="122">
        <v>100</v>
      </c>
      <c r="AK876" s="123">
        <v>1.107536625929151</v>
      </c>
      <c r="AL876" s="109">
        <v>0.73866818698556258</v>
      </c>
      <c r="AM876" s="109">
        <v>4.3269950740262825E-2</v>
      </c>
      <c r="AN876">
        <v>3.7928273498764591E-2</v>
      </c>
      <c r="AY876" s="191"/>
      <c r="BC876" s="192"/>
      <c r="BD876" s="191" t="str">
        <f t="shared" si="65"/>
        <v/>
      </c>
      <c r="BE876" s="122" t="str">
        <f t="shared" si="66"/>
        <v/>
      </c>
      <c r="BF876" s="122" t="str">
        <f t="shared" si="67"/>
        <v/>
      </c>
      <c r="BG876" s="122" t="str">
        <f t="shared" si="68"/>
        <v/>
      </c>
      <c r="BH876" s="192" t="str">
        <f t="shared" si="69"/>
        <v/>
      </c>
      <c r="BI876" s="109">
        <v>4.7748526421951363</v>
      </c>
      <c r="BJ876" s="109">
        <v>3.2997072545455999</v>
      </c>
      <c r="BK876" s="109">
        <v>6.753818287031562</v>
      </c>
      <c r="BL876" s="109">
        <v>1126.975952148438</v>
      </c>
      <c r="BM876" s="109">
        <v>1117.802998046875</v>
      </c>
      <c r="BN876" s="123">
        <v>1136.239594726562</v>
      </c>
    </row>
    <row r="877" spans="1:66" x14ac:dyDescent="0.25">
      <c r="A877">
        <v>872</v>
      </c>
      <c r="B877">
        <v>155</v>
      </c>
      <c r="C877" s="120" t="s">
        <v>289</v>
      </c>
      <c r="D877">
        <v>44154</v>
      </c>
      <c r="E877" s="121">
        <v>87</v>
      </c>
      <c r="F877" t="s">
        <v>184</v>
      </c>
      <c r="G877" t="s">
        <v>180</v>
      </c>
      <c r="H877" t="s">
        <v>215</v>
      </c>
      <c r="I877" s="2">
        <v>26253</v>
      </c>
      <c r="K877" s="21" t="s">
        <v>179</v>
      </c>
      <c r="L877">
        <v>46.676000000000002</v>
      </c>
      <c r="M877">
        <v>2.835</v>
      </c>
      <c r="N877">
        <v>6.1289999999999996</v>
      </c>
      <c r="O877">
        <v>8.0060000000000002</v>
      </c>
      <c r="P877">
        <v>2.1000000000000001E-2</v>
      </c>
      <c r="Q877">
        <v>13.359</v>
      </c>
      <c r="R877">
        <v>22.449000000000002</v>
      </c>
      <c r="S877">
        <v>0.38900000000000001</v>
      </c>
      <c r="T877">
        <v>0</v>
      </c>
      <c r="U877">
        <v>0</v>
      </c>
      <c r="W877">
        <v>0</v>
      </c>
      <c r="X877">
        <v>99.86399999999999</v>
      </c>
      <c r="Y877">
        <v>74.83902775106867</v>
      </c>
      <c r="Z877" s="122">
        <v>0.28000000000000003</v>
      </c>
      <c r="AA877" s="122">
        <v>1.65</v>
      </c>
      <c r="AB877" s="122">
        <v>0.81</v>
      </c>
      <c r="AC877" s="122">
        <v>1.68</v>
      </c>
      <c r="AD877" s="122">
        <v>163.51</v>
      </c>
      <c r="AE877" s="122">
        <v>1.07</v>
      </c>
      <c r="AF877" s="122">
        <v>0.5</v>
      </c>
      <c r="AG877" s="122">
        <v>4.8499999999999996</v>
      </c>
      <c r="AH877" s="122">
        <v>100</v>
      </c>
      <c r="AI877" s="122">
        <v>100</v>
      </c>
      <c r="AJ877" s="122">
        <v>100</v>
      </c>
      <c r="AK877" s="123">
        <v>1.0490470326968586</v>
      </c>
      <c r="AL877" s="109">
        <v>0.7491547808136253</v>
      </c>
      <c r="AM877" s="109">
        <v>2.8368127927749148E-2</v>
      </c>
      <c r="AN877">
        <v>0.12410164458946191</v>
      </c>
      <c r="AT877" s="122">
        <v>5.4765187159740369</v>
      </c>
      <c r="AU877" s="122">
        <v>0.64958161012453541</v>
      </c>
      <c r="AV877" s="122">
        <v>1125.4645956837239</v>
      </c>
      <c r="AW877" s="122">
        <v>13.48796607244952</v>
      </c>
      <c r="AX877" s="122">
        <v>38</v>
      </c>
      <c r="AY877" s="191">
        <v>5.1738303715318361</v>
      </c>
      <c r="AZ877" s="122">
        <v>1.035247934191317</v>
      </c>
      <c r="BA877" s="122">
        <v>1132.478129295188</v>
      </c>
      <c r="BB877" s="122">
        <v>17.230870845990221</v>
      </c>
      <c r="BC877" s="192">
        <v>38</v>
      </c>
      <c r="BD877" s="191">
        <f t="shared" si="65"/>
        <v>5.4765187159740369</v>
      </c>
      <c r="BE877" s="122">
        <f t="shared" si="66"/>
        <v>0.64958161012453541</v>
      </c>
      <c r="BF877" s="122">
        <f t="shared" si="67"/>
        <v>1125.4645956837239</v>
      </c>
      <c r="BG877" s="122">
        <f t="shared" si="68"/>
        <v>13.48796607244952</v>
      </c>
      <c r="BH877" s="192">
        <f t="shared" si="69"/>
        <v>38</v>
      </c>
      <c r="BI877" s="109">
        <v>0.66665765893602802</v>
      </c>
      <c r="BJ877" s="109">
        <v>0.36104977739000738</v>
      </c>
      <c r="BK877" s="109">
        <v>0.93354404580736583</v>
      </c>
      <c r="BL877" s="109">
        <v>1059.181762695312</v>
      </c>
      <c r="BM877" s="109">
        <v>1054.8218457031251</v>
      </c>
      <c r="BN877" s="123">
        <v>1063.245522460938</v>
      </c>
    </row>
    <row r="878" spans="1:66" x14ac:dyDescent="0.25">
      <c r="A878">
        <v>873</v>
      </c>
      <c r="B878" t="s">
        <v>181</v>
      </c>
      <c r="C878" s="120" t="s">
        <v>290</v>
      </c>
      <c r="D878">
        <v>44154</v>
      </c>
      <c r="E878" s="121">
        <v>88</v>
      </c>
      <c r="F878" t="s">
        <v>184</v>
      </c>
      <c r="G878" t="s">
        <v>180</v>
      </c>
      <c r="H878" t="s">
        <v>215</v>
      </c>
      <c r="I878" s="2">
        <v>26253</v>
      </c>
      <c r="K878" s="21" t="s">
        <v>179</v>
      </c>
      <c r="L878">
        <v>41.350999999999999</v>
      </c>
      <c r="M878">
        <v>5.4029999999999996</v>
      </c>
      <c r="N878">
        <v>10.534000000000001</v>
      </c>
      <c r="O878">
        <v>8.5510000000000002</v>
      </c>
      <c r="P878">
        <v>2.7E-2</v>
      </c>
      <c r="Q878">
        <v>11.013999999999999</v>
      </c>
      <c r="R878">
        <v>22.498000000000001</v>
      </c>
      <c r="S878">
        <v>0.59199999999999997</v>
      </c>
      <c r="T878">
        <v>8.9999999999999993E-3</v>
      </c>
      <c r="U878">
        <v>8.7999999999999995E-2</v>
      </c>
      <c r="W878">
        <v>0</v>
      </c>
      <c r="X878">
        <v>100.06699999999999</v>
      </c>
      <c r="Y878">
        <v>69.660127797387943</v>
      </c>
      <c r="Z878" s="122">
        <v>0.3</v>
      </c>
      <c r="AA878" s="122">
        <v>1.1599999999999999</v>
      </c>
      <c r="AB878" s="122">
        <v>0.61</v>
      </c>
      <c r="AC878" s="122">
        <v>1.62</v>
      </c>
      <c r="AD878" s="122">
        <v>120.05</v>
      </c>
      <c r="AE878" s="122">
        <v>1.19</v>
      </c>
      <c r="AF878" s="122">
        <v>0.5</v>
      </c>
      <c r="AG878" s="122">
        <v>3.93</v>
      </c>
      <c r="AH878" s="122">
        <v>103.77</v>
      </c>
      <c r="AI878" s="122">
        <v>36.21</v>
      </c>
      <c r="AJ878" s="122">
        <v>100</v>
      </c>
      <c r="AK878" s="123">
        <v>1.0667126211469082</v>
      </c>
      <c r="AL878" s="109">
        <v>0.62420883356241874</v>
      </c>
      <c r="AM878" s="109">
        <v>4.3630482403424015E-2</v>
      </c>
      <c r="AN878">
        <v>9.6451187440006816E-2</v>
      </c>
      <c r="AY878" s="191"/>
      <c r="BC878" s="192"/>
      <c r="BD878" s="191" t="str">
        <f t="shared" si="65"/>
        <v/>
      </c>
      <c r="BE878" s="122" t="str">
        <f t="shared" si="66"/>
        <v/>
      </c>
      <c r="BF878" s="122" t="str">
        <f t="shared" si="67"/>
        <v/>
      </c>
      <c r="BG878" s="122" t="str">
        <f t="shared" si="68"/>
        <v/>
      </c>
      <c r="BH878" s="192" t="str">
        <f t="shared" si="69"/>
        <v/>
      </c>
      <c r="BI878" s="109">
        <v>0.31892119486860021</v>
      </c>
      <c r="BJ878" s="109">
        <v>0</v>
      </c>
      <c r="BK878" s="109">
        <v>1.4733054645829551</v>
      </c>
      <c r="BL878" s="109">
        <v>1079.233276367188</v>
      </c>
      <c r="BM878" s="109">
        <v>1075.9019335937501</v>
      </c>
      <c r="BN878" s="123">
        <v>1083.393706054688</v>
      </c>
    </row>
    <row r="879" spans="1:66" x14ac:dyDescent="0.25">
      <c r="A879">
        <v>874</v>
      </c>
      <c r="B879" t="s">
        <v>181</v>
      </c>
      <c r="C879" s="120" t="s">
        <v>291</v>
      </c>
      <c r="D879">
        <v>44154</v>
      </c>
      <c r="E879" s="121">
        <v>89</v>
      </c>
      <c r="F879" t="s">
        <v>178</v>
      </c>
      <c r="G879" t="s">
        <v>180</v>
      </c>
      <c r="H879" t="s">
        <v>215</v>
      </c>
      <c r="I879" s="2">
        <v>26253</v>
      </c>
      <c r="K879" s="21" t="s">
        <v>179</v>
      </c>
      <c r="L879">
        <v>44.765999999999998</v>
      </c>
      <c r="M879">
        <v>3.4860000000000002</v>
      </c>
      <c r="N879">
        <v>9.0990000000000002</v>
      </c>
      <c r="O879">
        <v>7.915</v>
      </c>
      <c r="P879">
        <v>7.0000000000000007E-2</v>
      </c>
      <c r="Q879">
        <v>12.351000000000001</v>
      </c>
      <c r="R879">
        <v>22.718</v>
      </c>
      <c r="S879">
        <v>0.59399999999999997</v>
      </c>
      <c r="T879">
        <v>0</v>
      </c>
      <c r="U879">
        <v>3.0000000000000001E-3</v>
      </c>
      <c r="W879">
        <v>1E-3</v>
      </c>
      <c r="X879">
        <v>101.003</v>
      </c>
      <c r="Y879">
        <v>73.556116489586316</v>
      </c>
      <c r="Z879" s="122">
        <v>0.28999999999999998</v>
      </c>
      <c r="AA879" s="122">
        <v>1.48</v>
      </c>
      <c r="AB879" s="122">
        <v>0.66</v>
      </c>
      <c r="AC879" s="122">
        <v>1.68</v>
      </c>
      <c r="AD879" s="122">
        <v>44.82</v>
      </c>
      <c r="AE879" s="122">
        <v>1.1200000000000001</v>
      </c>
      <c r="AF879" s="122">
        <v>0.5</v>
      </c>
      <c r="AG879" s="122">
        <v>3.88</v>
      </c>
      <c r="AH879" s="122">
        <v>100</v>
      </c>
      <c r="AI879" s="122">
        <v>1053.56</v>
      </c>
      <c r="AJ879" s="122">
        <v>2879.59</v>
      </c>
      <c r="AK879" s="123">
        <v>1.0736446867169653</v>
      </c>
      <c r="AL879" s="109">
        <v>0.68676071032491448</v>
      </c>
      <c r="AM879" s="109">
        <v>4.2950995513895404E-2</v>
      </c>
      <c r="AN879">
        <v>8.5894237560907361E-2</v>
      </c>
      <c r="AY879" s="191"/>
      <c r="BC879" s="192"/>
      <c r="BD879" s="191" t="str">
        <f t="shared" si="65"/>
        <v/>
      </c>
      <c r="BE879" s="122" t="str">
        <f t="shared" si="66"/>
        <v/>
      </c>
      <c r="BF879" s="122" t="str">
        <f t="shared" si="67"/>
        <v/>
      </c>
      <c r="BG879" s="122" t="str">
        <f t="shared" si="68"/>
        <v/>
      </c>
      <c r="BH879" s="192" t="str">
        <f t="shared" si="69"/>
        <v/>
      </c>
      <c r="BI879" s="109">
        <v>2.4782359349198111</v>
      </c>
      <c r="BJ879" s="109">
        <v>0.78109811181495248</v>
      </c>
      <c r="BK879" s="109">
        <v>4.633668330854869</v>
      </c>
      <c r="BL879" s="109">
        <v>1089.400390625</v>
      </c>
      <c r="BM879" s="109">
        <v>1078.9606249999999</v>
      </c>
      <c r="BN879" s="123">
        <v>1101.630502929688</v>
      </c>
    </row>
    <row r="880" spans="1:66" x14ac:dyDescent="0.25">
      <c r="A880">
        <v>875</v>
      </c>
      <c r="B880" t="s">
        <v>181</v>
      </c>
      <c r="C880" s="120" t="s">
        <v>292</v>
      </c>
      <c r="D880">
        <v>44154</v>
      </c>
      <c r="E880" s="121">
        <v>90</v>
      </c>
      <c r="F880" t="s">
        <v>183</v>
      </c>
      <c r="G880" t="s">
        <v>180</v>
      </c>
      <c r="H880" t="s">
        <v>215</v>
      </c>
      <c r="I880" s="2">
        <v>26253</v>
      </c>
      <c r="K880" s="21" t="s">
        <v>179</v>
      </c>
      <c r="L880">
        <v>46.832000000000001</v>
      </c>
      <c r="M880">
        <v>2.7570000000000001</v>
      </c>
      <c r="N880">
        <v>5.8449999999999998</v>
      </c>
      <c r="O880">
        <v>7.1109999999999998</v>
      </c>
      <c r="P880">
        <v>8.2000000000000003E-2</v>
      </c>
      <c r="Q880">
        <v>13.536</v>
      </c>
      <c r="R880">
        <v>22.986999999999998</v>
      </c>
      <c r="S880">
        <v>0.35399999999999998</v>
      </c>
      <c r="T880">
        <v>5.0000000000000001E-3</v>
      </c>
      <c r="U880">
        <v>1.4999999999999999E-2</v>
      </c>
      <c r="V880">
        <v>150</v>
      </c>
      <c r="W880">
        <v>0</v>
      </c>
      <c r="X880">
        <v>99.523999999999987</v>
      </c>
      <c r="Y880">
        <v>77.237247862833613</v>
      </c>
      <c r="Z880" s="122">
        <v>0.28000000000000003</v>
      </c>
      <c r="AA880" s="122">
        <v>1.68</v>
      </c>
      <c r="AB880" s="122">
        <v>0.83</v>
      </c>
      <c r="AC880" s="122">
        <v>1.79</v>
      </c>
      <c r="AD880" s="122">
        <v>37.44</v>
      </c>
      <c r="AE880" s="122">
        <v>1.06</v>
      </c>
      <c r="AF880" s="122">
        <v>0.49</v>
      </c>
      <c r="AG880" s="122">
        <v>5.14</v>
      </c>
      <c r="AH880" s="122">
        <v>181.05</v>
      </c>
      <c r="AI880" s="122">
        <v>184.39</v>
      </c>
      <c r="AJ880" s="122">
        <v>100</v>
      </c>
      <c r="AK880" s="123">
        <v>1.0813085411992871</v>
      </c>
      <c r="AL880" s="109">
        <v>0.75992301688015018</v>
      </c>
      <c r="AM880" s="109">
        <v>2.5844372086911083E-2</v>
      </c>
      <c r="AN880">
        <v>0.10118035533534525</v>
      </c>
      <c r="AT880" s="122">
        <v>5.2098597415144354</v>
      </c>
      <c r="AU880" s="122">
        <v>0.65947502969214222</v>
      </c>
      <c r="AV880" s="122">
        <v>1122.737169961302</v>
      </c>
      <c r="AW880" s="122">
        <v>14.498599639818901</v>
      </c>
      <c r="AX880" s="122">
        <v>38</v>
      </c>
      <c r="AY880" s="191">
        <v>4.0098150236626102</v>
      </c>
      <c r="AZ880" s="122">
        <v>1.0502383414584651</v>
      </c>
      <c r="BA880" s="122">
        <v>1114.8812344890421</v>
      </c>
      <c r="BB880" s="122">
        <v>18.490637223224571</v>
      </c>
      <c r="BC880" s="192">
        <v>41</v>
      </c>
      <c r="BD880" s="191">
        <f t="shared" si="65"/>
        <v>5.2098597415144354</v>
      </c>
      <c r="BE880" s="122">
        <f t="shared" si="66"/>
        <v>0.65947502969214222</v>
      </c>
      <c r="BF880" s="122">
        <f t="shared" si="67"/>
        <v>1122.737169961302</v>
      </c>
      <c r="BG880" s="122">
        <f t="shared" si="68"/>
        <v>14.498599639818901</v>
      </c>
      <c r="BH880" s="192">
        <f t="shared" si="69"/>
        <v>38</v>
      </c>
      <c r="BI880" s="109">
        <v>0.99815568552732725</v>
      </c>
      <c r="BJ880" s="109">
        <v>0.78026498900175345</v>
      </c>
      <c r="BK880" s="109">
        <v>1.18892081843138</v>
      </c>
      <c r="BL880" s="109">
        <v>1086.871337890625</v>
      </c>
      <c r="BM880" s="109">
        <v>1082.121918945312</v>
      </c>
      <c r="BN880" s="123">
        <v>1092.2908789062501</v>
      </c>
    </row>
    <row r="881" spans="1:66" x14ac:dyDescent="0.25">
      <c r="A881">
        <v>876</v>
      </c>
      <c r="B881" t="s">
        <v>181</v>
      </c>
      <c r="C881" s="120" t="s">
        <v>293</v>
      </c>
      <c r="D881">
        <v>44154</v>
      </c>
      <c r="E881" s="121">
        <v>91</v>
      </c>
      <c r="F881" t="s">
        <v>185</v>
      </c>
      <c r="G881" t="s">
        <v>180</v>
      </c>
      <c r="H881" t="s">
        <v>215</v>
      </c>
      <c r="I881" s="2">
        <v>26253</v>
      </c>
      <c r="K881" s="21" t="s">
        <v>179</v>
      </c>
      <c r="L881">
        <v>48.161000000000001</v>
      </c>
      <c r="M881">
        <v>2.649</v>
      </c>
      <c r="N881">
        <v>5.0410000000000004</v>
      </c>
      <c r="O881">
        <v>7.4550000000000001</v>
      </c>
      <c r="P881">
        <v>0.108</v>
      </c>
      <c r="Q881">
        <v>13.661</v>
      </c>
      <c r="R881">
        <v>23.006</v>
      </c>
      <c r="S881">
        <v>0.40200000000000002</v>
      </c>
      <c r="T881">
        <v>8.9999999999999993E-3</v>
      </c>
      <c r="U881">
        <v>3.2000000000000001E-2</v>
      </c>
      <c r="W881">
        <v>0</v>
      </c>
      <c r="X881">
        <v>100.52399999999999</v>
      </c>
      <c r="Y881">
        <v>76.561358627661974</v>
      </c>
      <c r="Z881" s="122">
        <v>0.27</v>
      </c>
      <c r="AA881" s="122">
        <v>1.72</v>
      </c>
      <c r="AB881" s="122">
        <v>0.89</v>
      </c>
      <c r="AC881" s="122">
        <v>1.76</v>
      </c>
      <c r="AD881" s="122">
        <v>30.12</v>
      </c>
      <c r="AE881" s="122">
        <v>1.06</v>
      </c>
      <c r="AF881" s="122">
        <v>0.49</v>
      </c>
      <c r="AG881" s="122">
        <v>4.79</v>
      </c>
      <c r="AH881" s="122">
        <v>85.42</v>
      </c>
      <c r="AI881" s="122">
        <v>83.81</v>
      </c>
      <c r="AJ881" s="122">
        <v>100</v>
      </c>
      <c r="AK881" s="123">
        <v>1.0697868136332098</v>
      </c>
      <c r="AL881" s="109">
        <v>0.75903309103086991</v>
      </c>
      <c r="AM881" s="109">
        <v>2.904609420621506E-2</v>
      </c>
      <c r="AN881">
        <v>0.13153013932009547</v>
      </c>
      <c r="AY881" s="191"/>
      <c r="BC881" s="192"/>
      <c r="BD881" s="191" t="str">
        <f t="shared" si="65"/>
        <v/>
      </c>
      <c r="BE881" s="122" t="str">
        <f t="shared" si="66"/>
        <v/>
      </c>
      <c r="BF881" s="122" t="str">
        <f t="shared" si="67"/>
        <v/>
      </c>
      <c r="BG881" s="122" t="str">
        <f t="shared" si="68"/>
        <v/>
      </c>
      <c r="BH881" s="192" t="str">
        <f t="shared" si="69"/>
        <v/>
      </c>
      <c r="BI881" s="109">
        <v>0.97821528286420445</v>
      </c>
      <c r="BJ881" s="109">
        <v>0.80904054493390654</v>
      </c>
      <c r="BK881" s="109">
        <v>1.1344938454099811</v>
      </c>
      <c r="BL881" s="109">
        <v>1089.97265625</v>
      </c>
      <c r="BM881" s="109">
        <v>1086.012236328125</v>
      </c>
      <c r="BN881" s="123">
        <v>1094.2999609374999</v>
      </c>
    </row>
    <row r="882" spans="1:66" x14ac:dyDescent="0.25">
      <c r="A882">
        <v>877</v>
      </c>
      <c r="B882" t="s">
        <v>181</v>
      </c>
      <c r="C882" s="120" t="s">
        <v>294</v>
      </c>
      <c r="D882">
        <v>44154</v>
      </c>
      <c r="E882" s="121">
        <v>92</v>
      </c>
      <c r="F882" t="s">
        <v>178</v>
      </c>
      <c r="G882" t="s">
        <v>180</v>
      </c>
      <c r="H882" t="s">
        <v>215</v>
      </c>
      <c r="I882" s="2">
        <v>26253</v>
      </c>
      <c r="K882" s="21" t="s">
        <v>179</v>
      </c>
      <c r="L882">
        <v>47.585999999999999</v>
      </c>
      <c r="M882">
        <v>1.9390000000000001</v>
      </c>
      <c r="N882">
        <v>6.4630000000000001</v>
      </c>
      <c r="O882">
        <v>7.3810000000000002</v>
      </c>
      <c r="P882">
        <v>0.17599999999999999</v>
      </c>
      <c r="Q882">
        <v>13.528</v>
      </c>
      <c r="R882">
        <v>22.646999999999998</v>
      </c>
      <c r="S882">
        <v>0.65700000000000003</v>
      </c>
      <c r="T882">
        <v>0</v>
      </c>
      <c r="U882">
        <v>6.0000000000000001E-3</v>
      </c>
      <c r="W882">
        <v>2.8000000000000001E-2</v>
      </c>
      <c r="X882">
        <v>100.411</v>
      </c>
      <c r="Y882">
        <v>76.564810539910454</v>
      </c>
      <c r="Z882" s="122">
        <v>0.28000000000000003</v>
      </c>
      <c r="AA882" s="122">
        <v>2.04</v>
      </c>
      <c r="AB882" s="122">
        <v>0.79</v>
      </c>
      <c r="AC882" s="122">
        <v>1.77</v>
      </c>
      <c r="AD882" s="122">
        <v>19.5</v>
      </c>
      <c r="AE882" s="122">
        <v>1.06</v>
      </c>
      <c r="AF882" s="122">
        <v>0.5</v>
      </c>
      <c r="AG882" s="122">
        <v>3.59</v>
      </c>
      <c r="AH882" s="122">
        <v>100</v>
      </c>
      <c r="AI882" s="122">
        <v>474.34</v>
      </c>
      <c r="AJ882" s="122">
        <v>127.76</v>
      </c>
      <c r="AK882" s="123">
        <v>1.0703685856625342</v>
      </c>
      <c r="AL882" s="109">
        <v>0.75202096778457461</v>
      </c>
      <c r="AM882" s="109">
        <v>4.7494705008065588E-2</v>
      </c>
      <c r="AN882">
        <v>7.6134500799925175E-2</v>
      </c>
      <c r="AT882" s="122">
        <v>5.9341064136582684</v>
      </c>
      <c r="AU882" s="122">
        <v>0.66225075077242457</v>
      </c>
      <c r="AV882" s="122">
        <v>1132.355372944091</v>
      </c>
      <c r="AW882" s="122">
        <v>14.65881721500994</v>
      </c>
      <c r="AX882" s="122">
        <v>39</v>
      </c>
      <c r="AY882" s="191"/>
      <c r="BC882" s="192"/>
      <c r="BD882" s="191" t="str">
        <f t="shared" si="65"/>
        <v/>
      </c>
      <c r="BE882" s="122" t="str">
        <f t="shared" si="66"/>
        <v/>
      </c>
      <c r="BF882" s="122" t="str">
        <f t="shared" si="67"/>
        <v/>
      </c>
      <c r="BG882" s="122" t="str">
        <f t="shared" si="68"/>
        <v/>
      </c>
      <c r="BH882" s="192" t="str">
        <f t="shared" si="69"/>
        <v/>
      </c>
      <c r="BI882" s="109">
        <v>4.4430334316458042</v>
      </c>
      <c r="BJ882" s="109">
        <v>3.4896479641165081</v>
      </c>
      <c r="BK882" s="109">
        <v>6.101309550877982</v>
      </c>
      <c r="BL882" s="109">
        <v>1094.796630859375</v>
      </c>
      <c r="BM882" s="109">
        <v>1084.812788085937</v>
      </c>
      <c r="BN882" s="123">
        <v>1103.8880371093751</v>
      </c>
    </row>
    <row r="883" spans="1:66" x14ac:dyDescent="0.25">
      <c r="A883">
        <v>878</v>
      </c>
      <c r="B883" t="s">
        <v>181</v>
      </c>
      <c r="C883" s="120" t="s">
        <v>295</v>
      </c>
      <c r="D883">
        <v>44154</v>
      </c>
      <c r="E883" s="121">
        <v>93</v>
      </c>
      <c r="F883" t="s">
        <v>185</v>
      </c>
      <c r="G883" t="s">
        <v>180</v>
      </c>
      <c r="H883" t="s">
        <v>215</v>
      </c>
      <c r="I883" s="2">
        <v>26253</v>
      </c>
      <c r="K883" s="21" t="s">
        <v>179</v>
      </c>
      <c r="L883">
        <v>42.293999999999997</v>
      </c>
      <c r="M883">
        <v>4.9029999999999996</v>
      </c>
      <c r="N883">
        <v>10.491</v>
      </c>
      <c r="O883">
        <v>8.0549999999999997</v>
      </c>
      <c r="P883">
        <v>0.05</v>
      </c>
      <c r="Q883">
        <v>10.863</v>
      </c>
      <c r="R883">
        <v>23.102</v>
      </c>
      <c r="S883">
        <v>0.51100000000000001</v>
      </c>
      <c r="T883">
        <v>8.0000000000000002E-3</v>
      </c>
      <c r="U883">
        <v>0</v>
      </c>
      <c r="W883">
        <v>1.6E-2</v>
      </c>
      <c r="X883">
        <v>100.29299999999999</v>
      </c>
      <c r="Y883">
        <v>70.62242052931191</v>
      </c>
      <c r="Z883" s="122">
        <v>0.28999999999999998</v>
      </c>
      <c r="AA883" s="122">
        <v>1.22</v>
      </c>
      <c r="AB883" s="122">
        <v>0.61</v>
      </c>
      <c r="AC883" s="122">
        <v>1.68</v>
      </c>
      <c r="AD883" s="122">
        <v>60.27</v>
      </c>
      <c r="AE883" s="122">
        <v>1.2</v>
      </c>
      <c r="AF883" s="122">
        <v>0.49</v>
      </c>
      <c r="AG883" s="122">
        <v>4.22</v>
      </c>
      <c r="AH883" s="122">
        <v>106.06</v>
      </c>
      <c r="AI883" s="122">
        <v>100</v>
      </c>
      <c r="AJ883" s="122">
        <v>222.27</v>
      </c>
      <c r="AK883" s="123">
        <v>1.0945002703652003</v>
      </c>
      <c r="AL883" s="109">
        <v>0.61215627711023846</v>
      </c>
      <c r="AM883" s="109">
        <v>3.7446988528025207E-2</v>
      </c>
      <c r="AN883">
        <v>0.11341809563746501</v>
      </c>
      <c r="AY883" s="191"/>
      <c r="BC883" s="192"/>
      <c r="BD883" s="191" t="str">
        <f t="shared" si="65"/>
        <v/>
      </c>
      <c r="BE883" s="122" t="str">
        <f t="shared" si="66"/>
        <v/>
      </c>
      <c r="BF883" s="122" t="str">
        <f t="shared" si="67"/>
        <v/>
      </c>
      <c r="BG883" s="122" t="str">
        <f t="shared" si="68"/>
        <v/>
      </c>
      <c r="BH883" s="192" t="str">
        <f t="shared" si="69"/>
        <v/>
      </c>
      <c r="BI883" s="109">
        <v>0</v>
      </c>
      <c r="BJ883" s="109">
        <v>0</v>
      </c>
      <c r="BK883" s="109">
        <v>0.6175619038848541</v>
      </c>
      <c r="BL883" s="109">
        <v>1064.611694335938</v>
      </c>
      <c r="BM883" s="109">
        <v>1058.342192382813</v>
      </c>
      <c r="BN883" s="123">
        <v>1070.6405859375</v>
      </c>
    </row>
    <row r="884" spans="1:66" x14ac:dyDescent="0.25">
      <c r="A884">
        <v>879</v>
      </c>
      <c r="B884" t="s">
        <v>181</v>
      </c>
      <c r="C884" s="120" t="s">
        <v>296</v>
      </c>
      <c r="D884">
        <v>44154</v>
      </c>
      <c r="E884" s="121">
        <v>94</v>
      </c>
      <c r="F884" t="s">
        <v>185</v>
      </c>
      <c r="G884" t="s">
        <v>180</v>
      </c>
      <c r="H884" t="s">
        <v>215</v>
      </c>
      <c r="I884" s="2">
        <v>26253</v>
      </c>
      <c r="K884" s="21" t="s">
        <v>179</v>
      </c>
      <c r="L884">
        <v>44.618000000000002</v>
      </c>
      <c r="M884">
        <v>3.9470000000000001</v>
      </c>
      <c r="N884">
        <v>7.9630000000000001</v>
      </c>
      <c r="O884">
        <v>8.42</v>
      </c>
      <c r="P884">
        <v>2.1999999999999999E-2</v>
      </c>
      <c r="Q884">
        <v>11.923999999999999</v>
      </c>
      <c r="R884">
        <v>23.01</v>
      </c>
      <c r="S884">
        <v>0.55100000000000005</v>
      </c>
      <c r="T884">
        <v>1.7999999999999999E-2</v>
      </c>
      <c r="U884">
        <v>0</v>
      </c>
      <c r="W884">
        <v>4.3999999999999997E-2</v>
      </c>
      <c r="X884">
        <v>100.51700000000001</v>
      </c>
      <c r="Y884">
        <v>71.62609808006961</v>
      </c>
      <c r="Z884" s="122">
        <v>0.28999999999999998</v>
      </c>
      <c r="AA884" s="122">
        <v>1.38</v>
      </c>
      <c r="AB884" s="122">
        <v>0.71</v>
      </c>
      <c r="AC884" s="122">
        <v>1.64</v>
      </c>
      <c r="AD884" s="122">
        <v>154.36000000000001</v>
      </c>
      <c r="AE884" s="122">
        <v>1.1399999999999999</v>
      </c>
      <c r="AF884" s="122">
        <v>0.49</v>
      </c>
      <c r="AG884" s="122">
        <v>4.07</v>
      </c>
      <c r="AH884" s="122">
        <v>51.46</v>
      </c>
      <c r="AI884" s="122">
        <v>100</v>
      </c>
      <c r="AJ884" s="122">
        <v>78.25</v>
      </c>
      <c r="AK884" s="123">
        <v>1.0582557414929994</v>
      </c>
      <c r="AL884" s="109">
        <v>0.66962218734350931</v>
      </c>
      <c r="AM884" s="109">
        <v>4.0238606897732183E-2</v>
      </c>
      <c r="AN884">
        <v>0.1107131467447055</v>
      </c>
      <c r="AY884" s="191"/>
      <c r="BC884" s="192"/>
      <c r="BD884" s="191" t="str">
        <f t="shared" si="65"/>
        <v/>
      </c>
      <c r="BE884" s="122" t="str">
        <f t="shared" si="66"/>
        <v/>
      </c>
      <c r="BF884" s="122" t="str">
        <f t="shared" si="67"/>
        <v/>
      </c>
      <c r="BG884" s="122" t="str">
        <f t="shared" si="68"/>
        <v/>
      </c>
      <c r="BH884" s="192" t="str">
        <f t="shared" si="69"/>
        <v/>
      </c>
      <c r="BI884" s="109">
        <v>0.6235555510705546</v>
      </c>
      <c r="BJ884" s="109">
        <v>0</v>
      </c>
      <c r="BK884" s="109">
        <v>1.6348585372155739</v>
      </c>
      <c r="BL884" s="109">
        <v>1075.892333984375</v>
      </c>
      <c r="BM884" s="109">
        <v>1070.7984472656251</v>
      </c>
      <c r="BN884" s="123">
        <v>1081.5765234375001</v>
      </c>
    </row>
    <row r="885" spans="1:66" x14ac:dyDescent="0.25">
      <c r="A885">
        <v>880</v>
      </c>
      <c r="B885" t="s">
        <v>181</v>
      </c>
      <c r="C885" s="120" t="s">
        <v>297</v>
      </c>
      <c r="D885">
        <v>44154</v>
      </c>
      <c r="E885" s="121">
        <v>95</v>
      </c>
      <c r="F885" t="s">
        <v>178</v>
      </c>
      <c r="G885" t="s">
        <v>180</v>
      </c>
      <c r="H885" t="s">
        <v>215</v>
      </c>
      <c r="I885" s="2">
        <v>26253</v>
      </c>
      <c r="K885" s="21" t="s">
        <v>179</v>
      </c>
      <c r="L885">
        <v>47.591000000000001</v>
      </c>
      <c r="M885">
        <v>2.177</v>
      </c>
      <c r="N885">
        <v>6.306</v>
      </c>
      <c r="O885">
        <v>7.0460000000000003</v>
      </c>
      <c r="P885">
        <v>7.8E-2</v>
      </c>
      <c r="Q885">
        <v>13.728999999999999</v>
      </c>
      <c r="R885">
        <v>22.594999999999999</v>
      </c>
      <c r="S885">
        <v>0.51800000000000002</v>
      </c>
      <c r="T885">
        <v>5.0000000000000001E-3</v>
      </c>
      <c r="U885">
        <v>6.0000000000000001E-3</v>
      </c>
      <c r="W885">
        <v>0</v>
      </c>
      <c r="X885">
        <v>100.05099999999999</v>
      </c>
      <c r="Y885">
        <v>77.644992011749778</v>
      </c>
      <c r="Z885" s="122">
        <v>0.28000000000000003</v>
      </c>
      <c r="AA885" s="122">
        <v>1.92</v>
      </c>
      <c r="AB885" s="122">
        <v>0.8</v>
      </c>
      <c r="AC885" s="122">
        <v>1.78</v>
      </c>
      <c r="AD885" s="122">
        <v>39.75</v>
      </c>
      <c r="AE885" s="122">
        <v>1.05</v>
      </c>
      <c r="AF885" s="122">
        <v>0.5</v>
      </c>
      <c r="AG885" s="122">
        <v>4.26</v>
      </c>
      <c r="AH885" s="122">
        <v>156.41</v>
      </c>
      <c r="AI885" s="122">
        <v>494.97</v>
      </c>
      <c r="AJ885" s="122">
        <v>100</v>
      </c>
      <c r="AK885" s="123">
        <v>1.0774340115730989</v>
      </c>
      <c r="AL885" s="109">
        <v>0.76395536947227316</v>
      </c>
      <c r="AM885" s="109">
        <v>3.7483687826764707E-2</v>
      </c>
      <c r="AN885">
        <v>9.3577080611405614E-2</v>
      </c>
      <c r="AT885" s="122">
        <v>5.6929407010161217</v>
      </c>
      <c r="AU885" s="122">
        <v>0.6509614327999439</v>
      </c>
      <c r="AV885" s="122">
        <v>1128.8881798150451</v>
      </c>
      <c r="AW885" s="122">
        <v>14.322296810221999</v>
      </c>
      <c r="AX885" s="122">
        <v>41</v>
      </c>
      <c r="AY885" s="191"/>
      <c r="BC885" s="192"/>
      <c r="BD885" s="191" t="str">
        <f t="shared" si="65"/>
        <v/>
      </c>
      <c r="BE885" s="122" t="str">
        <f t="shared" si="66"/>
        <v/>
      </c>
      <c r="BF885" s="122" t="str">
        <f t="shared" si="67"/>
        <v/>
      </c>
      <c r="BG885" s="122" t="str">
        <f t="shared" si="68"/>
        <v/>
      </c>
      <c r="BH885" s="192" t="str">
        <f t="shared" si="69"/>
        <v/>
      </c>
      <c r="BI885" s="109">
        <v>2.297699935050233</v>
      </c>
      <c r="BJ885" s="109">
        <v>1.751242625327333</v>
      </c>
      <c r="BK885" s="109">
        <v>2.8770325633003559</v>
      </c>
      <c r="BL885" s="109">
        <v>1102.050048828125</v>
      </c>
      <c r="BM885" s="109">
        <v>1088.4838818359381</v>
      </c>
      <c r="BN885" s="123">
        <v>1114.063022460937</v>
      </c>
    </row>
    <row r="886" spans="1:66" x14ac:dyDescent="0.25">
      <c r="A886">
        <v>881</v>
      </c>
      <c r="B886" t="s">
        <v>181</v>
      </c>
      <c r="C886" s="120" t="s">
        <v>298</v>
      </c>
      <c r="D886">
        <v>44154</v>
      </c>
      <c r="E886" s="121">
        <v>97</v>
      </c>
      <c r="F886" t="s">
        <v>178</v>
      </c>
      <c r="G886" t="s">
        <v>180</v>
      </c>
      <c r="H886" t="s">
        <v>215</v>
      </c>
      <c r="I886" s="2">
        <v>26253</v>
      </c>
      <c r="K886" s="21" t="s">
        <v>179</v>
      </c>
      <c r="L886">
        <v>46.091999999999999</v>
      </c>
      <c r="M886">
        <v>2.6389999999999998</v>
      </c>
      <c r="N886">
        <v>7.5330000000000004</v>
      </c>
      <c r="O886">
        <v>7.5659999999999998</v>
      </c>
      <c r="P886">
        <v>2.9000000000000001E-2</v>
      </c>
      <c r="Q886">
        <v>12.731999999999999</v>
      </c>
      <c r="R886">
        <v>23.117999999999999</v>
      </c>
      <c r="S886">
        <v>0.67700000000000005</v>
      </c>
      <c r="T886">
        <v>7.0000000000000001E-3</v>
      </c>
      <c r="U886">
        <v>7.3999999999999996E-2</v>
      </c>
      <c r="W886">
        <v>0.04</v>
      </c>
      <c r="X886">
        <v>100.50700000000002</v>
      </c>
      <c r="Y886">
        <v>74.997901378690884</v>
      </c>
      <c r="Z886" s="122">
        <v>0.28000000000000003</v>
      </c>
      <c r="AA886" s="122">
        <v>1.72</v>
      </c>
      <c r="AB886" s="122">
        <v>0.73</v>
      </c>
      <c r="AC886" s="122">
        <v>1.74</v>
      </c>
      <c r="AD886" s="122">
        <v>114.63</v>
      </c>
      <c r="AE886" s="122">
        <v>1.1000000000000001</v>
      </c>
      <c r="AF886" s="122">
        <v>0.49</v>
      </c>
      <c r="AG886" s="122">
        <v>3.56</v>
      </c>
      <c r="AH886" s="122">
        <v>134.29</v>
      </c>
      <c r="AI886" s="122">
        <v>39.799999999999997</v>
      </c>
      <c r="AJ886" s="122">
        <v>85.57</v>
      </c>
      <c r="AK886" s="123">
        <v>1.0816068933191962</v>
      </c>
      <c r="AL886" s="109">
        <v>0.71038021615502311</v>
      </c>
      <c r="AM886" s="109">
        <v>4.9120905792629774E-2</v>
      </c>
      <c r="AN886">
        <v>6.2207402371747267E-2</v>
      </c>
      <c r="AT886" s="122">
        <v>6.511529809403803</v>
      </c>
      <c r="AU886" s="122">
        <v>0.65526747920207062</v>
      </c>
      <c r="AV886" s="122">
        <v>1144.419942008431</v>
      </c>
      <c r="AW886" s="122">
        <v>14.44684109681234</v>
      </c>
      <c r="AX886" s="122">
        <v>35</v>
      </c>
      <c r="AY886" s="191">
        <v>6.744734161844308</v>
      </c>
      <c r="BA886" s="122">
        <v>1136.2304293648381</v>
      </c>
      <c r="BC886" s="192">
        <v>1</v>
      </c>
      <c r="BD886" s="191">
        <f t="shared" si="65"/>
        <v>6.744734161844308</v>
      </c>
      <c r="BE886" s="122" t="str">
        <f t="shared" si="66"/>
        <v/>
      </c>
      <c r="BF886" s="122">
        <f t="shared" si="67"/>
        <v>1136.2304293648381</v>
      </c>
      <c r="BG886" s="122" t="str">
        <f t="shared" si="68"/>
        <v/>
      </c>
      <c r="BH886" s="192">
        <f t="shared" si="69"/>
        <v>1</v>
      </c>
      <c r="BI886" s="109">
        <v>6.4890297954881371</v>
      </c>
      <c r="BJ886" s="109">
        <v>4.4653080051744167</v>
      </c>
      <c r="BK886" s="109">
        <v>8.5665426128709488</v>
      </c>
      <c r="BL886" s="109">
        <v>1092.3876953125</v>
      </c>
      <c r="BM886" s="109">
        <v>1084.181577148438</v>
      </c>
      <c r="BN886" s="123">
        <v>1100.4748583984369</v>
      </c>
    </row>
    <row r="887" spans="1:66" x14ac:dyDescent="0.25">
      <c r="A887">
        <v>882</v>
      </c>
      <c r="B887" t="s">
        <v>181</v>
      </c>
      <c r="C887" s="120" t="s">
        <v>299</v>
      </c>
      <c r="D887">
        <v>44154</v>
      </c>
      <c r="E887" s="121">
        <v>98</v>
      </c>
      <c r="F887" t="s">
        <v>185</v>
      </c>
      <c r="G887" t="s">
        <v>180</v>
      </c>
      <c r="H887" t="s">
        <v>215</v>
      </c>
      <c r="I887" s="2">
        <v>26253</v>
      </c>
      <c r="K887" s="21" t="s">
        <v>179</v>
      </c>
      <c r="L887">
        <v>43.281999999999996</v>
      </c>
      <c r="M887">
        <v>4.54</v>
      </c>
      <c r="N887">
        <v>8.5879999999999992</v>
      </c>
      <c r="O887">
        <v>7.8760000000000003</v>
      </c>
      <c r="P887">
        <v>7.2999999999999995E-2</v>
      </c>
      <c r="Q887">
        <v>11.506</v>
      </c>
      <c r="R887">
        <v>23.212</v>
      </c>
      <c r="S887">
        <v>0.51700000000000002</v>
      </c>
      <c r="T887">
        <v>0</v>
      </c>
      <c r="U887">
        <v>2.9000000000000001E-2</v>
      </c>
      <c r="W887">
        <v>3.3000000000000002E-2</v>
      </c>
      <c r="X887">
        <v>99.655999999999992</v>
      </c>
      <c r="Y887">
        <v>72.253977078814529</v>
      </c>
      <c r="Z887" s="122">
        <v>0.28999999999999998</v>
      </c>
      <c r="AA887" s="122">
        <v>1.28</v>
      </c>
      <c r="AB887" s="122">
        <v>0.68</v>
      </c>
      <c r="AC887" s="122">
        <v>1.69</v>
      </c>
      <c r="AD887" s="122">
        <v>42.24</v>
      </c>
      <c r="AE887" s="122">
        <v>1.1599999999999999</v>
      </c>
      <c r="AF887" s="122">
        <v>0.49</v>
      </c>
      <c r="AG887" s="122">
        <v>4.22</v>
      </c>
      <c r="AH887" s="122">
        <v>100</v>
      </c>
      <c r="AI887" s="122">
        <v>100.99</v>
      </c>
      <c r="AJ887" s="122">
        <v>105.78</v>
      </c>
      <c r="AK887" s="123">
        <v>1.0881414007810477</v>
      </c>
      <c r="AL887" s="109">
        <v>0.65230611021682638</v>
      </c>
      <c r="AM887" s="109">
        <v>3.8115453370873693E-2</v>
      </c>
      <c r="AN887">
        <v>0.10033994286952042</v>
      </c>
      <c r="AY887" s="191"/>
      <c r="BC887" s="192"/>
      <c r="BD887" s="191" t="str">
        <f t="shared" si="65"/>
        <v/>
      </c>
      <c r="BE887" s="122" t="str">
        <f t="shared" si="66"/>
        <v/>
      </c>
      <c r="BF887" s="122" t="str">
        <f t="shared" si="67"/>
        <v/>
      </c>
      <c r="BG887" s="122" t="str">
        <f t="shared" si="68"/>
        <v/>
      </c>
      <c r="BH887" s="192" t="str">
        <f t="shared" si="69"/>
        <v/>
      </c>
      <c r="BI887" s="109">
        <v>0</v>
      </c>
      <c r="BJ887" s="109">
        <v>0</v>
      </c>
      <c r="BK887" s="109">
        <v>0</v>
      </c>
      <c r="BL887" s="109">
        <v>1097.7001953125</v>
      </c>
      <c r="BM887" s="109">
        <v>1089.681323242188</v>
      </c>
      <c r="BN887" s="123">
        <v>1106.1754296874999</v>
      </c>
    </row>
    <row r="888" spans="1:66" x14ac:dyDescent="0.25">
      <c r="A888">
        <v>883</v>
      </c>
      <c r="B888" t="s">
        <v>181</v>
      </c>
      <c r="C888" s="120" t="s">
        <v>300</v>
      </c>
      <c r="D888">
        <v>44154</v>
      </c>
      <c r="E888" s="121">
        <v>99</v>
      </c>
      <c r="F888" t="s">
        <v>185</v>
      </c>
      <c r="G888" t="s">
        <v>180</v>
      </c>
      <c r="H888" t="s">
        <v>215</v>
      </c>
      <c r="I888" s="2">
        <v>26253</v>
      </c>
      <c r="K888" s="21" t="s">
        <v>179</v>
      </c>
      <c r="L888">
        <v>40.569000000000003</v>
      </c>
      <c r="M888">
        <v>5.7030000000000003</v>
      </c>
      <c r="N888">
        <v>11.068</v>
      </c>
      <c r="O888">
        <v>8.58</v>
      </c>
      <c r="P888">
        <v>6.0999999999999999E-2</v>
      </c>
      <c r="Q888">
        <v>10.371</v>
      </c>
      <c r="R888">
        <v>22.895</v>
      </c>
      <c r="S888">
        <v>0.55300000000000005</v>
      </c>
      <c r="T888">
        <v>2.1000000000000001E-2</v>
      </c>
      <c r="U888">
        <v>0</v>
      </c>
      <c r="W888">
        <v>5.1999999999999998E-2</v>
      </c>
      <c r="X888">
        <v>99.873000000000005</v>
      </c>
      <c r="Y888">
        <v>68.300710856231234</v>
      </c>
      <c r="Z888" s="122">
        <v>0.3</v>
      </c>
      <c r="AA888" s="122">
        <v>1.1299999999999999</v>
      </c>
      <c r="AB888" s="122">
        <v>0.59</v>
      </c>
      <c r="AC888" s="122">
        <v>1.63</v>
      </c>
      <c r="AD888" s="122">
        <v>49.42</v>
      </c>
      <c r="AE888" s="122">
        <v>1.23</v>
      </c>
      <c r="AF888" s="122">
        <v>0.49</v>
      </c>
      <c r="AG888" s="122">
        <v>3.99</v>
      </c>
      <c r="AH888" s="122">
        <v>42.41</v>
      </c>
      <c r="AI888" s="122">
        <v>100</v>
      </c>
      <c r="AJ888" s="122">
        <v>67.37</v>
      </c>
      <c r="AK888" s="123">
        <v>1.0768393741314461</v>
      </c>
      <c r="AL888" s="109">
        <v>0.59069965890275677</v>
      </c>
      <c r="AM888" s="109">
        <v>4.0959503822639409E-2</v>
      </c>
      <c r="AN888">
        <v>0.10062720189329674</v>
      </c>
      <c r="AY888" s="191"/>
      <c r="BC888" s="192"/>
      <c r="BD888" s="191" t="str">
        <f t="shared" si="65"/>
        <v/>
      </c>
      <c r="BE888" s="122" t="str">
        <f t="shared" si="66"/>
        <v/>
      </c>
      <c r="BF888" s="122" t="str">
        <f t="shared" si="67"/>
        <v/>
      </c>
      <c r="BG888" s="122" t="str">
        <f t="shared" si="68"/>
        <v/>
      </c>
      <c r="BH888" s="192" t="str">
        <f t="shared" si="69"/>
        <v/>
      </c>
      <c r="BI888" s="109">
        <v>1.7466423360107199</v>
      </c>
      <c r="BJ888" s="109">
        <v>0.90014103329160411</v>
      </c>
      <c r="BK888" s="109">
        <v>2.7985653344390649</v>
      </c>
      <c r="BL888" s="109">
        <v>1061.8681640625</v>
      </c>
      <c r="BM888" s="109">
        <v>1054.331362304687</v>
      </c>
      <c r="BN888" s="123">
        <v>1068.74341796875</v>
      </c>
    </row>
    <row r="889" spans="1:66" x14ac:dyDescent="0.25">
      <c r="A889">
        <v>884</v>
      </c>
      <c r="B889" t="s">
        <v>181</v>
      </c>
      <c r="C889" s="120" t="s">
        <v>301</v>
      </c>
      <c r="D889">
        <v>44154</v>
      </c>
      <c r="E889" s="121">
        <v>100</v>
      </c>
      <c r="F889" t="s">
        <v>184</v>
      </c>
      <c r="G889" t="s">
        <v>180</v>
      </c>
      <c r="H889" t="s">
        <v>215</v>
      </c>
      <c r="I889" s="2">
        <v>26253</v>
      </c>
      <c r="K889" s="21" t="s">
        <v>179</v>
      </c>
      <c r="L889">
        <v>47.055</v>
      </c>
      <c r="M889">
        <v>2.7160000000000002</v>
      </c>
      <c r="N889">
        <v>5.5910000000000002</v>
      </c>
      <c r="O889">
        <v>7.2850000000000001</v>
      </c>
      <c r="P889">
        <v>4.2999999999999997E-2</v>
      </c>
      <c r="Q889">
        <v>13.645</v>
      </c>
      <c r="R889">
        <v>22.803999999999998</v>
      </c>
      <c r="S889">
        <v>0.36599999999999999</v>
      </c>
      <c r="T889">
        <v>1.4E-2</v>
      </c>
      <c r="U889">
        <v>3.0000000000000001E-3</v>
      </c>
      <c r="W889">
        <v>6.0000000000000001E-3</v>
      </c>
      <c r="X889">
        <v>99.528000000000006</v>
      </c>
      <c r="Y889">
        <v>76.951986583961911</v>
      </c>
      <c r="Z889" s="122">
        <v>0.28000000000000003</v>
      </c>
      <c r="AA889" s="122">
        <v>1.7</v>
      </c>
      <c r="AB889" s="122">
        <v>0.85</v>
      </c>
      <c r="AC889" s="122">
        <v>1.76</v>
      </c>
      <c r="AD889" s="122">
        <v>78.52</v>
      </c>
      <c r="AE889" s="122">
        <v>1.06</v>
      </c>
      <c r="AF889" s="122">
        <v>0.5</v>
      </c>
      <c r="AG889" s="122">
        <v>5.22</v>
      </c>
      <c r="AH889" s="122">
        <v>65.81</v>
      </c>
      <c r="AI889" s="122">
        <v>943.39</v>
      </c>
      <c r="AJ889" s="122">
        <v>585.86</v>
      </c>
      <c r="AK889" s="123">
        <v>1.0755513298442421</v>
      </c>
      <c r="AL889" s="109">
        <v>0.76595886120734236</v>
      </c>
      <c r="AM889" s="109">
        <v>2.6717539496448773E-2</v>
      </c>
      <c r="AN889">
        <v>0.10699324400612929</v>
      </c>
      <c r="AT889" s="122">
        <v>4.9319798439749176</v>
      </c>
      <c r="AU889" s="122">
        <v>0.64790926692802431</v>
      </c>
      <c r="AV889" s="122">
        <v>1117.744627008389</v>
      </c>
      <c r="AW889" s="122">
        <v>14.233448167856089</v>
      </c>
      <c r="AX889" s="122">
        <v>40</v>
      </c>
      <c r="AY889" s="191">
        <v>3.3378946268401348</v>
      </c>
      <c r="AZ889" s="122">
        <v>1.04003996173338</v>
      </c>
      <c r="BA889" s="122">
        <v>1110.494886978538</v>
      </c>
      <c r="BB889" s="122">
        <v>18.29453291817854</v>
      </c>
      <c r="BC889" s="192">
        <v>41</v>
      </c>
      <c r="BD889" s="191">
        <f t="shared" si="65"/>
        <v>4.9319798439749176</v>
      </c>
      <c r="BE889" s="122">
        <f t="shared" si="66"/>
        <v>0.64790926692802431</v>
      </c>
      <c r="BF889" s="122">
        <f t="shared" si="67"/>
        <v>1117.744627008389</v>
      </c>
      <c r="BG889" s="122">
        <f t="shared" si="68"/>
        <v>14.233448167856089</v>
      </c>
      <c r="BH889" s="192">
        <f t="shared" si="69"/>
        <v>40</v>
      </c>
      <c r="BI889" s="109">
        <v>0.91494983615676606</v>
      </c>
      <c r="BJ889" s="109">
        <v>0.66245140495101662</v>
      </c>
      <c r="BK889" s="109">
        <v>1.134885701558987</v>
      </c>
      <c r="BL889" s="109">
        <v>1070.040161132812</v>
      </c>
      <c r="BM889" s="109">
        <v>1065.957377929687</v>
      </c>
      <c r="BN889" s="123">
        <v>1074.206318359375</v>
      </c>
    </row>
    <row r="890" spans="1:66" x14ac:dyDescent="0.25">
      <c r="A890">
        <v>885</v>
      </c>
      <c r="B890" t="s">
        <v>181</v>
      </c>
      <c r="C890" s="120" t="s">
        <v>302</v>
      </c>
      <c r="D890">
        <v>44154</v>
      </c>
      <c r="E890" s="121">
        <v>101</v>
      </c>
      <c r="F890" t="s">
        <v>184</v>
      </c>
      <c r="G890" t="s">
        <v>180</v>
      </c>
      <c r="H890" t="s">
        <v>215</v>
      </c>
      <c r="I890" s="2">
        <v>26253</v>
      </c>
      <c r="K890" s="21" t="s">
        <v>179</v>
      </c>
      <c r="L890">
        <v>46.23</v>
      </c>
      <c r="M890">
        <v>2.8180000000000001</v>
      </c>
      <c r="N890">
        <v>6.8570000000000002</v>
      </c>
      <c r="O890">
        <v>6.7249999999999996</v>
      </c>
      <c r="P890">
        <v>8.4000000000000005E-2</v>
      </c>
      <c r="Q890">
        <v>13.148</v>
      </c>
      <c r="R890">
        <v>23.143999999999998</v>
      </c>
      <c r="S890">
        <v>0.42699999999999999</v>
      </c>
      <c r="T890">
        <v>0.01</v>
      </c>
      <c r="U890">
        <v>0.254</v>
      </c>
      <c r="W890">
        <v>3.2000000000000001E-2</v>
      </c>
      <c r="X890">
        <v>99.729000000000013</v>
      </c>
      <c r="Y890">
        <v>77.703734348018941</v>
      </c>
      <c r="Z890" s="122">
        <v>0.28000000000000003</v>
      </c>
      <c r="AA890" s="122">
        <v>1.66</v>
      </c>
      <c r="AB890" s="122">
        <v>0.76</v>
      </c>
      <c r="AC890" s="122">
        <v>1.86</v>
      </c>
      <c r="AD890" s="122">
        <v>38.130000000000003</v>
      </c>
      <c r="AE890" s="122">
        <v>1.08</v>
      </c>
      <c r="AF890" s="122">
        <v>0.49</v>
      </c>
      <c r="AG890" s="122">
        <v>4.7699999999999996</v>
      </c>
      <c r="AH890" s="122">
        <v>84.36</v>
      </c>
      <c r="AI890" s="122">
        <v>15.07</v>
      </c>
      <c r="AJ890" s="122">
        <v>113.85</v>
      </c>
      <c r="AK890" s="123">
        <v>1.1105611033715006</v>
      </c>
      <c r="AL890" s="109">
        <v>0.73674027849017576</v>
      </c>
      <c r="AM890" s="109">
        <v>3.1114731913694238E-2</v>
      </c>
      <c r="AN890">
        <v>8.4528994099145521E-2</v>
      </c>
      <c r="AT890" s="122">
        <v>5.841161843441264</v>
      </c>
      <c r="AU890" s="122">
        <v>0.66232341752596913</v>
      </c>
      <c r="AV890" s="122">
        <v>1134.813175791875</v>
      </c>
      <c r="AW890" s="122">
        <v>14.71013376978701</v>
      </c>
      <c r="AX890" s="122">
        <v>39</v>
      </c>
      <c r="AY890" s="191">
        <v>5.5687728434722148</v>
      </c>
      <c r="AZ890" s="122">
        <v>1.0771159464680691</v>
      </c>
      <c r="BA890" s="122">
        <v>1127.9448272161369</v>
      </c>
      <c r="BB890" s="122">
        <v>19.050507075920319</v>
      </c>
      <c r="BC890" s="192">
        <v>41</v>
      </c>
      <c r="BD890" s="191">
        <f t="shared" si="65"/>
        <v>5.841161843441264</v>
      </c>
      <c r="BE890" s="122">
        <f t="shared" si="66"/>
        <v>0.66232341752596913</v>
      </c>
      <c r="BF890" s="122">
        <f t="shared" si="67"/>
        <v>1134.813175791875</v>
      </c>
      <c r="BG890" s="122">
        <f t="shared" si="68"/>
        <v>14.71013376978701</v>
      </c>
      <c r="BH890" s="192">
        <f t="shared" si="69"/>
        <v>39</v>
      </c>
      <c r="BI890" s="109">
        <v>0.33868054886213872</v>
      </c>
      <c r="BJ890" s="109">
        <v>0</v>
      </c>
      <c r="BK890" s="109">
        <v>0.72713574428907957</v>
      </c>
      <c r="BL890" s="109">
        <v>1123.418212890625</v>
      </c>
      <c r="BM890" s="109">
        <v>1115.567587890625</v>
      </c>
      <c r="BN890" s="123">
        <v>1130.74728515625</v>
      </c>
    </row>
    <row r="891" spans="1:66" x14ac:dyDescent="0.25">
      <c r="A891">
        <v>886</v>
      </c>
      <c r="B891">
        <v>156</v>
      </c>
      <c r="C891" s="120" t="s">
        <v>303</v>
      </c>
      <c r="D891">
        <v>44154</v>
      </c>
      <c r="E891" s="121">
        <v>102</v>
      </c>
      <c r="F891" t="s">
        <v>178</v>
      </c>
      <c r="G891" t="s">
        <v>180</v>
      </c>
      <c r="H891" t="s">
        <v>215</v>
      </c>
      <c r="I891" s="2">
        <v>26253</v>
      </c>
      <c r="K891" s="21" t="s">
        <v>179</v>
      </c>
      <c r="L891">
        <v>46.363999999999997</v>
      </c>
      <c r="M891">
        <v>2.2770000000000001</v>
      </c>
      <c r="N891">
        <v>6.8570000000000002</v>
      </c>
      <c r="O891">
        <v>7.8840000000000003</v>
      </c>
      <c r="P891">
        <v>0.113</v>
      </c>
      <c r="Q891">
        <v>12.337</v>
      </c>
      <c r="R891">
        <v>22.957999999999998</v>
      </c>
      <c r="S891">
        <v>0.71099999999999997</v>
      </c>
      <c r="T891">
        <v>2E-3</v>
      </c>
      <c r="U891">
        <v>0</v>
      </c>
      <c r="W891">
        <v>0</v>
      </c>
      <c r="X891">
        <v>99.502999999999986</v>
      </c>
      <c r="Y891">
        <v>73.610352270834085</v>
      </c>
      <c r="Z891" s="122">
        <v>0.28000000000000003</v>
      </c>
      <c r="AA891" s="122">
        <v>1.88</v>
      </c>
      <c r="AB891" s="122">
        <v>0.76</v>
      </c>
      <c r="AC891" s="122">
        <v>1.7</v>
      </c>
      <c r="AD891" s="122">
        <v>26.21</v>
      </c>
      <c r="AE891" s="122">
        <v>1.1200000000000001</v>
      </c>
      <c r="AF891" s="122">
        <v>0.49</v>
      </c>
      <c r="AG891" s="122">
        <v>3.47</v>
      </c>
      <c r="AH891" s="122">
        <v>358.74</v>
      </c>
      <c r="AI891" s="122">
        <v>100</v>
      </c>
      <c r="AJ891" s="122">
        <v>100</v>
      </c>
      <c r="AK891" s="123">
        <v>1.0756711681825255</v>
      </c>
      <c r="AL891" s="109">
        <v>0.69561669919874325</v>
      </c>
      <c r="AM891" s="109">
        <v>5.2133094590965635E-2</v>
      </c>
      <c r="AN891">
        <v>8.6862961063950334E-2</v>
      </c>
      <c r="AT891" s="122">
        <v>6.3952846502448057</v>
      </c>
      <c r="AU891" s="122">
        <v>0.63730888676295272</v>
      </c>
      <c r="AV891" s="122">
        <v>1147.1468417780379</v>
      </c>
      <c r="AW891" s="122">
        <v>14.627973373632379</v>
      </c>
      <c r="AX891" s="122">
        <v>7</v>
      </c>
      <c r="AY891" s="191"/>
      <c r="BC891" s="192"/>
      <c r="BD891" s="191" t="str">
        <f t="shared" si="65"/>
        <v/>
      </c>
      <c r="BE891" s="122" t="str">
        <f t="shared" si="66"/>
        <v/>
      </c>
      <c r="BF891" s="122" t="str">
        <f t="shared" si="67"/>
        <v/>
      </c>
      <c r="BG891" s="122" t="str">
        <f t="shared" si="68"/>
        <v/>
      </c>
      <c r="BH891" s="192" t="str">
        <f t="shared" si="69"/>
        <v/>
      </c>
      <c r="BI891" s="109">
        <v>7.534214973449707</v>
      </c>
      <c r="BJ891" s="109">
        <v>5.4396322822570804</v>
      </c>
      <c r="BK891" s="109">
        <v>8.9548759841918937</v>
      </c>
      <c r="BL891" s="109">
        <v>1114.301147460938</v>
      </c>
      <c r="BM891" s="109">
        <v>1104.968779296875</v>
      </c>
      <c r="BN891" s="123">
        <v>1126.127724609375</v>
      </c>
    </row>
    <row r="892" spans="1:66" x14ac:dyDescent="0.25">
      <c r="A892">
        <v>887</v>
      </c>
      <c r="B892">
        <v>157</v>
      </c>
      <c r="C892" s="120" t="s">
        <v>304</v>
      </c>
      <c r="D892">
        <v>44154</v>
      </c>
      <c r="E892" s="121">
        <v>103</v>
      </c>
      <c r="F892" t="s">
        <v>185</v>
      </c>
      <c r="G892" t="s">
        <v>180</v>
      </c>
      <c r="H892" t="s">
        <v>215</v>
      </c>
      <c r="I892" s="2">
        <v>26253</v>
      </c>
      <c r="K892" s="21" t="s">
        <v>179</v>
      </c>
      <c r="L892">
        <v>40.091000000000001</v>
      </c>
      <c r="M892">
        <v>5.6260000000000003</v>
      </c>
      <c r="N892">
        <v>11.526</v>
      </c>
      <c r="O892">
        <v>8.6219999999999999</v>
      </c>
      <c r="P892">
        <v>0.106</v>
      </c>
      <c r="Q892">
        <v>10.612</v>
      </c>
      <c r="R892">
        <v>22.939</v>
      </c>
      <c r="S892">
        <v>0.52900000000000003</v>
      </c>
      <c r="T892">
        <v>0</v>
      </c>
      <c r="U892">
        <v>3.0000000000000001E-3</v>
      </c>
      <c r="W892">
        <v>3.3000000000000002E-2</v>
      </c>
      <c r="X892">
        <v>100.08699999999999</v>
      </c>
      <c r="Y892">
        <v>68.691046280654973</v>
      </c>
      <c r="Z892" s="122">
        <v>0.3</v>
      </c>
      <c r="AA892" s="122">
        <v>1.1399999999999999</v>
      </c>
      <c r="AB892" s="122">
        <v>0.57999999999999996</v>
      </c>
      <c r="AC892" s="122">
        <v>1.62</v>
      </c>
      <c r="AD892" s="122">
        <v>28.96</v>
      </c>
      <c r="AE892" s="122">
        <v>1.21</v>
      </c>
      <c r="AF892" s="122">
        <v>0.49</v>
      </c>
      <c r="AG892" s="122">
        <v>4.16</v>
      </c>
      <c r="AH892" s="122">
        <v>100</v>
      </c>
      <c r="AI892" s="122">
        <v>932.76</v>
      </c>
      <c r="AJ892" s="122">
        <v>113.17</v>
      </c>
      <c r="AK892" s="123">
        <v>1.0668707860033868</v>
      </c>
      <c r="AL892" s="109">
        <v>0.60371755428864737</v>
      </c>
      <c r="AM892" s="109">
        <v>3.9135934152285383E-2</v>
      </c>
      <c r="AN892">
        <v>7.0418241146919955E-2</v>
      </c>
      <c r="AY892" s="191"/>
      <c r="BC892" s="192"/>
      <c r="BD892" s="191" t="str">
        <f t="shared" si="65"/>
        <v/>
      </c>
      <c r="BE892" s="122" t="str">
        <f t="shared" si="66"/>
        <v/>
      </c>
      <c r="BF892" s="122" t="str">
        <f t="shared" si="67"/>
        <v/>
      </c>
      <c r="BG892" s="122" t="str">
        <f t="shared" si="68"/>
        <v/>
      </c>
      <c r="BH892" s="192" t="str">
        <f t="shared" si="69"/>
        <v/>
      </c>
      <c r="BI892" s="109">
        <v>2.6476721623194601</v>
      </c>
      <c r="BJ892" s="109">
        <v>1.691123309398928</v>
      </c>
      <c r="BK892" s="109">
        <v>3.7274340012324241</v>
      </c>
      <c r="BL892" s="109">
        <v>1086.108276367188</v>
      </c>
      <c r="BM892" s="109">
        <v>1076.7128857421881</v>
      </c>
      <c r="BN892" s="123">
        <v>1096.8379980468751</v>
      </c>
    </row>
    <row r="893" spans="1:66" x14ac:dyDescent="0.25">
      <c r="A893">
        <v>888</v>
      </c>
      <c r="B893">
        <v>158</v>
      </c>
      <c r="C893" s="120" t="s">
        <v>305</v>
      </c>
      <c r="D893">
        <v>44154</v>
      </c>
      <c r="E893" s="121">
        <v>104</v>
      </c>
      <c r="F893" t="s">
        <v>185</v>
      </c>
      <c r="G893" t="s">
        <v>180</v>
      </c>
      <c r="H893" t="s">
        <v>215</v>
      </c>
      <c r="I893" s="2">
        <v>26253</v>
      </c>
      <c r="K893" s="21" t="s">
        <v>179</v>
      </c>
      <c r="L893">
        <v>43.673000000000002</v>
      </c>
      <c r="M893">
        <v>4.9180000000000001</v>
      </c>
      <c r="N893">
        <v>8.4890000000000008</v>
      </c>
      <c r="O893">
        <v>8.2949999999999999</v>
      </c>
      <c r="P893">
        <v>0.09</v>
      </c>
      <c r="Q893">
        <v>10.802</v>
      </c>
      <c r="R893">
        <v>22.928000000000001</v>
      </c>
      <c r="S893">
        <v>0.65200000000000002</v>
      </c>
      <c r="T893">
        <v>3.1E-2</v>
      </c>
      <c r="U893">
        <v>0</v>
      </c>
      <c r="W893">
        <v>3.1E-2</v>
      </c>
      <c r="X893">
        <v>99.909000000000006</v>
      </c>
      <c r="Y893">
        <v>69.891252635826035</v>
      </c>
      <c r="Z893" s="122">
        <v>0.28999999999999998</v>
      </c>
      <c r="AA893" s="122">
        <v>1.22</v>
      </c>
      <c r="AB893" s="122">
        <v>0.68</v>
      </c>
      <c r="AC893" s="122">
        <v>1.65</v>
      </c>
      <c r="AD893" s="122">
        <v>34.270000000000003</v>
      </c>
      <c r="AE893" s="122">
        <v>1.2</v>
      </c>
      <c r="AF893" s="122">
        <v>0.49</v>
      </c>
      <c r="AG893" s="122">
        <v>3.69</v>
      </c>
      <c r="AH893" s="122">
        <v>28.13</v>
      </c>
      <c r="AI893" s="122">
        <v>100</v>
      </c>
      <c r="AJ893" s="122">
        <v>115.25</v>
      </c>
      <c r="AK893" s="123">
        <v>1.0805558590300866</v>
      </c>
      <c r="AL893" s="109">
        <v>0.61122139347107241</v>
      </c>
      <c r="AM893" s="109">
        <v>4.7976155044634601E-2</v>
      </c>
      <c r="AN893">
        <v>0.15413125611744535</v>
      </c>
      <c r="AY893" s="191"/>
      <c r="BC893" s="192"/>
      <c r="BD893" s="191" t="str">
        <f t="shared" si="65"/>
        <v/>
      </c>
      <c r="BE893" s="122" t="str">
        <f t="shared" si="66"/>
        <v/>
      </c>
      <c r="BF893" s="122" t="str">
        <f t="shared" si="67"/>
        <v/>
      </c>
      <c r="BG893" s="122" t="str">
        <f t="shared" si="68"/>
        <v/>
      </c>
      <c r="BH893" s="192" t="str">
        <f t="shared" si="69"/>
        <v/>
      </c>
      <c r="BI893" s="109">
        <v>3.71690942298217</v>
      </c>
      <c r="BJ893" s="109">
        <v>1.7117623664025801</v>
      </c>
      <c r="BK893" s="109">
        <v>5.8064141989831448</v>
      </c>
      <c r="BL893" s="109">
        <v>1101.8271484375</v>
      </c>
      <c r="BM893" s="109">
        <v>1092.1104296875001</v>
      </c>
      <c r="BN893" s="123">
        <v>1114.024140625</v>
      </c>
    </row>
    <row r="894" spans="1:66" x14ac:dyDescent="0.25">
      <c r="A894">
        <v>889</v>
      </c>
      <c r="B894">
        <v>159</v>
      </c>
      <c r="C894" s="120" t="s">
        <v>306</v>
      </c>
      <c r="D894">
        <v>44154</v>
      </c>
      <c r="E894" s="121">
        <v>105</v>
      </c>
      <c r="F894" t="s">
        <v>186</v>
      </c>
      <c r="G894" t="s">
        <v>180</v>
      </c>
      <c r="H894" t="s">
        <v>215</v>
      </c>
      <c r="I894" s="2">
        <v>26253</v>
      </c>
      <c r="K894" s="21" t="s">
        <v>179</v>
      </c>
      <c r="L894">
        <v>45.69</v>
      </c>
      <c r="M894">
        <v>2.62</v>
      </c>
      <c r="N894">
        <v>6.8220000000000001</v>
      </c>
      <c r="O894">
        <v>9.7330000000000005</v>
      </c>
      <c r="P894">
        <v>0.14899999999999999</v>
      </c>
      <c r="Q894">
        <v>10.88</v>
      </c>
      <c r="R894">
        <v>22.959</v>
      </c>
      <c r="S894">
        <v>0.96799999999999997</v>
      </c>
      <c r="T894">
        <v>0</v>
      </c>
      <c r="U894">
        <v>0</v>
      </c>
      <c r="W894">
        <v>0</v>
      </c>
      <c r="X894">
        <v>99.820999999999998</v>
      </c>
      <c r="Y894">
        <v>66.584466549319316</v>
      </c>
      <c r="Z894" s="122">
        <v>0.28000000000000003</v>
      </c>
      <c r="AA894" s="122">
        <v>1.72</v>
      </c>
      <c r="AB894" s="122">
        <v>0.76</v>
      </c>
      <c r="AC894" s="122">
        <v>1.52</v>
      </c>
      <c r="AD894" s="122">
        <v>25.82</v>
      </c>
      <c r="AE894" s="122">
        <v>1.2</v>
      </c>
      <c r="AF894" s="122">
        <v>0.49</v>
      </c>
      <c r="AG894" s="122">
        <v>2.92</v>
      </c>
      <c r="AH894" s="122">
        <v>100</v>
      </c>
      <c r="AI894" s="122">
        <v>100</v>
      </c>
      <c r="AJ894" s="122">
        <v>100</v>
      </c>
      <c r="AK894" s="123">
        <v>1.0177786189584945</v>
      </c>
      <c r="AL894" s="109">
        <v>0.61829923975517809</v>
      </c>
      <c r="AM894" s="109">
        <v>7.1536657527527248E-2</v>
      </c>
      <c r="AN894">
        <v>0.11598322809072439</v>
      </c>
      <c r="AO894" s="109">
        <v>3.8839825397161931</v>
      </c>
      <c r="AP894" s="109">
        <v>9.9331505489527364E-2</v>
      </c>
      <c r="AQ894" s="141">
        <v>1022.041888143428</v>
      </c>
      <c r="AR894" s="141">
        <v>4.3587184184644512</v>
      </c>
      <c r="AS894" s="141">
        <v>954</v>
      </c>
      <c r="AY894" s="191"/>
      <c r="BC894" s="192"/>
      <c r="BD894" s="191" t="str">
        <f t="shared" si="65"/>
        <v/>
      </c>
      <c r="BE894" s="122" t="str">
        <f t="shared" si="66"/>
        <v/>
      </c>
      <c r="BF894" s="122" t="str">
        <f t="shared" si="67"/>
        <v/>
      </c>
      <c r="BG894" s="122" t="str">
        <f t="shared" si="68"/>
        <v/>
      </c>
      <c r="BH894" s="192" t="str">
        <f t="shared" si="69"/>
        <v/>
      </c>
      <c r="BI894" s="109">
        <v>8.4338665008544922</v>
      </c>
      <c r="BJ894" s="109">
        <v>7.6922764968872066</v>
      </c>
      <c r="BK894" s="109">
        <v>8.9744530868530266</v>
      </c>
      <c r="BL894" s="109">
        <v>1081.184814453125</v>
      </c>
      <c r="BM894" s="109">
        <v>1066.207407226563</v>
      </c>
      <c r="BN894" s="123">
        <v>1091.7370654296869</v>
      </c>
    </row>
    <row r="895" spans="1:66" x14ac:dyDescent="0.25">
      <c r="A895">
        <v>890</v>
      </c>
      <c r="B895">
        <v>160</v>
      </c>
      <c r="C895" s="120" t="s">
        <v>307</v>
      </c>
      <c r="D895">
        <v>44154</v>
      </c>
      <c r="E895" s="121">
        <v>106</v>
      </c>
      <c r="F895" t="s">
        <v>178</v>
      </c>
      <c r="G895" t="s">
        <v>180</v>
      </c>
      <c r="H895" t="s">
        <v>215</v>
      </c>
      <c r="I895" s="2">
        <v>26253</v>
      </c>
      <c r="K895" s="21" t="s">
        <v>179</v>
      </c>
      <c r="L895">
        <v>46.540999999999997</v>
      </c>
      <c r="M895">
        <v>2.5670000000000002</v>
      </c>
      <c r="N895">
        <v>6.5289999999999999</v>
      </c>
      <c r="O895">
        <v>7.2779999999999996</v>
      </c>
      <c r="P895">
        <v>0.09</v>
      </c>
      <c r="Q895">
        <v>12.694000000000001</v>
      </c>
      <c r="R895">
        <v>23.228999999999999</v>
      </c>
      <c r="S895">
        <v>0.63</v>
      </c>
      <c r="T895">
        <v>0</v>
      </c>
      <c r="U895">
        <v>3.0000000000000001E-3</v>
      </c>
      <c r="W895">
        <v>3.7999999999999999E-2</v>
      </c>
      <c r="X895">
        <v>99.59899999999999</v>
      </c>
      <c r="Y895">
        <v>75.663520754195446</v>
      </c>
      <c r="Z895" s="122">
        <v>0.28000000000000003</v>
      </c>
      <c r="AA895" s="122">
        <v>1.75</v>
      </c>
      <c r="AB895" s="122">
        <v>0.78</v>
      </c>
      <c r="AC895" s="122">
        <v>1.78</v>
      </c>
      <c r="AD895" s="122">
        <v>36.32</v>
      </c>
      <c r="AE895" s="122">
        <v>1.1000000000000001</v>
      </c>
      <c r="AF895" s="122">
        <v>0.49</v>
      </c>
      <c r="AG895" s="122">
        <v>3.78</v>
      </c>
      <c r="AH895" s="122">
        <v>100</v>
      </c>
      <c r="AI895" s="122">
        <v>888.81</v>
      </c>
      <c r="AJ895" s="122">
        <v>97.88</v>
      </c>
      <c r="AK895" s="123">
        <v>1.093964948388906</v>
      </c>
      <c r="AL895" s="109">
        <v>0.71380886188951209</v>
      </c>
      <c r="AM895" s="109">
        <v>4.6068859495563531E-2</v>
      </c>
      <c r="AN895">
        <v>8.269602995617141E-2</v>
      </c>
      <c r="AT895" s="122">
        <v>5.8488153597627068</v>
      </c>
      <c r="AU895" s="122">
        <v>0.27763431573363989</v>
      </c>
      <c r="AV895" s="122">
        <v>1160.8328117575311</v>
      </c>
      <c r="AW895" s="122">
        <v>2.6851012495453248</v>
      </c>
      <c r="AX895" s="122">
        <v>2</v>
      </c>
      <c r="AY895" s="191"/>
      <c r="BC895" s="192"/>
      <c r="BD895" s="191" t="str">
        <f t="shared" si="65"/>
        <v/>
      </c>
      <c r="BE895" s="122" t="str">
        <f t="shared" si="66"/>
        <v/>
      </c>
      <c r="BF895" s="122" t="str">
        <f t="shared" si="67"/>
        <v/>
      </c>
      <c r="BG895" s="122" t="str">
        <f t="shared" si="68"/>
        <v/>
      </c>
      <c r="BH895" s="192" t="str">
        <f t="shared" si="69"/>
        <v/>
      </c>
      <c r="BI895" s="109">
        <v>3.7517653971313609</v>
      </c>
      <c r="BJ895" s="109">
        <v>2.835670502722182</v>
      </c>
      <c r="BK895" s="109">
        <v>5.6038842135070936</v>
      </c>
      <c r="BL895" s="109">
        <v>1127.286865234375</v>
      </c>
      <c r="BM895" s="109">
        <v>1116.9970703125</v>
      </c>
      <c r="BN895" s="123">
        <v>1141.612529296875</v>
      </c>
    </row>
    <row r="896" spans="1:66" x14ac:dyDescent="0.25">
      <c r="A896">
        <v>891</v>
      </c>
      <c r="B896">
        <v>161</v>
      </c>
      <c r="C896" s="120" t="s">
        <v>308</v>
      </c>
      <c r="D896">
        <v>44154</v>
      </c>
      <c r="E896" s="121">
        <v>107</v>
      </c>
      <c r="F896" t="s">
        <v>178</v>
      </c>
      <c r="G896" t="s">
        <v>180</v>
      </c>
      <c r="H896" t="s">
        <v>215</v>
      </c>
      <c r="I896" s="2">
        <v>26253</v>
      </c>
      <c r="K896" s="21" t="s">
        <v>179</v>
      </c>
      <c r="L896">
        <v>44.011000000000003</v>
      </c>
      <c r="M896">
        <v>3.5310000000000001</v>
      </c>
      <c r="N896">
        <v>9.1039999999999992</v>
      </c>
      <c r="O896">
        <v>8.984</v>
      </c>
      <c r="P896">
        <v>0.11600000000000001</v>
      </c>
      <c r="Q896">
        <v>10.201000000000001</v>
      </c>
      <c r="R896">
        <v>23.103000000000002</v>
      </c>
      <c r="S896">
        <v>0.874</v>
      </c>
      <c r="T896">
        <v>0</v>
      </c>
      <c r="U896">
        <v>0</v>
      </c>
      <c r="W896">
        <v>0</v>
      </c>
      <c r="X896">
        <v>99.924000000000007</v>
      </c>
      <c r="Y896">
        <v>66.931464114992991</v>
      </c>
      <c r="Z896" s="122">
        <v>0.28999999999999998</v>
      </c>
      <c r="AA896" s="122">
        <v>1.45</v>
      </c>
      <c r="AB896" s="122">
        <v>0.65</v>
      </c>
      <c r="AC896" s="122">
        <v>1.58</v>
      </c>
      <c r="AD896" s="122">
        <v>30.19</v>
      </c>
      <c r="AE896" s="122">
        <v>1.24</v>
      </c>
      <c r="AF896" s="122">
        <v>0.49</v>
      </c>
      <c r="AG896" s="122">
        <v>3.13</v>
      </c>
      <c r="AH896" s="122">
        <v>100</v>
      </c>
      <c r="AI896" s="122">
        <v>100</v>
      </c>
      <c r="AJ896" s="122">
        <v>100</v>
      </c>
      <c r="AK896" s="123">
        <v>1.0581696324111143</v>
      </c>
      <c r="AL896" s="109">
        <v>0.57808527674002885</v>
      </c>
      <c r="AM896" s="109">
        <v>6.4408630269538525E-2</v>
      </c>
      <c r="AN896">
        <v>0.12452962011075695</v>
      </c>
      <c r="AO896" s="109">
        <v>4.9429500020105213</v>
      </c>
      <c r="AP896" s="109">
        <v>0.12545275470586231</v>
      </c>
      <c r="AQ896" s="141">
        <v>1024.96904870354</v>
      </c>
      <c r="AR896" s="141">
        <v>3.6947416981809749</v>
      </c>
      <c r="AS896" s="141">
        <v>56</v>
      </c>
      <c r="AY896" s="191"/>
      <c r="BC896" s="192"/>
      <c r="BD896" s="191">
        <f t="shared" si="65"/>
        <v>4.9429500020105213</v>
      </c>
      <c r="BE896" s="122">
        <f t="shared" si="66"/>
        <v>0.12545275470586231</v>
      </c>
      <c r="BF896" s="122">
        <f t="shared" si="67"/>
        <v>1024.96904870354</v>
      </c>
      <c r="BG896" s="122">
        <f t="shared" si="68"/>
        <v>3.6947416981809749</v>
      </c>
      <c r="BH896" s="192">
        <f t="shared" si="69"/>
        <v>56</v>
      </c>
      <c r="BI896" s="109">
        <v>9.6644344329833984</v>
      </c>
      <c r="BJ896" s="109">
        <v>8.1748539352416998</v>
      </c>
      <c r="BK896" s="109">
        <v>10.99715644836426</v>
      </c>
      <c r="BL896" s="109">
        <v>1086.935668945312</v>
      </c>
      <c r="BM896" s="109">
        <v>1065.920205078125</v>
      </c>
      <c r="BN896" s="123">
        <v>1100.9265625</v>
      </c>
    </row>
    <row r="897" spans="1:66" x14ac:dyDescent="0.25">
      <c r="A897">
        <v>892</v>
      </c>
      <c r="B897">
        <v>162</v>
      </c>
      <c r="C897" s="120" t="s">
        <v>309</v>
      </c>
      <c r="D897">
        <v>44154</v>
      </c>
      <c r="E897" s="121">
        <v>108</v>
      </c>
      <c r="F897" t="s">
        <v>183</v>
      </c>
      <c r="G897" t="s">
        <v>180</v>
      </c>
      <c r="H897" t="s">
        <v>215</v>
      </c>
      <c r="I897" s="2">
        <v>26253</v>
      </c>
      <c r="K897" s="21" t="s">
        <v>179</v>
      </c>
      <c r="L897">
        <v>46.094000000000001</v>
      </c>
      <c r="M897">
        <v>2.7210000000000001</v>
      </c>
      <c r="N897">
        <v>7.181</v>
      </c>
      <c r="O897">
        <v>6.5839999999999996</v>
      </c>
      <c r="P897">
        <v>7.3999999999999996E-2</v>
      </c>
      <c r="Q897">
        <v>12.689</v>
      </c>
      <c r="R897">
        <v>23.271000000000001</v>
      </c>
      <c r="S897">
        <v>0.47899999999999998</v>
      </c>
      <c r="T897">
        <v>0</v>
      </c>
      <c r="U897">
        <v>0.32900000000000001</v>
      </c>
      <c r="V897">
        <v>3290</v>
      </c>
      <c r="W897">
        <v>0</v>
      </c>
      <c r="X897">
        <v>99.421999999999983</v>
      </c>
      <c r="Y897">
        <v>77.454224396452247</v>
      </c>
      <c r="Z897" s="122">
        <v>0.28000000000000003</v>
      </c>
      <c r="AA897" s="122">
        <v>1.67</v>
      </c>
      <c r="AB897" s="122">
        <v>0.74</v>
      </c>
      <c r="AC897" s="122">
        <v>1.88</v>
      </c>
      <c r="AD897" s="122">
        <v>44.2</v>
      </c>
      <c r="AE897" s="122">
        <v>1.1000000000000001</v>
      </c>
      <c r="AF897" s="122">
        <v>0.49</v>
      </c>
      <c r="AG897" s="122">
        <v>4.3600000000000003</v>
      </c>
      <c r="AH897" s="122">
        <v>100</v>
      </c>
      <c r="AI897" s="122">
        <v>12.11</v>
      </c>
      <c r="AJ897" s="122">
        <v>100</v>
      </c>
      <c r="AK897" s="123">
        <v>1.1265794754525107</v>
      </c>
      <c r="AL897" s="109">
        <v>0.71274748669129018</v>
      </c>
      <c r="AM897" s="109">
        <v>3.4988657612021197E-2</v>
      </c>
      <c r="AN897">
        <v>9.0890508512700863E-2</v>
      </c>
      <c r="AT897" s="122">
        <v>6.0933453745548123</v>
      </c>
      <c r="AU897" s="122">
        <v>0.66564581801947698</v>
      </c>
      <c r="AV897" s="122">
        <v>1139.715701369757</v>
      </c>
      <c r="AW897" s="122">
        <v>14.85357105829307</v>
      </c>
      <c r="AX897" s="122">
        <v>38</v>
      </c>
      <c r="AY897" s="191">
        <v>5.9816022053739699</v>
      </c>
      <c r="AZ897" s="122">
        <v>1.0803134833692689</v>
      </c>
      <c r="BA897" s="122">
        <v>1126.198450523691</v>
      </c>
      <c r="BB897" s="122">
        <v>19.02772715907723</v>
      </c>
      <c r="BC897" s="192">
        <v>41</v>
      </c>
      <c r="BD897" s="191">
        <f t="shared" si="65"/>
        <v>6.0933453745548123</v>
      </c>
      <c r="BE897" s="122">
        <f t="shared" si="66"/>
        <v>0.66564581801947698</v>
      </c>
      <c r="BF897" s="122">
        <f t="shared" si="67"/>
        <v>1139.715701369757</v>
      </c>
      <c r="BG897" s="122">
        <f t="shared" si="68"/>
        <v>14.85357105829307</v>
      </c>
      <c r="BH897" s="192">
        <f t="shared" si="69"/>
        <v>38</v>
      </c>
      <c r="BI897" s="109">
        <v>0.86301210789986982</v>
      </c>
      <c r="BJ897" s="109">
        <v>0.35751814275094401</v>
      </c>
      <c r="BK897" s="109">
        <v>1.7098783531696451</v>
      </c>
      <c r="BL897" s="109">
        <v>1132.025268554688</v>
      </c>
      <c r="BM897" s="109">
        <v>1124.7417138671869</v>
      </c>
      <c r="BN897" s="123">
        <v>1138.5917919921881</v>
      </c>
    </row>
    <row r="898" spans="1:66" x14ac:dyDescent="0.25">
      <c r="A898">
        <v>893</v>
      </c>
      <c r="B898">
        <v>163</v>
      </c>
      <c r="C898" s="120" t="s">
        <v>310</v>
      </c>
      <c r="D898">
        <v>44154</v>
      </c>
      <c r="E898" s="121">
        <v>109</v>
      </c>
      <c r="F898" t="s">
        <v>185</v>
      </c>
      <c r="G898" t="s">
        <v>180</v>
      </c>
      <c r="H898" t="s">
        <v>215</v>
      </c>
      <c r="I898" s="2">
        <v>26253</v>
      </c>
      <c r="K898" s="21" t="s">
        <v>179</v>
      </c>
      <c r="L898">
        <v>43.56</v>
      </c>
      <c r="M898">
        <v>4.0199999999999996</v>
      </c>
      <c r="N898">
        <v>8.9670000000000005</v>
      </c>
      <c r="O898">
        <v>8.2100000000000009</v>
      </c>
      <c r="P898">
        <v>0.05</v>
      </c>
      <c r="Q898">
        <v>11.576000000000001</v>
      </c>
      <c r="R898">
        <v>23.053000000000001</v>
      </c>
      <c r="S898">
        <v>0.45500000000000002</v>
      </c>
      <c r="T898">
        <v>0</v>
      </c>
      <c r="U898">
        <v>2.9000000000000001E-2</v>
      </c>
      <c r="W898">
        <v>0</v>
      </c>
      <c r="X898">
        <v>99.92</v>
      </c>
      <c r="Y898">
        <v>71.537359336188302</v>
      </c>
      <c r="Z898" s="122">
        <v>0.28999999999999998</v>
      </c>
      <c r="AA898" s="122">
        <v>1.36</v>
      </c>
      <c r="AB898" s="122">
        <v>0.66</v>
      </c>
      <c r="AC898" s="122">
        <v>1.66</v>
      </c>
      <c r="AD898" s="122">
        <v>63.43</v>
      </c>
      <c r="AE898" s="122">
        <v>1.1499999999999999</v>
      </c>
      <c r="AF898" s="122">
        <v>0.49</v>
      </c>
      <c r="AG898" s="122">
        <v>4.4800000000000004</v>
      </c>
      <c r="AH898" s="122">
        <v>100</v>
      </c>
      <c r="AI898" s="122">
        <v>92.74</v>
      </c>
      <c r="AJ898" s="122">
        <v>100</v>
      </c>
      <c r="AK898" s="123">
        <v>1.0665059040252054</v>
      </c>
      <c r="AL898" s="109">
        <v>0.65388131818947537</v>
      </c>
      <c r="AM898" s="109">
        <v>3.3422218792576251E-2</v>
      </c>
      <c r="AN898">
        <v>0.10717961459526099</v>
      </c>
      <c r="AY898" s="191"/>
      <c r="BC898" s="192"/>
      <c r="BD898" s="191" t="str">
        <f t="shared" si="65"/>
        <v/>
      </c>
      <c r="BE898" s="122" t="str">
        <f t="shared" si="66"/>
        <v/>
      </c>
      <c r="BF898" s="122" t="str">
        <f t="shared" si="67"/>
        <v/>
      </c>
      <c r="BG898" s="122" t="str">
        <f t="shared" si="68"/>
        <v/>
      </c>
      <c r="BH898" s="192" t="str">
        <f t="shared" si="69"/>
        <v/>
      </c>
      <c r="BI898" s="109">
        <v>0</v>
      </c>
      <c r="BJ898" s="109">
        <v>0</v>
      </c>
      <c r="BK898" s="109">
        <v>0</v>
      </c>
      <c r="BL898" s="109">
        <v>1072.805541992188</v>
      </c>
      <c r="BM898" s="109">
        <v>1066.2404003906249</v>
      </c>
      <c r="BN898" s="123">
        <v>1079.4755273437499</v>
      </c>
    </row>
    <row r="899" spans="1:66" x14ac:dyDescent="0.25">
      <c r="A899">
        <v>894</v>
      </c>
      <c r="B899">
        <v>164</v>
      </c>
      <c r="C899" s="120" t="s">
        <v>311</v>
      </c>
      <c r="D899">
        <v>44154</v>
      </c>
      <c r="E899" s="121">
        <v>110</v>
      </c>
      <c r="F899" t="s">
        <v>185</v>
      </c>
      <c r="G899" t="s">
        <v>180</v>
      </c>
      <c r="H899" t="s">
        <v>215</v>
      </c>
      <c r="I899" s="2">
        <v>26253</v>
      </c>
      <c r="K899" s="21" t="s">
        <v>179</v>
      </c>
      <c r="L899">
        <v>41.149000000000001</v>
      </c>
      <c r="M899">
        <v>5.5780000000000003</v>
      </c>
      <c r="N899">
        <v>10.48</v>
      </c>
      <c r="O899">
        <v>8.3520000000000003</v>
      </c>
      <c r="P899">
        <v>7.5999999999999998E-2</v>
      </c>
      <c r="Q899">
        <v>10.590999999999999</v>
      </c>
      <c r="R899">
        <v>22.678999999999998</v>
      </c>
      <c r="S899">
        <v>0.48299999999999998</v>
      </c>
      <c r="T899">
        <v>4.0000000000000001E-3</v>
      </c>
      <c r="U899">
        <v>2.3E-2</v>
      </c>
      <c r="W899">
        <v>0.01</v>
      </c>
      <c r="X899">
        <v>99.425000000000011</v>
      </c>
      <c r="Y899">
        <v>69.329089914497061</v>
      </c>
      <c r="Z899" s="122">
        <v>0.3</v>
      </c>
      <c r="AA899" s="122">
        <v>1.1399999999999999</v>
      </c>
      <c r="AB899" s="122">
        <v>0.61</v>
      </c>
      <c r="AC899" s="122">
        <v>1.64</v>
      </c>
      <c r="AD899" s="122">
        <v>39.33</v>
      </c>
      <c r="AE899" s="122">
        <v>1.21</v>
      </c>
      <c r="AF899" s="122">
        <v>0.49</v>
      </c>
      <c r="AG899" s="122">
        <v>4.3899999999999997</v>
      </c>
      <c r="AH899" s="122">
        <v>219.25</v>
      </c>
      <c r="AI899" s="122">
        <v>117.26</v>
      </c>
      <c r="AJ899" s="122">
        <v>350.47</v>
      </c>
      <c r="AK899" s="123">
        <v>1.0787087660246031</v>
      </c>
      <c r="AL899" s="109">
        <v>0.60400038551888413</v>
      </c>
      <c r="AM899" s="109">
        <v>3.5820434411125118E-2</v>
      </c>
      <c r="AN899">
        <v>0.12766057922306948</v>
      </c>
      <c r="AY899" s="191"/>
      <c r="BC899" s="192"/>
      <c r="BD899" s="191" t="str">
        <f t="shared" si="65"/>
        <v/>
      </c>
      <c r="BE899" s="122" t="str">
        <f t="shared" si="66"/>
        <v/>
      </c>
      <c r="BF899" s="122" t="str">
        <f t="shared" si="67"/>
        <v/>
      </c>
      <c r="BG899" s="122" t="str">
        <f t="shared" si="68"/>
        <v/>
      </c>
      <c r="BH899" s="192" t="str">
        <f t="shared" si="69"/>
        <v/>
      </c>
      <c r="BI899" s="109">
        <v>0</v>
      </c>
      <c r="BJ899" s="109">
        <v>0</v>
      </c>
      <c r="BK899" s="109">
        <v>3.5751130390846653E-2</v>
      </c>
      <c r="BL899" s="109">
        <v>1067.545166015625</v>
      </c>
      <c r="BM899" s="109">
        <v>1060.69072265625</v>
      </c>
      <c r="BN899" s="123">
        <v>1074.9737988281249</v>
      </c>
    </row>
    <row r="900" spans="1:66" x14ac:dyDescent="0.25">
      <c r="A900">
        <v>895</v>
      </c>
      <c r="B900">
        <v>165</v>
      </c>
      <c r="C900" s="120" t="s">
        <v>312</v>
      </c>
      <c r="D900">
        <v>44154</v>
      </c>
      <c r="E900" s="121">
        <v>111</v>
      </c>
      <c r="F900" t="s">
        <v>178</v>
      </c>
      <c r="G900" t="s">
        <v>180</v>
      </c>
      <c r="H900" t="s">
        <v>215</v>
      </c>
      <c r="I900" s="2">
        <v>26253</v>
      </c>
      <c r="K900" s="21" t="s">
        <v>179</v>
      </c>
      <c r="L900">
        <v>50.05</v>
      </c>
      <c r="M900">
        <v>1.502</v>
      </c>
      <c r="N900">
        <v>3.9340000000000002</v>
      </c>
      <c r="O900">
        <v>5.3769999999999998</v>
      </c>
      <c r="P900">
        <v>7.5999999999999998E-2</v>
      </c>
      <c r="Q900">
        <v>15.494999999999999</v>
      </c>
      <c r="R900">
        <v>23.384</v>
      </c>
      <c r="S900">
        <v>0.438</v>
      </c>
      <c r="T900">
        <v>0</v>
      </c>
      <c r="U900">
        <v>0.14699999999999999</v>
      </c>
      <c r="W900">
        <v>1.7999999999999999E-2</v>
      </c>
      <c r="X900">
        <v>100.42100000000001</v>
      </c>
      <c r="Y900">
        <v>83.704901452097531</v>
      </c>
      <c r="Z900" s="122">
        <v>0.27</v>
      </c>
      <c r="AA900" s="122">
        <v>2.36</v>
      </c>
      <c r="AB900" s="122">
        <v>1.02</v>
      </c>
      <c r="AC900" s="122">
        <v>2.0699999999999998</v>
      </c>
      <c r="AD900" s="122">
        <v>39</v>
      </c>
      <c r="AE900" s="122">
        <v>0.98</v>
      </c>
      <c r="AF900" s="122">
        <v>0.49</v>
      </c>
      <c r="AG900" s="122">
        <v>4.5599999999999996</v>
      </c>
      <c r="AH900" s="122">
        <v>100</v>
      </c>
      <c r="AI900" s="122">
        <v>23.15</v>
      </c>
      <c r="AJ900" s="122">
        <v>201.56</v>
      </c>
      <c r="AK900" s="123">
        <v>1.1063965523068335</v>
      </c>
      <c r="AL900" s="109">
        <v>0.85227466803414997</v>
      </c>
      <c r="AM900" s="109">
        <v>3.1328931274894174E-2</v>
      </c>
      <c r="AN900">
        <v>4.85835891990095E-2</v>
      </c>
      <c r="AY900" s="191"/>
      <c r="BC900" s="192"/>
      <c r="BD900" s="191" t="str">
        <f t="shared" si="65"/>
        <v/>
      </c>
      <c r="BE900" s="122" t="str">
        <f t="shared" si="66"/>
        <v/>
      </c>
      <c r="BF900" s="122" t="str">
        <f t="shared" si="67"/>
        <v/>
      </c>
      <c r="BG900" s="122" t="str">
        <f t="shared" si="68"/>
        <v/>
      </c>
      <c r="BH900" s="192" t="str">
        <f t="shared" si="69"/>
        <v/>
      </c>
      <c r="BI900" s="109">
        <v>3.0517658347734189</v>
      </c>
      <c r="BJ900" s="109">
        <v>2.623357803309796</v>
      </c>
      <c r="BK900" s="109">
        <v>3.519910747493145</v>
      </c>
      <c r="BL900" s="109">
        <v>1082.20654296875</v>
      </c>
      <c r="BM900" s="109">
        <v>1077.156791992187</v>
      </c>
      <c r="BN900" s="123">
        <v>1088.689677734375</v>
      </c>
    </row>
    <row r="901" spans="1:66" x14ac:dyDescent="0.25">
      <c r="A901">
        <v>896</v>
      </c>
      <c r="B901">
        <v>166</v>
      </c>
      <c r="C901" s="120" t="s">
        <v>313</v>
      </c>
      <c r="D901">
        <v>44154</v>
      </c>
      <c r="E901" s="121">
        <v>112</v>
      </c>
      <c r="F901" t="s">
        <v>185</v>
      </c>
      <c r="G901" t="s">
        <v>180</v>
      </c>
      <c r="H901" t="s">
        <v>215</v>
      </c>
      <c r="I901" s="2">
        <v>26253</v>
      </c>
      <c r="K901" s="21" t="s">
        <v>179</v>
      </c>
      <c r="L901">
        <v>47.075000000000003</v>
      </c>
      <c r="M901">
        <v>2.827</v>
      </c>
      <c r="N901">
        <v>5.5119999999999996</v>
      </c>
      <c r="O901">
        <v>7.4320000000000004</v>
      </c>
      <c r="P901">
        <v>6.4000000000000001E-2</v>
      </c>
      <c r="Q901">
        <v>13.143000000000001</v>
      </c>
      <c r="R901">
        <v>23.085000000000001</v>
      </c>
      <c r="S901">
        <v>0.372</v>
      </c>
      <c r="T901">
        <v>0</v>
      </c>
      <c r="U901">
        <v>2.3E-2</v>
      </c>
      <c r="W901">
        <v>3.0000000000000001E-3</v>
      </c>
      <c r="X901">
        <v>99.536000000000001</v>
      </c>
      <c r="Y901">
        <v>75.917114036314729</v>
      </c>
      <c r="Z901" s="122">
        <v>0.28000000000000003</v>
      </c>
      <c r="AA901" s="122">
        <v>1.65</v>
      </c>
      <c r="AB901" s="122">
        <v>0.85</v>
      </c>
      <c r="AC901" s="122">
        <v>1.75</v>
      </c>
      <c r="AD901" s="122">
        <v>51.48</v>
      </c>
      <c r="AE901" s="122">
        <v>1.08</v>
      </c>
      <c r="AF901" s="122">
        <v>0.49</v>
      </c>
      <c r="AG901" s="122">
        <v>5.0599999999999996</v>
      </c>
      <c r="AH901" s="122">
        <v>100</v>
      </c>
      <c r="AI901" s="122">
        <v>115.92</v>
      </c>
      <c r="AJ901" s="122">
        <v>1199.8599999999999</v>
      </c>
      <c r="AK901" s="123">
        <v>1.0779987292435553</v>
      </c>
      <c r="AL901" s="109">
        <v>0.73879327452823096</v>
      </c>
      <c r="AM901" s="109">
        <v>2.7192856768063593E-2</v>
      </c>
      <c r="AN901">
        <v>0.12833535429593543</v>
      </c>
      <c r="AT901" s="122">
        <v>5.0469198308494123</v>
      </c>
      <c r="AU901" s="122">
        <v>0.62760409012553631</v>
      </c>
      <c r="AV901" s="122">
        <v>1120.461678181267</v>
      </c>
      <c r="AW901" s="122">
        <v>13.236300201737739</v>
      </c>
      <c r="AX901" s="122">
        <v>32</v>
      </c>
      <c r="AY901" s="191"/>
      <c r="BC901" s="192"/>
      <c r="BD901" s="191">
        <f t="shared" ref="BD901:BD964" si="70">IF(OR($F901="Core",$F901="Cpx Inclusion"),
     IF($Y901&lt;67, IF(AO901&lt;&gt;"",AO901,""),
        IF($Y901&gt;67, IF(AY901&lt;&gt;"",AY901,""), "")),
   IF(OR($F901="Inner Rim",$F901="Outer Rim",$F901="Microlite"),
      IF(AT901&lt;&gt;"",AT901,""),
      IF($F901="Not Categorized","", "")))</f>
        <v>5.0469198308494123</v>
      </c>
      <c r="BE901" s="122">
        <f t="shared" ref="BE901:BE964" si="71">IF(OR($F901="Core",$F901="Cpx Inclusion"),
     IF($Y901&lt;67, IF(AP901&lt;&gt;"",AP901,""),
        IF($Y901&gt;67, IF(AZ901&lt;&gt;"",AZ901,""), "")),
   IF(OR($F901="Inner Rim",$F901="Outer Rim",$F901="Microlite"),
      IF(AU901&lt;&gt;"",AU901,""),
      IF($F901="Not Categorized","", "")))</f>
        <v>0.62760409012553631</v>
      </c>
      <c r="BF901" s="122">
        <f t="shared" ref="BF901:BF964" si="72">IF(OR($F901="Core",$F901="Cpx Inclusion"),
     IF($Y901&lt;67, IF(AQ901&lt;&gt;"",AQ901,""),
        IF($Y901&gt;67, IF(BA901&lt;&gt;"",BA901,""), "")),
   IF(OR($F901="Inner Rim",$F901="Outer Rim",$F901="Microlite"),
      IF(AV901&lt;&gt;"",AV901,""),
      IF($F901="Not Categorized","", "")))</f>
        <v>1120.461678181267</v>
      </c>
      <c r="BG901" s="122">
        <f t="shared" ref="BG901:BG964" si="73">IF(OR($F901="Core",$F901="Cpx Inclusion"),
     IF($Y901&lt;67, IF(AR901&lt;&gt;"",AR901,""),
        IF($Y901&gt;67, IF(BB901&lt;&gt;"",BB901,""), "")),
   IF(OR($F901="Inner Rim",$F901="Outer Rim",$F901="Microlite"),
      IF(AW901&lt;&gt;"",AW901,""),
      IF($F901="Not Categorized","", "")))</f>
        <v>13.236300201737739</v>
      </c>
      <c r="BH901" s="192">
        <f t="shared" ref="BH901:BH964" si="74">IF(OR($F901="Core",$F901="Cpx Inclusion"),
     IF($Y901&lt;67, IF(AS901&lt;&gt;"",AS901,""),
        IF($Y901&gt;67, IF(BC901&lt;&gt;"",BC901,""), "")),
   IF(OR($F901="Inner Rim",$F901="Outer Rim",$F901="Microlite"),
      IF(AX901&lt;&gt;"",AX901,""),
      IF($F901="Not Categorized","", "")))</f>
        <v>32</v>
      </c>
      <c r="BI901" s="109">
        <v>0.81906195192336939</v>
      </c>
      <c r="BJ901" s="109">
        <v>0.59816200761794958</v>
      </c>
      <c r="BK901" s="109">
        <v>1.0058454134941091</v>
      </c>
      <c r="BL901" s="109">
        <v>1080.679565429688</v>
      </c>
      <c r="BM901" s="109">
        <v>1076.7086621093749</v>
      </c>
      <c r="BN901" s="123">
        <v>1084.9503515624999</v>
      </c>
    </row>
    <row r="902" spans="1:66" x14ac:dyDescent="0.25">
      <c r="A902">
        <v>897</v>
      </c>
      <c r="B902">
        <v>167</v>
      </c>
      <c r="C902" s="120" t="s">
        <v>314</v>
      </c>
      <c r="D902">
        <v>44154</v>
      </c>
      <c r="E902" s="121">
        <v>113</v>
      </c>
      <c r="F902" t="s">
        <v>185</v>
      </c>
      <c r="G902" t="s">
        <v>180</v>
      </c>
      <c r="H902" t="s">
        <v>215</v>
      </c>
      <c r="I902" s="2">
        <v>26253</v>
      </c>
      <c r="K902" s="21" t="s">
        <v>179</v>
      </c>
      <c r="L902">
        <v>43.610999999999997</v>
      </c>
      <c r="M902">
        <v>3.9910000000000001</v>
      </c>
      <c r="N902">
        <v>8.8130000000000006</v>
      </c>
      <c r="O902">
        <v>7.8070000000000004</v>
      </c>
      <c r="P902">
        <v>8.8999999999999996E-2</v>
      </c>
      <c r="Q902">
        <v>11.868</v>
      </c>
      <c r="R902">
        <v>23.408999999999999</v>
      </c>
      <c r="S902">
        <v>0.44600000000000001</v>
      </c>
      <c r="T902">
        <v>8.9999999999999993E-3</v>
      </c>
      <c r="U902">
        <v>0.14599999999999999</v>
      </c>
      <c r="W902">
        <v>4.0000000000000001E-3</v>
      </c>
      <c r="X902">
        <v>100.193</v>
      </c>
      <c r="Y902">
        <v>73.044299779100086</v>
      </c>
      <c r="Z902" s="122">
        <v>0.28999999999999998</v>
      </c>
      <c r="AA902" s="122">
        <v>1.37</v>
      </c>
      <c r="AB902" s="122">
        <v>0.67</v>
      </c>
      <c r="AC902" s="122">
        <v>1.71</v>
      </c>
      <c r="AD902" s="122">
        <v>34.31</v>
      </c>
      <c r="AE902" s="122">
        <v>1.1399999999999999</v>
      </c>
      <c r="AF902" s="122">
        <v>0.49</v>
      </c>
      <c r="AG902" s="122">
        <v>4.58</v>
      </c>
      <c r="AH902" s="122">
        <v>94.67</v>
      </c>
      <c r="AI902" s="122">
        <v>22.27</v>
      </c>
      <c r="AJ902" s="122">
        <v>885.3</v>
      </c>
      <c r="AK902" s="123">
        <v>1.0847804465381692</v>
      </c>
      <c r="AL902" s="109">
        <v>0.66854017863070536</v>
      </c>
      <c r="AM902" s="109">
        <v>3.2671442070891489E-2</v>
      </c>
      <c r="AN902">
        <v>7.7858010748909121E-2</v>
      </c>
      <c r="AY902" s="191"/>
      <c r="BC902" s="192"/>
      <c r="BD902" s="191" t="str">
        <f t="shared" si="70"/>
        <v/>
      </c>
      <c r="BE902" s="122" t="str">
        <f t="shared" si="71"/>
        <v/>
      </c>
      <c r="BF902" s="122" t="str">
        <f t="shared" si="72"/>
        <v/>
      </c>
      <c r="BG902" s="122" t="str">
        <f t="shared" si="73"/>
        <v/>
      </c>
      <c r="BH902" s="192" t="str">
        <f t="shared" si="74"/>
        <v/>
      </c>
      <c r="BI902" s="109">
        <v>0</v>
      </c>
      <c r="BJ902" s="109">
        <v>0</v>
      </c>
      <c r="BK902" s="109">
        <v>0</v>
      </c>
      <c r="BL902" s="109">
        <v>1119.365966796875</v>
      </c>
      <c r="BM902" s="109">
        <v>1113.414360351562</v>
      </c>
      <c r="BN902" s="123">
        <v>1124.638559570313</v>
      </c>
    </row>
    <row r="903" spans="1:66" x14ac:dyDescent="0.25">
      <c r="A903">
        <v>898</v>
      </c>
      <c r="B903">
        <v>168</v>
      </c>
      <c r="C903" s="120" t="s">
        <v>315</v>
      </c>
      <c r="D903">
        <v>44154</v>
      </c>
      <c r="E903" s="121">
        <v>114</v>
      </c>
      <c r="F903" t="s">
        <v>184</v>
      </c>
      <c r="G903" t="s">
        <v>180</v>
      </c>
      <c r="H903" t="s">
        <v>215</v>
      </c>
      <c r="I903" s="2">
        <v>26253</v>
      </c>
      <c r="K903" s="21" t="s">
        <v>179</v>
      </c>
      <c r="L903">
        <v>43.768999999999998</v>
      </c>
      <c r="M903">
        <v>3.9670000000000001</v>
      </c>
      <c r="N903">
        <v>8.8550000000000004</v>
      </c>
      <c r="O903">
        <v>7.67</v>
      </c>
      <c r="P903">
        <v>7.8E-2</v>
      </c>
      <c r="Q903">
        <v>11.930999999999999</v>
      </c>
      <c r="R903">
        <v>23.36</v>
      </c>
      <c r="S903">
        <v>0.48</v>
      </c>
      <c r="T903">
        <v>2.5999999999999999E-2</v>
      </c>
      <c r="U903">
        <v>1.7999999999999999E-2</v>
      </c>
      <c r="W903">
        <v>9.4E-2</v>
      </c>
      <c r="X903">
        <v>100.24799999999999</v>
      </c>
      <c r="Y903">
        <v>73.494724152357165</v>
      </c>
      <c r="Z903" s="122">
        <v>0.28999999999999998</v>
      </c>
      <c r="AA903" s="122">
        <v>1.37</v>
      </c>
      <c r="AB903" s="122">
        <v>0.66</v>
      </c>
      <c r="AC903" s="122">
        <v>1.72</v>
      </c>
      <c r="AD903" s="122">
        <v>40.299999999999997</v>
      </c>
      <c r="AE903" s="122">
        <v>1.1399999999999999</v>
      </c>
      <c r="AF903" s="122">
        <v>0.49</v>
      </c>
      <c r="AG903" s="122">
        <v>4.4400000000000004</v>
      </c>
      <c r="AH903" s="122">
        <v>33.659999999999997</v>
      </c>
      <c r="AI903" s="122">
        <v>164.99</v>
      </c>
      <c r="AJ903" s="122">
        <v>37.64</v>
      </c>
      <c r="AK903" s="123">
        <v>1.0924455975416163</v>
      </c>
      <c r="AL903" s="109">
        <v>0.67139687602723552</v>
      </c>
      <c r="AM903" s="109">
        <v>3.512587712213585E-2</v>
      </c>
      <c r="AN903">
        <v>7.4930766514426567E-2</v>
      </c>
      <c r="AY903" s="191"/>
      <c r="BC903" s="192"/>
      <c r="BD903" s="191" t="str">
        <f t="shared" si="70"/>
        <v/>
      </c>
      <c r="BE903" s="122" t="str">
        <f t="shared" si="71"/>
        <v/>
      </c>
      <c r="BF903" s="122" t="str">
        <f t="shared" si="72"/>
        <v/>
      </c>
      <c r="BG903" s="122" t="str">
        <f t="shared" si="73"/>
        <v/>
      </c>
      <c r="BH903" s="192" t="str">
        <f t="shared" si="74"/>
        <v/>
      </c>
      <c r="BI903" s="109">
        <v>0</v>
      </c>
      <c r="BJ903" s="109">
        <v>0</v>
      </c>
      <c r="BK903" s="109">
        <v>0</v>
      </c>
      <c r="BL903" s="109">
        <v>1098.224365234375</v>
      </c>
      <c r="BM903" s="109">
        <v>1090.2577050781249</v>
      </c>
      <c r="BN903" s="123">
        <v>1106.969897460938</v>
      </c>
    </row>
    <row r="904" spans="1:66" x14ac:dyDescent="0.25">
      <c r="A904">
        <v>899</v>
      </c>
      <c r="B904">
        <v>169</v>
      </c>
      <c r="C904" s="120" t="s">
        <v>316</v>
      </c>
      <c r="D904">
        <v>44154</v>
      </c>
      <c r="E904" s="121">
        <v>115</v>
      </c>
      <c r="F904" t="s">
        <v>184</v>
      </c>
      <c r="G904" t="s">
        <v>180</v>
      </c>
      <c r="H904" t="s">
        <v>215</v>
      </c>
      <c r="I904" s="2">
        <v>26253</v>
      </c>
      <c r="K904" s="21" t="s">
        <v>179</v>
      </c>
      <c r="L904">
        <v>44.125</v>
      </c>
      <c r="M904">
        <v>3.9249999999999998</v>
      </c>
      <c r="N904">
        <v>8.7289999999999992</v>
      </c>
      <c r="O904">
        <v>7.9960000000000004</v>
      </c>
      <c r="P904">
        <v>5.7000000000000002E-2</v>
      </c>
      <c r="Q904">
        <v>12.023999999999999</v>
      </c>
      <c r="R904">
        <v>23.196000000000002</v>
      </c>
      <c r="S904">
        <v>0.48299999999999998</v>
      </c>
      <c r="T904">
        <v>0</v>
      </c>
      <c r="U904">
        <v>3.0000000000000001E-3</v>
      </c>
      <c r="W904">
        <v>3.9E-2</v>
      </c>
      <c r="X904">
        <v>100.577</v>
      </c>
      <c r="Y904">
        <v>72.829902705540562</v>
      </c>
      <c r="Z904" s="122">
        <v>0.28999999999999998</v>
      </c>
      <c r="AA904" s="122">
        <v>1.38</v>
      </c>
      <c r="AB904" s="122">
        <v>0.67</v>
      </c>
      <c r="AC904" s="122">
        <v>1.68</v>
      </c>
      <c r="AD904" s="122">
        <v>58.23</v>
      </c>
      <c r="AE904" s="122">
        <v>1.1299999999999999</v>
      </c>
      <c r="AF904" s="122">
        <v>0.49</v>
      </c>
      <c r="AG904" s="122">
        <v>4.33</v>
      </c>
      <c r="AH904" s="122">
        <v>100</v>
      </c>
      <c r="AI904" s="122">
        <v>911.05</v>
      </c>
      <c r="AJ904" s="122">
        <v>92.18</v>
      </c>
      <c r="AK904" s="123">
        <v>1.0710206652243834</v>
      </c>
      <c r="AL904" s="109">
        <v>0.67403354272919014</v>
      </c>
      <c r="AM904" s="109">
        <v>3.5209766295819171E-2</v>
      </c>
      <c r="AN904">
        <v>9.0114134923392583E-2</v>
      </c>
      <c r="AY904" s="191"/>
      <c r="BC904" s="192"/>
      <c r="BD904" s="191" t="str">
        <f t="shared" si="70"/>
        <v/>
      </c>
      <c r="BE904" s="122" t="str">
        <f t="shared" si="71"/>
        <v/>
      </c>
      <c r="BF904" s="122" t="str">
        <f t="shared" si="72"/>
        <v/>
      </c>
      <c r="BG904" s="122" t="str">
        <f t="shared" si="73"/>
        <v/>
      </c>
      <c r="BH904" s="192" t="str">
        <f t="shared" si="74"/>
        <v/>
      </c>
      <c r="BI904" s="109">
        <v>0</v>
      </c>
      <c r="BJ904" s="109">
        <v>0</v>
      </c>
      <c r="BK904" s="109">
        <v>0</v>
      </c>
      <c r="BL904" s="109">
        <v>1080.1201171875</v>
      </c>
      <c r="BM904" s="109">
        <v>1072.9923339843749</v>
      </c>
      <c r="BN904" s="123">
        <v>1086.8304980468749</v>
      </c>
    </row>
    <row r="905" spans="1:66" x14ac:dyDescent="0.25">
      <c r="A905">
        <v>900</v>
      </c>
      <c r="B905">
        <v>170</v>
      </c>
      <c r="C905" s="120" t="s">
        <v>317</v>
      </c>
      <c r="D905">
        <v>44154</v>
      </c>
      <c r="E905" s="121">
        <v>116</v>
      </c>
      <c r="F905" t="s">
        <v>184</v>
      </c>
      <c r="G905" t="s">
        <v>180</v>
      </c>
      <c r="H905" t="s">
        <v>215</v>
      </c>
      <c r="I905" s="2">
        <v>26253</v>
      </c>
      <c r="K905" s="21" t="s">
        <v>179</v>
      </c>
      <c r="L905">
        <v>45.070999999999998</v>
      </c>
      <c r="M905">
        <v>3.4049999999999998</v>
      </c>
      <c r="N905">
        <v>8.2370000000000001</v>
      </c>
      <c r="O905">
        <v>7.2770000000000001</v>
      </c>
      <c r="P905">
        <v>6.9000000000000006E-2</v>
      </c>
      <c r="Q905">
        <v>12.492000000000001</v>
      </c>
      <c r="R905">
        <v>23.332000000000001</v>
      </c>
      <c r="S905">
        <v>0.48099999999999998</v>
      </c>
      <c r="T905">
        <v>7.0000000000000001E-3</v>
      </c>
      <c r="U905">
        <v>0.246</v>
      </c>
      <c r="W905">
        <v>8.3000000000000004E-2</v>
      </c>
      <c r="X905">
        <v>100.7</v>
      </c>
      <c r="Y905">
        <v>75.369480705727312</v>
      </c>
      <c r="Z905" s="122">
        <v>0.28000000000000003</v>
      </c>
      <c r="AA905" s="122">
        <v>1.49</v>
      </c>
      <c r="AB905" s="122">
        <v>0.69</v>
      </c>
      <c r="AC905" s="122">
        <v>1.77</v>
      </c>
      <c r="AD905" s="122">
        <v>43.36</v>
      </c>
      <c r="AE905" s="122">
        <v>1.1100000000000001</v>
      </c>
      <c r="AF905" s="122">
        <v>0.49</v>
      </c>
      <c r="AG905" s="122">
        <v>4.3499999999999996</v>
      </c>
      <c r="AH905" s="122">
        <v>120.1</v>
      </c>
      <c r="AI905" s="122">
        <v>14.96</v>
      </c>
      <c r="AJ905" s="122">
        <v>39.950000000000003</v>
      </c>
      <c r="AK905" s="123">
        <v>1.0979424377247411</v>
      </c>
      <c r="AL905" s="109">
        <v>0.69684852341602255</v>
      </c>
      <c r="AM905" s="109">
        <v>3.48927303986412E-2</v>
      </c>
      <c r="AN905">
        <v>7.872816553874068E-2</v>
      </c>
      <c r="AY905" s="191"/>
      <c r="BC905" s="192"/>
      <c r="BD905" s="191" t="str">
        <f t="shared" si="70"/>
        <v/>
      </c>
      <c r="BE905" s="122" t="str">
        <f t="shared" si="71"/>
        <v/>
      </c>
      <c r="BF905" s="122" t="str">
        <f t="shared" si="72"/>
        <v/>
      </c>
      <c r="BG905" s="122" t="str">
        <f t="shared" si="73"/>
        <v/>
      </c>
      <c r="BH905" s="192" t="str">
        <f t="shared" si="74"/>
        <v/>
      </c>
      <c r="BI905" s="109">
        <v>0</v>
      </c>
      <c r="BJ905" s="109">
        <v>0</v>
      </c>
      <c r="BK905" s="109">
        <v>0</v>
      </c>
      <c r="BL905" s="109">
        <v>1119.298828125</v>
      </c>
      <c r="BM905" s="109">
        <v>1113.7207617187501</v>
      </c>
      <c r="BN905" s="123">
        <v>1124.679145507813</v>
      </c>
    </row>
    <row r="906" spans="1:66" x14ac:dyDescent="0.25">
      <c r="A906">
        <v>901</v>
      </c>
      <c r="B906">
        <v>171</v>
      </c>
      <c r="C906" s="120" t="s">
        <v>318</v>
      </c>
      <c r="D906">
        <v>44154</v>
      </c>
      <c r="E906" s="121">
        <v>117</v>
      </c>
      <c r="F906" t="s">
        <v>178</v>
      </c>
      <c r="G906" t="s">
        <v>180</v>
      </c>
      <c r="H906" t="s">
        <v>215</v>
      </c>
      <c r="I906" s="2">
        <v>26253</v>
      </c>
      <c r="K906" s="21" t="s">
        <v>179</v>
      </c>
      <c r="L906">
        <v>47.567999999999998</v>
      </c>
      <c r="M906">
        <v>2.3730000000000002</v>
      </c>
      <c r="N906">
        <v>6.266</v>
      </c>
      <c r="O906">
        <v>6.4260000000000002</v>
      </c>
      <c r="P906">
        <v>6.4000000000000001E-2</v>
      </c>
      <c r="Q906">
        <v>13.651</v>
      </c>
      <c r="R906">
        <v>23.673999999999999</v>
      </c>
      <c r="S906">
        <v>0.59399999999999997</v>
      </c>
      <c r="T906">
        <v>0</v>
      </c>
      <c r="U906">
        <v>8.9999999999999993E-3</v>
      </c>
      <c r="W906">
        <v>0</v>
      </c>
      <c r="X906">
        <v>100.62499999999999</v>
      </c>
      <c r="Y906">
        <v>79.108978454821738</v>
      </c>
      <c r="Z906" s="122">
        <v>0.28000000000000003</v>
      </c>
      <c r="AA906" s="122">
        <v>1.82</v>
      </c>
      <c r="AB906" s="122">
        <v>0.8</v>
      </c>
      <c r="AC906" s="122">
        <v>1.89</v>
      </c>
      <c r="AD906" s="122">
        <v>47.2</v>
      </c>
      <c r="AE906" s="122">
        <v>1.06</v>
      </c>
      <c r="AF906" s="122">
        <v>0.49</v>
      </c>
      <c r="AG906" s="122">
        <v>3.8</v>
      </c>
      <c r="AH906" s="122">
        <v>100</v>
      </c>
      <c r="AI906" s="122">
        <v>314.45999999999998</v>
      </c>
      <c r="AJ906" s="122">
        <v>100</v>
      </c>
      <c r="AK906" s="123">
        <v>1.113924026420912</v>
      </c>
      <c r="AL906" s="109">
        <v>0.7560333128698129</v>
      </c>
      <c r="AM906" s="109">
        <v>4.2780551639238121E-2</v>
      </c>
      <c r="AN906">
        <v>4.9031568238797542E-2</v>
      </c>
      <c r="AT906" s="122">
        <v>5.3296987083133054</v>
      </c>
      <c r="AV906" s="122">
        <v>1155.963334265336</v>
      </c>
      <c r="AX906" s="122">
        <v>1</v>
      </c>
      <c r="AY906" s="191"/>
      <c r="BC906" s="192"/>
      <c r="BD906" s="191" t="str">
        <f t="shared" si="70"/>
        <v/>
      </c>
      <c r="BE906" s="122" t="str">
        <f t="shared" si="71"/>
        <v/>
      </c>
      <c r="BF906" s="122" t="str">
        <f t="shared" si="72"/>
        <v/>
      </c>
      <c r="BG906" s="122" t="str">
        <f t="shared" si="73"/>
        <v/>
      </c>
      <c r="BH906" s="192" t="str">
        <f t="shared" si="74"/>
        <v/>
      </c>
      <c r="BI906" s="109">
        <v>3.668698430598806</v>
      </c>
      <c r="BJ906" s="109">
        <v>2.9888738685260519</v>
      </c>
      <c r="BK906" s="109">
        <v>4.4801552253375743</v>
      </c>
      <c r="BL906" s="109">
        <v>1141.5126953125</v>
      </c>
      <c r="BM906" s="109">
        <v>1129.7616406249999</v>
      </c>
      <c r="BN906" s="123">
        <v>1154.505512695313</v>
      </c>
    </row>
    <row r="907" spans="1:66" x14ac:dyDescent="0.25">
      <c r="A907">
        <v>902</v>
      </c>
      <c r="B907">
        <v>172</v>
      </c>
      <c r="C907" s="120" t="s">
        <v>319</v>
      </c>
      <c r="D907">
        <v>44154</v>
      </c>
      <c r="E907" s="121">
        <v>118</v>
      </c>
      <c r="F907" t="s">
        <v>185</v>
      </c>
      <c r="G907" t="s">
        <v>180</v>
      </c>
      <c r="H907" t="s">
        <v>215</v>
      </c>
      <c r="I907" s="2">
        <v>26253</v>
      </c>
      <c r="K907" s="21" t="s">
        <v>179</v>
      </c>
      <c r="L907">
        <v>42.823999999999998</v>
      </c>
      <c r="M907">
        <v>4.3730000000000002</v>
      </c>
      <c r="N907">
        <v>9.9410000000000007</v>
      </c>
      <c r="O907">
        <v>8.1839999999999993</v>
      </c>
      <c r="P907">
        <v>0.04</v>
      </c>
      <c r="Q907">
        <v>11.43</v>
      </c>
      <c r="R907">
        <v>23.055</v>
      </c>
      <c r="S907">
        <v>0.46300000000000002</v>
      </c>
      <c r="T907">
        <v>0</v>
      </c>
      <c r="U907">
        <v>5.5E-2</v>
      </c>
      <c r="W907">
        <v>0</v>
      </c>
      <c r="X907">
        <v>100.36500000000001</v>
      </c>
      <c r="Y907">
        <v>71.343109205627783</v>
      </c>
      <c r="Z907" s="122">
        <v>0.28999999999999998</v>
      </c>
      <c r="AA907" s="122">
        <v>1.3</v>
      </c>
      <c r="AB907" s="122">
        <v>0.63</v>
      </c>
      <c r="AC907" s="122">
        <v>1.67</v>
      </c>
      <c r="AD907" s="122">
        <v>80.680000000000007</v>
      </c>
      <c r="AE907" s="122">
        <v>1.1599999999999999</v>
      </c>
      <c r="AF907" s="122">
        <v>0.49</v>
      </c>
      <c r="AG907" s="122">
        <v>4.55</v>
      </c>
      <c r="AH907" s="122">
        <v>100</v>
      </c>
      <c r="AI907" s="122">
        <v>57.41</v>
      </c>
      <c r="AJ907" s="122">
        <v>100</v>
      </c>
      <c r="AK907" s="123">
        <v>1.0724218190782675</v>
      </c>
      <c r="AL907" s="109">
        <v>0.64330397185218968</v>
      </c>
      <c r="AM907" s="109">
        <v>3.3887104609967383E-2</v>
      </c>
      <c r="AN907">
        <v>9.6056590514048509E-2</v>
      </c>
      <c r="AY907" s="191"/>
      <c r="BC907" s="192"/>
      <c r="BD907" s="191" t="str">
        <f t="shared" si="70"/>
        <v/>
      </c>
      <c r="BE907" s="122" t="str">
        <f t="shared" si="71"/>
        <v/>
      </c>
      <c r="BF907" s="122" t="str">
        <f t="shared" si="72"/>
        <v/>
      </c>
      <c r="BG907" s="122" t="str">
        <f t="shared" si="73"/>
        <v/>
      </c>
      <c r="BH907" s="192" t="str">
        <f t="shared" si="74"/>
        <v/>
      </c>
      <c r="BI907" s="109">
        <v>0</v>
      </c>
      <c r="BJ907" s="109">
        <v>0</v>
      </c>
      <c r="BK907" s="109">
        <v>0</v>
      </c>
      <c r="BL907" s="109">
        <v>1072.466796875</v>
      </c>
      <c r="BM907" s="109">
        <v>1067.4740234374999</v>
      </c>
      <c r="BN907" s="123">
        <v>1078.4393457031249</v>
      </c>
    </row>
    <row r="908" spans="1:66" x14ac:dyDescent="0.25">
      <c r="A908">
        <v>903</v>
      </c>
      <c r="C908" s="120" t="s">
        <v>320</v>
      </c>
      <c r="D908">
        <v>44154</v>
      </c>
      <c r="E908" s="121">
        <v>119</v>
      </c>
      <c r="F908" t="s">
        <v>178</v>
      </c>
      <c r="G908" t="s">
        <v>180</v>
      </c>
      <c r="H908" t="s">
        <v>215</v>
      </c>
      <c r="I908" s="2">
        <v>26253</v>
      </c>
      <c r="K908" s="21" t="s">
        <v>179</v>
      </c>
      <c r="L908">
        <v>48.317999999999998</v>
      </c>
      <c r="M908">
        <v>1.3029999999999999</v>
      </c>
      <c r="N908">
        <v>4.72</v>
      </c>
      <c r="O908">
        <v>11.679</v>
      </c>
      <c r="P908">
        <v>0.158</v>
      </c>
      <c r="Q908">
        <v>9.968</v>
      </c>
      <c r="R908">
        <v>22.763999999999999</v>
      </c>
      <c r="S908">
        <v>1.4159999999999999</v>
      </c>
      <c r="T908">
        <v>2E-3</v>
      </c>
      <c r="U908">
        <v>3.5000000000000003E-2</v>
      </c>
      <c r="W908">
        <v>0</v>
      </c>
      <c r="X908">
        <v>100.36299999999999</v>
      </c>
      <c r="Y908">
        <v>60.339566282083389</v>
      </c>
      <c r="Z908" s="122">
        <v>0.27</v>
      </c>
      <c r="AA908" s="122">
        <v>2.62</v>
      </c>
      <c r="AB908" s="122">
        <v>0.92</v>
      </c>
      <c r="AC908" s="122">
        <v>1.38</v>
      </c>
      <c r="AD908" s="122">
        <v>23.67</v>
      </c>
      <c r="AE908" s="122">
        <v>1.26</v>
      </c>
      <c r="AF908" s="122">
        <v>0.49</v>
      </c>
      <c r="AG908" s="122">
        <v>2.41</v>
      </c>
      <c r="AH908" s="122">
        <v>487.45</v>
      </c>
      <c r="AI908" s="122">
        <v>82.5</v>
      </c>
      <c r="AJ908" s="122">
        <v>100</v>
      </c>
      <c r="AK908" s="123">
        <v>0.94740142005650407</v>
      </c>
      <c r="AL908" s="109">
        <v>0.56610280868085305</v>
      </c>
      <c r="AM908" s="109">
        <v>0.10457647614286059</v>
      </c>
      <c r="AN908">
        <v>0.17068733982045595</v>
      </c>
      <c r="AO908" s="109">
        <v>4.5129205866327204</v>
      </c>
      <c r="AP908" s="109">
        <v>0.12427792223943759</v>
      </c>
      <c r="AQ908" s="141">
        <v>999.0231281369239</v>
      </c>
      <c r="AR908" s="141">
        <v>4.1876162487786157</v>
      </c>
      <c r="AS908" s="141">
        <v>1000</v>
      </c>
      <c r="AY908" s="191"/>
      <c r="BC908" s="192"/>
      <c r="BD908" s="191">
        <f t="shared" si="70"/>
        <v>4.5129205866327204</v>
      </c>
      <c r="BE908" s="122">
        <f t="shared" si="71"/>
        <v>0.12427792223943759</v>
      </c>
      <c r="BF908" s="122">
        <f t="shared" si="72"/>
        <v>999.0231281369239</v>
      </c>
      <c r="BG908" s="122">
        <f t="shared" si="73"/>
        <v>4.1876162487786157</v>
      </c>
      <c r="BH908" s="192">
        <f t="shared" si="74"/>
        <v>1000</v>
      </c>
      <c r="BI908" s="109">
        <v>6.9038525150809154</v>
      </c>
      <c r="BJ908" s="109">
        <v>6.5395004795584546</v>
      </c>
      <c r="BK908" s="109">
        <v>7.4422615765128004</v>
      </c>
      <c r="BL908" s="109">
        <v>983.7298583984375</v>
      </c>
      <c r="BM908" s="109">
        <v>976.29766845703125</v>
      </c>
      <c r="BN908" s="123">
        <v>990.38822265625004</v>
      </c>
    </row>
    <row r="909" spans="1:66" x14ac:dyDescent="0.25">
      <c r="A909">
        <v>904</v>
      </c>
      <c r="B909">
        <v>174</v>
      </c>
      <c r="C909" s="120" t="s">
        <v>321</v>
      </c>
      <c r="D909">
        <v>44154</v>
      </c>
      <c r="E909" s="121">
        <v>120</v>
      </c>
      <c r="F909" t="s">
        <v>183</v>
      </c>
      <c r="G909" t="s">
        <v>180</v>
      </c>
      <c r="H909" t="s">
        <v>215</v>
      </c>
      <c r="I909" s="2">
        <v>26253</v>
      </c>
      <c r="K909" s="21" t="s">
        <v>179</v>
      </c>
      <c r="L909">
        <v>48.362000000000002</v>
      </c>
      <c r="M909">
        <v>2.2000000000000002</v>
      </c>
      <c r="N909">
        <v>5.6920000000000002</v>
      </c>
      <c r="O909">
        <v>6.95</v>
      </c>
      <c r="P909">
        <v>0.05</v>
      </c>
      <c r="Q909">
        <v>13.86</v>
      </c>
      <c r="R909">
        <v>23.273</v>
      </c>
      <c r="S909">
        <v>0.48699999999999999</v>
      </c>
      <c r="T909">
        <v>0</v>
      </c>
      <c r="U909">
        <v>0</v>
      </c>
      <c r="V909">
        <v>0</v>
      </c>
      <c r="W909">
        <v>0</v>
      </c>
      <c r="X909">
        <v>100.874</v>
      </c>
      <c r="Y909">
        <v>78.045360460681181</v>
      </c>
      <c r="Z909" s="122">
        <v>0.27</v>
      </c>
      <c r="AA909" s="122">
        <v>1.9</v>
      </c>
      <c r="AB909" s="122">
        <v>0.84</v>
      </c>
      <c r="AC909" s="122">
        <v>1.81</v>
      </c>
      <c r="AD909" s="122">
        <v>56.08</v>
      </c>
      <c r="AE909" s="122">
        <v>1.05</v>
      </c>
      <c r="AF909" s="122">
        <v>0.49</v>
      </c>
      <c r="AG909" s="122">
        <v>4.28</v>
      </c>
      <c r="AH909" s="122">
        <v>100</v>
      </c>
      <c r="AI909" s="122">
        <v>100</v>
      </c>
      <c r="AJ909" s="122">
        <v>100</v>
      </c>
      <c r="AK909" s="123">
        <v>1.0847997699725138</v>
      </c>
      <c r="AL909" s="109">
        <v>0.76520644683838779</v>
      </c>
      <c r="AM909" s="109">
        <v>3.496454017493629E-2</v>
      </c>
      <c r="AN909">
        <v>9.2856796024192084E-2</v>
      </c>
      <c r="AT909" s="122">
        <v>5.6820780832352424</v>
      </c>
      <c r="AU909" s="122">
        <v>0.68664818152791229</v>
      </c>
      <c r="AV909" s="122">
        <v>1134.4895731674351</v>
      </c>
      <c r="AW909" s="122">
        <v>13.75175452752427</v>
      </c>
      <c r="AX909" s="122">
        <v>15</v>
      </c>
      <c r="AY909" s="191"/>
      <c r="BC909" s="192"/>
      <c r="BD909" s="191">
        <f t="shared" si="70"/>
        <v>5.6820780832352424</v>
      </c>
      <c r="BE909" s="122">
        <f t="shared" si="71"/>
        <v>0.68664818152791229</v>
      </c>
      <c r="BF909" s="122">
        <f t="shared" si="72"/>
        <v>1134.4895731674351</v>
      </c>
      <c r="BG909" s="122">
        <f t="shared" si="73"/>
        <v>13.75175452752427</v>
      </c>
      <c r="BH909" s="192">
        <f t="shared" si="74"/>
        <v>15</v>
      </c>
      <c r="BI909" s="109">
        <v>1.864094911970565</v>
      </c>
      <c r="BJ909" s="109">
        <v>1.569219538130233</v>
      </c>
      <c r="BK909" s="109">
        <v>2.1846615089554291</v>
      </c>
      <c r="BL909" s="109">
        <v>1084.942626953125</v>
      </c>
      <c r="BM909" s="109">
        <v>1075.3521679687501</v>
      </c>
      <c r="BN909" s="123">
        <v>1096.19626953125</v>
      </c>
    </row>
    <row r="910" spans="1:66" x14ac:dyDescent="0.25">
      <c r="A910">
        <v>905</v>
      </c>
      <c r="B910">
        <v>175</v>
      </c>
      <c r="C910" s="120" t="s">
        <v>322</v>
      </c>
      <c r="D910">
        <v>44154</v>
      </c>
      <c r="E910" s="121">
        <v>121</v>
      </c>
      <c r="F910" t="s">
        <v>185</v>
      </c>
      <c r="G910" t="s">
        <v>180</v>
      </c>
      <c r="H910" t="s">
        <v>215</v>
      </c>
      <c r="I910" s="2">
        <v>26253</v>
      </c>
      <c r="K910" s="21" t="s">
        <v>179</v>
      </c>
      <c r="L910">
        <v>43.851999999999997</v>
      </c>
      <c r="M910">
        <v>4.7770000000000001</v>
      </c>
      <c r="N910">
        <v>8.4870000000000001</v>
      </c>
      <c r="O910">
        <v>7.9189999999999996</v>
      </c>
      <c r="P910">
        <v>0.10299999999999999</v>
      </c>
      <c r="Q910">
        <v>11.026</v>
      </c>
      <c r="R910">
        <v>23.198</v>
      </c>
      <c r="S910">
        <v>0.56999999999999995</v>
      </c>
      <c r="T910">
        <v>2E-3</v>
      </c>
      <c r="U910">
        <v>3.5000000000000003E-2</v>
      </c>
      <c r="W910">
        <v>1.7000000000000001E-2</v>
      </c>
      <c r="X910">
        <v>99.985999999999976</v>
      </c>
      <c r="Y910">
        <v>71.280317883792392</v>
      </c>
      <c r="Z910" s="122">
        <v>0.28999999999999998</v>
      </c>
      <c r="AA910" s="122">
        <v>1.24</v>
      </c>
      <c r="AB910" s="122">
        <v>0.68</v>
      </c>
      <c r="AC910" s="122">
        <v>1.68</v>
      </c>
      <c r="AD910" s="122">
        <v>29.73</v>
      </c>
      <c r="AE910" s="122">
        <v>1.18</v>
      </c>
      <c r="AF910" s="122">
        <v>0.49</v>
      </c>
      <c r="AG910" s="122">
        <v>3.91</v>
      </c>
      <c r="AH910" s="122">
        <v>412.81</v>
      </c>
      <c r="AI910" s="122">
        <v>79.930000000000007</v>
      </c>
      <c r="AJ910" s="122">
        <v>218.69</v>
      </c>
      <c r="AK910" s="123">
        <v>1.0886819884827308</v>
      </c>
      <c r="AL910" s="109">
        <v>0.62229919434398007</v>
      </c>
      <c r="AM910" s="109">
        <v>4.1834981007593378E-2</v>
      </c>
      <c r="AN910">
        <v>0.14787045394061865</v>
      </c>
      <c r="AY910" s="191"/>
      <c r="BC910" s="192"/>
      <c r="BD910" s="191" t="str">
        <f t="shared" si="70"/>
        <v/>
      </c>
      <c r="BE910" s="122" t="str">
        <f t="shared" si="71"/>
        <v/>
      </c>
      <c r="BF910" s="122" t="str">
        <f t="shared" si="72"/>
        <v/>
      </c>
      <c r="BG910" s="122" t="str">
        <f t="shared" si="73"/>
        <v/>
      </c>
      <c r="BH910" s="192" t="str">
        <f t="shared" si="74"/>
        <v/>
      </c>
      <c r="BI910" s="109">
        <v>0.35602016859992758</v>
      </c>
      <c r="BJ910" s="109">
        <v>0</v>
      </c>
      <c r="BK910" s="109">
        <v>1.5442767279718761</v>
      </c>
      <c r="BL910" s="109">
        <v>1111.65185546875</v>
      </c>
      <c r="BM910" s="109">
        <v>1104.5198828125001</v>
      </c>
      <c r="BN910" s="123">
        <v>1117.57939453125</v>
      </c>
    </row>
    <row r="911" spans="1:66" x14ac:dyDescent="0.25">
      <c r="A911">
        <v>906</v>
      </c>
      <c r="B911">
        <v>176</v>
      </c>
      <c r="C911" s="120" t="s">
        <v>323</v>
      </c>
      <c r="D911">
        <v>44154</v>
      </c>
      <c r="E911" s="121">
        <v>122</v>
      </c>
      <c r="F911" t="s">
        <v>185</v>
      </c>
      <c r="G911" t="s">
        <v>180</v>
      </c>
      <c r="H911" t="s">
        <v>215</v>
      </c>
      <c r="I911" s="2">
        <v>26253</v>
      </c>
      <c r="K911" s="21" t="s">
        <v>179</v>
      </c>
      <c r="L911">
        <v>41.301000000000002</v>
      </c>
      <c r="M911">
        <v>6.0490000000000004</v>
      </c>
      <c r="N911">
        <v>10.608000000000001</v>
      </c>
      <c r="O911">
        <v>8.4789999999999992</v>
      </c>
      <c r="P911">
        <v>5.8000000000000003E-2</v>
      </c>
      <c r="Q911">
        <v>10.239000000000001</v>
      </c>
      <c r="R911">
        <v>22.966000000000001</v>
      </c>
      <c r="S911">
        <v>0.61499999999999999</v>
      </c>
      <c r="T911">
        <v>2.1999999999999999E-2</v>
      </c>
      <c r="U911">
        <v>1.2E-2</v>
      </c>
      <c r="W911">
        <v>0</v>
      </c>
      <c r="X911">
        <v>100.34900000000002</v>
      </c>
      <c r="Y911">
        <v>68.279747055848233</v>
      </c>
      <c r="Z911" s="122">
        <v>0.3</v>
      </c>
      <c r="AA911" s="122">
        <v>1.0900000000000001</v>
      </c>
      <c r="AB911" s="122">
        <v>0.6</v>
      </c>
      <c r="AC911" s="122">
        <v>1.61</v>
      </c>
      <c r="AD911" s="122">
        <v>57.46</v>
      </c>
      <c r="AE911" s="122">
        <v>1.23</v>
      </c>
      <c r="AF911" s="122">
        <v>0.49</v>
      </c>
      <c r="AG911" s="122">
        <v>3.77</v>
      </c>
      <c r="AH911" s="122">
        <v>38.130000000000003</v>
      </c>
      <c r="AI911" s="122">
        <v>217.94</v>
      </c>
      <c r="AJ911" s="122">
        <v>100</v>
      </c>
      <c r="AK911" s="123">
        <v>1.0750788095887001</v>
      </c>
      <c r="AL911" s="109">
        <v>0.57935010252967367</v>
      </c>
      <c r="AM911" s="109">
        <v>4.5252453505921914E-2</v>
      </c>
      <c r="AN911">
        <v>0.13291656116919151</v>
      </c>
      <c r="AY911" s="191"/>
      <c r="BC911" s="192"/>
      <c r="BD911" s="191" t="str">
        <f t="shared" si="70"/>
        <v/>
      </c>
      <c r="BE911" s="122" t="str">
        <f t="shared" si="71"/>
        <v/>
      </c>
      <c r="BF911" s="122" t="str">
        <f t="shared" si="72"/>
        <v/>
      </c>
      <c r="BG911" s="122" t="str">
        <f t="shared" si="73"/>
        <v/>
      </c>
      <c r="BH911" s="192" t="str">
        <f t="shared" si="74"/>
        <v/>
      </c>
      <c r="BI911" s="109">
        <v>1.4940136187119011</v>
      </c>
      <c r="BJ911" s="109">
        <v>0.58300733018345874</v>
      </c>
      <c r="BK911" s="109">
        <v>2.849887956861926</v>
      </c>
      <c r="BL911" s="109">
        <v>1059.403564453125</v>
      </c>
      <c r="BM911" s="109">
        <v>1050.4075781250001</v>
      </c>
      <c r="BN911" s="123">
        <v>1067.277333984375</v>
      </c>
    </row>
    <row r="912" spans="1:66" x14ac:dyDescent="0.25">
      <c r="A912">
        <v>907</v>
      </c>
      <c r="B912">
        <v>177</v>
      </c>
      <c r="C912" s="120" t="s">
        <v>324</v>
      </c>
      <c r="D912">
        <v>44154</v>
      </c>
      <c r="E912" s="121">
        <v>123</v>
      </c>
      <c r="F912" t="s">
        <v>178</v>
      </c>
      <c r="G912" t="s">
        <v>180</v>
      </c>
      <c r="H912" t="s">
        <v>215</v>
      </c>
      <c r="I912" s="2">
        <v>26253</v>
      </c>
      <c r="K912" s="21" t="s">
        <v>179</v>
      </c>
      <c r="L912">
        <v>49.058999999999997</v>
      </c>
      <c r="M912">
        <v>1.835</v>
      </c>
      <c r="N912">
        <v>4.4470000000000001</v>
      </c>
      <c r="O912">
        <v>6.7629999999999999</v>
      </c>
      <c r="P912">
        <v>8.3000000000000004E-2</v>
      </c>
      <c r="Q912">
        <v>14.346</v>
      </c>
      <c r="R912">
        <v>23.414999999999999</v>
      </c>
      <c r="S912">
        <v>0.45100000000000001</v>
      </c>
      <c r="T912">
        <v>8.0000000000000002E-3</v>
      </c>
      <c r="U912">
        <v>1.4999999999999999E-2</v>
      </c>
      <c r="W912">
        <v>0</v>
      </c>
      <c r="X912">
        <v>100.422</v>
      </c>
      <c r="Y912">
        <v>79.084906424736417</v>
      </c>
      <c r="Z912" s="122">
        <v>0.27</v>
      </c>
      <c r="AA912" s="122">
        <v>2.11</v>
      </c>
      <c r="AB912" s="122">
        <v>0.95</v>
      </c>
      <c r="AC912" s="122">
        <v>1.82</v>
      </c>
      <c r="AD912" s="122">
        <v>36.56</v>
      </c>
      <c r="AE912" s="122">
        <v>1.03</v>
      </c>
      <c r="AF912" s="122">
        <v>0.49</v>
      </c>
      <c r="AG912" s="122">
        <v>4.4800000000000004</v>
      </c>
      <c r="AH912" s="122">
        <v>102.4</v>
      </c>
      <c r="AI912" s="122">
        <v>188.68</v>
      </c>
      <c r="AJ912" s="122">
        <v>100</v>
      </c>
      <c r="AK912" s="123">
        <v>1.0812864438393792</v>
      </c>
      <c r="AL912" s="109">
        <v>0.79507928487842405</v>
      </c>
      <c r="AM912" s="109">
        <v>3.250421063870574E-2</v>
      </c>
      <c r="AN912">
        <v>8.0843237063460222E-2</v>
      </c>
      <c r="AY912" s="191"/>
      <c r="BC912" s="192"/>
      <c r="BD912" s="191" t="str">
        <f t="shared" si="70"/>
        <v/>
      </c>
      <c r="BE912" s="122" t="str">
        <f t="shared" si="71"/>
        <v/>
      </c>
      <c r="BF912" s="122" t="str">
        <f t="shared" si="72"/>
        <v/>
      </c>
      <c r="BG912" s="122" t="str">
        <f t="shared" si="73"/>
        <v/>
      </c>
      <c r="BH912" s="192" t="str">
        <f t="shared" si="74"/>
        <v/>
      </c>
      <c r="BI912" s="109">
        <v>1.9653702813648259</v>
      </c>
      <c r="BJ912" s="109">
        <v>1.7256882363819159</v>
      </c>
      <c r="BK912" s="109">
        <v>2.313631876137165</v>
      </c>
      <c r="BL912" s="109">
        <v>1081.700927734375</v>
      </c>
      <c r="BM912" s="109">
        <v>1075.07982421875</v>
      </c>
      <c r="BN912" s="123">
        <v>1088.4717675781251</v>
      </c>
    </row>
    <row r="913" spans="1:66" x14ac:dyDescent="0.25">
      <c r="A913">
        <v>908</v>
      </c>
      <c r="B913">
        <v>178</v>
      </c>
      <c r="C913" s="120" t="s">
        <v>325</v>
      </c>
      <c r="D913">
        <v>44154</v>
      </c>
      <c r="E913" s="121">
        <v>124</v>
      </c>
      <c r="F913" t="s">
        <v>185</v>
      </c>
      <c r="G913" t="s">
        <v>180</v>
      </c>
      <c r="H913" t="s">
        <v>215</v>
      </c>
      <c r="I913" s="2">
        <v>26253</v>
      </c>
      <c r="K913" s="21" t="s">
        <v>179</v>
      </c>
      <c r="L913">
        <v>43.439</v>
      </c>
      <c r="M913">
        <v>4.3550000000000004</v>
      </c>
      <c r="N913">
        <v>9.1989999999999998</v>
      </c>
      <c r="O913">
        <v>7.851</v>
      </c>
      <c r="P913">
        <v>7.5999999999999998E-2</v>
      </c>
      <c r="Q913">
        <v>11.792999999999999</v>
      </c>
      <c r="R913">
        <v>23.332000000000001</v>
      </c>
      <c r="S913">
        <v>0.46400000000000002</v>
      </c>
      <c r="T913">
        <v>2.1000000000000001E-2</v>
      </c>
      <c r="U913">
        <v>6.7000000000000004E-2</v>
      </c>
      <c r="W913">
        <v>0</v>
      </c>
      <c r="X913">
        <v>100.59699999999998</v>
      </c>
      <c r="Y913">
        <v>72.808169829096641</v>
      </c>
      <c r="Z913" s="122">
        <v>0.28999999999999998</v>
      </c>
      <c r="AA913" s="122">
        <v>1.3</v>
      </c>
      <c r="AB913" s="122">
        <v>0.65</v>
      </c>
      <c r="AC913" s="122">
        <v>1.69</v>
      </c>
      <c r="AD913" s="122">
        <v>42.54</v>
      </c>
      <c r="AE913" s="122">
        <v>1.1399999999999999</v>
      </c>
      <c r="AF913" s="122">
        <v>0.49</v>
      </c>
      <c r="AG913" s="122">
        <v>4.54</v>
      </c>
      <c r="AH913" s="122">
        <v>44.37</v>
      </c>
      <c r="AI913" s="122">
        <v>48.22</v>
      </c>
      <c r="AJ913" s="122">
        <v>100</v>
      </c>
      <c r="AK913" s="123">
        <v>1.0798597020601839</v>
      </c>
      <c r="AL913" s="109">
        <v>0.66161207331330485</v>
      </c>
      <c r="AM913" s="109">
        <v>3.3851707035367704E-2</v>
      </c>
      <c r="AN913">
        <v>8.4843620163408559E-2</v>
      </c>
      <c r="AY913" s="191"/>
      <c r="BC913" s="192"/>
      <c r="BD913" s="191" t="str">
        <f t="shared" si="70"/>
        <v/>
      </c>
      <c r="BE913" s="122" t="str">
        <f t="shared" si="71"/>
        <v/>
      </c>
      <c r="BF913" s="122" t="str">
        <f t="shared" si="72"/>
        <v/>
      </c>
      <c r="BG913" s="122" t="str">
        <f t="shared" si="73"/>
        <v/>
      </c>
      <c r="BH913" s="192" t="str">
        <f t="shared" si="74"/>
        <v/>
      </c>
      <c r="BI913" s="109">
        <v>0</v>
      </c>
      <c r="BJ913" s="109">
        <v>0</v>
      </c>
      <c r="BK913" s="109">
        <v>0</v>
      </c>
      <c r="BL913" s="109">
        <v>1098.032958984375</v>
      </c>
      <c r="BM913" s="109">
        <v>1091.3589453125001</v>
      </c>
      <c r="BN913" s="123">
        <v>1103.6200585937499</v>
      </c>
    </row>
    <row r="914" spans="1:66" x14ac:dyDescent="0.25">
      <c r="A914">
        <v>909</v>
      </c>
      <c r="B914">
        <v>179</v>
      </c>
      <c r="C914" s="120" t="s">
        <v>326</v>
      </c>
      <c r="D914">
        <v>44154</v>
      </c>
      <c r="E914" s="121">
        <v>125</v>
      </c>
      <c r="F914" t="s">
        <v>184</v>
      </c>
      <c r="G914" t="s">
        <v>180</v>
      </c>
      <c r="H914" t="s">
        <v>215</v>
      </c>
      <c r="I914" s="2">
        <v>26253</v>
      </c>
      <c r="K914" s="21" t="s">
        <v>179</v>
      </c>
      <c r="L914">
        <v>47.74</v>
      </c>
      <c r="M914">
        <v>2.8759999999999999</v>
      </c>
      <c r="N914">
        <v>5.3579999999999997</v>
      </c>
      <c r="O914">
        <v>7.742</v>
      </c>
      <c r="P914">
        <v>1.6E-2</v>
      </c>
      <c r="Q914">
        <v>13.455</v>
      </c>
      <c r="R914">
        <v>23.21</v>
      </c>
      <c r="S914">
        <v>0.376</v>
      </c>
      <c r="T914">
        <v>1.2E-2</v>
      </c>
      <c r="U914">
        <v>6.0000000000000001E-3</v>
      </c>
      <c r="W914">
        <v>0</v>
      </c>
      <c r="X914">
        <v>100.791</v>
      </c>
      <c r="Y914">
        <v>75.597490524453519</v>
      </c>
      <c r="Z914" s="122">
        <v>0.27</v>
      </c>
      <c r="AA914" s="122">
        <v>1.65</v>
      </c>
      <c r="AB914" s="122">
        <v>0.86</v>
      </c>
      <c r="AC914" s="122">
        <v>1.7</v>
      </c>
      <c r="AD914" s="122">
        <v>196.72</v>
      </c>
      <c r="AE914" s="122">
        <v>1.07</v>
      </c>
      <c r="AF914" s="122">
        <v>0.49</v>
      </c>
      <c r="AG914" s="122">
        <v>5.08</v>
      </c>
      <c r="AH914" s="122">
        <v>67.69</v>
      </c>
      <c r="AI914" s="122">
        <v>400</v>
      </c>
      <c r="AJ914" s="122">
        <v>100</v>
      </c>
      <c r="AK914" s="123">
        <v>1.0614240498939209</v>
      </c>
      <c r="AL914" s="109">
        <v>0.74721955690526776</v>
      </c>
      <c r="AM914" s="109">
        <v>2.7154126873676875E-2</v>
      </c>
      <c r="AN914">
        <v>0.12881834068644957</v>
      </c>
      <c r="AY914" s="191"/>
      <c r="BC914" s="192"/>
      <c r="BD914" s="191" t="str">
        <f t="shared" si="70"/>
        <v/>
      </c>
      <c r="BE914" s="122" t="str">
        <f t="shared" si="71"/>
        <v/>
      </c>
      <c r="BF914" s="122" t="str">
        <f t="shared" si="72"/>
        <v/>
      </c>
      <c r="BG914" s="122" t="str">
        <f t="shared" si="73"/>
        <v/>
      </c>
      <c r="BH914" s="192" t="str">
        <f t="shared" si="74"/>
        <v/>
      </c>
      <c r="BI914" s="109">
        <v>0.46276791146285001</v>
      </c>
      <c r="BJ914" s="109">
        <v>0.18642697384840901</v>
      </c>
      <c r="BK914" s="109">
        <v>0.72436090996748859</v>
      </c>
      <c r="BL914" s="109">
        <v>1065.87548828125</v>
      </c>
      <c r="BM914" s="109">
        <v>1062.123715820313</v>
      </c>
      <c r="BN914" s="123">
        <v>1069.982641601563</v>
      </c>
    </row>
    <row r="915" spans="1:66" x14ac:dyDescent="0.25">
      <c r="A915">
        <v>910</v>
      </c>
      <c r="B915" t="s">
        <v>181</v>
      </c>
      <c r="C915" s="120" t="s">
        <v>327</v>
      </c>
      <c r="D915">
        <v>44154</v>
      </c>
      <c r="E915" s="121">
        <v>126</v>
      </c>
      <c r="F915" t="s">
        <v>184</v>
      </c>
      <c r="G915" t="s">
        <v>180</v>
      </c>
      <c r="H915" t="s">
        <v>215</v>
      </c>
      <c r="I915" s="2">
        <v>26253</v>
      </c>
      <c r="K915" s="21" t="s">
        <v>179</v>
      </c>
      <c r="L915">
        <v>47.369</v>
      </c>
      <c r="M915">
        <v>2.8119999999999998</v>
      </c>
      <c r="N915">
        <v>5.8479999999999999</v>
      </c>
      <c r="O915">
        <v>7.8070000000000004</v>
      </c>
      <c r="P915">
        <v>9.9000000000000005E-2</v>
      </c>
      <c r="Q915">
        <v>13.566000000000001</v>
      </c>
      <c r="R915">
        <v>22.763000000000002</v>
      </c>
      <c r="S915">
        <v>0.34200000000000003</v>
      </c>
      <c r="T915">
        <v>1.6E-2</v>
      </c>
      <c r="U915">
        <v>3.5000000000000003E-2</v>
      </c>
      <c r="W915">
        <v>3.1E-2</v>
      </c>
      <c r="X915">
        <v>100.688</v>
      </c>
      <c r="Y915">
        <v>75.594818524757287</v>
      </c>
      <c r="Z915" s="122">
        <v>0.28000000000000003</v>
      </c>
      <c r="AA915" s="122">
        <v>1.66</v>
      </c>
      <c r="AB915" s="122">
        <v>0.83</v>
      </c>
      <c r="AC915" s="122">
        <v>1.7</v>
      </c>
      <c r="AD915" s="122">
        <v>29.25</v>
      </c>
      <c r="AE915" s="122">
        <v>1.06</v>
      </c>
      <c r="AF915" s="122">
        <v>0.49</v>
      </c>
      <c r="AG915" s="122">
        <v>5.31</v>
      </c>
      <c r="AH915" s="122">
        <v>54.94</v>
      </c>
      <c r="AI915" s="122">
        <v>80.790000000000006</v>
      </c>
      <c r="AJ915" s="122">
        <v>114.89</v>
      </c>
      <c r="AK915" s="123">
        <v>1.0523345805905491</v>
      </c>
      <c r="AL915" s="109">
        <v>0.75411825949538369</v>
      </c>
      <c r="AM915" s="109">
        <v>2.4722775189880145E-2</v>
      </c>
      <c r="AN915">
        <v>0.12951173082668749</v>
      </c>
      <c r="AT915" s="122">
        <v>5.211311212880112</v>
      </c>
      <c r="AU915" s="122">
        <v>0.63944004799802401</v>
      </c>
      <c r="AV915" s="122">
        <v>1121.1739945021279</v>
      </c>
      <c r="AW915" s="122">
        <v>13.5515294042081</v>
      </c>
      <c r="AX915" s="122">
        <v>39</v>
      </c>
      <c r="AY915" s="191">
        <v>4.2396928207874423</v>
      </c>
      <c r="AZ915" s="122">
        <v>1.0101800381100809</v>
      </c>
      <c r="BA915" s="122">
        <v>1122.126981627842</v>
      </c>
      <c r="BB915" s="122">
        <v>18.145726096651639</v>
      </c>
      <c r="BC915" s="192">
        <v>40</v>
      </c>
      <c r="BD915" s="191">
        <f t="shared" si="70"/>
        <v>5.211311212880112</v>
      </c>
      <c r="BE915" s="122">
        <f t="shared" si="71"/>
        <v>0.63944004799802401</v>
      </c>
      <c r="BF915" s="122">
        <f t="shared" si="72"/>
        <v>1121.1739945021279</v>
      </c>
      <c r="BG915" s="122">
        <f t="shared" si="73"/>
        <v>13.5515294042081</v>
      </c>
      <c r="BH915" s="192">
        <f t="shared" si="74"/>
        <v>39</v>
      </c>
      <c r="BI915" s="109">
        <v>0.81565834826411432</v>
      </c>
      <c r="BJ915" s="109">
        <v>0.6387602073568267</v>
      </c>
      <c r="BK915" s="109">
        <v>0.98225705927790818</v>
      </c>
      <c r="BL915" s="109">
        <v>1085.97705078125</v>
      </c>
      <c r="BM915" s="109">
        <v>1081.5991259765619</v>
      </c>
      <c r="BN915" s="123">
        <v>1090.7110742187499</v>
      </c>
    </row>
    <row r="916" spans="1:66" x14ac:dyDescent="0.25">
      <c r="A916">
        <v>911</v>
      </c>
      <c r="B916">
        <v>180</v>
      </c>
      <c r="C916" s="120" t="s">
        <v>328</v>
      </c>
      <c r="D916">
        <v>44154</v>
      </c>
      <c r="E916" s="121">
        <v>127</v>
      </c>
      <c r="F916" t="s">
        <v>184</v>
      </c>
      <c r="G916" t="s">
        <v>180</v>
      </c>
      <c r="H916" t="s">
        <v>215</v>
      </c>
      <c r="I916" s="2">
        <v>26253</v>
      </c>
      <c r="K916" s="21" t="s">
        <v>179</v>
      </c>
      <c r="L916">
        <v>47.195</v>
      </c>
      <c r="M916">
        <v>2.6429999999999998</v>
      </c>
      <c r="N916">
        <v>6.4729999999999999</v>
      </c>
      <c r="O916">
        <v>6.7649999999999997</v>
      </c>
      <c r="P916">
        <v>0.13200000000000001</v>
      </c>
      <c r="Q916">
        <v>13.412000000000001</v>
      </c>
      <c r="R916">
        <v>23.385000000000002</v>
      </c>
      <c r="S916">
        <v>0.436</v>
      </c>
      <c r="T916">
        <v>2.8000000000000001E-2</v>
      </c>
      <c r="U916">
        <v>0.20799999999999999</v>
      </c>
      <c r="W916">
        <v>7.0000000000000001E-3</v>
      </c>
      <c r="X916">
        <v>100.68400000000003</v>
      </c>
      <c r="Y916">
        <v>77.94448139986261</v>
      </c>
      <c r="Z916" s="122">
        <v>0.28000000000000003</v>
      </c>
      <c r="AA916" s="122">
        <v>1.71</v>
      </c>
      <c r="AB916" s="122">
        <v>0.78</v>
      </c>
      <c r="AC916" s="122">
        <v>1.84</v>
      </c>
      <c r="AD916" s="122">
        <v>21.69</v>
      </c>
      <c r="AE916" s="122">
        <v>1.07</v>
      </c>
      <c r="AF916" s="122">
        <v>0.49</v>
      </c>
      <c r="AG916" s="122">
        <v>4.55</v>
      </c>
      <c r="AH916" s="122">
        <v>30.13</v>
      </c>
      <c r="AI916" s="122">
        <v>17.649999999999999</v>
      </c>
      <c r="AJ916" s="122">
        <v>554.22</v>
      </c>
      <c r="AK916" s="123">
        <v>1.1037328757467371</v>
      </c>
      <c r="AL916" s="109">
        <v>0.74370896513935603</v>
      </c>
      <c r="AM916" s="109">
        <v>3.1439775134717261E-2</v>
      </c>
      <c r="AN916">
        <v>8.7390263475439794E-2</v>
      </c>
      <c r="AT916" s="122">
        <v>5.7732925248082303</v>
      </c>
      <c r="AU916" s="122">
        <v>0.66797613436156666</v>
      </c>
      <c r="AV916" s="122">
        <v>1132.4809410844989</v>
      </c>
      <c r="AW916" s="122">
        <v>15.087806856886671</v>
      </c>
      <c r="AX916" s="122">
        <v>36</v>
      </c>
      <c r="AY916" s="191">
        <v>5.5019678237116576</v>
      </c>
      <c r="AZ916" s="122">
        <v>1.044904293201284</v>
      </c>
      <c r="BA916" s="122">
        <v>1125.6024762052591</v>
      </c>
      <c r="BB916" s="122">
        <v>18.698045863014389</v>
      </c>
      <c r="BC916" s="192">
        <v>39</v>
      </c>
      <c r="BD916" s="191">
        <f t="shared" si="70"/>
        <v>5.7732925248082303</v>
      </c>
      <c r="BE916" s="122">
        <f t="shared" si="71"/>
        <v>0.66797613436156666</v>
      </c>
      <c r="BF916" s="122">
        <f t="shared" si="72"/>
        <v>1132.4809410844989</v>
      </c>
      <c r="BG916" s="122">
        <f t="shared" si="73"/>
        <v>15.087806856886671</v>
      </c>
      <c r="BH916" s="192">
        <f t="shared" si="74"/>
        <v>36</v>
      </c>
      <c r="BI916" s="109">
        <v>0.92458340664149863</v>
      </c>
      <c r="BJ916" s="109">
        <v>0.54480768223048792</v>
      </c>
      <c r="BK916" s="109">
        <v>1.361685934259907</v>
      </c>
      <c r="BL916" s="109">
        <v>1111.606323242188</v>
      </c>
      <c r="BM916" s="109">
        <v>1104.2085839843751</v>
      </c>
      <c r="BN916" s="123">
        <v>1119.509731445313</v>
      </c>
    </row>
    <row r="917" spans="1:66" x14ac:dyDescent="0.25">
      <c r="A917">
        <v>912</v>
      </c>
      <c r="B917">
        <v>181</v>
      </c>
      <c r="C917" s="120" t="s">
        <v>329</v>
      </c>
      <c r="D917">
        <v>44154</v>
      </c>
      <c r="E917" s="121">
        <v>128</v>
      </c>
      <c r="F917" t="s">
        <v>184</v>
      </c>
      <c r="G917" t="s">
        <v>180</v>
      </c>
      <c r="H917" t="s">
        <v>215</v>
      </c>
      <c r="I917" s="2">
        <v>26253</v>
      </c>
      <c r="K917" s="21" t="s">
        <v>179</v>
      </c>
      <c r="L917">
        <v>47.676600000000001</v>
      </c>
      <c r="M917">
        <v>2.5745999999999998</v>
      </c>
      <c r="N917">
        <v>5.7626000000000008</v>
      </c>
      <c r="O917">
        <v>7.3407999999999998</v>
      </c>
      <c r="P917">
        <v>9.3199999999999991E-2</v>
      </c>
      <c r="Q917">
        <v>13.407400000000001</v>
      </c>
      <c r="R917">
        <v>23.3248</v>
      </c>
      <c r="S917">
        <v>0.45940000000000003</v>
      </c>
      <c r="T917">
        <v>1.3000000000000001E-2</v>
      </c>
      <c r="U917">
        <v>7.8399999999999997E-2</v>
      </c>
      <c r="W917">
        <v>1.9E-2</v>
      </c>
      <c r="X917">
        <v>100.74980000000001</v>
      </c>
      <c r="Y917">
        <v>76.406788035635927</v>
      </c>
      <c r="Z917" s="122">
        <v>0.3</v>
      </c>
      <c r="AA917" s="122">
        <v>1.24</v>
      </c>
      <c r="AB917" s="122">
        <v>0.57999999999999996</v>
      </c>
      <c r="AC917" s="122">
        <v>1.49</v>
      </c>
      <c r="AD917" s="122">
        <v>36.369999999999997</v>
      </c>
      <c r="AE917" s="122">
        <v>1.23</v>
      </c>
      <c r="AF917" s="122">
        <v>0.5</v>
      </c>
      <c r="AG917" s="122">
        <v>3.51</v>
      </c>
      <c r="AH917" s="122">
        <v>26.37</v>
      </c>
      <c r="AI917" s="122">
        <v>250</v>
      </c>
      <c r="AJ917" s="122">
        <v>61.33</v>
      </c>
      <c r="AK917" s="123">
        <v>1.0117185938134206</v>
      </c>
      <c r="AL917" s="109">
        <v>0.7441865367951136</v>
      </c>
      <c r="AM917" s="109">
        <v>3.3159784783350632E-2</v>
      </c>
      <c r="AN917">
        <v>0.10400722114656487</v>
      </c>
      <c r="AO917" s="109">
        <v>4.2466662391275367</v>
      </c>
      <c r="AP917" s="109">
        <v>0.1034056526808621</v>
      </c>
      <c r="AQ917" s="141">
        <v>1049.9740967781579</v>
      </c>
      <c r="AR917" s="141">
        <v>4.3615436894794266</v>
      </c>
      <c r="AS917" s="141">
        <v>555</v>
      </c>
      <c r="AY917" s="191"/>
      <c r="BC917" s="192"/>
      <c r="BD917" s="191" t="str">
        <f t="shared" si="70"/>
        <v/>
      </c>
      <c r="BE917" s="122" t="str">
        <f t="shared" si="71"/>
        <v/>
      </c>
      <c r="BF917" s="122" t="str">
        <f t="shared" si="72"/>
        <v/>
      </c>
      <c r="BG917" s="122" t="str">
        <f t="shared" si="73"/>
        <v/>
      </c>
      <c r="BH917" s="192" t="str">
        <f t="shared" si="74"/>
        <v/>
      </c>
      <c r="BI917" s="109">
        <v>0.96773449923540678</v>
      </c>
      <c r="BJ917" s="109">
        <v>0.74720887209917641</v>
      </c>
      <c r="BK917" s="109">
        <v>1.218760748167292</v>
      </c>
      <c r="BL917" s="109">
        <v>1095.7158203125</v>
      </c>
      <c r="BM917" s="109">
        <v>1089.2680859375</v>
      </c>
      <c r="BN917" s="123">
        <v>1104.5809667968749</v>
      </c>
    </row>
    <row r="918" spans="1:66" x14ac:dyDescent="0.25">
      <c r="A918">
        <v>913</v>
      </c>
      <c r="C918" s="120" t="s">
        <v>330</v>
      </c>
      <c r="D918">
        <v>44154</v>
      </c>
      <c r="E918" s="121">
        <v>129</v>
      </c>
      <c r="F918" t="s">
        <v>184</v>
      </c>
      <c r="G918" t="s">
        <v>180</v>
      </c>
      <c r="H918" t="s">
        <v>215</v>
      </c>
      <c r="I918" s="2">
        <v>26253</v>
      </c>
      <c r="K918" s="21" t="s">
        <v>179</v>
      </c>
      <c r="L918">
        <v>49.69</v>
      </c>
      <c r="M918">
        <v>1.86</v>
      </c>
      <c r="N918">
        <v>4.08</v>
      </c>
      <c r="O918">
        <v>6.5519999999999996</v>
      </c>
      <c r="P918">
        <v>9.9000000000000005E-2</v>
      </c>
      <c r="Q918">
        <v>14.91</v>
      </c>
      <c r="R918">
        <v>23.651</v>
      </c>
      <c r="S918">
        <v>0.33800000000000002</v>
      </c>
      <c r="T918">
        <v>8.9999999999999993E-3</v>
      </c>
      <c r="U918">
        <v>7.5999999999999998E-2</v>
      </c>
      <c r="W918">
        <v>0</v>
      </c>
      <c r="X918">
        <v>101.26499999999997</v>
      </c>
      <c r="Y918">
        <v>80.223278503263273</v>
      </c>
      <c r="Z918" s="122">
        <v>0.27</v>
      </c>
      <c r="AA918" s="122">
        <v>2.09</v>
      </c>
      <c r="AB918" s="122">
        <v>1</v>
      </c>
      <c r="AC918" s="122">
        <v>1.88</v>
      </c>
      <c r="AD918" s="122">
        <v>30.06</v>
      </c>
      <c r="AE918" s="122">
        <v>1.01</v>
      </c>
      <c r="AF918" s="122">
        <v>0.49</v>
      </c>
      <c r="AG918" s="122">
        <v>5.33</v>
      </c>
      <c r="AH918" s="122">
        <v>89</v>
      </c>
      <c r="AI918" s="122">
        <v>39.22</v>
      </c>
      <c r="AJ918" s="122">
        <v>100</v>
      </c>
      <c r="AK918" s="123">
        <v>1.0807487840415346</v>
      </c>
      <c r="AL918" s="109">
        <v>0.81850162107287749</v>
      </c>
      <c r="AM918" s="109">
        <v>2.4129152631789653E-2</v>
      </c>
      <c r="AN918">
        <v>7.9825112423163411E-2</v>
      </c>
      <c r="AY918" s="191"/>
      <c r="BC918" s="192"/>
      <c r="BD918" s="191" t="str">
        <f t="shared" si="70"/>
        <v/>
      </c>
      <c r="BE918" s="122" t="str">
        <f t="shared" si="71"/>
        <v/>
      </c>
      <c r="BF918" s="122" t="str">
        <f t="shared" si="72"/>
        <v/>
      </c>
      <c r="BG918" s="122" t="str">
        <f t="shared" si="73"/>
        <v/>
      </c>
      <c r="BH918" s="192" t="str">
        <f t="shared" si="74"/>
        <v/>
      </c>
      <c r="BI918" s="109">
        <v>1.963684761390956</v>
      </c>
      <c r="BJ918" s="109">
        <v>1.788508245811733</v>
      </c>
      <c r="BK918" s="109">
        <v>2.122760374412807</v>
      </c>
      <c r="BL918" s="109">
        <v>1072.891235351562</v>
      </c>
      <c r="BM918" s="109">
        <v>1068.779814453125</v>
      </c>
      <c r="BN918" s="123">
        <v>1077.512724609375</v>
      </c>
    </row>
    <row r="919" spans="1:66" x14ac:dyDescent="0.25">
      <c r="A919">
        <v>914</v>
      </c>
      <c r="B919">
        <v>183</v>
      </c>
      <c r="C919" s="120" t="s">
        <v>331</v>
      </c>
      <c r="D919">
        <v>44154</v>
      </c>
      <c r="E919" s="121">
        <v>130</v>
      </c>
      <c r="F919" t="s">
        <v>184</v>
      </c>
      <c r="G919" t="s">
        <v>180</v>
      </c>
      <c r="H919" t="s">
        <v>215</v>
      </c>
      <c r="I919" s="2">
        <v>26253</v>
      </c>
      <c r="K919" s="21" t="s">
        <v>179</v>
      </c>
      <c r="L919">
        <v>46.389000000000003</v>
      </c>
      <c r="M919">
        <v>2.6819999999999999</v>
      </c>
      <c r="N919">
        <v>7.0540000000000003</v>
      </c>
      <c r="O919">
        <v>7.8380000000000001</v>
      </c>
      <c r="P919">
        <v>0.12</v>
      </c>
      <c r="Q919">
        <v>11.694000000000001</v>
      </c>
      <c r="R919">
        <v>23.614999999999998</v>
      </c>
      <c r="S919">
        <v>0.80500000000000005</v>
      </c>
      <c r="T919">
        <v>0</v>
      </c>
      <c r="U919">
        <v>6.7000000000000004E-2</v>
      </c>
      <c r="W919">
        <v>5.7000000000000002E-2</v>
      </c>
      <c r="X919">
        <v>100.32100000000001</v>
      </c>
      <c r="Y919">
        <v>72.673871225842959</v>
      </c>
      <c r="Z919" s="122">
        <v>0.28000000000000003</v>
      </c>
      <c r="AA919" s="122">
        <v>1.7</v>
      </c>
      <c r="AB919" s="122">
        <v>0.75</v>
      </c>
      <c r="AC919" s="122">
        <v>1.69</v>
      </c>
      <c r="AD919" s="122">
        <v>26.44</v>
      </c>
      <c r="AE919" s="122">
        <v>1.1499999999999999</v>
      </c>
      <c r="AF919" s="122">
        <v>0.49</v>
      </c>
      <c r="AG919" s="122">
        <v>3.19</v>
      </c>
      <c r="AH919" s="122">
        <v>100</v>
      </c>
      <c r="AI919" s="122">
        <v>44.97</v>
      </c>
      <c r="AJ919" s="122">
        <v>64.45</v>
      </c>
      <c r="AK919" s="123">
        <v>1.086299000960208</v>
      </c>
      <c r="AL919" s="109">
        <v>0.65568500098632809</v>
      </c>
      <c r="AM919" s="109">
        <v>5.8696405979391679E-2</v>
      </c>
      <c r="AN919">
        <v>9.480765120122038E-2</v>
      </c>
      <c r="AY919" s="191"/>
      <c r="BC919" s="192"/>
      <c r="BD919" s="191" t="str">
        <f t="shared" si="70"/>
        <v/>
      </c>
      <c r="BE919" s="122" t="str">
        <f t="shared" si="71"/>
        <v/>
      </c>
      <c r="BF919" s="122" t="str">
        <f t="shared" si="72"/>
        <v/>
      </c>
      <c r="BG919" s="122" t="str">
        <f t="shared" si="73"/>
        <v/>
      </c>
      <c r="BH919" s="192" t="str">
        <f t="shared" si="74"/>
        <v/>
      </c>
      <c r="BI919" s="109">
        <v>9.4695730209350586</v>
      </c>
      <c r="BJ919" s="109">
        <v>8.0113058090209961</v>
      </c>
      <c r="BK919" s="109">
        <v>10.891295547485351</v>
      </c>
      <c r="BL919" s="109">
        <v>1120.731201171875</v>
      </c>
      <c r="BM919" s="109">
        <v>1113.141899414062</v>
      </c>
      <c r="BN919" s="123">
        <v>1129.069760742188</v>
      </c>
    </row>
    <row r="920" spans="1:66" x14ac:dyDescent="0.25">
      <c r="A920">
        <v>915</v>
      </c>
      <c r="B920" t="s">
        <v>181</v>
      </c>
      <c r="C920" s="120" t="s">
        <v>332</v>
      </c>
      <c r="D920">
        <v>44149</v>
      </c>
      <c r="E920" s="121">
        <v>131</v>
      </c>
      <c r="F920" t="s">
        <v>178</v>
      </c>
      <c r="G920" t="s">
        <v>180</v>
      </c>
      <c r="H920" t="s">
        <v>215</v>
      </c>
      <c r="I920" s="2">
        <v>26255</v>
      </c>
      <c r="K920" s="21" t="s">
        <v>179</v>
      </c>
      <c r="L920">
        <v>43.997999999999998</v>
      </c>
      <c r="M920">
        <v>3.1179999999999999</v>
      </c>
      <c r="N920">
        <v>8.7639999999999993</v>
      </c>
      <c r="O920">
        <v>9.8439999999999994</v>
      </c>
      <c r="P920">
        <v>0.17399999999999999</v>
      </c>
      <c r="Q920">
        <v>9.6379999999999999</v>
      </c>
      <c r="R920">
        <v>23.186</v>
      </c>
      <c r="S920">
        <v>0.95699999999999996</v>
      </c>
      <c r="T920">
        <v>0</v>
      </c>
      <c r="U920">
        <v>0</v>
      </c>
      <c r="W920">
        <v>0</v>
      </c>
      <c r="X920">
        <v>99.679000000000002</v>
      </c>
      <c r="Y920">
        <v>63.57344633691666</v>
      </c>
      <c r="Z920" s="122">
        <v>0.28999999999999998</v>
      </c>
      <c r="AA920" s="122">
        <v>1.56</v>
      </c>
      <c r="AB920" s="122">
        <v>0.67</v>
      </c>
      <c r="AC920" s="122">
        <v>1.5</v>
      </c>
      <c r="AD920" s="122">
        <v>20.420000000000002</v>
      </c>
      <c r="AE920" s="122">
        <v>1.28</v>
      </c>
      <c r="AF920" s="122">
        <v>0.49</v>
      </c>
      <c r="AG920" s="122">
        <v>2.98</v>
      </c>
      <c r="AH920" s="122">
        <v>100</v>
      </c>
      <c r="AI920" s="122">
        <v>100</v>
      </c>
      <c r="AJ920" s="122">
        <v>100</v>
      </c>
      <c r="AK920" s="123">
        <v>1.0249354842210816</v>
      </c>
      <c r="AL920" s="109">
        <v>0.55018889807508964</v>
      </c>
      <c r="AM920" s="109">
        <v>7.1042839030241597E-2</v>
      </c>
      <c r="AN920">
        <v>0.12916384346386231</v>
      </c>
      <c r="AO920" s="109">
        <v>5.5273946698833347</v>
      </c>
      <c r="AP920" s="109">
        <v>0.1523419928212644</v>
      </c>
      <c r="AQ920" s="141">
        <v>1012.8242931484079</v>
      </c>
      <c r="AR920" s="141">
        <v>3.870421874519149</v>
      </c>
      <c r="AS920" s="141">
        <v>159</v>
      </c>
      <c r="AY920" s="191"/>
      <c r="BC920" s="192"/>
      <c r="BD920" s="191">
        <f t="shared" si="70"/>
        <v>5.5273946698833347</v>
      </c>
      <c r="BE920" s="122">
        <f t="shared" si="71"/>
        <v>0.1523419928212644</v>
      </c>
      <c r="BF920" s="122">
        <f t="shared" si="72"/>
        <v>1012.8242931484079</v>
      </c>
      <c r="BG920" s="122">
        <f t="shared" si="73"/>
        <v>3.870421874519149</v>
      </c>
      <c r="BH920" s="192">
        <f t="shared" si="74"/>
        <v>159</v>
      </c>
      <c r="BI920" s="109">
        <v>8.8947181701660156</v>
      </c>
      <c r="BJ920" s="109">
        <v>7.7689716148376462</v>
      </c>
      <c r="BK920" s="109">
        <v>9.6805623245239261</v>
      </c>
      <c r="BL920" s="109">
        <v>1053.8681640625</v>
      </c>
      <c r="BM920" s="109">
        <v>1034.732939453125</v>
      </c>
      <c r="BN920" s="123">
        <v>1069.5077441406249</v>
      </c>
    </row>
    <row r="921" spans="1:66" x14ac:dyDescent="0.25">
      <c r="A921">
        <v>916</v>
      </c>
      <c r="B921" t="s">
        <v>181</v>
      </c>
      <c r="C921" s="120" t="s">
        <v>333</v>
      </c>
      <c r="D921">
        <v>44149</v>
      </c>
      <c r="E921" s="121">
        <v>132</v>
      </c>
      <c r="F921" t="s">
        <v>185</v>
      </c>
      <c r="G921" t="s">
        <v>180</v>
      </c>
      <c r="H921" t="s">
        <v>215</v>
      </c>
      <c r="I921" s="2">
        <v>26255</v>
      </c>
      <c r="K921" s="21" t="s">
        <v>179</v>
      </c>
      <c r="L921">
        <v>41.351999999999997</v>
      </c>
      <c r="M921">
        <v>5.62</v>
      </c>
      <c r="N921">
        <v>10.632999999999999</v>
      </c>
      <c r="O921">
        <v>8.3390000000000004</v>
      </c>
      <c r="P921">
        <v>7.0000000000000007E-2</v>
      </c>
      <c r="Q921">
        <v>10.577999999999999</v>
      </c>
      <c r="R921">
        <v>23.358000000000001</v>
      </c>
      <c r="S921">
        <v>0.52900000000000003</v>
      </c>
      <c r="T921">
        <v>2.4E-2</v>
      </c>
      <c r="U921">
        <v>0</v>
      </c>
      <c r="W921">
        <v>8.0000000000000002E-3</v>
      </c>
      <c r="X921">
        <v>100.51099999999998</v>
      </c>
      <c r="Y921">
        <v>69.336096226070239</v>
      </c>
      <c r="Z921" s="122">
        <v>0.3</v>
      </c>
      <c r="AA921" s="122">
        <v>1.1299999999999999</v>
      </c>
      <c r="AB921" s="122">
        <v>0.6</v>
      </c>
      <c r="AC921" s="122">
        <v>1.64</v>
      </c>
      <c r="AD921" s="122">
        <v>38.39</v>
      </c>
      <c r="AE921" s="122">
        <v>1.21</v>
      </c>
      <c r="AF921" s="122">
        <v>0.49</v>
      </c>
      <c r="AG921" s="122">
        <v>4.16</v>
      </c>
      <c r="AH921" s="122">
        <v>35.04</v>
      </c>
      <c r="AI921" s="122">
        <v>100</v>
      </c>
      <c r="AJ921" s="122">
        <v>427.64</v>
      </c>
      <c r="AK921" s="123">
        <v>1.0788237174776372</v>
      </c>
      <c r="AL921" s="109">
        <v>0.5976885400600056</v>
      </c>
      <c r="AM921" s="109">
        <v>3.8869639084770063E-2</v>
      </c>
      <c r="AN921">
        <v>9.9950516287250463E-2</v>
      </c>
      <c r="AY921" s="191"/>
      <c r="BC921" s="192"/>
      <c r="BD921" s="191" t="str">
        <f t="shared" si="70"/>
        <v/>
      </c>
      <c r="BE921" s="122" t="str">
        <f t="shared" si="71"/>
        <v/>
      </c>
      <c r="BF921" s="122" t="str">
        <f t="shared" si="72"/>
        <v/>
      </c>
      <c r="BG921" s="122" t="str">
        <f t="shared" si="73"/>
        <v/>
      </c>
      <c r="BH921" s="192" t="str">
        <f t="shared" si="74"/>
        <v/>
      </c>
      <c r="BI921" s="109">
        <v>0.43475379576108958</v>
      </c>
      <c r="BJ921" s="109">
        <v>0</v>
      </c>
      <c r="BK921" s="109">
        <v>1.285828934806805</v>
      </c>
      <c r="BL921" s="109">
        <v>1064.9775390625</v>
      </c>
      <c r="BM921" s="109">
        <v>1059.0687304687499</v>
      </c>
      <c r="BN921" s="123">
        <v>1071.3757177734381</v>
      </c>
    </row>
    <row r="922" spans="1:66" x14ac:dyDescent="0.25">
      <c r="A922">
        <v>917</v>
      </c>
      <c r="B922" t="s">
        <v>181</v>
      </c>
      <c r="C922" s="120" t="s">
        <v>334</v>
      </c>
      <c r="D922">
        <v>44149</v>
      </c>
      <c r="E922" s="121">
        <v>134</v>
      </c>
      <c r="F922" t="s">
        <v>183</v>
      </c>
      <c r="G922" t="s">
        <v>180</v>
      </c>
      <c r="H922" t="s">
        <v>215</v>
      </c>
      <c r="I922" s="2">
        <v>26255</v>
      </c>
      <c r="K922" s="21" t="s">
        <v>179</v>
      </c>
      <c r="L922">
        <v>48.430999999999997</v>
      </c>
      <c r="M922">
        <v>2.13</v>
      </c>
      <c r="N922">
        <v>5.2050000000000001</v>
      </c>
      <c r="O922">
        <v>6.7309999999999999</v>
      </c>
      <c r="P922">
        <v>5.1999999999999998E-2</v>
      </c>
      <c r="Q922">
        <v>14.211</v>
      </c>
      <c r="R922">
        <v>23.312000000000001</v>
      </c>
      <c r="S922">
        <v>0.44</v>
      </c>
      <c r="T922">
        <v>5.0000000000000001E-3</v>
      </c>
      <c r="U922">
        <v>5.6000000000000001E-2</v>
      </c>
      <c r="V922">
        <v>560</v>
      </c>
      <c r="W922">
        <v>0</v>
      </c>
      <c r="X922">
        <v>100.57299999999999</v>
      </c>
      <c r="Y922">
        <v>79.006860120275306</v>
      </c>
      <c r="Z922" s="122">
        <v>0.27</v>
      </c>
      <c r="AA922" s="122">
        <v>1.93</v>
      </c>
      <c r="AB922" s="122">
        <v>0.88</v>
      </c>
      <c r="AC922" s="122">
        <v>1.84</v>
      </c>
      <c r="AD922" s="122">
        <v>60.26</v>
      </c>
      <c r="AE922" s="122">
        <v>1.03</v>
      </c>
      <c r="AF922" s="122">
        <v>0.49</v>
      </c>
      <c r="AG922" s="122">
        <v>4.5999999999999996</v>
      </c>
      <c r="AH922" s="122">
        <v>180.34</v>
      </c>
      <c r="AI922" s="122">
        <v>51.3</v>
      </c>
      <c r="AJ922" s="122">
        <v>100</v>
      </c>
      <c r="AK922" s="123">
        <v>1.0810858920138045</v>
      </c>
      <c r="AL922" s="109">
        <v>0.78662679715716688</v>
      </c>
      <c r="AM922" s="109">
        <v>3.1672346783596303E-2</v>
      </c>
      <c r="AN922">
        <v>7.9112433089345791E-2</v>
      </c>
      <c r="AY922" s="191"/>
      <c r="BC922" s="192"/>
      <c r="BD922" s="191" t="str">
        <f t="shared" si="70"/>
        <v/>
      </c>
      <c r="BE922" s="122" t="str">
        <f t="shared" si="71"/>
        <v/>
      </c>
      <c r="BF922" s="122" t="str">
        <f t="shared" si="72"/>
        <v/>
      </c>
      <c r="BG922" s="122" t="str">
        <f t="shared" si="73"/>
        <v/>
      </c>
      <c r="BH922" s="192" t="str">
        <f t="shared" si="74"/>
        <v/>
      </c>
      <c r="BI922" s="109">
        <v>1.535527619415733</v>
      </c>
      <c r="BJ922" s="109">
        <v>1.3464904108586051</v>
      </c>
      <c r="BK922" s="109">
        <v>1.77762932687423</v>
      </c>
      <c r="BL922" s="109">
        <v>1076.85546875</v>
      </c>
      <c r="BM922" s="109">
        <v>1069.7663525390631</v>
      </c>
      <c r="BN922" s="123">
        <v>1084.2456835937501</v>
      </c>
    </row>
    <row r="923" spans="1:66" x14ac:dyDescent="0.25">
      <c r="A923">
        <v>918</v>
      </c>
      <c r="B923" t="s">
        <v>181</v>
      </c>
      <c r="C923" s="120" t="s">
        <v>335</v>
      </c>
      <c r="D923">
        <v>44149</v>
      </c>
      <c r="E923" s="121">
        <v>135</v>
      </c>
      <c r="F923" t="s">
        <v>184</v>
      </c>
      <c r="G923" t="s">
        <v>180</v>
      </c>
      <c r="H923" t="s">
        <v>215</v>
      </c>
      <c r="I923" s="2">
        <v>26255</v>
      </c>
      <c r="K923" s="21" t="s">
        <v>179</v>
      </c>
      <c r="L923">
        <v>45.23</v>
      </c>
      <c r="M923">
        <v>3.8650000000000002</v>
      </c>
      <c r="N923">
        <v>7.94</v>
      </c>
      <c r="O923">
        <v>7.327</v>
      </c>
      <c r="P923">
        <v>1.6E-2</v>
      </c>
      <c r="Q923">
        <v>12.366</v>
      </c>
      <c r="R923">
        <v>23.111000000000001</v>
      </c>
      <c r="S923">
        <v>0.504</v>
      </c>
      <c r="T923">
        <v>1.2E-2</v>
      </c>
      <c r="U923">
        <v>5.6000000000000001E-2</v>
      </c>
      <c r="W923">
        <v>3.3000000000000002E-2</v>
      </c>
      <c r="X923">
        <v>100.46000000000001</v>
      </c>
      <c r="Y923">
        <v>75.052813549983668</v>
      </c>
      <c r="Z923" s="122">
        <v>0.28000000000000003</v>
      </c>
      <c r="AA923" s="122">
        <v>1.39</v>
      </c>
      <c r="AB923" s="122">
        <v>0.7</v>
      </c>
      <c r="AC923" s="122">
        <v>1.76</v>
      </c>
      <c r="AD923" s="122">
        <v>210</v>
      </c>
      <c r="AE923" s="122">
        <v>1.1100000000000001</v>
      </c>
      <c r="AF923" s="122">
        <v>0.49</v>
      </c>
      <c r="AG923" s="122">
        <v>4.21</v>
      </c>
      <c r="AH923" s="122">
        <v>70.88</v>
      </c>
      <c r="AI923" s="122">
        <v>61.15</v>
      </c>
      <c r="AJ923" s="122">
        <v>113.92</v>
      </c>
      <c r="AK923" s="123">
        <v>1.0925184428498473</v>
      </c>
      <c r="AL923" s="109">
        <v>0.69043370539490057</v>
      </c>
      <c r="AM923" s="109">
        <v>3.6593735837573832E-2</v>
      </c>
      <c r="AN923">
        <v>0.10966925442796935</v>
      </c>
      <c r="AY923" s="191"/>
      <c r="BC923" s="192"/>
      <c r="BD923" s="191" t="str">
        <f t="shared" si="70"/>
        <v/>
      </c>
      <c r="BE923" s="122" t="str">
        <f t="shared" si="71"/>
        <v/>
      </c>
      <c r="BF923" s="122" t="str">
        <f t="shared" si="72"/>
        <v/>
      </c>
      <c r="BG923" s="122" t="str">
        <f t="shared" si="73"/>
        <v/>
      </c>
      <c r="BH923" s="192" t="str">
        <f t="shared" si="74"/>
        <v/>
      </c>
      <c r="BI923" s="109">
        <v>0</v>
      </c>
      <c r="BJ923" s="109">
        <v>0</v>
      </c>
      <c r="BK923" s="109">
        <v>0.53544272401229276</v>
      </c>
      <c r="BL923" s="109">
        <v>1086.207275390625</v>
      </c>
      <c r="BM923" s="109">
        <v>1079.999438476563</v>
      </c>
      <c r="BN923" s="123">
        <v>1094.6131250000001</v>
      </c>
    </row>
    <row r="924" spans="1:66" x14ac:dyDescent="0.25">
      <c r="A924">
        <v>919</v>
      </c>
      <c r="B924" t="s">
        <v>181</v>
      </c>
      <c r="C924" s="120" t="s">
        <v>336</v>
      </c>
      <c r="D924">
        <v>44149</v>
      </c>
      <c r="E924" s="121">
        <v>136</v>
      </c>
      <c r="F924" t="s">
        <v>184</v>
      </c>
      <c r="G924" t="s">
        <v>180</v>
      </c>
      <c r="H924" t="s">
        <v>215</v>
      </c>
      <c r="I924" s="2">
        <v>26255</v>
      </c>
      <c r="K924" s="21" t="s">
        <v>179</v>
      </c>
      <c r="L924">
        <v>45.412999999999997</v>
      </c>
      <c r="M924">
        <v>3.7440000000000002</v>
      </c>
      <c r="N924">
        <v>7.8860000000000001</v>
      </c>
      <c r="O924">
        <v>7.1459999999999999</v>
      </c>
      <c r="P924">
        <v>4.3999999999999997E-2</v>
      </c>
      <c r="Q924">
        <v>12.247</v>
      </c>
      <c r="R924">
        <v>23.047000000000001</v>
      </c>
      <c r="S924">
        <v>0.47299999999999998</v>
      </c>
      <c r="T924">
        <v>8.9999999999999993E-3</v>
      </c>
      <c r="U924">
        <v>2.9000000000000001E-2</v>
      </c>
      <c r="W924">
        <v>0.06</v>
      </c>
      <c r="X924">
        <v>100.09799999999998</v>
      </c>
      <c r="Y924">
        <v>75.338995372982737</v>
      </c>
      <c r="Z924" s="122">
        <v>0.28000000000000003</v>
      </c>
      <c r="AA924" s="122">
        <v>1.41</v>
      </c>
      <c r="AB924" s="122">
        <v>0.71</v>
      </c>
      <c r="AC924" s="122">
        <v>1.77</v>
      </c>
      <c r="AD924" s="122">
        <v>69.709999999999994</v>
      </c>
      <c r="AE924" s="122">
        <v>1.1200000000000001</v>
      </c>
      <c r="AF924" s="122">
        <v>0.49</v>
      </c>
      <c r="AG924" s="122">
        <v>4.4800000000000004</v>
      </c>
      <c r="AH924" s="122">
        <v>98.87</v>
      </c>
      <c r="AI924" s="122">
        <v>105.83</v>
      </c>
      <c r="AJ924" s="122">
        <v>59.85</v>
      </c>
      <c r="AK924" s="123">
        <v>1.1064767578099395</v>
      </c>
      <c r="AL924" s="109">
        <v>0.6852826584540479</v>
      </c>
      <c r="AM924" s="109">
        <v>3.4417921097153435E-2</v>
      </c>
      <c r="AN924">
        <v>0.12745807505830259</v>
      </c>
      <c r="AY924" s="191"/>
      <c r="BC924" s="192"/>
      <c r="BD924" s="191" t="str">
        <f t="shared" si="70"/>
        <v/>
      </c>
      <c r="BE924" s="122" t="str">
        <f t="shared" si="71"/>
        <v/>
      </c>
      <c r="BF924" s="122" t="str">
        <f t="shared" si="72"/>
        <v/>
      </c>
      <c r="BG924" s="122" t="str">
        <f t="shared" si="73"/>
        <v/>
      </c>
      <c r="BH924" s="192" t="str">
        <f t="shared" si="74"/>
        <v/>
      </c>
      <c r="BI924" s="109">
        <v>0</v>
      </c>
      <c r="BJ924" s="109">
        <v>0</v>
      </c>
      <c r="BK924" s="109">
        <v>0.14809233479219361</v>
      </c>
      <c r="BL924" s="109">
        <v>1091.541381835938</v>
      </c>
      <c r="BM924" s="109">
        <v>1084.4372509765631</v>
      </c>
      <c r="BN924" s="123">
        <v>1100.8409179687501</v>
      </c>
    </row>
    <row r="925" spans="1:66" x14ac:dyDescent="0.25">
      <c r="A925">
        <v>920</v>
      </c>
      <c r="B925">
        <v>184</v>
      </c>
      <c r="C925" s="120" t="s">
        <v>337</v>
      </c>
      <c r="D925">
        <v>44149</v>
      </c>
      <c r="E925" s="121">
        <v>137</v>
      </c>
      <c r="F925" t="s">
        <v>178</v>
      </c>
      <c r="G925" t="s">
        <v>180</v>
      </c>
      <c r="H925" t="s">
        <v>215</v>
      </c>
      <c r="I925" s="2">
        <v>26255</v>
      </c>
      <c r="K925" s="21" t="s">
        <v>179</v>
      </c>
      <c r="L925">
        <v>45.399000000000001</v>
      </c>
      <c r="M925">
        <v>2.85</v>
      </c>
      <c r="N925">
        <v>7.8920000000000003</v>
      </c>
      <c r="O925">
        <v>8.1329999999999991</v>
      </c>
      <c r="P925">
        <v>5.8000000000000003E-2</v>
      </c>
      <c r="Q925">
        <v>11.444000000000001</v>
      </c>
      <c r="R925">
        <v>23.155999999999999</v>
      </c>
      <c r="S925">
        <v>0.71799999999999997</v>
      </c>
      <c r="T925">
        <v>0</v>
      </c>
      <c r="U925">
        <v>0</v>
      </c>
      <c r="W925">
        <v>6.0000000000000001E-3</v>
      </c>
      <c r="X925">
        <v>99.65600000000002</v>
      </c>
      <c r="Y925">
        <v>71.495694766167333</v>
      </c>
      <c r="Z925" s="122">
        <v>0.28000000000000003</v>
      </c>
      <c r="AA925" s="122">
        <v>1.64</v>
      </c>
      <c r="AB925" s="122">
        <v>0.71</v>
      </c>
      <c r="AC925" s="122">
        <v>1.67</v>
      </c>
      <c r="AD925" s="122">
        <v>53.27</v>
      </c>
      <c r="AE925" s="122">
        <v>1.1599999999999999</v>
      </c>
      <c r="AF925" s="122">
        <v>0.49</v>
      </c>
      <c r="AG925" s="122">
        <v>3.44</v>
      </c>
      <c r="AH925" s="122">
        <v>100</v>
      </c>
      <c r="AI925" s="122">
        <v>100</v>
      </c>
      <c r="AJ925" s="122">
        <v>670.05</v>
      </c>
      <c r="AK925" s="123">
        <v>1.074834391880938</v>
      </c>
      <c r="AL925" s="109">
        <v>0.64604094388500832</v>
      </c>
      <c r="AM925" s="109">
        <v>5.2709647032101965E-2</v>
      </c>
      <c r="AN925">
        <v>0.10810844635518577</v>
      </c>
      <c r="AT925" s="122">
        <v>6.7519046715748221</v>
      </c>
      <c r="AU925" s="122">
        <v>0.2436778279987741</v>
      </c>
      <c r="AV925" s="122">
        <v>1155.6714927375131</v>
      </c>
      <c r="AW925" s="122">
        <v>15.28274700436393</v>
      </c>
      <c r="AX925" s="122">
        <v>2</v>
      </c>
      <c r="AY925" s="191">
        <v>7.1951365391103907</v>
      </c>
      <c r="AZ925" s="122">
        <v>1.068906351738748</v>
      </c>
      <c r="BA925" s="122">
        <v>1118.8422918108699</v>
      </c>
      <c r="BB925" s="122">
        <v>8.6356756159313814</v>
      </c>
      <c r="BC925" s="192">
        <v>4</v>
      </c>
      <c r="BD925" s="191">
        <f t="shared" si="70"/>
        <v>7.1951365391103907</v>
      </c>
      <c r="BE925" s="122">
        <f t="shared" si="71"/>
        <v>1.068906351738748</v>
      </c>
      <c r="BF925" s="122">
        <f t="shared" si="72"/>
        <v>1118.8422918108699</v>
      </c>
      <c r="BG925" s="122">
        <f t="shared" si="73"/>
        <v>8.6356756159313814</v>
      </c>
      <c r="BH925" s="192">
        <f t="shared" si="74"/>
        <v>4</v>
      </c>
      <c r="BI925" s="109">
        <v>9.7656288146972656</v>
      </c>
      <c r="BJ925" s="109">
        <v>6.8457940864562987</v>
      </c>
      <c r="BK925" s="109">
        <v>11.609371871948239</v>
      </c>
      <c r="BL925" s="109">
        <v>1107.729125976562</v>
      </c>
      <c r="BM925" s="109">
        <v>1095.3939550781249</v>
      </c>
      <c r="BN925" s="123">
        <v>1118.8019433593749</v>
      </c>
    </row>
    <row r="926" spans="1:66" x14ac:dyDescent="0.25">
      <c r="A926">
        <v>921</v>
      </c>
      <c r="B926">
        <v>185</v>
      </c>
      <c r="C926" s="120" t="s">
        <v>338</v>
      </c>
      <c r="D926">
        <v>44149</v>
      </c>
      <c r="E926" s="121">
        <v>138</v>
      </c>
      <c r="F926" t="s">
        <v>185</v>
      </c>
      <c r="G926" t="s">
        <v>180</v>
      </c>
      <c r="H926" t="s">
        <v>215</v>
      </c>
      <c r="I926" s="2">
        <v>26255</v>
      </c>
      <c r="K926" s="21" t="s">
        <v>179</v>
      </c>
      <c r="L926">
        <v>45.110999999999997</v>
      </c>
      <c r="M926">
        <v>3.762</v>
      </c>
      <c r="N926">
        <v>7.5339999999999998</v>
      </c>
      <c r="O926">
        <v>8.1690000000000005</v>
      </c>
      <c r="P926">
        <v>4.2999999999999997E-2</v>
      </c>
      <c r="Q926">
        <v>12.042</v>
      </c>
      <c r="R926">
        <v>22.832000000000001</v>
      </c>
      <c r="S926">
        <v>0.53</v>
      </c>
      <c r="T926">
        <v>0.01</v>
      </c>
      <c r="U926">
        <v>0</v>
      </c>
      <c r="W926">
        <v>7.0000000000000001E-3</v>
      </c>
      <c r="X926">
        <v>100.04</v>
      </c>
      <c r="Y926">
        <v>72.434154658500049</v>
      </c>
      <c r="Z926" s="122">
        <v>0.28000000000000003</v>
      </c>
      <c r="AA926" s="122">
        <v>1.41</v>
      </c>
      <c r="AB926" s="122">
        <v>0.72</v>
      </c>
      <c r="AC926" s="122">
        <v>1.66</v>
      </c>
      <c r="AD926" s="122">
        <v>72.02</v>
      </c>
      <c r="AE926" s="122">
        <v>1.1299999999999999</v>
      </c>
      <c r="AF926" s="122">
        <v>0.49</v>
      </c>
      <c r="AG926" s="122">
        <v>4.1399999999999997</v>
      </c>
      <c r="AH926" s="122">
        <v>84.08</v>
      </c>
      <c r="AI926" s="122">
        <v>100</v>
      </c>
      <c r="AJ926" s="122">
        <v>497.42</v>
      </c>
      <c r="AK926" s="123">
        <v>1.0636476639596799</v>
      </c>
      <c r="AL926" s="109">
        <v>0.67745236720786639</v>
      </c>
      <c r="AM926" s="109">
        <v>3.8773899588486711E-2</v>
      </c>
      <c r="AN926">
        <v>0.12870674851162772</v>
      </c>
      <c r="AY926" s="191"/>
      <c r="BC926" s="192"/>
      <c r="BD926" s="191" t="str">
        <f t="shared" si="70"/>
        <v/>
      </c>
      <c r="BE926" s="122" t="str">
        <f t="shared" si="71"/>
        <v/>
      </c>
      <c r="BF926" s="122" t="str">
        <f t="shared" si="72"/>
        <v/>
      </c>
      <c r="BG926" s="122" t="str">
        <f t="shared" si="73"/>
        <v/>
      </c>
      <c r="BH926" s="192" t="str">
        <f t="shared" si="74"/>
        <v/>
      </c>
      <c r="BI926" s="109">
        <v>0.61581095417608811</v>
      </c>
      <c r="BJ926" s="109">
        <v>8.7713687025209319E-2</v>
      </c>
      <c r="BK926" s="109">
        <v>1.586841809354921</v>
      </c>
      <c r="BL926" s="109">
        <v>1079.103515625</v>
      </c>
      <c r="BM926" s="109">
        <v>1073.4414013671881</v>
      </c>
      <c r="BN926" s="123">
        <v>1085.290078125</v>
      </c>
    </row>
    <row r="927" spans="1:66" x14ac:dyDescent="0.25">
      <c r="A927">
        <v>922</v>
      </c>
      <c r="B927">
        <v>186</v>
      </c>
      <c r="C927" s="120" t="s">
        <v>339</v>
      </c>
      <c r="D927">
        <v>44149</v>
      </c>
      <c r="E927" s="121">
        <v>139</v>
      </c>
      <c r="F927" t="s">
        <v>185</v>
      </c>
      <c r="G927" t="s">
        <v>180</v>
      </c>
      <c r="H927" t="s">
        <v>215</v>
      </c>
      <c r="I927" s="2">
        <v>26255</v>
      </c>
      <c r="K927" s="21" t="s">
        <v>179</v>
      </c>
      <c r="L927">
        <v>43.494999999999997</v>
      </c>
      <c r="M927">
        <v>4.8319999999999999</v>
      </c>
      <c r="N927">
        <v>8.9749999999999996</v>
      </c>
      <c r="O927">
        <v>7.8319999999999999</v>
      </c>
      <c r="P927">
        <v>5.6000000000000001E-2</v>
      </c>
      <c r="Q927">
        <v>11.494999999999999</v>
      </c>
      <c r="R927">
        <v>23.137</v>
      </c>
      <c r="S927">
        <v>0.52800000000000002</v>
      </c>
      <c r="T927">
        <v>0</v>
      </c>
      <c r="U927">
        <v>2.3E-2</v>
      </c>
      <c r="W927">
        <v>0.03</v>
      </c>
      <c r="X927">
        <v>100.40300000000001</v>
      </c>
      <c r="Y927">
        <v>72.347017388690276</v>
      </c>
      <c r="Z927" s="122">
        <v>0.28999999999999998</v>
      </c>
      <c r="AA927" s="122">
        <v>1.23</v>
      </c>
      <c r="AB927" s="122">
        <v>0.66</v>
      </c>
      <c r="AC927" s="122">
        <v>1.7</v>
      </c>
      <c r="AD927" s="122">
        <v>53.29</v>
      </c>
      <c r="AE927" s="122">
        <v>1.1599999999999999</v>
      </c>
      <c r="AF927" s="122">
        <v>0.49</v>
      </c>
      <c r="AG927" s="122">
        <v>4.18</v>
      </c>
      <c r="AH927" s="122">
        <v>100</v>
      </c>
      <c r="AI927" s="122">
        <v>126.24</v>
      </c>
      <c r="AJ927" s="122">
        <v>118.45</v>
      </c>
      <c r="AK927" s="123">
        <v>1.0902461990325791</v>
      </c>
      <c r="AL927" s="109">
        <v>0.64593067952724514</v>
      </c>
      <c r="AM927" s="109">
        <v>3.8582852208151816E-2</v>
      </c>
      <c r="AN927">
        <v>0.11777106104643106</v>
      </c>
      <c r="AY927" s="191"/>
      <c r="BC927" s="192"/>
      <c r="BD927" s="191" t="str">
        <f t="shared" si="70"/>
        <v/>
      </c>
      <c r="BE927" s="122" t="str">
        <f t="shared" si="71"/>
        <v/>
      </c>
      <c r="BF927" s="122" t="str">
        <f t="shared" si="72"/>
        <v/>
      </c>
      <c r="BG927" s="122" t="str">
        <f t="shared" si="73"/>
        <v/>
      </c>
      <c r="BH927" s="192" t="str">
        <f t="shared" si="74"/>
        <v/>
      </c>
      <c r="BI927" s="109">
        <v>0</v>
      </c>
      <c r="BJ927" s="109">
        <v>0</v>
      </c>
      <c r="BK927" s="109">
        <v>0.1589658711392703</v>
      </c>
      <c r="BL927" s="109">
        <v>1084.98876953125</v>
      </c>
      <c r="BM927" s="109">
        <v>1077.388813476563</v>
      </c>
      <c r="BN927" s="123">
        <v>1092.5479492187501</v>
      </c>
    </row>
    <row r="928" spans="1:66" x14ac:dyDescent="0.25">
      <c r="A928">
        <v>923</v>
      </c>
      <c r="B928">
        <v>187</v>
      </c>
      <c r="C928" s="120" t="s">
        <v>340</v>
      </c>
      <c r="D928">
        <v>44149</v>
      </c>
      <c r="E928" s="121">
        <v>140</v>
      </c>
      <c r="F928" t="s">
        <v>184</v>
      </c>
      <c r="G928" t="s">
        <v>180</v>
      </c>
      <c r="H928" t="s">
        <v>215</v>
      </c>
      <c r="I928" s="2">
        <v>26255</v>
      </c>
      <c r="K928" s="21" t="s">
        <v>179</v>
      </c>
      <c r="L928">
        <v>47.3</v>
      </c>
      <c r="M928">
        <v>2.5379999999999998</v>
      </c>
      <c r="N928">
        <v>5.6210000000000004</v>
      </c>
      <c r="O928">
        <v>7.1749999999999998</v>
      </c>
      <c r="P928">
        <v>8.6999999999999994E-2</v>
      </c>
      <c r="Q928">
        <v>13.863</v>
      </c>
      <c r="R928">
        <v>23.094999999999999</v>
      </c>
      <c r="S928">
        <v>0.40699999999999997</v>
      </c>
      <c r="T928">
        <v>1E-3</v>
      </c>
      <c r="U928">
        <v>3.5000000000000003E-2</v>
      </c>
      <c r="W928">
        <v>0</v>
      </c>
      <c r="X928">
        <v>100.122</v>
      </c>
      <c r="Y928">
        <v>77.498333173264385</v>
      </c>
      <c r="Z928" s="122">
        <v>0.28000000000000003</v>
      </c>
      <c r="AA928" s="122">
        <v>1.75</v>
      </c>
      <c r="AB928" s="122">
        <v>0.84</v>
      </c>
      <c r="AC928" s="122">
        <v>1.77</v>
      </c>
      <c r="AD928" s="122">
        <v>35.409999999999997</v>
      </c>
      <c r="AE928" s="122">
        <v>1.05</v>
      </c>
      <c r="AF928" s="122">
        <v>0.49</v>
      </c>
      <c r="AG928" s="122">
        <v>4.9400000000000004</v>
      </c>
      <c r="AH928" s="122">
        <v>809.3</v>
      </c>
      <c r="AI928" s="122">
        <v>86.6</v>
      </c>
      <c r="AJ928" s="122">
        <v>100</v>
      </c>
      <c r="AK928" s="123">
        <v>1.0747784261722486</v>
      </c>
      <c r="AL928" s="109">
        <v>0.77369666333235387</v>
      </c>
      <c r="AM928" s="109">
        <v>2.9538700117604542E-2</v>
      </c>
      <c r="AN928">
        <v>8.2106628207993512E-2</v>
      </c>
      <c r="AT928" s="122">
        <v>4.7303119713187289</v>
      </c>
      <c r="AU928" s="122">
        <v>0.64653090239404298</v>
      </c>
      <c r="AV928" s="122">
        <v>1113.521727236985</v>
      </c>
      <c r="AW928" s="122">
        <v>14.147161883024159</v>
      </c>
      <c r="AX928" s="122">
        <v>40</v>
      </c>
      <c r="AY928" s="191">
        <v>2.9596028591182901</v>
      </c>
      <c r="AZ928" s="122">
        <v>1.033060392336772</v>
      </c>
      <c r="BA928" s="122">
        <v>1106.162094226114</v>
      </c>
      <c r="BB928" s="122">
        <v>18.125609886027451</v>
      </c>
      <c r="BC928" s="192">
        <v>41</v>
      </c>
      <c r="BD928" s="191">
        <f t="shared" si="70"/>
        <v>4.7303119713187289</v>
      </c>
      <c r="BE928" s="122">
        <f t="shared" si="71"/>
        <v>0.64653090239404298</v>
      </c>
      <c r="BF928" s="122">
        <f t="shared" si="72"/>
        <v>1113.521727236985</v>
      </c>
      <c r="BG928" s="122">
        <f t="shared" si="73"/>
        <v>14.147161883024159</v>
      </c>
      <c r="BH928" s="192">
        <f t="shared" si="74"/>
        <v>40</v>
      </c>
      <c r="BI928" s="109">
        <v>1.142161045844349</v>
      </c>
      <c r="BJ928" s="109">
        <v>0.97939035492638016</v>
      </c>
      <c r="BK928" s="109">
        <v>1.30071995812157</v>
      </c>
      <c r="BL928" s="109">
        <v>1086.048095703125</v>
      </c>
      <c r="BM928" s="109">
        <v>1081.440249023437</v>
      </c>
      <c r="BN928" s="123">
        <v>1091.673227539063</v>
      </c>
    </row>
    <row r="929" spans="1:66" x14ac:dyDescent="0.25">
      <c r="A929">
        <v>924</v>
      </c>
      <c r="B929">
        <v>188</v>
      </c>
      <c r="C929" s="120" t="s">
        <v>341</v>
      </c>
      <c r="D929">
        <v>44149</v>
      </c>
      <c r="E929" s="121">
        <v>141</v>
      </c>
      <c r="F929" t="s">
        <v>184</v>
      </c>
      <c r="G929" t="s">
        <v>180</v>
      </c>
      <c r="H929" t="s">
        <v>215</v>
      </c>
      <c r="I929" s="2">
        <v>26255</v>
      </c>
      <c r="K929" s="21" t="s">
        <v>179</v>
      </c>
      <c r="L929">
        <v>48.320999999999998</v>
      </c>
      <c r="M929">
        <v>2.1560000000000001</v>
      </c>
      <c r="N929">
        <v>4.97</v>
      </c>
      <c r="O929">
        <v>6.7569999999999997</v>
      </c>
      <c r="P929">
        <v>4.1000000000000002E-2</v>
      </c>
      <c r="Q929">
        <v>14.215999999999999</v>
      </c>
      <c r="R929">
        <v>22.623999999999999</v>
      </c>
      <c r="S929">
        <v>0.40899999999999997</v>
      </c>
      <c r="T929">
        <v>7.0000000000000001E-3</v>
      </c>
      <c r="U929">
        <v>5.6000000000000001E-2</v>
      </c>
      <c r="W929">
        <v>0</v>
      </c>
      <c r="X929">
        <v>99.556999999999988</v>
      </c>
      <c r="Y929">
        <v>78.948691854606523</v>
      </c>
      <c r="Z929" s="122">
        <v>0.27</v>
      </c>
      <c r="AA929" s="122">
        <v>1.93</v>
      </c>
      <c r="AB929" s="122">
        <v>0.9</v>
      </c>
      <c r="AC929" s="122">
        <v>1.81</v>
      </c>
      <c r="AD929" s="122">
        <v>77.97</v>
      </c>
      <c r="AE929" s="122">
        <v>1.04</v>
      </c>
      <c r="AF929" s="122">
        <v>0.5</v>
      </c>
      <c r="AG929" s="122">
        <v>4.82</v>
      </c>
      <c r="AH929" s="122">
        <v>107.45</v>
      </c>
      <c r="AI929" s="122">
        <v>53.93</v>
      </c>
      <c r="AJ929" s="122">
        <v>100</v>
      </c>
      <c r="AK929" s="123">
        <v>1.0885104050712044</v>
      </c>
      <c r="AL929" s="109">
        <v>0.79349461634471719</v>
      </c>
      <c r="AM929" s="109">
        <v>2.9687480905455439E-2</v>
      </c>
      <c r="AN929">
        <v>0.10794196257174613</v>
      </c>
      <c r="AY929" s="191"/>
      <c r="BC929" s="192"/>
      <c r="BD929" s="191" t="str">
        <f t="shared" si="70"/>
        <v/>
      </c>
      <c r="BE929" s="122" t="str">
        <f t="shared" si="71"/>
        <v/>
      </c>
      <c r="BF929" s="122" t="str">
        <f t="shared" si="72"/>
        <v/>
      </c>
      <c r="BG929" s="122" t="str">
        <f t="shared" si="73"/>
        <v/>
      </c>
      <c r="BH929" s="192" t="str">
        <f t="shared" si="74"/>
        <v/>
      </c>
      <c r="BI929" s="109">
        <v>1.4647953414898389</v>
      </c>
      <c r="BJ929" s="109">
        <v>1.3114151763897419</v>
      </c>
      <c r="BK929" s="109">
        <v>1.6357953929882521</v>
      </c>
      <c r="BL929" s="109">
        <v>1071.606689453125</v>
      </c>
      <c r="BM929" s="109">
        <v>1065.329643554687</v>
      </c>
      <c r="BN929" s="123">
        <v>1078.658447265625</v>
      </c>
    </row>
    <row r="930" spans="1:66" x14ac:dyDescent="0.25">
      <c r="A930">
        <v>925</v>
      </c>
      <c r="B930" t="s">
        <v>181</v>
      </c>
      <c r="C930" s="120" t="s">
        <v>342</v>
      </c>
      <c r="D930">
        <v>44149</v>
      </c>
      <c r="E930" s="121">
        <v>142</v>
      </c>
      <c r="F930" t="s">
        <v>184</v>
      </c>
      <c r="G930" t="s">
        <v>180</v>
      </c>
      <c r="H930" t="s">
        <v>215</v>
      </c>
      <c r="I930" s="2">
        <v>26255</v>
      </c>
      <c r="K930" s="21" t="s">
        <v>179</v>
      </c>
      <c r="L930">
        <v>43.448</v>
      </c>
      <c r="M930">
        <v>4.1900000000000004</v>
      </c>
      <c r="N930">
        <v>9.4830000000000005</v>
      </c>
      <c r="O930">
        <v>8.2569999999999997</v>
      </c>
      <c r="P930">
        <v>7.0000000000000007E-2</v>
      </c>
      <c r="Q930">
        <v>11.507</v>
      </c>
      <c r="R930">
        <v>22.870999999999999</v>
      </c>
      <c r="S930">
        <v>0.49099999999999999</v>
      </c>
      <c r="T930">
        <v>6.4000000000000001E-2</v>
      </c>
      <c r="U930">
        <v>5.2999999999999999E-2</v>
      </c>
      <c r="W930">
        <v>0</v>
      </c>
      <c r="X930">
        <v>100.43399999999998</v>
      </c>
      <c r="Y930">
        <v>71.298800803832663</v>
      </c>
      <c r="Z930" s="122">
        <v>0.28999999999999998</v>
      </c>
      <c r="AA930" s="122">
        <v>1.32</v>
      </c>
      <c r="AB930" s="122">
        <v>0.64</v>
      </c>
      <c r="AC930" s="122">
        <v>1.65</v>
      </c>
      <c r="AD930" s="122">
        <v>47.94</v>
      </c>
      <c r="AE930" s="122">
        <v>1.1499999999999999</v>
      </c>
      <c r="AF930" s="122">
        <v>0.49</v>
      </c>
      <c r="AG930" s="122">
        <v>4.33</v>
      </c>
      <c r="AH930" s="122">
        <v>14.98</v>
      </c>
      <c r="AI930" s="122">
        <v>58.79</v>
      </c>
      <c r="AJ930" s="122">
        <v>100</v>
      </c>
      <c r="AK930" s="123">
        <v>1.0621181394444119</v>
      </c>
      <c r="AL930" s="109">
        <v>0.64669043316467845</v>
      </c>
      <c r="AM930" s="109">
        <v>3.5883870870130848E-2</v>
      </c>
      <c r="AN930">
        <v>0.10704037543183324</v>
      </c>
      <c r="AY930" s="191"/>
      <c r="BC930" s="192"/>
      <c r="BD930" s="191" t="str">
        <f t="shared" si="70"/>
        <v/>
      </c>
      <c r="BE930" s="122" t="str">
        <f t="shared" si="71"/>
        <v/>
      </c>
      <c r="BF930" s="122" t="str">
        <f t="shared" si="72"/>
        <v/>
      </c>
      <c r="BG930" s="122" t="str">
        <f t="shared" si="73"/>
        <v/>
      </c>
      <c r="BH930" s="192" t="str">
        <f t="shared" si="74"/>
        <v/>
      </c>
      <c r="BI930" s="109">
        <v>0</v>
      </c>
      <c r="BJ930" s="109">
        <v>0</v>
      </c>
      <c r="BK930" s="109">
        <v>0</v>
      </c>
      <c r="BL930" s="109">
        <v>1082.696533203125</v>
      </c>
      <c r="BM930" s="109">
        <v>1076.4015332031249</v>
      </c>
      <c r="BN930" s="123">
        <v>1089.7359570312501</v>
      </c>
    </row>
    <row r="931" spans="1:66" x14ac:dyDescent="0.25">
      <c r="A931">
        <v>926</v>
      </c>
      <c r="B931" t="s">
        <v>181</v>
      </c>
      <c r="C931" s="120" t="s">
        <v>343</v>
      </c>
      <c r="D931">
        <v>44149</v>
      </c>
      <c r="E931" s="121">
        <v>143</v>
      </c>
      <c r="F931" t="s">
        <v>178</v>
      </c>
      <c r="G931" t="s">
        <v>180</v>
      </c>
      <c r="H931" t="s">
        <v>215</v>
      </c>
      <c r="I931" s="2">
        <v>26255</v>
      </c>
      <c r="K931" s="21" t="s">
        <v>179</v>
      </c>
      <c r="L931">
        <v>49.875</v>
      </c>
      <c r="M931">
        <v>1.413</v>
      </c>
      <c r="N931">
        <v>4.0750000000000002</v>
      </c>
      <c r="O931">
        <v>5.2480000000000002</v>
      </c>
      <c r="P931">
        <v>0.01</v>
      </c>
      <c r="Q931">
        <v>15.226000000000001</v>
      </c>
      <c r="R931">
        <v>23.277000000000001</v>
      </c>
      <c r="S931">
        <v>0.39500000000000002</v>
      </c>
      <c r="T931">
        <v>1E-3</v>
      </c>
      <c r="U931">
        <v>0.64200000000000002</v>
      </c>
      <c r="W931">
        <v>3.6999999999999998E-2</v>
      </c>
      <c r="X931">
        <v>100.199</v>
      </c>
      <c r="Y931">
        <v>83.797041090171078</v>
      </c>
      <c r="Z931" s="122">
        <v>0.27</v>
      </c>
      <c r="AA931" s="122">
        <v>2.48</v>
      </c>
      <c r="AB931" s="122">
        <v>1</v>
      </c>
      <c r="AC931" s="122">
        <v>2.1</v>
      </c>
      <c r="AD931" s="122">
        <v>288.54000000000002</v>
      </c>
      <c r="AE931" s="122">
        <v>0.99</v>
      </c>
      <c r="AF931" s="122">
        <v>0.49</v>
      </c>
      <c r="AG931" s="122">
        <v>4.93</v>
      </c>
      <c r="AH931" s="122">
        <v>1557.39</v>
      </c>
      <c r="AI931" s="122">
        <v>7.65</v>
      </c>
      <c r="AJ931" s="122">
        <v>92.91</v>
      </c>
      <c r="AK931" s="123">
        <v>1.1192868105795337</v>
      </c>
      <c r="AL931" s="109">
        <v>0.83937868557032336</v>
      </c>
      <c r="AM931" s="109">
        <v>2.8317354454478191E-2</v>
      </c>
      <c r="AN931">
        <v>6.4823943874724552E-2</v>
      </c>
      <c r="AY931" s="191"/>
      <c r="BC931" s="192"/>
      <c r="BD931" s="191" t="str">
        <f t="shared" si="70"/>
        <v/>
      </c>
      <c r="BE931" s="122" t="str">
        <f t="shared" si="71"/>
        <v/>
      </c>
      <c r="BF931" s="122" t="str">
        <f t="shared" si="72"/>
        <v/>
      </c>
      <c r="BG931" s="122" t="str">
        <f t="shared" si="73"/>
        <v/>
      </c>
      <c r="BH931" s="192" t="str">
        <f t="shared" si="74"/>
        <v/>
      </c>
      <c r="BI931" s="109">
        <v>2.2596816626937919</v>
      </c>
      <c r="BJ931" s="109">
        <v>1.8235650721939141</v>
      </c>
      <c r="BK931" s="109">
        <v>2.8675534812362731</v>
      </c>
      <c r="BL931" s="109">
        <v>1109.187377929688</v>
      </c>
      <c r="BM931" s="109">
        <v>1104.3319531249999</v>
      </c>
      <c r="BN931" s="123">
        <v>1113.634956054688</v>
      </c>
    </row>
    <row r="932" spans="1:66" x14ac:dyDescent="0.25">
      <c r="A932">
        <v>927</v>
      </c>
      <c r="B932" t="s">
        <v>181</v>
      </c>
      <c r="C932" s="120" t="s">
        <v>344</v>
      </c>
      <c r="D932">
        <v>44149</v>
      </c>
      <c r="E932" s="121">
        <v>144</v>
      </c>
      <c r="F932" t="s">
        <v>178</v>
      </c>
      <c r="G932" t="s">
        <v>180</v>
      </c>
      <c r="H932" t="s">
        <v>215</v>
      </c>
      <c r="I932" s="2">
        <v>26255</v>
      </c>
      <c r="K932" s="21" t="s">
        <v>179</v>
      </c>
      <c r="L932">
        <v>44.956000000000003</v>
      </c>
      <c r="M932">
        <v>2.8879999999999999</v>
      </c>
      <c r="N932">
        <v>8.1280000000000001</v>
      </c>
      <c r="O932">
        <v>9.3970000000000002</v>
      </c>
      <c r="P932">
        <v>0.16900000000000001</v>
      </c>
      <c r="Q932">
        <v>10.409000000000001</v>
      </c>
      <c r="R932">
        <v>23.012</v>
      </c>
      <c r="S932">
        <v>0.91800000000000004</v>
      </c>
      <c r="T932">
        <v>0</v>
      </c>
      <c r="U932">
        <v>4.9000000000000002E-2</v>
      </c>
      <c r="W932">
        <v>4.2000000000000003E-2</v>
      </c>
      <c r="X932">
        <v>99.968000000000018</v>
      </c>
      <c r="Y932">
        <v>66.381161162346899</v>
      </c>
      <c r="Z932" s="122">
        <v>0.28000000000000003</v>
      </c>
      <c r="AA932" s="122">
        <v>1.62</v>
      </c>
      <c r="AB932" s="122">
        <v>0.69</v>
      </c>
      <c r="AC932" s="122">
        <v>1.54</v>
      </c>
      <c r="AD932" s="122">
        <v>19.600000000000001</v>
      </c>
      <c r="AE932" s="122">
        <v>1.22</v>
      </c>
      <c r="AF932" s="122">
        <v>0.49</v>
      </c>
      <c r="AG932" s="122">
        <v>3.04</v>
      </c>
      <c r="AH932" s="122">
        <v>100</v>
      </c>
      <c r="AI932" s="122">
        <v>58.53</v>
      </c>
      <c r="AJ932" s="122">
        <v>85.34</v>
      </c>
      <c r="AK932" s="123">
        <v>1.0310206366376029</v>
      </c>
      <c r="AL932" s="109">
        <v>0.5902426285061434</v>
      </c>
      <c r="AM932" s="109">
        <v>6.7693616154573769E-2</v>
      </c>
      <c r="AN932">
        <v>0.12744425429853795</v>
      </c>
      <c r="AO932" s="109">
        <v>5.1390879252903972</v>
      </c>
      <c r="AP932" s="109">
        <v>0.132243420146578</v>
      </c>
      <c r="AQ932" s="141">
        <v>1021.528552897296</v>
      </c>
      <c r="AR932" s="141">
        <v>4.2954125992486079</v>
      </c>
      <c r="AS932" s="141">
        <v>884</v>
      </c>
      <c r="AY932" s="191"/>
      <c r="BC932" s="192"/>
      <c r="BD932" s="191">
        <f t="shared" si="70"/>
        <v>5.1390879252903972</v>
      </c>
      <c r="BE932" s="122">
        <f t="shared" si="71"/>
        <v>0.132243420146578</v>
      </c>
      <c r="BF932" s="122">
        <f t="shared" si="72"/>
        <v>1021.528552897296</v>
      </c>
      <c r="BG932" s="122">
        <f t="shared" si="73"/>
        <v>4.2954125992486079</v>
      </c>
      <c r="BH932" s="192">
        <f t="shared" si="74"/>
        <v>884</v>
      </c>
      <c r="BI932" s="109">
        <v>9.6819124221801758</v>
      </c>
      <c r="BJ932" s="109">
        <v>8.5525194549560553</v>
      </c>
      <c r="BK932" s="109">
        <v>10.535187225341801</v>
      </c>
      <c r="BL932" s="109">
        <v>1098.340576171875</v>
      </c>
      <c r="BM932" s="109">
        <v>1085.178974609375</v>
      </c>
      <c r="BN932" s="123">
        <v>1105.7101074218749</v>
      </c>
    </row>
    <row r="933" spans="1:66" x14ac:dyDescent="0.25">
      <c r="A933">
        <v>928</v>
      </c>
      <c r="B933" t="s">
        <v>181</v>
      </c>
      <c r="C933" s="120" t="s">
        <v>345</v>
      </c>
      <c r="D933">
        <v>44149</v>
      </c>
      <c r="E933" s="121">
        <v>145</v>
      </c>
      <c r="F933" t="s">
        <v>183</v>
      </c>
      <c r="G933" t="s">
        <v>180</v>
      </c>
      <c r="H933" t="s">
        <v>215</v>
      </c>
      <c r="I933" s="2">
        <v>26255</v>
      </c>
      <c r="K933" s="21" t="s">
        <v>179</v>
      </c>
      <c r="L933">
        <v>48.88</v>
      </c>
      <c r="M933">
        <v>1.907</v>
      </c>
      <c r="N933">
        <v>4.7530000000000001</v>
      </c>
      <c r="O933">
        <v>6.9029999999999996</v>
      </c>
      <c r="P933">
        <v>4.1000000000000002E-2</v>
      </c>
      <c r="Q933">
        <v>14.226000000000001</v>
      </c>
      <c r="R933">
        <v>23.003</v>
      </c>
      <c r="S933">
        <v>0.42899999999999999</v>
      </c>
      <c r="T933">
        <v>2E-3</v>
      </c>
      <c r="U933">
        <v>1.4999999999999999E-2</v>
      </c>
      <c r="V933">
        <v>150</v>
      </c>
      <c r="W933">
        <v>0</v>
      </c>
      <c r="X933">
        <v>100.15900000000001</v>
      </c>
      <c r="Y933">
        <v>78.603040656618191</v>
      </c>
      <c r="Z933" s="122">
        <v>0.27</v>
      </c>
      <c r="AA933" s="122">
        <v>2.09</v>
      </c>
      <c r="AB933" s="122">
        <v>0.92</v>
      </c>
      <c r="AC933" s="122">
        <v>1.81</v>
      </c>
      <c r="AD933" s="122">
        <v>77.5</v>
      </c>
      <c r="AE933" s="122">
        <v>1.04</v>
      </c>
      <c r="AF933" s="122">
        <v>0.49</v>
      </c>
      <c r="AG933" s="122">
        <v>4.5999999999999996</v>
      </c>
      <c r="AH933" s="122">
        <v>341.21</v>
      </c>
      <c r="AI933" s="122">
        <v>180</v>
      </c>
      <c r="AJ933" s="122">
        <v>100</v>
      </c>
      <c r="AK933" s="123">
        <v>1.083435956367498</v>
      </c>
      <c r="AL933" s="109">
        <v>0.78976309652626053</v>
      </c>
      <c r="AM933" s="109">
        <v>3.0970969050241142E-2</v>
      </c>
      <c r="AN933">
        <v>0.10308046029347805</v>
      </c>
      <c r="AY933" s="191"/>
      <c r="BC933" s="192"/>
      <c r="BD933" s="191" t="str">
        <f t="shared" si="70"/>
        <v/>
      </c>
      <c r="BE933" s="122" t="str">
        <f t="shared" si="71"/>
        <v/>
      </c>
      <c r="BF933" s="122" t="str">
        <f t="shared" si="72"/>
        <v/>
      </c>
      <c r="BG933" s="122" t="str">
        <f t="shared" si="73"/>
        <v/>
      </c>
      <c r="BH933" s="192" t="str">
        <f t="shared" si="74"/>
        <v/>
      </c>
      <c r="BI933" s="109">
        <v>1.5781677122289239</v>
      </c>
      <c r="BJ933" s="109">
        <v>1.455162608163983</v>
      </c>
      <c r="BK933" s="109">
        <v>1.7517269582921571</v>
      </c>
      <c r="BL933" s="109">
        <v>1069.227905273438</v>
      </c>
      <c r="BM933" s="109">
        <v>1062.552065429687</v>
      </c>
      <c r="BN933" s="123">
        <v>1077.2992480468749</v>
      </c>
    </row>
    <row r="934" spans="1:66" x14ac:dyDescent="0.25">
      <c r="A934">
        <v>929</v>
      </c>
      <c r="B934" t="s">
        <v>181</v>
      </c>
      <c r="C934" s="120" t="s">
        <v>346</v>
      </c>
      <c r="D934">
        <v>44149</v>
      </c>
      <c r="E934" s="121">
        <v>146</v>
      </c>
      <c r="F934" t="s">
        <v>185</v>
      </c>
      <c r="G934" t="s">
        <v>180</v>
      </c>
      <c r="H934" t="s">
        <v>215</v>
      </c>
      <c r="I934" s="2">
        <v>26255</v>
      </c>
      <c r="K934" s="21" t="s">
        <v>179</v>
      </c>
      <c r="L934">
        <v>42.902000000000001</v>
      </c>
      <c r="M934">
        <v>5.1859999999999999</v>
      </c>
      <c r="N934">
        <v>8.9580000000000002</v>
      </c>
      <c r="O934">
        <v>8.33</v>
      </c>
      <c r="P934">
        <v>0.11</v>
      </c>
      <c r="Q934">
        <v>10.657</v>
      </c>
      <c r="R934">
        <v>22.838999999999999</v>
      </c>
      <c r="S934">
        <v>0.60399999999999998</v>
      </c>
      <c r="T934">
        <v>3.3000000000000002E-2</v>
      </c>
      <c r="U934">
        <v>1.4999999999999999E-2</v>
      </c>
      <c r="W934">
        <v>2.1000000000000001E-2</v>
      </c>
      <c r="X934">
        <v>99.655000000000001</v>
      </c>
      <c r="Y934">
        <v>69.516951332531576</v>
      </c>
      <c r="Z934" s="122">
        <v>0.28999999999999998</v>
      </c>
      <c r="AA934" s="122">
        <v>1.18</v>
      </c>
      <c r="AB934" s="122">
        <v>0.66</v>
      </c>
      <c r="AC934" s="122">
        <v>1.64</v>
      </c>
      <c r="AD934" s="122">
        <v>28.75</v>
      </c>
      <c r="AE934" s="122">
        <v>1.21</v>
      </c>
      <c r="AF934" s="122">
        <v>0.49</v>
      </c>
      <c r="AG934" s="122">
        <v>3.86</v>
      </c>
      <c r="AH934" s="122">
        <v>28.68</v>
      </c>
      <c r="AI934" s="122">
        <v>186.55</v>
      </c>
      <c r="AJ934" s="122">
        <v>166.73</v>
      </c>
      <c r="AK934" s="123">
        <v>1.0817945348995881</v>
      </c>
      <c r="AL934" s="109">
        <v>0.60532401449345574</v>
      </c>
      <c r="AM934" s="109">
        <v>4.4614224300465251E-2</v>
      </c>
      <c r="AN934">
        <v>0.15176113823508339</v>
      </c>
      <c r="AY934" s="191"/>
      <c r="BC934" s="192"/>
      <c r="BD934" s="191" t="str">
        <f t="shared" si="70"/>
        <v/>
      </c>
      <c r="BE934" s="122" t="str">
        <f t="shared" si="71"/>
        <v/>
      </c>
      <c r="BF934" s="122" t="str">
        <f t="shared" si="72"/>
        <v/>
      </c>
      <c r="BG934" s="122" t="str">
        <f t="shared" si="73"/>
        <v/>
      </c>
      <c r="BH934" s="192" t="str">
        <f t="shared" si="74"/>
        <v/>
      </c>
      <c r="BI934" s="109">
        <v>0.75906985402912075</v>
      </c>
      <c r="BJ934" s="109">
        <v>0</v>
      </c>
      <c r="BK934" s="109">
        <v>2.767778054483832</v>
      </c>
      <c r="BL934" s="109">
        <v>1095.197265625</v>
      </c>
      <c r="BM934" s="109">
        <v>1086.651889648437</v>
      </c>
      <c r="BN934" s="123">
        <v>1105.1784814453119</v>
      </c>
    </row>
    <row r="935" spans="1:66" x14ac:dyDescent="0.25">
      <c r="A935">
        <v>930</v>
      </c>
      <c r="B935" t="s">
        <v>181</v>
      </c>
      <c r="C935" s="120" t="s">
        <v>347</v>
      </c>
      <c r="D935">
        <v>44149</v>
      </c>
      <c r="E935" s="121">
        <v>147</v>
      </c>
      <c r="F935" t="s">
        <v>185</v>
      </c>
      <c r="G935" t="s">
        <v>180</v>
      </c>
      <c r="H935" t="s">
        <v>215</v>
      </c>
      <c r="I935" s="2">
        <v>26255</v>
      </c>
      <c r="K935" s="21" t="s">
        <v>179</v>
      </c>
      <c r="L935">
        <v>46.81</v>
      </c>
      <c r="M935">
        <v>3.3679999999999999</v>
      </c>
      <c r="N935">
        <v>5.5789999999999997</v>
      </c>
      <c r="O935">
        <v>8.202</v>
      </c>
      <c r="P935">
        <v>0.112</v>
      </c>
      <c r="Q935">
        <v>13.038</v>
      </c>
      <c r="R935">
        <v>22.596</v>
      </c>
      <c r="S935">
        <v>0.46300000000000002</v>
      </c>
      <c r="T935">
        <v>1.0999999999999999E-2</v>
      </c>
      <c r="U935">
        <v>0</v>
      </c>
      <c r="W935">
        <v>0</v>
      </c>
      <c r="X935">
        <v>100.17899999999999</v>
      </c>
      <c r="Y935">
        <v>73.91463709216562</v>
      </c>
      <c r="Z935" s="122">
        <v>0.28000000000000003</v>
      </c>
      <c r="AA935" s="122">
        <v>1.49</v>
      </c>
      <c r="AB935" s="122">
        <v>0.85</v>
      </c>
      <c r="AC935" s="122">
        <v>1.66</v>
      </c>
      <c r="AD935" s="122">
        <v>29.97</v>
      </c>
      <c r="AE935" s="122">
        <v>1.0900000000000001</v>
      </c>
      <c r="AF935" s="122">
        <v>0.5</v>
      </c>
      <c r="AG935" s="122">
        <v>4.5199999999999996</v>
      </c>
      <c r="AH935" s="122">
        <v>79.22</v>
      </c>
      <c r="AI935" s="122">
        <v>100</v>
      </c>
      <c r="AJ935" s="122">
        <v>100</v>
      </c>
      <c r="AK935" s="123">
        <v>1.0517603185116848</v>
      </c>
      <c r="AL935" s="109">
        <v>0.73071307862548862</v>
      </c>
      <c r="AM935" s="109">
        <v>3.3744295444099216E-2</v>
      </c>
      <c r="AN935">
        <v>0.14431253671720376</v>
      </c>
      <c r="AT935" s="122">
        <v>3.4291611174229102</v>
      </c>
      <c r="AU935" s="122">
        <v>0.59543761867849454</v>
      </c>
      <c r="AV935" s="122">
        <v>1091.943208868923</v>
      </c>
      <c r="AW935" s="122">
        <v>12.97496252451681</v>
      </c>
      <c r="AX935" s="122">
        <v>33</v>
      </c>
      <c r="AY935" s="191">
        <v>-2.2611709926398058</v>
      </c>
      <c r="AZ935" s="122">
        <v>0.88333968234109739</v>
      </c>
      <c r="BA935" s="122">
        <v>1055.371235966313</v>
      </c>
      <c r="BB935" s="122">
        <v>15.53425161568596</v>
      </c>
      <c r="BC935" s="192">
        <v>28</v>
      </c>
      <c r="BD935" s="191">
        <f t="shared" si="70"/>
        <v>3.4291611174229102</v>
      </c>
      <c r="BE935" s="122">
        <f t="shared" si="71"/>
        <v>0.59543761867849454</v>
      </c>
      <c r="BF935" s="122">
        <f t="shared" si="72"/>
        <v>1091.943208868923</v>
      </c>
      <c r="BG935" s="122">
        <f t="shared" si="73"/>
        <v>12.97496252451681</v>
      </c>
      <c r="BH935" s="192">
        <f t="shared" si="74"/>
        <v>33</v>
      </c>
      <c r="BI935" s="109">
        <v>0.10332855045664099</v>
      </c>
      <c r="BJ935" s="109">
        <v>0</v>
      </c>
      <c r="BK935" s="109">
        <v>0.31729877769815712</v>
      </c>
      <c r="BL935" s="109">
        <v>1082.100708007812</v>
      </c>
      <c r="BM935" s="109">
        <v>1078.20357421875</v>
      </c>
      <c r="BN935" s="123">
        <v>1087.918149414063</v>
      </c>
    </row>
    <row r="936" spans="1:66" x14ac:dyDescent="0.25">
      <c r="A936">
        <v>931</v>
      </c>
      <c r="B936" t="s">
        <v>181</v>
      </c>
      <c r="C936" s="120" t="s">
        <v>348</v>
      </c>
      <c r="D936">
        <v>44149</v>
      </c>
      <c r="E936" s="121">
        <v>148</v>
      </c>
      <c r="F936" t="s">
        <v>184</v>
      </c>
      <c r="G936" t="s">
        <v>180</v>
      </c>
      <c r="H936" t="s">
        <v>215</v>
      </c>
      <c r="I936" s="2">
        <v>26255</v>
      </c>
      <c r="K936" s="21" t="s">
        <v>179</v>
      </c>
      <c r="L936">
        <v>47.77</v>
      </c>
      <c r="M936">
        <v>2.2589999999999999</v>
      </c>
      <c r="N936">
        <v>5.2850000000000001</v>
      </c>
      <c r="O936">
        <v>6.8049999999999997</v>
      </c>
      <c r="P936">
        <v>6.4000000000000001E-2</v>
      </c>
      <c r="Q936">
        <v>13.853999999999999</v>
      </c>
      <c r="R936">
        <v>23.039000000000001</v>
      </c>
      <c r="S936">
        <v>0.38400000000000001</v>
      </c>
      <c r="T936">
        <v>2.4E-2</v>
      </c>
      <c r="U936">
        <v>0.05</v>
      </c>
      <c r="W936">
        <v>7.0999999999999994E-2</v>
      </c>
      <c r="X936">
        <v>99.605000000000004</v>
      </c>
      <c r="Y936">
        <v>78.397157136732631</v>
      </c>
      <c r="Z936" s="122">
        <v>0.27</v>
      </c>
      <c r="AA936" s="122">
        <v>1.88</v>
      </c>
      <c r="AB936" s="122">
        <v>0.87</v>
      </c>
      <c r="AC936" s="122">
        <v>1.81</v>
      </c>
      <c r="AD936" s="122">
        <v>48.43</v>
      </c>
      <c r="AE936" s="122">
        <v>1.05</v>
      </c>
      <c r="AF936" s="122">
        <v>0.49</v>
      </c>
      <c r="AG936" s="122">
        <v>4.92</v>
      </c>
      <c r="AH936" s="122">
        <v>38.049999999999997</v>
      </c>
      <c r="AI936" s="122">
        <v>59.12</v>
      </c>
      <c r="AJ936" s="122">
        <v>47.99</v>
      </c>
      <c r="AK936" s="123">
        <v>1.0899849032547448</v>
      </c>
      <c r="AL936" s="109">
        <v>0.77544789011412274</v>
      </c>
      <c r="AM936" s="109">
        <v>2.7950664007799574E-2</v>
      </c>
      <c r="AN936">
        <v>9.6042010468980657E-2</v>
      </c>
      <c r="AY936" s="191"/>
      <c r="BC936" s="192"/>
      <c r="BD936" s="191" t="str">
        <f t="shared" si="70"/>
        <v/>
      </c>
      <c r="BE936" s="122" t="str">
        <f t="shared" si="71"/>
        <v/>
      </c>
      <c r="BF936" s="122" t="str">
        <f t="shared" si="72"/>
        <v/>
      </c>
      <c r="BG936" s="122" t="str">
        <f t="shared" si="73"/>
        <v/>
      </c>
      <c r="BH936" s="192" t="str">
        <f t="shared" si="74"/>
        <v/>
      </c>
      <c r="BI936" s="109">
        <v>1.327007423493866</v>
      </c>
      <c r="BJ936" s="109">
        <v>1.1606662331557309</v>
      </c>
      <c r="BK936" s="109">
        <v>1.481883531663422</v>
      </c>
      <c r="BL936" s="109">
        <v>1079.79150390625</v>
      </c>
      <c r="BM936" s="109">
        <v>1073.0614257812499</v>
      </c>
      <c r="BN936" s="123">
        <v>1086.136684570313</v>
      </c>
    </row>
    <row r="937" spans="1:66" x14ac:dyDescent="0.25">
      <c r="A937">
        <v>932</v>
      </c>
      <c r="B937" t="s">
        <v>181</v>
      </c>
      <c r="C937" s="120" t="s">
        <v>349</v>
      </c>
      <c r="D937">
        <v>44149</v>
      </c>
      <c r="E937" s="121">
        <v>150</v>
      </c>
      <c r="F937" t="s">
        <v>184</v>
      </c>
      <c r="G937" t="s">
        <v>180</v>
      </c>
      <c r="H937" t="s">
        <v>215</v>
      </c>
      <c r="I937" s="2">
        <v>26255</v>
      </c>
      <c r="K937" s="21" t="s">
        <v>179</v>
      </c>
      <c r="L937">
        <v>45.978000000000002</v>
      </c>
      <c r="M937">
        <v>4.2140000000000004</v>
      </c>
      <c r="N937">
        <v>7.4329999999999998</v>
      </c>
      <c r="O937">
        <v>7.6109999999999998</v>
      </c>
      <c r="P937">
        <v>7.4999999999999997E-2</v>
      </c>
      <c r="Q937">
        <v>11.914999999999999</v>
      </c>
      <c r="R937">
        <v>23.056000000000001</v>
      </c>
      <c r="S937">
        <v>0.74</v>
      </c>
      <c r="T937">
        <v>4.5999999999999999E-2</v>
      </c>
      <c r="U937">
        <v>1.2E-2</v>
      </c>
      <c r="W937">
        <v>0</v>
      </c>
      <c r="X937">
        <v>101.08</v>
      </c>
      <c r="Y937">
        <v>73.618821960847725</v>
      </c>
      <c r="Z937" s="122">
        <v>0.28000000000000003</v>
      </c>
      <c r="AA937" s="122">
        <v>1.33</v>
      </c>
      <c r="AB937" s="122">
        <v>0.73</v>
      </c>
      <c r="AC937" s="122">
        <v>1.73</v>
      </c>
      <c r="AD937" s="122">
        <v>42.34</v>
      </c>
      <c r="AE937" s="122">
        <v>1.1399999999999999</v>
      </c>
      <c r="AF937" s="122">
        <v>0.49</v>
      </c>
      <c r="AG937" s="122">
        <v>3.43</v>
      </c>
      <c r="AH937" s="122">
        <v>20.84</v>
      </c>
      <c r="AI937" s="122">
        <v>239.79</v>
      </c>
      <c r="AJ937" s="122">
        <v>100</v>
      </c>
      <c r="AK937" s="123">
        <v>1.0949912601691976</v>
      </c>
      <c r="AL937" s="109">
        <v>0.66162214326350877</v>
      </c>
      <c r="AM937" s="109">
        <v>5.3435659619205905E-2</v>
      </c>
      <c r="AN937">
        <v>0.13657355577083721</v>
      </c>
      <c r="AY937" s="191"/>
      <c r="BC937" s="192"/>
      <c r="BD937" s="191" t="str">
        <f t="shared" si="70"/>
        <v/>
      </c>
      <c r="BE937" s="122" t="str">
        <f t="shared" si="71"/>
        <v/>
      </c>
      <c r="BF937" s="122" t="str">
        <f t="shared" si="72"/>
        <v/>
      </c>
      <c r="BG937" s="122" t="str">
        <f t="shared" si="73"/>
        <v/>
      </c>
      <c r="BH937" s="192" t="str">
        <f t="shared" si="74"/>
        <v/>
      </c>
      <c r="BI937" s="109">
        <v>9.1162300109863281</v>
      </c>
      <c r="BJ937" s="109">
        <v>6.6146281051635736</v>
      </c>
      <c r="BK937" s="109">
        <v>11.15079975128174</v>
      </c>
      <c r="BL937" s="109">
        <v>1132.780517578125</v>
      </c>
      <c r="BM937" s="109">
        <v>1122.338979492187</v>
      </c>
      <c r="BN937" s="123">
        <v>1145.931606445313</v>
      </c>
    </row>
    <row r="938" spans="1:66" x14ac:dyDescent="0.25">
      <c r="A938">
        <v>933</v>
      </c>
      <c r="B938">
        <v>189</v>
      </c>
      <c r="C938" s="120" t="s">
        <v>350</v>
      </c>
      <c r="D938">
        <v>44149</v>
      </c>
      <c r="E938" s="121">
        <v>151</v>
      </c>
      <c r="F938" t="s">
        <v>178</v>
      </c>
      <c r="G938" t="s">
        <v>180</v>
      </c>
      <c r="H938" t="s">
        <v>215</v>
      </c>
      <c r="I938" s="2">
        <v>26255</v>
      </c>
      <c r="K938" s="21" t="s">
        <v>179</v>
      </c>
      <c r="L938">
        <v>45.768999999999998</v>
      </c>
      <c r="M938">
        <v>2.5630000000000002</v>
      </c>
      <c r="N938">
        <v>7.2240000000000002</v>
      </c>
      <c r="O938">
        <v>6.3890000000000002</v>
      </c>
      <c r="P938">
        <v>4.9000000000000002E-2</v>
      </c>
      <c r="Q938">
        <v>12.971</v>
      </c>
      <c r="R938">
        <v>23.132999999999999</v>
      </c>
      <c r="S938">
        <v>0.59499999999999997</v>
      </c>
      <c r="T938">
        <v>9.6000000000000002E-2</v>
      </c>
      <c r="U938">
        <v>0.33800000000000002</v>
      </c>
      <c r="W938">
        <v>0</v>
      </c>
      <c r="X938">
        <v>99.126999999999995</v>
      </c>
      <c r="Y938">
        <v>78.350071286074709</v>
      </c>
      <c r="Z938" s="122">
        <v>0.28000000000000003</v>
      </c>
      <c r="AA938" s="122">
        <v>1.73</v>
      </c>
      <c r="AB938" s="122">
        <v>0.74</v>
      </c>
      <c r="AC938" s="122">
        <v>1.89</v>
      </c>
      <c r="AD938" s="122">
        <v>68.09</v>
      </c>
      <c r="AE938" s="122">
        <v>1.0900000000000001</v>
      </c>
      <c r="AF938" s="122">
        <v>0.49</v>
      </c>
      <c r="AG938" s="122">
        <v>3.83</v>
      </c>
      <c r="AH938" s="122">
        <v>11.62</v>
      </c>
      <c r="AI938" s="122">
        <v>11.76</v>
      </c>
      <c r="AJ938" s="122">
        <v>100</v>
      </c>
      <c r="AK938" s="123">
        <v>1.131315308345348</v>
      </c>
      <c r="AL938" s="109">
        <v>0.73106188574877862</v>
      </c>
      <c r="AM938" s="109">
        <v>4.3609501134837476E-2</v>
      </c>
      <c r="AN938">
        <v>3.8222339853678525E-2</v>
      </c>
      <c r="AT938" s="122">
        <v>6.3766973204156496</v>
      </c>
      <c r="AU938" s="122">
        <v>0.65217023225447146</v>
      </c>
      <c r="AV938" s="122">
        <v>1144.5340607596579</v>
      </c>
      <c r="AW938" s="122">
        <v>14.73305174699974</v>
      </c>
      <c r="AX938" s="122">
        <v>34</v>
      </c>
      <c r="AY938" s="191">
        <v>6.7721372636336064</v>
      </c>
      <c r="AZ938" s="122">
        <v>0.94180539807771246</v>
      </c>
      <c r="BA938" s="122">
        <v>1127.659424312016</v>
      </c>
      <c r="BB938" s="122">
        <v>11.51564251103532</v>
      </c>
      <c r="BC938" s="192">
        <v>19</v>
      </c>
      <c r="BD938" s="191">
        <f t="shared" si="70"/>
        <v>6.7721372636336064</v>
      </c>
      <c r="BE938" s="122">
        <f t="shared" si="71"/>
        <v>0.94180539807771246</v>
      </c>
      <c r="BF938" s="122">
        <f t="shared" si="72"/>
        <v>1127.659424312016</v>
      </c>
      <c r="BG938" s="122">
        <f t="shared" si="73"/>
        <v>11.51564251103532</v>
      </c>
      <c r="BH938" s="192">
        <f t="shared" si="74"/>
        <v>19</v>
      </c>
      <c r="BI938" s="109">
        <v>5.2746571858865581</v>
      </c>
      <c r="BJ938" s="109">
        <v>3.5912648519021828</v>
      </c>
      <c r="BK938" s="109">
        <v>6.5009254582864608</v>
      </c>
      <c r="BL938" s="109">
        <v>1126.185668945312</v>
      </c>
      <c r="BM938" s="109">
        <v>1119.4439062500001</v>
      </c>
      <c r="BN938" s="123">
        <v>1132.2266992187499</v>
      </c>
    </row>
    <row r="939" spans="1:66" x14ac:dyDescent="0.25">
      <c r="A939">
        <v>934</v>
      </c>
      <c r="B939">
        <v>190</v>
      </c>
      <c r="C939" s="120" t="s">
        <v>351</v>
      </c>
      <c r="D939">
        <v>44149</v>
      </c>
      <c r="E939" s="121">
        <v>153</v>
      </c>
      <c r="F939" t="s">
        <v>185</v>
      </c>
      <c r="G939" t="s">
        <v>180</v>
      </c>
      <c r="H939" t="s">
        <v>215</v>
      </c>
      <c r="I939" s="2">
        <v>26255</v>
      </c>
      <c r="K939" s="21" t="s">
        <v>179</v>
      </c>
      <c r="L939">
        <v>45.381999999999998</v>
      </c>
      <c r="M939">
        <v>3.7589999999999999</v>
      </c>
      <c r="N939">
        <v>7.3979999999999997</v>
      </c>
      <c r="O939">
        <v>7.56</v>
      </c>
      <c r="P939">
        <v>9.5000000000000001E-2</v>
      </c>
      <c r="Q939">
        <v>12.103999999999999</v>
      </c>
      <c r="R939">
        <v>23.152000000000001</v>
      </c>
      <c r="S939">
        <v>0.505</v>
      </c>
      <c r="T939">
        <v>3.1E-2</v>
      </c>
      <c r="U939">
        <v>8.9999999999999993E-3</v>
      </c>
      <c r="W939">
        <v>6.0999999999999999E-2</v>
      </c>
      <c r="X939">
        <v>100.05600000000001</v>
      </c>
      <c r="Y939">
        <v>74.052733135163535</v>
      </c>
      <c r="Z939" s="122">
        <v>0.28000000000000003</v>
      </c>
      <c r="AA939" s="122">
        <v>1.41</v>
      </c>
      <c r="AB939" s="122">
        <v>0.73</v>
      </c>
      <c r="AC939" s="122">
        <v>1.73</v>
      </c>
      <c r="AD939" s="122">
        <v>30.24</v>
      </c>
      <c r="AE939" s="122">
        <v>1.1299999999999999</v>
      </c>
      <c r="AF939" s="122">
        <v>0.49</v>
      </c>
      <c r="AG939" s="122">
        <v>4.25</v>
      </c>
      <c r="AH939" s="122">
        <v>30.17</v>
      </c>
      <c r="AI939" s="122">
        <v>328.29</v>
      </c>
      <c r="AJ939" s="122">
        <v>52.55</v>
      </c>
      <c r="AK939" s="123">
        <v>1.0930443363669038</v>
      </c>
      <c r="AL939" s="109">
        <v>0.67979893610848019</v>
      </c>
      <c r="AM939" s="109">
        <v>3.6883014861337632E-2</v>
      </c>
      <c r="AN939">
        <v>0.12404930272688273</v>
      </c>
      <c r="AY939" s="191"/>
      <c r="BC939" s="192"/>
      <c r="BD939" s="191" t="str">
        <f t="shared" si="70"/>
        <v/>
      </c>
      <c r="BE939" s="122" t="str">
        <f t="shared" si="71"/>
        <v/>
      </c>
      <c r="BF939" s="122" t="str">
        <f t="shared" si="72"/>
        <v/>
      </c>
      <c r="BG939" s="122" t="str">
        <f t="shared" si="73"/>
        <v/>
      </c>
      <c r="BH939" s="192" t="str">
        <f t="shared" si="74"/>
        <v/>
      </c>
      <c r="BI939" s="109">
        <v>0.1078902532921298</v>
      </c>
      <c r="BJ939" s="109">
        <v>0</v>
      </c>
      <c r="BK939" s="109">
        <v>1.0870660211906891</v>
      </c>
      <c r="BL939" s="109">
        <v>1109.514404296875</v>
      </c>
      <c r="BM939" s="109">
        <v>1101.617958984375</v>
      </c>
      <c r="BN939" s="123">
        <v>1117.3124414062499</v>
      </c>
    </row>
    <row r="940" spans="1:66" x14ac:dyDescent="0.25">
      <c r="A940">
        <v>935</v>
      </c>
      <c r="B940">
        <v>191</v>
      </c>
      <c r="C940" s="120" t="s">
        <v>352</v>
      </c>
      <c r="D940">
        <v>44149</v>
      </c>
      <c r="E940" s="121">
        <v>154</v>
      </c>
      <c r="F940" t="s">
        <v>178</v>
      </c>
      <c r="G940" t="s">
        <v>180</v>
      </c>
      <c r="H940" t="s">
        <v>215</v>
      </c>
      <c r="I940" s="2">
        <v>26255</v>
      </c>
      <c r="K940" s="21" t="s">
        <v>179</v>
      </c>
      <c r="L940">
        <v>46.226999999999997</v>
      </c>
      <c r="M940">
        <v>2.677</v>
      </c>
      <c r="N940">
        <v>7.6470000000000002</v>
      </c>
      <c r="O940">
        <v>7.0339999999999998</v>
      </c>
      <c r="P940">
        <v>4.8000000000000001E-2</v>
      </c>
      <c r="Q940">
        <v>12.47</v>
      </c>
      <c r="R940">
        <v>23.510999999999999</v>
      </c>
      <c r="S940">
        <v>0.69599999999999995</v>
      </c>
      <c r="T940">
        <v>0</v>
      </c>
      <c r="U940">
        <v>9.7000000000000003E-2</v>
      </c>
      <c r="W940">
        <v>3.9E-2</v>
      </c>
      <c r="X940">
        <v>100.44599999999998</v>
      </c>
      <c r="Y940">
        <v>75.962352485221089</v>
      </c>
      <c r="Z940" s="122">
        <v>0.28000000000000003</v>
      </c>
      <c r="AA940" s="122">
        <v>1.7</v>
      </c>
      <c r="AB940" s="122">
        <v>0.72</v>
      </c>
      <c r="AC940" s="122">
        <v>1.81</v>
      </c>
      <c r="AD940" s="122">
        <v>68.989999999999995</v>
      </c>
      <c r="AE940" s="122">
        <v>1.1100000000000001</v>
      </c>
      <c r="AF940" s="122">
        <v>0.49</v>
      </c>
      <c r="AG940" s="122">
        <v>3.53</v>
      </c>
      <c r="AH940" s="122">
        <v>100</v>
      </c>
      <c r="AI940" s="122">
        <v>31.93</v>
      </c>
      <c r="AJ940" s="122">
        <v>88.28</v>
      </c>
      <c r="AK940" s="123">
        <v>1.1092581689477274</v>
      </c>
      <c r="AL940" s="109">
        <v>0.69501807421498463</v>
      </c>
      <c r="AM940" s="109">
        <v>5.0445491147236773E-2</v>
      </c>
      <c r="AN940">
        <v>6.5098946767129906E-2</v>
      </c>
      <c r="AT940" s="122">
        <v>6.795079855192137</v>
      </c>
      <c r="AU940" s="122">
        <v>0.69284784954175549</v>
      </c>
      <c r="AV940" s="122">
        <v>1157.5657254560811</v>
      </c>
      <c r="AW940" s="122">
        <v>14.205270402116399</v>
      </c>
      <c r="AX940" s="122">
        <v>15</v>
      </c>
      <c r="AY940" s="191">
        <v>6.6613209825700599</v>
      </c>
      <c r="AZ940" s="122">
        <v>0.91813574957089328</v>
      </c>
      <c r="BA940" s="122">
        <v>1121.262551741587</v>
      </c>
      <c r="BB940" s="122">
        <v>8.2643446884337468</v>
      </c>
      <c r="BC940" s="192">
        <v>6</v>
      </c>
      <c r="BD940" s="191">
        <f t="shared" si="70"/>
        <v>6.6613209825700599</v>
      </c>
      <c r="BE940" s="122">
        <f t="shared" si="71"/>
        <v>0.91813574957089328</v>
      </c>
      <c r="BF940" s="122">
        <f t="shared" si="72"/>
        <v>1121.262551741587</v>
      </c>
      <c r="BG940" s="122">
        <f t="shared" si="73"/>
        <v>8.2643446884337468</v>
      </c>
      <c r="BH940" s="192">
        <f t="shared" si="74"/>
        <v>6</v>
      </c>
      <c r="BI940" s="109">
        <v>8.6201992034912109</v>
      </c>
      <c r="BJ940" s="109">
        <v>6.0554022407531738</v>
      </c>
      <c r="BK940" s="109">
        <v>10.4910791015625</v>
      </c>
      <c r="BL940" s="109">
        <v>1118.516479492188</v>
      </c>
      <c r="BM940" s="109">
        <v>1107.647348632813</v>
      </c>
      <c r="BN940" s="123">
        <v>1130.3633203125</v>
      </c>
    </row>
    <row r="941" spans="1:66" x14ac:dyDescent="0.25">
      <c r="A941">
        <v>936</v>
      </c>
      <c r="B941">
        <v>192</v>
      </c>
      <c r="C941" s="120" t="s">
        <v>353</v>
      </c>
      <c r="D941">
        <v>44149</v>
      </c>
      <c r="E941" s="121">
        <v>155</v>
      </c>
      <c r="F941" t="s">
        <v>185</v>
      </c>
      <c r="G941" t="s">
        <v>180</v>
      </c>
      <c r="H941" t="s">
        <v>215</v>
      </c>
      <c r="I941" s="2">
        <v>26255</v>
      </c>
      <c r="K941" s="21" t="s">
        <v>179</v>
      </c>
      <c r="L941">
        <v>40.33</v>
      </c>
      <c r="M941">
        <v>5.726</v>
      </c>
      <c r="N941">
        <v>11.148999999999999</v>
      </c>
      <c r="O941">
        <v>8.4719999999999995</v>
      </c>
      <c r="P941">
        <v>6.2E-2</v>
      </c>
      <c r="Q941">
        <v>10.401999999999999</v>
      </c>
      <c r="R941">
        <v>23.047000000000001</v>
      </c>
      <c r="S941">
        <v>0.49099999999999999</v>
      </c>
      <c r="T941">
        <v>1.6E-2</v>
      </c>
      <c r="U941">
        <v>0</v>
      </c>
      <c r="W941">
        <v>0</v>
      </c>
      <c r="X941">
        <v>99.694999999999993</v>
      </c>
      <c r="Y941">
        <v>68.638613944866137</v>
      </c>
      <c r="Z941" s="122">
        <v>0.3</v>
      </c>
      <c r="AA941" s="122">
        <v>1.1200000000000001</v>
      </c>
      <c r="AB941" s="122">
        <v>0.59</v>
      </c>
      <c r="AC941" s="122">
        <v>1.63</v>
      </c>
      <c r="AD941" s="122">
        <v>51.96</v>
      </c>
      <c r="AE941" s="122">
        <v>1.22</v>
      </c>
      <c r="AF941" s="122">
        <v>0.49</v>
      </c>
      <c r="AG941" s="122">
        <v>4.37</v>
      </c>
      <c r="AH941" s="122">
        <v>52.91</v>
      </c>
      <c r="AI941" s="122">
        <v>100</v>
      </c>
      <c r="AJ941" s="122">
        <v>100</v>
      </c>
      <c r="AK941" s="123">
        <v>1.0745857135414196</v>
      </c>
      <c r="AL941" s="109">
        <v>0.59338689886850449</v>
      </c>
      <c r="AM941" s="109">
        <v>3.6423868222467334E-2</v>
      </c>
      <c r="AN941">
        <v>9.4057826420621909E-2</v>
      </c>
      <c r="AY941" s="191"/>
      <c r="BC941" s="192"/>
      <c r="BD941" s="191" t="str">
        <f t="shared" si="70"/>
        <v/>
      </c>
      <c r="BE941" s="122" t="str">
        <f t="shared" si="71"/>
        <v/>
      </c>
      <c r="BF941" s="122" t="str">
        <f t="shared" si="72"/>
        <v/>
      </c>
      <c r="BG941" s="122" t="str">
        <f t="shared" si="73"/>
        <v/>
      </c>
      <c r="BH941" s="192" t="str">
        <f t="shared" si="74"/>
        <v/>
      </c>
      <c r="BI941" s="109">
        <v>1.393252588966206</v>
      </c>
      <c r="BJ941" s="109">
        <v>0.7078706519392286</v>
      </c>
      <c r="BK941" s="109">
        <v>2.1878233496931352</v>
      </c>
      <c r="BL941" s="109">
        <v>1064.394775390625</v>
      </c>
      <c r="BM941" s="109">
        <v>1056.700239257812</v>
      </c>
      <c r="BN941" s="123">
        <v>1070.793090820312</v>
      </c>
    </row>
    <row r="942" spans="1:66" x14ac:dyDescent="0.25">
      <c r="A942">
        <v>937</v>
      </c>
      <c r="B942">
        <v>193</v>
      </c>
      <c r="C942" s="120" t="s">
        <v>354</v>
      </c>
      <c r="D942">
        <v>44149</v>
      </c>
      <c r="E942" s="121">
        <v>157</v>
      </c>
      <c r="F942" t="s">
        <v>178</v>
      </c>
      <c r="G942" t="s">
        <v>180</v>
      </c>
      <c r="H942" t="s">
        <v>215</v>
      </c>
      <c r="I942" s="2">
        <v>26255</v>
      </c>
      <c r="K942" s="21" t="s">
        <v>179</v>
      </c>
      <c r="L942">
        <v>47.341000000000001</v>
      </c>
      <c r="M942">
        <v>2.419</v>
      </c>
      <c r="N942">
        <v>6.3949999999999996</v>
      </c>
      <c r="O942">
        <v>6.7169999999999996</v>
      </c>
      <c r="P942">
        <v>0.154</v>
      </c>
      <c r="Q942">
        <v>13.02</v>
      </c>
      <c r="R942">
        <v>23.657</v>
      </c>
      <c r="S942">
        <v>0.66200000000000003</v>
      </c>
      <c r="T942">
        <v>1.4E-2</v>
      </c>
      <c r="U942">
        <v>4.1000000000000002E-2</v>
      </c>
      <c r="W942">
        <v>0</v>
      </c>
      <c r="X942">
        <v>100.42</v>
      </c>
      <c r="Y942">
        <v>77.554510901623161</v>
      </c>
      <c r="Z942" s="122">
        <v>0.28000000000000003</v>
      </c>
      <c r="AA942" s="122">
        <v>1.81</v>
      </c>
      <c r="AB942" s="122">
        <v>0.79</v>
      </c>
      <c r="AC942" s="122">
        <v>1.83</v>
      </c>
      <c r="AD942" s="122">
        <v>22.12</v>
      </c>
      <c r="AE942" s="122">
        <v>1.08</v>
      </c>
      <c r="AF942" s="122">
        <v>0.49</v>
      </c>
      <c r="AG942" s="122">
        <v>3.54</v>
      </c>
      <c r="AH942" s="122">
        <v>57.02</v>
      </c>
      <c r="AI942" s="122">
        <v>69.25</v>
      </c>
      <c r="AJ942" s="122">
        <v>100</v>
      </c>
      <c r="AK942" s="123">
        <v>1.1068076466352221</v>
      </c>
      <c r="AL942" s="109">
        <v>0.72415047443789193</v>
      </c>
      <c r="AM942" s="109">
        <v>4.7880568101941474E-2</v>
      </c>
      <c r="AN942">
        <v>6.6509789666884311E-2</v>
      </c>
      <c r="AY942" s="191"/>
      <c r="BC942" s="192"/>
      <c r="BD942" s="191" t="str">
        <f t="shared" si="70"/>
        <v/>
      </c>
      <c r="BE942" s="122" t="str">
        <f t="shared" si="71"/>
        <v/>
      </c>
      <c r="BF942" s="122" t="str">
        <f t="shared" si="72"/>
        <v/>
      </c>
      <c r="BG942" s="122" t="str">
        <f t="shared" si="73"/>
        <v/>
      </c>
      <c r="BH942" s="192" t="str">
        <f t="shared" si="74"/>
        <v/>
      </c>
      <c r="BI942" s="109">
        <v>4.2790659595246492</v>
      </c>
      <c r="BJ942" s="109">
        <v>3.115556323599356</v>
      </c>
      <c r="BK942" s="109">
        <v>6.0532694888825587</v>
      </c>
      <c r="BL942" s="109">
        <v>1136.24267578125</v>
      </c>
      <c r="BM942" s="109">
        <v>1124.989462890625</v>
      </c>
      <c r="BN942" s="123">
        <v>1147.363930664063</v>
      </c>
    </row>
    <row r="943" spans="1:66" x14ac:dyDescent="0.25">
      <c r="A943">
        <v>938</v>
      </c>
      <c r="B943">
        <v>194</v>
      </c>
      <c r="C943" s="120" t="s">
        <v>355</v>
      </c>
      <c r="D943">
        <v>44149</v>
      </c>
      <c r="E943" s="121">
        <v>158</v>
      </c>
      <c r="F943" t="s">
        <v>178</v>
      </c>
      <c r="G943" t="s">
        <v>180</v>
      </c>
      <c r="H943" t="s">
        <v>215</v>
      </c>
      <c r="I943" s="2">
        <v>26255</v>
      </c>
      <c r="K943" s="21" t="s">
        <v>179</v>
      </c>
      <c r="L943">
        <v>45.405999999999999</v>
      </c>
      <c r="M943">
        <v>2.645</v>
      </c>
      <c r="N943">
        <v>7.55</v>
      </c>
      <c r="O943">
        <v>9.0559999999999992</v>
      </c>
      <c r="P943">
        <v>0.11</v>
      </c>
      <c r="Q943">
        <v>10.804</v>
      </c>
      <c r="R943">
        <v>22.734999999999999</v>
      </c>
      <c r="S943">
        <v>0.98299999999999998</v>
      </c>
      <c r="T943">
        <v>0</v>
      </c>
      <c r="U943">
        <v>8.2000000000000003E-2</v>
      </c>
      <c r="W943">
        <v>0</v>
      </c>
      <c r="X943">
        <v>99.370999999999995</v>
      </c>
      <c r="Y943">
        <v>68.016611350411807</v>
      </c>
      <c r="Z943" s="122">
        <v>0.28000000000000003</v>
      </c>
      <c r="AA943" s="122">
        <v>1.71</v>
      </c>
      <c r="AB943" s="122">
        <v>0.72</v>
      </c>
      <c r="AC943" s="122">
        <v>1.58</v>
      </c>
      <c r="AD943" s="122">
        <v>32.340000000000003</v>
      </c>
      <c r="AE943" s="122">
        <v>1.2</v>
      </c>
      <c r="AF943" s="122">
        <v>0.49</v>
      </c>
      <c r="AG943" s="122">
        <v>2.9</v>
      </c>
      <c r="AH943" s="122">
        <v>100</v>
      </c>
      <c r="AI943" s="122">
        <v>34.99</v>
      </c>
      <c r="AJ943" s="122">
        <v>100</v>
      </c>
      <c r="AK943" s="123">
        <v>1.0452488328204412</v>
      </c>
      <c r="AL943" s="109">
        <v>0.61430845072592433</v>
      </c>
      <c r="AM943" s="109">
        <v>7.2684013762851746E-2</v>
      </c>
      <c r="AN943">
        <v>0.11737050908280444</v>
      </c>
      <c r="AY943" s="191"/>
      <c r="BC943" s="192"/>
      <c r="BD943" s="191" t="str">
        <f t="shared" si="70"/>
        <v/>
      </c>
      <c r="BE943" s="122" t="str">
        <f t="shared" si="71"/>
        <v/>
      </c>
      <c r="BF943" s="122" t="str">
        <f t="shared" si="72"/>
        <v/>
      </c>
      <c r="BG943" s="122" t="str">
        <f t="shared" si="73"/>
        <v/>
      </c>
      <c r="BH943" s="192" t="str">
        <f t="shared" si="74"/>
        <v/>
      </c>
      <c r="BI943" s="109">
        <v>11.25876998901367</v>
      </c>
      <c r="BJ943" s="109">
        <v>10.383237648010249</v>
      </c>
      <c r="BK943" s="109">
        <v>11.922373886108399</v>
      </c>
      <c r="BL943" s="109">
        <v>1097.974975585938</v>
      </c>
      <c r="BM943" s="109">
        <v>1086.985078125</v>
      </c>
      <c r="BN943" s="123">
        <v>1105.0067675781249</v>
      </c>
    </row>
    <row r="944" spans="1:66" x14ac:dyDescent="0.25">
      <c r="A944">
        <v>939</v>
      </c>
      <c r="B944" t="s">
        <v>181</v>
      </c>
      <c r="C944" s="120" t="s">
        <v>356</v>
      </c>
      <c r="D944">
        <v>44149</v>
      </c>
      <c r="E944" s="121">
        <v>159</v>
      </c>
      <c r="F944" t="s">
        <v>184</v>
      </c>
      <c r="G944" t="s">
        <v>180</v>
      </c>
      <c r="H944" t="s">
        <v>215</v>
      </c>
      <c r="I944" s="2">
        <v>26255</v>
      </c>
      <c r="K944" s="21" t="s">
        <v>179</v>
      </c>
      <c r="L944">
        <v>45.417999999999999</v>
      </c>
      <c r="M944">
        <v>3.3849999999999998</v>
      </c>
      <c r="N944">
        <v>6.5759999999999996</v>
      </c>
      <c r="O944">
        <v>8.0180000000000007</v>
      </c>
      <c r="P944">
        <v>7.6999999999999999E-2</v>
      </c>
      <c r="Q944">
        <v>12.641</v>
      </c>
      <c r="R944">
        <v>22.693000000000001</v>
      </c>
      <c r="S944">
        <v>0.39</v>
      </c>
      <c r="T944">
        <v>0</v>
      </c>
      <c r="U944">
        <v>0</v>
      </c>
      <c r="W944">
        <v>0</v>
      </c>
      <c r="X944">
        <v>99.197999999999993</v>
      </c>
      <c r="Y944">
        <v>73.755572432524588</v>
      </c>
      <c r="Z944" s="122">
        <v>0.28000000000000003</v>
      </c>
      <c r="AA944" s="122">
        <v>1.5</v>
      </c>
      <c r="AB944" s="122">
        <v>0.78</v>
      </c>
      <c r="AC944" s="122">
        <v>1.67</v>
      </c>
      <c r="AD944" s="122">
        <v>40.590000000000003</v>
      </c>
      <c r="AE944" s="122">
        <v>1.1000000000000001</v>
      </c>
      <c r="AF944" s="122">
        <v>0.5</v>
      </c>
      <c r="AG944" s="122">
        <v>4.87</v>
      </c>
      <c r="AH944" s="122">
        <v>100</v>
      </c>
      <c r="AI944" s="122">
        <v>100</v>
      </c>
      <c r="AJ944" s="122">
        <v>100</v>
      </c>
      <c r="AK944" s="123">
        <v>1.0586858806005781</v>
      </c>
      <c r="AL944" s="109">
        <v>0.71629567788380744</v>
      </c>
      <c r="AM944" s="109">
        <v>2.8738161181242613E-2</v>
      </c>
      <c r="AN944">
        <v>0.12389244117550251</v>
      </c>
      <c r="AT944" s="122">
        <v>5.3021171485252996</v>
      </c>
      <c r="AU944" s="122">
        <v>0.637713560630772</v>
      </c>
      <c r="AV944" s="122">
        <v>1125.1249995403759</v>
      </c>
      <c r="AW944" s="122">
        <v>13.798152439920811</v>
      </c>
      <c r="AX944" s="122">
        <v>35</v>
      </c>
      <c r="AY944" s="191">
        <v>3.3072672193122572</v>
      </c>
      <c r="AZ944" s="122">
        <v>0.90728013096409821</v>
      </c>
      <c r="BA944" s="122">
        <v>1108.67814498604</v>
      </c>
      <c r="BB944" s="122">
        <v>16.69381248798063</v>
      </c>
      <c r="BC944" s="192">
        <v>34</v>
      </c>
      <c r="BD944" s="191">
        <f t="shared" si="70"/>
        <v>5.3021171485252996</v>
      </c>
      <c r="BE944" s="122">
        <f t="shared" si="71"/>
        <v>0.637713560630772</v>
      </c>
      <c r="BF944" s="122">
        <f t="shared" si="72"/>
        <v>1125.1249995403759</v>
      </c>
      <c r="BG944" s="122">
        <f t="shared" si="73"/>
        <v>13.798152439920811</v>
      </c>
      <c r="BH944" s="192">
        <f t="shared" si="74"/>
        <v>35</v>
      </c>
      <c r="BI944" s="109">
        <v>0</v>
      </c>
      <c r="BJ944" s="109">
        <v>0</v>
      </c>
      <c r="BK944" s="109">
        <v>3.7098252188130683E-2</v>
      </c>
      <c r="BL944" s="109">
        <v>1074.47998046875</v>
      </c>
      <c r="BM944" s="109">
        <v>1069.2059960937499</v>
      </c>
      <c r="BN944" s="123">
        <v>1080.1513818359369</v>
      </c>
    </row>
    <row r="945" spans="1:66" x14ac:dyDescent="0.25">
      <c r="A945">
        <v>940</v>
      </c>
      <c r="B945">
        <v>195</v>
      </c>
      <c r="C945" s="120" t="s">
        <v>357</v>
      </c>
      <c r="D945">
        <v>44149</v>
      </c>
      <c r="E945" s="121">
        <v>160</v>
      </c>
      <c r="F945" t="s">
        <v>184</v>
      </c>
      <c r="G945" t="s">
        <v>180</v>
      </c>
      <c r="H945" t="s">
        <v>215</v>
      </c>
      <c r="I945" s="2">
        <v>26255</v>
      </c>
      <c r="K945" s="21" t="s">
        <v>179</v>
      </c>
      <c r="L945">
        <v>43.265999999999998</v>
      </c>
      <c r="M945">
        <v>4.0110000000000001</v>
      </c>
      <c r="N945">
        <v>10.222</v>
      </c>
      <c r="O945">
        <v>7.4770000000000003</v>
      </c>
      <c r="P945">
        <v>0.121</v>
      </c>
      <c r="Q945">
        <v>12.082000000000001</v>
      </c>
      <c r="R945">
        <v>22.965</v>
      </c>
      <c r="S945">
        <v>0.54300000000000004</v>
      </c>
      <c r="T945">
        <v>8.9999999999999993E-3</v>
      </c>
      <c r="U945">
        <v>1.2E-2</v>
      </c>
      <c r="W945">
        <v>0</v>
      </c>
      <c r="X945">
        <v>100.70800000000001</v>
      </c>
      <c r="Y945">
        <v>74.229505038966991</v>
      </c>
      <c r="Z945" s="122">
        <v>0.28999999999999998</v>
      </c>
      <c r="AA945" s="122">
        <v>1.36</v>
      </c>
      <c r="AB945" s="122">
        <v>0.62</v>
      </c>
      <c r="AC945" s="122">
        <v>1.75</v>
      </c>
      <c r="AD945" s="122">
        <v>25.1</v>
      </c>
      <c r="AE945" s="122">
        <v>1.1299999999999999</v>
      </c>
      <c r="AF945" s="122">
        <v>0.49</v>
      </c>
      <c r="AG945" s="122">
        <v>4.0199999999999996</v>
      </c>
      <c r="AH945" s="122">
        <v>95.82</v>
      </c>
      <c r="AI945" s="122">
        <v>212.13</v>
      </c>
      <c r="AJ945" s="122">
        <v>100</v>
      </c>
      <c r="AK945" s="123">
        <v>1.0969685208393367</v>
      </c>
      <c r="AL945" s="109">
        <v>0.67481340136623391</v>
      </c>
      <c r="AM945" s="109">
        <v>3.9439206352474922E-2</v>
      </c>
      <c r="AN945">
        <v>5.6872497402947891E-2</v>
      </c>
      <c r="AY945" s="191"/>
      <c r="BC945" s="192"/>
      <c r="BD945" s="191" t="str">
        <f t="shared" si="70"/>
        <v/>
      </c>
      <c r="BE945" s="122" t="str">
        <f t="shared" si="71"/>
        <v/>
      </c>
      <c r="BF945" s="122" t="str">
        <f t="shared" si="72"/>
        <v/>
      </c>
      <c r="BG945" s="122" t="str">
        <f t="shared" si="73"/>
        <v/>
      </c>
      <c r="BH945" s="192" t="str">
        <f t="shared" si="74"/>
        <v/>
      </c>
      <c r="BI945" s="109">
        <v>0.1123127949672922</v>
      </c>
      <c r="BJ945" s="109">
        <v>0</v>
      </c>
      <c r="BK945" s="109">
        <v>1.3754965603786691</v>
      </c>
      <c r="BL945" s="109">
        <v>1097.17626953125</v>
      </c>
      <c r="BM945" s="109">
        <v>1090.488256835938</v>
      </c>
      <c r="BN945" s="123">
        <v>1105.3132373046869</v>
      </c>
    </row>
    <row r="946" spans="1:66" x14ac:dyDescent="0.25">
      <c r="A946">
        <v>941</v>
      </c>
      <c r="B946">
        <v>196</v>
      </c>
      <c r="C946" s="120" t="s">
        <v>358</v>
      </c>
      <c r="D946">
        <v>44149</v>
      </c>
      <c r="E946" s="121">
        <v>161</v>
      </c>
      <c r="F946" t="s">
        <v>184</v>
      </c>
      <c r="G946" t="s">
        <v>180</v>
      </c>
      <c r="H946" t="s">
        <v>215</v>
      </c>
      <c r="I946" s="2">
        <v>26255</v>
      </c>
      <c r="K946" s="21" t="s">
        <v>179</v>
      </c>
      <c r="L946">
        <v>42.984999999999999</v>
      </c>
      <c r="M946">
        <v>3.8410000000000002</v>
      </c>
      <c r="N946">
        <v>10.163</v>
      </c>
      <c r="O946">
        <v>7.4219999999999997</v>
      </c>
      <c r="P946">
        <v>0.106</v>
      </c>
      <c r="Q946">
        <v>12.002000000000001</v>
      </c>
      <c r="R946">
        <v>23.001999999999999</v>
      </c>
      <c r="S946">
        <v>0.54900000000000004</v>
      </c>
      <c r="T946">
        <v>7.0000000000000001E-3</v>
      </c>
      <c r="U946">
        <v>3.2000000000000001E-2</v>
      </c>
      <c r="W946">
        <v>0</v>
      </c>
      <c r="X946">
        <v>100.10899999999999</v>
      </c>
      <c r="Y946">
        <v>74.243651311035947</v>
      </c>
      <c r="Z946" s="122">
        <v>0.28999999999999998</v>
      </c>
      <c r="AA946" s="122">
        <v>1.39</v>
      </c>
      <c r="AB946" s="122">
        <v>0.62</v>
      </c>
      <c r="AC946" s="122">
        <v>1.74</v>
      </c>
      <c r="AD946" s="122">
        <v>29.15</v>
      </c>
      <c r="AE946" s="122">
        <v>1.1299999999999999</v>
      </c>
      <c r="AF946" s="122">
        <v>0.49</v>
      </c>
      <c r="AG946" s="122">
        <v>3.98</v>
      </c>
      <c r="AH946" s="122">
        <v>130.09</v>
      </c>
      <c r="AI946" s="122">
        <v>89.53</v>
      </c>
      <c r="AJ946" s="122">
        <v>100</v>
      </c>
      <c r="AK946" s="123">
        <v>1.0966071670065176</v>
      </c>
      <c r="AL946" s="109">
        <v>0.67469318179404003</v>
      </c>
      <c r="AM946" s="109">
        <v>4.0133636539867318E-2</v>
      </c>
      <c r="AN946">
        <v>4.4288332599197219E-2</v>
      </c>
      <c r="AY946" s="191"/>
      <c r="BC946" s="192"/>
      <c r="BD946" s="191" t="str">
        <f t="shared" si="70"/>
        <v/>
      </c>
      <c r="BE946" s="122" t="str">
        <f t="shared" si="71"/>
        <v/>
      </c>
      <c r="BF946" s="122" t="str">
        <f t="shared" si="72"/>
        <v/>
      </c>
      <c r="BG946" s="122" t="str">
        <f t="shared" si="73"/>
        <v/>
      </c>
      <c r="BH946" s="192" t="str">
        <f t="shared" si="74"/>
        <v/>
      </c>
      <c r="BI946" s="109">
        <v>4.776957048573971E-2</v>
      </c>
      <c r="BJ946" s="109">
        <v>0</v>
      </c>
      <c r="BK946" s="109">
        <v>1.4821859218040989</v>
      </c>
      <c r="BL946" s="109">
        <v>1103.478515625</v>
      </c>
      <c r="BM946" s="109">
        <v>1096.735004882813</v>
      </c>
      <c r="BN946" s="123">
        <v>1110.75947265625</v>
      </c>
    </row>
    <row r="947" spans="1:66" x14ac:dyDescent="0.25">
      <c r="A947">
        <v>942</v>
      </c>
      <c r="B947">
        <v>197</v>
      </c>
      <c r="C947" s="120" t="s">
        <v>359</v>
      </c>
      <c r="D947">
        <v>44149</v>
      </c>
      <c r="E947" s="121">
        <v>162</v>
      </c>
      <c r="F947" t="s">
        <v>184</v>
      </c>
      <c r="G947" t="s">
        <v>180</v>
      </c>
      <c r="H947" t="s">
        <v>215</v>
      </c>
      <c r="I947" s="2">
        <v>26255</v>
      </c>
      <c r="K947" s="21" t="s">
        <v>179</v>
      </c>
      <c r="L947">
        <v>46.534999999999997</v>
      </c>
      <c r="M947">
        <v>2.5270000000000001</v>
      </c>
      <c r="N947">
        <v>6.6669999999999998</v>
      </c>
      <c r="O947">
        <v>6.9089999999999998</v>
      </c>
      <c r="P947">
        <v>0.02</v>
      </c>
      <c r="Q947">
        <v>13.48</v>
      </c>
      <c r="R947">
        <v>22.971</v>
      </c>
      <c r="S947">
        <v>0.42599999999999999</v>
      </c>
      <c r="T947">
        <v>8.9999999999999993E-3</v>
      </c>
      <c r="U947">
        <v>0.27600000000000002</v>
      </c>
      <c r="W947">
        <v>0</v>
      </c>
      <c r="X947">
        <v>99.820000000000007</v>
      </c>
      <c r="Y947">
        <v>77.668101873136337</v>
      </c>
      <c r="Z947" s="122">
        <v>0.28000000000000003</v>
      </c>
      <c r="AA947" s="122">
        <v>1.77</v>
      </c>
      <c r="AB947" s="122">
        <v>0.77</v>
      </c>
      <c r="AC947" s="122">
        <v>1.82</v>
      </c>
      <c r="AD947" s="122">
        <v>173.57</v>
      </c>
      <c r="AE947" s="122">
        <v>1.06</v>
      </c>
      <c r="AF947" s="122">
        <v>0.49</v>
      </c>
      <c r="AG947" s="122">
        <v>4.62</v>
      </c>
      <c r="AH947" s="122">
        <v>89.99</v>
      </c>
      <c r="AI947" s="122">
        <v>14.19</v>
      </c>
      <c r="AJ947" s="122">
        <v>100</v>
      </c>
      <c r="AK947" s="123">
        <v>1.0891901826479105</v>
      </c>
      <c r="AL947" s="109">
        <v>0.75406762553033158</v>
      </c>
      <c r="AM947" s="109">
        <v>3.0989421737412242E-2</v>
      </c>
      <c r="AN947">
        <v>7.6233833307928295E-2</v>
      </c>
      <c r="AT947" s="122">
        <v>5.6190852458338512</v>
      </c>
      <c r="AU947" s="122">
        <v>0.65074825446359574</v>
      </c>
      <c r="AV947" s="122">
        <v>1129.2028492170309</v>
      </c>
      <c r="AW947" s="122">
        <v>14.32872667197713</v>
      </c>
      <c r="AX947" s="122">
        <v>41</v>
      </c>
      <c r="AY947" s="191">
        <v>5.7444245565453516</v>
      </c>
      <c r="AZ947" s="122">
        <v>1.084417606729954</v>
      </c>
      <c r="BA947" s="122">
        <v>1134.6284602604981</v>
      </c>
      <c r="BB947" s="122">
        <v>19.28919680085956</v>
      </c>
      <c r="BC947" s="192">
        <v>41</v>
      </c>
      <c r="BD947" s="191">
        <f t="shared" si="70"/>
        <v>5.6190852458338512</v>
      </c>
      <c r="BE947" s="122">
        <f t="shared" si="71"/>
        <v>0.65074825446359574</v>
      </c>
      <c r="BF947" s="122">
        <f t="shared" si="72"/>
        <v>1129.2028492170309</v>
      </c>
      <c r="BG947" s="122">
        <f t="shared" si="73"/>
        <v>14.32872667197713</v>
      </c>
      <c r="BH947" s="192">
        <f t="shared" si="74"/>
        <v>41</v>
      </c>
      <c r="BI947" s="109">
        <v>0.66441952999450382</v>
      </c>
      <c r="BJ947" s="109">
        <v>0.26013579185821217</v>
      </c>
      <c r="BK947" s="109">
        <v>1.121117656787411</v>
      </c>
      <c r="BL947" s="109">
        <v>1116.408935546875</v>
      </c>
      <c r="BM947" s="109">
        <v>1109.018920898438</v>
      </c>
      <c r="BN947" s="123">
        <v>1123.36302734375</v>
      </c>
    </row>
    <row r="948" spans="1:66" x14ac:dyDescent="0.25">
      <c r="A948">
        <v>943</v>
      </c>
      <c r="B948">
        <v>198</v>
      </c>
      <c r="C948" s="120" t="s">
        <v>360</v>
      </c>
      <c r="D948">
        <v>44149</v>
      </c>
      <c r="E948" s="121">
        <v>163</v>
      </c>
      <c r="F948" t="s">
        <v>178</v>
      </c>
      <c r="G948" t="s">
        <v>180</v>
      </c>
      <c r="H948" t="s">
        <v>215</v>
      </c>
      <c r="I948" s="2">
        <v>26255</v>
      </c>
      <c r="K948" s="21" t="s">
        <v>179</v>
      </c>
      <c r="L948">
        <v>45.634</v>
      </c>
      <c r="M948">
        <v>2.8719999999999999</v>
      </c>
      <c r="N948">
        <v>8.3550000000000004</v>
      </c>
      <c r="O948">
        <v>6.7489999999999997</v>
      </c>
      <c r="P948">
        <v>8.4000000000000005E-2</v>
      </c>
      <c r="Q948">
        <v>12.853</v>
      </c>
      <c r="R948">
        <v>22.826000000000001</v>
      </c>
      <c r="S948">
        <v>0.46100000000000002</v>
      </c>
      <c r="T948">
        <v>1E-3</v>
      </c>
      <c r="U948">
        <v>0</v>
      </c>
      <c r="W948">
        <v>0</v>
      </c>
      <c r="X948">
        <v>99.835000000000022</v>
      </c>
      <c r="Y948">
        <v>77.24556239536065</v>
      </c>
      <c r="Z948" s="122">
        <v>0.28000000000000003</v>
      </c>
      <c r="AA948" s="122">
        <v>1.64</v>
      </c>
      <c r="AB948" s="122">
        <v>0.69</v>
      </c>
      <c r="AC948" s="122">
        <v>1.83</v>
      </c>
      <c r="AD948" s="122">
        <v>35.03</v>
      </c>
      <c r="AE948" s="122">
        <v>1.0900000000000001</v>
      </c>
      <c r="AF948" s="122">
        <v>0.49</v>
      </c>
      <c r="AG948" s="122">
        <v>4.55</v>
      </c>
      <c r="AH948" s="122">
        <v>611.09</v>
      </c>
      <c r="AI948" s="122">
        <v>100</v>
      </c>
      <c r="AJ948" s="122">
        <v>100</v>
      </c>
      <c r="AK948" s="123">
        <v>1.1114941832279261</v>
      </c>
      <c r="AL948" s="109">
        <v>0.71794822402438796</v>
      </c>
      <c r="AM948" s="109">
        <v>3.348675103465934E-2</v>
      </c>
      <c r="AN948">
        <v>8.8600214069632935E-2</v>
      </c>
      <c r="AT948" s="122">
        <v>5.9808568759984917</v>
      </c>
      <c r="AU948" s="122">
        <v>0.65336976223678889</v>
      </c>
      <c r="AV948" s="122">
        <v>1137.2035563082809</v>
      </c>
      <c r="AW948" s="122">
        <v>14.492695572502759</v>
      </c>
      <c r="AX948" s="122">
        <v>41</v>
      </c>
      <c r="AY948" s="191">
        <v>6.2133142934448857</v>
      </c>
      <c r="AZ948" s="122">
        <v>1.094287323862295</v>
      </c>
      <c r="BA948" s="122">
        <v>1140.2129622231239</v>
      </c>
      <c r="BB948" s="122">
        <v>19.519022742635169</v>
      </c>
      <c r="BC948" s="192">
        <v>41</v>
      </c>
      <c r="BD948" s="191">
        <f t="shared" si="70"/>
        <v>6.2133142934448857</v>
      </c>
      <c r="BE948" s="122">
        <f t="shared" si="71"/>
        <v>1.094287323862295</v>
      </c>
      <c r="BF948" s="122">
        <f t="shared" si="72"/>
        <v>1140.2129622231239</v>
      </c>
      <c r="BG948" s="122">
        <f t="shared" si="73"/>
        <v>19.519022742635169</v>
      </c>
      <c r="BH948" s="192">
        <f t="shared" si="74"/>
        <v>41</v>
      </c>
      <c r="BI948" s="109">
        <v>0.84114933296800265</v>
      </c>
      <c r="BJ948" s="109">
        <v>0.30403148457170143</v>
      </c>
      <c r="BK948" s="109">
        <v>1.721435959783798</v>
      </c>
      <c r="BL948" s="109">
        <v>1111.95556640625</v>
      </c>
      <c r="BM948" s="109">
        <v>1100.1539257812501</v>
      </c>
      <c r="BN948" s="123">
        <v>1127.6329199218751</v>
      </c>
    </row>
    <row r="949" spans="1:66" x14ac:dyDescent="0.25">
      <c r="A949">
        <v>944</v>
      </c>
      <c r="B949">
        <v>199</v>
      </c>
      <c r="C949" s="120" t="s">
        <v>361</v>
      </c>
      <c r="D949">
        <v>44149</v>
      </c>
      <c r="E949" s="121">
        <v>164</v>
      </c>
      <c r="F949" t="s">
        <v>185</v>
      </c>
      <c r="G949" t="s">
        <v>180</v>
      </c>
      <c r="H949" t="s">
        <v>215</v>
      </c>
      <c r="I949" s="2">
        <v>26255</v>
      </c>
      <c r="K949" s="21" t="s">
        <v>179</v>
      </c>
      <c r="L949">
        <v>41.576999999999998</v>
      </c>
      <c r="M949">
        <v>5.2060000000000004</v>
      </c>
      <c r="N949">
        <v>10.654999999999999</v>
      </c>
      <c r="O949">
        <v>7.6420000000000003</v>
      </c>
      <c r="P949">
        <v>0.14000000000000001</v>
      </c>
      <c r="Q949">
        <v>11.041</v>
      </c>
      <c r="R949">
        <v>23.117999999999999</v>
      </c>
      <c r="S949">
        <v>0.58099999999999996</v>
      </c>
      <c r="T949">
        <v>1.7000000000000001E-2</v>
      </c>
      <c r="U949">
        <v>0</v>
      </c>
      <c r="W949">
        <v>4.4999999999999998E-2</v>
      </c>
      <c r="X949">
        <v>100.02199999999999</v>
      </c>
      <c r="Y949">
        <v>72.031056845445931</v>
      </c>
      <c r="Z949" s="122">
        <v>0.3</v>
      </c>
      <c r="AA949" s="122">
        <v>1.18</v>
      </c>
      <c r="AB949" s="122">
        <v>0.6</v>
      </c>
      <c r="AC949" s="122">
        <v>1.73</v>
      </c>
      <c r="AD949" s="122">
        <v>22.63</v>
      </c>
      <c r="AE949" s="122">
        <v>1.18</v>
      </c>
      <c r="AF949" s="122">
        <v>0.49</v>
      </c>
      <c r="AG949" s="122">
        <v>3.89</v>
      </c>
      <c r="AH949" s="122">
        <v>56.07</v>
      </c>
      <c r="AI949" s="122">
        <v>100</v>
      </c>
      <c r="AJ949" s="122">
        <v>79.41</v>
      </c>
      <c r="AK949" s="123">
        <v>1.1039864067870122</v>
      </c>
      <c r="AL949" s="109">
        <v>0.62455299064462477</v>
      </c>
      <c r="AM949" s="109">
        <v>4.2738618988383312E-2</v>
      </c>
      <c r="AN949">
        <v>7.3731635934488879E-2</v>
      </c>
      <c r="AY949" s="191"/>
      <c r="BC949" s="192"/>
      <c r="BD949" s="191" t="str">
        <f t="shared" si="70"/>
        <v/>
      </c>
      <c r="BE949" s="122" t="str">
        <f t="shared" si="71"/>
        <v/>
      </c>
      <c r="BF949" s="122" t="str">
        <f t="shared" si="72"/>
        <v/>
      </c>
      <c r="BG949" s="122" t="str">
        <f t="shared" si="73"/>
        <v/>
      </c>
      <c r="BH949" s="192" t="str">
        <f t="shared" si="74"/>
        <v/>
      </c>
      <c r="BI949" s="109">
        <v>1.4963014281876621</v>
      </c>
      <c r="BJ949" s="109">
        <v>0.38563073765116279</v>
      </c>
      <c r="BK949" s="109">
        <v>3.0324402679093412</v>
      </c>
      <c r="BL949" s="109">
        <v>1097.138671875</v>
      </c>
      <c r="BM949" s="109">
        <v>1090.7370556640631</v>
      </c>
      <c r="BN949" s="123">
        <v>1104.613046875</v>
      </c>
    </row>
    <row r="950" spans="1:66" x14ac:dyDescent="0.25">
      <c r="A950">
        <v>945</v>
      </c>
      <c r="B950">
        <v>200</v>
      </c>
      <c r="C950" s="120" t="s">
        <v>362</v>
      </c>
      <c r="D950">
        <v>44149</v>
      </c>
      <c r="E950" s="121">
        <v>165</v>
      </c>
      <c r="F950" t="s">
        <v>185</v>
      </c>
      <c r="G950" t="s">
        <v>180</v>
      </c>
      <c r="H950" t="s">
        <v>215</v>
      </c>
      <c r="I950" s="2">
        <v>26255</v>
      </c>
      <c r="K950" s="21" t="s">
        <v>179</v>
      </c>
      <c r="L950">
        <v>43.433999999999997</v>
      </c>
      <c r="M950">
        <v>4.4390000000000001</v>
      </c>
      <c r="N950">
        <v>8.9870000000000001</v>
      </c>
      <c r="O950">
        <v>7.8559999999999999</v>
      </c>
      <c r="P950">
        <v>5.3999999999999999E-2</v>
      </c>
      <c r="Q950">
        <v>11.753</v>
      </c>
      <c r="R950">
        <v>23.347999999999999</v>
      </c>
      <c r="S950">
        <v>0.5</v>
      </c>
      <c r="T950">
        <v>1.2999999999999999E-2</v>
      </c>
      <c r="U950">
        <v>4.1000000000000002E-2</v>
      </c>
      <c r="W950">
        <v>4.5999999999999999E-2</v>
      </c>
      <c r="X950">
        <v>100.471</v>
      </c>
      <c r="Y950">
        <v>72.728226473037083</v>
      </c>
      <c r="Z950" s="122">
        <v>0.28999999999999998</v>
      </c>
      <c r="AA950" s="122">
        <v>1.29</v>
      </c>
      <c r="AB950" s="122">
        <v>0.66</v>
      </c>
      <c r="AC950" s="122">
        <v>1.7</v>
      </c>
      <c r="AD950" s="122">
        <v>56.04</v>
      </c>
      <c r="AE950" s="122">
        <v>1.1399999999999999</v>
      </c>
      <c r="AF950" s="122">
        <v>0.49</v>
      </c>
      <c r="AG950" s="122">
        <v>4.1900000000000004</v>
      </c>
      <c r="AH950" s="122">
        <v>65.87</v>
      </c>
      <c r="AI950" s="122">
        <v>66.239999999999995</v>
      </c>
      <c r="AJ950" s="122">
        <v>70.540000000000006</v>
      </c>
      <c r="AK950" s="123">
        <v>1.0792262202722549</v>
      </c>
      <c r="AL950" s="109">
        <v>0.6606790180189327</v>
      </c>
      <c r="AM950" s="109">
        <v>3.6550662459386749E-2</v>
      </c>
      <c r="AN950">
        <v>8.4311207445324193E-2</v>
      </c>
      <c r="AY950" s="191"/>
      <c r="BC950" s="192"/>
      <c r="BD950" s="191" t="str">
        <f t="shared" si="70"/>
        <v/>
      </c>
      <c r="BE950" s="122" t="str">
        <f t="shared" si="71"/>
        <v/>
      </c>
      <c r="BF950" s="122" t="str">
        <f t="shared" si="72"/>
        <v/>
      </c>
      <c r="BG950" s="122" t="str">
        <f t="shared" si="73"/>
        <v/>
      </c>
      <c r="BH950" s="192" t="str">
        <f t="shared" si="74"/>
        <v/>
      </c>
      <c r="BI950" s="109">
        <v>0</v>
      </c>
      <c r="BJ950" s="109">
        <v>0</v>
      </c>
      <c r="BK950" s="109">
        <v>0</v>
      </c>
      <c r="BL950" s="109">
        <v>1082.901611328125</v>
      </c>
      <c r="BM950" s="109">
        <v>1077.0117333984369</v>
      </c>
      <c r="BN950" s="123">
        <v>1089.1158789062499</v>
      </c>
    </row>
    <row r="951" spans="1:66" x14ac:dyDescent="0.25">
      <c r="A951">
        <v>946</v>
      </c>
      <c r="B951">
        <v>201</v>
      </c>
      <c r="C951" s="120" t="s">
        <v>363</v>
      </c>
      <c r="D951">
        <v>44149</v>
      </c>
      <c r="E951" s="121">
        <v>166</v>
      </c>
      <c r="F951" t="s">
        <v>178</v>
      </c>
      <c r="G951" t="s">
        <v>180</v>
      </c>
      <c r="H951" t="s">
        <v>215</v>
      </c>
      <c r="I951" s="2">
        <v>26255</v>
      </c>
      <c r="K951" s="21" t="s">
        <v>179</v>
      </c>
      <c r="L951">
        <v>44.975000000000001</v>
      </c>
      <c r="M951">
        <v>3.0609999999999999</v>
      </c>
      <c r="N951">
        <v>8.1639999999999997</v>
      </c>
      <c r="O951">
        <v>8.8640000000000008</v>
      </c>
      <c r="P951">
        <v>9.8000000000000004E-2</v>
      </c>
      <c r="Q951">
        <v>10.994</v>
      </c>
      <c r="R951">
        <v>23.14</v>
      </c>
      <c r="S951">
        <v>0.85699999999999998</v>
      </c>
      <c r="T951">
        <v>4.0000000000000001E-3</v>
      </c>
      <c r="U951">
        <v>1.2E-2</v>
      </c>
      <c r="W951">
        <v>1.2E-2</v>
      </c>
      <c r="X951">
        <v>100.18100000000001</v>
      </c>
      <c r="Y951">
        <v>68.85604641696068</v>
      </c>
      <c r="Z951" s="122">
        <v>0.28000000000000003</v>
      </c>
      <c r="AA951" s="122">
        <v>1.59</v>
      </c>
      <c r="AB951" s="122">
        <v>0.69</v>
      </c>
      <c r="AC951" s="122">
        <v>1.59</v>
      </c>
      <c r="AD951" s="122">
        <v>33.479999999999997</v>
      </c>
      <c r="AE951" s="122">
        <v>1.19</v>
      </c>
      <c r="AF951" s="122">
        <v>0.49</v>
      </c>
      <c r="AG951" s="122">
        <v>3.13</v>
      </c>
      <c r="AH951" s="122">
        <v>213.68</v>
      </c>
      <c r="AI951" s="122">
        <v>220.79</v>
      </c>
      <c r="AJ951" s="122">
        <v>300.95999999999998</v>
      </c>
      <c r="AK951" s="123">
        <v>1.0516673663709317</v>
      </c>
      <c r="AL951" s="109">
        <v>0.62040688788908982</v>
      </c>
      <c r="AM951" s="109">
        <v>6.2890517734699974E-2</v>
      </c>
      <c r="AN951">
        <v>0.10311680072722768</v>
      </c>
      <c r="AY951" s="191"/>
      <c r="BC951" s="192"/>
      <c r="BD951" s="191" t="str">
        <f t="shared" si="70"/>
        <v/>
      </c>
      <c r="BE951" s="122" t="str">
        <f t="shared" si="71"/>
        <v/>
      </c>
      <c r="BF951" s="122" t="str">
        <f t="shared" si="72"/>
        <v/>
      </c>
      <c r="BG951" s="122" t="str">
        <f t="shared" si="73"/>
        <v/>
      </c>
      <c r="BH951" s="192" t="str">
        <f t="shared" si="74"/>
        <v/>
      </c>
      <c r="BI951" s="109">
        <v>12.072047233581539</v>
      </c>
      <c r="BJ951" s="109">
        <v>10.20740787506104</v>
      </c>
      <c r="BK951" s="109">
        <v>13.32206939697266</v>
      </c>
      <c r="BL951" s="109">
        <v>1115.619018554688</v>
      </c>
      <c r="BM951" s="109">
        <v>1107.129243164062</v>
      </c>
      <c r="BN951" s="123">
        <v>1120.864228515625</v>
      </c>
    </row>
    <row r="952" spans="1:66" x14ac:dyDescent="0.25">
      <c r="A952">
        <v>947</v>
      </c>
      <c r="B952">
        <v>202</v>
      </c>
      <c r="C952" s="120" t="s">
        <v>364</v>
      </c>
      <c r="D952">
        <v>44149</v>
      </c>
      <c r="E952" s="121">
        <v>167</v>
      </c>
      <c r="F952" t="s">
        <v>183</v>
      </c>
      <c r="G952" t="s">
        <v>180</v>
      </c>
      <c r="H952" t="s">
        <v>215</v>
      </c>
      <c r="I952" s="2">
        <v>26255</v>
      </c>
      <c r="K952" s="21" t="s">
        <v>179</v>
      </c>
      <c r="L952">
        <v>45.2</v>
      </c>
      <c r="M952">
        <v>3.032</v>
      </c>
      <c r="N952">
        <v>8.0830000000000002</v>
      </c>
      <c r="O952">
        <v>7.8449999999999998</v>
      </c>
      <c r="P952">
        <v>9.9000000000000005E-2</v>
      </c>
      <c r="Q952">
        <v>12.414</v>
      </c>
      <c r="R952">
        <v>22.904</v>
      </c>
      <c r="S952">
        <v>0.56299999999999994</v>
      </c>
      <c r="T952">
        <v>1.0999999999999999E-2</v>
      </c>
      <c r="U952">
        <v>2.3E-2</v>
      </c>
      <c r="V952">
        <v>230</v>
      </c>
      <c r="W952">
        <v>0</v>
      </c>
      <c r="X952">
        <v>100.17399999999999</v>
      </c>
      <c r="Y952">
        <v>73.826974699198956</v>
      </c>
      <c r="Z952" s="122">
        <v>0.28000000000000003</v>
      </c>
      <c r="AA952" s="122">
        <v>1.6</v>
      </c>
      <c r="AB952" s="122">
        <v>0.7</v>
      </c>
      <c r="AC952" s="122">
        <v>1.7</v>
      </c>
      <c r="AD952" s="122">
        <v>34.14</v>
      </c>
      <c r="AE952" s="122">
        <v>1.1200000000000001</v>
      </c>
      <c r="AF952" s="122">
        <v>0.49</v>
      </c>
      <c r="AG952" s="122">
        <v>4.0199999999999996</v>
      </c>
      <c r="AH952" s="122">
        <v>80.28</v>
      </c>
      <c r="AI952" s="122">
        <v>126.24</v>
      </c>
      <c r="AJ952" s="122">
        <v>100</v>
      </c>
      <c r="AK952" s="123">
        <v>1.0790173940925689</v>
      </c>
      <c r="AL952" s="109">
        <v>0.69611006262426756</v>
      </c>
      <c r="AM952" s="109">
        <v>4.1054241759947985E-2</v>
      </c>
      <c r="AN952">
        <v>8.2579408906688301E-2</v>
      </c>
      <c r="AY952" s="191"/>
      <c r="BC952" s="192"/>
      <c r="BD952" s="191" t="str">
        <f t="shared" si="70"/>
        <v/>
      </c>
      <c r="BE952" s="122" t="str">
        <f t="shared" si="71"/>
        <v/>
      </c>
      <c r="BF952" s="122" t="str">
        <f t="shared" si="72"/>
        <v/>
      </c>
      <c r="BG952" s="122" t="str">
        <f t="shared" si="73"/>
        <v/>
      </c>
      <c r="BH952" s="192" t="str">
        <f t="shared" si="74"/>
        <v/>
      </c>
      <c r="BI952" s="109">
        <v>2.284283129260877</v>
      </c>
      <c r="BJ952" s="109">
        <v>0.8379463115194824</v>
      </c>
      <c r="BK952" s="109">
        <v>3.9839708390692259</v>
      </c>
      <c r="BL952" s="109">
        <v>1104.6494140625</v>
      </c>
      <c r="BM952" s="109">
        <v>1095.8400390625</v>
      </c>
      <c r="BN952" s="123">
        <v>1112.120595703125</v>
      </c>
    </row>
    <row r="953" spans="1:66" x14ac:dyDescent="0.25">
      <c r="A953">
        <v>948</v>
      </c>
      <c r="B953">
        <v>203</v>
      </c>
      <c r="C953" s="120" t="s">
        <v>365</v>
      </c>
      <c r="D953">
        <v>44149</v>
      </c>
      <c r="E953" s="121">
        <v>168</v>
      </c>
      <c r="F953" t="s">
        <v>184</v>
      </c>
      <c r="G953" t="s">
        <v>180</v>
      </c>
      <c r="H953" t="s">
        <v>215</v>
      </c>
      <c r="I953" s="2">
        <v>26255</v>
      </c>
      <c r="K953" s="21" t="s">
        <v>179</v>
      </c>
      <c r="L953">
        <v>47.981999999999999</v>
      </c>
      <c r="M953">
        <v>2.0030000000000001</v>
      </c>
      <c r="N953">
        <v>5.3319999999999999</v>
      </c>
      <c r="O953">
        <v>6.8310000000000004</v>
      </c>
      <c r="P953">
        <v>0.182</v>
      </c>
      <c r="Q953">
        <v>13.648</v>
      </c>
      <c r="R953">
        <v>22.78</v>
      </c>
      <c r="S953">
        <v>0.55200000000000005</v>
      </c>
      <c r="T953">
        <v>6.0000000000000001E-3</v>
      </c>
      <c r="U953">
        <v>0</v>
      </c>
      <c r="W953">
        <v>0</v>
      </c>
      <c r="X953">
        <v>99.316000000000017</v>
      </c>
      <c r="Y953">
        <v>78.077155624265586</v>
      </c>
      <c r="Z953" s="122">
        <v>0.27</v>
      </c>
      <c r="AA953" s="122">
        <v>2.02</v>
      </c>
      <c r="AB953" s="122">
        <v>0.87</v>
      </c>
      <c r="AC953" s="122">
        <v>1.82</v>
      </c>
      <c r="AD953" s="122">
        <v>17.11</v>
      </c>
      <c r="AE953" s="122">
        <v>1.06</v>
      </c>
      <c r="AF953" s="122">
        <v>0.5</v>
      </c>
      <c r="AG953" s="122">
        <v>3.99</v>
      </c>
      <c r="AH953" s="122">
        <v>154.41999999999999</v>
      </c>
      <c r="AI953" s="122">
        <v>100</v>
      </c>
      <c r="AJ953" s="122">
        <v>100</v>
      </c>
      <c r="AK953" s="123">
        <v>1.0952499017645172</v>
      </c>
      <c r="AL953" s="109">
        <v>0.76510882185116136</v>
      </c>
      <c r="AM953" s="109">
        <v>4.0241739307077549E-2</v>
      </c>
      <c r="AN953">
        <v>9.6139037539247144E-2</v>
      </c>
      <c r="AT953" s="122">
        <v>5.5656535940860721</v>
      </c>
      <c r="AU953" s="122">
        <v>0.6896341005057538</v>
      </c>
      <c r="AV953" s="122">
        <v>1147.3086247000681</v>
      </c>
      <c r="AW953" s="122">
        <v>7.6149303130055683</v>
      </c>
      <c r="AX953" s="122">
        <v>4</v>
      </c>
      <c r="AY953" s="191"/>
      <c r="BC953" s="192"/>
      <c r="BD953" s="191">
        <f t="shared" si="70"/>
        <v>5.5656535940860721</v>
      </c>
      <c r="BE953" s="122">
        <f t="shared" si="71"/>
        <v>0.6896341005057538</v>
      </c>
      <c r="BF953" s="122">
        <f t="shared" si="72"/>
        <v>1147.3086247000681</v>
      </c>
      <c r="BG953" s="122">
        <f t="shared" si="73"/>
        <v>7.6149303130055683</v>
      </c>
      <c r="BH953" s="192">
        <f t="shared" si="74"/>
        <v>4</v>
      </c>
      <c r="BI953" s="109">
        <v>2.2704994946529</v>
      </c>
      <c r="BJ953" s="109">
        <v>1.982777317147407</v>
      </c>
      <c r="BK953" s="109">
        <v>2.6098076039363471</v>
      </c>
      <c r="BL953" s="109">
        <v>1090.807373046875</v>
      </c>
      <c r="BM953" s="109">
        <v>1083.443305664063</v>
      </c>
      <c r="BN953" s="123">
        <v>1099.294965820312</v>
      </c>
    </row>
    <row r="954" spans="1:66" x14ac:dyDescent="0.25">
      <c r="A954">
        <v>949</v>
      </c>
      <c r="B954">
        <v>204</v>
      </c>
      <c r="C954" s="120" t="s">
        <v>366</v>
      </c>
      <c r="D954">
        <v>44149</v>
      </c>
      <c r="E954" s="121">
        <v>169</v>
      </c>
      <c r="F954" t="s">
        <v>184</v>
      </c>
      <c r="G954" t="s">
        <v>180</v>
      </c>
      <c r="H954" t="s">
        <v>215</v>
      </c>
      <c r="I954" s="2">
        <v>26255</v>
      </c>
      <c r="K954" s="21" t="s">
        <v>179</v>
      </c>
      <c r="L954">
        <v>42.506</v>
      </c>
      <c r="M954">
        <v>5.149</v>
      </c>
      <c r="N954">
        <v>9.5429999999999993</v>
      </c>
      <c r="O954">
        <v>7.8220000000000001</v>
      </c>
      <c r="P954">
        <v>8.9999999999999993E-3</v>
      </c>
      <c r="Q954">
        <v>11.231999999999999</v>
      </c>
      <c r="R954">
        <v>23.035</v>
      </c>
      <c r="S954">
        <v>0.50600000000000001</v>
      </c>
      <c r="T954">
        <v>1.2999999999999999E-2</v>
      </c>
      <c r="U954">
        <v>2.3E-2</v>
      </c>
      <c r="W954">
        <v>0.01</v>
      </c>
      <c r="X954">
        <v>99.847999999999999</v>
      </c>
      <c r="Y954">
        <v>71.907399381443227</v>
      </c>
      <c r="Z954" s="122">
        <v>0.28999999999999998</v>
      </c>
      <c r="AA954" s="122">
        <v>1.19</v>
      </c>
      <c r="AB954" s="122">
        <v>0.64</v>
      </c>
      <c r="AC954" s="122">
        <v>1.7</v>
      </c>
      <c r="AD954" s="122">
        <v>382.36</v>
      </c>
      <c r="AE954" s="122">
        <v>1.17</v>
      </c>
      <c r="AF954" s="122">
        <v>0.49</v>
      </c>
      <c r="AG954" s="122">
        <v>4.29</v>
      </c>
      <c r="AH954" s="122">
        <v>66.94</v>
      </c>
      <c r="AI954" s="122">
        <v>117.26</v>
      </c>
      <c r="AJ954" s="122">
        <v>339</v>
      </c>
      <c r="AK954" s="123">
        <v>1.0916789368024575</v>
      </c>
      <c r="AL954" s="109">
        <v>0.63538160390991216</v>
      </c>
      <c r="AM954" s="109">
        <v>3.7223013393399326E-2</v>
      </c>
      <c r="AN954">
        <v>0.11108642084842402</v>
      </c>
      <c r="AY954" s="191"/>
      <c r="BC954" s="192"/>
      <c r="BD954" s="191" t="str">
        <f t="shared" si="70"/>
        <v/>
      </c>
      <c r="BE954" s="122" t="str">
        <f t="shared" si="71"/>
        <v/>
      </c>
      <c r="BF954" s="122" t="str">
        <f t="shared" si="72"/>
        <v/>
      </c>
      <c r="BG954" s="122" t="str">
        <f t="shared" si="73"/>
        <v/>
      </c>
      <c r="BH954" s="192" t="str">
        <f t="shared" si="74"/>
        <v/>
      </c>
      <c r="BI954" s="109">
        <v>0</v>
      </c>
      <c r="BJ954" s="109">
        <v>0</v>
      </c>
      <c r="BK954" s="109">
        <v>0</v>
      </c>
      <c r="BL954" s="109">
        <v>1077.744995117188</v>
      </c>
      <c r="BM954" s="109">
        <v>1072.499907226563</v>
      </c>
      <c r="BN954" s="123">
        <v>1082.369467773437</v>
      </c>
    </row>
    <row r="955" spans="1:66" x14ac:dyDescent="0.25">
      <c r="A955">
        <v>950</v>
      </c>
      <c r="B955">
        <v>205</v>
      </c>
      <c r="C955" s="120" t="s">
        <v>367</v>
      </c>
      <c r="D955">
        <v>44149</v>
      </c>
      <c r="E955" s="121">
        <v>170</v>
      </c>
      <c r="F955" t="s">
        <v>178</v>
      </c>
      <c r="G955" t="s">
        <v>180</v>
      </c>
      <c r="H955" t="s">
        <v>215</v>
      </c>
      <c r="I955" s="2">
        <v>26255</v>
      </c>
      <c r="K955" s="21" t="s">
        <v>179</v>
      </c>
      <c r="L955">
        <v>45.965000000000003</v>
      </c>
      <c r="M955">
        <v>2.9740000000000002</v>
      </c>
      <c r="N955">
        <v>7.5220000000000002</v>
      </c>
      <c r="O955">
        <v>6.766</v>
      </c>
      <c r="P955">
        <v>2.7E-2</v>
      </c>
      <c r="Q955">
        <v>12.989000000000001</v>
      </c>
      <c r="R955">
        <v>23.37</v>
      </c>
      <c r="S955">
        <v>0.58399999999999996</v>
      </c>
      <c r="T955">
        <v>1.4E-2</v>
      </c>
      <c r="U955">
        <v>0.05</v>
      </c>
      <c r="W955">
        <v>4.0000000000000001E-3</v>
      </c>
      <c r="X955">
        <v>100.26500000000001</v>
      </c>
      <c r="Y955">
        <v>77.386042962965647</v>
      </c>
      <c r="Z955" s="122">
        <v>0.28000000000000003</v>
      </c>
      <c r="AA955" s="122">
        <v>1.6</v>
      </c>
      <c r="AB955" s="122">
        <v>0.73</v>
      </c>
      <c r="AC955" s="122">
        <v>1.83</v>
      </c>
      <c r="AD955" s="122">
        <v>115.64</v>
      </c>
      <c r="AE955" s="122">
        <v>1.08</v>
      </c>
      <c r="AF955" s="122">
        <v>0.49</v>
      </c>
      <c r="AG955" s="122">
        <v>3.88</v>
      </c>
      <c r="AH955" s="122">
        <v>57.73</v>
      </c>
      <c r="AI955" s="122">
        <v>63.63</v>
      </c>
      <c r="AJ955" s="122">
        <v>765.62</v>
      </c>
      <c r="AK955" s="123">
        <v>1.1042672045365829</v>
      </c>
      <c r="AL955" s="109">
        <v>0.7242731128000488</v>
      </c>
      <c r="AM955" s="109">
        <v>4.2347030664121918E-2</v>
      </c>
      <c r="AN955">
        <v>5.5414493316494451E-2</v>
      </c>
      <c r="AY955" s="191">
        <v>6.7305890024805253</v>
      </c>
      <c r="AZ955" s="122">
        <v>0.95265430069035084</v>
      </c>
      <c r="BA955" s="122">
        <v>1130.381068636349</v>
      </c>
      <c r="BB955" s="122">
        <v>13.558031666443499</v>
      </c>
      <c r="BC955" s="192">
        <v>24</v>
      </c>
      <c r="BD955" s="191">
        <f t="shared" si="70"/>
        <v>6.7305890024805253</v>
      </c>
      <c r="BE955" s="122">
        <f t="shared" si="71"/>
        <v>0.95265430069035084</v>
      </c>
      <c r="BF955" s="122">
        <f t="shared" si="72"/>
        <v>1130.381068636349</v>
      </c>
      <c r="BG955" s="122">
        <f t="shared" si="73"/>
        <v>13.558031666443499</v>
      </c>
      <c r="BH955" s="192">
        <f t="shared" si="74"/>
        <v>24</v>
      </c>
      <c r="BI955" s="109">
        <v>3.5494657050760692</v>
      </c>
      <c r="BJ955" s="109">
        <v>2.2834798728617138</v>
      </c>
      <c r="BK955" s="109">
        <v>4.9253235923441352</v>
      </c>
      <c r="BL955" s="109">
        <v>1110.92919921875</v>
      </c>
      <c r="BM955" s="109">
        <v>1102.3378222656249</v>
      </c>
      <c r="BN955" s="123">
        <v>1119.417021484375</v>
      </c>
    </row>
    <row r="956" spans="1:66" x14ac:dyDescent="0.25">
      <c r="A956">
        <v>951</v>
      </c>
      <c r="B956">
        <v>206</v>
      </c>
      <c r="C956" s="120" t="s">
        <v>368</v>
      </c>
      <c r="D956">
        <v>44149</v>
      </c>
      <c r="E956" s="121">
        <v>171</v>
      </c>
      <c r="F956" t="s">
        <v>185</v>
      </c>
      <c r="G956" t="s">
        <v>180</v>
      </c>
      <c r="H956" t="s">
        <v>215</v>
      </c>
      <c r="I956" s="2">
        <v>26255</v>
      </c>
      <c r="K956" s="21" t="s">
        <v>179</v>
      </c>
      <c r="L956">
        <v>42.534999999999997</v>
      </c>
      <c r="M956">
        <v>5.327</v>
      </c>
      <c r="N956">
        <v>9.8510000000000009</v>
      </c>
      <c r="O956">
        <v>8.3740000000000006</v>
      </c>
      <c r="P956">
        <v>0.11799999999999999</v>
      </c>
      <c r="Q956">
        <v>11.026</v>
      </c>
      <c r="R956">
        <v>23.013999999999999</v>
      </c>
      <c r="S956">
        <v>0.51500000000000001</v>
      </c>
      <c r="T956">
        <v>2.5999999999999999E-2</v>
      </c>
      <c r="U956">
        <v>0</v>
      </c>
      <c r="W956">
        <v>8.0000000000000002E-3</v>
      </c>
      <c r="X956">
        <v>100.79399999999997</v>
      </c>
      <c r="Y956">
        <v>70.123187411010647</v>
      </c>
      <c r="Z956" s="122">
        <v>0.28999999999999998</v>
      </c>
      <c r="AA956" s="122">
        <v>1.17</v>
      </c>
      <c r="AB956" s="122">
        <v>0.63</v>
      </c>
      <c r="AC956" s="122">
        <v>1.63</v>
      </c>
      <c r="AD956" s="122">
        <v>24.93</v>
      </c>
      <c r="AE956" s="122">
        <v>1.19</v>
      </c>
      <c r="AF956" s="122">
        <v>0.49</v>
      </c>
      <c r="AG956" s="122">
        <v>4.29</v>
      </c>
      <c r="AH956" s="122">
        <v>30.95</v>
      </c>
      <c r="AI956" s="122">
        <v>100</v>
      </c>
      <c r="AJ956" s="122">
        <v>435.36</v>
      </c>
      <c r="AK956" s="123">
        <v>1.0748902158921079</v>
      </c>
      <c r="AL956" s="109">
        <v>0.61948067828002118</v>
      </c>
      <c r="AM956" s="109">
        <v>3.7627076466808455E-2</v>
      </c>
      <c r="AN956">
        <v>0.12614466659990195</v>
      </c>
      <c r="AY956" s="191"/>
      <c r="BC956" s="192"/>
      <c r="BD956" s="191" t="str">
        <f t="shared" si="70"/>
        <v/>
      </c>
      <c r="BE956" s="122" t="str">
        <f t="shared" si="71"/>
        <v/>
      </c>
      <c r="BF956" s="122" t="str">
        <f t="shared" si="72"/>
        <v/>
      </c>
      <c r="BG956" s="122" t="str">
        <f t="shared" si="73"/>
        <v/>
      </c>
      <c r="BH956" s="192" t="str">
        <f t="shared" si="74"/>
        <v/>
      </c>
      <c r="BI956" s="109">
        <v>0</v>
      </c>
      <c r="BJ956" s="109">
        <v>0</v>
      </c>
      <c r="BK956" s="109">
        <v>7.6219655721398993E-3</v>
      </c>
      <c r="BL956" s="109">
        <v>1075.902099609375</v>
      </c>
      <c r="BM956" s="109">
        <v>1070.988803710937</v>
      </c>
      <c r="BN956" s="123">
        <v>1082.993862304688</v>
      </c>
    </row>
    <row r="957" spans="1:66" x14ac:dyDescent="0.25">
      <c r="A957">
        <v>952</v>
      </c>
      <c r="B957">
        <v>207</v>
      </c>
      <c r="C957" s="120" t="s">
        <v>369</v>
      </c>
      <c r="D957">
        <v>44149</v>
      </c>
      <c r="E957" s="121">
        <v>172</v>
      </c>
      <c r="F957" t="s">
        <v>185</v>
      </c>
      <c r="G957" t="s">
        <v>180</v>
      </c>
      <c r="H957" t="s">
        <v>215</v>
      </c>
      <c r="I957" s="2">
        <v>26255</v>
      </c>
      <c r="K957" s="21" t="s">
        <v>179</v>
      </c>
      <c r="L957">
        <v>43.531999999999996</v>
      </c>
      <c r="M957">
        <v>4.6139999999999999</v>
      </c>
      <c r="N957">
        <v>8.8889999999999993</v>
      </c>
      <c r="O957">
        <v>7.9660000000000002</v>
      </c>
      <c r="P957">
        <v>0.04</v>
      </c>
      <c r="Q957">
        <v>11.319000000000001</v>
      </c>
      <c r="R957">
        <v>23.114000000000001</v>
      </c>
      <c r="S957">
        <v>0.54100000000000004</v>
      </c>
      <c r="T957">
        <v>6.0000000000000001E-3</v>
      </c>
      <c r="U957">
        <v>1.2E-2</v>
      </c>
      <c r="W957">
        <v>2.5999999999999999E-2</v>
      </c>
      <c r="X957">
        <v>100.059</v>
      </c>
      <c r="Y957">
        <v>71.694271148010614</v>
      </c>
      <c r="Z957" s="122">
        <v>0.28999999999999998</v>
      </c>
      <c r="AA957" s="122">
        <v>1.26</v>
      </c>
      <c r="AB957" s="122">
        <v>0.66</v>
      </c>
      <c r="AC957" s="122">
        <v>1.69</v>
      </c>
      <c r="AD957" s="122">
        <v>74.739999999999995</v>
      </c>
      <c r="AE957" s="122">
        <v>1.17</v>
      </c>
      <c r="AF957" s="122">
        <v>0.49</v>
      </c>
      <c r="AG957" s="122">
        <v>4.1399999999999997</v>
      </c>
      <c r="AH957" s="122">
        <v>150.08000000000001</v>
      </c>
      <c r="AI957" s="122">
        <v>239.79</v>
      </c>
      <c r="AJ957" s="122">
        <v>135.97</v>
      </c>
      <c r="AK957" s="123">
        <v>1.0876327221898039</v>
      </c>
      <c r="AL957" s="109">
        <v>0.63841144292213947</v>
      </c>
      <c r="AM957" s="109">
        <v>3.9680152978682777E-2</v>
      </c>
      <c r="AN957">
        <v>0.12172946748869759</v>
      </c>
      <c r="AY957" s="191"/>
      <c r="BC957" s="192"/>
      <c r="BD957" s="191" t="str">
        <f t="shared" si="70"/>
        <v/>
      </c>
      <c r="BE957" s="122" t="str">
        <f t="shared" si="71"/>
        <v/>
      </c>
      <c r="BF957" s="122" t="str">
        <f t="shared" si="72"/>
        <v/>
      </c>
      <c r="BG957" s="122" t="str">
        <f t="shared" si="73"/>
        <v/>
      </c>
      <c r="BH957" s="192" t="str">
        <f t="shared" si="74"/>
        <v/>
      </c>
      <c r="BI957" s="109">
        <v>0</v>
      </c>
      <c r="BJ957" s="109">
        <v>0</v>
      </c>
      <c r="BK957" s="109">
        <v>0.48789978090909059</v>
      </c>
      <c r="BL957" s="109">
        <v>1082.06005859375</v>
      </c>
      <c r="BM957" s="109">
        <v>1074.409516601562</v>
      </c>
      <c r="BN957" s="123">
        <v>1089.473725585937</v>
      </c>
    </row>
    <row r="958" spans="1:66" x14ac:dyDescent="0.25">
      <c r="A958">
        <v>953</v>
      </c>
      <c r="B958">
        <v>208</v>
      </c>
      <c r="C958" s="120" t="s">
        <v>370</v>
      </c>
      <c r="D958">
        <v>44149</v>
      </c>
      <c r="E958" s="121">
        <v>173</v>
      </c>
      <c r="F958" t="s">
        <v>178</v>
      </c>
      <c r="G958" t="s">
        <v>180</v>
      </c>
      <c r="H958" t="s">
        <v>215</v>
      </c>
      <c r="I958" s="2">
        <v>26255</v>
      </c>
      <c r="K958" s="21" t="s">
        <v>179</v>
      </c>
      <c r="L958">
        <v>45.892000000000003</v>
      </c>
      <c r="M958">
        <v>2.3170000000000002</v>
      </c>
      <c r="N958">
        <v>6.8769999999999998</v>
      </c>
      <c r="O958">
        <v>9.6370000000000005</v>
      </c>
      <c r="P958">
        <v>0.13800000000000001</v>
      </c>
      <c r="Q958">
        <v>10.625</v>
      </c>
      <c r="R958">
        <v>22.943999999999999</v>
      </c>
      <c r="S958">
        <v>1.04</v>
      </c>
      <c r="T958">
        <v>5.0000000000000001E-3</v>
      </c>
      <c r="U958">
        <v>2.5999999999999999E-2</v>
      </c>
      <c r="W958">
        <v>0</v>
      </c>
      <c r="X958">
        <v>99.501000000000019</v>
      </c>
      <c r="Y958">
        <v>66.276629162405527</v>
      </c>
      <c r="Z958" s="122">
        <v>0.28000000000000003</v>
      </c>
      <c r="AA958" s="122">
        <v>1.85</v>
      </c>
      <c r="AB958" s="122">
        <v>0.76</v>
      </c>
      <c r="AC958" s="122">
        <v>1.53</v>
      </c>
      <c r="AD958" s="122">
        <v>24.72</v>
      </c>
      <c r="AE958" s="122">
        <v>1.21</v>
      </c>
      <c r="AF958" s="122">
        <v>0.49</v>
      </c>
      <c r="AG958" s="122">
        <v>2.8</v>
      </c>
      <c r="AH958" s="122">
        <v>162.13999999999999</v>
      </c>
      <c r="AI958" s="122">
        <v>102.44</v>
      </c>
      <c r="AJ958" s="122">
        <v>100</v>
      </c>
      <c r="AK958" s="123">
        <v>1.0210721144172772</v>
      </c>
      <c r="AL958" s="109">
        <v>0.60510173258622058</v>
      </c>
      <c r="AM958" s="109">
        <v>7.7022261651473689E-2</v>
      </c>
      <c r="AN958">
        <v>0.11922919526223773</v>
      </c>
      <c r="AO958" s="109">
        <v>4.8288991493869426</v>
      </c>
      <c r="AP958" s="109">
        <v>0.12466316817830569</v>
      </c>
      <c r="AQ958" s="141">
        <v>1017.200176342601</v>
      </c>
      <c r="AR958" s="141">
        <v>4.3082063118281786</v>
      </c>
      <c r="AS958" s="141">
        <v>979</v>
      </c>
      <c r="AY958" s="191"/>
      <c r="BC958" s="192"/>
      <c r="BD958" s="191">
        <f t="shared" si="70"/>
        <v>4.8288991493869426</v>
      </c>
      <c r="BE958" s="122">
        <f t="shared" si="71"/>
        <v>0.12466316817830569</v>
      </c>
      <c r="BF958" s="122">
        <f t="shared" si="72"/>
        <v>1017.200176342601</v>
      </c>
      <c r="BG958" s="122">
        <f t="shared" si="73"/>
        <v>4.3082063118281786</v>
      </c>
      <c r="BH958" s="192">
        <f t="shared" si="74"/>
        <v>979</v>
      </c>
      <c r="BI958" s="109">
        <v>9.2374286651611328</v>
      </c>
      <c r="BJ958" s="109">
        <v>8.6559287261962883</v>
      </c>
      <c r="BK958" s="109">
        <v>9.8009222412109374</v>
      </c>
      <c r="BL958" s="109">
        <v>1076.82470703125</v>
      </c>
      <c r="BM958" s="109">
        <v>1055.576625976563</v>
      </c>
      <c r="BN958" s="123">
        <v>1089.645346679687</v>
      </c>
    </row>
    <row r="959" spans="1:66" x14ac:dyDescent="0.25">
      <c r="A959">
        <v>954</v>
      </c>
      <c r="B959">
        <v>209</v>
      </c>
      <c r="C959" s="120" t="s">
        <v>371</v>
      </c>
      <c r="D959">
        <v>44149</v>
      </c>
      <c r="E959" s="121">
        <v>174</v>
      </c>
      <c r="F959" t="s">
        <v>178</v>
      </c>
      <c r="G959" t="s">
        <v>180</v>
      </c>
      <c r="H959" t="s">
        <v>215</v>
      </c>
      <c r="I959" s="2">
        <v>26255</v>
      </c>
      <c r="K959" s="21" t="s">
        <v>179</v>
      </c>
      <c r="L959">
        <v>49.198</v>
      </c>
      <c r="M959">
        <v>1.4730000000000001</v>
      </c>
      <c r="N959">
        <v>4.657</v>
      </c>
      <c r="O959">
        <v>6.8259999999999996</v>
      </c>
      <c r="P959">
        <v>8.8999999999999996E-2</v>
      </c>
      <c r="Q959">
        <v>13.961</v>
      </c>
      <c r="R959">
        <v>22.672000000000001</v>
      </c>
      <c r="S959">
        <v>0.82799999999999996</v>
      </c>
      <c r="T959">
        <v>6.0000000000000001E-3</v>
      </c>
      <c r="U959">
        <v>7.9000000000000001E-2</v>
      </c>
      <c r="W959">
        <v>3.4000000000000002E-2</v>
      </c>
      <c r="X959">
        <v>99.823000000000008</v>
      </c>
      <c r="Y959">
        <v>78.475172417391022</v>
      </c>
      <c r="Z959" s="122">
        <v>0.27</v>
      </c>
      <c r="AA959" s="122">
        <v>2.39</v>
      </c>
      <c r="AB959" s="122">
        <v>0.93</v>
      </c>
      <c r="AC959" s="122">
        <v>1.82</v>
      </c>
      <c r="AD959" s="122">
        <v>35.74</v>
      </c>
      <c r="AE959" s="122">
        <v>1.05</v>
      </c>
      <c r="AF959" s="122">
        <v>0.5</v>
      </c>
      <c r="AG959" s="122">
        <v>3.14</v>
      </c>
      <c r="AH959" s="122">
        <v>140.05000000000001</v>
      </c>
      <c r="AI959" s="122">
        <v>39.020000000000003</v>
      </c>
      <c r="AJ959" s="122">
        <v>97.59</v>
      </c>
      <c r="AK959" s="123">
        <v>1.0916137493561595</v>
      </c>
      <c r="AL959" s="109">
        <v>0.77743868700117658</v>
      </c>
      <c r="AM959" s="109">
        <v>5.9960249020187033E-2</v>
      </c>
      <c r="AN959">
        <v>7.3039813996266453E-2</v>
      </c>
      <c r="AO959" s="140"/>
      <c r="AS959" s="192"/>
      <c r="AY959" s="191"/>
      <c r="BC959" s="192"/>
      <c r="BD959" s="191" t="str">
        <f t="shared" si="70"/>
        <v/>
      </c>
      <c r="BE959" s="122" t="str">
        <f t="shared" si="71"/>
        <v/>
      </c>
      <c r="BF959" s="122" t="str">
        <f t="shared" si="72"/>
        <v/>
      </c>
      <c r="BG959" s="122" t="str">
        <f t="shared" si="73"/>
        <v/>
      </c>
      <c r="BH959" s="192" t="str">
        <f t="shared" si="74"/>
        <v/>
      </c>
      <c r="BI959" s="109">
        <v>6.6145030640845359</v>
      </c>
      <c r="BJ959" s="109">
        <v>6.1673038529639301</v>
      </c>
      <c r="BK959" s="109">
        <v>7.0232555817847313</v>
      </c>
      <c r="BL959" s="109">
        <v>1073.05126953125</v>
      </c>
      <c r="BM959" s="109">
        <v>1067.676005859375</v>
      </c>
      <c r="BN959" s="123">
        <v>1078.2845703124999</v>
      </c>
    </row>
    <row r="960" spans="1:66" x14ac:dyDescent="0.25">
      <c r="A960">
        <v>955</v>
      </c>
      <c r="B960">
        <v>210</v>
      </c>
      <c r="C960" s="120" t="s">
        <v>372</v>
      </c>
      <c r="D960">
        <v>44149</v>
      </c>
      <c r="E960" s="121">
        <v>175</v>
      </c>
      <c r="F960" t="s">
        <v>185</v>
      </c>
      <c r="G960" t="s">
        <v>180</v>
      </c>
      <c r="H960" t="s">
        <v>215</v>
      </c>
      <c r="I960" s="2">
        <v>26255</v>
      </c>
      <c r="K960" s="21" t="s">
        <v>179</v>
      </c>
      <c r="L960">
        <v>43.494</v>
      </c>
      <c r="M960">
        <v>6.843</v>
      </c>
      <c r="N960">
        <v>9.1850000000000005</v>
      </c>
      <c r="O960">
        <v>7.6079999999999997</v>
      </c>
      <c r="P960">
        <v>0.11899999999999999</v>
      </c>
      <c r="Q960">
        <v>10.201000000000001</v>
      </c>
      <c r="R960">
        <v>20.974</v>
      </c>
      <c r="S960">
        <v>1.0669999999999999</v>
      </c>
      <c r="T960">
        <v>0.10100000000000001</v>
      </c>
      <c r="U960">
        <v>0</v>
      </c>
      <c r="W960">
        <v>0</v>
      </c>
      <c r="X960">
        <v>99.592000000000013</v>
      </c>
      <c r="Y960">
        <v>70.50227446979244</v>
      </c>
      <c r="Z960" s="122">
        <v>0.3</v>
      </c>
      <c r="AA960" s="122">
        <v>1.02</v>
      </c>
      <c r="AB960" s="122">
        <v>0.65</v>
      </c>
      <c r="AC960" s="122">
        <v>1.45</v>
      </c>
      <c r="AD960" s="122">
        <v>28.15</v>
      </c>
      <c r="AE960" s="122">
        <v>1.31</v>
      </c>
      <c r="AF960" s="122">
        <v>0.51</v>
      </c>
      <c r="AG960" s="122">
        <v>2.83</v>
      </c>
      <c r="AH960" s="122">
        <v>11.28</v>
      </c>
      <c r="AI960" s="122">
        <v>100</v>
      </c>
      <c r="AJ960" s="122">
        <v>100</v>
      </c>
      <c r="AK960" s="123">
        <v>0.99286590522306795</v>
      </c>
      <c r="AL960" s="109">
        <v>0.57475755857020971</v>
      </c>
      <c r="AM960" s="109">
        <v>7.8178949973157705E-2</v>
      </c>
      <c r="AN960">
        <v>0.24831402643782202</v>
      </c>
      <c r="AO960" s="140"/>
      <c r="AS960" s="192"/>
      <c r="AY960" s="191"/>
      <c r="BC960" s="192"/>
      <c r="BD960" s="191" t="str">
        <f t="shared" si="70"/>
        <v/>
      </c>
      <c r="BE960" s="122" t="str">
        <f t="shared" si="71"/>
        <v/>
      </c>
      <c r="BF960" s="122" t="str">
        <f t="shared" si="72"/>
        <v/>
      </c>
      <c r="BG960" s="122" t="str">
        <f t="shared" si="73"/>
        <v/>
      </c>
      <c r="BH960" s="192" t="str">
        <f t="shared" si="74"/>
        <v/>
      </c>
      <c r="BI960" s="109">
        <v>10.712692260742189</v>
      </c>
      <c r="BJ960" s="109">
        <v>9.8161326599121086</v>
      </c>
      <c r="BK960" s="109">
        <v>11.48948219299316</v>
      </c>
      <c r="BL960" s="109">
        <v>1098.887451171875</v>
      </c>
      <c r="BM960" s="109">
        <v>1071.120541992188</v>
      </c>
      <c r="BN960" s="123">
        <v>1124.7565332031249</v>
      </c>
    </row>
    <row r="961" spans="1:66" x14ac:dyDescent="0.25">
      <c r="A961">
        <v>956</v>
      </c>
      <c r="B961">
        <v>211</v>
      </c>
      <c r="C961" s="120" t="s">
        <v>373</v>
      </c>
      <c r="D961">
        <v>44149</v>
      </c>
      <c r="E961" s="121">
        <v>176</v>
      </c>
      <c r="F961" t="s">
        <v>185</v>
      </c>
      <c r="G961" t="s">
        <v>180</v>
      </c>
      <c r="H961" t="s">
        <v>215</v>
      </c>
      <c r="I961" s="2">
        <v>26255</v>
      </c>
      <c r="K961" s="21" t="s">
        <v>179</v>
      </c>
      <c r="L961">
        <v>42.356000000000002</v>
      </c>
      <c r="M961">
        <v>4.6749999999999998</v>
      </c>
      <c r="N961">
        <v>10.085000000000001</v>
      </c>
      <c r="O961">
        <v>8.0389999999999997</v>
      </c>
      <c r="P961">
        <v>8.2000000000000003E-2</v>
      </c>
      <c r="Q961">
        <v>10.874000000000001</v>
      </c>
      <c r="R961">
        <v>23.170999999999999</v>
      </c>
      <c r="S961">
        <v>0.501</v>
      </c>
      <c r="T961">
        <v>3.6999999999999998E-2</v>
      </c>
      <c r="U961">
        <v>6.7000000000000004E-2</v>
      </c>
      <c r="W961">
        <v>5.0999999999999997E-2</v>
      </c>
      <c r="X961">
        <v>99.937999999999988</v>
      </c>
      <c r="Y961">
        <v>70.684632145623638</v>
      </c>
      <c r="Z961" s="122">
        <v>0.28999999999999998</v>
      </c>
      <c r="AA961" s="122">
        <v>1.25</v>
      </c>
      <c r="AB961" s="122">
        <v>0.62</v>
      </c>
      <c r="AC961" s="122">
        <v>1.68</v>
      </c>
      <c r="AD961" s="122">
        <v>39.99</v>
      </c>
      <c r="AE961" s="122">
        <v>1.19</v>
      </c>
      <c r="AF961" s="122">
        <v>0.49</v>
      </c>
      <c r="AG961" s="122">
        <v>4.2300000000000004</v>
      </c>
      <c r="AH961" s="122">
        <v>23.23</v>
      </c>
      <c r="AI961" s="122">
        <v>39.61</v>
      </c>
      <c r="AJ961" s="122">
        <v>67.48</v>
      </c>
      <c r="AK961" s="123">
        <v>1.0873140416525948</v>
      </c>
      <c r="AL961" s="109">
        <v>0.61566333474274615</v>
      </c>
      <c r="AM961" s="109">
        <v>3.6887154730318082E-2</v>
      </c>
      <c r="AN961">
        <v>0.10505778538138033</v>
      </c>
      <c r="AO961" s="140"/>
      <c r="AS961" s="192"/>
      <c r="AY961" s="191"/>
      <c r="BC961" s="192"/>
      <c r="BD961" s="191" t="str">
        <f t="shared" si="70"/>
        <v/>
      </c>
      <c r="BE961" s="122" t="str">
        <f t="shared" si="71"/>
        <v/>
      </c>
      <c r="BF961" s="122" t="str">
        <f t="shared" si="72"/>
        <v/>
      </c>
      <c r="BG961" s="122" t="str">
        <f t="shared" si="73"/>
        <v/>
      </c>
      <c r="BH961" s="192" t="str">
        <f t="shared" si="74"/>
        <v/>
      </c>
      <c r="BI961" s="109">
        <v>0</v>
      </c>
      <c r="BJ961" s="109">
        <v>0</v>
      </c>
      <c r="BK961" s="109">
        <v>0</v>
      </c>
      <c r="BL961" s="109">
        <v>1097.04541015625</v>
      </c>
      <c r="BM961" s="109">
        <v>1089.670454101562</v>
      </c>
      <c r="BN961" s="123">
        <v>1104.0380273437499</v>
      </c>
    </row>
    <row r="962" spans="1:66" x14ac:dyDescent="0.25">
      <c r="A962">
        <v>957</v>
      </c>
      <c r="B962" t="s">
        <v>181</v>
      </c>
      <c r="C962" s="120" t="s">
        <v>374</v>
      </c>
      <c r="D962">
        <v>44149</v>
      </c>
      <c r="E962" s="121">
        <v>177</v>
      </c>
      <c r="F962" t="s">
        <v>183</v>
      </c>
      <c r="G962" t="s">
        <v>180</v>
      </c>
      <c r="H962" t="s">
        <v>215</v>
      </c>
      <c r="I962" s="2">
        <v>26255</v>
      </c>
      <c r="K962" s="21" t="s">
        <v>179</v>
      </c>
      <c r="L962">
        <v>47.947000000000003</v>
      </c>
      <c r="M962">
        <v>2.234</v>
      </c>
      <c r="N962">
        <v>5.9459999999999997</v>
      </c>
      <c r="O962">
        <v>5.3570000000000002</v>
      </c>
      <c r="P962">
        <v>8.7999999999999995E-2</v>
      </c>
      <c r="Q962">
        <v>14.835000000000001</v>
      </c>
      <c r="R962">
        <v>23.023</v>
      </c>
      <c r="S962">
        <v>0.47899999999999998</v>
      </c>
      <c r="T962">
        <v>1.4999999999999999E-2</v>
      </c>
      <c r="U962">
        <v>0.23899999999999999</v>
      </c>
      <c r="V962">
        <v>2390</v>
      </c>
      <c r="W962">
        <v>4.0000000000000001E-3</v>
      </c>
      <c r="X962">
        <v>100.16700000000002</v>
      </c>
      <c r="Y962">
        <v>83.154706677572847</v>
      </c>
      <c r="Z962" s="122">
        <v>0.27</v>
      </c>
      <c r="AA962" s="122">
        <v>1.88</v>
      </c>
      <c r="AB962" s="122">
        <v>0.82</v>
      </c>
      <c r="AC962" s="122">
        <v>2.0699999999999998</v>
      </c>
      <c r="AD962" s="122">
        <v>32.04</v>
      </c>
      <c r="AE962" s="122">
        <v>1.01</v>
      </c>
      <c r="AF962" s="122">
        <v>0.49</v>
      </c>
      <c r="AG962" s="122">
        <v>4.33</v>
      </c>
      <c r="AH962" s="122">
        <v>54.07</v>
      </c>
      <c r="AI962" s="122">
        <v>15.37</v>
      </c>
      <c r="AJ962" s="122">
        <v>957.67</v>
      </c>
      <c r="AK962" s="123">
        <v>1.1301357111732691</v>
      </c>
      <c r="AL962" s="109">
        <v>0.81983924989017576</v>
      </c>
      <c r="AM962" s="109">
        <v>3.4423905355609526E-2</v>
      </c>
      <c r="AN962">
        <v>3.4868589267415262E-2</v>
      </c>
      <c r="AO962" s="140"/>
      <c r="AS962" s="192"/>
      <c r="AT962" s="122">
        <v>5.5799276319064104</v>
      </c>
      <c r="AU962" s="122">
        <v>0.72720531409539746</v>
      </c>
      <c r="AV962" s="122">
        <v>1127.618883289173</v>
      </c>
      <c r="AW962" s="122">
        <v>15.34708643451607</v>
      </c>
      <c r="AX962" s="122">
        <v>17</v>
      </c>
      <c r="AY962" s="191">
        <v>6.062566301332514</v>
      </c>
      <c r="AZ962" s="122">
        <v>0.87060396969617582</v>
      </c>
      <c r="BA962" s="122">
        <v>1129.2901513775971</v>
      </c>
      <c r="BB962" s="122">
        <v>7.4692932280136688</v>
      </c>
      <c r="BC962" s="192">
        <v>7</v>
      </c>
      <c r="BD962" s="191">
        <f t="shared" si="70"/>
        <v>5.5799276319064104</v>
      </c>
      <c r="BE962" s="122">
        <f t="shared" si="71"/>
        <v>0.72720531409539746</v>
      </c>
      <c r="BF962" s="122">
        <f t="shared" si="72"/>
        <v>1127.618883289173</v>
      </c>
      <c r="BG962" s="122">
        <f t="shared" si="73"/>
        <v>15.34708643451607</v>
      </c>
      <c r="BH962" s="192">
        <f t="shared" si="74"/>
        <v>17</v>
      </c>
      <c r="BI962" s="109">
        <v>2.9561949596632462</v>
      </c>
      <c r="BJ962" s="109">
        <v>2.5714952049482802</v>
      </c>
      <c r="BK962" s="109">
        <v>3.4122041950453261</v>
      </c>
      <c r="BL962" s="109">
        <v>1143.24169921875</v>
      </c>
      <c r="BM962" s="109">
        <v>1134.7437890624999</v>
      </c>
      <c r="BN962" s="123">
        <v>1150.6914208984369</v>
      </c>
    </row>
    <row r="963" spans="1:66" x14ac:dyDescent="0.25">
      <c r="A963">
        <v>958</v>
      </c>
      <c r="C963" s="120" t="s">
        <v>375</v>
      </c>
      <c r="D963">
        <v>44149</v>
      </c>
      <c r="E963" s="121">
        <v>178</v>
      </c>
      <c r="F963" t="s">
        <v>184</v>
      </c>
      <c r="G963" t="s">
        <v>180</v>
      </c>
      <c r="H963" t="s">
        <v>215</v>
      </c>
      <c r="I963" s="2">
        <v>26255</v>
      </c>
      <c r="K963" s="21" t="s">
        <v>179</v>
      </c>
      <c r="L963">
        <v>48.084000000000003</v>
      </c>
      <c r="M963">
        <v>1.8160000000000001</v>
      </c>
      <c r="N963">
        <v>4.4619999999999997</v>
      </c>
      <c r="O963">
        <v>7.6740000000000004</v>
      </c>
      <c r="P963">
        <v>6.4000000000000001E-2</v>
      </c>
      <c r="Q963">
        <v>16.683</v>
      </c>
      <c r="R963">
        <v>20.905999999999999</v>
      </c>
      <c r="S963">
        <v>0.374</v>
      </c>
      <c r="T963">
        <v>8.9999999999999993E-3</v>
      </c>
      <c r="U963">
        <v>3.5000000000000003E-2</v>
      </c>
      <c r="W963">
        <v>4.0000000000000001E-3</v>
      </c>
      <c r="X963">
        <v>100.11100000000002</v>
      </c>
      <c r="Y963">
        <v>79.488043060962312</v>
      </c>
      <c r="Z963" s="122">
        <v>0.27</v>
      </c>
      <c r="AA963" s="122">
        <v>2.13</v>
      </c>
      <c r="AB963" s="122">
        <v>0.96</v>
      </c>
      <c r="AC963" s="122">
        <v>1.7</v>
      </c>
      <c r="AD963" s="122">
        <v>52.71</v>
      </c>
      <c r="AE963" s="122">
        <v>0.95</v>
      </c>
      <c r="AF963" s="122">
        <v>0.52</v>
      </c>
      <c r="AG963" s="122">
        <v>5.19</v>
      </c>
      <c r="AH963" s="122">
        <v>92.39</v>
      </c>
      <c r="AI963" s="122">
        <v>85.8</v>
      </c>
      <c r="AJ963" s="122">
        <v>985.99</v>
      </c>
      <c r="AK963" s="123">
        <v>1.0036778759035732</v>
      </c>
      <c r="AL963" s="109">
        <v>0.92724586590184366</v>
      </c>
      <c r="AM963" s="109">
        <v>2.7031853681834722E-2</v>
      </c>
      <c r="AN963">
        <v>2.597689800986774E-2</v>
      </c>
      <c r="AO963" s="140"/>
      <c r="AS963" s="192"/>
      <c r="AY963" s="191"/>
      <c r="BC963" s="192"/>
      <c r="BD963" s="191" t="str">
        <f t="shared" si="70"/>
        <v/>
      </c>
      <c r="BE963" s="122" t="str">
        <f t="shared" si="71"/>
        <v/>
      </c>
      <c r="BF963" s="122" t="str">
        <f t="shared" si="72"/>
        <v/>
      </c>
      <c r="BG963" s="122" t="str">
        <f t="shared" si="73"/>
        <v/>
      </c>
      <c r="BH963" s="192" t="str">
        <f t="shared" si="74"/>
        <v/>
      </c>
      <c r="BI963" s="109">
        <v>1.850511112788817</v>
      </c>
      <c r="BJ963" s="109">
        <v>1.609295111278197</v>
      </c>
      <c r="BK963" s="109">
        <v>2.2111085897480449</v>
      </c>
      <c r="BL963" s="109">
        <v>1082.617919921875</v>
      </c>
      <c r="BM963" s="109">
        <v>1073.396005859375</v>
      </c>
      <c r="BN963" s="123">
        <v>1096.092065429687</v>
      </c>
    </row>
    <row r="964" spans="1:66" x14ac:dyDescent="0.25">
      <c r="A964">
        <v>959</v>
      </c>
      <c r="B964" t="s">
        <v>181</v>
      </c>
      <c r="C964" s="120" t="s">
        <v>376</v>
      </c>
      <c r="D964">
        <v>44149</v>
      </c>
      <c r="E964" s="121">
        <v>179</v>
      </c>
      <c r="F964" t="s">
        <v>184</v>
      </c>
      <c r="G964" t="s">
        <v>180</v>
      </c>
      <c r="H964" t="s">
        <v>215</v>
      </c>
      <c r="I964" s="2">
        <v>26255</v>
      </c>
      <c r="K964" s="21" t="s">
        <v>179</v>
      </c>
      <c r="L964">
        <v>44.197000000000003</v>
      </c>
      <c r="M964">
        <v>3.62</v>
      </c>
      <c r="N964">
        <v>8.7059999999999995</v>
      </c>
      <c r="O964">
        <v>8.8789999999999996</v>
      </c>
      <c r="P964">
        <v>8.4000000000000005E-2</v>
      </c>
      <c r="Q964">
        <v>11.196</v>
      </c>
      <c r="R964">
        <v>22.74</v>
      </c>
      <c r="S964">
        <v>0.80800000000000005</v>
      </c>
      <c r="T964">
        <v>5.0000000000000001E-3</v>
      </c>
      <c r="U964">
        <v>7.9000000000000001E-2</v>
      </c>
      <c r="W964">
        <v>3.5999999999999997E-2</v>
      </c>
      <c r="X964">
        <v>100.35</v>
      </c>
      <c r="Y964">
        <v>69.209118127111807</v>
      </c>
      <c r="Z964" s="122">
        <v>0.28999999999999998</v>
      </c>
      <c r="AA964" s="122">
        <v>1.44</v>
      </c>
      <c r="AB964" s="122">
        <v>0.67</v>
      </c>
      <c r="AC964" s="122">
        <v>1.58</v>
      </c>
      <c r="AD964" s="122">
        <v>41.34</v>
      </c>
      <c r="AE964" s="122">
        <v>1.18</v>
      </c>
      <c r="AF964" s="122">
        <v>0.49</v>
      </c>
      <c r="AG964" s="122">
        <v>3.24</v>
      </c>
      <c r="AH964" s="122">
        <v>154.94</v>
      </c>
      <c r="AI964" s="122">
        <v>37.590000000000003</v>
      </c>
      <c r="AJ964" s="122">
        <v>103.87</v>
      </c>
      <c r="AK964" s="123">
        <v>1.0487155801733015</v>
      </c>
      <c r="AL964" s="109">
        <v>0.63121310675949227</v>
      </c>
      <c r="AM964" s="109">
        <v>5.9239031421081258E-2</v>
      </c>
      <c r="AN964">
        <v>0.10140915342512226</v>
      </c>
      <c r="AO964" s="140"/>
      <c r="AS964" s="192"/>
      <c r="AY964" s="191"/>
      <c r="BC964" s="192"/>
      <c r="BD964" s="191" t="str">
        <f t="shared" si="70"/>
        <v/>
      </c>
      <c r="BE964" s="122" t="str">
        <f t="shared" si="71"/>
        <v/>
      </c>
      <c r="BF964" s="122" t="str">
        <f t="shared" si="72"/>
        <v/>
      </c>
      <c r="BG964" s="122" t="str">
        <f t="shared" si="73"/>
        <v/>
      </c>
      <c r="BH964" s="192" t="str">
        <f t="shared" si="74"/>
        <v/>
      </c>
      <c r="BI964" s="109">
        <v>9.1961355209350586</v>
      </c>
      <c r="BJ964" s="109">
        <v>6.8806977844238277</v>
      </c>
      <c r="BK964" s="109">
        <v>10.95025699615478</v>
      </c>
      <c r="BL964" s="109">
        <v>1104.5849609375</v>
      </c>
      <c r="BM964" s="109">
        <v>1097.864970703125</v>
      </c>
      <c r="BN964" s="123">
        <v>1110.455356445312</v>
      </c>
    </row>
    <row r="965" spans="1:66" x14ac:dyDescent="0.25">
      <c r="A965">
        <v>960</v>
      </c>
      <c r="B965" t="s">
        <v>181</v>
      </c>
      <c r="C965" s="120" t="s">
        <v>377</v>
      </c>
      <c r="D965">
        <v>44149</v>
      </c>
      <c r="E965" s="121">
        <v>180</v>
      </c>
      <c r="F965" t="s">
        <v>184</v>
      </c>
      <c r="G965" t="s">
        <v>180</v>
      </c>
      <c r="H965" t="s">
        <v>215</v>
      </c>
      <c r="I965" s="2">
        <v>26255</v>
      </c>
      <c r="K965" s="21" t="s">
        <v>179</v>
      </c>
      <c r="L965">
        <v>46.512999999999998</v>
      </c>
      <c r="M965">
        <v>2.2989999999999999</v>
      </c>
      <c r="N965">
        <v>6.3419999999999996</v>
      </c>
      <c r="O965">
        <v>6.7510000000000003</v>
      </c>
      <c r="P965">
        <v>3.6999999999999998E-2</v>
      </c>
      <c r="Q965">
        <v>13.337999999999999</v>
      </c>
      <c r="R965">
        <v>21.47</v>
      </c>
      <c r="S965">
        <v>0.29899999999999999</v>
      </c>
      <c r="T965">
        <v>2.1000000000000001E-2</v>
      </c>
      <c r="U965">
        <v>1.2E-2</v>
      </c>
      <c r="W965">
        <v>0</v>
      </c>
      <c r="X965">
        <v>97.081999999999994</v>
      </c>
      <c r="Y965">
        <v>77.884923796525612</v>
      </c>
      <c r="Z965" s="122">
        <v>0.28000000000000003</v>
      </c>
      <c r="AA965" s="122">
        <v>1.86</v>
      </c>
      <c r="AB965" s="122">
        <v>0.79</v>
      </c>
      <c r="AC965" s="122">
        <v>1.84</v>
      </c>
      <c r="AD965" s="122">
        <v>81.88</v>
      </c>
      <c r="AE965" s="122">
        <v>1.07</v>
      </c>
      <c r="AF965" s="122">
        <v>0.51</v>
      </c>
      <c r="AG965" s="122">
        <v>5.78</v>
      </c>
      <c r="AH965" s="122">
        <v>38.58</v>
      </c>
      <c r="AI965" s="122">
        <v>209.16</v>
      </c>
      <c r="AJ965" s="122">
        <v>100</v>
      </c>
      <c r="AK965" s="123">
        <v>1.1028422493931302</v>
      </c>
      <c r="AL965" s="109">
        <v>0.76198059493874581</v>
      </c>
      <c r="AM965" s="109">
        <v>2.2213032734848235E-2</v>
      </c>
      <c r="AN965">
        <v>0.15800483246853234</v>
      </c>
      <c r="AO965" s="140"/>
      <c r="AS965" s="192"/>
      <c r="AY965" s="191"/>
      <c r="BC965" s="192"/>
      <c r="BD965" s="191" t="str">
        <f t="shared" ref="BD965:BD1028" si="75">IF(OR($F965="Core",$F965="Cpx Inclusion"),
     IF($Y965&lt;67, IF(AO965&lt;&gt;"",AO965,""),
        IF($Y965&gt;67, IF(AY965&lt;&gt;"",AY965,""), "")),
   IF(OR($F965="Inner Rim",$F965="Outer Rim",$F965="Microlite"),
      IF(AT965&lt;&gt;"",AT965,""),
      IF($F965="Not Categorized","", "")))</f>
        <v/>
      </c>
      <c r="BE965" s="122" t="str">
        <f t="shared" ref="BE965:BE1028" si="76">IF(OR($F965="Core",$F965="Cpx Inclusion"),
     IF($Y965&lt;67, IF(AP965&lt;&gt;"",AP965,""),
        IF($Y965&gt;67, IF(AZ965&lt;&gt;"",AZ965,""), "")),
   IF(OR($F965="Inner Rim",$F965="Outer Rim",$F965="Microlite"),
      IF(AU965&lt;&gt;"",AU965,""),
      IF($F965="Not Categorized","", "")))</f>
        <v/>
      </c>
      <c r="BF965" s="122" t="str">
        <f t="shared" ref="BF965:BF1028" si="77">IF(OR($F965="Core",$F965="Cpx Inclusion"),
     IF($Y965&lt;67, IF(AQ965&lt;&gt;"",AQ965,""),
        IF($Y965&gt;67, IF(BA965&lt;&gt;"",BA965,""), "")),
   IF(OR($F965="Inner Rim",$F965="Outer Rim",$F965="Microlite"),
      IF(AV965&lt;&gt;"",AV965,""),
      IF($F965="Not Categorized","", "")))</f>
        <v/>
      </c>
      <c r="BG965" s="122" t="str">
        <f t="shared" ref="BG965:BG1028" si="78">IF(OR($F965="Core",$F965="Cpx Inclusion"),
     IF($Y965&lt;67, IF(AR965&lt;&gt;"",AR965,""),
        IF($Y965&gt;67, IF(BB965&lt;&gt;"",BB965,""), "")),
   IF(OR($F965="Inner Rim",$F965="Outer Rim",$F965="Microlite"),
      IF(AW965&lt;&gt;"",AW965,""),
      IF($F965="Not Categorized","", "")))</f>
        <v/>
      </c>
      <c r="BH965" s="192" t="str">
        <f t="shared" ref="BH965:BH1028" si="79">IF(OR($F965="Core",$F965="Cpx Inclusion"),
     IF($Y965&lt;67, IF(AS965&lt;&gt;"",AS965,""),
        IF($Y965&gt;67, IF(BC965&lt;&gt;"",BC965,""), "")),
   IF(OR($F965="Inner Rim",$F965="Outer Rim",$F965="Microlite"),
      IF(AX965&lt;&gt;"",AX965,""),
      IF($F965="Not Categorized","", "")))</f>
        <v/>
      </c>
      <c r="BI965" s="109">
        <v>1.42886504318293</v>
      </c>
      <c r="BJ965" s="109">
        <v>1.1122269644933549</v>
      </c>
      <c r="BK965" s="109">
        <v>1.739890491028389</v>
      </c>
      <c r="BL965" s="109">
        <v>1070.597534179688</v>
      </c>
      <c r="BM965" s="109">
        <v>1062.0011425781249</v>
      </c>
      <c r="BN965" s="123">
        <v>1078.406557617187</v>
      </c>
    </row>
    <row r="966" spans="1:66" x14ac:dyDescent="0.25">
      <c r="A966">
        <v>961</v>
      </c>
      <c r="B966">
        <v>212</v>
      </c>
      <c r="C966" s="120" t="s">
        <v>378</v>
      </c>
      <c r="D966">
        <v>44149</v>
      </c>
      <c r="E966" s="121">
        <v>181</v>
      </c>
      <c r="F966" t="s">
        <v>184</v>
      </c>
      <c r="G966" t="s">
        <v>180</v>
      </c>
      <c r="H966" t="s">
        <v>215</v>
      </c>
      <c r="I966" s="2">
        <v>26255</v>
      </c>
      <c r="K966" s="21" t="s">
        <v>179</v>
      </c>
      <c r="L966">
        <v>45.959000000000003</v>
      </c>
      <c r="M966">
        <v>3.0230000000000001</v>
      </c>
      <c r="N966">
        <v>7.4320000000000004</v>
      </c>
      <c r="O966">
        <v>7.83</v>
      </c>
      <c r="P966">
        <v>5.5E-2</v>
      </c>
      <c r="Q966">
        <v>11.877000000000001</v>
      </c>
      <c r="R966">
        <v>23.55</v>
      </c>
      <c r="S966">
        <v>0.86599999999999999</v>
      </c>
      <c r="T966">
        <v>2.9000000000000001E-2</v>
      </c>
      <c r="U966">
        <v>1.2E-2</v>
      </c>
      <c r="W966">
        <v>2.1999999999999999E-2</v>
      </c>
      <c r="X966">
        <v>100.65500000000002</v>
      </c>
      <c r="Y966">
        <v>73.001282190548523</v>
      </c>
      <c r="Z966" s="122">
        <v>0.28000000000000003</v>
      </c>
      <c r="AA966" s="122">
        <v>1.59</v>
      </c>
      <c r="AB966" s="122">
        <v>0.73</v>
      </c>
      <c r="AC966" s="122">
        <v>1.7</v>
      </c>
      <c r="AD966" s="122">
        <v>56.6</v>
      </c>
      <c r="AE966" s="122">
        <v>1.1399999999999999</v>
      </c>
      <c r="AF966" s="122">
        <v>0.49</v>
      </c>
      <c r="AG966" s="122">
        <v>3.12</v>
      </c>
      <c r="AH966" s="122">
        <v>32.57</v>
      </c>
      <c r="AI966" s="122">
        <v>220.79</v>
      </c>
      <c r="AJ966" s="122">
        <v>162.75</v>
      </c>
      <c r="AK966" s="123">
        <v>1.0834966483364143</v>
      </c>
      <c r="AL966" s="109">
        <v>0.66396885056853705</v>
      </c>
      <c r="AM966" s="109">
        <v>6.2956751499774463E-2</v>
      </c>
      <c r="AN966">
        <v>6.8930561036218446E-2</v>
      </c>
      <c r="AO966" s="140"/>
      <c r="AS966" s="192"/>
      <c r="AY966" s="191"/>
      <c r="BC966" s="192"/>
      <c r="BD966" s="191" t="str">
        <f t="shared" si="75"/>
        <v/>
      </c>
      <c r="BE966" s="122" t="str">
        <f t="shared" si="76"/>
        <v/>
      </c>
      <c r="BF966" s="122" t="str">
        <f t="shared" si="77"/>
        <v/>
      </c>
      <c r="BG966" s="122" t="str">
        <f t="shared" si="78"/>
        <v/>
      </c>
      <c r="BH966" s="192" t="str">
        <f t="shared" si="79"/>
        <v/>
      </c>
      <c r="BI966" s="109">
        <v>12.226675987243651</v>
      </c>
      <c r="BJ966" s="109">
        <v>10.64007572174072</v>
      </c>
      <c r="BK966" s="109">
        <v>13.58578857421875</v>
      </c>
      <c r="BL966" s="109">
        <v>1129.535400390625</v>
      </c>
      <c r="BM966" s="109">
        <v>1121.129438476562</v>
      </c>
      <c r="BN966" s="123">
        <v>1138.341088867187</v>
      </c>
    </row>
    <row r="967" spans="1:66" x14ac:dyDescent="0.25">
      <c r="A967">
        <v>962</v>
      </c>
      <c r="B967">
        <v>213</v>
      </c>
      <c r="C967" s="120" t="s">
        <v>897</v>
      </c>
      <c r="D967">
        <v>44136</v>
      </c>
      <c r="F967" t="s">
        <v>184</v>
      </c>
      <c r="H967" t="s">
        <v>215</v>
      </c>
      <c r="I967" s="2">
        <v>26255</v>
      </c>
      <c r="K967" s="21" t="s">
        <v>189</v>
      </c>
      <c r="Y967"/>
      <c r="AK967" s="123"/>
      <c r="AO967" s="140"/>
      <c r="AS967" s="192"/>
      <c r="AY967" s="191"/>
      <c r="BC967" s="192"/>
      <c r="BD967" s="191" t="str">
        <f t="shared" si="75"/>
        <v/>
      </c>
      <c r="BE967" s="122" t="str">
        <f t="shared" si="76"/>
        <v/>
      </c>
      <c r="BF967" s="122" t="str">
        <f t="shared" si="77"/>
        <v/>
      </c>
      <c r="BG967" s="122" t="str">
        <f t="shared" si="78"/>
        <v/>
      </c>
      <c r="BH967" s="192" t="str">
        <f t="shared" si="79"/>
        <v/>
      </c>
      <c r="BN967" s="123"/>
    </row>
    <row r="968" spans="1:66" x14ac:dyDescent="0.25">
      <c r="A968">
        <v>963</v>
      </c>
      <c r="B968">
        <v>214</v>
      </c>
      <c r="C968" s="120" t="s">
        <v>898</v>
      </c>
      <c r="D968">
        <v>44149</v>
      </c>
      <c r="F968" t="s">
        <v>184</v>
      </c>
      <c r="H968" t="s">
        <v>215</v>
      </c>
      <c r="I968" s="2">
        <v>26255</v>
      </c>
      <c r="K968" s="21" t="s">
        <v>179</v>
      </c>
      <c r="Y968"/>
      <c r="AK968" s="123"/>
      <c r="AO968" s="140"/>
      <c r="AS968" s="192"/>
      <c r="AY968" s="191"/>
      <c r="BC968" s="192"/>
      <c r="BD968" s="191" t="str">
        <f t="shared" si="75"/>
        <v/>
      </c>
      <c r="BE968" s="122" t="str">
        <f t="shared" si="76"/>
        <v/>
      </c>
      <c r="BF968" s="122" t="str">
        <f t="shared" si="77"/>
        <v/>
      </c>
      <c r="BG968" s="122" t="str">
        <f t="shared" si="78"/>
        <v/>
      </c>
      <c r="BH968" s="192" t="str">
        <f t="shared" si="79"/>
        <v/>
      </c>
      <c r="BN968" s="123"/>
    </row>
    <row r="969" spans="1:66" x14ac:dyDescent="0.25">
      <c r="A969">
        <v>964</v>
      </c>
      <c r="B969">
        <v>215</v>
      </c>
      <c r="C969" s="120" t="s">
        <v>898</v>
      </c>
      <c r="D969">
        <v>44149</v>
      </c>
      <c r="F969" t="s">
        <v>184</v>
      </c>
      <c r="H969" t="s">
        <v>215</v>
      </c>
      <c r="I969" s="2">
        <v>26255</v>
      </c>
      <c r="K969" s="21" t="s">
        <v>179</v>
      </c>
      <c r="Y969"/>
      <c r="AK969" s="123"/>
      <c r="AO969" s="140"/>
      <c r="AS969" s="192"/>
      <c r="AY969" s="191"/>
      <c r="BC969" s="192"/>
      <c r="BD969" s="191" t="str">
        <f t="shared" si="75"/>
        <v/>
      </c>
      <c r="BE969" s="122" t="str">
        <f t="shared" si="76"/>
        <v/>
      </c>
      <c r="BF969" s="122" t="str">
        <f t="shared" si="77"/>
        <v/>
      </c>
      <c r="BG969" s="122" t="str">
        <f t="shared" si="78"/>
        <v/>
      </c>
      <c r="BH969" s="192" t="str">
        <f t="shared" si="79"/>
        <v/>
      </c>
      <c r="BN969" s="123"/>
    </row>
    <row r="970" spans="1:66" x14ac:dyDescent="0.25">
      <c r="A970">
        <v>965</v>
      </c>
      <c r="B970">
        <v>216</v>
      </c>
      <c r="C970" s="120">
        <v>63671</v>
      </c>
      <c r="D970">
        <v>63671</v>
      </c>
      <c r="E970" s="121">
        <v>3</v>
      </c>
      <c r="F970" t="s">
        <v>178</v>
      </c>
      <c r="G970" t="s">
        <v>180</v>
      </c>
      <c r="H970" t="s">
        <v>54</v>
      </c>
      <c r="K970" s="21" t="s">
        <v>179</v>
      </c>
      <c r="L970">
        <v>45.171999999999997</v>
      </c>
      <c r="M970">
        <v>3.145</v>
      </c>
      <c r="N970">
        <v>8.282</v>
      </c>
      <c r="O970">
        <v>8.8889999999999993</v>
      </c>
      <c r="P970">
        <v>0.24</v>
      </c>
      <c r="Q970">
        <v>10.936</v>
      </c>
      <c r="R970">
        <v>22.266999999999999</v>
      </c>
      <c r="S970">
        <v>0.91800000000000004</v>
      </c>
      <c r="U970">
        <v>7.0000000000000001E-3</v>
      </c>
      <c r="W970">
        <v>1.7000000000000001E-2</v>
      </c>
      <c r="X970">
        <v>99.87299999999999</v>
      </c>
      <c r="Y970">
        <v>68.682457315907115</v>
      </c>
      <c r="Z970" s="122">
        <v>0.62</v>
      </c>
      <c r="AA970" s="122">
        <v>6.19</v>
      </c>
      <c r="AB970" s="122">
        <v>1.48</v>
      </c>
      <c r="AC970" s="122">
        <v>2.3199999999999998</v>
      </c>
      <c r="AD970" s="122">
        <v>24.21</v>
      </c>
      <c r="AE970" s="122">
        <v>1.39</v>
      </c>
      <c r="AF970" s="122">
        <v>0.68</v>
      </c>
      <c r="AG970" s="122">
        <v>7.34</v>
      </c>
      <c r="AI970" s="122">
        <v>591.38</v>
      </c>
      <c r="AJ970" s="122">
        <v>371.98</v>
      </c>
      <c r="AK970" s="123">
        <v>1.261116260828762</v>
      </c>
      <c r="AL970" s="109">
        <v>0.61752721956709522</v>
      </c>
      <c r="AM970" s="109">
        <v>6.7409911174276527E-2</v>
      </c>
      <c r="AN970">
        <v>0.14302780932493533</v>
      </c>
      <c r="AT970" s="122">
        <v>8.103321267379993</v>
      </c>
      <c r="AV970" s="122">
        <v>1141.724538587624</v>
      </c>
      <c r="AX970" s="122">
        <v>1</v>
      </c>
      <c r="AY970" s="191"/>
      <c r="BC970" s="192"/>
      <c r="BD970" s="191" t="str">
        <f t="shared" si="75"/>
        <v/>
      </c>
      <c r="BE970" s="122" t="str">
        <f t="shared" si="76"/>
        <v/>
      </c>
      <c r="BF970" s="122" t="str">
        <f t="shared" si="77"/>
        <v/>
      </c>
      <c r="BG970" s="122" t="str">
        <f t="shared" si="78"/>
        <v/>
      </c>
      <c r="BH970" s="192" t="str">
        <f t="shared" si="79"/>
        <v/>
      </c>
      <c r="BI970" s="109">
        <v>10.14092540740967</v>
      </c>
      <c r="BJ970" s="109">
        <v>8.9857176208496092</v>
      </c>
      <c r="BK970" s="109">
        <v>11.13429740905762</v>
      </c>
      <c r="BL970" s="109">
        <v>1112.419921875</v>
      </c>
      <c r="BM970" s="109">
        <v>1097.9479931640631</v>
      </c>
      <c r="BN970" s="123">
        <v>1120.11939453125</v>
      </c>
    </row>
    <row r="971" spans="1:66" x14ac:dyDescent="0.25">
      <c r="A971">
        <v>966</v>
      </c>
      <c r="B971">
        <v>217</v>
      </c>
      <c r="C971" s="120">
        <v>63671</v>
      </c>
      <c r="D971">
        <v>63671</v>
      </c>
      <c r="E971" s="121">
        <v>4</v>
      </c>
      <c r="F971" t="s">
        <v>183</v>
      </c>
      <c r="G971" t="s">
        <v>180</v>
      </c>
      <c r="H971" t="s">
        <v>54</v>
      </c>
      <c r="K971" s="21" t="s">
        <v>179</v>
      </c>
      <c r="L971">
        <v>46.329000000000001</v>
      </c>
      <c r="M971">
        <v>3.0110000000000001</v>
      </c>
      <c r="N971">
        <v>7.39</v>
      </c>
      <c r="O971">
        <v>7.07</v>
      </c>
      <c r="P971">
        <v>0.13300000000000001</v>
      </c>
      <c r="Q971">
        <v>13.090999999999999</v>
      </c>
      <c r="R971">
        <v>22.571000000000002</v>
      </c>
      <c r="S971">
        <v>0.495</v>
      </c>
      <c r="U971">
        <v>7.0000000000000007E-2</v>
      </c>
      <c r="W971">
        <v>8.2000000000000003E-2</v>
      </c>
      <c r="X971">
        <v>100.24199999999999</v>
      </c>
      <c r="Y971">
        <v>76.747967456747247</v>
      </c>
      <c r="Z971" s="122">
        <v>0.61</v>
      </c>
      <c r="AA971" s="122">
        <v>6.41</v>
      </c>
      <c r="AB971" s="122">
        <v>1.57</v>
      </c>
      <c r="AC971" s="122">
        <v>2.62</v>
      </c>
      <c r="AD971" s="122">
        <v>39.28</v>
      </c>
      <c r="AE971" s="122">
        <v>1.26</v>
      </c>
      <c r="AF971" s="122">
        <v>0.67</v>
      </c>
      <c r="AG971" s="122">
        <v>10.59</v>
      </c>
      <c r="AI971" s="122">
        <v>70.930000000000007</v>
      </c>
      <c r="AJ971" s="122">
        <v>71.8</v>
      </c>
      <c r="AK971" s="123">
        <v>1.3055930366387769</v>
      </c>
      <c r="AL971" s="109">
        <v>0.72942014238477437</v>
      </c>
      <c r="AM971" s="109">
        <v>3.5866879840132829E-2</v>
      </c>
      <c r="AN971">
        <v>0.11026339855979572</v>
      </c>
      <c r="AT971" s="122">
        <v>6.5904013301985751</v>
      </c>
      <c r="AU971" s="122">
        <v>0.77198790753517654</v>
      </c>
      <c r="AV971" s="122">
        <v>1139.579010119995</v>
      </c>
      <c r="AW971" s="122">
        <v>11.148385419633669</v>
      </c>
      <c r="AX971" s="122">
        <v>38</v>
      </c>
      <c r="AY971" s="191">
        <v>7.4375953074809393</v>
      </c>
      <c r="AZ971" s="122">
        <v>0.97305570531165275</v>
      </c>
      <c r="BA971" s="122">
        <v>1150.737250917716</v>
      </c>
      <c r="BB971" s="122">
        <v>16.20229012819966</v>
      </c>
      <c r="BC971" s="192">
        <v>33</v>
      </c>
      <c r="BD971" s="191">
        <f t="shared" si="75"/>
        <v>6.5904013301985751</v>
      </c>
      <c r="BE971" s="122">
        <f t="shared" si="76"/>
        <v>0.77198790753517654</v>
      </c>
      <c r="BF971" s="122">
        <f t="shared" si="77"/>
        <v>1139.579010119995</v>
      </c>
      <c r="BG971" s="122">
        <f t="shared" si="78"/>
        <v>11.148385419633669</v>
      </c>
      <c r="BH971" s="192">
        <f t="shared" si="79"/>
        <v>38</v>
      </c>
      <c r="BI971" s="109">
        <v>0.71501644047165835</v>
      </c>
      <c r="BJ971" s="109">
        <v>0.1311179819908235</v>
      </c>
      <c r="BK971" s="109">
        <v>1.7074407282676789</v>
      </c>
      <c r="BL971" s="109">
        <v>1100.6044921875</v>
      </c>
      <c r="BM971" s="109">
        <v>1092.822485351563</v>
      </c>
      <c r="BN971" s="123">
        <v>1109.923369140625</v>
      </c>
    </row>
    <row r="972" spans="1:66" x14ac:dyDescent="0.25">
      <c r="A972">
        <v>967</v>
      </c>
      <c r="B972">
        <v>218</v>
      </c>
      <c r="C972" s="120">
        <v>63671</v>
      </c>
      <c r="D972">
        <v>63671</v>
      </c>
      <c r="E972" s="121">
        <v>5</v>
      </c>
      <c r="F972" t="s">
        <v>184</v>
      </c>
      <c r="G972" t="s">
        <v>180</v>
      </c>
      <c r="H972" t="s">
        <v>54</v>
      </c>
      <c r="K972" s="21" t="s">
        <v>179</v>
      </c>
      <c r="L972">
        <v>47.372</v>
      </c>
      <c r="M972">
        <v>2.7130000000000001</v>
      </c>
      <c r="N972">
        <v>5.87</v>
      </c>
      <c r="O972">
        <v>7.0119999999999996</v>
      </c>
      <c r="P972">
        <v>0.16800000000000001</v>
      </c>
      <c r="Q972">
        <v>13.587999999999999</v>
      </c>
      <c r="R972">
        <v>22.692</v>
      </c>
      <c r="S972">
        <v>0.44700000000000001</v>
      </c>
      <c r="U972">
        <v>2.1999999999999999E-2</v>
      </c>
      <c r="W972">
        <v>1.0999999999999999E-2</v>
      </c>
      <c r="X972">
        <v>99.894999999999996</v>
      </c>
      <c r="Y972">
        <v>77.549620284875786</v>
      </c>
      <c r="Z972" s="122">
        <v>0.61</v>
      </c>
      <c r="AA972" s="122">
        <v>6.82</v>
      </c>
      <c r="AB972" s="122">
        <v>1.78</v>
      </c>
      <c r="AC972" s="122">
        <v>2.64</v>
      </c>
      <c r="AD972" s="122">
        <v>31.41</v>
      </c>
      <c r="AE972" s="122">
        <v>1.23</v>
      </c>
      <c r="AF972" s="122">
        <v>0.67</v>
      </c>
      <c r="AG972" s="122">
        <v>11.17</v>
      </c>
      <c r="AI972" s="122">
        <v>219.54</v>
      </c>
      <c r="AJ972" s="122">
        <v>566.13</v>
      </c>
      <c r="AK972" s="123">
        <v>1.291632944427642</v>
      </c>
      <c r="AL972" s="109">
        <v>0.7585347794685583</v>
      </c>
      <c r="AM972" s="109">
        <v>3.2449719958721993E-2</v>
      </c>
      <c r="AN972">
        <v>0.11551698636669282</v>
      </c>
      <c r="AY972" s="191"/>
      <c r="BC972" s="192"/>
      <c r="BD972" s="191" t="str">
        <f t="shared" si="75"/>
        <v/>
      </c>
      <c r="BE972" s="122" t="str">
        <f t="shared" si="76"/>
        <v/>
      </c>
      <c r="BF972" s="122" t="str">
        <f t="shared" si="77"/>
        <v/>
      </c>
      <c r="BG972" s="122" t="str">
        <f t="shared" si="78"/>
        <v/>
      </c>
      <c r="BH972" s="192" t="str">
        <f t="shared" si="79"/>
        <v/>
      </c>
      <c r="BI972" s="109">
        <v>1.357806849819553</v>
      </c>
      <c r="BJ972" s="109">
        <v>1.062145185810458</v>
      </c>
      <c r="BK972" s="109">
        <v>1.5988623479427211</v>
      </c>
      <c r="BL972" s="109">
        <v>1092.939819335938</v>
      </c>
      <c r="BM972" s="109">
        <v>1087.593334960937</v>
      </c>
      <c r="BN972" s="123">
        <v>1102.119223632812</v>
      </c>
    </row>
    <row r="973" spans="1:66" x14ac:dyDescent="0.25">
      <c r="A973">
        <v>968</v>
      </c>
      <c r="B973">
        <v>219</v>
      </c>
      <c r="C973" s="120">
        <v>63671</v>
      </c>
      <c r="D973">
        <v>63671</v>
      </c>
      <c r="E973" s="121">
        <v>6</v>
      </c>
      <c r="F973" t="s">
        <v>184</v>
      </c>
      <c r="G973" t="s">
        <v>180</v>
      </c>
      <c r="H973" t="s">
        <v>54</v>
      </c>
      <c r="K973" s="21" t="s">
        <v>179</v>
      </c>
      <c r="L973">
        <v>42.637999999999998</v>
      </c>
      <c r="M973">
        <v>4.9850000000000003</v>
      </c>
      <c r="N973">
        <v>9.8439999999999994</v>
      </c>
      <c r="O973">
        <v>8.0069999999999997</v>
      </c>
      <c r="P973">
        <v>0.13400000000000001</v>
      </c>
      <c r="Q973">
        <v>11.102</v>
      </c>
      <c r="R973">
        <v>22.54</v>
      </c>
      <c r="S973">
        <v>0.50800000000000001</v>
      </c>
      <c r="W973">
        <v>1E-3</v>
      </c>
      <c r="X973">
        <v>99.759</v>
      </c>
      <c r="Y973">
        <v>71.194628547369447</v>
      </c>
      <c r="Z973" s="122">
        <v>0.64</v>
      </c>
      <c r="AA973" s="122">
        <v>4.87</v>
      </c>
      <c r="AB973" s="122">
        <v>1.35</v>
      </c>
      <c r="AC973" s="122">
        <v>2.4500000000000002</v>
      </c>
      <c r="AD973" s="122">
        <v>37.380000000000003</v>
      </c>
      <c r="AE973" s="122">
        <v>1.38</v>
      </c>
      <c r="AF973" s="122">
        <v>0.67</v>
      </c>
      <c r="AG973" s="122">
        <v>10.55</v>
      </c>
      <c r="AI973" s="122">
        <v>200</v>
      </c>
      <c r="AJ973" s="122">
        <v>5079.4799999999996</v>
      </c>
      <c r="AK973" s="123">
        <v>1.3065355835485877</v>
      </c>
      <c r="AL973" s="109">
        <v>0.6278203415746304</v>
      </c>
      <c r="AM973" s="109">
        <v>3.7357804244163066E-2</v>
      </c>
      <c r="AN973">
        <v>0.13974266878510661</v>
      </c>
      <c r="AY973" s="191"/>
      <c r="BC973" s="192"/>
      <c r="BD973" s="191" t="str">
        <f t="shared" si="75"/>
        <v/>
      </c>
      <c r="BE973" s="122" t="str">
        <f t="shared" si="76"/>
        <v/>
      </c>
      <c r="BF973" s="122" t="str">
        <f t="shared" si="77"/>
        <v/>
      </c>
      <c r="BG973" s="122" t="str">
        <f t="shared" si="78"/>
        <v/>
      </c>
      <c r="BH973" s="192" t="str">
        <f t="shared" si="79"/>
        <v/>
      </c>
      <c r="BI973" s="109">
        <v>0</v>
      </c>
      <c r="BJ973" s="109">
        <v>0</v>
      </c>
      <c r="BK973" s="109">
        <v>0</v>
      </c>
      <c r="BL973" s="109">
        <v>1085.857666015625</v>
      </c>
      <c r="BM973" s="109">
        <v>1075.484819335938</v>
      </c>
      <c r="BN973" s="123">
        <v>1093.0877636718751</v>
      </c>
    </row>
    <row r="974" spans="1:66" x14ac:dyDescent="0.25">
      <c r="A974">
        <v>969</v>
      </c>
      <c r="B974">
        <v>220</v>
      </c>
      <c r="C974" s="120">
        <v>63671</v>
      </c>
      <c r="D974">
        <v>63671</v>
      </c>
      <c r="E974" s="121">
        <v>9</v>
      </c>
      <c r="F974" t="s">
        <v>178</v>
      </c>
      <c r="G974" t="s">
        <v>180</v>
      </c>
      <c r="H974" t="s">
        <v>54</v>
      </c>
      <c r="K974" s="21" t="s">
        <v>179</v>
      </c>
      <c r="L974">
        <v>44.314999999999998</v>
      </c>
      <c r="M974">
        <v>4.0069999999999997</v>
      </c>
      <c r="N974">
        <v>8.8339999999999996</v>
      </c>
      <c r="O974">
        <v>7.5579999999999998</v>
      </c>
      <c r="P974">
        <v>0.192</v>
      </c>
      <c r="Q974">
        <v>11.554</v>
      </c>
      <c r="R974">
        <v>21.99</v>
      </c>
      <c r="S974">
        <v>0.82599999999999996</v>
      </c>
      <c r="U974">
        <v>2E-3</v>
      </c>
      <c r="W974">
        <v>1.4E-2</v>
      </c>
      <c r="X974">
        <v>99.291999999999973</v>
      </c>
      <c r="Y974">
        <v>69.8548833714963</v>
      </c>
      <c r="Z974" s="122">
        <v>0.63</v>
      </c>
      <c r="AA974" s="122">
        <v>5.47</v>
      </c>
      <c r="AB974" s="122">
        <v>1.43</v>
      </c>
      <c r="AC974" s="122">
        <v>2.54</v>
      </c>
      <c r="AD974" s="122">
        <v>28.56</v>
      </c>
      <c r="AE974" s="122">
        <v>1.35</v>
      </c>
      <c r="AF974" s="122">
        <v>0.68</v>
      </c>
      <c r="AG974" s="122">
        <v>7.75</v>
      </c>
      <c r="AI974" s="122">
        <v>2162.2199999999998</v>
      </c>
      <c r="AJ974" s="122">
        <v>420.32</v>
      </c>
      <c r="AK974" s="123">
        <v>1.3214147592230683</v>
      </c>
      <c r="AL974" s="109">
        <v>0.65269471537484047</v>
      </c>
      <c r="AM974" s="109">
        <v>6.0679396170263973E-2</v>
      </c>
      <c r="AN974">
        <v>0.12547890771877393</v>
      </c>
      <c r="AY974" s="191"/>
      <c r="BC974" s="192"/>
      <c r="BD974" s="191" t="str">
        <f t="shared" si="75"/>
        <v/>
      </c>
      <c r="BE974" s="122" t="str">
        <f t="shared" si="76"/>
        <v/>
      </c>
      <c r="BF974" s="122" t="str">
        <f t="shared" si="77"/>
        <v/>
      </c>
      <c r="BG974" s="122" t="str">
        <f t="shared" si="78"/>
        <v/>
      </c>
      <c r="BH974" s="192" t="str">
        <f t="shared" si="79"/>
        <v/>
      </c>
      <c r="BI974" s="109">
        <v>10.110622406005859</v>
      </c>
      <c r="BJ974" s="109">
        <v>8.5875022888183601</v>
      </c>
      <c r="BK974" s="109">
        <v>11.6565018081665</v>
      </c>
      <c r="BL974" s="109">
        <v>1140.01220703125</v>
      </c>
      <c r="BM974" s="109">
        <v>1123.754565429688</v>
      </c>
      <c r="BN974" s="123">
        <v>1158.1355078125</v>
      </c>
    </row>
    <row r="975" spans="1:66" x14ac:dyDescent="0.25">
      <c r="A975">
        <v>970</v>
      </c>
      <c r="B975">
        <v>221</v>
      </c>
      <c r="C975" s="120">
        <v>63671</v>
      </c>
      <c r="D975">
        <v>63671</v>
      </c>
      <c r="E975" s="121">
        <v>10</v>
      </c>
      <c r="F975" t="s">
        <v>183</v>
      </c>
      <c r="G975" t="s">
        <v>180</v>
      </c>
      <c r="H975" t="s">
        <v>54</v>
      </c>
      <c r="K975" s="21" t="s">
        <v>179</v>
      </c>
      <c r="L975">
        <v>47.594999999999999</v>
      </c>
      <c r="M975">
        <v>2.8679999999999999</v>
      </c>
      <c r="N975">
        <v>5.5369999999999999</v>
      </c>
      <c r="O975">
        <v>7.2</v>
      </c>
      <c r="P975">
        <v>0.16800000000000001</v>
      </c>
      <c r="Q975">
        <v>13.813000000000001</v>
      </c>
      <c r="R975">
        <v>22.526</v>
      </c>
      <c r="S975">
        <v>0.41699999999999998</v>
      </c>
      <c r="W975">
        <v>0.03</v>
      </c>
      <c r="X975">
        <v>100.154</v>
      </c>
      <c r="Y975">
        <v>77.374838471362608</v>
      </c>
      <c r="Z975" s="122">
        <v>0.61</v>
      </c>
      <c r="AA975" s="122">
        <v>6.47</v>
      </c>
      <c r="AB975" s="122">
        <v>1.84</v>
      </c>
      <c r="AC975" s="122">
        <v>2.6</v>
      </c>
      <c r="AD975" s="122">
        <v>31.49</v>
      </c>
      <c r="AE975" s="122">
        <v>1.22</v>
      </c>
      <c r="AF975" s="122">
        <v>0.67</v>
      </c>
      <c r="AG975" s="122">
        <v>11.56</v>
      </c>
      <c r="AI975" s="122">
        <v>200</v>
      </c>
      <c r="AJ975" s="122">
        <v>198.07</v>
      </c>
      <c r="AK975" s="123">
        <v>1.2773998139238072</v>
      </c>
      <c r="AL975" s="109">
        <v>0.76941391677281634</v>
      </c>
      <c r="AM975" s="109">
        <v>3.0205884011829456E-2</v>
      </c>
      <c r="AN975">
        <v>0.12636622979018203</v>
      </c>
      <c r="AT975" s="122">
        <v>5.3861666424874564</v>
      </c>
      <c r="AU975" s="122">
        <v>0.73362746822654501</v>
      </c>
      <c r="AV975" s="122">
        <v>1118.028191818185</v>
      </c>
      <c r="AW975" s="122">
        <v>10.29914049711914</v>
      </c>
      <c r="AX975" s="122">
        <v>38</v>
      </c>
      <c r="AY975" s="191"/>
      <c r="BC975" s="192"/>
      <c r="BD975" s="191">
        <f t="shared" si="75"/>
        <v>5.3861666424874564</v>
      </c>
      <c r="BE975" s="122">
        <f t="shared" si="76"/>
        <v>0.73362746822654501</v>
      </c>
      <c r="BF975" s="122">
        <f t="shared" si="77"/>
        <v>1118.028191818185</v>
      </c>
      <c r="BG975" s="122">
        <f t="shared" si="78"/>
        <v>10.29914049711914</v>
      </c>
      <c r="BH975" s="192">
        <f t="shared" si="79"/>
        <v>38</v>
      </c>
      <c r="BI975" s="109">
        <v>1.1174719077462589</v>
      </c>
      <c r="BJ975" s="109">
        <v>0.83632660211271437</v>
      </c>
      <c r="BK975" s="109">
        <v>1.3775623351449411</v>
      </c>
      <c r="BL975" s="109">
        <v>1084.399169921875</v>
      </c>
      <c r="BM975" s="109">
        <v>1081.00361328125</v>
      </c>
      <c r="BN975" s="123">
        <v>1087.64966796875</v>
      </c>
    </row>
    <row r="976" spans="1:66" x14ac:dyDescent="0.25">
      <c r="A976">
        <v>971</v>
      </c>
      <c r="B976">
        <v>222</v>
      </c>
      <c r="C976" s="120">
        <v>63671</v>
      </c>
      <c r="D976">
        <v>63671</v>
      </c>
      <c r="E976" s="121">
        <v>11</v>
      </c>
      <c r="F976" t="s">
        <v>184</v>
      </c>
      <c r="G976" t="s">
        <v>180</v>
      </c>
      <c r="H976" t="s">
        <v>54</v>
      </c>
      <c r="K976" s="21" t="s">
        <v>179</v>
      </c>
      <c r="L976">
        <v>42.984000000000002</v>
      </c>
      <c r="M976">
        <v>5.0179999999999998</v>
      </c>
      <c r="N976">
        <v>9.7739999999999991</v>
      </c>
      <c r="O976">
        <v>7.9009999999999998</v>
      </c>
      <c r="P976">
        <v>0.11799999999999999</v>
      </c>
      <c r="Q976">
        <v>11.464</v>
      </c>
      <c r="R976">
        <v>22.491</v>
      </c>
      <c r="S976">
        <v>0.51200000000000001</v>
      </c>
      <c r="U976">
        <v>8.9999999999999993E-3</v>
      </c>
      <c r="X976">
        <v>100.271</v>
      </c>
      <c r="Y976">
        <v>72.116922037614927</v>
      </c>
      <c r="Z976" s="122">
        <v>0.64</v>
      </c>
      <c r="AA976" s="122">
        <v>4.83</v>
      </c>
      <c r="AB976" s="122">
        <v>1.35</v>
      </c>
      <c r="AC976" s="122">
        <v>2.4700000000000002</v>
      </c>
      <c r="AD976" s="122">
        <v>46.28</v>
      </c>
      <c r="AE976" s="122">
        <v>1.35</v>
      </c>
      <c r="AF976" s="122">
        <v>0.67</v>
      </c>
      <c r="AG976" s="122">
        <v>10.93</v>
      </c>
      <c r="AI976" s="122">
        <v>471.31</v>
      </c>
      <c r="AJ976" s="122">
        <v>200</v>
      </c>
      <c r="AK976" s="123">
        <v>1.299056053600302</v>
      </c>
      <c r="AL976" s="109">
        <v>0.64414814292602474</v>
      </c>
      <c r="AM976" s="109">
        <v>3.7411318335694423E-2</v>
      </c>
      <c r="AN976">
        <v>0.13391851783181039</v>
      </c>
      <c r="AY976" s="191"/>
      <c r="BC976" s="192"/>
      <c r="BD976" s="191" t="str">
        <f t="shared" si="75"/>
        <v/>
      </c>
      <c r="BE976" s="122" t="str">
        <f t="shared" si="76"/>
        <v/>
      </c>
      <c r="BF976" s="122" t="str">
        <f t="shared" si="77"/>
        <v/>
      </c>
      <c r="BG976" s="122" t="str">
        <f t="shared" si="78"/>
        <v/>
      </c>
      <c r="BH976" s="192" t="str">
        <f t="shared" si="79"/>
        <v/>
      </c>
      <c r="BI976" s="109">
        <v>0</v>
      </c>
      <c r="BJ976" s="109">
        <v>0</v>
      </c>
      <c r="BK976" s="109">
        <v>0</v>
      </c>
      <c r="BL976" s="109">
        <v>1090.219970703125</v>
      </c>
      <c r="BM976" s="109">
        <v>1082.109130859375</v>
      </c>
      <c r="BN976" s="123">
        <v>1098.21974609375</v>
      </c>
    </row>
    <row r="977" spans="1:66" x14ac:dyDescent="0.25">
      <c r="A977">
        <v>972</v>
      </c>
      <c r="B977" t="s">
        <v>181</v>
      </c>
      <c r="C977" s="120">
        <v>63671</v>
      </c>
      <c r="D977">
        <v>63671</v>
      </c>
      <c r="E977" s="121">
        <v>12</v>
      </c>
      <c r="F977" t="s">
        <v>184</v>
      </c>
      <c r="G977" t="s">
        <v>180</v>
      </c>
      <c r="H977" t="s">
        <v>54</v>
      </c>
      <c r="K977" s="21" t="s">
        <v>179</v>
      </c>
      <c r="L977">
        <v>47.92</v>
      </c>
      <c r="M977">
        <v>2.7810000000000001</v>
      </c>
      <c r="N977">
        <v>5.7450000000000001</v>
      </c>
      <c r="O977">
        <v>7.3620000000000001</v>
      </c>
      <c r="P977">
        <v>0.21199999999999999</v>
      </c>
      <c r="Q977">
        <v>13.557</v>
      </c>
      <c r="R977">
        <v>22.448</v>
      </c>
      <c r="S977">
        <v>0.44700000000000001</v>
      </c>
      <c r="X977">
        <v>100.47200000000001</v>
      </c>
      <c r="Y977">
        <v>76.649796424521895</v>
      </c>
      <c r="Z977" s="122">
        <v>0.6</v>
      </c>
      <c r="AA977" s="122">
        <v>6.7</v>
      </c>
      <c r="AB977" s="122">
        <v>1.8</v>
      </c>
      <c r="AC977" s="122">
        <v>2.57</v>
      </c>
      <c r="AD977" s="122">
        <v>26.29</v>
      </c>
      <c r="AE977" s="122">
        <v>1.24</v>
      </c>
      <c r="AF977" s="122">
        <v>0.68</v>
      </c>
      <c r="AG977" s="122">
        <v>11.35</v>
      </c>
      <c r="AI977" s="122">
        <v>200</v>
      </c>
      <c r="AJ977" s="122">
        <v>200</v>
      </c>
      <c r="AK977" s="123">
        <v>1.2828513893638578</v>
      </c>
      <c r="AL977" s="109">
        <v>0.7522338703694329</v>
      </c>
      <c r="AM977" s="109">
        <v>3.2253754888611881E-2</v>
      </c>
      <c r="AN977">
        <v>0.14853774684314333</v>
      </c>
      <c r="AY977" s="191"/>
      <c r="BC977" s="192"/>
      <c r="BD977" s="191" t="str">
        <f t="shared" si="75"/>
        <v/>
      </c>
      <c r="BE977" s="122" t="str">
        <f t="shared" si="76"/>
        <v/>
      </c>
      <c r="BF977" s="122" t="str">
        <f t="shared" si="77"/>
        <v/>
      </c>
      <c r="BG977" s="122" t="str">
        <f t="shared" si="78"/>
        <v/>
      </c>
      <c r="BH977" s="192" t="str">
        <f t="shared" si="79"/>
        <v/>
      </c>
      <c r="BI977" s="109">
        <v>1.3059965931855151</v>
      </c>
      <c r="BJ977" s="109">
        <v>1.0496925055466599</v>
      </c>
      <c r="BK977" s="109">
        <v>1.5323057496033621</v>
      </c>
      <c r="BL977" s="109">
        <v>1082.705078125</v>
      </c>
      <c r="BM977" s="109">
        <v>1076.585478515625</v>
      </c>
      <c r="BN977" s="123">
        <v>1086.884560546875</v>
      </c>
    </row>
    <row r="978" spans="1:66" x14ac:dyDescent="0.25">
      <c r="A978">
        <v>973</v>
      </c>
      <c r="B978">
        <v>223</v>
      </c>
      <c r="C978" s="120">
        <v>63671</v>
      </c>
      <c r="D978">
        <v>63671</v>
      </c>
      <c r="E978" s="121">
        <v>13</v>
      </c>
      <c r="F978" t="s">
        <v>178</v>
      </c>
      <c r="G978" t="s">
        <v>180</v>
      </c>
      <c r="H978" t="s">
        <v>54</v>
      </c>
      <c r="K978" s="21" t="s">
        <v>179</v>
      </c>
      <c r="L978">
        <v>48.646000000000001</v>
      </c>
      <c r="M978">
        <v>2.379</v>
      </c>
      <c r="N978">
        <v>5.0960000000000001</v>
      </c>
      <c r="O978">
        <v>6.9909999999999997</v>
      </c>
      <c r="P978">
        <v>0.19700000000000001</v>
      </c>
      <c r="Q978">
        <v>14.170999999999999</v>
      </c>
      <c r="R978">
        <v>21.911999999999999</v>
      </c>
      <c r="S978">
        <v>0.67800000000000005</v>
      </c>
      <c r="U978">
        <v>0.159</v>
      </c>
      <c r="W978">
        <v>0.04</v>
      </c>
      <c r="X978">
        <v>100.26900000000001</v>
      </c>
      <c r="Y978">
        <v>78.323923029422346</v>
      </c>
      <c r="Z978" s="122">
        <v>0.6</v>
      </c>
      <c r="AA978" s="122">
        <v>7.3</v>
      </c>
      <c r="AB978" s="122">
        <v>1.91</v>
      </c>
      <c r="AC978" s="122">
        <v>2.63</v>
      </c>
      <c r="AD978" s="122">
        <v>27.9</v>
      </c>
      <c r="AE978" s="122">
        <v>1.21</v>
      </c>
      <c r="AF978" s="122">
        <v>0.68</v>
      </c>
      <c r="AG978" s="122">
        <v>8.58</v>
      </c>
      <c r="AI978" s="122">
        <v>33.31</v>
      </c>
      <c r="AJ978" s="122">
        <v>152</v>
      </c>
      <c r="AK978" s="123">
        <v>1.2839594952478395</v>
      </c>
      <c r="AL978" s="109">
        <v>0.78566579146606119</v>
      </c>
      <c r="AM978" s="109">
        <v>4.8882173679039735E-2</v>
      </c>
      <c r="AN978">
        <v>0.11822098536088885</v>
      </c>
      <c r="AY978" s="191"/>
      <c r="BC978" s="192"/>
      <c r="BD978" s="191" t="str">
        <f t="shared" si="75"/>
        <v/>
      </c>
      <c r="BE978" s="122" t="str">
        <f t="shared" si="76"/>
        <v/>
      </c>
      <c r="BF978" s="122" t="str">
        <f t="shared" si="77"/>
        <v/>
      </c>
      <c r="BG978" s="122" t="str">
        <f t="shared" si="78"/>
        <v/>
      </c>
      <c r="BH978" s="192" t="str">
        <f t="shared" si="79"/>
        <v/>
      </c>
      <c r="BI978" s="109">
        <v>5.5385390312539844</v>
      </c>
      <c r="BJ978" s="109">
        <v>4.636851142154863</v>
      </c>
      <c r="BK978" s="109">
        <v>6.1809330398904594</v>
      </c>
      <c r="BL978" s="109">
        <v>1093.693359375</v>
      </c>
      <c r="BM978" s="109">
        <v>1089.2552441406251</v>
      </c>
      <c r="BN978" s="123">
        <v>1098.1579296875</v>
      </c>
    </row>
    <row r="979" spans="1:66" x14ac:dyDescent="0.25">
      <c r="A979">
        <v>974</v>
      </c>
      <c r="B979">
        <v>224</v>
      </c>
      <c r="C979" s="120">
        <v>63671</v>
      </c>
      <c r="D979">
        <v>63671</v>
      </c>
      <c r="E979" s="121">
        <v>14</v>
      </c>
      <c r="F979" t="s">
        <v>183</v>
      </c>
      <c r="G979" t="s">
        <v>180</v>
      </c>
      <c r="H979" t="s">
        <v>54</v>
      </c>
      <c r="K979" s="21" t="s">
        <v>179</v>
      </c>
      <c r="L979">
        <v>45.031999999999996</v>
      </c>
      <c r="M979">
        <v>3.6669999999999998</v>
      </c>
      <c r="N979">
        <v>8.2230000000000008</v>
      </c>
      <c r="O979">
        <v>7.09</v>
      </c>
      <c r="P979">
        <v>0.129</v>
      </c>
      <c r="Q979">
        <v>12.69</v>
      </c>
      <c r="R979">
        <v>22.611999999999998</v>
      </c>
      <c r="S979">
        <v>0.53900000000000003</v>
      </c>
      <c r="U979">
        <v>4.7E-2</v>
      </c>
      <c r="X979">
        <v>100.029</v>
      </c>
      <c r="Y979">
        <v>76.136883667705831</v>
      </c>
      <c r="Z979" s="122">
        <v>0.62</v>
      </c>
      <c r="AA979" s="122">
        <v>5.72</v>
      </c>
      <c r="AB979" s="122">
        <v>1.48</v>
      </c>
      <c r="AC979" s="122">
        <v>2.62</v>
      </c>
      <c r="AD979" s="122">
        <v>38.979999999999997</v>
      </c>
      <c r="AE979" s="122">
        <v>1.28</v>
      </c>
      <c r="AF979" s="122">
        <v>0.67</v>
      </c>
      <c r="AG979" s="122">
        <v>10.14</v>
      </c>
      <c r="AI979" s="122">
        <v>97.04</v>
      </c>
      <c r="AJ979" s="122">
        <v>200</v>
      </c>
      <c r="AK979" s="123">
        <v>1.3141212087801222</v>
      </c>
      <c r="AL979" s="109">
        <v>0.70999504516045497</v>
      </c>
      <c r="AM979" s="109">
        <v>3.9216238117590625E-2</v>
      </c>
      <c r="AN979">
        <v>9.4965942851125529E-2</v>
      </c>
      <c r="AY979" s="191"/>
      <c r="BC979" s="192"/>
      <c r="BD979" s="191" t="str">
        <f t="shared" si="75"/>
        <v/>
      </c>
      <c r="BE979" s="122" t="str">
        <f t="shared" si="76"/>
        <v/>
      </c>
      <c r="BF979" s="122" t="str">
        <f t="shared" si="77"/>
        <v/>
      </c>
      <c r="BG979" s="122" t="str">
        <f t="shared" si="78"/>
        <v/>
      </c>
      <c r="BH979" s="192" t="str">
        <f t="shared" si="79"/>
        <v/>
      </c>
      <c r="BI979" s="109">
        <v>0.71242665127799021</v>
      </c>
      <c r="BJ979" s="109">
        <v>0</v>
      </c>
      <c r="BK979" s="109">
        <v>2.3289854414848992</v>
      </c>
      <c r="BL979" s="109">
        <v>1112.84228515625</v>
      </c>
      <c r="BM979" s="109">
        <v>1103.8693164062499</v>
      </c>
      <c r="BN979" s="123">
        <v>1122.36884765625</v>
      </c>
    </row>
    <row r="980" spans="1:66" x14ac:dyDescent="0.25">
      <c r="A980">
        <v>975</v>
      </c>
      <c r="B980">
        <v>225</v>
      </c>
      <c r="C980" s="120">
        <v>63671</v>
      </c>
      <c r="D980">
        <v>63671</v>
      </c>
      <c r="E980" s="121">
        <v>15</v>
      </c>
      <c r="F980" t="s">
        <v>184</v>
      </c>
      <c r="G980" t="s">
        <v>180</v>
      </c>
      <c r="H980" t="s">
        <v>54</v>
      </c>
      <c r="K980" s="21" t="s">
        <v>179</v>
      </c>
      <c r="L980">
        <v>47.253</v>
      </c>
      <c r="M980">
        <v>3.242</v>
      </c>
      <c r="N980">
        <v>5.9669999999999996</v>
      </c>
      <c r="O980">
        <v>7.5830000000000002</v>
      </c>
      <c r="P980">
        <v>0.185</v>
      </c>
      <c r="Q980">
        <v>13.81</v>
      </c>
      <c r="R980">
        <v>22.373999999999999</v>
      </c>
      <c r="S980">
        <v>0.40100000000000002</v>
      </c>
      <c r="W980">
        <v>2.5000000000000001E-2</v>
      </c>
      <c r="X980">
        <v>100.84</v>
      </c>
      <c r="Y980">
        <v>76.450770895213353</v>
      </c>
      <c r="Z980" s="122">
        <v>0.61</v>
      </c>
      <c r="AA980" s="122">
        <v>6.13</v>
      </c>
      <c r="AB980" s="122">
        <v>1.76</v>
      </c>
      <c r="AC980" s="122">
        <v>2.5299999999999998</v>
      </c>
      <c r="AD980" s="122">
        <v>27.9</v>
      </c>
      <c r="AE980" s="122">
        <v>1.23</v>
      </c>
      <c r="AF980" s="122">
        <v>0.68</v>
      </c>
      <c r="AG980" s="122">
        <v>12.39</v>
      </c>
      <c r="AI980" s="122">
        <v>200</v>
      </c>
      <c r="AJ980" s="122">
        <v>243.75</v>
      </c>
      <c r="AK980" s="123">
        <v>1.2682866127477728</v>
      </c>
      <c r="AL980" s="109">
        <v>0.7654783592566613</v>
      </c>
      <c r="AM980" s="109">
        <v>2.8904607823774003E-2</v>
      </c>
      <c r="AN980">
        <v>0.13190979211076764</v>
      </c>
      <c r="AT980" s="122">
        <v>5.3354261254982447</v>
      </c>
      <c r="AU980" s="122">
        <v>0.69649639567870059</v>
      </c>
      <c r="AV980" s="122">
        <v>1118.3768297764079</v>
      </c>
      <c r="AW980" s="122">
        <v>10.71499919868927</v>
      </c>
      <c r="AX980" s="122">
        <v>35</v>
      </c>
      <c r="AY980" s="191">
        <v>3.956468969117628</v>
      </c>
      <c r="AZ980" s="122">
        <v>1.0473605317441259</v>
      </c>
      <c r="BA980" s="122">
        <v>1121.959539737928</v>
      </c>
      <c r="BB980" s="122">
        <v>17.303636963241711</v>
      </c>
      <c r="BC980" s="192">
        <v>36</v>
      </c>
      <c r="BD980" s="191">
        <f t="shared" si="75"/>
        <v>5.3354261254982447</v>
      </c>
      <c r="BE980" s="122">
        <f t="shared" si="76"/>
        <v>0.69649639567870059</v>
      </c>
      <c r="BF980" s="122">
        <f t="shared" si="77"/>
        <v>1118.3768297764079</v>
      </c>
      <c r="BG980" s="122">
        <f t="shared" si="78"/>
        <v>10.71499919868927</v>
      </c>
      <c r="BH980" s="192">
        <f t="shared" si="79"/>
        <v>35</v>
      </c>
      <c r="BI980" s="109">
        <v>0.6526243692064263</v>
      </c>
      <c r="BJ980" s="109">
        <v>0.42542742783069393</v>
      </c>
      <c r="BK980" s="109">
        <v>0.93792215401172407</v>
      </c>
      <c r="BL980" s="109">
        <v>1081.494018554688</v>
      </c>
      <c r="BM980" s="109">
        <v>1077.9643505859381</v>
      </c>
      <c r="BN980" s="123">
        <v>1085.004443359375</v>
      </c>
    </row>
    <row r="981" spans="1:66" x14ac:dyDescent="0.25">
      <c r="A981">
        <v>976</v>
      </c>
      <c r="B981">
        <v>226</v>
      </c>
      <c r="C981" s="120">
        <v>63671</v>
      </c>
      <c r="D981">
        <v>63671</v>
      </c>
      <c r="E981" s="121">
        <v>16</v>
      </c>
      <c r="F981" t="s">
        <v>184</v>
      </c>
      <c r="G981" t="s">
        <v>180</v>
      </c>
      <c r="H981" t="s">
        <v>54</v>
      </c>
      <c r="K981" s="21" t="s">
        <v>179</v>
      </c>
      <c r="L981">
        <v>48.055999999999997</v>
      </c>
      <c r="M981">
        <v>2.8940000000000001</v>
      </c>
      <c r="N981">
        <v>5.9580000000000002</v>
      </c>
      <c r="O981">
        <v>7.1920000000000002</v>
      </c>
      <c r="P981">
        <v>0.16700000000000001</v>
      </c>
      <c r="Q981">
        <v>13.766999999999999</v>
      </c>
      <c r="R981">
        <v>22.25</v>
      </c>
      <c r="S981">
        <v>0.48799999999999999</v>
      </c>
      <c r="W981">
        <v>2.7E-2</v>
      </c>
      <c r="X981">
        <v>100.79899999999999</v>
      </c>
      <c r="Y981">
        <v>77.335880585894415</v>
      </c>
      <c r="Z981" s="122">
        <v>0.6</v>
      </c>
      <c r="AA981" s="122">
        <v>6.46</v>
      </c>
      <c r="AB981" s="122">
        <v>1.76</v>
      </c>
      <c r="AC981" s="122">
        <v>2.6</v>
      </c>
      <c r="AD981" s="122">
        <v>29.58</v>
      </c>
      <c r="AE981" s="122">
        <v>1.23</v>
      </c>
      <c r="AF981" s="122">
        <v>0.68</v>
      </c>
      <c r="AG981" s="122">
        <v>10.64</v>
      </c>
      <c r="AI981" s="122">
        <v>200</v>
      </c>
      <c r="AJ981" s="122">
        <v>233.91</v>
      </c>
      <c r="AK981" s="123">
        <v>1.2859632439214617</v>
      </c>
      <c r="AL981" s="109">
        <v>0.76021281363664006</v>
      </c>
      <c r="AM981" s="109">
        <v>3.504282945058914E-2</v>
      </c>
      <c r="AN981">
        <v>0.14644768447465512</v>
      </c>
      <c r="AY981" s="191"/>
      <c r="BC981" s="192"/>
      <c r="BD981" s="191" t="str">
        <f t="shared" si="75"/>
        <v/>
      </c>
      <c r="BE981" s="122" t="str">
        <f t="shared" si="76"/>
        <v/>
      </c>
      <c r="BF981" s="122" t="str">
        <f t="shared" si="77"/>
        <v/>
      </c>
      <c r="BG981" s="122" t="str">
        <f t="shared" si="78"/>
        <v/>
      </c>
      <c r="BH981" s="192" t="str">
        <f t="shared" si="79"/>
        <v/>
      </c>
      <c r="BI981" s="109">
        <v>1.409969462511536</v>
      </c>
      <c r="BJ981" s="109">
        <v>1.041182765123841</v>
      </c>
      <c r="BK981" s="109">
        <v>1.8189374057030641</v>
      </c>
      <c r="BL981" s="109">
        <v>1092.261474609375</v>
      </c>
      <c r="BM981" s="109">
        <v>1086.1808203124999</v>
      </c>
      <c r="BN981" s="123">
        <v>1100.60423828125</v>
      </c>
    </row>
    <row r="982" spans="1:66" x14ac:dyDescent="0.25">
      <c r="A982">
        <v>977</v>
      </c>
      <c r="B982" t="s">
        <v>181</v>
      </c>
      <c r="C982" s="120">
        <v>63671</v>
      </c>
      <c r="D982">
        <v>63671</v>
      </c>
      <c r="E982" s="121">
        <v>17</v>
      </c>
      <c r="F982" t="s">
        <v>178</v>
      </c>
      <c r="G982" t="s">
        <v>180</v>
      </c>
      <c r="H982" t="s">
        <v>54</v>
      </c>
      <c r="K982" s="21" t="s">
        <v>179</v>
      </c>
      <c r="L982">
        <v>49.006</v>
      </c>
      <c r="M982">
        <v>2.2000000000000002</v>
      </c>
      <c r="N982">
        <v>5.1189999999999998</v>
      </c>
      <c r="O982">
        <v>6.5650000000000004</v>
      </c>
      <c r="P982">
        <v>5.6000000000000001E-2</v>
      </c>
      <c r="Q982">
        <v>14.375999999999999</v>
      </c>
      <c r="R982">
        <v>22.641999999999999</v>
      </c>
      <c r="S982">
        <v>0.43099999999999999</v>
      </c>
      <c r="U982">
        <v>0.13100000000000001</v>
      </c>
      <c r="W982">
        <v>1.9E-2</v>
      </c>
      <c r="X982">
        <v>100.545</v>
      </c>
      <c r="Y982">
        <v>79.606467194767191</v>
      </c>
      <c r="Z982" s="122">
        <v>0.59</v>
      </c>
      <c r="AA982" s="122">
        <v>7.71</v>
      </c>
      <c r="AB982" s="122">
        <v>1.91</v>
      </c>
      <c r="AC982" s="122">
        <v>2.73</v>
      </c>
      <c r="AD982" s="122">
        <v>91.14</v>
      </c>
      <c r="AE982" s="122">
        <v>1.19</v>
      </c>
      <c r="AF982" s="122">
        <v>0.67</v>
      </c>
      <c r="AG982" s="122">
        <v>11.69</v>
      </c>
      <c r="AI982" s="122">
        <v>42.68</v>
      </c>
      <c r="AJ982" s="122">
        <v>314.75</v>
      </c>
      <c r="AK982" s="123">
        <v>1.2894015622947459</v>
      </c>
      <c r="AL982" s="109">
        <v>0.79294804558674603</v>
      </c>
      <c r="AM982" s="109">
        <v>3.0914868889370735E-2</v>
      </c>
      <c r="AN982">
        <v>0.12129015992846835</v>
      </c>
      <c r="AY982" s="191"/>
      <c r="BC982" s="192"/>
      <c r="BD982" s="191" t="str">
        <f t="shared" si="75"/>
        <v/>
      </c>
      <c r="BE982" s="122" t="str">
        <f t="shared" si="76"/>
        <v/>
      </c>
      <c r="BF982" s="122" t="str">
        <f t="shared" si="77"/>
        <v/>
      </c>
      <c r="BG982" s="122" t="str">
        <f t="shared" si="78"/>
        <v/>
      </c>
      <c r="BH982" s="192" t="str">
        <f t="shared" si="79"/>
        <v/>
      </c>
      <c r="BI982" s="109">
        <v>1.6248278926416151</v>
      </c>
      <c r="BJ982" s="109">
        <v>1.4071084998651251</v>
      </c>
      <c r="BK982" s="109">
        <v>1.976983435015272</v>
      </c>
      <c r="BL982" s="109">
        <v>1087.610107421875</v>
      </c>
      <c r="BM982" s="109">
        <v>1081.3534082031249</v>
      </c>
      <c r="BN982" s="123">
        <v>1094.027768554688</v>
      </c>
    </row>
    <row r="983" spans="1:66" x14ac:dyDescent="0.25">
      <c r="A983">
        <v>978</v>
      </c>
      <c r="B983">
        <v>227</v>
      </c>
      <c r="C983" s="120">
        <v>63671</v>
      </c>
      <c r="D983">
        <v>63671</v>
      </c>
      <c r="E983" s="121">
        <v>18</v>
      </c>
      <c r="F983" t="s">
        <v>185</v>
      </c>
      <c r="G983" t="s">
        <v>180</v>
      </c>
      <c r="H983" t="s">
        <v>54</v>
      </c>
      <c r="K983" s="21" t="s">
        <v>179</v>
      </c>
      <c r="L983">
        <v>43.442</v>
      </c>
      <c r="M983">
        <v>4.7060000000000004</v>
      </c>
      <c r="N983">
        <v>9.5419999999999998</v>
      </c>
      <c r="O983">
        <v>8.2240000000000002</v>
      </c>
      <c r="P983">
        <v>0.17399999999999999</v>
      </c>
      <c r="Q983">
        <v>11.554</v>
      </c>
      <c r="R983">
        <v>22.654</v>
      </c>
      <c r="S983">
        <v>0.54600000000000004</v>
      </c>
      <c r="U983">
        <v>3.3000000000000002E-2</v>
      </c>
      <c r="X983">
        <v>100.87500000000001</v>
      </c>
      <c r="Y983">
        <v>71.464356326092229</v>
      </c>
      <c r="Z983" s="122">
        <v>0.64</v>
      </c>
      <c r="AA983" s="122">
        <v>5.01</v>
      </c>
      <c r="AB983" s="122">
        <v>1.37</v>
      </c>
      <c r="AC983" s="122">
        <v>2.42</v>
      </c>
      <c r="AD983" s="122">
        <v>28.47</v>
      </c>
      <c r="AE983" s="122">
        <v>1.35</v>
      </c>
      <c r="AF983" s="122">
        <v>0.67</v>
      </c>
      <c r="AG983" s="122">
        <v>10.23</v>
      </c>
      <c r="AI983" s="122">
        <v>146.62</v>
      </c>
      <c r="AJ983" s="122">
        <v>200</v>
      </c>
      <c r="AK983" s="123">
        <v>1.2844094440961422</v>
      </c>
      <c r="AL983" s="109">
        <v>0.64626481094892596</v>
      </c>
      <c r="AM983" s="109">
        <v>3.9714971815378919E-2</v>
      </c>
      <c r="AN983">
        <v>0.12506295123019848</v>
      </c>
      <c r="AY983" s="191"/>
      <c r="BC983" s="192"/>
      <c r="BD983" s="191" t="str">
        <f t="shared" si="75"/>
        <v/>
      </c>
      <c r="BE983" s="122" t="str">
        <f t="shared" si="76"/>
        <v/>
      </c>
      <c r="BF983" s="122" t="str">
        <f t="shared" si="77"/>
        <v/>
      </c>
      <c r="BG983" s="122" t="str">
        <f t="shared" si="78"/>
        <v/>
      </c>
      <c r="BH983" s="192" t="str">
        <f t="shared" si="79"/>
        <v/>
      </c>
      <c r="BI983" s="109">
        <v>0</v>
      </c>
      <c r="BJ983" s="109">
        <v>0</v>
      </c>
      <c r="BK983" s="109">
        <v>0</v>
      </c>
      <c r="BL983" s="109">
        <v>1093.615844726562</v>
      </c>
      <c r="BM983" s="109">
        <v>1087.705834960937</v>
      </c>
      <c r="BN983" s="123">
        <v>1100.588520507813</v>
      </c>
    </row>
    <row r="984" spans="1:66" x14ac:dyDescent="0.25">
      <c r="A984">
        <v>979</v>
      </c>
      <c r="B984" t="s">
        <v>181</v>
      </c>
      <c r="C984" s="120">
        <v>63671</v>
      </c>
      <c r="D984">
        <v>63671</v>
      </c>
      <c r="E984" s="121">
        <v>19</v>
      </c>
      <c r="F984" t="s">
        <v>185</v>
      </c>
      <c r="G984" t="s">
        <v>180</v>
      </c>
      <c r="H984" t="s">
        <v>54</v>
      </c>
      <c r="K984" s="21" t="s">
        <v>179</v>
      </c>
      <c r="L984">
        <v>41.073999999999998</v>
      </c>
      <c r="M984">
        <v>5.7380000000000004</v>
      </c>
      <c r="N984">
        <v>11.387</v>
      </c>
      <c r="O984">
        <v>8.4860000000000007</v>
      </c>
      <c r="P984">
        <v>7.2999999999999995E-2</v>
      </c>
      <c r="Q984">
        <v>10.583</v>
      </c>
      <c r="R984">
        <v>22.207000000000001</v>
      </c>
      <c r="S984">
        <v>0.60199999999999998</v>
      </c>
      <c r="W984">
        <v>3.6999999999999998E-2</v>
      </c>
      <c r="X984">
        <v>100.18700000000001</v>
      </c>
      <c r="Y984">
        <v>68.973935730435613</v>
      </c>
      <c r="Z984" s="122">
        <v>0.66</v>
      </c>
      <c r="AA984" s="122">
        <v>4.5</v>
      </c>
      <c r="AB984" s="122">
        <v>1.25</v>
      </c>
      <c r="AC984" s="122">
        <v>2.38</v>
      </c>
      <c r="AD984" s="122">
        <v>67.849999999999994</v>
      </c>
      <c r="AE984" s="122">
        <v>1.41</v>
      </c>
      <c r="AF984" s="122">
        <v>0.68</v>
      </c>
      <c r="AG984" s="122">
        <v>9.2100000000000009</v>
      </c>
      <c r="AI984" s="122">
        <v>200</v>
      </c>
      <c r="AJ984" s="122">
        <v>166.62</v>
      </c>
      <c r="AK984" s="123">
        <v>1.286548636795017</v>
      </c>
      <c r="AL984" s="109">
        <v>0.59831248735287301</v>
      </c>
      <c r="AM984" s="109">
        <v>4.4258758980885528E-2</v>
      </c>
      <c r="AN984">
        <v>0.13075465753823898</v>
      </c>
      <c r="AY984" s="191"/>
      <c r="BC984" s="192"/>
      <c r="BD984" s="191" t="str">
        <f t="shared" si="75"/>
        <v/>
      </c>
      <c r="BE984" s="122" t="str">
        <f t="shared" si="76"/>
        <v/>
      </c>
      <c r="BF984" s="122" t="str">
        <f t="shared" si="77"/>
        <v/>
      </c>
      <c r="BG984" s="122" t="str">
        <f t="shared" si="78"/>
        <v/>
      </c>
      <c r="BH984" s="192" t="str">
        <f t="shared" si="79"/>
        <v/>
      </c>
      <c r="BI984" s="109">
        <v>3.9456747845082738</v>
      </c>
      <c r="BJ984" s="109">
        <v>2.6539946201711162</v>
      </c>
      <c r="BK984" s="109">
        <v>5.3508983639150127</v>
      </c>
      <c r="BL984" s="109">
        <v>1067.66455078125</v>
      </c>
      <c r="BM984" s="109">
        <v>1059.2335156250001</v>
      </c>
      <c r="BN984" s="123">
        <v>1075.939096679688</v>
      </c>
    </row>
    <row r="985" spans="1:66" x14ac:dyDescent="0.25">
      <c r="A985">
        <v>980</v>
      </c>
      <c r="B985">
        <v>228</v>
      </c>
      <c r="C985" s="120">
        <v>63671</v>
      </c>
      <c r="D985">
        <v>63671</v>
      </c>
      <c r="E985" s="121">
        <v>20</v>
      </c>
      <c r="F985" t="s">
        <v>178</v>
      </c>
      <c r="G985" t="s">
        <v>180</v>
      </c>
      <c r="H985" t="s">
        <v>54</v>
      </c>
      <c r="K985" s="21" t="s">
        <v>179</v>
      </c>
      <c r="L985">
        <v>45.567</v>
      </c>
      <c r="M985">
        <v>3.5630000000000002</v>
      </c>
      <c r="N985">
        <v>8.2309999999999999</v>
      </c>
      <c r="O985">
        <v>7.6840000000000002</v>
      </c>
      <c r="P985">
        <v>0.114</v>
      </c>
      <c r="Q985">
        <v>12.967000000000001</v>
      </c>
      <c r="R985">
        <v>21.87</v>
      </c>
      <c r="S985">
        <v>0.57699999999999996</v>
      </c>
      <c r="U985">
        <v>6.6000000000000003E-2</v>
      </c>
      <c r="W985">
        <v>3.6999999999999998E-2</v>
      </c>
      <c r="X985">
        <v>100.67600000000002</v>
      </c>
      <c r="Y985">
        <v>75.051058892257757</v>
      </c>
      <c r="Z985" s="122">
        <v>0.62</v>
      </c>
      <c r="AA985" s="122">
        <v>5.83</v>
      </c>
      <c r="AB985" s="122">
        <v>1.49</v>
      </c>
      <c r="AC985" s="122">
        <v>2.5</v>
      </c>
      <c r="AD985" s="122">
        <v>46.31</v>
      </c>
      <c r="AE985" s="122">
        <v>1.27</v>
      </c>
      <c r="AF985" s="122">
        <v>0.68</v>
      </c>
      <c r="AG985" s="122">
        <v>9.65</v>
      </c>
      <c r="AI985" s="122">
        <v>76.95</v>
      </c>
      <c r="AJ985" s="122">
        <v>164.11</v>
      </c>
      <c r="AK985" s="123">
        <v>1.2803740467388616</v>
      </c>
      <c r="AL985" s="109">
        <v>0.72058427359721078</v>
      </c>
      <c r="AM985" s="109">
        <v>4.1696975247747202E-2</v>
      </c>
      <c r="AN985">
        <v>0.11989566134748954</v>
      </c>
      <c r="AY985" s="191"/>
      <c r="BC985" s="192"/>
      <c r="BD985" s="191" t="str">
        <f t="shared" si="75"/>
        <v/>
      </c>
      <c r="BE985" s="122" t="str">
        <f t="shared" si="76"/>
        <v/>
      </c>
      <c r="BF985" s="122" t="str">
        <f t="shared" si="77"/>
        <v/>
      </c>
      <c r="BG985" s="122" t="str">
        <f t="shared" si="78"/>
        <v/>
      </c>
      <c r="BH985" s="192" t="str">
        <f t="shared" si="79"/>
        <v/>
      </c>
      <c r="BI985" s="109">
        <v>2.0715168480151398</v>
      </c>
      <c r="BJ985" s="109">
        <v>0.54875977079803784</v>
      </c>
      <c r="BK985" s="109">
        <v>3.85462319414551</v>
      </c>
      <c r="BL985" s="109">
        <v>1096.94580078125</v>
      </c>
      <c r="BM985" s="109">
        <v>1090.858642578125</v>
      </c>
      <c r="BN985" s="123">
        <v>1103.376088867187</v>
      </c>
    </row>
    <row r="986" spans="1:66" x14ac:dyDescent="0.25">
      <c r="A986">
        <v>981</v>
      </c>
      <c r="B986" t="s">
        <v>181</v>
      </c>
      <c r="C986" s="120">
        <v>63671</v>
      </c>
      <c r="D986">
        <v>63671</v>
      </c>
      <c r="E986" s="121">
        <v>21</v>
      </c>
      <c r="F986" t="s">
        <v>184</v>
      </c>
      <c r="G986" t="s">
        <v>180</v>
      </c>
      <c r="H986" t="s">
        <v>54</v>
      </c>
      <c r="K986" s="21" t="s">
        <v>179</v>
      </c>
      <c r="L986">
        <v>46.347000000000001</v>
      </c>
      <c r="M986">
        <v>3.23</v>
      </c>
      <c r="N986">
        <v>5.8460000000000001</v>
      </c>
      <c r="O986">
        <v>7.5229999999999997</v>
      </c>
      <c r="P986">
        <v>0.17799999999999999</v>
      </c>
      <c r="Q986">
        <v>13.297000000000001</v>
      </c>
      <c r="R986">
        <v>22.268999999999998</v>
      </c>
      <c r="S986">
        <v>0.36299999999999999</v>
      </c>
      <c r="U986">
        <v>2.1999999999999999E-2</v>
      </c>
      <c r="W986">
        <v>7.3999999999999996E-2</v>
      </c>
      <c r="X986">
        <v>99.149000000000001</v>
      </c>
      <c r="Y986">
        <v>75.908019541149002</v>
      </c>
      <c r="Z986" s="122">
        <v>0.61</v>
      </c>
      <c r="AA986" s="122">
        <v>6.14</v>
      </c>
      <c r="AB986" s="122">
        <v>1.78</v>
      </c>
      <c r="AC986" s="122">
        <v>2.5499999999999998</v>
      </c>
      <c r="AD986" s="122">
        <v>29.18</v>
      </c>
      <c r="AE986" s="122">
        <v>1.25</v>
      </c>
      <c r="AF986" s="122">
        <v>0.68</v>
      </c>
      <c r="AG986" s="122">
        <v>13.49</v>
      </c>
      <c r="AI986" s="122">
        <v>198.67</v>
      </c>
      <c r="AJ986" s="122">
        <v>81.84</v>
      </c>
      <c r="AK986" s="123">
        <v>1.2792836618842078</v>
      </c>
      <c r="AL986" s="109">
        <v>0.75094792384433273</v>
      </c>
      <c r="AM986" s="109">
        <v>2.6659146860398743E-2</v>
      </c>
      <c r="AN986">
        <v>0.13855716553973346</v>
      </c>
      <c r="AT986" s="122">
        <v>5.2963560740959386</v>
      </c>
      <c r="AU986" s="122">
        <v>0.69514758405537524</v>
      </c>
      <c r="AV986" s="122">
        <v>1116.9069497839059</v>
      </c>
      <c r="AW986" s="122">
        <v>10.844661826169141</v>
      </c>
      <c r="AX986" s="122">
        <v>32</v>
      </c>
      <c r="AY986" s="191">
        <v>3.238619615936865</v>
      </c>
      <c r="AZ986" s="122">
        <v>0.88589674388368578</v>
      </c>
      <c r="BA986" s="122">
        <v>1109.761784001556</v>
      </c>
      <c r="BB986" s="122">
        <v>16.186222473748259</v>
      </c>
      <c r="BC986" s="192">
        <v>32</v>
      </c>
      <c r="BD986" s="191">
        <f t="shared" si="75"/>
        <v>5.2963560740959386</v>
      </c>
      <c r="BE986" s="122">
        <f t="shared" si="76"/>
        <v>0.69514758405537524</v>
      </c>
      <c r="BF986" s="122">
        <f t="shared" si="77"/>
        <v>1116.9069497839059</v>
      </c>
      <c r="BG986" s="122">
        <f t="shared" si="78"/>
        <v>10.844661826169141</v>
      </c>
      <c r="BH986" s="192">
        <f t="shared" si="79"/>
        <v>32</v>
      </c>
      <c r="BI986" s="109">
        <v>0.73309194442525139</v>
      </c>
      <c r="BJ986" s="109">
        <v>0.51612894889607663</v>
      </c>
      <c r="BK986" s="109">
        <v>1.018658016889241</v>
      </c>
      <c r="BL986" s="109">
        <v>1085.7451171875</v>
      </c>
      <c r="BM986" s="109">
        <v>1083.4536914062501</v>
      </c>
      <c r="BN986" s="123">
        <v>1088.5991015625</v>
      </c>
    </row>
    <row r="987" spans="1:66" x14ac:dyDescent="0.25">
      <c r="A987">
        <v>982</v>
      </c>
      <c r="B987" t="s">
        <v>181</v>
      </c>
      <c r="C987" s="120">
        <v>63671</v>
      </c>
      <c r="D987">
        <v>63671</v>
      </c>
      <c r="E987" s="121">
        <v>37</v>
      </c>
      <c r="F987" t="s">
        <v>184</v>
      </c>
      <c r="G987" t="s">
        <v>180</v>
      </c>
      <c r="H987" t="s">
        <v>54</v>
      </c>
      <c r="K987" s="21" t="s">
        <v>179</v>
      </c>
      <c r="L987">
        <v>42.597000000000001</v>
      </c>
      <c r="M987">
        <v>5.17</v>
      </c>
      <c r="N987">
        <v>10.202999999999999</v>
      </c>
      <c r="O987">
        <v>8.0719999999999992</v>
      </c>
      <c r="P987">
        <v>0.14099999999999999</v>
      </c>
      <c r="Q987">
        <v>11.063000000000001</v>
      </c>
      <c r="R987">
        <v>22.452000000000002</v>
      </c>
      <c r="S987">
        <v>0.53700000000000003</v>
      </c>
      <c r="X987">
        <v>100.23500000000001</v>
      </c>
      <c r="Y987">
        <v>70.956551101032673</v>
      </c>
      <c r="Z987" s="122">
        <v>0.64</v>
      </c>
      <c r="AA987" s="122">
        <v>4.78</v>
      </c>
      <c r="AB987" s="122">
        <v>1.32</v>
      </c>
      <c r="AC987" s="122">
        <v>2.4500000000000002</v>
      </c>
      <c r="AD987" s="122">
        <v>37.17</v>
      </c>
      <c r="AE987" s="122">
        <v>1.38</v>
      </c>
      <c r="AF987" s="122">
        <v>0.67</v>
      </c>
      <c r="AG987" s="122">
        <v>10.4</v>
      </c>
      <c r="AI987" s="122">
        <v>200</v>
      </c>
      <c r="AJ987" s="122">
        <v>200</v>
      </c>
      <c r="AK987" s="123">
        <v>1.3025105722340942</v>
      </c>
      <c r="AL987" s="109">
        <v>0.622596365027964</v>
      </c>
      <c r="AM987" s="109">
        <v>3.9299898070377572E-2</v>
      </c>
      <c r="AN987">
        <v>0.14427444423989022</v>
      </c>
      <c r="AY987" s="191"/>
      <c r="BC987" s="192"/>
      <c r="BD987" s="191" t="str">
        <f t="shared" si="75"/>
        <v/>
      </c>
      <c r="BE987" s="122" t="str">
        <f t="shared" si="76"/>
        <v/>
      </c>
      <c r="BF987" s="122" t="str">
        <f t="shared" si="77"/>
        <v/>
      </c>
      <c r="BG987" s="122" t="str">
        <f t="shared" si="78"/>
        <v/>
      </c>
      <c r="BH987" s="192" t="str">
        <f t="shared" si="79"/>
        <v/>
      </c>
      <c r="BI987" s="109">
        <v>0</v>
      </c>
      <c r="BJ987" s="109">
        <v>0</v>
      </c>
      <c r="BK987" s="109">
        <v>0.76178849465527687</v>
      </c>
      <c r="BL987" s="109">
        <v>1083.300903320312</v>
      </c>
      <c r="BM987" s="109">
        <v>1074.4996289062501</v>
      </c>
      <c r="BN987" s="123">
        <v>1091.101254882813</v>
      </c>
    </row>
    <row r="988" spans="1:66" x14ac:dyDescent="0.25">
      <c r="A988">
        <v>983</v>
      </c>
      <c r="B988" t="s">
        <v>181</v>
      </c>
      <c r="C988" s="120">
        <v>63671</v>
      </c>
      <c r="D988">
        <v>63671</v>
      </c>
      <c r="E988" s="121">
        <v>38</v>
      </c>
      <c r="F988" t="s">
        <v>184</v>
      </c>
      <c r="G988" t="s">
        <v>180</v>
      </c>
      <c r="H988" t="s">
        <v>54</v>
      </c>
      <c r="K988" s="21" t="s">
        <v>179</v>
      </c>
      <c r="L988">
        <v>47.402000000000001</v>
      </c>
      <c r="M988">
        <v>3.2269999999999999</v>
      </c>
      <c r="N988">
        <v>5.9850000000000003</v>
      </c>
      <c r="O988">
        <v>7.35</v>
      </c>
      <c r="P988">
        <v>0.14499999999999999</v>
      </c>
      <c r="Q988">
        <v>13.494999999999999</v>
      </c>
      <c r="R988">
        <v>22.213999999999999</v>
      </c>
      <c r="S988">
        <v>0.48599999999999999</v>
      </c>
      <c r="U988">
        <v>1.4E-2</v>
      </c>
      <c r="X988">
        <v>100.318</v>
      </c>
      <c r="Y988">
        <v>76.596912230304682</v>
      </c>
      <c r="Z988" s="122">
        <v>0.61</v>
      </c>
      <c r="AA988" s="122">
        <v>6.09</v>
      </c>
      <c r="AB988" s="122">
        <v>1.75</v>
      </c>
      <c r="AC988" s="122">
        <v>2.56</v>
      </c>
      <c r="AD988" s="122">
        <v>37.67</v>
      </c>
      <c r="AE988" s="122">
        <v>1.24</v>
      </c>
      <c r="AF988" s="122">
        <v>0.68</v>
      </c>
      <c r="AG988" s="122">
        <v>10.58</v>
      </c>
      <c r="AI988" s="122">
        <v>313.91000000000003</v>
      </c>
      <c r="AJ988" s="122">
        <v>200</v>
      </c>
      <c r="AK988" s="123">
        <v>1.2814117838859072</v>
      </c>
      <c r="AL988" s="109">
        <v>0.75017266137804706</v>
      </c>
      <c r="AM988" s="109">
        <v>3.51324214021594E-2</v>
      </c>
      <c r="AN988">
        <v>0.1491745008164973</v>
      </c>
      <c r="AT988" s="122">
        <v>6.279492062872567</v>
      </c>
      <c r="AU988" s="122">
        <v>0.74695300184773417</v>
      </c>
      <c r="AV988" s="122">
        <v>1135.2659542601559</v>
      </c>
      <c r="AW988" s="122">
        <v>11.356140497809349</v>
      </c>
      <c r="AX988" s="122">
        <v>36</v>
      </c>
      <c r="AY988" s="191">
        <v>6.5951157645457794</v>
      </c>
      <c r="AZ988" s="122">
        <v>0.98338215016517616</v>
      </c>
      <c r="BA988" s="122">
        <v>1143.5602379354259</v>
      </c>
      <c r="BB988" s="122">
        <v>16.082961136649789</v>
      </c>
      <c r="BC988" s="192">
        <v>32</v>
      </c>
      <c r="BD988" s="191">
        <f t="shared" si="75"/>
        <v>6.279492062872567</v>
      </c>
      <c r="BE988" s="122">
        <f t="shared" si="76"/>
        <v>0.74695300184773417</v>
      </c>
      <c r="BF988" s="122">
        <f t="shared" si="77"/>
        <v>1135.2659542601559</v>
      </c>
      <c r="BG988" s="122">
        <f t="shared" si="78"/>
        <v>11.356140497809349</v>
      </c>
      <c r="BH988" s="192">
        <f t="shared" si="79"/>
        <v>36</v>
      </c>
      <c r="BI988" s="109">
        <v>0.79244070027531255</v>
      </c>
      <c r="BJ988" s="109">
        <v>0.52470431302250498</v>
      </c>
      <c r="BK988" s="109">
        <v>1.1534333894080031</v>
      </c>
      <c r="BL988" s="109">
        <v>1096.709350585938</v>
      </c>
      <c r="BM988" s="109">
        <v>1090.163530273438</v>
      </c>
      <c r="BN988" s="123">
        <v>1106.650014648437</v>
      </c>
    </row>
    <row r="989" spans="1:66" x14ac:dyDescent="0.25">
      <c r="A989">
        <v>984</v>
      </c>
      <c r="B989" t="s">
        <v>181</v>
      </c>
      <c r="C989" s="120">
        <v>63671</v>
      </c>
      <c r="D989">
        <v>63671</v>
      </c>
      <c r="E989" s="121">
        <v>39</v>
      </c>
      <c r="F989" t="s">
        <v>184</v>
      </c>
      <c r="G989" t="s">
        <v>180</v>
      </c>
      <c r="H989" t="s">
        <v>54</v>
      </c>
      <c r="K989" s="21" t="s">
        <v>179</v>
      </c>
      <c r="L989">
        <v>46.457000000000001</v>
      </c>
      <c r="M989">
        <v>2.9369999999999998</v>
      </c>
      <c r="N989">
        <v>5.9909999999999997</v>
      </c>
      <c r="O989">
        <v>7.1890000000000001</v>
      </c>
      <c r="P989">
        <v>0.13800000000000001</v>
      </c>
      <c r="Q989">
        <v>12.933</v>
      </c>
      <c r="R989">
        <v>21.742000000000001</v>
      </c>
      <c r="S989">
        <v>0.47199999999999998</v>
      </c>
      <c r="W989">
        <v>2.4E-2</v>
      </c>
      <c r="X989">
        <v>97.882999999999996</v>
      </c>
      <c r="Y989">
        <v>76.22944122494907</v>
      </c>
      <c r="Z989" s="122">
        <v>0.61</v>
      </c>
      <c r="AA989" s="122">
        <v>6.48</v>
      </c>
      <c r="AB989" s="122">
        <v>1.75</v>
      </c>
      <c r="AC989" s="122">
        <v>2.6</v>
      </c>
      <c r="AD989" s="122">
        <v>37.33</v>
      </c>
      <c r="AE989" s="122">
        <v>1.27</v>
      </c>
      <c r="AF989" s="122">
        <v>0.69</v>
      </c>
      <c r="AG989" s="122">
        <v>10.93</v>
      </c>
      <c r="AI989" s="122">
        <v>200</v>
      </c>
      <c r="AJ989" s="122">
        <v>252.99</v>
      </c>
      <c r="AK989" s="123">
        <v>1.3053134891935601</v>
      </c>
      <c r="AL989" s="109">
        <v>0.73646017296107902</v>
      </c>
      <c r="AM989" s="109">
        <v>3.4952275633486081E-2</v>
      </c>
      <c r="AN989">
        <v>0.16187187675425629</v>
      </c>
      <c r="AY989" s="191"/>
      <c r="BC989" s="192"/>
      <c r="BD989" s="191" t="str">
        <f t="shared" si="75"/>
        <v/>
      </c>
      <c r="BE989" s="122" t="str">
        <f t="shared" si="76"/>
        <v/>
      </c>
      <c r="BF989" s="122" t="str">
        <f t="shared" si="77"/>
        <v/>
      </c>
      <c r="BG989" s="122" t="str">
        <f t="shared" si="78"/>
        <v/>
      </c>
      <c r="BH989" s="192" t="str">
        <f t="shared" si="79"/>
        <v/>
      </c>
      <c r="BI989" s="109">
        <v>0.95021327418339241</v>
      </c>
      <c r="BJ989" s="109">
        <v>0.62045123499882204</v>
      </c>
      <c r="BK989" s="109">
        <v>1.4186150686169861</v>
      </c>
      <c r="BL989" s="109">
        <v>1095.621948242188</v>
      </c>
      <c r="BM989" s="109">
        <v>1090.0858007812501</v>
      </c>
      <c r="BN989" s="123">
        <v>1105.764946289062</v>
      </c>
    </row>
    <row r="990" spans="1:66" x14ac:dyDescent="0.25">
      <c r="A990">
        <v>985</v>
      </c>
      <c r="B990" t="s">
        <v>181</v>
      </c>
      <c r="C990" s="120">
        <v>63671</v>
      </c>
      <c r="D990">
        <v>63671</v>
      </c>
      <c r="E990" s="121">
        <v>40</v>
      </c>
      <c r="F990" t="s">
        <v>184</v>
      </c>
      <c r="G990" t="s">
        <v>180</v>
      </c>
      <c r="H990" t="s">
        <v>54</v>
      </c>
      <c r="K990" s="21" t="s">
        <v>179</v>
      </c>
      <c r="L990">
        <v>45.869</v>
      </c>
      <c r="M990">
        <v>3.0019999999999998</v>
      </c>
      <c r="N990">
        <v>6.2039999999999997</v>
      </c>
      <c r="O990">
        <v>8.1530000000000005</v>
      </c>
      <c r="P990">
        <v>0.13600000000000001</v>
      </c>
      <c r="Q990">
        <v>12.993</v>
      </c>
      <c r="R990">
        <v>21.248999999999999</v>
      </c>
      <c r="S990">
        <v>0.48799999999999999</v>
      </c>
      <c r="W990">
        <v>3.5000000000000003E-2</v>
      </c>
      <c r="X990">
        <v>98.128999999999991</v>
      </c>
      <c r="Y990">
        <v>73.963929967740953</v>
      </c>
      <c r="Z990" s="122">
        <v>0.62</v>
      </c>
      <c r="AA990" s="122">
        <v>6.4</v>
      </c>
      <c r="AB990" s="122">
        <v>1.72</v>
      </c>
      <c r="AC990" s="122">
        <v>2.4300000000000002</v>
      </c>
      <c r="AD990" s="122">
        <v>38.72</v>
      </c>
      <c r="AE990" s="122">
        <v>1.27</v>
      </c>
      <c r="AF990" s="122">
        <v>0.69</v>
      </c>
      <c r="AG990" s="122">
        <v>10.41</v>
      </c>
      <c r="AI990" s="122">
        <v>200</v>
      </c>
      <c r="AJ990" s="122">
        <v>181.03</v>
      </c>
      <c r="AK990" s="123">
        <v>1.258598018500962</v>
      </c>
      <c r="AL990" s="109">
        <v>0.7413895491290734</v>
      </c>
      <c r="AM990" s="109">
        <v>3.621098289152995E-2</v>
      </c>
      <c r="AN990">
        <v>0.15555683226656647</v>
      </c>
      <c r="AT990" s="122">
        <v>6.4162431514625426</v>
      </c>
      <c r="AU990" s="122">
        <v>0.60398100963497525</v>
      </c>
      <c r="AV990" s="122">
        <v>1134.9943122222919</v>
      </c>
      <c r="AW990" s="122">
        <v>11.71347072799246</v>
      </c>
      <c r="AX990" s="122">
        <v>21</v>
      </c>
      <c r="AY990" s="191">
        <v>6.8480780283336857</v>
      </c>
      <c r="AZ990" s="122">
        <v>1.1259741420566891</v>
      </c>
      <c r="BA990" s="122">
        <v>1140.5898284849511</v>
      </c>
      <c r="BB990" s="122">
        <v>23.089889631944459</v>
      </c>
      <c r="BC990" s="192">
        <v>5</v>
      </c>
      <c r="BD990" s="191">
        <f t="shared" si="75"/>
        <v>6.4162431514625426</v>
      </c>
      <c r="BE990" s="122">
        <f t="shared" si="76"/>
        <v>0.60398100963497525</v>
      </c>
      <c r="BF990" s="122">
        <f t="shared" si="77"/>
        <v>1134.9943122222919</v>
      </c>
      <c r="BG990" s="122">
        <f t="shared" si="78"/>
        <v>11.71347072799246</v>
      </c>
      <c r="BH990" s="192">
        <f t="shared" si="79"/>
        <v>21</v>
      </c>
      <c r="BI990" s="109">
        <v>0.9781874506321393</v>
      </c>
      <c r="BJ990" s="109">
        <v>0.5254302685108625</v>
      </c>
      <c r="BK990" s="109">
        <v>1.656979402765318</v>
      </c>
      <c r="BL990" s="109">
        <v>1082.532836914062</v>
      </c>
      <c r="BM990" s="109">
        <v>1077.7928125000001</v>
      </c>
      <c r="BN990" s="123">
        <v>1088.3920703125</v>
      </c>
    </row>
    <row r="991" spans="1:66" x14ac:dyDescent="0.25">
      <c r="A991">
        <v>986</v>
      </c>
      <c r="B991" t="s">
        <v>181</v>
      </c>
      <c r="C991" s="120">
        <v>63671</v>
      </c>
      <c r="D991">
        <v>63671</v>
      </c>
      <c r="E991" s="121">
        <v>42</v>
      </c>
      <c r="F991" t="s">
        <v>184</v>
      </c>
      <c r="G991" t="s">
        <v>180</v>
      </c>
      <c r="H991" t="s">
        <v>54</v>
      </c>
      <c r="K991" s="21" t="s">
        <v>179</v>
      </c>
      <c r="L991">
        <v>47.491</v>
      </c>
      <c r="M991">
        <v>2.988</v>
      </c>
      <c r="N991">
        <v>5.7519999999999998</v>
      </c>
      <c r="O991">
        <v>7.383</v>
      </c>
      <c r="P991">
        <v>0.14000000000000001</v>
      </c>
      <c r="Q991">
        <v>13.491</v>
      </c>
      <c r="R991">
        <v>22.058</v>
      </c>
      <c r="S991">
        <v>0.433</v>
      </c>
      <c r="W991">
        <v>2E-3</v>
      </c>
      <c r="X991">
        <v>99.738</v>
      </c>
      <c r="Y991">
        <v>76.511185183945159</v>
      </c>
      <c r="Z991" s="122">
        <v>0.6</v>
      </c>
      <c r="AA991" s="122">
        <v>6.47</v>
      </c>
      <c r="AB991" s="122">
        <v>1.79</v>
      </c>
      <c r="AC991" s="122">
        <v>2.5499999999999998</v>
      </c>
      <c r="AD991" s="122">
        <v>37.33</v>
      </c>
      <c r="AE991" s="122">
        <v>1.24</v>
      </c>
      <c r="AF991" s="122">
        <v>0.68</v>
      </c>
      <c r="AG991" s="122">
        <v>11.22</v>
      </c>
      <c r="AI991" s="122">
        <v>200</v>
      </c>
      <c r="AJ991" s="122">
        <v>2549.5300000000002</v>
      </c>
      <c r="AK991" s="123">
        <v>1.2794737857050176</v>
      </c>
      <c r="AL991" s="109">
        <v>0.75374974920925453</v>
      </c>
      <c r="AM991" s="109">
        <v>3.1459687522076063E-2</v>
      </c>
      <c r="AN991">
        <v>0.1607642481141511</v>
      </c>
      <c r="AY991" s="191"/>
      <c r="BC991" s="192"/>
      <c r="BD991" s="191" t="str">
        <f t="shared" si="75"/>
        <v/>
      </c>
      <c r="BE991" s="122" t="str">
        <f t="shared" si="76"/>
        <v/>
      </c>
      <c r="BF991" s="122" t="str">
        <f t="shared" si="77"/>
        <v/>
      </c>
      <c r="BG991" s="122" t="str">
        <f t="shared" si="78"/>
        <v/>
      </c>
      <c r="BH991" s="192" t="str">
        <f t="shared" si="79"/>
        <v/>
      </c>
      <c r="BI991" s="109">
        <v>0.7917160881134947</v>
      </c>
      <c r="BJ991" s="109">
        <v>0.5357938373658141</v>
      </c>
      <c r="BK991" s="109">
        <v>1.1204231775376281</v>
      </c>
      <c r="BL991" s="109">
        <v>1086.893310546875</v>
      </c>
      <c r="BM991" s="109">
        <v>1083.6610156249999</v>
      </c>
      <c r="BN991" s="123">
        <v>1091.006000976563</v>
      </c>
    </row>
    <row r="992" spans="1:66" x14ac:dyDescent="0.25">
      <c r="A992">
        <v>987</v>
      </c>
      <c r="B992" t="s">
        <v>181</v>
      </c>
      <c r="C992" s="120">
        <v>63671</v>
      </c>
      <c r="D992">
        <v>63671</v>
      </c>
      <c r="E992" s="121">
        <v>43</v>
      </c>
      <c r="F992" t="s">
        <v>184</v>
      </c>
      <c r="G992" t="s">
        <v>180</v>
      </c>
      <c r="H992" t="s">
        <v>54</v>
      </c>
      <c r="K992" s="21" t="s">
        <v>179</v>
      </c>
      <c r="L992">
        <v>43.787999999999997</v>
      </c>
      <c r="M992">
        <v>4.3620000000000001</v>
      </c>
      <c r="N992">
        <v>9.3290000000000006</v>
      </c>
      <c r="O992">
        <v>7.6630000000000003</v>
      </c>
      <c r="P992">
        <v>0.10299999999999999</v>
      </c>
      <c r="Q992">
        <v>11.715</v>
      </c>
      <c r="R992">
        <v>22.306000000000001</v>
      </c>
      <c r="S992">
        <v>0.56599999999999995</v>
      </c>
      <c r="U992">
        <v>1.6E-2</v>
      </c>
      <c r="X992">
        <v>99.847999999999999</v>
      </c>
      <c r="Y992">
        <v>73.155696939000748</v>
      </c>
      <c r="Z992" s="122">
        <v>0.63</v>
      </c>
      <c r="AA992" s="122">
        <v>5.22</v>
      </c>
      <c r="AB992" s="122">
        <v>1.39</v>
      </c>
      <c r="AC992" s="122">
        <v>2.5</v>
      </c>
      <c r="AD992" s="122">
        <v>51.2</v>
      </c>
      <c r="AE992" s="122">
        <v>1.34</v>
      </c>
      <c r="AF992" s="122">
        <v>0.68</v>
      </c>
      <c r="AG992" s="122">
        <v>9.7200000000000006</v>
      </c>
      <c r="AI992" s="122">
        <v>286.57</v>
      </c>
      <c r="AJ992" s="122">
        <v>200</v>
      </c>
      <c r="AK992" s="123">
        <v>1.3100750325316</v>
      </c>
      <c r="AL992" s="109">
        <v>0.65883304336122595</v>
      </c>
      <c r="AM992" s="109">
        <v>4.139357925535405E-2</v>
      </c>
      <c r="AN992">
        <v>0.13129227760396558</v>
      </c>
      <c r="AY992" s="191"/>
      <c r="BC992" s="192"/>
      <c r="BD992" s="191" t="str">
        <f t="shared" si="75"/>
        <v/>
      </c>
      <c r="BE992" s="122" t="str">
        <f t="shared" si="76"/>
        <v/>
      </c>
      <c r="BF992" s="122" t="str">
        <f t="shared" si="77"/>
        <v/>
      </c>
      <c r="BG992" s="122" t="str">
        <f t="shared" si="78"/>
        <v/>
      </c>
      <c r="BH992" s="192" t="str">
        <f t="shared" si="79"/>
        <v/>
      </c>
      <c r="BI992" s="109">
        <v>0.45682072011515512</v>
      </c>
      <c r="BJ992" s="109">
        <v>0</v>
      </c>
      <c r="BK992" s="109">
        <v>1.8802309354929629</v>
      </c>
      <c r="BL992" s="109">
        <v>1106.206298828125</v>
      </c>
      <c r="BM992" s="109">
        <v>1097.42525390625</v>
      </c>
      <c r="BN992" s="123">
        <v>1115.13359375</v>
      </c>
    </row>
    <row r="993" spans="1:66" x14ac:dyDescent="0.25">
      <c r="A993">
        <v>988</v>
      </c>
      <c r="B993">
        <v>229</v>
      </c>
      <c r="C993" s="120">
        <v>63671</v>
      </c>
      <c r="D993">
        <v>63671</v>
      </c>
      <c r="E993" s="121">
        <v>44</v>
      </c>
      <c r="F993" t="s">
        <v>184</v>
      </c>
      <c r="G993" t="s">
        <v>180</v>
      </c>
      <c r="H993" t="s">
        <v>54</v>
      </c>
      <c r="K993" s="21" t="s">
        <v>179</v>
      </c>
      <c r="L993">
        <v>46.941000000000003</v>
      </c>
      <c r="M993">
        <v>2.6640000000000001</v>
      </c>
      <c r="N993">
        <v>5.6589999999999998</v>
      </c>
      <c r="O993">
        <v>6.9930000000000003</v>
      </c>
      <c r="P993">
        <v>0.129</v>
      </c>
      <c r="Q993">
        <v>13.428000000000001</v>
      </c>
      <c r="R993">
        <v>21.795999999999999</v>
      </c>
      <c r="S993">
        <v>0.47599999999999998</v>
      </c>
      <c r="X993">
        <v>98.086000000000013</v>
      </c>
      <c r="Y993">
        <v>77.390647522658284</v>
      </c>
      <c r="Z993" s="122">
        <v>0.61</v>
      </c>
      <c r="AA993" s="122">
        <v>6.84</v>
      </c>
      <c r="AB993" s="122">
        <v>1.81</v>
      </c>
      <c r="AC993" s="122">
        <v>2.63</v>
      </c>
      <c r="AD993" s="122">
        <v>41.71</v>
      </c>
      <c r="AE993" s="122">
        <v>1.24</v>
      </c>
      <c r="AF993" s="122">
        <v>0.69</v>
      </c>
      <c r="AG993" s="122">
        <v>10.51</v>
      </c>
      <c r="AI993" s="122">
        <v>200</v>
      </c>
      <c r="AJ993" s="122">
        <v>200</v>
      </c>
      <c r="AK993" s="123">
        <v>1.2977928471629518</v>
      </c>
      <c r="AL993" s="109">
        <v>0.76174469708152115</v>
      </c>
      <c r="AM993" s="109">
        <v>3.5114665005218523E-2</v>
      </c>
      <c r="AN993">
        <v>0.14095453971033831</v>
      </c>
      <c r="AY993" s="191"/>
      <c r="BC993" s="192"/>
      <c r="BD993" s="191" t="str">
        <f t="shared" si="75"/>
        <v/>
      </c>
      <c r="BE993" s="122" t="str">
        <f t="shared" si="76"/>
        <v/>
      </c>
      <c r="BF993" s="122" t="str">
        <f t="shared" si="77"/>
        <v/>
      </c>
      <c r="BG993" s="122" t="str">
        <f t="shared" si="78"/>
        <v/>
      </c>
      <c r="BH993" s="192" t="str">
        <f t="shared" si="79"/>
        <v/>
      </c>
      <c r="BI993" s="109">
        <v>1.434018459272125</v>
      </c>
      <c r="BJ993" s="109">
        <v>1.0965488767144469</v>
      </c>
      <c r="BK993" s="109">
        <v>1.787305879544953</v>
      </c>
      <c r="BL993" s="109">
        <v>1096.083129882812</v>
      </c>
      <c r="BM993" s="109">
        <v>1089.1940869140631</v>
      </c>
      <c r="BN993" s="123">
        <v>1105.0251416015631</v>
      </c>
    </row>
    <row r="994" spans="1:66" x14ac:dyDescent="0.25">
      <c r="A994">
        <v>989</v>
      </c>
      <c r="B994" t="s">
        <v>181</v>
      </c>
      <c r="C994" s="120">
        <v>63671</v>
      </c>
      <c r="D994">
        <v>63671</v>
      </c>
      <c r="E994" s="121">
        <v>59</v>
      </c>
      <c r="F994" t="s">
        <v>186</v>
      </c>
      <c r="G994" t="s">
        <v>180</v>
      </c>
      <c r="H994" t="s">
        <v>54</v>
      </c>
      <c r="K994" s="21" t="s">
        <v>179</v>
      </c>
      <c r="L994">
        <v>44.889000000000003</v>
      </c>
      <c r="M994">
        <v>4.5359999999999996</v>
      </c>
      <c r="N994">
        <v>8.8469999999999995</v>
      </c>
      <c r="O994">
        <v>5.1909999999999998</v>
      </c>
      <c r="P994">
        <v>5.7000000000000002E-2</v>
      </c>
      <c r="Q994">
        <v>13.068</v>
      </c>
      <c r="R994">
        <v>22.524000000000001</v>
      </c>
      <c r="S994">
        <v>0.77800000000000002</v>
      </c>
      <c r="U994">
        <v>1.4999999999999999E-2</v>
      </c>
      <c r="W994">
        <v>1.0999999999999999E-2</v>
      </c>
      <c r="X994">
        <v>99.916000000000011</v>
      </c>
      <c r="Y994">
        <v>81.776977671559465</v>
      </c>
      <c r="Z994" s="122">
        <v>0.62</v>
      </c>
      <c r="AA994" s="122">
        <v>5.0999999999999996</v>
      </c>
      <c r="AB994" s="122">
        <v>1.42</v>
      </c>
      <c r="AC994" s="122">
        <v>3.08</v>
      </c>
      <c r="AD994" s="122">
        <v>86.71</v>
      </c>
      <c r="AE994" s="122">
        <v>1.25</v>
      </c>
      <c r="AF994" s="122">
        <v>0.67</v>
      </c>
      <c r="AG994" s="122">
        <v>7.69</v>
      </c>
      <c r="AI994" s="122">
        <v>320.66000000000003</v>
      </c>
      <c r="AJ994" s="122">
        <v>548.41</v>
      </c>
      <c r="AK994" s="123">
        <v>1.39799399991666</v>
      </c>
      <c r="AL994" s="109">
        <v>0.72597469527818093</v>
      </c>
      <c r="AM994" s="109">
        <v>5.62050610906678E-2</v>
      </c>
      <c r="AN994">
        <v>6.1779192128425788E-2</v>
      </c>
      <c r="AY994" s="191"/>
      <c r="BC994" s="192"/>
      <c r="BD994" s="191" t="str">
        <f t="shared" si="75"/>
        <v/>
      </c>
      <c r="BE994" s="122" t="str">
        <f t="shared" si="76"/>
        <v/>
      </c>
      <c r="BF994" s="122" t="str">
        <f t="shared" si="77"/>
        <v/>
      </c>
      <c r="BG994" s="122" t="str">
        <f t="shared" si="78"/>
        <v/>
      </c>
      <c r="BH994" s="192" t="str">
        <f t="shared" si="79"/>
        <v/>
      </c>
      <c r="BI994" s="109">
        <v>10.814260482788089</v>
      </c>
      <c r="BJ994" s="109">
        <v>8.7662774658203126</v>
      </c>
      <c r="BK994" s="109">
        <v>12.61507011413574</v>
      </c>
      <c r="BL994" s="109">
        <v>1160.291137695312</v>
      </c>
      <c r="BM994" s="109">
        <v>1153.303256835937</v>
      </c>
      <c r="BN994" s="123">
        <v>1165.9927539062501</v>
      </c>
    </row>
    <row r="995" spans="1:66" x14ac:dyDescent="0.25">
      <c r="A995">
        <v>990</v>
      </c>
      <c r="B995">
        <v>230</v>
      </c>
      <c r="C995" s="120">
        <v>63671</v>
      </c>
      <c r="D995">
        <v>63671</v>
      </c>
      <c r="E995" s="121" t="s">
        <v>188</v>
      </c>
      <c r="F995" t="s">
        <v>178</v>
      </c>
      <c r="G995" t="s">
        <v>180</v>
      </c>
      <c r="H995" t="s">
        <v>54</v>
      </c>
      <c r="K995" s="21" t="s">
        <v>179</v>
      </c>
      <c r="L995">
        <v>49.311</v>
      </c>
      <c r="M995">
        <v>1.5549999999999999</v>
      </c>
      <c r="N995">
        <v>4.7229999999999999</v>
      </c>
      <c r="O995">
        <v>5.6040000000000001</v>
      </c>
      <c r="P995">
        <v>9.9000000000000005E-2</v>
      </c>
      <c r="Q995">
        <v>15.417999999999999</v>
      </c>
      <c r="R995">
        <v>22.327000000000002</v>
      </c>
      <c r="S995">
        <v>0.54100000000000004</v>
      </c>
      <c r="U995">
        <v>0.47499999999999998</v>
      </c>
      <c r="X995">
        <v>100.05299999999998</v>
      </c>
      <c r="Y995">
        <v>83.063367381377802</v>
      </c>
      <c r="Z995" s="122">
        <v>0.59</v>
      </c>
      <c r="AA995" s="122">
        <v>9.33</v>
      </c>
      <c r="AB995" s="122">
        <v>2</v>
      </c>
      <c r="AC995" s="122">
        <v>2.97</v>
      </c>
      <c r="AD995" s="122">
        <v>49.81</v>
      </c>
      <c r="AE995" s="122">
        <v>1.1499999999999999</v>
      </c>
      <c r="AF995" s="122">
        <v>0.68</v>
      </c>
      <c r="AG995" s="122">
        <v>9.84</v>
      </c>
      <c r="AI995" s="122">
        <v>15.07</v>
      </c>
      <c r="AJ995" s="122">
        <v>200</v>
      </c>
      <c r="AK995" s="123">
        <v>1.3101923077296205</v>
      </c>
      <c r="AL995" s="109">
        <v>0.85093089588335602</v>
      </c>
      <c r="AM995" s="109">
        <v>3.882817569628827E-2</v>
      </c>
      <c r="AN995">
        <v>5.4195138948863381E-2</v>
      </c>
      <c r="AY995" s="191">
        <v>7.3951308168345706</v>
      </c>
      <c r="AZ995" s="122">
        <v>0.55368877380985215</v>
      </c>
      <c r="BA995" s="122">
        <v>1160.1276052832341</v>
      </c>
      <c r="BB995" s="122">
        <v>14.325914070157619</v>
      </c>
      <c r="BC995" s="192">
        <v>3</v>
      </c>
      <c r="BD995" s="191">
        <f t="shared" si="75"/>
        <v>7.3951308168345706</v>
      </c>
      <c r="BE995" s="122">
        <f t="shared" si="76"/>
        <v>0.55368877380985215</v>
      </c>
      <c r="BF995" s="122">
        <f t="shared" si="77"/>
        <v>1160.1276052832341</v>
      </c>
      <c r="BG995" s="122">
        <f t="shared" si="78"/>
        <v>14.325914070157619</v>
      </c>
      <c r="BH995" s="192">
        <f t="shared" si="79"/>
        <v>3</v>
      </c>
      <c r="BI995" s="109">
        <v>5.078636445385178</v>
      </c>
      <c r="BJ995" s="109">
        <v>3.7331050962030492</v>
      </c>
      <c r="BK995" s="109">
        <v>6.2735828298151093</v>
      </c>
      <c r="BL995" s="109">
        <v>1100.434936523438</v>
      </c>
      <c r="BM995" s="109">
        <v>1093.998159179687</v>
      </c>
      <c r="BN995" s="123">
        <v>1106.8521777343749</v>
      </c>
    </row>
    <row r="996" spans="1:66" x14ac:dyDescent="0.25">
      <c r="A996">
        <v>991</v>
      </c>
      <c r="B996">
        <v>231</v>
      </c>
      <c r="C996" s="120">
        <v>63671</v>
      </c>
      <c r="D996">
        <v>63671</v>
      </c>
      <c r="E996" s="121">
        <v>73</v>
      </c>
      <c r="F996" t="s">
        <v>183</v>
      </c>
      <c r="G996" t="s">
        <v>180</v>
      </c>
      <c r="H996" t="s">
        <v>54</v>
      </c>
      <c r="K996" s="21" t="s">
        <v>179</v>
      </c>
      <c r="L996">
        <v>46.372</v>
      </c>
      <c r="M996">
        <v>3.08</v>
      </c>
      <c r="N996">
        <v>6.8250000000000002</v>
      </c>
      <c r="O996">
        <v>6.6040000000000001</v>
      </c>
      <c r="P996">
        <v>0.11799999999999999</v>
      </c>
      <c r="Q996">
        <v>13.145</v>
      </c>
      <c r="R996">
        <v>22.824999999999999</v>
      </c>
      <c r="S996">
        <v>0.47399999999999998</v>
      </c>
      <c r="U996">
        <v>5.2999999999999999E-2</v>
      </c>
      <c r="W996">
        <v>2.3E-2</v>
      </c>
      <c r="X996">
        <v>99.519000000000005</v>
      </c>
      <c r="Y996">
        <v>78.013200429170539</v>
      </c>
      <c r="Z996" s="122">
        <v>0.61</v>
      </c>
      <c r="AA996" s="122">
        <v>6.3</v>
      </c>
      <c r="AB996" s="122">
        <v>1.64</v>
      </c>
      <c r="AC996" s="122">
        <v>2.72</v>
      </c>
      <c r="AD996" s="122">
        <v>42.99</v>
      </c>
      <c r="AE996" s="122">
        <v>1.25</v>
      </c>
      <c r="AF996" s="122">
        <v>0.67</v>
      </c>
      <c r="AG996" s="122">
        <v>10.69</v>
      </c>
      <c r="AI996" s="122">
        <v>100.41</v>
      </c>
      <c r="AJ996" s="122">
        <v>272.27</v>
      </c>
      <c r="AK996" s="123">
        <v>1.3218858159696936</v>
      </c>
      <c r="AL996" s="109">
        <v>0.73655482714955745</v>
      </c>
      <c r="AM996" s="109">
        <v>3.4538724977176471E-2</v>
      </c>
      <c r="AN996">
        <v>0.10438129579809936</v>
      </c>
      <c r="AT996" s="122">
        <v>6.6090576193020274</v>
      </c>
      <c r="AU996" s="122">
        <v>0.8706593125613854</v>
      </c>
      <c r="AV996" s="122">
        <v>1139.510935089239</v>
      </c>
      <c r="AW996" s="122">
        <v>11.152313871129881</v>
      </c>
      <c r="AX996" s="122">
        <v>26</v>
      </c>
      <c r="AY996" s="191">
        <v>6.7885801090676523</v>
      </c>
      <c r="AZ996" s="122">
        <v>0.91904332720032678</v>
      </c>
      <c r="BA996" s="122">
        <v>1136.6996104100499</v>
      </c>
      <c r="BB996" s="122">
        <v>16.732283105366339</v>
      </c>
      <c r="BC996" s="192">
        <v>22</v>
      </c>
      <c r="BD996" s="191">
        <f t="shared" si="75"/>
        <v>6.6090576193020274</v>
      </c>
      <c r="BE996" s="122">
        <f t="shared" si="76"/>
        <v>0.8706593125613854</v>
      </c>
      <c r="BF996" s="122">
        <f t="shared" si="77"/>
        <v>1139.510935089239</v>
      </c>
      <c r="BG996" s="122">
        <f t="shared" si="78"/>
        <v>11.152313871129881</v>
      </c>
      <c r="BH996" s="192">
        <f t="shared" si="79"/>
        <v>26</v>
      </c>
      <c r="BI996" s="109">
        <v>0.81480473370667417</v>
      </c>
      <c r="BJ996" s="109">
        <v>0.40154893727417901</v>
      </c>
      <c r="BK996" s="109">
        <v>1.381280392123422</v>
      </c>
      <c r="BL996" s="109">
        <v>1113.418212890625</v>
      </c>
      <c r="BM996" s="109">
        <v>1101.406137695313</v>
      </c>
      <c r="BN996" s="123">
        <v>1126.1702441406251</v>
      </c>
    </row>
    <row r="997" spans="1:66" x14ac:dyDescent="0.25">
      <c r="A997">
        <v>992</v>
      </c>
      <c r="B997">
        <v>232</v>
      </c>
      <c r="C997" s="120">
        <v>63671</v>
      </c>
      <c r="D997">
        <v>63671</v>
      </c>
      <c r="E997" s="121">
        <v>74</v>
      </c>
      <c r="F997" t="s">
        <v>178</v>
      </c>
      <c r="G997" t="s">
        <v>180</v>
      </c>
      <c r="H997" t="s">
        <v>54</v>
      </c>
      <c r="K997" s="21" t="s">
        <v>179</v>
      </c>
      <c r="L997">
        <v>46.948999999999998</v>
      </c>
      <c r="M997">
        <v>2.165</v>
      </c>
      <c r="N997">
        <v>6.1609999999999996</v>
      </c>
      <c r="O997">
        <v>9.8390000000000004</v>
      </c>
      <c r="P997">
        <v>0.23100000000000001</v>
      </c>
      <c r="Q997">
        <v>10.933999999999999</v>
      </c>
      <c r="R997">
        <v>22.126999999999999</v>
      </c>
      <c r="S997">
        <v>1.153</v>
      </c>
      <c r="U997">
        <v>1.7000000000000001E-2</v>
      </c>
      <c r="W997">
        <v>2.7E-2</v>
      </c>
      <c r="X997">
        <v>99.602999999999994</v>
      </c>
      <c r="Y997">
        <v>66.454014169875464</v>
      </c>
      <c r="Z997" s="122">
        <v>0.61</v>
      </c>
      <c r="AA997" s="122">
        <v>7.58</v>
      </c>
      <c r="AB997" s="122">
        <v>1.73</v>
      </c>
      <c r="AC997" s="122">
        <v>2.21</v>
      </c>
      <c r="AD997" s="122">
        <v>24.04</v>
      </c>
      <c r="AE997" s="122">
        <v>1.4</v>
      </c>
      <c r="AF997" s="122">
        <v>0.68</v>
      </c>
      <c r="AG997" s="122">
        <v>6.35</v>
      </c>
      <c r="AI997" s="122">
        <v>277.14999999999998</v>
      </c>
      <c r="AJ997" s="122">
        <v>228.91</v>
      </c>
      <c r="AK997" s="123">
        <v>1.2208796340148207</v>
      </c>
      <c r="AL997" s="109">
        <v>0.62053296539835012</v>
      </c>
      <c r="AM997" s="109">
        <v>8.5093926865789163E-2</v>
      </c>
      <c r="AN997">
        <v>0.15410184636198895</v>
      </c>
      <c r="AO997" s="109">
        <v>4.8782150394761068</v>
      </c>
      <c r="AP997" s="109">
        <v>0.12526717968814549</v>
      </c>
      <c r="AQ997" s="141">
        <v>1021.197806380284</v>
      </c>
      <c r="AR997" s="141">
        <v>4.3589542714953771</v>
      </c>
      <c r="AS997" s="141">
        <v>966</v>
      </c>
      <c r="AY997" s="191"/>
      <c r="BC997" s="192"/>
      <c r="BD997" s="191">
        <f t="shared" si="75"/>
        <v>4.8782150394761068</v>
      </c>
      <c r="BE997" s="122">
        <f t="shared" si="76"/>
        <v>0.12526717968814549</v>
      </c>
      <c r="BF997" s="122">
        <f t="shared" si="77"/>
        <v>1021.197806380284</v>
      </c>
      <c r="BG997" s="122">
        <f t="shared" si="78"/>
        <v>4.3589542714953771</v>
      </c>
      <c r="BH997" s="192">
        <f t="shared" si="79"/>
        <v>966</v>
      </c>
      <c r="BI997" s="109">
        <v>8.4309978485107422</v>
      </c>
      <c r="BJ997" s="109">
        <v>7.809596176147461</v>
      </c>
      <c r="BK997" s="109">
        <v>9.1527428817749019</v>
      </c>
      <c r="BL997" s="109">
        <v>1066.704956054688</v>
      </c>
      <c r="BM997" s="109">
        <v>1053.04466796875</v>
      </c>
      <c r="BN997" s="123">
        <v>1076.73220703125</v>
      </c>
    </row>
    <row r="998" spans="1:66" x14ac:dyDescent="0.25">
      <c r="A998">
        <v>993</v>
      </c>
      <c r="B998">
        <v>233</v>
      </c>
      <c r="C998" s="120">
        <v>63671</v>
      </c>
      <c r="D998">
        <v>63671</v>
      </c>
      <c r="E998" s="121">
        <v>75</v>
      </c>
      <c r="F998" t="s">
        <v>185</v>
      </c>
      <c r="G998" t="s">
        <v>180</v>
      </c>
      <c r="H998" t="s">
        <v>54</v>
      </c>
      <c r="K998" s="21" t="s">
        <v>179</v>
      </c>
      <c r="L998">
        <v>47.597000000000001</v>
      </c>
      <c r="M998">
        <v>2.7509999999999999</v>
      </c>
      <c r="N998">
        <v>5.7190000000000003</v>
      </c>
      <c r="O998">
        <v>7.194</v>
      </c>
      <c r="P998">
        <v>0.126</v>
      </c>
      <c r="Q998">
        <v>13.621</v>
      </c>
      <c r="R998">
        <v>22.53</v>
      </c>
      <c r="S998">
        <v>0.42099999999999999</v>
      </c>
      <c r="W998">
        <v>3.6999999999999998E-2</v>
      </c>
      <c r="X998">
        <v>99.996000000000009</v>
      </c>
      <c r="Y998">
        <v>77.1435609005906</v>
      </c>
      <c r="Z998" s="122">
        <v>0.6</v>
      </c>
      <c r="AA998" s="122">
        <v>6.76</v>
      </c>
      <c r="AB998" s="122">
        <v>1.81</v>
      </c>
      <c r="AC998" s="122">
        <v>2.59</v>
      </c>
      <c r="AD998" s="122">
        <v>39.68</v>
      </c>
      <c r="AE998" s="122">
        <v>1.23</v>
      </c>
      <c r="AF998" s="122">
        <v>0.67</v>
      </c>
      <c r="AG998" s="122">
        <v>11.8</v>
      </c>
      <c r="AI998" s="122">
        <v>200</v>
      </c>
      <c r="AJ998" s="122">
        <v>161.29</v>
      </c>
      <c r="AK998" s="123">
        <v>1.2824665182223831</v>
      </c>
      <c r="AL998" s="109">
        <v>0.75951808714247571</v>
      </c>
      <c r="AM998" s="109">
        <v>3.0527742754252664E-2</v>
      </c>
      <c r="AN998">
        <v>0.1332668739910069</v>
      </c>
      <c r="AY998" s="191"/>
      <c r="BC998" s="192"/>
      <c r="BD998" s="191" t="str">
        <f t="shared" si="75"/>
        <v/>
      </c>
      <c r="BE998" s="122" t="str">
        <f t="shared" si="76"/>
        <v/>
      </c>
      <c r="BF998" s="122" t="str">
        <f t="shared" si="77"/>
        <v/>
      </c>
      <c r="BG998" s="122" t="str">
        <f t="shared" si="78"/>
        <v/>
      </c>
      <c r="BH998" s="192" t="str">
        <f t="shared" si="79"/>
        <v/>
      </c>
      <c r="BI998" s="109">
        <v>1.1042493709367169</v>
      </c>
      <c r="BJ998" s="109">
        <v>0.82627104127820894</v>
      </c>
      <c r="BK998" s="109">
        <v>1.3459438308518781</v>
      </c>
      <c r="BL998" s="109">
        <v>1086.409423828125</v>
      </c>
      <c r="BM998" s="109">
        <v>1082.1940869140631</v>
      </c>
      <c r="BN998" s="123">
        <v>1091.602338867187</v>
      </c>
    </row>
    <row r="999" spans="1:66" x14ac:dyDescent="0.25">
      <c r="A999">
        <v>994</v>
      </c>
      <c r="B999" t="s">
        <v>181</v>
      </c>
      <c r="C999" s="120">
        <v>63671</v>
      </c>
      <c r="D999">
        <v>63671</v>
      </c>
      <c r="E999" s="121">
        <v>76</v>
      </c>
      <c r="F999" t="s">
        <v>178</v>
      </c>
      <c r="G999" t="s">
        <v>180</v>
      </c>
      <c r="H999" t="s">
        <v>54</v>
      </c>
      <c r="K999" s="21" t="s">
        <v>179</v>
      </c>
      <c r="L999">
        <v>48.594000000000001</v>
      </c>
      <c r="M999">
        <v>1.2330000000000001</v>
      </c>
      <c r="N999">
        <v>5.2169999999999996</v>
      </c>
      <c r="O999">
        <v>11.833</v>
      </c>
      <c r="P999">
        <v>0.53100000000000003</v>
      </c>
      <c r="Q999">
        <v>9.6530000000000005</v>
      </c>
      <c r="R999">
        <v>21.135999999999999</v>
      </c>
      <c r="S999">
        <v>1.819</v>
      </c>
      <c r="U999">
        <v>1.0999999999999999E-2</v>
      </c>
      <c r="W999">
        <v>4.7E-2</v>
      </c>
      <c r="X999">
        <v>100.074</v>
      </c>
      <c r="Y999">
        <v>59.25329402106793</v>
      </c>
      <c r="Z999" s="122">
        <v>0.6</v>
      </c>
      <c r="AA999" s="122">
        <v>10.69</v>
      </c>
      <c r="AB999" s="122">
        <v>1.89</v>
      </c>
      <c r="AC999" s="122">
        <v>2</v>
      </c>
      <c r="AD999" s="122">
        <v>13.11</v>
      </c>
      <c r="AE999" s="122">
        <v>1.5</v>
      </c>
      <c r="AF999" s="122">
        <v>0.7</v>
      </c>
      <c r="AG999" s="122">
        <v>4.8600000000000003</v>
      </c>
      <c r="AI999" s="122">
        <v>404.43</v>
      </c>
      <c r="AJ999" s="122">
        <v>129.43</v>
      </c>
      <c r="AK999" s="123">
        <v>1.1403973052120238</v>
      </c>
      <c r="AL999" s="109">
        <v>0.54850192475280535</v>
      </c>
      <c r="AM999" s="109">
        <v>0.13441013542747712</v>
      </c>
      <c r="AN999">
        <v>0.20419661248808102</v>
      </c>
      <c r="AO999" s="109">
        <v>6.7418798150312638</v>
      </c>
      <c r="AP999" s="109">
        <v>0.1839436688701499</v>
      </c>
      <c r="AQ999" s="141">
        <v>1001.893408636075</v>
      </c>
      <c r="AR999" s="141">
        <v>4.1919968419262439</v>
      </c>
      <c r="AS999" s="141">
        <v>1000</v>
      </c>
      <c r="AY999" s="191"/>
      <c r="BC999" s="192"/>
      <c r="BD999" s="191">
        <f t="shared" si="75"/>
        <v>6.7418798150312638</v>
      </c>
      <c r="BE999" s="122">
        <f t="shared" si="76"/>
        <v>0.1839436688701499</v>
      </c>
      <c r="BF999" s="122">
        <f t="shared" si="77"/>
        <v>1001.893408636075</v>
      </c>
      <c r="BG999" s="122">
        <f t="shared" si="78"/>
        <v>4.1919968419262439</v>
      </c>
      <c r="BH999" s="192">
        <f t="shared" si="79"/>
        <v>1000</v>
      </c>
      <c r="BI999" s="109">
        <v>5.9064132285098774</v>
      </c>
      <c r="BJ999" s="109">
        <v>4.8942168211917618</v>
      </c>
      <c r="BK999" s="109">
        <v>6.9248847174625139</v>
      </c>
      <c r="BL999" s="109">
        <v>880.36712241605744</v>
      </c>
      <c r="BM999" s="109">
        <v>864.67423911527624</v>
      </c>
      <c r="BN999" s="123">
        <v>892.27976401761998</v>
      </c>
    </row>
    <row r="1000" spans="1:66" x14ac:dyDescent="0.25">
      <c r="A1000">
        <v>995</v>
      </c>
      <c r="B1000" t="s">
        <v>181</v>
      </c>
      <c r="C1000" s="120">
        <v>63671</v>
      </c>
      <c r="D1000">
        <v>63671</v>
      </c>
      <c r="E1000" s="121">
        <v>77</v>
      </c>
      <c r="F1000" t="s">
        <v>183</v>
      </c>
      <c r="G1000" t="s">
        <v>180</v>
      </c>
      <c r="H1000" t="s">
        <v>54</v>
      </c>
      <c r="K1000" s="21" t="s">
        <v>179</v>
      </c>
      <c r="L1000">
        <v>45.648000000000003</v>
      </c>
      <c r="M1000">
        <v>2.9569999999999999</v>
      </c>
      <c r="N1000">
        <v>7.3730000000000002</v>
      </c>
      <c r="O1000">
        <v>7.0469999999999997</v>
      </c>
      <c r="P1000">
        <v>0.126</v>
      </c>
      <c r="Q1000">
        <v>13.006</v>
      </c>
      <c r="R1000">
        <v>22.826000000000001</v>
      </c>
      <c r="S1000">
        <v>0.44400000000000001</v>
      </c>
      <c r="U1000">
        <v>7.2999999999999995E-2</v>
      </c>
      <c r="X1000">
        <v>99.5</v>
      </c>
      <c r="Y1000">
        <v>76.689817465406975</v>
      </c>
      <c r="Z1000" s="122">
        <v>0.62</v>
      </c>
      <c r="AA1000" s="122">
        <v>6.43</v>
      </c>
      <c r="AB1000" s="122">
        <v>1.57</v>
      </c>
      <c r="AC1000" s="122">
        <v>2.62</v>
      </c>
      <c r="AD1000" s="122">
        <v>39.26</v>
      </c>
      <c r="AE1000" s="122">
        <v>1.26</v>
      </c>
      <c r="AF1000" s="122">
        <v>0.67</v>
      </c>
      <c r="AG1000" s="122">
        <v>11.26</v>
      </c>
      <c r="AI1000" s="122">
        <v>68.900000000000006</v>
      </c>
      <c r="AJ1000" s="122">
        <v>200</v>
      </c>
      <c r="AK1000" s="123">
        <v>1.3047034726671902</v>
      </c>
      <c r="AL1000" s="109">
        <v>0.731049575520754</v>
      </c>
      <c r="AM1000" s="109">
        <v>3.2454096234651585E-2</v>
      </c>
      <c r="AN1000">
        <v>8.6022177486974327E-2</v>
      </c>
      <c r="AT1000" s="122">
        <v>6.3659430162238797</v>
      </c>
      <c r="AU1000" s="122">
        <v>0.74715170994669555</v>
      </c>
      <c r="AV1000" s="122">
        <v>1136.677069786045</v>
      </c>
      <c r="AW1000" s="122">
        <v>11.3788737254889</v>
      </c>
      <c r="AX1000" s="122">
        <v>36</v>
      </c>
      <c r="AY1000" s="191">
        <v>6.7642365137766056</v>
      </c>
      <c r="AZ1000" s="122">
        <v>0.96873855487044458</v>
      </c>
      <c r="BA1000" s="122">
        <v>1141.233147702254</v>
      </c>
      <c r="BB1000" s="122">
        <v>15.903880508164089</v>
      </c>
      <c r="BC1000" s="192">
        <v>33</v>
      </c>
      <c r="BD1000" s="191">
        <f t="shared" si="75"/>
        <v>6.3659430162238797</v>
      </c>
      <c r="BE1000" s="122">
        <f t="shared" si="76"/>
        <v>0.74715170994669555</v>
      </c>
      <c r="BF1000" s="122">
        <f t="shared" si="77"/>
        <v>1136.677069786045</v>
      </c>
      <c r="BG1000" s="122">
        <f t="shared" si="78"/>
        <v>11.3788737254889</v>
      </c>
      <c r="BH1000" s="192">
        <f t="shared" si="79"/>
        <v>36</v>
      </c>
      <c r="BI1000" s="109">
        <v>0</v>
      </c>
      <c r="BJ1000" s="109">
        <v>0</v>
      </c>
      <c r="BK1000" s="109">
        <v>0.42011921345860559</v>
      </c>
      <c r="BL1000" s="109">
        <v>1096.19384765625</v>
      </c>
      <c r="BM1000" s="109">
        <v>1090.050678710938</v>
      </c>
      <c r="BN1000" s="123">
        <v>1103.9016894531251</v>
      </c>
    </row>
    <row r="1001" spans="1:66" x14ac:dyDescent="0.25">
      <c r="A1001">
        <v>996</v>
      </c>
      <c r="B1001" t="s">
        <v>181</v>
      </c>
      <c r="C1001" s="120">
        <v>63671</v>
      </c>
      <c r="D1001">
        <v>63671</v>
      </c>
      <c r="E1001" s="121">
        <v>85</v>
      </c>
      <c r="F1001" t="s">
        <v>186</v>
      </c>
      <c r="G1001" t="s">
        <v>180</v>
      </c>
      <c r="H1001" t="s">
        <v>54</v>
      </c>
      <c r="K1001" s="21" t="s">
        <v>179</v>
      </c>
      <c r="L1001">
        <v>47.68</v>
      </c>
      <c r="M1001">
        <v>2.488</v>
      </c>
      <c r="N1001">
        <v>6.0220000000000002</v>
      </c>
      <c r="O1001">
        <v>6.2830000000000004</v>
      </c>
      <c r="P1001">
        <v>0.13700000000000001</v>
      </c>
      <c r="Q1001">
        <v>13.907999999999999</v>
      </c>
      <c r="R1001">
        <v>22.904</v>
      </c>
      <c r="S1001">
        <v>0.47799999999999998</v>
      </c>
      <c r="U1001">
        <v>0.22800000000000001</v>
      </c>
      <c r="W1001">
        <v>8.1000000000000003E-2</v>
      </c>
      <c r="X1001">
        <v>100.20899999999999</v>
      </c>
      <c r="Y1001">
        <v>79.781385187393525</v>
      </c>
      <c r="Z1001" s="122">
        <v>0.6</v>
      </c>
      <c r="AA1001" s="122">
        <v>7.13</v>
      </c>
      <c r="AB1001" s="122">
        <v>1.74</v>
      </c>
      <c r="AC1001" s="122">
        <v>2.8</v>
      </c>
      <c r="AD1001" s="122">
        <v>38.619999999999997</v>
      </c>
      <c r="AE1001" s="122">
        <v>1.21</v>
      </c>
      <c r="AF1001" s="122">
        <v>0.67</v>
      </c>
      <c r="AG1001" s="122">
        <v>10.76</v>
      </c>
      <c r="AI1001" s="122">
        <v>25.49</v>
      </c>
      <c r="AJ1001" s="122">
        <v>77.540000000000006</v>
      </c>
      <c r="AK1001" s="123">
        <v>1.3149469090661265</v>
      </c>
      <c r="AL1001" s="109">
        <v>0.77211498126739508</v>
      </c>
      <c r="AM1001" s="109">
        <v>3.4508705133402665E-2</v>
      </c>
      <c r="AN1001">
        <v>8.9559448084107096E-2</v>
      </c>
      <c r="AY1001" s="191"/>
      <c r="BC1001" s="192"/>
      <c r="BD1001" s="191" t="str">
        <f t="shared" si="75"/>
        <v/>
      </c>
      <c r="BE1001" s="122" t="str">
        <f t="shared" si="76"/>
        <v/>
      </c>
      <c r="BF1001" s="122" t="str">
        <f t="shared" si="77"/>
        <v/>
      </c>
      <c r="BG1001" s="122" t="str">
        <f t="shared" si="78"/>
        <v/>
      </c>
      <c r="BH1001" s="192" t="str">
        <f t="shared" si="79"/>
        <v/>
      </c>
      <c r="BI1001" s="109">
        <v>2.3086947800052759</v>
      </c>
      <c r="BJ1001" s="109">
        <v>1.8822246815097921</v>
      </c>
      <c r="BK1001" s="109">
        <v>2.829650495184719</v>
      </c>
      <c r="BL1001" s="109">
        <v>1118.088500976562</v>
      </c>
      <c r="BM1001" s="109">
        <v>1109.5836328124999</v>
      </c>
      <c r="BN1001" s="123">
        <v>1127.077563476563</v>
      </c>
    </row>
    <row r="1002" spans="1:66" x14ac:dyDescent="0.25">
      <c r="A1002">
        <v>997</v>
      </c>
      <c r="B1002">
        <v>234</v>
      </c>
      <c r="C1002" s="120">
        <v>63671</v>
      </c>
      <c r="D1002">
        <v>63671</v>
      </c>
      <c r="E1002" s="121">
        <v>96</v>
      </c>
      <c r="F1002" t="s">
        <v>178</v>
      </c>
      <c r="G1002" t="s">
        <v>180</v>
      </c>
      <c r="H1002" t="s">
        <v>54</v>
      </c>
      <c r="K1002" s="21" t="s">
        <v>179</v>
      </c>
      <c r="L1002">
        <v>47.182000000000002</v>
      </c>
      <c r="M1002">
        <v>2.3290000000000002</v>
      </c>
      <c r="N1002">
        <v>6.6710000000000003</v>
      </c>
      <c r="O1002">
        <v>7.9720000000000004</v>
      </c>
      <c r="P1002">
        <v>0.22700000000000001</v>
      </c>
      <c r="Q1002">
        <v>12.349</v>
      </c>
      <c r="R1002">
        <v>22.541</v>
      </c>
      <c r="S1002">
        <v>0.76400000000000001</v>
      </c>
      <c r="U1002">
        <v>5.8999999999999997E-2</v>
      </c>
      <c r="W1002">
        <v>0.04</v>
      </c>
      <c r="X1002">
        <v>100.134</v>
      </c>
      <c r="Y1002">
        <v>73.413602943724513</v>
      </c>
      <c r="Z1002" s="122">
        <v>0.61</v>
      </c>
      <c r="AA1002" s="122">
        <v>7.34</v>
      </c>
      <c r="AB1002" s="122">
        <v>1.66</v>
      </c>
      <c r="AC1002" s="122">
        <v>2.46</v>
      </c>
      <c r="AD1002" s="122">
        <v>24.31</v>
      </c>
      <c r="AE1002" s="122">
        <v>1.3</v>
      </c>
      <c r="AF1002" s="122">
        <v>0.67</v>
      </c>
      <c r="AG1002" s="122">
        <v>7.89</v>
      </c>
      <c r="AI1002" s="122">
        <v>77.349999999999994</v>
      </c>
      <c r="AJ1002" s="122">
        <v>150.79</v>
      </c>
      <c r="AK1002" s="123">
        <v>1.2776105430105467</v>
      </c>
      <c r="AL1002" s="109">
        <v>0.69086379801394027</v>
      </c>
      <c r="AM1002" s="109">
        <v>5.5582422824377559E-2</v>
      </c>
      <c r="AN1002">
        <v>0.12676988859834865</v>
      </c>
      <c r="AY1002" s="191"/>
      <c r="BC1002" s="192"/>
      <c r="BD1002" s="191" t="str">
        <f t="shared" si="75"/>
        <v/>
      </c>
      <c r="BE1002" s="122" t="str">
        <f t="shared" si="76"/>
        <v/>
      </c>
      <c r="BF1002" s="122" t="str">
        <f t="shared" si="77"/>
        <v/>
      </c>
      <c r="BG1002" s="122" t="str">
        <f t="shared" si="78"/>
        <v/>
      </c>
      <c r="BH1002" s="192" t="str">
        <f t="shared" si="79"/>
        <v/>
      </c>
      <c r="BI1002" s="109">
        <v>7.1298279736648027</v>
      </c>
      <c r="BJ1002" s="109">
        <v>5.768035638154549</v>
      </c>
      <c r="BK1002" s="109">
        <v>8.1761201642165595</v>
      </c>
      <c r="BL1002" s="109">
        <v>1096.015625</v>
      </c>
      <c r="BM1002" s="109">
        <v>1087.342983398438</v>
      </c>
      <c r="BN1002" s="123">
        <v>1103.4226953125001</v>
      </c>
    </row>
    <row r="1003" spans="1:66" x14ac:dyDescent="0.25">
      <c r="A1003">
        <v>998</v>
      </c>
      <c r="B1003">
        <v>235</v>
      </c>
      <c r="C1003" s="120">
        <v>63671</v>
      </c>
      <c r="D1003">
        <v>63671</v>
      </c>
      <c r="E1003" s="121">
        <v>97</v>
      </c>
      <c r="F1003" t="s">
        <v>185</v>
      </c>
      <c r="G1003" t="s">
        <v>180</v>
      </c>
      <c r="H1003" t="s">
        <v>54</v>
      </c>
      <c r="K1003" s="21" t="s">
        <v>179</v>
      </c>
      <c r="L1003">
        <v>41.378</v>
      </c>
      <c r="M1003">
        <v>5.7549999999999999</v>
      </c>
      <c r="N1003">
        <v>11.456</v>
      </c>
      <c r="O1003">
        <v>7.9930000000000003</v>
      </c>
      <c r="P1003">
        <v>0.107</v>
      </c>
      <c r="Q1003">
        <v>10.648999999999999</v>
      </c>
      <c r="R1003">
        <v>22.335999999999999</v>
      </c>
      <c r="S1003">
        <v>0.55000000000000004</v>
      </c>
      <c r="W1003">
        <v>3.2000000000000001E-2</v>
      </c>
      <c r="X1003">
        <v>100.25599999999999</v>
      </c>
      <c r="Y1003">
        <v>70.369791925871027</v>
      </c>
      <c r="Z1003" s="122">
        <v>0.65</v>
      </c>
      <c r="AA1003" s="122">
        <v>4.51</v>
      </c>
      <c r="AB1003" s="122">
        <v>1.24</v>
      </c>
      <c r="AC1003" s="122">
        <v>2.46</v>
      </c>
      <c r="AD1003" s="122">
        <v>47.81</v>
      </c>
      <c r="AE1003" s="122">
        <v>1.41</v>
      </c>
      <c r="AF1003" s="122">
        <v>0.67</v>
      </c>
      <c r="AG1003" s="122">
        <v>9.9700000000000006</v>
      </c>
      <c r="AI1003" s="122">
        <v>200</v>
      </c>
      <c r="AJ1003" s="122">
        <v>187.84</v>
      </c>
      <c r="AK1003" s="123">
        <v>1.3172365936895865</v>
      </c>
      <c r="AL1003" s="109">
        <v>0.59992690261055914</v>
      </c>
      <c r="AM1003" s="109">
        <v>4.0293562799674006E-2</v>
      </c>
      <c r="AN1003">
        <v>0.14112546327857134</v>
      </c>
      <c r="AY1003" s="191"/>
      <c r="BC1003" s="192"/>
      <c r="BD1003" s="191" t="str">
        <f t="shared" si="75"/>
        <v/>
      </c>
      <c r="BE1003" s="122" t="str">
        <f t="shared" si="76"/>
        <v/>
      </c>
      <c r="BF1003" s="122" t="str">
        <f t="shared" si="77"/>
        <v/>
      </c>
      <c r="BG1003" s="122" t="str">
        <f t="shared" si="78"/>
        <v/>
      </c>
      <c r="BH1003" s="192" t="str">
        <f t="shared" si="79"/>
        <v/>
      </c>
      <c r="BI1003" s="109">
        <v>3.1872606551695402</v>
      </c>
      <c r="BJ1003" s="109">
        <v>2.013758572344833</v>
      </c>
      <c r="BK1003" s="109">
        <v>4.3516153132963709</v>
      </c>
      <c r="BL1003" s="109">
        <v>1095.372680664062</v>
      </c>
      <c r="BM1003" s="109">
        <v>1085.236044921875</v>
      </c>
      <c r="BN1003" s="123">
        <v>1104.427768554687</v>
      </c>
    </row>
    <row r="1004" spans="1:66" x14ac:dyDescent="0.25">
      <c r="A1004">
        <v>999</v>
      </c>
      <c r="B1004">
        <v>236</v>
      </c>
      <c r="C1004" s="120">
        <v>63671</v>
      </c>
      <c r="D1004">
        <v>63671</v>
      </c>
      <c r="E1004" s="121">
        <v>104</v>
      </c>
      <c r="F1004" t="s">
        <v>178</v>
      </c>
      <c r="G1004" t="s">
        <v>180</v>
      </c>
      <c r="H1004" t="s">
        <v>54</v>
      </c>
      <c r="K1004" s="21" t="s">
        <v>179</v>
      </c>
      <c r="L1004">
        <v>51.055</v>
      </c>
      <c r="M1004">
        <v>1.0960000000000001</v>
      </c>
      <c r="N1004">
        <v>3.3039999999999998</v>
      </c>
      <c r="O1004">
        <v>5.6239999999999997</v>
      </c>
      <c r="P1004">
        <v>0.16300000000000001</v>
      </c>
      <c r="Q1004">
        <v>14.673999999999999</v>
      </c>
      <c r="R1004">
        <v>23.824000000000002</v>
      </c>
      <c r="S1004">
        <v>0.47599999999999998</v>
      </c>
      <c r="U1004">
        <v>5.8999999999999997E-2</v>
      </c>
      <c r="W1004">
        <v>3.5999999999999997E-2</v>
      </c>
      <c r="X1004">
        <v>100.31099999999999</v>
      </c>
      <c r="Y1004">
        <v>82.304332719534472</v>
      </c>
      <c r="Z1004" s="122">
        <v>0.57999999999999996</v>
      </c>
      <c r="AA1004" s="122">
        <v>11.5</v>
      </c>
      <c r="AB1004" s="122">
        <v>2.4300000000000002</v>
      </c>
      <c r="AC1004" s="122">
        <v>2.97</v>
      </c>
      <c r="AD1004" s="122">
        <v>32.840000000000003</v>
      </c>
      <c r="AE1004" s="122">
        <v>1.18</v>
      </c>
      <c r="AF1004" s="122">
        <v>0.66</v>
      </c>
      <c r="AG1004" s="122">
        <v>10.59</v>
      </c>
      <c r="AI1004" s="122">
        <v>77.06</v>
      </c>
      <c r="AJ1004" s="122">
        <v>164.66</v>
      </c>
      <c r="AK1004" s="123">
        <v>1.3301365763080868</v>
      </c>
      <c r="AL1004" s="109">
        <v>0.80838107695682193</v>
      </c>
      <c r="AM1004" s="109">
        <v>3.4100287977650093E-2</v>
      </c>
      <c r="AN1004">
        <v>9.6715189925981715E-2</v>
      </c>
      <c r="AY1004" s="191"/>
      <c r="BC1004" s="192"/>
      <c r="BD1004" s="191" t="str">
        <f t="shared" si="75"/>
        <v/>
      </c>
      <c r="BE1004" s="122" t="str">
        <f t="shared" si="76"/>
        <v/>
      </c>
      <c r="BF1004" s="122" t="str">
        <f t="shared" si="77"/>
        <v/>
      </c>
      <c r="BG1004" s="122" t="str">
        <f t="shared" si="78"/>
        <v/>
      </c>
      <c r="BH1004" s="192" t="str">
        <f t="shared" si="79"/>
        <v/>
      </c>
      <c r="BI1004" s="109">
        <v>2.2796501759113008</v>
      </c>
      <c r="BJ1004" s="109">
        <v>2.0238539150775612</v>
      </c>
      <c r="BK1004" s="109">
        <v>2.6066950157703102</v>
      </c>
      <c r="BL1004" s="109">
        <v>1067.996337890625</v>
      </c>
      <c r="BM1004" s="109">
        <v>1063.902875976562</v>
      </c>
      <c r="BN1004" s="123">
        <v>1072.525166015625</v>
      </c>
    </row>
    <row r="1005" spans="1:66" x14ac:dyDescent="0.25">
      <c r="A1005">
        <v>1000</v>
      </c>
      <c r="B1005">
        <v>237</v>
      </c>
      <c r="C1005" s="120">
        <v>63671</v>
      </c>
      <c r="D1005">
        <v>63671</v>
      </c>
      <c r="E1005" s="121">
        <v>105</v>
      </c>
      <c r="F1005" t="s">
        <v>185</v>
      </c>
      <c r="G1005" t="s">
        <v>180</v>
      </c>
      <c r="H1005" t="s">
        <v>54</v>
      </c>
      <c r="K1005" s="21" t="s">
        <v>179</v>
      </c>
      <c r="L1005">
        <v>41.904000000000003</v>
      </c>
      <c r="M1005">
        <v>5.3230000000000004</v>
      </c>
      <c r="N1005">
        <v>10.645</v>
      </c>
      <c r="O1005">
        <v>8.1120000000000001</v>
      </c>
      <c r="P1005">
        <v>6.5000000000000002E-2</v>
      </c>
      <c r="Q1005">
        <v>11.012</v>
      </c>
      <c r="R1005">
        <v>22.384</v>
      </c>
      <c r="S1005">
        <v>0.56399999999999995</v>
      </c>
      <c r="U1005">
        <v>3.7999999999999999E-2</v>
      </c>
      <c r="X1005">
        <v>100.04699999999998</v>
      </c>
      <c r="Y1005">
        <v>70.75857831599744</v>
      </c>
      <c r="Z1005" s="122">
        <v>0.65</v>
      </c>
      <c r="AA1005" s="122">
        <v>4.71</v>
      </c>
      <c r="AB1005" s="122">
        <v>1.29</v>
      </c>
      <c r="AC1005" s="122">
        <v>2.44</v>
      </c>
      <c r="AD1005" s="122">
        <v>77.25</v>
      </c>
      <c r="AE1005" s="122">
        <v>1.38</v>
      </c>
      <c r="AF1005" s="122">
        <v>0.67</v>
      </c>
      <c r="AG1005" s="122">
        <v>9.58</v>
      </c>
      <c r="AI1005" s="122">
        <v>120.02</v>
      </c>
      <c r="AJ1005" s="122">
        <v>200</v>
      </c>
      <c r="AK1005" s="123">
        <v>1.2983838899281805</v>
      </c>
      <c r="AL1005" s="109">
        <v>0.62161545809504537</v>
      </c>
      <c r="AM1005" s="109">
        <v>4.1401700272336028E-2</v>
      </c>
      <c r="AN1005">
        <v>0.12447581117762505</v>
      </c>
      <c r="AY1005" s="191"/>
      <c r="BC1005" s="192"/>
      <c r="BD1005" s="191" t="str">
        <f t="shared" si="75"/>
        <v/>
      </c>
      <c r="BE1005" s="122" t="str">
        <f t="shared" si="76"/>
        <v/>
      </c>
      <c r="BF1005" s="122" t="str">
        <f t="shared" si="77"/>
        <v/>
      </c>
      <c r="BG1005" s="122" t="str">
        <f t="shared" si="78"/>
        <v/>
      </c>
      <c r="BH1005" s="192" t="str">
        <f t="shared" si="79"/>
        <v/>
      </c>
      <c r="BI1005" s="109">
        <v>0.50126211498760664</v>
      </c>
      <c r="BJ1005" s="109">
        <v>0</v>
      </c>
      <c r="BK1005" s="109">
        <v>1.7118512472965659</v>
      </c>
      <c r="BL1005" s="109">
        <v>1071.722900390625</v>
      </c>
      <c r="BM1005" s="109">
        <v>1063.715864257812</v>
      </c>
      <c r="BN1005" s="123">
        <v>1078.7876171875</v>
      </c>
    </row>
    <row r="1006" spans="1:66" x14ac:dyDescent="0.25">
      <c r="A1006">
        <v>1001</v>
      </c>
      <c r="B1006">
        <v>238</v>
      </c>
      <c r="C1006" s="120">
        <v>63671</v>
      </c>
      <c r="D1006">
        <v>63671</v>
      </c>
      <c r="E1006" s="121">
        <v>108</v>
      </c>
      <c r="F1006" t="s">
        <v>178</v>
      </c>
      <c r="G1006" t="s">
        <v>180</v>
      </c>
      <c r="H1006" t="s">
        <v>54</v>
      </c>
      <c r="K1006" s="21" t="s">
        <v>179</v>
      </c>
      <c r="L1006">
        <v>48.643999999999998</v>
      </c>
      <c r="M1006">
        <v>2.044</v>
      </c>
      <c r="N1006">
        <v>5.226</v>
      </c>
      <c r="O1006">
        <v>6.5019999999999998</v>
      </c>
      <c r="P1006">
        <v>0.113</v>
      </c>
      <c r="Q1006">
        <v>14.102</v>
      </c>
      <c r="R1006">
        <v>22.579000000000001</v>
      </c>
      <c r="S1006">
        <v>0.59199999999999997</v>
      </c>
      <c r="W1006">
        <v>4.4999999999999998E-2</v>
      </c>
      <c r="X1006">
        <v>99.847000000000008</v>
      </c>
      <c r="Y1006">
        <v>79.450158699800539</v>
      </c>
      <c r="Z1006" s="122">
        <v>0.6</v>
      </c>
      <c r="AA1006" s="122">
        <v>7.86</v>
      </c>
      <c r="AB1006" s="122">
        <v>1.88</v>
      </c>
      <c r="AC1006" s="122">
        <v>2.73</v>
      </c>
      <c r="AD1006" s="122">
        <v>45.56</v>
      </c>
      <c r="AE1006" s="122">
        <v>1.21</v>
      </c>
      <c r="AF1006" s="122">
        <v>0.67</v>
      </c>
      <c r="AG1006" s="122">
        <v>9</v>
      </c>
      <c r="AI1006" s="122">
        <v>200</v>
      </c>
      <c r="AJ1006" s="122">
        <v>137.71</v>
      </c>
      <c r="AK1006" s="123">
        <v>1.3062342517306849</v>
      </c>
      <c r="AL1006" s="109">
        <v>0.78387294175784061</v>
      </c>
      <c r="AM1006" s="109">
        <v>4.2792744401611696E-2</v>
      </c>
      <c r="AN1006">
        <v>9.881520711196555E-2</v>
      </c>
      <c r="AY1006" s="191"/>
      <c r="BC1006" s="192"/>
      <c r="BD1006" s="191" t="str">
        <f t="shared" si="75"/>
        <v/>
      </c>
      <c r="BE1006" s="122" t="str">
        <f t="shared" si="76"/>
        <v/>
      </c>
      <c r="BF1006" s="122" t="str">
        <f t="shared" si="77"/>
        <v/>
      </c>
      <c r="BG1006" s="122" t="str">
        <f t="shared" si="78"/>
        <v/>
      </c>
      <c r="BH1006" s="192" t="str">
        <f t="shared" si="79"/>
        <v/>
      </c>
      <c r="BI1006" s="109">
        <v>3.012972156431641</v>
      </c>
      <c r="BJ1006" s="109">
        <v>2.5792924899124769</v>
      </c>
      <c r="BK1006" s="109">
        <v>3.478303558256592</v>
      </c>
      <c r="BL1006" s="109">
        <v>1108.06005859375</v>
      </c>
      <c r="BM1006" s="109">
        <v>1100.6458398437501</v>
      </c>
      <c r="BN1006" s="123">
        <v>1114.972866210938</v>
      </c>
    </row>
    <row r="1007" spans="1:66" x14ac:dyDescent="0.25">
      <c r="A1007">
        <v>1002</v>
      </c>
      <c r="B1007">
        <v>239</v>
      </c>
      <c r="C1007" s="120">
        <v>63671</v>
      </c>
      <c r="D1007">
        <v>63671</v>
      </c>
      <c r="E1007" s="121">
        <v>109</v>
      </c>
      <c r="F1007" t="s">
        <v>185</v>
      </c>
      <c r="G1007" t="s">
        <v>180</v>
      </c>
      <c r="H1007" t="s">
        <v>54</v>
      </c>
      <c r="K1007" s="21" t="s">
        <v>179</v>
      </c>
      <c r="L1007">
        <v>46.658999999999999</v>
      </c>
      <c r="M1007">
        <v>3.1240000000000001</v>
      </c>
      <c r="N1007">
        <v>6.2309999999999999</v>
      </c>
      <c r="O1007">
        <v>7.4989999999999997</v>
      </c>
      <c r="P1007">
        <v>0.13</v>
      </c>
      <c r="Q1007">
        <v>13.411</v>
      </c>
      <c r="R1007">
        <v>22.18</v>
      </c>
      <c r="S1007">
        <v>0.438</v>
      </c>
      <c r="W1007">
        <v>1.2999999999999999E-2</v>
      </c>
      <c r="X1007">
        <v>99.685000000000016</v>
      </c>
      <c r="Y1007">
        <v>76.121921236025017</v>
      </c>
      <c r="Z1007" s="122">
        <v>0.61</v>
      </c>
      <c r="AA1007" s="122">
        <v>6.24</v>
      </c>
      <c r="AB1007" s="122">
        <v>1.72</v>
      </c>
      <c r="AC1007" s="122">
        <v>2.54</v>
      </c>
      <c r="AD1007" s="122">
        <v>38.97</v>
      </c>
      <c r="AE1007" s="122">
        <v>1.24</v>
      </c>
      <c r="AF1007" s="122">
        <v>0.68</v>
      </c>
      <c r="AG1007" s="122">
        <v>11.37</v>
      </c>
      <c r="AI1007" s="122">
        <v>200</v>
      </c>
      <c r="AJ1007" s="122">
        <v>469.58</v>
      </c>
      <c r="AK1007" s="123">
        <v>1.2729533183652313</v>
      </c>
      <c r="AL1007" s="109">
        <v>0.75166446405915444</v>
      </c>
      <c r="AM1007" s="109">
        <v>3.1924230420948406E-2</v>
      </c>
      <c r="AN1007">
        <v>0.13251461321299704</v>
      </c>
      <c r="AT1007" s="122">
        <v>6.1762871947579736</v>
      </c>
      <c r="AU1007" s="122">
        <v>0.70312499973910936</v>
      </c>
      <c r="AV1007" s="122">
        <v>1132.99872705644</v>
      </c>
      <c r="AW1007" s="122">
        <v>11.07867199413278</v>
      </c>
      <c r="AX1007" s="122">
        <v>34</v>
      </c>
      <c r="AY1007" s="191">
        <v>6.4168403448454958</v>
      </c>
      <c r="AZ1007" s="122">
        <v>0.86616305154799555</v>
      </c>
      <c r="BA1007" s="122">
        <v>1142.69250254949</v>
      </c>
      <c r="BB1007" s="122">
        <v>15.92315566195715</v>
      </c>
      <c r="BC1007" s="192">
        <v>27</v>
      </c>
      <c r="BD1007" s="191">
        <f t="shared" si="75"/>
        <v>6.1762871947579736</v>
      </c>
      <c r="BE1007" s="122">
        <f t="shared" si="76"/>
        <v>0.70312499973910936</v>
      </c>
      <c r="BF1007" s="122">
        <f t="shared" si="77"/>
        <v>1132.99872705644</v>
      </c>
      <c r="BG1007" s="122">
        <f t="shared" si="78"/>
        <v>11.07867199413278</v>
      </c>
      <c r="BH1007" s="192">
        <f t="shared" si="79"/>
        <v>34</v>
      </c>
      <c r="BI1007" s="109">
        <v>0.50153612331228858</v>
      </c>
      <c r="BJ1007" s="109">
        <v>0.22586620525198581</v>
      </c>
      <c r="BK1007" s="109">
        <v>0.84719098285513517</v>
      </c>
      <c r="BL1007" s="109">
        <v>1086.65771484375</v>
      </c>
      <c r="BM1007" s="109">
        <v>1081.8059863281251</v>
      </c>
      <c r="BN1007" s="123">
        <v>1091.2756933593751</v>
      </c>
    </row>
    <row r="1008" spans="1:66" x14ac:dyDescent="0.25">
      <c r="A1008">
        <v>1003</v>
      </c>
      <c r="B1008">
        <v>240</v>
      </c>
      <c r="C1008" s="120">
        <v>63671</v>
      </c>
      <c r="D1008">
        <v>63671</v>
      </c>
      <c r="E1008" s="121">
        <v>112</v>
      </c>
      <c r="F1008" t="s">
        <v>178</v>
      </c>
      <c r="G1008" t="s">
        <v>180</v>
      </c>
      <c r="H1008" t="s">
        <v>54</v>
      </c>
      <c r="K1008" s="21" t="s">
        <v>179</v>
      </c>
      <c r="L1008">
        <v>48.835000000000001</v>
      </c>
      <c r="M1008">
        <v>1.5980000000000001</v>
      </c>
      <c r="N1008">
        <v>3.94</v>
      </c>
      <c r="O1008">
        <v>6.1520000000000001</v>
      </c>
      <c r="P1008">
        <v>0.11600000000000001</v>
      </c>
      <c r="Q1008">
        <v>14.815</v>
      </c>
      <c r="R1008">
        <v>22.411999999999999</v>
      </c>
      <c r="S1008">
        <v>0.56599999999999995</v>
      </c>
      <c r="U1008">
        <v>6.0000000000000001E-3</v>
      </c>
      <c r="X1008">
        <v>98.44</v>
      </c>
      <c r="Y1008">
        <v>81.106310799717491</v>
      </c>
      <c r="Z1008" s="122">
        <v>0.59</v>
      </c>
      <c r="AA1008" s="122">
        <v>9.02</v>
      </c>
      <c r="AB1008" s="122">
        <v>2.2000000000000002</v>
      </c>
      <c r="AC1008" s="122">
        <v>2.83</v>
      </c>
      <c r="AD1008" s="122">
        <v>45.34</v>
      </c>
      <c r="AE1008" s="122">
        <v>1.17</v>
      </c>
      <c r="AF1008" s="122">
        <v>0.68</v>
      </c>
      <c r="AG1008" s="122">
        <v>9.39</v>
      </c>
      <c r="AI1008" s="122">
        <v>716.13</v>
      </c>
      <c r="AJ1008" s="122">
        <v>200</v>
      </c>
      <c r="AK1008" s="123">
        <v>1.2965107550559252</v>
      </c>
      <c r="AL1008" s="109">
        <v>0.83379809978883457</v>
      </c>
      <c r="AM1008" s="109">
        <v>4.1424678481226204E-2</v>
      </c>
      <c r="AN1008">
        <v>6.5209159638676795E-2</v>
      </c>
      <c r="AY1008" s="191"/>
      <c r="BC1008" s="192"/>
      <c r="BD1008" s="191" t="str">
        <f t="shared" si="75"/>
        <v/>
      </c>
      <c r="BE1008" s="122" t="str">
        <f t="shared" si="76"/>
        <v/>
      </c>
      <c r="BF1008" s="122" t="str">
        <f t="shared" si="77"/>
        <v/>
      </c>
      <c r="BG1008" s="122" t="str">
        <f t="shared" si="78"/>
        <v/>
      </c>
      <c r="BH1008" s="192" t="str">
        <f t="shared" si="79"/>
        <v/>
      </c>
      <c r="BI1008" s="109">
        <v>3.0050327339127181</v>
      </c>
      <c r="BJ1008" s="109">
        <v>2.6239223518326402</v>
      </c>
      <c r="BK1008" s="109">
        <v>3.334342893595946</v>
      </c>
      <c r="BL1008" s="109">
        <v>1083.817749023438</v>
      </c>
      <c r="BM1008" s="109">
        <v>1077.4514746093751</v>
      </c>
      <c r="BN1008" s="123">
        <v>1090.837749023437</v>
      </c>
    </row>
    <row r="1009" spans="1:66" x14ac:dyDescent="0.25">
      <c r="A1009">
        <v>1004</v>
      </c>
      <c r="B1009">
        <v>241</v>
      </c>
      <c r="C1009" s="120">
        <v>63671</v>
      </c>
      <c r="D1009">
        <v>63671</v>
      </c>
      <c r="E1009" s="121">
        <v>113</v>
      </c>
      <c r="F1009" t="s">
        <v>185</v>
      </c>
      <c r="G1009" t="s">
        <v>180</v>
      </c>
      <c r="H1009" t="s">
        <v>54</v>
      </c>
      <c r="K1009" s="21" t="s">
        <v>179</v>
      </c>
      <c r="L1009">
        <v>42.063000000000002</v>
      </c>
      <c r="M1009">
        <v>4.4279999999999999</v>
      </c>
      <c r="N1009">
        <v>9.3859999999999992</v>
      </c>
      <c r="O1009">
        <v>7.8650000000000002</v>
      </c>
      <c r="P1009">
        <v>0.123</v>
      </c>
      <c r="Q1009">
        <v>11.542999999999999</v>
      </c>
      <c r="R1009">
        <v>22.463000000000001</v>
      </c>
      <c r="S1009">
        <v>0.54300000000000004</v>
      </c>
      <c r="X1009">
        <v>98.413999999999987</v>
      </c>
      <c r="Y1009">
        <v>72.346265215435906</v>
      </c>
      <c r="Z1009" s="122">
        <v>0.65</v>
      </c>
      <c r="AA1009" s="122">
        <v>5.2</v>
      </c>
      <c r="AB1009" s="122">
        <v>1.38</v>
      </c>
      <c r="AC1009" s="122">
        <v>2.4700000000000002</v>
      </c>
      <c r="AD1009" s="122">
        <v>43.37</v>
      </c>
      <c r="AE1009" s="122">
        <v>1.35</v>
      </c>
      <c r="AF1009" s="122">
        <v>0.67</v>
      </c>
      <c r="AG1009" s="122">
        <v>9.99</v>
      </c>
      <c r="AI1009" s="122">
        <v>200</v>
      </c>
      <c r="AJ1009" s="122">
        <v>200</v>
      </c>
      <c r="AK1009" s="123">
        <v>1.3028392372309057</v>
      </c>
      <c r="AL1009" s="109">
        <v>0.66246146104576142</v>
      </c>
      <c r="AM1009" s="109">
        <v>4.0525205138563065E-2</v>
      </c>
      <c r="AN1009">
        <v>7.6457171798510068E-2</v>
      </c>
      <c r="AY1009" s="191"/>
      <c r="BC1009" s="192"/>
      <c r="BD1009" s="191" t="str">
        <f t="shared" si="75"/>
        <v/>
      </c>
      <c r="BE1009" s="122" t="str">
        <f t="shared" si="76"/>
        <v/>
      </c>
      <c r="BF1009" s="122" t="str">
        <f t="shared" si="77"/>
        <v/>
      </c>
      <c r="BG1009" s="122" t="str">
        <f t="shared" si="78"/>
        <v/>
      </c>
      <c r="BH1009" s="192" t="str">
        <f t="shared" si="79"/>
        <v/>
      </c>
      <c r="BI1009" s="109">
        <v>0</v>
      </c>
      <c r="BJ1009" s="109">
        <v>0</v>
      </c>
      <c r="BK1009" s="109">
        <v>0.73554233610873854</v>
      </c>
      <c r="BL1009" s="109">
        <v>1094.926391601562</v>
      </c>
      <c r="BM1009" s="109">
        <v>1086.638842773438</v>
      </c>
      <c r="BN1009" s="123">
        <v>1102.952373046875</v>
      </c>
    </row>
    <row r="1010" spans="1:66" x14ac:dyDescent="0.25">
      <c r="A1010">
        <v>1005</v>
      </c>
      <c r="B1010" t="s">
        <v>181</v>
      </c>
      <c r="C1010" s="120">
        <v>63671</v>
      </c>
      <c r="D1010">
        <v>63671</v>
      </c>
      <c r="E1010" s="121">
        <v>115</v>
      </c>
      <c r="F1010" t="s">
        <v>184</v>
      </c>
      <c r="G1010" t="s">
        <v>180</v>
      </c>
      <c r="H1010" t="s">
        <v>54</v>
      </c>
      <c r="K1010" s="21" t="s">
        <v>179</v>
      </c>
      <c r="L1010">
        <v>48.137</v>
      </c>
      <c r="M1010">
        <v>2.589</v>
      </c>
      <c r="N1010">
        <v>5.4880000000000004</v>
      </c>
      <c r="O1010">
        <v>7.2320000000000002</v>
      </c>
      <c r="P1010">
        <v>0.19800000000000001</v>
      </c>
      <c r="Q1010">
        <v>14.172000000000001</v>
      </c>
      <c r="R1010">
        <v>22.047999999999998</v>
      </c>
      <c r="S1010">
        <v>0.45300000000000001</v>
      </c>
      <c r="W1010">
        <v>1.2E-2</v>
      </c>
      <c r="X1010">
        <v>100.32900000000001</v>
      </c>
      <c r="Y1010">
        <v>77.744219469887156</v>
      </c>
      <c r="Z1010" s="122">
        <v>0.6</v>
      </c>
      <c r="AA1010" s="122">
        <v>7.01</v>
      </c>
      <c r="AB1010" s="122">
        <v>1.84</v>
      </c>
      <c r="AC1010" s="122">
        <v>2.58</v>
      </c>
      <c r="AD1010" s="122">
        <v>26.01</v>
      </c>
      <c r="AE1010" s="122">
        <v>1.21</v>
      </c>
      <c r="AF1010" s="122">
        <v>0.68</v>
      </c>
      <c r="AG1010" s="122">
        <v>11.26</v>
      </c>
      <c r="AI1010" s="122">
        <v>200</v>
      </c>
      <c r="AJ1010" s="122">
        <v>519.24</v>
      </c>
      <c r="AK1010" s="123">
        <v>1.2724314063167497</v>
      </c>
      <c r="AL1010" s="109">
        <v>0.78604397359701716</v>
      </c>
      <c r="AM1010" s="109">
        <v>3.2673628791579326E-2</v>
      </c>
      <c r="AN1010">
        <v>0.13213629302511962</v>
      </c>
      <c r="AY1010" s="191"/>
      <c r="BC1010" s="192"/>
      <c r="BD1010" s="191" t="str">
        <f t="shared" si="75"/>
        <v/>
      </c>
      <c r="BE1010" s="122" t="str">
        <f t="shared" si="76"/>
        <v/>
      </c>
      <c r="BF1010" s="122" t="str">
        <f t="shared" si="77"/>
        <v/>
      </c>
      <c r="BG1010" s="122" t="str">
        <f t="shared" si="78"/>
        <v/>
      </c>
      <c r="BH1010" s="192" t="str">
        <f t="shared" si="79"/>
        <v/>
      </c>
      <c r="BI1010" s="109">
        <v>1.5087043057628831</v>
      </c>
      <c r="BJ1010" s="109">
        <v>1.268617712134954</v>
      </c>
      <c r="BK1010" s="109">
        <v>1.745023618812199</v>
      </c>
      <c r="BL1010" s="109">
        <v>1083.48779296875</v>
      </c>
      <c r="BM1010" s="109">
        <v>1079.402514648438</v>
      </c>
      <c r="BN1010" s="123">
        <v>1087.7758105468749</v>
      </c>
    </row>
    <row r="1011" spans="1:66" x14ac:dyDescent="0.25">
      <c r="A1011">
        <v>1006</v>
      </c>
      <c r="B1011">
        <v>242</v>
      </c>
      <c r="C1011" s="120">
        <v>63671</v>
      </c>
      <c r="D1011">
        <v>63671</v>
      </c>
      <c r="E1011" s="121">
        <v>116</v>
      </c>
      <c r="F1011" t="s">
        <v>178</v>
      </c>
      <c r="G1011" t="s">
        <v>180</v>
      </c>
      <c r="H1011" t="s">
        <v>54</v>
      </c>
      <c r="K1011" s="21" t="s">
        <v>179</v>
      </c>
      <c r="L1011">
        <v>41.634999999999998</v>
      </c>
      <c r="M1011">
        <v>3.9630000000000001</v>
      </c>
      <c r="N1011">
        <v>8.7070000000000007</v>
      </c>
      <c r="O1011">
        <v>7.3680000000000003</v>
      </c>
      <c r="P1011">
        <v>0.108</v>
      </c>
      <c r="Q1011">
        <v>12.156000000000001</v>
      </c>
      <c r="R1011">
        <v>22.501000000000001</v>
      </c>
      <c r="S1011">
        <v>0.53</v>
      </c>
      <c r="U1011">
        <v>0.35299999999999998</v>
      </c>
      <c r="W1011">
        <v>6.6000000000000003E-2</v>
      </c>
      <c r="X1011">
        <v>97.387</v>
      </c>
      <c r="Y1011">
        <v>74.62566852354972</v>
      </c>
      <c r="Z1011" s="122">
        <v>0.65</v>
      </c>
      <c r="AA1011" s="122">
        <v>5.46</v>
      </c>
      <c r="AB1011" s="122">
        <v>1.44</v>
      </c>
      <c r="AC1011" s="122">
        <v>2.56</v>
      </c>
      <c r="AD1011" s="122">
        <v>44.85</v>
      </c>
      <c r="AE1011" s="122">
        <v>1.31</v>
      </c>
      <c r="AF1011" s="122">
        <v>0.67</v>
      </c>
      <c r="AG1011" s="122">
        <v>9.94</v>
      </c>
      <c r="AI1011" s="122">
        <v>18.45</v>
      </c>
      <c r="AJ1011" s="122">
        <v>91.78</v>
      </c>
      <c r="AK1011" s="123">
        <v>1.3126018713353893</v>
      </c>
      <c r="AL1011" s="109">
        <v>0.70590066392899287</v>
      </c>
      <c r="AM1011" s="109">
        <v>4.0023239568038223E-2</v>
      </c>
      <c r="AN1011">
        <v>1.2769010836963229E-2</v>
      </c>
      <c r="AY1011" s="191"/>
      <c r="BC1011" s="192"/>
      <c r="BD1011" s="191" t="str">
        <f t="shared" si="75"/>
        <v/>
      </c>
      <c r="BE1011" s="122" t="str">
        <f t="shared" si="76"/>
        <v/>
      </c>
      <c r="BF1011" s="122" t="str">
        <f t="shared" si="77"/>
        <v/>
      </c>
      <c r="BG1011" s="122" t="str">
        <f t="shared" si="78"/>
        <v/>
      </c>
      <c r="BH1011" s="192" t="str">
        <f t="shared" si="79"/>
        <v/>
      </c>
      <c r="BI1011" s="109">
        <v>0</v>
      </c>
      <c r="BJ1011" s="109">
        <v>0</v>
      </c>
      <c r="BK1011" s="109">
        <v>1.5720020912056689</v>
      </c>
      <c r="BL1011" s="109">
        <v>1140.6513671875</v>
      </c>
      <c r="BM1011" s="109">
        <v>1136.686450195313</v>
      </c>
      <c r="BN1011" s="123">
        <v>1143.477529296875</v>
      </c>
    </row>
    <row r="1012" spans="1:66" x14ac:dyDescent="0.25">
      <c r="A1012">
        <v>1007</v>
      </c>
      <c r="B1012" t="s">
        <v>181</v>
      </c>
      <c r="C1012" s="120">
        <v>63671</v>
      </c>
      <c r="D1012">
        <v>63671</v>
      </c>
      <c r="E1012" s="121">
        <v>117</v>
      </c>
      <c r="F1012" t="s">
        <v>184</v>
      </c>
      <c r="G1012" t="s">
        <v>180</v>
      </c>
      <c r="H1012" t="s">
        <v>54</v>
      </c>
      <c r="K1012" s="21" t="s">
        <v>179</v>
      </c>
      <c r="L1012">
        <v>47.183999999999997</v>
      </c>
      <c r="M1012">
        <v>1.905</v>
      </c>
      <c r="N1012">
        <v>4.1849999999999996</v>
      </c>
      <c r="O1012">
        <v>6.48</v>
      </c>
      <c r="P1012">
        <v>0.111</v>
      </c>
      <c r="Q1012">
        <v>14.92</v>
      </c>
      <c r="R1012">
        <v>22.274999999999999</v>
      </c>
      <c r="S1012">
        <v>0.39400000000000002</v>
      </c>
      <c r="U1012">
        <v>0.17299999999999999</v>
      </c>
      <c r="W1012">
        <v>2E-3</v>
      </c>
      <c r="X1012">
        <v>97.629000000000005</v>
      </c>
      <c r="Y1012">
        <v>80.408938784842306</v>
      </c>
      <c r="Z1012" s="122">
        <v>0.61</v>
      </c>
      <c r="AA1012" s="122">
        <v>8.19</v>
      </c>
      <c r="AB1012" s="122">
        <v>2.13</v>
      </c>
      <c r="AC1012" s="122">
        <v>2.74</v>
      </c>
      <c r="AD1012" s="122">
        <v>46.19</v>
      </c>
      <c r="AE1012" s="122">
        <v>1.17</v>
      </c>
      <c r="AF1012" s="122">
        <v>0.68</v>
      </c>
      <c r="AG1012" s="122">
        <v>11.91</v>
      </c>
      <c r="AI1012" s="122">
        <v>32.49</v>
      </c>
      <c r="AJ1012" s="122">
        <v>2469.86</v>
      </c>
      <c r="AK1012" s="123">
        <v>1.2820479113059442</v>
      </c>
      <c r="AL1012" s="109">
        <v>0.85092941688527712</v>
      </c>
      <c r="AM1012" s="109">
        <v>2.9221627895160786E-2</v>
      </c>
      <c r="AN1012">
        <v>3.7094999593878707E-2</v>
      </c>
      <c r="AY1012" s="191"/>
      <c r="BC1012" s="192"/>
      <c r="BD1012" s="191" t="str">
        <f t="shared" si="75"/>
        <v/>
      </c>
      <c r="BE1012" s="122" t="str">
        <f t="shared" si="76"/>
        <v/>
      </c>
      <c r="BF1012" s="122" t="str">
        <f t="shared" si="77"/>
        <v/>
      </c>
      <c r="BG1012" s="122" t="str">
        <f t="shared" si="78"/>
        <v/>
      </c>
      <c r="BH1012" s="192" t="str">
        <f t="shared" si="79"/>
        <v/>
      </c>
      <c r="BI1012" s="109">
        <v>1.9250001853988741</v>
      </c>
      <c r="BJ1012" s="109">
        <v>1.7632836383865449</v>
      </c>
      <c r="BK1012" s="109">
        <v>2.1560176796005339</v>
      </c>
      <c r="BL1012" s="109">
        <v>1079.637451171875</v>
      </c>
      <c r="BM1012" s="109">
        <v>1075.2085742187501</v>
      </c>
      <c r="BN1012" s="123">
        <v>1084.2666992187501</v>
      </c>
    </row>
    <row r="1013" spans="1:66" x14ac:dyDescent="0.25">
      <c r="A1013">
        <v>1008</v>
      </c>
      <c r="B1013">
        <v>243</v>
      </c>
      <c r="C1013" s="120">
        <v>63671</v>
      </c>
      <c r="D1013">
        <v>63671</v>
      </c>
      <c r="E1013" s="121">
        <v>118</v>
      </c>
      <c r="F1013" t="s">
        <v>184</v>
      </c>
      <c r="G1013" t="s">
        <v>180</v>
      </c>
      <c r="H1013" t="s">
        <v>54</v>
      </c>
      <c r="K1013" s="21" t="s">
        <v>179</v>
      </c>
      <c r="L1013">
        <v>45.063000000000002</v>
      </c>
      <c r="M1013">
        <v>3.0110000000000001</v>
      </c>
      <c r="N1013">
        <v>6.4119999999999999</v>
      </c>
      <c r="O1013">
        <v>6.8579999999999997</v>
      </c>
      <c r="P1013">
        <v>7.5999999999999998E-2</v>
      </c>
      <c r="Q1013">
        <v>13.36</v>
      </c>
      <c r="R1013">
        <v>22.701000000000001</v>
      </c>
      <c r="S1013">
        <v>0.42799999999999999</v>
      </c>
      <c r="U1013">
        <v>0.23100000000000001</v>
      </c>
      <c r="W1013">
        <v>2.8000000000000001E-2</v>
      </c>
      <c r="X1013">
        <v>98.167999999999992</v>
      </c>
      <c r="Y1013">
        <v>77.641910735068151</v>
      </c>
      <c r="Z1013" s="122">
        <v>0.62</v>
      </c>
      <c r="AA1013" s="122">
        <v>6.34</v>
      </c>
      <c r="AB1013" s="122">
        <v>1.69</v>
      </c>
      <c r="AC1013" s="122">
        <v>2.66</v>
      </c>
      <c r="AD1013" s="122">
        <v>65.75</v>
      </c>
      <c r="AE1013" s="122">
        <v>1.24</v>
      </c>
      <c r="AF1013" s="122">
        <v>0.67</v>
      </c>
      <c r="AG1013" s="122">
        <v>11.63</v>
      </c>
      <c r="AI1013" s="122">
        <v>27.06</v>
      </c>
      <c r="AJ1013" s="122">
        <v>217.74</v>
      </c>
      <c r="AK1013" s="123">
        <v>1.3034194293395935</v>
      </c>
      <c r="AL1013" s="109">
        <v>0.76255445970128</v>
      </c>
      <c r="AM1013" s="109">
        <v>3.1768129623404584E-2</v>
      </c>
      <c r="AN1013">
        <v>5.405337283316683E-2</v>
      </c>
      <c r="AT1013" s="122">
        <v>5.0856127510643514</v>
      </c>
      <c r="AU1013" s="122">
        <v>0.76895204104989234</v>
      </c>
      <c r="AV1013" s="122">
        <v>1112.665259466746</v>
      </c>
      <c r="AW1013" s="122">
        <v>10.72824874482486</v>
      </c>
      <c r="AX1013" s="122">
        <v>38</v>
      </c>
      <c r="AY1013" s="191">
        <v>2.5992205249239699</v>
      </c>
      <c r="AZ1013" s="122">
        <v>1.0922599631101251</v>
      </c>
      <c r="BA1013" s="122">
        <v>1101.531332176454</v>
      </c>
      <c r="BB1013" s="122">
        <v>16.27204408270363</v>
      </c>
      <c r="BC1013" s="192">
        <v>38</v>
      </c>
      <c r="BD1013" s="191">
        <f t="shared" si="75"/>
        <v>5.0856127510643514</v>
      </c>
      <c r="BE1013" s="122">
        <f t="shared" si="76"/>
        <v>0.76895204104989234</v>
      </c>
      <c r="BF1013" s="122">
        <f t="shared" si="77"/>
        <v>1112.665259466746</v>
      </c>
      <c r="BG1013" s="122">
        <f t="shared" si="78"/>
        <v>10.72824874482486</v>
      </c>
      <c r="BH1013" s="192">
        <f t="shared" si="79"/>
        <v>38</v>
      </c>
      <c r="BI1013" s="109">
        <v>0.40329321476269381</v>
      </c>
      <c r="BJ1013" s="109">
        <v>5.222791286755224E-2</v>
      </c>
      <c r="BK1013" s="109">
        <v>0.81817594143200534</v>
      </c>
      <c r="BL1013" s="109">
        <v>1123.2177734375</v>
      </c>
      <c r="BM1013" s="109">
        <v>1116.593676757813</v>
      </c>
      <c r="BN1013" s="123">
        <v>1128.930737304687</v>
      </c>
    </row>
    <row r="1014" spans="1:66" x14ac:dyDescent="0.25">
      <c r="A1014">
        <v>1009</v>
      </c>
      <c r="B1014">
        <v>244</v>
      </c>
      <c r="C1014" s="120">
        <v>63671</v>
      </c>
      <c r="D1014">
        <v>63671</v>
      </c>
      <c r="E1014" s="121">
        <v>119</v>
      </c>
      <c r="F1014" t="s">
        <v>184</v>
      </c>
      <c r="G1014" t="s">
        <v>180</v>
      </c>
      <c r="H1014" t="s">
        <v>54</v>
      </c>
      <c r="K1014" s="21" t="s">
        <v>179</v>
      </c>
      <c r="L1014">
        <v>47.194000000000003</v>
      </c>
      <c r="M1014">
        <v>3.0019999999999998</v>
      </c>
      <c r="N1014">
        <v>6.109</v>
      </c>
      <c r="O1014">
        <v>7.4690000000000003</v>
      </c>
      <c r="P1014">
        <v>0.129</v>
      </c>
      <c r="Q1014">
        <v>13.53</v>
      </c>
      <c r="R1014">
        <v>22.061</v>
      </c>
      <c r="S1014">
        <v>0.44400000000000001</v>
      </c>
      <c r="W1014">
        <v>6.0000000000000001E-3</v>
      </c>
      <c r="X1014">
        <v>99.944000000000003</v>
      </c>
      <c r="Y1014">
        <v>76.354148946516702</v>
      </c>
      <c r="Z1014" s="122">
        <v>0.61</v>
      </c>
      <c r="AA1014" s="122">
        <v>6.37</v>
      </c>
      <c r="AB1014" s="122">
        <v>1.73</v>
      </c>
      <c r="AC1014" s="122">
        <v>2.54</v>
      </c>
      <c r="AD1014" s="122">
        <v>40.01</v>
      </c>
      <c r="AE1014" s="122">
        <v>1.23</v>
      </c>
      <c r="AF1014" s="122">
        <v>0.68</v>
      </c>
      <c r="AG1014" s="122">
        <v>11.18</v>
      </c>
      <c r="AI1014" s="122">
        <v>200</v>
      </c>
      <c r="AJ1014" s="122">
        <v>1014.31</v>
      </c>
      <c r="AK1014" s="123">
        <v>1.2674997811022259</v>
      </c>
      <c r="AL1014" s="109">
        <v>0.75501965461804599</v>
      </c>
      <c r="AM1014" s="109">
        <v>3.2220101241469595E-2</v>
      </c>
      <c r="AN1014">
        <v>0.14584429663848789</v>
      </c>
      <c r="AT1014" s="122">
        <v>6.2543885213235946</v>
      </c>
      <c r="AU1014" s="122">
        <v>0.74684825619044681</v>
      </c>
      <c r="AV1014" s="122">
        <v>1134.023250929368</v>
      </c>
      <c r="AW1014" s="122">
        <v>11.336139180512941</v>
      </c>
      <c r="AX1014" s="122">
        <v>36</v>
      </c>
      <c r="AY1014" s="191">
        <v>6.6964760747709331</v>
      </c>
      <c r="AZ1014" s="122">
        <v>0.86788111068196461</v>
      </c>
      <c r="BA1014" s="122">
        <v>1145.343219489007</v>
      </c>
      <c r="BB1014" s="122">
        <v>16.101648196329801</v>
      </c>
      <c r="BC1014" s="192">
        <v>20</v>
      </c>
      <c r="BD1014" s="191">
        <f t="shared" si="75"/>
        <v>6.2543885213235946</v>
      </c>
      <c r="BE1014" s="122">
        <f t="shared" si="76"/>
        <v>0.74684825619044681</v>
      </c>
      <c r="BF1014" s="122">
        <f t="shared" si="77"/>
        <v>1134.023250929368</v>
      </c>
      <c r="BG1014" s="122">
        <f t="shared" si="78"/>
        <v>11.336139180512941</v>
      </c>
      <c r="BH1014" s="192">
        <f t="shared" si="79"/>
        <v>36</v>
      </c>
      <c r="BI1014" s="109">
        <v>0.70603664911813768</v>
      </c>
      <c r="BJ1014" s="109">
        <v>0.40973985708780308</v>
      </c>
      <c r="BK1014" s="109">
        <v>1.021871867547703</v>
      </c>
      <c r="BL1014" s="109">
        <v>1086.855224609375</v>
      </c>
      <c r="BM1014" s="109">
        <v>1082.016635742187</v>
      </c>
      <c r="BN1014" s="123">
        <v>1092.232768554687</v>
      </c>
    </row>
    <row r="1015" spans="1:66" x14ac:dyDescent="0.25">
      <c r="A1015">
        <v>1010</v>
      </c>
      <c r="B1015" t="s">
        <v>181</v>
      </c>
      <c r="C1015" s="120">
        <v>63661</v>
      </c>
      <c r="D1015">
        <v>63661</v>
      </c>
      <c r="E1015" s="121">
        <v>1</v>
      </c>
      <c r="F1015" t="s">
        <v>178</v>
      </c>
      <c r="G1015" t="s">
        <v>180</v>
      </c>
      <c r="H1015" t="s">
        <v>54</v>
      </c>
      <c r="K1015" s="21" t="s">
        <v>179</v>
      </c>
      <c r="L1015">
        <v>44.542000000000002</v>
      </c>
      <c r="M1015">
        <v>3.5390000000000001</v>
      </c>
      <c r="N1015">
        <v>7.7409999999999997</v>
      </c>
      <c r="O1015">
        <v>8.9979999999999993</v>
      </c>
      <c r="P1015">
        <v>0.224</v>
      </c>
      <c r="Q1015">
        <v>11.278</v>
      </c>
      <c r="R1015">
        <v>22.576000000000001</v>
      </c>
      <c r="S1015">
        <v>0.89500000000000002</v>
      </c>
      <c r="U1015">
        <v>1.4999999999999999E-2</v>
      </c>
      <c r="W1015">
        <v>3.6999999999999998E-2</v>
      </c>
      <c r="X1015">
        <v>99.845000000000027</v>
      </c>
      <c r="Y1015">
        <v>69.081269343489822</v>
      </c>
      <c r="Z1015" s="122">
        <v>0.63</v>
      </c>
      <c r="AA1015" s="122">
        <v>6.04</v>
      </c>
      <c r="AB1015" s="122">
        <v>1.52</v>
      </c>
      <c r="AC1015" s="122">
        <v>2.36</v>
      </c>
      <c r="AD1015" s="122">
        <v>25.41</v>
      </c>
      <c r="AE1015" s="122">
        <v>1.38</v>
      </c>
      <c r="AF1015" s="122">
        <v>0.68</v>
      </c>
      <c r="AG1015" s="122">
        <v>7.31</v>
      </c>
      <c r="AI1015" s="122">
        <v>310.58</v>
      </c>
      <c r="AJ1015" s="122">
        <v>172.05</v>
      </c>
      <c r="AK1015" s="123">
        <v>1.2635823171872052</v>
      </c>
      <c r="AL1015" s="109">
        <v>0.63973869595891153</v>
      </c>
      <c r="AM1015" s="109">
        <v>6.6020230413708844E-2</v>
      </c>
      <c r="AN1015">
        <v>0.1025142185703429</v>
      </c>
      <c r="AY1015" s="191">
        <v>6.8634670640075583</v>
      </c>
      <c r="BA1015" s="122">
        <v>1106.4873192602461</v>
      </c>
      <c r="BC1015" s="192">
        <v>1</v>
      </c>
      <c r="BD1015" s="191">
        <f t="shared" si="75"/>
        <v>6.8634670640075583</v>
      </c>
      <c r="BE1015" s="122" t="str">
        <f t="shared" si="76"/>
        <v/>
      </c>
      <c r="BF1015" s="122">
        <f t="shared" si="77"/>
        <v>1106.4873192602461</v>
      </c>
      <c r="BG1015" s="122" t="str">
        <f t="shared" si="78"/>
        <v/>
      </c>
      <c r="BH1015" s="192">
        <f t="shared" si="79"/>
        <v>1</v>
      </c>
      <c r="BI1015" s="109">
        <v>8.7278528213500977</v>
      </c>
      <c r="BJ1015" s="109">
        <v>7.5849568557739264</v>
      </c>
      <c r="BK1015" s="109">
        <v>9.7434627532958977</v>
      </c>
      <c r="BL1015" s="109">
        <v>1110.363037109375</v>
      </c>
      <c r="BM1015" s="109">
        <v>1103.383823242187</v>
      </c>
      <c r="BN1015" s="123">
        <v>1115.5087890625</v>
      </c>
    </row>
    <row r="1016" spans="1:66" x14ac:dyDescent="0.25">
      <c r="A1016">
        <v>1011</v>
      </c>
      <c r="B1016" t="s">
        <v>181</v>
      </c>
      <c r="C1016" s="120">
        <v>63661</v>
      </c>
      <c r="D1016">
        <v>63661</v>
      </c>
      <c r="E1016" s="121">
        <v>2</v>
      </c>
      <c r="F1016" t="s">
        <v>183</v>
      </c>
      <c r="G1016" t="s">
        <v>180</v>
      </c>
      <c r="H1016" t="s">
        <v>54</v>
      </c>
      <c r="K1016" s="21" t="s">
        <v>179</v>
      </c>
      <c r="L1016">
        <v>47.941000000000003</v>
      </c>
      <c r="M1016">
        <v>2.2269999999999999</v>
      </c>
      <c r="N1016">
        <v>4.7789999999999999</v>
      </c>
      <c r="O1016">
        <v>6.3540000000000001</v>
      </c>
      <c r="P1016">
        <v>9.2999999999999999E-2</v>
      </c>
      <c r="Q1016">
        <v>14.436999999999999</v>
      </c>
      <c r="R1016">
        <v>22.594999999999999</v>
      </c>
      <c r="S1016">
        <v>0.435</v>
      </c>
      <c r="U1016">
        <v>7.9000000000000001E-2</v>
      </c>
      <c r="W1016">
        <v>3.3000000000000002E-2</v>
      </c>
      <c r="X1016">
        <v>98.972999999999999</v>
      </c>
      <c r="Y1016">
        <v>80.199017119816546</v>
      </c>
      <c r="Z1016" s="122">
        <v>0.6</v>
      </c>
      <c r="AA1016" s="122">
        <v>7.8</v>
      </c>
      <c r="AB1016" s="122">
        <v>1.97</v>
      </c>
      <c r="AC1016" s="122">
        <v>2.84</v>
      </c>
      <c r="AD1016" s="122">
        <v>56.77</v>
      </c>
      <c r="AE1016" s="122">
        <v>1.2</v>
      </c>
      <c r="AF1016" s="122">
        <v>0.68</v>
      </c>
      <c r="AG1016" s="122">
        <v>11.31</v>
      </c>
      <c r="AI1016" s="122">
        <v>58.97</v>
      </c>
      <c r="AJ1016" s="122">
        <v>183.7</v>
      </c>
      <c r="AK1016" s="123">
        <v>1.3135131926993677</v>
      </c>
      <c r="AL1016" s="109">
        <v>0.81057140573334208</v>
      </c>
      <c r="AM1016" s="109">
        <v>3.1760479432604925E-2</v>
      </c>
      <c r="AN1016">
        <v>8.2052071870003268E-2</v>
      </c>
      <c r="AY1016" s="191"/>
      <c r="BC1016" s="192"/>
      <c r="BD1016" s="191" t="str">
        <f t="shared" si="75"/>
        <v/>
      </c>
      <c r="BE1016" s="122" t="str">
        <f t="shared" si="76"/>
        <v/>
      </c>
      <c r="BF1016" s="122" t="str">
        <f t="shared" si="77"/>
        <v/>
      </c>
      <c r="BG1016" s="122" t="str">
        <f t="shared" si="78"/>
        <v/>
      </c>
      <c r="BH1016" s="192" t="str">
        <f t="shared" si="79"/>
        <v/>
      </c>
      <c r="BI1016" s="109">
        <v>1.8137942756037451</v>
      </c>
      <c r="BJ1016" s="109">
        <v>1.5281669295649269</v>
      </c>
      <c r="BK1016" s="109">
        <v>2.244366690001939</v>
      </c>
      <c r="BL1016" s="109">
        <v>1086.548095703125</v>
      </c>
      <c r="BM1016" s="109">
        <v>1081.478110351562</v>
      </c>
      <c r="BN1016" s="123">
        <v>1092.542866210938</v>
      </c>
    </row>
    <row r="1017" spans="1:66" x14ac:dyDescent="0.25">
      <c r="A1017">
        <v>1012</v>
      </c>
      <c r="B1017" t="s">
        <v>181</v>
      </c>
      <c r="C1017" s="120">
        <v>63661</v>
      </c>
      <c r="D1017">
        <v>63661</v>
      </c>
      <c r="E1017" s="121">
        <v>3</v>
      </c>
      <c r="F1017" t="s">
        <v>185</v>
      </c>
      <c r="G1017" t="s">
        <v>180</v>
      </c>
      <c r="H1017" t="s">
        <v>54</v>
      </c>
      <c r="K1017" s="21" t="s">
        <v>179</v>
      </c>
      <c r="L1017">
        <v>42.098999999999997</v>
      </c>
      <c r="M1017">
        <v>5.1459999999999999</v>
      </c>
      <c r="N1017">
        <v>9.609</v>
      </c>
      <c r="O1017">
        <v>7.78</v>
      </c>
      <c r="P1017">
        <v>0.158</v>
      </c>
      <c r="Q1017">
        <v>11.23</v>
      </c>
      <c r="R1017">
        <v>22.422999999999998</v>
      </c>
      <c r="S1017">
        <v>0.55400000000000005</v>
      </c>
      <c r="X1017">
        <v>98.999000000000009</v>
      </c>
      <c r="Y1017">
        <v>72.012914378196086</v>
      </c>
      <c r="Z1017" s="122">
        <v>0.64</v>
      </c>
      <c r="AA1017" s="122">
        <v>4.95</v>
      </c>
      <c r="AB1017" s="122">
        <v>1.36</v>
      </c>
      <c r="AC1017" s="122">
        <v>2.54</v>
      </c>
      <c r="AD1017" s="122">
        <v>34.11</v>
      </c>
      <c r="AE1017" s="122">
        <v>1.38</v>
      </c>
      <c r="AF1017" s="122">
        <v>0.68</v>
      </c>
      <c r="AG1017" s="122">
        <v>9.74</v>
      </c>
      <c r="AI1017" s="122">
        <v>200</v>
      </c>
      <c r="AJ1017" s="122">
        <v>200</v>
      </c>
      <c r="AK1017" s="123">
        <v>1.3273386316441702</v>
      </c>
      <c r="AL1017" s="109">
        <v>0.64036485049790348</v>
      </c>
      <c r="AM1017" s="109">
        <v>4.1080995952752671E-2</v>
      </c>
      <c r="AN1017">
        <v>0.11567059230291973</v>
      </c>
      <c r="AY1017" s="191"/>
      <c r="BC1017" s="192"/>
      <c r="BD1017" s="191" t="str">
        <f t="shared" si="75"/>
        <v/>
      </c>
      <c r="BE1017" s="122" t="str">
        <f t="shared" si="76"/>
        <v/>
      </c>
      <c r="BF1017" s="122" t="str">
        <f t="shared" si="77"/>
        <v/>
      </c>
      <c r="BG1017" s="122" t="str">
        <f t="shared" si="78"/>
        <v/>
      </c>
      <c r="BH1017" s="192" t="str">
        <f t="shared" si="79"/>
        <v/>
      </c>
      <c r="BI1017" s="109">
        <v>7.0111198970288946E-2</v>
      </c>
      <c r="BJ1017" s="109">
        <v>0</v>
      </c>
      <c r="BK1017" s="109">
        <v>1.0713285308565801</v>
      </c>
      <c r="BL1017" s="109">
        <v>1096.98486328125</v>
      </c>
      <c r="BM1017" s="109">
        <v>1089.104155273438</v>
      </c>
      <c r="BN1017" s="123">
        <v>1105.224345703125</v>
      </c>
    </row>
    <row r="1018" spans="1:66" x14ac:dyDescent="0.25">
      <c r="A1018">
        <v>1013</v>
      </c>
      <c r="B1018" t="s">
        <v>181</v>
      </c>
      <c r="C1018" s="120">
        <v>63661</v>
      </c>
      <c r="D1018">
        <v>63661</v>
      </c>
      <c r="E1018" s="121">
        <v>4</v>
      </c>
      <c r="F1018" t="s">
        <v>185</v>
      </c>
      <c r="G1018" t="s">
        <v>180</v>
      </c>
      <c r="H1018" t="s">
        <v>54</v>
      </c>
      <c r="K1018" s="21" t="s">
        <v>179</v>
      </c>
      <c r="L1018">
        <v>45.582000000000001</v>
      </c>
      <c r="M1018">
        <v>3.702</v>
      </c>
      <c r="N1018">
        <v>7.8010000000000002</v>
      </c>
      <c r="O1018">
        <v>6.8849999999999998</v>
      </c>
      <c r="P1018">
        <v>9.7000000000000003E-2</v>
      </c>
      <c r="Q1018">
        <v>13.009</v>
      </c>
      <c r="R1018">
        <v>22.800999999999998</v>
      </c>
      <c r="S1018">
        <v>0.55900000000000005</v>
      </c>
      <c r="U1018">
        <v>1.7999999999999999E-2</v>
      </c>
      <c r="W1018">
        <v>1.7999999999999999E-2</v>
      </c>
      <c r="X1018">
        <v>100.47199999999999</v>
      </c>
      <c r="Y1018">
        <v>77.107057820082105</v>
      </c>
      <c r="Z1018" s="122">
        <v>0.62</v>
      </c>
      <c r="AA1018" s="122">
        <v>5.79</v>
      </c>
      <c r="AB1018" s="122">
        <v>1.51</v>
      </c>
      <c r="AC1018" s="122">
        <v>2.7</v>
      </c>
      <c r="AD1018" s="122">
        <v>52.69</v>
      </c>
      <c r="AE1018" s="122">
        <v>1.27</v>
      </c>
      <c r="AF1018" s="122">
        <v>0.68</v>
      </c>
      <c r="AG1018" s="122">
        <v>9.6999999999999993</v>
      </c>
      <c r="AI1018" s="122">
        <v>280.19</v>
      </c>
      <c r="AJ1018" s="122">
        <v>349.48</v>
      </c>
      <c r="AK1018" s="123">
        <v>1.3252397155757047</v>
      </c>
      <c r="AL1018" s="109">
        <v>0.72389820136933558</v>
      </c>
      <c r="AM1018" s="109">
        <v>4.0450962675275461E-2</v>
      </c>
      <c r="AN1018">
        <v>8.7830821278407425E-2</v>
      </c>
      <c r="AY1018" s="191"/>
      <c r="BC1018" s="192"/>
      <c r="BD1018" s="191" t="str">
        <f t="shared" si="75"/>
        <v/>
      </c>
      <c r="BE1018" s="122" t="str">
        <f t="shared" si="76"/>
        <v/>
      </c>
      <c r="BF1018" s="122" t="str">
        <f t="shared" si="77"/>
        <v/>
      </c>
      <c r="BG1018" s="122" t="str">
        <f t="shared" si="78"/>
        <v/>
      </c>
      <c r="BH1018" s="192" t="str">
        <f t="shared" si="79"/>
        <v/>
      </c>
      <c r="BI1018" s="109">
        <v>2.5825650568162661</v>
      </c>
      <c r="BJ1018" s="109">
        <v>0.97232561303727461</v>
      </c>
      <c r="BK1018" s="109">
        <v>4.0568839044725156</v>
      </c>
      <c r="BL1018" s="109">
        <v>1127.345703125</v>
      </c>
      <c r="BM1018" s="109">
        <v>1115.04880859375</v>
      </c>
      <c r="BN1018" s="123">
        <v>1139.1185937499999</v>
      </c>
    </row>
    <row r="1019" spans="1:66" x14ac:dyDescent="0.25">
      <c r="A1019">
        <v>1014</v>
      </c>
      <c r="B1019" t="s">
        <v>181</v>
      </c>
      <c r="C1019" s="120">
        <v>63661</v>
      </c>
      <c r="D1019">
        <v>63661</v>
      </c>
      <c r="E1019" s="121">
        <v>5</v>
      </c>
      <c r="F1019" t="s">
        <v>178</v>
      </c>
      <c r="G1019" t="s">
        <v>180</v>
      </c>
      <c r="H1019" t="s">
        <v>54</v>
      </c>
      <c r="K1019" s="21" t="s">
        <v>179</v>
      </c>
      <c r="L1019">
        <v>46.268999999999998</v>
      </c>
      <c r="M1019">
        <v>2.6030000000000002</v>
      </c>
      <c r="N1019">
        <v>6.8170000000000002</v>
      </c>
      <c r="O1019">
        <v>9.593</v>
      </c>
      <c r="P1019">
        <v>0.22800000000000001</v>
      </c>
      <c r="Q1019">
        <v>10.943</v>
      </c>
      <c r="R1019">
        <v>22.172999999999998</v>
      </c>
      <c r="S1019">
        <v>1.1160000000000001</v>
      </c>
      <c r="U1019">
        <v>1.4999999999999999E-2</v>
      </c>
      <c r="W1019">
        <v>5.8999999999999997E-2</v>
      </c>
      <c r="X1019">
        <v>99.815999999999988</v>
      </c>
      <c r="Y1019">
        <v>67.034286246922861</v>
      </c>
      <c r="Z1019" s="122">
        <v>0.61</v>
      </c>
      <c r="AA1019" s="122">
        <v>7</v>
      </c>
      <c r="AB1019" s="122">
        <v>1.63</v>
      </c>
      <c r="AC1019" s="122">
        <v>2.2599999999999998</v>
      </c>
      <c r="AD1019" s="122">
        <v>24.7</v>
      </c>
      <c r="AE1019" s="122">
        <v>1.4</v>
      </c>
      <c r="AF1019" s="122">
        <v>0.69</v>
      </c>
      <c r="AG1019" s="122">
        <v>6.39</v>
      </c>
      <c r="AI1019" s="122">
        <v>313.66000000000003</v>
      </c>
      <c r="AJ1019" s="122">
        <v>105.74</v>
      </c>
      <c r="AK1019" s="123">
        <v>1.2352963738457492</v>
      </c>
      <c r="AL1019" s="109">
        <v>0.61996310560124668</v>
      </c>
      <c r="AM1019" s="109">
        <v>8.2219931459777185E-2</v>
      </c>
      <c r="AN1019">
        <v>0.14369504421250209</v>
      </c>
      <c r="AY1019" s="191"/>
      <c r="BC1019" s="192"/>
      <c r="BD1019" s="191" t="str">
        <f t="shared" si="75"/>
        <v/>
      </c>
      <c r="BE1019" s="122" t="str">
        <f t="shared" si="76"/>
        <v/>
      </c>
      <c r="BF1019" s="122" t="str">
        <f t="shared" si="77"/>
        <v/>
      </c>
      <c r="BG1019" s="122" t="str">
        <f t="shared" si="78"/>
        <v/>
      </c>
      <c r="BH1019" s="192" t="str">
        <f t="shared" si="79"/>
        <v/>
      </c>
      <c r="BI1019" s="109">
        <v>8.7073116302490234</v>
      </c>
      <c r="BJ1019" s="109">
        <v>8.2513628005981445</v>
      </c>
      <c r="BK1019" s="109">
        <v>9.2217295074462893</v>
      </c>
      <c r="BL1019" s="109">
        <v>1082.98046875</v>
      </c>
      <c r="BM1019" s="109">
        <v>1071.359213867187</v>
      </c>
      <c r="BN1019" s="123">
        <v>1091.0924707031249</v>
      </c>
    </row>
    <row r="1020" spans="1:66" x14ac:dyDescent="0.25">
      <c r="A1020">
        <v>1015</v>
      </c>
      <c r="B1020" t="s">
        <v>181</v>
      </c>
      <c r="C1020" s="120">
        <v>63661</v>
      </c>
      <c r="D1020">
        <v>63661</v>
      </c>
      <c r="E1020" s="121">
        <v>8</v>
      </c>
      <c r="F1020" t="s">
        <v>186</v>
      </c>
      <c r="G1020" t="s">
        <v>180</v>
      </c>
      <c r="H1020" t="s">
        <v>54</v>
      </c>
      <c r="K1020" s="21" t="s">
        <v>179</v>
      </c>
      <c r="L1020">
        <v>50.531999999999996</v>
      </c>
      <c r="M1020">
        <v>1.089</v>
      </c>
      <c r="N1020">
        <v>3.5840000000000001</v>
      </c>
      <c r="O1020">
        <v>6.8209999999999997</v>
      </c>
      <c r="P1020">
        <v>0.20200000000000001</v>
      </c>
      <c r="Q1020">
        <v>14.395</v>
      </c>
      <c r="R1020">
        <v>22.856999999999999</v>
      </c>
      <c r="S1020">
        <v>0.752</v>
      </c>
      <c r="W1020">
        <v>2.7E-2</v>
      </c>
      <c r="X1020">
        <v>100.25899999999999</v>
      </c>
      <c r="Y1020">
        <v>79.00031990980608</v>
      </c>
      <c r="Z1020" s="122">
        <v>0.57999999999999996</v>
      </c>
      <c r="AA1020" s="122">
        <v>11.98</v>
      </c>
      <c r="AB1020" s="122">
        <v>2.2999999999999998</v>
      </c>
      <c r="AC1020" s="122">
        <v>2.72</v>
      </c>
      <c r="AD1020" s="122">
        <v>27.37</v>
      </c>
      <c r="AE1020" s="122">
        <v>1.2</v>
      </c>
      <c r="AF1020" s="122">
        <v>0.68</v>
      </c>
      <c r="AG1020" s="122">
        <v>7.97</v>
      </c>
      <c r="AI1020" s="122">
        <v>200</v>
      </c>
      <c r="AJ1020" s="122">
        <v>222.68</v>
      </c>
      <c r="AK1020" s="123">
        <v>1.2896643118443374</v>
      </c>
      <c r="AL1020" s="109">
        <v>0.79684864415702916</v>
      </c>
      <c r="AM1020" s="109">
        <v>5.413342172219783E-2</v>
      </c>
      <c r="AN1020">
        <v>9.1476482333083531E-2</v>
      </c>
      <c r="AY1020" s="191"/>
      <c r="BC1020" s="192"/>
      <c r="BD1020" s="191" t="str">
        <f t="shared" si="75"/>
        <v/>
      </c>
      <c r="BE1020" s="122" t="str">
        <f t="shared" si="76"/>
        <v/>
      </c>
      <c r="BF1020" s="122" t="str">
        <f t="shared" si="77"/>
        <v/>
      </c>
      <c r="BG1020" s="122" t="str">
        <f t="shared" si="78"/>
        <v/>
      </c>
      <c r="BH1020" s="192" t="str">
        <f t="shared" si="79"/>
        <v/>
      </c>
      <c r="BI1020" s="109">
        <v>2.768838393003767</v>
      </c>
      <c r="BJ1020" s="109">
        <v>2.1289193504164872</v>
      </c>
      <c r="BK1020" s="109">
        <v>3.349284865171736</v>
      </c>
      <c r="BL1020" s="109">
        <v>1056.309326171875</v>
      </c>
      <c r="BM1020" s="109">
        <v>1049.638642578125</v>
      </c>
      <c r="BN1020" s="123">
        <v>1062.099790039063</v>
      </c>
    </row>
    <row r="1021" spans="1:66" x14ac:dyDescent="0.25">
      <c r="A1021">
        <v>1016</v>
      </c>
      <c r="B1021" t="s">
        <v>181</v>
      </c>
      <c r="C1021" s="120">
        <v>63661</v>
      </c>
      <c r="D1021">
        <v>63661</v>
      </c>
      <c r="E1021" s="121">
        <v>9</v>
      </c>
      <c r="F1021" t="s">
        <v>178</v>
      </c>
      <c r="G1021" t="s">
        <v>180</v>
      </c>
      <c r="H1021" t="s">
        <v>54</v>
      </c>
      <c r="K1021" s="21" t="s">
        <v>179</v>
      </c>
      <c r="L1021">
        <v>50.115000000000002</v>
      </c>
      <c r="M1021">
        <v>0.97699999999999998</v>
      </c>
      <c r="N1021">
        <v>3.87</v>
      </c>
      <c r="O1021">
        <v>9.7189999999999994</v>
      </c>
      <c r="P1021">
        <v>0.24199999999999999</v>
      </c>
      <c r="Q1021">
        <v>12.407999999999999</v>
      </c>
      <c r="R1021">
        <v>22.427</v>
      </c>
      <c r="S1021">
        <v>1.214</v>
      </c>
      <c r="U1021">
        <v>2.1000000000000001E-2</v>
      </c>
      <c r="W1021">
        <v>8.9999999999999993E-3</v>
      </c>
      <c r="X1021">
        <v>101.00200000000001</v>
      </c>
      <c r="Y1021">
        <v>69.47304042543692</v>
      </c>
      <c r="Z1021" s="122">
        <v>0.57999999999999996</v>
      </c>
      <c r="AA1021" s="122">
        <v>12.56</v>
      </c>
      <c r="AB1021" s="122">
        <v>2.21</v>
      </c>
      <c r="AC1021" s="122">
        <v>2.25</v>
      </c>
      <c r="AD1021" s="122">
        <v>24.04</v>
      </c>
      <c r="AE1021" s="122">
        <v>1.32</v>
      </c>
      <c r="AF1021" s="122">
        <v>0.68</v>
      </c>
      <c r="AG1021" s="122">
        <v>5.98</v>
      </c>
      <c r="AI1021" s="122">
        <v>227.23</v>
      </c>
      <c r="AJ1021" s="122">
        <v>718.85</v>
      </c>
      <c r="AK1021" s="123">
        <v>1.2143236720085924</v>
      </c>
      <c r="AL1021" s="109">
        <v>0.69109022659832486</v>
      </c>
      <c r="AM1021" s="109">
        <v>8.7929605170314937E-2</v>
      </c>
      <c r="AN1021">
        <v>0.13332333533102109</v>
      </c>
      <c r="AY1021" s="191"/>
      <c r="BC1021" s="192"/>
      <c r="BD1021" s="191" t="str">
        <f t="shared" si="75"/>
        <v/>
      </c>
      <c r="BE1021" s="122" t="str">
        <f t="shared" si="76"/>
        <v/>
      </c>
      <c r="BF1021" s="122" t="str">
        <f t="shared" si="77"/>
        <v/>
      </c>
      <c r="BG1021" s="122" t="str">
        <f t="shared" si="78"/>
        <v/>
      </c>
      <c r="BH1021" s="192" t="str">
        <f t="shared" si="79"/>
        <v/>
      </c>
      <c r="BI1021" s="109">
        <v>5.2659880022428851</v>
      </c>
      <c r="BJ1021" s="109">
        <v>4.6584442476652486</v>
      </c>
      <c r="BK1021" s="109">
        <v>5.9770795015714979</v>
      </c>
      <c r="BL1021" s="109">
        <v>1005.937255859375</v>
      </c>
      <c r="BM1021" s="109">
        <v>988.59561767578123</v>
      </c>
      <c r="BN1021" s="123">
        <v>1018.67810546875</v>
      </c>
    </row>
    <row r="1022" spans="1:66" x14ac:dyDescent="0.25">
      <c r="A1022">
        <v>1017</v>
      </c>
      <c r="B1022" t="s">
        <v>181</v>
      </c>
      <c r="C1022" s="120">
        <v>63661</v>
      </c>
      <c r="D1022">
        <v>63661</v>
      </c>
      <c r="E1022" s="121">
        <v>11</v>
      </c>
      <c r="F1022" t="s">
        <v>186</v>
      </c>
      <c r="G1022" t="s">
        <v>180</v>
      </c>
      <c r="H1022" t="s">
        <v>54</v>
      </c>
      <c r="K1022" s="21" t="s">
        <v>179</v>
      </c>
      <c r="L1022">
        <v>50.933</v>
      </c>
      <c r="M1022">
        <v>0.93799999999999994</v>
      </c>
      <c r="N1022">
        <v>3.161</v>
      </c>
      <c r="O1022">
        <v>7.2030000000000003</v>
      </c>
      <c r="P1022">
        <v>0.30499999999999999</v>
      </c>
      <c r="Q1022">
        <v>15.175000000000001</v>
      </c>
      <c r="R1022">
        <v>22.625</v>
      </c>
      <c r="S1022">
        <v>0.68100000000000005</v>
      </c>
      <c r="U1022">
        <v>1.6E-2</v>
      </c>
      <c r="X1022">
        <v>101.03700000000001</v>
      </c>
      <c r="Y1022">
        <v>78.971719643664201</v>
      </c>
      <c r="Z1022" s="122">
        <v>0.57999999999999996</v>
      </c>
      <c r="AA1022" s="122">
        <v>12.64</v>
      </c>
      <c r="AB1022" s="122">
        <v>2.4700000000000002</v>
      </c>
      <c r="AC1022" s="122">
        <v>2.64</v>
      </c>
      <c r="AD1022" s="122">
        <v>18.559999999999999</v>
      </c>
      <c r="AE1022" s="122">
        <v>1.17</v>
      </c>
      <c r="AF1022" s="122">
        <v>0.68</v>
      </c>
      <c r="AG1022" s="122">
        <v>8.4</v>
      </c>
      <c r="AI1022" s="122">
        <v>272.14999999999998</v>
      </c>
      <c r="AJ1022" s="122">
        <v>200</v>
      </c>
      <c r="AK1022" s="123">
        <v>1.2563270079816615</v>
      </c>
      <c r="AL1022" s="109">
        <v>0.83435580602490012</v>
      </c>
      <c r="AM1022" s="109">
        <v>4.8691502328251E-2</v>
      </c>
      <c r="AN1022">
        <v>7.7907882408636817E-2</v>
      </c>
      <c r="AY1022" s="191"/>
      <c r="BC1022" s="192"/>
      <c r="BD1022" s="191" t="str">
        <f t="shared" si="75"/>
        <v/>
      </c>
      <c r="BE1022" s="122" t="str">
        <f t="shared" si="76"/>
        <v/>
      </c>
      <c r="BF1022" s="122" t="str">
        <f t="shared" si="77"/>
        <v/>
      </c>
      <c r="BG1022" s="122" t="str">
        <f t="shared" si="78"/>
        <v/>
      </c>
      <c r="BH1022" s="192" t="str">
        <f t="shared" si="79"/>
        <v/>
      </c>
      <c r="BI1022" s="109">
        <v>1.6730834165962829</v>
      </c>
      <c r="BJ1022" s="109">
        <v>1.377796312943329</v>
      </c>
      <c r="BK1022" s="109">
        <v>2.0558982721718451</v>
      </c>
      <c r="BL1022" s="109">
        <v>1010.803100585938</v>
      </c>
      <c r="BM1022" s="109">
        <v>995.90317871093748</v>
      </c>
      <c r="BN1022" s="123">
        <v>1024.0641113281249</v>
      </c>
    </row>
    <row r="1023" spans="1:66" x14ac:dyDescent="0.25">
      <c r="A1023">
        <v>1018</v>
      </c>
      <c r="B1023" t="s">
        <v>181</v>
      </c>
      <c r="C1023" s="120">
        <v>63661</v>
      </c>
      <c r="D1023">
        <v>63661</v>
      </c>
      <c r="E1023" s="121">
        <v>12</v>
      </c>
      <c r="F1023" t="s">
        <v>186</v>
      </c>
      <c r="G1023" t="s">
        <v>180</v>
      </c>
      <c r="H1023" t="s">
        <v>54</v>
      </c>
      <c r="K1023" s="21" t="s">
        <v>179</v>
      </c>
      <c r="L1023">
        <v>52.304000000000002</v>
      </c>
      <c r="M1023">
        <v>0.63</v>
      </c>
      <c r="N1023">
        <v>1.8680000000000001</v>
      </c>
      <c r="O1023">
        <v>6.2229999999999999</v>
      </c>
      <c r="P1023">
        <v>0.22600000000000001</v>
      </c>
      <c r="Q1023">
        <v>15.853</v>
      </c>
      <c r="R1023">
        <v>22.547000000000001</v>
      </c>
      <c r="S1023">
        <v>0.67700000000000005</v>
      </c>
      <c r="W1023">
        <v>4.5999999999999999E-2</v>
      </c>
      <c r="X1023">
        <v>100.37400000000001</v>
      </c>
      <c r="Y1023">
        <v>81.953148902823827</v>
      </c>
      <c r="Z1023" s="122">
        <v>0.56999999999999995</v>
      </c>
      <c r="AA1023" s="122">
        <v>16.91</v>
      </c>
      <c r="AB1023" s="122">
        <v>3.32</v>
      </c>
      <c r="AC1023" s="122">
        <v>2.87</v>
      </c>
      <c r="AD1023" s="122">
        <v>25.75</v>
      </c>
      <c r="AE1023" s="122">
        <v>1.1399999999999999</v>
      </c>
      <c r="AF1023" s="122">
        <v>0.68</v>
      </c>
      <c r="AG1023" s="122">
        <v>8.5299999999999994</v>
      </c>
      <c r="AI1023" s="122">
        <v>200</v>
      </c>
      <c r="AJ1023" s="122">
        <v>136.86000000000001</v>
      </c>
      <c r="AK1023" s="123">
        <v>1.2803417989179613</v>
      </c>
      <c r="AL1023" s="109">
        <v>0.87157497002545414</v>
      </c>
      <c r="AM1023" s="109">
        <v>4.8402236416513367E-2</v>
      </c>
      <c r="AN1023">
        <v>8.6429372380374389E-2</v>
      </c>
      <c r="AY1023" s="191"/>
      <c r="BC1023" s="192"/>
      <c r="BD1023" s="191" t="str">
        <f t="shared" si="75"/>
        <v/>
      </c>
      <c r="BE1023" s="122" t="str">
        <f t="shared" si="76"/>
        <v/>
      </c>
      <c r="BF1023" s="122" t="str">
        <f t="shared" si="77"/>
        <v/>
      </c>
      <c r="BG1023" s="122" t="str">
        <f t="shared" si="78"/>
        <v/>
      </c>
      <c r="BH1023" s="192" t="str">
        <f t="shared" si="79"/>
        <v/>
      </c>
      <c r="BI1023" s="109">
        <v>1.1995096383370429</v>
      </c>
      <c r="BJ1023" s="109">
        <v>1.0227362809456859</v>
      </c>
      <c r="BK1023" s="109">
        <v>1.379029787568</v>
      </c>
      <c r="BL1023" s="109">
        <v>1041.467651367188</v>
      </c>
      <c r="BM1023" s="109">
        <v>1032.8485742187499</v>
      </c>
      <c r="BN1023" s="123">
        <v>1049.391235351562</v>
      </c>
    </row>
    <row r="1024" spans="1:66" x14ac:dyDescent="0.25">
      <c r="A1024">
        <v>1019</v>
      </c>
      <c r="B1024" t="s">
        <v>181</v>
      </c>
      <c r="C1024" s="120">
        <v>63661</v>
      </c>
      <c r="D1024">
        <v>63661</v>
      </c>
      <c r="E1024" s="121">
        <v>21</v>
      </c>
      <c r="F1024" t="s">
        <v>178</v>
      </c>
      <c r="G1024" t="s">
        <v>180</v>
      </c>
      <c r="H1024" t="s">
        <v>54</v>
      </c>
      <c r="K1024" s="21" t="s">
        <v>179</v>
      </c>
      <c r="L1024">
        <v>48.029000000000003</v>
      </c>
      <c r="M1024">
        <v>2.3380000000000001</v>
      </c>
      <c r="N1024">
        <v>4.9109999999999996</v>
      </c>
      <c r="O1024">
        <v>7.266</v>
      </c>
      <c r="P1024">
        <v>0.187</v>
      </c>
      <c r="Q1024">
        <v>14.723000000000001</v>
      </c>
      <c r="R1024">
        <v>22.544</v>
      </c>
      <c r="S1024">
        <v>0.45100000000000001</v>
      </c>
      <c r="U1024">
        <v>8.3000000000000004E-2</v>
      </c>
      <c r="W1024">
        <v>3.1E-2</v>
      </c>
      <c r="X1024">
        <v>100.563</v>
      </c>
      <c r="Y1024">
        <v>78.317656770398926</v>
      </c>
      <c r="Z1024" s="122">
        <v>0.6</v>
      </c>
      <c r="AA1024" s="122">
        <v>7.69</v>
      </c>
      <c r="AB1024" s="122">
        <v>1.94</v>
      </c>
      <c r="AC1024" s="122">
        <v>2.63</v>
      </c>
      <c r="AD1024" s="122">
        <v>28.99</v>
      </c>
      <c r="AE1024" s="122">
        <v>1.19</v>
      </c>
      <c r="AF1024" s="122">
        <v>0.68</v>
      </c>
      <c r="AG1024" s="122">
        <v>11.24</v>
      </c>
      <c r="AI1024" s="122">
        <v>60.84</v>
      </c>
      <c r="AJ1024" s="122">
        <v>198.07</v>
      </c>
      <c r="AK1024" s="123">
        <v>1.2652330975103419</v>
      </c>
      <c r="AL1024" s="109">
        <v>0.8173405320041196</v>
      </c>
      <c r="AM1024" s="109">
        <v>3.2558675991263761E-2</v>
      </c>
      <c r="AN1024">
        <v>7.1274810941125769E-2</v>
      </c>
      <c r="AY1024" s="191"/>
      <c r="BC1024" s="192"/>
      <c r="BD1024" s="191" t="str">
        <f t="shared" si="75"/>
        <v/>
      </c>
      <c r="BE1024" s="122" t="str">
        <f t="shared" si="76"/>
        <v/>
      </c>
      <c r="BF1024" s="122" t="str">
        <f t="shared" si="77"/>
        <v/>
      </c>
      <c r="BG1024" s="122" t="str">
        <f t="shared" si="78"/>
        <v/>
      </c>
      <c r="BH1024" s="192" t="str">
        <f t="shared" si="79"/>
        <v/>
      </c>
      <c r="BI1024" s="109">
        <v>1.593540010643183</v>
      </c>
      <c r="BJ1024" s="109">
        <v>1.338681583595454</v>
      </c>
      <c r="BK1024" s="109">
        <v>1.928954000663935</v>
      </c>
      <c r="BL1024" s="109">
        <v>1081.38330078125</v>
      </c>
      <c r="BM1024" s="109">
        <v>1076.3603662109369</v>
      </c>
      <c r="BN1024" s="123">
        <v>1086.0384179687501</v>
      </c>
    </row>
    <row r="1025" spans="1:66" x14ac:dyDescent="0.25">
      <c r="A1025">
        <v>1020</v>
      </c>
      <c r="B1025" t="s">
        <v>181</v>
      </c>
      <c r="C1025" s="120">
        <v>63661</v>
      </c>
      <c r="D1025">
        <v>63661</v>
      </c>
      <c r="E1025" s="121">
        <v>22</v>
      </c>
      <c r="F1025" t="s">
        <v>185</v>
      </c>
      <c r="G1025" t="s">
        <v>180</v>
      </c>
      <c r="H1025" t="s">
        <v>54</v>
      </c>
      <c r="K1025" s="21" t="s">
        <v>179</v>
      </c>
      <c r="L1025">
        <v>41.601999999999997</v>
      </c>
      <c r="M1025">
        <v>5.5810000000000004</v>
      </c>
      <c r="N1025">
        <v>10.241</v>
      </c>
      <c r="O1025">
        <v>8.0980000000000008</v>
      </c>
      <c r="P1025">
        <v>0.113</v>
      </c>
      <c r="Q1025">
        <v>11.21</v>
      </c>
      <c r="R1025">
        <v>22.882999999999999</v>
      </c>
      <c r="S1025">
        <v>0.63900000000000001</v>
      </c>
      <c r="U1025">
        <v>4.4999999999999998E-2</v>
      </c>
      <c r="W1025">
        <v>2.4E-2</v>
      </c>
      <c r="X1025">
        <v>100.43599999999999</v>
      </c>
      <c r="Y1025">
        <v>71.161876377750204</v>
      </c>
      <c r="Z1025" s="122">
        <v>0.65</v>
      </c>
      <c r="AA1025" s="122">
        <v>4.71</v>
      </c>
      <c r="AB1025" s="122">
        <v>1.31</v>
      </c>
      <c r="AC1025" s="122">
        <v>2.4900000000000002</v>
      </c>
      <c r="AD1025" s="122">
        <v>46.06</v>
      </c>
      <c r="AE1025" s="122">
        <v>1.38</v>
      </c>
      <c r="AF1025" s="122">
        <v>0.67</v>
      </c>
      <c r="AG1025" s="122">
        <v>9</v>
      </c>
      <c r="AI1025" s="122">
        <v>103.77</v>
      </c>
      <c r="AJ1025" s="122">
        <v>250.2</v>
      </c>
      <c r="AK1025" s="123">
        <v>1.3091560692296309</v>
      </c>
      <c r="AL1025" s="109">
        <v>0.63275381913639217</v>
      </c>
      <c r="AM1025" s="109">
        <v>4.6904389820015116E-2</v>
      </c>
      <c r="AN1025">
        <v>7.8188175344753336E-2</v>
      </c>
      <c r="AY1025" s="191"/>
      <c r="BC1025" s="192"/>
      <c r="BD1025" s="191" t="str">
        <f t="shared" si="75"/>
        <v/>
      </c>
      <c r="BE1025" s="122" t="str">
        <f t="shared" si="76"/>
        <v/>
      </c>
      <c r="BF1025" s="122" t="str">
        <f t="shared" si="77"/>
        <v/>
      </c>
      <c r="BG1025" s="122" t="str">
        <f t="shared" si="78"/>
        <v/>
      </c>
      <c r="BH1025" s="192" t="str">
        <f t="shared" si="79"/>
        <v/>
      </c>
      <c r="BI1025" s="109">
        <v>2.3159283771190249</v>
      </c>
      <c r="BJ1025" s="109">
        <v>0.5791371955546939</v>
      </c>
      <c r="BK1025" s="109">
        <v>4.3697420062694157</v>
      </c>
      <c r="BL1025" s="109">
        <v>1101.578125</v>
      </c>
      <c r="BM1025" s="109">
        <v>1092.6276269531249</v>
      </c>
      <c r="BN1025" s="123">
        <v>1109.559765625</v>
      </c>
    </row>
    <row r="1026" spans="1:66" x14ac:dyDescent="0.25">
      <c r="A1026">
        <v>1021</v>
      </c>
      <c r="B1026" t="s">
        <v>181</v>
      </c>
      <c r="C1026" s="120">
        <v>63661</v>
      </c>
      <c r="D1026">
        <v>63661</v>
      </c>
      <c r="E1026" s="121">
        <v>23</v>
      </c>
      <c r="F1026" t="s">
        <v>184</v>
      </c>
      <c r="G1026" t="s">
        <v>180</v>
      </c>
      <c r="H1026" t="s">
        <v>54</v>
      </c>
      <c r="K1026" s="21" t="s">
        <v>179</v>
      </c>
      <c r="L1026">
        <v>46.512999999999998</v>
      </c>
      <c r="M1026">
        <v>3.0009999999999999</v>
      </c>
      <c r="N1026">
        <v>5.7530000000000001</v>
      </c>
      <c r="O1026">
        <v>7.38</v>
      </c>
      <c r="P1026">
        <v>0.129</v>
      </c>
      <c r="Q1026">
        <v>13.631</v>
      </c>
      <c r="R1026">
        <v>22.855</v>
      </c>
      <c r="S1026">
        <v>0.46200000000000002</v>
      </c>
      <c r="U1026">
        <v>1E-3</v>
      </c>
      <c r="W1026">
        <v>5.3999999999999999E-2</v>
      </c>
      <c r="X1026">
        <v>99.779000000000011</v>
      </c>
      <c r="Y1026">
        <v>76.703475514818464</v>
      </c>
      <c r="Z1026" s="122">
        <v>0.61</v>
      </c>
      <c r="AA1026" s="122">
        <v>6.54</v>
      </c>
      <c r="AB1026" s="122">
        <v>1.79</v>
      </c>
      <c r="AC1026" s="122">
        <v>2.6</v>
      </c>
      <c r="AD1026" s="122">
        <v>39.93</v>
      </c>
      <c r="AE1026" s="122">
        <v>1.24</v>
      </c>
      <c r="AF1026" s="122">
        <v>0.68</v>
      </c>
      <c r="AG1026" s="122">
        <v>11.01</v>
      </c>
      <c r="AI1026" s="122">
        <v>4045.48</v>
      </c>
      <c r="AJ1026" s="122">
        <v>117.13</v>
      </c>
      <c r="AK1026" s="123">
        <v>1.2855884101032424</v>
      </c>
      <c r="AL1026" s="109">
        <v>0.76565883612669439</v>
      </c>
      <c r="AM1026" s="109">
        <v>3.3746833326216023E-2</v>
      </c>
      <c r="AN1026">
        <v>8.0855784198913497E-2</v>
      </c>
      <c r="AT1026" s="122">
        <v>3.9500208670534032</v>
      </c>
      <c r="AU1026" s="122">
        <v>0.69632831166070797</v>
      </c>
      <c r="AV1026" s="122">
        <v>1093.4310179713409</v>
      </c>
      <c r="AW1026" s="122">
        <v>10.33490851691416</v>
      </c>
      <c r="AX1026" s="122">
        <v>35</v>
      </c>
      <c r="AY1026" s="191"/>
      <c r="BC1026" s="192"/>
      <c r="BD1026" s="191">
        <f t="shared" si="75"/>
        <v>3.9500208670534032</v>
      </c>
      <c r="BE1026" s="122">
        <f t="shared" si="76"/>
        <v>0.69632831166070797</v>
      </c>
      <c r="BF1026" s="122">
        <f t="shared" si="77"/>
        <v>1093.4310179713409</v>
      </c>
      <c r="BG1026" s="122">
        <f t="shared" si="78"/>
        <v>10.33490851691416</v>
      </c>
      <c r="BH1026" s="192">
        <f t="shared" si="79"/>
        <v>35</v>
      </c>
      <c r="BI1026" s="109">
        <v>0.68199266215931975</v>
      </c>
      <c r="BJ1026" s="109">
        <v>0.43347295066487401</v>
      </c>
      <c r="BK1026" s="109">
        <v>0.99940702697407802</v>
      </c>
      <c r="BL1026" s="109">
        <v>1087.776123046875</v>
      </c>
      <c r="BM1026" s="109">
        <v>1083.352690429688</v>
      </c>
      <c r="BN1026" s="123">
        <v>1094.9878906250001</v>
      </c>
    </row>
    <row r="1027" spans="1:66" x14ac:dyDescent="0.25">
      <c r="A1027">
        <v>1022</v>
      </c>
      <c r="B1027" t="s">
        <v>181</v>
      </c>
      <c r="C1027" s="120">
        <v>63661</v>
      </c>
      <c r="D1027">
        <v>63661</v>
      </c>
      <c r="E1027" s="121">
        <v>24</v>
      </c>
      <c r="F1027" t="s">
        <v>184</v>
      </c>
      <c r="G1027" t="s">
        <v>180</v>
      </c>
      <c r="H1027" t="s">
        <v>54</v>
      </c>
      <c r="K1027" s="21" t="s">
        <v>179</v>
      </c>
      <c r="L1027">
        <v>46.948999999999998</v>
      </c>
      <c r="M1027">
        <v>3</v>
      </c>
      <c r="N1027">
        <v>5.4180000000000001</v>
      </c>
      <c r="O1027">
        <v>7.1280000000000001</v>
      </c>
      <c r="P1027">
        <v>0.20799999999999999</v>
      </c>
      <c r="Q1027">
        <v>13.914999999999999</v>
      </c>
      <c r="R1027">
        <v>22.800999999999998</v>
      </c>
      <c r="S1027">
        <v>0.43</v>
      </c>
      <c r="U1027">
        <v>3.6999999999999998E-2</v>
      </c>
      <c r="X1027">
        <v>99.88600000000001</v>
      </c>
      <c r="Y1027">
        <v>77.678125359221724</v>
      </c>
      <c r="Z1027" s="122">
        <v>0.6</v>
      </c>
      <c r="AA1027" s="122">
        <v>6.62</v>
      </c>
      <c r="AB1027" s="122">
        <v>1.83</v>
      </c>
      <c r="AC1027" s="122">
        <v>2.66</v>
      </c>
      <c r="AD1027" s="122">
        <v>25.75</v>
      </c>
      <c r="AE1027" s="122">
        <v>1.23</v>
      </c>
      <c r="AF1027" s="122">
        <v>0.68</v>
      </c>
      <c r="AG1027" s="122">
        <v>11.76</v>
      </c>
      <c r="AI1027" s="122">
        <v>124.3</v>
      </c>
      <c r="AJ1027" s="122">
        <v>200</v>
      </c>
      <c r="AK1027" s="123">
        <v>1.2947670509165474</v>
      </c>
      <c r="AL1027" s="109">
        <v>0.77910775527907583</v>
      </c>
      <c r="AM1027" s="109">
        <v>3.1308787010869372E-2</v>
      </c>
      <c r="AN1027">
        <v>8.7902121554082779E-2</v>
      </c>
      <c r="AY1027" s="191"/>
      <c r="BC1027" s="192"/>
      <c r="BD1027" s="191" t="str">
        <f t="shared" si="75"/>
        <v/>
      </c>
      <c r="BE1027" s="122" t="str">
        <f t="shared" si="76"/>
        <v/>
      </c>
      <c r="BF1027" s="122" t="str">
        <f t="shared" si="77"/>
        <v/>
      </c>
      <c r="BG1027" s="122" t="str">
        <f t="shared" si="78"/>
        <v/>
      </c>
      <c r="BH1027" s="192" t="str">
        <f t="shared" si="79"/>
        <v/>
      </c>
      <c r="BI1027" s="109">
        <v>1.0767953789052691</v>
      </c>
      <c r="BJ1027" s="109">
        <v>0.8629705631551472</v>
      </c>
      <c r="BK1027" s="109">
        <v>1.2710466110524861</v>
      </c>
      <c r="BL1027" s="109">
        <v>1082.66943359375</v>
      </c>
      <c r="BM1027" s="109">
        <v>1077.3304687499999</v>
      </c>
      <c r="BN1027" s="123">
        <v>1087.315034179687</v>
      </c>
    </row>
    <row r="1028" spans="1:66" x14ac:dyDescent="0.25">
      <c r="A1028">
        <v>1023</v>
      </c>
      <c r="B1028" t="s">
        <v>181</v>
      </c>
      <c r="C1028" s="120">
        <v>63661</v>
      </c>
      <c r="D1028">
        <v>63661</v>
      </c>
      <c r="E1028" s="121">
        <v>25</v>
      </c>
      <c r="F1028" t="s">
        <v>178</v>
      </c>
      <c r="G1028" t="s">
        <v>180</v>
      </c>
      <c r="H1028" t="s">
        <v>54</v>
      </c>
      <c r="K1028" s="21" t="s">
        <v>179</v>
      </c>
      <c r="L1028">
        <v>47.341999999999999</v>
      </c>
      <c r="M1028">
        <v>2.9809999999999999</v>
      </c>
      <c r="N1028">
        <v>5.5190000000000001</v>
      </c>
      <c r="O1028">
        <v>7.2110000000000003</v>
      </c>
      <c r="P1028">
        <v>0.156</v>
      </c>
      <c r="Q1028">
        <v>14.163</v>
      </c>
      <c r="R1028">
        <v>22.971</v>
      </c>
      <c r="S1028">
        <v>0.42</v>
      </c>
      <c r="X1028">
        <v>100.76300000000001</v>
      </c>
      <c r="Y1028">
        <v>77.783518743971896</v>
      </c>
      <c r="Z1028" s="122">
        <v>0.6</v>
      </c>
      <c r="AA1028" s="122">
        <v>6.57</v>
      </c>
      <c r="AB1028" s="122">
        <v>1.82</v>
      </c>
      <c r="AC1028" s="122">
        <v>2.64</v>
      </c>
      <c r="AD1028" s="122">
        <v>33.4</v>
      </c>
      <c r="AE1028" s="122">
        <v>1.22</v>
      </c>
      <c r="AF1028" s="122">
        <v>0.67</v>
      </c>
      <c r="AG1028" s="122">
        <v>11.78</v>
      </c>
      <c r="AI1028" s="122">
        <v>200</v>
      </c>
      <c r="AJ1028" s="122">
        <v>200</v>
      </c>
      <c r="AK1028" s="123">
        <v>1.2858875986551224</v>
      </c>
      <c r="AL1028" s="109">
        <v>0.78581391821574431</v>
      </c>
      <c r="AM1028" s="109">
        <v>3.0303809126019422E-2</v>
      </c>
      <c r="AN1028">
        <v>8.2115197152484901E-2</v>
      </c>
      <c r="AY1028" s="191"/>
      <c r="BC1028" s="192"/>
      <c r="BD1028" s="191" t="str">
        <f t="shared" si="75"/>
        <v/>
      </c>
      <c r="BE1028" s="122" t="str">
        <f t="shared" si="76"/>
        <v/>
      </c>
      <c r="BF1028" s="122" t="str">
        <f t="shared" si="77"/>
        <v/>
      </c>
      <c r="BG1028" s="122" t="str">
        <f t="shared" si="78"/>
        <v/>
      </c>
      <c r="BH1028" s="192" t="str">
        <f t="shared" si="79"/>
        <v/>
      </c>
      <c r="BI1028" s="109">
        <v>0.89519590944848026</v>
      </c>
      <c r="BJ1028" s="109">
        <v>0.64619139761528932</v>
      </c>
      <c r="BK1028" s="109">
        <v>1.189715257593011</v>
      </c>
      <c r="BL1028" s="109">
        <v>1082.476318359375</v>
      </c>
      <c r="BM1028" s="109">
        <v>1079.6763574218751</v>
      </c>
      <c r="BN1028" s="123">
        <v>1085.9875634765619</v>
      </c>
    </row>
    <row r="1029" spans="1:66" x14ac:dyDescent="0.25">
      <c r="A1029">
        <v>1024</v>
      </c>
      <c r="B1029" t="s">
        <v>181</v>
      </c>
      <c r="C1029" s="120">
        <v>63661</v>
      </c>
      <c r="D1029">
        <v>63661</v>
      </c>
      <c r="E1029" s="121">
        <v>26</v>
      </c>
      <c r="F1029" t="s">
        <v>185</v>
      </c>
      <c r="G1029" t="s">
        <v>180</v>
      </c>
      <c r="H1029" t="s">
        <v>54</v>
      </c>
      <c r="K1029" s="21" t="s">
        <v>179</v>
      </c>
      <c r="L1029">
        <v>42.241</v>
      </c>
      <c r="M1029">
        <v>4.9359999999999999</v>
      </c>
      <c r="N1029">
        <v>10.102</v>
      </c>
      <c r="O1029">
        <v>7.8579999999999997</v>
      </c>
      <c r="P1029">
        <v>0.11700000000000001</v>
      </c>
      <c r="Q1029">
        <v>11.478</v>
      </c>
      <c r="R1029">
        <v>22.707000000000001</v>
      </c>
      <c r="S1029">
        <v>0.57899999999999996</v>
      </c>
      <c r="U1029">
        <v>1.7000000000000001E-2</v>
      </c>
      <c r="W1029">
        <v>1.0999999999999999E-2</v>
      </c>
      <c r="X1029">
        <v>100.04599999999998</v>
      </c>
      <c r="Y1029">
        <v>72.251471890821179</v>
      </c>
      <c r="Z1029" s="122">
        <v>0.64</v>
      </c>
      <c r="AA1029" s="122">
        <v>5.0599999999999996</v>
      </c>
      <c r="AB1029" s="122">
        <v>1.32</v>
      </c>
      <c r="AC1029" s="122">
        <v>2.5099999999999998</v>
      </c>
      <c r="AD1029" s="122">
        <v>45.97</v>
      </c>
      <c r="AE1029" s="122">
        <v>1.36</v>
      </c>
      <c r="AF1029" s="122">
        <v>0.68</v>
      </c>
      <c r="AG1029" s="122">
        <v>9.6300000000000008</v>
      </c>
      <c r="AI1029" s="122">
        <v>264.10000000000002</v>
      </c>
      <c r="AJ1029" s="122">
        <v>562.63</v>
      </c>
      <c r="AK1029" s="123">
        <v>1.3125670965176597</v>
      </c>
      <c r="AL1029" s="109">
        <v>0.64794515173020495</v>
      </c>
      <c r="AM1029" s="109">
        <v>4.2504416425938121E-2</v>
      </c>
      <c r="AN1029">
        <v>8.4839798675508671E-2</v>
      </c>
      <c r="AY1029" s="191"/>
      <c r="BC1029" s="192"/>
      <c r="BD1029" s="191" t="str">
        <f t="shared" ref="BD1029:BD1092" si="80">IF(OR($F1029="Core",$F1029="Cpx Inclusion"),
     IF($Y1029&lt;67, IF(AO1029&lt;&gt;"",AO1029,""),
        IF($Y1029&gt;67, IF(AY1029&lt;&gt;"",AY1029,""), "")),
   IF(OR($F1029="Inner Rim",$F1029="Outer Rim",$F1029="Microlite"),
      IF(AT1029&lt;&gt;"",AT1029,""),
      IF($F1029="Not Categorized","", "")))</f>
        <v/>
      </c>
      <c r="BE1029" s="122" t="str">
        <f t="shared" ref="BE1029:BE1092" si="81">IF(OR($F1029="Core",$F1029="Cpx Inclusion"),
     IF($Y1029&lt;67, IF(AP1029&lt;&gt;"",AP1029,""),
        IF($Y1029&gt;67, IF(AZ1029&lt;&gt;"",AZ1029,""), "")),
   IF(OR($F1029="Inner Rim",$F1029="Outer Rim",$F1029="Microlite"),
      IF(AU1029&lt;&gt;"",AU1029,""),
      IF($F1029="Not Categorized","", "")))</f>
        <v/>
      </c>
      <c r="BF1029" s="122" t="str">
        <f t="shared" ref="BF1029:BF1092" si="82">IF(OR($F1029="Core",$F1029="Cpx Inclusion"),
     IF($Y1029&lt;67, IF(AQ1029&lt;&gt;"",AQ1029,""),
        IF($Y1029&gt;67, IF(BA1029&lt;&gt;"",BA1029,""), "")),
   IF(OR($F1029="Inner Rim",$F1029="Outer Rim",$F1029="Microlite"),
      IF(AV1029&lt;&gt;"",AV1029,""),
      IF($F1029="Not Categorized","", "")))</f>
        <v/>
      </c>
      <c r="BG1029" s="122" t="str">
        <f t="shared" ref="BG1029:BG1092" si="83">IF(OR($F1029="Core",$F1029="Cpx Inclusion"),
     IF($Y1029&lt;67, IF(AR1029&lt;&gt;"",AR1029,""),
        IF($Y1029&gt;67, IF(BB1029&lt;&gt;"",BB1029,""), "")),
   IF(OR($F1029="Inner Rim",$F1029="Outer Rim",$F1029="Microlite"),
      IF(AW1029&lt;&gt;"",AW1029,""),
      IF($F1029="Not Categorized","", "")))</f>
        <v/>
      </c>
      <c r="BH1029" s="192" t="str">
        <f t="shared" ref="BH1029:BH1092" si="84">IF(OR($F1029="Core",$F1029="Cpx Inclusion"),
     IF($Y1029&lt;67, IF(AS1029&lt;&gt;"",AS1029,""),
        IF($Y1029&gt;67, IF(BC1029&lt;&gt;"",BC1029,""), "")),
   IF(OR($F1029="Inner Rim",$F1029="Outer Rim",$F1029="Microlite"),
      IF(AX1029&lt;&gt;"",AX1029,""),
      IF($F1029="Not Categorized","", "")))</f>
        <v/>
      </c>
      <c r="BI1029" s="109">
        <v>0.4917468314891511</v>
      </c>
      <c r="BJ1029" s="109">
        <v>0</v>
      </c>
      <c r="BK1029" s="109">
        <v>1.9839606147533111</v>
      </c>
      <c r="BL1029" s="109">
        <v>1093.96630859375</v>
      </c>
      <c r="BM1029" s="109">
        <v>1086.33572265625</v>
      </c>
      <c r="BN1029" s="123">
        <v>1101.0430078125</v>
      </c>
    </row>
    <row r="1030" spans="1:66" x14ac:dyDescent="0.25">
      <c r="A1030">
        <v>1025</v>
      </c>
      <c r="B1030" t="s">
        <v>181</v>
      </c>
      <c r="C1030" s="120">
        <v>63661</v>
      </c>
      <c r="D1030">
        <v>63661</v>
      </c>
      <c r="E1030" s="121">
        <v>27</v>
      </c>
      <c r="F1030" t="s">
        <v>184</v>
      </c>
      <c r="G1030" t="s">
        <v>180</v>
      </c>
      <c r="H1030" t="s">
        <v>54</v>
      </c>
      <c r="K1030" s="21" t="s">
        <v>179</v>
      </c>
      <c r="L1030">
        <v>45.957999999999998</v>
      </c>
      <c r="M1030">
        <v>3.5609999999999999</v>
      </c>
      <c r="N1030">
        <v>6.0629999999999997</v>
      </c>
      <c r="O1030">
        <v>7.915</v>
      </c>
      <c r="P1030">
        <v>0.16200000000000001</v>
      </c>
      <c r="Q1030">
        <v>13.608000000000001</v>
      </c>
      <c r="R1030">
        <v>22.673999999999999</v>
      </c>
      <c r="S1030">
        <v>0.443</v>
      </c>
      <c r="U1030">
        <v>1.4999999999999999E-2</v>
      </c>
      <c r="W1030">
        <v>1.2E-2</v>
      </c>
      <c r="X1030">
        <v>100.411</v>
      </c>
      <c r="Y1030">
        <v>75.39827852760763</v>
      </c>
      <c r="Z1030" s="122">
        <v>0.61</v>
      </c>
      <c r="AA1030" s="122">
        <v>6.03</v>
      </c>
      <c r="AB1030" s="122">
        <v>1.73</v>
      </c>
      <c r="AC1030" s="122">
        <v>2.5099999999999998</v>
      </c>
      <c r="AD1030" s="122">
        <v>32.65</v>
      </c>
      <c r="AE1030" s="122">
        <v>1.25</v>
      </c>
      <c r="AF1030" s="122">
        <v>0.68</v>
      </c>
      <c r="AG1030" s="122">
        <v>11.21</v>
      </c>
      <c r="AI1030" s="122">
        <v>343.43</v>
      </c>
      <c r="AJ1030" s="122">
        <v>500.41</v>
      </c>
      <c r="AK1030" s="123">
        <v>1.2688661414361941</v>
      </c>
      <c r="AL1030" s="109">
        <v>0.76185199936119963</v>
      </c>
      <c r="AM1030" s="109">
        <v>3.2252509152208834E-2</v>
      </c>
      <c r="AN1030">
        <v>8.6759992233113647E-2</v>
      </c>
      <c r="AY1030" s="191"/>
      <c r="BC1030" s="192"/>
      <c r="BD1030" s="191" t="str">
        <f t="shared" si="80"/>
        <v/>
      </c>
      <c r="BE1030" s="122" t="str">
        <f t="shared" si="81"/>
        <v/>
      </c>
      <c r="BF1030" s="122" t="str">
        <f t="shared" si="82"/>
        <v/>
      </c>
      <c r="BG1030" s="122" t="str">
        <f t="shared" si="83"/>
        <v/>
      </c>
      <c r="BH1030" s="192" t="str">
        <f t="shared" si="84"/>
        <v/>
      </c>
      <c r="BI1030" s="109">
        <v>0.31634072947267389</v>
      </c>
      <c r="BJ1030" s="109">
        <v>0.16252242254976121</v>
      </c>
      <c r="BK1030" s="109">
        <v>0.51921189474824758</v>
      </c>
      <c r="BL1030" s="109">
        <v>1085.355712890625</v>
      </c>
      <c r="BM1030" s="109">
        <v>1080.5325488281251</v>
      </c>
      <c r="BN1030" s="123">
        <v>1090.076518554687</v>
      </c>
    </row>
    <row r="1031" spans="1:66" x14ac:dyDescent="0.25">
      <c r="A1031">
        <v>1026</v>
      </c>
      <c r="B1031" t="s">
        <v>181</v>
      </c>
      <c r="C1031" s="120">
        <v>63661</v>
      </c>
      <c r="D1031">
        <v>63661</v>
      </c>
      <c r="E1031" s="121">
        <v>39</v>
      </c>
      <c r="F1031" t="s">
        <v>178</v>
      </c>
      <c r="G1031" t="s">
        <v>180</v>
      </c>
      <c r="H1031" t="s">
        <v>54</v>
      </c>
      <c r="K1031" s="21" t="s">
        <v>179</v>
      </c>
      <c r="L1031">
        <v>45.097999999999999</v>
      </c>
      <c r="M1031">
        <v>2.9049999999999998</v>
      </c>
      <c r="N1031">
        <v>7.5739999999999998</v>
      </c>
      <c r="O1031">
        <v>9.4979999999999993</v>
      </c>
      <c r="P1031">
        <v>0.19400000000000001</v>
      </c>
      <c r="Q1031">
        <v>10.859</v>
      </c>
      <c r="R1031">
        <v>22.609000000000002</v>
      </c>
      <c r="S1031">
        <v>1.1100000000000001</v>
      </c>
      <c r="U1031">
        <v>4.5999999999999999E-2</v>
      </c>
      <c r="W1031">
        <v>2E-3</v>
      </c>
      <c r="X1031">
        <v>99.894999999999996</v>
      </c>
      <c r="Y1031">
        <v>67.083914724638475</v>
      </c>
      <c r="Z1031" s="122">
        <v>0.62</v>
      </c>
      <c r="AA1031" s="122">
        <v>6.7</v>
      </c>
      <c r="AB1031" s="122">
        <v>1.54</v>
      </c>
      <c r="AC1031" s="122">
        <v>2.2799999999999998</v>
      </c>
      <c r="AD1031" s="122">
        <v>29.46</v>
      </c>
      <c r="AE1031" s="122">
        <v>1.41</v>
      </c>
      <c r="AF1031" s="122">
        <v>0.68</v>
      </c>
      <c r="AG1031" s="122">
        <v>6.37</v>
      </c>
      <c r="AI1031" s="122">
        <v>101.77</v>
      </c>
      <c r="AJ1031" s="122">
        <v>2565.19</v>
      </c>
      <c r="AK1031" s="123">
        <v>1.2453180848025491</v>
      </c>
      <c r="AL1031" s="109">
        <v>0.61631646659318384</v>
      </c>
      <c r="AM1031" s="109">
        <v>8.1925742632112247E-2</v>
      </c>
      <c r="AN1031">
        <v>9.6208152434589342E-2</v>
      </c>
      <c r="AY1031" s="191"/>
      <c r="BC1031" s="192"/>
      <c r="BD1031" s="191" t="str">
        <f t="shared" si="80"/>
        <v/>
      </c>
      <c r="BE1031" s="122" t="str">
        <f t="shared" si="81"/>
        <v/>
      </c>
      <c r="BF1031" s="122" t="str">
        <f t="shared" si="82"/>
        <v/>
      </c>
      <c r="BG1031" s="122" t="str">
        <f t="shared" si="83"/>
        <v/>
      </c>
      <c r="BH1031" s="192" t="str">
        <f t="shared" si="84"/>
        <v/>
      </c>
      <c r="BI1031" s="109">
        <v>9.658416748046875</v>
      </c>
      <c r="BJ1031" s="109">
        <v>9.1085009002685542</v>
      </c>
      <c r="BK1031" s="109">
        <v>10.217031059265141</v>
      </c>
      <c r="BL1031" s="109">
        <v>1098.267333984375</v>
      </c>
      <c r="BM1031" s="109">
        <v>1090.5480273437499</v>
      </c>
      <c r="BN1031" s="123">
        <v>1104.631274414063</v>
      </c>
    </row>
    <row r="1032" spans="1:66" x14ac:dyDescent="0.25">
      <c r="A1032">
        <v>1027</v>
      </c>
      <c r="B1032" t="s">
        <v>181</v>
      </c>
      <c r="C1032" s="120">
        <v>63661</v>
      </c>
      <c r="D1032">
        <v>63661</v>
      </c>
      <c r="E1032" s="121">
        <v>40</v>
      </c>
      <c r="F1032" t="s">
        <v>183</v>
      </c>
      <c r="G1032" t="s">
        <v>180</v>
      </c>
      <c r="H1032" t="s">
        <v>54</v>
      </c>
      <c r="K1032" s="21" t="s">
        <v>179</v>
      </c>
      <c r="L1032">
        <v>47.914000000000001</v>
      </c>
      <c r="M1032">
        <v>2.4209999999999998</v>
      </c>
      <c r="N1032">
        <v>5.17</v>
      </c>
      <c r="O1032">
        <v>5.6070000000000002</v>
      </c>
      <c r="P1032">
        <v>0.13600000000000001</v>
      </c>
      <c r="Q1032">
        <v>15.167</v>
      </c>
      <c r="R1032">
        <v>23.26</v>
      </c>
      <c r="S1032">
        <v>0.45300000000000001</v>
      </c>
      <c r="W1032">
        <v>1.0999999999999999E-2</v>
      </c>
      <c r="X1032">
        <v>100.13900000000001</v>
      </c>
      <c r="Y1032">
        <v>82.823590957305399</v>
      </c>
      <c r="Z1032" s="122">
        <v>0.6</v>
      </c>
      <c r="AA1032" s="122">
        <v>7.39</v>
      </c>
      <c r="AB1032" s="122">
        <v>1.88</v>
      </c>
      <c r="AC1032" s="122">
        <v>3.01</v>
      </c>
      <c r="AD1032" s="122">
        <v>39.700000000000003</v>
      </c>
      <c r="AE1032" s="122">
        <v>1.1599999999999999</v>
      </c>
      <c r="AF1032" s="122">
        <v>0.67</v>
      </c>
      <c r="AG1032" s="122">
        <v>10.88</v>
      </c>
      <c r="AI1032" s="122">
        <v>200</v>
      </c>
      <c r="AJ1032" s="122">
        <v>589.54</v>
      </c>
      <c r="AK1032" s="123">
        <v>1.3189411282889782</v>
      </c>
      <c r="AL1032" s="109">
        <v>0.8406597061118054</v>
      </c>
      <c r="AM1032" s="109">
        <v>3.2651430783116539E-2</v>
      </c>
      <c r="AN1032">
        <v>1.6496537815573468E-2</v>
      </c>
      <c r="AY1032" s="191"/>
      <c r="BC1032" s="192"/>
      <c r="BD1032" s="191" t="str">
        <f t="shared" si="80"/>
        <v/>
      </c>
      <c r="BE1032" s="122" t="str">
        <f t="shared" si="81"/>
        <v/>
      </c>
      <c r="BF1032" s="122" t="str">
        <f t="shared" si="82"/>
        <v/>
      </c>
      <c r="BG1032" s="122" t="str">
        <f t="shared" si="83"/>
        <v/>
      </c>
      <c r="BH1032" s="192" t="str">
        <f t="shared" si="84"/>
        <v/>
      </c>
      <c r="BI1032" s="109">
        <v>2.209825228750733</v>
      </c>
      <c r="BJ1032" s="109">
        <v>1.899924801886109</v>
      </c>
      <c r="BK1032" s="109">
        <v>2.6281140413880619</v>
      </c>
      <c r="BL1032" s="109">
        <v>1104.354125976562</v>
      </c>
      <c r="BM1032" s="109">
        <v>1097.479790039062</v>
      </c>
      <c r="BN1032" s="123">
        <v>1113.1259912109369</v>
      </c>
    </row>
    <row r="1033" spans="1:66" x14ac:dyDescent="0.25">
      <c r="A1033">
        <v>1028</v>
      </c>
      <c r="B1033" t="s">
        <v>181</v>
      </c>
      <c r="C1033" s="120">
        <v>63661</v>
      </c>
      <c r="D1033">
        <v>63661</v>
      </c>
      <c r="E1033" s="121">
        <v>41</v>
      </c>
      <c r="F1033" t="s">
        <v>185</v>
      </c>
      <c r="G1033" t="s">
        <v>180</v>
      </c>
      <c r="H1033" t="s">
        <v>54</v>
      </c>
      <c r="K1033" s="21" t="s">
        <v>179</v>
      </c>
      <c r="L1033">
        <v>46.405999999999999</v>
      </c>
      <c r="M1033">
        <v>3.0670000000000002</v>
      </c>
      <c r="N1033">
        <v>5.9249999999999998</v>
      </c>
      <c r="O1033">
        <v>7.0810000000000004</v>
      </c>
      <c r="P1033">
        <v>0.14699999999999999</v>
      </c>
      <c r="Q1033">
        <v>13.532</v>
      </c>
      <c r="R1033">
        <v>23.001999999999999</v>
      </c>
      <c r="S1033">
        <v>0.504</v>
      </c>
      <c r="U1033">
        <v>6.5000000000000002E-2</v>
      </c>
      <c r="W1033">
        <v>4.8000000000000001E-2</v>
      </c>
      <c r="X1033">
        <v>99.777000000000001</v>
      </c>
      <c r="Y1033">
        <v>77.306718817223199</v>
      </c>
      <c r="Z1033" s="122">
        <v>0.61</v>
      </c>
      <c r="AA1033" s="122">
        <v>6.5</v>
      </c>
      <c r="AB1033" s="122">
        <v>1.74</v>
      </c>
      <c r="AC1033" s="122">
        <v>2.66</v>
      </c>
      <c r="AD1033" s="122">
        <v>35.67</v>
      </c>
      <c r="AE1033" s="122">
        <v>1.24</v>
      </c>
      <c r="AF1033" s="122">
        <v>0.67</v>
      </c>
      <c r="AG1033" s="122">
        <v>10.39</v>
      </c>
      <c r="AI1033" s="122">
        <v>66.92</v>
      </c>
      <c r="AJ1033" s="122">
        <v>134.22</v>
      </c>
      <c r="AK1033" s="123">
        <v>1.2984136695697421</v>
      </c>
      <c r="AL1033" s="109">
        <v>0.75971125030393183</v>
      </c>
      <c r="AM1033" s="109">
        <v>3.6795997018989231E-2</v>
      </c>
      <c r="AN1033">
        <v>7.2268395219442921E-2</v>
      </c>
      <c r="AT1033" s="122">
        <v>4.5756349571194814</v>
      </c>
      <c r="AU1033" s="122">
        <v>0.76807855466281116</v>
      </c>
      <c r="AV1033" s="122">
        <v>1103.6936590266539</v>
      </c>
      <c r="AW1033" s="122">
        <v>10.589986269977141</v>
      </c>
      <c r="AX1033" s="122">
        <v>38</v>
      </c>
      <c r="AY1033" s="191">
        <v>0.83085924976940029</v>
      </c>
      <c r="AZ1033" s="122">
        <v>1.0758123513847639</v>
      </c>
      <c r="BA1033" s="122">
        <v>1081.9606436259321</v>
      </c>
      <c r="BB1033" s="122">
        <v>15.61556376594908</v>
      </c>
      <c r="BC1033" s="192">
        <v>38</v>
      </c>
      <c r="BD1033" s="191">
        <f t="shared" si="80"/>
        <v>4.5756349571194814</v>
      </c>
      <c r="BE1033" s="122">
        <f t="shared" si="81"/>
        <v>0.76807855466281116</v>
      </c>
      <c r="BF1033" s="122">
        <f t="shared" si="82"/>
        <v>1103.6936590266539</v>
      </c>
      <c r="BG1033" s="122">
        <f t="shared" si="83"/>
        <v>10.589986269977141</v>
      </c>
      <c r="BH1033" s="192">
        <f t="shared" si="84"/>
        <v>38</v>
      </c>
      <c r="BI1033" s="109">
        <v>1.0949778977911531</v>
      </c>
      <c r="BJ1033" s="109">
        <v>0.71007693686891205</v>
      </c>
      <c r="BK1033" s="109">
        <v>1.571774305490738</v>
      </c>
      <c r="BL1033" s="109">
        <v>1100.00390625</v>
      </c>
      <c r="BM1033" s="109">
        <v>1091.815053710937</v>
      </c>
      <c r="BN1033" s="123">
        <v>1107.790883789062</v>
      </c>
    </row>
    <row r="1034" spans="1:66" x14ac:dyDescent="0.25">
      <c r="A1034">
        <v>1029</v>
      </c>
      <c r="B1034" t="s">
        <v>181</v>
      </c>
      <c r="C1034" s="120">
        <v>63661</v>
      </c>
      <c r="D1034">
        <v>63661</v>
      </c>
      <c r="E1034" s="121">
        <v>42</v>
      </c>
      <c r="F1034" t="s">
        <v>178</v>
      </c>
      <c r="G1034" t="s">
        <v>180</v>
      </c>
      <c r="H1034" t="s">
        <v>54</v>
      </c>
      <c r="K1034" s="21" t="s">
        <v>179</v>
      </c>
      <c r="L1034">
        <v>46.557000000000002</v>
      </c>
      <c r="M1034">
        <v>2.76</v>
      </c>
      <c r="N1034">
        <v>6.3760000000000003</v>
      </c>
      <c r="O1034">
        <v>6.7389999999999999</v>
      </c>
      <c r="P1034">
        <v>0.13100000000000001</v>
      </c>
      <c r="Q1034">
        <v>13.821</v>
      </c>
      <c r="R1034">
        <v>22.686</v>
      </c>
      <c r="S1034">
        <v>0.505</v>
      </c>
      <c r="W1034">
        <v>2.1999999999999999E-2</v>
      </c>
      <c r="X1034">
        <v>99.596999999999994</v>
      </c>
      <c r="Y1034">
        <v>78.521963007436739</v>
      </c>
      <c r="Z1034" s="122">
        <v>0.61</v>
      </c>
      <c r="AA1034" s="122">
        <v>6.94</v>
      </c>
      <c r="AB1034" s="122">
        <v>1.69</v>
      </c>
      <c r="AC1034" s="122">
        <v>2.74</v>
      </c>
      <c r="AD1034" s="122">
        <v>39.82</v>
      </c>
      <c r="AE1034" s="122">
        <v>1.23</v>
      </c>
      <c r="AF1034" s="122">
        <v>0.68</v>
      </c>
      <c r="AG1034" s="122">
        <v>10.64</v>
      </c>
      <c r="AI1034" s="122">
        <v>200</v>
      </c>
      <c r="AJ1034" s="122">
        <v>293.22000000000003</v>
      </c>
      <c r="AK1034" s="123">
        <v>1.3120594556324563</v>
      </c>
      <c r="AL1034" s="109">
        <v>0.77421547713074346</v>
      </c>
      <c r="AM1034" s="109">
        <v>3.6787242059305128E-2</v>
      </c>
      <c r="AN1034">
        <v>6.5594456072564811E-2</v>
      </c>
      <c r="AT1034" s="122">
        <v>6.1920009124077016</v>
      </c>
      <c r="AU1034" s="122">
        <v>0.85245233790820896</v>
      </c>
      <c r="AV1034" s="122">
        <v>1130.62695547507</v>
      </c>
      <c r="AW1034" s="122">
        <v>10.901909669961089</v>
      </c>
      <c r="AX1034" s="122">
        <v>27</v>
      </c>
      <c r="AY1034" s="191">
        <v>6.3223207777985637</v>
      </c>
      <c r="AZ1034" s="122">
        <v>1.2903431482430749</v>
      </c>
      <c r="BA1034" s="122">
        <v>1126.327619741857</v>
      </c>
      <c r="BB1034" s="122">
        <v>28.189929970190232</v>
      </c>
      <c r="BC1034" s="192">
        <v>5</v>
      </c>
      <c r="BD1034" s="191">
        <f t="shared" si="80"/>
        <v>6.3223207777985637</v>
      </c>
      <c r="BE1034" s="122">
        <f t="shared" si="81"/>
        <v>1.2903431482430749</v>
      </c>
      <c r="BF1034" s="122">
        <f t="shared" si="82"/>
        <v>1126.327619741857</v>
      </c>
      <c r="BG1034" s="122">
        <f t="shared" si="83"/>
        <v>28.189929970190232</v>
      </c>
      <c r="BH1034" s="192">
        <f t="shared" si="84"/>
        <v>5</v>
      </c>
      <c r="BI1034" s="109">
        <v>1.9080127825578701</v>
      </c>
      <c r="BJ1034" s="109">
        <v>1.3784445109209069</v>
      </c>
      <c r="BK1034" s="109">
        <v>2.5672093119462982</v>
      </c>
      <c r="BL1034" s="109">
        <v>1109.497802734375</v>
      </c>
      <c r="BM1034" s="109">
        <v>1097.484111328125</v>
      </c>
      <c r="BN1034" s="123">
        <v>1122.901376953125</v>
      </c>
    </row>
    <row r="1035" spans="1:66" x14ac:dyDescent="0.25">
      <c r="A1035">
        <v>1030</v>
      </c>
      <c r="B1035" t="s">
        <v>181</v>
      </c>
      <c r="C1035" s="120">
        <v>63661</v>
      </c>
      <c r="D1035">
        <v>63661</v>
      </c>
      <c r="E1035" s="121">
        <v>43</v>
      </c>
      <c r="F1035" t="s">
        <v>185</v>
      </c>
      <c r="G1035" t="s">
        <v>180</v>
      </c>
      <c r="H1035" t="s">
        <v>54</v>
      </c>
      <c r="K1035" s="21" t="s">
        <v>179</v>
      </c>
      <c r="L1035">
        <v>44.005000000000003</v>
      </c>
      <c r="M1035">
        <v>4.2750000000000004</v>
      </c>
      <c r="N1035">
        <v>8.7789999999999999</v>
      </c>
      <c r="O1035">
        <v>7.7869999999999999</v>
      </c>
      <c r="P1035">
        <v>0.115</v>
      </c>
      <c r="Q1035">
        <v>11.965999999999999</v>
      </c>
      <c r="R1035">
        <v>22.648</v>
      </c>
      <c r="S1035">
        <v>0.58899999999999997</v>
      </c>
      <c r="W1035">
        <v>2.5999999999999999E-2</v>
      </c>
      <c r="X1035">
        <v>100.18999999999998</v>
      </c>
      <c r="Y1035">
        <v>73.256655812155273</v>
      </c>
      <c r="Z1035" s="122">
        <v>0.63</v>
      </c>
      <c r="AA1035" s="122">
        <v>5.39</v>
      </c>
      <c r="AB1035" s="122">
        <v>1.42</v>
      </c>
      <c r="AC1035" s="122">
        <v>2.5299999999999998</v>
      </c>
      <c r="AD1035" s="122">
        <v>44.87</v>
      </c>
      <c r="AE1035" s="122">
        <v>1.33</v>
      </c>
      <c r="AF1035" s="122">
        <v>0.68</v>
      </c>
      <c r="AG1035" s="122">
        <v>9.52</v>
      </c>
      <c r="AI1035" s="122">
        <v>200</v>
      </c>
      <c r="AJ1035" s="122">
        <v>246.34</v>
      </c>
      <c r="AK1035" s="123">
        <v>1.3055343610458028</v>
      </c>
      <c r="AL1035" s="109">
        <v>0.67215175993111653</v>
      </c>
      <c r="AM1035" s="109">
        <v>4.3024626244071371E-2</v>
      </c>
      <c r="AN1035">
        <v>0.10557402957912196</v>
      </c>
      <c r="AY1035" s="191"/>
      <c r="BC1035" s="192"/>
      <c r="BD1035" s="191" t="str">
        <f t="shared" si="80"/>
        <v/>
      </c>
      <c r="BE1035" s="122" t="str">
        <f t="shared" si="81"/>
        <v/>
      </c>
      <c r="BF1035" s="122" t="str">
        <f t="shared" si="82"/>
        <v/>
      </c>
      <c r="BG1035" s="122" t="str">
        <f t="shared" si="83"/>
        <v/>
      </c>
      <c r="BH1035" s="192" t="str">
        <f t="shared" si="84"/>
        <v/>
      </c>
      <c r="BI1035" s="109">
        <v>1.9386031888207469</v>
      </c>
      <c r="BJ1035" s="109">
        <v>0.43883060676660918</v>
      </c>
      <c r="BK1035" s="109">
        <v>3.8966909287652052</v>
      </c>
      <c r="BL1035" s="109">
        <v>1110.12939453125</v>
      </c>
      <c r="BM1035" s="109">
        <v>1100.891430664062</v>
      </c>
      <c r="BN1035" s="123">
        <v>1121.1336621093751</v>
      </c>
    </row>
    <row r="1036" spans="1:66" x14ac:dyDescent="0.25">
      <c r="A1036">
        <v>1031</v>
      </c>
      <c r="B1036" t="s">
        <v>181</v>
      </c>
      <c r="C1036" s="120">
        <v>63661</v>
      </c>
      <c r="D1036">
        <v>63661</v>
      </c>
      <c r="E1036" s="121">
        <v>44</v>
      </c>
      <c r="F1036" t="s">
        <v>185</v>
      </c>
      <c r="G1036" t="s">
        <v>180</v>
      </c>
      <c r="H1036" t="s">
        <v>54</v>
      </c>
      <c r="K1036" s="21" t="s">
        <v>179</v>
      </c>
      <c r="L1036">
        <v>43.719000000000001</v>
      </c>
      <c r="M1036">
        <v>4.0460000000000003</v>
      </c>
      <c r="N1036">
        <v>8.3030000000000008</v>
      </c>
      <c r="O1036">
        <v>7.2670000000000003</v>
      </c>
      <c r="P1036">
        <v>7.2999999999999995E-2</v>
      </c>
      <c r="Q1036">
        <v>12.961</v>
      </c>
      <c r="R1036">
        <v>23.248000000000001</v>
      </c>
      <c r="S1036">
        <v>0.496</v>
      </c>
      <c r="U1036">
        <v>0.106</v>
      </c>
      <c r="X1036">
        <v>100.21899999999999</v>
      </c>
      <c r="Y1036">
        <v>76.072732109007589</v>
      </c>
      <c r="Z1036" s="122">
        <v>0.63</v>
      </c>
      <c r="AA1036" s="122">
        <v>5.57</v>
      </c>
      <c r="AB1036" s="122">
        <v>1.46</v>
      </c>
      <c r="AC1036" s="122">
        <v>2.62</v>
      </c>
      <c r="AD1036" s="122">
        <v>69.55</v>
      </c>
      <c r="AE1036" s="122">
        <v>1.27</v>
      </c>
      <c r="AF1036" s="122">
        <v>0.67</v>
      </c>
      <c r="AG1036" s="122">
        <v>10.67</v>
      </c>
      <c r="AI1036" s="122">
        <v>49.37</v>
      </c>
      <c r="AJ1036" s="122">
        <v>200</v>
      </c>
      <c r="AK1036" s="123">
        <v>1.3042240817876347</v>
      </c>
      <c r="AL1036" s="109">
        <v>0.72834731114860529</v>
      </c>
      <c r="AM1036" s="109">
        <v>3.6246423220034268E-2</v>
      </c>
      <c r="AN1036">
        <v>2.264912167974854E-2</v>
      </c>
      <c r="AY1036" s="191"/>
      <c r="BC1036" s="192"/>
      <c r="BD1036" s="191" t="str">
        <f t="shared" si="80"/>
        <v/>
      </c>
      <c r="BE1036" s="122" t="str">
        <f t="shared" si="81"/>
        <v/>
      </c>
      <c r="BF1036" s="122" t="str">
        <f t="shared" si="82"/>
        <v/>
      </c>
      <c r="BG1036" s="122" t="str">
        <f t="shared" si="83"/>
        <v/>
      </c>
      <c r="BH1036" s="192" t="str">
        <f t="shared" si="84"/>
        <v/>
      </c>
      <c r="BI1036" s="109">
        <v>0</v>
      </c>
      <c r="BJ1036" s="109">
        <v>0</v>
      </c>
      <c r="BK1036" s="109">
        <v>0</v>
      </c>
      <c r="BL1036" s="109">
        <v>1101.806274414062</v>
      </c>
      <c r="BM1036" s="109">
        <v>1095.6894384765631</v>
      </c>
      <c r="BN1036" s="123">
        <v>1108.207836914062</v>
      </c>
    </row>
    <row r="1037" spans="1:66" x14ac:dyDescent="0.25">
      <c r="A1037">
        <v>1032</v>
      </c>
      <c r="B1037" t="s">
        <v>181</v>
      </c>
      <c r="C1037" s="120">
        <v>63661</v>
      </c>
      <c r="D1037">
        <v>63661</v>
      </c>
      <c r="E1037" s="121">
        <v>45</v>
      </c>
      <c r="F1037" t="s">
        <v>185</v>
      </c>
      <c r="G1037" t="s">
        <v>180</v>
      </c>
      <c r="H1037" t="s">
        <v>54</v>
      </c>
      <c r="K1037" s="21" t="s">
        <v>179</v>
      </c>
      <c r="L1037">
        <v>42.945999999999998</v>
      </c>
      <c r="M1037">
        <v>4.6360000000000001</v>
      </c>
      <c r="N1037">
        <v>8.7620000000000005</v>
      </c>
      <c r="O1037">
        <v>7.7679999999999998</v>
      </c>
      <c r="P1037">
        <v>0.157</v>
      </c>
      <c r="Q1037">
        <v>11.932</v>
      </c>
      <c r="R1037">
        <v>22.617999999999999</v>
      </c>
      <c r="S1037">
        <v>0.64100000000000001</v>
      </c>
      <c r="U1037">
        <v>1.2E-2</v>
      </c>
      <c r="X1037">
        <v>99.471999999999994</v>
      </c>
      <c r="Y1037">
        <v>73.248769922812812</v>
      </c>
      <c r="Z1037" s="122">
        <v>0.64</v>
      </c>
      <c r="AA1037" s="122">
        <v>5.18</v>
      </c>
      <c r="AB1037" s="122">
        <v>1.42</v>
      </c>
      <c r="AC1037" s="122">
        <v>2.5299999999999998</v>
      </c>
      <c r="AD1037" s="122">
        <v>33.700000000000003</v>
      </c>
      <c r="AE1037" s="122">
        <v>1.33</v>
      </c>
      <c r="AF1037" s="122">
        <v>0.68</v>
      </c>
      <c r="AG1037" s="122">
        <v>8.8000000000000007</v>
      </c>
      <c r="AI1037" s="122">
        <v>378.6</v>
      </c>
      <c r="AJ1037" s="122">
        <v>200</v>
      </c>
      <c r="AK1037" s="123">
        <v>1.3054073178613064</v>
      </c>
      <c r="AL1037" s="109">
        <v>0.67705972385282687</v>
      </c>
      <c r="AM1037" s="109">
        <v>4.7299356741237288E-2</v>
      </c>
      <c r="AN1037">
        <v>7.2369934504228392E-2</v>
      </c>
      <c r="AY1037" s="191"/>
      <c r="BC1037" s="192"/>
      <c r="BD1037" s="191" t="str">
        <f t="shared" si="80"/>
        <v/>
      </c>
      <c r="BE1037" s="122" t="str">
        <f t="shared" si="81"/>
        <v/>
      </c>
      <c r="BF1037" s="122" t="str">
        <f t="shared" si="82"/>
        <v/>
      </c>
      <c r="BG1037" s="122" t="str">
        <f t="shared" si="83"/>
        <v/>
      </c>
      <c r="BH1037" s="192" t="str">
        <f t="shared" si="84"/>
        <v/>
      </c>
      <c r="BI1037" s="109">
        <v>2.9436259236625948</v>
      </c>
      <c r="BJ1037" s="109">
        <v>1.0980250516228001</v>
      </c>
      <c r="BK1037" s="109">
        <v>5.4599781384758277</v>
      </c>
      <c r="BL1037" s="109">
        <v>1113.243286132812</v>
      </c>
      <c r="BM1037" s="109">
        <v>1104.078837890625</v>
      </c>
      <c r="BN1037" s="123">
        <v>1125.208217773438</v>
      </c>
    </row>
    <row r="1038" spans="1:66" x14ac:dyDescent="0.25">
      <c r="A1038">
        <v>1033</v>
      </c>
      <c r="B1038" t="s">
        <v>181</v>
      </c>
      <c r="C1038" s="120">
        <v>63661</v>
      </c>
      <c r="D1038">
        <v>63661</v>
      </c>
      <c r="E1038" s="121">
        <v>46</v>
      </c>
      <c r="F1038" t="s">
        <v>178</v>
      </c>
      <c r="G1038" t="s">
        <v>180</v>
      </c>
      <c r="H1038" t="s">
        <v>54</v>
      </c>
      <c r="K1038" s="21" t="s">
        <v>179</v>
      </c>
      <c r="L1038">
        <v>41.923000000000002</v>
      </c>
      <c r="M1038">
        <v>4.9429999999999996</v>
      </c>
      <c r="N1038">
        <v>9.6440000000000001</v>
      </c>
      <c r="O1038">
        <v>7.3849999999999998</v>
      </c>
      <c r="P1038">
        <v>9.8000000000000004E-2</v>
      </c>
      <c r="Q1038">
        <v>12.249000000000001</v>
      </c>
      <c r="R1038">
        <v>22.824999999999999</v>
      </c>
      <c r="S1038">
        <v>0.58899999999999997</v>
      </c>
      <c r="U1038">
        <v>0.14000000000000001</v>
      </c>
      <c r="W1038">
        <v>5.3999999999999999E-2</v>
      </c>
      <c r="X1038">
        <v>99.85</v>
      </c>
      <c r="Y1038">
        <v>74.726214483494829</v>
      </c>
      <c r="Z1038" s="122">
        <v>0.65</v>
      </c>
      <c r="AA1038" s="122">
        <v>5.05</v>
      </c>
      <c r="AB1038" s="122">
        <v>1.35</v>
      </c>
      <c r="AC1038" s="122">
        <v>2.59</v>
      </c>
      <c r="AD1038" s="122">
        <v>51.94</v>
      </c>
      <c r="AE1038" s="122">
        <v>1.31</v>
      </c>
      <c r="AF1038" s="122">
        <v>0.67</v>
      </c>
      <c r="AG1038" s="122">
        <v>9.39</v>
      </c>
      <c r="AI1038" s="122">
        <v>38.92</v>
      </c>
      <c r="AJ1038" s="122">
        <v>116.42</v>
      </c>
      <c r="AK1038" s="123">
        <v>1.3163037589358679</v>
      </c>
      <c r="AL1038" s="109">
        <v>0.69328604188680654</v>
      </c>
      <c r="AM1038" s="109">
        <v>4.3352144598101175E-2</v>
      </c>
      <c r="AN1038">
        <v>2.4037645560175281E-2</v>
      </c>
      <c r="AY1038" s="191"/>
      <c r="BC1038" s="192"/>
      <c r="BD1038" s="191" t="str">
        <f t="shared" si="80"/>
        <v/>
      </c>
      <c r="BE1038" s="122" t="str">
        <f t="shared" si="81"/>
        <v/>
      </c>
      <c r="BF1038" s="122" t="str">
        <f t="shared" si="82"/>
        <v/>
      </c>
      <c r="BG1038" s="122" t="str">
        <f t="shared" si="83"/>
        <v/>
      </c>
      <c r="BH1038" s="192" t="str">
        <f t="shared" si="84"/>
        <v/>
      </c>
      <c r="BI1038" s="109">
        <v>1.0402149196573169</v>
      </c>
      <c r="BJ1038" s="109">
        <v>0</v>
      </c>
      <c r="BK1038" s="109">
        <v>2.837029990763273</v>
      </c>
      <c r="BL1038" s="109">
        <v>1127.55517578125</v>
      </c>
      <c r="BM1038" s="109">
        <v>1121.8211523437501</v>
      </c>
      <c r="BN1038" s="123">
        <v>1134.366484375</v>
      </c>
    </row>
    <row r="1039" spans="1:66" x14ac:dyDescent="0.25">
      <c r="A1039">
        <v>1034</v>
      </c>
      <c r="B1039" t="s">
        <v>181</v>
      </c>
      <c r="C1039" s="120">
        <v>63661</v>
      </c>
      <c r="D1039">
        <v>63661</v>
      </c>
      <c r="E1039" s="121">
        <v>47</v>
      </c>
      <c r="F1039" t="s">
        <v>185</v>
      </c>
      <c r="G1039" t="s">
        <v>180</v>
      </c>
      <c r="H1039" t="s">
        <v>54</v>
      </c>
      <c r="K1039" s="21" t="s">
        <v>179</v>
      </c>
      <c r="L1039">
        <v>41.3</v>
      </c>
      <c r="M1039">
        <v>5.7679999999999998</v>
      </c>
      <c r="N1039">
        <v>10.539</v>
      </c>
      <c r="O1039">
        <v>8.07</v>
      </c>
      <c r="P1039">
        <v>0.16900000000000001</v>
      </c>
      <c r="Q1039">
        <v>11.202</v>
      </c>
      <c r="R1039">
        <v>22.873999999999999</v>
      </c>
      <c r="S1039">
        <v>0.63600000000000001</v>
      </c>
      <c r="U1039">
        <v>2.5000000000000001E-2</v>
      </c>
      <c r="W1039">
        <v>5.5E-2</v>
      </c>
      <c r="X1039">
        <v>100.63799999999999</v>
      </c>
      <c r="Y1039">
        <v>71.218272838399159</v>
      </c>
      <c r="Z1039" s="122">
        <v>0.65</v>
      </c>
      <c r="AA1039" s="122">
        <v>4.59</v>
      </c>
      <c r="AB1039" s="122">
        <v>1.29</v>
      </c>
      <c r="AC1039" s="122">
        <v>2.48</v>
      </c>
      <c r="AD1039" s="122">
        <v>31.74</v>
      </c>
      <c r="AE1039" s="122">
        <v>1.38</v>
      </c>
      <c r="AF1039" s="122">
        <v>0.67</v>
      </c>
      <c r="AG1039" s="122">
        <v>9.0500000000000007</v>
      </c>
      <c r="AI1039" s="122">
        <v>192.05</v>
      </c>
      <c r="AJ1039" s="122">
        <v>112.7</v>
      </c>
      <c r="AK1039" s="123">
        <v>1.3093023956300247</v>
      </c>
      <c r="AL1039" s="109">
        <v>0.63158523600063254</v>
      </c>
      <c r="AM1039" s="109">
        <v>4.6631242401007814E-2</v>
      </c>
      <c r="AN1039">
        <v>7.33205002997976E-2</v>
      </c>
      <c r="AY1039" s="191"/>
      <c r="BC1039" s="192"/>
      <c r="BD1039" s="191" t="str">
        <f t="shared" si="80"/>
        <v/>
      </c>
      <c r="BE1039" s="122" t="str">
        <f t="shared" si="81"/>
        <v/>
      </c>
      <c r="BF1039" s="122" t="str">
        <f t="shared" si="82"/>
        <v/>
      </c>
      <c r="BG1039" s="122" t="str">
        <f t="shared" si="83"/>
        <v/>
      </c>
      <c r="BH1039" s="192" t="str">
        <f t="shared" si="84"/>
        <v/>
      </c>
      <c r="BI1039" s="109">
        <v>2.1539216857468642</v>
      </c>
      <c r="BJ1039" s="109">
        <v>0.75579579406137842</v>
      </c>
      <c r="BK1039" s="109">
        <v>4.2629534106766744</v>
      </c>
      <c r="BL1039" s="109">
        <v>1095.01416015625</v>
      </c>
      <c r="BM1039" s="109">
        <v>1087.296313476563</v>
      </c>
      <c r="BN1039" s="123">
        <v>1101.611137695312</v>
      </c>
    </row>
    <row r="1040" spans="1:66" x14ac:dyDescent="0.25">
      <c r="A1040">
        <v>1035</v>
      </c>
      <c r="B1040" t="s">
        <v>181</v>
      </c>
      <c r="C1040" s="120">
        <v>63661</v>
      </c>
      <c r="D1040">
        <v>63661</v>
      </c>
      <c r="E1040" s="121">
        <v>51</v>
      </c>
      <c r="F1040" t="s">
        <v>178</v>
      </c>
      <c r="G1040" t="s">
        <v>180</v>
      </c>
      <c r="H1040" t="s">
        <v>54</v>
      </c>
      <c r="K1040" s="21" t="s">
        <v>179</v>
      </c>
      <c r="L1040">
        <v>40.237000000000002</v>
      </c>
      <c r="M1040">
        <v>6.2069999999999999</v>
      </c>
      <c r="N1040">
        <v>12.393000000000001</v>
      </c>
      <c r="O1040">
        <v>6.4889999999999999</v>
      </c>
      <c r="P1040">
        <v>8.3000000000000004E-2</v>
      </c>
      <c r="Q1040">
        <v>11.378</v>
      </c>
      <c r="R1040">
        <v>23.372</v>
      </c>
      <c r="S1040">
        <v>0.48499999999999999</v>
      </c>
      <c r="U1040">
        <v>0.14499999999999999</v>
      </c>
      <c r="W1040">
        <v>2.1999999999999999E-2</v>
      </c>
      <c r="X1040">
        <v>100.81100000000001</v>
      </c>
      <c r="Y1040">
        <v>75.761410450349729</v>
      </c>
      <c r="Z1040" s="122">
        <v>0.66</v>
      </c>
      <c r="AA1040" s="122">
        <v>4.45</v>
      </c>
      <c r="AB1040" s="122">
        <v>1.18</v>
      </c>
      <c r="AC1040" s="122">
        <v>2.78</v>
      </c>
      <c r="AD1040" s="122">
        <v>54.38</v>
      </c>
      <c r="AE1040" s="122">
        <v>1.36</v>
      </c>
      <c r="AF1040" s="122">
        <v>0.67</v>
      </c>
      <c r="AG1040" s="122">
        <v>10.81</v>
      </c>
      <c r="AI1040" s="122">
        <v>40.549999999999997</v>
      </c>
      <c r="AJ1040" s="122">
        <v>272.17</v>
      </c>
      <c r="AK1040" s="123">
        <v>1.3898268599726757</v>
      </c>
      <c r="AL1040" s="109">
        <v>0.63665760056678022</v>
      </c>
      <c r="AM1040" s="109">
        <v>3.5291100973998561E-2</v>
      </c>
      <c r="AN1040">
        <v>3.7915879239353655E-2</v>
      </c>
      <c r="AY1040" s="191"/>
      <c r="BC1040" s="192"/>
      <c r="BD1040" s="191" t="str">
        <f t="shared" si="80"/>
        <v/>
      </c>
      <c r="BE1040" s="122" t="str">
        <f t="shared" si="81"/>
        <v/>
      </c>
      <c r="BF1040" s="122" t="str">
        <f t="shared" si="82"/>
        <v/>
      </c>
      <c r="BG1040" s="122" t="str">
        <f t="shared" si="83"/>
        <v/>
      </c>
      <c r="BH1040" s="192" t="str">
        <f t="shared" si="84"/>
        <v/>
      </c>
      <c r="BI1040" s="109">
        <v>4.3830304791810502</v>
      </c>
      <c r="BJ1040" s="109">
        <v>3.4621010854127401</v>
      </c>
      <c r="BK1040" s="109">
        <v>5.2282404210450641</v>
      </c>
      <c r="BL1040" s="109">
        <v>1105.86279296875</v>
      </c>
      <c r="BM1040" s="109">
        <v>1088.9149121093751</v>
      </c>
      <c r="BN1040" s="123">
        <v>1120.69779296875</v>
      </c>
    </row>
    <row r="1041" spans="1:66" x14ac:dyDescent="0.25">
      <c r="A1041">
        <v>1036</v>
      </c>
      <c r="B1041" t="s">
        <v>181</v>
      </c>
      <c r="C1041" s="120">
        <v>63661</v>
      </c>
      <c r="D1041">
        <v>63661</v>
      </c>
      <c r="E1041" s="121">
        <v>52</v>
      </c>
      <c r="F1041" t="s">
        <v>183</v>
      </c>
      <c r="G1041" t="s">
        <v>180</v>
      </c>
      <c r="H1041" t="s">
        <v>54</v>
      </c>
      <c r="K1041" s="21" t="s">
        <v>179</v>
      </c>
      <c r="L1041">
        <v>51.509</v>
      </c>
      <c r="M1041">
        <v>0.77400000000000002</v>
      </c>
      <c r="N1041">
        <v>2.226</v>
      </c>
      <c r="O1041">
        <v>5.4950000000000001</v>
      </c>
      <c r="P1041">
        <v>0.122</v>
      </c>
      <c r="Q1041">
        <v>16.155000000000001</v>
      </c>
      <c r="R1041">
        <v>23.652000000000001</v>
      </c>
      <c r="S1041">
        <v>0.47399999999999998</v>
      </c>
      <c r="X1041">
        <v>100.40700000000001</v>
      </c>
      <c r="Y1041">
        <v>83.976234526051556</v>
      </c>
      <c r="Z1041" s="122">
        <v>0.56999999999999995</v>
      </c>
      <c r="AA1041" s="122">
        <v>15.04</v>
      </c>
      <c r="AB1041" s="122">
        <v>3</v>
      </c>
      <c r="AC1041" s="122">
        <v>3.05</v>
      </c>
      <c r="AD1041" s="122">
        <v>43.58</v>
      </c>
      <c r="AE1041" s="122">
        <v>1.1299999999999999</v>
      </c>
      <c r="AF1041" s="122">
        <v>0.67</v>
      </c>
      <c r="AG1041" s="122">
        <v>10.71</v>
      </c>
      <c r="AI1041" s="122">
        <v>200</v>
      </c>
      <c r="AJ1041" s="122">
        <v>200</v>
      </c>
      <c r="AK1041" s="123">
        <v>1.3053473373885591</v>
      </c>
      <c r="AL1041" s="109">
        <v>0.88817897452183836</v>
      </c>
      <c r="AM1041" s="109">
        <v>3.3888733403205536E-2</v>
      </c>
      <c r="AN1041">
        <v>3.0296634439078544E-2</v>
      </c>
      <c r="AY1041" s="191"/>
      <c r="BC1041" s="192"/>
      <c r="BD1041" s="191" t="str">
        <f t="shared" si="80"/>
        <v/>
      </c>
      <c r="BE1041" s="122" t="str">
        <f t="shared" si="81"/>
        <v/>
      </c>
      <c r="BF1041" s="122" t="str">
        <f t="shared" si="82"/>
        <v/>
      </c>
      <c r="BG1041" s="122" t="str">
        <f t="shared" si="83"/>
        <v/>
      </c>
      <c r="BH1041" s="192" t="str">
        <f t="shared" si="84"/>
        <v/>
      </c>
      <c r="BI1041" s="109">
        <v>0.73352849298519429</v>
      </c>
      <c r="BJ1041" s="109">
        <v>0.64874950700802148</v>
      </c>
      <c r="BK1041" s="109">
        <v>0.8687989550213272</v>
      </c>
      <c r="BL1041" s="109">
        <v>1057.42431640625</v>
      </c>
      <c r="BM1041" s="109">
        <v>1048.8986962890619</v>
      </c>
      <c r="BN1041" s="123">
        <v>1068.460009765625</v>
      </c>
    </row>
    <row r="1042" spans="1:66" x14ac:dyDescent="0.25">
      <c r="A1042">
        <v>1037</v>
      </c>
      <c r="B1042" t="s">
        <v>181</v>
      </c>
      <c r="C1042" s="120">
        <v>63661</v>
      </c>
      <c r="D1042">
        <v>63661</v>
      </c>
      <c r="E1042" s="121">
        <v>55</v>
      </c>
      <c r="F1042" t="s">
        <v>178</v>
      </c>
      <c r="G1042" t="s">
        <v>180</v>
      </c>
      <c r="H1042" t="s">
        <v>54</v>
      </c>
      <c r="K1042" s="21" t="s">
        <v>179</v>
      </c>
      <c r="L1042">
        <v>48.087000000000003</v>
      </c>
      <c r="M1042">
        <v>2.4300000000000002</v>
      </c>
      <c r="N1042">
        <v>5.0940000000000003</v>
      </c>
      <c r="O1042">
        <v>6.4429999999999996</v>
      </c>
      <c r="P1042">
        <v>7.6999999999999999E-2</v>
      </c>
      <c r="Q1042">
        <v>14.619</v>
      </c>
      <c r="R1042">
        <v>23.358000000000001</v>
      </c>
      <c r="S1042">
        <v>0.441</v>
      </c>
      <c r="U1042">
        <v>9.8000000000000004E-2</v>
      </c>
      <c r="X1042">
        <v>100.64700000000001</v>
      </c>
      <c r="Y1042">
        <v>80.177060937663057</v>
      </c>
      <c r="Z1042" s="122">
        <v>0.6</v>
      </c>
      <c r="AA1042" s="122">
        <v>7.39</v>
      </c>
      <c r="AB1042" s="122">
        <v>1.89</v>
      </c>
      <c r="AC1042" s="122">
        <v>2.79</v>
      </c>
      <c r="AD1042" s="122">
        <v>66.97</v>
      </c>
      <c r="AE1042" s="122">
        <v>1.19</v>
      </c>
      <c r="AF1042" s="122">
        <v>0.67</v>
      </c>
      <c r="AG1042" s="122">
        <v>11.1</v>
      </c>
      <c r="AI1042" s="122">
        <v>53.34</v>
      </c>
      <c r="AJ1042" s="122">
        <v>200</v>
      </c>
      <c r="AK1042" s="123">
        <v>1.3008252980130748</v>
      </c>
      <c r="AL1042" s="109">
        <v>0.80894801247975845</v>
      </c>
      <c r="AM1042" s="109">
        <v>3.1734013750696122E-2</v>
      </c>
      <c r="AN1042">
        <v>5.0851133688725833E-2</v>
      </c>
      <c r="AY1042" s="191"/>
      <c r="BC1042" s="192"/>
      <c r="BD1042" s="191" t="str">
        <f t="shared" si="80"/>
        <v/>
      </c>
      <c r="BE1042" s="122" t="str">
        <f t="shared" si="81"/>
        <v/>
      </c>
      <c r="BF1042" s="122" t="str">
        <f t="shared" si="82"/>
        <v/>
      </c>
      <c r="BG1042" s="122" t="str">
        <f t="shared" si="83"/>
        <v/>
      </c>
      <c r="BH1042" s="192" t="str">
        <f t="shared" si="84"/>
        <v/>
      </c>
      <c r="BI1042" s="109">
        <v>1.536633672318005</v>
      </c>
      <c r="BJ1042" s="109">
        <v>1.248299207291149</v>
      </c>
      <c r="BK1042" s="109">
        <v>2.016305808624768</v>
      </c>
      <c r="BL1042" s="109">
        <v>1090.196044921875</v>
      </c>
      <c r="BM1042" s="109">
        <v>1085.5328515624999</v>
      </c>
      <c r="BN1042" s="123">
        <v>1095.922861328125</v>
      </c>
    </row>
    <row r="1043" spans="1:66" x14ac:dyDescent="0.25">
      <c r="A1043">
        <v>1038</v>
      </c>
      <c r="B1043" t="s">
        <v>181</v>
      </c>
      <c r="C1043" s="120">
        <v>63661</v>
      </c>
      <c r="D1043">
        <v>63661</v>
      </c>
      <c r="E1043" s="121">
        <v>56</v>
      </c>
      <c r="F1043" t="s">
        <v>183</v>
      </c>
      <c r="G1043" t="s">
        <v>180</v>
      </c>
      <c r="H1043" t="s">
        <v>54</v>
      </c>
      <c r="K1043" s="21" t="s">
        <v>179</v>
      </c>
      <c r="L1043">
        <v>43.457000000000001</v>
      </c>
      <c r="M1043">
        <v>4.2729999999999997</v>
      </c>
      <c r="N1043">
        <v>9.875</v>
      </c>
      <c r="O1043">
        <v>6.0960000000000001</v>
      </c>
      <c r="P1043">
        <v>0.14499999999999999</v>
      </c>
      <c r="Q1043">
        <v>12.847</v>
      </c>
      <c r="R1043">
        <v>23.422999999999998</v>
      </c>
      <c r="S1043">
        <v>0.46400000000000002</v>
      </c>
      <c r="U1043">
        <v>2.1000000000000001E-2</v>
      </c>
      <c r="X1043">
        <v>100.60100000000001</v>
      </c>
      <c r="Y1043">
        <v>78.977129025256914</v>
      </c>
      <c r="Z1043" s="122">
        <v>0.63</v>
      </c>
      <c r="AA1043" s="122">
        <v>5.46</v>
      </c>
      <c r="AB1043" s="122">
        <v>1.33</v>
      </c>
      <c r="AC1043" s="122">
        <v>2.89</v>
      </c>
      <c r="AD1043" s="122">
        <v>33.72</v>
      </c>
      <c r="AE1043" s="122">
        <v>1.27</v>
      </c>
      <c r="AF1043" s="122">
        <v>0.67</v>
      </c>
      <c r="AG1043" s="122">
        <v>10.88</v>
      </c>
      <c r="AI1043" s="122">
        <v>227.23</v>
      </c>
      <c r="AJ1043" s="122">
        <v>200</v>
      </c>
      <c r="AK1043" s="123">
        <v>1.3652038003092222</v>
      </c>
      <c r="AL1043" s="109">
        <v>0.71491704108446308</v>
      </c>
      <c r="AM1043" s="109">
        <v>3.3578042585007899E-2</v>
      </c>
      <c r="AN1043">
        <v>2.3084130912791045E-2</v>
      </c>
      <c r="AY1043" s="191"/>
      <c r="BC1043" s="192"/>
      <c r="BD1043" s="191" t="str">
        <f t="shared" si="80"/>
        <v/>
      </c>
      <c r="BE1043" s="122" t="str">
        <f t="shared" si="81"/>
        <v/>
      </c>
      <c r="BF1043" s="122" t="str">
        <f t="shared" si="82"/>
        <v/>
      </c>
      <c r="BG1043" s="122" t="str">
        <f t="shared" si="83"/>
        <v/>
      </c>
      <c r="BH1043" s="192" t="str">
        <f t="shared" si="84"/>
        <v/>
      </c>
      <c r="BI1043" s="109">
        <v>0.27184297433029042</v>
      </c>
      <c r="BJ1043" s="109">
        <v>0</v>
      </c>
      <c r="BK1043" s="109">
        <v>0.69435416569839337</v>
      </c>
      <c r="BL1043" s="109">
        <v>1126.723388671875</v>
      </c>
      <c r="BM1043" s="109">
        <v>1116.503681640625</v>
      </c>
      <c r="BN1043" s="123">
        <v>1136.8748535156251</v>
      </c>
    </row>
    <row r="1044" spans="1:66" x14ac:dyDescent="0.25">
      <c r="A1044">
        <v>1039</v>
      </c>
      <c r="B1044" t="s">
        <v>181</v>
      </c>
      <c r="C1044" s="120">
        <v>63661</v>
      </c>
      <c r="D1044">
        <v>63661</v>
      </c>
      <c r="E1044" s="121">
        <v>57</v>
      </c>
      <c r="F1044" t="s">
        <v>178</v>
      </c>
      <c r="G1044" t="s">
        <v>180</v>
      </c>
      <c r="H1044" t="s">
        <v>54</v>
      </c>
      <c r="K1044" s="21" t="s">
        <v>179</v>
      </c>
      <c r="L1044">
        <v>45.466999999999999</v>
      </c>
      <c r="M1044">
        <v>2.2879999999999998</v>
      </c>
      <c r="N1044">
        <v>7.0119999999999996</v>
      </c>
      <c r="O1044">
        <v>11.395</v>
      </c>
      <c r="P1044">
        <v>0.443</v>
      </c>
      <c r="Q1044">
        <v>9.9600000000000009</v>
      </c>
      <c r="R1044">
        <v>22.347000000000001</v>
      </c>
      <c r="S1044">
        <v>1.31</v>
      </c>
      <c r="X1044">
        <v>100.22200000000001</v>
      </c>
      <c r="Y1044">
        <v>60.908609184656889</v>
      </c>
      <c r="Z1044" s="122">
        <v>0.62</v>
      </c>
      <c r="AA1044" s="122">
        <v>7.62</v>
      </c>
      <c r="AB1044" s="122">
        <v>1.6</v>
      </c>
      <c r="AC1044" s="122">
        <v>2.0699999999999998</v>
      </c>
      <c r="AD1044" s="122">
        <v>15.18</v>
      </c>
      <c r="AE1044" s="122">
        <v>1.49</v>
      </c>
      <c r="AF1044" s="122">
        <v>0.68</v>
      </c>
      <c r="AG1044" s="122">
        <v>5.92</v>
      </c>
      <c r="AI1044" s="122">
        <v>200</v>
      </c>
      <c r="AJ1044" s="122">
        <v>200</v>
      </c>
      <c r="AK1044" s="123">
        <v>1.1713743951228401</v>
      </c>
      <c r="AL1044" s="109">
        <v>0.56842350942891362</v>
      </c>
      <c r="AM1044" s="109">
        <v>9.7222650956457754E-2</v>
      </c>
      <c r="AN1044">
        <v>0.12473782481499857</v>
      </c>
      <c r="AO1044" s="109">
        <v>4.75287196971599</v>
      </c>
      <c r="AP1044" s="109">
        <v>0.1284378388396569</v>
      </c>
      <c r="AQ1044" s="141">
        <v>1011.111264763678</v>
      </c>
      <c r="AR1044" s="141">
        <v>4.2309346408962512</v>
      </c>
      <c r="AS1044" s="141">
        <v>1000</v>
      </c>
      <c r="AY1044" s="191"/>
      <c r="BC1044" s="192"/>
      <c r="BD1044" s="191">
        <f t="shared" si="80"/>
        <v>4.75287196971599</v>
      </c>
      <c r="BE1044" s="122">
        <f t="shared" si="81"/>
        <v>0.1284378388396569</v>
      </c>
      <c r="BF1044" s="122">
        <f t="shared" si="82"/>
        <v>1011.111264763678</v>
      </c>
      <c r="BG1044" s="122">
        <f t="shared" si="83"/>
        <v>4.2309346408962512</v>
      </c>
      <c r="BH1044" s="192">
        <f t="shared" si="84"/>
        <v>1000</v>
      </c>
      <c r="BI1044" s="109">
        <v>6.1528810029187406</v>
      </c>
      <c r="BJ1044" s="109">
        <v>5.4545966439404694</v>
      </c>
      <c r="BK1044" s="109">
        <v>6.8870606522717681</v>
      </c>
      <c r="BL1044" s="109">
        <v>867.11842148934011</v>
      </c>
      <c r="BM1044" s="109">
        <v>851.92655137215263</v>
      </c>
      <c r="BN1044" s="123">
        <v>883.50424912605888</v>
      </c>
    </row>
    <row r="1045" spans="1:66" x14ac:dyDescent="0.25">
      <c r="A1045">
        <v>1040</v>
      </c>
      <c r="B1045" t="s">
        <v>181</v>
      </c>
      <c r="C1045" s="120">
        <v>63661</v>
      </c>
      <c r="D1045">
        <v>63661</v>
      </c>
      <c r="E1045" s="121">
        <v>58</v>
      </c>
      <c r="F1045" t="s">
        <v>183</v>
      </c>
      <c r="G1045" t="s">
        <v>180</v>
      </c>
      <c r="H1045" t="s">
        <v>54</v>
      </c>
      <c r="K1045" s="21" t="s">
        <v>179</v>
      </c>
      <c r="L1045">
        <v>47.008000000000003</v>
      </c>
      <c r="M1045">
        <v>2.3159999999999998</v>
      </c>
      <c r="N1045">
        <v>5.3959999999999999</v>
      </c>
      <c r="O1045">
        <v>6.218</v>
      </c>
      <c r="P1045">
        <v>0.112</v>
      </c>
      <c r="Q1045">
        <v>14.446</v>
      </c>
      <c r="R1045">
        <v>23.198</v>
      </c>
      <c r="S1045">
        <v>0.48499999999999999</v>
      </c>
      <c r="U1045">
        <v>0.10199999999999999</v>
      </c>
      <c r="W1045">
        <v>2E-3</v>
      </c>
      <c r="X1045">
        <v>99.283000000000015</v>
      </c>
      <c r="Y1045">
        <v>80.550126450741018</v>
      </c>
      <c r="Z1045" s="122">
        <v>0.6</v>
      </c>
      <c r="AA1045" s="122">
        <v>7.54</v>
      </c>
      <c r="AB1045" s="122">
        <v>1.84</v>
      </c>
      <c r="AC1045" s="122">
        <v>2.83</v>
      </c>
      <c r="AD1045" s="122">
        <v>46.35</v>
      </c>
      <c r="AE1045" s="122">
        <v>1.2</v>
      </c>
      <c r="AF1045" s="122">
        <v>0.67</v>
      </c>
      <c r="AG1045" s="122">
        <v>10.55</v>
      </c>
      <c r="AI1045" s="122">
        <v>50.91</v>
      </c>
      <c r="AJ1045" s="122">
        <v>2525.92</v>
      </c>
      <c r="AK1045" s="123">
        <v>1.3180008536969665</v>
      </c>
      <c r="AL1045" s="109">
        <v>0.81109646092408805</v>
      </c>
      <c r="AM1045" s="109">
        <v>3.5411971369183018E-2</v>
      </c>
      <c r="AN1045">
        <v>1.7876359718384777E-2</v>
      </c>
      <c r="AY1045" s="191"/>
      <c r="BC1045" s="192"/>
      <c r="BD1045" s="191" t="str">
        <f t="shared" si="80"/>
        <v/>
      </c>
      <c r="BE1045" s="122" t="str">
        <f t="shared" si="81"/>
        <v/>
      </c>
      <c r="BF1045" s="122" t="str">
        <f t="shared" si="82"/>
        <v/>
      </c>
      <c r="BG1045" s="122" t="str">
        <f t="shared" si="83"/>
        <v/>
      </c>
      <c r="BH1045" s="192" t="str">
        <f t="shared" si="84"/>
        <v/>
      </c>
      <c r="BI1045" s="109">
        <v>2.2890814060689189</v>
      </c>
      <c r="BJ1045" s="109">
        <v>1.844191669893382</v>
      </c>
      <c r="BK1045" s="109">
        <v>2.8536120838643289</v>
      </c>
      <c r="BL1045" s="109">
        <v>1093.673583984375</v>
      </c>
      <c r="BM1045" s="109">
        <v>1085.7464062500001</v>
      </c>
      <c r="BN1045" s="123">
        <v>1101.0465429687499</v>
      </c>
    </row>
    <row r="1046" spans="1:66" x14ac:dyDescent="0.25">
      <c r="A1046">
        <v>1041</v>
      </c>
      <c r="B1046" t="s">
        <v>181</v>
      </c>
      <c r="C1046" s="120">
        <v>63661</v>
      </c>
      <c r="D1046">
        <v>63661</v>
      </c>
      <c r="E1046" s="121">
        <v>59</v>
      </c>
      <c r="F1046" t="s">
        <v>185</v>
      </c>
      <c r="G1046" t="s">
        <v>180</v>
      </c>
      <c r="H1046" t="s">
        <v>54</v>
      </c>
      <c r="K1046" s="21" t="s">
        <v>179</v>
      </c>
      <c r="L1046">
        <v>46.896000000000001</v>
      </c>
      <c r="M1046">
        <v>3.0920000000000001</v>
      </c>
      <c r="N1046">
        <v>5.5069999999999997</v>
      </c>
      <c r="O1046">
        <v>7.3109999999999999</v>
      </c>
      <c r="P1046">
        <v>0.16800000000000001</v>
      </c>
      <c r="Q1046">
        <v>13.670999999999999</v>
      </c>
      <c r="R1046">
        <v>22.818999999999999</v>
      </c>
      <c r="S1046">
        <v>0.46899999999999997</v>
      </c>
      <c r="W1046">
        <v>2.9000000000000001E-2</v>
      </c>
      <c r="X1046">
        <v>99.961999999999989</v>
      </c>
      <c r="Y1046">
        <v>76.922966793853774</v>
      </c>
      <c r="Z1046" s="122">
        <v>0.6</v>
      </c>
      <c r="AA1046" s="122">
        <v>6.44</v>
      </c>
      <c r="AB1046" s="122">
        <v>1.82</v>
      </c>
      <c r="AC1046" s="122">
        <v>2.62</v>
      </c>
      <c r="AD1046" s="122">
        <v>32.68</v>
      </c>
      <c r="AE1046" s="122">
        <v>1.24</v>
      </c>
      <c r="AF1046" s="122">
        <v>0.68</v>
      </c>
      <c r="AG1046" s="122">
        <v>10.92</v>
      </c>
      <c r="AI1046" s="122">
        <v>200</v>
      </c>
      <c r="AJ1046" s="122">
        <v>219.85</v>
      </c>
      <c r="AK1046" s="123">
        <v>1.2901534932158982</v>
      </c>
      <c r="AL1046" s="109">
        <v>0.76564583428698274</v>
      </c>
      <c r="AM1046" s="109">
        <v>3.4157332967826894E-2</v>
      </c>
      <c r="AN1046">
        <v>9.5711911586466483E-2</v>
      </c>
      <c r="AY1046" s="191"/>
      <c r="BC1046" s="192"/>
      <c r="BD1046" s="191" t="str">
        <f t="shared" si="80"/>
        <v/>
      </c>
      <c r="BE1046" s="122" t="str">
        <f t="shared" si="81"/>
        <v/>
      </c>
      <c r="BF1046" s="122" t="str">
        <f t="shared" si="82"/>
        <v/>
      </c>
      <c r="BG1046" s="122" t="str">
        <f t="shared" si="83"/>
        <v/>
      </c>
      <c r="BH1046" s="192" t="str">
        <f t="shared" si="84"/>
        <v/>
      </c>
      <c r="BI1046" s="109">
        <v>0.70330157567308904</v>
      </c>
      <c r="BJ1046" s="109">
        <v>0.49960832883165829</v>
      </c>
      <c r="BK1046" s="109">
        <v>1.019128921521173</v>
      </c>
      <c r="BL1046" s="109">
        <v>1085.665405273438</v>
      </c>
      <c r="BM1046" s="109">
        <v>1082.2985546875</v>
      </c>
      <c r="BN1046" s="123">
        <v>1090.331166992187</v>
      </c>
    </row>
    <row r="1047" spans="1:66" x14ac:dyDescent="0.25">
      <c r="A1047">
        <v>1042</v>
      </c>
      <c r="B1047" t="s">
        <v>181</v>
      </c>
      <c r="C1047" s="120">
        <v>63661</v>
      </c>
      <c r="D1047">
        <v>63661</v>
      </c>
      <c r="E1047" s="121">
        <v>60</v>
      </c>
      <c r="F1047" t="s">
        <v>178</v>
      </c>
      <c r="G1047" t="s">
        <v>180</v>
      </c>
      <c r="H1047" t="s">
        <v>54</v>
      </c>
      <c r="K1047" s="21" t="s">
        <v>179</v>
      </c>
      <c r="L1047">
        <v>47.734999999999999</v>
      </c>
      <c r="M1047">
        <v>2.331</v>
      </c>
      <c r="N1047">
        <v>5.1509999999999998</v>
      </c>
      <c r="O1047">
        <v>6.43</v>
      </c>
      <c r="P1047">
        <v>9.7000000000000003E-2</v>
      </c>
      <c r="Q1047">
        <v>14.574</v>
      </c>
      <c r="R1047">
        <v>23.428999999999998</v>
      </c>
      <c r="S1047">
        <v>0.50800000000000001</v>
      </c>
      <c r="U1047">
        <v>6.5000000000000002E-2</v>
      </c>
      <c r="W1047">
        <v>6.9000000000000006E-2</v>
      </c>
      <c r="X1047">
        <v>100.389</v>
      </c>
      <c r="Y1047">
        <v>80.160157578120547</v>
      </c>
      <c r="Z1047" s="122">
        <v>0.6</v>
      </c>
      <c r="AA1047" s="122">
        <v>7.48</v>
      </c>
      <c r="AB1047" s="122">
        <v>1.89</v>
      </c>
      <c r="AC1047" s="122">
        <v>2.8</v>
      </c>
      <c r="AD1047" s="122">
        <v>53.13</v>
      </c>
      <c r="AE1047" s="122">
        <v>1.19</v>
      </c>
      <c r="AF1047" s="122">
        <v>0.67</v>
      </c>
      <c r="AG1047" s="122">
        <v>10.43</v>
      </c>
      <c r="AI1047" s="122">
        <v>81.33</v>
      </c>
      <c r="AJ1047" s="122">
        <v>88.06</v>
      </c>
      <c r="AK1047" s="123">
        <v>1.3011285817320217</v>
      </c>
      <c r="AL1047" s="109">
        <v>0.81002224844500292</v>
      </c>
      <c r="AM1047" s="109">
        <v>3.6716845713222673E-2</v>
      </c>
      <c r="AN1047">
        <v>2.5437372439315341E-2</v>
      </c>
      <c r="AY1047" s="191"/>
      <c r="BC1047" s="192"/>
      <c r="BD1047" s="191" t="str">
        <f t="shared" si="80"/>
        <v/>
      </c>
      <c r="BE1047" s="122" t="str">
        <f t="shared" si="81"/>
        <v/>
      </c>
      <c r="BF1047" s="122" t="str">
        <f t="shared" si="82"/>
        <v/>
      </c>
      <c r="BG1047" s="122" t="str">
        <f t="shared" si="83"/>
        <v/>
      </c>
      <c r="BH1047" s="192" t="str">
        <f t="shared" si="84"/>
        <v/>
      </c>
      <c r="BI1047" s="109">
        <v>2.3923445534772769</v>
      </c>
      <c r="BJ1047" s="109">
        <v>1.8634509968824291</v>
      </c>
      <c r="BK1047" s="109">
        <v>2.9198251652784242</v>
      </c>
      <c r="BL1047" s="109">
        <v>1097.290283203125</v>
      </c>
      <c r="BM1047" s="109">
        <v>1089.890922851562</v>
      </c>
      <c r="BN1047" s="123">
        <v>1104.0641943359381</v>
      </c>
    </row>
    <row r="1048" spans="1:66" x14ac:dyDescent="0.25">
      <c r="A1048">
        <v>1043</v>
      </c>
      <c r="B1048" t="s">
        <v>181</v>
      </c>
      <c r="C1048" s="120">
        <v>63661</v>
      </c>
      <c r="D1048">
        <v>63661</v>
      </c>
      <c r="E1048" s="121">
        <v>61</v>
      </c>
      <c r="F1048" t="s">
        <v>185</v>
      </c>
      <c r="G1048" t="s">
        <v>180</v>
      </c>
      <c r="H1048" t="s">
        <v>54</v>
      </c>
      <c r="K1048" s="21" t="s">
        <v>179</v>
      </c>
      <c r="L1048">
        <v>42.030999999999999</v>
      </c>
      <c r="M1048">
        <v>4.9569999999999999</v>
      </c>
      <c r="N1048">
        <v>9.6560000000000006</v>
      </c>
      <c r="O1048">
        <v>8.1739999999999995</v>
      </c>
      <c r="P1048">
        <v>0.111</v>
      </c>
      <c r="Q1048">
        <v>11.692</v>
      </c>
      <c r="R1048">
        <v>22.97</v>
      </c>
      <c r="S1048">
        <v>0.55200000000000005</v>
      </c>
      <c r="U1048">
        <v>7.0000000000000001E-3</v>
      </c>
      <c r="W1048">
        <v>4.0000000000000001E-3</v>
      </c>
      <c r="X1048">
        <v>100.15400000000002</v>
      </c>
      <c r="Y1048">
        <v>71.829427170805715</v>
      </c>
      <c r="Z1048" s="122">
        <v>0.64</v>
      </c>
      <c r="AA1048" s="122">
        <v>4.99</v>
      </c>
      <c r="AB1048" s="122">
        <v>1.35</v>
      </c>
      <c r="AC1048" s="122">
        <v>2.46</v>
      </c>
      <c r="AD1048" s="122">
        <v>46.65</v>
      </c>
      <c r="AE1048" s="122">
        <v>1.35</v>
      </c>
      <c r="AF1048" s="122">
        <v>0.67</v>
      </c>
      <c r="AG1048" s="122">
        <v>10.02</v>
      </c>
      <c r="AI1048" s="122">
        <v>611.86</v>
      </c>
      <c r="AJ1048" s="122">
        <v>1724.35</v>
      </c>
      <c r="AK1048" s="123">
        <v>1.2935460515460102</v>
      </c>
      <c r="AL1048" s="109">
        <v>0.66150734317061444</v>
      </c>
      <c r="AM1048" s="109">
        <v>4.061331227778503E-2</v>
      </c>
      <c r="AN1048">
        <v>5.9022561649011505E-2</v>
      </c>
      <c r="AY1048" s="191"/>
      <c r="BC1048" s="192"/>
      <c r="BD1048" s="191" t="str">
        <f t="shared" si="80"/>
        <v/>
      </c>
      <c r="BE1048" s="122" t="str">
        <f t="shared" si="81"/>
        <v/>
      </c>
      <c r="BF1048" s="122" t="str">
        <f t="shared" si="82"/>
        <v/>
      </c>
      <c r="BG1048" s="122" t="str">
        <f t="shared" si="83"/>
        <v/>
      </c>
      <c r="BH1048" s="192" t="str">
        <f t="shared" si="84"/>
        <v/>
      </c>
      <c r="BI1048" s="109">
        <v>0</v>
      </c>
      <c r="BJ1048" s="109">
        <v>0</v>
      </c>
      <c r="BK1048" s="109">
        <v>0.79042567502162142</v>
      </c>
      <c r="BL1048" s="109">
        <v>1086.12939453125</v>
      </c>
      <c r="BM1048" s="109">
        <v>1078.628364257813</v>
      </c>
      <c r="BN1048" s="123">
        <v>1096.296723632812</v>
      </c>
    </row>
    <row r="1049" spans="1:66" x14ac:dyDescent="0.25">
      <c r="A1049">
        <v>1044</v>
      </c>
      <c r="B1049" t="s">
        <v>181</v>
      </c>
      <c r="C1049" s="120">
        <v>63661</v>
      </c>
      <c r="D1049">
        <v>63661</v>
      </c>
      <c r="E1049" s="121">
        <v>64</v>
      </c>
      <c r="F1049" t="s">
        <v>178</v>
      </c>
      <c r="G1049" t="s">
        <v>180</v>
      </c>
      <c r="H1049" t="s">
        <v>54</v>
      </c>
      <c r="K1049" s="21" t="s">
        <v>179</v>
      </c>
      <c r="L1049">
        <v>46.52</v>
      </c>
      <c r="M1049">
        <v>2.597</v>
      </c>
      <c r="N1049">
        <v>5.3070000000000004</v>
      </c>
      <c r="O1049">
        <v>6.7160000000000002</v>
      </c>
      <c r="P1049">
        <v>0.18</v>
      </c>
      <c r="Q1049">
        <v>13.21</v>
      </c>
      <c r="R1049">
        <v>23.606000000000002</v>
      </c>
      <c r="S1049">
        <v>0.90600000000000003</v>
      </c>
      <c r="W1049">
        <v>1.7000000000000001E-2</v>
      </c>
      <c r="X1049">
        <v>99.058999999999997</v>
      </c>
      <c r="Y1049">
        <v>77.808670855794958</v>
      </c>
      <c r="Z1049" s="122">
        <v>0.61</v>
      </c>
      <c r="AA1049" s="122">
        <v>7.19</v>
      </c>
      <c r="AB1049" s="122">
        <v>1.85</v>
      </c>
      <c r="AC1049" s="122">
        <v>2.74</v>
      </c>
      <c r="AD1049" s="122">
        <v>30.46</v>
      </c>
      <c r="AE1049" s="122">
        <v>1.26</v>
      </c>
      <c r="AF1049" s="122">
        <v>0.67</v>
      </c>
      <c r="AG1049" s="122">
        <v>7.29</v>
      </c>
      <c r="AI1049" s="122">
        <v>200</v>
      </c>
      <c r="AJ1049" s="122">
        <v>374.72</v>
      </c>
      <c r="AK1049" s="123">
        <v>1.3292539895641682</v>
      </c>
      <c r="AL1049" s="109">
        <v>0.7480616787244877</v>
      </c>
      <c r="AM1049" s="109">
        <v>6.6718497508665583E-2</v>
      </c>
      <c r="AN1049">
        <v>-7.5680797566330272E-4</v>
      </c>
      <c r="AY1049" s="191"/>
      <c r="BC1049" s="192"/>
      <c r="BD1049" s="191" t="str">
        <f t="shared" si="80"/>
        <v/>
      </c>
      <c r="BE1049" s="122" t="str">
        <f t="shared" si="81"/>
        <v/>
      </c>
      <c r="BF1049" s="122" t="str">
        <f t="shared" si="82"/>
        <v/>
      </c>
      <c r="BG1049" s="122" t="str">
        <f t="shared" si="83"/>
        <v/>
      </c>
      <c r="BH1049" s="192" t="str">
        <f t="shared" si="84"/>
        <v/>
      </c>
      <c r="BI1049" s="109">
        <v>7.0311003667937921</v>
      </c>
      <c r="BJ1049" s="109">
        <v>6.3913478834258726</v>
      </c>
      <c r="BK1049" s="109">
        <v>7.7088933736907652</v>
      </c>
      <c r="BL1049" s="109">
        <v>1108.95361328125</v>
      </c>
      <c r="BM1049" s="109">
        <v>1099.379819335938</v>
      </c>
      <c r="BN1049" s="123">
        <v>1118.852358398437</v>
      </c>
    </row>
    <row r="1050" spans="1:66" x14ac:dyDescent="0.25">
      <c r="A1050">
        <v>1045</v>
      </c>
      <c r="B1050" t="s">
        <v>181</v>
      </c>
      <c r="C1050" s="120">
        <v>63661</v>
      </c>
      <c r="D1050">
        <v>63661</v>
      </c>
      <c r="E1050" s="121">
        <v>65</v>
      </c>
      <c r="F1050" t="s">
        <v>185</v>
      </c>
      <c r="G1050" t="s">
        <v>180</v>
      </c>
      <c r="H1050" t="s">
        <v>54</v>
      </c>
      <c r="K1050" s="21" t="s">
        <v>179</v>
      </c>
      <c r="L1050">
        <v>39.707000000000001</v>
      </c>
      <c r="M1050">
        <v>6.109</v>
      </c>
      <c r="N1050">
        <v>10.759</v>
      </c>
      <c r="O1050">
        <v>8.3610000000000007</v>
      </c>
      <c r="P1050">
        <v>0.109</v>
      </c>
      <c r="Q1050">
        <v>10.705</v>
      </c>
      <c r="R1050">
        <v>23.053000000000001</v>
      </c>
      <c r="S1050">
        <v>0.58499999999999996</v>
      </c>
      <c r="U1050">
        <v>8.0000000000000002E-3</v>
      </c>
      <c r="W1050">
        <v>4.0000000000000001E-3</v>
      </c>
      <c r="X1050">
        <v>99.399999999999991</v>
      </c>
      <c r="Y1050">
        <v>69.533962159855975</v>
      </c>
      <c r="Z1050" s="122">
        <v>0.66</v>
      </c>
      <c r="AA1050" s="122">
        <v>4.5</v>
      </c>
      <c r="AB1050" s="122">
        <v>1.28</v>
      </c>
      <c r="AC1050" s="122">
        <v>2.4300000000000002</v>
      </c>
      <c r="AD1050" s="122">
        <v>48.59</v>
      </c>
      <c r="AE1050" s="122">
        <v>1.42</v>
      </c>
      <c r="AF1050" s="122">
        <v>0.67</v>
      </c>
      <c r="AG1050" s="122">
        <v>10</v>
      </c>
      <c r="AI1050" s="122">
        <v>595.99</v>
      </c>
      <c r="AJ1050" s="122">
        <v>1687.89</v>
      </c>
      <c r="AK1050" s="123">
        <v>1.3081710162213018</v>
      </c>
      <c r="AL1050" s="109">
        <v>0.61405422100777962</v>
      </c>
      <c r="AM1050" s="109">
        <v>4.3637452130055085E-2</v>
      </c>
      <c r="AN1050">
        <v>5.2092907291454306E-2</v>
      </c>
      <c r="AY1050" s="191"/>
      <c r="BC1050" s="192"/>
      <c r="BD1050" s="191" t="str">
        <f t="shared" si="80"/>
        <v/>
      </c>
      <c r="BE1050" s="122" t="str">
        <f t="shared" si="81"/>
        <v/>
      </c>
      <c r="BF1050" s="122" t="str">
        <f t="shared" si="82"/>
        <v/>
      </c>
      <c r="BG1050" s="122" t="str">
        <f t="shared" si="83"/>
        <v/>
      </c>
      <c r="BH1050" s="192" t="str">
        <f t="shared" si="84"/>
        <v/>
      </c>
      <c r="BI1050" s="109">
        <v>1.4154755129809971</v>
      </c>
      <c r="BJ1050" s="109">
        <v>0.40172506475406838</v>
      </c>
      <c r="BK1050" s="109">
        <v>2.6458855452533361</v>
      </c>
      <c r="BL1050" s="109">
        <v>1080.17919921875</v>
      </c>
      <c r="BM1050" s="109">
        <v>1073.948081054687</v>
      </c>
      <c r="BN1050" s="123">
        <v>1088.4615722656249</v>
      </c>
    </row>
    <row r="1051" spans="1:66" x14ac:dyDescent="0.25">
      <c r="A1051">
        <v>1046</v>
      </c>
      <c r="B1051" t="s">
        <v>181</v>
      </c>
      <c r="C1051" s="120">
        <v>63661</v>
      </c>
      <c r="D1051">
        <v>63661</v>
      </c>
      <c r="E1051" s="121">
        <v>66</v>
      </c>
      <c r="F1051" t="s">
        <v>178</v>
      </c>
      <c r="G1051" t="s">
        <v>180</v>
      </c>
      <c r="H1051" t="s">
        <v>54</v>
      </c>
      <c r="K1051" s="21" t="s">
        <v>179</v>
      </c>
      <c r="L1051">
        <v>48.936</v>
      </c>
      <c r="M1051">
        <v>0.70099999999999996</v>
      </c>
      <c r="N1051">
        <v>3.12</v>
      </c>
      <c r="O1051">
        <v>14.510999999999999</v>
      </c>
      <c r="P1051">
        <v>0.312</v>
      </c>
      <c r="Q1051">
        <v>8.7439999999999998</v>
      </c>
      <c r="R1051">
        <v>20.138000000000002</v>
      </c>
      <c r="S1051">
        <v>2.64</v>
      </c>
      <c r="U1051">
        <v>5.1999999999999998E-2</v>
      </c>
      <c r="W1051">
        <v>1E-3</v>
      </c>
      <c r="X1051">
        <v>99.155000000000015</v>
      </c>
      <c r="Y1051">
        <v>51.787503676482494</v>
      </c>
      <c r="Z1051" s="122">
        <v>0.59</v>
      </c>
      <c r="AA1051" s="122">
        <v>15.61</v>
      </c>
      <c r="AB1051" s="122">
        <v>2.4900000000000002</v>
      </c>
      <c r="AC1051" s="122">
        <v>1.82</v>
      </c>
      <c r="AD1051" s="122">
        <v>18.72</v>
      </c>
      <c r="AE1051" s="122">
        <v>1.61</v>
      </c>
      <c r="AF1051" s="122">
        <v>0.72</v>
      </c>
      <c r="AG1051" s="122">
        <v>4.07</v>
      </c>
      <c r="AI1051" s="122">
        <v>89.57</v>
      </c>
      <c r="AJ1051" s="122">
        <v>5087.3</v>
      </c>
      <c r="AK1051" s="123">
        <v>1.0431438290111501</v>
      </c>
      <c r="AL1051" s="109">
        <v>0.50765167313537929</v>
      </c>
      <c r="AM1051" s="109">
        <v>0.19931641618086557</v>
      </c>
      <c r="AN1051">
        <v>0.17562009665346093</v>
      </c>
      <c r="AO1051" s="109">
        <v>4.732616951615511</v>
      </c>
      <c r="AP1051" s="109">
        <v>0.1128716461589224</v>
      </c>
      <c r="AQ1051" s="141">
        <v>988.03245238138345</v>
      </c>
      <c r="AR1051" s="141">
        <v>3.8892506041201149</v>
      </c>
      <c r="AS1051" s="141">
        <v>187</v>
      </c>
      <c r="AY1051" s="191"/>
      <c r="BC1051" s="192"/>
      <c r="BD1051" s="191">
        <f t="shared" si="80"/>
        <v>4.732616951615511</v>
      </c>
      <c r="BE1051" s="122">
        <f t="shared" si="81"/>
        <v>0.1128716461589224</v>
      </c>
      <c r="BF1051" s="122">
        <f t="shared" si="82"/>
        <v>988.03245238138345</v>
      </c>
      <c r="BG1051" s="122">
        <f t="shared" si="83"/>
        <v>3.8892506041201149</v>
      </c>
      <c r="BH1051" s="192">
        <f t="shared" si="84"/>
        <v>187</v>
      </c>
      <c r="BI1051" s="109">
        <v>7.5391998291015616</v>
      </c>
      <c r="BJ1051" s="109">
        <v>7.030209884643555</v>
      </c>
      <c r="BK1051" s="109">
        <v>8.036846656799316</v>
      </c>
      <c r="BL1051" s="109">
        <v>982.759765625</v>
      </c>
      <c r="BM1051" s="109">
        <v>973.82981933593749</v>
      </c>
      <c r="BN1051" s="123">
        <v>991.7018994140625</v>
      </c>
    </row>
    <row r="1052" spans="1:66" x14ac:dyDescent="0.25">
      <c r="A1052">
        <v>1047</v>
      </c>
      <c r="B1052">
        <v>245</v>
      </c>
      <c r="C1052" s="120">
        <v>63663</v>
      </c>
      <c r="D1052">
        <v>63663</v>
      </c>
      <c r="E1052" s="121">
        <v>3</v>
      </c>
      <c r="F1052" t="s">
        <v>178</v>
      </c>
      <c r="G1052" t="s">
        <v>180</v>
      </c>
      <c r="H1052" t="s">
        <v>54</v>
      </c>
      <c r="K1052" s="21" t="s">
        <v>179</v>
      </c>
      <c r="L1052">
        <v>48.274000000000001</v>
      </c>
      <c r="M1052">
        <v>1.9550000000000001</v>
      </c>
      <c r="N1052">
        <v>5.0709999999999997</v>
      </c>
      <c r="O1052">
        <v>7.7430000000000003</v>
      </c>
      <c r="P1052">
        <v>0.33500000000000002</v>
      </c>
      <c r="Q1052">
        <v>13.05</v>
      </c>
      <c r="R1052">
        <v>22.001000000000001</v>
      </c>
      <c r="S1052">
        <v>0.95899999999999996</v>
      </c>
      <c r="U1052">
        <v>3.7999999999999999E-2</v>
      </c>
      <c r="W1052">
        <v>0.01</v>
      </c>
      <c r="X1052">
        <v>99.436000000000007</v>
      </c>
      <c r="Y1052">
        <v>75.027299400678842</v>
      </c>
      <c r="Z1052" s="122">
        <v>0.59</v>
      </c>
      <c r="AA1052" s="122">
        <v>8</v>
      </c>
      <c r="AB1052" s="122">
        <v>1.89</v>
      </c>
      <c r="AC1052" s="122">
        <v>2.54</v>
      </c>
      <c r="AD1052" s="122">
        <v>18.12</v>
      </c>
      <c r="AE1052" s="122">
        <v>1.26</v>
      </c>
      <c r="AF1052" s="122">
        <v>0.68</v>
      </c>
      <c r="AG1052" s="122">
        <v>6.76</v>
      </c>
      <c r="AI1052" s="122">
        <v>124.72</v>
      </c>
      <c r="AJ1052" s="122">
        <v>639.34</v>
      </c>
      <c r="AK1052" s="123">
        <v>1.2740611591664701</v>
      </c>
      <c r="AL1052" s="109">
        <v>0.73318265394768112</v>
      </c>
      <c r="AM1052" s="109">
        <v>7.0065422797302768E-2</v>
      </c>
      <c r="AN1052">
        <v>0.11188404364919692</v>
      </c>
      <c r="AY1052" s="191"/>
      <c r="BC1052" s="192"/>
      <c r="BD1052" s="191" t="str">
        <f t="shared" si="80"/>
        <v/>
      </c>
      <c r="BE1052" s="122" t="str">
        <f t="shared" si="81"/>
        <v/>
      </c>
      <c r="BF1052" s="122" t="str">
        <f t="shared" si="82"/>
        <v/>
      </c>
      <c r="BG1052" s="122" t="str">
        <f t="shared" si="83"/>
        <v/>
      </c>
      <c r="BH1052" s="192" t="str">
        <f t="shared" si="84"/>
        <v/>
      </c>
      <c r="BI1052" s="109">
        <v>5.0444979861786274</v>
      </c>
      <c r="BJ1052" s="109">
        <v>4.6430275920441062</v>
      </c>
      <c r="BK1052" s="109">
        <v>5.4751897815277486</v>
      </c>
      <c r="BL1052" s="109">
        <v>993.0025634765625</v>
      </c>
      <c r="BM1052" s="109">
        <v>967.86195800781252</v>
      </c>
      <c r="BN1052" s="123">
        <v>1017.635095214844</v>
      </c>
    </row>
    <row r="1053" spans="1:66" x14ac:dyDescent="0.25">
      <c r="A1053">
        <v>1048</v>
      </c>
      <c r="B1053">
        <v>246</v>
      </c>
      <c r="C1053" s="120">
        <v>63663</v>
      </c>
      <c r="D1053">
        <v>63663</v>
      </c>
      <c r="E1053" s="121">
        <v>4</v>
      </c>
      <c r="F1053" t="s">
        <v>183</v>
      </c>
      <c r="G1053" t="s">
        <v>180</v>
      </c>
      <c r="H1053" t="s">
        <v>54</v>
      </c>
      <c r="K1053" s="21" t="s">
        <v>179</v>
      </c>
      <c r="L1053">
        <v>47.661999999999999</v>
      </c>
      <c r="M1053">
        <v>2.6850000000000001</v>
      </c>
      <c r="N1053">
        <v>5.2649999999999997</v>
      </c>
      <c r="O1053">
        <v>7.1920000000000002</v>
      </c>
      <c r="P1053">
        <v>0.125</v>
      </c>
      <c r="Q1053">
        <v>14.1</v>
      </c>
      <c r="R1053">
        <v>22.324000000000002</v>
      </c>
      <c r="S1053">
        <v>0.42399999999999999</v>
      </c>
      <c r="X1053">
        <v>99.777000000000001</v>
      </c>
      <c r="Y1053">
        <v>77.752055452941264</v>
      </c>
      <c r="Z1053" s="122">
        <v>0.6</v>
      </c>
      <c r="AA1053" s="122">
        <v>6.73</v>
      </c>
      <c r="AB1053" s="122">
        <v>1.86</v>
      </c>
      <c r="AC1053" s="122">
        <v>2.63</v>
      </c>
      <c r="AD1053" s="122">
        <v>42.36</v>
      </c>
      <c r="AE1053" s="122">
        <v>1.21</v>
      </c>
      <c r="AF1053" s="122">
        <v>0.68</v>
      </c>
      <c r="AG1053" s="122">
        <v>11.58</v>
      </c>
      <c r="AI1053" s="122">
        <v>200</v>
      </c>
      <c r="AJ1053" s="122">
        <v>200</v>
      </c>
      <c r="AK1053" s="123">
        <v>1.2756058692378625</v>
      </c>
      <c r="AL1053" s="109">
        <v>0.78759262354212523</v>
      </c>
      <c r="AM1053" s="109">
        <v>3.0798662293233463E-2</v>
      </c>
      <c r="AN1053">
        <v>0.11512513794328473</v>
      </c>
      <c r="AY1053" s="191"/>
      <c r="BC1053" s="192"/>
      <c r="BD1053" s="191" t="str">
        <f t="shared" si="80"/>
        <v/>
      </c>
      <c r="BE1053" s="122" t="str">
        <f t="shared" si="81"/>
        <v/>
      </c>
      <c r="BF1053" s="122" t="str">
        <f t="shared" si="82"/>
        <v/>
      </c>
      <c r="BG1053" s="122" t="str">
        <f t="shared" si="83"/>
        <v/>
      </c>
      <c r="BH1053" s="192" t="str">
        <f t="shared" si="84"/>
        <v/>
      </c>
      <c r="BI1053" s="109">
        <v>1.167129619552373</v>
      </c>
      <c r="BJ1053" s="109">
        <v>0.87914019866156512</v>
      </c>
      <c r="BK1053" s="109">
        <v>1.3648028735654349</v>
      </c>
      <c r="BL1053" s="109">
        <v>1084.827758789062</v>
      </c>
      <c r="BM1053" s="109">
        <v>1080.8650781250001</v>
      </c>
      <c r="BN1053" s="123">
        <v>1089.4046874999999</v>
      </c>
    </row>
    <row r="1054" spans="1:66" x14ac:dyDescent="0.25">
      <c r="A1054">
        <v>1049</v>
      </c>
      <c r="B1054" t="s">
        <v>181</v>
      </c>
      <c r="C1054" s="120">
        <v>63663</v>
      </c>
      <c r="D1054">
        <v>63663</v>
      </c>
      <c r="E1054" s="121">
        <v>8</v>
      </c>
      <c r="F1054" t="s">
        <v>184</v>
      </c>
      <c r="G1054" t="s">
        <v>180</v>
      </c>
      <c r="H1054" t="s">
        <v>54</v>
      </c>
      <c r="K1054" s="21" t="s">
        <v>179</v>
      </c>
      <c r="L1054">
        <v>42.658999999999999</v>
      </c>
      <c r="M1054">
        <v>5.22</v>
      </c>
      <c r="N1054">
        <v>8.9730000000000008</v>
      </c>
      <c r="O1054">
        <v>8.58</v>
      </c>
      <c r="P1054">
        <v>0.17399999999999999</v>
      </c>
      <c r="Q1054">
        <v>11.032</v>
      </c>
      <c r="R1054">
        <v>21.55</v>
      </c>
      <c r="S1054">
        <v>0.77900000000000003</v>
      </c>
      <c r="W1054">
        <v>3.5999999999999997E-2</v>
      </c>
      <c r="X1054">
        <v>99.003</v>
      </c>
      <c r="Y1054">
        <v>69.623568076431368</v>
      </c>
      <c r="Z1054" s="122">
        <v>0.64</v>
      </c>
      <c r="AA1054" s="122">
        <v>4.7</v>
      </c>
      <c r="AB1054" s="122">
        <v>1.4</v>
      </c>
      <c r="AC1054" s="122">
        <v>2.4</v>
      </c>
      <c r="AD1054" s="122">
        <v>30.65</v>
      </c>
      <c r="AE1054" s="122">
        <v>1.39</v>
      </c>
      <c r="AF1054" s="122">
        <v>0.69</v>
      </c>
      <c r="AG1054" s="122">
        <v>7.99</v>
      </c>
      <c r="AI1054" s="122">
        <v>200</v>
      </c>
      <c r="AJ1054" s="122">
        <v>182.86</v>
      </c>
      <c r="AK1054" s="123">
        <v>1.2838335423988516</v>
      </c>
      <c r="AL1054" s="109">
        <v>0.62996920954580471</v>
      </c>
      <c r="AM1054" s="109">
        <v>5.7847686877279085E-2</v>
      </c>
      <c r="AN1054">
        <v>0.15284903155902813</v>
      </c>
      <c r="AY1054" s="191"/>
      <c r="BC1054" s="192"/>
      <c r="BD1054" s="191" t="str">
        <f t="shared" si="80"/>
        <v/>
      </c>
      <c r="BE1054" s="122" t="str">
        <f t="shared" si="81"/>
        <v/>
      </c>
      <c r="BF1054" s="122" t="str">
        <f t="shared" si="82"/>
        <v/>
      </c>
      <c r="BG1054" s="122" t="str">
        <f t="shared" si="83"/>
        <v/>
      </c>
      <c r="BH1054" s="192" t="str">
        <f t="shared" si="84"/>
        <v/>
      </c>
      <c r="BI1054" s="109">
        <v>7.1895648499910134</v>
      </c>
      <c r="BJ1054" s="109">
        <v>5.8681634255830541</v>
      </c>
      <c r="BK1054" s="109">
        <v>8.3881861421052708</v>
      </c>
      <c r="BL1054" s="109">
        <v>1098.666137695312</v>
      </c>
      <c r="BM1054" s="109">
        <v>1086.5621484374999</v>
      </c>
      <c r="BN1054" s="123">
        <v>1109.5508886718751</v>
      </c>
    </row>
    <row r="1055" spans="1:66" x14ac:dyDescent="0.25">
      <c r="A1055">
        <v>1050</v>
      </c>
      <c r="B1055" t="s">
        <v>181</v>
      </c>
      <c r="C1055" s="120">
        <v>63663</v>
      </c>
      <c r="D1055">
        <v>63663</v>
      </c>
      <c r="E1055" s="121">
        <v>9</v>
      </c>
      <c r="F1055" t="s">
        <v>185</v>
      </c>
      <c r="G1055" t="s">
        <v>180</v>
      </c>
      <c r="H1055" t="s">
        <v>54</v>
      </c>
      <c r="K1055" s="21" t="s">
        <v>179</v>
      </c>
      <c r="L1055">
        <v>42.268000000000001</v>
      </c>
      <c r="M1055">
        <v>5.1079999999999997</v>
      </c>
      <c r="N1055">
        <v>9.8780000000000001</v>
      </c>
      <c r="O1055">
        <v>8.1959999999999997</v>
      </c>
      <c r="P1055">
        <v>9.4E-2</v>
      </c>
      <c r="Q1055">
        <v>11.101000000000001</v>
      </c>
      <c r="R1055">
        <v>22.189</v>
      </c>
      <c r="S1055">
        <v>0.57299999999999995</v>
      </c>
      <c r="W1055">
        <v>2.7E-2</v>
      </c>
      <c r="X1055">
        <v>99.433999999999997</v>
      </c>
      <c r="Y1055">
        <v>70.712443459596486</v>
      </c>
      <c r="Z1055" s="122">
        <v>0.64</v>
      </c>
      <c r="AA1055" s="122">
        <v>4.7699999999999996</v>
      </c>
      <c r="AB1055" s="122">
        <v>1.33</v>
      </c>
      <c r="AC1055" s="122">
        <v>2.46</v>
      </c>
      <c r="AD1055" s="122">
        <v>53.71</v>
      </c>
      <c r="AE1055" s="122">
        <v>1.38</v>
      </c>
      <c r="AF1055" s="122">
        <v>0.68</v>
      </c>
      <c r="AG1055" s="122">
        <v>9.3800000000000008</v>
      </c>
      <c r="AI1055" s="122">
        <v>200</v>
      </c>
      <c r="AJ1055" s="122">
        <v>230.35</v>
      </c>
      <c r="AK1055" s="123">
        <v>1.299218018250333</v>
      </c>
      <c r="AL1055" s="109">
        <v>0.63049513061162588</v>
      </c>
      <c r="AM1055" s="109">
        <v>4.2321175890303937E-2</v>
      </c>
      <c r="AN1055">
        <v>0.13448406725639456</v>
      </c>
      <c r="AY1055" s="191"/>
      <c r="BC1055" s="192"/>
      <c r="BD1055" s="191" t="str">
        <f t="shared" si="80"/>
        <v/>
      </c>
      <c r="BE1055" s="122" t="str">
        <f t="shared" si="81"/>
        <v/>
      </c>
      <c r="BF1055" s="122" t="str">
        <f t="shared" si="82"/>
        <v/>
      </c>
      <c r="BG1055" s="122" t="str">
        <f t="shared" si="83"/>
        <v/>
      </c>
      <c r="BH1055" s="192" t="str">
        <f t="shared" si="84"/>
        <v/>
      </c>
      <c r="BI1055" s="109">
        <v>0.4593022419260897</v>
      </c>
      <c r="BJ1055" s="109">
        <v>0</v>
      </c>
      <c r="BK1055" s="109">
        <v>1.812272822980777</v>
      </c>
      <c r="BL1055" s="109">
        <v>1080.231201171875</v>
      </c>
      <c r="BM1055" s="109">
        <v>1071.2757714843749</v>
      </c>
      <c r="BN1055" s="123">
        <v>1091.143032226563</v>
      </c>
    </row>
    <row r="1056" spans="1:66" x14ac:dyDescent="0.25">
      <c r="A1056">
        <v>1051</v>
      </c>
      <c r="B1056" t="s">
        <v>181</v>
      </c>
      <c r="C1056" s="120">
        <v>63663</v>
      </c>
      <c r="D1056">
        <v>63663</v>
      </c>
      <c r="E1056" s="121">
        <v>10</v>
      </c>
      <c r="F1056" t="s">
        <v>178</v>
      </c>
      <c r="G1056" t="s">
        <v>180</v>
      </c>
      <c r="H1056" t="s">
        <v>54</v>
      </c>
      <c r="K1056" s="21" t="s">
        <v>179</v>
      </c>
      <c r="L1056">
        <v>47.235999999999997</v>
      </c>
      <c r="M1056">
        <v>2.9689999999999999</v>
      </c>
      <c r="N1056">
        <v>5.859</v>
      </c>
      <c r="O1056">
        <v>7.4870000000000001</v>
      </c>
      <c r="P1056">
        <v>0.13600000000000001</v>
      </c>
      <c r="Q1056">
        <v>13.429</v>
      </c>
      <c r="R1056">
        <v>22.12</v>
      </c>
      <c r="S1056">
        <v>0.45200000000000001</v>
      </c>
      <c r="U1056">
        <v>3.0000000000000001E-3</v>
      </c>
      <c r="X1056">
        <v>99.691000000000003</v>
      </c>
      <c r="Y1056">
        <v>76.175369356080068</v>
      </c>
      <c r="Z1056" s="122">
        <v>0.6</v>
      </c>
      <c r="AA1056" s="122">
        <v>6.34</v>
      </c>
      <c r="AB1056" s="122">
        <v>1.75</v>
      </c>
      <c r="AC1056" s="122">
        <v>2.59</v>
      </c>
      <c r="AD1056" s="122">
        <v>37.770000000000003</v>
      </c>
      <c r="AE1056" s="122">
        <v>1.24</v>
      </c>
      <c r="AF1056" s="122">
        <v>0.68</v>
      </c>
      <c r="AG1056" s="122">
        <v>10.73</v>
      </c>
      <c r="AI1056" s="122">
        <v>1851.01</v>
      </c>
      <c r="AJ1056" s="122">
        <v>200</v>
      </c>
      <c r="AK1056" s="123">
        <v>1.2770694293246891</v>
      </c>
      <c r="AL1056" s="109">
        <v>0.75155270128246887</v>
      </c>
      <c r="AM1056" s="109">
        <v>3.289558931001367E-2</v>
      </c>
      <c r="AN1056">
        <v>0.14902794411683151</v>
      </c>
      <c r="AT1056" s="122">
        <v>6.1650152542628067</v>
      </c>
      <c r="AU1056" s="122">
        <v>0.70324849359462249</v>
      </c>
      <c r="AV1056" s="122">
        <v>1133.8467387604539</v>
      </c>
      <c r="AW1056" s="122">
        <v>10.80504458224811</v>
      </c>
      <c r="AX1056" s="122">
        <v>30</v>
      </c>
      <c r="AY1056" s="191">
        <v>6.5974300543756703</v>
      </c>
      <c r="AZ1056" s="122">
        <v>1.0518690897334659</v>
      </c>
      <c r="BA1056" s="122">
        <v>1136.338296193971</v>
      </c>
      <c r="BB1056" s="122">
        <v>24.89242256609678</v>
      </c>
      <c r="BC1056" s="192">
        <v>7</v>
      </c>
      <c r="BD1056" s="191">
        <f t="shared" si="80"/>
        <v>6.5974300543756703</v>
      </c>
      <c r="BE1056" s="122">
        <f t="shared" si="81"/>
        <v>1.0518690897334659</v>
      </c>
      <c r="BF1056" s="122">
        <f t="shared" si="82"/>
        <v>1136.338296193971</v>
      </c>
      <c r="BG1056" s="122">
        <f t="shared" si="83"/>
        <v>24.89242256609678</v>
      </c>
      <c r="BH1056" s="192">
        <f t="shared" si="84"/>
        <v>7</v>
      </c>
      <c r="BI1056" s="109">
        <v>0.64084743853035153</v>
      </c>
      <c r="BJ1056" s="109">
        <v>0.36303872938575932</v>
      </c>
      <c r="BK1056" s="109">
        <v>0.95393473501625237</v>
      </c>
      <c r="BL1056" s="109">
        <v>1088.133911132812</v>
      </c>
      <c r="BM1056" s="109">
        <v>1084.5070751953131</v>
      </c>
      <c r="BN1056" s="123">
        <v>1092.802944335938</v>
      </c>
    </row>
    <row r="1057" spans="1:66" x14ac:dyDescent="0.25">
      <c r="A1057">
        <v>1052</v>
      </c>
      <c r="B1057" t="s">
        <v>181</v>
      </c>
      <c r="C1057" s="120">
        <v>63663</v>
      </c>
      <c r="D1057">
        <v>63663</v>
      </c>
      <c r="E1057" s="121">
        <v>11</v>
      </c>
      <c r="F1057" t="s">
        <v>178</v>
      </c>
      <c r="G1057" t="s">
        <v>180</v>
      </c>
      <c r="H1057" t="s">
        <v>54</v>
      </c>
      <c r="K1057" s="21" t="s">
        <v>179</v>
      </c>
      <c r="L1057">
        <v>48.158999999999999</v>
      </c>
      <c r="M1057">
        <v>2.2759999999999998</v>
      </c>
      <c r="N1057">
        <v>5.2460000000000004</v>
      </c>
      <c r="O1057">
        <v>6.4450000000000003</v>
      </c>
      <c r="P1057">
        <v>0.11</v>
      </c>
      <c r="Q1057">
        <v>14.513</v>
      </c>
      <c r="R1057">
        <v>22.434000000000001</v>
      </c>
      <c r="S1057">
        <v>0.441</v>
      </c>
      <c r="U1057">
        <v>0.14699999999999999</v>
      </c>
      <c r="W1057">
        <v>8.9999999999999993E-3</v>
      </c>
      <c r="X1057">
        <v>99.780000000000015</v>
      </c>
      <c r="Y1057">
        <v>80.056191312835551</v>
      </c>
      <c r="Z1057" s="122">
        <v>0.59</v>
      </c>
      <c r="AA1057" s="122">
        <v>7.36</v>
      </c>
      <c r="AB1057" s="122">
        <v>1.86</v>
      </c>
      <c r="AC1057" s="122">
        <v>2.8</v>
      </c>
      <c r="AD1057" s="122">
        <v>44.29</v>
      </c>
      <c r="AE1057" s="122">
        <v>1.19</v>
      </c>
      <c r="AF1057" s="122">
        <v>0.68</v>
      </c>
      <c r="AG1057" s="122">
        <v>11.03</v>
      </c>
      <c r="AI1057" s="122">
        <v>38.380000000000003</v>
      </c>
      <c r="AJ1057" s="122">
        <v>721.12</v>
      </c>
      <c r="AK1057" s="123">
        <v>1.2996590182309515</v>
      </c>
      <c r="AL1057" s="109">
        <v>0.80747407614906408</v>
      </c>
      <c r="AM1057" s="109">
        <v>3.1907549552260224E-2</v>
      </c>
      <c r="AN1057">
        <v>9.2122515311588771E-2</v>
      </c>
      <c r="AY1057" s="191"/>
      <c r="BC1057" s="192"/>
      <c r="BD1057" s="191" t="str">
        <f t="shared" si="80"/>
        <v/>
      </c>
      <c r="BE1057" s="122" t="str">
        <f t="shared" si="81"/>
        <v/>
      </c>
      <c r="BF1057" s="122" t="str">
        <f t="shared" si="82"/>
        <v/>
      </c>
      <c r="BG1057" s="122" t="str">
        <f t="shared" si="83"/>
        <v/>
      </c>
      <c r="BH1057" s="192" t="str">
        <f t="shared" si="84"/>
        <v/>
      </c>
      <c r="BI1057" s="109">
        <v>1.9642436326108259</v>
      </c>
      <c r="BJ1057" s="109">
        <v>1.665689088161973</v>
      </c>
      <c r="BK1057" s="109">
        <v>2.3612156308255479</v>
      </c>
      <c r="BL1057" s="109">
        <v>1094.641357421875</v>
      </c>
      <c r="BM1057" s="109">
        <v>1089.738232421875</v>
      </c>
      <c r="BN1057" s="123">
        <v>1099.975864257812</v>
      </c>
    </row>
    <row r="1058" spans="1:66" x14ac:dyDescent="0.25">
      <c r="A1058">
        <v>1053</v>
      </c>
      <c r="B1058" t="s">
        <v>181</v>
      </c>
      <c r="C1058" s="120">
        <v>63663</v>
      </c>
      <c r="D1058">
        <v>63663</v>
      </c>
      <c r="E1058" s="121">
        <v>12</v>
      </c>
      <c r="F1058" t="s">
        <v>185</v>
      </c>
      <c r="G1058" t="s">
        <v>180</v>
      </c>
      <c r="H1058" t="s">
        <v>54</v>
      </c>
      <c r="K1058" s="21" t="s">
        <v>179</v>
      </c>
      <c r="L1058">
        <v>43.04</v>
      </c>
      <c r="M1058">
        <v>4.4989999999999997</v>
      </c>
      <c r="N1058">
        <v>9.0489999999999995</v>
      </c>
      <c r="O1058">
        <v>8.1690000000000005</v>
      </c>
      <c r="P1058">
        <v>0.14899999999999999</v>
      </c>
      <c r="Q1058">
        <v>11.755000000000001</v>
      </c>
      <c r="R1058">
        <v>22.341000000000001</v>
      </c>
      <c r="S1058">
        <v>0.52300000000000002</v>
      </c>
      <c r="W1058">
        <v>7.0000000000000007E-2</v>
      </c>
      <c r="X1058">
        <v>99.594999999999999</v>
      </c>
      <c r="Y1058">
        <v>71.950388320124659</v>
      </c>
      <c r="Z1058" s="122">
        <v>0.63</v>
      </c>
      <c r="AA1058" s="122">
        <v>5.14</v>
      </c>
      <c r="AB1058" s="122">
        <v>1.39</v>
      </c>
      <c r="AC1058" s="122">
        <v>2.4500000000000002</v>
      </c>
      <c r="AD1058" s="122">
        <v>34.65</v>
      </c>
      <c r="AE1058" s="122">
        <v>1.33</v>
      </c>
      <c r="AF1058" s="122">
        <v>0.68</v>
      </c>
      <c r="AG1058" s="122">
        <v>10.039999999999999</v>
      </c>
      <c r="AI1058" s="122">
        <v>200</v>
      </c>
      <c r="AJ1058" s="122">
        <v>85.73</v>
      </c>
      <c r="AK1058" s="123">
        <v>1.2783970087789993</v>
      </c>
      <c r="AL1058" s="109">
        <v>0.66647268189197628</v>
      </c>
      <c r="AM1058" s="109">
        <v>3.8560697243259397E-2</v>
      </c>
      <c r="AN1058">
        <v>0.11034661225685816</v>
      </c>
      <c r="AY1058" s="191"/>
      <c r="BC1058" s="192"/>
      <c r="BD1058" s="191" t="str">
        <f t="shared" si="80"/>
        <v/>
      </c>
      <c r="BE1058" s="122" t="str">
        <f t="shared" si="81"/>
        <v/>
      </c>
      <c r="BF1058" s="122" t="str">
        <f t="shared" si="82"/>
        <v/>
      </c>
      <c r="BG1058" s="122" t="str">
        <f t="shared" si="83"/>
        <v/>
      </c>
      <c r="BH1058" s="192" t="str">
        <f t="shared" si="84"/>
        <v/>
      </c>
      <c r="BI1058" s="109">
        <v>0</v>
      </c>
      <c r="BJ1058" s="109">
        <v>0</v>
      </c>
      <c r="BK1058" s="109">
        <v>0.25945436702935809</v>
      </c>
      <c r="BL1058" s="109">
        <v>1086.580810546875</v>
      </c>
      <c r="BM1058" s="109">
        <v>1077.337666015625</v>
      </c>
      <c r="BN1058" s="123">
        <v>1096.074321289062</v>
      </c>
    </row>
    <row r="1059" spans="1:66" x14ac:dyDescent="0.25">
      <c r="A1059">
        <v>1054</v>
      </c>
      <c r="B1059" t="s">
        <v>181</v>
      </c>
      <c r="C1059" s="120">
        <v>63663</v>
      </c>
      <c r="D1059">
        <v>63663</v>
      </c>
      <c r="E1059" s="121">
        <v>16</v>
      </c>
      <c r="F1059" t="s">
        <v>186</v>
      </c>
      <c r="G1059" t="s">
        <v>180</v>
      </c>
      <c r="H1059" t="s">
        <v>54</v>
      </c>
      <c r="K1059" s="21" t="s">
        <v>179</v>
      </c>
      <c r="L1059">
        <v>45.405999999999999</v>
      </c>
      <c r="M1059">
        <v>3.2330000000000001</v>
      </c>
      <c r="N1059">
        <v>7.43</v>
      </c>
      <c r="O1059">
        <v>6.9509999999999996</v>
      </c>
      <c r="P1059">
        <v>9.5000000000000001E-2</v>
      </c>
      <c r="Q1059">
        <v>13.222</v>
      </c>
      <c r="R1059">
        <v>22.959</v>
      </c>
      <c r="S1059">
        <v>0.499</v>
      </c>
      <c r="U1059">
        <v>0.121</v>
      </c>
      <c r="W1059">
        <v>8.2000000000000003E-2</v>
      </c>
      <c r="X1059">
        <v>99.997999999999976</v>
      </c>
      <c r="Y1059">
        <v>77.225116817234678</v>
      </c>
      <c r="Z1059" s="122">
        <v>0.61</v>
      </c>
      <c r="AA1059" s="122">
        <v>6.09</v>
      </c>
      <c r="AB1059" s="122">
        <v>1.54</v>
      </c>
      <c r="AC1059" s="122">
        <v>2.69</v>
      </c>
      <c r="AD1059" s="122">
        <v>55.62</v>
      </c>
      <c r="AE1059" s="122">
        <v>1.25</v>
      </c>
      <c r="AF1059" s="122">
        <v>0.67</v>
      </c>
      <c r="AG1059" s="122">
        <v>10.19</v>
      </c>
      <c r="AI1059" s="122">
        <v>46.38</v>
      </c>
      <c r="AJ1059" s="122">
        <v>78.12</v>
      </c>
      <c r="AK1059" s="123">
        <v>1.3082051707356024</v>
      </c>
      <c r="AL1059" s="109">
        <v>0.74086221615504999</v>
      </c>
      <c r="AM1059" s="109">
        <v>3.636003638174793E-2</v>
      </c>
      <c r="AN1059">
        <v>5.9178020374106202E-2</v>
      </c>
      <c r="AY1059" s="191">
        <v>6.8832883456315948</v>
      </c>
      <c r="AZ1059" s="122">
        <v>0.98574008356432241</v>
      </c>
      <c r="BA1059" s="122">
        <v>1140.9037153533941</v>
      </c>
      <c r="BB1059" s="122">
        <v>20.884339801298839</v>
      </c>
      <c r="BC1059" s="192">
        <v>11</v>
      </c>
      <c r="BD1059" s="191" t="str">
        <f t="shared" si="80"/>
        <v/>
      </c>
      <c r="BE1059" s="122" t="str">
        <f t="shared" si="81"/>
        <v/>
      </c>
      <c r="BF1059" s="122" t="str">
        <f t="shared" si="82"/>
        <v/>
      </c>
      <c r="BG1059" s="122" t="str">
        <f t="shared" si="83"/>
        <v/>
      </c>
      <c r="BH1059" s="192" t="str">
        <f t="shared" si="84"/>
        <v/>
      </c>
      <c r="BI1059" s="109">
        <v>0.54902250353383486</v>
      </c>
      <c r="BJ1059" s="109">
        <v>6.6441208510344962E-3</v>
      </c>
      <c r="BK1059" s="109">
        <v>1.5224105936675021</v>
      </c>
      <c r="BL1059" s="109">
        <v>1112.019287109375</v>
      </c>
      <c r="BM1059" s="109">
        <v>1104.0738183593751</v>
      </c>
      <c r="BN1059" s="123">
        <v>1120.455209960938</v>
      </c>
    </row>
    <row r="1060" spans="1:66" x14ac:dyDescent="0.25">
      <c r="A1060">
        <v>1055</v>
      </c>
      <c r="B1060" t="s">
        <v>181</v>
      </c>
      <c r="C1060" s="120">
        <v>63663</v>
      </c>
      <c r="D1060">
        <v>63663</v>
      </c>
      <c r="E1060" s="121">
        <v>17</v>
      </c>
      <c r="F1060" t="s">
        <v>183</v>
      </c>
      <c r="G1060" t="s">
        <v>180</v>
      </c>
      <c r="H1060" t="s">
        <v>54</v>
      </c>
      <c r="K1060" s="21" t="s">
        <v>179</v>
      </c>
      <c r="L1060">
        <v>48.316000000000003</v>
      </c>
      <c r="M1060">
        <v>2.4020000000000001</v>
      </c>
      <c r="N1060">
        <v>5.2320000000000002</v>
      </c>
      <c r="O1060">
        <v>6.6079999999999997</v>
      </c>
      <c r="P1060">
        <v>0.10100000000000001</v>
      </c>
      <c r="Q1060">
        <v>14.516</v>
      </c>
      <c r="R1060">
        <v>22.7</v>
      </c>
      <c r="S1060">
        <v>0.435</v>
      </c>
      <c r="U1060">
        <v>6.7000000000000004E-2</v>
      </c>
      <c r="W1060">
        <v>1.7999999999999999E-2</v>
      </c>
      <c r="X1060">
        <v>100.395</v>
      </c>
      <c r="Y1060">
        <v>79.657766002300946</v>
      </c>
      <c r="Z1060" s="122">
        <v>0.59</v>
      </c>
      <c r="AA1060" s="122">
        <v>7.28</v>
      </c>
      <c r="AB1060" s="122">
        <v>1.86</v>
      </c>
      <c r="AC1060" s="122">
        <v>2.75</v>
      </c>
      <c r="AD1060" s="122">
        <v>48.53</v>
      </c>
      <c r="AE1060" s="122">
        <v>1.19</v>
      </c>
      <c r="AF1060" s="122">
        <v>0.67</v>
      </c>
      <c r="AG1060" s="122">
        <v>11.23</v>
      </c>
      <c r="AI1060" s="122">
        <v>79.48</v>
      </c>
      <c r="AJ1060" s="122">
        <v>341.24</v>
      </c>
      <c r="AK1060" s="123">
        <v>1.2912487862418127</v>
      </c>
      <c r="AL1060" s="109">
        <v>0.80366080535580486</v>
      </c>
      <c r="AM1060" s="109">
        <v>3.1318327088796671E-2</v>
      </c>
      <c r="AN1060">
        <v>9.110101915619824E-2</v>
      </c>
      <c r="AY1060" s="191"/>
      <c r="BC1060" s="192"/>
      <c r="BD1060" s="191" t="str">
        <f t="shared" si="80"/>
        <v/>
      </c>
      <c r="BE1060" s="122" t="str">
        <f t="shared" si="81"/>
        <v/>
      </c>
      <c r="BF1060" s="122" t="str">
        <f t="shared" si="82"/>
        <v/>
      </c>
      <c r="BG1060" s="122" t="str">
        <f t="shared" si="83"/>
        <v/>
      </c>
      <c r="BH1060" s="192" t="str">
        <f t="shared" si="84"/>
        <v/>
      </c>
      <c r="BI1060" s="109">
        <v>1.4912521046463909</v>
      </c>
      <c r="BJ1060" s="109">
        <v>1.2640378254715861</v>
      </c>
      <c r="BK1060" s="109">
        <v>1.79358777702493</v>
      </c>
      <c r="BL1060" s="109">
        <v>1086.282958984375</v>
      </c>
      <c r="BM1060" s="109">
        <v>1081.319916992187</v>
      </c>
      <c r="BN1060" s="123">
        <v>1092.2130468749999</v>
      </c>
    </row>
    <row r="1061" spans="1:66" x14ac:dyDescent="0.25">
      <c r="A1061">
        <v>1056</v>
      </c>
      <c r="B1061" t="s">
        <v>181</v>
      </c>
      <c r="C1061" s="120">
        <v>63663</v>
      </c>
      <c r="D1061">
        <v>63663</v>
      </c>
      <c r="E1061" s="121">
        <v>18</v>
      </c>
      <c r="F1061" t="s">
        <v>185</v>
      </c>
      <c r="G1061" t="s">
        <v>180</v>
      </c>
      <c r="H1061" t="s">
        <v>54</v>
      </c>
      <c r="K1061" s="21" t="s">
        <v>179</v>
      </c>
      <c r="L1061">
        <v>41.856000000000002</v>
      </c>
      <c r="M1061">
        <v>5.298</v>
      </c>
      <c r="N1061">
        <v>10.182</v>
      </c>
      <c r="O1061">
        <v>8.1479999999999997</v>
      </c>
      <c r="P1061">
        <v>0.113</v>
      </c>
      <c r="Q1061">
        <v>11.169</v>
      </c>
      <c r="R1061">
        <v>22.600999999999999</v>
      </c>
      <c r="S1061">
        <v>0.53800000000000003</v>
      </c>
      <c r="U1061">
        <v>2.3E-2</v>
      </c>
      <c r="W1061">
        <v>6.4000000000000001E-2</v>
      </c>
      <c r="X1061">
        <v>99.99199999999999</v>
      </c>
      <c r="Y1061">
        <v>70.959944359607221</v>
      </c>
      <c r="Z1061" s="122">
        <v>0.64</v>
      </c>
      <c r="AA1061" s="122">
        <v>4.66</v>
      </c>
      <c r="AB1061" s="122">
        <v>1.31</v>
      </c>
      <c r="AC1061" s="122">
        <v>2.4500000000000002</v>
      </c>
      <c r="AD1061" s="122">
        <v>46.94</v>
      </c>
      <c r="AE1061" s="122">
        <v>1.37</v>
      </c>
      <c r="AF1061" s="122">
        <v>0.67</v>
      </c>
      <c r="AG1061" s="122">
        <v>9.9</v>
      </c>
      <c r="AI1061" s="122">
        <v>216.41</v>
      </c>
      <c r="AJ1061" s="122">
        <v>98.81</v>
      </c>
      <c r="AK1061" s="123">
        <v>1.2945511850298321</v>
      </c>
      <c r="AL1061" s="109">
        <v>0.63230460099309005</v>
      </c>
      <c r="AM1061" s="109">
        <v>3.9607533355202694E-2</v>
      </c>
      <c r="AN1061">
        <v>0.10844029265823554</v>
      </c>
      <c r="AY1061" s="191"/>
      <c r="BC1061" s="192"/>
      <c r="BD1061" s="191" t="str">
        <f t="shared" si="80"/>
        <v/>
      </c>
      <c r="BE1061" s="122" t="str">
        <f t="shared" si="81"/>
        <v/>
      </c>
      <c r="BF1061" s="122" t="str">
        <f t="shared" si="82"/>
        <v/>
      </c>
      <c r="BG1061" s="122" t="str">
        <f t="shared" si="83"/>
        <v/>
      </c>
      <c r="BH1061" s="192" t="str">
        <f t="shared" si="84"/>
        <v/>
      </c>
      <c r="BI1061" s="109">
        <v>0</v>
      </c>
      <c r="BJ1061" s="109">
        <v>0</v>
      </c>
      <c r="BK1061" s="109">
        <v>0.33265551785941899</v>
      </c>
      <c r="BL1061" s="109">
        <v>1085.54296875</v>
      </c>
      <c r="BM1061" s="109">
        <v>1078.1136816406249</v>
      </c>
      <c r="BN1061" s="123">
        <v>1094.2723046875001</v>
      </c>
    </row>
    <row r="1062" spans="1:66" x14ac:dyDescent="0.25">
      <c r="A1062">
        <v>1057</v>
      </c>
      <c r="B1062" t="s">
        <v>181</v>
      </c>
      <c r="C1062" s="120">
        <v>63663</v>
      </c>
      <c r="D1062">
        <v>63663</v>
      </c>
      <c r="E1062" s="121">
        <v>19</v>
      </c>
      <c r="F1062" t="s">
        <v>178</v>
      </c>
      <c r="G1062" t="s">
        <v>180</v>
      </c>
      <c r="H1062" t="s">
        <v>54</v>
      </c>
      <c r="K1062" s="21" t="s">
        <v>179</v>
      </c>
      <c r="L1062">
        <v>47.405000000000001</v>
      </c>
      <c r="M1062">
        <v>2.9089999999999998</v>
      </c>
      <c r="N1062">
        <v>5.6420000000000003</v>
      </c>
      <c r="O1062">
        <v>7.19</v>
      </c>
      <c r="P1062">
        <v>0.18</v>
      </c>
      <c r="Q1062">
        <v>13.808</v>
      </c>
      <c r="R1062">
        <v>22.603000000000002</v>
      </c>
      <c r="S1062">
        <v>0.45700000000000002</v>
      </c>
      <c r="U1062">
        <v>0.01</v>
      </c>
      <c r="X1062">
        <v>100.20399999999999</v>
      </c>
      <c r="Y1062">
        <v>77.39282645373622</v>
      </c>
      <c r="Z1062" s="122">
        <v>0.6</v>
      </c>
      <c r="AA1062" s="122">
        <v>6.51</v>
      </c>
      <c r="AB1062" s="122">
        <v>1.79</v>
      </c>
      <c r="AC1062" s="122">
        <v>2.63</v>
      </c>
      <c r="AD1062" s="122">
        <v>29.55</v>
      </c>
      <c r="AE1062" s="122">
        <v>1.22</v>
      </c>
      <c r="AF1062" s="122">
        <v>0.67</v>
      </c>
      <c r="AG1062" s="122">
        <v>10.82</v>
      </c>
      <c r="AI1062" s="122">
        <v>460.78</v>
      </c>
      <c r="AJ1062" s="122">
        <v>200</v>
      </c>
      <c r="AK1062" s="123">
        <v>1.2795431802454009</v>
      </c>
      <c r="AL1062" s="109">
        <v>0.76916050379079071</v>
      </c>
      <c r="AM1062" s="109">
        <v>3.3104411120839103E-2</v>
      </c>
      <c r="AN1062">
        <v>0.11182311319438352</v>
      </c>
      <c r="AY1062" s="191"/>
      <c r="BC1062" s="192"/>
      <c r="BD1062" s="191" t="str">
        <f t="shared" si="80"/>
        <v/>
      </c>
      <c r="BE1062" s="122" t="str">
        <f t="shared" si="81"/>
        <v/>
      </c>
      <c r="BF1062" s="122" t="str">
        <f t="shared" si="82"/>
        <v/>
      </c>
      <c r="BG1062" s="122" t="str">
        <f t="shared" si="83"/>
        <v/>
      </c>
      <c r="BH1062" s="192" t="str">
        <f t="shared" si="84"/>
        <v/>
      </c>
      <c r="BI1062" s="109">
        <v>1.103571656085929</v>
      </c>
      <c r="BJ1062" s="109">
        <v>0.82591534886547036</v>
      </c>
      <c r="BK1062" s="109">
        <v>1.371770708896598</v>
      </c>
      <c r="BL1062" s="109">
        <v>1088.072509765625</v>
      </c>
      <c r="BM1062" s="109">
        <v>1084.2815234375</v>
      </c>
      <c r="BN1062" s="123">
        <v>1093.8124121093749</v>
      </c>
    </row>
    <row r="1063" spans="1:66" x14ac:dyDescent="0.25">
      <c r="A1063">
        <v>1058</v>
      </c>
      <c r="B1063" t="s">
        <v>181</v>
      </c>
      <c r="C1063" s="120">
        <v>63663</v>
      </c>
      <c r="D1063">
        <v>63663</v>
      </c>
      <c r="E1063" s="121">
        <v>20</v>
      </c>
      <c r="F1063" t="s">
        <v>185</v>
      </c>
      <c r="G1063" t="s">
        <v>180</v>
      </c>
      <c r="H1063" t="s">
        <v>54</v>
      </c>
      <c r="K1063" s="21" t="s">
        <v>179</v>
      </c>
      <c r="L1063">
        <v>42.01</v>
      </c>
      <c r="M1063">
        <v>5.1719999999999997</v>
      </c>
      <c r="N1063">
        <v>10.355</v>
      </c>
      <c r="O1063">
        <v>7.82</v>
      </c>
      <c r="P1063">
        <v>0.15</v>
      </c>
      <c r="Q1063">
        <v>11.247999999999999</v>
      </c>
      <c r="R1063">
        <v>22.355</v>
      </c>
      <c r="S1063">
        <v>0.60599999999999998</v>
      </c>
      <c r="W1063">
        <v>2.5000000000000001E-2</v>
      </c>
      <c r="X1063">
        <v>99.741000000000014</v>
      </c>
      <c r="Y1063">
        <v>71.941782011022354</v>
      </c>
      <c r="Z1063" s="122">
        <v>0.64</v>
      </c>
      <c r="AA1063" s="122">
        <v>4.75</v>
      </c>
      <c r="AB1063" s="122">
        <v>1.3</v>
      </c>
      <c r="AC1063" s="122">
        <v>2.5099999999999998</v>
      </c>
      <c r="AD1063" s="122">
        <v>34.46</v>
      </c>
      <c r="AE1063" s="122">
        <v>1.36</v>
      </c>
      <c r="AF1063" s="122">
        <v>0.68</v>
      </c>
      <c r="AG1063" s="122">
        <v>9.01</v>
      </c>
      <c r="AI1063" s="122">
        <v>200</v>
      </c>
      <c r="AJ1063" s="122">
        <v>248.6</v>
      </c>
      <c r="AK1063" s="123">
        <v>1.3074615440240565</v>
      </c>
      <c r="AL1063" s="109">
        <v>0.63647800590498715</v>
      </c>
      <c r="AM1063" s="109">
        <v>4.459274295742402E-2</v>
      </c>
      <c r="AN1063">
        <v>0.10626480137295899</v>
      </c>
      <c r="AY1063" s="191"/>
      <c r="BC1063" s="192"/>
      <c r="BD1063" s="191" t="str">
        <f t="shared" si="80"/>
        <v/>
      </c>
      <c r="BE1063" s="122" t="str">
        <f t="shared" si="81"/>
        <v/>
      </c>
      <c r="BF1063" s="122" t="str">
        <f t="shared" si="82"/>
        <v/>
      </c>
      <c r="BG1063" s="122" t="str">
        <f t="shared" si="83"/>
        <v/>
      </c>
      <c r="BH1063" s="192" t="str">
        <f t="shared" si="84"/>
        <v/>
      </c>
      <c r="BI1063" s="109">
        <v>1.787258468908129</v>
      </c>
      <c r="BJ1063" s="109">
        <v>0.5193749201715564</v>
      </c>
      <c r="BK1063" s="109">
        <v>3.6489109385431382</v>
      </c>
      <c r="BL1063" s="109">
        <v>1093.302490234375</v>
      </c>
      <c r="BM1063" s="109">
        <v>1085.7552929687499</v>
      </c>
      <c r="BN1063" s="123">
        <v>1101.523193359375</v>
      </c>
    </row>
    <row r="1064" spans="1:66" x14ac:dyDescent="0.25">
      <c r="A1064">
        <v>1059</v>
      </c>
      <c r="B1064" t="s">
        <v>181</v>
      </c>
      <c r="C1064" s="120">
        <v>63663</v>
      </c>
      <c r="D1064">
        <v>63663</v>
      </c>
      <c r="E1064" s="121">
        <v>25</v>
      </c>
      <c r="F1064" t="s">
        <v>184</v>
      </c>
      <c r="G1064" t="s">
        <v>180</v>
      </c>
      <c r="H1064" t="s">
        <v>54</v>
      </c>
      <c r="K1064" s="21" t="s">
        <v>179</v>
      </c>
      <c r="L1064">
        <v>47.613</v>
      </c>
      <c r="M1064">
        <v>2.7069999999999999</v>
      </c>
      <c r="N1064">
        <v>5.6130000000000004</v>
      </c>
      <c r="O1064">
        <v>7.194</v>
      </c>
      <c r="P1064">
        <v>0.14299999999999999</v>
      </c>
      <c r="Q1064">
        <v>13.821999999999999</v>
      </c>
      <c r="R1064">
        <v>22.591999999999999</v>
      </c>
      <c r="S1064">
        <v>0.42599999999999999</v>
      </c>
      <c r="U1064">
        <v>4.5999999999999999E-2</v>
      </c>
      <c r="W1064">
        <v>5.0000000000000001E-3</v>
      </c>
      <c r="X1064">
        <v>100.161</v>
      </c>
      <c r="Y1064">
        <v>77.4008250853731</v>
      </c>
      <c r="Z1064" s="122">
        <v>0.6</v>
      </c>
      <c r="AA1064" s="122">
        <v>6.73</v>
      </c>
      <c r="AB1064" s="122">
        <v>1.79</v>
      </c>
      <c r="AC1064" s="122">
        <v>2.63</v>
      </c>
      <c r="AD1064" s="122">
        <v>36.9</v>
      </c>
      <c r="AE1064" s="122">
        <v>1.22</v>
      </c>
      <c r="AF1064" s="122">
        <v>0.67</v>
      </c>
      <c r="AG1064" s="122">
        <v>11.27</v>
      </c>
      <c r="AI1064" s="122">
        <v>103.67</v>
      </c>
      <c r="AJ1064" s="122">
        <v>1317.21</v>
      </c>
      <c r="AK1064" s="123">
        <v>1.2796600136315437</v>
      </c>
      <c r="AL1064" s="109">
        <v>0.76967859315797438</v>
      </c>
      <c r="AM1064" s="109">
        <v>3.0848325033732183E-2</v>
      </c>
      <c r="AN1064">
        <v>0.11802644633841498</v>
      </c>
      <c r="AY1064" s="191"/>
      <c r="BC1064" s="192"/>
      <c r="BD1064" s="191" t="str">
        <f t="shared" si="80"/>
        <v/>
      </c>
      <c r="BE1064" s="122" t="str">
        <f t="shared" si="81"/>
        <v/>
      </c>
      <c r="BF1064" s="122" t="str">
        <f t="shared" si="82"/>
        <v/>
      </c>
      <c r="BG1064" s="122" t="str">
        <f t="shared" si="83"/>
        <v/>
      </c>
      <c r="BH1064" s="192" t="str">
        <f t="shared" si="84"/>
        <v/>
      </c>
      <c r="BI1064" s="109">
        <v>1.1404362824232681</v>
      </c>
      <c r="BJ1064" s="109">
        <v>0.91022758033586515</v>
      </c>
      <c r="BK1064" s="109">
        <v>1.3617598774702651</v>
      </c>
      <c r="BL1064" s="109">
        <v>1086.5537109375</v>
      </c>
      <c r="BM1064" s="109">
        <v>1082.76607421875</v>
      </c>
      <c r="BN1064" s="123">
        <v>1090.76337890625</v>
      </c>
    </row>
    <row r="1065" spans="1:66" x14ac:dyDescent="0.25">
      <c r="A1065">
        <v>1060</v>
      </c>
      <c r="B1065">
        <v>247</v>
      </c>
      <c r="C1065" s="120">
        <v>63663</v>
      </c>
      <c r="D1065">
        <v>63663</v>
      </c>
      <c r="E1065" s="121">
        <v>34</v>
      </c>
      <c r="F1065" t="s">
        <v>178</v>
      </c>
      <c r="G1065" t="s">
        <v>180</v>
      </c>
      <c r="H1065" t="s">
        <v>54</v>
      </c>
      <c r="K1065" s="21" t="s">
        <v>179</v>
      </c>
      <c r="L1065">
        <v>45.555999999999997</v>
      </c>
      <c r="M1065">
        <v>3.0329999999999999</v>
      </c>
      <c r="N1065">
        <v>7.4219999999999997</v>
      </c>
      <c r="O1065">
        <v>7.4260000000000002</v>
      </c>
      <c r="P1065">
        <v>0.104</v>
      </c>
      <c r="Q1065">
        <v>12.552</v>
      </c>
      <c r="R1065">
        <v>22.68</v>
      </c>
      <c r="S1065">
        <v>0.70799999999999996</v>
      </c>
      <c r="W1065">
        <v>1.0999999999999999E-2</v>
      </c>
      <c r="X1065">
        <v>99.49199999999999</v>
      </c>
      <c r="Y1065">
        <v>75.081478142247576</v>
      </c>
      <c r="Z1065" s="122">
        <v>0.61</v>
      </c>
      <c r="AA1065" s="122">
        <v>6.26</v>
      </c>
      <c r="AB1065" s="122">
        <v>1.54</v>
      </c>
      <c r="AC1065" s="122">
        <v>2.58</v>
      </c>
      <c r="AD1065" s="122">
        <v>48.97</v>
      </c>
      <c r="AE1065" s="122">
        <v>1.28</v>
      </c>
      <c r="AF1065" s="122">
        <v>0.67</v>
      </c>
      <c r="AG1065" s="122">
        <v>8</v>
      </c>
      <c r="AI1065" s="122">
        <v>200</v>
      </c>
      <c r="AJ1065" s="122">
        <v>573.92999999999995</v>
      </c>
      <c r="AK1065" s="123">
        <v>1.2950951548051164</v>
      </c>
      <c r="AL1065" s="109">
        <v>0.70708011024142914</v>
      </c>
      <c r="AM1065" s="109">
        <v>5.1864765421802191E-2</v>
      </c>
      <c r="AN1065">
        <v>7.7667386723834872E-2</v>
      </c>
      <c r="AT1065" s="122">
        <v>6.8272944654540906</v>
      </c>
      <c r="AU1065" s="122">
        <v>0.77780982170557189</v>
      </c>
      <c r="AV1065" s="122">
        <v>1154.2877245328129</v>
      </c>
      <c r="AW1065" s="122">
        <v>10.87593658363031</v>
      </c>
      <c r="AX1065" s="122">
        <v>8</v>
      </c>
      <c r="AY1065" s="191">
        <v>7.7092385477638903</v>
      </c>
      <c r="BA1065" s="122">
        <v>1134.658299943507</v>
      </c>
      <c r="BC1065" s="192">
        <v>1</v>
      </c>
      <c r="BD1065" s="191">
        <f t="shared" si="80"/>
        <v>7.7092385477638903</v>
      </c>
      <c r="BE1065" s="122" t="str">
        <f t="shared" si="81"/>
        <v/>
      </c>
      <c r="BF1065" s="122">
        <f t="shared" si="82"/>
        <v>1134.658299943507</v>
      </c>
      <c r="BG1065" s="122" t="str">
        <f t="shared" si="83"/>
        <v/>
      </c>
      <c r="BH1065" s="192">
        <f t="shared" si="84"/>
        <v>1</v>
      </c>
      <c r="BI1065" s="109">
        <v>9.1741056442260742</v>
      </c>
      <c r="BJ1065" s="109">
        <v>6.4761547470092777</v>
      </c>
      <c r="BK1065" s="109">
        <v>11.254525794982911</v>
      </c>
      <c r="BL1065" s="109">
        <v>1133.790283203125</v>
      </c>
      <c r="BM1065" s="109">
        <v>1120.081645507812</v>
      </c>
      <c r="BN1065" s="123">
        <v>1150.845659179688</v>
      </c>
    </row>
    <row r="1066" spans="1:66" x14ac:dyDescent="0.25">
      <c r="A1066">
        <v>1061</v>
      </c>
      <c r="B1066">
        <v>248</v>
      </c>
      <c r="C1066" s="120">
        <v>63663</v>
      </c>
      <c r="D1066">
        <v>63663</v>
      </c>
      <c r="E1066" s="121">
        <v>35</v>
      </c>
      <c r="F1066" t="s">
        <v>183</v>
      </c>
      <c r="G1066" t="s">
        <v>180</v>
      </c>
      <c r="H1066" t="s">
        <v>54</v>
      </c>
      <c r="K1066" s="21" t="s">
        <v>179</v>
      </c>
      <c r="L1066">
        <v>45.097000000000001</v>
      </c>
      <c r="M1066">
        <v>2.9750000000000001</v>
      </c>
      <c r="N1066">
        <v>7.72</v>
      </c>
      <c r="O1066">
        <v>7.718</v>
      </c>
      <c r="P1066">
        <v>0.155</v>
      </c>
      <c r="Q1066">
        <v>12.148999999999999</v>
      </c>
      <c r="R1066">
        <v>22.748000000000001</v>
      </c>
      <c r="S1066">
        <v>0.74299999999999999</v>
      </c>
      <c r="U1066">
        <v>1.4999999999999999E-2</v>
      </c>
      <c r="X1066">
        <v>99.320000000000007</v>
      </c>
      <c r="Y1066">
        <v>73.72572493466447</v>
      </c>
      <c r="Z1066" s="122">
        <v>0.62</v>
      </c>
      <c r="AA1066" s="122">
        <v>6.37</v>
      </c>
      <c r="AB1066" s="122">
        <v>1.52</v>
      </c>
      <c r="AC1066" s="122">
        <v>2.5299999999999998</v>
      </c>
      <c r="AD1066" s="122">
        <v>34.71</v>
      </c>
      <c r="AE1066" s="122">
        <v>1.32</v>
      </c>
      <c r="AF1066" s="122">
        <v>0.67</v>
      </c>
      <c r="AG1066" s="122">
        <v>8.36</v>
      </c>
      <c r="AI1066" s="122">
        <v>316.26</v>
      </c>
      <c r="AJ1066" s="122">
        <v>200</v>
      </c>
      <c r="AK1066" s="123">
        <v>1.3046301039764301</v>
      </c>
      <c r="AL1066" s="109">
        <v>0.68726661866493577</v>
      </c>
      <c r="AM1066" s="109">
        <v>5.4658410983972526E-2</v>
      </c>
      <c r="AN1066">
        <v>7.3793810431780058E-2</v>
      </c>
      <c r="AT1066" s="122">
        <v>6.5299436834864899</v>
      </c>
      <c r="AV1066" s="122">
        <v>1154.2168272941969</v>
      </c>
      <c r="AX1066" s="122">
        <v>1</v>
      </c>
      <c r="AY1066" s="122">
        <v>6.5299436834864899</v>
      </c>
      <c r="BA1066" s="122">
        <v>1154.2168272941969</v>
      </c>
      <c r="BC1066" s="141">
        <v>1</v>
      </c>
      <c r="BD1066" s="191">
        <f t="shared" si="80"/>
        <v>6.5299436834864899</v>
      </c>
      <c r="BE1066" s="122" t="str">
        <f t="shared" si="81"/>
        <v/>
      </c>
      <c r="BF1066" s="122">
        <f t="shared" si="82"/>
        <v>1154.2168272941969</v>
      </c>
      <c r="BG1066" s="122" t="str">
        <f t="shared" si="83"/>
        <v/>
      </c>
      <c r="BH1066" s="192">
        <f t="shared" si="84"/>
        <v>1</v>
      </c>
      <c r="BI1066" s="109">
        <v>2.1364500985889578</v>
      </c>
      <c r="BJ1066" s="109">
        <v>1.8511883531360769</v>
      </c>
      <c r="BK1066" s="109">
        <v>2.4688414083271168</v>
      </c>
      <c r="BL1066" s="109">
        <v>1085.625</v>
      </c>
      <c r="BM1066" s="109">
        <v>1081.2425195312501</v>
      </c>
      <c r="BN1066" s="123">
        <v>1090.6019824218749</v>
      </c>
    </row>
    <row r="1067" spans="1:66" x14ac:dyDescent="0.25">
      <c r="A1067">
        <v>1062</v>
      </c>
      <c r="B1067">
        <v>249</v>
      </c>
      <c r="C1067" s="120">
        <v>63663</v>
      </c>
      <c r="D1067">
        <v>63663</v>
      </c>
      <c r="E1067" s="121">
        <v>44</v>
      </c>
      <c r="F1067" t="s">
        <v>178</v>
      </c>
      <c r="G1067" t="s">
        <v>180</v>
      </c>
      <c r="H1067" t="s">
        <v>54</v>
      </c>
      <c r="K1067" s="21" t="s">
        <v>179</v>
      </c>
      <c r="L1067">
        <v>44.415999999999997</v>
      </c>
      <c r="M1067">
        <v>3.4260000000000002</v>
      </c>
      <c r="N1067">
        <v>8.6890000000000001</v>
      </c>
      <c r="O1067">
        <v>7.3789999999999996</v>
      </c>
      <c r="P1067">
        <v>8.5000000000000006E-2</v>
      </c>
      <c r="Q1067">
        <v>12.32</v>
      </c>
      <c r="R1067">
        <v>22.722999999999999</v>
      </c>
      <c r="S1067">
        <v>0.63500000000000001</v>
      </c>
      <c r="W1067">
        <v>3.5000000000000003E-2</v>
      </c>
      <c r="X1067">
        <v>99.707999999999998</v>
      </c>
      <c r="Y1067">
        <v>74.850517272306718</v>
      </c>
      <c r="Z1067" s="122">
        <v>0.62</v>
      </c>
      <c r="AA1067" s="122">
        <v>5.94</v>
      </c>
      <c r="AB1067" s="122">
        <v>1.44</v>
      </c>
      <c r="AC1067" s="122">
        <v>2.59</v>
      </c>
      <c r="AD1067" s="122">
        <v>57.64</v>
      </c>
      <c r="AE1067" s="122">
        <v>1.33</v>
      </c>
      <c r="AF1067" s="122">
        <v>0.67</v>
      </c>
      <c r="AG1067" s="122">
        <v>12.88</v>
      </c>
      <c r="AI1067" s="122">
        <v>200</v>
      </c>
      <c r="AJ1067" s="122">
        <v>177.86</v>
      </c>
      <c r="AK1067" s="123">
        <v>1.3356693212705286</v>
      </c>
      <c r="AL1067" s="109">
        <v>0.69346535507708884</v>
      </c>
      <c r="AM1067" s="109">
        <v>4.6480549782240824E-2</v>
      </c>
      <c r="AN1067">
        <v>6.7811134311079088E-2</v>
      </c>
      <c r="AY1067" s="191"/>
      <c r="BC1067" s="192"/>
      <c r="BD1067" s="191" t="str">
        <f t="shared" si="80"/>
        <v/>
      </c>
      <c r="BE1067" s="122" t="str">
        <f t="shared" si="81"/>
        <v/>
      </c>
      <c r="BF1067" s="122" t="str">
        <f t="shared" si="82"/>
        <v/>
      </c>
      <c r="BG1067" s="122" t="str">
        <f t="shared" si="83"/>
        <v/>
      </c>
      <c r="BH1067" s="192" t="str">
        <f t="shared" si="84"/>
        <v/>
      </c>
      <c r="BI1067" s="109">
        <v>5.7743058690784137</v>
      </c>
      <c r="BJ1067" s="109">
        <v>3.4423958787677451</v>
      </c>
      <c r="BK1067" s="109">
        <v>8.9216356572864228</v>
      </c>
      <c r="BL1067" s="109">
        <v>1127.49609375</v>
      </c>
      <c r="BM1067" s="109">
        <v>1113.130307617188</v>
      </c>
      <c r="BN1067" s="123">
        <v>1145.5646875</v>
      </c>
    </row>
    <row r="1068" spans="1:66" x14ac:dyDescent="0.25">
      <c r="A1068">
        <v>1063</v>
      </c>
      <c r="B1068">
        <v>250</v>
      </c>
      <c r="C1068" s="120">
        <v>63663</v>
      </c>
      <c r="D1068">
        <v>63663</v>
      </c>
      <c r="E1068" s="121">
        <v>45</v>
      </c>
      <c r="F1068" t="s">
        <v>183</v>
      </c>
      <c r="G1068" t="s">
        <v>180</v>
      </c>
      <c r="H1068" t="s">
        <v>54</v>
      </c>
      <c r="K1068" s="21" t="s">
        <v>179</v>
      </c>
      <c r="L1068">
        <v>47.762</v>
      </c>
      <c r="M1068">
        <v>2.157</v>
      </c>
      <c r="N1068">
        <v>5.0380000000000003</v>
      </c>
      <c r="O1068">
        <v>6.3239999999999998</v>
      </c>
      <c r="P1068">
        <v>0.10100000000000001</v>
      </c>
      <c r="Q1068">
        <v>14.236000000000001</v>
      </c>
      <c r="R1068">
        <v>23.117000000000001</v>
      </c>
      <c r="S1068">
        <v>0.41899999999999998</v>
      </c>
      <c r="U1068">
        <v>7.4999999999999997E-2</v>
      </c>
      <c r="W1068">
        <v>5.0999999999999997E-2</v>
      </c>
      <c r="X1068">
        <v>99.28</v>
      </c>
      <c r="Y1068">
        <v>80.051111725678354</v>
      </c>
      <c r="Z1068" s="122">
        <v>0.6</v>
      </c>
      <c r="AA1068" s="122">
        <v>7.63</v>
      </c>
      <c r="AB1068" s="122">
        <v>1.92</v>
      </c>
      <c r="AC1068" s="122">
        <v>2.83</v>
      </c>
      <c r="AD1068" s="122">
        <v>49.9</v>
      </c>
      <c r="AE1068" s="122">
        <v>1.22</v>
      </c>
      <c r="AF1068" s="122">
        <v>0.67</v>
      </c>
      <c r="AG1068" s="122">
        <v>18.78</v>
      </c>
      <c r="AI1068" s="122">
        <v>67.5</v>
      </c>
      <c r="AJ1068" s="122">
        <v>122.92</v>
      </c>
      <c r="AK1068" s="123">
        <v>1.3301339087980288</v>
      </c>
      <c r="AL1068" s="109">
        <v>0.79820615988316035</v>
      </c>
      <c r="AM1068" s="109">
        <v>3.0550940790431358E-2</v>
      </c>
      <c r="AN1068">
        <v>6.5883027175447431E-2</v>
      </c>
      <c r="AY1068" s="191"/>
      <c r="BC1068" s="192"/>
      <c r="BD1068" s="191" t="str">
        <f t="shared" si="80"/>
        <v/>
      </c>
      <c r="BE1068" s="122" t="str">
        <f t="shared" si="81"/>
        <v/>
      </c>
      <c r="BF1068" s="122" t="str">
        <f t="shared" si="82"/>
        <v/>
      </c>
      <c r="BG1068" s="122" t="str">
        <f t="shared" si="83"/>
        <v/>
      </c>
      <c r="BH1068" s="192" t="str">
        <f t="shared" si="84"/>
        <v/>
      </c>
      <c r="BI1068" s="109">
        <v>1.4544551106329711</v>
      </c>
      <c r="BJ1068" s="109">
        <v>1.2793536301489621</v>
      </c>
      <c r="BK1068" s="109">
        <v>1.741222812735632</v>
      </c>
      <c r="BL1068" s="109">
        <v>1085.868408203125</v>
      </c>
      <c r="BM1068" s="109">
        <v>1080.676557617187</v>
      </c>
      <c r="BN1068" s="123">
        <v>1091.1544335937499</v>
      </c>
    </row>
    <row r="1069" spans="1:66" x14ac:dyDescent="0.25">
      <c r="A1069">
        <v>1064</v>
      </c>
      <c r="B1069">
        <v>251</v>
      </c>
      <c r="C1069" s="120">
        <v>63663</v>
      </c>
      <c r="D1069">
        <v>63663</v>
      </c>
      <c r="E1069" s="121">
        <v>46</v>
      </c>
      <c r="F1069" t="s">
        <v>185</v>
      </c>
      <c r="G1069" t="s">
        <v>180</v>
      </c>
      <c r="H1069" t="s">
        <v>54</v>
      </c>
      <c r="K1069" s="21" t="s">
        <v>179</v>
      </c>
      <c r="L1069">
        <v>41.682000000000002</v>
      </c>
      <c r="M1069">
        <v>5.1440000000000001</v>
      </c>
      <c r="N1069">
        <v>9.7750000000000004</v>
      </c>
      <c r="O1069">
        <v>8.3450000000000006</v>
      </c>
      <c r="P1069">
        <v>0.14799999999999999</v>
      </c>
      <c r="Q1069">
        <v>11.337999999999999</v>
      </c>
      <c r="R1069">
        <v>22.553999999999998</v>
      </c>
      <c r="S1069">
        <v>0.53800000000000003</v>
      </c>
      <c r="U1069">
        <v>2.1999999999999999E-2</v>
      </c>
      <c r="W1069">
        <v>4.2000000000000003E-2</v>
      </c>
      <c r="X1069">
        <v>99.587999999999994</v>
      </c>
      <c r="Y1069">
        <v>70.776776679917518</v>
      </c>
      <c r="Z1069" s="122">
        <v>0.65</v>
      </c>
      <c r="AA1069" s="122">
        <v>4.78</v>
      </c>
      <c r="AB1069" s="122">
        <v>1.35</v>
      </c>
      <c r="AC1069" s="122">
        <v>2.44</v>
      </c>
      <c r="AD1069" s="122">
        <v>33.619999999999997</v>
      </c>
      <c r="AE1069" s="122">
        <v>1.4</v>
      </c>
      <c r="AF1069" s="122">
        <v>0.67</v>
      </c>
      <c r="AG1069" s="122">
        <v>14.67</v>
      </c>
      <c r="AI1069" s="122">
        <v>202.25</v>
      </c>
      <c r="AJ1069" s="122">
        <v>151.58000000000001</v>
      </c>
      <c r="AK1069" s="123">
        <v>1.3146786030706827</v>
      </c>
      <c r="AL1069" s="109">
        <v>0.64556710110578297</v>
      </c>
      <c r="AM1069" s="109">
        <v>3.983553764153866E-2</v>
      </c>
      <c r="AN1069">
        <v>9.0355018664102421E-2</v>
      </c>
      <c r="AY1069" s="191"/>
      <c r="BC1069" s="192"/>
      <c r="BD1069" s="191" t="str">
        <f t="shared" si="80"/>
        <v/>
      </c>
      <c r="BE1069" s="122" t="str">
        <f t="shared" si="81"/>
        <v/>
      </c>
      <c r="BF1069" s="122" t="str">
        <f t="shared" si="82"/>
        <v/>
      </c>
      <c r="BG1069" s="122" t="str">
        <f t="shared" si="83"/>
        <v/>
      </c>
      <c r="BH1069" s="192" t="str">
        <f t="shared" si="84"/>
        <v/>
      </c>
      <c r="BI1069" s="109">
        <v>0</v>
      </c>
      <c r="BJ1069" s="109">
        <v>0</v>
      </c>
      <c r="BK1069" s="109">
        <v>0</v>
      </c>
      <c r="BL1069" s="109">
        <v>1082.874755859375</v>
      </c>
      <c r="BM1069" s="109">
        <v>1077.1101757812501</v>
      </c>
      <c r="BN1069" s="123">
        <v>1089.8567675781251</v>
      </c>
    </row>
    <row r="1070" spans="1:66" x14ac:dyDescent="0.25">
      <c r="A1070">
        <v>1065</v>
      </c>
      <c r="B1070">
        <v>252</v>
      </c>
      <c r="C1070" s="120">
        <v>63663</v>
      </c>
      <c r="D1070">
        <v>63663</v>
      </c>
      <c r="E1070" s="121">
        <v>47</v>
      </c>
      <c r="F1070" t="s">
        <v>178</v>
      </c>
      <c r="G1070" t="s">
        <v>180</v>
      </c>
      <c r="H1070" t="s">
        <v>54</v>
      </c>
      <c r="K1070" s="21" t="s">
        <v>179</v>
      </c>
      <c r="L1070">
        <v>47.051000000000002</v>
      </c>
      <c r="M1070">
        <v>2.8290000000000002</v>
      </c>
      <c r="N1070">
        <v>5.6280000000000001</v>
      </c>
      <c r="O1070">
        <v>7.52</v>
      </c>
      <c r="P1070">
        <v>0.15</v>
      </c>
      <c r="Q1070">
        <v>13.930999999999999</v>
      </c>
      <c r="R1070">
        <v>22.46</v>
      </c>
      <c r="S1070">
        <v>0.379</v>
      </c>
      <c r="U1070">
        <v>1.4999999999999999E-2</v>
      </c>
      <c r="W1070">
        <v>3.5000000000000003E-2</v>
      </c>
      <c r="X1070">
        <v>99.998000000000019</v>
      </c>
      <c r="Y1070">
        <v>76.756638215509909</v>
      </c>
      <c r="Z1070" s="122">
        <v>0.6</v>
      </c>
      <c r="AA1070" s="122">
        <v>6.61</v>
      </c>
      <c r="AB1070" s="122">
        <v>1.81</v>
      </c>
      <c r="AC1070" s="122">
        <v>2.57</v>
      </c>
      <c r="AD1070" s="122">
        <v>34.69</v>
      </c>
      <c r="AE1070" s="122">
        <v>1.24</v>
      </c>
      <c r="AF1070" s="122">
        <v>0.68</v>
      </c>
      <c r="AG1070" s="122">
        <v>18.350000000000001</v>
      </c>
      <c r="AI1070" s="122">
        <v>331.77</v>
      </c>
      <c r="AJ1070" s="122">
        <v>182.67</v>
      </c>
      <c r="AK1070" s="123">
        <v>1.2844634496997573</v>
      </c>
      <c r="AL1070" s="109">
        <v>0.77912736846579811</v>
      </c>
      <c r="AM1070" s="109">
        <v>2.7564419308504194E-2</v>
      </c>
      <c r="AN1070">
        <v>0.10686283128729734</v>
      </c>
      <c r="AY1070" s="191">
        <v>6.1747367565261104</v>
      </c>
      <c r="AZ1070" s="122">
        <v>1.0028041566288519</v>
      </c>
      <c r="BA1070" s="122">
        <v>1153.0685724728901</v>
      </c>
      <c r="BB1070" s="122">
        <v>15.400499742427611</v>
      </c>
      <c r="BC1070" s="192">
        <v>38</v>
      </c>
      <c r="BD1070" s="191">
        <f t="shared" si="80"/>
        <v>6.1747367565261104</v>
      </c>
      <c r="BE1070" s="122">
        <f t="shared" si="81"/>
        <v>1.0028041566288519</v>
      </c>
      <c r="BF1070" s="122">
        <f t="shared" si="82"/>
        <v>1153.0685724728901</v>
      </c>
      <c r="BG1070" s="122">
        <f t="shared" si="83"/>
        <v>15.400499742427611</v>
      </c>
      <c r="BH1070" s="192">
        <f t="shared" si="84"/>
        <v>38</v>
      </c>
      <c r="BI1070" s="109">
        <v>1.068273566930382</v>
      </c>
      <c r="BJ1070" s="109">
        <v>0.79905320998915874</v>
      </c>
      <c r="BK1070" s="109">
        <v>1.283790720670311</v>
      </c>
      <c r="BL1070" s="109">
        <v>1084.382568359375</v>
      </c>
      <c r="BM1070" s="109">
        <v>1081.9637792968749</v>
      </c>
      <c r="BN1070" s="123">
        <v>1086.8098095703131</v>
      </c>
    </row>
    <row r="1071" spans="1:66" x14ac:dyDescent="0.25">
      <c r="A1071">
        <v>1066</v>
      </c>
      <c r="B1071">
        <v>253</v>
      </c>
      <c r="C1071" s="120">
        <v>63663</v>
      </c>
      <c r="D1071">
        <v>63663</v>
      </c>
      <c r="E1071" s="121">
        <v>48</v>
      </c>
      <c r="F1071" t="s">
        <v>178</v>
      </c>
      <c r="G1071" t="s">
        <v>180</v>
      </c>
      <c r="H1071" t="s">
        <v>54</v>
      </c>
      <c r="K1071" s="21" t="s">
        <v>179</v>
      </c>
      <c r="L1071">
        <v>44.326999999999998</v>
      </c>
      <c r="M1071">
        <v>3.0209999999999999</v>
      </c>
      <c r="N1071">
        <v>8.5210000000000008</v>
      </c>
      <c r="O1071">
        <v>10.026999999999999</v>
      </c>
      <c r="P1071">
        <v>0.23</v>
      </c>
      <c r="Q1071">
        <v>10.397</v>
      </c>
      <c r="R1071">
        <v>22.335000000000001</v>
      </c>
      <c r="S1071">
        <v>0.92900000000000005</v>
      </c>
      <c r="W1071">
        <v>4.2999999999999997E-2</v>
      </c>
      <c r="X1071">
        <v>99.830000000000013</v>
      </c>
      <c r="Y1071">
        <v>64.892236625249097</v>
      </c>
      <c r="Z1071" s="122">
        <v>0.62</v>
      </c>
      <c r="AA1071" s="122">
        <v>6.41</v>
      </c>
      <c r="AB1071" s="122">
        <v>1.44</v>
      </c>
      <c r="AC1071" s="122">
        <v>2.21</v>
      </c>
      <c r="AD1071" s="122">
        <v>24.31</v>
      </c>
      <c r="AE1071" s="122">
        <v>1.45</v>
      </c>
      <c r="AF1071" s="122">
        <v>0.68</v>
      </c>
      <c r="AG1071" s="122">
        <v>8.4600000000000009</v>
      </c>
      <c r="AI1071" s="122">
        <v>200</v>
      </c>
      <c r="AJ1071" s="122">
        <v>146.91999999999999</v>
      </c>
      <c r="AK1071" s="123">
        <v>1.2295157433124539</v>
      </c>
      <c r="AL1071" s="109">
        <v>0.59172045859846645</v>
      </c>
      <c r="AM1071" s="109">
        <v>6.8755544394881712E-2</v>
      </c>
      <c r="AN1071">
        <v>0.1342259088868395</v>
      </c>
      <c r="AO1071" s="109">
        <v>5.2843556649932424</v>
      </c>
      <c r="AP1071" s="109">
        <v>0.13859589870741809</v>
      </c>
      <c r="AQ1071" s="141">
        <v>1025.0168323266259</v>
      </c>
      <c r="AR1071" s="141">
        <v>4.3586720170678559</v>
      </c>
      <c r="AS1071" s="141">
        <v>997</v>
      </c>
      <c r="AY1071" s="191"/>
      <c r="BC1071" s="192"/>
      <c r="BD1071" s="191">
        <f t="shared" si="80"/>
        <v>5.2843556649932424</v>
      </c>
      <c r="BE1071" s="122">
        <f t="shared" si="81"/>
        <v>0.13859589870741809</v>
      </c>
      <c r="BF1071" s="122">
        <f t="shared" si="82"/>
        <v>1025.0168323266259</v>
      </c>
      <c r="BG1071" s="122">
        <f t="shared" si="83"/>
        <v>4.3586720170678559</v>
      </c>
      <c r="BH1071" s="192">
        <f t="shared" si="84"/>
        <v>997</v>
      </c>
      <c r="BI1071" s="109">
        <v>8.8844146728515625</v>
      </c>
      <c r="BJ1071" s="109">
        <v>7.67600040435791</v>
      </c>
      <c r="BK1071" s="109">
        <v>9.6348115539550783</v>
      </c>
      <c r="BL1071" s="109">
        <v>1088.626586914062</v>
      </c>
      <c r="BM1071" s="109">
        <v>1069.928081054687</v>
      </c>
      <c r="BN1071" s="123">
        <v>1102.0245996093749</v>
      </c>
    </row>
    <row r="1072" spans="1:66" x14ac:dyDescent="0.25">
      <c r="A1072">
        <v>1067</v>
      </c>
      <c r="B1072">
        <v>254</v>
      </c>
      <c r="C1072" s="120">
        <v>63663</v>
      </c>
      <c r="D1072">
        <v>63663</v>
      </c>
      <c r="E1072" s="121">
        <v>49</v>
      </c>
      <c r="F1072" t="s">
        <v>185</v>
      </c>
      <c r="G1072" t="s">
        <v>180</v>
      </c>
      <c r="H1072" t="s">
        <v>54</v>
      </c>
      <c r="K1072" s="21" t="s">
        <v>179</v>
      </c>
      <c r="L1072">
        <v>43.639000000000003</v>
      </c>
      <c r="M1072">
        <v>3.9180000000000001</v>
      </c>
      <c r="N1072">
        <v>8.9280000000000008</v>
      </c>
      <c r="O1072">
        <v>8.0909999999999993</v>
      </c>
      <c r="P1072">
        <v>0.106</v>
      </c>
      <c r="Q1072">
        <v>11.917999999999999</v>
      </c>
      <c r="R1072">
        <v>22.31</v>
      </c>
      <c r="S1072">
        <v>0.61299999999999999</v>
      </c>
      <c r="X1072">
        <v>99.522999999999996</v>
      </c>
      <c r="Y1072">
        <v>72.419515846835438</v>
      </c>
      <c r="Z1072" s="122">
        <v>0.63</v>
      </c>
      <c r="AA1072" s="122">
        <v>5.51</v>
      </c>
      <c r="AB1072" s="122">
        <v>1.41</v>
      </c>
      <c r="AC1072" s="122">
        <v>2.4700000000000002</v>
      </c>
      <c r="AD1072" s="122">
        <v>46.45</v>
      </c>
      <c r="AE1072" s="122">
        <v>1.34</v>
      </c>
      <c r="AF1072" s="122">
        <v>0.68</v>
      </c>
      <c r="AG1072" s="122">
        <v>10.76</v>
      </c>
      <c r="AI1072" s="122">
        <v>200</v>
      </c>
      <c r="AJ1072" s="122">
        <v>200</v>
      </c>
      <c r="AK1072" s="123">
        <v>1.2957702182593376</v>
      </c>
      <c r="AL1072" s="109">
        <v>0.67440826511579943</v>
      </c>
      <c r="AM1072" s="109">
        <v>4.5109025746587372E-2</v>
      </c>
      <c r="AN1072">
        <v>9.5163786323202021E-2</v>
      </c>
      <c r="AY1072" s="191"/>
      <c r="BC1072" s="192"/>
      <c r="BD1072" s="191" t="str">
        <f t="shared" si="80"/>
        <v/>
      </c>
      <c r="BE1072" s="122" t="str">
        <f t="shared" si="81"/>
        <v/>
      </c>
      <c r="BF1072" s="122" t="str">
        <f t="shared" si="82"/>
        <v/>
      </c>
      <c r="BG1072" s="122" t="str">
        <f t="shared" si="83"/>
        <v/>
      </c>
      <c r="BH1072" s="192" t="str">
        <f t="shared" si="84"/>
        <v/>
      </c>
      <c r="BI1072" s="109">
        <v>2.574620067850931</v>
      </c>
      <c r="BJ1072" s="109">
        <v>0.95840622164426525</v>
      </c>
      <c r="BK1072" s="109">
        <v>5.1081341288250517</v>
      </c>
      <c r="BL1072" s="109">
        <v>1100.428466796875</v>
      </c>
      <c r="BM1072" s="109">
        <v>1087.778115234375</v>
      </c>
      <c r="BN1072" s="123">
        <v>1113.265361328125</v>
      </c>
    </row>
    <row r="1073" spans="1:66" x14ac:dyDescent="0.25">
      <c r="A1073">
        <v>1068</v>
      </c>
      <c r="B1073">
        <v>255</v>
      </c>
      <c r="C1073" s="120">
        <v>63663</v>
      </c>
      <c r="D1073">
        <v>63663</v>
      </c>
      <c r="E1073" s="121">
        <v>53</v>
      </c>
      <c r="F1073" t="s">
        <v>183</v>
      </c>
      <c r="G1073" t="s">
        <v>180</v>
      </c>
      <c r="H1073" t="s">
        <v>54</v>
      </c>
      <c r="K1073" s="21" t="s">
        <v>179</v>
      </c>
      <c r="L1073">
        <v>47.713000000000001</v>
      </c>
      <c r="M1073">
        <v>2.4279999999999999</v>
      </c>
      <c r="N1073">
        <v>5.7809999999999997</v>
      </c>
      <c r="O1073">
        <v>6.327</v>
      </c>
      <c r="P1073">
        <v>8.4000000000000005E-2</v>
      </c>
      <c r="Q1073">
        <v>14.098000000000001</v>
      </c>
      <c r="R1073">
        <v>22.81</v>
      </c>
      <c r="S1073">
        <v>0.48099999999999998</v>
      </c>
      <c r="U1073">
        <v>8.3000000000000004E-2</v>
      </c>
      <c r="W1073">
        <v>4.5999999999999999E-2</v>
      </c>
      <c r="X1073">
        <v>99.850999999999999</v>
      </c>
      <c r="Y1073">
        <v>79.887479647135805</v>
      </c>
      <c r="Z1073" s="122">
        <v>0.6</v>
      </c>
      <c r="AA1073" s="122">
        <v>7.15</v>
      </c>
      <c r="AB1073" s="122">
        <v>1.76</v>
      </c>
      <c r="AC1073" s="122">
        <v>2.81</v>
      </c>
      <c r="AD1073" s="122">
        <v>60.5</v>
      </c>
      <c r="AE1073" s="122">
        <v>1.21</v>
      </c>
      <c r="AF1073" s="122">
        <v>0.67</v>
      </c>
      <c r="AG1073" s="122">
        <v>10.28</v>
      </c>
      <c r="AI1073" s="122">
        <v>66.75</v>
      </c>
      <c r="AJ1073" s="122">
        <v>134.91999999999999</v>
      </c>
      <c r="AK1073" s="123">
        <v>1.3170335146944609</v>
      </c>
      <c r="AL1073" s="109">
        <v>0.78482995341850847</v>
      </c>
      <c r="AM1073" s="109">
        <v>3.4821430610926102E-2</v>
      </c>
      <c r="AN1073">
        <v>8.2107448484115206E-2</v>
      </c>
      <c r="AY1073" s="191"/>
      <c r="BC1073" s="192"/>
      <c r="BD1073" s="191" t="str">
        <f t="shared" si="80"/>
        <v/>
      </c>
      <c r="BE1073" s="122" t="str">
        <f t="shared" si="81"/>
        <v/>
      </c>
      <c r="BF1073" s="122" t="str">
        <f t="shared" si="82"/>
        <v/>
      </c>
      <c r="BG1073" s="122" t="str">
        <f t="shared" si="83"/>
        <v/>
      </c>
      <c r="BH1073" s="192" t="str">
        <f t="shared" si="84"/>
        <v/>
      </c>
      <c r="BI1073" s="109">
        <v>2.0750643443141721</v>
      </c>
      <c r="BJ1073" s="109">
        <v>1.670535955337122</v>
      </c>
      <c r="BK1073" s="109">
        <v>2.5128035735164431</v>
      </c>
      <c r="BL1073" s="109">
        <v>1098.210693359375</v>
      </c>
      <c r="BM1073" s="109">
        <v>1088.915102539062</v>
      </c>
      <c r="BN1073" s="123">
        <v>1109.195825195312</v>
      </c>
    </row>
    <row r="1074" spans="1:66" x14ac:dyDescent="0.25">
      <c r="A1074">
        <v>1069</v>
      </c>
      <c r="B1074">
        <v>256</v>
      </c>
      <c r="C1074" s="120">
        <v>63663</v>
      </c>
      <c r="D1074">
        <v>63663</v>
      </c>
      <c r="E1074" s="121">
        <v>54</v>
      </c>
      <c r="F1074" t="s">
        <v>178</v>
      </c>
      <c r="G1074" t="s">
        <v>180</v>
      </c>
      <c r="H1074" t="s">
        <v>54</v>
      </c>
      <c r="K1074" s="21" t="s">
        <v>179</v>
      </c>
      <c r="L1074">
        <v>45.302999999999997</v>
      </c>
      <c r="M1074">
        <v>2.5910000000000002</v>
      </c>
      <c r="N1074">
        <v>7.6189999999999998</v>
      </c>
      <c r="O1074">
        <v>10.064</v>
      </c>
      <c r="P1074">
        <v>0.32100000000000001</v>
      </c>
      <c r="Q1074">
        <v>10.657999999999999</v>
      </c>
      <c r="R1074">
        <v>22.376999999999999</v>
      </c>
      <c r="S1074">
        <v>1.1080000000000001</v>
      </c>
      <c r="X1074">
        <v>100.041</v>
      </c>
      <c r="Y1074">
        <v>65.37164952814166</v>
      </c>
      <c r="Z1074" s="122">
        <v>0.62</v>
      </c>
      <c r="AA1074" s="122">
        <v>6.9</v>
      </c>
      <c r="AB1074" s="122">
        <v>1.52</v>
      </c>
      <c r="AC1074" s="122">
        <v>2.2000000000000002</v>
      </c>
      <c r="AD1074" s="122">
        <v>18.829999999999998</v>
      </c>
      <c r="AE1074" s="122">
        <v>1.41</v>
      </c>
      <c r="AF1074" s="122">
        <v>0.68</v>
      </c>
      <c r="AG1074" s="122">
        <v>6.44</v>
      </c>
      <c r="AI1074" s="122">
        <v>200</v>
      </c>
      <c r="AJ1074" s="122">
        <v>200</v>
      </c>
      <c r="AK1074" s="123">
        <v>1.2086022244738801</v>
      </c>
      <c r="AL1074" s="109">
        <v>0.60493393732078848</v>
      </c>
      <c r="AM1074" s="109">
        <v>8.1781573807829397E-2</v>
      </c>
      <c r="AN1074">
        <v>0.11589926095363848</v>
      </c>
      <c r="AO1074" s="109">
        <v>5.121385905463514</v>
      </c>
      <c r="AP1074" s="109">
        <v>0.13346692817867531</v>
      </c>
      <c r="AQ1074" s="141">
        <v>1022.4757396501479</v>
      </c>
      <c r="AR1074" s="141">
        <v>4.3377989444590526</v>
      </c>
      <c r="AS1074" s="141">
        <v>993</v>
      </c>
      <c r="AY1074" s="191"/>
      <c r="BC1074" s="192"/>
      <c r="BD1074" s="191">
        <f t="shared" si="80"/>
        <v>5.121385905463514</v>
      </c>
      <c r="BE1074" s="122">
        <f t="shared" si="81"/>
        <v>0.13346692817867531</v>
      </c>
      <c r="BF1074" s="122">
        <f t="shared" si="82"/>
        <v>1022.4757396501479</v>
      </c>
      <c r="BG1074" s="122">
        <f t="shared" si="83"/>
        <v>4.3377989444590526</v>
      </c>
      <c r="BH1074" s="192">
        <f t="shared" si="84"/>
        <v>993</v>
      </c>
      <c r="BI1074" s="109">
        <v>8.3354644775390625</v>
      </c>
      <c r="BJ1074" s="109">
        <v>7.7068925857543942</v>
      </c>
      <c r="BK1074" s="109">
        <v>8.9840884780883794</v>
      </c>
      <c r="BL1074" s="109">
        <v>1013.548034667969</v>
      </c>
      <c r="BM1074" s="109">
        <v>989.84404541015624</v>
      </c>
      <c r="BN1074" s="123">
        <v>1036.656811523437</v>
      </c>
    </row>
    <row r="1075" spans="1:66" x14ac:dyDescent="0.25">
      <c r="A1075">
        <v>1070</v>
      </c>
      <c r="C1075" s="120">
        <v>63663</v>
      </c>
      <c r="D1075">
        <v>63663</v>
      </c>
      <c r="E1075" s="121">
        <v>55</v>
      </c>
      <c r="F1075" t="s">
        <v>178</v>
      </c>
      <c r="G1075" t="s">
        <v>180</v>
      </c>
      <c r="H1075" t="s">
        <v>54</v>
      </c>
      <c r="K1075" s="21" t="s">
        <v>179</v>
      </c>
      <c r="L1075">
        <v>49.442999999999998</v>
      </c>
      <c r="M1075">
        <v>0.872</v>
      </c>
      <c r="N1075">
        <v>3.7429999999999999</v>
      </c>
      <c r="O1075">
        <v>10.46</v>
      </c>
      <c r="P1075">
        <v>0.27900000000000003</v>
      </c>
      <c r="Q1075">
        <v>11.555999999999999</v>
      </c>
      <c r="R1075">
        <v>22.093</v>
      </c>
      <c r="S1075">
        <v>1.4510000000000001</v>
      </c>
      <c r="U1075">
        <v>3.4000000000000002E-2</v>
      </c>
      <c r="W1075">
        <v>2.7E-2</v>
      </c>
      <c r="X1075">
        <v>99.957999999999998</v>
      </c>
      <c r="Y1075">
        <v>66.322878348262691</v>
      </c>
      <c r="Z1075" s="122">
        <v>0.59</v>
      </c>
      <c r="AA1075" s="122">
        <v>12.85</v>
      </c>
      <c r="AB1075" s="122">
        <v>2.25</v>
      </c>
      <c r="AC1075" s="122">
        <v>2.16</v>
      </c>
      <c r="AD1075" s="122">
        <v>20.96</v>
      </c>
      <c r="AE1075" s="122">
        <v>1.36</v>
      </c>
      <c r="AF1075" s="122">
        <v>0.68</v>
      </c>
      <c r="AG1075" s="122">
        <v>5.39</v>
      </c>
      <c r="AI1075" s="122">
        <v>140.58000000000001</v>
      </c>
      <c r="AJ1075" s="122">
        <v>232.84</v>
      </c>
      <c r="AK1075" s="123">
        <v>1.1850056377331992</v>
      </c>
      <c r="AL1075" s="109">
        <v>0.65364179663227573</v>
      </c>
      <c r="AM1075" s="109">
        <v>0.10672917790062841</v>
      </c>
      <c r="AN1075">
        <v>0.133548936229474</v>
      </c>
      <c r="AO1075" s="109">
        <v>3.585650716955906</v>
      </c>
      <c r="AP1075" s="109">
        <v>9.4847081268439853E-2</v>
      </c>
      <c r="AQ1075" s="141">
        <v>1017.58631165104</v>
      </c>
      <c r="AR1075" s="141">
        <v>4.3004027005929908</v>
      </c>
      <c r="AS1075" s="141">
        <v>977</v>
      </c>
      <c r="AY1075" s="191"/>
      <c r="BC1075" s="192"/>
      <c r="BD1075" s="191">
        <f t="shared" si="80"/>
        <v>3.585650716955906</v>
      </c>
      <c r="BE1075" s="122">
        <f t="shared" si="81"/>
        <v>9.4847081268439853E-2</v>
      </c>
      <c r="BF1075" s="122">
        <f t="shared" si="82"/>
        <v>1017.58631165104</v>
      </c>
      <c r="BG1075" s="122">
        <f t="shared" si="83"/>
        <v>4.3004027005929908</v>
      </c>
      <c r="BH1075" s="192">
        <f t="shared" si="84"/>
        <v>977</v>
      </c>
      <c r="BI1075" s="109">
        <v>6.9374783045728252</v>
      </c>
      <c r="BJ1075" s="109">
        <v>6.4678527552564189</v>
      </c>
      <c r="BK1075" s="109">
        <v>7.3556246287305402</v>
      </c>
      <c r="BL1075" s="109">
        <v>975.11981201171875</v>
      </c>
      <c r="BM1075" s="109">
        <v>958.96927978515623</v>
      </c>
      <c r="BN1075" s="123">
        <v>990.50504638671873</v>
      </c>
    </row>
    <row r="1076" spans="1:66" x14ac:dyDescent="0.25">
      <c r="A1076">
        <v>1071</v>
      </c>
      <c r="B1076" t="s">
        <v>181</v>
      </c>
      <c r="C1076" s="120">
        <v>63663</v>
      </c>
      <c r="D1076">
        <v>63663</v>
      </c>
      <c r="E1076" s="121">
        <v>56</v>
      </c>
      <c r="F1076" t="s">
        <v>178</v>
      </c>
      <c r="G1076" t="s">
        <v>180</v>
      </c>
      <c r="H1076" t="s">
        <v>54</v>
      </c>
      <c r="K1076" s="21" t="s">
        <v>179</v>
      </c>
      <c r="L1076">
        <v>45.05</v>
      </c>
      <c r="M1076">
        <v>2.6960000000000002</v>
      </c>
      <c r="N1076">
        <v>7.875</v>
      </c>
      <c r="O1076">
        <v>9.7729999999999997</v>
      </c>
      <c r="P1076">
        <v>0.28100000000000003</v>
      </c>
      <c r="Q1076">
        <v>10.605</v>
      </c>
      <c r="R1076">
        <v>22.451000000000001</v>
      </c>
      <c r="S1076">
        <v>1.0309999999999999</v>
      </c>
      <c r="U1076">
        <v>1.9E-2</v>
      </c>
      <c r="X1076">
        <v>99.781000000000006</v>
      </c>
      <c r="Y1076">
        <v>65.920916268262317</v>
      </c>
      <c r="Z1076" s="122">
        <v>0.62</v>
      </c>
      <c r="AA1076" s="122">
        <v>6.74</v>
      </c>
      <c r="AB1076" s="122">
        <v>1.5</v>
      </c>
      <c r="AC1076" s="122">
        <v>2.2400000000000002</v>
      </c>
      <c r="AD1076" s="122">
        <v>21.21</v>
      </c>
      <c r="AE1076" s="122">
        <v>1.41</v>
      </c>
      <c r="AF1076" s="122">
        <v>0.68</v>
      </c>
      <c r="AG1076" s="122">
        <v>6.68</v>
      </c>
      <c r="AI1076" s="122">
        <v>242.35</v>
      </c>
      <c r="AJ1076" s="122">
        <v>200</v>
      </c>
      <c r="AK1076" s="123">
        <v>1.2217302623064348</v>
      </c>
      <c r="AL1076" s="109">
        <v>0.60278463843707053</v>
      </c>
      <c r="AM1076" s="109">
        <v>7.6206784709987263E-2</v>
      </c>
      <c r="AN1076">
        <v>0.12083465212348712</v>
      </c>
      <c r="AO1076" s="109">
        <v>5.3996531190191313</v>
      </c>
      <c r="AP1076" s="109">
        <v>0.14171785507793069</v>
      </c>
      <c r="AQ1076" s="141">
        <v>1022.84668285116</v>
      </c>
      <c r="AR1076" s="141">
        <v>4.3614716996245271</v>
      </c>
      <c r="AS1076" s="141">
        <v>983</v>
      </c>
      <c r="AY1076" s="191"/>
      <c r="BC1076" s="192"/>
      <c r="BD1076" s="191">
        <f t="shared" si="80"/>
        <v>5.3996531190191313</v>
      </c>
      <c r="BE1076" s="122">
        <f t="shared" si="81"/>
        <v>0.14171785507793069</v>
      </c>
      <c r="BF1076" s="122">
        <f t="shared" si="82"/>
        <v>1022.84668285116</v>
      </c>
      <c r="BG1076" s="122">
        <f t="shared" si="83"/>
        <v>4.3614716996245271</v>
      </c>
      <c r="BH1076" s="192">
        <f t="shared" si="84"/>
        <v>983</v>
      </c>
      <c r="BI1076" s="109">
        <v>8.8754634857177734</v>
      </c>
      <c r="BJ1076" s="109">
        <v>8.1252574920654297</v>
      </c>
      <c r="BK1076" s="109">
        <v>9.5503798675537102</v>
      </c>
      <c r="BL1076" s="109">
        <v>1057.20458984375</v>
      </c>
      <c r="BM1076" s="109">
        <v>1034.4610839843749</v>
      </c>
      <c r="BN1076" s="123">
        <v>1081.8669384765619</v>
      </c>
    </row>
    <row r="1077" spans="1:66" x14ac:dyDescent="0.25">
      <c r="A1077">
        <v>1072</v>
      </c>
      <c r="B1077" t="s">
        <v>181</v>
      </c>
      <c r="C1077" s="120">
        <v>63663</v>
      </c>
      <c r="D1077">
        <v>63663</v>
      </c>
      <c r="E1077" s="121">
        <v>57</v>
      </c>
      <c r="F1077" t="s">
        <v>183</v>
      </c>
      <c r="G1077" t="s">
        <v>180</v>
      </c>
      <c r="H1077" t="s">
        <v>54</v>
      </c>
      <c r="K1077" s="21" t="s">
        <v>179</v>
      </c>
      <c r="L1077">
        <v>47.843000000000004</v>
      </c>
      <c r="M1077">
        <v>2.464</v>
      </c>
      <c r="N1077">
        <v>5.6260000000000003</v>
      </c>
      <c r="O1077">
        <v>6.3920000000000003</v>
      </c>
      <c r="P1077">
        <v>0.17299999999999999</v>
      </c>
      <c r="Q1077">
        <v>14.346</v>
      </c>
      <c r="R1077">
        <v>22.655999999999999</v>
      </c>
      <c r="S1077">
        <v>0.46800000000000003</v>
      </c>
      <c r="W1077">
        <v>1.4E-2</v>
      </c>
      <c r="X1077">
        <v>99.981999999999999</v>
      </c>
      <c r="Y1077">
        <v>80.003191023001932</v>
      </c>
      <c r="Z1077" s="122">
        <v>0.6</v>
      </c>
      <c r="AA1077" s="122">
        <v>7.03</v>
      </c>
      <c r="AB1077" s="122">
        <v>1.79</v>
      </c>
      <c r="AC1077" s="122">
        <v>2.81</v>
      </c>
      <c r="AD1077" s="122">
        <v>31.72</v>
      </c>
      <c r="AE1077" s="122">
        <v>1.19</v>
      </c>
      <c r="AF1077" s="122">
        <v>0.67</v>
      </c>
      <c r="AG1077" s="122">
        <v>10.6</v>
      </c>
      <c r="AI1077" s="122">
        <v>200</v>
      </c>
      <c r="AJ1077" s="122">
        <v>471.2</v>
      </c>
      <c r="AK1077" s="123">
        <v>1.2994640931743469</v>
      </c>
      <c r="AL1077" s="109">
        <v>0.79732801600621739</v>
      </c>
      <c r="AM1077" s="109">
        <v>3.3824822074847258E-2</v>
      </c>
      <c r="AN1077">
        <v>8.2072766535066802E-2</v>
      </c>
      <c r="AT1077" s="122">
        <v>5.8401647851305816</v>
      </c>
      <c r="AU1077" s="122">
        <v>0.8356354978994931</v>
      </c>
      <c r="AV1077" s="122">
        <v>1123.604994132726</v>
      </c>
      <c r="AW1077" s="122">
        <v>10.432377740834831</v>
      </c>
      <c r="AX1077" s="122">
        <v>2</v>
      </c>
      <c r="AY1077" s="122">
        <v>5.8401647851305816</v>
      </c>
      <c r="AZ1077" s="122">
        <v>0.8356354978994931</v>
      </c>
      <c r="BA1077" s="122">
        <v>1123.604994132726</v>
      </c>
      <c r="BB1077" s="122">
        <v>10.432377740834831</v>
      </c>
      <c r="BC1077" s="141">
        <v>2</v>
      </c>
      <c r="BD1077" s="191">
        <f t="shared" si="80"/>
        <v>5.8401647851305816</v>
      </c>
      <c r="BE1077" s="122">
        <f t="shared" si="81"/>
        <v>0.8356354978994931</v>
      </c>
      <c r="BF1077" s="122">
        <f t="shared" si="82"/>
        <v>1123.604994132726</v>
      </c>
      <c r="BG1077" s="122">
        <f t="shared" si="83"/>
        <v>10.432377740834831</v>
      </c>
      <c r="BH1077" s="192">
        <f t="shared" si="84"/>
        <v>2</v>
      </c>
      <c r="BI1077" s="109">
        <v>2.0313897274351169</v>
      </c>
      <c r="BJ1077" s="109">
        <v>1.7310269878721289</v>
      </c>
      <c r="BK1077" s="109">
        <v>2.3770638607358978</v>
      </c>
      <c r="BL1077" s="109">
        <v>1092.7900390625</v>
      </c>
      <c r="BM1077" s="109">
        <v>1086.720268554687</v>
      </c>
      <c r="BN1077" s="123">
        <v>1100.684047851563</v>
      </c>
    </row>
    <row r="1078" spans="1:66" x14ac:dyDescent="0.25">
      <c r="A1078">
        <v>1073</v>
      </c>
      <c r="B1078" t="s">
        <v>181</v>
      </c>
      <c r="C1078" s="120">
        <v>63663</v>
      </c>
      <c r="D1078">
        <v>63663</v>
      </c>
      <c r="E1078" s="121">
        <v>58</v>
      </c>
      <c r="F1078" t="s">
        <v>185</v>
      </c>
      <c r="G1078" t="s">
        <v>180</v>
      </c>
      <c r="H1078" t="s">
        <v>54</v>
      </c>
      <c r="K1078" s="21" t="s">
        <v>179</v>
      </c>
      <c r="L1078">
        <v>46.588000000000001</v>
      </c>
      <c r="M1078">
        <v>3.0169999999999999</v>
      </c>
      <c r="N1078">
        <v>6.242</v>
      </c>
      <c r="O1078">
        <v>7.42</v>
      </c>
      <c r="P1078">
        <v>0.151</v>
      </c>
      <c r="Q1078">
        <v>13.430999999999999</v>
      </c>
      <c r="R1078">
        <v>22.413</v>
      </c>
      <c r="S1078">
        <v>0.437</v>
      </c>
      <c r="U1078">
        <v>6.6000000000000003E-2</v>
      </c>
      <c r="W1078">
        <v>4.0000000000000001E-3</v>
      </c>
      <c r="X1078">
        <v>99.769000000000005</v>
      </c>
      <c r="Y1078">
        <v>76.34081431274619</v>
      </c>
      <c r="Z1078" s="122">
        <v>0.61</v>
      </c>
      <c r="AA1078" s="122">
        <v>6.36</v>
      </c>
      <c r="AB1078" s="122">
        <v>1.69</v>
      </c>
      <c r="AC1078" s="122">
        <v>2.58</v>
      </c>
      <c r="AD1078" s="122">
        <v>35.409999999999997</v>
      </c>
      <c r="AE1078" s="122">
        <v>1.24</v>
      </c>
      <c r="AF1078" s="122">
        <v>0.68</v>
      </c>
      <c r="AG1078" s="122">
        <v>11.33</v>
      </c>
      <c r="AI1078" s="122">
        <v>64.92</v>
      </c>
      <c r="AJ1078" s="122">
        <v>1729.51</v>
      </c>
      <c r="AK1078" s="123">
        <v>1.278867335042315</v>
      </c>
      <c r="AL1078" s="109">
        <v>0.75266776403483948</v>
      </c>
      <c r="AM1078" s="109">
        <v>3.1846365400532005E-2</v>
      </c>
      <c r="AN1078">
        <v>0.11645727946011789</v>
      </c>
      <c r="AT1078" s="122">
        <v>5.9545483366072522</v>
      </c>
      <c r="AU1078" s="122">
        <v>0.68104341327940587</v>
      </c>
      <c r="AV1078" s="122">
        <v>1129.6400038678639</v>
      </c>
      <c r="AW1078" s="122">
        <v>11.03381292865954</v>
      </c>
      <c r="AX1078" s="122">
        <v>34</v>
      </c>
      <c r="AY1078" s="191">
        <v>5.9198537893125618</v>
      </c>
      <c r="AZ1078" s="122">
        <v>0.83777352037478159</v>
      </c>
      <c r="BA1078" s="122">
        <v>1137.3398508030359</v>
      </c>
      <c r="BB1078" s="122">
        <v>15.92853793693301</v>
      </c>
      <c r="BC1078" s="192">
        <v>31</v>
      </c>
      <c r="BD1078" s="191">
        <f t="shared" si="80"/>
        <v>5.9545483366072522</v>
      </c>
      <c r="BE1078" s="122">
        <f t="shared" si="81"/>
        <v>0.68104341327940587</v>
      </c>
      <c r="BF1078" s="122">
        <f t="shared" si="82"/>
        <v>1129.6400038678639</v>
      </c>
      <c r="BG1078" s="122">
        <f t="shared" si="83"/>
        <v>11.03381292865954</v>
      </c>
      <c r="BH1078" s="192">
        <f t="shared" si="84"/>
        <v>34</v>
      </c>
      <c r="BI1078" s="109">
        <v>0.5420043278962704</v>
      </c>
      <c r="BJ1078" s="109">
        <v>0.28085448277297942</v>
      </c>
      <c r="BK1078" s="109">
        <v>0.84554705632034255</v>
      </c>
      <c r="BL1078" s="109">
        <v>1091.01904296875</v>
      </c>
      <c r="BM1078" s="109">
        <v>1086.965307617188</v>
      </c>
      <c r="BN1078" s="123">
        <v>1095.964575195313</v>
      </c>
    </row>
    <row r="1079" spans="1:66" x14ac:dyDescent="0.25">
      <c r="A1079">
        <v>1074</v>
      </c>
      <c r="B1079" t="s">
        <v>181</v>
      </c>
      <c r="C1079" s="120">
        <v>63663</v>
      </c>
      <c r="D1079">
        <v>63663</v>
      </c>
      <c r="E1079" s="121">
        <v>59</v>
      </c>
      <c r="F1079" t="s">
        <v>185</v>
      </c>
      <c r="G1079" t="s">
        <v>180</v>
      </c>
      <c r="H1079" t="s">
        <v>54</v>
      </c>
      <c r="K1079" s="21" t="s">
        <v>179</v>
      </c>
      <c r="L1079">
        <v>46.963000000000001</v>
      </c>
      <c r="M1079">
        <v>2.8860000000000001</v>
      </c>
      <c r="N1079">
        <v>5.9139999999999997</v>
      </c>
      <c r="O1079">
        <v>7.3390000000000004</v>
      </c>
      <c r="P1079">
        <v>0.11899999999999999</v>
      </c>
      <c r="Q1079">
        <v>13.456</v>
      </c>
      <c r="R1079">
        <v>22.533000000000001</v>
      </c>
      <c r="S1079">
        <v>0.439</v>
      </c>
      <c r="U1079">
        <v>0</v>
      </c>
      <c r="W1079">
        <v>3.5999999999999997E-2</v>
      </c>
      <c r="X1079">
        <v>99.685000000000002</v>
      </c>
      <c r="Y1079">
        <v>76.571870585231594</v>
      </c>
      <c r="Z1079" s="122">
        <v>0.6</v>
      </c>
      <c r="AA1079" s="122">
        <v>6.49</v>
      </c>
      <c r="AB1079" s="122">
        <v>1.74</v>
      </c>
      <c r="AC1079" s="122">
        <v>2.6</v>
      </c>
      <c r="AD1079" s="122">
        <v>43.32</v>
      </c>
      <c r="AE1079" s="122">
        <v>1.24</v>
      </c>
      <c r="AF1079" s="122">
        <v>0.68</v>
      </c>
      <c r="AG1079" s="122">
        <v>11.21</v>
      </c>
      <c r="AI1079" s="122">
        <v>200</v>
      </c>
      <c r="AJ1079" s="122">
        <v>174.88</v>
      </c>
      <c r="AK1079" s="123">
        <v>1.283623687333411</v>
      </c>
      <c r="AL1079" s="109">
        <v>0.75422095852520588</v>
      </c>
      <c r="AM1079" s="109">
        <v>3.1998572791356268E-2</v>
      </c>
      <c r="AN1079">
        <v>0.12037175898063666</v>
      </c>
      <c r="AT1079" s="122">
        <v>5.9094056171813918</v>
      </c>
      <c r="AU1079" s="122">
        <v>0.83463326800407944</v>
      </c>
      <c r="AV1079" s="122">
        <v>1128.525700625243</v>
      </c>
      <c r="AW1079" s="122">
        <v>11.757189858157099</v>
      </c>
      <c r="AX1079" s="122">
        <v>24</v>
      </c>
      <c r="AY1079" s="191"/>
      <c r="BC1079" s="192"/>
      <c r="BD1079" s="191">
        <f t="shared" si="80"/>
        <v>5.9094056171813918</v>
      </c>
      <c r="BE1079" s="122">
        <f t="shared" si="81"/>
        <v>0.83463326800407944</v>
      </c>
      <c r="BF1079" s="122">
        <f t="shared" si="82"/>
        <v>1128.525700625243</v>
      </c>
      <c r="BG1079" s="122">
        <f t="shared" si="83"/>
        <v>11.757189858157099</v>
      </c>
      <c r="BH1079" s="192">
        <f t="shared" si="84"/>
        <v>24</v>
      </c>
      <c r="BI1079" s="109">
        <v>0.83028168131349844</v>
      </c>
      <c r="BJ1079" s="109">
        <v>0.56816931177614494</v>
      </c>
      <c r="BK1079" s="109">
        <v>1.1100504152917701</v>
      </c>
      <c r="BL1079" s="109">
        <v>1088.56591796875</v>
      </c>
      <c r="BM1079" s="109">
        <v>1083.0253515625</v>
      </c>
      <c r="BN1079" s="123">
        <v>1095.0161181640619</v>
      </c>
    </row>
    <row r="1080" spans="1:66" x14ac:dyDescent="0.25">
      <c r="A1080">
        <v>1075</v>
      </c>
      <c r="B1080" t="s">
        <v>181</v>
      </c>
      <c r="C1080" s="120">
        <v>63663</v>
      </c>
      <c r="D1080">
        <v>63663</v>
      </c>
      <c r="E1080" s="121">
        <v>60</v>
      </c>
      <c r="F1080" t="s">
        <v>178</v>
      </c>
      <c r="G1080" t="s">
        <v>180</v>
      </c>
      <c r="H1080" t="s">
        <v>54</v>
      </c>
      <c r="K1080" s="21" t="s">
        <v>179</v>
      </c>
      <c r="L1080">
        <v>46.164999999999999</v>
      </c>
      <c r="M1080">
        <v>2.3119999999999998</v>
      </c>
      <c r="N1080">
        <v>6.9260000000000002</v>
      </c>
      <c r="O1080">
        <v>9.8710000000000004</v>
      </c>
      <c r="P1080">
        <v>0.29699999999999999</v>
      </c>
      <c r="Q1080">
        <v>10.977</v>
      </c>
      <c r="R1080">
        <v>22.305</v>
      </c>
      <c r="S1080">
        <v>1.109</v>
      </c>
      <c r="U1080">
        <v>4.8000000000000001E-2</v>
      </c>
      <c r="W1080">
        <v>6.0000000000000001E-3</v>
      </c>
      <c r="X1080">
        <v>100.01600000000001</v>
      </c>
      <c r="Y1080">
        <v>66.46912442182014</v>
      </c>
      <c r="Z1080" s="122">
        <v>0.61</v>
      </c>
      <c r="AA1080" s="122">
        <v>7.5</v>
      </c>
      <c r="AB1080" s="122">
        <v>1.6</v>
      </c>
      <c r="AC1080" s="122">
        <v>2.23</v>
      </c>
      <c r="AD1080" s="122">
        <v>19.96</v>
      </c>
      <c r="AE1080" s="122">
        <v>1.39</v>
      </c>
      <c r="AF1080" s="122">
        <v>0.68</v>
      </c>
      <c r="AG1080" s="122">
        <v>6.34</v>
      </c>
      <c r="AI1080" s="122">
        <v>96.8</v>
      </c>
      <c r="AJ1080" s="122">
        <v>982.26</v>
      </c>
      <c r="AK1080" s="123">
        <v>1.2156554572372986</v>
      </c>
      <c r="AL1080" s="109">
        <v>0.62164406684455764</v>
      </c>
      <c r="AM1080" s="109">
        <v>8.167199135069611E-2</v>
      </c>
      <c r="AN1080">
        <v>0.1251110095889707</v>
      </c>
      <c r="AO1080" s="109">
        <v>4.8816476383544538</v>
      </c>
      <c r="AP1080" s="109">
        <v>0.12506941836349689</v>
      </c>
      <c r="AQ1080" s="141">
        <v>1023.6097166971369</v>
      </c>
      <c r="AR1080" s="141">
        <v>4.3889393536450063</v>
      </c>
      <c r="AS1080" s="141">
        <v>961</v>
      </c>
      <c r="AY1080" s="191"/>
      <c r="BC1080" s="192"/>
      <c r="BD1080" s="191">
        <f t="shared" si="80"/>
        <v>4.8816476383544538</v>
      </c>
      <c r="BE1080" s="122">
        <f t="shared" si="81"/>
        <v>0.12506941836349689</v>
      </c>
      <c r="BF1080" s="122">
        <f t="shared" si="82"/>
        <v>1023.6097166971369</v>
      </c>
      <c r="BG1080" s="122">
        <f t="shared" si="83"/>
        <v>4.3889393536450063</v>
      </c>
      <c r="BH1080" s="192">
        <f t="shared" si="84"/>
        <v>961</v>
      </c>
      <c r="BI1080" s="109">
        <v>8.6448373794555664</v>
      </c>
      <c r="BJ1080" s="109">
        <v>8.0819362640380863</v>
      </c>
      <c r="BK1080" s="109">
        <v>9.2538269424438475</v>
      </c>
      <c r="BL1080" s="109">
        <v>1037.1689453125</v>
      </c>
      <c r="BM1080" s="109">
        <v>1016.656228027344</v>
      </c>
      <c r="BN1080" s="123">
        <v>1055.8875292968751</v>
      </c>
    </row>
    <row r="1081" spans="1:66" x14ac:dyDescent="0.25">
      <c r="A1081">
        <v>1076</v>
      </c>
      <c r="B1081" t="s">
        <v>181</v>
      </c>
      <c r="C1081" s="120">
        <v>63663</v>
      </c>
      <c r="D1081">
        <v>63663</v>
      </c>
      <c r="E1081" s="121">
        <v>61</v>
      </c>
      <c r="F1081" t="s">
        <v>183</v>
      </c>
      <c r="G1081" t="s">
        <v>180</v>
      </c>
      <c r="H1081" t="s">
        <v>54</v>
      </c>
      <c r="K1081" s="21" t="s">
        <v>179</v>
      </c>
      <c r="L1081">
        <v>46.911999999999999</v>
      </c>
      <c r="M1081">
        <v>2.3580000000000001</v>
      </c>
      <c r="N1081">
        <v>6.2119999999999997</v>
      </c>
      <c r="O1081">
        <v>6.6319999999999997</v>
      </c>
      <c r="P1081">
        <v>0.14000000000000001</v>
      </c>
      <c r="Q1081">
        <v>13.798</v>
      </c>
      <c r="R1081">
        <v>22.988</v>
      </c>
      <c r="S1081">
        <v>0.47099999999999997</v>
      </c>
      <c r="U1081">
        <v>0.108</v>
      </c>
      <c r="W1081">
        <v>0.01</v>
      </c>
      <c r="X1081">
        <v>99.629000000000005</v>
      </c>
      <c r="Y1081">
        <v>78.762810969640213</v>
      </c>
      <c r="Z1081" s="122">
        <v>0.6</v>
      </c>
      <c r="AA1081" s="122">
        <v>7.21</v>
      </c>
      <c r="AB1081" s="122">
        <v>1.7</v>
      </c>
      <c r="AC1081" s="122">
        <v>2.75</v>
      </c>
      <c r="AD1081" s="122">
        <v>35.01</v>
      </c>
      <c r="AE1081" s="122">
        <v>1.22</v>
      </c>
      <c r="AF1081" s="122">
        <v>0.67</v>
      </c>
      <c r="AG1081" s="122">
        <v>10.57</v>
      </c>
      <c r="AI1081" s="122">
        <v>48.33</v>
      </c>
      <c r="AJ1081" s="122">
        <v>638.37</v>
      </c>
      <c r="AK1081" s="123">
        <v>1.3068086711043925</v>
      </c>
      <c r="AL1081" s="109">
        <v>0.77235683294859159</v>
      </c>
      <c r="AM1081" s="109">
        <v>3.4285163862356929E-2</v>
      </c>
      <c r="AN1081">
        <v>6.1660417430713092E-2</v>
      </c>
      <c r="AT1081" s="122">
        <v>5.934881261535768</v>
      </c>
      <c r="AU1081" s="122">
        <v>0.80107525500577559</v>
      </c>
      <c r="AV1081" s="122">
        <v>1131.953565288153</v>
      </c>
      <c r="AW1081" s="122">
        <v>8.8761119445287466</v>
      </c>
      <c r="AX1081" s="122">
        <v>16</v>
      </c>
      <c r="AY1081" s="122">
        <v>5.934881261535768</v>
      </c>
      <c r="AZ1081" s="122">
        <v>0.80107525500577559</v>
      </c>
      <c r="BA1081" s="122">
        <v>1131.953565288153</v>
      </c>
      <c r="BB1081" s="122">
        <v>8.8761119445287466</v>
      </c>
      <c r="BC1081" s="141">
        <v>16</v>
      </c>
      <c r="BD1081" s="191">
        <f t="shared" si="80"/>
        <v>5.934881261535768</v>
      </c>
      <c r="BE1081" s="122">
        <f t="shared" si="81"/>
        <v>0.80107525500577559</v>
      </c>
      <c r="BF1081" s="122">
        <f t="shared" si="82"/>
        <v>1131.953565288153</v>
      </c>
      <c r="BG1081" s="122">
        <f t="shared" si="83"/>
        <v>8.8761119445287466</v>
      </c>
      <c r="BH1081" s="192">
        <f t="shared" si="84"/>
        <v>16</v>
      </c>
      <c r="BI1081" s="109">
        <v>1.519731436107121</v>
      </c>
      <c r="BJ1081" s="109">
        <v>1.1761564639544111</v>
      </c>
      <c r="BK1081" s="109">
        <v>1.994666548106633</v>
      </c>
      <c r="BL1081" s="109">
        <v>1096.131103515625</v>
      </c>
      <c r="BM1081" s="109">
        <v>1087.4186230468749</v>
      </c>
      <c r="BN1081" s="123">
        <v>1106.9891601562499</v>
      </c>
    </row>
    <row r="1082" spans="1:66" x14ac:dyDescent="0.25">
      <c r="A1082">
        <v>1077</v>
      </c>
      <c r="B1082" t="s">
        <v>181</v>
      </c>
      <c r="C1082" s="120">
        <v>63663</v>
      </c>
      <c r="D1082">
        <v>63663</v>
      </c>
      <c r="E1082" s="121">
        <v>62</v>
      </c>
      <c r="F1082" t="s">
        <v>178</v>
      </c>
      <c r="G1082" t="s">
        <v>180</v>
      </c>
      <c r="H1082" t="s">
        <v>54</v>
      </c>
      <c r="K1082" s="21" t="s">
        <v>179</v>
      </c>
      <c r="L1082">
        <v>45.011000000000003</v>
      </c>
      <c r="M1082">
        <v>2.76</v>
      </c>
      <c r="N1082">
        <v>7.7889999999999997</v>
      </c>
      <c r="O1082">
        <v>10.048999999999999</v>
      </c>
      <c r="P1082">
        <v>0.36</v>
      </c>
      <c r="Q1082">
        <v>10.404</v>
      </c>
      <c r="R1082">
        <v>22.382000000000001</v>
      </c>
      <c r="S1082">
        <v>1.054</v>
      </c>
      <c r="U1082">
        <v>0.04</v>
      </c>
      <c r="W1082">
        <v>8.7999999999999995E-2</v>
      </c>
      <c r="X1082">
        <v>99.937000000000012</v>
      </c>
      <c r="Y1082">
        <v>64.857631100702193</v>
      </c>
      <c r="Z1082" s="122">
        <v>0.62</v>
      </c>
      <c r="AA1082" s="122">
        <v>6.63</v>
      </c>
      <c r="AB1082" s="122">
        <v>1.51</v>
      </c>
      <c r="AC1082" s="122">
        <v>2.2000000000000002</v>
      </c>
      <c r="AD1082" s="122">
        <v>16.71</v>
      </c>
      <c r="AE1082" s="122">
        <v>1.43</v>
      </c>
      <c r="AF1082" s="122">
        <v>0.68</v>
      </c>
      <c r="AG1082" s="122">
        <v>6.52</v>
      </c>
      <c r="AI1082" s="122">
        <v>129</v>
      </c>
      <c r="AJ1082" s="122">
        <v>72.959999999999994</v>
      </c>
      <c r="AK1082" s="123">
        <v>1.213872382191244</v>
      </c>
      <c r="AL1082" s="109">
        <v>0.59197089958339011</v>
      </c>
      <c r="AM1082" s="109">
        <v>7.7987337771780615E-2</v>
      </c>
      <c r="AN1082">
        <v>0.1320184719596077</v>
      </c>
      <c r="AO1082" s="109">
        <v>5.2490440438803958</v>
      </c>
      <c r="AP1082" s="109">
        <v>0.1381580568311159</v>
      </c>
      <c r="AQ1082" s="141">
        <v>1021.360932728992</v>
      </c>
      <c r="AR1082" s="141">
        <v>4.3333953682260073</v>
      </c>
      <c r="AS1082" s="141">
        <v>998</v>
      </c>
      <c r="AY1082" s="191"/>
      <c r="BC1082" s="192"/>
      <c r="BD1082" s="191">
        <f t="shared" si="80"/>
        <v>5.2490440438803958</v>
      </c>
      <c r="BE1082" s="122">
        <f t="shared" si="81"/>
        <v>0.1381580568311159</v>
      </c>
      <c r="BF1082" s="122">
        <f t="shared" si="82"/>
        <v>1021.360932728992</v>
      </c>
      <c r="BG1082" s="122">
        <f t="shared" si="83"/>
        <v>4.3333953682260073</v>
      </c>
      <c r="BH1082" s="192">
        <f t="shared" si="84"/>
        <v>998</v>
      </c>
      <c r="BI1082" s="109">
        <v>7.9167881011962891</v>
      </c>
      <c r="BJ1082" s="109">
        <v>7.1407615661621104</v>
      </c>
      <c r="BK1082" s="109">
        <v>8.6081105041503907</v>
      </c>
      <c r="BL1082" s="109">
        <v>999.9552001953125</v>
      </c>
      <c r="BM1082" s="109">
        <v>985.08468994140628</v>
      </c>
      <c r="BN1082" s="123">
        <v>1024.4178320312501</v>
      </c>
    </row>
    <row r="1083" spans="1:66" x14ac:dyDescent="0.25">
      <c r="A1083">
        <v>1078</v>
      </c>
      <c r="B1083" t="s">
        <v>181</v>
      </c>
      <c r="C1083" s="120">
        <v>63663</v>
      </c>
      <c r="D1083">
        <v>63663</v>
      </c>
      <c r="E1083" s="121">
        <v>83</v>
      </c>
      <c r="F1083" t="s">
        <v>178</v>
      </c>
      <c r="G1083" t="s">
        <v>180</v>
      </c>
      <c r="H1083" t="s">
        <v>54</v>
      </c>
      <c r="K1083" s="21" t="s">
        <v>179</v>
      </c>
      <c r="L1083">
        <v>48.372999999999998</v>
      </c>
      <c r="M1083">
        <v>2.157</v>
      </c>
      <c r="N1083">
        <v>4.5439999999999996</v>
      </c>
      <c r="O1083">
        <v>6.9340000000000002</v>
      </c>
      <c r="P1083">
        <v>0.156</v>
      </c>
      <c r="Q1083">
        <v>14.95</v>
      </c>
      <c r="R1083">
        <v>21.782</v>
      </c>
      <c r="S1083">
        <v>0.42799999999999999</v>
      </c>
      <c r="U1083">
        <v>0.23100000000000001</v>
      </c>
      <c r="W1083">
        <v>2.7E-2</v>
      </c>
      <c r="X1083">
        <v>99.581999999999979</v>
      </c>
      <c r="Y1083">
        <v>79.353132583825882</v>
      </c>
      <c r="Z1083" s="122">
        <v>0.59</v>
      </c>
      <c r="AA1083" s="122">
        <v>7.59</v>
      </c>
      <c r="AB1083" s="122">
        <v>2.0099999999999998</v>
      </c>
      <c r="AC1083" s="122">
        <v>2.67</v>
      </c>
      <c r="AD1083" s="122">
        <v>34.6</v>
      </c>
      <c r="AE1083" s="122">
        <v>1.17</v>
      </c>
      <c r="AF1083" s="122">
        <v>0.69</v>
      </c>
      <c r="AG1083" s="122">
        <v>11.27</v>
      </c>
      <c r="AI1083" s="122">
        <v>25.35</v>
      </c>
      <c r="AJ1083" s="122">
        <v>228.91</v>
      </c>
      <c r="AK1083" s="123">
        <v>1.2633865881345721</v>
      </c>
      <c r="AL1083" s="109">
        <v>0.83440429046358777</v>
      </c>
      <c r="AM1083" s="109">
        <v>3.1064371749290463E-2</v>
      </c>
      <c r="AN1083">
        <v>0.10058776831301766</v>
      </c>
      <c r="AY1083" s="191"/>
      <c r="BC1083" s="192"/>
      <c r="BD1083" s="191" t="str">
        <f t="shared" si="80"/>
        <v/>
      </c>
      <c r="BE1083" s="122" t="str">
        <f t="shared" si="81"/>
        <v/>
      </c>
      <c r="BF1083" s="122" t="str">
        <f t="shared" si="82"/>
        <v/>
      </c>
      <c r="BG1083" s="122" t="str">
        <f t="shared" si="83"/>
        <v/>
      </c>
      <c r="BH1083" s="192" t="str">
        <f t="shared" si="84"/>
        <v/>
      </c>
      <c r="BI1083" s="109">
        <v>2.7177551142712728</v>
      </c>
      <c r="BJ1083" s="109">
        <v>2.311318909360994</v>
      </c>
      <c r="BK1083" s="109">
        <v>3.1760289732953209</v>
      </c>
      <c r="BL1083" s="109">
        <v>1090.074096679688</v>
      </c>
      <c r="BM1083" s="109">
        <v>1084.519125976562</v>
      </c>
      <c r="BN1083" s="123">
        <v>1096.9935058593751</v>
      </c>
    </row>
    <row r="1084" spans="1:66" x14ac:dyDescent="0.25">
      <c r="A1084">
        <v>1079</v>
      </c>
      <c r="B1084" t="s">
        <v>181</v>
      </c>
      <c r="C1084" s="120">
        <v>63663</v>
      </c>
      <c r="D1084">
        <v>63663</v>
      </c>
      <c r="E1084" s="121">
        <v>84</v>
      </c>
      <c r="F1084" t="s">
        <v>185</v>
      </c>
      <c r="G1084" t="s">
        <v>180</v>
      </c>
      <c r="H1084" t="s">
        <v>54</v>
      </c>
      <c r="K1084" s="21" t="s">
        <v>179</v>
      </c>
      <c r="L1084">
        <v>44.177999999999997</v>
      </c>
      <c r="M1084">
        <v>3.7</v>
      </c>
      <c r="N1084">
        <v>8.2750000000000004</v>
      </c>
      <c r="O1084">
        <v>7.883</v>
      </c>
      <c r="P1084">
        <v>0.17</v>
      </c>
      <c r="Q1084">
        <v>12.259</v>
      </c>
      <c r="R1084">
        <v>22.614000000000001</v>
      </c>
      <c r="S1084">
        <v>0.61299999999999999</v>
      </c>
      <c r="X1084">
        <v>99.692000000000007</v>
      </c>
      <c r="Y1084">
        <v>73.4898901114193</v>
      </c>
      <c r="Z1084" s="122">
        <v>0.62</v>
      </c>
      <c r="AA1084" s="122">
        <v>5.73</v>
      </c>
      <c r="AB1084" s="122">
        <v>1.46</v>
      </c>
      <c r="AC1084" s="122">
        <v>2.5099999999999998</v>
      </c>
      <c r="AD1084" s="122">
        <v>28.46</v>
      </c>
      <c r="AE1084" s="122">
        <v>1.3</v>
      </c>
      <c r="AF1084" s="122">
        <v>0.67</v>
      </c>
      <c r="AG1084" s="122">
        <v>9.07</v>
      </c>
      <c r="AI1084" s="122">
        <v>200</v>
      </c>
      <c r="AJ1084" s="122">
        <v>200</v>
      </c>
      <c r="AK1084" s="123">
        <v>1.2825028875476294</v>
      </c>
      <c r="AL1084" s="109">
        <v>0.69234652570102773</v>
      </c>
      <c r="AM1084" s="109">
        <v>4.5020717961209489E-2</v>
      </c>
      <c r="AN1084">
        <v>7.7775886475559844E-2</v>
      </c>
      <c r="AY1084" s="191"/>
      <c r="BC1084" s="192"/>
      <c r="BD1084" s="191" t="str">
        <f t="shared" si="80"/>
        <v/>
      </c>
      <c r="BE1084" s="122" t="str">
        <f t="shared" si="81"/>
        <v/>
      </c>
      <c r="BF1084" s="122" t="str">
        <f t="shared" si="82"/>
        <v/>
      </c>
      <c r="BG1084" s="122" t="str">
        <f t="shared" si="83"/>
        <v/>
      </c>
      <c r="BH1084" s="192" t="str">
        <f t="shared" si="84"/>
        <v/>
      </c>
      <c r="BI1084" s="109">
        <v>2.3604229315547212</v>
      </c>
      <c r="BJ1084" s="109">
        <v>1.0501798447398409</v>
      </c>
      <c r="BK1084" s="109">
        <v>4.4843549021510336</v>
      </c>
      <c r="BL1084" s="109">
        <v>1101.85302734375</v>
      </c>
      <c r="BM1084" s="109">
        <v>1094.6746484375001</v>
      </c>
      <c r="BN1084" s="123">
        <v>1111.493461914062</v>
      </c>
    </row>
    <row r="1085" spans="1:66" x14ac:dyDescent="0.25">
      <c r="A1085">
        <v>1080</v>
      </c>
      <c r="B1085" t="s">
        <v>181</v>
      </c>
      <c r="C1085" s="120">
        <v>63663</v>
      </c>
      <c r="D1085">
        <v>63663</v>
      </c>
      <c r="E1085" s="121">
        <v>87</v>
      </c>
      <c r="F1085" t="s">
        <v>185</v>
      </c>
      <c r="G1085" t="s">
        <v>180</v>
      </c>
      <c r="H1085" t="s">
        <v>54</v>
      </c>
      <c r="K1085" s="21" t="s">
        <v>179</v>
      </c>
      <c r="L1085">
        <v>46.350999999999999</v>
      </c>
      <c r="M1085">
        <v>3.0350000000000001</v>
      </c>
      <c r="N1085">
        <v>6.0490000000000004</v>
      </c>
      <c r="O1085">
        <v>7.7670000000000003</v>
      </c>
      <c r="P1085">
        <v>0.10199999999999999</v>
      </c>
      <c r="Q1085">
        <v>13.521000000000001</v>
      </c>
      <c r="R1085">
        <v>22.646000000000001</v>
      </c>
      <c r="S1085">
        <v>0.41399999999999998</v>
      </c>
      <c r="U1085">
        <v>4.0000000000000001E-3</v>
      </c>
      <c r="X1085">
        <v>99.888999999999996</v>
      </c>
      <c r="Y1085">
        <v>75.628705076210409</v>
      </c>
      <c r="Z1085" s="122">
        <v>0.60777777777777775</v>
      </c>
      <c r="AA1085" s="122">
        <v>6.8088888888888892</v>
      </c>
      <c r="AB1085" s="122">
        <v>1.6666666666666667</v>
      </c>
      <c r="AC1085" s="122">
        <v>2.5099999999999998</v>
      </c>
      <c r="AD1085" s="122">
        <v>29.599999999999998</v>
      </c>
      <c r="AE1085" s="122">
        <v>1.2877777777777777</v>
      </c>
      <c r="AF1085" s="122">
        <v>0.6777777777777777</v>
      </c>
      <c r="AG1085" s="122">
        <v>9.2877777777777784</v>
      </c>
      <c r="AI1085" s="122">
        <v>134.08333333333334</v>
      </c>
      <c r="AJ1085" s="122">
        <v>522.01</v>
      </c>
      <c r="AK1085" s="123">
        <v>1.3058032256553358</v>
      </c>
      <c r="AL1085" s="109">
        <v>0.75890693625875627</v>
      </c>
      <c r="AM1085" s="109">
        <v>3.0217847174514204E-2</v>
      </c>
      <c r="AN1085">
        <v>9.7089338544610576E-2</v>
      </c>
      <c r="AT1085" s="122">
        <v>4.8457644039733516</v>
      </c>
      <c r="AU1085" s="122">
        <v>0.70099089368477741</v>
      </c>
      <c r="AV1085" s="122">
        <v>1107.441984575986</v>
      </c>
      <c r="AW1085" s="122">
        <v>10.65960052335576</v>
      </c>
      <c r="AX1085" s="122">
        <v>31</v>
      </c>
      <c r="AY1085" s="191">
        <v>2.1350989464501371</v>
      </c>
      <c r="AZ1085" s="122">
        <v>0.87728073991513122</v>
      </c>
      <c r="BA1085" s="122">
        <v>1099.7511581963599</v>
      </c>
      <c r="BB1085" s="122">
        <v>15.834524388808861</v>
      </c>
      <c r="BC1085" s="192">
        <v>32</v>
      </c>
      <c r="BD1085" s="191">
        <f t="shared" si="80"/>
        <v>4.8457644039733516</v>
      </c>
      <c r="BE1085" s="122">
        <f t="shared" si="81"/>
        <v>0.70099089368477741</v>
      </c>
      <c r="BF1085" s="122">
        <f t="shared" si="82"/>
        <v>1107.441984575986</v>
      </c>
      <c r="BG1085" s="122">
        <f t="shared" si="83"/>
        <v>10.65960052335576</v>
      </c>
      <c r="BH1085" s="192">
        <f t="shared" si="84"/>
        <v>31</v>
      </c>
      <c r="BI1085" s="109">
        <v>0.31697864423160849</v>
      </c>
      <c r="BJ1085" s="109">
        <v>7.8472575048258886E-2</v>
      </c>
      <c r="BK1085" s="109">
        <v>0.582516831258586</v>
      </c>
      <c r="BL1085" s="109">
        <v>1082.250122070312</v>
      </c>
      <c r="BM1085" s="109">
        <v>1076.801489257813</v>
      </c>
      <c r="BN1085" s="123">
        <v>1088.049833984375</v>
      </c>
    </row>
    <row r="1086" spans="1:66" x14ac:dyDescent="0.25">
      <c r="A1086">
        <v>1081</v>
      </c>
      <c r="B1086" t="s">
        <v>181</v>
      </c>
      <c r="C1086" s="120">
        <v>63663</v>
      </c>
      <c r="D1086">
        <v>63663</v>
      </c>
      <c r="E1086" s="121">
        <v>91</v>
      </c>
      <c r="F1086" t="s">
        <v>184</v>
      </c>
      <c r="G1086" t="s">
        <v>180</v>
      </c>
      <c r="H1086" t="s">
        <v>54</v>
      </c>
      <c r="K1086" s="21" t="s">
        <v>179</v>
      </c>
      <c r="L1086">
        <v>46.890999999999998</v>
      </c>
      <c r="M1086">
        <v>2.7490000000000001</v>
      </c>
      <c r="N1086">
        <v>5.375</v>
      </c>
      <c r="O1086">
        <v>7.4569999999999999</v>
      </c>
      <c r="P1086">
        <v>0.14299999999999999</v>
      </c>
      <c r="Q1086">
        <v>13.768000000000001</v>
      </c>
      <c r="R1086">
        <v>22.506</v>
      </c>
      <c r="S1086">
        <v>0.42399999999999999</v>
      </c>
      <c r="W1086">
        <v>2.3E-2</v>
      </c>
      <c r="X1086">
        <v>99.336000000000013</v>
      </c>
      <c r="Y1086">
        <v>76.696700569561969</v>
      </c>
      <c r="Z1086" s="122">
        <v>0.6</v>
      </c>
      <c r="AA1086" s="122">
        <v>6.69</v>
      </c>
      <c r="AB1086" s="122">
        <v>1.84</v>
      </c>
      <c r="AC1086" s="122">
        <v>2.58</v>
      </c>
      <c r="AD1086" s="122">
        <v>35.04</v>
      </c>
      <c r="AE1086" s="122">
        <v>1.22</v>
      </c>
      <c r="AF1086" s="122">
        <v>0.68</v>
      </c>
      <c r="AG1086" s="122">
        <v>11.71</v>
      </c>
      <c r="AI1086" s="122">
        <v>200</v>
      </c>
      <c r="AJ1086" s="122">
        <v>276.38</v>
      </c>
      <c r="AK1086" s="123">
        <v>1.2661759429274084</v>
      </c>
      <c r="AL1086" s="109">
        <v>0.77541248054672796</v>
      </c>
      <c r="AM1086" s="109">
        <v>3.105355005147311E-2</v>
      </c>
      <c r="AN1086">
        <v>0.10005265451712445</v>
      </c>
      <c r="AY1086" s="191"/>
      <c r="BC1086" s="192"/>
      <c r="BD1086" s="191" t="str">
        <f t="shared" si="80"/>
        <v/>
      </c>
      <c r="BE1086" s="122" t="str">
        <f t="shared" si="81"/>
        <v/>
      </c>
      <c r="BF1086" s="122" t="str">
        <f t="shared" si="82"/>
        <v/>
      </c>
      <c r="BG1086" s="122" t="str">
        <f t="shared" si="83"/>
        <v/>
      </c>
      <c r="BH1086" s="192" t="str">
        <f t="shared" si="84"/>
        <v/>
      </c>
      <c r="BI1086" s="109">
        <v>0.9201415215650508</v>
      </c>
      <c r="BJ1086" s="109">
        <v>0.63038507091197471</v>
      </c>
      <c r="BK1086" s="109">
        <v>1.1943483840146969</v>
      </c>
      <c r="BL1086" s="109">
        <v>1084.066284179688</v>
      </c>
      <c r="BM1086" s="109">
        <v>1080.970234375</v>
      </c>
      <c r="BN1086" s="123">
        <v>1087.39384765625</v>
      </c>
    </row>
    <row r="1087" spans="1:66" x14ac:dyDescent="0.25">
      <c r="A1087">
        <v>1082</v>
      </c>
      <c r="B1087">
        <v>258</v>
      </c>
      <c r="C1087" s="120">
        <v>63660</v>
      </c>
      <c r="D1087">
        <v>63660</v>
      </c>
      <c r="E1087" s="121">
        <v>1</v>
      </c>
      <c r="F1087" t="s">
        <v>178</v>
      </c>
      <c r="G1087" t="s">
        <v>180</v>
      </c>
      <c r="H1087" t="s">
        <v>54</v>
      </c>
      <c r="K1087" s="21" t="s">
        <v>189</v>
      </c>
      <c r="L1087">
        <v>46.89</v>
      </c>
      <c r="M1087">
        <v>2.3530000000000002</v>
      </c>
      <c r="N1087">
        <v>4.9939999999999998</v>
      </c>
      <c r="O1087">
        <v>7.1319999999999997</v>
      </c>
      <c r="P1087">
        <v>0.17299999999999999</v>
      </c>
      <c r="Q1087">
        <v>13.994999999999999</v>
      </c>
      <c r="R1087">
        <v>22.757999999999999</v>
      </c>
      <c r="S1087">
        <v>0.41199999999999998</v>
      </c>
      <c r="U1087">
        <v>2E-3</v>
      </c>
      <c r="W1087">
        <v>9.0999999999999998E-2</v>
      </c>
      <c r="X1087">
        <v>98.8</v>
      </c>
      <c r="Y1087">
        <v>77.767670508272644</v>
      </c>
      <c r="Z1087" s="122">
        <v>0.61</v>
      </c>
      <c r="AA1087" s="122">
        <v>7.41</v>
      </c>
      <c r="AB1087" s="122">
        <v>1.93</v>
      </c>
      <c r="AC1087" s="122">
        <v>2.65</v>
      </c>
      <c r="AD1087" s="122">
        <v>31.95</v>
      </c>
      <c r="AE1087" s="122">
        <v>1.22</v>
      </c>
      <c r="AF1087" s="122">
        <v>0.68</v>
      </c>
      <c r="AG1087" s="122">
        <v>11.57</v>
      </c>
      <c r="AI1087" s="122">
        <v>2506.15</v>
      </c>
      <c r="AJ1087" s="122">
        <v>71.38</v>
      </c>
      <c r="AK1087" s="123">
        <v>1.2862696099065192</v>
      </c>
      <c r="AL1087" s="109">
        <v>0.79278149217101179</v>
      </c>
      <c r="AM1087" s="109">
        <v>3.0350181035269503E-2</v>
      </c>
      <c r="AN1087">
        <v>6.8190810771138519E-2</v>
      </c>
      <c r="AY1087" s="191"/>
      <c r="BC1087" s="192"/>
      <c r="BD1087" s="191" t="str">
        <f t="shared" si="80"/>
        <v/>
      </c>
      <c r="BE1087" s="122" t="str">
        <f t="shared" si="81"/>
        <v/>
      </c>
      <c r="BF1087" s="122" t="str">
        <f t="shared" si="82"/>
        <v/>
      </c>
      <c r="BG1087" s="122" t="str">
        <f t="shared" si="83"/>
        <v/>
      </c>
      <c r="BH1087" s="192" t="str">
        <f t="shared" si="84"/>
        <v/>
      </c>
      <c r="BI1087" s="109">
        <v>1.396166067018793</v>
      </c>
      <c r="BJ1087" s="109">
        <v>1.2334811114218689</v>
      </c>
      <c r="BK1087" s="109">
        <v>1.5474099158194521</v>
      </c>
      <c r="BL1087" s="109">
        <v>1085.193359375</v>
      </c>
      <c r="BM1087" s="109">
        <v>1081.9526953125001</v>
      </c>
      <c r="BN1087" s="123">
        <v>1089.316118164063</v>
      </c>
    </row>
    <row r="1088" spans="1:66" x14ac:dyDescent="0.25">
      <c r="A1088">
        <v>1083</v>
      </c>
      <c r="B1088">
        <v>259</v>
      </c>
      <c r="C1088" s="120">
        <v>63660</v>
      </c>
      <c r="D1088">
        <v>63660</v>
      </c>
      <c r="E1088" s="121">
        <v>2</v>
      </c>
      <c r="F1088" t="s">
        <v>185</v>
      </c>
      <c r="G1088" t="s">
        <v>180</v>
      </c>
      <c r="H1088" t="s">
        <v>54</v>
      </c>
      <c r="K1088" s="21" t="s">
        <v>189</v>
      </c>
      <c r="L1088">
        <v>40.680999999999997</v>
      </c>
      <c r="M1088">
        <v>5.6310000000000002</v>
      </c>
      <c r="N1088">
        <v>11.007</v>
      </c>
      <c r="O1088">
        <v>8.2989999999999995</v>
      </c>
      <c r="P1088">
        <v>0.19</v>
      </c>
      <c r="Q1088">
        <v>10.731</v>
      </c>
      <c r="R1088">
        <v>22.456</v>
      </c>
      <c r="S1088">
        <v>0.64200000000000002</v>
      </c>
      <c r="X1088">
        <v>99.636999999999986</v>
      </c>
      <c r="Y1088">
        <v>69.7426220910681</v>
      </c>
      <c r="Z1088" s="122">
        <v>0.66</v>
      </c>
      <c r="AA1088" s="122">
        <v>4.5599999999999996</v>
      </c>
      <c r="AB1088" s="122">
        <v>1.27</v>
      </c>
      <c r="AC1088" s="122">
        <v>2.44</v>
      </c>
      <c r="AD1088" s="122">
        <v>29.49</v>
      </c>
      <c r="AE1088" s="122">
        <v>1.41</v>
      </c>
      <c r="AF1088" s="122">
        <v>0.68</v>
      </c>
      <c r="AG1088" s="122">
        <v>9.0299999999999994</v>
      </c>
      <c r="AI1088" s="122">
        <v>200</v>
      </c>
      <c r="AJ1088" s="122">
        <v>200</v>
      </c>
      <c r="AK1088" s="123">
        <v>1.3048050407246199</v>
      </c>
      <c r="AL1088" s="109">
        <v>0.61112083906228376</v>
      </c>
      <c r="AM1088" s="109">
        <v>4.7545059628485382E-2</v>
      </c>
      <c r="AN1088">
        <v>8.9329846628222132E-2</v>
      </c>
      <c r="AY1088" s="191"/>
      <c r="BC1088" s="192"/>
      <c r="BD1088" s="191" t="str">
        <f t="shared" si="80"/>
        <v/>
      </c>
      <c r="BE1088" s="122" t="str">
        <f t="shared" si="81"/>
        <v/>
      </c>
      <c r="BF1088" s="122" t="str">
        <f t="shared" si="82"/>
        <v/>
      </c>
      <c r="BG1088" s="122" t="str">
        <f t="shared" si="83"/>
        <v/>
      </c>
      <c r="BH1088" s="192" t="str">
        <f t="shared" si="84"/>
        <v/>
      </c>
      <c r="BI1088" s="109">
        <v>3.7197093455279311</v>
      </c>
      <c r="BJ1088" s="109">
        <v>2.2877831713641119</v>
      </c>
      <c r="BK1088" s="109">
        <v>5.2810184733355472</v>
      </c>
      <c r="BL1088" s="109">
        <v>1093.8349609375</v>
      </c>
      <c r="BM1088" s="109">
        <v>1086.089868164062</v>
      </c>
      <c r="BN1088" s="123">
        <v>1102.450131835938</v>
      </c>
    </row>
    <row r="1089" spans="1:66" x14ac:dyDescent="0.25">
      <c r="A1089">
        <v>1084</v>
      </c>
      <c r="B1089">
        <v>260</v>
      </c>
      <c r="C1089" s="120">
        <v>63660</v>
      </c>
      <c r="D1089">
        <v>63660</v>
      </c>
      <c r="E1089" s="121">
        <v>4</v>
      </c>
      <c r="F1089" t="s">
        <v>185</v>
      </c>
      <c r="G1089" t="s">
        <v>180</v>
      </c>
      <c r="H1089" t="s">
        <v>54</v>
      </c>
      <c r="K1089" s="21" t="s">
        <v>189</v>
      </c>
      <c r="L1089">
        <v>45.362000000000002</v>
      </c>
      <c r="M1089">
        <v>3.302</v>
      </c>
      <c r="N1089">
        <v>7.774</v>
      </c>
      <c r="O1089">
        <v>7.4009999999999998</v>
      </c>
      <c r="P1089">
        <v>0.14299999999999999</v>
      </c>
      <c r="Q1089">
        <v>12.698</v>
      </c>
      <c r="R1089">
        <v>22.893999999999998</v>
      </c>
      <c r="S1089">
        <v>0.59199999999999997</v>
      </c>
      <c r="U1089">
        <v>2.3E-2</v>
      </c>
      <c r="X1089">
        <v>100.18900000000001</v>
      </c>
      <c r="Y1089">
        <v>75.359447856371887</v>
      </c>
      <c r="Z1089" s="122">
        <v>0.62</v>
      </c>
      <c r="AA1089" s="122">
        <v>6.1</v>
      </c>
      <c r="AB1089" s="122">
        <v>1.52</v>
      </c>
      <c r="AC1089" s="122">
        <v>2.6</v>
      </c>
      <c r="AD1089" s="122">
        <v>36.29</v>
      </c>
      <c r="AE1089" s="122">
        <v>1.29</v>
      </c>
      <c r="AF1089" s="122">
        <v>0.67</v>
      </c>
      <c r="AG1089" s="122">
        <v>9.3699999999999992</v>
      </c>
      <c r="AI1089" s="122">
        <v>201.23</v>
      </c>
      <c r="AJ1089" s="122">
        <v>200</v>
      </c>
      <c r="AK1089" s="123">
        <v>1.3095308832189914</v>
      </c>
      <c r="AL1089" s="109">
        <v>0.71077121834834212</v>
      </c>
      <c r="AM1089" s="109">
        <v>4.3092301249574666E-2</v>
      </c>
      <c r="AN1089">
        <v>7.7611343897577581E-2</v>
      </c>
      <c r="AY1089" s="191">
        <v>7.5652346241362816</v>
      </c>
      <c r="AZ1089" s="122">
        <v>1.2646988498225269</v>
      </c>
      <c r="BA1089" s="122">
        <v>1128.570345418419</v>
      </c>
      <c r="BB1089" s="122">
        <v>19.419751152381249</v>
      </c>
      <c r="BC1089" s="192">
        <v>4</v>
      </c>
      <c r="BD1089" s="191" t="str">
        <f t="shared" si="80"/>
        <v/>
      </c>
      <c r="BE1089" s="122" t="str">
        <f t="shared" si="81"/>
        <v/>
      </c>
      <c r="BF1089" s="122" t="str">
        <f t="shared" si="82"/>
        <v/>
      </c>
      <c r="BG1089" s="122" t="str">
        <f t="shared" si="83"/>
        <v/>
      </c>
      <c r="BH1089" s="192" t="str">
        <f t="shared" si="84"/>
        <v/>
      </c>
      <c r="BI1089" s="109">
        <v>2.7584316431122629</v>
      </c>
      <c r="BJ1089" s="109">
        <v>1.286233399971088</v>
      </c>
      <c r="BK1089" s="109">
        <v>4.5960049520569646</v>
      </c>
      <c r="BL1089" s="109">
        <v>1110.03369140625</v>
      </c>
      <c r="BM1089" s="109">
        <v>1101.9575</v>
      </c>
      <c r="BN1089" s="123">
        <v>1120.748862304687</v>
      </c>
    </row>
    <row r="1090" spans="1:66" x14ac:dyDescent="0.25">
      <c r="A1090">
        <v>1085</v>
      </c>
      <c r="B1090">
        <v>261</v>
      </c>
      <c r="C1090" s="120">
        <v>63660</v>
      </c>
      <c r="D1090">
        <v>63660</v>
      </c>
      <c r="E1090" s="121">
        <v>5</v>
      </c>
      <c r="F1090" t="s">
        <v>178</v>
      </c>
      <c r="G1090" t="s">
        <v>180</v>
      </c>
      <c r="H1090" t="s">
        <v>54</v>
      </c>
      <c r="K1090" s="21" t="s">
        <v>189</v>
      </c>
      <c r="L1090">
        <v>45.323999999999998</v>
      </c>
      <c r="M1090">
        <v>3.1880000000000002</v>
      </c>
      <c r="N1090">
        <v>8.2970000000000006</v>
      </c>
      <c r="O1090">
        <v>7.9160000000000004</v>
      </c>
      <c r="P1090">
        <v>0.19400000000000001</v>
      </c>
      <c r="Q1090">
        <v>12.113</v>
      </c>
      <c r="R1090">
        <v>22.882999999999999</v>
      </c>
      <c r="S1090">
        <v>0.77</v>
      </c>
      <c r="U1090">
        <v>3.1E-2</v>
      </c>
      <c r="X1090">
        <v>100.71599999999999</v>
      </c>
      <c r="Y1090">
        <v>73.173430937912414</v>
      </c>
      <c r="Z1090" s="122">
        <v>0.62</v>
      </c>
      <c r="AA1090" s="122">
        <v>6.23</v>
      </c>
      <c r="AB1090" s="122">
        <v>1.47</v>
      </c>
      <c r="AC1090" s="122">
        <v>2.5099999999999998</v>
      </c>
      <c r="AD1090" s="122">
        <v>27.68</v>
      </c>
      <c r="AE1090" s="122">
        <v>1.32</v>
      </c>
      <c r="AF1090" s="122">
        <v>0.67</v>
      </c>
      <c r="AG1090" s="122">
        <v>7.77</v>
      </c>
      <c r="AI1090" s="122">
        <v>153.34</v>
      </c>
      <c r="AJ1090" s="122">
        <v>200</v>
      </c>
      <c r="AK1090" s="123">
        <v>1.2943228270885789</v>
      </c>
      <c r="AL1090" s="109">
        <v>0.67612610378290838</v>
      </c>
      <c r="AM1090" s="109">
        <v>5.5892068326281803E-2</v>
      </c>
      <c r="AN1090">
        <v>7.9912579109357076E-2</v>
      </c>
      <c r="AT1090" s="122">
        <v>7.4274478747774131</v>
      </c>
      <c r="AU1090" s="122">
        <v>0.56614545174013364</v>
      </c>
      <c r="AV1090" s="122">
        <v>1154.798484704794</v>
      </c>
      <c r="AW1090" s="122">
        <v>12.7463900706896</v>
      </c>
      <c r="AX1090" s="122">
        <v>13</v>
      </c>
      <c r="AY1090" s="191"/>
      <c r="BC1090" s="192"/>
      <c r="BD1090" s="191" t="str">
        <f t="shared" si="80"/>
        <v/>
      </c>
      <c r="BE1090" s="122" t="str">
        <f t="shared" si="81"/>
        <v/>
      </c>
      <c r="BF1090" s="122" t="str">
        <f t="shared" si="82"/>
        <v/>
      </c>
      <c r="BG1090" s="122" t="str">
        <f t="shared" si="83"/>
        <v/>
      </c>
      <c r="BH1090" s="192" t="str">
        <f t="shared" si="84"/>
        <v/>
      </c>
      <c r="BI1090" s="109">
        <v>9.4783954620361328</v>
      </c>
      <c r="BJ1090" s="109">
        <v>7.5319023513793946</v>
      </c>
      <c r="BK1090" s="109">
        <v>11.14407737731934</v>
      </c>
      <c r="BL1090" s="109">
        <v>1122.0771484375</v>
      </c>
      <c r="BM1090" s="109">
        <v>1111.411396484375</v>
      </c>
      <c r="BN1090" s="123">
        <v>1130.966591796875</v>
      </c>
    </row>
    <row r="1091" spans="1:66" x14ac:dyDescent="0.25">
      <c r="A1091">
        <v>1086</v>
      </c>
      <c r="B1091">
        <v>262</v>
      </c>
      <c r="C1091" s="120">
        <v>63660</v>
      </c>
      <c r="D1091">
        <v>63660</v>
      </c>
      <c r="E1091" s="121">
        <v>6</v>
      </c>
      <c r="F1091" t="s">
        <v>178</v>
      </c>
      <c r="G1091" t="s">
        <v>180</v>
      </c>
      <c r="H1091" t="s">
        <v>54</v>
      </c>
      <c r="K1091" s="21" t="s">
        <v>189</v>
      </c>
      <c r="L1091">
        <v>48.295000000000002</v>
      </c>
      <c r="M1091">
        <v>1.925</v>
      </c>
      <c r="N1091">
        <v>5.4470000000000001</v>
      </c>
      <c r="O1091">
        <v>6.234</v>
      </c>
      <c r="P1091">
        <v>7.1999999999999995E-2</v>
      </c>
      <c r="Q1091">
        <v>14.670999999999999</v>
      </c>
      <c r="R1091">
        <v>22.885999999999999</v>
      </c>
      <c r="S1091">
        <v>0.48799999999999999</v>
      </c>
      <c r="U1091">
        <v>7.6999999999999999E-2</v>
      </c>
      <c r="X1091">
        <v>100.095</v>
      </c>
      <c r="Y1091">
        <v>80.75120522295164</v>
      </c>
      <c r="Z1091" s="122">
        <v>0.6</v>
      </c>
      <c r="AA1091" s="122">
        <v>8.18</v>
      </c>
      <c r="AB1091" s="122">
        <v>1.83</v>
      </c>
      <c r="AC1091" s="122">
        <v>2.84</v>
      </c>
      <c r="AD1091" s="122">
        <v>68.95</v>
      </c>
      <c r="AE1091" s="122">
        <v>1.19</v>
      </c>
      <c r="AF1091" s="122">
        <v>0.67</v>
      </c>
      <c r="AG1091" s="122">
        <v>10.220000000000001</v>
      </c>
      <c r="AI1091" s="122">
        <v>71.930000000000007</v>
      </c>
      <c r="AJ1091" s="122">
        <v>200</v>
      </c>
      <c r="AK1091" s="123">
        <v>1.3116456167126611</v>
      </c>
      <c r="AL1091" s="109">
        <v>0.81336574003190187</v>
      </c>
      <c r="AM1091" s="109">
        <v>3.5182723096626657E-2</v>
      </c>
      <c r="AN1091">
        <v>5.3705018646107001E-2</v>
      </c>
      <c r="AY1091" s="191"/>
      <c r="BC1091" s="192"/>
      <c r="BD1091" s="191" t="str">
        <f t="shared" si="80"/>
        <v/>
      </c>
      <c r="BE1091" s="122" t="str">
        <f t="shared" si="81"/>
        <v/>
      </c>
      <c r="BF1091" s="122" t="str">
        <f t="shared" si="82"/>
        <v/>
      </c>
      <c r="BG1091" s="122" t="str">
        <f t="shared" si="83"/>
        <v/>
      </c>
      <c r="BH1091" s="192" t="str">
        <f t="shared" si="84"/>
        <v/>
      </c>
      <c r="BI1091" s="109">
        <v>2.5712551509942458</v>
      </c>
      <c r="BJ1091" s="109">
        <v>2.076621266564314</v>
      </c>
      <c r="BK1091" s="109">
        <v>3.0121553146447591</v>
      </c>
      <c r="BL1091" s="109">
        <v>1084.18896484375</v>
      </c>
      <c r="BM1091" s="109">
        <v>1075.1876171875001</v>
      </c>
      <c r="BN1091" s="123">
        <v>1093.538442382812</v>
      </c>
    </row>
    <row r="1092" spans="1:66" x14ac:dyDescent="0.25">
      <c r="A1092">
        <v>1087</v>
      </c>
      <c r="B1092">
        <v>263</v>
      </c>
      <c r="C1092" s="120">
        <v>63660</v>
      </c>
      <c r="D1092">
        <v>63660</v>
      </c>
      <c r="E1092" s="121">
        <v>7</v>
      </c>
      <c r="F1092" t="s">
        <v>185</v>
      </c>
      <c r="G1092" t="s">
        <v>180</v>
      </c>
      <c r="H1092" t="s">
        <v>54</v>
      </c>
      <c r="K1092" s="21" t="s">
        <v>189</v>
      </c>
      <c r="L1092">
        <v>42.862000000000002</v>
      </c>
      <c r="M1092">
        <v>4.5919999999999996</v>
      </c>
      <c r="N1092">
        <v>9.1910000000000007</v>
      </c>
      <c r="O1092">
        <v>7.734</v>
      </c>
      <c r="P1092">
        <v>0.17499999999999999</v>
      </c>
      <c r="Q1092">
        <v>11.722</v>
      </c>
      <c r="R1092">
        <v>22.599</v>
      </c>
      <c r="S1092">
        <v>0.61599999999999999</v>
      </c>
      <c r="X1092">
        <v>99.491</v>
      </c>
      <c r="Y1092">
        <v>72.985974286304909</v>
      </c>
      <c r="Z1092" s="122">
        <v>0.64</v>
      </c>
      <c r="AA1092" s="122">
        <v>5.09</v>
      </c>
      <c r="AB1092" s="122">
        <v>1.39</v>
      </c>
      <c r="AC1092" s="122">
        <v>2.5299999999999998</v>
      </c>
      <c r="AD1092" s="122">
        <v>30.27</v>
      </c>
      <c r="AE1092" s="122">
        <v>1.34</v>
      </c>
      <c r="AF1092" s="122">
        <v>0.68</v>
      </c>
      <c r="AG1092" s="122">
        <v>9.14</v>
      </c>
      <c r="AI1092" s="122">
        <v>200</v>
      </c>
      <c r="AJ1092" s="122">
        <v>200</v>
      </c>
      <c r="AK1092" s="123">
        <v>1.3095338972736301</v>
      </c>
      <c r="AL1092" s="109">
        <v>0.66455724476888933</v>
      </c>
      <c r="AM1092" s="109">
        <v>4.5414533965937247E-2</v>
      </c>
      <c r="AN1092">
        <v>8.413368865225801E-2</v>
      </c>
      <c r="AY1092" s="191"/>
      <c r="BC1092" s="192"/>
      <c r="BD1092" s="191" t="str">
        <f t="shared" si="80"/>
        <v/>
      </c>
      <c r="BE1092" s="122" t="str">
        <f t="shared" si="81"/>
        <v/>
      </c>
      <c r="BF1092" s="122" t="str">
        <f t="shared" si="82"/>
        <v/>
      </c>
      <c r="BG1092" s="122" t="str">
        <f t="shared" si="83"/>
        <v/>
      </c>
      <c r="BH1092" s="192" t="str">
        <f t="shared" si="84"/>
        <v/>
      </c>
      <c r="BI1092" s="109">
        <v>1.8019544440832029</v>
      </c>
      <c r="BJ1092" s="109">
        <v>0.57672300640009755</v>
      </c>
      <c r="BK1092" s="109">
        <v>4.0301037437047844</v>
      </c>
      <c r="BL1092" s="109">
        <v>1108.644775390625</v>
      </c>
      <c r="BM1092" s="109">
        <v>1098.85673828125</v>
      </c>
      <c r="BN1092" s="123">
        <v>1120.331586914062</v>
      </c>
    </row>
    <row r="1093" spans="1:66" x14ac:dyDescent="0.25">
      <c r="A1093">
        <v>1088</v>
      </c>
      <c r="B1093" t="s">
        <v>181</v>
      </c>
      <c r="C1093" s="120">
        <v>63660</v>
      </c>
      <c r="D1093">
        <v>63660</v>
      </c>
      <c r="E1093" s="121">
        <v>8</v>
      </c>
      <c r="F1093" t="s">
        <v>183</v>
      </c>
      <c r="G1093" t="s">
        <v>180</v>
      </c>
      <c r="H1093" t="s">
        <v>54</v>
      </c>
      <c r="K1093" s="21" t="s">
        <v>189</v>
      </c>
      <c r="L1093">
        <v>48.563000000000002</v>
      </c>
      <c r="M1093">
        <v>2.101</v>
      </c>
      <c r="N1093">
        <v>4.641</v>
      </c>
      <c r="O1093">
        <v>6.5650000000000004</v>
      </c>
      <c r="P1093">
        <v>0.16200000000000001</v>
      </c>
      <c r="Q1093">
        <v>14.66</v>
      </c>
      <c r="R1093">
        <v>22.948</v>
      </c>
      <c r="S1093">
        <v>0.497</v>
      </c>
      <c r="U1093">
        <v>3.0000000000000001E-3</v>
      </c>
      <c r="X1093">
        <v>100.17999999999999</v>
      </c>
      <c r="Y1093">
        <v>79.922217924619844</v>
      </c>
      <c r="Z1093" s="122">
        <v>0.59</v>
      </c>
      <c r="AA1093" s="122">
        <v>7.81</v>
      </c>
      <c r="AB1093" s="122">
        <v>2</v>
      </c>
      <c r="AC1093" s="122">
        <v>2.76</v>
      </c>
      <c r="AD1093" s="122">
        <v>32.74</v>
      </c>
      <c r="AE1093" s="122">
        <v>1.19</v>
      </c>
      <c r="AF1093" s="122">
        <v>0.67</v>
      </c>
      <c r="AG1093" s="122">
        <v>10.050000000000001</v>
      </c>
      <c r="AI1093" s="122">
        <v>1718.62</v>
      </c>
      <c r="AJ1093" s="122">
        <v>154.37</v>
      </c>
      <c r="AK1093" s="123">
        <v>1.2955635081162404</v>
      </c>
      <c r="AL1093" s="109">
        <v>0.81427027772135618</v>
      </c>
      <c r="AM1093" s="109">
        <v>3.5898348627860892E-2</v>
      </c>
      <c r="AN1093">
        <v>6.5445676171651423E-2</v>
      </c>
      <c r="AY1093" s="191"/>
      <c r="BC1093" s="192"/>
      <c r="BD1093" s="191" t="str">
        <f t="shared" ref="BD1093:BD1156" si="85">IF(OR($F1093="Core",$F1093="Cpx Inclusion"),
     IF($Y1093&lt;67, IF(AO1093&lt;&gt;"",AO1093,""),
        IF($Y1093&gt;67, IF(AY1093&lt;&gt;"",AY1093,""), "")),
   IF(OR($F1093="Inner Rim",$F1093="Outer Rim",$F1093="Microlite"),
      IF(AT1093&lt;&gt;"",AT1093,""),
      IF($F1093="Not Categorized","", "")))</f>
        <v/>
      </c>
      <c r="BE1093" s="122" t="str">
        <f t="shared" ref="BE1093:BE1156" si="86">IF(OR($F1093="Core",$F1093="Cpx Inclusion"),
     IF($Y1093&lt;67, IF(AP1093&lt;&gt;"",AP1093,""),
        IF($Y1093&gt;67, IF(AZ1093&lt;&gt;"",AZ1093,""), "")),
   IF(OR($F1093="Inner Rim",$F1093="Outer Rim",$F1093="Microlite"),
      IF(AU1093&lt;&gt;"",AU1093,""),
      IF($F1093="Not Categorized","", "")))</f>
        <v/>
      </c>
      <c r="BF1093" s="122" t="str">
        <f t="shared" ref="BF1093:BF1156" si="87">IF(OR($F1093="Core",$F1093="Cpx Inclusion"),
     IF($Y1093&lt;67, IF(AQ1093&lt;&gt;"",AQ1093,""),
        IF($Y1093&gt;67, IF(BA1093&lt;&gt;"",BA1093,""), "")),
   IF(OR($F1093="Inner Rim",$F1093="Outer Rim",$F1093="Microlite"),
      IF(AV1093&lt;&gt;"",AV1093,""),
      IF($F1093="Not Categorized","", "")))</f>
        <v/>
      </c>
      <c r="BG1093" s="122" t="str">
        <f t="shared" ref="BG1093:BG1156" si="88">IF(OR($F1093="Core",$F1093="Cpx Inclusion"),
     IF($Y1093&lt;67, IF(AR1093&lt;&gt;"",AR1093,""),
        IF($Y1093&gt;67, IF(BB1093&lt;&gt;"",BB1093,""), "")),
   IF(OR($F1093="Inner Rim",$F1093="Outer Rim",$F1093="Microlite"),
      IF(AW1093&lt;&gt;"",AW1093,""),
      IF($F1093="Not Categorized","", "")))</f>
        <v/>
      </c>
      <c r="BH1093" s="192" t="str">
        <f t="shared" ref="BH1093:BH1156" si="89">IF(OR($F1093="Core",$F1093="Cpx Inclusion"),
     IF($Y1093&lt;67, IF(AS1093&lt;&gt;"",AS1093,""),
        IF($Y1093&gt;67, IF(BC1093&lt;&gt;"",BC1093,""), "")),
   IF(OR($F1093="Inner Rim",$F1093="Outer Rim",$F1093="Microlite"),
      IF(AX1093&lt;&gt;"",AX1093,""),
      IF($F1093="Not Categorized","", "")))</f>
        <v/>
      </c>
      <c r="BI1093" s="109">
        <v>2.2364500985889579</v>
      </c>
      <c r="BJ1093" s="109">
        <v>1.951188353136077</v>
      </c>
      <c r="BK1093" s="109">
        <v>2.5688414083271169</v>
      </c>
      <c r="BL1093" s="109">
        <v>1087.625</v>
      </c>
      <c r="BM1093" s="109">
        <v>1083.2425195312501</v>
      </c>
      <c r="BN1093" s="123">
        <v>1092.6019824218749</v>
      </c>
    </row>
    <row r="1094" spans="1:66" x14ac:dyDescent="0.25">
      <c r="A1094">
        <v>1089</v>
      </c>
      <c r="B1094">
        <v>264</v>
      </c>
      <c r="C1094" s="120">
        <v>63660</v>
      </c>
      <c r="D1094">
        <v>63660</v>
      </c>
      <c r="E1094" s="121">
        <v>14</v>
      </c>
      <c r="F1094" t="s">
        <v>184</v>
      </c>
      <c r="G1094" t="s">
        <v>180</v>
      </c>
      <c r="H1094" t="s">
        <v>54</v>
      </c>
      <c r="K1094" s="21" t="s">
        <v>189</v>
      </c>
      <c r="L1094">
        <v>47.6</v>
      </c>
      <c r="M1094">
        <v>2.8769999999999998</v>
      </c>
      <c r="N1094">
        <v>5.6710000000000003</v>
      </c>
      <c r="O1094">
        <v>7.4080000000000004</v>
      </c>
      <c r="P1094">
        <v>0.219</v>
      </c>
      <c r="Q1094">
        <v>13.776</v>
      </c>
      <c r="R1094">
        <v>22.448</v>
      </c>
      <c r="S1094">
        <v>0.49</v>
      </c>
      <c r="U1094">
        <v>1.4E-2</v>
      </c>
      <c r="W1094">
        <v>0.01</v>
      </c>
      <c r="X1094">
        <v>100.51299999999999</v>
      </c>
      <c r="Y1094">
        <v>76.824667354181912</v>
      </c>
      <c r="Z1094" s="122">
        <v>0.6</v>
      </c>
      <c r="AA1094" s="122">
        <v>6.47</v>
      </c>
      <c r="AB1094" s="122">
        <v>1.78</v>
      </c>
      <c r="AC1094" s="122">
        <v>2.6</v>
      </c>
      <c r="AD1094" s="122">
        <v>25.4</v>
      </c>
      <c r="AE1094" s="122">
        <v>1.22</v>
      </c>
      <c r="AF1094" s="122">
        <v>0.68</v>
      </c>
      <c r="AG1094" s="122">
        <v>10.34</v>
      </c>
      <c r="AI1094" s="122">
        <v>331.96</v>
      </c>
      <c r="AJ1094" s="122">
        <v>627.51</v>
      </c>
      <c r="AK1094" s="123">
        <v>1.2693419205012091</v>
      </c>
      <c r="AL1094" s="109">
        <v>0.76532184304248774</v>
      </c>
      <c r="AM1094" s="109">
        <v>3.5399776862567414E-2</v>
      </c>
      <c r="AN1094">
        <v>0.12102748406230569</v>
      </c>
      <c r="AY1094" s="191"/>
      <c r="BC1094" s="192"/>
      <c r="BD1094" s="191" t="str">
        <f t="shared" si="85"/>
        <v/>
      </c>
      <c r="BE1094" s="122" t="str">
        <f t="shared" si="86"/>
        <v/>
      </c>
      <c r="BF1094" s="122" t="str">
        <f t="shared" si="87"/>
        <v/>
      </c>
      <c r="BG1094" s="122" t="str">
        <f t="shared" si="88"/>
        <v/>
      </c>
      <c r="BH1094" s="192" t="str">
        <f t="shared" si="89"/>
        <v/>
      </c>
      <c r="BI1094" s="109">
        <v>1.1583351908644071</v>
      </c>
      <c r="BJ1094" s="109">
        <v>0.9187422429045069</v>
      </c>
      <c r="BK1094" s="109">
        <v>1.4067823229750029</v>
      </c>
      <c r="BL1094" s="109">
        <v>1085.371337890625</v>
      </c>
      <c r="BM1094" s="109">
        <v>1077.485634765625</v>
      </c>
      <c r="BN1094" s="123">
        <v>1092.303178710938</v>
      </c>
    </row>
    <row r="1095" spans="1:66" x14ac:dyDescent="0.25">
      <c r="A1095">
        <v>1090</v>
      </c>
      <c r="B1095">
        <v>265</v>
      </c>
      <c r="C1095" s="120">
        <v>63660</v>
      </c>
      <c r="D1095">
        <v>63660</v>
      </c>
      <c r="E1095" s="121">
        <v>16</v>
      </c>
      <c r="F1095" t="s">
        <v>184</v>
      </c>
      <c r="G1095" t="s">
        <v>180</v>
      </c>
      <c r="H1095" t="s">
        <v>54</v>
      </c>
      <c r="K1095" s="21" t="s">
        <v>189</v>
      </c>
      <c r="L1095">
        <v>44.78</v>
      </c>
      <c r="M1095">
        <v>4.008</v>
      </c>
      <c r="N1095">
        <v>7.9980000000000002</v>
      </c>
      <c r="O1095">
        <v>7.9409999999999998</v>
      </c>
      <c r="P1095">
        <v>0.19700000000000001</v>
      </c>
      <c r="Q1095">
        <v>12.362</v>
      </c>
      <c r="R1095">
        <v>22.292000000000002</v>
      </c>
      <c r="S1095">
        <v>0.65600000000000003</v>
      </c>
      <c r="W1095">
        <v>2.1000000000000001E-2</v>
      </c>
      <c r="X1095">
        <v>100.25500000000001</v>
      </c>
      <c r="Y1095">
        <v>73.509615864990835</v>
      </c>
      <c r="Z1095" s="122">
        <v>0.62</v>
      </c>
      <c r="AA1095" s="122">
        <v>5.47</v>
      </c>
      <c r="AB1095" s="122">
        <v>1.48</v>
      </c>
      <c r="AC1095" s="122">
        <v>2.4900000000000002</v>
      </c>
      <c r="AD1095" s="122">
        <v>28.29</v>
      </c>
      <c r="AE1095" s="122">
        <v>1.3</v>
      </c>
      <c r="AF1095" s="122">
        <v>0.68</v>
      </c>
      <c r="AG1095" s="122">
        <v>8.58</v>
      </c>
      <c r="AI1095" s="122">
        <v>200</v>
      </c>
      <c r="AJ1095" s="122">
        <v>301.64999999999998</v>
      </c>
      <c r="AK1095" s="123">
        <v>1.2813399971698465</v>
      </c>
      <c r="AL1095" s="109">
        <v>0.69335130829337299</v>
      </c>
      <c r="AM1095" s="109">
        <v>4.7846691147820163E-2</v>
      </c>
      <c r="AN1095">
        <v>0.10933785114694787</v>
      </c>
      <c r="AY1095" s="191"/>
      <c r="BC1095" s="192"/>
      <c r="BD1095" s="191" t="str">
        <f t="shared" si="85"/>
        <v/>
      </c>
      <c r="BE1095" s="122" t="str">
        <f t="shared" si="86"/>
        <v/>
      </c>
      <c r="BF1095" s="122" t="str">
        <f t="shared" si="87"/>
        <v/>
      </c>
      <c r="BG1095" s="122" t="str">
        <f t="shared" si="88"/>
        <v/>
      </c>
      <c r="BH1095" s="192" t="str">
        <f t="shared" si="89"/>
        <v/>
      </c>
      <c r="BI1095" s="109">
        <v>3.9489255892134909</v>
      </c>
      <c r="BJ1095" s="109">
        <v>2.2283457170821439</v>
      </c>
      <c r="BK1095" s="109">
        <v>6.1155718981124174</v>
      </c>
      <c r="BL1095" s="109">
        <v>1106.539794921875</v>
      </c>
      <c r="BM1095" s="109">
        <v>1099.803872070313</v>
      </c>
      <c r="BN1095" s="123">
        <v>1116.017944335938</v>
      </c>
    </row>
    <row r="1096" spans="1:66" x14ac:dyDescent="0.25">
      <c r="A1096">
        <v>1091</v>
      </c>
      <c r="B1096" t="s">
        <v>181</v>
      </c>
      <c r="C1096" s="120">
        <v>63660</v>
      </c>
      <c r="D1096">
        <v>63660</v>
      </c>
      <c r="E1096" s="121">
        <v>18</v>
      </c>
      <c r="F1096" t="s">
        <v>184</v>
      </c>
      <c r="G1096" t="s">
        <v>180</v>
      </c>
      <c r="H1096" t="s">
        <v>54</v>
      </c>
      <c r="K1096" s="21" t="s">
        <v>189</v>
      </c>
      <c r="L1096">
        <v>45.436</v>
      </c>
      <c r="M1096">
        <v>3.4660000000000002</v>
      </c>
      <c r="N1096">
        <v>7.8550000000000004</v>
      </c>
      <c r="O1096">
        <v>7.8490000000000002</v>
      </c>
      <c r="P1096">
        <v>0.14000000000000001</v>
      </c>
      <c r="Q1096">
        <v>12.526</v>
      </c>
      <c r="R1096">
        <v>22.515000000000001</v>
      </c>
      <c r="S1096">
        <v>0.622</v>
      </c>
      <c r="U1096">
        <v>1.2999999999999999E-2</v>
      </c>
      <c r="W1096">
        <v>2E-3</v>
      </c>
      <c r="X1096">
        <v>100.42400000000001</v>
      </c>
      <c r="Y1096">
        <v>73.990795615073836</v>
      </c>
      <c r="Z1096" s="122">
        <v>0.62</v>
      </c>
      <c r="AA1096" s="122">
        <v>5.9</v>
      </c>
      <c r="AB1096" s="122">
        <v>1.5</v>
      </c>
      <c r="AC1096" s="122">
        <v>2.5099999999999998</v>
      </c>
      <c r="AD1096" s="122">
        <v>38.9</v>
      </c>
      <c r="AE1096" s="122">
        <v>1.29</v>
      </c>
      <c r="AF1096" s="122">
        <v>0.67</v>
      </c>
      <c r="AG1096" s="122">
        <v>9.08</v>
      </c>
      <c r="AI1096" s="122">
        <v>359.27</v>
      </c>
      <c r="AJ1096" s="122">
        <v>2576.89</v>
      </c>
      <c r="AK1096" s="123">
        <v>1.281846716429194</v>
      </c>
      <c r="AL1096" s="109">
        <v>0.69998392833831247</v>
      </c>
      <c r="AM1096" s="109">
        <v>4.5201153303188461E-2</v>
      </c>
      <c r="AN1096">
        <v>0.10510521626534394</v>
      </c>
      <c r="AT1096" s="122">
        <v>7.0800597954121489</v>
      </c>
      <c r="AU1096" s="122">
        <v>0.65052127027401019</v>
      </c>
      <c r="AV1096" s="122">
        <v>1149.956513732265</v>
      </c>
      <c r="AW1096" s="122">
        <v>11.67559664992325</v>
      </c>
      <c r="AX1096" s="122">
        <v>22</v>
      </c>
      <c r="AY1096" s="191">
        <v>7.5349949788626773</v>
      </c>
      <c r="AZ1096" s="122">
        <v>1.100596196217462</v>
      </c>
      <c r="BA1096" s="122">
        <v>1127.734212663067</v>
      </c>
      <c r="BB1096" s="122">
        <v>10.30678523719209</v>
      </c>
      <c r="BC1096" s="192">
        <v>3</v>
      </c>
      <c r="BD1096" s="191">
        <f t="shared" si="85"/>
        <v>7.0800597954121489</v>
      </c>
      <c r="BE1096" s="122">
        <f t="shared" si="86"/>
        <v>0.65052127027401019</v>
      </c>
      <c r="BF1096" s="122">
        <f t="shared" si="87"/>
        <v>1149.956513732265</v>
      </c>
      <c r="BG1096" s="122">
        <f t="shared" si="88"/>
        <v>11.67559664992325</v>
      </c>
      <c r="BH1096" s="192">
        <f t="shared" si="89"/>
        <v>22</v>
      </c>
      <c r="BI1096" s="109">
        <v>3.4836619588042832</v>
      </c>
      <c r="BJ1096" s="109">
        <v>1.920753547778282</v>
      </c>
      <c r="BK1096" s="109">
        <v>5.8015515538360214</v>
      </c>
      <c r="BL1096" s="109">
        <v>1103.066772460938</v>
      </c>
      <c r="BM1096" s="109">
        <v>1095.536904296875</v>
      </c>
      <c r="BN1096" s="123">
        <v>1112.76396484375</v>
      </c>
    </row>
    <row r="1097" spans="1:66" x14ac:dyDescent="0.25">
      <c r="A1097">
        <v>1092</v>
      </c>
      <c r="B1097">
        <v>266</v>
      </c>
      <c r="C1097" s="120">
        <v>63660</v>
      </c>
      <c r="D1097">
        <v>63660</v>
      </c>
      <c r="E1097" s="121">
        <v>27</v>
      </c>
      <c r="F1097" t="s">
        <v>178</v>
      </c>
      <c r="G1097" t="s">
        <v>180</v>
      </c>
      <c r="H1097" t="s">
        <v>54</v>
      </c>
      <c r="K1097" s="21" t="s">
        <v>189</v>
      </c>
      <c r="L1097">
        <v>47.524999999999999</v>
      </c>
      <c r="M1097">
        <v>2.056</v>
      </c>
      <c r="N1097">
        <v>6.0220000000000002</v>
      </c>
      <c r="O1097">
        <v>7.4550000000000001</v>
      </c>
      <c r="P1097">
        <v>0.17499999999999999</v>
      </c>
      <c r="Q1097">
        <v>13.157</v>
      </c>
      <c r="R1097">
        <v>22.632999999999999</v>
      </c>
      <c r="S1097">
        <v>0.71399999999999997</v>
      </c>
      <c r="U1097">
        <v>0.186</v>
      </c>
      <c r="X1097">
        <v>99.922999999999988</v>
      </c>
      <c r="Y1097">
        <v>75.880495579717561</v>
      </c>
      <c r="Z1097" s="122">
        <v>0.6</v>
      </c>
      <c r="AA1097" s="122">
        <v>7.91</v>
      </c>
      <c r="AB1097" s="122">
        <v>1.72</v>
      </c>
      <c r="AC1097" s="122">
        <v>2.58</v>
      </c>
      <c r="AD1097" s="122">
        <v>30.14</v>
      </c>
      <c r="AE1097" s="122">
        <v>1.25</v>
      </c>
      <c r="AF1097" s="122">
        <v>0.67</v>
      </c>
      <c r="AG1097" s="122">
        <v>7.98</v>
      </c>
      <c r="AI1097" s="122">
        <v>30.42</v>
      </c>
      <c r="AJ1097" s="122">
        <v>200</v>
      </c>
      <c r="AK1097" s="123">
        <v>1.2808809553123066</v>
      </c>
      <c r="AL1097" s="109">
        <v>0.7358049747783969</v>
      </c>
      <c r="AM1097" s="109">
        <v>5.1926317772454919E-2</v>
      </c>
      <c r="AN1097">
        <v>9.0518081368949371E-2</v>
      </c>
      <c r="AY1097" s="191"/>
      <c r="BC1097" s="192"/>
      <c r="BD1097" s="191" t="str">
        <f t="shared" si="85"/>
        <v/>
      </c>
      <c r="BE1097" s="122" t="str">
        <f t="shared" si="86"/>
        <v/>
      </c>
      <c r="BF1097" s="122" t="str">
        <f t="shared" si="87"/>
        <v/>
      </c>
      <c r="BG1097" s="122" t="str">
        <f t="shared" si="88"/>
        <v/>
      </c>
      <c r="BH1097" s="192" t="str">
        <f t="shared" si="89"/>
        <v/>
      </c>
      <c r="BI1097" s="109">
        <v>6.5726628696208991</v>
      </c>
      <c r="BJ1097" s="109">
        <v>5.0289759456401866</v>
      </c>
      <c r="BK1097" s="109">
        <v>7.3779493724590326</v>
      </c>
      <c r="BL1097" s="109">
        <v>1104.990234375</v>
      </c>
      <c r="BM1097" s="109">
        <v>1098.7084814453131</v>
      </c>
      <c r="BN1097" s="123">
        <v>1111.2192529296869</v>
      </c>
    </row>
    <row r="1098" spans="1:66" x14ac:dyDescent="0.25">
      <c r="A1098">
        <v>1093</v>
      </c>
      <c r="B1098">
        <v>267</v>
      </c>
      <c r="C1098" s="120">
        <v>63660</v>
      </c>
      <c r="D1098">
        <v>63660</v>
      </c>
      <c r="E1098" s="121">
        <v>28</v>
      </c>
      <c r="F1098" t="s">
        <v>183</v>
      </c>
      <c r="G1098" t="s">
        <v>180</v>
      </c>
      <c r="H1098" t="s">
        <v>54</v>
      </c>
      <c r="K1098" s="21" t="s">
        <v>189</v>
      </c>
      <c r="L1098">
        <v>47.381</v>
      </c>
      <c r="M1098">
        <v>2.2309999999999999</v>
      </c>
      <c r="N1098">
        <v>6.2380000000000004</v>
      </c>
      <c r="O1098">
        <v>6.6760000000000002</v>
      </c>
      <c r="P1098">
        <v>0.115</v>
      </c>
      <c r="Q1098">
        <v>13.867000000000001</v>
      </c>
      <c r="R1098">
        <v>22.734999999999999</v>
      </c>
      <c r="S1098">
        <v>0.54100000000000004</v>
      </c>
      <c r="U1098">
        <v>0.19</v>
      </c>
      <c r="X1098">
        <v>99.974000000000004</v>
      </c>
      <c r="Y1098">
        <v>78.7356281747102</v>
      </c>
      <c r="Z1098" s="122">
        <v>0.6</v>
      </c>
      <c r="AA1098" s="122">
        <v>7.58</v>
      </c>
      <c r="AB1098" s="122">
        <v>1.68</v>
      </c>
      <c r="AC1098" s="122">
        <v>2.72</v>
      </c>
      <c r="AD1098" s="122">
        <v>44.74</v>
      </c>
      <c r="AE1098" s="122">
        <v>1.21</v>
      </c>
      <c r="AF1098" s="122">
        <v>0.67</v>
      </c>
      <c r="AG1098" s="122">
        <v>9.39</v>
      </c>
      <c r="AI1098" s="122">
        <v>29.52</v>
      </c>
      <c r="AJ1098" s="122">
        <v>200</v>
      </c>
      <c r="AK1098" s="123">
        <v>1.2952658731381066</v>
      </c>
      <c r="AL1098" s="109">
        <v>0.77232631804884055</v>
      </c>
      <c r="AM1098" s="109">
        <v>3.9183123562648546E-2</v>
      </c>
      <c r="AN1098">
        <v>7.1369680112192246E-2</v>
      </c>
      <c r="AY1098" s="191"/>
      <c r="BC1098" s="192"/>
      <c r="BD1098" s="191" t="str">
        <f t="shared" si="85"/>
        <v/>
      </c>
      <c r="BE1098" s="122" t="str">
        <f t="shared" si="86"/>
        <v/>
      </c>
      <c r="BF1098" s="122" t="str">
        <f t="shared" si="87"/>
        <v/>
      </c>
      <c r="BG1098" s="122" t="str">
        <f t="shared" si="88"/>
        <v/>
      </c>
      <c r="BH1098" s="192" t="str">
        <f t="shared" si="89"/>
        <v/>
      </c>
      <c r="BI1098" s="109">
        <v>2.9881079535938611</v>
      </c>
      <c r="BJ1098" s="109">
        <v>2.3634238486744281</v>
      </c>
      <c r="BK1098" s="109">
        <v>3.8917862754322399</v>
      </c>
      <c r="BL1098" s="109">
        <v>1119.396118164062</v>
      </c>
      <c r="BM1098" s="109">
        <v>1111.874780273437</v>
      </c>
      <c r="BN1098" s="123">
        <v>1125.9036718750001</v>
      </c>
    </row>
    <row r="1099" spans="1:66" x14ac:dyDescent="0.25">
      <c r="A1099">
        <v>1094</v>
      </c>
      <c r="B1099" t="s">
        <v>181</v>
      </c>
      <c r="C1099" s="120">
        <v>63660</v>
      </c>
      <c r="D1099">
        <v>63660</v>
      </c>
      <c r="E1099" s="121">
        <v>32</v>
      </c>
      <c r="F1099" t="s">
        <v>186</v>
      </c>
      <c r="G1099" t="s">
        <v>180</v>
      </c>
      <c r="H1099" t="s">
        <v>54</v>
      </c>
      <c r="K1099" s="21" t="s">
        <v>189</v>
      </c>
      <c r="L1099">
        <v>46.545999999999999</v>
      </c>
      <c r="M1099">
        <v>2.9830000000000001</v>
      </c>
      <c r="N1099">
        <v>7.5949999999999998</v>
      </c>
      <c r="O1099">
        <v>5.29</v>
      </c>
      <c r="P1099">
        <v>9.8000000000000004E-2</v>
      </c>
      <c r="Q1099">
        <v>13.765000000000001</v>
      </c>
      <c r="R1099">
        <v>22.411000000000001</v>
      </c>
      <c r="S1099">
        <v>0.91200000000000003</v>
      </c>
      <c r="U1099">
        <v>7.0000000000000001E-3</v>
      </c>
      <c r="W1099">
        <v>5.8999999999999997E-2</v>
      </c>
      <c r="X1099">
        <v>99.665999999999997</v>
      </c>
      <c r="Y1099">
        <v>82.264636711604481</v>
      </c>
      <c r="Z1099" s="122">
        <v>0.61</v>
      </c>
      <c r="AA1099" s="122">
        <v>6.51</v>
      </c>
      <c r="AB1099" s="122">
        <v>1.59</v>
      </c>
      <c r="AC1099" s="122">
        <v>2.64</v>
      </c>
      <c r="AD1099" s="122">
        <v>32.44</v>
      </c>
      <c r="AE1099" s="122">
        <v>1.26</v>
      </c>
      <c r="AF1099" s="122">
        <v>0.67</v>
      </c>
      <c r="AG1099" s="122">
        <v>9.07</v>
      </c>
      <c r="AI1099" s="122">
        <v>58.79</v>
      </c>
      <c r="AJ1099" s="122">
        <v>390.73</v>
      </c>
      <c r="AK1099" s="123">
        <v>1.3963797559386042</v>
      </c>
      <c r="AL1099" s="109">
        <v>0.76507276682832892</v>
      </c>
      <c r="AM1099" s="109">
        <v>6.5918123507733531E-2</v>
      </c>
      <c r="AN1099">
        <v>2.6670599082321386E-2</v>
      </c>
      <c r="AT1099" s="122">
        <v>7.6935488791428224</v>
      </c>
      <c r="AU1099" s="122">
        <v>0.83985129647315548</v>
      </c>
      <c r="AV1099" s="122">
        <v>1160.5176431346661</v>
      </c>
      <c r="AW1099" s="122">
        <v>9.6556264899385447</v>
      </c>
      <c r="AX1099" s="122">
        <v>26</v>
      </c>
      <c r="AY1099" s="191"/>
      <c r="BC1099" s="192"/>
      <c r="BD1099" s="191" t="str">
        <f t="shared" si="85"/>
        <v/>
      </c>
      <c r="BE1099" s="122" t="str">
        <f t="shared" si="86"/>
        <v/>
      </c>
      <c r="BF1099" s="122" t="str">
        <f t="shared" si="87"/>
        <v/>
      </c>
      <c r="BG1099" s="122" t="str">
        <f t="shared" si="88"/>
        <v/>
      </c>
      <c r="BH1099" s="192" t="str">
        <f t="shared" si="89"/>
        <v/>
      </c>
      <c r="BI1099" s="109">
        <v>13.47232246398926</v>
      </c>
      <c r="BJ1099" s="109">
        <v>12.271129150390619</v>
      </c>
      <c r="BK1099" s="109">
        <v>14.18939613342285</v>
      </c>
      <c r="BL1099" s="109">
        <v>1175.229736328125</v>
      </c>
      <c r="BM1099" s="109">
        <v>1170.6323046875</v>
      </c>
      <c r="BN1099" s="123">
        <v>1180.502514648437</v>
      </c>
    </row>
    <row r="1100" spans="1:66" x14ac:dyDescent="0.25">
      <c r="A1100">
        <v>1095</v>
      </c>
      <c r="B1100">
        <v>268</v>
      </c>
      <c r="C1100" s="120">
        <v>63660</v>
      </c>
      <c r="D1100">
        <v>63660</v>
      </c>
      <c r="E1100" s="121">
        <v>33</v>
      </c>
      <c r="F1100" t="s">
        <v>185</v>
      </c>
      <c r="G1100" t="s">
        <v>180</v>
      </c>
      <c r="H1100" t="s">
        <v>54</v>
      </c>
      <c r="K1100" s="21" t="s">
        <v>189</v>
      </c>
      <c r="L1100">
        <v>45.286000000000001</v>
      </c>
      <c r="M1100">
        <v>2.85</v>
      </c>
      <c r="N1100">
        <v>7.2050000000000001</v>
      </c>
      <c r="O1100">
        <v>8.8119999999999994</v>
      </c>
      <c r="P1100">
        <v>0.16700000000000001</v>
      </c>
      <c r="Q1100">
        <v>11.502000000000001</v>
      </c>
      <c r="R1100">
        <v>22.625</v>
      </c>
      <c r="S1100">
        <v>0.878</v>
      </c>
      <c r="U1100">
        <v>6.0000000000000001E-3</v>
      </c>
      <c r="X1100">
        <v>99.424000000000007</v>
      </c>
      <c r="Y1100">
        <v>69.940715226039899</v>
      </c>
      <c r="Z1100" s="122">
        <v>0.61</v>
      </c>
      <c r="AA1100" s="122">
        <v>6.34</v>
      </c>
      <c r="AB1100" s="122">
        <v>1.52</v>
      </c>
      <c r="AC1100" s="122">
        <v>3.11</v>
      </c>
      <c r="AD1100" s="122">
        <v>49.92</v>
      </c>
      <c r="AE1100" s="122">
        <v>1.21</v>
      </c>
      <c r="AF1100" s="122">
        <v>0.68</v>
      </c>
      <c r="AG1100" s="122">
        <v>6.82</v>
      </c>
      <c r="AI1100" s="122">
        <v>636.86</v>
      </c>
      <c r="AJ1100" s="122">
        <v>105.41</v>
      </c>
      <c r="AK1100" s="123">
        <v>1.2223124341871379</v>
      </c>
      <c r="AL1100" s="109">
        <v>0.65385670554991993</v>
      </c>
      <c r="AM1100" s="109">
        <v>6.4906352566530462E-2</v>
      </c>
      <c r="AN1100">
        <v>9.9179863886755593E-2</v>
      </c>
      <c r="AY1100" s="191"/>
      <c r="BC1100" s="192"/>
      <c r="BD1100" s="191" t="str">
        <f t="shared" si="85"/>
        <v/>
      </c>
      <c r="BE1100" s="122" t="str">
        <f t="shared" si="86"/>
        <v/>
      </c>
      <c r="BF1100" s="122" t="str">
        <f t="shared" si="87"/>
        <v/>
      </c>
      <c r="BG1100" s="122" t="str">
        <f t="shared" si="88"/>
        <v/>
      </c>
      <c r="BH1100" s="192" t="str">
        <f t="shared" si="89"/>
        <v/>
      </c>
      <c r="BI1100" s="109">
        <v>9.5530242919921875</v>
      </c>
      <c r="BJ1100" s="109">
        <v>8.5924826049804679</v>
      </c>
      <c r="BK1100" s="109">
        <v>10.50838321685791</v>
      </c>
      <c r="BL1100" s="109">
        <v>1108.034423828125</v>
      </c>
      <c r="BM1100" s="109">
        <v>1101.85984375</v>
      </c>
      <c r="BN1100" s="123">
        <v>1112.478178710938</v>
      </c>
    </row>
    <row r="1101" spans="1:66" x14ac:dyDescent="0.25">
      <c r="A1101">
        <v>1096</v>
      </c>
      <c r="B1101">
        <v>269</v>
      </c>
      <c r="C1101" s="120">
        <v>63660</v>
      </c>
      <c r="D1101">
        <v>63660</v>
      </c>
      <c r="E1101" s="121">
        <v>34</v>
      </c>
      <c r="F1101" t="s">
        <v>178</v>
      </c>
      <c r="G1101" t="s">
        <v>180</v>
      </c>
      <c r="H1101" t="s">
        <v>54</v>
      </c>
      <c r="K1101" s="21" t="s">
        <v>189</v>
      </c>
      <c r="L1101">
        <v>47.497</v>
      </c>
      <c r="M1101">
        <v>2.4279999999999999</v>
      </c>
      <c r="N1101">
        <v>5.5289999999999999</v>
      </c>
      <c r="O1101">
        <v>6.6479999999999997</v>
      </c>
      <c r="P1101">
        <v>0.14099999999999999</v>
      </c>
      <c r="Q1101">
        <v>13.837999999999999</v>
      </c>
      <c r="R1101">
        <v>22.783999999999999</v>
      </c>
      <c r="S1101">
        <v>0.67700000000000005</v>
      </c>
      <c r="U1101">
        <v>1E-3</v>
      </c>
      <c r="W1101">
        <v>4.8000000000000001E-2</v>
      </c>
      <c r="X1101">
        <v>99.590999999999994</v>
      </c>
      <c r="Y1101">
        <v>78.770924731203735</v>
      </c>
      <c r="Z1101" s="122">
        <v>0.62</v>
      </c>
      <c r="AA1101" s="122">
        <v>6.58</v>
      </c>
      <c r="AB1101" s="122">
        <v>1.57</v>
      </c>
      <c r="AC1101" s="122">
        <v>2.35</v>
      </c>
      <c r="AD1101" s="122">
        <v>33.81</v>
      </c>
      <c r="AE1101" s="122">
        <v>1.35</v>
      </c>
      <c r="AF1101" s="122">
        <v>0.67</v>
      </c>
      <c r="AG1101" s="122">
        <v>7.21</v>
      </c>
      <c r="AI1101" s="122">
        <v>816.93</v>
      </c>
      <c r="AJ1101" s="122">
        <v>68.62</v>
      </c>
      <c r="AK1101" s="123">
        <v>1.4095922347549881</v>
      </c>
      <c r="AL1101" s="109">
        <v>0.77461512429758461</v>
      </c>
      <c r="AM1101" s="109">
        <v>4.9281598322756255E-2</v>
      </c>
      <c r="AN1101">
        <v>6.1578835487108394E-2</v>
      </c>
      <c r="AY1101" s="191"/>
      <c r="BC1101" s="192"/>
      <c r="BD1101" s="191" t="str">
        <f t="shared" si="85"/>
        <v/>
      </c>
      <c r="BE1101" s="122" t="str">
        <f t="shared" si="86"/>
        <v/>
      </c>
      <c r="BF1101" s="122" t="str">
        <f t="shared" si="87"/>
        <v/>
      </c>
      <c r="BG1101" s="122" t="str">
        <f t="shared" si="88"/>
        <v/>
      </c>
      <c r="BH1101" s="192" t="str">
        <f t="shared" si="89"/>
        <v/>
      </c>
      <c r="BI1101" s="109">
        <v>4.3820240656695724</v>
      </c>
      <c r="BJ1101" s="109">
        <v>3.279335276301897</v>
      </c>
      <c r="BK1101" s="109">
        <v>5.6426280276141521</v>
      </c>
      <c r="BL1101" s="109">
        <v>1116.558471679688</v>
      </c>
      <c r="BM1101" s="109">
        <v>1109.3422705078131</v>
      </c>
      <c r="BN1101" s="123">
        <v>1123.690209960937</v>
      </c>
    </row>
    <row r="1102" spans="1:66" x14ac:dyDescent="0.25">
      <c r="A1102">
        <v>1097</v>
      </c>
      <c r="B1102">
        <v>270</v>
      </c>
      <c r="C1102" s="120">
        <v>63660</v>
      </c>
      <c r="D1102">
        <v>63660</v>
      </c>
      <c r="E1102" s="121">
        <v>40</v>
      </c>
      <c r="F1102" t="s">
        <v>178</v>
      </c>
      <c r="G1102" t="s">
        <v>180</v>
      </c>
      <c r="H1102" t="s">
        <v>54</v>
      </c>
      <c r="K1102" s="21" t="s">
        <v>189</v>
      </c>
      <c r="L1102">
        <v>47.862000000000002</v>
      </c>
      <c r="M1102">
        <v>1.925</v>
      </c>
      <c r="N1102">
        <v>5.6050000000000004</v>
      </c>
      <c r="O1102">
        <v>9.0790000000000006</v>
      </c>
      <c r="P1102">
        <v>0.224</v>
      </c>
      <c r="Q1102">
        <v>12.077999999999999</v>
      </c>
      <c r="R1102">
        <v>22.469000000000001</v>
      </c>
      <c r="S1102">
        <v>0.90300000000000002</v>
      </c>
      <c r="U1102">
        <v>1.2999999999999999E-2</v>
      </c>
      <c r="W1102">
        <v>2.3E-2</v>
      </c>
      <c r="X1102">
        <v>100.18100000000003</v>
      </c>
      <c r="Y1102">
        <v>70.338959641021233</v>
      </c>
      <c r="Z1102" s="122">
        <v>0.6</v>
      </c>
      <c r="AA1102" s="122">
        <v>7.11</v>
      </c>
      <c r="AB1102" s="122">
        <v>1.8</v>
      </c>
      <c r="AC1102" s="122">
        <v>2.74</v>
      </c>
      <c r="AD1102" s="122">
        <v>35.99</v>
      </c>
      <c r="AE1102" s="122">
        <v>1.21</v>
      </c>
      <c r="AF1102" s="122">
        <v>0.67</v>
      </c>
      <c r="AG1102" s="122">
        <v>8.11</v>
      </c>
      <c r="AI1102" s="122">
        <v>3718.93</v>
      </c>
      <c r="AJ1102" s="122">
        <v>133.04</v>
      </c>
      <c r="AK1102" s="123">
        <v>1.1872497875040935</v>
      </c>
      <c r="AL1102" s="109">
        <v>0.6782904531224101</v>
      </c>
      <c r="AM1102" s="109">
        <v>6.5946522527023627E-2</v>
      </c>
      <c r="AN1102">
        <v>0.13886529811523415</v>
      </c>
      <c r="AY1102" s="191"/>
      <c r="BC1102" s="192"/>
      <c r="BD1102" s="191" t="str">
        <f t="shared" si="85"/>
        <v/>
      </c>
      <c r="BE1102" s="122" t="str">
        <f t="shared" si="86"/>
        <v/>
      </c>
      <c r="BF1102" s="122" t="str">
        <f t="shared" si="87"/>
        <v/>
      </c>
      <c r="BG1102" s="122" t="str">
        <f t="shared" si="88"/>
        <v/>
      </c>
      <c r="BH1102" s="192" t="str">
        <f t="shared" si="89"/>
        <v/>
      </c>
      <c r="BI1102" s="109">
        <v>6.8641164373614094</v>
      </c>
      <c r="BJ1102" s="109">
        <v>5.9641580557085776</v>
      </c>
      <c r="BK1102" s="109">
        <v>7.5295539449908038</v>
      </c>
      <c r="BL1102" s="109">
        <v>1075.6953125</v>
      </c>
      <c r="BM1102" s="109">
        <v>1065.763110351563</v>
      </c>
      <c r="BN1102" s="123">
        <v>1083.600610351562</v>
      </c>
    </row>
    <row r="1103" spans="1:66" x14ac:dyDescent="0.25">
      <c r="A1103">
        <v>1098</v>
      </c>
      <c r="B1103">
        <v>271</v>
      </c>
      <c r="C1103" s="120">
        <v>63660</v>
      </c>
      <c r="D1103">
        <v>63660</v>
      </c>
      <c r="E1103" s="121">
        <v>43</v>
      </c>
      <c r="F1103" t="s">
        <v>178</v>
      </c>
      <c r="G1103" t="s">
        <v>180</v>
      </c>
      <c r="H1103" t="s">
        <v>54</v>
      </c>
      <c r="K1103" s="21" t="s">
        <v>189</v>
      </c>
      <c r="L1103">
        <v>44.36</v>
      </c>
      <c r="M1103">
        <v>3.7890000000000001</v>
      </c>
      <c r="N1103">
        <v>8.5519999999999996</v>
      </c>
      <c r="O1103">
        <v>9.4169999999999998</v>
      </c>
      <c r="P1103">
        <v>0.23899999999999999</v>
      </c>
      <c r="Q1103">
        <v>10.836</v>
      </c>
      <c r="R1103">
        <v>22.100999999999999</v>
      </c>
      <c r="S1103">
        <v>0.90400000000000003</v>
      </c>
      <c r="W1103">
        <v>3.1E-2</v>
      </c>
      <c r="X1103">
        <v>100.229</v>
      </c>
      <c r="Y1103">
        <v>67.226058631225172</v>
      </c>
      <c r="Z1103" s="122">
        <v>0.6</v>
      </c>
      <c r="AA1103" s="122">
        <v>7.99</v>
      </c>
      <c r="AB1103" s="122">
        <v>1.78</v>
      </c>
      <c r="AC1103" s="122">
        <v>2.3199999999999998</v>
      </c>
      <c r="AD1103" s="122">
        <v>25.37</v>
      </c>
      <c r="AE1103" s="122">
        <v>1.32</v>
      </c>
      <c r="AF1103" s="122">
        <v>0.67</v>
      </c>
      <c r="AG1103" s="122">
        <v>7.08</v>
      </c>
      <c r="AI1103" s="122">
        <v>369.7</v>
      </c>
      <c r="AJ1103" s="122">
        <v>266.92</v>
      </c>
      <c r="AK1103" s="123">
        <v>1.185168224952412</v>
      </c>
      <c r="AL1103" s="109">
        <v>0.61221324023525181</v>
      </c>
      <c r="AM1103" s="109">
        <v>6.6417973687729406E-2</v>
      </c>
      <c r="AN1103">
        <v>0.1449447254784548</v>
      </c>
      <c r="AY1103" s="191"/>
      <c r="BC1103" s="192"/>
      <c r="BD1103" s="191" t="str">
        <f t="shared" si="85"/>
        <v/>
      </c>
      <c r="BE1103" s="122" t="str">
        <f t="shared" si="86"/>
        <v/>
      </c>
      <c r="BF1103" s="122" t="str">
        <f t="shared" si="87"/>
        <v/>
      </c>
      <c r="BG1103" s="122" t="str">
        <f t="shared" si="88"/>
        <v/>
      </c>
      <c r="BH1103" s="192" t="str">
        <f t="shared" si="89"/>
        <v/>
      </c>
      <c r="BI1103" s="109">
        <v>8.4317836761474609</v>
      </c>
      <c r="BJ1103" s="109">
        <v>6.9269107818603519</v>
      </c>
      <c r="BK1103" s="109">
        <v>9.3860489273071277</v>
      </c>
      <c r="BL1103" s="109">
        <v>1102.806518554688</v>
      </c>
      <c r="BM1103" s="109">
        <v>1088.6989160156249</v>
      </c>
      <c r="BN1103" s="123">
        <v>1111.210815429688</v>
      </c>
    </row>
    <row r="1104" spans="1:66" x14ac:dyDescent="0.25">
      <c r="A1104">
        <v>1099</v>
      </c>
      <c r="B1104" t="s">
        <v>181</v>
      </c>
      <c r="C1104" s="120">
        <v>63660</v>
      </c>
      <c r="D1104">
        <v>63660</v>
      </c>
      <c r="E1104" s="121">
        <v>47</v>
      </c>
      <c r="F1104" t="s">
        <v>186</v>
      </c>
      <c r="G1104" t="s">
        <v>180</v>
      </c>
      <c r="H1104" t="s">
        <v>54</v>
      </c>
      <c r="K1104" s="21" t="s">
        <v>189</v>
      </c>
      <c r="L1104">
        <v>51.247999999999998</v>
      </c>
      <c r="M1104">
        <v>0.94</v>
      </c>
      <c r="N1104">
        <v>2.536</v>
      </c>
      <c r="O1104">
        <v>6.4169999999999998</v>
      </c>
      <c r="P1104">
        <v>0.17599999999999999</v>
      </c>
      <c r="Q1104">
        <v>15.329000000000001</v>
      </c>
      <c r="R1104">
        <v>22.882999999999999</v>
      </c>
      <c r="S1104">
        <v>0.65500000000000003</v>
      </c>
      <c r="U1104">
        <v>2.3E-2</v>
      </c>
      <c r="W1104">
        <v>2.9000000000000001E-2</v>
      </c>
      <c r="X1104">
        <v>100.23599999999999</v>
      </c>
      <c r="Y1104">
        <v>80.982378781310729</v>
      </c>
      <c r="Z1104" s="122">
        <v>0.56999999999999995</v>
      </c>
      <c r="AA1104" s="122">
        <v>12.33</v>
      </c>
      <c r="AB1104" s="122">
        <v>2.75</v>
      </c>
      <c r="AC1104" s="122">
        <v>2.79</v>
      </c>
      <c r="AD1104" s="122">
        <v>31.69</v>
      </c>
      <c r="AE1104" s="122">
        <v>1.1499999999999999</v>
      </c>
      <c r="AF1104" s="122">
        <v>0.67</v>
      </c>
      <c r="AG1104" s="122">
        <v>8.32</v>
      </c>
      <c r="AI1104" s="122">
        <v>201.24</v>
      </c>
      <c r="AJ1104" s="122">
        <v>213.11</v>
      </c>
      <c r="AK1104" s="123">
        <v>1.2730879662100829</v>
      </c>
      <c r="AL1104" s="109">
        <v>0.84672259379222548</v>
      </c>
      <c r="AM1104" s="109">
        <v>4.7049183850195131E-2</v>
      </c>
      <c r="AN1104">
        <v>7.5113094027643948E-2</v>
      </c>
      <c r="AY1104" s="191"/>
      <c r="BC1104" s="192"/>
      <c r="BD1104" s="191" t="str">
        <f t="shared" si="85"/>
        <v/>
      </c>
      <c r="BE1104" s="122" t="str">
        <f t="shared" si="86"/>
        <v/>
      </c>
      <c r="BF1104" s="122" t="str">
        <f t="shared" si="87"/>
        <v/>
      </c>
      <c r="BG1104" s="122" t="str">
        <f t="shared" si="88"/>
        <v/>
      </c>
      <c r="BH1104" s="192" t="str">
        <f t="shared" si="89"/>
        <v/>
      </c>
      <c r="BI1104" s="109">
        <v>0.71449792598828343</v>
      </c>
      <c r="BJ1104" s="109">
        <v>0.62041946624859834</v>
      </c>
      <c r="BK1104" s="109">
        <v>0.81547714923962611</v>
      </c>
      <c r="BL1104" s="109">
        <v>1053.765502929688</v>
      </c>
      <c r="BM1104" s="109">
        <v>1050.7444531250001</v>
      </c>
      <c r="BN1104" s="123">
        <v>1057.6370507812501</v>
      </c>
    </row>
    <row r="1105" spans="1:66" x14ac:dyDescent="0.25">
      <c r="A1105">
        <v>1100</v>
      </c>
      <c r="B1105" t="s">
        <v>181</v>
      </c>
      <c r="C1105" s="120">
        <v>63660</v>
      </c>
      <c r="D1105">
        <v>63660</v>
      </c>
      <c r="E1105" s="121">
        <v>49</v>
      </c>
      <c r="F1105" t="s">
        <v>186</v>
      </c>
      <c r="G1105" t="s">
        <v>180</v>
      </c>
      <c r="H1105" t="s">
        <v>54</v>
      </c>
      <c r="K1105" s="21" t="s">
        <v>189</v>
      </c>
      <c r="L1105">
        <v>50.662999999999997</v>
      </c>
      <c r="M1105">
        <v>1.1950000000000001</v>
      </c>
      <c r="N1105">
        <v>3.4220000000000002</v>
      </c>
      <c r="O1105">
        <v>6.5309999999999997</v>
      </c>
      <c r="P1105">
        <v>0.183</v>
      </c>
      <c r="Q1105">
        <v>15.061999999999999</v>
      </c>
      <c r="R1105">
        <v>22.652999999999999</v>
      </c>
      <c r="S1105">
        <v>0.71299999999999997</v>
      </c>
      <c r="U1105">
        <v>1.2999999999999999E-2</v>
      </c>
      <c r="W1105">
        <v>1.7000000000000001E-2</v>
      </c>
      <c r="X1105">
        <v>100.452</v>
      </c>
      <c r="Y1105">
        <v>80.434648404343193</v>
      </c>
      <c r="Z1105" s="122">
        <v>0.57999999999999996</v>
      </c>
      <c r="AA1105" s="122">
        <v>10.42</v>
      </c>
      <c r="AB1105" s="122">
        <v>2.33</v>
      </c>
      <c r="AC1105" s="122">
        <v>2.76</v>
      </c>
      <c r="AD1105" s="122">
        <v>28.9</v>
      </c>
      <c r="AE1105" s="122">
        <v>1.1599999999999999</v>
      </c>
      <c r="AF1105" s="122">
        <v>0.67</v>
      </c>
      <c r="AG1105" s="122">
        <v>7.91</v>
      </c>
      <c r="AI1105" s="122">
        <v>357.85</v>
      </c>
      <c r="AJ1105" s="122">
        <v>351.1</v>
      </c>
      <c r="AK1105" s="123">
        <v>1.2737629406877899</v>
      </c>
      <c r="AL1105" s="109">
        <v>0.83053335892578439</v>
      </c>
      <c r="AM1105" s="109">
        <v>5.1126661797554075E-2</v>
      </c>
      <c r="AN1105">
        <v>7.5935161451592015E-2</v>
      </c>
      <c r="AY1105" s="191"/>
      <c r="BC1105" s="192"/>
      <c r="BD1105" s="191" t="str">
        <f t="shared" si="85"/>
        <v/>
      </c>
      <c r="BE1105" s="122" t="str">
        <f t="shared" si="86"/>
        <v/>
      </c>
      <c r="BF1105" s="122" t="str">
        <f t="shared" si="87"/>
        <v/>
      </c>
      <c r="BG1105" s="122" t="str">
        <f t="shared" si="88"/>
        <v/>
      </c>
      <c r="BH1105" s="192" t="str">
        <f t="shared" si="89"/>
        <v/>
      </c>
      <c r="BI1105" s="109">
        <v>1.8758913252090861</v>
      </c>
      <c r="BJ1105" s="109">
        <v>1.4916369840835979</v>
      </c>
      <c r="BK1105" s="109">
        <v>2.4087064573501999</v>
      </c>
      <c r="BL1105" s="109">
        <v>1065.791748046875</v>
      </c>
      <c r="BM1105" s="109">
        <v>1061.267885742187</v>
      </c>
      <c r="BN1105" s="123">
        <v>1071.4497265625</v>
      </c>
    </row>
    <row r="1106" spans="1:66" x14ac:dyDescent="0.25">
      <c r="A1106">
        <v>1101</v>
      </c>
      <c r="B1106" t="s">
        <v>181</v>
      </c>
      <c r="C1106" s="120">
        <v>63660</v>
      </c>
      <c r="D1106">
        <v>63660</v>
      </c>
      <c r="E1106" s="121">
        <v>50</v>
      </c>
      <c r="F1106" t="s">
        <v>186</v>
      </c>
      <c r="G1106" t="s">
        <v>180</v>
      </c>
      <c r="H1106" t="s">
        <v>54</v>
      </c>
      <c r="K1106" s="21" t="s">
        <v>189</v>
      </c>
      <c r="L1106">
        <v>50.283999999999999</v>
      </c>
      <c r="M1106">
        <v>1.274</v>
      </c>
      <c r="N1106">
        <v>3.4590000000000001</v>
      </c>
      <c r="O1106">
        <v>6.9329999999999998</v>
      </c>
      <c r="P1106">
        <v>0.16300000000000001</v>
      </c>
      <c r="Q1106">
        <v>14.901999999999999</v>
      </c>
      <c r="R1106">
        <v>22.600999999999999</v>
      </c>
      <c r="S1106">
        <v>0.78900000000000003</v>
      </c>
      <c r="U1106">
        <v>7.0000000000000001E-3</v>
      </c>
      <c r="X1106">
        <v>100.41200000000001</v>
      </c>
      <c r="Y1106">
        <v>79.302761647848214</v>
      </c>
      <c r="Z1106" s="122">
        <v>0.57999999999999996</v>
      </c>
      <c r="AA1106" s="122">
        <v>10.28</v>
      </c>
      <c r="AB1106" s="122">
        <v>2.33</v>
      </c>
      <c r="AC1106" s="122">
        <v>2.68</v>
      </c>
      <c r="AD1106" s="122">
        <v>31.83</v>
      </c>
      <c r="AE1106" s="122">
        <v>1.17</v>
      </c>
      <c r="AF1106" s="122">
        <v>0.67</v>
      </c>
      <c r="AG1106" s="122">
        <v>7.44</v>
      </c>
      <c r="AI1106" s="122">
        <v>692.55</v>
      </c>
      <c r="AJ1106" s="122">
        <v>200</v>
      </c>
      <c r="AK1106" s="123">
        <v>1.2632525094921909</v>
      </c>
      <c r="AL1106" s="109">
        <v>0.82416081026639532</v>
      </c>
      <c r="AM1106" s="109">
        <v>5.6745035697778549E-2</v>
      </c>
      <c r="AN1106">
        <v>6.4293445615753633E-2</v>
      </c>
      <c r="AY1106" s="191"/>
      <c r="BC1106" s="192"/>
      <c r="BD1106" s="191" t="str">
        <f t="shared" si="85"/>
        <v/>
      </c>
      <c r="BE1106" s="122" t="str">
        <f t="shared" si="86"/>
        <v/>
      </c>
      <c r="BF1106" s="122" t="str">
        <f t="shared" si="87"/>
        <v/>
      </c>
      <c r="BG1106" s="122" t="str">
        <f t="shared" si="88"/>
        <v/>
      </c>
      <c r="BH1106" s="192" t="str">
        <f t="shared" si="89"/>
        <v/>
      </c>
      <c r="BI1106" s="109">
        <v>2.2322660791425939</v>
      </c>
      <c r="BJ1106" s="109">
        <v>1.717060457423234</v>
      </c>
      <c r="BK1106" s="109">
        <v>2.866943899348283</v>
      </c>
      <c r="BL1106" s="109">
        <v>1069.995849609375</v>
      </c>
      <c r="BM1106" s="109">
        <v>1064.967348632812</v>
      </c>
      <c r="BN1106" s="123">
        <v>1075.09107421875</v>
      </c>
    </row>
    <row r="1107" spans="1:66" x14ac:dyDescent="0.25">
      <c r="A1107">
        <v>1102</v>
      </c>
      <c r="B1107">
        <v>272</v>
      </c>
      <c r="C1107" s="120">
        <v>63660</v>
      </c>
      <c r="D1107">
        <v>63660</v>
      </c>
      <c r="E1107" s="121">
        <v>58</v>
      </c>
      <c r="F1107" t="s">
        <v>178</v>
      </c>
      <c r="G1107" t="s">
        <v>180</v>
      </c>
      <c r="H1107" t="s">
        <v>54</v>
      </c>
      <c r="K1107" s="21" t="s">
        <v>189</v>
      </c>
      <c r="L1107">
        <v>43.472999999999999</v>
      </c>
      <c r="M1107">
        <v>3.8809999999999998</v>
      </c>
      <c r="N1107">
        <v>8.8979999999999997</v>
      </c>
      <c r="O1107">
        <v>8.0559999999999992</v>
      </c>
      <c r="P1107">
        <v>0.14000000000000001</v>
      </c>
      <c r="Q1107">
        <v>11.752000000000001</v>
      </c>
      <c r="R1107">
        <v>22.484999999999999</v>
      </c>
      <c r="S1107">
        <v>0.66</v>
      </c>
      <c r="U1107">
        <v>2.1000000000000001E-2</v>
      </c>
      <c r="W1107">
        <v>3.7999999999999999E-2</v>
      </c>
      <c r="X1107">
        <v>99.403999999999982</v>
      </c>
      <c r="Y1107">
        <v>72.225526291609668</v>
      </c>
      <c r="Z1107" s="122">
        <v>0.63</v>
      </c>
      <c r="AA1107" s="122">
        <v>5.56</v>
      </c>
      <c r="AB1107" s="122">
        <v>1.43</v>
      </c>
      <c r="AC1107" s="122">
        <v>2.2799999999999998</v>
      </c>
      <c r="AD1107" s="122">
        <v>23.28</v>
      </c>
      <c r="AE1107" s="122">
        <v>1.4</v>
      </c>
      <c r="AF1107" s="122">
        <v>0.68</v>
      </c>
      <c r="AG1107" s="122">
        <v>7.19</v>
      </c>
      <c r="AI1107" s="122">
        <v>200</v>
      </c>
      <c r="AJ1107" s="122">
        <v>208.77</v>
      </c>
      <c r="AK1107" s="123">
        <v>1.3285359817980129</v>
      </c>
      <c r="AL1107" s="109">
        <v>0.66683164608671119</v>
      </c>
      <c r="AM1107" s="109">
        <v>4.8700321110342878E-2</v>
      </c>
      <c r="AN1107">
        <v>8.3489644410719363E-2</v>
      </c>
      <c r="AY1107" s="191"/>
      <c r="BC1107" s="192"/>
      <c r="BD1107" s="191" t="str">
        <f t="shared" si="85"/>
        <v/>
      </c>
      <c r="BE1107" s="122" t="str">
        <f t="shared" si="86"/>
        <v/>
      </c>
      <c r="BF1107" s="122" t="str">
        <f t="shared" si="87"/>
        <v/>
      </c>
      <c r="BG1107" s="122" t="str">
        <f t="shared" si="88"/>
        <v/>
      </c>
      <c r="BH1107" s="192" t="str">
        <f t="shared" si="89"/>
        <v/>
      </c>
      <c r="BI1107" s="109">
        <v>4.1297176456180686</v>
      </c>
      <c r="BJ1107" s="109">
        <v>1.4971118688312639</v>
      </c>
      <c r="BK1107" s="109">
        <v>6.6492013454166523</v>
      </c>
      <c r="BL1107" s="109">
        <v>1101.916015625</v>
      </c>
      <c r="BM1107" s="109">
        <v>1090.669506835937</v>
      </c>
      <c r="BN1107" s="123">
        <v>1112.928989257812</v>
      </c>
    </row>
    <row r="1108" spans="1:66" x14ac:dyDescent="0.25">
      <c r="A1108">
        <v>1103</v>
      </c>
      <c r="B1108">
        <v>273</v>
      </c>
      <c r="C1108" s="120">
        <v>63660</v>
      </c>
      <c r="D1108">
        <v>63660</v>
      </c>
      <c r="E1108" s="121">
        <v>59</v>
      </c>
      <c r="F1108" t="s">
        <v>185</v>
      </c>
      <c r="G1108" t="s">
        <v>180</v>
      </c>
      <c r="H1108" t="s">
        <v>54</v>
      </c>
      <c r="K1108" s="21" t="s">
        <v>189</v>
      </c>
      <c r="L1108">
        <v>44.82</v>
      </c>
      <c r="M1108">
        <v>3.1150000000000002</v>
      </c>
      <c r="N1108">
        <v>8.0630000000000006</v>
      </c>
      <c r="O1108">
        <v>8.3330000000000002</v>
      </c>
      <c r="P1108">
        <v>0.189</v>
      </c>
      <c r="Q1108">
        <v>11.592000000000001</v>
      </c>
      <c r="R1108">
        <v>22.71</v>
      </c>
      <c r="S1108">
        <v>0.78700000000000003</v>
      </c>
      <c r="U1108">
        <v>3.5999999999999997E-2</v>
      </c>
      <c r="X1108">
        <v>99.697000000000017</v>
      </c>
      <c r="Y1108">
        <v>71.262380813792291</v>
      </c>
      <c r="Z1108" s="122">
        <v>0.63</v>
      </c>
      <c r="AA1108" s="122">
        <v>5.55</v>
      </c>
      <c r="AB1108" s="122">
        <v>1.4</v>
      </c>
      <c r="AC1108" s="122">
        <v>2.4700000000000002</v>
      </c>
      <c r="AD1108" s="122">
        <v>36.9</v>
      </c>
      <c r="AE1108" s="122">
        <v>1.33</v>
      </c>
      <c r="AF1108" s="122">
        <v>0.67</v>
      </c>
      <c r="AG1108" s="122">
        <v>8.52</v>
      </c>
      <c r="AI1108" s="122">
        <v>227.06</v>
      </c>
      <c r="AJ1108" s="122">
        <v>167.87</v>
      </c>
      <c r="AK1108" s="123">
        <v>1.2690069551569927</v>
      </c>
      <c r="AL1108" s="109">
        <v>0.65574710548513493</v>
      </c>
      <c r="AM1108" s="109">
        <v>5.7894353964326434E-2</v>
      </c>
      <c r="AN1108">
        <v>9.3580850832890999E-2</v>
      </c>
      <c r="AT1108" s="122">
        <v>6.4404668014278101</v>
      </c>
      <c r="AV1108" s="122">
        <v>1125.742709639929</v>
      </c>
      <c r="AX1108" s="122">
        <v>1</v>
      </c>
      <c r="AY1108" s="191"/>
      <c r="BC1108" s="192"/>
      <c r="BD1108" s="191">
        <f t="shared" si="85"/>
        <v>6.4404668014278101</v>
      </c>
      <c r="BE1108" s="122" t="str">
        <f t="shared" si="86"/>
        <v/>
      </c>
      <c r="BF1108" s="122">
        <f t="shared" si="87"/>
        <v>1125.742709639929</v>
      </c>
      <c r="BG1108" s="122" t="str">
        <f t="shared" si="88"/>
        <v/>
      </c>
      <c r="BH1108" s="192">
        <f t="shared" si="89"/>
        <v>1</v>
      </c>
      <c r="BI1108" s="109">
        <v>9.4987974166870117</v>
      </c>
      <c r="BJ1108" s="109">
        <v>7.8231073570251466</v>
      </c>
      <c r="BK1108" s="109">
        <v>10.860878562927249</v>
      </c>
      <c r="BL1108" s="109">
        <v>1110.060546875</v>
      </c>
      <c r="BM1108" s="109">
        <v>1102.977358398437</v>
      </c>
      <c r="BN1108" s="123">
        <v>1117.277075195313</v>
      </c>
    </row>
    <row r="1109" spans="1:66" x14ac:dyDescent="0.25">
      <c r="A1109">
        <v>1104</v>
      </c>
      <c r="B1109">
        <v>274</v>
      </c>
      <c r="C1109" s="120">
        <v>63660</v>
      </c>
      <c r="D1109">
        <v>63660</v>
      </c>
      <c r="E1109" s="121">
        <v>60</v>
      </c>
      <c r="F1109" t="s">
        <v>183</v>
      </c>
      <c r="G1109" t="s">
        <v>180</v>
      </c>
      <c r="H1109" t="s">
        <v>54</v>
      </c>
      <c r="K1109" s="21" t="s">
        <v>189</v>
      </c>
      <c r="L1109">
        <v>48.33</v>
      </c>
      <c r="M1109">
        <v>2.0179999999999998</v>
      </c>
      <c r="N1109">
        <v>4.8639999999999999</v>
      </c>
      <c r="O1109">
        <v>6.4909999999999997</v>
      </c>
      <c r="P1109">
        <v>0.13400000000000001</v>
      </c>
      <c r="Q1109">
        <v>14.145</v>
      </c>
      <c r="R1109">
        <v>22.940999999999999</v>
      </c>
      <c r="S1109">
        <v>0.54300000000000004</v>
      </c>
      <c r="U1109">
        <v>2.9000000000000001E-2</v>
      </c>
      <c r="X1109">
        <v>99.495000000000005</v>
      </c>
      <c r="Y1109">
        <v>79.527404165355563</v>
      </c>
      <c r="Z1109" s="122">
        <v>0.62</v>
      </c>
      <c r="AA1109" s="122">
        <v>6.21</v>
      </c>
      <c r="AB1109" s="122">
        <v>1.47</v>
      </c>
      <c r="AC1109" s="122">
        <v>2.4300000000000002</v>
      </c>
      <c r="AD1109" s="122">
        <v>28.2</v>
      </c>
      <c r="AE1109" s="122">
        <v>1.34</v>
      </c>
      <c r="AF1109" s="122">
        <v>0.67</v>
      </c>
      <c r="AG1109" s="122">
        <v>7.62</v>
      </c>
      <c r="AI1109" s="122">
        <v>133.47</v>
      </c>
      <c r="AJ1109" s="122">
        <v>120.84</v>
      </c>
      <c r="AK1109" s="123">
        <v>1.4179012698951072</v>
      </c>
      <c r="AL1109" s="109">
        <v>0.79048588912543205</v>
      </c>
      <c r="AM1109" s="109">
        <v>3.9461579957873992E-2</v>
      </c>
      <c r="AN1109">
        <v>7.7086342049806203E-2</v>
      </c>
      <c r="AY1109" s="191"/>
      <c r="BC1109" s="192"/>
      <c r="BD1109" s="191" t="str">
        <f t="shared" si="85"/>
        <v/>
      </c>
      <c r="BE1109" s="122" t="str">
        <f t="shared" si="86"/>
        <v/>
      </c>
      <c r="BF1109" s="122" t="str">
        <f t="shared" si="87"/>
        <v/>
      </c>
      <c r="BG1109" s="122" t="str">
        <f t="shared" si="88"/>
        <v/>
      </c>
      <c r="BH1109" s="192" t="str">
        <f t="shared" si="89"/>
        <v/>
      </c>
      <c r="BI1109" s="109">
        <v>2.716203745655958</v>
      </c>
      <c r="BJ1109" s="109">
        <v>2.339347084813062</v>
      </c>
      <c r="BK1109" s="109">
        <v>3.261489647679273</v>
      </c>
      <c r="BL1109" s="109">
        <v>1100.5126953125</v>
      </c>
      <c r="BM1109" s="109">
        <v>1092.395283203125</v>
      </c>
      <c r="BN1109" s="123">
        <v>1108.10185546875</v>
      </c>
    </row>
    <row r="1110" spans="1:66" x14ac:dyDescent="0.25">
      <c r="A1110">
        <v>1105</v>
      </c>
      <c r="B1110" t="s">
        <v>181</v>
      </c>
      <c r="C1110" s="120">
        <v>63660</v>
      </c>
      <c r="D1110">
        <v>63660</v>
      </c>
      <c r="E1110" s="121">
        <v>61</v>
      </c>
      <c r="F1110" t="s">
        <v>178</v>
      </c>
      <c r="G1110" t="s">
        <v>180</v>
      </c>
      <c r="H1110" t="s">
        <v>54</v>
      </c>
      <c r="K1110" s="21" t="s">
        <v>189</v>
      </c>
      <c r="L1110">
        <v>49.082000000000001</v>
      </c>
      <c r="M1110">
        <v>1.881</v>
      </c>
      <c r="N1110">
        <v>4.319</v>
      </c>
      <c r="O1110">
        <v>7.008</v>
      </c>
      <c r="P1110">
        <v>0.20300000000000001</v>
      </c>
      <c r="Q1110">
        <v>14.731999999999999</v>
      </c>
      <c r="R1110">
        <v>22.61</v>
      </c>
      <c r="S1110">
        <v>0.47299999999999998</v>
      </c>
      <c r="U1110">
        <v>1E-3</v>
      </c>
      <c r="W1110">
        <v>1.6E-2</v>
      </c>
      <c r="X1110">
        <v>100.32500000000002</v>
      </c>
      <c r="Y1110">
        <v>78.935460152566819</v>
      </c>
      <c r="Z1110" s="122">
        <v>0.59</v>
      </c>
      <c r="AA1110" s="122">
        <v>8.01</v>
      </c>
      <c r="AB1110" s="122">
        <v>1.92</v>
      </c>
      <c r="AC1110" s="122">
        <v>2.77</v>
      </c>
      <c r="AD1110" s="122">
        <v>38.58</v>
      </c>
      <c r="AE1110" s="122">
        <v>1.2</v>
      </c>
      <c r="AF1110" s="122">
        <v>0.67</v>
      </c>
      <c r="AG1110" s="122">
        <v>9.42</v>
      </c>
      <c r="AI1110" s="122">
        <v>166.23</v>
      </c>
      <c r="AJ1110" s="122">
        <v>200</v>
      </c>
      <c r="AK1110" s="123">
        <v>1.2916778372419684</v>
      </c>
      <c r="AL1110" s="109">
        <v>0.81693732688980325</v>
      </c>
      <c r="AM1110" s="109">
        <v>3.4109208394325699E-2</v>
      </c>
      <c r="AN1110">
        <v>9.1212841554756605E-2</v>
      </c>
      <c r="AY1110" s="191"/>
      <c r="BC1110" s="192"/>
      <c r="BD1110" s="191" t="str">
        <f t="shared" si="85"/>
        <v/>
      </c>
      <c r="BE1110" s="122" t="str">
        <f t="shared" si="86"/>
        <v/>
      </c>
      <c r="BF1110" s="122" t="str">
        <f t="shared" si="87"/>
        <v/>
      </c>
      <c r="BG1110" s="122" t="str">
        <f t="shared" si="88"/>
        <v/>
      </c>
      <c r="BH1110" s="192" t="str">
        <f t="shared" si="89"/>
        <v/>
      </c>
      <c r="BI1110" s="109">
        <v>2.039099255717181</v>
      </c>
      <c r="BJ1110" s="109">
        <v>1.7900262176159849</v>
      </c>
      <c r="BK1110" s="109">
        <v>2.2974653445843689</v>
      </c>
      <c r="BL1110" s="109">
        <v>1077.780517578125</v>
      </c>
      <c r="BM1110" s="109">
        <v>1072.220893554688</v>
      </c>
      <c r="BN1110" s="123">
        <v>1083.954545898438</v>
      </c>
    </row>
    <row r="1111" spans="1:66" x14ac:dyDescent="0.25">
      <c r="A1111">
        <v>1106</v>
      </c>
      <c r="B1111">
        <v>275</v>
      </c>
      <c r="C1111" s="120">
        <v>63660</v>
      </c>
      <c r="D1111">
        <v>63660</v>
      </c>
      <c r="E1111" s="121">
        <v>62</v>
      </c>
      <c r="F1111" t="s">
        <v>185</v>
      </c>
      <c r="G1111" t="s">
        <v>180</v>
      </c>
      <c r="H1111" t="s">
        <v>54</v>
      </c>
      <c r="K1111" s="21" t="s">
        <v>189</v>
      </c>
      <c r="L1111">
        <v>44.895000000000003</v>
      </c>
      <c r="M1111">
        <v>3.4790000000000001</v>
      </c>
      <c r="N1111">
        <v>8.2260000000000009</v>
      </c>
      <c r="O1111">
        <v>7.8789999999999996</v>
      </c>
      <c r="P1111">
        <v>0.184</v>
      </c>
      <c r="Q1111">
        <v>12.605</v>
      </c>
      <c r="R1111">
        <v>22.53</v>
      </c>
      <c r="S1111">
        <v>0.60899999999999999</v>
      </c>
      <c r="U1111">
        <v>6.0000000000000001E-3</v>
      </c>
      <c r="X1111">
        <v>100.413</v>
      </c>
      <c r="Y1111">
        <v>74.037892474436362</v>
      </c>
      <c r="Z1111" s="122">
        <v>0.59</v>
      </c>
      <c r="AA1111" s="122">
        <v>8.2799999999999994</v>
      </c>
      <c r="AB1111" s="122">
        <v>2.06</v>
      </c>
      <c r="AC1111" s="122">
        <v>2.66</v>
      </c>
      <c r="AD1111" s="122">
        <v>26.24</v>
      </c>
      <c r="AE1111" s="122">
        <v>1.18</v>
      </c>
      <c r="AF1111" s="122">
        <v>0.67</v>
      </c>
      <c r="AG1111" s="122">
        <v>10.51</v>
      </c>
      <c r="AI1111" s="122">
        <v>5644.36</v>
      </c>
      <c r="AJ1111" s="122">
        <v>400.89</v>
      </c>
      <c r="AK1111" s="123">
        <v>1.2012913886671539</v>
      </c>
      <c r="AL1111" s="109">
        <v>0.70541806473091984</v>
      </c>
      <c r="AM1111" s="109">
        <v>4.4320483510685897E-2</v>
      </c>
      <c r="AN1111">
        <v>8.2312927307118131E-2</v>
      </c>
      <c r="AY1111" s="191"/>
      <c r="BC1111" s="192"/>
      <c r="BD1111" s="191" t="str">
        <f t="shared" si="85"/>
        <v/>
      </c>
      <c r="BE1111" s="122" t="str">
        <f t="shared" si="86"/>
        <v/>
      </c>
      <c r="BF1111" s="122" t="str">
        <f t="shared" si="87"/>
        <v/>
      </c>
      <c r="BG1111" s="122" t="str">
        <f t="shared" si="88"/>
        <v/>
      </c>
      <c r="BH1111" s="192" t="str">
        <f t="shared" si="89"/>
        <v/>
      </c>
      <c r="BI1111" s="109">
        <v>2.8315190845155152</v>
      </c>
      <c r="BJ1111" s="109">
        <v>1.269892879071179</v>
      </c>
      <c r="BK1111" s="109">
        <v>4.7698633819245728</v>
      </c>
      <c r="BL1111" s="109">
        <v>1102.031982421875</v>
      </c>
      <c r="BM1111" s="109">
        <v>1094.368935546875</v>
      </c>
      <c r="BN1111" s="123">
        <v>1110.063520507812</v>
      </c>
    </row>
    <row r="1112" spans="1:66" x14ac:dyDescent="0.25">
      <c r="A1112">
        <v>1107</v>
      </c>
      <c r="B1112">
        <v>276</v>
      </c>
      <c r="C1112" s="120">
        <v>63660</v>
      </c>
      <c r="D1112">
        <v>63660</v>
      </c>
      <c r="E1112" s="121">
        <v>63</v>
      </c>
      <c r="F1112" t="s">
        <v>183</v>
      </c>
      <c r="G1112" t="s">
        <v>180</v>
      </c>
      <c r="H1112" t="s">
        <v>54</v>
      </c>
      <c r="K1112" s="21" t="s">
        <v>189</v>
      </c>
      <c r="L1112">
        <v>49.402000000000001</v>
      </c>
      <c r="M1112">
        <v>1.786</v>
      </c>
      <c r="N1112">
        <v>4.3090000000000002</v>
      </c>
      <c r="O1112">
        <v>6.5990000000000002</v>
      </c>
      <c r="P1112">
        <v>0.16500000000000001</v>
      </c>
      <c r="Q1112">
        <v>14.784000000000001</v>
      </c>
      <c r="R1112">
        <v>22.571000000000002</v>
      </c>
      <c r="S1112">
        <v>0.51500000000000001</v>
      </c>
      <c r="X1112">
        <v>100.152</v>
      </c>
      <c r="Y1112">
        <v>79.974434062054087</v>
      </c>
      <c r="Z1112" s="122">
        <v>0.62</v>
      </c>
      <c r="AA1112" s="122">
        <v>5.92</v>
      </c>
      <c r="AB1112" s="122">
        <v>1.46</v>
      </c>
      <c r="AC1112" s="122">
        <v>2.5</v>
      </c>
      <c r="AD1112" s="122">
        <v>28.58</v>
      </c>
      <c r="AE1112" s="122">
        <v>1.28</v>
      </c>
      <c r="AF1112" s="122">
        <v>0.67</v>
      </c>
      <c r="AG1112" s="122">
        <v>8.8800000000000008</v>
      </c>
      <c r="AI1112" s="122">
        <v>780.21</v>
      </c>
      <c r="AJ1112" s="122">
        <v>200</v>
      </c>
      <c r="AK1112" s="123">
        <v>1.3705689611483587</v>
      </c>
      <c r="AL1112" s="109">
        <v>0.81890453278306741</v>
      </c>
      <c r="AM1112" s="109">
        <v>3.7096421721463206E-2</v>
      </c>
      <c r="AN1112">
        <v>9.3048967465027069E-2</v>
      </c>
      <c r="AY1112" s="191"/>
      <c r="BC1112" s="192"/>
      <c r="BD1112" s="191" t="str">
        <f t="shared" si="85"/>
        <v/>
      </c>
      <c r="BE1112" s="122" t="str">
        <f t="shared" si="86"/>
        <v/>
      </c>
      <c r="BF1112" s="122" t="str">
        <f t="shared" si="87"/>
        <v/>
      </c>
      <c r="BG1112" s="122" t="str">
        <f t="shared" si="88"/>
        <v/>
      </c>
      <c r="BH1112" s="192" t="str">
        <f t="shared" si="89"/>
        <v/>
      </c>
      <c r="BI1112" s="109">
        <v>2.7598032155084371</v>
      </c>
      <c r="BJ1112" s="109">
        <v>2.4470337929773089</v>
      </c>
      <c r="BK1112" s="109">
        <v>3.0453651108789201</v>
      </c>
      <c r="BL1112" s="109">
        <v>1079.68798828125</v>
      </c>
      <c r="BM1112" s="109">
        <v>1075.0557910156249</v>
      </c>
      <c r="BN1112" s="123">
        <v>1085.02169921875</v>
      </c>
    </row>
    <row r="1113" spans="1:66" x14ac:dyDescent="0.25">
      <c r="A1113">
        <v>1108</v>
      </c>
      <c r="B1113">
        <v>277</v>
      </c>
      <c r="C1113" s="120">
        <v>63660</v>
      </c>
      <c r="D1113">
        <v>63660</v>
      </c>
      <c r="E1113" s="121">
        <v>64</v>
      </c>
      <c r="F1113" t="s">
        <v>178</v>
      </c>
      <c r="G1113" t="s">
        <v>180</v>
      </c>
      <c r="H1113" t="s">
        <v>54</v>
      </c>
      <c r="K1113" s="21" t="s">
        <v>189</v>
      </c>
      <c r="L1113">
        <v>49.003</v>
      </c>
      <c r="M1113">
        <v>1.7370000000000001</v>
      </c>
      <c r="N1113">
        <v>4.069</v>
      </c>
      <c r="O1113">
        <v>6.63</v>
      </c>
      <c r="P1113">
        <v>0.12</v>
      </c>
      <c r="Q1113">
        <v>14.622999999999999</v>
      </c>
      <c r="R1113">
        <v>22.63</v>
      </c>
      <c r="S1113">
        <v>0.44400000000000001</v>
      </c>
      <c r="U1113">
        <v>4.7E-2</v>
      </c>
      <c r="X1113">
        <v>99.302999999999997</v>
      </c>
      <c r="Y1113">
        <v>79.722835154474978</v>
      </c>
      <c r="Z1113" s="122">
        <v>0.59</v>
      </c>
      <c r="AA1113" s="122">
        <v>8.39</v>
      </c>
      <c r="AB1113" s="122">
        <v>2.06</v>
      </c>
      <c r="AC1113" s="122">
        <v>2.73</v>
      </c>
      <c r="AD1113" s="122">
        <v>31.02</v>
      </c>
      <c r="AE1113" s="122">
        <v>1.17</v>
      </c>
      <c r="AF1113" s="122">
        <v>0.67</v>
      </c>
      <c r="AG1113" s="122">
        <v>9.93</v>
      </c>
      <c r="AI1113" s="122">
        <v>200</v>
      </c>
      <c r="AJ1113" s="122">
        <v>294.12</v>
      </c>
      <c r="AK1113" s="123">
        <v>1.2719202923025095</v>
      </c>
      <c r="AL1113" s="109">
        <v>0.81757091210878374</v>
      </c>
      <c r="AM1113" s="109">
        <v>3.2281625249231956E-2</v>
      </c>
      <c r="AN1113">
        <v>9.4510041962016483E-2</v>
      </c>
      <c r="AY1113" s="191"/>
      <c r="BC1113" s="192"/>
      <c r="BD1113" s="191" t="str">
        <f t="shared" si="85"/>
        <v/>
      </c>
      <c r="BE1113" s="122" t="str">
        <f t="shared" si="86"/>
        <v/>
      </c>
      <c r="BF1113" s="122" t="str">
        <f t="shared" si="87"/>
        <v/>
      </c>
      <c r="BG1113" s="122" t="str">
        <f t="shared" si="88"/>
        <v/>
      </c>
      <c r="BH1113" s="192" t="str">
        <f t="shared" si="89"/>
        <v/>
      </c>
      <c r="BI1113" s="109">
        <v>2.5973851637463521</v>
      </c>
      <c r="BJ1113" s="109">
        <v>2.2536908964734019</v>
      </c>
      <c r="BK1113" s="109">
        <v>3.119980054340834</v>
      </c>
      <c r="BL1113" s="109">
        <v>1074.292724609375</v>
      </c>
      <c r="BM1113" s="109">
        <v>1069.247534179688</v>
      </c>
      <c r="BN1113" s="123">
        <v>1080.117685546875</v>
      </c>
    </row>
    <row r="1114" spans="1:66" x14ac:dyDescent="0.25">
      <c r="A1114">
        <v>1109</v>
      </c>
      <c r="B1114" t="s">
        <v>181</v>
      </c>
      <c r="C1114" s="120">
        <v>63660</v>
      </c>
      <c r="D1114">
        <v>63660</v>
      </c>
      <c r="E1114" s="121">
        <v>65</v>
      </c>
      <c r="F1114" t="s">
        <v>185</v>
      </c>
      <c r="G1114" t="s">
        <v>180</v>
      </c>
      <c r="H1114" t="s">
        <v>54</v>
      </c>
      <c r="K1114" s="21" t="s">
        <v>189</v>
      </c>
      <c r="L1114">
        <v>41.393999999999998</v>
      </c>
      <c r="M1114">
        <v>6.3150000000000004</v>
      </c>
      <c r="N1114">
        <v>10.507</v>
      </c>
      <c r="O1114">
        <v>7.6890000000000001</v>
      </c>
      <c r="P1114">
        <v>0.185</v>
      </c>
      <c r="Q1114">
        <v>10.587</v>
      </c>
      <c r="R1114">
        <v>22.096</v>
      </c>
      <c r="S1114">
        <v>0.89900000000000002</v>
      </c>
      <c r="U1114">
        <v>1.0999999999999999E-2</v>
      </c>
      <c r="X1114">
        <v>99.683000000000007</v>
      </c>
      <c r="Y1114">
        <v>71.051898675694403</v>
      </c>
      <c r="Z1114" s="122">
        <v>0.59</v>
      </c>
      <c r="AA1114" s="122">
        <v>8.77</v>
      </c>
      <c r="AB1114" s="122">
        <v>2.12</v>
      </c>
      <c r="AC1114" s="122">
        <v>2.74</v>
      </c>
      <c r="AD1114" s="122">
        <v>45.63</v>
      </c>
      <c r="AE1114" s="122">
        <v>1.18</v>
      </c>
      <c r="AF1114" s="122">
        <v>0.67</v>
      </c>
      <c r="AG1114" s="122">
        <v>11.15</v>
      </c>
      <c r="AI1114" s="122">
        <v>97.12</v>
      </c>
      <c r="AJ1114" s="122">
        <v>200</v>
      </c>
      <c r="AK1114" s="123">
        <v>1.1727844063364001</v>
      </c>
      <c r="AL1114" s="109">
        <v>0.60017456399114577</v>
      </c>
      <c r="AM1114" s="109">
        <v>6.6274709715651303E-2</v>
      </c>
      <c r="AN1114">
        <v>0.12055284485040965</v>
      </c>
      <c r="AY1114" s="191"/>
      <c r="BC1114" s="192"/>
      <c r="BD1114" s="191" t="str">
        <f t="shared" si="85"/>
        <v/>
      </c>
      <c r="BE1114" s="122" t="str">
        <f t="shared" si="86"/>
        <v/>
      </c>
      <c r="BF1114" s="122" t="str">
        <f t="shared" si="87"/>
        <v/>
      </c>
      <c r="BG1114" s="122" t="str">
        <f t="shared" si="88"/>
        <v/>
      </c>
      <c r="BH1114" s="192" t="str">
        <f t="shared" si="89"/>
        <v/>
      </c>
      <c r="BI1114" s="109">
        <v>9.5288896560668945</v>
      </c>
      <c r="BJ1114" s="109">
        <v>8.3838771057128909</v>
      </c>
      <c r="BK1114" s="109">
        <v>10.238497085571289</v>
      </c>
      <c r="BL1114" s="109">
        <v>1108.065551757812</v>
      </c>
      <c r="BM1114" s="109">
        <v>1097.4193164062499</v>
      </c>
      <c r="BN1114" s="123">
        <v>1117.5332910156251</v>
      </c>
    </row>
    <row r="1115" spans="1:66" x14ac:dyDescent="0.25">
      <c r="A1115">
        <v>1110</v>
      </c>
      <c r="B1115" t="s">
        <v>181</v>
      </c>
      <c r="C1115" s="120">
        <v>63660</v>
      </c>
      <c r="D1115">
        <v>63660</v>
      </c>
      <c r="E1115" s="121">
        <v>68</v>
      </c>
      <c r="F1115" t="s">
        <v>178</v>
      </c>
      <c r="G1115" t="s">
        <v>180</v>
      </c>
      <c r="H1115" t="s">
        <v>54</v>
      </c>
      <c r="K1115" s="21" t="s">
        <v>189</v>
      </c>
      <c r="L1115">
        <v>46.515000000000001</v>
      </c>
      <c r="M1115">
        <v>2.79</v>
      </c>
      <c r="N1115">
        <v>6.8209999999999997</v>
      </c>
      <c r="O1115">
        <v>6.9980000000000002</v>
      </c>
      <c r="P1115">
        <v>7.6999999999999999E-2</v>
      </c>
      <c r="Q1115">
        <v>13.295</v>
      </c>
      <c r="R1115">
        <v>22.584</v>
      </c>
      <c r="S1115">
        <v>0.59299999999999997</v>
      </c>
      <c r="U1115">
        <v>3.0000000000000001E-3</v>
      </c>
      <c r="W1115">
        <v>1.0999999999999999E-2</v>
      </c>
      <c r="X1115">
        <v>99.686999999999998</v>
      </c>
      <c r="Y1115">
        <v>77.203424604839753</v>
      </c>
      <c r="Z1115" s="122">
        <v>0.65</v>
      </c>
      <c r="AA1115" s="122">
        <v>4.24</v>
      </c>
      <c r="AB1115" s="122">
        <v>1.28</v>
      </c>
      <c r="AC1115" s="122">
        <v>2.5299999999999998</v>
      </c>
      <c r="AD1115" s="122">
        <v>29.74</v>
      </c>
      <c r="AE1115" s="122">
        <v>1.41</v>
      </c>
      <c r="AF1115" s="122">
        <v>0.68</v>
      </c>
      <c r="AG1115" s="122">
        <v>7.15</v>
      </c>
      <c r="AI1115" s="122">
        <v>414.68</v>
      </c>
      <c r="AJ1115" s="122">
        <v>200</v>
      </c>
      <c r="AK1115" s="123">
        <v>1.4455314077062862</v>
      </c>
      <c r="AL1115" s="109">
        <v>0.74421890729729567</v>
      </c>
      <c r="AM1115" s="109">
        <v>4.3166866174666592E-2</v>
      </c>
      <c r="AN1115">
        <v>8.5379388052230776E-2</v>
      </c>
      <c r="AT1115" s="122">
        <v>6.7081299832564412</v>
      </c>
      <c r="AU1115" s="122">
        <v>0.91226636616887014</v>
      </c>
      <c r="AV1115" s="122">
        <v>1141.5379324691639</v>
      </c>
      <c r="AW1115" s="122">
        <v>12.032824982585289</v>
      </c>
      <c r="AX1115" s="122">
        <v>22</v>
      </c>
      <c r="AY1115" s="191"/>
      <c r="BC1115" s="192"/>
      <c r="BD1115" s="191" t="str">
        <f t="shared" si="85"/>
        <v/>
      </c>
      <c r="BE1115" s="122" t="str">
        <f t="shared" si="86"/>
        <v/>
      </c>
      <c r="BF1115" s="122" t="str">
        <f t="shared" si="87"/>
        <v/>
      </c>
      <c r="BG1115" s="122" t="str">
        <f t="shared" si="88"/>
        <v/>
      </c>
      <c r="BH1115" s="192" t="str">
        <f t="shared" si="89"/>
        <v/>
      </c>
      <c r="BI1115" s="109">
        <v>3.6774371948226419</v>
      </c>
      <c r="BJ1115" s="109">
        <v>2.6337612571700539</v>
      </c>
      <c r="BK1115" s="109">
        <v>4.9126736679061382</v>
      </c>
      <c r="BL1115" s="109">
        <v>1121.530029296875</v>
      </c>
      <c r="BM1115" s="109">
        <v>1110.162270507813</v>
      </c>
      <c r="BN1115" s="123">
        <v>1133.750063476562</v>
      </c>
    </row>
    <row r="1116" spans="1:66" x14ac:dyDescent="0.25">
      <c r="A1116">
        <v>1111</v>
      </c>
      <c r="B1116" t="s">
        <v>181</v>
      </c>
      <c r="C1116" s="120">
        <v>63660</v>
      </c>
      <c r="D1116">
        <v>63660</v>
      </c>
      <c r="E1116" s="121">
        <v>69</v>
      </c>
      <c r="F1116" t="s">
        <v>185</v>
      </c>
      <c r="G1116" t="s">
        <v>180</v>
      </c>
      <c r="H1116" t="s">
        <v>54</v>
      </c>
      <c r="K1116" s="21" t="s">
        <v>189</v>
      </c>
      <c r="L1116">
        <v>42.927</v>
      </c>
      <c r="M1116">
        <v>4.649</v>
      </c>
      <c r="N1116">
        <v>9.2100000000000009</v>
      </c>
      <c r="O1116">
        <v>7.9189999999999996</v>
      </c>
      <c r="P1116">
        <v>0.17799999999999999</v>
      </c>
      <c r="Q1116">
        <v>11.516</v>
      </c>
      <c r="R1116">
        <v>22.577999999999999</v>
      </c>
      <c r="S1116">
        <v>0.70899999999999996</v>
      </c>
      <c r="U1116">
        <v>1.0999999999999999E-2</v>
      </c>
      <c r="X1116">
        <v>99.697000000000003</v>
      </c>
      <c r="Y1116">
        <v>72.162616762107731</v>
      </c>
      <c r="Z1116" s="122">
        <v>0.61</v>
      </c>
      <c r="AA1116" s="122">
        <v>6.53</v>
      </c>
      <c r="AB1116" s="122">
        <v>1.61</v>
      </c>
      <c r="AC1116" s="122">
        <v>2.66</v>
      </c>
      <c r="AD1116" s="122">
        <v>65.78</v>
      </c>
      <c r="AE1116" s="122">
        <v>1.24</v>
      </c>
      <c r="AF1116" s="122">
        <v>0.67</v>
      </c>
      <c r="AG1116" s="122">
        <v>9.1</v>
      </c>
      <c r="AI1116" s="122">
        <v>1465.07</v>
      </c>
      <c r="AJ1116" s="122">
        <v>578.21</v>
      </c>
      <c r="AK1116" s="123">
        <v>1.2260477753630121</v>
      </c>
      <c r="AL1116" s="109">
        <v>0.6521338398913028</v>
      </c>
      <c r="AM1116" s="109">
        <v>5.2211333528194522E-2</v>
      </c>
      <c r="AN1116">
        <v>8.6900357824408719E-2</v>
      </c>
      <c r="AY1116" s="191"/>
      <c r="BC1116" s="192"/>
      <c r="BD1116" s="191" t="str">
        <f t="shared" si="85"/>
        <v/>
      </c>
      <c r="BE1116" s="122" t="str">
        <f t="shared" si="86"/>
        <v/>
      </c>
      <c r="BF1116" s="122" t="str">
        <f t="shared" si="87"/>
        <v/>
      </c>
      <c r="BG1116" s="122" t="str">
        <f t="shared" si="88"/>
        <v/>
      </c>
      <c r="BH1116" s="192" t="str">
        <f t="shared" si="89"/>
        <v/>
      </c>
      <c r="BI1116" s="109">
        <v>5.9586459784266648</v>
      </c>
      <c r="BJ1116" s="109">
        <v>3.6621815829035942</v>
      </c>
      <c r="BK1116" s="109">
        <v>7.7099959616419964</v>
      </c>
      <c r="BL1116" s="109">
        <v>1112.704711914062</v>
      </c>
      <c r="BM1116" s="109">
        <v>1100.770029296875</v>
      </c>
      <c r="BN1116" s="123">
        <v>1125.40654296875</v>
      </c>
    </row>
    <row r="1117" spans="1:66" x14ac:dyDescent="0.25">
      <c r="A1117">
        <v>1112</v>
      </c>
      <c r="B1117" t="s">
        <v>181</v>
      </c>
      <c r="C1117" s="120">
        <v>63660</v>
      </c>
      <c r="D1117">
        <v>63660</v>
      </c>
      <c r="E1117" s="121">
        <v>76</v>
      </c>
      <c r="F1117" t="s">
        <v>186</v>
      </c>
      <c r="G1117" t="s">
        <v>180</v>
      </c>
      <c r="H1117" t="s">
        <v>54</v>
      </c>
      <c r="K1117" s="21" t="s">
        <v>189</v>
      </c>
      <c r="L1117">
        <v>43.921999999999997</v>
      </c>
      <c r="M1117">
        <v>4.335</v>
      </c>
      <c r="N1117">
        <v>9.1470000000000002</v>
      </c>
      <c r="O1117">
        <v>6.5629999999999997</v>
      </c>
      <c r="P1117">
        <v>0.15</v>
      </c>
      <c r="Q1117">
        <v>12.420999999999999</v>
      </c>
      <c r="R1117">
        <v>22.186</v>
      </c>
      <c r="S1117">
        <v>0.83199999999999996</v>
      </c>
      <c r="W1117">
        <v>2.3E-2</v>
      </c>
      <c r="X1117">
        <v>99.579000000000008</v>
      </c>
      <c r="Y1117">
        <v>77.136073355704951</v>
      </c>
      <c r="Z1117" s="122">
        <v>0.64</v>
      </c>
      <c r="AA1117" s="122">
        <v>5.0199999999999996</v>
      </c>
      <c r="AB1117" s="122">
        <v>1.37</v>
      </c>
      <c r="AC1117" s="122">
        <v>2.4900000000000002</v>
      </c>
      <c r="AD1117" s="122">
        <v>30.16</v>
      </c>
      <c r="AE1117" s="122">
        <v>1.34</v>
      </c>
      <c r="AF1117" s="122">
        <v>0.67</v>
      </c>
      <c r="AG1117" s="122">
        <v>8.19</v>
      </c>
      <c r="AI1117" s="122">
        <v>421.17</v>
      </c>
      <c r="AJ1117" s="122">
        <v>200</v>
      </c>
      <c r="AK1117" s="123">
        <v>1.3772887832212615</v>
      </c>
      <c r="AL1117" s="109">
        <v>0.69771054984485603</v>
      </c>
      <c r="AM1117" s="109">
        <v>6.07750779104725E-2</v>
      </c>
      <c r="AN1117">
        <v>6.2233555693783846E-2</v>
      </c>
      <c r="AY1117" s="191"/>
      <c r="BC1117" s="192"/>
      <c r="BD1117" s="191" t="str">
        <f t="shared" si="85"/>
        <v/>
      </c>
      <c r="BE1117" s="122" t="str">
        <f t="shared" si="86"/>
        <v/>
      </c>
      <c r="BF1117" s="122" t="str">
        <f t="shared" si="87"/>
        <v/>
      </c>
      <c r="BG1117" s="122" t="str">
        <f t="shared" si="88"/>
        <v/>
      </c>
      <c r="BH1117" s="192" t="str">
        <f t="shared" si="89"/>
        <v/>
      </c>
      <c r="BI1117" s="109">
        <v>10.8945198059082</v>
      </c>
      <c r="BJ1117" s="109">
        <v>9.3497446060180671</v>
      </c>
      <c r="BK1117" s="109">
        <v>12.10086254119873</v>
      </c>
      <c r="BL1117" s="109">
        <v>1178.825439453125</v>
      </c>
      <c r="BM1117" s="109">
        <v>1167.79830078125</v>
      </c>
      <c r="BN1117" s="123">
        <v>1190.4256445312501</v>
      </c>
    </row>
    <row r="1118" spans="1:66" x14ac:dyDescent="0.25">
      <c r="A1118">
        <v>1113</v>
      </c>
      <c r="B1118">
        <v>278</v>
      </c>
      <c r="C1118" s="120">
        <v>63660</v>
      </c>
      <c r="D1118">
        <v>63660</v>
      </c>
      <c r="E1118" s="121">
        <v>79</v>
      </c>
      <c r="F1118" t="s">
        <v>178</v>
      </c>
      <c r="G1118" t="s">
        <v>180</v>
      </c>
      <c r="H1118" t="s">
        <v>54</v>
      </c>
      <c r="K1118" s="21" t="s">
        <v>189</v>
      </c>
      <c r="L1118">
        <v>46.000999999999998</v>
      </c>
      <c r="M1118">
        <v>2.9039999999999999</v>
      </c>
      <c r="N1118">
        <v>7.0730000000000004</v>
      </c>
      <c r="O1118">
        <v>7.8280000000000003</v>
      </c>
      <c r="P1118">
        <v>0.182</v>
      </c>
      <c r="Q1118">
        <v>12.427</v>
      </c>
      <c r="R1118">
        <v>22.74</v>
      </c>
      <c r="S1118">
        <v>0.748</v>
      </c>
      <c r="U1118">
        <v>0.04</v>
      </c>
      <c r="W1118">
        <v>1.2999999999999999E-2</v>
      </c>
      <c r="X1118">
        <v>99.956000000000017</v>
      </c>
      <c r="Y1118">
        <v>73.889521923656105</v>
      </c>
      <c r="Z1118" s="122">
        <v>0.63</v>
      </c>
      <c r="AA1118" s="122">
        <v>5.14</v>
      </c>
      <c r="AB1118" s="122">
        <v>1.37</v>
      </c>
      <c r="AC1118" s="122">
        <v>2.76</v>
      </c>
      <c r="AD1118" s="122">
        <v>34.11</v>
      </c>
      <c r="AE1118" s="122">
        <v>1.29</v>
      </c>
      <c r="AF1118" s="122">
        <v>0.68</v>
      </c>
      <c r="AG1118" s="122">
        <v>7.34</v>
      </c>
      <c r="AI1118" s="122">
        <v>200</v>
      </c>
      <c r="AJ1118" s="122">
        <v>273.08</v>
      </c>
      <c r="AK1118" s="123">
        <v>1.2992803959474746</v>
      </c>
      <c r="AL1118" s="109">
        <v>0.69808073064835796</v>
      </c>
      <c r="AM1118" s="109">
        <v>5.4641727311783121E-2</v>
      </c>
      <c r="AN1118">
        <v>8.917533513768143E-2</v>
      </c>
      <c r="AT1118" s="122">
        <v>6.2079006352419803</v>
      </c>
      <c r="AV1118" s="122">
        <v>1147.9651997900769</v>
      </c>
      <c r="AX1118" s="122">
        <v>1</v>
      </c>
      <c r="AY1118" s="191"/>
      <c r="BC1118" s="192"/>
      <c r="BD1118" s="191" t="str">
        <f t="shared" si="85"/>
        <v/>
      </c>
      <c r="BE1118" s="122" t="str">
        <f t="shared" si="86"/>
        <v/>
      </c>
      <c r="BF1118" s="122" t="str">
        <f t="shared" si="87"/>
        <v/>
      </c>
      <c r="BG1118" s="122" t="str">
        <f t="shared" si="88"/>
        <v/>
      </c>
      <c r="BH1118" s="192" t="str">
        <f t="shared" si="89"/>
        <v/>
      </c>
      <c r="BI1118" s="109">
        <v>7.7805423736572266</v>
      </c>
      <c r="BJ1118" s="109">
        <v>5.6624569320678706</v>
      </c>
      <c r="BK1118" s="109">
        <v>9.0594857406616214</v>
      </c>
      <c r="BL1118" s="109">
        <v>1110.706909179688</v>
      </c>
      <c r="BM1118" s="109">
        <v>1103.1241992187499</v>
      </c>
      <c r="BN1118" s="123">
        <v>1119.033251953125</v>
      </c>
    </row>
    <row r="1119" spans="1:66" x14ac:dyDescent="0.25">
      <c r="A1119">
        <v>1114</v>
      </c>
      <c r="B1119">
        <v>279</v>
      </c>
      <c r="C1119" s="120">
        <v>63660</v>
      </c>
      <c r="D1119">
        <v>63660</v>
      </c>
      <c r="E1119" s="121">
        <v>84</v>
      </c>
      <c r="F1119" t="s">
        <v>184</v>
      </c>
      <c r="G1119" t="s">
        <v>180</v>
      </c>
      <c r="H1119" t="s">
        <v>54</v>
      </c>
      <c r="K1119" s="21" t="s">
        <v>189</v>
      </c>
      <c r="L1119">
        <v>43.420999999999999</v>
      </c>
      <c r="M1119">
        <v>4.758</v>
      </c>
      <c r="N1119">
        <v>9.0879999999999992</v>
      </c>
      <c r="O1119">
        <v>7.81</v>
      </c>
      <c r="P1119">
        <v>0.14199999999999999</v>
      </c>
      <c r="Q1119">
        <v>11.558999999999999</v>
      </c>
      <c r="R1119">
        <v>22.475000000000001</v>
      </c>
      <c r="S1119">
        <v>0.66900000000000004</v>
      </c>
      <c r="X1119">
        <v>99.921999999999983</v>
      </c>
      <c r="Y1119">
        <v>72.514525994699284</v>
      </c>
      <c r="Z1119" s="122">
        <v>0.61</v>
      </c>
      <c r="AA1119" s="122">
        <v>6.45</v>
      </c>
      <c r="AB1119" s="122">
        <v>1.57</v>
      </c>
      <c r="AC1119" s="122">
        <v>2.5099999999999998</v>
      </c>
      <c r="AD1119" s="122">
        <v>30.47</v>
      </c>
      <c r="AE1119" s="122">
        <v>1.29</v>
      </c>
      <c r="AF1119" s="122">
        <v>0.67</v>
      </c>
      <c r="AG1119" s="122">
        <v>7.91</v>
      </c>
      <c r="AI1119" s="122">
        <v>120.02</v>
      </c>
      <c r="AJ1119" s="122">
        <v>473.78</v>
      </c>
      <c r="AK1119" s="123">
        <v>1.2591483058578601</v>
      </c>
      <c r="AL1119" s="109">
        <v>0.65161270192314158</v>
      </c>
      <c r="AM1119" s="109">
        <v>4.9043207435308586E-2</v>
      </c>
      <c r="AN1119">
        <v>0.11579387143540346</v>
      </c>
      <c r="AY1119" s="191"/>
      <c r="BC1119" s="192"/>
      <c r="BD1119" s="191" t="str">
        <f t="shared" si="85"/>
        <v/>
      </c>
      <c r="BE1119" s="122" t="str">
        <f t="shared" si="86"/>
        <v/>
      </c>
      <c r="BF1119" s="122" t="str">
        <f t="shared" si="87"/>
        <v/>
      </c>
      <c r="BG1119" s="122" t="str">
        <f t="shared" si="88"/>
        <v/>
      </c>
      <c r="BH1119" s="192" t="str">
        <f t="shared" si="89"/>
        <v/>
      </c>
      <c r="BI1119" s="109">
        <v>4.9459156635589974</v>
      </c>
      <c r="BJ1119" s="109">
        <v>2.3953913238830942</v>
      </c>
      <c r="BK1119" s="109">
        <v>7.3516679981537232</v>
      </c>
      <c r="BL1119" s="109">
        <v>1113.676025390625</v>
      </c>
      <c r="BM1119" s="109">
        <v>1099.996196289062</v>
      </c>
      <c r="BN1119" s="123">
        <v>1127.8724609374999</v>
      </c>
    </row>
    <row r="1120" spans="1:66" x14ac:dyDescent="0.25">
      <c r="A1120">
        <v>1115</v>
      </c>
      <c r="B1120">
        <v>280</v>
      </c>
      <c r="C1120" s="120">
        <v>63660</v>
      </c>
      <c r="D1120">
        <v>63660</v>
      </c>
      <c r="E1120" s="121">
        <v>85</v>
      </c>
      <c r="F1120" t="s">
        <v>184</v>
      </c>
      <c r="G1120" t="s">
        <v>180</v>
      </c>
      <c r="H1120" t="s">
        <v>54</v>
      </c>
      <c r="K1120" s="21" t="s">
        <v>189</v>
      </c>
      <c r="L1120">
        <v>47.932000000000002</v>
      </c>
      <c r="M1120">
        <v>2.79</v>
      </c>
      <c r="N1120">
        <v>5.2789999999999999</v>
      </c>
      <c r="O1120">
        <v>7.3390000000000004</v>
      </c>
      <c r="P1120">
        <v>0.17299999999999999</v>
      </c>
      <c r="Q1120">
        <v>14.087</v>
      </c>
      <c r="R1120">
        <v>22.195</v>
      </c>
      <c r="S1120">
        <v>0.46400000000000002</v>
      </c>
      <c r="U1120">
        <v>3.5999999999999997E-2</v>
      </c>
      <c r="X1120">
        <v>100.29500000000002</v>
      </c>
      <c r="Y1120">
        <v>77.38395160885014</v>
      </c>
      <c r="Z1120" s="122">
        <v>0.63</v>
      </c>
      <c r="AA1120" s="122">
        <v>4.93</v>
      </c>
      <c r="AB1120" s="122">
        <v>1.38</v>
      </c>
      <c r="AC1120" s="122">
        <v>2.5</v>
      </c>
      <c r="AD1120" s="122">
        <v>36.840000000000003</v>
      </c>
      <c r="AE1120" s="122">
        <v>1.34</v>
      </c>
      <c r="AF1120" s="122">
        <v>0.67</v>
      </c>
      <c r="AG1120" s="122">
        <v>8.82</v>
      </c>
      <c r="AI1120" s="122">
        <v>200</v>
      </c>
      <c r="AJ1120" s="122">
        <v>200</v>
      </c>
      <c r="AK1120" s="123">
        <v>1.3822433530254008</v>
      </c>
      <c r="AL1120" s="109">
        <v>0.78290568953855044</v>
      </c>
      <c r="AM1120" s="109">
        <v>3.3534542442043506E-2</v>
      </c>
      <c r="AN1120">
        <v>0.12761594985447705</v>
      </c>
      <c r="AY1120" s="191"/>
      <c r="BC1120" s="192"/>
      <c r="BD1120" s="191" t="str">
        <f t="shared" si="85"/>
        <v/>
      </c>
      <c r="BE1120" s="122" t="str">
        <f t="shared" si="86"/>
        <v/>
      </c>
      <c r="BF1120" s="122" t="str">
        <f t="shared" si="87"/>
        <v/>
      </c>
      <c r="BG1120" s="122" t="str">
        <f t="shared" si="88"/>
        <v/>
      </c>
      <c r="BH1120" s="192" t="str">
        <f t="shared" si="89"/>
        <v/>
      </c>
      <c r="BI1120" s="109">
        <v>1.1499139924084349</v>
      </c>
      <c r="BJ1120" s="109">
        <v>0.92275326204649644</v>
      </c>
      <c r="BK1120" s="109">
        <v>1.4133439202343629</v>
      </c>
      <c r="BL1120" s="109">
        <v>1088.719116210938</v>
      </c>
      <c r="BM1120" s="109">
        <v>1084.816088867188</v>
      </c>
      <c r="BN1120" s="123">
        <v>1093.2397607421869</v>
      </c>
    </row>
    <row r="1121" spans="1:66" x14ac:dyDescent="0.25">
      <c r="A1121">
        <v>1116</v>
      </c>
      <c r="B1121">
        <v>281</v>
      </c>
      <c r="C1121" s="120">
        <v>63660</v>
      </c>
      <c r="D1121">
        <v>63660</v>
      </c>
      <c r="E1121" s="121">
        <v>90</v>
      </c>
      <c r="F1121" t="s">
        <v>184</v>
      </c>
      <c r="G1121" t="s">
        <v>180</v>
      </c>
      <c r="H1121" t="s">
        <v>54</v>
      </c>
      <c r="K1121" s="21" t="s">
        <v>189</v>
      </c>
      <c r="L1121">
        <v>47.558999999999997</v>
      </c>
      <c r="M1121">
        <v>2.831</v>
      </c>
      <c r="N1121">
        <v>5.1440000000000001</v>
      </c>
      <c r="O1121">
        <v>7.8040000000000003</v>
      </c>
      <c r="P1121">
        <v>0.214</v>
      </c>
      <c r="Q1121">
        <v>13.98</v>
      </c>
      <c r="R1121">
        <v>22.300999999999998</v>
      </c>
      <c r="S1121">
        <v>0.54</v>
      </c>
      <c r="W1121">
        <v>1.6E-2</v>
      </c>
      <c r="X1121">
        <v>100.38900000000001</v>
      </c>
      <c r="Y1121">
        <v>76.15254827212739</v>
      </c>
      <c r="Z1121" s="122">
        <v>0.6</v>
      </c>
      <c r="AA1121" s="122">
        <v>6.52</v>
      </c>
      <c r="AB1121" s="122">
        <v>1.84</v>
      </c>
      <c r="AC1121" s="122">
        <v>2.6</v>
      </c>
      <c r="AD1121" s="122">
        <v>29.92</v>
      </c>
      <c r="AE1121" s="122">
        <v>1.21</v>
      </c>
      <c r="AF1121" s="122">
        <v>0.68</v>
      </c>
      <c r="AG1121" s="122">
        <v>11.33</v>
      </c>
      <c r="AI1121" s="122">
        <v>120.58</v>
      </c>
      <c r="AJ1121" s="122">
        <v>200</v>
      </c>
      <c r="AK1121" s="123">
        <v>1.2507639336312348</v>
      </c>
      <c r="AL1121" s="109">
        <v>0.77945018132433852</v>
      </c>
      <c r="AM1121" s="109">
        <v>3.9152402861000093E-2</v>
      </c>
      <c r="AN1121">
        <v>0.10581758083795975</v>
      </c>
      <c r="AY1121" s="191"/>
      <c r="BC1121" s="192"/>
      <c r="BD1121" s="191" t="str">
        <f t="shared" si="85"/>
        <v/>
      </c>
      <c r="BE1121" s="122" t="str">
        <f t="shared" si="86"/>
        <v/>
      </c>
      <c r="BF1121" s="122" t="str">
        <f t="shared" si="87"/>
        <v/>
      </c>
      <c r="BG1121" s="122" t="str">
        <f t="shared" si="88"/>
        <v/>
      </c>
      <c r="BH1121" s="192" t="str">
        <f t="shared" si="89"/>
        <v/>
      </c>
      <c r="BI1121" s="109">
        <v>1.0999200672389731</v>
      </c>
      <c r="BJ1121" s="109">
        <v>0.85689754908101423</v>
      </c>
      <c r="BK1121" s="109">
        <v>1.393603033471273</v>
      </c>
      <c r="BL1121" s="109">
        <v>1084.264892578125</v>
      </c>
      <c r="BM1121" s="109">
        <v>1077.341342773437</v>
      </c>
      <c r="BN1121" s="123">
        <v>1089.860405273437</v>
      </c>
    </row>
    <row r="1122" spans="1:66" x14ac:dyDescent="0.25">
      <c r="A1122">
        <v>1117</v>
      </c>
      <c r="B1122" t="s">
        <v>181</v>
      </c>
      <c r="C1122" s="120">
        <v>63660</v>
      </c>
      <c r="D1122">
        <v>63660</v>
      </c>
      <c r="E1122" s="121" t="s">
        <v>190</v>
      </c>
      <c r="F1122" t="s">
        <v>186</v>
      </c>
      <c r="G1122" t="s">
        <v>180</v>
      </c>
      <c r="H1122" t="s">
        <v>54</v>
      </c>
      <c r="K1122" s="21" t="s">
        <v>189</v>
      </c>
      <c r="L1122">
        <v>46.134999999999998</v>
      </c>
      <c r="M1122">
        <v>2.8809999999999998</v>
      </c>
      <c r="N1122">
        <v>7.0049999999999999</v>
      </c>
      <c r="O1122">
        <v>7.1769999999999996</v>
      </c>
      <c r="P1122">
        <v>0.16</v>
      </c>
      <c r="Q1122">
        <v>12.956</v>
      </c>
      <c r="R1122">
        <v>22.649000000000001</v>
      </c>
      <c r="S1122">
        <v>0.60099999999999998</v>
      </c>
      <c r="U1122">
        <v>8.6999999999999994E-2</v>
      </c>
      <c r="W1122">
        <v>1.6E-2</v>
      </c>
      <c r="X1122">
        <v>99.667000000000002</v>
      </c>
      <c r="Y1122">
        <v>76.29185269708654</v>
      </c>
      <c r="Z1122" s="122">
        <v>0.6</v>
      </c>
      <c r="AA1122" s="122">
        <v>6.6</v>
      </c>
      <c r="AB1122" s="122">
        <v>1.87</v>
      </c>
      <c r="AC1122" s="122">
        <v>2.5099999999999998</v>
      </c>
      <c r="AD1122" s="122">
        <v>27.18</v>
      </c>
      <c r="AE1122" s="122">
        <v>1.21</v>
      </c>
      <c r="AF1122" s="122">
        <v>0.68</v>
      </c>
      <c r="AG1122" s="122">
        <v>9.4600000000000009</v>
      </c>
      <c r="AI1122" s="122">
        <v>200</v>
      </c>
      <c r="AJ1122" s="122">
        <v>387.69</v>
      </c>
      <c r="AK1122" s="123">
        <v>1.2467143826629516</v>
      </c>
      <c r="AL1122" s="109">
        <v>0.72709112069888748</v>
      </c>
      <c r="AM1122" s="109">
        <v>4.3860728785977285E-2</v>
      </c>
      <c r="AN1122">
        <v>8.9059443547827077E-2</v>
      </c>
      <c r="AT1122" s="122">
        <v>6.7005332272545317</v>
      </c>
      <c r="AU1122" s="122">
        <v>0.87271702961721964</v>
      </c>
      <c r="AV1122" s="122">
        <v>1143.938429967958</v>
      </c>
      <c r="AW1122" s="122">
        <v>12.634927469688069</v>
      </c>
      <c r="AX1122" s="122">
        <v>20</v>
      </c>
      <c r="AY1122" s="191"/>
      <c r="BC1122" s="192"/>
      <c r="BD1122" s="191" t="str">
        <f t="shared" si="85"/>
        <v/>
      </c>
      <c r="BE1122" s="122" t="str">
        <f t="shared" si="86"/>
        <v/>
      </c>
      <c r="BF1122" s="122" t="str">
        <f t="shared" si="87"/>
        <v/>
      </c>
      <c r="BG1122" s="122" t="str">
        <f t="shared" si="88"/>
        <v/>
      </c>
      <c r="BH1122" s="192" t="str">
        <f t="shared" si="89"/>
        <v/>
      </c>
      <c r="BI1122" s="109">
        <v>3.2569152690698688</v>
      </c>
      <c r="BJ1122" s="109">
        <v>2.1072469665338578</v>
      </c>
      <c r="BK1122" s="109">
        <v>4.513299575023848</v>
      </c>
      <c r="BL1122" s="109">
        <v>1106.68994140625</v>
      </c>
      <c r="BM1122" s="109">
        <v>1100.299985351563</v>
      </c>
      <c r="BN1122" s="123">
        <v>1114.297719726562</v>
      </c>
    </row>
    <row r="1123" spans="1:66" x14ac:dyDescent="0.25">
      <c r="A1123">
        <v>1118</v>
      </c>
      <c r="B1123" t="s">
        <v>181</v>
      </c>
      <c r="C1123" s="120" t="s">
        <v>51</v>
      </c>
      <c r="D1123" t="s">
        <v>51</v>
      </c>
      <c r="E1123" s="121">
        <v>3</v>
      </c>
      <c r="F1123" t="s">
        <v>185</v>
      </c>
      <c r="G1123" t="s">
        <v>180</v>
      </c>
      <c r="H1123" t="s">
        <v>54</v>
      </c>
      <c r="K1123" s="21" t="s">
        <v>189</v>
      </c>
      <c r="L1123">
        <v>46.777000000000001</v>
      </c>
      <c r="M1123">
        <v>2.706</v>
      </c>
      <c r="N1123">
        <v>4.8609999999999998</v>
      </c>
      <c r="O1123">
        <v>6.9119999999999999</v>
      </c>
      <c r="P1123">
        <v>0.17100000000000001</v>
      </c>
      <c r="Q1123">
        <v>13.77</v>
      </c>
      <c r="R1123">
        <v>22.169</v>
      </c>
      <c r="S1123">
        <v>0.48099999999999998</v>
      </c>
      <c r="W1123">
        <v>1E-3</v>
      </c>
      <c r="X1123">
        <v>97.847999999999999</v>
      </c>
      <c r="Y1123">
        <v>78.028074111992254</v>
      </c>
      <c r="Z1123" s="122">
        <v>0.6</v>
      </c>
      <c r="AA1123" s="122">
        <v>6.71</v>
      </c>
      <c r="AB1123" s="122">
        <v>1.94</v>
      </c>
      <c r="AC1123" s="122">
        <v>2.68</v>
      </c>
      <c r="AD1123" s="122">
        <v>31.94</v>
      </c>
      <c r="AE1123" s="122">
        <v>1.22</v>
      </c>
      <c r="AF1123" s="122">
        <v>0.69</v>
      </c>
      <c r="AG1123" s="122">
        <v>10.4</v>
      </c>
      <c r="AI1123" s="122">
        <v>200</v>
      </c>
      <c r="AJ1123" s="122">
        <v>4911.2700000000004</v>
      </c>
      <c r="AK1123" s="123">
        <v>1.2919143308656711</v>
      </c>
      <c r="AL1123" s="109">
        <v>0.78509574647279301</v>
      </c>
      <c r="AM1123" s="109">
        <v>3.566294718809089E-2</v>
      </c>
      <c r="AN1123">
        <v>0.10106001290988384</v>
      </c>
      <c r="AY1123" s="191"/>
      <c r="BC1123" s="192"/>
      <c r="BD1123" s="191" t="str">
        <f t="shared" si="85"/>
        <v/>
      </c>
      <c r="BE1123" s="122" t="str">
        <f t="shared" si="86"/>
        <v/>
      </c>
      <c r="BF1123" s="122" t="str">
        <f t="shared" si="87"/>
        <v/>
      </c>
      <c r="BG1123" s="122" t="str">
        <f t="shared" si="88"/>
        <v/>
      </c>
      <c r="BH1123" s="192" t="str">
        <f t="shared" si="89"/>
        <v/>
      </c>
      <c r="BI1123" s="109">
        <v>1.4538400183043301</v>
      </c>
      <c r="BJ1123" s="109">
        <v>1.14699033835743</v>
      </c>
      <c r="BK1123" s="109">
        <v>1.7368188200316239</v>
      </c>
      <c r="BL1123" s="109">
        <v>1093.0322265625</v>
      </c>
      <c r="BM1123" s="109">
        <v>1088.660610351563</v>
      </c>
      <c r="BN1123" s="123">
        <v>1097.6931298828119</v>
      </c>
    </row>
    <row r="1124" spans="1:66" x14ac:dyDescent="0.25">
      <c r="A1124">
        <v>1119</v>
      </c>
      <c r="B1124" t="s">
        <v>181</v>
      </c>
      <c r="C1124" s="120" t="s">
        <v>51</v>
      </c>
      <c r="D1124" t="s">
        <v>51</v>
      </c>
      <c r="E1124" s="121">
        <v>4</v>
      </c>
      <c r="F1124" t="s">
        <v>178</v>
      </c>
      <c r="G1124" t="s">
        <v>180</v>
      </c>
      <c r="H1124" t="s">
        <v>54</v>
      </c>
      <c r="K1124" s="21" t="s">
        <v>189</v>
      </c>
      <c r="L1124">
        <v>41.213000000000001</v>
      </c>
      <c r="M1124">
        <v>4.2939999999999996</v>
      </c>
      <c r="N1124">
        <v>10.644</v>
      </c>
      <c r="O1124">
        <v>8.8729999999999993</v>
      </c>
      <c r="P1124">
        <v>0.128</v>
      </c>
      <c r="Q1124">
        <v>9.9390000000000001</v>
      </c>
      <c r="R1124">
        <v>22.704000000000001</v>
      </c>
      <c r="S1124">
        <v>0.77100000000000002</v>
      </c>
      <c r="U1124">
        <v>5.0000000000000001E-3</v>
      </c>
      <c r="W1124">
        <v>0.06</v>
      </c>
      <c r="X1124">
        <v>98.631000000000014</v>
      </c>
      <c r="Y1124">
        <v>66.630571046072987</v>
      </c>
      <c r="Z1124" s="122">
        <v>0.65</v>
      </c>
      <c r="AA1124" s="122">
        <v>5.25</v>
      </c>
      <c r="AB1124" s="122">
        <v>1.28</v>
      </c>
      <c r="AC1124" s="122">
        <v>2.35</v>
      </c>
      <c r="AD1124" s="122">
        <v>42.15</v>
      </c>
      <c r="AE1124" s="122">
        <v>1.46</v>
      </c>
      <c r="AF1124" s="122">
        <v>0.68</v>
      </c>
      <c r="AG1124" s="122">
        <v>7.8</v>
      </c>
      <c r="AI1124" s="122">
        <v>868.33</v>
      </c>
      <c r="AJ1124" s="122">
        <v>106.52</v>
      </c>
      <c r="AK1124" s="123">
        <v>1.280441031724622</v>
      </c>
      <c r="AL1124" s="109">
        <v>0.57311589312185318</v>
      </c>
      <c r="AM1124" s="109">
        <v>5.7814611206309562E-2</v>
      </c>
      <c r="AN1124">
        <v>8.8036794628654519E-2</v>
      </c>
      <c r="AO1124" s="109">
        <v>4.5586906880464486</v>
      </c>
      <c r="AP1124" s="109">
        <v>0.13330243664874761</v>
      </c>
      <c r="AQ1124" s="141">
        <v>1034.2398867327131</v>
      </c>
      <c r="AR1124" s="141">
        <v>4.0141162381779791</v>
      </c>
      <c r="AS1124" s="141">
        <v>14</v>
      </c>
      <c r="AY1124" s="191"/>
      <c r="BC1124" s="192"/>
      <c r="BD1124" s="191">
        <f t="shared" si="85"/>
        <v>4.5586906880464486</v>
      </c>
      <c r="BE1124" s="122">
        <f t="shared" si="86"/>
        <v>0.13330243664874761</v>
      </c>
      <c r="BF1124" s="122">
        <f t="shared" si="87"/>
        <v>1034.2398867327131</v>
      </c>
      <c r="BG1124" s="122">
        <f t="shared" si="88"/>
        <v>4.0141162381779791</v>
      </c>
      <c r="BH1124" s="192">
        <f t="shared" si="89"/>
        <v>14</v>
      </c>
      <c r="BI1124" s="109">
        <v>6.2781249339229221</v>
      </c>
      <c r="BJ1124" s="109">
        <v>4.8213978106624236</v>
      </c>
      <c r="BK1124" s="109">
        <v>7.7576473147517797</v>
      </c>
      <c r="BL1124" s="109">
        <v>1067.73388671875</v>
      </c>
      <c r="BM1124" s="109">
        <v>1054.4750390624999</v>
      </c>
      <c r="BN1124" s="123">
        <v>1081.035512695312</v>
      </c>
    </row>
    <row r="1125" spans="1:66" x14ac:dyDescent="0.25">
      <c r="A1125">
        <v>1120</v>
      </c>
      <c r="B1125" t="s">
        <v>181</v>
      </c>
      <c r="C1125" s="120" t="s">
        <v>51</v>
      </c>
      <c r="D1125" t="s">
        <v>51</v>
      </c>
      <c r="E1125" s="121">
        <v>9</v>
      </c>
      <c r="F1125" t="s">
        <v>178</v>
      </c>
      <c r="G1125" t="s">
        <v>180</v>
      </c>
      <c r="H1125" t="s">
        <v>54</v>
      </c>
      <c r="K1125" s="21" t="s">
        <v>189</v>
      </c>
      <c r="L1125">
        <v>41.756</v>
      </c>
      <c r="M1125">
        <v>3.0430000000000001</v>
      </c>
      <c r="N1125">
        <v>7.0730000000000004</v>
      </c>
      <c r="O1125">
        <v>7.0350000000000001</v>
      </c>
      <c r="P1125">
        <v>0.126</v>
      </c>
      <c r="Q1125">
        <v>11.778</v>
      </c>
      <c r="R1125">
        <v>22.353999999999999</v>
      </c>
      <c r="S1125">
        <v>0.56699999999999995</v>
      </c>
      <c r="U1125">
        <v>3.5999999999999997E-2</v>
      </c>
      <c r="W1125">
        <v>6.5000000000000002E-2</v>
      </c>
      <c r="X1125">
        <v>93.832999999999984</v>
      </c>
      <c r="Y1125">
        <v>74.902246752839076</v>
      </c>
      <c r="Z1125" s="122">
        <v>0.64</v>
      </c>
      <c r="AA1125" s="122">
        <v>6.31</v>
      </c>
      <c r="AB1125" s="122">
        <v>1.58</v>
      </c>
      <c r="AC1125" s="122">
        <v>2.66</v>
      </c>
      <c r="AD1125" s="122">
        <v>40.159999999999997</v>
      </c>
      <c r="AE1125" s="122">
        <v>1.33</v>
      </c>
      <c r="AF1125" s="122">
        <v>0.68</v>
      </c>
      <c r="AG1125" s="122">
        <v>9.39</v>
      </c>
      <c r="AI1125" s="122">
        <v>126.19</v>
      </c>
      <c r="AJ1125" s="122">
        <v>94.34</v>
      </c>
      <c r="AK1125" s="123">
        <v>1.3413637765777762</v>
      </c>
      <c r="AL1125" s="109">
        <v>0.70858228008995239</v>
      </c>
      <c r="AM1125" s="109">
        <v>4.4359359449929699E-2</v>
      </c>
      <c r="AN1125">
        <v>1.3503485781439234E-2</v>
      </c>
      <c r="AT1125" s="122">
        <v>5.5126343818304209</v>
      </c>
      <c r="AU1125" s="122">
        <v>0.70206429656219949</v>
      </c>
      <c r="AV1125" s="122">
        <v>1128.527188943747</v>
      </c>
      <c r="AW1125" s="122">
        <v>14.273034360990851</v>
      </c>
      <c r="AX1125" s="122">
        <v>9</v>
      </c>
      <c r="AY1125" s="191">
        <v>7.0002702974311504</v>
      </c>
      <c r="AZ1125" s="122">
        <v>0.84385432752036282</v>
      </c>
      <c r="BA1125" s="122">
        <v>1125.0451961231499</v>
      </c>
      <c r="BB1125" s="122">
        <v>17.011094838925551</v>
      </c>
      <c r="BC1125" s="192">
        <v>26</v>
      </c>
      <c r="BD1125" s="191">
        <f t="shared" si="85"/>
        <v>7.0002702974311504</v>
      </c>
      <c r="BE1125" s="122">
        <f t="shared" si="86"/>
        <v>0.84385432752036282</v>
      </c>
      <c r="BF1125" s="122">
        <f t="shared" si="87"/>
        <v>1125.0451961231499</v>
      </c>
      <c r="BG1125" s="122">
        <f t="shared" si="88"/>
        <v>17.011094838925551</v>
      </c>
      <c r="BH1125" s="192">
        <f t="shared" si="89"/>
        <v>26</v>
      </c>
      <c r="BI1125" s="109">
        <v>2.3835417751196908</v>
      </c>
      <c r="BJ1125" s="109">
        <v>1.337322340381532</v>
      </c>
      <c r="BK1125" s="109">
        <v>3.669184952152162</v>
      </c>
      <c r="BL1125" s="109">
        <v>1127.401611328125</v>
      </c>
      <c r="BM1125" s="109">
        <v>1117.305571289063</v>
      </c>
      <c r="BN1125" s="123">
        <v>1138.472241210937</v>
      </c>
    </row>
    <row r="1126" spans="1:66" x14ac:dyDescent="0.25">
      <c r="A1126">
        <v>1121</v>
      </c>
      <c r="B1126" t="s">
        <v>181</v>
      </c>
      <c r="C1126" s="120" t="s">
        <v>51</v>
      </c>
      <c r="D1126" t="s">
        <v>51</v>
      </c>
      <c r="E1126" s="121">
        <v>10</v>
      </c>
      <c r="F1126" t="s">
        <v>185</v>
      </c>
      <c r="G1126" t="s">
        <v>180</v>
      </c>
      <c r="H1126" t="s">
        <v>54</v>
      </c>
      <c r="K1126" s="21" t="s">
        <v>189</v>
      </c>
      <c r="L1126">
        <v>45.523000000000003</v>
      </c>
      <c r="M1126">
        <v>2.5550000000000002</v>
      </c>
      <c r="N1126">
        <v>4.9249999999999998</v>
      </c>
      <c r="O1126">
        <v>7.173</v>
      </c>
      <c r="P1126">
        <v>0.19400000000000001</v>
      </c>
      <c r="Q1126">
        <v>13.063000000000001</v>
      </c>
      <c r="R1126">
        <v>22.305</v>
      </c>
      <c r="S1126">
        <v>0.443</v>
      </c>
      <c r="U1126">
        <v>1.4999999999999999E-2</v>
      </c>
      <c r="X1126">
        <v>96.195999999999998</v>
      </c>
      <c r="Y1126">
        <v>76.450334515791951</v>
      </c>
      <c r="Z1126" s="122">
        <v>0.61</v>
      </c>
      <c r="AA1126" s="122">
        <v>6.96</v>
      </c>
      <c r="AB1126" s="122">
        <v>1.92</v>
      </c>
      <c r="AC1126" s="122">
        <v>2.63</v>
      </c>
      <c r="AD1126" s="122">
        <v>27.51</v>
      </c>
      <c r="AE1126" s="122">
        <v>1.26</v>
      </c>
      <c r="AF1126" s="122">
        <v>0.68</v>
      </c>
      <c r="AG1126" s="122">
        <v>10.85</v>
      </c>
      <c r="AI1126" s="122">
        <v>330.52</v>
      </c>
      <c r="AJ1126" s="122">
        <v>200</v>
      </c>
      <c r="AK1126" s="123">
        <v>1.3017055811068017</v>
      </c>
      <c r="AL1126" s="109">
        <v>0.76084643981367694</v>
      </c>
      <c r="AM1126" s="109">
        <v>3.3553766817158825E-2</v>
      </c>
      <c r="AN1126">
        <v>9.1017227691642041E-2</v>
      </c>
      <c r="AY1126" s="191"/>
      <c r="BC1126" s="192"/>
      <c r="BD1126" s="191" t="str">
        <f t="shared" si="85"/>
        <v/>
      </c>
      <c r="BE1126" s="122" t="str">
        <f t="shared" si="86"/>
        <v/>
      </c>
      <c r="BF1126" s="122" t="str">
        <f t="shared" si="87"/>
        <v/>
      </c>
      <c r="BG1126" s="122" t="str">
        <f t="shared" si="88"/>
        <v/>
      </c>
      <c r="BH1126" s="192" t="str">
        <f t="shared" si="89"/>
        <v/>
      </c>
      <c r="BI1126" s="109">
        <v>1.2032026972097769</v>
      </c>
      <c r="BJ1126" s="109">
        <v>0.99765410559600709</v>
      </c>
      <c r="BK1126" s="109">
        <v>1.424257203511657</v>
      </c>
      <c r="BL1126" s="109">
        <v>1089.033935546875</v>
      </c>
      <c r="BM1126" s="109">
        <v>1083.988813476562</v>
      </c>
      <c r="BN1126" s="123">
        <v>1094.890434570312</v>
      </c>
    </row>
    <row r="1127" spans="1:66" x14ac:dyDescent="0.25">
      <c r="A1127">
        <v>1122</v>
      </c>
      <c r="B1127" t="s">
        <v>181</v>
      </c>
      <c r="C1127" s="120" t="s">
        <v>51</v>
      </c>
      <c r="D1127" t="s">
        <v>51</v>
      </c>
      <c r="E1127" s="121">
        <v>13</v>
      </c>
      <c r="F1127" t="s">
        <v>178</v>
      </c>
      <c r="G1127" t="s">
        <v>180</v>
      </c>
      <c r="H1127" t="s">
        <v>54</v>
      </c>
      <c r="K1127" s="21" t="s">
        <v>189</v>
      </c>
      <c r="L1127">
        <v>44.188000000000002</v>
      </c>
      <c r="M1127">
        <v>1.3560000000000001</v>
      </c>
      <c r="N1127">
        <v>4.9800000000000004</v>
      </c>
      <c r="O1127">
        <v>12.166</v>
      </c>
      <c r="P1127">
        <v>0.68100000000000005</v>
      </c>
      <c r="Q1127">
        <v>9.218</v>
      </c>
      <c r="R1127">
        <v>21.161000000000001</v>
      </c>
      <c r="S1127">
        <v>1.46</v>
      </c>
      <c r="U1127">
        <v>8.9999999999999993E-3</v>
      </c>
      <c r="X1127">
        <v>95.218999999999994</v>
      </c>
      <c r="Y1127">
        <v>57.458497632351133</v>
      </c>
      <c r="Z1127" s="122">
        <v>0.63</v>
      </c>
      <c r="AA1127" s="122">
        <v>9.9700000000000006</v>
      </c>
      <c r="AB1127" s="122">
        <v>1.92</v>
      </c>
      <c r="AC1127" s="122">
        <v>1.99</v>
      </c>
      <c r="AD1127" s="122">
        <v>11.1</v>
      </c>
      <c r="AE1127" s="122">
        <v>1.54</v>
      </c>
      <c r="AF1127" s="122">
        <v>0.7</v>
      </c>
      <c r="AG1127" s="122">
        <v>5.5</v>
      </c>
      <c r="AI1127" s="122">
        <v>510.38</v>
      </c>
      <c r="AJ1127" s="122">
        <v>200</v>
      </c>
      <c r="AK1127" s="123">
        <v>1.1305362800978365</v>
      </c>
      <c r="AL1127" s="109">
        <v>0.55784824690422286</v>
      </c>
      <c r="AM1127" s="109">
        <v>0.11489885332221637</v>
      </c>
      <c r="AN1127">
        <v>0.12462022262826664</v>
      </c>
      <c r="AO1127" s="109">
        <v>3.3879042233820602</v>
      </c>
      <c r="AP1127" s="109">
        <v>0.11703838014158199</v>
      </c>
      <c r="AQ1127" s="141">
        <v>1002.257362791736</v>
      </c>
      <c r="AR1127" s="141">
        <v>4.2761575333689068</v>
      </c>
      <c r="AS1127" s="141">
        <v>995</v>
      </c>
      <c r="AY1127" s="191"/>
      <c r="BC1127" s="192"/>
      <c r="BD1127" s="191">
        <f t="shared" si="85"/>
        <v>3.3879042233820602</v>
      </c>
      <c r="BE1127" s="122">
        <f t="shared" si="86"/>
        <v>0.11703838014158199</v>
      </c>
      <c r="BF1127" s="122">
        <f t="shared" si="87"/>
        <v>1002.257362791736</v>
      </c>
      <c r="BG1127" s="122">
        <f t="shared" si="88"/>
        <v>4.2761575333689068</v>
      </c>
      <c r="BH1127" s="192">
        <f t="shared" si="89"/>
        <v>995</v>
      </c>
      <c r="BI1127" s="109">
        <v>2.4635527625714859</v>
      </c>
      <c r="BJ1127" s="109">
        <v>2.0029938140546411</v>
      </c>
      <c r="BK1127" s="109">
        <v>3.0014609923993669</v>
      </c>
      <c r="BL1127" s="109">
        <v>842.28435353262751</v>
      </c>
      <c r="BM1127" s="109">
        <v>832.48432179434622</v>
      </c>
      <c r="BN1127" s="123">
        <v>852.9009135912213</v>
      </c>
    </row>
    <row r="1128" spans="1:66" x14ac:dyDescent="0.25">
      <c r="A1128">
        <v>1123</v>
      </c>
      <c r="B1128" t="s">
        <v>181</v>
      </c>
      <c r="C1128" s="120" t="s">
        <v>51</v>
      </c>
      <c r="D1128" t="s">
        <v>51</v>
      </c>
      <c r="E1128" s="121">
        <v>16</v>
      </c>
      <c r="F1128" t="s">
        <v>185</v>
      </c>
      <c r="G1128" t="s">
        <v>180</v>
      </c>
      <c r="H1128" t="s">
        <v>54</v>
      </c>
      <c r="K1128" s="21" t="s">
        <v>189</v>
      </c>
      <c r="L1128">
        <v>46.040999999999997</v>
      </c>
      <c r="M1128">
        <v>2.89</v>
      </c>
      <c r="N1128">
        <v>6.2519999999999998</v>
      </c>
      <c r="O1128">
        <v>7.4809999999999999</v>
      </c>
      <c r="P1128">
        <v>0.17199999999999999</v>
      </c>
      <c r="Q1128">
        <v>13.039</v>
      </c>
      <c r="R1128">
        <v>22.952000000000002</v>
      </c>
      <c r="S1128">
        <v>0.52200000000000002</v>
      </c>
      <c r="U1128">
        <v>8.9999999999999993E-3</v>
      </c>
      <c r="W1128">
        <v>1.0999999999999999E-2</v>
      </c>
      <c r="X1128">
        <v>99.369</v>
      </c>
      <c r="Y1128">
        <v>75.65115433030202</v>
      </c>
      <c r="Z1128" s="122">
        <v>0.61</v>
      </c>
      <c r="AA1128" s="122">
        <v>6.49</v>
      </c>
      <c r="AB1128" s="122">
        <v>1.69</v>
      </c>
      <c r="AC1128" s="122">
        <v>2.58</v>
      </c>
      <c r="AD1128" s="122">
        <v>30.84</v>
      </c>
      <c r="AE1128" s="122">
        <v>1.26</v>
      </c>
      <c r="AF1128" s="122">
        <v>0.67</v>
      </c>
      <c r="AG1128" s="122">
        <v>10.119999999999999</v>
      </c>
      <c r="AI1128" s="122">
        <v>535.86</v>
      </c>
      <c r="AJ1128" s="122">
        <v>563.51</v>
      </c>
      <c r="AK1128" s="123">
        <v>1.2862608725493245</v>
      </c>
      <c r="AL1128" s="109">
        <v>0.7361921365694265</v>
      </c>
      <c r="AM1128" s="109">
        <v>3.8326650104434874E-2</v>
      </c>
      <c r="AN1128">
        <v>8.0901183586281677E-2</v>
      </c>
      <c r="AT1128" s="122">
        <v>5.4661631745342012</v>
      </c>
      <c r="AU1128" s="122">
        <v>0.73182729665214452</v>
      </c>
      <c r="AV1128" s="122">
        <v>1122.4598180538419</v>
      </c>
      <c r="AW1128" s="122">
        <v>12.23245739047349</v>
      </c>
      <c r="AX1128" s="122">
        <v>15</v>
      </c>
      <c r="AY1128" s="191">
        <v>4.639923427541282</v>
      </c>
      <c r="AZ1128" s="122">
        <v>0.89979527938672466</v>
      </c>
      <c r="BA1128" s="122">
        <v>1116.8796299869659</v>
      </c>
      <c r="BB1128" s="122">
        <v>15.93954608259749</v>
      </c>
      <c r="BC1128" s="192">
        <v>31</v>
      </c>
      <c r="BD1128" s="191">
        <f t="shared" si="85"/>
        <v>5.4661631745342012</v>
      </c>
      <c r="BE1128" s="122">
        <f t="shared" si="86"/>
        <v>0.73182729665214452</v>
      </c>
      <c r="BF1128" s="122">
        <f t="shared" si="87"/>
        <v>1122.4598180538419</v>
      </c>
      <c r="BG1128" s="122">
        <f t="shared" si="88"/>
        <v>12.23245739047349</v>
      </c>
      <c r="BH1128" s="192">
        <f t="shared" si="89"/>
        <v>15</v>
      </c>
      <c r="BI1128" s="109">
        <v>1.122429941566357</v>
      </c>
      <c r="BJ1128" s="109">
        <v>0.73799990025318518</v>
      </c>
      <c r="BK1128" s="109">
        <v>1.6104377922133291</v>
      </c>
      <c r="BL1128" s="109">
        <v>1100.262451171875</v>
      </c>
      <c r="BM1128" s="109">
        <v>1091.6304394531251</v>
      </c>
      <c r="BN1128" s="123">
        <v>1109.134936523438</v>
      </c>
    </row>
    <row r="1129" spans="1:66" x14ac:dyDescent="0.25">
      <c r="A1129">
        <v>1124</v>
      </c>
      <c r="B1129" t="s">
        <v>181</v>
      </c>
      <c r="C1129" s="120" t="s">
        <v>51</v>
      </c>
      <c r="D1129" t="s">
        <v>51</v>
      </c>
      <c r="E1129" s="121">
        <v>19</v>
      </c>
      <c r="F1129" t="s">
        <v>178</v>
      </c>
      <c r="G1129" t="s">
        <v>180</v>
      </c>
      <c r="H1129" t="s">
        <v>54</v>
      </c>
      <c r="K1129" s="21" t="s">
        <v>189</v>
      </c>
      <c r="L1129">
        <v>45.774000000000001</v>
      </c>
      <c r="M1129">
        <v>2.919</v>
      </c>
      <c r="N1129">
        <v>7.1</v>
      </c>
      <c r="O1129">
        <v>6.8049999999999997</v>
      </c>
      <c r="P1129">
        <v>0.10199999999999999</v>
      </c>
      <c r="Q1129">
        <v>13.119</v>
      </c>
      <c r="R1129">
        <v>22.963000000000001</v>
      </c>
      <c r="S1129">
        <v>0.628</v>
      </c>
      <c r="U1129">
        <v>6.3E-2</v>
      </c>
      <c r="W1129">
        <v>3.6999999999999998E-2</v>
      </c>
      <c r="X1129">
        <v>99.509999999999991</v>
      </c>
      <c r="Y1129">
        <v>77.460063242934893</v>
      </c>
      <c r="Z1129" s="122">
        <v>0.61</v>
      </c>
      <c r="AA1129" s="122">
        <v>6.5</v>
      </c>
      <c r="AB1129" s="122">
        <v>1.58</v>
      </c>
      <c r="AC1129" s="122">
        <v>2.71</v>
      </c>
      <c r="AD1129" s="122">
        <v>50.97</v>
      </c>
      <c r="AE1129" s="122">
        <v>1.25</v>
      </c>
      <c r="AF1129" s="122">
        <v>0.67</v>
      </c>
      <c r="AG1129" s="122">
        <v>8.7100000000000009</v>
      </c>
      <c r="AI1129" s="122">
        <v>79.47</v>
      </c>
      <c r="AJ1129" s="122">
        <v>170.75</v>
      </c>
      <c r="AK1129" s="123">
        <v>1.3129763083240089</v>
      </c>
      <c r="AL1129" s="109">
        <v>0.7375341918080569</v>
      </c>
      <c r="AM1129" s="109">
        <v>4.5911823314758189E-2</v>
      </c>
      <c r="AN1129">
        <v>5.1208456761818205E-2</v>
      </c>
      <c r="AT1129" s="122">
        <v>6.6075707154354228</v>
      </c>
      <c r="AU1129" s="122">
        <v>0.82894809342596854</v>
      </c>
      <c r="AV1129" s="122">
        <v>1146.1632256954431</v>
      </c>
      <c r="AW1129" s="122">
        <v>9.2892882047327223</v>
      </c>
      <c r="AX1129" s="122">
        <v>15</v>
      </c>
      <c r="AY1129" s="191"/>
      <c r="BC1129" s="192"/>
      <c r="BD1129" s="191" t="str">
        <f t="shared" si="85"/>
        <v/>
      </c>
      <c r="BE1129" s="122" t="str">
        <f t="shared" si="86"/>
        <v/>
      </c>
      <c r="BF1129" s="122" t="str">
        <f t="shared" si="87"/>
        <v/>
      </c>
      <c r="BG1129" s="122" t="str">
        <f t="shared" si="88"/>
        <v/>
      </c>
      <c r="BH1129" s="192" t="str">
        <f t="shared" si="89"/>
        <v/>
      </c>
      <c r="BI1129" s="109">
        <v>4.2516300584440438</v>
      </c>
      <c r="BJ1129" s="109">
        <v>3.1089527227049079</v>
      </c>
      <c r="BK1129" s="109">
        <v>6.0415566445951674</v>
      </c>
      <c r="BL1129" s="109">
        <v>1123.283203125</v>
      </c>
      <c r="BM1129" s="109">
        <v>1113.847309570313</v>
      </c>
      <c r="BN1129" s="123">
        <v>1132.802563476562</v>
      </c>
    </row>
    <row r="1130" spans="1:66" x14ac:dyDescent="0.25">
      <c r="A1130">
        <v>1125</v>
      </c>
      <c r="B1130" t="s">
        <v>181</v>
      </c>
      <c r="C1130" s="120" t="s">
        <v>51</v>
      </c>
      <c r="D1130" t="s">
        <v>51</v>
      </c>
      <c r="E1130" s="121">
        <v>20</v>
      </c>
      <c r="F1130" t="s">
        <v>185</v>
      </c>
      <c r="G1130" t="s">
        <v>180</v>
      </c>
      <c r="H1130" t="s">
        <v>54</v>
      </c>
      <c r="K1130" s="21" t="s">
        <v>189</v>
      </c>
      <c r="L1130">
        <v>42.456000000000003</v>
      </c>
      <c r="M1130">
        <v>4.548</v>
      </c>
      <c r="N1130">
        <v>9.15</v>
      </c>
      <c r="O1130">
        <v>7.7919999999999998</v>
      </c>
      <c r="P1130">
        <v>0.159</v>
      </c>
      <c r="Q1130">
        <v>11.515000000000001</v>
      </c>
      <c r="R1130">
        <v>22.920999999999999</v>
      </c>
      <c r="S1130">
        <v>0.59899999999999998</v>
      </c>
      <c r="U1130">
        <v>0.02</v>
      </c>
      <c r="X1130">
        <v>99.16</v>
      </c>
      <c r="Y1130">
        <v>72.484491344825415</v>
      </c>
      <c r="Z1130" s="122">
        <v>0.64</v>
      </c>
      <c r="AA1130" s="122">
        <v>5.15</v>
      </c>
      <c r="AB1130" s="122">
        <v>1.38</v>
      </c>
      <c r="AC1130" s="122">
        <v>2.54</v>
      </c>
      <c r="AD1130" s="122">
        <v>33.549999999999997</v>
      </c>
      <c r="AE1130" s="122">
        <v>1.35</v>
      </c>
      <c r="AF1130" s="122">
        <v>0.67</v>
      </c>
      <c r="AG1130" s="122">
        <v>9.1999999999999993</v>
      </c>
      <c r="AI1130" s="122">
        <v>237.83</v>
      </c>
      <c r="AJ1130" s="122">
        <v>200</v>
      </c>
      <c r="AK1130" s="123">
        <v>1.3104520448180172</v>
      </c>
      <c r="AL1130" s="109">
        <v>0.65645026763405012</v>
      </c>
      <c r="AM1130" s="109">
        <v>4.4406667189591582E-2</v>
      </c>
      <c r="AN1130">
        <v>6.9053365929281865E-2</v>
      </c>
      <c r="AY1130" s="191"/>
      <c r="BC1130" s="192"/>
      <c r="BD1130" s="191" t="str">
        <f t="shared" si="85"/>
        <v/>
      </c>
      <c r="BE1130" s="122" t="str">
        <f t="shared" si="86"/>
        <v/>
      </c>
      <c r="BF1130" s="122" t="str">
        <f t="shared" si="87"/>
        <v/>
      </c>
      <c r="BG1130" s="122" t="str">
        <f t="shared" si="88"/>
        <v/>
      </c>
      <c r="BH1130" s="192" t="str">
        <f t="shared" si="89"/>
        <v/>
      </c>
      <c r="BI1130" s="109">
        <v>0.5930085630896994</v>
      </c>
      <c r="BJ1130" s="109">
        <v>0</v>
      </c>
      <c r="BK1130" s="109">
        <v>2.605233056116433</v>
      </c>
      <c r="BL1130" s="109">
        <v>1105.188842773438</v>
      </c>
      <c r="BM1130" s="109">
        <v>1097.449443359375</v>
      </c>
      <c r="BN1130" s="123">
        <v>1114.2918164062501</v>
      </c>
    </row>
    <row r="1131" spans="1:66" x14ac:dyDescent="0.25">
      <c r="A1131">
        <v>1126</v>
      </c>
      <c r="B1131" t="s">
        <v>181</v>
      </c>
      <c r="C1131" s="120" t="s">
        <v>51</v>
      </c>
      <c r="D1131" t="s">
        <v>51</v>
      </c>
      <c r="E1131" s="121">
        <v>21</v>
      </c>
      <c r="F1131" t="s">
        <v>178</v>
      </c>
      <c r="G1131" t="s">
        <v>180</v>
      </c>
      <c r="H1131" t="s">
        <v>54</v>
      </c>
      <c r="K1131" s="21" t="s">
        <v>189</v>
      </c>
      <c r="L1131">
        <v>45.421999999999997</v>
      </c>
      <c r="M1131">
        <v>3.137</v>
      </c>
      <c r="N1131">
        <v>8.1389999999999993</v>
      </c>
      <c r="O1131">
        <v>7.8339999999999996</v>
      </c>
      <c r="P1131">
        <v>0.11600000000000001</v>
      </c>
      <c r="Q1131">
        <v>12.327</v>
      </c>
      <c r="R1131">
        <v>22.677</v>
      </c>
      <c r="S1131">
        <v>0.70799999999999996</v>
      </c>
      <c r="U1131">
        <v>2.3E-2</v>
      </c>
      <c r="W1131">
        <v>1.4999999999999999E-2</v>
      </c>
      <c r="X1131">
        <v>100.39799999999998</v>
      </c>
      <c r="Y1131">
        <v>73.718501750577616</v>
      </c>
      <c r="Z1131" s="122">
        <v>0.62</v>
      </c>
      <c r="AA1131" s="122">
        <v>6.27</v>
      </c>
      <c r="AB1131" s="122">
        <v>1.47</v>
      </c>
      <c r="AC1131" s="122">
        <v>2.52</v>
      </c>
      <c r="AD1131" s="122">
        <v>44.64</v>
      </c>
      <c r="AE1131" s="122">
        <v>1.3</v>
      </c>
      <c r="AF1131" s="122">
        <v>0.68</v>
      </c>
      <c r="AG1131" s="122">
        <v>8.1300000000000008</v>
      </c>
      <c r="AI1131" s="122">
        <v>203.25</v>
      </c>
      <c r="AJ1131" s="122">
        <v>417.67</v>
      </c>
      <c r="AK1131" s="123">
        <v>1.2868215308240418</v>
      </c>
      <c r="AL1131" s="109">
        <v>0.68921476829597605</v>
      </c>
      <c r="AM1131" s="109">
        <v>5.1477080300040806E-2</v>
      </c>
      <c r="AN1131">
        <v>8.7551948225351894E-2</v>
      </c>
      <c r="AT1131" s="122">
        <v>7.3100270280354334</v>
      </c>
      <c r="AU1131" s="122">
        <v>0.59037381236763709</v>
      </c>
      <c r="AV1131" s="122">
        <v>1151.5878601950189</v>
      </c>
      <c r="AW1131" s="122">
        <v>12.300790182432401</v>
      </c>
      <c r="AX1131" s="122">
        <v>20</v>
      </c>
      <c r="AY1131" s="191">
        <v>7.1653307634592904</v>
      </c>
      <c r="AZ1131" s="122">
        <v>1.106228164330197</v>
      </c>
      <c r="BA1131" s="122">
        <v>1131.7244299381341</v>
      </c>
      <c r="BB1131" s="122">
        <v>10.40432001921411</v>
      </c>
      <c r="BC1131" s="192">
        <v>3</v>
      </c>
      <c r="BD1131" s="191">
        <f t="shared" si="85"/>
        <v>7.1653307634592904</v>
      </c>
      <c r="BE1131" s="122">
        <f t="shared" si="86"/>
        <v>1.106228164330197</v>
      </c>
      <c r="BF1131" s="122">
        <f t="shared" si="87"/>
        <v>1131.7244299381341</v>
      </c>
      <c r="BG1131" s="122">
        <f t="shared" si="88"/>
        <v>10.40432001921411</v>
      </c>
      <c r="BH1131" s="192">
        <f t="shared" si="89"/>
        <v>3</v>
      </c>
      <c r="BI1131" s="109">
        <v>9.2048568725585938</v>
      </c>
      <c r="BJ1131" s="109">
        <v>6.1904116249084469</v>
      </c>
      <c r="BK1131" s="109">
        <v>11.508801689147949</v>
      </c>
      <c r="BL1131" s="109">
        <v>1120.570068359375</v>
      </c>
      <c r="BM1131" s="109">
        <v>1109.253427734375</v>
      </c>
      <c r="BN1131" s="123">
        <v>1134.646684570313</v>
      </c>
    </row>
    <row r="1132" spans="1:66" x14ac:dyDescent="0.25">
      <c r="A1132">
        <v>1127</v>
      </c>
      <c r="B1132" t="s">
        <v>181</v>
      </c>
      <c r="C1132" s="120" t="s">
        <v>51</v>
      </c>
      <c r="D1132" t="s">
        <v>51</v>
      </c>
      <c r="E1132" s="121">
        <v>22</v>
      </c>
      <c r="F1132" t="s">
        <v>185</v>
      </c>
      <c r="G1132" t="s">
        <v>180</v>
      </c>
      <c r="H1132" t="s">
        <v>54</v>
      </c>
      <c r="K1132" s="21" t="s">
        <v>189</v>
      </c>
      <c r="L1132">
        <v>48.244</v>
      </c>
      <c r="M1132">
        <v>2.8740000000000001</v>
      </c>
      <c r="N1132">
        <v>5.1520000000000001</v>
      </c>
      <c r="O1132">
        <v>7.5490000000000004</v>
      </c>
      <c r="P1132">
        <v>0.28599999999999998</v>
      </c>
      <c r="Q1132">
        <v>13.727</v>
      </c>
      <c r="R1132">
        <v>22.577999999999999</v>
      </c>
      <c r="S1132">
        <v>0.56599999999999995</v>
      </c>
      <c r="U1132">
        <v>0.03</v>
      </c>
      <c r="W1132">
        <v>2.4E-2</v>
      </c>
      <c r="X1132">
        <v>101.03000000000002</v>
      </c>
      <c r="Y1132">
        <v>76.423133648820155</v>
      </c>
      <c r="Z1132" s="122">
        <v>0.6</v>
      </c>
      <c r="AA1132" s="122">
        <v>6.55</v>
      </c>
      <c r="AB1132" s="122">
        <v>1.88</v>
      </c>
      <c r="AC1132" s="122">
        <v>2.56</v>
      </c>
      <c r="AD1132" s="122">
        <v>20.059999999999999</v>
      </c>
      <c r="AE1132" s="122">
        <v>1.23</v>
      </c>
      <c r="AF1132" s="122">
        <v>0.68</v>
      </c>
      <c r="AG1132" s="122">
        <v>9.36</v>
      </c>
      <c r="AI1132" s="122">
        <v>164.29</v>
      </c>
      <c r="AJ1132" s="122">
        <v>263.16000000000003</v>
      </c>
      <c r="AK1132" s="123">
        <v>1.2698264102117565</v>
      </c>
      <c r="AL1132" s="109">
        <v>0.75930076559810589</v>
      </c>
      <c r="AM1132" s="109">
        <v>4.0713468725379003E-2</v>
      </c>
      <c r="AN1132">
        <v>0.13088939083194362</v>
      </c>
      <c r="AY1132" s="191"/>
      <c r="BC1132" s="192"/>
      <c r="BD1132" s="191" t="str">
        <f t="shared" si="85"/>
        <v/>
      </c>
      <c r="BE1132" s="122" t="str">
        <f t="shared" si="86"/>
        <v/>
      </c>
      <c r="BF1132" s="122" t="str">
        <f t="shared" si="87"/>
        <v/>
      </c>
      <c r="BG1132" s="122" t="str">
        <f t="shared" si="88"/>
        <v/>
      </c>
      <c r="BH1132" s="192" t="str">
        <f t="shared" si="89"/>
        <v/>
      </c>
      <c r="BI1132" s="109">
        <v>1.43854453685057</v>
      </c>
      <c r="BJ1132" s="109">
        <v>1.1629394495702969</v>
      </c>
      <c r="BK1132" s="109">
        <v>1.740993629715561</v>
      </c>
      <c r="BL1132" s="109">
        <v>1037.64501953125</v>
      </c>
      <c r="BM1132" s="109">
        <v>1011.959291992187</v>
      </c>
      <c r="BN1132" s="123">
        <v>1059.100268554688</v>
      </c>
    </row>
    <row r="1133" spans="1:66" x14ac:dyDescent="0.25">
      <c r="A1133">
        <v>1128</v>
      </c>
      <c r="B1133" t="s">
        <v>181</v>
      </c>
      <c r="C1133" s="120" t="s">
        <v>51</v>
      </c>
      <c r="D1133" t="s">
        <v>51</v>
      </c>
      <c r="E1133" s="121">
        <v>23</v>
      </c>
      <c r="F1133" t="s">
        <v>178</v>
      </c>
      <c r="G1133" t="s">
        <v>180</v>
      </c>
      <c r="H1133" t="s">
        <v>54</v>
      </c>
      <c r="K1133" s="21" t="s">
        <v>189</v>
      </c>
      <c r="L1133">
        <v>45.031999999999996</v>
      </c>
      <c r="M1133">
        <v>2.996</v>
      </c>
      <c r="N1133">
        <v>7.5229999999999997</v>
      </c>
      <c r="O1133">
        <v>7.242</v>
      </c>
      <c r="P1133">
        <v>0.114</v>
      </c>
      <c r="Q1133">
        <v>12.345000000000001</v>
      </c>
      <c r="R1133">
        <v>23.074999999999999</v>
      </c>
      <c r="S1133">
        <v>0.58899999999999997</v>
      </c>
      <c r="U1133">
        <v>4.0000000000000001E-3</v>
      </c>
      <c r="W1133">
        <v>1.6E-2</v>
      </c>
      <c r="X1133">
        <v>98.936000000000007</v>
      </c>
      <c r="Y1133">
        <v>75.239441440719403</v>
      </c>
      <c r="Z1133" s="122">
        <v>0.62</v>
      </c>
      <c r="AA1133" s="122">
        <v>6.38</v>
      </c>
      <c r="AB1133" s="122">
        <v>1.53</v>
      </c>
      <c r="AC1133" s="122">
        <v>2.63</v>
      </c>
      <c r="AD1133" s="122">
        <v>46.53</v>
      </c>
      <c r="AE1133" s="122">
        <v>1.3</v>
      </c>
      <c r="AF1133" s="122">
        <v>0.67</v>
      </c>
      <c r="AG1133" s="122">
        <v>9.23</v>
      </c>
      <c r="AI1133" s="122">
        <v>1179.26</v>
      </c>
      <c r="AJ1133" s="122">
        <v>384.62</v>
      </c>
      <c r="AK1133" s="123">
        <v>1.3184725644453359</v>
      </c>
      <c r="AL1133" s="109">
        <v>0.70012187926022307</v>
      </c>
      <c r="AM1133" s="109">
        <v>4.3439150170565828E-2</v>
      </c>
      <c r="AN1133">
        <v>7.0482275553533535E-2</v>
      </c>
      <c r="AY1133" s="191"/>
      <c r="BC1133" s="192"/>
      <c r="BD1133" s="191" t="str">
        <f t="shared" si="85"/>
        <v/>
      </c>
      <c r="BE1133" s="122" t="str">
        <f t="shared" si="86"/>
        <v/>
      </c>
      <c r="BF1133" s="122" t="str">
        <f t="shared" si="87"/>
        <v/>
      </c>
      <c r="BG1133" s="122" t="str">
        <f t="shared" si="88"/>
        <v/>
      </c>
      <c r="BH1133" s="192" t="str">
        <f t="shared" si="89"/>
        <v/>
      </c>
      <c r="BI1133" s="109">
        <v>4.0506373680065337</v>
      </c>
      <c r="BJ1133" s="109">
        <v>2.0589799392650789</v>
      </c>
      <c r="BK1133" s="109">
        <v>5.7536986053417376</v>
      </c>
      <c r="BL1133" s="109">
        <v>1124.479736328125</v>
      </c>
      <c r="BM1133" s="109">
        <v>1113.5060253906249</v>
      </c>
      <c r="BN1133" s="123">
        <v>1139.2264550781249</v>
      </c>
    </row>
    <row r="1134" spans="1:66" x14ac:dyDescent="0.25">
      <c r="A1134">
        <v>1129</v>
      </c>
      <c r="B1134" t="s">
        <v>181</v>
      </c>
      <c r="C1134" s="120" t="s">
        <v>51</v>
      </c>
      <c r="D1134" t="s">
        <v>51</v>
      </c>
      <c r="E1134" s="121">
        <v>24</v>
      </c>
      <c r="F1134" t="s">
        <v>185</v>
      </c>
      <c r="G1134" t="s">
        <v>180</v>
      </c>
      <c r="H1134" t="s">
        <v>54</v>
      </c>
      <c r="K1134" s="21" t="s">
        <v>189</v>
      </c>
      <c r="L1134">
        <v>45.543999999999997</v>
      </c>
      <c r="M1134">
        <v>2.6989999999999998</v>
      </c>
      <c r="N1134">
        <v>6.98</v>
      </c>
      <c r="O1134">
        <v>7.2030000000000003</v>
      </c>
      <c r="P1134">
        <v>0.126</v>
      </c>
      <c r="Q1134">
        <v>12.77</v>
      </c>
      <c r="R1134">
        <v>22.959</v>
      </c>
      <c r="S1134">
        <v>0.59699999999999998</v>
      </c>
      <c r="U1134">
        <v>3.6999999999999998E-2</v>
      </c>
      <c r="W1134">
        <v>1.0999999999999999E-2</v>
      </c>
      <c r="X1134">
        <v>98.926000000000002</v>
      </c>
      <c r="Y1134">
        <v>75.963344314738777</v>
      </c>
      <c r="Z1134" s="122">
        <v>0.62</v>
      </c>
      <c r="AA1134" s="122">
        <v>6.76</v>
      </c>
      <c r="AB1134" s="122">
        <v>1.6</v>
      </c>
      <c r="AC1134" s="122">
        <v>2.63</v>
      </c>
      <c r="AD1134" s="122">
        <v>41.9</v>
      </c>
      <c r="AE1134" s="122">
        <v>1.27</v>
      </c>
      <c r="AF1134" s="122">
        <v>0.67</v>
      </c>
      <c r="AG1134" s="122">
        <v>9.0399999999999991</v>
      </c>
      <c r="AI1134" s="122">
        <v>128.99</v>
      </c>
      <c r="AJ1134" s="122">
        <v>575.65</v>
      </c>
      <c r="AK1134" s="123">
        <v>1.303224000598364</v>
      </c>
      <c r="AL1134" s="109">
        <v>0.72353169969618225</v>
      </c>
      <c r="AM1134" s="109">
        <v>4.3987012548722781E-2</v>
      </c>
      <c r="AN1134">
        <v>6.0941048537313303E-2</v>
      </c>
      <c r="AY1134" s="191"/>
      <c r="BC1134" s="192"/>
      <c r="BD1134" s="191" t="str">
        <f t="shared" si="85"/>
        <v/>
      </c>
      <c r="BE1134" s="122" t="str">
        <f t="shared" si="86"/>
        <v/>
      </c>
      <c r="BF1134" s="122" t="str">
        <f t="shared" si="87"/>
        <v/>
      </c>
      <c r="BG1134" s="122" t="str">
        <f t="shared" si="88"/>
        <v/>
      </c>
      <c r="BH1134" s="192" t="str">
        <f t="shared" si="89"/>
        <v/>
      </c>
      <c r="BI1134" s="109">
        <v>3.0119816072924399</v>
      </c>
      <c r="BJ1134" s="109">
        <v>1.9492173727495941</v>
      </c>
      <c r="BK1134" s="109">
        <v>4.3444947966082363</v>
      </c>
      <c r="BL1134" s="109">
        <v>1121.720825195312</v>
      </c>
      <c r="BM1134" s="109">
        <v>1112.257915039062</v>
      </c>
      <c r="BN1134" s="123">
        <v>1132.172280273438</v>
      </c>
    </row>
    <row r="1135" spans="1:66" x14ac:dyDescent="0.25">
      <c r="A1135">
        <v>1130</v>
      </c>
      <c r="B1135" t="s">
        <v>181</v>
      </c>
      <c r="C1135" s="120" t="s">
        <v>51</v>
      </c>
      <c r="D1135" t="s">
        <v>51</v>
      </c>
      <c r="E1135" s="121">
        <v>27</v>
      </c>
      <c r="F1135" t="s">
        <v>184</v>
      </c>
      <c r="G1135" t="s">
        <v>180</v>
      </c>
      <c r="H1135" t="s">
        <v>54</v>
      </c>
      <c r="K1135" s="21" t="s">
        <v>189</v>
      </c>
      <c r="L1135">
        <v>47.377000000000002</v>
      </c>
      <c r="M1135">
        <v>2.6669999999999998</v>
      </c>
      <c r="N1135">
        <v>5.1050000000000004</v>
      </c>
      <c r="O1135">
        <v>7.4539999999999997</v>
      </c>
      <c r="P1135">
        <v>0.214</v>
      </c>
      <c r="Q1135">
        <v>13.635999999999999</v>
      </c>
      <c r="R1135">
        <v>22.361000000000001</v>
      </c>
      <c r="S1135">
        <v>0.53500000000000003</v>
      </c>
      <c r="U1135">
        <v>1E-3</v>
      </c>
      <c r="X1135">
        <v>99.350000000000009</v>
      </c>
      <c r="Y1135">
        <v>76.531304076393681</v>
      </c>
      <c r="Z1135" s="122">
        <v>0.6</v>
      </c>
      <c r="AA1135" s="122">
        <v>6.78</v>
      </c>
      <c r="AB1135" s="122">
        <v>1.89</v>
      </c>
      <c r="AC1135" s="122">
        <v>2.59</v>
      </c>
      <c r="AD1135" s="122">
        <v>26.67</v>
      </c>
      <c r="AE1135" s="122">
        <v>1.23</v>
      </c>
      <c r="AF1135" s="122">
        <v>0.68</v>
      </c>
      <c r="AG1135" s="122">
        <v>9.81</v>
      </c>
      <c r="AI1135" s="122">
        <v>3718.93</v>
      </c>
      <c r="AJ1135" s="122">
        <v>200</v>
      </c>
      <c r="AK1135" s="123">
        <v>1.2733905868649897</v>
      </c>
      <c r="AL1135" s="109">
        <v>0.76708168672696897</v>
      </c>
      <c r="AM1135" s="109">
        <v>3.9137391254052883E-2</v>
      </c>
      <c r="AN1135">
        <v>0.11296728858220184</v>
      </c>
      <c r="AY1135" s="191"/>
      <c r="BC1135" s="192"/>
      <c r="BD1135" s="191" t="str">
        <f t="shared" si="85"/>
        <v/>
      </c>
      <c r="BE1135" s="122" t="str">
        <f t="shared" si="86"/>
        <v/>
      </c>
      <c r="BF1135" s="122" t="str">
        <f t="shared" si="87"/>
        <v/>
      </c>
      <c r="BG1135" s="122" t="str">
        <f t="shared" si="88"/>
        <v/>
      </c>
      <c r="BH1135" s="192" t="str">
        <f t="shared" si="89"/>
        <v/>
      </c>
      <c r="BI1135" s="109">
        <v>1.32954433144661</v>
      </c>
      <c r="BJ1135" s="109">
        <v>1.0690664309415441</v>
      </c>
      <c r="BK1135" s="109">
        <v>1.5930564755353549</v>
      </c>
      <c r="BL1135" s="109">
        <v>1084.75634765625</v>
      </c>
      <c r="BM1135" s="109">
        <v>1077.068330078125</v>
      </c>
      <c r="BN1135" s="123">
        <v>1090.6812109375001</v>
      </c>
    </row>
    <row r="1136" spans="1:66" x14ac:dyDescent="0.25">
      <c r="A1136">
        <v>1131</v>
      </c>
      <c r="B1136" t="s">
        <v>181</v>
      </c>
      <c r="C1136" s="120" t="s">
        <v>51</v>
      </c>
      <c r="D1136" t="s">
        <v>51</v>
      </c>
      <c r="E1136" s="121">
        <v>37</v>
      </c>
      <c r="F1136" t="s">
        <v>184</v>
      </c>
      <c r="G1136" t="s">
        <v>180</v>
      </c>
      <c r="H1136" t="s">
        <v>54</v>
      </c>
      <c r="K1136" s="21" t="s">
        <v>189</v>
      </c>
      <c r="L1136">
        <v>45.892000000000003</v>
      </c>
      <c r="M1136">
        <v>3.28</v>
      </c>
      <c r="N1136">
        <v>6.5629999999999997</v>
      </c>
      <c r="O1136">
        <v>8.0500000000000007</v>
      </c>
      <c r="P1136">
        <v>0.223</v>
      </c>
      <c r="Q1136">
        <v>13.19</v>
      </c>
      <c r="R1136">
        <v>22.31</v>
      </c>
      <c r="S1136">
        <v>0.59599999999999997</v>
      </c>
      <c r="X1136">
        <v>100.10400000000001</v>
      </c>
      <c r="Y1136">
        <v>74.494985567364225</v>
      </c>
      <c r="Z1136" s="122">
        <v>0.61</v>
      </c>
      <c r="AA1136" s="122">
        <v>6.09</v>
      </c>
      <c r="AB1136" s="122">
        <v>1.65</v>
      </c>
      <c r="AC1136" s="122">
        <v>2.48</v>
      </c>
      <c r="AD1136" s="122">
        <v>25.83</v>
      </c>
      <c r="AE1136" s="122">
        <v>1.26</v>
      </c>
      <c r="AF1136" s="122">
        <v>0.68</v>
      </c>
      <c r="AG1136" s="122">
        <v>9.3000000000000007</v>
      </c>
      <c r="AI1136" s="122">
        <v>200</v>
      </c>
      <c r="AJ1136" s="122">
        <v>200</v>
      </c>
      <c r="AK1136" s="123">
        <v>1.2617507983227547</v>
      </c>
      <c r="AL1136" s="109">
        <v>0.74025175703948565</v>
      </c>
      <c r="AM1136" s="109">
        <v>4.3497508433423079E-2</v>
      </c>
      <c r="AN1136">
        <v>9.2282293926467807E-2</v>
      </c>
      <c r="AT1136" s="122">
        <v>5.3926676108485472</v>
      </c>
      <c r="AU1136" s="122">
        <v>0.65543584622812989</v>
      </c>
      <c r="AV1136" s="122">
        <v>1119.499623792799</v>
      </c>
      <c r="AW1136" s="122">
        <v>10.955574621466999</v>
      </c>
      <c r="AX1136" s="122">
        <v>23</v>
      </c>
      <c r="AY1136" s="191">
        <v>3.7800277222613019</v>
      </c>
      <c r="AZ1136" s="122">
        <v>0.76835499823862319</v>
      </c>
      <c r="BA1136" s="122">
        <v>1118.3657381856081</v>
      </c>
      <c r="BB1136" s="122">
        <v>16.452306632939379</v>
      </c>
      <c r="BC1136" s="192">
        <v>23</v>
      </c>
      <c r="BD1136" s="191">
        <f t="shared" si="85"/>
        <v>5.3926676108485472</v>
      </c>
      <c r="BE1136" s="122">
        <f t="shared" si="86"/>
        <v>0.65543584622812989</v>
      </c>
      <c r="BF1136" s="122">
        <f t="shared" si="87"/>
        <v>1119.499623792799</v>
      </c>
      <c r="BG1136" s="122">
        <f t="shared" si="88"/>
        <v>10.955574621466999</v>
      </c>
      <c r="BH1136" s="192">
        <f t="shared" si="89"/>
        <v>23</v>
      </c>
      <c r="BI1136" s="109">
        <v>2.3369311360800769</v>
      </c>
      <c r="BJ1136" s="109">
        <v>1.631594498583129</v>
      </c>
      <c r="BK1136" s="109">
        <v>3.2016086224997551</v>
      </c>
      <c r="BL1136" s="109">
        <v>1085.112670898438</v>
      </c>
      <c r="BM1136" s="109">
        <v>1078.981840820313</v>
      </c>
      <c r="BN1136" s="123">
        <v>1090.0042578125001</v>
      </c>
    </row>
    <row r="1137" spans="1:66" x14ac:dyDescent="0.25">
      <c r="A1137">
        <v>1132</v>
      </c>
      <c r="B1137" t="s">
        <v>181</v>
      </c>
      <c r="C1137" s="120" t="s">
        <v>51</v>
      </c>
      <c r="D1137" t="s">
        <v>51</v>
      </c>
      <c r="E1137" s="121">
        <v>38</v>
      </c>
      <c r="F1137" t="s">
        <v>184</v>
      </c>
      <c r="G1137" t="s">
        <v>180</v>
      </c>
      <c r="H1137" t="s">
        <v>54</v>
      </c>
      <c r="K1137" s="21" t="s">
        <v>189</v>
      </c>
      <c r="L1137">
        <v>45.718000000000004</v>
      </c>
      <c r="M1137">
        <v>3.4039999999999999</v>
      </c>
      <c r="N1137">
        <v>6.5730000000000004</v>
      </c>
      <c r="O1137">
        <v>7.5069999999999997</v>
      </c>
      <c r="P1137">
        <v>0.185</v>
      </c>
      <c r="Q1137">
        <v>13.180999999999999</v>
      </c>
      <c r="R1137">
        <v>23.013000000000002</v>
      </c>
      <c r="S1137">
        <v>0.52800000000000002</v>
      </c>
      <c r="U1137">
        <v>1.7999999999999999E-2</v>
      </c>
      <c r="W1137">
        <v>6.0000000000000001E-3</v>
      </c>
      <c r="X1137">
        <v>100.13300000000001</v>
      </c>
      <c r="Y1137">
        <v>75.786509087735155</v>
      </c>
      <c r="Z1137" s="122">
        <v>0.61</v>
      </c>
      <c r="AA1137" s="122">
        <v>5.95</v>
      </c>
      <c r="AB1137" s="122">
        <v>1.65</v>
      </c>
      <c r="AC1137" s="122">
        <v>2.57</v>
      </c>
      <c r="AD1137" s="122">
        <v>30.55</v>
      </c>
      <c r="AE1137" s="122">
        <v>1.26</v>
      </c>
      <c r="AF1137" s="122">
        <v>0.67</v>
      </c>
      <c r="AG1137" s="122">
        <v>10.01</v>
      </c>
      <c r="AI1137" s="122">
        <v>246.22</v>
      </c>
      <c r="AJ1137" s="122">
        <v>1031.52</v>
      </c>
      <c r="AK1137" s="123">
        <v>1.2876391204315472</v>
      </c>
      <c r="AL1137" s="109">
        <v>0.73944449715774374</v>
      </c>
      <c r="AM1137" s="109">
        <v>3.8518965405119746E-2</v>
      </c>
      <c r="AN1137">
        <v>7.1549392639856588E-2</v>
      </c>
      <c r="AT1137" s="122">
        <v>4.8427498164805591</v>
      </c>
      <c r="AU1137" s="122">
        <v>0.69467916501000593</v>
      </c>
      <c r="AV1137" s="122">
        <v>1109.5320112415291</v>
      </c>
      <c r="AW1137" s="122">
        <v>10.730087375408029</v>
      </c>
      <c r="AX1137" s="122">
        <v>32</v>
      </c>
      <c r="AY1137" s="191">
        <v>1.3178026495523529</v>
      </c>
      <c r="AZ1137" s="122">
        <v>0.86976131977295845</v>
      </c>
      <c r="BA1137" s="122">
        <v>1087.3127442972871</v>
      </c>
      <c r="BB1137" s="122">
        <v>15.4438029529272</v>
      </c>
      <c r="BC1137" s="192">
        <v>32</v>
      </c>
      <c r="BD1137" s="191">
        <f t="shared" si="85"/>
        <v>4.8427498164805591</v>
      </c>
      <c r="BE1137" s="122">
        <f t="shared" si="86"/>
        <v>0.69467916501000593</v>
      </c>
      <c r="BF1137" s="122">
        <f t="shared" si="87"/>
        <v>1109.5320112415291</v>
      </c>
      <c r="BG1137" s="122">
        <f t="shared" si="88"/>
        <v>10.730087375408029</v>
      </c>
      <c r="BH1137" s="192">
        <f t="shared" si="89"/>
        <v>32</v>
      </c>
      <c r="BI1137" s="109">
        <v>1.0493193994104899</v>
      </c>
      <c r="BJ1137" s="109">
        <v>0.55054707389474289</v>
      </c>
      <c r="BK1137" s="109">
        <v>1.6346311841547521</v>
      </c>
      <c r="BL1137" s="109">
        <v>1098.635986328125</v>
      </c>
      <c r="BM1137" s="109">
        <v>1091.201396484375</v>
      </c>
      <c r="BN1137" s="123">
        <v>1106.4093359374999</v>
      </c>
    </row>
    <row r="1138" spans="1:66" x14ac:dyDescent="0.25">
      <c r="A1138">
        <v>1133</v>
      </c>
      <c r="B1138" t="s">
        <v>181</v>
      </c>
      <c r="C1138" s="120" t="s">
        <v>51</v>
      </c>
      <c r="D1138" t="s">
        <v>51</v>
      </c>
      <c r="E1138" s="121">
        <v>39</v>
      </c>
      <c r="F1138" t="s">
        <v>184</v>
      </c>
      <c r="G1138" t="s">
        <v>180</v>
      </c>
      <c r="H1138" t="s">
        <v>54</v>
      </c>
      <c r="K1138" s="21" t="s">
        <v>189</v>
      </c>
      <c r="L1138">
        <v>46.061999999999998</v>
      </c>
      <c r="M1138">
        <v>3.1240000000000001</v>
      </c>
      <c r="N1138">
        <v>5.9240000000000004</v>
      </c>
      <c r="O1138">
        <v>7.742</v>
      </c>
      <c r="P1138">
        <v>0.21199999999999999</v>
      </c>
      <c r="Q1138">
        <v>13.488</v>
      </c>
      <c r="R1138">
        <v>22.57</v>
      </c>
      <c r="S1138">
        <v>0.48399999999999999</v>
      </c>
      <c r="U1138">
        <v>7.0000000000000001E-3</v>
      </c>
      <c r="X1138">
        <v>99.612999999999985</v>
      </c>
      <c r="Y1138">
        <v>75.643084564888937</v>
      </c>
      <c r="Z1138" s="122">
        <v>0.61</v>
      </c>
      <c r="AA1138" s="122">
        <v>6.3</v>
      </c>
      <c r="AB1138" s="122">
        <v>1.75</v>
      </c>
      <c r="AC1138" s="122">
        <v>2.5299999999999998</v>
      </c>
      <c r="AD1138" s="122">
        <v>26.82</v>
      </c>
      <c r="AE1138" s="122">
        <v>1.24</v>
      </c>
      <c r="AF1138" s="122">
        <v>0.68</v>
      </c>
      <c r="AG1138" s="122">
        <v>10.46</v>
      </c>
      <c r="AI1138" s="122">
        <v>690.16</v>
      </c>
      <c r="AJ1138" s="122">
        <v>200</v>
      </c>
      <c r="AK1138" s="123">
        <v>1.2651087105995957</v>
      </c>
      <c r="AL1138" s="109">
        <v>0.76016489495963924</v>
      </c>
      <c r="AM1138" s="109">
        <v>3.5472278369478319E-2</v>
      </c>
      <c r="AN1138">
        <v>8.387463141102619E-2</v>
      </c>
      <c r="AT1138" s="122">
        <v>3.3939799375167761</v>
      </c>
      <c r="AU1138" s="122">
        <v>0.66522885774848917</v>
      </c>
      <c r="AV1138" s="122">
        <v>1082.4455050492049</v>
      </c>
      <c r="AW1138" s="122">
        <v>10.479600018166691</v>
      </c>
      <c r="AX1138" s="122">
        <v>28</v>
      </c>
      <c r="AY1138" s="191">
        <v>-2.744316019128346</v>
      </c>
      <c r="AZ1138" s="122">
        <v>0.78255560116572964</v>
      </c>
      <c r="BA1138" s="122">
        <v>1051.887147520466</v>
      </c>
      <c r="BB1138" s="122">
        <v>15.075287312754019</v>
      </c>
      <c r="BC1138" s="192">
        <v>26</v>
      </c>
      <c r="BD1138" s="191">
        <f t="shared" si="85"/>
        <v>3.3939799375167761</v>
      </c>
      <c r="BE1138" s="122">
        <f t="shared" si="86"/>
        <v>0.66522885774848917</v>
      </c>
      <c r="BF1138" s="122">
        <f t="shared" si="87"/>
        <v>1082.4455050492049</v>
      </c>
      <c r="BG1138" s="122">
        <f t="shared" si="88"/>
        <v>10.479600018166691</v>
      </c>
      <c r="BH1138" s="192">
        <f t="shared" si="89"/>
        <v>28</v>
      </c>
      <c r="BI1138" s="109">
        <v>0.6949766767400628</v>
      </c>
      <c r="BJ1138" s="109">
        <v>0.45928550604761897</v>
      </c>
      <c r="BK1138" s="109">
        <v>0.98970583323420336</v>
      </c>
      <c r="BL1138" s="109">
        <v>1083.10205078125</v>
      </c>
      <c r="BM1138" s="109">
        <v>1078.012905273438</v>
      </c>
      <c r="BN1138" s="123">
        <v>1088.335356445313</v>
      </c>
    </row>
    <row r="1139" spans="1:66" x14ac:dyDescent="0.25">
      <c r="A1139">
        <v>1134</v>
      </c>
      <c r="B1139" t="s">
        <v>181</v>
      </c>
      <c r="C1139" s="120" t="s">
        <v>51</v>
      </c>
      <c r="D1139" t="s">
        <v>51</v>
      </c>
      <c r="E1139" s="121">
        <v>40</v>
      </c>
      <c r="F1139" t="s">
        <v>184</v>
      </c>
      <c r="G1139" t="s">
        <v>180</v>
      </c>
      <c r="H1139" t="s">
        <v>54</v>
      </c>
      <c r="K1139" s="21" t="s">
        <v>189</v>
      </c>
      <c r="L1139">
        <v>44.186999999999998</v>
      </c>
      <c r="M1139">
        <v>3.8340000000000001</v>
      </c>
      <c r="N1139">
        <v>7.7190000000000003</v>
      </c>
      <c r="O1139">
        <v>8.0269999999999992</v>
      </c>
      <c r="P1139">
        <v>0.17100000000000001</v>
      </c>
      <c r="Q1139">
        <v>12.445</v>
      </c>
      <c r="R1139">
        <v>22.693999999999999</v>
      </c>
      <c r="S1139">
        <v>0.61799999999999999</v>
      </c>
      <c r="W1139">
        <v>3.1E-2</v>
      </c>
      <c r="X1139">
        <v>99.726000000000013</v>
      </c>
      <c r="Y1139">
        <v>73.430548778262676</v>
      </c>
      <c r="Z1139" s="122">
        <v>0.63</v>
      </c>
      <c r="AA1139" s="122">
        <v>5.56</v>
      </c>
      <c r="AB1139" s="122">
        <v>1.52</v>
      </c>
      <c r="AC1139" s="122">
        <v>2.48</v>
      </c>
      <c r="AD1139" s="122">
        <v>32.83</v>
      </c>
      <c r="AE1139" s="122">
        <v>1.3</v>
      </c>
      <c r="AF1139" s="122">
        <v>0.68</v>
      </c>
      <c r="AG1139" s="122">
        <v>9.1300000000000008</v>
      </c>
      <c r="AI1139" s="122">
        <v>200</v>
      </c>
      <c r="AJ1139" s="122">
        <v>195.8</v>
      </c>
      <c r="AK1139" s="123">
        <v>1.2793497776121054</v>
      </c>
      <c r="AL1139" s="109">
        <v>0.70407007893838203</v>
      </c>
      <c r="AM1139" s="109">
        <v>4.5466647489656592E-2</v>
      </c>
      <c r="AN1139">
        <v>6.7638394591830547E-2</v>
      </c>
      <c r="AY1139" s="191"/>
      <c r="BC1139" s="192"/>
      <c r="BD1139" s="191" t="str">
        <f t="shared" si="85"/>
        <v/>
      </c>
      <c r="BE1139" s="122" t="str">
        <f t="shared" si="86"/>
        <v/>
      </c>
      <c r="BF1139" s="122" t="str">
        <f t="shared" si="87"/>
        <v/>
      </c>
      <c r="BG1139" s="122" t="str">
        <f t="shared" si="88"/>
        <v/>
      </c>
      <c r="BH1139" s="192" t="str">
        <f t="shared" si="89"/>
        <v/>
      </c>
      <c r="BI1139" s="109">
        <v>2.4525545777485971</v>
      </c>
      <c r="BJ1139" s="109">
        <v>1.212342261235535</v>
      </c>
      <c r="BK1139" s="109">
        <v>4.0520442284749141</v>
      </c>
      <c r="BL1139" s="109">
        <v>1098.487670898438</v>
      </c>
      <c r="BM1139" s="109">
        <v>1091.7130566406249</v>
      </c>
      <c r="BN1139" s="123">
        <v>1106.934291992188</v>
      </c>
    </row>
    <row r="1140" spans="1:66" x14ac:dyDescent="0.25">
      <c r="A1140">
        <v>1135</v>
      </c>
      <c r="B1140" t="s">
        <v>181</v>
      </c>
      <c r="C1140" s="120" t="s">
        <v>51</v>
      </c>
      <c r="D1140" t="s">
        <v>51</v>
      </c>
      <c r="E1140" s="121">
        <v>41</v>
      </c>
      <c r="F1140" t="s">
        <v>184</v>
      </c>
      <c r="G1140" t="s">
        <v>180</v>
      </c>
      <c r="H1140" t="s">
        <v>54</v>
      </c>
      <c r="K1140" s="21" t="s">
        <v>189</v>
      </c>
      <c r="L1140">
        <v>43.896000000000001</v>
      </c>
      <c r="M1140">
        <v>4.2670000000000003</v>
      </c>
      <c r="N1140">
        <v>8.8859999999999992</v>
      </c>
      <c r="O1140">
        <v>7.9530000000000003</v>
      </c>
      <c r="P1140">
        <v>0.12</v>
      </c>
      <c r="Q1140">
        <v>11.775</v>
      </c>
      <c r="R1140">
        <v>22.408000000000001</v>
      </c>
      <c r="S1140">
        <v>0.629</v>
      </c>
      <c r="X1140">
        <v>99.934000000000026</v>
      </c>
      <c r="Y1140">
        <v>72.521900502905012</v>
      </c>
      <c r="Z1140" s="122">
        <v>0.63</v>
      </c>
      <c r="AA1140" s="122">
        <v>5.27</v>
      </c>
      <c r="AB1140" s="122">
        <v>1.41</v>
      </c>
      <c r="AC1140" s="122">
        <v>2.5</v>
      </c>
      <c r="AD1140" s="122">
        <v>45.47</v>
      </c>
      <c r="AE1140" s="122">
        <v>1.33</v>
      </c>
      <c r="AF1140" s="122">
        <v>0.68</v>
      </c>
      <c r="AG1140" s="122">
        <v>8.9600000000000009</v>
      </c>
      <c r="AI1140" s="122">
        <v>200</v>
      </c>
      <c r="AJ1140" s="122">
        <v>200</v>
      </c>
      <c r="AK1140" s="123">
        <v>1.2914550359126473</v>
      </c>
      <c r="AL1140" s="109">
        <v>0.66309245700494335</v>
      </c>
      <c r="AM1140" s="109">
        <v>4.6062476875647733E-2</v>
      </c>
      <c r="AN1140">
        <v>0.11602882222589822</v>
      </c>
      <c r="AY1140" s="191"/>
      <c r="BC1140" s="192"/>
      <c r="BD1140" s="191" t="str">
        <f t="shared" si="85"/>
        <v/>
      </c>
      <c r="BE1140" s="122" t="str">
        <f t="shared" si="86"/>
        <v/>
      </c>
      <c r="BF1140" s="122" t="str">
        <f t="shared" si="87"/>
        <v/>
      </c>
      <c r="BG1140" s="122" t="str">
        <f t="shared" si="88"/>
        <v/>
      </c>
      <c r="BH1140" s="192" t="str">
        <f t="shared" si="89"/>
        <v/>
      </c>
      <c r="BI1140" s="109">
        <v>3.1495838843005388</v>
      </c>
      <c r="BJ1140" s="109">
        <v>1.3362966642993179</v>
      </c>
      <c r="BK1140" s="109">
        <v>5.6335694037097177</v>
      </c>
      <c r="BL1140" s="109">
        <v>1107.615112304688</v>
      </c>
      <c r="BM1140" s="109">
        <v>1095.536176757812</v>
      </c>
      <c r="BN1140" s="123">
        <v>1121.170390625</v>
      </c>
    </row>
    <row r="1141" spans="1:66" x14ac:dyDescent="0.25">
      <c r="A1141">
        <v>1136</v>
      </c>
      <c r="B1141" t="s">
        <v>181</v>
      </c>
      <c r="C1141" s="120" t="s">
        <v>51</v>
      </c>
      <c r="D1141" t="s">
        <v>51</v>
      </c>
      <c r="E1141" s="121">
        <v>42</v>
      </c>
      <c r="F1141" t="s">
        <v>184</v>
      </c>
      <c r="G1141" t="s">
        <v>180</v>
      </c>
      <c r="H1141" t="s">
        <v>54</v>
      </c>
      <c r="K1141" s="21" t="s">
        <v>189</v>
      </c>
      <c r="L1141">
        <v>45.720999999999997</v>
      </c>
      <c r="M1141">
        <v>3.351</v>
      </c>
      <c r="N1141">
        <v>8.1329999999999991</v>
      </c>
      <c r="O1141">
        <v>7.2679999999999998</v>
      </c>
      <c r="P1141">
        <v>0.193</v>
      </c>
      <c r="Q1141">
        <v>11.917999999999999</v>
      </c>
      <c r="R1141">
        <v>21.736000000000001</v>
      </c>
      <c r="S1141">
        <v>1.0169999999999999</v>
      </c>
      <c r="W1141">
        <v>1.7000000000000001E-2</v>
      </c>
      <c r="X1141">
        <v>99.353999999999999</v>
      </c>
      <c r="Y1141">
        <v>74.509837581878287</v>
      </c>
      <c r="Z1141" s="122">
        <v>0.61</v>
      </c>
      <c r="AA1141" s="122">
        <v>5.96</v>
      </c>
      <c r="AB1141" s="122">
        <v>1.47</v>
      </c>
      <c r="AC1141" s="122">
        <v>2.61</v>
      </c>
      <c r="AD1141" s="122">
        <v>28.53</v>
      </c>
      <c r="AE1141" s="122">
        <v>1.32</v>
      </c>
      <c r="AF1141" s="122">
        <v>0.69</v>
      </c>
      <c r="AG1141" s="122">
        <v>6.58</v>
      </c>
      <c r="AI1141" s="122">
        <v>200</v>
      </c>
      <c r="AJ1141" s="122">
        <v>365.34</v>
      </c>
      <c r="AK1141" s="123">
        <v>1.3229168718023407</v>
      </c>
      <c r="AL1141" s="109">
        <v>0.66988271141167599</v>
      </c>
      <c r="AM1141" s="109">
        <v>7.4336106655343404E-2</v>
      </c>
      <c r="AN1141">
        <v>0.12122930146013332</v>
      </c>
      <c r="AT1141" s="122">
        <v>8.0943850435864189</v>
      </c>
      <c r="AU1141" s="122">
        <v>0.67090714757630077</v>
      </c>
      <c r="AV1141" s="122">
        <v>1168.406479508245</v>
      </c>
      <c r="AW1141" s="122">
        <v>11.84758313614045</v>
      </c>
      <c r="AX1141" s="122">
        <v>28</v>
      </c>
      <c r="AY1141" s="191">
        <v>9.6344567343069052</v>
      </c>
      <c r="AZ1141" s="122">
        <v>0.76893854989741417</v>
      </c>
      <c r="BA1141" s="122">
        <v>1144.956016951432</v>
      </c>
      <c r="BB1141" s="122">
        <v>3.9546884671302451</v>
      </c>
      <c r="BC1141" s="192">
        <v>2</v>
      </c>
      <c r="BD1141" s="191">
        <f t="shared" si="85"/>
        <v>8.0943850435864189</v>
      </c>
      <c r="BE1141" s="122">
        <f t="shared" si="86"/>
        <v>0.67090714757630077</v>
      </c>
      <c r="BF1141" s="122">
        <f t="shared" si="87"/>
        <v>1168.406479508245</v>
      </c>
      <c r="BG1141" s="122">
        <f t="shared" si="88"/>
        <v>11.84758313614045</v>
      </c>
      <c r="BH1141" s="192">
        <f t="shared" si="89"/>
        <v>28</v>
      </c>
      <c r="BI1141" s="109">
        <v>12.506851196289061</v>
      </c>
      <c r="BJ1141" s="109">
        <v>11.066691436767581</v>
      </c>
      <c r="BK1141" s="109">
        <v>13.658263092041009</v>
      </c>
      <c r="BL1141" s="109">
        <v>1154.97998046875</v>
      </c>
      <c r="BM1141" s="109">
        <v>1135.758881835937</v>
      </c>
      <c r="BN1141" s="123">
        <v>1175.118823242188</v>
      </c>
    </row>
    <row r="1142" spans="1:66" x14ac:dyDescent="0.25">
      <c r="A1142">
        <v>1137</v>
      </c>
      <c r="B1142" t="s">
        <v>181</v>
      </c>
      <c r="C1142" s="120" t="s">
        <v>51</v>
      </c>
      <c r="D1142" t="s">
        <v>51</v>
      </c>
      <c r="E1142" s="121">
        <v>50</v>
      </c>
      <c r="F1142" t="s">
        <v>186</v>
      </c>
      <c r="G1142" t="s">
        <v>180</v>
      </c>
      <c r="H1142" t="s">
        <v>54</v>
      </c>
      <c r="K1142" s="21" t="s">
        <v>189</v>
      </c>
      <c r="L1142">
        <v>47.756999999999998</v>
      </c>
      <c r="M1142">
        <v>1.9590000000000001</v>
      </c>
      <c r="N1142">
        <v>5.4450000000000003</v>
      </c>
      <c r="O1142">
        <v>5.9260000000000002</v>
      </c>
      <c r="P1142">
        <v>8.2000000000000003E-2</v>
      </c>
      <c r="Q1142">
        <v>13.849</v>
      </c>
      <c r="R1142">
        <v>23.314</v>
      </c>
      <c r="S1142">
        <v>0.55800000000000005</v>
      </c>
      <c r="U1142">
        <v>1.0149999999999999</v>
      </c>
      <c r="W1142">
        <v>3.1E-2</v>
      </c>
      <c r="X1142">
        <v>99.936000000000007</v>
      </c>
      <c r="Y1142">
        <v>80.642306070248381</v>
      </c>
      <c r="Z1142" s="122">
        <v>0.6</v>
      </c>
      <c r="AA1142" s="122">
        <v>8.1</v>
      </c>
      <c r="AB1142" s="122">
        <v>1.82</v>
      </c>
      <c r="AC1142" s="122">
        <v>2.92</v>
      </c>
      <c r="AD1142" s="122">
        <v>62.09</v>
      </c>
      <c r="AE1142" s="122">
        <v>1.22</v>
      </c>
      <c r="AF1142" s="122">
        <v>0.67</v>
      </c>
      <c r="AG1142" s="122">
        <v>9.48</v>
      </c>
      <c r="AI1142" s="122">
        <v>9.42</v>
      </c>
      <c r="AJ1142" s="122">
        <v>199.36</v>
      </c>
      <c r="AK1142" s="123">
        <v>1.3435729005293375</v>
      </c>
      <c r="AL1142" s="109">
        <v>0.77192840007083674</v>
      </c>
      <c r="AM1142" s="109">
        <v>4.0446064765972102E-2</v>
      </c>
      <c r="AN1142">
        <v>5.3405871141902567E-2</v>
      </c>
      <c r="AY1142" s="191"/>
      <c r="BC1142" s="192"/>
      <c r="BD1142" s="191" t="str">
        <f t="shared" si="85"/>
        <v/>
      </c>
      <c r="BE1142" s="122" t="str">
        <f t="shared" si="86"/>
        <v/>
      </c>
      <c r="BF1142" s="122" t="str">
        <f t="shared" si="87"/>
        <v/>
      </c>
      <c r="BG1142" s="122" t="str">
        <f t="shared" si="88"/>
        <v/>
      </c>
      <c r="BH1142" s="192" t="str">
        <f t="shared" si="89"/>
        <v/>
      </c>
      <c r="BI1142" s="109">
        <v>5.3381480736737243</v>
      </c>
      <c r="BJ1142" s="109">
        <v>4.2026304001812926</v>
      </c>
      <c r="BK1142" s="109">
        <v>6.3824544854168881</v>
      </c>
      <c r="BL1142" s="109">
        <v>1150.846923828125</v>
      </c>
      <c r="BM1142" s="109">
        <v>1143.7029394531251</v>
      </c>
      <c r="BN1142" s="123">
        <v>1157.7142675781249</v>
      </c>
    </row>
    <row r="1143" spans="1:66" x14ac:dyDescent="0.25">
      <c r="A1143">
        <v>1138</v>
      </c>
      <c r="B1143" t="s">
        <v>181</v>
      </c>
      <c r="C1143" s="120" t="s">
        <v>51</v>
      </c>
      <c r="D1143" t="s">
        <v>51</v>
      </c>
      <c r="E1143" s="121">
        <v>51</v>
      </c>
      <c r="F1143" t="s">
        <v>178</v>
      </c>
      <c r="G1143" t="s">
        <v>180</v>
      </c>
      <c r="H1143" t="s">
        <v>54</v>
      </c>
      <c r="K1143" s="21" t="s">
        <v>189</v>
      </c>
      <c r="L1143">
        <v>45.625</v>
      </c>
      <c r="M1143">
        <v>2.9390000000000001</v>
      </c>
      <c r="N1143">
        <v>7.2930000000000001</v>
      </c>
      <c r="O1143">
        <v>7.7279999999999998</v>
      </c>
      <c r="P1143">
        <v>0.20300000000000001</v>
      </c>
      <c r="Q1143">
        <v>11.957000000000001</v>
      </c>
      <c r="R1143">
        <v>22.794</v>
      </c>
      <c r="S1143">
        <v>0.85299999999999998</v>
      </c>
      <c r="U1143">
        <v>2.9000000000000001E-2</v>
      </c>
      <c r="W1143">
        <v>2.5999999999999999E-2</v>
      </c>
      <c r="X1143">
        <v>99.446999999999989</v>
      </c>
      <c r="Y1143">
        <v>73.390703923842977</v>
      </c>
      <c r="Z1143" s="122">
        <v>0.61</v>
      </c>
      <c r="AA1143" s="122">
        <v>6.4</v>
      </c>
      <c r="AB1143" s="122">
        <v>1.56</v>
      </c>
      <c r="AC1143" s="122">
        <v>2.5299999999999998</v>
      </c>
      <c r="AD1143" s="122">
        <v>27.43</v>
      </c>
      <c r="AE1143" s="122">
        <v>1.32</v>
      </c>
      <c r="AF1143" s="122">
        <v>0.68</v>
      </c>
      <c r="AG1143" s="122">
        <v>7.25</v>
      </c>
      <c r="AI1143" s="122">
        <v>159.97999999999999</v>
      </c>
      <c r="AJ1143" s="122">
        <v>241.88</v>
      </c>
      <c r="AK1143" s="123">
        <v>1.2992724186139166</v>
      </c>
      <c r="AL1143" s="109">
        <v>0.67562626115432589</v>
      </c>
      <c r="AM1143" s="109">
        <v>6.2678240113053785E-2</v>
      </c>
      <c r="AN1143">
        <v>8.5428431273517624E-2</v>
      </c>
      <c r="AY1143" s="191"/>
      <c r="BC1143" s="192"/>
      <c r="BD1143" s="191" t="str">
        <f t="shared" si="85"/>
        <v/>
      </c>
      <c r="BE1143" s="122" t="str">
        <f t="shared" si="86"/>
        <v/>
      </c>
      <c r="BF1143" s="122" t="str">
        <f t="shared" si="87"/>
        <v/>
      </c>
      <c r="BG1143" s="122" t="str">
        <f t="shared" si="88"/>
        <v/>
      </c>
      <c r="BH1143" s="192" t="str">
        <f t="shared" si="89"/>
        <v/>
      </c>
      <c r="BI1143" s="109">
        <v>10.291768074035639</v>
      </c>
      <c r="BJ1143" s="109">
        <v>9.0827748870849607</v>
      </c>
      <c r="BK1143" s="109">
        <v>11.28708099365234</v>
      </c>
      <c r="BL1143" s="109">
        <v>1121.969482421875</v>
      </c>
      <c r="BM1143" s="109">
        <v>1114.200024414062</v>
      </c>
      <c r="BN1143" s="123">
        <v>1131.16111328125</v>
      </c>
    </row>
    <row r="1144" spans="1:66" x14ac:dyDescent="0.25">
      <c r="A1144">
        <v>1139</v>
      </c>
      <c r="B1144" t="s">
        <v>181</v>
      </c>
      <c r="C1144" s="120" t="s">
        <v>51</v>
      </c>
      <c r="D1144" t="s">
        <v>51</v>
      </c>
      <c r="E1144" s="121">
        <v>54</v>
      </c>
      <c r="F1144" t="s">
        <v>184</v>
      </c>
      <c r="G1144" t="s">
        <v>180</v>
      </c>
      <c r="H1144" t="s">
        <v>54</v>
      </c>
      <c r="K1144" s="21" t="s">
        <v>189</v>
      </c>
      <c r="L1144">
        <v>46.887999999999998</v>
      </c>
      <c r="M1144">
        <v>2.851</v>
      </c>
      <c r="N1144">
        <v>5.1289999999999996</v>
      </c>
      <c r="O1144">
        <v>7.4809999999999999</v>
      </c>
      <c r="P1144">
        <v>0.20799999999999999</v>
      </c>
      <c r="Q1144">
        <v>13.523999999999999</v>
      </c>
      <c r="R1144">
        <v>22.809000000000001</v>
      </c>
      <c r="S1144">
        <v>0.46700000000000003</v>
      </c>
      <c r="U1144">
        <v>4.0000000000000001E-3</v>
      </c>
      <c r="W1144">
        <v>4.7E-2</v>
      </c>
      <c r="X1144">
        <v>99.407999999999987</v>
      </c>
      <c r="Y1144">
        <v>76.31756115628832</v>
      </c>
      <c r="Z1144" s="122">
        <v>0.6</v>
      </c>
      <c r="AA1144" s="122">
        <v>6.51</v>
      </c>
      <c r="AB1144" s="122">
        <v>1.89</v>
      </c>
      <c r="AC1144" s="122">
        <v>2.58</v>
      </c>
      <c r="AD1144" s="122">
        <v>26.16</v>
      </c>
      <c r="AE1144" s="122">
        <v>1.24</v>
      </c>
      <c r="AF1144" s="122">
        <v>0.68</v>
      </c>
      <c r="AG1144" s="122">
        <v>10.78</v>
      </c>
      <c r="AI1144" s="122">
        <v>1189.92</v>
      </c>
      <c r="AJ1144" s="122">
        <v>133.97999999999999</v>
      </c>
      <c r="AK1144" s="123">
        <v>1.2785203826511935</v>
      </c>
      <c r="AL1144" s="109">
        <v>0.76265499490348798</v>
      </c>
      <c r="AM1144" s="109">
        <v>3.4247061000545864E-2</v>
      </c>
      <c r="AN1144">
        <v>9.8153592159638148E-2</v>
      </c>
      <c r="AY1144" s="191"/>
      <c r="BC1144" s="192"/>
      <c r="BD1144" s="191" t="str">
        <f t="shared" si="85"/>
        <v/>
      </c>
      <c r="BE1144" s="122" t="str">
        <f t="shared" si="86"/>
        <v/>
      </c>
      <c r="BF1144" s="122" t="str">
        <f t="shared" si="87"/>
        <v/>
      </c>
      <c r="BG1144" s="122" t="str">
        <f t="shared" si="88"/>
        <v/>
      </c>
      <c r="BH1144" s="192" t="str">
        <f t="shared" si="89"/>
        <v/>
      </c>
      <c r="BI1144" s="109">
        <v>0.84224926277921996</v>
      </c>
      <c r="BJ1144" s="109">
        <v>0.60119251534269647</v>
      </c>
      <c r="BK1144" s="109">
        <v>1.081795447319015</v>
      </c>
      <c r="BL1144" s="109">
        <v>1081.832275390625</v>
      </c>
      <c r="BM1144" s="109">
        <v>1074.8671728515631</v>
      </c>
      <c r="BN1144" s="123">
        <v>1086.4361914062499</v>
      </c>
    </row>
    <row r="1145" spans="1:66" x14ac:dyDescent="0.25">
      <c r="A1145">
        <v>1140</v>
      </c>
      <c r="B1145" t="s">
        <v>181</v>
      </c>
      <c r="C1145" s="120" t="s">
        <v>51</v>
      </c>
      <c r="D1145" t="s">
        <v>51</v>
      </c>
      <c r="E1145" s="121">
        <v>63</v>
      </c>
      <c r="F1145" t="s">
        <v>178</v>
      </c>
      <c r="G1145" t="s">
        <v>180</v>
      </c>
      <c r="H1145" t="s">
        <v>54</v>
      </c>
      <c r="K1145" s="21" t="s">
        <v>189</v>
      </c>
      <c r="L1145">
        <v>45.786000000000001</v>
      </c>
      <c r="M1145">
        <v>2.7679999999999998</v>
      </c>
      <c r="N1145">
        <v>7.2910000000000004</v>
      </c>
      <c r="O1145">
        <v>7.056</v>
      </c>
      <c r="P1145">
        <v>0.104</v>
      </c>
      <c r="Q1145">
        <v>12.916</v>
      </c>
      <c r="R1145">
        <v>22.870999999999999</v>
      </c>
      <c r="S1145">
        <v>0.61199999999999999</v>
      </c>
      <c r="U1145">
        <v>3.4000000000000002E-2</v>
      </c>
      <c r="W1145">
        <v>5.3999999999999999E-2</v>
      </c>
      <c r="X1145">
        <v>99.49199999999999</v>
      </c>
      <c r="Y1145">
        <v>76.542545390115052</v>
      </c>
      <c r="Z1145" s="122">
        <v>0.61</v>
      </c>
      <c r="AA1145" s="122">
        <v>6.65</v>
      </c>
      <c r="AB1145" s="122">
        <v>1.56</v>
      </c>
      <c r="AC1145" s="122">
        <v>2.66</v>
      </c>
      <c r="AD1145" s="122">
        <v>49.4</v>
      </c>
      <c r="AE1145" s="122">
        <v>1.27</v>
      </c>
      <c r="AF1145" s="122">
        <v>0.68</v>
      </c>
      <c r="AG1145" s="122">
        <v>9.0399999999999991</v>
      </c>
      <c r="AI1145" s="122">
        <v>148.72</v>
      </c>
      <c r="AJ1145" s="122">
        <v>116.78</v>
      </c>
      <c r="AK1145" s="123">
        <v>1.3140419596538564</v>
      </c>
      <c r="AL1145" s="109">
        <v>0.72660138847075151</v>
      </c>
      <c r="AM1145" s="109">
        <v>4.4771647845440368E-2</v>
      </c>
      <c r="AN1145">
        <v>6.473240776854533E-2</v>
      </c>
      <c r="AT1145" s="122">
        <v>6.4828225805824786</v>
      </c>
      <c r="AU1145" s="122">
        <v>0.71408538681588751</v>
      </c>
      <c r="AV1145" s="122">
        <v>1143.804701062249</v>
      </c>
      <c r="AW1145" s="122">
        <v>12.533299910424549</v>
      </c>
      <c r="AX1145" s="122">
        <v>16</v>
      </c>
      <c r="AY1145" s="191">
        <v>7.2873769129300801</v>
      </c>
      <c r="AZ1145" s="122">
        <v>0.39895606075119278</v>
      </c>
      <c r="BA1145" s="122">
        <v>1151.630428963543</v>
      </c>
      <c r="BB1145" s="122">
        <v>19.54632233935007</v>
      </c>
      <c r="BC1145" s="192">
        <v>4</v>
      </c>
      <c r="BD1145" s="191">
        <f t="shared" si="85"/>
        <v>7.2873769129300801</v>
      </c>
      <c r="BE1145" s="122">
        <f t="shared" si="86"/>
        <v>0.39895606075119278</v>
      </c>
      <c r="BF1145" s="122">
        <f t="shared" si="87"/>
        <v>1151.630428963543</v>
      </c>
      <c r="BG1145" s="122">
        <f t="shared" si="88"/>
        <v>19.54632233935007</v>
      </c>
      <c r="BH1145" s="192">
        <f t="shared" si="89"/>
        <v>4</v>
      </c>
      <c r="BI1145" s="109">
        <v>4.3662843817920516</v>
      </c>
      <c r="BJ1145" s="109">
        <v>3.05733785812567</v>
      </c>
      <c r="BK1145" s="109">
        <v>6.1798259085864862</v>
      </c>
      <c r="BL1145" s="109">
        <v>1129.002685546875</v>
      </c>
      <c r="BM1145" s="109">
        <v>1116.838276367188</v>
      </c>
      <c r="BN1145" s="123">
        <v>1141.61228515625</v>
      </c>
    </row>
    <row r="1146" spans="1:66" x14ac:dyDescent="0.25">
      <c r="A1146">
        <v>1141</v>
      </c>
      <c r="B1146" t="s">
        <v>181</v>
      </c>
      <c r="C1146" s="120" t="s">
        <v>51</v>
      </c>
      <c r="D1146" t="s">
        <v>51</v>
      </c>
      <c r="E1146" s="121">
        <v>64</v>
      </c>
      <c r="F1146" t="s">
        <v>183</v>
      </c>
      <c r="G1146" t="s">
        <v>180</v>
      </c>
      <c r="H1146" t="s">
        <v>54</v>
      </c>
      <c r="K1146" s="21" t="s">
        <v>189</v>
      </c>
      <c r="L1146">
        <v>47.442999999999998</v>
      </c>
      <c r="M1146">
        <v>2.25</v>
      </c>
      <c r="N1146">
        <v>5.774</v>
      </c>
      <c r="O1146">
        <v>6.7220000000000004</v>
      </c>
      <c r="P1146">
        <v>0.1</v>
      </c>
      <c r="Q1146">
        <v>13.843999999999999</v>
      </c>
      <c r="R1146">
        <v>22.966000000000001</v>
      </c>
      <c r="S1146">
        <v>0.58599999999999997</v>
      </c>
      <c r="U1146">
        <v>3.5999999999999997E-2</v>
      </c>
      <c r="W1146">
        <v>0.01</v>
      </c>
      <c r="X1146">
        <v>99.730999999999995</v>
      </c>
      <c r="Y1146">
        <v>78.592518710810396</v>
      </c>
      <c r="Z1146" s="122">
        <v>0.6</v>
      </c>
      <c r="AA1146" s="122">
        <v>7.46</v>
      </c>
      <c r="AB1146" s="122">
        <v>1.76</v>
      </c>
      <c r="AC1146" s="122">
        <v>2.73</v>
      </c>
      <c r="AD1146" s="122">
        <v>48.45</v>
      </c>
      <c r="AE1146" s="122">
        <v>1.22</v>
      </c>
      <c r="AF1146" s="122">
        <v>0.67</v>
      </c>
      <c r="AG1146" s="122">
        <v>9.15</v>
      </c>
      <c r="AI1146" s="122">
        <v>145.41999999999999</v>
      </c>
      <c r="AJ1146" s="122">
        <v>629.49</v>
      </c>
      <c r="AK1146" s="123">
        <v>1.3031495166689193</v>
      </c>
      <c r="AL1146" s="109">
        <v>0.77378051376160284</v>
      </c>
      <c r="AM1146" s="109">
        <v>4.2592907184577207E-2</v>
      </c>
      <c r="AN1146">
        <v>6.001647278279295E-2</v>
      </c>
      <c r="AY1146" s="191"/>
      <c r="BC1146" s="192"/>
      <c r="BD1146" s="191" t="str">
        <f t="shared" si="85"/>
        <v/>
      </c>
      <c r="BE1146" s="122" t="str">
        <f t="shared" si="86"/>
        <v/>
      </c>
      <c r="BF1146" s="122" t="str">
        <f t="shared" si="87"/>
        <v/>
      </c>
      <c r="BG1146" s="122" t="str">
        <f t="shared" si="88"/>
        <v/>
      </c>
      <c r="BH1146" s="192" t="str">
        <f t="shared" si="89"/>
        <v/>
      </c>
      <c r="BI1146" s="109">
        <v>3.0312451300717371</v>
      </c>
      <c r="BJ1146" s="109">
        <v>2.4038799128628749</v>
      </c>
      <c r="BK1146" s="109">
        <v>3.648399499425985</v>
      </c>
      <c r="BL1146" s="109">
        <v>1118.553955078125</v>
      </c>
      <c r="BM1146" s="109">
        <v>1107.9310156250001</v>
      </c>
      <c r="BN1146" s="123">
        <v>1129.023959960937</v>
      </c>
    </row>
    <row r="1147" spans="1:66" x14ac:dyDescent="0.25">
      <c r="A1147">
        <v>1142</v>
      </c>
      <c r="B1147" t="s">
        <v>181</v>
      </c>
      <c r="C1147" s="120" t="s">
        <v>51</v>
      </c>
      <c r="D1147" t="s">
        <v>51</v>
      </c>
      <c r="E1147" s="121">
        <v>67</v>
      </c>
      <c r="F1147" t="s">
        <v>178</v>
      </c>
      <c r="G1147" t="s">
        <v>180</v>
      </c>
      <c r="H1147" t="s">
        <v>54</v>
      </c>
      <c r="K1147" s="21" t="s">
        <v>189</v>
      </c>
      <c r="L1147">
        <v>46.932000000000002</v>
      </c>
      <c r="M1147">
        <v>2.681</v>
      </c>
      <c r="N1147">
        <v>6.1369999999999996</v>
      </c>
      <c r="O1147">
        <v>6.7910000000000004</v>
      </c>
      <c r="P1147">
        <v>0.13900000000000001</v>
      </c>
      <c r="Q1147">
        <v>13.507999999999999</v>
      </c>
      <c r="R1147">
        <v>23.17</v>
      </c>
      <c r="S1147">
        <v>0.63300000000000001</v>
      </c>
      <c r="X1147">
        <v>99.991</v>
      </c>
      <c r="Y1147">
        <v>78.001499503839213</v>
      </c>
      <c r="Z1147" s="122">
        <v>0.6</v>
      </c>
      <c r="AA1147" s="122">
        <v>6.77</v>
      </c>
      <c r="AB1147" s="122">
        <v>1.71</v>
      </c>
      <c r="AC1147" s="122">
        <v>2.71</v>
      </c>
      <c r="AD1147" s="122">
        <v>36.590000000000003</v>
      </c>
      <c r="AE1147" s="122">
        <v>1.24</v>
      </c>
      <c r="AF1147" s="122">
        <v>0.67</v>
      </c>
      <c r="AG1147" s="122">
        <v>8.9</v>
      </c>
      <c r="AI1147" s="122">
        <v>200</v>
      </c>
      <c r="AJ1147" s="122">
        <v>200</v>
      </c>
      <c r="AK1147" s="123">
        <v>1.3118497853513591</v>
      </c>
      <c r="AL1147" s="109">
        <v>0.75462678867129729</v>
      </c>
      <c r="AM1147" s="109">
        <v>4.5986287084321065E-2</v>
      </c>
      <c r="AN1147">
        <v>5.6765911250455561E-2</v>
      </c>
      <c r="AT1147" s="122">
        <v>5.9485492033365448</v>
      </c>
      <c r="AU1147" s="122">
        <v>0.87504245074864795</v>
      </c>
      <c r="AV1147" s="122">
        <v>1133.181349020934</v>
      </c>
      <c r="AW1147" s="122">
        <v>9.7600102995214595</v>
      </c>
      <c r="AX1147" s="122">
        <v>13</v>
      </c>
      <c r="AY1147" s="191">
        <v>6.7672293830920998</v>
      </c>
      <c r="AZ1147" s="122">
        <v>0.86941713402819076</v>
      </c>
      <c r="BA1147" s="122">
        <v>1125.5076978030249</v>
      </c>
      <c r="BB1147" s="122">
        <v>14.058407664994069</v>
      </c>
      <c r="BC1147" s="192">
        <v>33</v>
      </c>
      <c r="BD1147" s="191">
        <f t="shared" si="85"/>
        <v>6.7672293830920998</v>
      </c>
      <c r="BE1147" s="122">
        <f t="shared" si="86"/>
        <v>0.86941713402819076</v>
      </c>
      <c r="BF1147" s="122">
        <f t="shared" si="87"/>
        <v>1125.5076978030249</v>
      </c>
      <c r="BG1147" s="122">
        <f t="shared" si="88"/>
        <v>14.058407664994069</v>
      </c>
      <c r="BH1147" s="192">
        <f t="shared" si="89"/>
        <v>33</v>
      </c>
      <c r="BI1147" s="109">
        <v>3.7391028448309722</v>
      </c>
      <c r="BJ1147" s="109">
        <v>2.9928130098547761</v>
      </c>
      <c r="BK1147" s="109">
        <v>5.151925224896889</v>
      </c>
      <c r="BL1147" s="109">
        <v>1130.314331054688</v>
      </c>
      <c r="BM1147" s="109">
        <v>1120.581811523437</v>
      </c>
      <c r="BN1147" s="123">
        <v>1139.980375976563</v>
      </c>
    </row>
    <row r="1148" spans="1:66" x14ac:dyDescent="0.25">
      <c r="A1148">
        <v>1143</v>
      </c>
      <c r="B1148" t="s">
        <v>181</v>
      </c>
      <c r="C1148" s="120" t="s">
        <v>51</v>
      </c>
      <c r="D1148" t="s">
        <v>51</v>
      </c>
      <c r="E1148" s="121">
        <v>68</v>
      </c>
      <c r="F1148" t="s">
        <v>185</v>
      </c>
      <c r="G1148" t="s">
        <v>180</v>
      </c>
      <c r="H1148" t="s">
        <v>54</v>
      </c>
      <c r="K1148" s="21" t="s">
        <v>189</v>
      </c>
      <c r="L1148">
        <v>45.100999999999999</v>
      </c>
      <c r="M1148">
        <v>3.1269999999999998</v>
      </c>
      <c r="N1148">
        <v>7.5819999999999999</v>
      </c>
      <c r="O1148">
        <v>7.5270000000000001</v>
      </c>
      <c r="P1148">
        <v>0.154</v>
      </c>
      <c r="Q1148">
        <v>12.169</v>
      </c>
      <c r="R1148">
        <v>23.184000000000001</v>
      </c>
      <c r="S1148">
        <v>0.629</v>
      </c>
      <c r="U1148">
        <v>4.7E-2</v>
      </c>
      <c r="W1148">
        <v>1.4E-2</v>
      </c>
      <c r="X1148">
        <v>99.534000000000006</v>
      </c>
      <c r="Y1148">
        <v>74.239710339841807</v>
      </c>
      <c r="Z1148" s="122">
        <v>0.62</v>
      </c>
      <c r="AA1148" s="122">
        <v>6.18</v>
      </c>
      <c r="AB1148" s="122">
        <v>1.53</v>
      </c>
      <c r="AC1148" s="122">
        <v>2.57</v>
      </c>
      <c r="AD1148" s="122">
        <v>35.08</v>
      </c>
      <c r="AE1148" s="122">
        <v>1.31</v>
      </c>
      <c r="AF1148" s="122">
        <v>0.67</v>
      </c>
      <c r="AG1148" s="122">
        <v>9.1300000000000008</v>
      </c>
      <c r="AI1148" s="122">
        <v>102.32</v>
      </c>
      <c r="AJ1148" s="122">
        <v>461.05</v>
      </c>
      <c r="AK1148" s="123">
        <v>1.3071796889868692</v>
      </c>
      <c r="AL1148" s="109">
        <v>0.68728314364633969</v>
      </c>
      <c r="AM1148" s="109">
        <v>4.6197121588897543E-2</v>
      </c>
      <c r="AN1148">
        <v>7.6093514539956678E-2</v>
      </c>
      <c r="AY1148" s="191"/>
      <c r="BC1148" s="192"/>
      <c r="BD1148" s="191" t="str">
        <f t="shared" si="85"/>
        <v/>
      </c>
      <c r="BE1148" s="122" t="str">
        <f t="shared" si="86"/>
        <v/>
      </c>
      <c r="BF1148" s="122" t="str">
        <f t="shared" si="87"/>
        <v/>
      </c>
      <c r="BG1148" s="122" t="str">
        <f t="shared" si="88"/>
        <v/>
      </c>
      <c r="BH1148" s="192" t="str">
        <f t="shared" si="89"/>
        <v/>
      </c>
      <c r="BI1148" s="109">
        <v>3.819299194948321</v>
      </c>
      <c r="BJ1148" s="109">
        <v>2.364336350099689</v>
      </c>
      <c r="BK1148" s="109">
        <v>6.1017437864705384</v>
      </c>
      <c r="BL1148" s="109">
        <v>1110.42578125</v>
      </c>
      <c r="BM1148" s="109">
        <v>1103.6930273437499</v>
      </c>
      <c r="BN1148" s="123">
        <v>1118.8981152343749</v>
      </c>
    </row>
    <row r="1149" spans="1:66" x14ac:dyDescent="0.25">
      <c r="A1149">
        <v>1144</v>
      </c>
      <c r="B1149" t="s">
        <v>181</v>
      </c>
      <c r="C1149" s="120" t="s">
        <v>52</v>
      </c>
      <c r="D1149" t="s">
        <v>52</v>
      </c>
      <c r="E1149" s="121">
        <v>1</v>
      </c>
      <c r="F1149" t="s">
        <v>178</v>
      </c>
      <c r="G1149" t="s">
        <v>180</v>
      </c>
      <c r="H1149" t="s">
        <v>54</v>
      </c>
      <c r="K1149" s="21" t="s">
        <v>189</v>
      </c>
      <c r="L1149">
        <v>45.875999999999998</v>
      </c>
      <c r="M1149">
        <v>2.8330000000000002</v>
      </c>
      <c r="N1149">
        <v>7.4870000000000001</v>
      </c>
      <c r="O1149">
        <v>6.7249999999999996</v>
      </c>
      <c r="P1149">
        <v>8.5999999999999993E-2</v>
      </c>
      <c r="Q1149">
        <v>13.154999999999999</v>
      </c>
      <c r="R1149">
        <v>22.594000000000001</v>
      </c>
      <c r="S1149">
        <v>0.66</v>
      </c>
      <c r="U1149">
        <v>2.5999999999999999E-2</v>
      </c>
      <c r="W1149">
        <v>3.9E-2</v>
      </c>
      <c r="X1149">
        <v>99.480999999999995</v>
      </c>
      <c r="Y1149">
        <v>77.713361066613146</v>
      </c>
      <c r="Z1149" s="122">
        <v>0.62</v>
      </c>
      <c r="AA1149" s="122">
        <v>6.61</v>
      </c>
      <c r="AB1149" s="122">
        <v>1.56</v>
      </c>
      <c r="AC1149" s="122">
        <v>2.74</v>
      </c>
      <c r="AD1149" s="122">
        <v>58.53</v>
      </c>
      <c r="AE1149" s="122">
        <v>1.26</v>
      </c>
      <c r="AF1149" s="122">
        <v>0.68</v>
      </c>
      <c r="AG1149" s="122">
        <v>8.5299999999999994</v>
      </c>
      <c r="AI1149" s="122">
        <v>185.19</v>
      </c>
      <c r="AJ1149" s="122">
        <v>156.88</v>
      </c>
      <c r="AK1149" s="123">
        <v>1.3278143860387519</v>
      </c>
      <c r="AL1149" s="109">
        <v>0.73805606091830467</v>
      </c>
      <c r="AM1149" s="109">
        <v>4.8153283242519392E-2</v>
      </c>
      <c r="AN1149">
        <v>6.0620697657137013E-2</v>
      </c>
      <c r="AT1149" s="122">
        <v>6.9790773555094461</v>
      </c>
      <c r="AU1149" s="122">
        <v>0.78278425404751906</v>
      </c>
      <c r="AV1149" s="122">
        <v>1147.309129970768</v>
      </c>
      <c r="AW1149" s="122">
        <v>10.99980190630615</v>
      </c>
      <c r="AX1149" s="122">
        <v>34</v>
      </c>
      <c r="AY1149" s="191"/>
      <c r="BC1149" s="192"/>
      <c r="BD1149" s="191" t="str">
        <f t="shared" si="85"/>
        <v/>
      </c>
      <c r="BE1149" s="122" t="str">
        <f t="shared" si="86"/>
        <v/>
      </c>
      <c r="BF1149" s="122" t="str">
        <f t="shared" si="87"/>
        <v/>
      </c>
      <c r="BG1149" s="122" t="str">
        <f t="shared" si="88"/>
        <v/>
      </c>
      <c r="BH1149" s="192" t="str">
        <f t="shared" si="89"/>
        <v/>
      </c>
      <c r="BI1149" s="109">
        <v>7.2939078880035018</v>
      </c>
      <c r="BJ1149" s="109">
        <v>5.453688218661461</v>
      </c>
      <c r="BK1149" s="109">
        <v>9.9248604179107272</v>
      </c>
      <c r="BL1149" s="109">
        <v>1138.127563476562</v>
      </c>
      <c r="BM1149" s="109">
        <v>1127.5609374999999</v>
      </c>
      <c r="BN1149" s="123">
        <v>1149.5213867187499</v>
      </c>
    </row>
    <row r="1150" spans="1:66" x14ac:dyDescent="0.25">
      <c r="A1150">
        <v>1145</v>
      </c>
      <c r="B1150" t="s">
        <v>181</v>
      </c>
      <c r="C1150" s="120" t="s">
        <v>52</v>
      </c>
      <c r="D1150" t="s">
        <v>52</v>
      </c>
      <c r="E1150" s="121">
        <v>2</v>
      </c>
      <c r="F1150" t="s">
        <v>183</v>
      </c>
      <c r="G1150" t="s">
        <v>180</v>
      </c>
      <c r="H1150" t="s">
        <v>54</v>
      </c>
      <c r="K1150" s="21" t="s">
        <v>189</v>
      </c>
      <c r="L1150">
        <v>46.244999999999997</v>
      </c>
      <c r="M1150">
        <v>2.6829999999999998</v>
      </c>
      <c r="N1150">
        <v>7.1349999999999998</v>
      </c>
      <c r="O1150">
        <v>6.6539999999999999</v>
      </c>
      <c r="P1150">
        <v>7.4999999999999997E-2</v>
      </c>
      <c r="Q1150">
        <v>13.340999999999999</v>
      </c>
      <c r="R1150">
        <v>22.635999999999999</v>
      </c>
      <c r="S1150">
        <v>0.60099999999999998</v>
      </c>
      <c r="U1150">
        <v>7.6999999999999999E-2</v>
      </c>
      <c r="W1150">
        <v>4.2000000000000003E-2</v>
      </c>
      <c r="X1150">
        <v>99.48899999999999</v>
      </c>
      <c r="Y1150">
        <v>78.137439021795515</v>
      </c>
      <c r="Z1150" s="122">
        <v>0.62</v>
      </c>
      <c r="AA1150" s="122">
        <v>6.86</v>
      </c>
      <c r="AB1150" s="122">
        <v>1.61</v>
      </c>
      <c r="AC1150" s="122">
        <v>2.77</v>
      </c>
      <c r="AD1150" s="122">
        <v>66.91</v>
      </c>
      <c r="AE1150" s="122">
        <v>1.26</v>
      </c>
      <c r="AF1150" s="122">
        <v>0.68</v>
      </c>
      <c r="AG1150" s="122">
        <v>8.94</v>
      </c>
      <c r="AI1150" s="122">
        <v>68.94</v>
      </c>
      <c r="AJ1150" s="122">
        <v>153.16999999999999</v>
      </c>
      <c r="AK1150" s="123">
        <v>1.3360515549221497</v>
      </c>
      <c r="AL1150" s="109">
        <v>0.7478020136015795</v>
      </c>
      <c r="AM1150" s="109">
        <v>4.3808278560336845E-2</v>
      </c>
      <c r="AN1150">
        <v>6.6645925054195379E-2</v>
      </c>
      <c r="AT1150" s="122">
        <v>6.7320710274015694</v>
      </c>
      <c r="AU1150" s="122">
        <v>0.78223763711036276</v>
      </c>
      <c r="AV1150" s="122">
        <v>1142.335600182621</v>
      </c>
      <c r="AW1150" s="122">
        <v>10.92299018036393</v>
      </c>
      <c r="AX1150" s="122">
        <v>34</v>
      </c>
      <c r="AY1150" s="122">
        <v>6.7320710274015694</v>
      </c>
      <c r="AZ1150" s="122">
        <v>0.78223763711036276</v>
      </c>
      <c r="BA1150" s="122">
        <v>1142.335600182621</v>
      </c>
      <c r="BB1150" s="122">
        <v>10.92299018036393</v>
      </c>
      <c r="BC1150" s="141">
        <v>34</v>
      </c>
      <c r="BD1150" s="191">
        <f t="shared" si="85"/>
        <v>6.7320710274015694</v>
      </c>
      <c r="BE1150" s="122">
        <f t="shared" si="86"/>
        <v>0.78223763711036276</v>
      </c>
      <c r="BF1150" s="122">
        <f t="shared" si="87"/>
        <v>1142.335600182621</v>
      </c>
      <c r="BG1150" s="122">
        <f t="shared" si="88"/>
        <v>10.92299018036393</v>
      </c>
      <c r="BH1150" s="192">
        <f t="shared" si="89"/>
        <v>34</v>
      </c>
      <c r="BI1150" s="109">
        <v>4.1310452430875788</v>
      </c>
      <c r="BJ1150" s="109">
        <v>2.8095034950407038</v>
      </c>
      <c r="BK1150" s="109">
        <v>5.4559291046293268</v>
      </c>
      <c r="BL1150" s="109">
        <v>1113.60498046875</v>
      </c>
      <c r="BM1150" s="109">
        <v>1105.92771484375</v>
      </c>
      <c r="BN1150" s="123">
        <v>1122.302255859375</v>
      </c>
    </row>
    <row r="1151" spans="1:66" x14ac:dyDescent="0.25">
      <c r="A1151">
        <v>1146</v>
      </c>
      <c r="B1151" t="s">
        <v>181</v>
      </c>
      <c r="C1151" s="120" t="s">
        <v>52</v>
      </c>
      <c r="D1151" t="s">
        <v>52</v>
      </c>
      <c r="E1151" s="121">
        <v>5</v>
      </c>
      <c r="F1151" t="s">
        <v>178</v>
      </c>
      <c r="G1151" t="s">
        <v>180</v>
      </c>
      <c r="H1151" t="s">
        <v>54</v>
      </c>
      <c r="K1151" s="21" t="s">
        <v>189</v>
      </c>
      <c r="L1151">
        <v>45.048999999999999</v>
      </c>
      <c r="M1151">
        <v>3.2469999999999999</v>
      </c>
      <c r="N1151">
        <v>8.32</v>
      </c>
      <c r="O1151">
        <v>7.1849999999999996</v>
      </c>
      <c r="P1151">
        <v>0.129</v>
      </c>
      <c r="Q1151">
        <v>12.773</v>
      </c>
      <c r="R1151">
        <v>22.771000000000001</v>
      </c>
      <c r="S1151">
        <v>0.59199999999999997</v>
      </c>
      <c r="U1151">
        <v>2.1000000000000001E-2</v>
      </c>
      <c r="W1151">
        <v>8.9999999999999993E-3</v>
      </c>
      <c r="X1151">
        <v>100.096</v>
      </c>
      <c r="Y1151">
        <v>76.013283524211033</v>
      </c>
      <c r="Z1151" s="122">
        <v>0.62</v>
      </c>
      <c r="AA1151" s="122">
        <v>6.17</v>
      </c>
      <c r="AB1151" s="122">
        <v>1.48</v>
      </c>
      <c r="AC1151" s="122">
        <v>2.64</v>
      </c>
      <c r="AD1151" s="122">
        <v>37.950000000000003</v>
      </c>
      <c r="AE1151" s="122">
        <v>1.29</v>
      </c>
      <c r="AF1151" s="122">
        <v>0.68</v>
      </c>
      <c r="AG1151" s="122">
        <v>9.27</v>
      </c>
      <c r="AI1151" s="122">
        <v>240.64</v>
      </c>
      <c r="AJ1151" s="122">
        <v>731.24</v>
      </c>
      <c r="AK1151" s="123">
        <v>1.3224238442818745</v>
      </c>
      <c r="AL1151" s="109">
        <v>0.71478304078307153</v>
      </c>
      <c r="AM1151" s="109">
        <v>4.3081072269750505E-2</v>
      </c>
      <c r="AN1151">
        <v>6.5169755895371662E-2</v>
      </c>
      <c r="AY1151" s="191"/>
      <c r="BC1151" s="192"/>
      <c r="BD1151" s="191" t="str">
        <f t="shared" si="85"/>
        <v/>
      </c>
      <c r="BE1151" s="122" t="str">
        <f t="shared" si="86"/>
        <v/>
      </c>
      <c r="BF1151" s="122" t="str">
        <f t="shared" si="87"/>
        <v/>
      </c>
      <c r="BG1151" s="122" t="str">
        <f t="shared" si="88"/>
        <v/>
      </c>
      <c r="BH1151" s="192" t="str">
        <f t="shared" si="89"/>
        <v/>
      </c>
      <c r="BI1151" s="109">
        <v>3.5769622804225771</v>
      </c>
      <c r="BJ1151" s="109">
        <v>1.785595941692719</v>
      </c>
      <c r="BK1151" s="109">
        <v>5.7218224908412783</v>
      </c>
      <c r="BL1151" s="109">
        <v>1120.247436523438</v>
      </c>
      <c r="BM1151" s="109">
        <v>1108.15263671875</v>
      </c>
      <c r="BN1151" s="123">
        <v>1133.752470703125</v>
      </c>
    </row>
    <row r="1152" spans="1:66" x14ac:dyDescent="0.25">
      <c r="A1152">
        <v>1147</v>
      </c>
      <c r="B1152" t="s">
        <v>181</v>
      </c>
      <c r="C1152" s="120" t="s">
        <v>52</v>
      </c>
      <c r="D1152" t="s">
        <v>52</v>
      </c>
      <c r="E1152" s="121">
        <v>6</v>
      </c>
      <c r="F1152" t="s">
        <v>183</v>
      </c>
      <c r="G1152" t="s">
        <v>180</v>
      </c>
      <c r="H1152" t="s">
        <v>54</v>
      </c>
      <c r="K1152" s="21" t="s">
        <v>189</v>
      </c>
      <c r="L1152">
        <v>47.64</v>
      </c>
      <c r="M1152">
        <v>2.585</v>
      </c>
      <c r="N1152">
        <v>5.282</v>
      </c>
      <c r="O1152">
        <v>7.0519999999999996</v>
      </c>
      <c r="P1152">
        <v>0.20300000000000001</v>
      </c>
      <c r="Q1152">
        <v>14.093999999999999</v>
      </c>
      <c r="R1152">
        <v>22.747</v>
      </c>
      <c r="S1152">
        <v>0.439</v>
      </c>
      <c r="W1152">
        <v>5.0000000000000001E-3</v>
      </c>
      <c r="X1152">
        <v>100.047</v>
      </c>
      <c r="Y1152">
        <v>78.082965790573652</v>
      </c>
      <c r="Z1152" s="122">
        <v>0.6</v>
      </c>
      <c r="AA1152" s="122">
        <v>7.01</v>
      </c>
      <c r="AB1152" s="122">
        <v>1.89</v>
      </c>
      <c r="AC1152" s="122">
        <v>2.66</v>
      </c>
      <c r="AD1152" s="122">
        <v>26.85</v>
      </c>
      <c r="AE1152" s="122">
        <v>1.22</v>
      </c>
      <c r="AF1152" s="122">
        <v>0.68</v>
      </c>
      <c r="AG1152" s="122">
        <v>11.42</v>
      </c>
      <c r="AI1152" s="122">
        <v>200</v>
      </c>
      <c r="AJ1152" s="122">
        <v>1272.8</v>
      </c>
      <c r="AK1152" s="123">
        <v>1.2915055572637217</v>
      </c>
      <c r="AL1152" s="109">
        <v>0.78606277829084747</v>
      </c>
      <c r="AM1152" s="109">
        <v>3.1839845742061536E-2</v>
      </c>
      <c r="AN1152">
        <v>9.2606637893837107E-2</v>
      </c>
      <c r="AY1152" s="191"/>
      <c r="BC1152" s="192"/>
      <c r="BD1152" s="191" t="str">
        <f t="shared" si="85"/>
        <v/>
      </c>
      <c r="BE1152" s="122" t="str">
        <f t="shared" si="86"/>
        <v/>
      </c>
      <c r="BF1152" s="122" t="str">
        <f t="shared" si="87"/>
        <v/>
      </c>
      <c r="BG1152" s="122" t="str">
        <f t="shared" si="88"/>
        <v/>
      </c>
      <c r="BH1152" s="192" t="str">
        <f t="shared" si="89"/>
        <v/>
      </c>
      <c r="BI1152" s="109">
        <v>1.4154226317400731</v>
      </c>
      <c r="BJ1152" s="109">
        <v>1.240162736415366</v>
      </c>
      <c r="BK1152" s="109">
        <v>1.5833185210223</v>
      </c>
      <c r="BL1152" s="109">
        <v>1081.593505859375</v>
      </c>
      <c r="BM1152" s="109">
        <v>1077.105014648437</v>
      </c>
      <c r="BN1152" s="123">
        <v>1086.142587890625</v>
      </c>
    </row>
    <row r="1153" spans="1:66" x14ac:dyDescent="0.25">
      <c r="A1153">
        <v>1148</v>
      </c>
      <c r="B1153">
        <v>282</v>
      </c>
      <c r="C1153" s="120" t="s">
        <v>52</v>
      </c>
      <c r="D1153" t="s">
        <v>52</v>
      </c>
      <c r="E1153" s="121">
        <v>7</v>
      </c>
      <c r="F1153" t="s">
        <v>178</v>
      </c>
      <c r="G1153" t="s">
        <v>180</v>
      </c>
      <c r="H1153" t="s">
        <v>54</v>
      </c>
      <c r="K1153" s="21" t="s">
        <v>189</v>
      </c>
      <c r="L1153">
        <v>45.343000000000004</v>
      </c>
      <c r="M1153">
        <v>3.0870000000000002</v>
      </c>
      <c r="N1153">
        <v>8.5</v>
      </c>
      <c r="O1153">
        <v>6.8410000000000002</v>
      </c>
      <c r="P1153">
        <v>0.129</v>
      </c>
      <c r="Q1153">
        <v>12.92</v>
      </c>
      <c r="R1153">
        <v>22.498000000000001</v>
      </c>
      <c r="S1153">
        <v>0.63700000000000001</v>
      </c>
      <c r="W1153">
        <v>2.3E-2</v>
      </c>
      <c r="X1153">
        <v>99.978000000000009</v>
      </c>
      <c r="Y1153">
        <v>77.098633240247722</v>
      </c>
      <c r="Z1153" s="122">
        <v>0.62</v>
      </c>
      <c r="AA1153" s="122">
        <v>6.36</v>
      </c>
      <c r="AB1153" s="122">
        <v>1.46</v>
      </c>
      <c r="AC1153" s="122">
        <v>2.72</v>
      </c>
      <c r="AD1153" s="122">
        <v>38.04</v>
      </c>
      <c r="AE1153" s="122">
        <v>1.28</v>
      </c>
      <c r="AF1153" s="122">
        <v>0.68</v>
      </c>
      <c r="AG1153" s="122">
        <v>8.8699999999999992</v>
      </c>
      <c r="AI1153" s="122">
        <v>200</v>
      </c>
      <c r="AJ1153" s="122">
        <v>260.62</v>
      </c>
      <c r="AK1153" s="123">
        <v>1.335471327732016</v>
      </c>
      <c r="AL1153" s="109">
        <v>0.72154999228421046</v>
      </c>
      <c r="AM1153" s="109">
        <v>4.6262256792431788E-2</v>
      </c>
      <c r="AN1153">
        <v>6.7789962975029511E-2</v>
      </c>
      <c r="AT1153" s="122">
        <v>7.0741685234744116</v>
      </c>
      <c r="AU1153" s="122">
        <v>0.77312578058568671</v>
      </c>
      <c r="AV1153" s="122">
        <v>1148.549330136083</v>
      </c>
      <c r="AW1153" s="122">
        <v>11.290204545481959</v>
      </c>
      <c r="AX1153" s="122">
        <v>38</v>
      </c>
      <c r="AY1153" s="191">
        <v>7.0234666618561699</v>
      </c>
      <c r="AZ1153" s="122">
        <v>1.008470465839159</v>
      </c>
      <c r="BA1153" s="122">
        <v>1168.408826688318</v>
      </c>
      <c r="BB1153" s="122">
        <v>16.89244422693957</v>
      </c>
      <c r="BC1153" s="192">
        <v>33</v>
      </c>
      <c r="BD1153" s="191">
        <f t="shared" si="85"/>
        <v>7.0234666618561699</v>
      </c>
      <c r="BE1153" s="122">
        <f t="shared" si="86"/>
        <v>1.008470465839159</v>
      </c>
      <c r="BF1153" s="122">
        <f t="shared" si="87"/>
        <v>1168.408826688318</v>
      </c>
      <c r="BG1153" s="122">
        <f t="shared" si="88"/>
        <v>16.89244422693957</v>
      </c>
      <c r="BH1153" s="192">
        <f t="shared" si="89"/>
        <v>33</v>
      </c>
      <c r="BI1153" s="109">
        <v>7.2227208314056623</v>
      </c>
      <c r="BJ1153" s="109">
        <v>5.0730018983001939</v>
      </c>
      <c r="BK1153" s="109">
        <v>9.8519926438446266</v>
      </c>
      <c r="BL1153" s="109">
        <v>1146.23388671875</v>
      </c>
      <c r="BM1153" s="109">
        <v>1130.8954931640631</v>
      </c>
      <c r="BN1153" s="123">
        <v>1162.1990917968751</v>
      </c>
    </row>
    <row r="1154" spans="1:66" x14ac:dyDescent="0.25">
      <c r="A1154">
        <v>1149</v>
      </c>
      <c r="B1154">
        <v>283</v>
      </c>
      <c r="C1154" s="120" t="s">
        <v>52</v>
      </c>
      <c r="D1154" t="s">
        <v>52</v>
      </c>
      <c r="E1154" s="121">
        <v>8</v>
      </c>
      <c r="F1154" t="s">
        <v>185</v>
      </c>
      <c r="G1154" t="s">
        <v>180</v>
      </c>
      <c r="H1154" t="s">
        <v>54</v>
      </c>
      <c r="K1154" s="21" t="s">
        <v>189</v>
      </c>
      <c r="L1154">
        <v>41.445999999999998</v>
      </c>
      <c r="M1154">
        <v>5.4630000000000001</v>
      </c>
      <c r="N1154">
        <v>10.795999999999999</v>
      </c>
      <c r="O1154">
        <v>8.1590000000000007</v>
      </c>
      <c r="P1154">
        <v>0.16300000000000001</v>
      </c>
      <c r="Q1154">
        <v>11.028</v>
      </c>
      <c r="R1154">
        <v>22.309000000000001</v>
      </c>
      <c r="S1154">
        <v>0.624</v>
      </c>
      <c r="X1154">
        <v>99.988</v>
      </c>
      <c r="Y1154">
        <v>70.669004885587611</v>
      </c>
      <c r="Z1154" s="122">
        <v>0.65</v>
      </c>
      <c r="AA1154" s="122">
        <v>4.68</v>
      </c>
      <c r="AB1154" s="122">
        <v>1.3</v>
      </c>
      <c r="AC1154" s="122">
        <v>2.4700000000000002</v>
      </c>
      <c r="AD1154" s="122">
        <v>32.049999999999997</v>
      </c>
      <c r="AE1154" s="122">
        <v>1.4</v>
      </c>
      <c r="AF1154" s="122">
        <v>0.68</v>
      </c>
      <c r="AG1154" s="122">
        <v>9.27</v>
      </c>
      <c r="AI1154" s="122">
        <v>200</v>
      </c>
      <c r="AJ1154" s="122">
        <v>200</v>
      </c>
      <c r="AK1154" s="123">
        <v>1.3152394756007431</v>
      </c>
      <c r="AL1154" s="109">
        <v>0.62393445638672995</v>
      </c>
      <c r="AM1154" s="109">
        <v>4.5910314949574142E-2</v>
      </c>
      <c r="AN1154">
        <v>0.10473842784204705</v>
      </c>
      <c r="AY1154" s="191"/>
      <c r="BC1154" s="192"/>
      <c r="BD1154" s="191" t="str">
        <f t="shared" si="85"/>
        <v/>
      </c>
      <c r="BE1154" s="122" t="str">
        <f t="shared" si="86"/>
        <v/>
      </c>
      <c r="BF1154" s="122" t="str">
        <f t="shared" si="87"/>
        <v/>
      </c>
      <c r="BG1154" s="122" t="str">
        <f t="shared" si="88"/>
        <v/>
      </c>
      <c r="BH1154" s="192" t="str">
        <f t="shared" si="89"/>
        <v/>
      </c>
      <c r="BI1154" s="109">
        <v>2.9853442129497858</v>
      </c>
      <c r="BJ1154" s="109">
        <v>1.485597833097491</v>
      </c>
      <c r="BK1154" s="109">
        <v>4.7492243894939747</v>
      </c>
      <c r="BL1154" s="109">
        <v>1089.68310546875</v>
      </c>
      <c r="BM1154" s="109">
        <v>1079.3164843750001</v>
      </c>
      <c r="BN1154" s="123">
        <v>1098.373022460938</v>
      </c>
    </row>
    <row r="1155" spans="1:66" x14ac:dyDescent="0.25">
      <c r="A1155">
        <v>1150</v>
      </c>
      <c r="B1155" t="s">
        <v>181</v>
      </c>
      <c r="C1155" s="120" t="s">
        <v>52</v>
      </c>
      <c r="D1155" t="s">
        <v>52</v>
      </c>
      <c r="E1155" s="121">
        <v>10</v>
      </c>
      <c r="F1155" t="s">
        <v>185</v>
      </c>
      <c r="G1155" t="s">
        <v>180</v>
      </c>
      <c r="H1155" t="s">
        <v>54</v>
      </c>
      <c r="K1155" s="21" t="s">
        <v>189</v>
      </c>
      <c r="L1155">
        <v>43.956000000000003</v>
      </c>
      <c r="M1155">
        <v>3.9769999999999999</v>
      </c>
      <c r="N1155">
        <v>8.6329999999999991</v>
      </c>
      <c r="O1155">
        <v>7.6609999999999996</v>
      </c>
      <c r="P1155">
        <v>0.13200000000000001</v>
      </c>
      <c r="Q1155">
        <v>12.247999999999999</v>
      </c>
      <c r="R1155">
        <v>22.724</v>
      </c>
      <c r="S1155">
        <v>0.63700000000000001</v>
      </c>
      <c r="X1155">
        <v>99.968000000000018</v>
      </c>
      <c r="Y1155">
        <v>74.025416487131778</v>
      </c>
      <c r="Z1155" s="122">
        <v>0.63</v>
      </c>
      <c r="AA1155" s="122">
        <v>5.56</v>
      </c>
      <c r="AB1155" s="122">
        <v>1.46</v>
      </c>
      <c r="AC1155" s="122">
        <v>2.54</v>
      </c>
      <c r="AD1155" s="122">
        <v>41.14</v>
      </c>
      <c r="AE1155" s="122">
        <v>1.32</v>
      </c>
      <c r="AF1155" s="122">
        <v>0.68</v>
      </c>
      <c r="AG1155" s="122">
        <v>8.85</v>
      </c>
      <c r="AI1155" s="122">
        <v>200</v>
      </c>
      <c r="AJ1155" s="122">
        <v>200</v>
      </c>
      <c r="AK1155" s="123">
        <v>1.3101660972505016</v>
      </c>
      <c r="AL1155" s="109">
        <v>0.68949450103902243</v>
      </c>
      <c r="AM1155" s="109">
        <v>4.6632482016867205E-2</v>
      </c>
      <c r="AN1155">
        <v>6.9765864347072173E-2</v>
      </c>
      <c r="AY1155" s="191"/>
      <c r="BC1155" s="192"/>
      <c r="BD1155" s="191" t="str">
        <f t="shared" si="85"/>
        <v/>
      </c>
      <c r="BE1155" s="122" t="str">
        <f t="shared" si="86"/>
        <v/>
      </c>
      <c r="BF1155" s="122" t="str">
        <f t="shared" si="87"/>
        <v/>
      </c>
      <c r="BG1155" s="122" t="str">
        <f t="shared" si="88"/>
        <v/>
      </c>
      <c r="BH1155" s="192" t="str">
        <f t="shared" si="89"/>
        <v/>
      </c>
      <c r="BI1155" s="109">
        <v>3.8045458853751919</v>
      </c>
      <c r="BJ1155" s="109">
        <v>1.9544216979057101</v>
      </c>
      <c r="BK1155" s="109">
        <v>6.3622174704582006</v>
      </c>
      <c r="BL1155" s="109">
        <v>1118.009521484375</v>
      </c>
      <c r="BM1155" s="109">
        <v>1106.9303027343749</v>
      </c>
      <c r="BN1155" s="123">
        <v>1131.645200195313</v>
      </c>
    </row>
    <row r="1156" spans="1:66" x14ac:dyDescent="0.25">
      <c r="A1156">
        <v>1151</v>
      </c>
      <c r="B1156" t="s">
        <v>181</v>
      </c>
      <c r="C1156" s="120" t="s">
        <v>52</v>
      </c>
      <c r="D1156" t="s">
        <v>52</v>
      </c>
      <c r="E1156" s="121">
        <v>12</v>
      </c>
      <c r="F1156" t="s">
        <v>178</v>
      </c>
      <c r="G1156" t="s">
        <v>180</v>
      </c>
      <c r="H1156" t="s">
        <v>54</v>
      </c>
      <c r="K1156" s="21" t="s">
        <v>189</v>
      </c>
      <c r="L1156">
        <v>42.902999999999999</v>
      </c>
      <c r="M1156">
        <v>4.4569999999999999</v>
      </c>
      <c r="N1156">
        <v>9.3089999999999993</v>
      </c>
      <c r="O1156">
        <v>8.0250000000000004</v>
      </c>
      <c r="P1156">
        <v>0.151</v>
      </c>
      <c r="Q1156">
        <v>11.68</v>
      </c>
      <c r="R1156">
        <v>22.48</v>
      </c>
      <c r="S1156">
        <v>0.70099999999999996</v>
      </c>
      <c r="U1156">
        <v>1.7000000000000001E-2</v>
      </c>
      <c r="X1156">
        <v>99.722999999999999</v>
      </c>
      <c r="Y1156">
        <v>72.179565424606693</v>
      </c>
      <c r="Z1156" s="122">
        <v>0.64</v>
      </c>
      <c r="AA1156" s="122">
        <v>5.23</v>
      </c>
      <c r="AB1156" s="122">
        <v>1.39</v>
      </c>
      <c r="AC1156" s="122">
        <v>2.48</v>
      </c>
      <c r="AD1156" s="122">
        <v>34.32</v>
      </c>
      <c r="AE1156" s="122">
        <v>1.35</v>
      </c>
      <c r="AF1156" s="122">
        <v>0.68</v>
      </c>
      <c r="AG1156" s="122">
        <v>8.2799999999999994</v>
      </c>
      <c r="AI1156" s="122">
        <v>286.95</v>
      </c>
      <c r="AJ1156" s="122">
        <v>200</v>
      </c>
      <c r="AK1156" s="123">
        <v>1.3008476079413618</v>
      </c>
      <c r="AL1156" s="109">
        <v>0.66124164457938073</v>
      </c>
      <c r="AM1156" s="109">
        <v>5.1608215508816592E-2</v>
      </c>
      <c r="AN1156">
        <v>7.6419767725952284E-2</v>
      </c>
      <c r="AY1156" s="191"/>
      <c r="BC1156" s="192"/>
      <c r="BD1156" s="191" t="str">
        <f t="shared" si="85"/>
        <v/>
      </c>
      <c r="BE1156" s="122" t="str">
        <f t="shared" si="86"/>
        <v/>
      </c>
      <c r="BF1156" s="122" t="str">
        <f t="shared" si="87"/>
        <v/>
      </c>
      <c r="BG1156" s="122" t="str">
        <f t="shared" si="88"/>
        <v/>
      </c>
      <c r="BH1156" s="192" t="str">
        <f t="shared" si="89"/>
        <v/>
      </c>
      <c r="BI1156" s="109">
        <v>5.7462576588923726</v>
      </c>
      <c r="BJ1156" s="109">
        <v>3.1382218083674709</v>
      </c>
      <c r="BK1156" s="109">
        <v>7.5571908292109766</v>
      </c>
      <c r="BL1156" s="109">
        <v>1104.7177734375</v>
      </c>
      <c r="BM1156" s="109">
        <v>1092.516694335937</v>
      </c>
      <c r="BN1156" s="123">
        <v>1116.263081054688</v>
      </c>
    </row>
    <row r="1157" spans="1:66" x14ac:dyDescent="0.25">
      <c r="A1157">
        <v>1152</v>
      </c>
      <c r="B1157" t="s">
        <v>181</v>
      </c>
      <c r="C1157" s="120" t="s">
        <v>52</v>
      </c>
      <c r="D1157" t="s">
        <v>52</v>
      </c>
      <c r="E1157" s="121">
        <v>14</v>
      </c>
      <c r="F1157" t="s">
        <v>186</v>
      </c>
      <c r="G1157" t="s">
        <v>180</v>
      </c>
      <c r="H1157" t="s">
        <v>54</v>
      </c>
      <c r="K1157" s="21" t="s">
        <v>189</v>
      </c>
      <c r="L1157">
        <v>50.317</v>
      </c>
      <c r="M1157">
        <v>1.0660000000000001</v>
      </c>
      <c r="N1157">
        <v>3.0110000000000001</v>
      </c>
      <c r="O1157">
        <v>6.9020000000000001</v>
      </c>
      <c r="P1157">
        <v>0.27100000000000002</v>
      </c>
      <c r="Q1157">
        <v>15.090999999999999</v>
      </c>
      <c r="R1157">
        <v>22.33</v>
      </c>
      <c r="S1157">
        <v>0.78500000000000003</v>
      </c>
      <c r="U1157">
        <v>3.6999999999999998E-2</v>
      </c>
      <c r="W1157">
        <v>6.8000000000000005E-2</v>
      </c>
      <c r="X1157">
        <v>99.878</v>
      </c>
      <c r="Y1157">
        <v>79.58177423202153</v>
      </c>
      <c r="Z1157" s="122">
        <v>0.57999999999999996</v>
      </c>
      <c r="AA1157" s="122">
        <v>11.51</v>
      </c>
      <c r="AB1157" s="122">
        <v>2.54</v>
      </c>
      <c r="AC1157" s="122">
        <v>2.66</v>
      </c>
      <c r="AD1157" s="122">
        <v>21.22</v>
      </c>
      <c r="AE1157" s="122">
        <v>1.1599999999999999</v>
      </c>
      <c r="AF1157" s="122">
        <v>0.68</v>
      </c>
      <c r="AG1157" s="122">
        <v>7.64</v>
      </c>
      <c r="AI1157" s="122">
        <v>128.99</v>
      </c>
      <c r="AJ1157" s="122">
        <v>90.48</v>
      </c>
      <c r="AK1157" s="123">
        <v>1.2564865571217203</v>
      </c>
      <c r="AL1157" s="109">
        <v>0.83954563036705643</v>
      </c>
      <c r="AM1157" s="109">
        <v>5.6790986546685115E-2</v>
      </c>
      <c r="AN1157">
        <v>6.1025666492912592E-2</v>
      </c>
      <c r="AY1157" s="191"/>
      <c r="BC1157" s="192"/>
      <c r="BD1157" s="191" t="str">
        <f t="shared" ref="BD1157:BD1201" si="90">IF(OR($F1157="Core",$F1157="Cpx Inclusion"),
     IF($Y1157&lt;67, IF(AO1157&lt;&gt;"",AO1157,""),
        IF($Y1157&gt;67, IF(AY1157&lt;&gt;"",AY1157,""), "")),
   IF(OR($F1157="Inner Rim",$F1157="Outer Rim",$F1157="Microlite"),
      IF(AT1157&lt;&gt;"",AT1157,""),
      IF($F1157="Not Categorized","", "")))</f>
        <v/>
      </c>
      <c r="BE1157" s="122" t="str">
        <f t="shared" ref="BE1157:BE1201" si="91">IF(OR($F1157="Core",$F1157="Cpx Inclusion"),
     IF($Y1157&lt;67, IF(AP1157&lt;&gt;"",AP1157,""),
        IF($Y1157&gt;67, IF(AZ1157&lt;&gt;"",AZ1157,""), "")),
   IF(OR($F1157="Inner Rim",$F1157="Outer Rim",$F1157="Microlite"),
      IF(AU1157&lt;&gt;"",AU1157,""),
      IF($F1157="Not Categorized","", "")))</f>
        <v/>
      </c>
      <c r="BF1157" s="122" t="str">
        <f t="shared" ref="BF1157:BF1201" si="92">IF(OR($F1157="Core",$F1157="Cpx Inclusion"),
     IF($Y1157&lt;67, IF(AQ1157&lt;&gt;"",AQ1157,""),
        IF($Y1157&gt;67, IF(BA1157&lt;&gt;"",BA1157,""), "")),
   IF(OR($F1157="Inner Rim",$F1157="Outer Rim",$F1157="Microlite"),
      IF(AV1157&lt;&gt;"",AV1157,""),
      IF($F1157="Not Categorized","", "")))</f>
        <v/>
      </c>
      <c r="BG1157" s="122" t="str">
        <f t="shared" ref="BG1157:BG1201" si="93">IF(OR($F1157="Core",$F1157="Cpx Inclusion"),
     IF($Y1157&lt;67, IF(AR1157&lt;&gt;"",AR1157,""),
        IF($Y1157&gt;67, IF(BB1157&lt;&gt;"",BB1157,""), "")),
   IF(OR($F1157="Inner Rim",$F1157="Outer Rim",$F1157="Microlite"),
      IF(AW1157&lt;&gt;"",AW1157,""),
      IF($F1157="Not Categorized","", "")))</f>
        <v/>
      </c>
      <c r="BH1157" s="192" t="str">
        <f t="shared" ref="BH1157:BH1201" si="94">IF(OR($F1157="Core",$F1157="Cpx Inclusion"),
     IF($Y1157&lt;67, IF(AS1157&lt;&gt;"",AS1157,""),
        IF($Y1157&gt;67, IF(BC1157&lt;&gt;"",BC1157,""), "")),
   IF(OR($F1157="Inner Rim",$F1157="Outer Rim",$F1157="Microlite"),
      IF(AX1157&lt;&gt;"",AX1157,""),
      IF($F1157="Not Categorized","", "")))</f>
        <v/>
      </c>
      <c r="BI1157" s="109">
        <v>2.0230993404698521</v>
      </c>
      <c r="BJ1157" s="109">
        <v>1.6865276470494419</v>
      </c>
      <c r="BK1157" s="109">
        <v>2.3379762878728059</v>
      </c>
      <c r="BL1157" s="109">
        <v>1022.9482421875</v>
      </c>
      <c r="BM1157" s="109">
        <v>1003.850783691406</v>
      </c>
      <c r="BN1157" s="123">
        <v>1040.360595703125</v>
      </c>
    </row>
    <row r="1158" spans="1:66" x14ac:dyDescent="0.25">
      <c r="A1158">
        <v>1153</v>
      </c>
      <c r="B1158" t="s">
        <v>181</v>
      </c>
      <c r="C1158" s="120" t="s">
        <v>52</v>
      </c>
      <c r="D1158" t="s">
        <v>52</v>
      </c>
      <c r="E1158" s="121">
        <v>16</v>
      </c>
      <c r="F1158" t="s">
        <v>178</v>
      </c>
      <c r="G1158" t="s">
        <v>180</v>
      </c>
      <c r="H1158" t="s">
        <v>54</v>
      </c>
      <c r="K1158" s="21" t="s">
        <v>189</v>
      </c>
      <c r="L1158">
        <v>43.892000000000003</v>
      </c>
      <c r="M1158">
        <v>3.847</v>
      </c>
      <c r="N1158">
        <v>8.2889999999999997</v>
      </c>
      <c r="O1158">
        <v>8.1210000000000004</v>
      </c>
      <c r="P1158">
        <v>0.158</v>
      </c>
      <c r="Q1158">
        <v>11.938000000000001</v>
      </c>
      <c r="R1158">
        <v>22.460999999999999</v>
      </c>
      <c r="S1158">
        <v>0.70899999999999996</v>
      </c>
      <c r="U1158">
        <v>7.0000000000000001E-3</v>
      </c>
      <c r="W1158">
        <v>6.2E-2</v>
      </c>
      <c r="X1158">
        <v>99.484000000000009</v>
      </c>
      <c r="Y1158">
        <v>72.379066054919278</v>
      </c>
      <c r="Z1158" s="122">
        <v>0.63</v>
      </c>
      <c r="AA1158" s="122">
        <v>5.62</v>
      </c>
      <c r="AB1158" s="122">
        <v>1.48</v>
      </c>
      <c r="AC1158" s="122">
        <v>2.4700000000000002</v>
      </c>
      <c r="AD1158" s="122">
        <v>32.5</v>
      </c>
      <c r="AE1158" s="122">
        <v>1.33</v>
      </c>
      <c r="AF1158" s="122">
        <v>0.68</v>
      </c>
      <c r="AG1158" s="122">
        <v>8.3800000000000008</v>
      </c>
      <c r="AI1158" s="122">
        <v>685.51</v>
      </c>
      <c r="AJ1158" s="122">
        <v>97.57</v>
      </c>
      <c r="AK1158" s="123">
        <v>1.2868538055660694</v>
      </c>
      <c r="AL1158" s="109">
        <v>0.67711776813097235</v>
      </c>
      <c r="AM1158" s="109">
        <v>5.2295261706500673E-2</v>
      </c>
      <c r="AN1158">
        <v>8.1632117788282124E-2</v>
      </c>
      <c r="AY1158" s="191"/>
      <c r="BC1158" s="192"/>
      <c r="BD1158" s="191" t="str">
        <f t="shared" si="90"/>
        <v/>
      </c>
      <c r="BE1158" s="122" t="str">
        <f t="shared" si="91"/>
        <v/>
      </c>
      <c r="BF1158" s="122" t="str">
        <f t="shared" si="92"/>
        <v/>
      </c>
      <c r="BG1158" s="122" t="str">
        <f t="shared" si="93"/>
        <v/>
      </c>
      <c r="BH1158" s="192" t="str">
        <f t="shared" si="94"/>
        <v/>
      </c>
      <c r="BI1158" s="109">
        <v>6.765084345871605</v>
      </c>
      <c r="BJ1158" s="109">
        <v>4.0849481421057359</v>
      </c>
      <c r="BK1158" s="109">
        <v>8.7416668730322495</v>
      </c>
      <c r="BL1158" s="109">
        <v>1110.539306640625</v>
      </c>
      <c r="BM1158" s="109">
        <v>1098.914858398437</v>
      </c>
      <c r="BN1158" s="123">
        <v>1123.3599609375001</v>
      </c>
    </row>
    <row r="1159" spans="1:66" x14ac:dyDescent="0.25">
      <c r="A1159">
        <v>1154</v>
      </c>
      <c r="B1159" t="s">
        <v>181</v>
      </c>
      <c r="C1159" s="120" t="s">
        <v>52</v>
      </c>
      <c r="D1159" t="s">
        <v>52</v>
      </c>
      <c r="E1159" s="121">
        <v>23</v>
      </c>
      <c r="F1159" t="s">
        <v>184</v>
      </c>
      <c r="G1159" t="s">
        <v>180</v>
      </c>
      <c r="H1159" t="s">
        <v>54</v>
      </c>
      <c r="K1159" s="21" t="s">
        <v>189</v>
      </c>
      <c r="L1159">
        <v>44.697000000000003</v>
      </c>
      <c r="M1159">
        <v>3.544</v>
      </c>
      <c r="N1159">
        <v>8.2119999999999997</v>
      </c>
      <c r="O1159">
        <v>7.7930000000000001</v>
      </c>
      <c r="P1159">
        <v>0.17399999999999999</v>
      </c>
      <c r="Q1159">
        <v>12.438000000000001</v>
      </c>
      <c r="R1159">
        <v>22.167999999999999</v>
      </c>
      <c r="S1159">
        <v>0.66300000000000003</v>
      </c>
      <c r="U1159">
        <v>1.0999999999999999E-2</v>
      </c>
      <c r="X1159">
        <v>99.7</v>
      </c>
      <c r="Y1159">
        <v>73.99291357780703</v>
      </c>
      <c r="Z1159" s="122">
        <v>0.62</v>
      </c>
      <c r="AA1159" s="122">
        <v>5.89</v>
      </c>
      <c r="AB1159" s="122">
        <v>1.49</v>
      </c>
      <c r="AC1159" s="122">
        <v>2.5299999999999998</v>
      </c>
      <c r="AD1159" s="122">
        <v>31.54</v>
      </c>
      <c r="AE1159" s="122">
        <v>1.3</v>
      </c>
      <c r="AF1159" s="122">
        <v>0.68</v>
      </c>
      <c r="AG1159" s="122">
        <v>8.6999999999999993</v>
      </c>
      <c r="AI1159" s="122">
        <v>415.63</v>
      </c>
      <c r="AJ1159" s="122">
        <v>200</v>
      </c>
      <c r="AK1159" s="123">
        <v>1.2918561255569077</v>
      </c>
      <c r="AL1159" s="109">
        <v>0.70037457925421442</v>
      </c>
      <c r="AM1159" s="109">
        <v>4.8548612270486471E-2</v>
      </c>
      <c r="AN1159">
        <v>9.3272136785595497E-2</v>
      </c>
      <c r="AY1159" s="191"/>
      <c r="BC1159" s="192"/>
      <c r="BD1159" s="191" t="str">
        <f t="shared" si="90"/>
        <v/>
      </c>
      <c r="BE1159" s="122" t="str">
        <f t="shared" si="91"/>
        <v/>
      </c>
      <c r="BF1159" s="122" t="str">
        <f t="shared" si="92"/>
        <v/>
      </c>
      <c r="BG1159" s="122" t="str">
        <f t="shared" si="93"/>
        <v/>
      </c>
      <c r="BH1159" s="192" t="str">
        <f t="shared" si="94"/>
        <v/>
      </c>
      <c r="BI1159" s="109">
        <v>5.2407608670989747</v>
      </c>
      <c r="BJ1159" s="109">
        <v>2.7592422551910158</v>
      </c>
      <c r="BK1159" s="109">
        <v>7.2079918927947748</v>
      </c>
      <c r="BL1159" s="109">
        <v>1108.59814453125</v>
      </c>
      <c r="BM1159" s="109">
        <v>1099.1917871093749</v>
      </c>
      <c r="BN1159" s="123">
        <v>1119.473032226563</v>
      </c>
    </row>
    <row r="1160" spans="1:66" x14ac:dyDescent="0.25">
      <c r="A1160">
        <v>1155</v>
      </c>
      <c r="B1160" t="s">
        <v>181</v>
      </c>
      <c r="C1160" s="120" t="s">
        <v>52</v>
      </c>
      <c r="D1160" t="s">
        <v>52</v>
      </c>
      <c r="E1160" s="121">
        <v>24</v>
      </c>
      <c r="F1160" t="s">
        <v>184</v>
      </c>
      <c r="G1160" t="s">
        <v>180</v>
      </c>
      <c r="H1160" t="s">
        <v>54</v>
      </c>
      <c r="K1160" s="21" t="s">
        <v>189</v>
      </c>
      <c r="L1160">
        <v>43.213000000000001</v>
      </c>
      <c r="M1160">
        <v>4.5739999999999998</v>
      </c>
      <c r="N1160">
        <v>9.0960000000000001</v>
      </c>
      <c r="O1160">
        <v>7.7450000000000001</v>
      </c>
      <c r="P1160">
        <v>0.14899999999999999</v>
      </c>
      <c r="Q1160">
        <v>11.859</v>
      </c>
      <c r="R1160">
        <v>22.332000000000001</v>
      </c>
      <c r="S1160">
        <v>0.622</v>
      </c>
      <c r="X1160">
        <v>99.589999999999989</v>
      </c>
      <c r="Y1160">
        <v>73.186578027663856</v>
      </c>
      <c r="Z1160" s="122">
        <v>0.64</v>
      </c>
      <c r="AA1160" s="122">
        <v>5.07</v>
      </c>
      <c r="AB1160" s="122">
        <v>1.41</v>
      </c>
      <c r="AC1160" s="122">
        <v>2.52</v>
      </c>
      <c r="AD1160" s="122">
        <v>36.49</v>
      </c>
      <c r="AE1160" s="122">
        <v>1.34</v>
      </c>
      <c r="AF1160" s="122">
        <v>0.68</v>
      </c>
      <c r="AG1160" s="122">
        <v>9.1999999999999993</v>
      </c>
      <c r="AI1160" s="122">
        <v>200</v>
      </c>
      <c r="AJ1160" s="122">
        <v>200</v>
      </c>
      <c r="AK1160" s="123">
        <v>1.3120564357168143</v>
      </c>
      <c r="AL1160" s="109">
        <v>0.67054696717317641</v>
      </c>
      <c r="AM1160" s="109">
        <v>4.5735663943078902E-2</v>
      </c>
      <c r="AN1160">
        <v>9.8837119673763144E-2</v>
      </c>
      <c r="AY1160" s="191"/>
      <c r="BC1160" s="192"/>
      <c r="BD1160" s="191" t="str">
        <f t="shared" si="90"/>
        <v/>
      </c>
      <c r="BE1160" s="122" t="str">
        <f t="shared" si="91"/>
        <v/>
      </c>
      <c r="BF1160" s="122" t="str">
        <f t="shared" si="92"/>
        <v/>
      </c>
      <c r="BG1160" s="122" t="str">
        <f t="shared" si="93"/>
        <v/>
      </c>
      <c r="BH1160" s="192" t="str">
        <f t="shared" si="94"/>
        <v/>
      </c>
      <c r="BI1160" s="109">
        <v>2.4593356227689651</v>
      </c>
      <c r="BJ1160" s="109">
        <v>0.92480945108470014</v>
      </c>
      <c r="BK1160" s="109">
        <v>4.8554152202421097</v>
      </c>
      <c r="BL1160" s="109">
        <v>1108.572021484375</v>
      </c>
      <c r="BM1160" s="109">
        <v>1097.95166015625</v>
      </c>
      <c r="BN1160" s="123">
        <v>1120.579497070313</v>
      </c>
    </row>
    <row r="1161" spans="1:66" x14ac:dyDescent="0.25">
      <c r="A1161">
        <v>1156</v>
      </c>
      <c r="B1161">
        <v>284</v>
      </c>
      <c r="C1161" s="120" t="s">
        <v>52</v>
      </c>
      <c r="D1161" t="s">
        <v>52</v>
      </c>
      <c r="E1161" s="121">
        <v>25</v>
      </c>
      <c r="F1161" t="s">
        <v>184</v>
      </c>
      <c r="G1161" t="s">
        <v>180</v>
      </c>
      <c r="H1161" t="s">
        <v>54</v>
      </c>
      <c r="K1161" s="21" t="s">
        <v>189</v>
      </c>
      <c r="L1161">
        <v>41.972999999999999</v>
      </c>
      <c r="M1161">
        <v>4.8010000000000002</v>
      </c>
      <c r="N1161">
        <v>8.9589999999999996</v>
      </c>
      <c r="O1161">
        <v>7.702</v>
      </c>
      <c r="P1161">
        <v>0.13300000000000001</v>
      </c>
      <c r="Q1161">
        <v>11.307</v>
      </c>
      <c r="R1161">
        <v>23.239000000000001</v>
      </c>
      <c r="S1161">
        <v>0.71299999999999997</v>
      </c>
      <c r="U1161">
        <v>2.5999999999999999E-2</v>
      </c>
      <c r="W1161">
        <v>0.05</v>
      </c>
      <c r="X1161">
        <v>98.902999999999992</v>
      </c>
      <c r="Y1161">
        <v>72.352442620441465</v>
      </c>
      <c r="Z1161" s="122">
        <v>0.64</v>
      </c>
      <c r="AA1161" s="122">
        <v>4.97</v>
      </c>
      <c r="AB1161" s="122">
        <v>1.42</v>
      </c>
      <c r="AC1161" s="122">
        <v>2.54</v>
      </c>
      <c r="AD1161" s="122">
        <v>40.79</v>
      </c>
      <c r="AE1161" s="122">
        <v>1.37</v>
      </c>
      <c r="AF1161" s="122">
        <v>0.67</v>
      </c>
      <c r="AG1161" s="122">
        <v>8.48</v>
      </c>
      <c r="AI1161" s="122">
        <v>190.59</v>
      </c>
      <c r="AJ1161" s="122">
        <v>123.12</v>
      </c>
      <c r="AK1161" s="123">
        <v>1.3247848589413029</v>
      </c>
      <c r="AL1161" s="109">
        <v>0.64819541224494492</v>
      </c>
      <c r="AM1161" s="109">
        <v>5.3153462507983348E-2</v>
      </c>
      <c r="AN1161">
        <v>4.036332660889845E-2</v>
      </c>
      <c r="AY1161" s="191"/>
      <c r="BC1161" s="192"/>
      <c r="BD1161" s="191" t="str">
        <f t="shared" si="90"/>
        <v/>
      </c>
      <c r="BE1161" s="122" t="str">
        <f t="shared" si="91"/>
        <v/>
      </c>
      <c r="BF1161" s="122" t="str">
        <f t="shared" si="92"/>
        <v/>
      </c>
      <c r="BG1161" s="122" t="str">
        <f t="shared" si="93"/>
        <v/>
      </c>
      <c r="BH1161" s="192" t="str">
        <f t="shared" si="94"/>
        <v/>
      </c>
      <c r="BI1161" s="109">
        <v>6.8125138091785784</v>
      </c>
      <c r="BJ1161" s="109">
        <v>4.33184719083141</v>
      </c>
      <c r="BK1161" s="109">
        <v>8.6349159240467408</v>
      </c>
      <c r="BL1161" s="109">
        <v>1126.3349609375</v>
      </c>
      <c r="BM1161" s="109">
        <v>1114.763193359375</v>
      </c>
      <c r="BN1161" s="123">
        <v>1139.717060546875</v>
      </c>
    </row>
    <row r="1162" spans="1:66" x14ac:dyDescent="0.25">
      <c r="A1162">
        <v>1157</v>
      </c>
      <c r="B1162">
        <v>285</v>
      </c>
      <c r="C1162" s="120" t="s">
        <v>52</v>
      </c>
      <c r="D1162" t="s">
        <v>52</v>
      </c>
      <c r="E1162" s="121">
        <v>26</v>
      </c>
      <c r="F1162" t="s">
        <v>184</v>
      </c>
      <c r="G1162" t="s">
        <v>180</v>
      </c>
      <c r="H1162" t="s">
        <v>54</v>
      </c>
      <c r="K1162" s="21" t="s">
        <v>189</v>
      </c>
      <c r="L1162">
        <v>42.555</v>
      </c>
      <c r="M1162">
        <v>4.4189999999999996</v>
      </c>
      <c r="N1162">
        <v>8.6319999999999997</v>
      </c>
      <c r="O1162">
        <v>8.58</v>
      </c>
      <c r="P1162">
        <v>0.191</v>
      </c>
      <c r="Q1162">
        <v>11.675000000000001</v>
      </c>
      <c r="R1162">
        <v>22.448</v>
      </c>
      <c r="S1162">
        <v>0.67300000000000004</v>
      </c>
      <c r="W1162">
        <v>3.5000000000000003E-2</v>
      </c>
      <c r="X1162">
        <v>99.207999999999998</v>
      </c>
      <c r="Y1162">
        <v>70.808174937863029</v>
      </c>
      <c r="Z1162" s="122">
        <v>0.64</v>
      </c>
      <c r="AA1162" s="122">
        <v>5.24</v>
      </c>
      <c r="AB1162" s="122">
        <v>1.45</v>
      </c>
      <c r="AC1162" s="122">
        <v>2.39</v>
      </c>
      <c r="AD1162" s="122">
        <v>28.96</v>
      </c>
      <c r="AE1162" s="122">
        <v>1.35</v>
      </c>
      <c r="AF1162" s="122">
        <v>0.68</v>
      </c>
      <c r="AG1162" s="122">
        <v>8.64</v>
      </c>
      <c r="AI1162" s="122">
        <v>200</v>
      </c>
      <c r="AJ1162" s="122">
        <v>180.24</v>
      </c>
      <c r="AK1162" s="123">
        <v>1.2712114803562085</v>
      </c>
      <c r="AL1162" s="109">
        <v>0.6674685168326856</v>
      </c>
      <c r="AM1162" s="109">
        <v>5.0034830235862263E-2</v>
      </c>
      <c r="AN1162">
        <v>6.8493026888483424E-2</v>
      </c>
      <c r="AY1162" s="191"/>
      <c r="BC1162" s="192"/>
      <c r="BD1162" s="191" t="str">
        <f t="shared" si="90"/>
        <v/>
      </c>
      <c r="BE1162" s="122" t="str">
        <f t="shared" si="91"/>
        <v/>
      </c>
      <c r="BF1162" s="122" t="str">
        <f t="shared" si="92"/>
        <v/>
      </c>
      <c r="BG1162" s="122" t="str">
        <f t="shared" si="93"/>
        <v/>
      </c>
      <c r="BH1162" s="192" t="str">
        <f t="shared" si="94"/>
        <v/>
      </c>
      <c r="BI1162" s="109">
        <v>3.6470839191769611</v>
      </c>
      <c r="BJ1162" s="109">
        <v>1.2831569649075509</v>
      </c>
      <c r="BK1162" s="109">
        <v>5.7168863941525467</v>
      </c>
      <c r="BL1162" s="109">
        <v>1101.9912109375</v>
      </c>
      <c r="BM1162" s="109">
        <v>1094.705576171875</v>
      </c>
      <c r="BN1162" s="123">
        <v>1109.40359375</v>
      </c>
    </row>
    <row r="1163" spans="1:66" x14ac:dyDescent="0.25">
      <c r="A1163">
        <v>1158</v>
      </c>
      <c r="B1163">
        <v>286</v>
      </c>
      <c r="C1163" s="120" t="s">
        <v>52</v>
      </c>
      <c r="D1163" t="s">
        <v>52</v>
      </c>
      <c r="E1163" s="121">
        <v>27</v>
      </c>
      <c r="F1163" t="s">
        <v>184</v>
      </c>
      <c r="G1163" t="s">
        <v>180</v>
      </c>
      <c r="H1163" t="s">
        <v>54</v>
      </c>
      <c r="K1163" s="21" t="s">
        <v>189</v>
      </c>
      <c r="L1163">
        <v>41.540999999999997</v>
      </c>
      <c r="M1163">
        <v>5.1379999999999999</v>
      </c>
      <c r="N1163">
        <v>10.885</v>
      </c>
      <c r="O1163">
        <v>8.2469999999999999</v>
      </c>
      <c r="P1163">
        <v>0.16</v>
      </c>
      <c r="Q1163">
        <v>11.103999999999999</v>
      </c>
      <c r="R1163">
        <v>22.34</v>
      </c>
      <c r="S1163">
        <v>0.64200000000000002</v>
      </c>
      <c r="U1163">
        <v>3.5000000000000003E-2</v>
      </c>
      <c r="W1163">
        <v>4.0000000000000001E-3</v>
      </c>
      <c r="X1163">
        <v>100.09599999999999</v>
      </c>
      <c r="Y1163">
        <v>70.589419321267684</v>
      </c>
      <c r="Z1163" s="122">
        <v>0.65</v>
      </c>
      <c r="AA1163" s="122">
        <v>4.8</v>
      </c>
      <c r="AB1163" s="122">
        <v>1.28</v>
      </c>
      <c r="AC1163" s="122">
        <v>2.4500000000000002</v>
      </c>
      <c r="AD1163" s="122">
        <v>34.4</v>
      </c>
      <c r="AE1163" s="122">
        <v>1.39</v>
      </c>
      <c r="AF1163" s="122">
        <v>0.68</v>
      </c>
      <c r="AG1163" s="122">
        <v>8.7799999999999994</v>
      </c>
      <c r="AI1163" s="122">
        <v>121.06</v>
      </c>
      <c r="AJ1163" s="122">
        <v>1726.94</v>
      </c>
      <c r="AK1163" s="123">
        <v>1.3042972948620233</v>
      </c>
      <c r="AL1163" s="109">
        <v>0.62769851807872612</v>
      </c>
      <c r="AM1163" s="109">
        <v>4.7194365126043643E-2</v>
      </c>
      <c r="AN1163">
        <v>9.0843919232122067E-2</v>
      </c>
      <c r="AY1163" s="191"/>
      <c r="BC1163" s="192"/>
      <c r="BD1163" s="191" t="str">
        <f t="shared" si="90"/>
        <v/>
      </c>
      <c r="BE1163" s="122" t="str">
        <f t="shared" si="91"/>
        <v/>
      </c>
      <c r="BF1163" s="122" t="str">
        <f t="shared" si="92"/>
        <v/>
      </c>
      <c r="BG1163" s="122" t="str">
        <f t="shared" si="93"/>
        <v/>
      </c>
      <c r="BH1163" s="192" t="str">
        <f t="shared" si="94"/>
        <v/>
      </c>
      <c r="BI1163" s="109">
        <v>3.1410265862297679</v>
      </c>
      <c r="BJ1163" s="109">
        <v>1.538714440996614</v>
      </c>
      <c r="BK1163" s="109">
        <v>5.2213454377007151</v>
      </c>
      <c r="BL1163" s="109">
        <v>1096.291137695312</v>
      </c>
      <c r="BM1163" s="109">
        <v>1087.171723632812</v>
      </c>
      <c r="BN1163" s="123">
        <v>1104.6378125000001</v>
      </c>
    </row>
    <row r="1164" spans="1:66" x14ac:dyDescent="0.25">
      <c r="A1164">
        <v>1159</v>
      </c>
      <c r="B1164" t="s">
        <v>181</v>
      </c>
      <c r="C1164" s="120" t="s">
        <v>52</v>
      </c>
      <c r="D1164" t="s">
        <v>52</v>
      </c>
      <c r="E1164" s="121">
        <v>28</v>
      </c>
      <c r="F1164" t="s">
        <v>178</v>
      </c>
      <c r="G1164" t="s">
        <v>180</v>
      </c>
      <c r="H1164" t="s">
        <v>54</v>
      </c>
      <c r="K1164" s="21" t="s">
        <v>189</v>
      </c>
      <c r="L1164">
        <v>47.911000000000001</v>
      </c>
      <c r="M1164">
        <v>2.3090000000000002</v>
      </c>
      <c r="N1164">
        <v>5.2370000000000001</v>
      </c>
      <c r="O1164">
        <v>6.673</v>
      </c>
      <c r="P1164">
        <v>0.18099999999999999</v>
      </c>
      <c r="Q1164">
        <v>14.362</v>
      </c>
      <c r="R1164">
        <v>22.992000000000001</v>
      </c>
      <c r="S1164">
        <v>0.50800000000000001</v>
      </c>
      <c r="U1164">
        <v>1.0999999999999999E-2</v>
      </c>
      <c r="W1164">
        <v>4.2000000000000003E-2</v>
      </c>
      <c r="X1164">
        <v>100.226</v>
      </c>
      <c r="Y1164">
        <v>79.324312189051156</v>
      </c>
      <c r="Z1164" s="122">
        <v>0.6</v>
      </c>
      <c r="AA1164" s="122">
        <v>7.38</v>
      </c>
      <c r="AB1164" s="122">
        <v>1.89</v>
      </c>
      <c r="AC1164" s="122">
        <v>2.74</v>
      </c>
      <c r="AD1164" s="122">
        <v>29.35</v>
      </c>
      <c r="AE1164" s="122">
        <v>1.21</v>
      </c>
      <c r="AF1164" s="122">
        <v>0.67</v>
      </c>
      <c r="AG1164" s="122">
        <v>10.15</v>
      </c>
      <c r="AI1164" s="122">
        <v>455.1</v>
      </c>
      <c r="AJ1164" s="122">
        <v>151.12</v>
      </c>
      <c r="AK1164" s="123">
        <v>1.3049561322121708</v>
      </c>
      <c r="AL1164" s="109">
        <v>0.79875046375306258</v>
      </c>
      <c r="AM1164" s="109">
        <v>3.6740357943556366E-2</v>
      </c>
      <c r="AN1164">
        <v>6.0294158108349594E-2</v>
      </c>
      <c r="AY1164" s="191"/>
      <c r="BC1164" s="192"/>
      <c r="BD1164" s="191" t="str">
        <f t="shared" si="90"/>
        <v/>
      </c>
      <c r="BE1164" s="122" t="str">
        <f t="shared" si="91"/>
        <v/>
      </c>
      <c r="BF1164" s="122" t="str">
        <f t="shared" si="92"/>
        <v/>
      </c>
      <c r="BG1164" s="122" t="str">
        <f t="shared" si="93"/>
        <v/>
      </c>
      <c r="BH1164" s="192" t="str">
        <f t="shared" si="94"/>
        <v/>
      </c>
      <c r="BI1164" s="109">
        <v>1.9651768473519731</v>
      </c>
      <c r="BJ1164" s="109">
        <v>1.667011335267012</v>
      </c>
      <c r="BK1164" s="109">
        <v>2.2783430651559282</v>
      </c>
      <c r="BL1164" s="109">
        <v>1093.376220703125</v>
      </c>
      <c r="BM1164" s="109">
        <v>1087.8048339843749</v>
      </c>
      <c r="BN1164" s="123">
        <v>1099.0018652343749</v>
      </c>
    </row>
    <row r="1165" spans="1:66" x14ac:dyDescent="0.25">
      <c r="A1165">
        <v>1160</v>
      </c>
      <c r="B1165" t="s">
        <v>181</v>
      </c>
      <c r="C1165" s="120" t="s">
        <v>52</v>
      </c>
      <c r="D1165" t="s">
        <v>52</v>
      </c>
      <c r="E1165" s="121">
        <v>29</v>
      </c>
      <c r="F1165" t="s">
        <v>185</v>
      </c>
      <c r="G1165" t="s">
        <v>180</v>
      </c>
      <c r="H1165" t="s">
        <v>54</v>
      </c>
      <c r="K1165" s="21" t="s">
        <v>189</v>
      </c>
      <c r="L1165">
        <v>42.167000000000002</v>
      </c>
      <c r="M1165">
        <v>5.0220000000000002</v>
      </c>
      <c r="N1165">
        <v>9.657</v>
      </c>
      <c r="O1165">
        <v>8.0760000000000005</v>
      </c>
      <c r="P1165">
        <v>0.192</v>
      </c>
      <c r="Q1165">
        <v>11.412000000000001</v>
      </c>
      <c r="R1165">
        <v>22.38</v>
      </c>
      <c r="S1165">
        <v>0.67300000000000004</v>
      </c>
      <c r="W1165">
        <v>1.9E-2</v>
      </c>
      <c r="X1165">
        <v>99.597999999999999</v>
      </c>
      <c r="Y1165">
        <v>71.582359997205515</v>
      </c>
      <c r="Z1165" s="122">
        <v>0.65</v>
      </c>
      <c r="AA1165" s="122">
        <v>4.87</v>
      </c>
      <c r="AB1165" s="122">
        <v>1.37</v>
      </c>
      <c r="AC1165" s="122">
        <v>2.4700000000000002</v>
      </c>
      <c r="AD1165" s="122">
        <v>28.97</v>
      </c>
      <c r="AE1165" s="122">
        <v>1.37</v>
      </c>
      <c r="AF1165" s="122">
        <v>0.68</v>
      </c>
      <c r="AG1165" s="122">
        <v>8.67</v>
      </c>
      <c r="AI1165" s="122">
        <v>200</v>
      </c>
      <c r="AJ1165" s="122">
        <v>325.97000000000003</v>
      </c>
      <c r="AK1165" s="123">
        <v>1.3065203452629892</v>
      </c>
      <c r="AL1165" s="109">
        <v>0.64805252451971251</v>
      </c>
      <c r="AM1165" s="109">
        <v>4.9698923051767395E-2</v>
      </c>
      <c r="AN1165">
        <v>8.8142191307598136E-2</v>
      </c>
      <c r="AY1165" s="191"/>
      <c r="BC1165" s="192"/>
      <c r="BD1165" s="191" t="str">
        <f t="shared" si="90"/>
        <v/>
      </c>
      <c r="BE1165" s="122" t="str">
        <f t="shared" si="91"/>
        <v/>
      </c>
      <c r="BF1165" s="122" t="str">
        <f t="shared" si="92"/>
        <v/>
      </c>
      <c r="BG1165" s="122" t="str">
        <f t="shared" si="93"/>
        <v/>
      </c>
      <c r="BH1165" s="192" t="str">
        <f t="shared" si="94"/>
        <v/>
      </c>
      <c r="BI1165" s="109">
        <v>3.8476919681673292</v>
      </c>
      <c r="BJ1165" s="109">
        <v>1.701812003338838</v>
      </c>
      <c r="BK1165" s="109">
        <v>6.0450139362459412</v>
      </c>
      <c r="BL1165" s="109">
        <v>1098.707275390625</v>
      </c>
      <c r="BM1165" s="109">
        <v>1089.206323242187</v>
      </c>
      <c r="BN1165" s="123">
        <v>1109.501743164062</v>
      </c>
    </row>
    <row r="1166" spans="1:66" x14ac:dyDescent="0.25">
      <c r="A1166">
        <v>1161</v>
      </c>
      <c r="B1166">
        <v>287</v>
      </c>
      <c r="C1166" s="120" t="s">
        <v>52</v>
      </c>
      <c r="D1166" t="s">
        <v>52</v>
      </c>
      <c r="E1166" s="121">
        <v>30</v>
      </c>
      <c r="F1166" t="s">
        <v>184</v>
      </c>
      <c r="G1166" t="s">
        <v>180</v>
      </c>
      <c r="H1166" t="s">
        <v>54</v>
      </c>
      <c r="K1166" s="21" t="s">
        <v>189</v>
      </c>
      <c r="L1166">
        <v>47.046999999999997</v>
      </c>
      <c r="M1166">
        <v>2.7970000000000002</v>
      </c>
      <c r="N1166">
        <v>5.3310000000000004</v>
      </c>
      <c r="O1166">
        <v>7.45</v>
      </c>
      <c r="P1166">
        <v>0.20499999999999999</v>
      </c>
      <c r="Q1166">
        <v>13.702999999999999</v>
      </c>
      <c r="R1166">
        <v>22.515999999999998</v>
      </c>
      <c r="S1166">
        <v>0.53200000000000003</v>
      </c>
      <c r="U1166">
        <v>0.01</v>
      </c>
      <c r="W1166">
        <v>2.8000000000000001E-2</v>
      </c>
      <c r="X1166">
        <v>99.619000000000014</v>
      </c>
      <c r="Y1166">
        <v>76.628838096904644</v>
      </c>
      <c r="Z1166" s="122">
        <v>0.61</v>
      </c>
      <c r="AA1166" s="122">
        <v>6.65</v>
      </c>
      <c r="AB1166" s="122">
        <v>1.87</v>
      </c>
      <c r="AC1166" s="122">
        <v>2.59</v>
      </c>
      <c r="AD1166" s="122">
        <v>26.28</v>
      </c>
      <c r="AE1166" s="122">
        <v>1.24</v>
      </c>
      <c r="AF1166" s="122">
        <v>0.68</v>
      </c>
      <c r="AG1166" s="122">
        <v>10.11</v>
      </c>
      <c r="AI1166" s="122">
        <v>486.82</v>
      </c>
      <c r="AJ1166" s="122">
        <v>226.31</v>
      </c>
      <c r="AK1166" s="123">
        <v>1.2838253297709064</v>
      </c>
      <c r="AL1166" s="109">
        <v>0.76989298532999806</v>
      </c>
      <c r="AM1166" s="109">
        <v>3.8869576349723815E-2</v>
      </c>
      <c r="AN1166">
        <v>9.4552568060285808E-2</v>
      </c>
      <c r="AY1166" s="191"/>
      <c r="BC1166" s="192"/>
      <c r="BD1166" s="191" t="str">
        <f t="shared" si="90"/>
        <v/>
      </c>
      <c r="BE1166" s="122" t="str">
        <f t="shared" si="91"/>
        <v/>
      </c>
      <c r="BF1166" s="122" t="str">
        <f t="shared" si="92"/>
        <v/>
      </c>
      <c r="BG1166" s="122" t="str">
        <f t="shared" si="93"/>
        <v/>
      </c>
      <c r="BH1166" s="192" t="str">
        <f t="shared" si="94"/>
        <v/>
      </c>
      <c r="BI1166" s="109">
        <v>1.0365970078111599</v>
      </c>
      <c r="BJ1166" s="109">
        <v>0.79089043051013441</v>
      </c>
      <c r="BK1166" s="109">
        <v>1.312261089384646</v>
      </c>
      <c r="BL1166" s="109">
        <v>1089.044189453125</v>
      </c>
      <c r="BM1166" s="109">
        <v>1083.243208007812</v>
      </c>
      <c r="BN1166" s="123">
        <v>1094.55248046875</v>
      </c>
    </row>
    <row r="1167" spans="1:66" x14ac:dyDescent="0.25">
      <c r="A1167">
        <v>1162</v>
      </c>
      <c r="B1167">
        <v>288</v>
      </c>
      <c r="C1167" s="120" t="s">
        <v>52</v>
      </c>
      <c r="D1167" t="s">
        <v>52</v>
      </c>
      <c r="E1167" s="121">
        <v>48</v>
      </c>
      <c r="F1167" t="s">
        <v>178</v>
      </c>
      <c r="G1167" t="s">
        <v>180</v>
      </c>
      <c r="H1167" t="s">
        <v>54</v>
      </c>
      <c r="K1167" s="21" t="s">
        <v>189</v>
      </c>
      <c r="L1167">
        <v>46.399000000000001</v>
      </c>
      <c r="M1167">
        <v>2.556</v>
      </c>
      <c r="N1167">
        <v>6.9290000000000003</v>
      </c>
      <c r="O1167">
        <v>6.6980000000000004</v>
      </c>
      <c r="P1167">
        <v>0.115</v>
      </c>
      <c r="Q1167">
        <v>13.457000000000001</v>
      </c>
      <c r="R1167">
        <v>22.236999999999998</v>
      </c>
      <c r="S1167">
        <v>0.60499999999999998</v>
      </c>
      <c r="U1167">
        <v>2.5000000000000001E-2</v>
      </c>
      <c r="W1167">
        <v>8.9999999999999993E-3</v>
      </c>
      <c r="X1167">
        <v>99.03</v>
      </c>
      <c r="Y1167">
        <v>78.172722238281466</v>
      </c>
      <c r="Z1167" s="122">
        <v>0.61</v>
      </c>
      <c r="AA1167" s="122">
        <v>6.97</v>
      </c>
      <c r="AB1167" s="122">
        <v>1.63</v>
      </c>
      <c r="AC1167" s="122">
        <v>2.73</v>
      </c>
      <c r="AD1167" s="122">
        <v>46.01</v>
      </c>
      <c r="AE1167" s="122">
        <v>1.25</v>
      </c>
      <c r="AF1167" s="122">
        <v>0.68</v>
      </c>
      <c r="AG1167" s="122">
        <v>9.31</v>
      </c>
      <c r="AI1167" s="122">
        <v>188.97</v>
      </c>
      <c r="AJ1167" s="122">
        <v>729</v>
      </c>
      <c r="AK1167" s="123">
        <v>1.3248929051411182</v>
      </c>
      <c r="AL1167" s="109">
        <v>0.75662191270762746</v>
      </c>
      <c r="AM1167" s="109">
        <v>4.4235353985974224E-2</v>
      </c>
      <c r="AN1167">
        <v>7.8002120125875457E-2</v>
      </c>
      <c r="AT1167" s="122">
        <v>6.7126131189021523</v>
      </c>
      <c r="AU1167" s="122">
        <v>0.76514875804616966</v>
      </c>
      <c r="AV1167" s="122">
        <v>1139.8768317133411</v>
      </c>
      <c r="AW1167" s="122">
        <v>11.01297633838462</v>
      </c>
      <c r="AX1167" s="122">
        <v>39</v>
      </c>
      <c r="AY1167" s="191">
        <v>6.5335536602857101</v>
      </c>
      <c r="AZ1167" s="122">
        <v>0.44831694233643188</v>
      </c>
      <c r="BA1167" s="122">
        <v>1163.204782258561</v>
      </c>
      <c r="BB1167" s="122">
        <v>17.382935876788672</v>
      </c>
      <c r="BC1167" s="192">
        <v>7</v>
      </c>
      <c r="BD1167" s="191">
        <f t="shared" si="90"/>
        <v>6.5335536602857101</v>
      </c>
      <c r="BE1167" s="122">
        <f t="shared" si="91"/>
        <v>0.44831694233643188</v>
      </c>
      <c r="BF1167" s="122">
        <f t="shared" si="92"/>
        <v>1163.204782258561</v>
      </c>
      <c r="BG1167" s="122">
        <f t="shared" si="93"/>
        <v>17.382935876788672</v>
      </c>
      <c r="BH1167" s="192">
        <f t="shared" si="94"/>
        <v>7</v>
      </c>
      <c r="BI1167" s="109">
        <v>4.4513485892976083</v>
      </c>
      <c r="BJ1167" s="109">
        <v>3.3473598941529552</v>
      </c>
      <c r="BK1167" s="109">
        <v>5.6700790199006352</v>
      </c>
      <c r="BL1167" s="109">
        <v>1131.50048828125</v>
      </c>
      <c r="BM1167" s="109">
        <v>1120.521279296875</v>
      </c>
      <c r="BN1167" s="123">
        <v>1143.359438476562</v>
      </c>
    </row>
    <row r="1168" spans="1:66" x14ac:dyDescent="0.25">
      <c r="A1168">
        <v>1163</v>
      </c>
      <c r="B1168">
        <v>289</v>
      </c>
      <c r="C1168" s="120" t="s">
        <v>52</v>
      </c>
      <c r="D1168" t="s">
        <v>52</v>
      </c>
      <c r="E1168" s="121">
        <v>49</v>
      </c>
      <c r="F1168" t="s">
        <v>185</v>
      </c>
      <c r="G1168" t="s">
        <v>180</v>
      </c>
      <c r="H1168" t="s">
        <v>54</v>
      </c>
      <c r="K1168" s="21" t="s">
        <v>189</v>
      </c>
      <c r="L1168">
        <v>41.365000000000002</v>
      </c>
      <c r="M1168">
        <v>5.2430000000000003</v>
      </c>
      <c r="N1168">
        <v>10.62</v>
      </c>
      <c r="O1168">
        <v>8.3840000000000003</v>
      </c>
      <c r="P1168">
        <v>0.20100000000000001</v>
      </c>
      <c r="Q1168">
        <v>11.000999999999999</v>
      </c>
      <c r="R1168">
        <v>22.45</v>
      </c>
      <c r="S1168">
        <v>0.67400000000000004</v>
      </c>
      <c r="U1168">
        <v>3.6999999999999998E-2</v>
      </c>
      <c r="X1168">
        <v>99.975000000000009</v>
      </c>
      <c r="Y1168">
        <v>70.050576612092172</v>
      </c>
      <c r="Z1168" s="122">
        <v>0.65</v>
      </c>
      <c r="AA1168" s="122">
        <v>4.76</v>
      </c>
      <c r="AB1168" s="122">
        <v>1.3</v>
      </c>
      <c r="AC1168" s="122">
        <v>2.42</v>
      </c>
      <c r="AD1168" s="122">
        <v>25.78</v>
      </c>
      <c r="AE1168" s="122">
        <v>1.39</v>
      </c>
      <c r="AF1168" s="122">
        <v>0.68</v>
      </c>
      <c r="AG1168" s="122">
        <v>8.5</v>
      </c>
      <c r="AI1168" s="122">
        <v>123.71</v>
      </c>
      <c r="AJ1168" s="122">
        <v>200</v>
      </c>
      <c r="AK1168" s="123">
        <v>1.2927281977585661</v>
      </c>
      <c r="AL1168" s="109">
        <v>0.62390876895660718</v>
      </c>
      <c r="AM1168" s="109">
        <v>4.9708686942840204E-2</v>
      </c>
      <c r="AN1168">
        <v>8.4123287032736763E-2</v>
      </c>
      <c r="AY1168" s="191"/>
      <c r="BC1168" s="192"/>
      <c r="BD1168" s="191" t="str">
        <f t="shared" si="90"/>
        <v/>
      </c>
      <c r="BE1168" s="122" t="str">
        <f t="shared" si="91"/>
        <v/>
      </c>
      <c r="BF1168" s="122" t="str">
        <f t="shared" si="92"/>
        <v/>
      </c>
      <c r="BG1168" s="122" t="str">
        <f t="shared" si="93"/>
        <v/>
      </c>
      <c r="BH1168" s="192" t="str">
        <f t="shared" si="94"/>
        <v/>
      </c>
      <c r="BI1168" s="109">
        <v>3.3532593235868151</v>
      </c>
      <c r="BJ1168" s="109">
        <v>1.5135176834958719</v>
      </c>
      <c r="BK1168" s="109">
        <v>5.4092984757322</v>
      </c>
      <c r="BL1168" s="109">
        <v>1098.322509765625</v>
      </c>
      <c r="BM1168" s="109">
        <v>1091.809897460937</v>
      </c>
      <c r="BN1168" s="123">
        <v>1104.8985742187499</v>
      </c>
    </row>
    <row r="1169" spans="1:66" x14ac:dyDescent="0.25">
      <c r="A1169">
        <v>1164</v>
      </c>
      <c r="B1169">
        <v>290</v>
      </c>
      <c r="C1169" s="120" t="s">
        <v>52</v>
      </c>
      <c r="D1169" t="s">
        <v>52</v>
      </c>
      <c r="E1169" s="121">
        <v>52</v>
      </c>
      <c r="F1169" t="s">
        <v>178</v>
      </c>
      <c r="G1169" t="s">
        <v>180</v>
      </c>
      <c r="H1169" t="s">
        <v>54</v>
      </c>
      <c r="K1169" s="21" t="s">
        <v>189</v>
      </c>
      <c r="L1169">
        <v>43.661000000000001</v>
      </c>
      <c r="M1169">
        <v>3.0369999999999999</v>
      </c>
      <c r="N1169">
        <v>8.9770000000000003</v>
      </c>
      <c r="O1169">
        <v>7.6440000000000001</v>
      </c>
      <c r="P1169">
        <v>0.29699999999999999</v>
      </c>
      <c r="Q1169">
        <v>10.794</v>
      </c>
      <c r="R1169">
        <v>22.238</v>
      </c>
      <c r="S1169">
        <v>1.075</v>
      </c>
      <c r="U1169">
        <v>8.9999999999999993E-3</v>
      </c>
      <c r="W1169">
        <v>1.6E-2</v>
      </c>
      <c r="X1169">
        <v>99.748000000000005</v>
      </c>
      <c r="Y1169">
        <v>71.5676541739453</v>
      </c>
      <c r="Z1169" s="122">
        <v>0.63</v>
      </c>
      <c r="AA1169" s="122">
        <v>6.3</v>
      </c>
      <c r="AB1169" s="122">
        <v>1.42</v>
      </c>
      <c r="AC1169" s="122">
        <v>2.14</v>
      </c>
      <c r="AD1169" s="122">
        <v>19.739999999999998</v>
      </c>
      <c r="AE1169" s="122">
        <v>1.49</v>
      </c>
      <c r="AF1169" s="122">
        <v>0.68</v>
      </c>
      <c r="AG1169" s="122">
        <v>6.56</v>
      </c>
      <c r="AI1169" s="122">
        <v>560.1</v>
      </c>
      <c r="AJ1169" s="122">
        <v>388.9</v>
      </c>
      <c r="AK1169" s="123">
        <v>1.200463142095477</v>
      </c>
      <c r="AL1169" s="109">
        <v>0.62142216148519813</v>
      </c>
      <c r="AM1169" s="109">
        <v>8.0481536241652829E-2</v>
      </c>
      <c r="AN1169">
        <v>7.092315382406994E-2</v>
      </c>
      <c r="AO1169" s="109">
        <v>6.1526877743307233</v>
      </c>
      <c r="AP1169" s="109">
        <v>0.16587895048473009</v>
      </c>
      <c r="AQ1169" s="141">
        <v>1017.871748489223</v>
      </c>
      <c r="AR1169" s="141">
        <v>4.2827607034491537</v>
      </c>
      <c r="AS1169" s="141">
        <v>1000</v>
      </c>
      <c r="AY1169" s="191"/>
      <c r="BC1169" s="192"/>
      <c r="BD1169" s="191" t="str">
        <f t="shared" si="90"/>
        <v/>
      </c>
      <c r="BE1169" s="122" t="str">
        <f t="shared" si="91"/>
        <v/>
      </c>
      <c r="BF1169" s="122" t="str">
        <f t="shared" si="92"/>
        <v/>
      </c>
      <c r="BG1169" s="122" t="str">
        <f t="shared" si="93"/>
        <v/>
      </c>
      <c r="BH1169" s="192" t="str">
        <f t="shared" si="94"/>
        <v/>
      </c>
      <c r="BI1169" s="109">
        <v>11.79336547851562</v>
      </c>
      <c r="BJ1169" s="109">
        <v>11.14310508728027</v>
      </c>
      <c r="BK1169" s="109">
        <v>12.46363910675049</v>
      </c>
      <c r="BL1169" s="109">
        <v>1080.491577148438</v>
      </c>
      <c r="BM1169" s="109">
        <v>1061.7496289062501</v>
      </c>
      <c r="BN1169" s="123">
        <v>1104.9930468749999</v>
      </c>
    </row>
    <row r="1170" spans="1:66" x14ac:dyDescent="0.25">
      <c r="A1170">
        <v>1165</v>
      </c>
      <c r="B1170">
        <v>291</v>
      </c>
      <c r="C1170" s="120" t="s">
        <v>52</v>
      </c>
      <c r="D1170" t="s">
        <v>52</v>
      </c>
      <c r="E1170" s="121">
        <v>53</v>
      </c>
      <c r="F1170" t="s">
        <v>183</v>
      </c>
      <c r="G1170" t="s">
        <v>180</v>
      </c>
      <c r="H1170" t="s">
        <v>54</v>
      </c>
      <c r="K1170" s="21" t="s">
        <v>189</v>
      </c>
      <c r="L1170">
        <v>47.094999999999999</v>
      </c>
      <c r="M1170">
        <v>2.7160000000000002</v>
      </c>
      <c r="N1170">
        <v>5.3869999999999996</v>
      </c>
      <c r="O1170">
        <v>7.2910000000000004</v>
      </c>
      <c r="P1170">
        <v>0.17</v>
      </c>
      <c r="Q1170">
        <v>13.973000000000001</v>
      </c>
      <c r="R1170">
        <v>22.815000000000001</v>
      </c>
      <c r="S1170">
        <v>0.5</v>
      </c>
      <c r="U1170">
        <v>0.02</v>
      </c>
      <c r="X1170">
        <v>99.966999999999999</v>
      </c>
      <c r="Y1170">
        <v>77.35657489838411</v>
      </c>
      <c r="Z1170" s="122">
        <v>0.61</v>
      </c>
      <c r="AA1170" s="122">
        <v>6.74</v>
      </c>
      <c r="AB1170" s="122">
        <v>1.87</v>
      </c>
      <c r="AC1170" s="122">
        <v>2.61</v>
      </c>
      <c r="AD1170" s="122">
        <v>31.32</v>
      </c>
      <c r="AE1170" s="122">
        <v>1.23</v>
      </c>
      <c r="AF1170" s="122">
        <v>0.67</v>
      </c>
      <c r="AG1170" s="122">
        <v>10</v>
      </c>
      <c r="AI1170" s="122">
        <v>234.42</v>
      </c>
      <c r="AJ1170" s="122">
        <v>200</v>
      </c>
      <c r="AK1170" s="123">
        <v>1.2868937869626873</v>
      </c>
      <c r="AL1170" s="109">
        <v>0.78204549936675016</v>
      </c>
      <c r="AM1170" s="109">
        <v>3.6391154711477781E-2</v>
      </c>
      <c r="AN1170">
        <v>7.1398508805647312E-2</v>
      </c>
      <c r="AY1170" s="191"/>
      <c r="BC1170" s="192"/>
      <c r="BD1170" s="191" t="str">
        <f t="shared" si="90"/>
        <v/>
      </c>
      <c r="BE1170" s="122" t="str">
        <f t="shared" si="91"/>
        <v/>
      </c>
      <c r="BF1170" s="122" t="str">
        <f t="shared" si="92"/>
        <v/>
      </c>
      <c r="BG1170" s="122" t="str">
        <f t="shared" si="93"/>
        <v/>
      </c>
      <c r="BH1170" s="192" t="str">
        <f t="shared" si="94"/>
        <v/>
      </c>
      <c r="BI1170" s="109">
        <v>1.146721357068234</v>
      </c>
      <c r="BJ1170" s="109">
        <v>0.85673224326055597</v>
      </c>
      <c r="BK1170" s="109">
        <v>1.46883451815527</v>
      </c>
      <c r="BL1170" s="109">
        <v>1091.008666992188</v>
      </c>
      <c r="BM1170" s="109">
        <v>1085.9929052734381</v>
      </c>
      <c r="BN1170" s="123">
        <v>1096.7388867187501</v>
      </c>
    </row>
    <row r="1171" spans="1:66" x14ac:dyDescent="0.25">
      <c r="A1171">
        <v>1166</v>
      </c>
      <c r="B1171">
        <v>292</v>
      </c>
      <c r="C1171" s="120" t="s">
        <v>52</v>
      </c>
      <c r="D1171" t="s">
        <v>52</v>
      </c>
      <c r="E1171" s="121">
        <v>54</v>
      </c>
      <c r="F1171" t="s">
        <v>185</v>
      </c>
      <c r="G1171" t="s">
        <v>180</v>
      </c>
      <c r="H1171" t="s">
        <v>54</v>
      </c>
      <c r="K1171" s="21" t="s">
        <v>189</v>
      </c>
      <c r="L1171">
        <v>43.503</v>
      </c>
      <c r="M1171">
        <v>4.2480000000000002</v>
      </c>
      <c r="N1171">
        <v>8.85</v>
      </c>
      <c r="O1171">
        <v>7.7119999999999997</v>
      </c>
      <c r="P1171">
        <v>0.192</v>
      </c>
      <c r="Q1171">
        <v>12.053000000000001</v>
      </c>
      <c r="R1171">
        <v>22.477</v>
      </c>
      <c r="S1171">
        <v>0.61499999999999999</v>
      </c>
      <c r="W1171">
        <v>1.7000000000000001E-2</v>
      </c>
      <c r="X1171">
        <v>99.666999999999987</v>
      </c>
      <c r="Y1171">
        <v>73.586423701046726</v>
      </c>
      <c r="Z1171" s="122">
        <v>0.63</v>
      </c>
      <c r="AA1171" s="122">
        <v>5.3</v>
      </c>
      <c r="AB1171" s="122">
        <v>1.43</v>
      </c>
      <c r="AC1171" s="122">
        <v>2.54</v>
      </c>
      <c r="AD1171" s="122">
        <v>29.01</v>
      </c>
      <c r="AE1171" s="122">
        <v>1.32</v>
      </c>
      <c r="AF1171" s="122">
        <v>0.68</v>
      </c>
      <c r="AG1171" s="122">
        <v>9.06</v>
      </c>
      <c r="AI1171" s="122">
        <v>200</v>
      </c>
      <c r="AJ1171" s="122">
        <v>365.9</v>
      </c>
      <c r="AK1171" s="123">
        <v>1.3031408277048022</v>
      </c>
      <c r="AL1171" s="109">
        <v>0.6810800494633189</v>
      </c>
      <c r="AM1171" s="109">
        <v>4.5192002735266849E-2</v>
      </c>
      <c r="AN1171">
        <v>8.4749551095601366E-2</v>
      </c>
      <c r="AY1171" s="191"/>
      <c r="BC1171" s="192"/>
      <c r="BD1171" s="191" t="str">
        <f t="shared" si="90"/>
        <v/>
      </c>
      <c r="BE1171" s="122" t="str">
        <f t="shared" si="91"/>
        <v/>
      </c>
      <c r="BF1171" s="122" t="str">
        <f t="shared" si="92"/>
        <v/>
      </c>
      <c r="BG1171" s="122" t="str">
        <f t="shared" si="93"/>
        <v/>
      </c>
      <c r="BH1171" s="192" t="str">
        <f t="shared" si="94"/>
        <v/>
      </c>
      <c r="BI1171" s="109">
        <v>2.0341999479067421</v>
      </c>
      <c r="BJ1171" s="109">
        <v>0.7445196386110875</v>
      </c>
      <c r="BK1171" s="109">
        <v>4.3154476972353546</v>
      </c>
      <c r="BL1171" s="109">
        <v>1111.34423828125</v>
      </c>
      <c r="BM1171" s="109">
        <v>1102.698198242188</v>
      </c>
      <c r="BN1171" s="123">
        <v>1120.6790527343751</v>
      </c>
    </row>
    <row r="1172" spans="1:66" x14ac:dyDescent="0.25">
      <c r="A1172">
        <v>1167</v>
      </c>
      <c r="B1172">
        <v>293</v>
      </c>
      <c r="C1172" s="120" t="s">
        <v>52</v>
      </c>
      <c r="D1172" t="s">
        <v>52</v>
      </c>
      <c r="E1172" s="121">
        <v>55</v>
      </c>
      <c r="F1172" t="s">
        <v>178</v>
      </c>
      <c r="G1172" t="s">
        <v>180</v>
      </c>
      <c r="H1172" t="s">
        <v>54</v>
      </c>
      <c r="K1172" s="21" t="s">
        <v>189</v>
      </c>
      <c r="L1172">
        <v>45.055</v>
      </c>
      <c r="M1172">
        <v>3.1459999999999999</v>
      </c>
      <c r="N1172">
        <v>8.1980000000000004</v>
      </c>
      <c r="O1172">
        <v>7.4550000000000001</v>
      </c>
      <c r="P1172">
        <v>9.5000000000000001E-2</v>
      </c>
      <c r="Q1172">
        <v>12.13</v>
      </c>
      <c r="R1172">
        <v>22.702999999999999</v>
      </c>
      <c r="S1172">
        <v>0.73199999999999998</v>
      </c>
      <c r="U1172">
        <v>0.01</v>
      </c>
      <c r="W1172">
        <v>0.04</v>
      </c>
      <c r="X1172">
        <v>99.564000000000007</v>
      </c>
      <c r="Y1172">
        <v>74.361946707924247</v>
      </c>
      <c r="Z1172" s="122">
        <v>0.62</v>
      </c>
      <c r="AA1172" s="122">
        <v>6.25</v>
      </c>
      <c r="AB1172" s="122">
        <v>1.49</v>
      </c>
      <c r="AC1172" s="122">
        <v>2.57</v>
      </c>
      <c r="AD1172" s="122">
        <v>54.83</v>
      </c>
      <c r="AE1172" s="122">
        <v>1.32</v>
      </c>
      <c r="AF1172" s="122">
        <v>0.67</v>
      </c>
      <c r="AG1172" s="122">
        <v>8.07</v>
      </c>
      <c r="AI1172" s="122">
        <v>515.38</v>
      </c>
      <c r="AJ1172" s="122">
        <v>154.16</v>
      </c>
      <c r="AK1172" s="123">
        <v>1.3177118689809124</v>
      </c>
      <c r="AL1172" s="109">
        <v>0.68336383128170886</v>
      </c>
      <c r="AM1172" s="109">
        <v>5.3627276190409787E-2</v>
      </c>
      <c r="AN1172">
        <v>8.1247560852655734E-2</v>
      </c>
      <c r="AT1172" s="122">
        <v>7.2104826158289708</v>
      </c>
      <c r="AU1172" s="122">
        <v>0.61540328907381669</v>
      </c>
      <c r="AV1172" s="122">
        <v>1155.121404709497</v>
      </c>
      <c r="AW1172" s="122">
        <v>10.77398047584802</v>
      </c>
      <c r="AX1172" s="122">
        <v>20</v>
      </c>
      <c r="AY1172" s="191">
        <v>7.667234930227667</v>
      </c>
      <c r="AZ1172" s="122">
        <v>0.77329667537469182</v>
      </c>
      <c r="BA1172" s="122">
        <v>1122.3537974415619</v>
      </c>
      <c r="BB1172" s="122">
        <v>3.8067163686743148</v>
      </c>
      <c r="BC1172" s="192">
        <v>2</v>
      </c>
      <c r="BD1172" s="191">
        <f t="shared" si="90"/>
        <v>7.667234930227667</v>
      </c>
      <c r="BE1172" s="122">
        <f t="shared" si="91"/>
        <v>0.77329667537469182</v>
      </c>
      <c r="BF1172" s="122">
        <f t="shared" si="92"/>
        <v>1122.3537974415619</v>
      </c>
      <c r="BG1172" s="122">
        <f t="shared" si="93"/>
        <v>3.8067163686743148</v>
      </c>
      <c r="BH1172" s="192">
        <f t="shared" si="94"/>
        <v>2</v>
      </c>
      <c r="BI1172" s="109">
        <v>11.53768157958984</v>
      </c>
      <c r="BJ1172" s="109">
        <v>8.4124596023559572</v>
      </c>
      <c r="BK1172" s="109">
        <v>13.81794689178467</v>
      </c>
      <c r="BL1172" s="109">
        <v>1146.196044921875</v>
      </c>
      <c r="BM1172" s="109">
        <v>1128.8321679687499</v>
      </c>
      <c r="BN1172" s="123">
        <v>1167.89255859375</v>
      </c>
    </row>
    <row r="1173" spans="1:66" x14ac:dyDescent="0.25">
      <c r="A1173">
        <v>1168</v>
      </c>
      <c r="B1173" t="s">
        <v>181</v>
      </c>
      <c r="C1173" s="120" t="s">
        <v>52</v>
      </c>
      <c r="D1173" t="s">
        <v>52</v>
      </c>
      <c r="E1173" s="121">
        <v>69</v>
      </c>
      <c r="F1173" t="s">
        <v>186</v>
      </c>
      <c r="G1173" t="s">
        <v>180</v>
      </c>
      <c r="H1173" t="s">
        <v>54</v>
      </c>
      <c r="K1173" s="21" t="s">
        <v>189</v>
      </c>
      <c r="L1173">
        <v>42.155000000000001</v>
      </c>
      <c r="M1173">
        <v>5.2880000000000003</v>
      </c>
      <c r="N1173">
        <v>10.419</v>
      </c>
      <c r="O1173">
        <v>7.1680000000000001</v>
      </c>
      <c r="P1173">
        <v>0.151</v>
      </c>
      <c r="Q1173">
        <v>11.452999999999999</v>
      </c>
      <c r="R1173">
        <v>22.216999999999999</v>
      </c>
      <c r="S1173">
        <v>0.82</v>
      </c>
      <c r="U1173">
        <v>0.02</v>
      </c>
      <c r="W1173">
        <v>3.2000000000000001E-2</v>
      </c>
      <c r="X1173">
        <v>99.722999999999985</v>
      </c>
      <c r="Y1173">
        <v>74.013972274364946</v>
      </c>
      <c r="Z1173" s="122">
        <v>0.64</v>
      </c>
      <c r="AA1173" s="122">
        <v>4.72</v>
      </c>
      <c r="AB1173" s="122">
        <v>1.31</v>
      </c>
      <c r="AC1173" s="122">
        <v>2.63</v>
      </c>
      <c r="AD1173" s="122">
        <v>36.04</v>
      </c>
      <c r="AE1173" s="122">
        <v>1.36</v>
      </c>
      <c r="AF1173" s="122">
        <v>0.68</v>
      </c>
      <c r="AG1173" s="122">
        <v>7.56</v>
      </c>
      <c r="AI1173" s="122">
        <v>237.26</v>
      </c>
      <c r="AJ1173" s="122">
        <v>193.08</v>
      </c>
      <c r="AK1173" s="123">
        <v>1.3506150611793337</v>
      </c>
      <c r="AL1173" s="109">
        <v>0.64635173859112238</v>
      </c>
      <c r="AM1173" s="109">
        <v>6.0179279372776805E-2</v>
      </c>
      <c r="AN1173">
        <v>7.7687617334589926E-2</v>
      </c>
      <c r="AY1173" s="191"/>
      <c r="BC1173" s="192"/>
      <c r="BD1173" s="191" t="str">
        <f t="shared" si="90"/>
        <v/>
      </c>
      <c r="BE1173" s="122" t="str">
        <f t="shared" si="91"/>
        <v/>
      </c>
      <c r="BF1173" s="122" t="str">
        <f t="shared" si="92"/>
        <v/>
      </c>
      <c r="BG1173" s="122" t="str">
        <f t="shared" si="93"/>
        <v/>
      </c>
      <c r="BH1173" s="192" t="str">
        <f t="shared" si="94"/>
        <v/>
      </c>
      <c r="BI1173" s="109">
        <v>10.19935989379883</v>
      </c>
      <c r="BJ1173" s="109">
        <v>8.8793885803222654</v>
      </c>
      <c r="BK1173" s="109">
        <v>11.19330299377441</v>
      </c>
      <c r="BL1173" s="109">
        <v>1132.2568359375</v>
      </c>
      <c r="BM1173" s="109">
        <v>1120.3300830078119</v>
      </c>
      <c r="BN1173" s="123">
        <v>1142.2786816406251</v>
      </c>
    </row>
    <row r="1174" spans="1:66" x14ac:dyDescent="0.25">
      <c r="A1174">
        <v>1169</v>
      </c>
      <c r="B1174">
        <v>294</v>
      </c>
      <c r="C1174" s="120" t="s">
        <v>52</v>
      </c>
      <c r="D1174" t="s">
        <v>52</v>
      </c>
      <c r="E1174" s="121">
        <v>71</v>
      </c>
      <c r="F1174" t="s">
        <v>178</v>
      </c>
      <c r="G1174" t="s">
        <v>180</v>
      </c>
      <c r="H1174" t="s">
        <v>54</v>
      </c>
      <c r="K1174" s="21" t="s">
        <v>189</v>
      </c>
      <c r="L1174">
        <v>45.817</v>
      </c>
      <c r="M1174">
        <v>2</v>
      </c>
      <c r="N1174">
        <v>6.8029999999999999</v>
      </c>
      <c r="O1174">
        <v>11.486000000000001</v>
      </c>
      <c r="P1174">
        <v>0.27200000000000002</v>
      </c>
      <c r="Q1174">
        <v>9.9600000000000009</v>
      </c>
      <c r="R1174">
        <v>21.78</v>
      </c>
      <c r="S1174">
        <v>1.383</v>
      </c>
      <c r="U1174">
        <v>3.6999999999999998E-2</v>
      </c>
      <c r="X1174">
        <v>99.537999999999997</v>
      </c>
      <c r="Y1174">
        <v>60.719055081625555</v>
      </c>
      <c r="Z1174" s="122">
        <v>0.62</v>
      </c>
      <c r="AA1174" s="122">
        <v>7.96</v>
      </c>
      <c r="AB1174" s="122">
        <v>1.65</v>
      </c>
      <c r="AC1174" s="122">
        <v>2.06</v>
      </c>
      <c r="AD1174" s="122">
        <v>22.21</v>
      </c>
      <c r="AE1174" s="122">
        <v>1.48</v>
      </c>
      <c r="AF1174" s="122">
        <v>0.69</v>
      </c>
      <c r="AG1174" s="122">
        <v>5.68</v>
      </c>
      <c r="AI1174" s="122">
        <v>114.9</v>
      </c>
      <c r="AJ1174" s="122">
        <v>200</v>
      </c>
      <c r="AK1174" s="123">
        <v>1.1604801835358916</v>
      </c>
      <c r="AL1174" s="109">
        <v>0.57084266442167853</v>
      </c>
      <c r="AM1174" s="109">
        <v>0.10307722926969512</v>
      </c>
      <c r="AN1174">
        <v>0.14260039311557976</v>
      </c>
      <c r="AO1174" s="109">
        <v>5.5760970361179538</v>
      </c>
      <c r="AP1174" s="109">
        <v>0.1492515783085632</v>
      </c>
      <c r="AQ1174" s="141">
        <v>1010.366047365124</v>
      </c>
      <c r="AR1174" s="141">
        <v>4.2253355551642926</v>
      </c>
      <c r="AS1174" s="141">
        <v>1000</v>
      </c>
      <c r="AY1174" s="191"/>
      <c r="BC1174" s="192"/>
      <c r="BD1174" s="191">
        <f t="shared" si="90"/>
        <v>5.5760970361179538</v>
      </c>
      <c r="BE1174" s="122">
        <f t="shared" si="91"/>
        <v>0.1492515783085632</v>
      </c>
      <c r="BF1174" s="122">
        <f t="shared" si="92"/>
        <v>1010.366047365124</v>
      </c>
      <c r="BG1174" s="122">
        <f t="shared" si="93"/>
        <v>4.2253355551642926</v>
      </c>
      <c r="BH1174" s="192">
        <f t="shared" si="94"/>
        <v>1000</v>
      </c>
      <c r="BI1174" s="109">
        <v>9.1342201232910156</v>
      </c>
      <c r="BJ1174" s="109">
        <v>8.2390187454223636</v>
      </c>
      <c r="BK1174" s="109">
        <v>10.11779140472412</v>
      </c>
      <c r="BL1174" s="109">
        <v>994.833984375</v>
      </c>
      <c r="BM1174" s="109">
        <v>983.65128417968754</v>
      </c>
      <c r="BN1174" s="123">
        <v>1007.731596679688</v>
      </c>
    </row>
    <row r="1175" spans="1:66" x14ac:dyDescent="0.25">
      <c r="A1175">
        <v>1170</v>
      </c>
      <c r="B1175">
        <v>295</v>
      </c>
      <c r="C1175" s="120" t="s">
        <v>52</v>
      </c>
      <c r="D1175" t="s">
        <v>52</v>
      </c>
      <c r="E1175" s="121">
        <v>72</v>
      </c>
      <c r="F1175" t="s">
        <v>185</v>
      </c>
      <c r="G1175" t="s">
        <v>180</v>
      </c>
      <c r="H1175" t="s">
        <v>54</v>
      </c>
      <c r="K1175" s="21" t="s">
        <v>189</v>
      </c>
      <c r="L1175">
        <v>45.723999999999997</v>
      </c>
      <c r="M1175">
        <v>2.9089999999999998</v>
      </c>
      <c r="N1175">
        <v>7.0380000000000003</v>
      </c>
      <c r="O1175">
        <v>7.2859999999999996</v>
      </c>
      <c r="P1175">
        <v>0.125</v>
      </c>
      <c r="Q1175">
        <v>12.952</v>
      </c>
      <c r="R1175">
        <v>22.872</v>
      </c>
      <c r="S1175">
        <v>0.629</v>
      </c>
      <c r="U1175">
        <v>3.1E-2</v>
      </c>
      <c r="W1175">
        <v>0.03</v>
      </c>
      <c r="X1175">
        <v>99.596000000000004</v>
      </c>
      <c r="Y1175">
        <v>76.012508048774663</v>
      </c>
      <c r="Z1175" s="122">
        <v>0.62</v>
      </c>
      <c r="AA1175" s="122">
        <v>6.58</v>
      </c>
      <c r="AB1175" s="122">
        <v>1.61</v>
      </c>
      <c r="AC1175" s="122">
        <v>2.61</v>
      </c>
      <c r="AD1175" s="122">
        <v>41.7</v>
      </c>
      <c r="AE1175" s="122">
        <v>1.27</v>
      </c>
      <c r="AF1175" s="122">
        <v>0.67</v>
      </c>
      <c r="AG1175" s="122">
        <v>8.83</v>
      </c>
      <c r="AI1175" s="122">
        <v>144.9</v>
      </c>
      <c r="AJ1175" s="122">
        <v>204.75</v>
      </c>
      <c r="AK1175" s="123">
        <v>1.3026359799658358</v>
      </c>
      <c r="AL1175" s="109">
        <v>0.72899967022700518</v>
      </c>
      <c r="AM1175" s="109">
        <v>4.6038865325370666E-2</v>
      </c>
      <c r="AN1175">
        <v>6.1868447885254439E-2</v>
      </c>
      <c r="AO1175" s="140"/>
      <c r="AS1175" s="192"/>
      <c r="AT1175" s="122">
        <v>6.3124496210332239</v>
      </c>
      <c r="AU1175" s="122">
        <v>0.73794990615549139</v>
      </c>
      <c r="AV1175" s="122">
        <v>1140.5489323364191</v>
      </c>
      <c r="AW1175" s="122">
        <v>12.839186568242191</v>
      </c>
      <c r="AX1175" s="122">
        <v>15</v>
      </c>
      <c r="AY1175" s="191"/>
      <c r="BC1175" s="192"/>
      <c r="BD1175" s="191">
        <f t="shared" si="90"/>
        <v>6.3124496210332239</v>
      </c>
      <c r="BE1175" s="122">
        <f t="shared" si="91"/>
        <v>0.73794990615549139</v>
      </c>
      <c r="BF1175" s="122">
        <f t="shared" si="92"/>
        <v>1140.5489323364191</v>
      </c>
      <c r="BG1175" s="122">
        <f t="shared" si="93"/>
        <v>12.839186568242191</v>
      </c>
      <c r="BH1175" s="192">
        <f t="shared" si="94"/>
        <v>15</v>
      </c>
      <c r="BI1175" s="109">
        <v>4.0836664344429652</v>
      </c>
      <c r="BJ1175" s="109">
        <v>2.784420123255221</v>
      </c>
      <c r="BK1175" s="109">
        <v>6.2759407378792433</v>
      </c>
      <c r="BL1175" s="109">
        <v>1121.3984375</v>
      </c>
      <c r="BM1175" s="109">
        <v>1112.4912695312501</v>
      </c>
      <c r="BN1175" s="123">
        <v>1132.911376953125</v>
      </c>
    </row>
    <row r="1176" spans="1:66" x14ac:dyDescent="0.25">
      <c r="A1176">
        <v>1171</v>
      </c>
      <c r="B1176">
        <v>296</v>
      </c>
      <c r="C1176" s="120" t="s">
        <v>52</v>
      </c>
      <c r="D1176" t="s">
        <v>52</v>
      </c>
      <c r="E1176" s="121">
        <v>73</v>
      </c>
      <c r="F1176" t="s">
        <v>178</v>
      </c>
      <c r="G1176" t="s">
        <v>180</v>
      </c>
      <c r="H1176" t="s">
        <v>54</v>
      </c>
      <c r="K1176" s="21" t="s">
        <v>189</v>
      </c>
      <c r="L1176">
        <v>45.265999999999998</v>
      </c>
      <c r="M1176">
        <v>2.9009999999999998</v>
      </c>
      <c r="N1176">
        <v>7.6289999999999996</v>
      </c>
      <c r="O1176">
        <v>6.7439999999999998</v>
      </c>
      <c r="P1176">
        <v>8.8999999999999996E-2</v>
      </c>
      <c r="Q1176">
        <v>13.244</v>
      </c>
      <c r="R1176">
        <v>22.547999999999998</v>
      </c>
      <c r="S1176">
        <v>0.56599999999999995</v>
      </c>
      <c r="U1176">
        <v>2.5999999999999999E-2</v>
      </c>
      <c r="W1176">
        <v>3.3000000000000002E-2</v>
      </c>
      <c r="X1176">
        <v>99.045999999999992</v>
      </c>
      <c r="Y1176">
        <v>77.78120487958995</v>
      </c>
      <c r="Z1176" s="122">
        <v>0.62</v>
      </c>
      <c r="AA1176" s="122">
        <v>6.52</v>
      </c>
      <c r="AB1176" s="122">
        <v>1.55</v>
      </c>
      <c r="AC1176" s="122">
        <v>2.72</v>
      </c>
      <c r="AD1176" s="122">
        <v>58.5</v>
      </c>
      <c r="AE1176" s="122">
        <v>1.26</v>
      </c>
      <c r="AF1176" s="122">
        <v>0.68</v>
      </c>
      <c r="AG1176" s="122">
        <v>9.51</v>
      </c>
      <c r="AI1176" s="122">
        <v>177.31</v>
      </c>
      <c r="AJ1176" s="122">
        <v>187.25</v>
      </c>
      <c r="AK1176" s="123">
        <v>1.3276110684696014</v>
      </c>
      <c r="AL1176" s="109">
        <v>0.74706025961888711</v>
      </c>
      <c r="AM1176" s="109">
        <v>4.1517994156820913E-2</v>
      </c>
      <c r="AN1176">
        <v>5.0523886830609134E-2</v>
      </c>
      <c r="AO1176" s="140"/>
      <c r="AS1176" s="192"/>
      <c r="AT1176" s="122">
        <v>6.7944708944131724</v>
      </c>
      <c r="AU1176" s="122">
        <v>0.76539294371909328</v>
      </c>
      <c r="AV1176" s="122">
        <v>1142.592292315426</v>
      </c>
      <c r="AW1176" s="122">
        <v>11.055286548921639</v>
      </c>
      <c r="AX1176" s="122">
        <v>39</v>
      </c>
      <c r="AY1176" s="191">
        <v>7.8595287508005542</v>
      </c>
      <c r="AZ1176" s="122">
        <v>1.3402893040917681</v>
      </c>
      <c r="BA1176" s="122">
        <v>1142.5672668084569</v>
      </c>
      <c r="BB1176" s="122">
        <v>29.164964688093999</v>
      </c>
      <c r="BC1176" s="192">
        <v>5</v>
      </c>
      <c r="BD1176" s="191">
        <f t="shared" si="90"/>
        <v>7.8595287508005542</v>
      </c>
      <c r="BE1176" s="122">
        <f t="shared" si="91"/>
        <v>1.3402893040917681</v>
      </c>
      <c r="BF1176" s="122">
        <f t="shared" si="92"/>
        <v>1142.5672668084569</v>
      </c>
      <c r="BG1176" s="122">
        <f t="shared" si="93"/>
        <v>29.164964688093999</v>
      </c>
      <c r="BH1176" s="192">
        <f t="shared" si="94"/>
        <v>5</v>
      </c>
      <c r="BI1176" s="109">
        <v>3.5584805650419922</v>
      </c>
      <c r="BJ1176" s="109">
        <v>2.128341481179687</v>
      </c>
      <c r="BK1176" s="109">
        <v>4.9876646012968751</v>
      </c>
      <c r="BL1176" s="109">
        <v>1125.5634765625</v>
      </c>
      <c r="BM1176" s="109">
        <v>1116.506499023438</v>
      </c>
      <c r="BN1176" s="123">
        <v>1136.458950195313</v>
      </c>
    </row>
    <row r="1177" spans="1:66" x14ac:dyDescent="0.25">
      <c r="A1177">
        <v>1172</v>
      </c>
      <c r="B1177">
        <v>297</v>
      </c>
      <c r="C1177" s="120" t="s">
        <v>52</v>
      </c>
      <c r="D1177" t="s">
        <v>52</v>
      </c>
      <c r="E1177" s="121">
        <v>74</v>
      </c>
      <c r="F1177" t="s">
        <v>185</v>
      </c>
      <c r="G1177" t="s">
        <v>180</v>
      </c>
      <c r="H1177" t="s">
        <v>54</v>
      </c>
      <c r="K1177" s="21" t="s">
        <v>189</v>
      </c>
      <c r="L1177">
        <v>44.662999999999997</v>
      </c>
      <c r="M1177">
        <v>3.633</v>
      </c>
      <c r="N1177">
        <v>8.5139999999999993</v>
      </c>
      <c r="O1177">
        <v>7.7489999999999997</v>
      </c>
      <c r="P1177">
        <v>0.14499999999999999</v>
      </c>
      <c r="Q1177">
        <v>12.284000000000001</v>
      </c>
      <c r="R1177">
        <v>22.498000000000001</v>
      </c>
      <c r="S1177">
        <v>0.65800000000000003</v>
      </c>
      <c r="U1177">
        <v>0.05</v>
      </c>
      <c r="W1177">
        <v>1.4999999999999999E-2</v>
      </c>
      <c r="X1177">
        <v>100.209</v>
      </c>
      <c r="Y1177">
        <v>73.861910601482336</v>
      </c>
      <c r="Z1177" s="122">
        <v>0.62</v>
      </c>
      <c r="AA1177" s="122">
        <v>5.83</v>
      </c>
      <c r="AB1177" s="122">
        <v>1.46</v>
      </c>
      <c r="AC1177" s="122">
        <v>2.5299999999999998</v>
      </c>
      <c r="AD1177" s="122">
        <v>36.31</v>
      </c>
      <c r="AE1177" s="122">
        <v>1.31</v>
      </c>
      <c r="AF1177" s="122">
        <v>0.68</v>
      </c>
      <c r="AG1177" s="122">
        <v>8.68</v>
      </c>
      <c r="AI1177" s="122">
        <v>94.51</v>
      </c>
      <c r="AJ1177" s="122">
        <v>425.58</v>
      </c>
      <c r="AK1177" s="123">
        <v>1.2983047815736017</v>
      </c>
      <c r="AL1177" s="109">
        <v>0.68865213386296276</v>
      </c>
      <c r="AM1177" s="109">
        <v>4.7969970708552342E-2</v>
      </c>
      <c r="AN1177">
        <v>9.0192402188142437E-2</v>
      </c>
      <c r="AO1177" s="140"/>
      <c r="AS1177" s="192"/>
      <c r="AY1177" s="191"/>
      <c r="BC1177" s="192"/>
      <c r="BD1177" s="191" t="str">
        <f t="shared" si="90"/>
        <v/>
      </c>
      <c r="BE1177" s="122" t="str">
        <f t="shared" si="91"/>
        <v/>
      </c>
      <c r="BF1177" s="122" t="str">
        <f t="shared" si="92"/>
        <v/>
      </c>
      <c r="BG1177" s="122" t="str">
        <f t="shared" si="93"/>
        <v/>
      </c>
      <c r="BH1177" s="192" t="str">
        <f t="shared" si="94"/>
        <v/>
      </c>
      <c r="BI1177" s="109">
        <v>4.7713468942442017</v>
      </c>
      <c r="BJ1177" s="109">
        <v>2.2225373182096559</v>
      </c>
      <c r="BK1177" s="109">
        <v>7.2120597467222289</v>
      </c>
      <c r="BL1177" s="109">
        <v>1107.823974609375</v>
      </c>
      <c r="BM1177" s="109">
        <v>1100.1673144531251</v>
      </c>
      <c r="BN1177" s="123">
        <v>1118.5329003906249</v>
      </c>
    </row>
    <row r="1178" spans="1:66" x14ac:dyDescent="0.25">
      <c r="A1178">
        <v>1173</v>
      </c>
      <c r="B1178">
        <v>298</v>
      </c>
      <c r="C1178" s="120" t="s">
        <v>52</v>
      </c>
      <c r="D1178" t="s">
        <v>52</v>
      </c>
      <c r="E1178" s="121">
        <v>81</v>
      </c>
      <c r="F1178" t="s">
        <v>178</v>
      </c>
      <c r="G1178" t="s">
        <v>180</v>
      </c>
      <c r="H1178" t="s">
        <v>54</v>
      </c>
      <c r="K1178" s="21" t="s">
        <v>189</v>
      </c>
      <c r="L1178">
        <v>45.024000000000001</v>
      </c>
      <c r="M1178">
        <v>3.194</v>
      </c>
      <c r="N1178">
        <v>7.78</v>
      </c>
      <c r="O1178">
        <v>8.016</v>
      </c>
      <c r="P1178">
        <v>0.13100000000000001</v>
      </c>
      <c r="Q1178">
        <v>12.284000000000001</v>
      </c>
      <c r="R1178">
        <v>22.692</v>
      </c>
      <c r="S1178">
        <v>0.67800000000000005</v>
      </c>
      <c r="U1178">
        <v>0.01</v>
      </c>
      <c r="X1178">
        <v>99.809000000000012</v>
      </c>
      <c r="Y1178">
        <v>73.202636278748159</v>
      </c>
      <c r="Z1178" s="122">
        <v>0.62</v>
      </c>
      <c r="AA1178" s="122">
        <v>6.24</v>
      </c>
      <c r="AB1178" s="122">
        <v>1.53</v>
      </c>
      <c r="AC1178" s="122">
        <v>2.4900000000000002</v>
      </c>
      <c r="AD1178" s="122">
        <v>40.380000000000003</v>
      </c>
      <c r="AE1178" s="122">
        <v>1.31</v>
      </c>
      <c r="AF1178" s="122">
        <v>0.67</v>
      </c>
      <c r="AG1178" s="122">
        <v>8.6199999999999992</v>
      </c>
      <c r="AI1178" s="122">
        <v>456.29</v>
      </c>
      <c r="AJ1178" s="122">
        <v>200</v>
      </c>
      <c r="AK1178" s="123">
        <v>1.2848996154405727</v>
      </c>
      <c r="AL1178" s="109">
        <v>0.6923173001540508</v>
      </c>
      <c r="AM1178" s="109">
        <v>4.9691091933809363E-2</v>
      </c>
      <c r="AN1178">
        <v>8.1050453250344351E-2</v>
      </c>
      <c r="AO1178" s="140"/>
      <c r="AS1178" s="192"/>
      <c r="AT1178" s="122">
        <v>7.2644985741936212</v>
      </c>
      <c r="AU1178" s="122">
        <v>0.81900214748449862</v>
      </c>
      <c r="AV1178" s="122">
        <v>1139.7186747037081</v>
      </c>
      <c r="AW1178" s="122">
        <v>12.761440740393139</v>
      </c>
      <c r="AX1178" s="122">
        <v>5</v>
      </c>
      <c r="AY1178" s="191"/>
      <c r="BC1178" s="192"/>
      <c r="BD1178" s="191" t="str">
        <f t="shared" si="90"/>
        <v/>
      </c>
      <c r="BE1178" s="122" t="str">
        <f t="shared" si="91"/>
        <v/>
      </c>
      <c r="BF1178" s="122" t="str">
        <f t="shared" si="92"/>
        <v/>
      </c>
      <c r="BG1178" s="122" t="str">
        <f t="shared" si="93"/>
        <v/>
      </c>
      <c r="BH1178" s="192" t="str">
        <f t="shared" si="94"/>
        <v/>
      </c>
      <c r="BI1178" s="109">
        <v>6.4831555245884527</v>
      </c>
      <c r="BJ1178" s="109">
        <v>4.0912675736912361</v>
      </c>
      <c r="BK1178" s="109">
        <v>9.1183351777561779</v>
      </c>
      <c r="BL1178" s="109">
        <v>1109.983276367188</v>
      </c>
      <c r="BM1178" s="109">
        <v>1099.0537890625001</v>
      </c>
      <c r="BN1178" s="123">
        <v>1121.50048828125</v>
      </c>
    </row>
    <row r="1179" spans="1:66" x14ac:dyDescent="0.25">
      <c r="A1179">
        <v>1174</v>
      </c>
      <c r="B1179">
        <v>299</v>
      </c>
      <c r="C1179" s="120" t="s">
        <v>52</v>
      </c>
      <c r="D1179" t="s">
        <v>52</v>
      </c>
      <c r="E1179" s="121">
        <v>82</v>
      </c>
      <c r="F1179" t="s">
        <v>178</v>
      </c>
      <c r="G1179" t="s">
        <v>180</v>
      </c>
      <c r="H1179" t="s">
        <v>54</v>
      </c>
      <c r="K1179" s="21" t="s">
        <v>189</v>
      </c>
      <c r="L1179">
        <v>46.183</v>
      </c>
      <c r="M1179">
        <v>2.7810000000000001</v>
      </c>
      <c r="N1179">
        <v>6.6219999999999999</v>
      </c>
      <c r="O1179">
        <v>7.1989999999999998</v>
      </c>
      <c r="P1179">
        <v>0.12</v>
      </c>
      <c r="Q1179">
        <v>13.141</v>
      </c>
      <c r="R1179">
        <v>22.613</v>
      </c>
      <c r="S1179">
        <v>0.67800000000000005</v>
      </c>
      <c r="U1179">
        <v>2.5999999999999999E-2</v>
      </c>
      <c r="X1179">
        <v>99.362999999999985</v>
      </c>
      <c r="Y1179">
        <v>76.492350237078739</v>
      </c>
      <c r="Z1179" s="122">
        <v>0.61</v>
      </c>
      <c r="AA1179" s="122">
        <v>6.68</v>
      </c>
      <c r="AB1179" s="122">
        <v>1.67</v>
      </c>
      <c r="AC1179" s="122">
        <v>2.63</v>
      </c>
      <c r="AD1179" s="122">
        <v>44.51</v>
      </c>
      <c r="AE1179" s="122">
        <v>1.26</v>
      </c>
      <c r="AF1179" s="122">
        <v>0.68</v>
      </c>
      <c r="AG1179" s="122">
        <v>8.57</v>
      </c>
      <c r="AI1179" s="122">
        <v>174.17</v>
      </c>
      <c r="AJ1179" s="122">
        <v>200</v>
      </c>
      <c r="AK1179" s="123">
        <v>1.3023429375643498</v>
      </c>
      <c r="AL1179" s="109">
        <v>0.739828593840959</v>
      </c>
      <c r="AM1179" s="109">
        <v>4.9638181299991146E-2</v>
      </c>
      <c r="AN1179">
        <v>6.8202573024659749E-2</v>
      </c>
      <c r="AO1179" s="140"/>
      <c r="AS1179" s="192"/>
      <c r="AT1179" s="122">
        <v>6.1899634373666679</v>
      </c>
      <c r="AU1179" s="122">
        <v>0.71314673479505453</v>
      </c>
      <c r="AV1179" s="122">
        <v>1138.268441703101</v>
      </c>
      <c r="AW1179" s="122">
        <v>12.43571969761069</v>
      </c>
      <c r="AX1179" s="122">
        <v>16</v>
      </c>
      <c r="AY1179" s="191"/>
      <c r="BC1179" s="192"/>
      <c r="BD1179" s="191" t="str">
        <f t="shared" si="90"/>
        <v/>
      </c>
      <c r="BE1179" s="122" t="str">
        <f t="shared" si="91"/>
        <v/>
      </c>
      <c r="BF1179" s="122" t="str">
        <f t="shared" si="92"/>
        <v/>
      </c>
      <c r="BG1179" s="122" t="str">
        <f t="shared" si="93"/>
        <v/>
      </c>
      <c r="BH1179" s="192" t="str">
        <f t="shared" si="94"/>
        <v/>
      </c>
      <c r="BI1179" s="109">
        <v>5.5426259162104401</v>
      </c>
      <c r="BJ1179" s="109">
        <v>3.7596604659235751</v>
      </c>
      <c r="BK1179" s="109">
        <v>7.6150194480097557</v>
      </c>
      <c r="BL1179" s="109">
        <v>1126.935791015625</v>
      </c>
      <c r="BM1179" s="109">
        <v>1117.8411230468751</v>
      </c>
      <c r="BN1179" s="123">
        <v>1138.66111328125</v>
      </c>
    </row>
    <row r="1180" spans="1:66" x14ac:dyDescent="0.25">
      <c r="A1180">
        <v>1175</v>
      </c>
      <c r="B1180">
        <v>300</v>
      </c>
      <c r="C1180" s="120" t="s">
        <v>52</v>
      </c>
      <c r="D1180" t="s">
        <v>52</v>
      </c>
      <c r="E1180" s="121">
        <v>83</v>
      </c>
      <c r="F1180" t="s">
        <v>185</v>
      </c>
      <c r="G1180" t="s">
        <v>180</v>
      </c>
      <c r="H1180" t="s">
        <v>54</v>
      </c>
      <c r="K1180" s="21" t="s">
        <v>189</v>
      </c>
      <c r="L1180">
        <v>43.052999999999997</v>
      </c>
      <c r="M1180">
        <v>4.3760000000000003</v>
      </c>
      <c r="N1180">
        <v>9.0039999999999996</v>
      </c>
      <c r="O1180">
        <v>7.843</v>
      </c>
      <c r="P1180">
        <v>0.123</v>
      </c>
      <c r="Q1180">
        <v>12.007999999999999</v>
      </c>
      <c r="R1180">
        <v>22.693000000000001</v>
      </c>
      <c r="S1180">
        <v>0.625</v>
      </c>
      <c r="U1180">
        <v>1.4999999999999999E-2</v>
      </c>
      <c r="X1180">
        <v>99.74</v>
      </c>
      <c r="Y1180">
        <v>73.184852685076677</v>
      </c>
      <c r="Z1180" s="122">
        <v>0.64</v>
      </c>
      <c r="AA1180" s="122">
        <v>5.21</v>
      </c>
      <c r="AB1180" s="122">
        <v>1.42</v>
      </c>
      <c r="AC1180" s="122">
        <v>2.5099999999999998</v>
      </c>
      <c r="AD1180" s="122">
        <v>41.11</v>
      </c>
      <c r="AE1180" s="122">
        <v>1.33</v>
      </c>
      <c r="AF1180" s="122">
        <v>0.67</v>
      </c>
      <c r="AG1180" s="122">
        <v>9.02</v>
      </c>
      <c r="AI1180" s="122">
        <v>296.95999999999998</v>
      </c>
      <c r="AJ1180" s="122">
        <v>200</v>
      </c>
      <c r="AK1180" s="123">
        <v>1.3028893423967274</v>
      </c>
      <c r="AL1180" s="109">
        <v>0.67936259423269718</v>
      </c>
      <c r="AM1180" s="109">
        <v>4.5982696870033458E-2</v>
      </c>
      <c r="AN1180">
        <v>6.386311649045355E-2</v>
      </c>
      <c r="AO1180" s="140"/>
      <c r="AS1180" s="192"/>
      <c r="AY1180" s="191"/>
      <c r="BC1180" s="192"/>
      <c r="BD1180" s="191" t="str">
        <f t="shared" si="90"/>
        <v/>
      </c>
      <c r="BE1180" s="122" t="str">
        <f t="shared" si="91"/>
        <v/>
      </c>
      <c r="BF1180" s="122" t="str">
        <f t="shared" si="92"/>
        <v/>
      </c>
      <c r="BG1180" s="122" t="str">
        <f t="shared" si="93"/>
        <v/>
      </c>
      <c r="BH1180" s="192" t="str">
        <f t="shared" si="94"/>
        <v/>
      </c>
      <c r="BI1180" s="109">
        <v>2.201765849311609</v>
      </c>
      <c r="BJ1180" s="109">
        <v>0.68470751019265108</v>
      </c>
      <c r="BK1180" s="109">
        <v>5.1032503292157827</v>
      </c>
      <c r="BL1180" s="109">
        <v>1108.308471679688</v>
      </c>
      <c r="BM1180" s="109">
        <v>1099.5098242187501</v>
      </c>
      <c r="BN1180" s="123">
        <v>1118.947255859375</v>
      </c>
    </row>
    <row r="1181" spans="1:66" x14ac:dyDescent="0.25">
      <c r="A1181">
        <v>1176</v>
      </c>
      <c r="B1181">
        <v>301</v>
      </c>
      <c r="C1181" s="120" t="s">
        <v>52</v>
      </c>
      <c r="D1181" t="s">
        <v>52</v>
      </c>
      <c r="E1181" s="121">
        <v>86</v>
      </c>
      <c r="F1181" t="s">
        <v>178</v>
      </c>
      <c r="G1181" t="s">
        <v>180</v>
      </c>
      <c r="H1181" t="s">
        <v>54</v>
      </c>
      <c r="K1181" s="21" t="s">
        <v>189</v>
      </c>
      <c r="L1181">
        <v>43.515000000000001</v>
      </c>
      <c r="M1181">
        <v>3.7250000000000001</v>
      </c>
      <c r="N1181">
        <v>8.9309999999999992</v>
      </c>
      <c r="O1181">
        <v>8.9329999999999998</v>
      </c>
      <c r="P1181">
        <v>0.17799999999999999</v>
      </c>
      <c r="Q1181">
        <v>10.98</v>
      </c>
      <c r="R1181">
        <v>22.661999999999999</v>
      </c>
      <c r="S1181">
        <v>0.78800000000000003</v>
      </c>
      <c r="X1181">
        <v>99.712000000000003</v>
      </c>
      <c r="Y1181">
        <v>68.662613587183415</v>
      </c>
      <c r="Z1181" s="122">
        <v>0.63</v>
      </c>
      <c r="AA1181" s="122">
        <v>5.72</v>
      </c>
      <c r="AB1181" s="122">
        <v>1.42</v>
      </c>
      <c r="AC1181" s="122">
        <v>2.34</v>
      </c>
      <c r="AD1181" s="122">
        <v>31.9</v>
      </c>
      <c r="AE1181" s="122">
        <v>1.4</v>
      </c>
      <c r="AF1181" s="122">
        <v>0.67</v>
      </c>
      <c r="AG1181" s="122">
        <v>7.68</v>
      </c>
      <c r="AI1181" s="122">
        <v>200</v>
      </c>
      <c r="AJ1181" s="122">
        <v>200</v>
      </c>
      <c r="AK1181" s="123">
        <v>1.2701310218195145</v>
      </c>
      <c r="AL1181" s="109">
        <v>0.62377440027676734</v>
      </c>
      <c r="AM1181" s="109">
        <v>5.8214999035910681E-2</v>
      </c>
      <c r="AN1181">
        <v>9.8130631561020004E-2</v>
      </c>
      <c r="AO1181" s="140"/>
      <c r="AS1181" s="192"/>
      <c r="AY1181" s="191"/>
      <c r="BC1181" s="192"/>
      <c r="BD1181" s="191" t="str">
        <f t="shared" si="90"/>
        <v/>
      </c>
      <c r="BE1181" s="122" t="str">
        <f t="shared" si="91"/>
        <v/>
      </c>
      <c r="BF1181" s="122" t="str">
        <f t="shared" si="92"/>
        <v/>
      </c>
      <c r="BG1181" s="122" t="str">
        <f t="shared" si="93"/>
        <v/>
      </c>
      <c r="BH1181" s="192" t="str">
        <f t="shared" si="94"/>
        <v/>
      </c>
      <c r="BI1181" s="109">
        <v>7.3553135849643434</v>
      </c>
      <c r="BJ1181" s="109">
        <v>5.7047158409763057</v>
      </c>
      <c r="BK1181" s="109">
        <v>8.841120736758775</v>
      </c>
      <c r="BL1181" s="109">
        <v>1103.480834960938</v>
      </c>
      <c r="BM1181" s="109">
        <v>1093.4164892578131</v>
      </c>
      <c r="BN1181" s="123">
        <v>1111.003305664063</v>
      </c>
    </row>
    <row r="1182" spans="1:66" x14ac:dyDescent="0.25">
      <c r="A1182">
        <v>1177</v>
      </c>
      <c r="B1182">
        <v>302</v>
      </c>
      <c r="C1182" s="120" t="s">
        <v>52</v>
      </c>
      <c r="D1182" t="s">
        <v>52</v>
      </c>
      <c r="E1182" s="121">
        <v>87</v>
      </c>
      <c r="F1182" t="s">
        <v>183</v>
      </c>
      <c r="G1182" t="s">
        <v>180</v>
      </c>
      <c r="H1182" t="s">
        <v>54</v>
      </c>
      <c r="K1182" s="21" t="s">
        <v>189</v>
      </c>
      <c r="L1182">
        <v>47.104999999999997</v>
      </c>
      <c r="M1182">
        <v>2.9350000000000001</v>
      </c>
      <c r="N1182">
        <v>5.3760000000000003</v>
      </c>
      <c r="O1182">
        <v>7.3940000000000001</v>
      </c>
      <c r="P1182">
        <v>0.2</v>
      </c>
      <c r="Q1182">
        <v>14.054</v>
      </c>
      <c r="R1182">
        <v>22.584</v>
      </c>
      <c r="S1182">
        <v>0.48699999999999999</v>
      </c>
      <c r="U1182">
        <v>2.5000000000000001E-2</v>
      </c>
      <c r="X1182">
        <v>100.16</v>
      </c>
      <c r="Y1182">
        <v>77.211775684232634</v>
      </c>
      <c r="Z1182" s="122">
        <v>0.61</v>
      </c>
      <c r="AA1182" s="122">
        <v>6.5</v>
      </c>
      <c r="AB1182" s="122">
        <v>1.87</v>
      </c>
      <c r="AC1182" s="122">
        <v>2.59</v>
      </c>
      <c r="AD1182" s="122">
        <v>27.55</v>
      </c>
      <c r="AE1182" s="122">
        <v>1.22</v>
      </c>
      <c r="AF1182" s="122">
        <v>0.68</v>
      </c>
      <c r="AG1182" s="122">
        <v>10.210000000000001</v>
      </c>
      <c r="AI1182" s="122">
        <v>187.21</v>
      </c>
      <c r="AJ1182" s="122">
        <v>200</v>
      </c>
      <c r="AK1182" s="123">
        <v>1.2743707657800785</v>
      </c>
      <c r="AL1182" s="109">
        <v>0.78506535595069116</v>
      </c>
      <c r="AM1182" s="109">
        <v>3.5376779507190696E-2</v>
      </c>
      <c r="AN1182">
        <v>8.4341385612467568E-2</v>
      </c>
      <c r="AO1182" s="148"/>
      <c r="AP1182" s="152"/>
      <c r="AQ1182" s="197"/>
      <c r="AR1182" s="197"/>
      <c r="AS1182" s="196"/>
      <c r="AT1182" s="122">
        <v>5.8721899772445099</v>
      </c>
      <c r="AU1182" s="122">
        <v>0.74364133711102054</v>
      </c>
      <c r="AV1182" s="122">
        <v>1155.62089524362</v>
      </c>
      <c r="AW1182" s="122">
        <v>9.5103489513841488</v>
      </c>
      <c r="AX1182" s="122">
        <v>38</v>
      </c>
      <c r="AY1182" s="194"/>
      <c r="AZ1182" s="195"/>
      <c r="BA1182" s="195"/>
      <c r="BB1182" s="195"/>
      <c r="BC1182" s="196"/>
      <c r="BD1182" s="194">
        <f t="shared" si="90"/>
        <v>5.8721899772445099</v>
      </c>
      <c r="BE1182" s="195">
        <f t="shared" si="91"/>
        <v>0.74364133711102054</v>
      </c>
      <c r="BF1182" s="195">
        <f t="shared" si="92"/>
        <v>1155.62089524362</v>
      </c>
      <c r="BG1182" s="195">
        <f t="shared" si="93"/>
        <v>9.5103489513841488</v>
      </c>
      <c r="BH1182" s="196">
        <f t="shared" si="94"/>
        <v>38</v>
      </c>
      <c r="BI1182" s="109">
        <v>0.99061106322024928</v>
      </c>
      <c r="BJ1182" s="109">
        <v>0.77923564551089874</v>
      </c>
      <c r="BK1182" s="109">
        <v>1.23875170824741</v>
      </c>
      <c r="BL1182" s="109">
        <v>1087.275390625</v>
      </c>
      <c r="BM1182" s="109">
        <v>1083.3785546874999</v>
      </c>
      <c r="BN1182" s="123">
        <v>1091.9498437499999</v>
      </c>
    </row>
    <row r="1183" spans="1:66" x14ac:dyDescent="0.25">
      <c r="A1183">
        <v>1178</v>
      </c>
      <c r="B1183">
        <v>303</v>
      </c>
      <c r="C1183" s="120">
        <v>63671</v>
      </c>
      <c r="D1183">
        <v>63671</v>
      </c>
      <c r="F1183" t="s">
        <v>184</v>
      </c>
      <c r="G1183" t="s">
        <v>180</v>
      </c>
      <c r="H1183" t="s">
        <v>54</v>
      </c>
      <c r="K1183" s="21" t="s">
        <v>179</v>
      </c>
      <c r="Y1183"/>
      <c r="BD1183" s="122" t="str">
        <f t="shared" si="90"/>
        <v/>
      </c>
      <c r="BE1183" s="122" t="str">
        <f t="shared" si="91"/>
        <v/>
      </c>
      <c r="BF1183" s="122" t="str">
        <f t="shared" si="92"/>
        <v/>
      </c>
      <c r="BG1183" s="122" t="str">
        <f t="shared" si="93"/>
        <v/>
      </c>
      <c r="BH1183" s="141" t="str">
        <f t="shared" si="94"/>
        <v/>
      </c>
    </row>
    <row r="1184" spans="1:66" x14ac:dyDescent="0.25">
      <c r="A1184">
        <v>1179</v>
      </c>
      <c r="B1184">
        <v>304</v>
      </c>
      <c r="C1184" s="120">
        <v>63671</v>
      </c>
      <c r="D1184">
        <v>63671</v>
      </c>
      <c r="F1184" t="s">
        <v>184</v>
      </c>
      <c r="G1184" t="s">
        <v>180</v>
      </c>
      <c r="H1184" t="s">
        <v>54</v>
      </c>
      <c r="K1184" s="21" t="s">
        <v>179</v>
      </c>
      <c r="Y1184"/>
      <c r="BD1184" s="122" t="str">
        <f t="shared" si="90"/>
        <v/>
      </c>
      <c r="BE1184" s="122" t="str">
        <f t="shared" si="91"/>
        <v/>
      </c>
      <c r="BF1184" s="122" t="str">
        <f t="shared" si="92"/>
        <v/>
      </c>
      <c r="BG1184" s="122" t="str">
        <f t="shared" si="93"/>
        <v/>
      </c>
      <c r="BH1184" s="141" t="str">
        <f t="shared" si="94"/>
        <v/>
      </c>
    </row>
    <row r="1185" spans="1:60" x14ac:dyDescent="0.25">
      <c r="A1185">
        <v>1180</v>
      </c>
      <c r="B1185">
        <v>305</v>
      </c>
      <c r="C1185" s="120">
        <v>63671</v>
      </c>
      <c r="D1185">
        <v>63671</v>
      </c>
      <c r="F1185" t="s">
        <v>184</v>
      </c>
      <c r="G1185" t="s">
        <v>180</v>
      </c>
      <c r="H1185" t="s">
        <v>54</v>
      </c>
      <c r="K1185" s="21" t="s">
        <v>179</v>
      </c>
      <c r="Y1185"/>
      <c r="BD1185" s="122" t="str">
        <f t="shared" si="90"/>
        <v/>
      </c>
      <c r="BE1185" s="122" t="str">
        <f t="shared" si="91"/>
        <v/>
      </c>
      <c r="BF1185" s="122" t="str">
        <f t="shared" si="92"/>
        <v/>
      </c>
      <c r="BG1185" s="122" t="str">
        <f t="shared" si="93"/>
        <v/>
      </c>
      <c r="BH1185" s="141" t="str">
        <f t="shared" si="94"/>
        <v/>
      </c>
    </row>
    <row r="1186" spans="1:60" x14ac:dyDescent="0.25">
      <c r="A1186">
        <v>1181</v>
      </c>
      <c r="B1186">
        <v>306</v>
      </c>
      <c r="C1186" s="120">
        <v>63671</v>
      </c>
      <c r="D1186">
        <v>63671</v>
      </c>
      <c r="F1186" t="s">
        <v>184</v>
      </c>
      <c r="G1186" t="s">
        <v>180</v>
      </c>
      <c r="H1186" t="s">
        <v>54</v>
      </c>
      <c r="K1186" s="21" t="s">
        <v>179</v>
      </c>
      <c r="Y1186"/>
      <c r="BD1186" s="122" t="str">
        <f t="shared" si="90"/>
        <v/>
      </c>
      <c r="BE1186" s="122" t="str">
        <f t="shared" si="91"/>
        <v/>
      </c>
      <c r="BF1186" s="122" t="str">
        <f t="shared" si="92"/>
        <v/>
      </c>
      <c r="BG1186" s="122" t="str">
        <f t="shared" si="93"/>
        <v/>
      </c>
      <c r="BH1186" s="141" t="str">
        <f t="shared" si="94"/>
        <v/>
      </c>
    </row>
    <row r="1187" spans="1:60" x14ac:dyDescent="0.25">
      <c r="A1187">
        <v>1182</v>
      </c>
      <c r="B1187">
        <v>307</v>
      </c>
      <c r="C1187" s="120">
        <v>63671</v>
      </c>
      <c r="D1187">
        <v>63671</v>
      </c>
      <c r="F1187" t="s">
        <v>184</v>
      </c>
      <c r="G1187" t="s">
        <v>180</v>
      </c>
      <c r="H1187" t="s">
        <v>54</v>
      </c>
      <c r="K1187" s="21" t="s">
        <v>179</v>
      </c>
      <c r="Y1187"/>
      <c r="BD1187" s="122" t="str">
        <f t="shared" si="90"/>
        <v/>
      </c>
      <c r="BE1187" s="122" t="str">
        <f t="shared" si="91"/>
        <v/>
      </c>
      <c r="BF1187" s="122" t="str">
        <f t="shared" si="92"/>
        <v/>
      </c>
      <c r="BG1187" s="122" t="str">
        <f t="shared" si="93"/>
        <v/>
      </c>
      <c r="BH1187" s="141" t="str">
        <f t="shared" si="94"/>
        <v/>
      </c>
    </row>
    <row r="1188" spans="1:60" x14ac:dyDescent="0.25">
      <c r="A1188">
        <v>1183</v>
      </c>
      <c r="B1188">
        <v>308</v>
      </c>
      <c r="C1188" s="120">
        <v>63671</v>
      </c>
      <c r="D1188">
        <v>63671</v>
      </c>
      <c r="F1188" t="s">
        <v>184</v>
      </c>
      <c r="G1188" t="s">
        <v>180</v>
      </c>
      <c r="H1188" t="s">
        <v>54</v>
      </c>
      <c r="K1188" s="21" t="s">
        <v>179</v>
      </c>
      <c r="Y1188"/>
      <c r="BD1188" s="122" t="str">
        <f t="shared" si="90"/>
        <v/>
      </c>
      <c r="BE1188" s="122" t="str">
        <f t="shared" si="91"/>
        <v/>
      </c>
      <c r="BF1188" s="122" t="str">
        <f t="shared" si="92"/>
        <v/>
      </c>
      <c r="BG1188" s="122" t="str">
        <f t="shared" si="93"/>
        <v/>
      </c>
      <c r="BH1188" s="141" t="str">
        <f t="shared" si="94"/>
        <v/>
      </c>
    </row>
    <row r="1189" spans="1:60" x14ac:dyDescent="0.25">
      <c r="A1189">
        <v>1184</v>
      </c>
      <c r="B1189" t="s">
        <v>181</v>
      </c>
      <c r="C1189" s="120">
        <v>63671</v>
      </c>
      <c r="D1189">
        <v>63671</v>
      </c>
      <c r="F1189" t="s">
        <v>184</v>
      </c>
      <c r="G1189" t="s">
        <v>180</v>
      </c>
      <c r="H1189" t="s">
        <v>54</v>
      </c>
      <c r="K1189" s="21" t="s">
        <v>179</v>
      </c>
      <c r="Y1189"/>
      <c r="BD1189" s="122" t="str">
        <f t="shared" si="90"/>
        <v/>
      </c>
      <c r="BE1189" s="122" t="str">
        <f t="shared" si="91"/>
        <v/>
      </c>
      <c r="BF1189" s="122" t="str">
        <f t="shared" si="92"/>
        <v/>
      </c>
      <c r="BG1189" s="122" t="str">
        <f t="shared" si="93"/>
        <v/>
      </c>
      <c r="BH1189" s="141" t="str">
        <f t="shared" si="94"/>
        <v/>
      </c>
    </row>
    <row r="1190" spans="1:60" x14ac:dyDescent="0.25">
      <c r="A1190">
        <v>1185</v>
      </c>
      <c r="B1190">
        <v>309</v>
      </c>
      <c r="C1190" s="120">
        <v>63671</v>
      </c>
      <c r="D1190">
        <v>63671</v>
      </c>
      <c r="F1190" t="s">
        <v>184</v>
      </c>
      <c r="G1190" t="s">
        <v>180</v>
      </c>
      <c r="H1190" t="s">
        <v>54</v>
      </c>
      <c r="K1190" s="21" t="s">
        <v>179</v>
      </c>
      <c r="Y1190"/>
      <c r="BD1190" s="122" t="str">
        <f t="shared" si="90"/>
        <v/>
      </c>
      <c r="BE1190" s="122" t="str">
        <f t="shared" si="91"/>
        <v/>
      </c>
      <c r="BF1190" s="122" t="str">
        <f t="shared" si="92"/>
        <v/>
      </c>
      <c r="BG1190" s="122" t="str">
        <f t="shared" si="93"/>
        <v/>
      </c>
      <c r="BH1190" s="141" t="str">
        <f t="shared" si="94"/>
        <v/>
      </c>
    </row>
    <row r="1191" spans="1:60" x14ac:dyDescent="0.25">
      <c r="A1191">
        <v>1186</v>
      </c>
      <c r="B1191">
        <v>310</v>
      </c>
      <c r="C1191" s="120">
        <v>63671</v>
      </c>
      <c r="D1191">
        <v>63671</v>
      </c>
      <c r="F1191" t="s">
        <v>184</v>
      </c>
      <c r="G1191" t="s">
        <v>180</v>
      </c>
      <c r="H1191" t="s">
        <v>54</v>
      </c>
      <c r="K1191" s="21" t="s">
        <v>179</v>
      </c>
      <c r="Y1191"/>
      <c r="BD1191" s="122" t="str">
        <f t="shared" si="90"/>
        <v/>
      </c>
      <c r="BE1191" s="122" t="str">
        <f t="shared" si="91"/>
        <v/>
      </c>
      <c r="BF1191" s="122" t="str">
        <f t="shared" si="92"/>
        <v/>
      </c>
      <c r="BG1191" s="122" t="str">
        <f t="shared" si="93"/>
        <v/>
      </c>
      <c r="BH1191" s="141" t="str">
        <f t="shared" si="94"/>
        <v/>
      </c>
    </row>
    <row r="1192" spans="1:60" x14ac:dyDescent="0.25">
      <c r="A1192">
        <v>1187</v>
      </c>
      <c r="B1192">
        <v>311</v>
      </c>
      <c r="C1192" s="120">
        <v>63671</v>
      </c>
      <c r="D1192">
        <v>63671</v>
      </c>
      <c r="F1192" t="s">
        <v>184</v>
      </c>
      <c r="G1192" t="s">
        <v>180</v>
      </c>
      <c r="H1192" t="s">
        <v>54</v>
      </c>
      <c r="K1192" s="21" t="s">
        <v>179</v>
      </c>
      <c r="Y1192"/>
      <c r="BD1192" s="122" t="str">
        <f t="shared" si="90"/>
        <v/>
      </c>
      <c r="BE1192" s="122" t="str">
        <f t="shared" si="91"/>
        <v/>
      </c>
      <c r="BF1192" s="122" t="str">
        <f t="shared" si="92"/>
        <v/>
      </c>
      <c r="BG1192" s="122" t="str">
        <f t="shared" si="93"/>
        <v/>
      </c>
      <c r="BH1192" s="141" t="str">
        <f t="shared" si="94"/>
        <v/>
      </c>
    </row>
    <row r="1193" spans="1:60" x14ac:dyDescent="0.25">
      <c r="A1193">
        <v>1188</v>
      </c>
      <c r="B1193">
        <v>312</v>
      </c>
      <c r="C1193" s="120">
        <v>63663</v>
      </c>
      <c r="D1193">
        <v>63663</v>
      </c>
      <c r="F1193" t="s">
        <v>184</v>
      </c>
      <c r="G1193" t="s">
        <v>180</v>
      </c>
      <c r="H1193" t="s">
        <v>54</v>
      </c>
      <c r="K1193" s="21" t="s">
        <v>179</v>
      </c>
      <c r="Y1193"/>
      <c r="BD1193" s="122" t="str">
        <f t="shared" si="90"/>
        <v/>
      </c>
      <c r="BE1193" s="122" t="str">
        <f t="shared" si="91"/>
        <v/>
      </c>
      <c r="BF1193" s="122" t="str">
        <f t="shared" si="92"/>
        <v/>
      </c>
      <c r="BG1193" s="122" t="str">
        <f t="shared" si="93"/>
        <v/>
      </c>
      <c r="BH1193" s="141" t="str">
        <f t="shared" si="94"/>
        <v/>
      </c>
    </row>
    <row r="1194" spans="1:60" x14ac:dyDescent="0.25">
      <c r="A1194">
        <v>1189</v>
      </c>
      <c r="B1194">
        <v>313</v>
      </c>
      <c r="C1194" s="120">
        <v>63663</v>
      </c>
      <c r="D1194">
        <v>63663</v>
      </c>
      <c r="F1194" t="s">
        <v>184</v>
      </c>
      <c r="G1194" t="s">
        <v>180</v>
      </c>
      <c r="H1194" t="s">
        <v>54</v>
      </c>
      <c r="K1194" s="21" t="s">
        <v>179</v>
      </c>
      <c r="Y1194"/>
      <c r="BD1194" s="122" t="str">
        <f t="shared" si="90"/>
        <v/>
      </c>
      <c r="BE1194" s="122" t="str">
        <f t="shared" si="91"/>
        <v/>
      </c>
      <c r="BF1194" s="122" t="str">
        <f t="shared" si="92"/>
        <v/>
      </c>
      <c r="BG1194" s="122" t="str">
        <f t="shared" si="93"/>
        <v/>
      </c>
      <c r="BH1194" s="141" t="str">
        <f t="shared" si="94"/>
        <v/>
      </c>
    </row>
    <row r="1195" spans="1:60" x14ac:dyDescent="0.25">
      <c r="A1195">
        <v>1190</v>
      </c>
      <c r="B1195">
        <v>314</v>
      </c>
      <c r="C1195" s="120">
        <v>63663</v>
      </c>
      <c r="D1195">
        <v>63663</v>
      </c>
      <c r="F1195" t="s">
        <v>184</v>
      </c>
      <c r="G1195" t="s">
        <v>180</v>
      </c>
      <c r="H1195" t="s">
        <v>54</v>
      </c>
      <c r="K1195" s="21" t="s">
        <v>179</v>
      </c>
      <c r="Y1195"/>
      <c r="BD1195" s="122" t="str">
        <f t="shared" si="90"/>
        <v/>
      </c>
      <c r="BE1195" s="122" t="str">
        <f t="shared" si="91"/>
        <v/>
      </c>
      <c r="BF1195" s="122" t="str">
        <f t="shared" si="92"/>
        <v/>
      </c>
      <c r="BG1195" s="122" t="str">
        <f t="shared" si="93"/>
        <v/>
      </c>
      <c r="BH1195" s="141" t="str">
        <f t="shared" si="94"/>
        <v/>
      </c>
    </row>
    <row r="1196" spans="1:60" x14ac:dyDescent="0.25">
      <c r="A1196">
        <v>1191</v>
      </c>
      <c r="B1196">
        <v>315</v>
      </c>
      <c r="C1196" s="120">
        <v>63663</v>
      </c>
      <c r="D1196">
        <v>63663</v>
      </c>
      <c r="F1196" t="s">
        <v>184</v>
      </c>
      <c r="G1196" t="s">
        <v>180</v>
      </c>
      <c r="H1196" t="s">
        <v>54</v>
      </c>
      <c r="K1196" s="21" t="s">
        <v>179</v>
      </c>
      <c r="Y1196"/>
      <c r="BD1196" s="122" t="str">
        <f t="shared" si="90"/>
        <v/>
      </c>
      <c r="BE1196" s="122" t="str">
        <f t="shared" si="91"/>
        <v/>
      </c>
      <c r="BF1196" s="122" t="str">
        <f t="shared" si="92"/>
        <v/>
      </c>
      <c r="BG1196" s="122" t="str">
        <f t="shared" si="93"/>
        <v/>
      </c>
      <c r="BH1196" s="141" t="str">
        <f t="shared" si="94"/>
        <v/>
      </c>
    </row>
    <row r="1197" spans="1:60" x14ac:dyDescent="0.25">
      <c r="A1197">
        <v>1192</v>
      </c>
      <c r="B1197">
        <v>316</v>
      </c>
      <c r="C1197" s="120">
        <v>63663</v>
      </c>
      <c r="D1197">
        <v>63663</v>
      </c>
      <c r="F1197" t="s">
        <v>184</v>
      </c>
      <c r="G1197" t="s">
        <v>180</v>
      </c>
      <c r="H1197" t="s">
        <v>54</v>
      </c>
      <c r="K1197" s="21" t="s">
        <v>179</v>
      </c>
      <c r="Y1197"/>
      <c r="BD1197" s="122" t="str">
        <f t="shared" si="90"/>
        <v/>
      </c>
      <c r="BE1197" s="122" t="str">
        <f t="shared" si="91"/>
        <v/>
      </c>
      <c r="BF1197" s="122" t="str">
        <f t="shared" si="92"/>
        <v/>
      </c>
      <c r="BG1197" s="122" t="str">
        <f t="shared" si="93"/>
        <v/>
      </c>
      <c r="BH1197" s="141" t="str">
        <f t="shared" si="94"/>
        <v/>
      </c>
    </row>
    <row r="1198" spans="1:60" x14ac:dyDescent="0.25">
      <c r="A1198">
        <v>1193</v>
      </c>
      <c r="B1198">
        <v>317</v>
      </c>
      <c r="C1198" s="120">
        <v>63663</v>
      </c>
      <c r="D1198">
        <v>63663</v>
      </c>
      <c r="F1198" t="s">
        <v>184</v>
      </c>
      <c r="G1198" t="s">
        <v>180</v>
      </c>
      <c r="H1198" t="s">
        <v>54</v>
      </c>
      <c r="K1198" s="21" t="s">
        <v>179</v>
      </c>
      <c r="Y1198"/>
      <c r="BD1198" s="122" t="str">
        <f t="shared" si="90"/>
        <v/>
      </c>
      <c r="BE1198" s="122" t="str">
        <f t="shared" si="91"/>
        <v/>
      </c>
      <c r="BF1198" s="122" t="str">
        <f t="shared" si="92"/>
        <v/>
      </c>
      <c r="BG1198" s="122" t="str">
        <f t="shared" si="93"/>
        <v/>
      </c>
      <c r="BH1198" s="141" t="str">
        <f t="shared" si="94"/>
        <v/>
      </c>
    </row>
    <row r="1199" spans="1:60" x14ac:dyDescent="0.25">
      <c r="A1199">
        <v>1194</v>
      </c>
      <c r="B1199" t="s">
        <v>181</v>
      </c>
      <c r="C1199" s="120">
        <v>63663</v>
      </c>
      <c r="D1199">
        <v>63663</v>
      </c>
      <c r="F1199" t="s">
        <v>184</v>
      </c>
      <c r="G1199" t="s">
        <v>180</v>
      </c>
      <c r="H1199" t="s">
        <v>54</v>
      </c>
      <c r="K1199" s="21" t="s">
        <v>179</v>
      </c>
      <c r="Y1199"/>
      <c r="BD1199" s="122" t="str">
        <f t="shared" si="90"/>
        <v/>
      </c>
      <c r="BE1199" s="122" t="str">
        <f t="shared" si="91"/>
        <v/>
      </c>
      <c r="BF1199" s="122" t="str">
        <f t="shared" si="92"/>
        <v/>
      </c>
      <c r="BG1199" s="122" t="str">
        <f t="shared" si="93"/>
        <v/>
      </c>
      <c r="BH1199" s="141" t="str">
        <f t="shared" si="94"/>
        <v/>
      </c>
    </row>
    <row r="1200" spans="1:60" x14ac:dyDescent="0.25">
      <c r="A1200">
        <v>1195</v>
      </c>
      <c r="B1200">
        <v>318</v>
      </c>
      <c r="C1200" s="120">
        <v>63663</v>
      </c>
      <c r="D1200">
        <v>63663</v>
      </c>
      <c r="F1200" t="s">
        <v>184</v>
      </c>
      <c r="G1200" t="s">
        <v>180</v>
      </c>
      <c r="H1200" t="s">
        <v>54</v>
      </c>
      <c r="K1200" s="21" t="s">
        <v>179</v>
      </c>
      <c r="Y1200"/>
      <c r="BD1200" s="122" t="str">
        <f t="shared" si="90"/>
        <v/>
      </c>
      <c r="BE1200" s="122" t="str">
        <f t="shared" si="91"/>
        <v/>
      </c>
      <c r="BF1200" s="122" t="str">
        <f t="shared" si="92"/>
        <v/>
      </c>
      <c r="BG1200" s="122" t="str">
        <f t="shared" si="93"/>
        <v/>
      </c>
      <c r="BH1200" s="141" t="str">
        <f t="shared" si="94"/>
        <v/>
      </c>
    </row>
    <row r="1201" spans="1:60" x14ac:dyDescent="0.25">
      <c r="A1201">
        <v>1196</v>
      </c>
      <c r="B1201">
        <v>319</v>
      </c>
      <c r="C1201" s="120">
        <v>63663</v>
      </c>
      <c r="D1201">
        <v>63663</v>
      </c>
      <c r="F1201" t="s">
        <v>184</v>
      </c>
      <c r="G1201" t="s">
        <v>180</v>
      </c>
      <c r="H1201" t="s">
        <v>54</v>
      </c>
      <c r="K1201" s="21" t="s">
        <v>179</v>
      </c>
      <c r="Y1201"/>
      <c r="BD1201" s="122" t="str">
        <f t="shared" si="90"/>
        <v/>
      </c>
      <c r="BE1201" s="122" t="str">
        <f t="shared" si="91"/>
        <v/>
      </c>
      <c r="BF1201" s="122" t="str">
        <f t="shared" si="92"/>
        <v/>
      </c>
      <c r="BG1201" s="122" t="str">
        <f t="shared" si="93"/>
        <v/>
      </c>
      <c r="BH1201" s="141" t="str">
        <f t="shared" si="94"/>
        <v/>
      </c>
    </row>
  </sheetData>
  <sortState xmlns:xlrd2="http://schemas.microsoft.com/office/spreadsheetml/2017/richdata2" ref="A5:BC2337">
    <sortCondition ref="A4:A2337"/>
  </sortState>
  <mergeCells count="10">
    <mergeCell ref="AO2:BH2"/>
    <mergeCell ref="BI2:BN3"/>
    <mergeCell ref="A3:B3"/>
    <mergeCell ref="C3:K3"/>
    <mergeCell ref="BD3:BH3"/>
    <mergeCell ref="L3:Y3"/>
    <mergeCell ref="Z3:AK3"/>
    <mergeCell ref="AO3:AS3"/>
    <mergeCell ref="AT3:AX3"/>
    <mergeCell ref="AY3:B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DD27-63EE-48C8-8D23-27D8E6299DFD}">
  <dimension ref="A1:L37"/>
  <sheetViews>
    <sheetView zoomScale="115" zoomScaleNormal="115" workbookViewId="0"/>
  </sheetViews>
  <sheetFormatPr defaultRowHeight="15" x14ac:dyDescent="0.25"/>
  <cols>
    <col min="1" max="1" width="22.140625" bestFit="1" customWidth="1"/>
    <col min="2" max="2" width="10.28515625" customWidth="1"/>
    <col min="3" max="3" width="8.140625" customWidth="1"/>
    <col min="4" max="6" width="6.42578125" bestFit="1" customWidth="1"/>
    <col min="7" max="8" width="6.140625" bestFit="1" customWidth="1"/>
    <col min="9" max="9" width="6.42578125" bestFit="1" customWidth="1"/>
    <col min="10" max="10" width="6.7109375" bestFit="1" customWidth="1"/>
    <col min="11" max="11" width="5" bestFit="1" customWidth="1"/>
    <col min="12" max="12" width="7.28515625" bestFit="1" customWidth="1"/>
  </cols>
  <sheetData>
    <row r="1" spans="1:12" ht="18.75" x14ac:dyDescent="0.3">
      <c r="A1" s="62" t="s">
        <v>5499</v>
      </c>
    </row>
    <row r="3" spans="1:12" x14ac:dyDescent="0.25">
      <c r="A3" s="126" t="s">
        <v>1496</v>
      </c>
      <c r="B3" s="127" t="s">
        <v>62</v>
      </c>
      <c r="C3" s="127" t="s">
        <v>63</v>
      </c>
      <c r="D3" s="127" t="s">
        <v>64</v>
      </c>
      <c r="E3" s="127" t="s">
        <v>65</v>
      </c>
      <c r="F3" s="127" t="s">
        <v>66</v>
      </c>
      <c r="G3" s="127" t="s">
        <v>67</v>
      </c>
      <c r="H3" s="127" t="s">
        <v>68</v>
      </c>
      <c r="I3" s="127" t="s">
        <v>69</v>
      </c>
      <c r="J3" s="127" t="s">
        <v>71</v>
      </c>
      <c r="K3" s="127" t="s">
        <v>73</v>
      </c>
      <c r="L3" s="128" t="s">
        <v>74</v>
      </c>
    </row>
    <row r="4" spans="1:12" x14ac:dyDescent="0.25">
      <c r="A4" s="234" t="s">
        <v>2249</v>
      </c>
      <c r="B4" s="235"/>
      <c r="C4" s="235"/>
      <c r="D4" s="235"/>
      <c r="E4" s="235"/>
      <c r="F4" s="235"/>
      <c r="G4" s="235"/>
      <c r="H4" s="235"/>
      <c r="I4" s="235"/>
      <c r="J4" s="235"/>
      <c r="K4" s="235"/>
      <c r="L4" s="236"/>
    </row>
    <row r="5" spans="1:12" x14ac:dyDescent="0.25">
      <c r="A5" s="20" t="s">
        <v>2250</v>
      </c>
      <c r="B5" s="129">
        <v>50.000999999999998</v>
      </c>
      <c r="C5" s="129">
        <v>0.85</v>
      </c>
      <c r="D5" s="129">
        <v>8.2569999999999997</v>
      </c>
      <c r="E5" s="129">
        <v>6.0670000000000002</v>
      </c>
      <c r="F5" s="129">
        <v>0.17</v>
      </c>
      <c r="G5" s="129">
        <v>16.652999999999999</v>
      </c>
      <c r="H5" s="129">
        <v>16.568999999999999</v>
      </c>
      <c r="I5" s="129">
        <v>1.272</v>
      </c>
      <c r="J5" s="129">
        <v>0.111</v>
      </c>
      <c r="K5" s="129">
        <v>0</v>
      </c>
      <c r="L5" s="130">
        <f>SUM(B5:K5)</f>
        <v>99.95</v>
      </c>
    </row>
    <row r="6" spans="1:12" x14ac:dyDescent="0.25">
      <c r="A6" s="20" t="s">
        <v>2251</v>
      </c>
      <c r="B6" s="129">
        <v>50.027000000000001</v>
      </c>
      <c r="C6" s="129">
        <v>0.85199999999999998</v>
      </c>
      <c r="D6" s="129">
        <v>8.2910000000000004</v>
      </c>
      <c r="E6" s="129">
        <v>5.9960000000000004</v>
      </c>
      <c r="F6" s="129">
        <v>0.128</v>
      </c>
      <c r="G6" s="129">
        <v>16.716999999999999</v>
      </c>
      <c r="H6" s="129">
        <v>16.579999999999998</v>
      </c>
      <c r="I6" s="129">
        <v>1.284</v>
      </c>
      <c r="J6" s="129">
        <v>0.158</v>
      </c>
      <c r="K6" s="129">
        <v>0.04</v>
      </c>
      <c r="L6" s="130">
        <f>SUM(B6:K6)</f>
        <v>100.07300000000001</v>
      </c>
    </row>
    <row r="7" spans="1:12" x14ac:dyDescent="0.25">
      <c r="A7" s="20" t="s">
        <v>2252</v>
      </c>
      <c r="B7" s="129">
        <v>50.030999999999999</v>
      </c>
      <c r="C7" s="129">
        <v>0.85499999999999998</v>
      </c>
      <c r="D7" s="129">
        <v>8.3249999999999993</v>
      </c>
      <c r="E7" s="129">
        <v>5.7480000000000002</v>
      </c>
      <c r="F7" s="129">
        <v>6.0999999999999999E-2</v>
      </c>
      <c r="G7" s="129">
        <v>16.61</v>
      </c>
      <c r="H7" s="129">
        <v>16.562999999999999</v>
      </c>
      <c r="I7" s="129">
        <v>1.3109999999999999</v>
      </c>
      <c r="J7" s="129">
        <v>7.0000000000000007E-2</v>
      </c>
      <c r="K7" s="129">
        <v>1.6E-2</v>
      </c>
      <c r="L7" s="130">
        <f>SUM(B7:K7)</f>
        <v>99.590000000000018</v>
      </c>
    </row>
    <row r="8" spans="1:12" x14ac:dyDescent="0.25">
      <c r="A8" s="20" t="s">
        <v>2253</v>
      </c>
      <c r="B8" s="129">
        <v>49.975000000000001</v>
      </c>
      <c r="C8" s="129">
        <v>0.90100000000000002</v>
      </c>
      <c r="D8" s="129">
        <v>8.2379999999999995</v>
      </c>
      <c r="E8" s="129">
        <v>5.9560000000000004</v>
      </c>
      <c r="F8" s="129">
        <v>0.11899999999999999</v>
      </c>
      <c r="G8" s="129">
        <v>16.702999999999999</v>
      </c>
      <c r="H8" s="129">
        <v>16.555</v>
      </c>
      <c r="I8" s="129">
        <v>1.302</v>
      </c>
      <c r="J8" s="129">
        <v>0.14299999999999999</v>
      </c>
      <c r="K8" s="129">
        <v>0.08</v>
      </c>
      <c r="L8" s="130">
        <f>SUM(B8:K8)</f>
        <v>99.972000000000008</v>
      </c>
    </row>
    <row r="9" spans="1:12" x14ac:dyDescent="0.25">
      <c r="A9" s="20"/>
      <c r="B9" s="129"/>
      <c r="C9" s="129"/>
      <c r="D9" s="129"/>
      <c r="E9" s="129"/>
      <c r="F9" s="129"/>
      <c r="G9" s="129"/>
      <c r="H9" s="129"/>
      <c r="I9" s="129"/>
      <c r="J9" s="129"/>
      <c r="K9" s="129"/>
      <c r="L9" s="130"/>
    </row>
    <row r="10" spans="1:12" x14ac:dyDescent="0.25">
      <c r="A10" s="108" t="s">
        <v>2254</v>
      </c>
      <c r="B10" s="129">
        <f t="shared" ref="B10:J10" si="0">AVERAGE(B5:B8)</f>
        <v>50.008499999999998</v>
      </c>
      <c r="C10" s="129">
        <f t="shared" si="0"/>
        <v>0.86450000000000005</v>
      </c>
      <c r="D10" s="129">
        <f t="shared" si="0"/>
        <v>8.2777500000000011</v>
      </c>
      <c r="E10" s="129">
        <f t="shared" si="0"/>
        <v>5.9417499999999999</v>
      </c>
      <c r="F10" s="129">
        <f t="shared" si="0"/>
        <v>0.11950000000000001</v>
      </c>
      <c r="G10" s="129">
        <f t="shared" si="0"/>
        <v>16.670749999999998</v>
      </c>
      <c r="H10" s="129">
        <f t="shared" si="0"/>
        <v>16.566749999999999</v>
      </c>
      <c r="I10" s="129">
        <f t="shared" si="0"/>
        <v>1.2922500000000001</v>
      </c>
      <c r="J10" s="129">
        <f t="shared" si="0"/>
        <v>0.1205</v>
      </c>
      <c r="K10" s="129"/>
      <c r="L10" s="130">
        <f>AVERAGE(L5:L8)</f>
        <v>99.896250000000009</v>
      </c>
    </row>
    <row r="11" spans="1:12" x14ac:dyDescent="0.25">
      <c r="A11" s="108" t="s">
        <v>2255</v>
      </c>
      <c r="B11" s="129">
        <v>50.73</v>
      </c>
      <c r="C11" s="129">
        <v>0.74</v>
      </c>
      <c r="D11" s="129">
        <v>8.73</v>
      </c>
      <c r="E11" s="129">
        <f>5.37+0.899*1.08</f>
        <v>6.3409200000000006</v>
      </c>
      <c r="F11" s="129">
        <v>0.13</v>
      </c>
      <c r="G11" s="129">
        <v>16.649999999999999</v>
      </c>
      <c r="H11" s="129">
        <v>15.82</v>
      </c>
      <c r="I11" s="129">
        <v>1.27</v>
      </c>
      <c r="J11" s="129"/>
      <c r="K11" s="129"/>
      <c r="L11" s="130"/>
    </row>
    <row r="12" spans="1:12" x14ac:dyDescent="0.25">
      <c r="A12" s="131" t="s">
        <v>2122</v>
      </c>
      <c r="B12" s="132">
        <f t="shared" ref="B12:I12" si="1">-100*(B11-B10)/B11</f>
        <v>-1.4222353636901222</v>
      </c>
      <c r="C12" s="132">
        <f t="shared" si="1"/>
        <v>16.824324324324333</v>
      </c>
      <c r="D12" s="132">
        <f t="shared" si="1"/>
        <v>-5.1804123711340129</v>
      </c>
      <c r="E12" s="132">
        <f t="shared" si="1"/>
        <v>-6.2951432915097607</v>
      </c>
      <c r="F12" s="132">
        <f t="shared" si="1"/>
        <v>-8.0769230769230731</v>
      </c>
      <c r="G12" s="132">
        <f t="shared" si="1"/>
        <v>0.12462462462462225</v>
      </c>
      <c r="H12" s="132">
        <f t="shared" si="1"/>
        <v>4.7202907711757183</v>
      </c>
      <c r="I12" s="132">
        <f t="shared" si="1"/>
        <v>1.7519685039370159</v>
      </c>
      <c r="J12" s="132"/>
      <c r="K12" s="133"/>
      <c r="L12" s="134"/>
    </row>
    <row r="13" spans="1:12" x14ac:dyDescent="0.25">
      <c r="A13" s="131" t="s">
        <v>2123</v>
      </c>
      <c r="B13" s="132" cm="1">
        <f t="array" ref="B13">_xlfn.STDEV.P((B5:B8)/B11)*100</f>
        <v>4.437435121029127E-2</v>
      </c>
      <c r="C13" s="132" cm="1">
        <f t="array" ref="C13">_xlfn.STDEV.P((C5:C8)/C11)*100</f>
        <v>2.8578764841292736</v>
      </c>
      <c r="D13" s="132" cm="1">
        <f t="array" ref="D13">_xlfn.STDEV.P((D5:D8)/D11)*100</f>
        <v>0.38071981100539126</v>
      </c>
      <c r="E13" s="132" cm="1">
        <f t="array" ref="E13">_xlfn.STDEV.P((E5:E8)/E11)*100</f>
        <v>1.8722004315588485</v>
      </c>
      <c r="F13" s="132" cm="1">
        <f t="array" ref="F13">_xlfn.STDEV.P((F5:F8)/F11)*100</f>
        <v>29.903691565269487</v>
      </c>
      <c r="G13" s="132" cm="1">
        <f t="array" ref="G13">_xlfn.STDEV.P((G5:G8)/G11)*100</f>
        <v>0.25454325712386255</v>
      </c>
      <c r="H13" s="132" cm="1">
        <f t="array" ref="H13">_xlfn.STDEV.P((H5:H8)/H11)*100</f>
        <v>5.7653085799476457E-2</v>
      </c>
      <c r="I13" s="132" cm="1">
        <f t="array" ref="I13">_xlfn.STDEV.P((I5:I8)/I11)*100</f>
        <v>1.1972323779161327</v>
      </c>
      <c r="J13" s="132"/>
      <c r="K13" s="133"/>
      <c r="L13" s="134"/>
    </row>
    <row r="14" spans="1:12" x14ac:dyDescent="0.25">
      <c r="A14" s="20"/>
      <c r="B14" s="125"/>
      <c r="C14" s="125"/>
      <c r="D14" s="125"/>
      <c r="E14" s="125"/>
      <c r="F14" s="125"/>
      <c r="G14" s="125"/>
      <c r="H14" s="125"/>
      <c r="I14" s="125"/>
      <c r="J14" s="125"/>
      <c r="K14" s="125"/>
      <c r="L14" s="135"/>
    </row>
    <row r="15" spans="1:12" x14ac:dyDescent="0.25">
      <c r="A15" s="126" t="s">
        <v>1496</v>
      </c>
      <c r="B15" s="127" t="s">
        <v>62</v>
      </c>
      <c r="C15" s="127" t="s">
        <v>63</v>
      </c>
      <c r="D15" s="127" t="s">
        <v>64</v>
      </c>
      <c r="E15" s="127" t="s">
        <v>65</v>
      </c>
      <c r="F15" s="127" t="s">
        <v>66</v>
      </c>
      <c r="G15" s="127" t="s">
        <v>67</v>
      </c>
      <c r="H15" s="127" t="s">
        <v>68</v>
      </c>
      <c r="I15" s="127" t="s">
        <v>69</v>
      </c>
      <c r="J15" s="127" t="s">
        <v>71</v>
      </c>
      <c r="K15" s="127" t="s">
        <v>73</v>
      </c>
      <c r="L15" s="128" t="s">
        <v>74</v>
      </c>
    </row>
    <row r="16" spans="1:12" x14ac:dyDescent="0.25">
      <c r="A16" s="234" t="s">
        <v>2256</v>
      </c>
      <c r="B16" s="235"/>
      <c r="C16" s="235"/>
      <c r="D16" s="235"/>
      <c r="E16" s="235"/>
      <c r="F16" s="235"/>
      <c r="G16" s="235"/>
      <c r="H16" s="235"/>
      <c r="I16" s="235"/>
      <c r="J16" s="235"/>
      <c r="K16" s="235"/>
      <c r="L16" s="236"/>
    </row>
    <row r="17" spans="1:12" x14ac:dyDescent="0.25">
      <c r="A17" s="20" t="s">
        <v>2257</v>
      </c>
      <c r="B17" s="129">
        <v>50.36</v>
      </c>
      <c r="C17" s="129">
        <v>0.51100000000000001</v>
      </c>
      <c r="D17" s="129">
        <v>7.4859999999999998</v>
      </c>
      <c r="E17" s="129">
        <v>4.2530000000000001</v>
      </c>
      <c r="F17" s="129">
        <v>6.0999999999999999E-2</v>
      </c>
      <c r="G17" s="129">
        <v>17.870999999999999</v>
      </c>
      <c r="H17" s="129">
        <v>17.77</v>
      </c>
      <c r="I17" s="129">
        <v>0.82499999999999996</v>
      </c>
      <c r="J17" s="129">
        <v>0.82499999999999996</v>
      </c>
      <c r="K17" s="129">
        <v>0.108</v>
      </c>
      <c r="L17" s="130">
        <f>SUM(B17:K17)</f>
        <v>100.07000000000001</v>
      </c>
    </row>
    <row r="18" spans="1:12" x14ac:dyDescent="0.25">
      <c r="A18" s="20" t="s">
        <v>2258</v>
      </c>
      <c r="B18" s="129">
        <v>50.411999999999999</v>
      </c>
      <c r="C18" s="129">
        <v>0.51900000000000002</v>
      </c>
      <c r="D18" s="129">
        <v>7.617</v>
      </c>
      <c r="E18" s="129">
        <v>4.407</v>
      </c>
      <c r="F18" s="129">
        <v>7.0999999999999994E-2</v>
      </c>
      <c r="G18" s="129">
        <v>17.847000000000001</v>
      </c>
      <c r="H18" s="129">
        <v>17.780999999999999</v>
      </c>
      <c r="I18" s="129">
        <v>0.86399999999999999</v>
      </c>
      <c r="J18" s="129">
        <v>0.878</v>
      </c>
      <c r="K18" s="129">
        <v>3.0000000000000001E-3</v>
      </c>
      <c r="L18" s="130">
        <f>SUM(B18:K18)</f>
        <v>100.399</v>
      </c>
    </row>
    <row r="19" spans="1:12" x14ac:dyDescent="0.25">
      <c r="A19" s="20" t="s">
        <v>2259</v>
      </c>
      <c r="B19" s="129">
        <v>50.405000000000001</v>
      </c>
      <c r="C19" s="129">
        <v>0.497</v>
      </c>
      <c r="D19" s="129">
        <v>7.6289999999999996</v>
      </c>
      <c r="E19" s="129">
        <v>4.5410000000000004</v>
      </c>
      <c r="F19" s="129">
        <v>5.0999999999999997E-2</v>
      </c>
      <c r="G19" s="129">
        <v>17.864000000000001</v>
      </c>
      <c r="H19" s="129">
        <v>17.928999999999998</v>
      </c>
      <c r="I19" s="129">
        <v>0.78700000000000003</v>
      </c>
      <c r="J19" s="129">
        <v>0.71899999999999997</v>
      </c>
      <c r="K19" s="129">
        <v>9.0999999999999998E-2</v>
      </c>
      <c r="L19" s="130">
        <f>SUM(B19:K19)</f>
        <v>100.51300000000001</v>
      </c>
    </row>
    <row r="20" spans="1:12" x14ac:dyDescent="0.25">
      <c r="A20" s="20" t="s">
        <v>2260</v>
      </c>
      <c r="B20" s="129">
        <v>50.292999999999999</v>
      </c>
      <c r="C20" s="129">
        <v>0.53</v>
      </c>
      <c r="D20" s="129">
        <v>7.7290000000000001</v>
      </c>
      <c r="E20" s="129">
        <v>4.4219999999999997</v>
      </c>
      <c r="F20" s="129">
        <v>3.6999999999999998E-2</v>
      </c>
      <c r="G20" s="129">
        <v>17.78</v>
      </c>
      <c r="H20" s="129">
        <v>17.920000000000002</v>
      </c>
      <c r="I20" s="129">
        <v>0.81599999999999995</v>
      </c>
      <c r="J20" s="129">
        <v>0.73699999999999999</v>
      </c>
      <c r="K20" s="129">
        <v>0.04</v>
      </c>
      <c r="L20" s="130">
        <f>SUM(B20:K20)</f>
        <v>100.304</v>
      </c>
    </row>
    <row r="21" spans="1:12" x14ac:dyDescent="0.25">
      <c r="A21" s="20"/>
      <c r="B21" s="129"/>
      <c r="C21" s="129"/>
      <c r="D21" s="129"/>
      <c r="E21" s="129"/>
      <c r="F21" s="129"/>
      <c r="G21" s="129"/>
      <c r="H21" s="129"/>
      <c r="I21" s="129"/>
      <c r="J21" s="129"/>
      <c r="K21" s="129"/>
      <c r="L21" s="130"/>
    </row>
    <row r="22" spans="1:12" x14ac:dyDescent="0.25">
      <c r="A22" s="108" t="s">
        <v>2254</v>
      </c>
      <c r="B22" s="129">
        <f t="shared" ref="B22:J22" si="2">AVERAGE(B17:B20)</f>
        <v>50.3675</v>
      </c>
      <c r="C22" s="129">
        <f t="shared" si="2"/>
        <v>0.5142500000000001</v>
      </c>
      <c r="D22" s="129">
        <f t="shared" si="2"/>
        <v>7.6152499999999996</v>
      </c>
      <c r="E22" s="129">
        <f t="shared" si="2"/>
        <v>4.4057500000000003</v>
      </c>
      <c r="F22" s="129">
        <f t="shared" si="2"/>
        <v>5.5E-2</v>
      </c>
      <c r="G22" s="129">
        <f t="shared" si="2"/>
        <v>17.840500000000002</v>
      </c>
      <c r="H22" s="129">
        <f t="shared" si="2"/>
        <v>17.850000000000001</v>
      </c>
      <c r="I22" s="129">
        <f t="shared" si="2"/>
        <v>0.82299999999999995</v>
      </c>
      <c r="J22" s="129">
        <f t="shared" si="2"/>
        <v>0.78974999999999995</v>
      </c>
      <c r="K22" s="129"/>
      <c r="L22" s="130">
        <f>AVERAGE(L17:L20)</f>
        <v>100.32149999999999</v>
      </c>
    </row>
    <row r="23" spans="1:12" x14ac:dyDescent="0.25">
      <c r="A23" s="108" t="s">
        <v>2255</v>
      </c>
      <c r="B23" s="129">
        <v>50.48</v>
      </c>
      <c r="C23" s="129">
        <v>0.51</v>
      </c>
      <c r="D23" s="129">
        <v>8.0299999999999994</v>
      </c>
      <c r="E23" s="129">
        <f>3.77+0.899*1.04</f>
        <v>4.7049599999999998</v>
      </c>
      <c r="F23" s="129">
        <v>0.12</v>
      </c>
      <c r="G23" s="129">
        <v>17.32</v>
      </c>
      <c r="H23" s="129">
        <v>17.3</v>
      </c>
      <c r="I23" s="129">
        <v>0.84</v>
      </c>
      <c r="J23" s="129">
        <v>0.85</v>
      </c>
      <c r="K23" s="129"/>
      <c r="L23" s="130">
        <v>100.26</v>
      </c>
    </row>
    <row r="24" spans="1:12" x14ac:dyDescent="0.25">
      <c r="A24" s="131" t="s">
        <v>2122</v>
      </c>
      <c r="B24" s="132">
        <f t="shared" ref="B24:J24" si="3">-100*(B23-B22)/B23</f>
        <v>-0.22286053882725271</v>
      </c>
      <c r="C24" s="132">
        <f t="shared" si="3"/>
        <v>0.83333333333335036</v>
      </c>
      <c r="D24" s="132">
        <f t="shared" si="3"/>
        <v>-5.1650062266500596</v>
      </c>
      <c r="E24" s="132">
        <f t="shared" si="3"/>
        <v>-6.3594589539549657</v>
      </c>
      <c r="F24" s="132">
        <f t="shared" si="3"/>
        <v>-54.166666666666671</v>
      </c>
      <c r="G24" s="132">
        <f t="shared" si="3"/>
        <v>3.0051963048498957</v>
      </c>
      <c r="H24" s="132">
        <f t="shared" si="3"/>
        <v>3.1791907514450908</v>
      </c>
      <c r="I24" s="132">
        <f t="shared" si="3"/>
        <v>-2.0238095238095255</v>
      </c>
      <c r="J24" s="132">
        <f t="shared" si="3"/>
        <v>-7.0882352941176494</v>
      </c>
      <c r="K24" s="132"/>
      <c r="L24" s="136">
        <v>100.26</v>
      </c>
    </row>
    <row r="25" spans="1:12" x14ac:dyDescent="0.25">
      <c r="A25" s="137" t="s">
        <v>2123</v>
      </c>
      <c r="B25" s="138" cm="1">
        <f t="array" ref="B25">_xlfn.STDEV.P((B17:B20)/B23)*100</f>
        <v>9.3929704228610425E-2</v>
      </c>
      <c r="C25" s="138" cm="1">
        <f t="array" ref="C25">_xlfn.STDEV.P((C17:C20)/C23)*100</f>
        <v>2.3585513183763576</v>
      </c>
      <c r="D25" s="138" cm="1">
        <f t="array" ref="D25">_xlfn.STDEV.P((D17:D20)/D23)*100</f>
        <v>1.0755490394548737</v>
      </c>
      <c r="E25" s="138" cm="1">
        <f t="array" ref="E25">_xlfn.STDEV.P((E17:E20)/E23)*100</f>
        <v>2.1750694910677</v>
      </c>
      <c r="F25" s="138" cm="1">
        <f t="array" ref="F25">_xlfn.STDEV.P((F17:F20)/F23)*100</f>
        <v>10.474837574980416</v>
      </c>
      <c r="G25" s="138" cm="1">
        <f t="array" ref="G25">_xlfn.STDEV.P((G17:G20)/G23)*100</f>
        <v>0.20787224050108477</v>
      </c>
      <c r="H25" s="138" cm="1">
        <f t="array" ref="H25">_xlfn.STDEV.P((H17:H20)/H23)*100</f>
        <v>0.43161428201111435</v>
      </c>
      <c r="I25" s="138" cm="1">
        <f t="array" ref="I25">_xlfn.STDEV.P((I17:I20)/I23)*100</f>
        <v>3.2765140344102113</v>
      </c>
      <c r="J25" s="138" cm="1">
        <f t="array" ref="J25">_xlfn.STDEV.P((J17:J20)/J23)*100</f>
        <v>7.6286543231429054</v>
      </c>
      <c r="K25" s="138"/>
      <c r="L25" s="139"/>
    </row>
    <row r="26" spans="1:12" x14ac:dyDescent="0.25">
      <c r="A26" s="20"/>
      <c r="L26" s="135"/>
    </row>
    <row r="27" spans="1:12" x14ac:dyDescent="0.25">
      <c r="A27" s="126" t="s">
        <v>1496</v>
      </c>
      <c r="B27" s="127" t="s">
        <v>62</v>
      </c>
      <c r="C27" s="127" t="s">
        <v>63</v>
      </c>
      <c r="D27" s="127" t="s">
        <v>64</v>
      </c>
      <c r="E27" s="127" t="s">
        <v>65</v>
      </c>
      <c r="F27" s="127" t="s">
        <v>66</v>
      </c>
      <c r="G27" s="127" t="s">
        <v>67</v>
      </c>
      <c r="H27" s="127" t="s">
        <v>68</v>
      </c>
      <c r="I27" s="127" t="s">
        <v>69</v>
      </c>
      <c r="J27" s="127" t="s">
        <v>71</v>
      </c>
      <c r="K27" s="127" t="s">
        <v>73</v>
      </c>
      <c r="L27" s="128" t="s">
        <v>74</v>
      </c>
    </row>
    <row r="28" spans="1:12" x14ac:dyDescent="0.25">
      <c r="A28" s="234" t="s">
        <v>2265</v>
      </c>
      <c r="B28" s="235"/>
      <c r="C28" s="235"/>
      <c r="D28" s="235"/>
      <c r="E28" s="235"/>
      <c r="F28" s="235"/>
      <c r="G28" s="235"/>
      <c r="H28" s="235"/>
      <c r="I28" s="235"/>
      <c r="J28" s="235"/>
      <c r="K28" s="235"/>
      <c r="L28" s="236"/>
    </row>
    <row r="29" spans="1:12" x14ac:dyDescent="0.25">
      <c r="A29" s="20" t="s">
        <v>2261</v>
      </c>
      <c r="B29" s="129">
        <v>55.503999999999998</v>
      </c>
      <c r="C29" s="129">
        <v>2.4E-2</v>
      </c>
      <c r="D29" s="129">
        <v>0.114</v>
      </c>
      <c r="E29" s="129">
        <v>0.18</v>
      </c>
      <c r="F29" s="129">
        <v>0</v>
      </c>
      <c r="G29" s="129">
        <v>18.785</v>
      </c>
      <c r="H29" s="129">
        <v>26.507999999999999</v>
      </c>
      <c r="I29" s="129">
        <v>0.114</v>
      </c>
      <c r="J29" s="129">
        <v>0</v>
      </c>
      <c r="K29" s="129">
        <v>0</v>
      </c>
      <c r="L29" s="130">
        <f>SUM(B29:K29)</f>
        <v>101.229</v>
      </c>
    </row>
    <row r="30" spans="1:12" x14ac:dyDescent="0.25">
      <c r="A30" s="20" t="s">
        <v>2262</v>
      </c>
      <c r="B30" s="129">
        <v>55.418999999999997</v>
      </c>
      <c r="C30" s="129">
        <v>6.0000000000000001E-3</v>
      </c>
      <c r="D30" s="129">
        <v>0.105</v>
      </c>
      <c r="E30" s="129">
        <v>0.14799999999999999</v>
      </c>
      <c r="F30" s="129">
        <v>0</v>
      </c>
      <c r="G30" s="129">
        <v>19.036999999999999</v>
      </c>
      <c r="H30" s="129">
        <v>26.526</v>
      </c>
      <c r="I30" s="129">
        <v>8.5999999999999993E-2</v>
      </c>
      <c r="J30" s="129">
        <v>1.2E-2</v>
      </c>
      <c r="K30" s="129">
        <v>0</v>
      </c>
      <c r="L30" s="130">
        <f>SUM(B30:K30)</f>
        <v>101.339</v>
      </c>
    </row>
    <row r="31" spans="1:12" x14ac:dyDescent="0.25">
      <c r="A31" s="20" t="s">
        <v>2263</v>
      </c>
      <c r="B31" s="129">
        <v>55.591000000000001</v>
      </c>
      <c r="C31" s="129">
        <v>0</v>
      </c>
      <c r="D31" s="129">
        <v>0.16500000000000001</v>
      </c>
      <c r="E31" s="129">
        <v>0.122</v>
      </c>
      <c r="F31" s="129">
        <v>5.0999999999999997E-2</v>
      </c>
      <c r="G31" s="129">
        <v>18.962</v>
      </c>
      <c r="H31" s="129">
        <v>26.276</v>
      </c>
      <c r="I31" s="129">
        <v>0.12</v>
      </c>
      <c r="J31" s="129">
        <v>0</v>
      </c>
      <c r="K31" s="129">
        <v>0</v>
      </c>
      <c r="L31" s="130">
        <f>SUM(B31:K31)</f>
        <v>101.28700000000001</v>
      </c>
    </row>
    <row r="32" spans="1:12" x14ac:dyDescent="0.25">
      <c r="A32" s="20" t="s">
        <v>2264</v>
      </c>
      <c r="B32" s="129">
        <v>55.225000000000001</v>
      </c>
      <c r="C32" s="129">
        <v>0</v>
      </c>
      <c r="D32" s="129">
        <v>0.17199999999999999</v>
      </c>
      <c r="E32" s="129">
        <v>5.8000000000000003E-2</v>
      </c>
      <c r="F32" s="129">
        <v>0.05</v>
      </c>
      <c r="G32" s="129">
        <v>19.026</v>
      </c>
      <c r="H32" s="129">
        <v>26.529</v>
      </c>
      <c r="I32" s="129">
        <v>0.11700000000000001</v>
      </c>
      <c r="J32" s="129">
        <v>5.0999999999999997E-2</v>
      </c>
      <c r="K32" s="129">
        <v>2.5000000000000001E-2</v>
      </c>
      <c r="L32" s="130">
        <f>SUM(B32:K32)</f>
        <v>101.253</v>
      </c>
    </row>
    <row r="33" spans="1:12" x14ac:dyDescent="0.25">
      <c r="A33" s="20"/>
      <c r="B33" s="129"/>
      <c r="C33" s="129"/>
      <c r="D33" s="129"/>
      <c r="E33" s="129"/>
      <c r="F33" s="129"/>
      <c r="G33" s="129"/>
      <c r="H33" s="129"/>
      <c r="I33" s="129"/>
      <c r="J33" s="129"/>
      <c r="K33" s="129"/>
      <c r="L33" s="130"/>
    </row>
    <row r="34" spans="1:12" x14ac:dyDescent="0.25">
      <c r="A34" s="108" t="s">
        <v>2254</v>
      </c>
      <c r="B34" s="129">
        <f t="shared" ref="B34:J34" si="4">AVERAGE(B29:B32)</f>
        <v>55.434750000000001</v>
      </c>
      <c r="C34" s="129">
        <f t="shared" si="4"/>
        <v>7.4999999999999997E-3</v>
      </c>
      <c r="D34" s="129">
        <f t="shared" si="4"/>
        <v>0.13900000000000001</v>
      </c>
      <c r="E34" s="129">
        <f t="shared" si="4"/>
        <v>0.127</v>
      </c>
      <c r="F34" s="129">
        <f t="shared" si="4"/>
        <v>2.5250000000000002E-2</v>
      </c>
      <c r="G34" s="129">
        <f t="shared" si="4"/>
        <v>18.952500000000001</v>
      </c>
      <c r="H34" s="129">
        <f t="shared" si="4"/>
        <v>26.45975</v>
      </c>
      <c r="I34" s="129">
        <f t="shared" si="4"/>
        <v>0.10925</v>
      </c>
      <c r="J34" s="129">
        <f t="shared" si="4"/>
        <v>1.575E-2</v>
      </c>
      <c r="K34" s="129"/>
      <c r="L34" s="130">
        <f>AVERAGE(L29:L32)</f>
        <v>101.277</v>
      </c>
    </row>
    <row r="35" spans="1:12" x14ac:dyDescent="0.25">
      <c r="A35" s="108" t="s">
        <v>2255</v>
      </c>
      <c r="B35" s="129">
        <v>55.81</v>
      </c>
      <c r="C35" s="129"/>
      <c r="D35" s="129">
        <v>0.11</v>
      </c>
      <c r="E35" s="129">
        <v>0.25</v>
      </c>
      <c r="F35" s="129">
        <v>0.04</v>
      </c>
      <c r="G35" s="129">
        <v>17.79</v>
      </c>
      <c r="H35" s="129">
        <v>25.28</v>
      </c>
      <c r="I35" s="129">
        <v>0.25</v>
      </c>
      <c r="J35" s="129"/>
      <c r="K35" s="129"/>
      <c r="L35" s="130">
        <v>99.53</v>
      </c>
    </row>
    <row r="36" spans="1:12" x14ac:dyDescent="0.25">
      <c r="A36" s="131" t="s">
        <v>2122</v>
      </c>
      <c r="B36" s="132">
        <f>-100*(B35-B34)/B35</f>
        <v>-0.67237054291345844</v>
      </c>
      <c r="C36" s="132"/>
      <c r="D36" s="132">
        <f t="shared" ref="D36:I36" si="5">-100*(D35-D34)/D35</f>
        <v>26.363636363636374</v>
      </c>
      <c r="E36" s="132">
        <f t="shared" si="5"/>
        <v>-49.2</v>
      </c>
      <c r="F36" s="132">
        <f t="shared" si="5"/>
        <v>-36.874999999999993</v>
      </c>
      <c r="G36" s="132">
        <f t="shared" si="5"/>
        <v>6.5345699831366018</v>
      </c>
      <c r="H36" s="132">
        <f t="shared" si="5"/>
        <v>4.6667325949367031</v>
      </c>
      <c r="I36" s="132">
        <f t="shared" si="5"/>
        <v>-56.3</v>
      </c>
      <c r="J36" s="132"/>
      <c r="K36" s="132"/>
      <c r="L36" s="136">
        <v>99.53</v>
      </c>
    </row>
    <row r="37" spans="1:12" x14ac:dyDescent="0.25">
      <c r="A37" s="137" t="s">
        <v>2123</v>
      </c>
      <c r="B37" s="138" cm="1">
        <f t="array" ref="B37">_xlfn.STDEV.P((B29:B32)/B35)*100</f>
        <v>0.2428074521588752</v>
      </c>
      <c r="C37" s="138"/>
      <c r="D37" s="138" cm="1">
        <f t="array" ref="D37">_xlfn.STDEV.P((D29:D32)/D35)*100</f>
        <v>27.067408965380725</v>
      </c>
      <c r="E37" s="138" cm="1">
        <f t="array" ref="E37">_xlfn.STDEV.P((E29:E32)/E35)*100</f>
        <v>17.92874786481196</v>
      </c>
      <c r="F37" s="138" cm="1">
        <f t="array" ref="F37">_xlfn.STDEV.P((F29:F32)/F35)*100</f>
        <v>63.131187815532186</v>
      </c>
      <c r="G37" s="138" cm="1">
        <f t="array" ref="G37">_xlfn.STDEV.P((G29:G32)/G35)*100</f>
        <v>0.56693408006793367</v>
      </c>
      <c r="H37" s="138" cm="1">
        <f t="array" ref="H37">_xlfn.STDEV.P((H29:H32)/H35)*100</f>
        <v>0.42085312601523689</v>
      </c>
      <c r="I37" s="138" cm="1">
        <f t="array" ref="I37">_xlfn.STDEV.P((I29:I32)/I35)*100</f>
        <v>5.4359911699707659</v>
      </c>
      <c r="J37" s="138"/>
      <c r="K37" s="138"/>
      <c r="L37" s="139"/>
    </row>
  </sheetData>
  <mergeCells count="3">
    <mergeCell ref="A28:L28"/>
    <mergeCell ref="A4:L4"/>
    <mergeCell ref="A16:L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6E52-0747-4221-B8FD-3504FDBF5401}">
  <dimension ref="A1:CF320"/>
  <sheetViews>
    <sheetView zoomScale="85" zoomScaleNormal="85" workbookViewId="0"/>
  </sheetViews>
  <sheetFormatPr defaultRowHeight="15" x14ac:dyDescent="0.25"/>
  <cols>
    <col min="1" max="1" width="9.85546875" customWidth="1"/>
    <col min="2" max="2" width="12.28515625" bestFit="1" customWidth="1"/>
    <col min="3" max="3" width="29.140625" style="125" bestFit="1" customWidth="1"/>
    <col min="4" max="4" width="11.42578125" bestFit="1" customWidth="1"/>
    <col min="5" max="5" width="16.140625" bestFit="1" customWidth="1"/>
    <col min="6" max="6" width="13.7109375" bestFit="1" customWidth="1"/>
    <col min="7" max="7" width="8.5703125" bestFit="1" customWidth="1"/>
    <col min="8" max="8" width="14.42578125" style="109" bestFit="1" customWidth="1"/>
    <col min="10" max="10" width="9.7109375" style="109" customWidth="1"/>
    <col min="11" max="27" width="9.7109375" style="141" customWidth="1"/>
    <col min="28" max="30" width="9.7109375" style="122" customWidth="1"/>
    <col min="31" max="31" width="4.5703125" style="122" bestFit="1" customWidth="1"/>
    <col min="32" max="32" width="5.5703125" style="122" bestFit="1" customWidth="1"/>
    <col min="33" max="35" width="4.5703125" style="122" bestFit="1" customWidth="1"/>
    <col min="36" max="36" width="3.5703125" style="122" bestFit="1" customWidth="1"/>
    <col min="37" max="37" width="4.5703125" style="122" bestFit="1" customWidth="1"/>
    <col min="38" max="38" width="3.5703125" style="122" bestFit="1" customWidth="1"/>
    <col min="39" max="39" width="4.5703125" style="122" bestFit="1" customWidth="1"/>
    <col min="40" max="40" width="3.7109375" style="122" bestFit="1" customWidth="1"/>
    <col min="41" max="42" width="3.5703125" style="122" bestFit="1" customWidth="1"/>
    <col min="43" max="43" width="4.5703125" style="122" bestFit="1" customWidth="1"/>
    <col min="44" max="44" width="3.5703125" style="122" bestFit="1" customWidth="1"/>
    <col min="45" max="45" width="4.28515625" style="122" bestFit="1" customWidth="1"/>
    <col min="46" max="46" width="3.5703125" style="122" bestFit="1" customWidth="1"/>
    <col min="47" max="47" width="4.28515625" style="122" bestFit="1" customWidth="1"/>
    <col min="48" max="48" width="8.5703125" style="109" bestFit="1" customWidth="1"/>
    <col min="49" max="49" width="7.5703125" style="109" bestFit="1" customWidth="1"/>
    <col min="50" max="50" width="8.5703125" style="109" bestFit="1" customWidth="1"/>
    <col min="51" max="51" width="6.85546875" style="109" bestFit="1" customWidth="1"/>
    <col min="52" max="52" width="7.5703125" style="109" bestFit="1" customWidth="1"/>
    <col min="53" max="53" width="6.28515625" style="109" bestFit="1" customWidth="1"/>
    <col min="54" max="54" width="6.85546875" style="109" bestFit="1" customWidth="1"/>
    <col min="55" max="55" width="8" style="109" bestFit="1" customWidth="1"/>
    <col min="56" max="56" width="7.28515625" style="109" bestFit="1" customWidth="1"/>
    <col min="57" max="57" width="7" style="109" bestFit="1" customWidth="1"/>
    <col min="58" max="58" width="7.42578125" style="109" bestFit="1" customWidth="1"/>
    <col min="59" max="59" width="7.28515625" style="109" bestFit="1" customWidth="1"/>
    <col min="60" max="60" width="6.7109375" style="109" bestFit="1" customWidth="1"/>
    <col min="61" max="61" width="6.140625" style="109" bestFit="1" customWidth="1"/>
    <col min="62" max="62" width="6.7109375" style="109" bestFit="1" customWidth="1"/>
    <col min="63" max="63" width="7.5703125" style="109" bestFit="1" customWidth="1"/>
    <col min="64" max="64" width="7" style="109" bestFit="1" customWidth="1"/>
    <col min="65" max="65" width="7.140625" style="109" bestFit="1" customWidth="1"/>
    <col min="66" max="66" width="6.85546875" style="109" bestFit="1" customWidth="1"/>
    <col min="67" max="67" width="7.28515625" style="109" bestFit="1" customWidth="1"/>
    <col min="68" max="68" width="6.85546875" style="109" bestFit="1" customWidth="1"/>
    <col min="69" max="69" width="7.5703125" style="109" bestFit="1" customWidth="1"/>
    <col min="70" max="70" width="7.7109375" style="109" bestFit="1" customWidth="1"/>
    <col min="71" max="71" width="7.140625" style="109" bestFit="1" customWidth="1"/>
    <col min="72" max="72" width="7.5703125" style="109" bestFit="1" customWidth="1"/>
    <col min="73" max="73" width="7.140625" style="109" bestFit="1" customWidth="1"/>
    <col min="74" max="74" width="7.28515625" style="109" bestFit="1" customWidth="1"/>
    <col min="75" max="75" width="7.42578125" style="109" bestFit="1" customWidth="1"/>
    <col min="76" max="76" width="6.7109375" style="109" bestFit="1" customWidth="1"/>
    <col min="77" max="77" width="7.7109375" style="109" bestFit="1" customWidth="1"/>
    <col min="78" max="78" width="7.28515625" style="109" bestFit="1" customWidth="1"/>
    <col min="79" max="81" width="7" style="109" bestFit="1" customWidth="1"/>
    <col min="82" max="82" width="7.28515625" style="109" bestFit="1" customWidth="1"/>
    <col min="83" max="83" width="7.140625" style="109" bestFit="1" customWidth="1"/>
    <col min="84" max="84" width="6.42578125" style="109" bestFit="1" customWidth="1"/>
  </cols>
  <sheetData>
    <row r="1" spans="1:84" s="109" customFormat="1" ht="18.75" x14ac:dyDescent="0.3">
      <c r="A1" s="62" t="s">
        <v>5500</v>
      </c>
      <c r="C1" s="129"/>
    </row>
    <row r="3" spans="1:84" x14ac:dyDescent="0.25">
      <c r="A3" s="214" t="s">
        <v>2193</v>
      </c>
      <c r="B3" s="243"/>
      <c r="C3" s="216" t="s">
        <v>2192</v>
      </c>
      <c r="D3" s="217"/>
      <c r="E3" s="217"/>
      <c r="F3" s="217"/>
      <c r="G3" s="217"/>
      <c r="H3" s="217"/>
      <c r="I3" s="217"/>
      <c r="J3" s="237" t="s">
        <v>2154</v>
      </c>
      <c r="K3" s="238"/>
      <c r="L3" s="238"/>
      <c r="M3" s="238"/>
      <c r="N3" s="238"/>
      <c r="O3" s="238"/>
      <c r="P3" s="238"/>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9"/>
      <c r="AV3" s="240" t="s">
        <v>2155</v>
      </c>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2"/>
    </row>
    <row r="4" spans="1:84" x14ac:dyDescent="0.25">
      <c r="A4" s="3" t="s">
        <v>1495</v>
      </c>
      <c r="B4" s="3" t="s">
        <v>1494</v>
      </c>
      <c r="C4" s="99" t="s">
        <v>0</v>
      </c>
      <c r="D4" s="3" t="s">
        <v>57</v>
      </c>
      <c r="E4" s="3" t="s">
        <v>2157</v>
      </c>
      <c r="F4" s="3" t="s">
        <v>45</v>
      </c>
      <c r="G4" s="3" t="s">
        <v>61</v>
      </c>
      <c r="H4" s="5" t="s">
        <v>2156</v>
      </c>
      <c r="I4" s="3" t="s">
        <v>2199</v>
      </c>
      <c r="J4" s="103" t="s">
        <v>89</v>
      </c>
      <c r="K4" s="100" t="s">
        <v>175</v>
      </c>
      <c r="L4" s="100" t="s">
        <v>92</v>
      </c>
      <c r="M4" s="100" t="s">
        <v>94</v>
      </c>
      <c r="N4" s="100" t="s">
        <v>96</v>
      </c>
      <c r="O4" s="100" t="s">
        <v>98</v>
      </c>
      <c r="P4" s="100" t="s">
        <v>100</v>
      </c>
      <c r="Q4" s="100" t="s">
        <v>102</v>
      </c>
      <c r="R4" s="100" t="s">
        <v>104</v>
      </c>
      <c r="S4" s="100" t="s">
        <v>106</v>
      </c>
      <c r="T4" s="100" t="s">
        <v>108</v>
      </c>
      <c r="U4" s="100" t="s">
        <v>110</v>
      </c>
      <c r="V4" s="100" t="s">
        <v>112</v>
      </c>
      <c r="W4" s="100" t="s">
        <v>114</v>
      </c>
      <c r="X4" s="100" t="s">
        <v>116</v>
      </c>
      <c r="Y4" s="100" t="s">
        <v>118</v>
      </c>
      <c r="Z4" s="100" t="s">
        <v>120</v>
      </c>
      <c r="AA4" s="100" t="s">
        <v>122</v>
      </c>
      <c r="AB4" s="101" t="s">
        <v>124</v>
      </c>
      <c r="AC4" s="101" t="s">
        <v>126</v>
      </c>
      <c r="AD4" s="101" t="s">
        <v>128</v>
      </c>
      <c r="AE4" s="101" t="s">
        <v>130</v>
      </c>
      <c r="AF4" s="101" t="s">
        <v>132</v>
      </c>
      <c r="AG4" s="101" t="s">
        <v>134</v>
      </c>
      <c r="AH4" s="101" t="s">
        <v>136</v>
      </c>
      <c r="AI4" s="101" t="s">
        <v>138</v>
      </c>
      <c r="AJ4" s="101" t="s">
        <v>140</v>
      </c>
      <c r="AK4" s="101" t="s">
        <v>142</v>
      </c>
      <c r="AL4" s="101" t="s">
        <v>144</v>
      </c>
      <c r="AM4" s="101" t="s">
        <v>146</v>
      </c>
      <c r="AN4" s="101" t="s">
        <v>148</v>
      </c>
      <c r="AO4" s="101" t="s">
        <v>150</v>
      </c>
      <c r="AP4" s="101" t="s">
        <v>152</v>
      </c>
      <c r="AQ4" s="101" t="s">
        <v>154</v>
      </c>
      <c r="AR4" s="101" t="s">
        <v>156</v>
      </c>
      <c r="AS4" s="101" t="s">
        <v>158</v>
      </c>
      <c r="AT4" s="101" t="s">
        <v>160</v>
      </c>
      <c r="AU4" s="102" t="s">
        <v>162</v>
      </c>
      <c r="AV4" s="103" t="s">
        <v>91</v>
      </c>
      <c r="AW4" s="5" t="s">
        <v>93</v>
      </c>
      <c r="AX4" s="5" t="s">
        <v>95</v>
      </c>
      <c r="AY4" s="5" t="s">
        <v>97</v>
      </c>
      <c r="AZ4" s="5" t="s">
        <v>99</v>
      </c>
      <c r="BA4" s="5" t="s">
        <v>101</v>
      </c>
      <c r="BB4" s="5" t="s">
        <v>103</v>
      </c>
      <c r="BC4" s="5" t="s">
        <v>105</v>
      </c>
      <c r="BD4" s="5" t="s">
        <v>107</v>
      </c>
      <c r="BE4" s="5" t="s">
        <v>109</v>
      </c>
      <c r="BF4" s="5" t="s">
        <v>111</v>
      </c>
      <c r="BG4" s="5" t="s">
        <v>113</v>
      </c>
      <c r="BH4" s="5" t="s">
        <v>115</v>
      </c>
      <c r="BI4" s="5" t="s">
        <v>117</v>
      </c>
      <c r="BJ4" s="5" t="s">
        <v>119</v>
      </c>
      <c r="BK4" s="5" t="s">
        <v>121</v>
      </c>
      <c r="BL4" s="5" t="s">
        <v>123</v>
      </c>
      <c r="BM4" s="5" t="s">
        <v>125</v>
      </c>
      <c r="BN4" s="5" t="s">
        <v>127</v>
      </c>
      <c r="BO4" s="5" t="s">
        <v>129</v>
      </c>
      <c r="BP4" s="5" t="s">
        <v>131</v>
      </c>
      <c r="BQ4" s="5" t="s">
        <v>133</v>
      </c>
      <c r="BR4" s="5" t="s">
        <v>135</v>
      </c>
      <c r="BS4" s="5" t="s">
        <v>137</v>
      </c>
      <c r="BT4" s="5" t="s">
        <v>139</v>
      </c>
      <c r="BU4" s="5" t="s">
        <v>141</v>
      </c>
      <c r="BV4" s="5" t="s">
        <v>143</v>
      </c>
      <c r="BW4" s="5" t="s">
        <v>145</v>
      </c>
      <c r="BX4" s="5" t="s">
        <v>147</v>
      </c>
      <c r="BY4" s="5" t="s">
        <v>149</v>
      </c>
      <c r="BZ4" s="5" t="s">
        <v>151</v>
      </c>
      <c r="CA4" s="5" t="s">
        <v>153</v>
      </c>
      <c r="CB4" s="5" t="s">
        <v>155</v>
      </c>
      <c r="CC4" s="5" t="s">
        <v>157</v>
      </c>
      <c r="CD4" s="5" t="s">
        <v>159</v>
      </c>
      <c r="CE4" s="5" t="s">
        <v>161</v>
      </c>
      <c r="CF4" s="104" t="s">
        <v>163</v>
      </c>
    </row>
    <row r="5" spans="1:84" x14ac:dyDescent="0.25">
      <c r="A5">
        <v>0</v>
      </c>
      <c r="B5">
        <v>1</v>
      </c>
      <c r="C5" s="120" t="s">
        <v>35</v>
      </c>
      <c r="D5">
        <v>118508</v>
      </c>
      <c r="E5" t="s">
        <v>178</v>
      </c>
      <c r="F5" t="s">
        <v>46</v>
      </c>
      <c r="G5" t="s">
        <v>179</v>
      </c>
      <c r="H5" s="109">
        <v>78.010889593746498</v>
      </c>
      <c r="I5">
        <v>4</v>
      </c>
      <c r="J5" s="140">
        <v>1.2936008502166301</v>
      </c>
      <c r="K5" s="141">
        <v>82819.096150911893</v>
      </c>
      <c r="L5" s="141">
        <v>19943.683436095998</v>
      </c>
      <c r="M5" s="141">
        <v>235712.66627393401</v>
      </c>
      <c r="N5" s="141">
        <v>56.5520038508078</v>
      </c>
      <c r="O5" s="141">
        <v>6889.54963714524</v>
      </c>
      <c r="P5" s="141">
        <v>188.29591500721401</v>
      </c>
      <c r="Q5" s="141">
        <v>410.61366675579399</v>
      </c>
      <c r="R5" s="141">
        <v>1558.57074619486</v>
      </c>
      <c r="S5" s="141">
        <v>33.023103526884803</v>
      </c>
      <c r="T5" s="141">
        <v>94.123305910829103</v>
      </c>
      <c r="U5" s="141">
        <v>11.7597586194466</v>
      </c>
      <c r="V5" s="141" t="s">
        <v>182</v>
      </c>
      <c r="W5" s="141">
        <v>219.31967259104599</v>
      </c>
      <c r="X5" s="141">
        <v>22.7040419253747</v>
      </c>
      <c r="Y5" s="141">
        <v>197.44810876953099</v>
      </c>
      <c r="Z5" s="141">
        <v>1.18895101547894</v>
      </c>
      <c r="AA5" s="141" t="s">
        <v>182</v>
      </c>
      <c r="AB5" s="122">
        <v>1.35598641072634</v>
      </c>
      <c r="AC5" s="122">
        <v>22.978414985769099</v>
      </c>
      <c r="AD5" s="122">
        <v>60.461157525241497</v>
      </c>
      <c r="AE5" s="122">
        <v>8.4222462282409793</v>
      </c>
      <c r="AF5" s="122">
        <v>37.962159310773103</v>
      </c>
      <c r="AG5" s="122">
        <v>7.7979438149961604</v>
      </c>
      <c r="AH5" s="122">
        <v>2.4847746526466699</v>
      </c>
      <c r="AI5" s="122">
        <v>7.1490071061707798</v>
      </c>
      <c r="AJ5" s="122">
        <v>1.0167950981512699</v>
      </c>
      <c r="AK5" s="122">
        <v>5.4825703509096302</v>
      </c>
      <c r="AL5" s="122">
        <v>0.92022834488601102</v>
      </c>
      <c r="AM5" s="122">
        <v>2.2910123755004301</v>
      </c>
      <c r="AN5" s="122">
        <v>0.26048031337478</v>
      </c>
      <c r="AO5" s="122">
        <v>1.7798536275636201</v>
      </c>
      <c r="AP5" s="122">
        <v>0.24404661870490901</v>
      </c>
      <c r="AQ5" s="122">
        <v>6.3890618975107003</v>
      </c>
      <c r="AR5" s="122">
        <v>0.16528688376895501</v>
      </c>
      <c r="AT5" s="122">
        <v>0.43624144332619103</v>
      </c>
      <c r="AU5" s="142">
        <v>7.1513296508514707E-2</v>
      </c>
      <c r="AV5" s="140">
        <v>1468.3977553150301</v>
      </c>
      <c r="AW5" s="109">
        <v>321.27231072179097</v>
      </c>
      <c r="AX5" s="109">
        <v>4034.3355496814702</v>
      </c>
      <c r="AY5" s="109">
        <v>1.29162993258142</v>
      </c>
      <c r="AZ5" s="109">
        <v>126.025860668923</v>
      </c>
      <c r="BA5" s="109">
        <v>3.96200358034335</v>
      </c>
      <c r="BB5" s="109">
        <v>9.2979253393214893</v>
      </c>
      <c r="BC5" s="109">
        <v>33.982686832846603</v>
      </c>
      <c r="BD5" s="109">
        <v>1.2442329951967199</v>
      </c>
      <c r="BE5" s="109">
        <v>3.7605468230537</v>
      </c>
      <c r="BF5" s="109">
        <v>0.71426844486729701</v>
      </c>
      <c r="BG5" s="109">
        <v>0.21618601608858701</v>
      </c>
      <c r="BH5" s="109">
        <v>4.6018117615317902</v>
      </c>
      <c r="BI5" s="109">
        <v>0.60792886251171696</v>
      </c>
      <c r="BJ5" s="109">
        <v>4.4990077317102504</v>
      </c>
      <c r="BK5" s="109">
        <v>0.22167928393518799</v>
      </c>
      <c r="BL5" s="109">
        <v>2.20732487325591E-2</v>
      </c>
      <c r="BM5" s="109">
        <v>1.3896935966491899</v>
      </c>
      <c r="BN5" s="109">
        <v>0.61738802632817202</v>
      </c>
      <c r="BO5" s="109">
        <v>1.37318293930484</v>
      </c>
      <c r="BP5" s="109">
        <v>0.272885103519526</v>
      </c>
      <c r="BQ5" s="109">
        <v>1.2669383955033899</v>
      </c>
      <c r="BR5" s="109">
        <v>0.56373542797309395</v>
      </c>
      <c r="BS5" s="109">
        <v>0.18630304020959901</v>
      </c>
      <c r="BT5" s="109">
        <v>0.53609711511825298</v>
      </c>
      <c r="BU5" s="109">
        <v>7.8475592464491803E-2</v>
      </c>
      <c r="BV5" s="109">
        <v>0.33544415999760602</v>
      </c>
      <c r="BW5" s="109">
        <v>6.8116420242196898E-2</v>
      </c>
      <c r="BX5" s="109">
        <v>0.161653079839329</v>
      </c>
      <c r="BY5" s="109">
        <v>3.7148944108683003E-2</v>
      </c>
      <c r="BZ5" s="109">
        <v>0.22030421021805199</v>
      </c>
      <c r="CA5" s="109">
        <v>3.0566269148388701E-2</v>
      </c>
      <c r="CB5" s="109">
        <v>0.34835988334422002</v>
      </c>
      <c r="CC5" s="109">
        <v>3.4427221728000501E-2</v>
      </c>
      <c r="CE5" s="109">
        <v>8.7495421863220499E-2</v>
      </c>
      <c r="CF5" s="123">
        <v>2.5391224502500601E-2</v>
      </c>
    </row>
    <row r="6" spans="1:84" x14ac:dyDescent="0.25">
      <c r="A6">
        <v>1</v>
      </c>
      <c r="B6">
        <v>2</v>
      </c>
      <c r="C6" s="120" t="s">
        <v>35</v>
      </c>
      <c r="D6">
        <v>118508</v>
      </c>
      <c r="E6" t="s">
        <v>183</v>
      </c>
      <c r="F6" t="s">
        <v>46</v>
      </c>
      <c r="G6" t="s">
        <v>179</v>
      </c>
      <c r="H6" s="109">
        <v>78.978899804750739</v>
      </c>
      <c r="I6">
        <v>5</v>
      </c>
      <c r="J6" s="140">
        <v>0.66298035310666004</v>
      </c>
      <c r="K6" s="141">
        <v>82826.561811385094</v>
      </c>
      <c r="L6" s="141">
        <v>21798.755198050701</v>
      </c>
      <c r="M6" s="141">
        <v>226479.04610514699</v>
      </c>
      <c r="N6" s="141">
        <v>100.760909680494</v>
      </c>
      <c r="O6" s="141">
        <v>10366.4283123076</v>
      </c>
      <c r="P6" s="141">
        <v>214.422956097943</v>
      </c>
      <c r="Q6" s="141">
        <v>2395.68230265483</v>
      </c>
      <c r="R6" s="141">
        <v>1056.21152028188</v>
      </c>
      <c r="S6" s="141">
        <v>31.542935488180699</v>
      </c>
      <c r="T6" s="141">
        <v>144.70376001663499</v>
      </c>
      <c r="U6" s="141">
        <v>9.8547311145665706</v>
      </c>
      <c r="V6" s="141" t="s">
        <v>182</v>
      </c>
      <c r="W6" s="141">
        <v>135.140493597941</v>
      </c>
      <c r="X6" s="141">
        <v>14.0405811015944</v>
      </c>
      <c r="Y6" s="141">
        <v>80.374048620691099</v>
      </c>
      <c r="Z6" s="141">
        <v>0.718945458852286</v>
      </c>
      <c r="AA6" s="141" t="s">
        <v>182</v>
      </c>
      <c r="AB6" s="122">
        <v>0.113617680892509</v>
      </c>
      <c r="AC6" s="122">
        <v>8.82517494920579</v>
      </c>
      <c r="AD6" s="122">
        <v>26.575333145097101</v>
      </c>
      <c r="AE6" s="122">
        <v>4.0311708870127303</v>
      </c>
      <c r="AF6" s="122">
        <v>21.3322125445317</v>
      </c>
      <c r="AG6" s="122">
        <v>4.9767966957599397</v>
      </c>
      <c r="AH6" s="122">
        <v>1.66707598421248</v>
      </c>
      <c r="AI6" s="122">
        <v>4.8631462357119304</v>
      </c>
      <c r="AJ6" s="122">
        <v>0.596429165364875</v>
      </c>
      <c r="AK6" s="122">
        <v>3.68810632748739</v>
      </c>
      <c r="AL6" s="122">
        <v>0.64919298070914599</v>
      </c>
      <c r="AM6" s="122">
        <v>1.41818145041212</v>
      </c>
      <c r="AN6" s="122">
        <v>0.15351700079739899</v>
      </c>
      <c r="AO6" s="122">
        <v>0.84614772883782197</v>
      </c>
      <c r="AP6" s="122">
        <v>0.11399375934629</v>
      </c>
      <c r="AQ6" s="122">
        <v>3.5402522177484501</v>
      </c>
      <c r="AR6" s="122">
        <v>0.11386419387721899</v>
      </c>
      <c r="AT6" s="122">
        <v>0.27810582443441001</v>
      </c>
      <c r="AU6" s="142">
        <v>5.5437109898640299E-2</v>
      </c>
      <c r="AV6" s="140">
        <v>1357.3704696719899</v>
      </c>
      <c r="AW6" s="109">
        <v>284.975713319394</v>
      </c>
      <c r="AX6" s="109">
        <v>3963.3100916236999</v>
      </c>
      <c r="AY6" s="109">
        <v>1.40143717505962</v>
      </c>
      <c r="AZ6" s="109">
        <v>138.326103773721</v>
      </c>
      <c r="BA6" s="109">
        <v>3.8482157606154699</v>
      </c>
      <c r="BB6" s="109">
        <v>45.789527977697503</v>
      </c>
      <c r="BC6" s="109">
        <v>16.802515864800899</v>
      </c>
      <c r="BD6" s="109">
        <v>1.1122830079705599</v>
      </c>
      <c r="BE6" s="109">
        <v>5.7273386296308697</v>
      </c>
      <c r="BF6" s="109">
        <v>0.46868500949654002</v>
      </c>
      <c r="BG6" s="109">
        <v>7.3857573156102405E-2</v>
      </c>
      <c r="BH6" s="109">
        <v>2.3291163227632401</v>
      </c>
      <c r="BI6" s="109">
        <v>0.369791961644795</v>
      </c>
      <c r="BJ6" s="109">
        <v>1.63088118955415</v>
      </c>
      <c r="BK6" s="109">
        <v>9.3362967307552405E-2</v>
      </c>
      <c r="BL6" s="109">
        <v>1.6107861886769E-2</v>
      </c>
      <c r="BM6" s="109">
        <v>6.9736507450412197E-2</v>
      </c>
      <c r="BN6" s="109">
        <v>0.31847055078020098</v>
      </c>
      <c r="BO6" s="109">
        <v>0.6286286029882</v>
      </c>
      <c r="BP6" s="109">
        <v>0.18582374310434699</v>
      </c>
      <c r="BQ6" s="109">
        <v>0.70382472973511401</v>
      </c>
      <c r="BR6" s="109">
        <v>0.47174127160544299</v>
      </c>
      <c r="BS6" s="109">
        <v>0.156418307954131</v>
      </c>
      <c r="BT6" s="109">
        <v>0.43718358776145799</v>
      </c>
      <c r="BU6" s="109">
        <v>5.6770146923025101E-2</v>
      </c>
      <c r="BV6" s="109">
        <v>0.26274194161643399</v>
      </c>
      <c r="BW6" s="109">
        <v>6.2909365194760397E-2</v>
      </c>
      <c r="BX6" s="109">
        <v>0.12589145271678201</v>
      </c>
      <c r="BY6" s="109">
        <v>2.4429802370866199E-2</v>
      </c>
      <c r="BZ6" s="109">
        <v>0.15001634677126799</v>
      </c>
      <c r="CA6" s="109">
        <v>2.2306501431733301E-2</v>
      </c>
      <c r="CB6" s="109">
        <v>0.280242685172997</v>
      </c>
      <c r="CC6" s="109">
        <v>2.5063851428810499E-2</v>
      </c>
      <c r="CE6" s="109">
        <v>3.7523662802582299E-2</v>
      </c>
      <c r="CF6" s="123">
        <v>1.8429220525846699E-2</v>
      </c>
    </row>
    <row r="7" spans="1:84" x14ac:dyDescent="0.25">
      <c r="A7">
        <v>63</v>
      </c>
      <c r="B7">
        <v>3</v>
      </c>
      <c r="C7" s="120" t="s">
        <v>40</v>
      </c>
      <c r="D7">
        <v>118537</v>
      </c>
      <c r="E7" t="s">
        <v>178</v>
      </c>
      <c r="F7" t="s">
        <v>46</v>
      </c>
      <c r="G7" t="s">
        <v>179</v>
      </c>
      <c r="H7" s="109">
        <v>79.790741537059134</v>
      </c>
      <c r="I7">
        <v>3</v>
      </c>
      <c r="J7" s="140">
        <v>1.75934186502658</v>
      </c>
      <c r="K7" s="141">
        <v>83109.847659577703</v>
      </c>
      <c r="L7" s="141">
        <v>31159.9356216169</v>
      </c>
      <c r="M7" s="141">
        <v>227725.55347903201</v>
      </c>
      <c r="N7" s="141">
        <v>76.833613552631306</v>
      </c>
      <c r="O7" s="141">
        <v>12124.2286270285</v>
      </c>
      <c r="P7" s="141">
        <v>262.88316734441298</v>
      </c>
      <c r="Q7" s="141">
        <v>45.485298962355799</v>
      </c>
      <c r="R7" s="141">
        <v>995.716516009624</v>
      </c>
      <c r="S7" s="141">
        <v>36.073716866957199</v>
      </c>
      <c r="T7" s="141">
        <v>77.906692778759293</v>
      </c>
      <c r="U7" s="141">
        <v>10.9852731664497</v>
      </c>
      <c r="V7" s="141" t="s">
        <v>182</v>
      </c>
      <c r="W7" s="141">
        <v>137.088964947362</v>
      </c>
      <c r="X7" s="141">
        <v>17.6430561270023</v>
      </c>
      <c r="Y7" s="141">
        <v>86.862841967232001</v>
      </c>
      <c r="Z7" s="141">
        <v>0.46953112342023501</v>
      </c>
      <c r="AA7" s="141" t="s">
        <v>182</v>
      </c>
      <c r="AB7" s="122" t="s">
        <v>182</v>
      </c>
      <c r="AC7" s="122">
        <v>6.3163292544563401</v>
      </c>
      <c r="AD7" s="122">
        <v>22.911302008423299</v>
      </c>
      <c r="AE7" s="122">
        <v>4.2315852663166202</v>
      </c>
      <c r="AF7" s="122">
        <v>23.168658857550199</v>
      </c>
      <c r="AG7" s="122">
        <v>6.5847891709609598</v>
      </c>
      <c r="AH7" s="122">
        <v>2.1216671129142499</v>
      </c>
      <c r="AI7" s="122">
        <v>6.5156434800016703</v>
      </c>
      <c r="AJ7" s="122">
        <v>0.78375204090694595</v>
      </c>
      <c r="AK7" s="122">
        <v>4.5612971851534798</v>
      </c>
      <c r="AL7" s="122">
        <v>0.80597212627566495</v>
      </c>
      <c r="AM7" s="122">
        <v>1.6317966929860701</v>
      </c>
      <c r="AN7" s="122">
        <v>0.196112199855281</v>
      </c>
      <c r="AO7" s="122">
        <v>1.09853425641446</v>
      </c>
      <c r="AP7" s="122">
        <v>0.13358681088100699</v>
      </c>
      <c r="AQ7" s="122">
        <v>3.8846386098567001</v>
      </c>
      <c r="AR7" s="122">
        <v>0.118904201390613</v>
      </c>
      <c r="AT7" s="122">
        <v>3.9411844589431401E-2</v>
      </c>
      <c r="AU7" s="142" t="s">
        <v>182</v>
      </c>
      <c r="AV7" s="140">
        <v>1188.7559032556901</v>
      </c>
      <c r="AW7" s="109">
        <v>444.27515976088102</v>
      </c>
      <c r="AX7" s="109">
        <v>5302.89239644384</v>
      </c>
      <c r="AY7" s="109">
        <v>1.8628601636751001</v>
      </c>
      <c r="AZ7" s="109">
        <v>194.464175131822</v>
      </c>
      <c r="BA7" s="109">
        <v>4.7526282076586899</v>
      </c>
      <c r="BB7" s="109">
        <v>2.1771482693158402</v>
      </c>
      <c r="BC7" s="109">
        <v>20.432878387146001</v>
      </c>
      <c r="BD7" s="109">
        <v>1.3108264955941999</v>
      </c>
      <c r="BE7" s="109">
        <v>2.7187363549594599</v>
      </c>
      <c r="BF7" s="109">
        <v>0.56942911155893206</v>
      </c>
      <c r="BG7" s="109">
        <v>5.7131405325832399E-2</v>
      </c>
      <c r="BH7" s="109">
        <v>2.9677272123387501</v>
      </c>
      <c r="BI7" s="109">
        <v>0.55897029270407395</v>
      </c>
      <c r="BJ7" s="109">
        <v>1.4774448626029499</v>
      </c>
      <c r="BK7" s="109">
        <v>8.2115496712396402E-2</v>
      </c>
      <c r="BL7" s="109">
        <v>1.34445095231424E-2</v>
      </c>
      <c r="BM7" s="109">
        <v>4.90129762293973E-2</v>
      </c>
      <c r="BN7" s="109">
        <v>0.35698143861444698</v>
      </c>
      <c r="BO7" s="109">
        <v>0.52844654489107501</v>
      </c>
      <c r="BP7" s="109">
        <v>0.20416877930489</v>
      </c>
      <c r="BQ7" s="109">
        <v>1.2540060473379699</v>
      </c>
      <c r="BR7" s="109">
        <v>0.76882033561595098</v>
      </c>
      <c r="BS7" s="109">
        <v>0.19796718308240199</v>
      </c>
      <c r="BT7" s="109">
        <v>0.62150627367986699</v>
      </c>
      <c r="BU7" s="109">
        <v>9.7270577240437098E-2</v>
      </c>
      <c r="BV7" s="109">
        <v>0.32325996156134501</v>
      </c>
      <c r="BW7" s="109">
        <v>8.9416258576638402E-2</v>
      </c>
      <c r="BX7" s="109">
        <v>0.22098614895754601</v>
      </c>
      <c r="BY7" s="109">
        <v>4.0438508104023399E-2</v>
      </c>
      <c r="BZ7" s="109">
        <v>0.22915136685432899</v>
      </c>
      <c r="CA7" s="109">
        <v>3.2809273649023703E-2</v>
      </c>
      <c r="CB7" s="109">
        <v>0.396283806676066</v>
      </c>
      <c r="CC7" s="109">
        <v>3.2133970885698401E-2</v>
      </c>
      <c r="CE7" s="109">
        <v>2.0030509441408498E-2</v>
      </c>
      <c r="CF7" s="123">
        <v>2.7767031400360099E-6</v>
      </c>
    </row>
    <row r="8" spans="1:84" x14ac:dyDescent="0.25">
      <c r="A8">
        <v>64</v>
      </c>
      <c r="B8">
        <v>4</v>
      </c>
      <c r="C8" s="120" t="s">
        <v>40</v>
      </c>
      <c r="D8">
        <v>118537</v>
      </c>
      <c r="E8" t="s">
        <v>178</v>
      </c>
      <c r="F8" t="s">
        <v>46</v>
      </c>
      <c r="G8" t="s">
        <v>179</v>
      </c>
      <c r="H8" s="109">
        <v>75.846271091335012</v>
      </c>
      <c r="I8">
        <v>5</v>
      </c>
      <c r="J8" s="140">
        <v>1.1537979284361299</v>
      </c>
      <c r="K8" s="141">
        <v>76762.052515550997</v>
      </c>
      <c r="L8" s="141">
        <v>45863.354799263201</v>
      </c>
      <c r="M8" s="141">
        <v>222410.31785899901</v>
      </c>
      <c r="N8" s="141">
        <v>88.208213344962402</v>
      </c>
      <c r="O8" s="141">
        <v>19526.163283981601</v>
      </c>
      <c r="P8" s="141">
        <v>336.50360455577299</v>
      </c>
      <c r="Q8" s="141">
        <v>39.902854595462102</v>
      </c>
      <c r="R8" s="141">
        <v>975.31759738386199</v>
      </c>
      <c r="S8" s="141">
        <v>34.309585471639203</v>
      </c>
      <c r="T8" s="141">
        <v>78.312108269561605</v>
      </c>
      <c r="U8" s="141">
        <v>17.218003640058502</v>
      </c>
      <c r="V8" s="141" t="s">
        <v>182</v>
      </c>
      <c r="W8" s="141">
        <v>155.05063073771001</v>
      </c>
      <c r="X8" s="141">
        <v>23.974163587745199</v>
      </c>
      <c r="Y8" s="141">
        <v>158.805862131753</v>
      </c>
      <c r="Z8" s="141">
        <v>1.1454303041629199</v>
      </c>
      <c r="AA8" s="141" t="s">
        <v>182</v>
      </c>
      <c r="AB8" s="122" t="s">
        <v>182</v>
      </c>
      <c r="AC8" s="122">
        <v>9.2222995205110205</v>
      </c>
      <c r="AD8" s="122">
        <v>32.796280682520198</v>
      </c>
      <c r="AE8" s="122">
        <v>5.8158200719812996</v>
      </c>
      <c r="AF8" s="122">
        <v>31.8592714601272</v>
      </c>
      <c r="AG8" s="122">
        <v>9.0357580955031391</v>
      </c>
      <c r="AH8" s="122">
        <v>2.6192774496593598</v>
      </c>
      <c r="AI8" s="122">
        <v>8.6824009699678406</v>
      </c>
      <c r="AJ8" s="122">
        <v>1.08391061219084</v>
      </c>
      <c r="AK8" s="122">
        <v>5.7210480358303704</v>
      </c>
      <c r="AL8" s="122">
        <v>0.920408236461291</v>
      </c>
      <c r="AM8" s="122">
        <v>2.5008842032999601</v>
      </c>
      <c r="AN8" s="122">
        <v>0.24998114115852099</v>
      </c>
      <c r="AO8" s="122">
        <v>1.5099628155148099</v>
      </c>
      <c r="AP8" s="122">
        <v>0.21039445588211</v>
      </c>
      <c r="AQ8" s="122">
        <v>6.75810416750548</v>
      </c>
      <c r="AR8" s="122">
        <v>0.29548370793989298</v>
      </c>
      <c r="AT8" s="122">
        <v>0.109854593687834</v>
      </c>
      <c r="AU8" s="142">
        <v>1.81646805091727E-2</v>
      </c>
      <c r="AV8" s="140">
        <v>1174.5078105416501</v>
      </c>
      <c r="AW8" s="109">
        <v>665.91038014449305</v>
      </c>
      <c r="AX8" s="109">
        <v>5183.6055762019896</v>
      </c>
      <c r="AY8" s="109">
        <v>2.2583147986717198</v>
      </c>
      <c r="AZ8" s="109">
        <v>237.85681055007399</v>
      </c>
      <c r="BA8" s="109">
        <v>5.5232230451689501</v>
      </c>
      <c r="BB8" s="109">
        <v>2.02601482042347</v>
      </c>
      <c r="BC8" s="109">
        <v>19.5520540742246</v>
      </c>
      <c r="BD8" s="109">
        <v>1.31122036870652</v>
      </c>
      <c r="BE8" s="109">
        <v>5.0028637145520198</v>
      </c>
      <c r="BF8" s="109">
        <v>0.93270526550122401</v>
      </c>
      <c r="BG8" s="109">
        <v>0.109344048953359</v>
      </c>
      <c r="BH8" s="109">
        <v>2.5550991722187799</v>
      </c>
      <c r="BI8" s="109">
        <v>0.64284566801004095</v>
      </c>
      <c r="BJ8" s="109">
        <v>3.47210066381195</v>
      </c>
      <c r="BK8" s="109">
        <v>0.14228130777725201</v>
      </c>
      <c r="BL8" s="109">
        <v>1.64404075641763E-2</v>
      </c>
      <c r="BM8" s="109">
        <v>5.4804256914515501E-2</v>
      </c>
      <c r="BN8" s="109">
        <v>0.32122757586806</v>
      </c>
      <c r="BO8" s="109">
        <v>0.62997566410831796</v>
      </c>
      <c r="BP8" s="109">
        <v>0.25851187578116303</v>
      </c>
      <c r="BQ8" s="109">
        <v>1.35347854545527</v>
      </c>
      <c r="BR8" s="109">
        <v>0.73174466105129998</v>
      </c>
      <c r="BS8" s="109">
        <v>0.197343123713935</v>
      </c>
      <c r="BT8" s="109">
        <v>0.55462258665772401</v>
      </c>
      <c r="BU8" s="109">
        <v>0.109852072819926</v>
      </c>
      <c r="BV8" s="109">
        <v>0.39029688327294698</v>
      </c>
      <c r="BW8" s="109">
        <v>0.10449805010634799</v>
      </c>
      <c r="BX8" s="109">
        <v>0.23433379601644599</v>
      </c>
      <c r="BY8" s="109">
        <v>5.3357001254046403E-2</v>
      </c>
      <c r="BZ8" s="109">
        <v>0.254317464043333</v>
      </c>
      <c r="CA8" s="109">
        <v>4.2510206521635598E-2</v>
      </c>
      <c r="CB8" s="109">
        <v>0.36681970396969799</v>
      </c>
      <c r="CC8" s="109">
        <v>4.4850824810340299E-2</v>
      </c>
      <c r="CE8" s="109">
        <v>3.4271872814807598E-2</v>
      </c>
      <c r="CF8" s="123">
        <v>1.40643183452602E-2</v>
      </c>
    </row>
    <row r="9" spans="1:84" x14ac:dyDescent="0.25">
      <c r="A9">
        <v>65</v>
      </c>
      <c r="B9">
        <v>5</v>
      </c>
      <c r="C9" s="120" t="s">
        <v>40</v>
      </c>
      <c r="D9">
        <v>118537</v>
      </c>
      <c r="E9" t="s">
        <v>178</v>
      </c>
      <c r="F9" t="s">
        <v>46</v>
      </c>
      <c r="G9" t="s">
        <v>179</v>
      </c>
      <c r="H9" s="109">
        <v>79.10428178888526</v>
      </c>
      <c r="I9">
        <v>3</v>
      </c>
      <c r="J9" s="140">
        <v>1.97106882789018</v>
      </c>
      <c r="K9" s="141">
        <v>84856.079762434107</v>
      </c>
      <c r="L9" s="141">
        <v>27662.663944080999</v>
      </c>
      <c r="M9" s="141">
        <v>229823.59934014099</v>
      </c>
      <c r="N9" s="141">
        <v>83.827808862818998</v>
      </c>
      <c r="O9" s="141">
        <v>10906.452868853899</v>
      </c>
      <c r="P9" s="141">
        <v>247.75207358348101</v>
      </c>
      <c r="Q9" s="141">
        <v>62.498826325865402</v>
      </c>
      <c r="R9" s="141">
        <v>1031.8995590863799</v>
      </c>
      <c r="S9" s="141">
        <v>36.138074729316997</v>
      </c>
      <c r="T9" s="141">
        <v>101.407982300554</v>
      </c>
      <c r="U9" s="141">
        <v>10.1442954073634</v>
      </c>
      <c r="V9" s="141" t="s">
        <v>182</v>
      </c>
      <c r="W9" s="141">
        <v>129.514311492318</v>
      </c>
      <c r="X9" s="141">
        <v>16.6542779641285</v>
      </c>
      <c r="Y9" s="141">
        <v>83.915834867941498</v>
      </c>
      <c r="Z9" s="141">
        <v>0.46518587372887199</v>
      </c>
      <c r="AA9" s="141" t="s">
        <v>182</v>
      </c>
      <c r="AB9" s="122">
        <v>0.162284184547903</v>
      </c>
      <c r="AC9" s="122">
        <v>6.0435756487889698</v>
      </c>
      <c r="AD9" s="122">
        <v>21.745729797249599</v>
      </c>
      <c r="AE9" s="122">
        <v>3.8122958658108299</v>
      </c>
      <c r="AF9" s="122">
        <v>21.090748155052399</v>
      </c>
      <c r="AG9" s="122">
        <v>6.6700821436443203</v>
      </c>
      <c r="AH9" s="122">
        <v>1.8886411697862899</v>
      </c>
      <c r="AI9" s="122">
        <v>6.1414892526482099</v>
      </c>
      <c r="AJ9" s="122">
        <v>0.75160489276255504</v>
      </c>
      <c r="AK9" s="122">
        <v>4.0007227881113598</v>
      </c>
      <c r="AL9" s="122">
        <v>0.73637055595160095</v>
      </c>
      <c r="AM9" s="122">
        <v>1.5452344467810899</v>
      </c>
      <c r="AN9" s="122">
        <v>0.166183023980604</v>
      </c>
      <c r="AO9" s="122">
        <v>1.0842642870427801</v>
      </c>
      <c r="AP9" s="122">
        <v>0.154386788594643</v>
      </c>
      <c r="AQ9" s="122">
        <v>3.8919040087261099</v>
      </c>
      <c r="AR9" s="122">
        <v>6.8423181787355306E-2</v>
      </c>
      <c r="AT9" s="122">
        <v>5.4947302862309498E-2</v>
      </c>
      <c r="AU9" s="142">
        <v>1.4656432486399799E-2</v>
      </c>
      <c r="AV9" s="140">
        <v>1180.47580830479</v>
      </c>
      <c r="AW9" s="109">
        <v>272.92910539050098</v>
      </c>
      <c r="AX9" s="109">
        <v>4222.2592617851897</v>
      </c>
      <c r="AY9" s="109">
        <v>1.41062933122422</v>
      </c>
      <c r="AZ9" s="109">
        <v>133.775919222265</v>
      </c>
      <c r="BA9" s="109">
        <v>3.5757532137068799</v>
      </c>
      <c r="BB9" s="109">
        <v>3.1820107347281299</v>
      </c>
      <c r="BC9" s="109">
        <v>17.1973585145663</v>
      </c>
      <c r="BD9" s="109">
        <v>1.1968389300523601</v>
      </c>
      <c r="BE9" s="109">
        <v>3.77330188774769</v>
      </c>
      <c r="BF9" s="109">
        <v>0.66983426125818601</v>
      </c>
      <c r="BG9" s="109">
        <v>7.6396032498435004E-2</v>
      </c>
      <c r="BH9" s="109">
        <v>2.2531987963368501</v>
      </c>
      <c r="BI9" s="109">
        <v>0.53673099779012101</v>
      </c>
      <c r="BJ9" s="109">
        <v>2.0846124039717102</v>
      </c>
      <c r="BK9" s="109">
        <v>8.6787342642415194E-2</v>
      </c>
      <c r="BL9" s="109">
        <v>1.49673140490004E-2</v>
      </c>
      <c r="BM9" s="109">
        <v>0.104692064983825</v>
      </c>
      <c r="BN9" s="109">
        <v>0.22719894444929001</v>
      </c>
      <c r="BO9" s="109">
        <v>0.67250500559300197</v>
      </c>
      <c r="BP9" s="109">
        <v>0.16342970524346301</v>
      </c>
      <c r="BQ9" s="109">
        <v>1.2252064320220999</v>
      </c>
      <c r="BR9" s="109">
        <v>0.59992190941724899</v>
      </c>
      <c r="BS9" s="109">
        <v>0.16893856523822601</v>
      </c>
      <c r="BT9" s="109">
        <v>0.65443252024226295</v>
      </c>
      <c r="BU9" s="109">
        <v>6.86556952495921E-2</v>
      </c>
      <c r="BV9" s="109">
        <v>0.387989652412987</v>
      </c>
      <c r="BW9" s="109">
        <v>8.4377180106836799E-2</v>
      </c>
      <c r="BX9" s="109">
        <v>0.16265919386950101</v>
      </c>
      <c r="BY9" s="109">
        <v>3.2347099626217603E-2</v>
      </c>
      <c r="BZ9" s="109">
        <v>0.22302348856724399</v>
      </c>
      <c r="CA9" s="109">
        <v>3.5287464454599397E-2</v>
      </c>
      <c r="CB9" s="109">
        <v>0.33322027325953502</v>
      </c>
      <c r="CC9" s="109">
        <v>2.4679237244357801E-2</v>
      </c>
      <c r="CE9" s="109">
        <v>2.57355095855007E-2</v>
      </c>
      <c r="CF9" s="123">
        <v>1.1262528643415801E-2</v>
      </c>
    </row>
    <row r="10" spans="1:84" x14ac:dyDescent="0.25">
      <c r="A10">
        <v>97</v>
      </c>
      <c r="B10">
        <v>6</v>
      </c>
      <c r="C10" s="120" t="s">
        <v>38</v>
      </c>
      <c r="D10">
        <v>118674</v>
      </c>
      <c r="E10" t="s">
        <v>178</v>
      </c>
      <c r="F10" t="s">
        <v>46</v>
      </c>
      <c r="G10" t="s">
        <v>179</v>
      </c>
      <c r="H10" s="109">
        <v>67.15130209216656</v>
      </c>
      <c r="I10">
        <v>3</v>
      </c>
      <c r="J10" s="140">
        <v>3.1724769083377402</v>
      </c>
      <c r="K10" s="141">
        <v>79503.673769195797</v>
      </c>
      <c r="L10" s="141">
        <v>33535.956788858799</v>
      </c>
      <c r="M10" s="141">
        <v>237405.86164556199</v>
      </c>
      <c r="N10" s="141">
        <v>70.022164457836197</v>
      </c>
      <c r="O10" s="141">
        <v>14876.827616189699</v>
      </c>
      <c r="P10" s="141">
        <v>290.43613473968799</v>
      </c>
      <c r="Q10" s="141">
        <v>162.847772320339</v>
      </c>
      <c r="R10" s="141">
        <v>1303.0692282048101</v>
      </c>
      <c r="S10" s="141">
        <v>36.223640633115799</v>
      </c>
      <c r="T10" s="141">
        <v>87.665401067212002</v>
      </c>
      <c r="U10" s="141">
        <v>16.3509063659974</v>
      </c>
      <c r="V10" s="141" t="s">
        <v>182</v>
      </c>
      <c r="W10" s="141">
        <v>192.29374910791299</v>
      </c>
      <c r="X10" s="141">
        <v>23.284995850296699</v>
      </c>
      <c r="Y10" s="141">
        <v>176.50791293579601</v>
      </c>
      <c r="Z10" s="141">
        <v>1.6812755487264801</v>
      </c>
      <c r="AA10" s="141" t="s">
        <v>182</v>
      </c>
      <c r="AB10" s="122">
        <v>0.32337229668004902</v>
      </c>
      <c r="AC10" s="122">
        <v>15.1412318061408</v>
      </c>
      <c r="AD10" s="122">
        <v>43.1980616106475</v>
      </c>
      <c r="AE10" s="122">
        <v>6.5713164620318203</v>
      </c>
      <c r="AF10" s="122">
        <v>33.7719313820404</v>
      </c>
      <c r="AG10" s="122">
        <v>8.0736120563874199</v>
      </c>
      <c r="AH10" s="122">
        <v>2.50307606847131</v>
      </c>
      <c r="AI10" s="122">
        <v>8.43811705711515</v>
      </c>
      <c r="AJ10" s="122">
        <v>1.0863529314843501</v>
      </c>
      <c r="AK10" s="122">
        <v>5.4194151220925404</v>
      </c>
      <c r="AL10" s="122">
        <v>0.98776988782601804</v>
      </c>
      <c r="AM10" s="122">
        <v>2.2433154627921299</v>
      </c>
      <c r="AN10" s="122">
        <v>0.24590289351886399</v>
      </c>
      <c r="AO10" s="122">
        <v>1.67064709213542</v>
      </c>
      <c r="AP10" s="122">
        <v>0.21124751199226399</v>
      </c>
      <c r="AQ10" s="122">
        <v>6.0596074376024101</v>
      </c>
      <c r="AR10" s="122">
        <v>0.33312338062883101</v>
      </c>
      <c r="AT10" s="122">
        <v>0.164740827747483</v>
      </c>
      <c r="AU10" s="142">
        <v>3.5214372196913098E-2</v>
      </c>
      <c r="AV10" s="140">
        <v>733.09353755614302</v>
      </c>
      <c r="AW10" s="109">
        <v>400.802135333661</v>
      </c>
      <c r="AX10" s="109">
        <v>3737.3823053108199</v>
      </c>
      <c r="AY10" s="109">
        <v>1.23943239188203</v>
      </c>
      <c r="AZ10" s="109">
        <v>177.66784478932101</v>
      </c>
      <c r="BA10" s="109">
        <v>4.5686179708037002</v>
      </c>
      <c r="BB10" s="109">
        <v>5.0513535513502399</v>
      </c>
      <c r="BC10" s="109">
        <v>47.8603641356165</v>
      </c>
      <c r="BD10" s="109">
        <v>1.1933241915150199</v>
      </c>
      <c r="BE10" s="109">
        <v>3.45141982257437</v>
      </c>
      <c r="BF10" s="109">
        <v>0.96282784507267305</v>
      </c>
      <c r="BG10" s="109">
        <v>0.112989874053096</v>
      </c>
      <c r="BH10" s="109">
        <v>3.93239151113624</v>
      </c>
      <c r="BI10" s="109">
        <v>0.68820106586599705</v>
      </c>
      <c r="BJ10" s="109">
        <v>10.3000675063254</v>
      </c>
      <c r="BK10" s="109">
        <v>0.146115358777616</v>
      </c>
      <c r="BL10" s="109">
        <v>1.8121593875801801E-2</v>
      </c>
      <c r="BM10" s="109">
        <v>0.16762631162268099</v>
      </c>
      <c r="BN10" s="109">
        <v>0.698672197846959</v>
      </c>
      <c r="BO10" s="109">
        <v>1.6161800510933699</v>
      </c>
      <c r="BP10" s="109">
        <v>0.29079707592362403</v>
      </c>
      <c r="BQ10" s="109">
        <v>1.4778934317911101</v>
      </c>
      <c r="BR10" s="109">
        <v>0.65486216987673995</v>
      </c>
      <c r="BS10" s="109">
        <v>0.19551652825142199</v>
      </c>
      <c r="BT10" s="109">
        <v>0.71877178425876198</v>
      </c>
      <c r="BU10" s="109">
        <v>9.0025472501775006E-2</v>
      </c>
      <c r="BV10" s="109">
        <v>0.43319650901711598</v>
      </c>
      <c r="BW10" s="109">
        <v>6.8507457351165701E-2</v>
      </c>
      <c r="BX10" s="109">
        <v>0.225309971160506</v>
      </c>
      <c r="BY10" s="109">
        <v>3.7799378928819502E-2</v>
      </c>
      <c r="BZ10" s="109">
        <v>0.265778872848287</v>
      </c>
      <c r="CA10" s="109">
        <v>3.5212997009963699E-2</v>
      </c>
      <c r="CB10" s="109">
        <v>0.43346854547796898</v>
      </c>
      <c r="CC10" s="109">
        <v>5.4639239621098998E-2</v>
      </c>
      <c r="CE10" s="109">
        <v>4.0874899897200799E-2</v>
      </c>
      <c r="CF10" s="123">
        <v>1.7267733949234199E-2</v>
      </c>
    </row>
    <row r="11" spans="1:84" x14ac:dyDescent="0.25">
      <c r="A11">
        <v>98</v>
      </c>
      <c r="B11">
        <v>7</v>
      </c>
      <c r="C11" s="120" t="s">
        <v>38</v>
      </c>
      <c r="D11">
        <v>118674</v>
      </c>
      <c r="E11" t="s">
        <v>178</v>
      </c>
      <c r="F11" t="s">
        <v>46</v>
      </c>
      <c r="G11" t="s">
        <v>179</v>
      </c>
      <c r="H11" s="109">
        <v>76.157183189026654</v>
      </c>
      <c r="I11">
        <v>3</v>
      </c>
      <c r="J11" s="140">
        <v>4.6879354972965803</v>
      </c>
      <c r="K11" s="141">
        <v>79218.529522166195</v>
      </c>
      <c r="L11" s="141">
        <v>38231.393198223901</v>
      </c>
      <c r="M11" s="141">
        <v>227269.97549883599</v>
      </c>
      <c r="N11" s="141">
        <v>77.477645711191499</v>
      </c>
      <c r="O11" s="141">
        <v>17264.377533815899</v>
      </c>
      <c r="P11" s="141">
        <v>304.69820416801798</v>
      </c>
      <c r="Q11" s="141">
        <v>118.743150259901</v>
      </c>
      <c r="R11" s="141">
        <v>1028.2149893681001</v>
      </c>
      <c r="S11" s="141">
        <v>35.549885723082099</v>
      </c>
      <c r="T11" s="141">
        <v>83.649959526577803</v>
      </c>
      <c r="U11" s="141">
        <v>15.231962057212099</v>
      </c>
      <c r="V11" s="141" t="s">
        <v>182</v>
      </c>
      <c r="W11" s="141">
        <v>199.55390530436401</v>
      </c>
      <c r="X11" s="141">
        <v>28.039181787704202</v>
      </c>
      <c r="Y11" s="141">
        <v>174.33634860283701</v>
      </c>
      <c r="Z11" s="141">
        <v>1.5543695685449399</v>
      </c>
      <c r="AA11" s="141" t="s">
        <v>182</v>
      </c>
      <c r="AB11" s="122" t="s">
        <v>182</v>
      </c>
      <c r="AC11" s="122">
        <v>14.3333993164681</v>
      </c>
      <c r="AD11" s="122">
        <v>47.215869953001103</v>
      </c>
      <c r="AE11" s="122">
        <v>7.6793590047176803</v>
      </c>
      <c r="AF11" s="122">
        <v>40.170174939922902</v>
      </c>
      <c r="AG11" s="122">
        <v>9.8653255625247507</v>
      </c>
      <c r="AH11" s="122">
        <v>3.2581942632530798</v>
      </c>
      <c r="AI11" s="122">
        <v>10.1209907213357</v>
      </c>
      <c r="AJ11" s="122">
        <v>1.3309289693600901</v>
      </c>
      <c r="AK11" s="122">
        <v>6.7822258371563899</v>
      </c>
      <c r="AL11" s="122">
        <v>1.1355735005154599</v>
      </c>
      <c r="AM11" s="122">
        <v>2.5935299244393599</v>
      </c>
      <c r="AN11" s="122">
        <v>0.289911821170939</v>
      </c>
      <c r="AO11" s="122">
        <v>1.8619811031532301</v>
      </c>
      <c r="AP11" s="122">
        <v>0.24037371674139699</v>
      </c>
      <c r="AQ11" s="122">
        <v>7.0969491203239796</v>
      </c>
      <c r="AR11" s="122">
        <v>0.325847410932188</v>
      </c>
      <c r="AT11" s="122">
        <v>0.16172210696851799</v>
      </c>
      <c r="AU11" s="142" t="s">
        <v>182</v>
      </c>
      <c r="AV11" s="140">
        <v>950.88916841186904</v>
      </c>
      <c r="AW11" s="109">
        <v>491.56823410713599</v>
      </c>
      <c r="AX11" s="109">
        <v>4813.2032180761898</v>
      </c>
      <c r="AY11" s="109">
        <v>1.79688587260178</v>
      </c>
      <c r="AZ11" s="109">
        <v>157.90319575498</v>
      </c>
      <c r="BA11" s="109">
        <v>4.2868698629026802</v>
      </c>
      <c r="BB11" s="109">
        <v>6.1520745911912504</v>
      </c>
      <c r="BC11" s="109">
        <v>15.721204472739</v>
      </c>
      <c r="BD11" s="109">
        <v>1.4185756028062699</v>
      </c>
      <c r="BE11" s="109">
        <v>4.8448911460895996</v>
      </c>
      <c r="BF11" s="109">
        <v>0.67908286165949105</v>
      </c>
      <c r="BG11" s="109">
        <v>9.2556909900384399E-2</v>
      </c>
      <c r="BH11" s="109">
        <v>2.79921461288831</v>
      </c>
      <c r="BI11" s="109">
        <v>0.76884808933163795</v>
      </c>
      <c r="BJ11" s="109">
        <v>4.1594873096277896</v>
      </c>
      <c r="BK11" s="109">
        <v>0.16560355856737499</v>
      </c>
      <c r="BL11" s="109">
        <v>2.0491767717451401E-2</v>
      </c>
      <c r="BM11" s="109">
        <v>8.5310171630276904E-2</v>
      </c>
      <c r="BN11" s="109">
        <v>0.47196033989876701</v>
      </c>
      <c r="BO11" s="109">
        <v>1.2997829113925401</v>
      </c>
      <c r="BP11" s="109">
        <v>0.28798370087111502</v>
      </c>
      <c r="BQ11" s="109">
        <v>1.9026339934366401</v>
      </c>
      <c r="BR11" s="109">
        <v>0.82245628328613796</v>
      </c>
      <c r="BS11" s="109">
        <v>0.22595832401153701</v>
      </c>
      <c r="BT11" s="109">
        <v>0.76748203262780801</v>
      </c>
      <c r="BU11" s="109">
        <v>0.102455205337738</v>
      </c>
      <c r="BV11" s="109">
        <v>0.449369720114633</v>
      </c>
      <c r="BW11" s="109">
        <v>0.107349198818701</v>
      </c>
      <c r="BX11" s="109">
        <v>0.218432849523749</v>
      </c>
      <c r="BY11" s="109">
        <v>4.8615741530134197E-2</v>
      </c>
      <c r="BZ11" s="109">
        <v>0.317759711022576</v>
      </c>
      <c r="CA11" s="109">
        <v>4.2103779352836997E-2</v>
      </c>
      <c r="CB11" s="109">
        <v>0.44561031390212902</v>
      </c>
      <c r="CC11" s="109">
        <v>5.7374442693921501E-2</v>
      </c>
      <c r="CE11" s="109">
        <v>4.9026882705114398E-2</v>
      </c>
      <c r="CF11" s="123">
        <v>4.9160905997326504E-3</v>
      </c>
    </row>
    <row r="12" spans="1:84" x14ac:dyDescent="0.25">
      <c r="A12">
        <v>99</v>
      </c>
      <c r="B12">
        <v>8</v>
      </c>
      <c r="C12" s="120" t="s">
        <v>38</v>
      </c>
      <c r="D12">
        <v>118674</v>
      </c>
      <c r="E12" t="s">
        <v>178</v>
      </c>
      <c r="F12" t="s">
        <v>46</v>
      </c>
      <c r="G12" t="s">
        <v>179</v>
      </c>
      <c r="H12" s="109">
        <v>76.759174652946484</v>
      </c>
      <c r="I12">
        <v>3</v>
      </c>
      <c r="J12" s="140">
        <v>5.6945232013821396</v>
      </c>
      <c r="K12" s="141">
        <v>80664.554556712799</v>
      </c>
      <c r="L12" s="141">
        <v>37931.908294905799</v>
      </c>
      <c r="M12" s="141">
        <v>236316.60932866699</v>
      </c>
      <c r="N12" s="141">
        <v>77.875072927732006</v>
      </c>
      <c r="O12" s="141">
        <v>17025.2460744321</v>
      </c>
      <c r="P12" s="141">
        <v>303.66499703873399</v>
      </c>
      <c r="Q12" s="141">
        <v>125.154704633409</v>
      </c>
      <c r="R12" s="141">
        <v>1044.05239992259</v>
      </c>
      <c r="S12" s="141">
        <v>36.329431596452501</v>
      </c>
      <c r="T12" s="141">
        <v>86.405490037127507</v>
      </c>
      <c r="U12" s="141">
        <v>16.766219010106202</v>
      </c>
      <c r="V12" s="141" t="s">
        <v>182</v>
      </c>
      <c r="W12" s="141">
        <v>202.33877644874599</v>
      </c>
      <c r="X12" s="141">
        <v>27.796123095188399</v>
      </c>
      <c r="Y12" s="141">
        <v>172.38459897696401</v>
      </c>
      <c r="Z12" s="141">
        <v>1.53321280041124</v>
      </c>
      <c r="AA12" s="141" t="s">
        <v>182</v>
      </c>
      <c r="AB12" s="122" t="s">
        <v>182</v>
      </c>
      <c r="AC12" s="122">
        <v>13.8981490810074</v>
      </c>
      <c r="AD12" s="122">
        <v>47.034024515127498</v>
      </c>
      <c r="AE12" s="122">
        <v>7.8826616614675098</v>
      </c>
      <c r="AF12" s="122">
        <v>42.504544539137797</v>
      </c>
      <c r="AG12" s="122">
        <v>11.1910106134704</v>
      </c>
      <c r="AH12" s="122">
        <v>3.2941314224687499</v>
      </c>
      <c r="AI12" s="122">
        <v>9.8223931086299796</v>
      </c>
      <c r="AJ12" s="122">
        <v>1.3138916481352501</v>
      </c>
      <c r="AK12" s="122">
        <v>6.6129331955952697</v>
      </c>
      <c r="AL12" s="122">
        <v>1.08181872654926</v>
      </c>
      <c r="AM12" s="122">
        <v>2.79137623018342</v>
      </c>
      <c r="AN12" s="122">
        <v>0.296195031305724</v>
      </c>
      <c r="AO12" s="122">
        <v>1.8656486598661299</v>
      </c>
      <c r="AP12" s="122">
        <v>0.277869262004797</v>
      </c>
      <c r="AQ12" s="122">
        <v>7.6283065613591701</v>
      </c>
      <c r="AR12" s="122">
        <v>0.33974446032379801</v>
      </c>
      <c r="AT12" s="122">
        <v>0.17328969289005899</v>
      </c>
      <c r="AU12" s="142">
        <v>3.8672333319247798E-2</v>
      </c>
      <c r="AV12" s="140">
        <v>1135.31218096822</v>
      </c>
      <c r="AW12" s="109">
        <v>552.62599124482699</v>
      </c>
      <c r="AX12" s="109">
        <v>4778.1113654508199</v>
      </c>
      <c r="AY12" s="109">
        <v>1.51961746461757</v>
      </c>
      <c r="AZ12" s="109">
        <v>209.60169639004999</v>
      </c>
      <c r="BA12" s="109">
        <v>4.96800014211082</v>
      </c>
      <c r="BB12" s="109">
        <v>4.7671161667820998</v>
      </c>
      <c r="BC12" s="109">
        <v>20.010629923360401</v>
      </c>
      <c r="BD12" s="109">
        <v>1.10882152353206</v>
      </c>
      <c r="BE12" s="109">
        <v>4.03578060338317</v>
      </c>
      <c r="BF12" s="109">
        <v>0.90799391432441001</v>
      </c>
      <c r="BG12" s="109">
        <v>9.1811882821047006E-2</v>
      </c>
      <c r="BH12" s="109">
        <v>2.2554755582892798</v>
      </c>
      <c r="BI12" s="109">
        <v>0.63289413624243496</v>
      </c>
      <c r="BJ12" s="109">
        <v>3.8031989864578</v>
      </c>
      <c r="BK12" s="109">
        <v>0.15812100297098799</v>
      </c>
      <c r="BL12" s="109">
        <v>2.5637961348314101E-2</v>
      </c>
      <c r="BM12" s="109">
        <v>1.20714658032035E-3</v>
      </c>
      <c r="BN12" s="109">
        <v>0.465946816280704</v>
      </c>
      <c r="BO12" s="109">
        <v>1.0380401509903601</v>
      </c>
      <c r="BP12" s="109">
        <v>0.27842841410181202</v>
      </c>
      <c r="BQ12" s="109">
        <v>1.8802409672285101</v>
      </c>
      <c r="BR12" s="109">
        <v>0.76205490357193495</v>
      </c>
      <c r="BS12" s="109">
        <v>0.235208152709387</v>
      </c>
      <c r="BT12" s="109">
        <v>0.69230413648092404</v>
      </c>
      <c r="BU12" s="109">
        <v>9.9427911390334106E-2</v>
      </c>
      <c r="BV12" s="109">
        <v>0.39351774020197999</v>
      </c>
      <c r="BW12" s="109">
        <v>8.4557483734381697E-2</v>
      </c>
      <c r="BX12" s="109">
        <v>0.228019520421408</v>
      </c>
      <c r="BY12" s="109">
        <v>4.3246218929934202E-2</v>
      </c>
      <c r="BZ12" s="109">
        <v>0.26657722311524201</v>
      </c>
      <c r="CA12" s="109">
        <v>4.8094341026642E-2</v>
      </c>
      <c r="CB12" s="109">
        <v>0.39303018093316</v>
      </c>
      <c r="CC12" s="109">
        <v>5.1954197708581701E-2</v>
      </c>
      <c r="CE12" s="109">
        <v>3.79537447743842E-2</v>
      </c>
      <c r="CF12" s="123">
        <v>1.7458199950833898E-2</v>
      </c>
    </row>
    <row r="13" spans="1:84" x14ac:dyDescent="0.25">
      <c r="A13">
        <v>100</v>
      </c>
      <c r="B13">
        <v>9</v>
      </c>
      <c r="C13" s="120" t="s">
        <v>38</v>
      </c>
      <c r="D13">
        <v>118674</v>
      </c>
      <c r="E13" t="s">
        <v>178</v>
      </c>
      <c r="F13" t="s">
        <v>46</v>
      </c>
      <c r="G13" t="s">
        <v>179</v>
      </c>
      <c r="H13" s="109">
        <v>77.567712064604038</v>
      </c>
      <c r="I13">
        <v>5</v>
      </c>
      <c r="J13" s="140">
        <v>4.9858941858021604</v>
      </c>
      <c r="K13" s="141">
        <v>78621.046812125496</v>
      </c>
      <c r="L13" s="141">
        <v>40391.3479567494</v>
      </c>
      <c r="M13" s="141">
        <v>229753.612014652</v>
      </c>
      <c r="N13" s="141">
        <v>82.198051035388204</v>
      </c>
      <c r="O13" s="141">
        <v>18060.136432132698</v>
      </c>
      <c r="P13" s="141">
        <v>321.63744333338201</v>
      </c>
      <c r="Q13" s="141">
        <v>273.710449427946</v>
      </c>
      <c r="R13" s="141">
        <v>1008.7428700009</v>
      </c>
      <c r="S13" s="141">
        <v>38.105751991842602</v>
      </c>
      <c r="T13" s="141">
        <v>104.685052359484</v>
      </c>
      <c r="U13" s="141">
        <v>16.799116870526898</v>
      </c>
      <c r="V13" s="141" t="s">
        <v>182</v>
      </c>
      <c r="W13" s="141">
        <v>192.062192536259</v>
      </c>
      <c r="X13" s="141">
        <v>26.801410245876902</v>
      </c>
      <c r="Y13" s="141">
        <v>161.28694114740799</v>
      </c>
      <c r="Z13" s="141">
        <v>1.57384705443259</v>
      </c>
      <c r="AA13" s="141" t="s">
        <v>182</v>
      </c>
      <c r="AB13" s="122">
        <v>0.110394057854784</v>
      </c>
      <c r="AC13" s="122">
        <v>13.2591986281394</v>
      </c>
      <c r="AD13" s="122">
        <v>43.917358193190601</v>
      </c>
      <c r="AE13" s="122">
        <v>7.4177820507114696</v>
      </c>
      <c r="AF13" s="122">
        <v>39.406349251735101</v>
      </c>
      <c r="AG13" s="122">
        <v>10.364517542384601</v>
      </c>
      <c r="AH13" s="122">
        <v>3.2201917097472599</v>
      </c>
      <c r="AI13" s="122">
        <v>9.5757683069288699</v>
      </c>
      <c r="AJ13" s="122">
        <v>1.2575131373344699</v>
      </c>
      <c r="AK13" s="122">
        <v>6.7358904220831901</v>
      </c>
      <c r="AL13" s="122">
        <v>1.08441784359448</v>
      </c>
      <c r="AM13" s="122">
        <v>2.57596177719042</v>
      </c>
      <c r="AN13" s="122">
        <v>0.31060030752447998</v>
      </c>
      <c r="AO13" s="122">
        <v>1.64750067679251</v>
      </c>
      <c r="AP13" s="122">
        <v>0.204458510499093</v>
      </c>
      <c r="AQ13" s="122">
        <v>6.9141260850414703</v>
      </c>
      <c r="AR13" s="122">
        <v>0.36211430171711601</v>
      </c>
      <c r="AT13" s="122">
        <v>0.21242957254220399</v>
      </c>
      <c r="AU13" s="142">
        <v>3.9639660097506801E-2</v>
      </c>
      <c r="AV13" s="140">
        <v>1091.19829508722</v>
      </c>
      <c r="AW13" s="109">
        <v>525.78905418055695</v>
      </c>
      <c r="AX13" s="109">
        <v>5015.0604975050801</v>
      </c>
      <c r="AY13" s="109">
        <v>1.5581484636104499</v>
      </c>
      <c r="AZ13" s="109">
        <v>218.66042594386599</v>
      </c>
      <c r="BA13" s="109">
        <v>4.5247560375393396</v>
      </c>
      <c r="BB13" s="109">
        <v>8.6611147311131091</v>
      </c>
      <c r="BC13" s="109">
        <v>19.662518251496099</v>
      </c>
      <c r="BD13" s="109">
        <v>1.2938207358568501</v>
      </c>
      <c r="BE13" s="109">
        <v>3.64500270205364</v>
      </c>
      <c r="BF13" s="109">
        <v>0.85880058730557496</v>
      </c>
      <c r="BG13" s="109">
        <v>9.1036377162447196E-2</v>
      </c>
      <c r="BH13" s="109">
        <v>3.1433732217233699</v>
      </c>
      <c r="BI13" s="109">
        <v>0.63578199270819702</v>
      </c>
      <c r="BJ13" s="109">
        <v>2.8741273655732802</v>
      </c>
      <c r="BK13" s="109">
        <v>0.14334786544568801</v>
      </c>
      <c r="BL13" s="109">
        <v>1.78670692880371E-2</v>
      </c>
      <c r="BM13" s="109">
        <v>8.8020584569492896E-2</v>
      </c>
      <c r="BN13" s="109">
        <v>0.38019324243848501</v>
      </c>
      <c r="BO13" s="109">
        <v>1.0774321403257401</v>
      </c>
      <c r="BP13" s="109">
        <v>0.24763538743479599</v>
      </c>
      <c r="BQ13" s="109">
        <v>1.2966993730374199</v>
      </c>
      <c r="BR13" s="109">
        <v>0.72786721048110703</v>
      </c>
      <c r="BS13" s="109">
        <v>0.22531282133074301</v>
      </c>
      <c r="BT13" s="109">
        <v>0.86305301485014496</v>
      </c>
      <c r="BU13" s="109">
        <v>0.121058041591607</v>
      </c>
      <c r="BV13" s="109">
        <v>0.39027817473075799</v>
      </c>
      <c r="BW13" s="109">
        <v>8.3230072921906401E-2</v>
      </c>
      <c r="BX13" s="109">
        <v>0.23382794612063401</v>
      </c>
      <c r="BY13" s="109">
        <v>5.0318746074562097E-2</v>
      </c>
      <c r="BZ13" s="109">
        <v>0.23648875423649801</v>
      </c>
      <c r="CA13" s="109">
        <v>3.8505076030061397E-2</v>
      </c>
      <c r="CB13" s="109">
        <v>0.38733203768283198</v>
      </c>
      <c r="CC13" s="109">
        <v>5.16685064042295E-2</v>
      </c>
      <c r="CE13" s="109">
        <v>4.6421872126952798E-2</v>
      </c>
      <c r="CF13" s="123">
        <v>1.7761380437518098E-2</v>
      </c>
    </row>
    <row r="14" spans="1:84" x14ac:dyDescent="0.25">
      <c r="A14">
        <v>101</v>
      </c>
      <c r="B14">
        <v>10</v>
      </c>
      <c r="C14" s="120" t="s">
        <v>38</v>
      </c>
      <c r="D14">
        <v>118674</v>
      </c>
      <c r="E14" t="s">
        <v>178</v>
      </c>
      <c r="F14" t="s">
        <v>46</v>
      </c>
      <c r="G14" t="s">
        <v>179</v>
      </c>
      <c r="H14" s="109">
        <v>75.968508600863657</v>
      </c>
      <c r="I14">
        <v>5</v>
      </c>
      <c r="J14" s="140">
        <v>4.9951278403113504</v>
      </c>
      <c r="K14" s="141">
        <v>80913.876450167299</v>
      </c>
      <c r="L14" s="141">
        <v>40270.883812407097</v>
      </c>
      <c r="M14" s="141">
        <v>234945.27898222499</v>
      </c>
      <c r="N14" s="141">
        <v>86.876697120173702</v>
      </c>
      <c r="O14" s="141">
        <v>17922.845304730501</v>
      </c>
      <c r="P14" s="141">
        <v>323.01150073174102</v>
      </c>
      <c r="Q14" s="141">
        <v>313.87090031500497</v>
      </c>
      <c r="R14" s="141">
        <v>1009.61779189143</v>
      </c>
      <c r="S14" s="141">
        <v>38.544335443031599</v>
      </c>
      <c r="T14" s="141">
        <v>114.26230500450799</v>
      </c>
      <c r="U14" s="141">
        <v>17.1228237720428</v>
      </c>
      <c r="V14" s="141" t="s">
        <v>182</v>
      </c>
      <c r="W14" s="141">
        <v>192.691250785861</v>
      </c>
      <c r="X14" s="141">
        <v>26.024571940642101</v>
      </c>
      <c r="Y14" s="141">
        <v>155.82148817358299</v>
      </c>
      <c r="Z14" s="141">
        <v>1.4807532890713999</v>
      </c>
      <c r="AA14" s="141" t="s">
        <v>182</v>
      </c>
      <c r="AB14" s="122">
        <v>0.119674381088098</v>
      </c>
      <c r="AC14" s="122">
        <v>12.952893790192901</v>
      </c>
      <c r="AD14" s="122">
        <v>43.050767668648099</v>
      </c>
      <c r="AE14" s="122">
        <v>7.3389775526938399</v>
      </c>
      <c r="AF14" s="122">
        <v>37.839733460324297</v>
      </c>
      <c r="AG14" s="122">
        <v>10.724651409484199</v>
      </c>
      <c r="AH14" s="122">
        <v>2.8457204980974198</v>
      </c>
      <c r="AI14" s="122">
        <v>9.1467885017795698</v>
      </c>
      <c r="AJ14" s="122">
        <v>1.1861198117893399</v>
      </c>
      <c r="AK14" s="122">
        <v>6.1976009639324596</v>
      </c>
      <c r="AL14" s="122">
        <v>1.11072173511037</v>
      </c>
      <c r="AM14" s="122">
        <v>2.4838016219294698</v>
      </c>
      <c r="AN14" s="122">
        <v>0.29029307494801598</v>
      </c>
      <c r="AO14" s="122">
        <v>1.6573706916348601</v>
      </c>
      <c r="AP14" s="122">
        <v>0.229114669540847</v>
      </c>
      <c r="AQ14" s="122">
        <v>6.7185732697810199</v>
      </c>
      <c r="AR14" s="122">
        <v>0.32303372138247699</v>
      </c>
      <c r="AT14" s="122">
        <v>0.120576211207956</v>
      </c>
      <c r="AU14" s="142">
        <v>1.5965174819434401E-2</v>
      </c>
      <c r="AV14" s="140">
        <v>901.45890645260295</v>
      </c>
      <c r="AW14" s="109">
        <v>496.29241516796901</v>
      </c>
      <c r="AX14" s="109">
        <v>4959.4197832939599</v>
      </c>
      <c r="AY14" s="109">
        <v>1.63101543093886</v>
      </c>
      <c r="AZ14" s="109">
        <v>236.76774846392399</v>
      </c>
      <c r="BA14" s="109">
        <v>4.2117218177403304</v>
      </c>
      <c r="BB14" s="109">
        <v>12.208485546593399</v>
      </c>
      <c r="BC14" s="109">
        <v>19.871774277689699</v>
      </c>
      <c r="BD14" s="109">
        <v>1.2689497615288501</v>
      </c>
      <c r="BE14" s="109">
        <v>3.1202922902218999</v>
      </c>
      <c r="BF14" s="109">
        <v>0.87588880579884598</v>
      </c>
      <c r="BG14" s="109">
        <v>7.5795653839682703E-2</v>
      </c>
      <c r="BH14" s="109">
        <v>2.95544253048568</v>
      </c>
      <c r="BI14" s="109">
        <v>0.57371934174185901</v>
      </c>
      <c r="BJ14" s="109">
        <v>2.9992491084760902</v>
      </c>
      <c r="BK14" s="109">
        <v>0.12675870314217599</v>
      </c>
      <c r="BL14" s="109">
        <v>2.2983811729939699E-2</v>
      </c>
      <c r="BM14" s="109">
        <v>9.1416407500798699E-2</v>
      </c>
      <c r="BN14" s="109">
        <v>0.39506688171043602</v>
      </c>
      <c r="BO14" s="109">
        <v>1.0402753349129901</v>
      </c>
      <c r="BP14" s="109">
        <v>0.25218879725282201</v>
      </c>
      <c r="BQ14" s="109">
        <v>1.26801249512333</v>
      </c>
      <c r="BR14" s="109">
        <v>0.77200784331068995</v>
      </c>
      <c r="BS14" s="109">
        <v>0.153575188796155</v>
      </c>
      <c r="BT14" s="109">
        <v>0.66264544984949403</v>
      </c>
      <c r="BU14" s="109">
        <v>9.8708002432860403E-2</v>
      </c>
      <c r="BV14" s="109">
        <v>0.39584543760978302</v>
      </c>
      <c r="BW14" s="109">
        <v>8.9863937828531706E-2</v>
      </c>
      <c r="BX14" s="109">
        <v>0.188214515945823</v>
      </c>
      <c r="BY14" s="109">
        <v>3.87528797128723E-2</v>
      </c>
      <c r="BZ14" s="109">
        <v>0.26764022265556398</v>
      </c>
      <c r="CA14" s="109">
        <v>3.5423818969356299E-2</v>
      </c>
      <c r="CB14" s="109">
        <v>0.46553823043425002</v>
      </c>
      <c r="CC14" s="109">
        <v>5.0267933165245103E-2</v>
      </c>
      <c r="CE14" s="109">
        <v>3.2956510031489E-2</v>
      </c>
      <c r="CF14" s="123">
        <v>1.1563618946819201E-2</v>
      </c>
    </row>
    <row r="15" spans="1:84" x14ac:dyDescent="0.25">
      <c r="A15">
        <v>102</v>
      </c>
      <c r="B15">
        <v>11</v>
      </c>
      <c r="C15" s="120" t="s">
        <v>38</v>
      </c>
      <c r="D15">
        <v>118674</v>
      </c>
      <c r="E15" t="s">
        <v>178</v>
      </c>
      <c r="F15" t="s">
        <v>46</v>
      </c>
      <c r="G15" t="s">
        <v>179</v>
      </c>
      <c r="H15" s="109">
        <v>71.029339854026958</v>
      </c>
      <c r="I15">
        <v>5</v>
      </c>
      <c r="J15" s="140">
        <v>3.4022062767764201</v>
      </c>
      <c r="K15" s="141">
        <v>78912.359663592899</v>
      </c>
      <c r="L15" s="141">
        <v>38105.113062062002</v>
      </c>
      <c r="M15" s="141">
        <v>230418.50230292001</v>
      </c>
      <c r="N15" s="141">
        <v>80.747285539140194</v>
      </c>
      <c r="O15" s="141">
        <v>16805.737920395899</v>
      </c>
      <c r="P15" s="141">
        <v>309.683694140753</v>
      </c>
      <c r="Q15" s="141">
        <v>293.09737522647498</v>
      </c>
      <c r="R15" s="141">
        <v>1034.3570922171</v>
      </c>
      <c r="S15" s="141">
        <v>37.298468245237999</v>
      </c>
      <c r="T15" s="141">
        <v>118.206460203048</v>
      </c>
      <c r="U15" s="141">
        <v>16.843033677182198</v>
      </c>
      <c r="V15" s="141" t="s">
        <v>182</v>
      </c>
      <c r="W15" s="141">
        <v>182.21334686590799</v>
      </c>
      <c r="X15" s="141">
        <v>24.504123410329601</v>
      </c>
      <c r="Y15" s="141">
        <v>137.04505688851299</v>
      </c>
      <c r="Z15" s="141">
        <v>1.23784341283442</v>
      </c>
      <c r="AA15" s="141" t="s">
        <v>182</v>
      </c>
      <c r="AB15" s="122" t="s">
        <v>182</v>
      </c>
      <c r="AC15" s="122">
        <v>11.871791051945401</v>
      </c>
      <c r="AD15" s="122">
        <v>39.365822072680302</v>
      </c>
      <c r="AE15" s="122">
        <v>6.7694205138203802</v>
      </c>
      <c r="AF15" s="122">
        <v>34.896171065450503</v>
      </c>
      <c r="AG15" s="122">
        <v>9.2787681435934708</v>
      </c>
      <c r="AH15" s="122">
        <v>2.8247746851373501</v>
      </c>
      <c r="AI15" s="122">
        <v>8.2333743765626792</v>
      </c>
      <c r="AJ15" s="122">
        <v>1.0770631567495299</v>
      </c>
      <c r="AK15" s="122">
        <v>5.7372049031643604</v>
      </c>
      <c r="AL15" s="122">
        <v>1.07601167626428</v>
      </c>
      <c r="AM15" s="122">
        <v>2.4034600992482398</v>
      </c>
      <c r="AN15" s="122">
        <v>0.26434890097420199</v>
      </c>
      <c r="AO15" s="122">
        <v>1.73053725076394</v>
      </c>
      <c r="AP15" s="122">
        <v>0.21008769489175499</v>
      </c>
      <c r="AQ15" s="122">
        <v>5.84325475856628</v>
      </c>
      <c r="AR15" s="122">
        <v>0.25233386271531799</v>
      </c>
      <c r="AT15" s="122">
        <v>0.150115471700352</v>
      </c>
      <c r="AU15" s="142">
        <v>3.1875078011312299E-2</v>
      </c>
      <c r="AV15" s="140">
        <v>761.61500737893198</v>
      </c>
      <c r="AW15" s="109">
        <v>364.60501037388798</v>
      </c>
      <c r="AX15" s="109">
        <v>3571.8182746807802</v>
      </c>
      <c r="AY15" s="109">
        <v>1.48911819049105</v>
      </c>
      <c r="AZ15" s="109">
        <v>163.69206806916</v>
      </c>
      <c r="BA15" s="109">
        <v>4.4665180253540901</v>
      </c>
      <c r="BB15" s="109">
        <v>5.0339708060024302</v>
      </c>
      <c r="BC15" s="109">
        <v>12.4426129186526</v>
      </c>
      <c r="BD15" s="109">
        <v>1.14852774625451</v>
      </c>
      <c r="BE15" s="109">
        <v>4.7771078377798402</v>
      </c>
      <c r="BF15" s="109">
        <v>0.83137693061496798</v>
      </c>
      <c r="BG15" s="109">
        <v>8.6025834118208994E-2</v>
      </c>
      <c r="BH15" s="109">
        <v>2.57440899124044</v>
      </c>
      <c r="BI15" s="109">
        <v>0.66917031687209405</v>
      </c>
      <c r="BJ15" s="109">
        <v>2.52073101106877</v>
      </c>
      <c r="BK15" s="109">
        <v>0.11344821381275901</v>
      </c>
      <c r="BL15" s="109">
        <v>2.1738858307422199E-2</v>
      </c>
      <c r="BM15" s="109">
        <v>5.1554572912128102E-2</v>
      </c>
      <c r="BN15" s="109">
        <v>0.43270439685267198</v>
      </c>
      <c r="BO15" s="109">
        <v>0.76476237813305203</v>
      </c>
      <c r="BP15" s="109">
        <v>0.22169989560033501</v>
      </c>
      <c r="BQ15" s="109">
        <v>1.15088212373028</v>
      </c>
      <c r="BR15" s="109">
        <v>0.613350783580212</v>
      </c>
      <c r="BS15" s="109">
        <v>0.17285469430348399</v>
      </c>
      <c r="BT15" s="109">
        <v>0.61698049180687997</v>
      </c>
      <c r="BU15" s="109">
        <v>8.71640642578171E-2</v>
      </c>
      <c r="BV15" s="109">
        <v>0.46399469172666602</v>
      </c>
      <c r="BW15" s="109">
        <v>9.6948798323929303E-2</v>
      </c>
      <c r="BX15" s="109">
        <v>0.15793039191031599</v>
      </c>
      <c r="BY15" s="109">
        <v>4.00010052274066E-2</v>
      </c>
      <c r="BZ15" s="109">
        <v>0.20058916850526201</v>
      </c>
      <c r="CA15" s="109">
        <v>3.2028934853865598E-2</v>
      </c>
      <c r="CB15" s="109">
        <v>0.418807511244014</v>
      </c>
      <c r="CC15" s="109">
        <v>4.8684598320574299E-2</v>
      </c>
      <c r="CE15" s="109">
        <v>3.8239874250740498E-2</v>
      </c>
      <c r="CF15" s="123">
        <v>1.7413308245886199E-2</v>
      </c>
    </row>
    <row r="16" spans="1:84" x14ac:dyDescent="0.25">
      <c r="A16">
        <v>120</v>
      </c>
      <c r="B16">
        <v>12</v>
      </c>
      <c r="C16" s="120" t="s">
        <v>35</v>
      </c>
      <c r="D16">
        <v>118508</v>
      </c>
      <c r="E16" t="s">
        <v>178</v>
      </c>
      <c r="F16" t="s">
        <v>46</v>
      </c>
      <c r="G16" t="s">
        <v>179</v>
      </c>
      <c r="H16" s="109">
        <v>71.046785606348834</v>
      </c>
      <c r="I16">
        <v>1</v>
      </c>
      <c r="J16" s="140">
        <v>1.34799775305117</v>
      </c>
      <c r="K16" s="141">
        <v>69883.383880608104</v>
      </c>
      <c r="L16" s="141">
        <v>38672.646546139396</v>
      </c>
      <c r="M16" s="141">
        <v>220740.759652582</v>
      </c>
      <c r="N16" s="141">
        <v>48.791987350945099</v>
      </c>
      <c r="O16" s="141">
        <v>15005.5326447977</v>
      </c>
      <c r="P16" s="141">
        <v>259.38278980861003</v>
      </c>
      <c r="Q16" s="141">
        <v>52.974275222851197</v>
      </c>
      <c r="R16" s="141">
        <v>1645.66148178194</v>
      </c>
      <c r="S16" s="141">
        <v>28.874948789979801</v>
      </c>
      <c r="T16" s="141">
        <v>25.529551839367699</v>
      </c>
      <c r="U16" s="141">
        <v>19.0794219373545</v>
      </c>
      <c r="V16" s="141" t="s">
        <v>182</v>
      </c>
      <c r="W16" s="141">
        <v>214.33851515077899</v>
      </c>
      <c r="X16" s="141">
        <v>31.460819086860699</v>
      </c>
      <c r="Y16" s="141">
        <v>260.322133747225</v>
      </c>
      <c r="Z16" s="141">
        <v>2.37034598460852</v>
      </c>
      <c r="AA16" s="141" t="s">
        <v>182</v>
      </c>
      <c r="AB16" s="122" t="s">
        <v>182</v>
      </c>
      <c r="AC16" s="122">
        <v>18.812961246570101</v>
      </c>
      <c r="AD16" s="122">
        <v>61.7988562592951</v>
      </c>
      <c r="AE16" s="122">
        <v>10.2827045025636</v>
      </c>
      <c r="AF16" s="122">
        <v>50.175929865209703</v>
      </c>
      <c r="AG16" s="122">
        <v>11.576296651633699</v>
      </c>
      <c r="AH16" s="122">
        <v>3.72234197443876</v>
      </c>
      <c r="AI16" s="122">
        <v>10.8566519025772</v>
      </c>
      <c r="AJ16" s="122">
        <v>1.4113759823662</v>
      </c>
      <c r="AK16" s="122">
        <v>7.8093456427118104</v>
      </c>
      <c r="AL16" s="122">
        <v>1.2622206174817301</v>
      </c>
      <c r="AM16" s="122">
        <v>3.0740910240225099</v>
      </c>
      <c r="AN16" s="122">
        <v>0.414456802564169</v>
      </c>
      <c r="AO16" s="122">
        <v>2.1701877754302301</v>
      </c>
      <c r="AP16" s="122">
        <v>0.29403390194029599</v>
      </c>
      <c r="AQ16" s="122">
        <v>9.5855098394910492</v>
      </c>
      <c r="AR16" s="122">
        <v>0.535431554928541</v>
      </c>
      <c r="AT16" s="122">
        <v>0.20505565335974499</v>
      </c>
      <c r="AU16" s="142">
        <v>2.9379646718488799E-2</v>
      </c>
      <c r="AV16" s="140">
        <v>1064.2276455726501</v>
      </c>
      <c r="AW16" s="109">
        <v>707.24333217047604</v>
      </c>
      <c r="AX16" s="109">
        <v>4987.3573720505701</v>
      </c>
      <c r="AY16" s="109">
        <v>0.91976283831672101</v>
      </c>
      <c r="AZ16" s="109">
        <v>302.46498791363598</v>
      </c>
      <c r="BA16" s="109">
        <v>5.7448285925463898</v>
      </c>
      <c r="BB16" s="109">
        <v>2.0348774617379699</v>
      </c>
      <c r="BC16" s="109">
        <v>44.926546465819797</v>
      </c>
      <c r="BD16" s="109">
        <v>1.08676257782841</v>
      </c>
      <c r="BE16" s="109">
        <v>1.7244197776788699</v>
      </c>
      <c r="BF16" s="109">
        <v>1.1762969258984199</v>
      </c>
      <c r="BG16" s="109">
        <v>7.8521575011969602E-2</v>
      </c>
      <c r="BH16" s="109">
        <v>4.4402459540854302</v>
      </c>
      <c r="BI16" s="109">
        <v>1.0261024084027099</v>
      </c>
      <c r="BJ16" s="109">
        <v>10.1762657200776</v>
      </c>
      <c r="BK16" s="109">
        <v>0.15975278503040199</v>
      </c>
      <c r="BL16" s="109">
        <v>1.7586877202789501E-2</v>
      </c>
      <c r="BM16" s="109">
        <v>3.5248031019266497E-2</v>
      </c>
      <c r="BN16" s="109">
        <v>0.69453433622731198</v>
      </c>
      <c r="BO16" s="109">
        <v>2.1783892169894901</v>
      </c>
      <c r="BP16" s="109">
        <v>0.43656349824388102</v>
      </c>
      <c r="BQ16" s="109">
        <v>1.7925899972539401</v>
      </c>
      <c r="BR16" s="109">
        <v>0.71874378110783199</v>
      </c>
      <c r="BS16" s="109">
        <v>0.24058816466755001</v>
      </c>
      <c r="BT16" s="109">
        <v>0.63295023537122597</v>
      </c>
      <c r="BU16" s="109">
        <v>0.12429433192285699</v>
      </c>
      <c r="BV16" s="109">
        <v>0.42486832483459402</v>
      </c>
      <c r="BW16" s="109">
        <v>8.7387319951121506E-2</v>
      </c>
      <c r="BX16" s="109">
        <v>0.22642950228244099</v>
      </c>
      <c r="BY16" s="109">
        <v>5.9855237638812502E-2</v>
      </c>
      <c r="BZ16" s="109">
        <v>0.243905103775309</v>
      </c>
      <c r="CA16" s="109">
        <v>3.8450442019140198E-2</v>
      </c>
      <c r="CB16" s="109">
        <v>0.69836647337713398</v>
      </c>
      <c r="CC16" s="109">
        <v>5.8366346241977299E-2</v>
      </c>
      <c r="CE16" s="109">
        <v>5.0390800016616499E-2</v>
      </c>
      <c r="CF16" s="123">
        <v>1.25940660020836E-2</v>
      </c>
    </row>
    <row r="17" spans="1:84" x14ac:dyDescent="0.25">
      <c r="A17">
        <v>121</v>
      </c>
      <c r="B17">
        <v>13</v>
      </c>
      <c r="C17" s="120" t="s">
        <v>35</v>
      </c>
      <c r="D17">
        <v>118508</v>
      </c>
      <c r="E17" t="s">
        <v>178</v>
      </c>
      <c r="F17" t="s">
        <v>46</v>
      </c>
      <c r="G17" t="s">
        <v>179</v>
      </c>
      <c r="H17" s="109">
        <v>71.595760396074766</v>
      </c>
      <c r="I17">
        <v>1</v>
      </c>
      <c r="J17" s="140">
        <v>1.32677353976969</v>
      </c>
      <c r="K17" s="141">
        <v>67965.509896421994</v>
      </c>
      <c r="L17" s="141">
        <v>40789.582697766098</v>
      </c>
      <c r="M17" s="141">
        <v>219174.516196104</v>
      </c>
      <c r="N17" s="141">
        <v>45.413719435932002</v>
      </c>
      <c r="O17" s="141">
        <v>15870.9807443967</v>
      </c>
      <c r="P17" s="141">
        <v>292.467401411335</v>
      </c>
      <c r="Q17" s="141">
        <v>89.876304786320404</v>
      </c>
      <c r="R17" s="141">
        <v>1600.8576690637001</v>
      </c>
      <c r="S17" s="141">
        <v>31.194161665424598</v>
      </c>
      <c r="T17" s="141">
        <v>38.726073410997301</v>
      </c>
      <c r="U17" s="141">
        <v>20.347788562906299</v>
      </c>
      <c r="V17" s="141" t="s">
        <v>182</v>
      </c>
      <c r="W17" s="141">
        <v>259.02161754378898</v>
      </c>
      <c r="X17" s="141">
        <v>33.646308361594699</v>
      </c>
      <c r="Y17" s="141">
        <v>331.832796532548</v>
      </c>
      <c r="Z17" s="141">
        <v>3.2475655320791401</v>
      </c>
      <c r="AA17" s="141" t="s">
        <v>182</v>
      </c>
      <c r="AB17" s="122" t="s">
        <v>182</v>
      </c>
      <c r="AC17" s="122">
        <v>23.467271671723498</v>
      </c>
      <c r="AD17" s="122">
        <v>71.400657797319795</v>
      </c>
      <c r="AE17" s="122">
        <v>11.139841414289</v>
      </c>
      <c r="AF17" s="122">
        <v>53.968509958521999</v>
      </c>
      <c r="AG17" s="122">
        <v>12.6474938947106</v>
      </c>
      <c r="AH17" s="122">
        <v>3.79262871971076</v>
      </c>
      <c r="AI17" s="122">
        <v>10.880456431035499</v>
      </c>
      <c r="AJ17" s="122">
        <v>1.4294767405645801</v>
      </c>
      <c r="AK17" s="122">
        <v>8.14228669665032</v>
      </c>
      <c r="AL17" s="122">
        <v>1.36328393230319</v>
      </c>
      <c r="AM17" s="122">
        <v>3.2444498862790399</v>
      </c>
      <c r="AN17" s="122">
        <v>0.43361114190329703</v>
      </c>
      <c r="AO17" s="122">
        <v>2.6584781626018201</v>
      </c>
      <c r="AP17" s="122">
        <v>0.34438985970286301</v>
      </c>
      <c r="AQ17" s="122">
        <v>10.2422096828875</v>
      </c>
      <c r="AR17" s="122">
        <v>0.58189045339160705</v>
      </c>
      <c r="AT17" s="122">
        <v>0.23948853630537401</v>
      </c>
      <c r="AU17" s="142">
        <v>2.5224900027655098E-2</v>
      </c>
      <c r="AV17" s="140">
        <v>1676.72370062354</v>
      </c>
      <c r="AW17" s="109">
        <v>995.97169165943899</v>
      </c>
      <c r="AX17" s="109">
        <v>5094.5597984979104</v>
      </c>
      <c r="AY17" s="109">
        <v>1.53905160387801</v>
      </c>
      <c r="AZ17" s="109">
        <v>331.34326166431998</v>
      </c>
      <c r="BA17" s="109">
        <v>7.30570119258934</v>
      </c>
      <c r="BB17" s="109">
        <v>6.2443364453643904</v>
      </c>
      <c r="BC17" s="109">
        <v>42.0075213467371</v>
      </c>
      <c r="BD17" s="109">
        <v>1.58189143448653</v>
      </c>
      <c r="BE17" s="109">
        <v>3.0144730578049002</v>
      </c>
      <c r="BF17" s="109">
        <v>1.07953156852467</v>
      </c>
      <c r="BG17" s="109">
        <v>0.120822945466024</v>
      </c>
      <c r="BH17" s="109">
        <v>9.1978942825456294</v>
      </c>
      <c r="BI17" s="109">
        <v>1.1139191322041599</v>
      </c>
      <c r="BJ17" s="109">
        <v>23.362388720086599</v>
      </c>
      <c r="BK17" s="109">
        <v>0.33857649592172101</v>
      </c>
      <c r="BL17" s="109">
        <v>3.7131050500801899E-2</v>
      </c>
      <c r="BM17" s="109">
        <v>8.9831253080056198E-2</v>
      </c>
      <c r="BN17" s="109">
        <v>1.2058779029340501</v>
      </c>
      <c r="BO17" s="109">
        <v>2.3371617597831702</v>
      </c>
      <c r="BP17" s="109">
        <v>0.61524508951971901</v>
      </c>
      <c r="BQ17" s="109">
        <v>2.6072482849915999</v>
      </c>
      <c r="BR17" s="109">
        <v>0.855121035305342</v>
      </c>
      <c r="BS17" s="109">
        <v>0.30801131917564201</v>
      </c>
      <c r="BT17" s="109">
        <v>0.79146938496744201</v>
      </c>
      <c r="BU17" s="109">
        <v>0.133406713823433</v>
      </c>
      <c r="BV17" s="109">
        <v>0.52781959820611701</v>
      </c>
      <c r="BW17" s="109">
        <v>0.15036230305519699</v>
      </c>
      <c r="BX17" s="109">
        <v>0.33112142998607003</v>
      </c>
      <c r="BY17" s="109">
        <v>6.6042984639533703E-2</v>
      </c>
      <c r="BZ17" s="109">
        <v>0.32833184349942002</v>
      </c>
      <c r="CA17" s="109">
        <v>6.4577188477074596E-2</v>
      </c>
      <c r="CB17" s="109">
        <v>0.91052259983934503</v>
      </c>
      <c r="CC17" s="109">
        <v>0.10549749771488701</v>
      </c>
      <c r="CE17" s="109">
        <v>5.8118023096608698E-2</v>
      </c>
      <c r="CF17" s="123">
        <v>1.70859888688168E-2</v>
      </c>
    </row>
    <row r="18" spans="1:84" x14ac:dyDescent="0.25">
      <c r="A18">
        <v>122</v>
      </c>
      <c r="B18">
        <v>14</v>
      </c>
      <c r="C18" s="120" t="s">
        <v>35</v>
      </c>
      <c r="D18">
        <v>118508</v>
      </c>
      <c r="E18" t="s">
        <v>178</v>
      </c>
      <c r="F18" t="s">
        <v>46</v>
      </c>
      <c r="G18" t="s">
        <v>179</v>
      </c>
      <c r="H18" s="109">
        <v>66.651256557495714</v>
      </c>
      <c r="I18">
        <v>1</v>
      </c>
      <c r="J18" s="140">
        <v>1.99132073933006</v>
      </c>
      <c r="K18" s="141">
        <v>62906.385248359802</v>
      </c>
      <c r="L18" s="141">
        <v>39708.1261789235</v>
      </c>
      <c r="M18" s="141">
        <v>222978.57650844401</v>
      </c>
      <c r="N18" s="141">
        <v>49.251995758658602</v>
      </c>
      <c r="O18" s="141">
        <v>15181.166982779399</v>
      </c>
      <c r="P18" s="141">
        <v>315.951156735555</v>
      </c>
      <c r="Q18" s="141">
        <v>14.600545317298799</v>
      </c>
      <c r="R18" s="141">
        <v>2004.2596860132601</v>
      </c>
      <c r="S18" s="141">
        <v>30.700037984320801</v>
      </c>
      <c r="T18" s="141">
        <v>13.1474239998707</v>
      </c>
      <c r="U18" s="141">
        <v>25.093697633198101</v>
      </c>
      <c r="V18" s="141" t="s">
        <v>182</v>
      </c>
      <c r="W18" s="141">
        <v>251.511551341363</v>
      </c>
      <c r="X18" s="141">
        <v>22.930791243733601</v>
      </c>
      <c r="Y18" s="141">
        <v>485.73949539264999</v>
      </c>
      <c r="Z18" s="141">
        <v>2.9821934396538601</v>
      </c>
      <c r="AA18" s="141" t="s">
        <v>182</v>
      </c>
      <c r="AB18" s="122" t="s">
        <v>182</v>
      </c>
      <c r="AC18" s="122">
        <v>21.690593845105301</v>
      </c>
      <c r="AD18" s="122">
        <v>58.626491437776103</v>
      </c>
      <c r="AE18" s="122">
        <v>7.9220860496119201</v>
      </c>
      <c r="AF18" s="122">
        <v>36.100925894659603</v>
      </c>
      <c r="AG18" s="122">
        <v>7.9210059574318903</v>
      </c>
      <c r="AH18" s="122">
        <v>2.3779086316223301</v>
      </c>
      <c r="AI18" s="122">
        <v>6.7631583324598896</v>
      </c>
      <c r="AJ18" s="122">
        <v>0.916074761884488</v>
      </c>
      <c r="AK18" s="122">
        <v>5.2567686585655098</v>
      </c>
      <c r="AL18" s="122">
        <v>0.96110380290694097</v>
      </c>
      <c r="AM18" s="122">
        <v>2.5306595352747698</v>
      </c>
      <c r="AN18" s="122">
        <v>0.33404715652731398</v>
      </c>
      <c r="AO18" s="122">
        <v>2.0890409931015501</v>
      </c>
      <c r="AP18" s="122">
        <v>0.32356311067890697</v>
      </c>
      <c r="AQ18" s="122">
        <v>14.1439208230018</v>
      </c>
      <c r="AR18" s="122">
        <v>0.35604236712487303</v>
      </c>
      <c r="AT18" s="122">
        <v>0.22600675423278899</v>
      </c>
      <c r="AU18" s="142">
        <v>1.8214673337081499E-2</v>
      </c>
      <c r="AV18" s="140">
        <v>857.58732147248202</v>
      </c>
      <c r="AW18" s="109">
        <v>1066.4472758882</v>
      </c>
      <c r="AX18" s="109">
        <v>3151.96558151198</v>
      </c>
      <c r="AY18" s="109">
        <v>1.1548259461297099</v>
      </c>
      <c r="AZ18" s="109">
        <v>514.58846384940102</v>
      </c>
      <c r="BA18" s="109">
        <v>4.2592402308381496</v>
      </c>
      <c r="BB18" s="109">
        <v>2.06147822685277</v>
      </c>
      <c r="BC18" s="109">
        <v>26.9954118994286</v>
      </c>
      <c r="BD18" s="109">
        <v>0.94614975205846397</v>
      </c>
      <c r="BE18" s="109">
        <v>1.3084179356838701</v>
      </c>
      <c r="BF18" s="109">
        <v>1.0914444391379201</v>
      </c>
      <c r="BG18" s="109">
        <v>0.11990872633525</v>
      </c>
      <c r="BH18" s="109">
        <v>7.3453995618662704</v>
      </c>
      <c r="BI18" s="109">
        <v>0.94352885162771705</v>
      </c>
      <c r="BJ18" s="109">
        <v>6.7170189795479001</v>
      </c>
      <c r="BK18" s="109">
        <v>0.225386203744699</v>
      </c>
      <c r="BL18" s="109">
        <v>2.1004362328135601E-2</v>
      </c>
      <c r="BM18" s="109">
        <v>2.9760634495282998E-4</v>
      </c>
      <c r="BN18" s="109">
        <v>0.78541506758394597</v>
      </c>
      <c r="BO18" s="109">
        <v>2.15703975948243</v>
      </c>
      <c r="BP18" s="109">
        <v>0.48387974510529003</v>
      </c>
      <c r="BQ18" s="109">
        <v>2.2472816220506102</v>
      </c>
      <c r="BR18" s="109">
        <v>0.73368483713438104</v>
      </c>
      <c r="BS18" s="109">
        <v>0.22012948592149401</v>
      </c>
      <c r="BT18" s="109">
        <v>0.65103224993025099</v>
      </c>
      <c r="BU18" s="109">
        <v>6.66324139812286E-2</v>
      </c>
      <c r="BV18" s="109">
        <v>0.441759797747593</v>
      </c>
      <c r="BW18" s="109">
        <v>9.5274594515246794E-2</v>
      </c>
      <c r="BX18" s="109">
        <v>0.273024366501463</v>
      </c>
      <c r="BY18" s="109">
        <v>4.58330023686052E-2</v>
      </c>
      <c r="BZ18" s="109">
        <v>0.25350837671526699</v>
      </c>
      <c r="CA18" s="109">
        <v>4.2922890373355498E-2</v>
      </c>
      <c r="CB18" s="109">
        <v>0.60080783211288502</v>
      </c>
      <c r="CC18" s="109">
        <v>5.1317552455550301E-2</v>
      </c>
      <c r="CE18" s="109">
        <v>4.2255107324558797E-2</v>
      </c>
      <c r="CF18" s="123">
        <v>1.2115993447869899E-2</v>
      </c>
    </row>
    <row r="19" spans="1:84" x14ac:dyDescent="0.25">
      <c r="A19">
        <v>205</v>
      </c>
      <c r="B19">
        <v>15</v>
      </c>
      <c r="C19" s="120" t="s">
        <v>27</v>
      </c>
      <c r="D19">
        <v>118479</v>
      </c>
      <c r="E19" t="s">
        <v>178</v>
      </c>
      <c r="F19" t="s">
        <v>46</v>
      </c>
      <c r="G19" t="s">
        <v>179</v>
      </c>
      <c r="H19" s="109">
        <v>68.472154527780773</v>
      </c>
      <c r="I19">
        <v>1</v>
      </c>
      <c r="J19" s="140">
        <v>2.20270050228882</v>
      </c>
      <c r="K19" s="141">
        <v>62776.563209362299</v>
      </c>
      <c r="L19" s="141">
        <v>36192.993673411198</v>
      </c>
      <c r="M19" s="141">
        <v>204462.06545604501</v>
      </c>
      <c r="N19" s="141">
        <v>44.139930120372497</v>
      </c>
      <c r="O19" s="141">
        <v>15359.7559748564</v>
      </c>
      <c r="P19" s="141">
        <v>321.03598221073503</v>
      </c>
      <c r="Q19" s="141">
        <v>99.606848289595504</v>
      </c>
      <c r="R19" s="141">
        <v>2187.8217617533301</v>
      </c>
      <c r="S19" s="141">
        <v>22.755910734767301</v>
      </c>
      <c r="T19" s="141">
        <v>15.832918100375499</v>
      </c>
      <c r="U19" s="141">
        <v>21.191278763396699</v>
      </c>
      <c r="V19" s="141" t="s">
        <v>182</v>
      </c>
      <c r="W19" s="141">
        <v>270.88881632530502</v>
      </c>
      <c r="X19" s="141">
        <v>46.926255340335999</v>
      </c>
      <c r="Y19" s="141">
        <v>643.266929817235</v>
      </c>
      <c r="Z19" s="141">
        <v>6.4518454812234003</v>
      </c>
      <c r="AA19" s="141" t="s">
        <v>182</v>
      </c>
      <c r="AB19" s="122">
        <v>0.15261677004100599</v>
      </c>
      <c r="AC19" s="122">
        <v>54.165079392610103</v>
      </c>
      <c r="AD19" s="122">
        <v>145.968342522874</v>
      </c>
      <c r="AE19" s="122">
        <v>18.773331059059402</v>
      </c>
      <c r="AF19" s="122">
        <v>81.327019677922493</v>
      </c>
      <c r="AG19" s="122">
        <v>17.081694197723301</v>
      </c>
      <c r="AH19" s="122">
        <v>4.6732664845634604</v>
      </c>
      <c r="AI19" s="122">
        <v>14.309865043458601</v>
      </c>
      <c r="AJ19" s="122">
        <v>1.84216954803415</v>
      </c>
      <c r="AK19" s="122">
        <v>10.257308322705001</v>
      </c>
      <c r="AL19" s="122">
        <v>1.8778791499073799</v>
      </c>
      <c r="AM19" s="122">
        <v>5.21087023713417</v>
      </c>
      <c r="AN19" s="122">
        <v>0.66677829190312798</v>
      </c>
      <c r="AO19" s="122">
        <v>4.2344939712814798</v>
      </c>
      <c r="AP19" s="122">
        <v>0.55432866629260302</v>
      </c>
      <c r="AQ19" s="122">
        <v>18.749678849959601</v>
      </c>
      <c r="AR19" s="122">
        <v>1.15072777249692</v>
      </c>
      <c r="AT19" s="122">
        <v>0.70637016388870399</v>
      </c>
      <c r="AU19" s="142">
        <v>6.79922576499465E-2</v>
      </c>
      <c r="AV19" s="140">
        <v>1524.79267081793</v>
      </c>
      <c r="AW19" s="109">
        <v>652.66360624777303</v>
      </c>
      <c r="AX19" s="109">
        <v>3426.1048691224501</v>
      </c>
      <c r="AY19" s="109">
        <v>1.2917087282934101</v>
      </c>
      <c r="AZ19" s="109">
        <v>336.00338960089402</v>
      </c>
      <c r="BA19" s="109">
        <v>5.8211225956801496</v>
      </c>
      <c r="BB19" s="109">
        <v>3.1445017322797999</v>
      </c>
      <c r="BC19" s="109">
        <v>59.017409704805303</v>
      </c>
      <c r="BD19" s="109">
        <v>1.1104453463156101</v>
      </c>
      <c r="BE19" s="109">
        <v>1.5194860948642599</v>
      </c>
      <c r="BF19" s="109">
        <v>1.06985703930196</v>
      </c>
      <c r="BG19" s="109">
        <v>8.32086590569516E-2</v>
      </c>
      <c r="BH19" s="109">
        <v>5.2330110681057702</v>
      </c>
      <c r="BI19" s="109">
        <v>1.5243560873639499</v>
      </c>
      <c r="BJ19" s="109">
        <v>17.275345230761602</v>
      </c>
      <c r="BK19" s="109">
        <v>0.351028098099395</v>
      </c>
      <c r="BL19" s="109">
        <v>2.2608006670181199E-2</v>
      </c>
      <c r="BM19" s="109">
        <v>0.15583838263181099</v>
      </c>
      <c r="BN19" s="109">
        <v>1.1590417143871099</v>
      </c>
      <c r="BO19" s="109">
        <v>4.2338369197019396</v>
      </c>
      <c r="BP19" s="109">
        <v>0.54672534653082505</v>
      </c>
      <c r="BQ19" s="109">
        <v>2.9175949114590201</v>
      </c>
      <c r="BR19" s="109">
        <v>1.3574976422649001</v>
      </c>
      <c r="BS19" s="109">
        <v>0.26417549733222401</v>
      </c>
      <c r="BT19" s="109">
        <v>1.1849687708904699</v>
      </c>
      <c r="BU19" s="109">
        <v>0.16811589745517</v>
      </c>
      <c r="BV19" s="109">
        <v>0.68659169020002597</v>
      </c>
      <c r="BW19" s="109">
        <v>0.12748007773595901</v>
      </c>
      <c r="BX19" s="109">
        <v>0.39794424692832497</v>
      </c>
      <c r="BY19" s="109">
        <v>6.6249086740317806E-2</v>
      </c>
      <c r="BZ19" s="109">
        <v>0.53715224841057496</v>
      </c>
      <c r="CA19" s="109">
        <v>8.6159064298145793E-2</v>
      </c>
      <c r="CB19" s="109">
        <v>1.0026950301748201</v>
      </c>
      <c r="CC19" s="109">
        <v>0.122075355743359</v>
      </c>
      <c r="CE19" s="109">
        <v>0.126435130761168</v>
      </c>
      <c r="CF19" s="123">
        <v>3.8888689422821199E-2</v>
      </c>
    </row>
    <row r="20" spans="1:84" x14ac:dyDescent="0.25">
      <c r="A20">
        <v>206</v>
      </c>
      <c r="B20">
        <v>16</v>
      </c>
      <c r="C20" s="120" t="s">
        <v>27</v>
      </c>
      <c r="D20">
        <v>118479</v>
      </c>
      <c r="E20" t="s">
        <v>178</v>
      </c>
      <c r="F20" t="s">
        <v>46</v>
      </c>
      <c r="G20" t="s">
        <v>179</v>
      </c>
      <c r="H20" s="109">
        <v>63.123857887306478</v>
      </c>
      <c r="I20">
        <v>1</v>
      </c>
      <c r="J20" s="140">
        <v>1.5848739014350799</v>
      </c>
      <c r="K20" s="141">
        <v>58589.066957569397</v>
      </c>
      <c r="L20" s="141">
        <v>38055.496073392998</v>
      </c>
      <c r="M20" s="141">
        <v>201847.72544103101</v>
      </c>
      <c r="N20" s="141">
        <v>41.871592560036397</v>
      </c>
      <c r="O20" s="141">
        <v>16024.419030564501</v>
      </c>
      <c r="P20" s="141">
        <v>333.22503051665097</v>
      </c>
      <c r="Q20" s="141">
        <v>54.727180431849497</v>
      </c>
      <c r="R20" s="141">
        <v>2520.3081365517301</v>
      </c>
      <c r="S20" s="141">
        <v>25.614613915342002</v>
      </c>
      <c r="T20" s="141">
        <v>20.519250411324801</v>
      </c>
      <c r="U20" s="141">
        <v>24.3577994596758</v>
      </c>
      <c r="V20" s="141" t="s">
        <v>182</v>
      </c>
      <c r="W20" s="141">
        <v>269.58008847463299</v>
      </c>
      <c r="X20" s="141">
        <v>47.0860523002303</v>
      </c>
      <c r="Y20" s="141">
        <v>824.90038242593096</v>
      </c>
      <c r="Z20" s="141">
        <v>8.2013340485042292</v>
      </c>
      <c r="AA20" s="141" t="s">
        <v>182</v>
      </c>
      <c r="AB20" s="122">
        <v>0.203745602113132</v>
      </c>
      <c r="AC20" s="122">
        <v>61.754717882878403</v>
      </c>
      <c r="AD20" s="122">
        <v>160.80590513969301</v>
      </c>
      <c r="AE20" s="122">
        <v>20.576771472137999</v>
      </c>
      <c r="AF20" s="122">
        <v>83.867023958352604</v>
      </c>
      <c r="AG20" s="122">
        <v>15.008967263970099</v>
      </c>
      <c r="AH20" s="122">
        <v>4.5514801953425303</v>
      </c>
      <c r="AI20" s="122">
        <v>13.5246635338923</v>
      </c>
      <c r="AJ20" s="122">
        <v>1.6568803292719201</v>
      </c>
      <c r="AK20" s="122">
        <v>10.6725947710251</v>
      </c>
      <c r="AL20" s="122">
        <v>1.7783392044423001</v>
      </c>
      <c r="AM20" s="122">
        <v>5.1808955311299796</v>
      </c>
      <c r="AN20" s="122">
        <v>0.616825026426573</v>
      </c>
      <c r="AO20" s="122">
        <v>4.2941367054997297</v>
      </c>
      <c r="AP20" s="122">
        <v>0.70118011105374201</v>
      </c>
      <c r="AQ20" s="122">
        <v>23.788891794187101</v>
      </c>
      <c r="AR20" s="122">
        <v>1.28145163762645</v>
      </c>
      <c r="AT20" s="122">
        <v>0.62964839929781102</v>
      </c>
      <c r="AU20" s="142">
        <v>7.7500190895657795E-2</v>
      </c>
      <c r="AV20" s="140">
        <v>968.06018567870899</v>
      </c>
      <c r="AW20" s="109">
        <v>791.94613712561602</v>
      </c>
      <c r="AX20" s="109">
        <v>4200.8958188163197</v>
      </c>
      <c r="AY20" s="109">
        <v>1.3815914760936101</v>
      </c>
      <c r="AZ20" s="109">
        <v>269.46745549276102</v>
      </c>
      <c r="BA20" s="109">
        <v>5.4417576827875704</v>
      </c>
      <c r="BB20" s="109">
        <v>9.4746376776939201</v>
      </c>
      <c r="BC20" s="109">
        <v>54.4170789934415</v>
      </c>
      <c r="BD20" s="109">
        <v>1.3128521800935999</v>
      </c>
      <c r="BE20" s="109">
        <v>2.7773845952830101</v>
      </c>
      <c r="BF20" s="109">
        <v>1.5823152700268801</v>
      </c>
      <c r="BG20" s="109">
        <v>0.116797838351775</v>
      </c>
      <c r="BH20" s="109">
        <v>7.0350179910921602</v>
      </c>
      <c r="BI20" s="109">
        <v>2.02788018166253</v>
      </c>
      <c r="BJ20" s="109">
        <v>28.3569952531866</v>
      </c>
      <c r="BK20" s="109">
        <v>0.54988400924249503</v>
      </c>
      <c r="BL20" s="109">
        <v>1.8030405468532198E-2</v>
      </c>
      <c r="BM20" s="109">
        <v>0.19091149216807601</v>
      </c>
      <c r="BN20" s="109">
        <v>1.9416390987622201</v>
      </c>
      <c r="BO20" s="109">
        <v>5.7092299901106802</v>
      </c>
      <c r="BP20" s="109">
        <v>0.98599397717862103</v>
      </c>
      <c r="BQ20" s="109">
        <v>4.6628446267602097</v>
      </c>
      <c r="BR20" s="109">
        <v>1.0958079562555101</v>
      </c>
      <c r="BS20" s="109">
        <v>0.38924992073909598</v>
      </c>
      <c r="BT20" s="109">
        <v>1.2676016352745401</v>
      </c>
      <c r="BU20" s="109">
        <v>0.195591129372574</v>
      </c>
      <c r="BV20" s="109">
        <v>1.10555646706441</v>
      </c>
      <c r="BW20" s="109">
        <v>0.16065516239694599</v>
      </c>
      <c r="BX20" s="109">
        <v>0.398879840275076</v>
      </c>
      <c r="BY20" s="109">
        <v>6.4450103243058499E-2</v>
      </c>
      <c r="BZ20" s="109">
        <v>0.65858182725709802</v>
      </c>
      <c r="CA20" s="109">
        <v>8.6655252784950801E-2</v>
      </c>
      <c r="CB20" s="109">
        <v>1.54689986610325</v>
      </c>
      <c r="CC20" s="109">
        <v>0.19314518332759301</v>
      </c>
      <c r="CE20" s="109">
        <v>9.2198539839593002E-2</v>
      </c>
      <c r="CF20" s="123">
        <v>3.4934351910539597E-2</v>
      </c>
    </row>
    <row r="21" spans="1:84" x14ac:dyDescent="0.25">
      <c r="A21">
        <v>207</v>
      </c>
      <c r="B21">
        <v>17</v>
      </c>
      <c r="C21" s="120" t="s">
        <v>27</v>
      </c>
      <c r="D21">
        <v>118479</v>
      </c>
      <c r="E21" t="s">
        <v>178</v>
      </c>
      <c r="F21" t="s">
        <v>46</v>
      </c>
      <c r="G21" t="s">
        <v>179</v>
      </c>
      <c r="H21" s="109">
        <v>61.191836050546456</v>
      </c>
      <c r="I21">
        <v>0</v>
      </c>
      <c r="J21" s="140">
        <v>2.58442449083203</v>
      </c>
      <c r="K21" s="141">
        <v>58716.995692801604</v>
      </c>
      <c r="L21" s="141">
        <v>37114.612403091902</v>
      </c>
      <c r="M21" s="141">
        <v>207383.77010319399</v>
      </c>
      <c r="N21" s="141">
        <v>27.1297862307946</v>
      </c>
      <c r="O21" s="141">
        <v>13553.145725566899</v>
      </c>
      <c r="P21" s="141">
        <v>277.64252236225798</v>
      </c>
      <c r="Q21" s="141">
        <v>13.640172156677499</v>
      </c>
      <c r="R21" s="141">
        <v>2976.9599900609401</v>
      </c>
      <c r="S21" s="141">
        <v>20.457621660960001</v>
      </c>
      <c r="T21" s="141">
        <v>6.3891873525052301</v>
      </c>
      <c r="U21" s="141">
        <v>23.843258762609601</v>
      </c>
      <c r="V21" s="141" t="s">
        <v>182</v>
      </c>
      <c r="W21" s="141">
        <v>342.41490801637002</v>
      </c>
      <c r="X21" s="141">
        <v>36.181847171227297</v>
      </c>
      <c r="Y21" s="141">
        <v>725.05599559089501</v>
      </c>
      <c r="Z21" s="141">
        <v>6.4663503997042104</v>
      </c>
      <c r="AA21" s="141" t="s">
        <v>182</v>
      </c>
      <c r="AB21" s="122">
        <v>0.87313788633814904</v>
      </c>
      <c r="AC21" s="122">
        <v>55.158108737266197</v>
      </c>
      <c r="AD21" s="122">
        <v>137.33664492263199</v>
      </c>
      <c r="AE21" s="122">
        <v>16.939062463629</v>
      </c>
      <c r="AF21" s="122">
        <v>71.773231039840894</v>
      </c>
      <c r="AG21" s="122">
        <v>12.019720926310701</v>
      </c>
      <c r="AH21" s="122">
        <v>3.5587027071492501</v>
      </c>
      <c r="AI21" s="122">
        <v>10.0460737117806</v>
      </c>
      <c r="AJ21" s="122">
        <v>1.3333333254411499</v>
      </c>
      <c r="AK21" s="122">
        <v>7.5680535663750597</v>
      </c>
      <c r="AL21" s="122">
        <v>1.40783733292417</v>
      </c>
      <c r="AM21" s="122">
        <v>3.9320720929219601</v>
      </c>
      <c r="AN21" s="122">
        <v>0.49141754086973799</v>
      </c>
      <c r="AO21" s="122">
        <v>3.9097477779476599</v>
      </c>
      <c r="AP21" s="122">
        <v>0.58402835472236003</v>
      </c>
      <c r="AQ21" s="122">
        <v>20.617922055018798</v>
      </c>
      <c r="AR21" s="122">
        <v>0.84435401519728304</v>
      </c>
      <c r="AT21" s="122">
        <v>0.48258535970784</v>
      </c>
      <c r="AU21" s="142">
        <v>6.6391820079146305E-2</v>
      </c>
      <c r="AV21" s="140">
        <v>709.55131847013104</v>
      </c>
      <c r="AW21" s="109">
        <v>590.34562619456699</v>
      </c>
      <c r="AX21" s="109">
        <v>5353.6322957556704</v>
      </c>
      <c r="AY21" s="109">
        <v>0.82043109353948096</v>
      </c>
      <c r="AZ21" s="109">
        <v>210.44859568632199</v>
      </c>
      <c r="BA21" s="109">
        <v>4.7476105897623899</v>
      </c>
      <c r="BB21" s="109">
        <v>1.6341953840532999</v>
      </c>
      <c r="BC21" s="109">
        <v>36.976036824624501</v>
      </c>
      <c r="BD21" s="109">
        <v>0.86488445835096095</v>
      </c>
      <c r="BE21" s="109">
        <v>1.1887324896992999</v>
      </c>
      <c r="BF21" s="109">
        <v>1.1328124339991299</v>
      </c>
      <c r="BG21" s="109">
        <v>0.113270347680963</v>
      </c>
      <c r="BH21" s="109">
        <v>4.5993655687676096</v>
      </c>
      <c r="BI21" s="109">
        <v>1.12180204417038</v>
      </c>
      <c r="BJ21" s="109">
        <v>13.244116374427501</v>
      </c>
      <c r="BK21" s="109">
        <v>0.31364064529623598</v>
      </c>
      <c r="BL21" s="109">
        <v>2.0297815514783799E-2</v>
      </c>
      <c r="BM21" s="109">
        <v>0.38314416901588799</v>
      </c>
      <c r="BN21" s="109">
        <v>1.64074934837913</v>
      </c>
      <c r="BO21" s="109">
        <v>3.5729254858671</v>
      </c>
      <c r="BP21" s="109">
        <v>0.36537610247065599</v>
      </c>
      <c r="BQ21" s="109">
        <v>2.4614500561475898</v>
      </c>
      <c r="BR21" s="109">
        <v>0.91078148868072495</v>
      </c>
      <c r="BS21" s="109">
        <v>0.26581694819517498</v>
      </c>
      <c r="BT21" s="109">
        <v>0.73917353300590005</v>
      </c>
      <c r="BU21" s="109">
        <v>8.5821355209355799E-2</v>
      </c>
      <c r="BV21" s="109">
        <v>0.465823812570831</v>
      </c>
      <c r="BW21" s="109">
        <v>0.10668302990591</v>
      </c>
      <c r="BX21" s="109">
        <v>0.36502685951658298</v>
      </c>
      <c r="BY21" s="109">
        <v>6.8198779588875394E-2</v>
      </c>
      <c r="BZ21" s="109">
        <v>0.37678533196935399</v>
      </c>
      <c r="CA21" s="109">
        <v>7.8963924848578407E-2</v>
      </c>
      <c r="CB21" s="109">
        <v>1.0461708500140301</v>
      </c>
      <c r="CC21" s="109">
        <v>9.1821137091500804E-2</v>
      </c>
      <c r="CE21" s="109">
        <v>0.118080754785148</v>
      </c>
      <c r="CF21" s="123">
        <v>2.4749002994452901E-2</v>
      </c>
    </row>
    <row r="22" spans="1:84" x14ac:dyDescent="0.25">
      <c r="A22">
        <v>208</v>
      </c>
      <c r="B22">
        <v>18</v>
      </c>
      <c r="C22" s="120" t="s">
        <v>27</v>
      </c>
      <c r="D22">
        <v>118479</v>
      </c>
      <c r="E22" t="s">
        <v>178</v>
      </c>
      <c r="F22" t="s">
        <v>46</v>
      </c>
      <c r="G22" t="s">
        <v>179</v>
      </c>
      <c r="H22" s="109">
        <v>69.639853972300912</v>
      </c>
      <c r="I22">
        <v>0</v>
      </c>
      <c r="J22" s="140">
        <v>1.7528242721843801</v>
      </c>
      <c r="K22" s="141">
        <v>70995.161870829106</v>
      </c>
      <c r="L22" s="141">
        <v>26286.390376243198</v>
      </c>
      <c r="M22" s="141">
        <v>220783.456753657</v>
      </c>
      <c r="N22" s="141">
        <v>35.124008390676799</v>
      </c>
      <c r="O22" s="141">
        <v>11269.350990602899</v>
      </c>
      <c r="P22" s="141">
        <v>254.20309940273299</v>
      </c>
      <c r="Q22" s="141">
        <v>19.524848199367401</v>
      </c>
      <c r="R22" s="141">
        <v>2458.4296736492001</v>
      </c>
      <c r="S22" s="141">
        <v>20.3861528712292</v>
      </c>
      <c r="T22" s="141">
        <v>9.2292056785162604</v>
      </c>
      <c r="U22" s="141">
        <v>16.505773800730399</v>
      </c>
      <c r="V22" s="141" t="s">
        <v>182</v>
      </c>
      <c r="W22" s="141">
        <v>266.93360433810801</v>
      </c>
      <c r="X22" s="141">
        <v>50.092912799780898</v>
      </c>
      <c r="Y22" s="141">
        <v>412.16502001910101</v>
      </c>
      <c r="Z22" s="141">
        <v>3.8200415937808199</v>
      </c>
      <c r="AA22" s="141" t="s">
        <v>182</v>
      </c>
      <c r="AB22" s="122">
        <v>0.47134848528870699</v>
      </c>
      <c r="AC22" s="122">
        <v>43.458524489244397</v>
      </c>
      <c r="AD22" s="122">
        <v>130.074022916872</v>
      </c>
      <c r="AE22" s="122">
        <v>19.668818658556201</v>
      </c>
      <c r="AF22" s="122">
        <v>90.116582658658501</v>
      </c>
      <c r="AG22" s="122">
        <v>21.324608338129799</v>
      </c>
      <c r="AH22" s="122">
        <v>5.6780770099852598</v>
      </c>
      <c r="AI22" s="122">
        <v>17.595539907496899</v>
      </c>
      <c r="AJ22" s="122">
        <v>2.2604292426077599</v>
      </c>
      <c r="AK22" s="122">
        <v>12.5420443388027</v>
      </c>
      <c r="AL22" s="122">
        <v>2.0583260020832399</v>
      </c>
      <c r="AM22" s="122">
        <v>5.0294703773084199</v>
      </c>
      <c r="AN22" s="122">
        <v>0.69147875786872803</v>
      </c>
      <c r="AO22" s="122">
        <v>4.1009496374423398</v>
      </c>
      <c r="AP22" s="122">
        <v>0.50716096607969996</v>
      </c>
      <c r="AQ22" s="122">
        <v>12.780194627163601</v>
      </c>
      <c r="AR22" s="122">
        <v>0.66640718243509001</v>
      </c>
      <c r="AT22" s="122">
        <v>0.43619511381430298</v>
      </c>
      <c r="AU22" s="142">
        <v>6.6785409922110003E-2</v>
      </c>
      <c r="AV22" s="140">
        <v>914.09842712341299</v>
      </c>
      <c r="AW22" s="109">
        <v>295.07938036386201</v>
      </c>
      <c r="AX22" s="109">
        <v>4023.62316686745</v>
      </c>
      <c r="AY22" s="109">
        <v>0.82289759007268704</v>
      </c>
      <c r="AZ22" s="109">
        <v>111.638897092758</v>
      </c>
      <c r="BA22" s="109">
        <v>4.0853253327528503</v>
      </c>
      <c r="BB22" s="109">
        <v>1.3757302580180999</v>
      </c>
      <c r="BC22" s="109">
        <v>39.666748365998302</v>
      </c>
      <c r="BD22" s="109">
        <v>0.89096057009699503</v>
      </c>
      <c r="BE22" s="109">
        <v>1.31161009584043</v>
      </c>
      <c r="BF22" s="109">
        <v>0.62959409328691496</v>
      </c>
      <c r="BG22" s="109">
        <v>5.7989711859149702E-2</v>
      </c>
      <c r="BH22" s="109">
        <v>3.6786117556596198</v>
      </c>
      <c r="BI22" s="109">
        <v>0.99666962020546301</v>
      </c>
      <c r="BJ22" s="109">
        <v>5.4895328644218901</v>
      </c>
      <c r="BK22" s="109">
        <v>0.21072257023806501</v>
      </c>
      <c r="BL22" s="109">
        <v>1.4283993623679001E-2</v>
      </c>
      <c r="BM22" s="109">
        <v>0.25632030217539298</v>
      </c>
      <c r="BN22" s="109">
        <v>1.19130806368055</v>
      </c>
      <c r="BO22" s="109">
        <v>2.4992560091962401</v>
      </c>
      <c r="BP22" s="109">
        <v>0.46858062291716301</v>
      </c>
      <c r="BQ22" s="109">
        <v>2.67891961946777</v>
      </c>
      <c r="BR22" s="109">
        <v>1.2428493079852201</v>
      </c>
      <c r="BS22" s="109">
        <v>0.26090776658806902</v>
      </c>
      <c r="BT22" s="109">
        <v>0.76959135317157201</v>
      </c>
      <c r="BU22" s="109">
        <v>0.108949779427075</v>
      </c>
      <c r="BV22" s="109">
        <v>0.55736433782803596</v>
      </c>
      <c r="BW22" s="109">
        <v>0.114464039964024</v>
      </c>
      <c r="BX22" s="109">
        <v>0.28758338129905803</v>
      </c>
      <c r="BY22" s="109">
        <v>6.2262406807774902E-2</v>
      </c>
      <c r="BZ22" s="109">
        <v>0.42451346103375998</v>
      </c>
      <c r="CA22" s="109">
        <v>5.2407192205496597E-2</v>
      </c>
      <c r="CB22" s="109">
        <v>0.60168324137226603</v>
      </c>
      <c r="CC22" s="109">
        <v>6.2207901034701397E-2</v>
      </c>
      <c r="CE22" s="109">
        <v>8.6409575487322504E-2</v>
      </c>
      <c r="CF22" s="123">
        <v>2.6032799513579698E-2</v>
      </c>
    </row>
    <row r="23" spans="1:84" x14ac:dyDescent="0.25">
      <c r="A23">
        <v>209</v>
      </c>
      <c r="B23">
        <v>19</v>
      </c>
      <c r="C23" s="120" t="s">
        <v>27</v>
      </c>
      <c r="D23">
        <v>118479</v>
      </c>
      <c r="E23" t="s">
        <v>178</v>
      </c>
      <c r="F23" t="s">
        <v>46</v>
      </c>
      <c r="G23" t="s">
        <v>179</v>
      </c>
      <c r="H23" s="109">
        <v>67.340441002183553</v>
      </c>
      <c r="I23">
        <v>1</v>
      </c>
      <c r="J23" s="140">
        <v>1.5435259938277299</v>
      </c>
      <c r="K23" s="141">
        <v>64080.264530294502</v>
      </c>
      <c r="L23" s="141">
        <v>37288.379962350198</v>
      </c>
      <c r="M23" s="141">
        <v>210328.740210385</v>
      </c>
      <c r="N23" s="141">
        <v>37.440629014438102</v>
      </c>
      <c r="O23" s="141">
        <v>14960.281795344201</v>
      </c>
      <c r="P23" s="141">
        <v>269.30580202449602</v>
      </c>
      <c r="Q23" s="141">
        <v>35.007075484790498</v>
      </c>
      <c r="R23" s="141">
        <v>2165.61443626352</v>
      </c>
      <c r="S23" s="141">
        <v>25.962640484772098</v>
      </c>
      <c r="T23" s="141">
        <v>15.8711637176054</v>
      </c>
      <c r="U23" s="141">
        <v>19.981061336249599</v>
      </c>
      <c r="V23" s="141" t="s">
        <v>182</v>
      </c>
      <c r="W23" s="141">
        <v>274.124599481166</v>
      </c>
      <c r="X23" s="141">
        <v>37.116113634450201</v>
      </c>
      <c r="Y23" s="141">
        <v>435.08919742636601</v>
      </c>
      <c r="Z23" s="141">
        <v>4.76366474969217</v>
      </c>
      <c r="AA23" s="141" t="s">
        <v>182</v>
      </c>
      <c r="AB23" s="122" t="s">
        <v>182</v>
      </c>
      <c r="AC23" s="122">
        <v>33.595889900866801</v>
      </c>
      <c r="AD23" s="122">
        <v>103.15138674927999</v>
      </c>
      <c r="AE23" s="122">
        <v>14.795303250963199</v>
      </c>
      <c r="AF23" s="122">
        <v>66.065450059380296</v>
      </c>
      <c r="AG23" s="122">
        <v>13.510656863952001</v>
      </c>
      <c r="AH23" s="122">
        <v>4.2988150191331496</v>
      </c>
      <c r="AI23" s="122">
        <v>11.116416316754499</v>
      </c>
      <c r="AJ23" s="122">
        <v>1.6123581382290399</v>
      </c>
      <c r="AK23" s="122">
        <v>8.6721702242490899</v>
      </c>
      <c r="AL23" s="122">
        <v>1.3855136897884299</v>
      </c>
      <c r="AM23" s="122">
        <v>3.9998118875707198</v>
      </c>
      <c r="AN23" s="122">
        <v>0.52200281262786996</v>
      </c>
      <c r="AO23" s="122">
        <v>2.9306069906425001</v>
      </c>
      <c r="AP23" s="122">
        <v>0.44843473238092602</v>
      </c>
      <c r="AQ23" s="122">
        <v>13.2172480589479</v>
      </c>
      <c r="AR23" s="122">
        <v>0.79668542724173197</v>
      </c>
      <c r="AT23" s="122">
        <v>0.29051988703864901</v>
      </c>
      <c r="AU23" s="142">
        <v>1.19661133210325E-2</v>
      </c>
      <c r="AV23" s="140">
        <v>1069.15437566278</v>
      </c>
      <c r="AW23" s="109">
        <v>554.60116242209597</v>
      </c>
      <c r="AX23" s="109">
        <v>4355.8801347169501</v>
      </c>
      <c r="AY23" s="109">
        <v>0.99400323851921102</v>
      </c>
      <c r="AZ23" s="109">
        <v>271.22073786621502</v>
      </c>
      <c r="BA23" s="109">
        <v>5.7192615025937004</v>
      </c>
      <c r="BB23" s="109">
        <v>2.0997495183349799</v>
      </c>
      <c r="BC23" s="109">
        <v>45.554130035120103</v>
      </c>
      <c r="BD23" s="109">
        <v>0.858347299513886</v>
      </c>
      <c r="BE23" s="109">
        <v>1.9094476853637401</v>
      </c>
      <c r="BF23" s="109">
        <v>0.94518583610420404</v>
      </c>
      <c r="BG23" s="109">
        <v>8.15363892163809E-2</v>
      </c>
      <c r="BH23" s="109">
        <v>5.9491692579558304</v>
      </c>
      <c r="BI23" s="109">
        <v>1.1057521972069499</v>
      </c>
      <c r="BJ23" s="109">
        <v>9.6882295484356504</v>
      </c>
      <c r="BK23" s="109">
        <v>0.28520935557273602</v>
      </c>
      <c r="BL23" s="109">
        <v>1.1673328608207899E-2</v>
      </c>
      <c r="BM23" s="109">
        <v>1.52610976191557E-4</v>
      </c>
      <c r="BN23" s="109">
        <v>0.82487836323682795</v>
      </c>
      <c r="BO23" s="109">
        <v>2.1711940335224198</v>
      </c>
      <c r="BP23" s="109">
        <v>0.54622403857898905</v>
      </c>
      <c r="BQ23" s="109">
        <v>2.5590369343047201</v>
      </c>
      <c r="BR23" s="109">
        <v>1.1516627180990899</v>
      </c>
      <c r="BS23" s="109">
        <v>0.24715540401747499</v>
      </c>
      <c r="BT23" s="109">
        <v>0.99138682288798796</v>
      </c>
      <c r="BU23" s="109">
        <v>0.127318129689316</v>
      </c>
      <c r="BV23" s="109">
        <v>0.63322393838594904</v>
      </c>
      <c r="BW23" s="109">
        <v>0.137753888886573</v>
      </c>
      <c r="BX23" s="109">
        <v>0.28027946200800302</v>
      </c>
      <c r="BY23" s="109">
        <v>6.7160629147932499E-2</v>
      </c>
      <c r="BZ23" s="109">
        <v>0.51015076546857696</v>
      </c>
      <c r="CA23" s="109">
        <v>5.3592069749895097E-2</v>
      </c>
      <c r="CB23" s="109">
        <v>0.52685210898678903</v>
      </c>
      <c r="CC23" s="109">
        <v>9.6140624136049596E-2</v>
      </c>
      <c r="CE23" s="109">
        <v>6.3601982718892794E-2</v>
      </c>
      <c r="CF23" s="123">
        <v>1.1312735404407999E-2</v>
      </c>
    </row>
    <row r="24" spans="1:84" x14ac:dyDescent="0.25">
      <c r="A24">
        <v>210</v>
      </c>
      <c r="B24">
        <v>20</v>
      </c>
      <c r="C24" s="120" t="s">
        <v>27</v>
      </c>
      <c r="D24">
        <v>118479</v>
      </c>
      <c r="E24" t="s">
        <v>178</v>
      </c>
      <c r="F24" t="s">
        <v>46</v>
      </c>
      <c r="G24" t="s">
        <v>179</v>
      </c>
      <c r="H24" s="109">
        <v>67.177828780233156</v>
      </c>
      <c r="I24">
        <v>1</v>
      </c>
      <c r="J24" s="140">
        <v>1.3490295104586201</v>
      </c>
      <c r="K24" s="141">
        <v>65429.807076127297</v>
      </c>
      <c r="L24" s="141">
        <v>39969.486633668501</v>
      </c>
      <c r="M24" s="141">
        <v>215868.16412685599</v>
      </c>
      <c r="N24" s="141">
        <v>41.863377408784402</v>
      </c>
      <c r="O24" s="141">
        <v>16325.928977338701</v>
      </c>
      <c r="P24" s="141">
        <v>288.29306648466701</v>
      </c>
      <c r="Q24" s="141">
        <v>40.238106103445901</v>
      </c>
      <c r="R24" s="141">
        <v>2092.5151858311701</v>
      </c>
      <c r="S24" s="141">
        <v>28.074137966877998</v>
      </c>
      <c r="T24" s="141">
        <v>14.7695658808194</v>
      </c>
      <c r="U24" s="141">
        <v>21.095774957946301</v>
      </c>
      <c r="V24" s="141" t="s">
        <v>182</v>
      </c>
      <c r="W24" s="141">
        <v>289.31094486708997</v>
      </c>
      <c r="X24" s="141">
        <v>38.869476121247601</v>
      </c>
      <c r="Y24" s="141">
        <v>487.442877766805</v>
      </c>
      <c r="Z24" s="141">
        <v>5.0569662180819099</v>
      </c>
      <c r="AA24" s="141" t="s">
        <v>182</v>
      </c>
      <c r="AB24" s="122" t="s">
        <v>182</v>
      </c>
      <c r="AC24" s="122">
        <v>36.308489381183797</v>
      </c>
      <c r="AD24" s="122">
        <v>107.96164420754999</v>
      </c>
      <c r="AE24" s="122">
        <v>15.664940680709099</v>
      </c>
      <c r="AF24" s="122">
        <v>69.917988244029999</v>
      </c>
      <c r="AG24" s="122">
        <v>14.7922654027526</v>
      </c>
      <c r="AH24" s="122">
        <v>4.2730564969015701</v>
      </c>
      <c r="AI24" s="122">
        <v>12.927368504679301</v>
      </c>
      <c r="AJ24" s="122">
        <v>1.7037277379123701</v>
      </c>
      <c r="AK24" s="122">
        <v>9.23699319425568</v>
      </c>
      <c r="AL24" s="122">
        <v>1.6302832655600299</v>
      </c>
      <c r="AM24" s="122">
        <v>3.91248352253572</v>
      </c>
      <c r="AN24" s="122">
        <v>0.50146333223751705</v>
      </c>
      <c r="AO24" s="122">
        <v>3.2433101614968298</v>
      </c>
      <c r="AP24" s="122">
        <v>0.458722446494988</v>
      </c>
      <c r="AQ24" s="122">
        <v>14.741883251354301</v>
      </c>
      <c r="AR24" s="122">
        <v>0.98012872381809901</v>
      </c>
      <c r="AT24" s="122">
        <v>0.34106958545029997</v>
      </c>
      <c r="AU24" s="142">
        <v>3.3365244576399201E-2</v>
      </c>
      <c r="AV24" s="140">
        <v>1312.51216830564</v>
      </c>
      <c r="AW24" s="109">
        <v>1028.9910635015499</v>
      </c>
      <c r="AX24" s="109">
        <v>4883.2412387214599</v>
      </c>
      <c r="AY24" s="109">
        <v>1.02362343540386</v>
      </c>
      <c r="AZ24" s="109">
        <v>516.48571858441903</v>
      </c>
      <c r="BA24" s="109">
        <v>5.36995609438031</v>
      </c>
      <c r="BB24" s="109">
        <v>3.8057156245525801</v>
      </c>
      <c r="BC24" s="109">
        <v>34.412280268013298</v>
      </c>
      <c r="BD24" s="109">
        <v>1.0054899448604999</v>
      </c>
      <c r="BE24" s="109">
        <v>1.16519145643649</v>
      </c>
      <c r="BF24" s="109">
        <v>1.0630042644637401</v>
      </c>
      <c r="BG24" s="109">
        <v>9.87860968099981E-2</v>
      </c>
      <c r="BH24" s="109">
        <v>4.2282403239756396</v>
      </c>
      <c r="BI24" s="109">
        <v>1.4706728659707899</v>
      </c>
      <c r="BJ24" s="109">
        <v>16.9712651485378</v>
      </c>
      <c r="BK24" s="109">
        <v>0.29786716892535497</v>
      </c>
      <c r="BL24" s="109">
        <v>1.5253968760898099E-2</v>
      </c>
      <c r="BM24" s="109">
        <v>1.8100599329427401E-5</v>
      </c>
      <c r="BN24" s="109">
        <v>0.88319713625085805</v>
      </c>
      <c r="BO24" s="109">
        <v>2.6348523545515601</v>
      </c>
      <c r="BP24" s="109">
        <v>0.55631125131551795</v>
      </c>
      <c r="BQ24" s="109">
        <v>3.2302028530457001</v>
      </c>
      <c r="BR24" s="109">
        <v>1.1138566552523399</v>
      </c>
      <c r="BS24" s="109">
        <v>0.35263773714778801</v>
      </c>
      <c r="BT24" s="109">
        <v>0.95086944043320798</v>
      </c>
      <c r="BU24" s="109">
        <v>0.13948128426023301</v>
      </c>
      <c r="BV24" s="109">
        <v>0.65814628236584505</v>
      </c>
      <c r="BW24" s="109">
        <v>0.122989292321926</v>
      </c>
      <c r="BX24" s="109">
        <v>0.28231222809724499</v>
      </c>
      <c r="BY24" s="109">
        <v>6.29804372078729E-2</v>
      </c>
      <c r="BZ24" s="109">
        <v>0.41159376433232597</v>
      </c>
      <c r="CA24" s="109">
        <v>5.7398318997516601E-2</v>
      </c>
      <c r="CB24" s="109">
        <v>0.78734933210335001</v>
      </c>
      <c r="CC24" s="109">
        <v>9.3502579361234295E-2</v>
      </c>
      <c r="CE24" s="109">
        <v>5.5285160540741403E-2</v>
      </c>
      <c r="CF24" s="123">
        <v>1.7597619395725302E-2</v>
      </c>
    </row>
    <row r="25" spans="1:84" x14ac:dyDescent="0.25">
      <c r="A25">
        <v>211</v>
      </c>
      <c r="B25">
        <v>21</v>
      </c>
      <c r="C25" s="120" t="s">
        <v>27</v>
      </c>
      <c r="D25">
        <v>118479</v>
      </c>
      <c r="E25" t="s">
        <v>178</v>
      </c>
      <c r="F25" t="s">
        <v>46</v>
      </c>
      <c r="G25" t="s">
        <v>179</v>
      </c>
      <c r="H25" s="109">
        <v>73.212335184522146</v>
      </c>
      <c r="I25">
        <v>3</v>
      </c>
      <c r="J25" s="140">
        <v>1.2708503536622899</v>
      </c>
      <c r="K25" s="141">
        <v>72987.623684262799</v>
      </c>
      <c r="L25" s="141">
        <v>38490.644122782804</v>
      </c>
      <c r="M25" s="141">
        <v>215004.10366393899</v>
      </c>
      <c r="N25" s="141">
        <v>79.798221666110194</v>
      </c>
      <c r="O25" s="141">
        <v>17641.303345115601</v>
      </c>
      <c r="P25" s="141">
        <v>286.051994024424</v>
      </c>
      <c r="Q25" s="141">
        <v>34.500209054736203</v>
      </c>
      <c r="R25" s="141">
        <v>1254.99037163205</v>
      </c>
      <c r="S25" s="141">
        <v>32.353920128827099</v>
      </c>
      <c r="T25" s="141">
        <v>46.403064674646799</v>
      </c>
      <c r="U25" s="141">
        <v>17.809661842815199</v>
      </c>
      <c r="V25" s="141" t="s">
        <v>182</v>
      </c>
      <c r="W25" s="141">
        <v>233.737179617544</v>
      </c>
      <c r="X25" s="141">
        <v>29.997984922511101</v>
      </c>
      <c r="Y25" s="141">
        <v>279.783765427471</v>
      </c>
      <c r="Z25" s="141">
        <v>2.36189579000414</v>
      </c>
      <c r="AA25" s="141" t="s">
        <v>182</v>
      </c>
      <c r="AB25" s="122" t="s">
        <v>182</v>
      </c>
      <c r="AC25" s="122">
        <v>19.6230595841518</v>
      </c>
      <c r="AD25" s="122">
        <v>63.080475173055298</v>
      </c>
      <c r="AE25" s="122">
        <v>9.9162539074632097</v>
      </c>
      <c r="AF25" s="122">
        <v>50.1014177210374</v>
      </c>
      <c r="AG25" s="122">
        <v>12.0566953732506</v>
      </c>
      <c r="AH25" s="122">
        <v>3.59421053595901</v>
      </c>
      <c r="AI25" s="122">
        <v>10.8773924750764</v>
      </c>
      <c r="AJ25" s="122">
        <v>1.38462067495821</v>
      </c>
      <c r="AK25" s="122">
        <v>6.91159003009499</v>
      </c>
      <c r="AL25" s="122">
        <v>1.2702369375020399</v>
      </c>
      <c r="AM25" s="122">
        <v>3.12150587087956</v>
      </c>
      <c r="AN25" s="122">
        <v>0.34935440213807401</v>
      </c>
      <c r="AO25" s="122">
        <v>1.9375576252659299</v>
      </c>
      <c r="AP25" s="122">
        <v>0.29047584483146599</v>
      </c>
      <c r="AQ25" s="122">
        <v>10.385610018989301</v>
      </c>
      <c r="AR25" s="122">
        <v>0.58205894017581505</v>
      </c>
      <c r="AT25" s="122">
        <v>0.24830887313616701</v>
      </c>
      <c r="AU25" s="142">
        <v>3.1442271018337603E-2</v>
      </c>
      <c r="AV25" s="140">
        <v>1267.4758419545001</v>
      </c>
      <c r="AW25" s="109">
        <v>351.38122150477398</v>
      </c>
      <c r="AX25" s="109">
        <v>4547.81089669432</v>
      </c>
      <c r="AY25" s="109">
        <v>1.5783223340371599</v>
      </c>
      <c r="AZ25" s="109">
        <v>268.20171340105401</v>
      </c>
      <c r="BA25" s="109">
        <v>4.1266309964541996</v>
      </c>
      <c r="BB25" s="109">
        <v>1.6076882782397399</v>
      </c>
      <c r="BC25" s="109">
        <v>23.339106518355301</v>
      </c>
      <c r="BD25" s="109">
        <v>1.14268721776945</v>
      </c>
      <c r="BE25" s="109">
        <v>2.1989558869901198</v>
      </c>
      <c r="BF25" s="109">
        <v>0.728723802592806</v>
      </c>
      <c r="BG25" s="109">
        <v>8.9464626133067507E-2</v>
      </c>
      <c r="BH25" s="109">
        <v>2.94645230937491</v>
      </c>
      <c r="BI25" s="109">
        <v>0.889893982290894</v>
      </c>
      <c r="BJ25" s="109">
        <v>4.2765069078365103</v>
      </c>
      <c r="BK25" s="109">
        <v>0.186681683188898</v>
      </c>
      <c r="BL25" s="109">
        <v>1.6005985398611498E-2</v>
      </c>
      <c r="BM25" s="109">
        <v>3.03131206587787E-5</v>
      </c>
      <c r="BN25" s="109">
        <v>0.47312600360107698</v>
      </c>
      <c r="BO25" s="109">
        <v>1.1076784229665599</v>
      </c>
      <c r="BP25" s="109">
        <v>0.32245537165828703</v>
      </c>
      <c r="BQ25" s="109">
        <v>1.75711818695289</v>
      </c>
      <c r="BR25" s="109">
        <v>0.66676719973206799</v>
      </c>
      <c r="BS25" s="109">
        <v>0.22475657364917101</v>
      </c>
      <c r="BT25" s="109">
        <v>0.79499711879217905</v>
      </c>
      <c r="BU25" s="109">
        <v>8.2819152219883896E-2</v>
      </c>
      <c r="BV25" s="109">
        <v>0.43293086176156897</v>
      </c>
      <c r="BW25" s="109">
        <v>0.110585540982724</v>
      </c>
      <c r="BX25" s="109">
        <v>0.26521299072243598</v>
      </c>
      <c r="BY25" s="109">
        <v>5.6292325926026197E-2</v>
      </c>
      <c r="BZ25" s="109">
        <v>0.211652660344606</v>
      </c>
      <c r="CA25" s="109">
        <v>4.5457092367774003E-2</v>
      </c>
      <c r="CB25" s="109">
        <v>0.532723116721319</v>
      </c>
      <c r="CC25" s="109">
        <v>7.9608852913494593E-2</v>
      </c>
      <c r="CE25" s="109">
        <v>4.9411671930388402E-2</v>
      </c>
      <c r="CF25" s="123">
        <v>1.53950952905587E-2</v>
      </c>
    </row>
    <row r="26" spans="1:84" x14ac:dyDescent="0.25">
      <c r="A26">
        <v>212</v>
      </c>
      <c r="B26">
        <v>22</v>
      </c>
      <c r="C26" s="120" t="s">
        <v>27</v>
      </c>
      <c r="D26">
        <v>118479</v>
      </c>
      <c r="E26" t="s">
        <v>178</v>
      </c>
      <c r="F26" t="s">
        <v>46</v>
      </c>
      <c r="G26" t="s">
        <v>179</v>
      </c>
      <c r="H26" s="109">
        <v>63.293972799368824</v>
      </c>
      <c r="I26">
        <v>1</v>
      </c>
      <c r="J26" s="140">
        <v>2.2066632241867001</v>
      </c>
      <c r="K26" s="141">
        <v>65575.345706619293</v>
      </c>
      <c r="L26" s="141">
        <v>42265.496273538403</v>
      </c>
      <c r="M26" s="141">
        <v>216588.48308522301</v>
      </c>
      <c r="N26" s="141">
        <v>48.279410416937601</v>
      </c>
      <c r="O26" s="141">
        <v>18027.490026849799</v>
      </c>
      <c r="P26" s="141">
        <v>282.61921346525702</v>
      </c>
      <c r="Q26" s="141">
        <v>21.552876992535602</v>
      </c>
      <c r="R26" s="141">
        <v>1854.06107683705</v>
      </c>
      <c r="S26" s="141">
        <v>28.4408275624533</v>
      </c>
      <c r="T26" s="141">
        <v>19.173136225405301</v>
      </c>
      <c r="U26" s="141">
        <v>22.850671497687198</v>
      </c>
      <c r="V26" s="141" t="s">
        <v>182</v>
      </c>
      <c r="W26" s="141">
        <v>290.12088028282301</v>
      </c>
      <c r="X26" s="141">
        <v>33.221124928005302</v>
      </c>
      <c r="Y26" s="141">
        <v>376.60115788156202</v>
      </c>
      <c r="Z26" s="141">
        <v>3.6396913355652498</v>
      </c>
      <c r="AA26" s="141" t="s">
        <v>182</v>
      </c>
      <c r="AB26" s="122" t="s">
        <v>182</v>
      </c>
      <c r="AC26" s="122">
        <v>26.039998385944099</v>
      </c>
      <c r="AD26" s="122">
        <v>79.264829331447203</v>
      </c>
      <c r="AE26" s="122">
        <v>12.3700428994168</v>
      </c>
      <c r="AF26" s="122">
        <v>57.496348210715603</v>
      </c>
      <c r="AG26" s="122">
        <v>13.6039908672254</v>
      </c>
      <c r="AH26" s="122">
        <v>4.0866771192637596</v>
      </c>
      <c r="AI26" s="122">
        <v>11.543028259677101</v>
      </c>
      <c r="AJ26" s="122">
        <v>1.51474553990169</v>
      </c>
      <c r="AK26" s="122">
        <v>7.9500008957827797</v>
      </c>
      <c r="AL26" s="122">
        <v>1.34129528700851</v>
      </c>
      <c r="AM26" s="122">
        <v>3.4897654162745</v>
      </c>
      <c r="AN26" s="122">
        <v>0.381765710526136</v>
      </c>
      <c r="AO26" s="122">
        <v>2.7321143132699999</v>
      </c>
      <c r="AP26" s="122">
        <v>0.40029295054277397</v>
      </c>
      <c r="AQ26" s="122">
        <v>12.507342271941701</v>
      </c>
      <c r="AR26" s="122">
        <v>0.71027709031710695</v>
      </c>
      <c r="AT26" s="122">
        <v>0.26831671306656901</v>
      </c>
      <c r="AU26" s="142">
        <v>2.6166306147347398E-2</v>
      </c>
      <c r="AV26" s="140">
        <v>873.39223551181703</v>
      </c>
      <c r="AW26" s="109">
        <v>573.51539582086502</v>
      </c>
      <c r="AX26" s="109">
        <v>4043.7903597822801</v>
      </c>
      <c r="AY26" s="109">
        <v>1.2993912367934399</v>
      </c>
      <c r="AZ26" s="109">
        <v>192.09513888870401</v>
      </c>
      <c r="BA26" s="109">
        <v>4.1503669528095504</v>
      </c>
      <c r="BB26" s="109">
        <v>1.54565366186259</v>
      </c>
      <c r="BC26" s="109">
        <v>32.408225892967401</v>
      </c>
      <c r="BD26" s="109">
        <v>0.79709797249424796</v>
      </c>
      <c r="BE26" s="109">
        <v>1.4549269525703601</v>
      </c>
      <c r="BF26" s="109">
        <v>0.89667205940787598</v>
      </c>
      <c r="BG26" s="109">
        <v>8.6569718157455094E-2</v>
      </c>
      <c r="BH26" s="109">
        <v>4.7063998773877902</v>
      </c>
      <c r="BI26" s="109">
        <v>0.82723980591895696</v>
      </c>
      <c r="BJ26" s="109">
        <v>10.2461053588439</v>
      </c>
      <c r="BK26" s="109">
        <v>0.22402134094366</v>
      </c>
      <c r="BL26" s="109">
        <v>1.7525612697945999E-2</v>
      </c>
      <c r="BM26" s="109">
        <v>1.73224256272413E-2</v>
      </c>
      <c r="BN26" s="109">
        <v>0.60492685897060405</v>
      </c>
      <c r="BO26" s="109">
        <v>1.7765188524936</v>
      </c>
      <c r="BP26" s="109">
        <v>0.33394261406734299</v>
      </c>
      <c r="BQ26" s="109">
        <v>1.7197676285147301</v>
      </c>
      <c r="BR26" s="109">
        <v>0.83613424118013702</v>
      </c>
      <c r="BS26" s="109">
        <v>0.24711027323031301</v>
      </c>
      <c r="BT26" s="109">
        <v>0.70046431791860198</v>
      </c>
      <c r="BU26" s="109">
        <v>9.6391377090890795E-2</v>
      </c>
      <c r="BV26" s="109">
        <v>0.45518864783343499</v>
      </c>
      <c r="BW26" s="109">
        <v>9.2375796218742895E-2</v>
      </c>
      <c r="BX26" s="109">
        <v>0.24213419364746</v>
      </c>
      <c r="BY26" s="109">
        <v>4.5258829548927501E-2</v>
      </c>
      <c r="BZ26" s="109">
        <v>0.305255295661783</v>
      </c>
      <c r="CA26" s="109">
        <v>5.0791574468609997E-2</v>
      </c>
      <c r="CB26" s="109">
        <v>0.64768228764622005</v>
      </c>
      <c r="CC26" s="109">
        <v>7.5094099303833095E-2</v>
      </c>
      <c r="CE26" s="109">
        <v>4.6017012244019002E-2</v>
      </c>
      <c r="CF26" s="123">
        <v>1.336939323698E-2</v>
      </c>
    </row>
    <row r="27" spans="1:84" x14ac:dyDescent="0.25">
      <c r="A27">
        <v>213</v>
      </c>
      <c r="B27">
        <v>23</v>
      </c>
      <c r="C27" s="120" t="s">
        <v>27</v>
      </c>
      <c r="D27">
        <v>118479</v>
      </c>
      <c r="E27" t="s">
        <v>178</v>
      </c>
      <c r="F27" t="s">
        <v>46</v>
      </c>
      <c r="G27" t="s">
        <v>179</v>
      </c>
      <c r="H27" s="109">
        <v>63.615635926675495</v>
      </c>
      <c r="I27">
        <v>0</v>
      </c>
      <c r="J27" s="140">
        <v>1.9231215040088201</v>
      </c>
      <c r="K27" s="141">
        <v>62404.997695350597</v>
      </c>
      <c r="L27" s="141">
        <v>40000.142172201697</v>
      </c>
      <c r="M27" s="141">
        <v>222742.456906779</v>
      </c>
      <c r="N27" s="141">
        <v>38.188817510158998</v>
      </c>
      <c r="O27" s="141">
        <v>14891.8981706953</v>
      </c>
      <c r="P27" s="141">
        <v>268.68348860479699</v>
      </c>
      <c r="Q27" s="141">
        <v>21.5018921406899</v>
      </c>
      <c r="R27" s="141">
        <v>2617.0353069500102</v>
      </c>
      <c r="S27" s="141">
        <v>25.1736702268934</v>
      </c>
      <c r="T27" s="141">
        <v>13.8330982996108</v>
      </c>
      <c r="U27" s="141">
        <v>25.5548675859824</v>
      </c>
      <c r="V27" s="141" t="s">
        <v>182</v>
      </c>
      <c r="W27" s="141">
        <v>261.857950253171</v>
      </c>
      <c r="X27" s="141">
        <v>31.1663815665583</v>
      </c>
      <c r="Y27" s="141">
        <v>504.63083600846301</v>
      </c>
      <c r="Z27" s="141">
        <v>3.70950137259705</v>
      </c>
      <c r="AA27" s="141" t="s">
        <v>182</v>
      </c>
      <c r="AB27" s="122" t="s">
        <v>182</v>
      </c>
      <c r="AC27" s="122">
        <v>31.140912221269701</v>
      </c>
      <c r="AD27" s="122">
        <v>88.108250223545198</v>
      </c>
      <c r="AE27" s="122">
        <v>12.6408665215707</v>
      </c>
      <c r="AF27" s="122">
        <v>52.464939434393102</v>
      </c>
      <c r="AG27" s="122">
        <v>10.8181593995994</v>
      </c>
      <c r="AH27" s="122">
        <v>3.1622826720909298</v>
      </c>
      <c r="AI27" s="122">
        <v>9.4610618940669795</v>
      </c>
      <c r="AJ27" s="122">
        <v>1.1810022212772</v>
      </c>
      <c r="AK27" s="122">
        <v>6.90380589711258</v>
      </c>
      <c r="AL27" s="122">
        <v>1.25245240617636</v>
      </c>
      <c r="AM27" s="122">
        <v>3.2328411372647299</v>
      </c>
      <c r="AN27" s="122">
        <v>0.42488594674562902</v>
      </c>
      <c r="AO27" s="122">
        <v>2.7445815652507202</v>
      </c>
      <c r="AP27" s="122">
        <v>0.49465430446630598</v>
      </c>
      <c r="AQ27" s="122">
        <v>14.9034341133538</v>
      </c>
      <c r="AR27" s="122">
        <v>0.47000625969270898</v>
      </c>
      <c r="AT27" s="122">
        <v>0.26201518408791002</v>
      </c>
      <c r="AU27" s="142">
        <v>2.3570979682088398E-2</v>
      </c>
      <c r="AV27" s="140">
        <v>856.67131333704594</v>
      </c>
      <c r="AW27" s="109">
        <v>377.74873331901</v>
      </c>
      <c r="AX27" s="109">
        <v>4128.9932881731602</v>
      </c>
      <c r="AY27" s="109">
        <v>0.881197281810436</v>
      </c>
      <c r="AZ27" s="109">
        <v>139.28407363005499</v>
      </c>
      <c r="BA27" s="109">
        <v>3.5839076758975201</v>
      </c>
      <c r="BB27" s="109">
        <v>1.51024048418127</v>
      </c>
      <c r="BC27" s="109">
        <v>42.439455285707503</v>
      </c>
      <c r="BD27" s="109">
        <v>0.93999452791885096</v>
      </c>
      <c r="BE27" s="109">
        <v>1.23322804982823</v>
      </c>
      <c r="BF27" s="109">
        <v>1.0843417522761201</v>
      </c>
      <c r="BG27" s="109">
        <v>8.9907304901844107E-2</v>
      </c>
      <c r="BH27" s="109">
        <v>3.6772732815297098</v>
      </c>
      <c r="BI27" s="109">
        <v>0.74721166332425804</v>
      </c>
      <c r="BJ27" s="109">
        <v>7.5302925695852103</v>
      </c>
      <c r="BK27" s="109">
        <v>0.19807955533031499</v>
      </c>
      <c r="BL27" s="109">
        <v>1.90766122131724E-2</v>
      </c>
      <c r="BM27" s="109">
        <v>7.0221103624416899E-5</v>
      </c>
      <c r="BN27" s="109">
        <v>0.64742936836229203</v>
      </c>
      <c r="BO27" s="109">
        <v>1.2554227899994099</v>
      </c>
      <c r="BP27" s="109">
        <v>0.280245737594504</v>
      </c>
      <c r="BQ27" s="109">
        <v>1.73782620108033</v>
      </c>
      <c r="BR27" s="109">
        <v>0.80324014869034999</v>
      </c>
      <c r="BS27" s="109">
        <v>0.159793551585098</v>
      </c>
      <c r="BT27" s="109">
        <v>0.61470412186040202</v>
      </c>
      <c r="BU27" s="109">
        <v>8.8293214292618605E-2</v>
      </c>
      <c r="BV27" s="109">
        <v>0.40164799198822598</v>
      </c>
      <c r="BW27" s="109">
        <v>7.9661595084403194E-2</v>
      </c>
      <c r="BX27" s="109">
        <v>0.23454668419619501</v>
      </c>
      <c r="BY27" s="109">
        <v>4.5470342458646597E-2</v>
      </c>
      <c r="BZ27" s="109">
        <v>0.278336581714072</v>
      </c>
      <c r="CA27" s="109">
        <v>4.72602160387329E-2</v>
      </c>
      <c r="CB27" s="109">
        <v>0.56219461413517402</v>
      </c>
      <c r="CC27" s="109">
        <v>5.5528390829635801E-2</v>
      </c>
      <c r="CE27" s="109">
        <v>4.2364924129949397E-2</v>
      </c>
      <c r="CF27" s="123">
        <v>1.30976498784224E-2</v>
      </c>
    </row>
    <row r="28" spans="1:84" x14ac:dyDescent="0.25">
      <c r="A28">
        <v>214</v>
      </c>
      <c r="B28">
        <v>24</v>
      </c>
      <c r="C28" s="120" t="s">
        <v>27</v>
      </c>
      <c r="D28">
        <v>118479</v>
      </c>
      <c r="E28" t="s">
        <v>178</v>
      </c>
      <c r="F28" t="s">
        <v>46</v>
      </c>
      <c r="G28" t="s">
        <v>179</v>
      </c>
      <c r="H28" s="109">
        <v>78.541773699139156</v>
      </c>
      <c r="I28">
        <v>3</v>
      </c>
      <c r="J28" s="140">
        <v>5.5078746221970096</v>
      </c>
      <c r="K28" s="141">
        <v>83137.909773386695</v>
      </c>
      <c r="L28" s="141">
        <v>32723.539199143401</v>
      </c>
      <c r="M28" s="141">
        <v>232519.84107428</v>
      </c>
      <c r="N28" s="141">
        <v>71.393391213508806</v>
      </c>
      <c r="O28" s="141">
        <v>11729.540973024201</v>
      </c>
      <c r="P28" s="141">
        <v>276.42543422783399</v>
      </c>
      <c r="Q28" s="141">
        <v>638.65513099408099</v>
      </c>
      <c r="R28" s="141">
        <v>1122.8135331466799</v>
      </c>
      <c r="S28" s="141">
        <v>38.590574797894</v>
      </c>
      <c r="T28" s="141">
        <v>91.815757916389401</v>
      </c>
      <c r="U28" s="141">
        <v>13.459019132768301</v>
      </c>
      <c r="V28" s="141" t="s">
        <v>182</v>
      </c>
      <c r="W28" s="141">
        <v>128.130969721382</v>
      </c>
      <c r="X28" s="141">
        <v>21.681318996677199</v>
      </c>
      <c r="Y28" s="141">
        <v>107.551144794796</v>
      </c>
      <c r="Z28" s="141">
        <v>0.79078842193714005</v>
      </c>
      <c r="AA28" s="141" t="s">
        <v>182</v>
      </c>
      <c r="AB28" s="122" t="s">
        <v>182</v>
      </c>
      <c r="AC28" s="122">
        <v>7.8461423794291498</v>
      </c>
      <c r="AD28" s="122">
        <v>27.250800600259499</v>
      </c>
      <c r="AE28" s="122">
        <v>4.6704435535776101</v>
      </c>
      <c r="AF28" s="122">
        <v>26.6127261263888</v>
      </c>
      <c r="AG28" s="122">
        <v>6.8603287976907197</v>
      </c>
      <c r="AH28" s="122">
        <v>2.24664243711895</v>
      </c>
      <c r="AI28" s="122">
        <v>7.57899813296559</v>
      </c>
      <c r="AJ28" s="122">
        <v>1.06051382623413</v>
      </c>
      <c r="AK28" s="122">
        <v>5.0323398934328401</v>
      </c>
      <c r="AL28" s="122">
        <v>0.95164479323329898</v>
      </c>
      <c r="AM28" s="122">
        <v>2.31764418950078</v>
      </c>
      <c r="AN28" s="122">
        <v>0.27869941657008701</v>
      </c>
      <c r="AO28" s="122">
        <v>1.54970400476876</v>
      </c>
      <c r="AP28" s="122">
        <v>0.209373847811826</v>
      </c>
      <c r="AQ28" s="122">
        <v>4.5497577133805196</v>
      </c>
      <c r="AR28" s="122">
        <v>0.17188862822626899</v>
      </c>
      <c r="AT28" s="122">
        <v>6.5417903405391595E-2</v>
      </c>
      <c r="AU28" s="142" t="s">
        <v>182</v>
      </c>
      <c r="AV28" s="140">
        <v>1827.4962169681201</v>
      </c>
      <c r="AW28" s="109">
        <v>596.53393622999499</v>
      </c>
      <c r="AX28" s="109">
        <v>5196.09894573786</v>
      </c>
      <c r="AY28" s="109">
        <v>2.64202466436056</v>
      </c>
      <c r="AZ28" s="109">
        <v>138.64564358871201</v>
      </c>
      <c r="BA28" s="109">
        <v>6.76079629594933</v>
      </c>
      <c r="BB28" s="109">
        <v>31.935496852954198</v>
      </c>
      <c r="BC28" s="109">
        <v>24.793341174143102</v>
      </c>
      <c r="BD28" s="109">
        <v>1.7915497881473399</v>
      </c>
      <c r="BE28" s="109">
        <v>6.1934874831983997</v>
      </c>
      <c r="BF28" s="109">
        <v>0.91754058132156702</v>
      </c>
      <c r="BG28" s="109">
        <v>0.12746806597263</v>
      </c>
      <c r="BH28" s="109">
        <v>4.04251490213466</v>
      </c>
      <c r="BI28" s="109">
        <v>1.01197986297516</v>
      </c>
      <c r="BJ28" s="109">
        <v>3.65332189058975</v>
      </c>
      <c r="BK28" s="109">
        <v>0.19697108806258601</v>
      </c>
      <c r="BL28" s="109">
        <v>2.8354162159708401E-2</v>
      </c>
      <c r="BM28" s="109">
        <v>2.18915431074503E-4</v>
      </c>
      <c r="BN28" s="109">
        <v>0.584845185189939</v>
      </c>
      <c r="BO28" s="109">
        <v>0.93564028440102398</v>
      </c>
      <c r="BP28" s="109">
        <v>0.34053833823105401</v>
      </c>
      <c r="BQ28" s="109">
        <v>1.7866068166644899</v>
      </c>
      <c r="BR28" s="109">
        <v>0.93625771396835</v>
      </c>
      <c r="BS28" s="109">
        <v>0.30470081683300498</v>
      </c>
      <c r="BT28" s="109">
        <v>1.24815538007948</v>
      </c>
      <c r="BU28" s="109">
        <v>0.126842410749372</v>
      </c>
      <c r="BV28" s="109">
        <v>0.42191806077538901</v>
      </c>
      <c r="BW28" s="109">
        <v>0.12693430188044899</v>
      </c>
      <c r="BX28" s="109">
        <v>0.29881322609437599</v>
      </c>
      <c r="BY28" s="109">
        <v>9.7511408221492304E-2</v>
      </c>
      <c r="BZ28" s="109">
        <v>0.49376429389309001</v>
      </c>
      <c r="CA28" s="109">
        <v>7.4399649549706404E-2</v>
      </c>
      <c r="CB28" s="109">
        <v>0.60857729763130097</v>
      </c>
      <c r="CC28" s="109">
        <v>5.83021708301295E-2</v>
      </c>
      <c r="CE28" s="109">
        <v>4.3826372641883E-2</v>
      </c>
      <c r="CF28" s="123">
        <v>6.5379230720229302E-8</v>
      </c>
    </row>
    <row r="29" spans="1:84" x14ac:dyDescent="0.25">
      <c r="A29">
        <v>252</v>
      </c>
      <c r="B29">
        <v>25</v>
      </c>
      <c r="C29" s="120" t="s">
        <v>21</v>
      </c>
      <c r="D29">
        <v>118465</v>
      </c>
      <c r="E29" t="s">
        <v>178</v>
      </c>
      <c r="F29" t="s">
        <v>46</v>
      </c>
      <c r="G29" t="s">
        <v>179</v>
      </c>
      <c r="H29" s="109">
        <v>70.943794825567139</v>
      </c>
      <c r="I29">
        <v>0</v>
      </c>
      <c r="J29" s="140">
        <v>2.6457171632070202</v>
      </c>
      <c r="K29" s="141">
        <v>71490.550276126596</v>
      </c>
      <c r="L29" s="141">
        <v>36856.782829364303</v>
      </c>
      <c r="M29" s="141">
        <v>218688.69406304101</v>
      </c>
      <c r="N29" s="141">
        <v>38.265210664190199</v>
      </c>
      <c r="O29" s="141">
        <v>14523.4663871022</v>
      </c>
      <c r="P29" s="141">
        <v>246.59180106369101</v>
      </c>
      <c r="Q29" s="141" t="s">
        <v>182</v>
      </c>
      <c r="R29" s="141">
        <v>1616.4458296702101</v>
      </c>
      <c r="S29" s="141">
        <v>27.7928654470679</v>
      </c>
      <c r="T29" s="141">
        <v>4.3124353573352101</v>
      </c>
      <c r="U29" s="141">
        <v>17.883274152940199</v>
      </c>
      <c r="V29" s="141" t="s">
        <v>182</v>
      </c>
      <c r="W29" s="141">
        <v>264.90478689819599</v>
      </c>
      <c r="X29" s="141">
        <v>31.010460134458501</v>
      </c>
      <c r="Y29" s="141">
        <v>276.60652431966997</v>
      </c>
      <c r="Z29" s="141">
        <v>2.7866902986531898</v>
      </c>
      <c r="AA29" s="141" t="s">
        <v>182</v>
      </c>
      <c r="AB29" s="122" t="s">
        <v>182</v>
      </c>
      <c r="AC29" s="122">
        <v>21.989288553117198</v>
      </c>
      <c r="AD29" s="122">
        <v>71.0594570005197</v>
      </c>
      <c r="AE29" s="122">
        <v>10.8565431515286</v>
      </c>
      <c r="AF29" s="122">
        <v>54.290972976564603</v>
      </c>
      <c r="AG29" s="122">
        <v>11.8967569525344</v>
      </c>
      <c r="AH29" s="122">
        <v>3.3515152852713102</v>
      </c>
      <c r="AI29" s="122">
        <v>9.9053081155137992</v>
      </c>
      <c r="AJ29" s="122">
        <v>1.4182582013512</v>
      </c>
      <c r="AK29" s="122">
        <v>7.8029675579000903</v>
      </c>
      <c r="AL29" s="122">
        <v>1.31603989010988</v>
      </c>
      <c r="AM29" s="122">
        <v>3.1246799988462701</v>
      </c>
      <c r="AN29" s="122">
        <v>0.40693834210061303</v>
      </c>
      <c r="AO29" s="122">
        <v>2.2688435549604402</v>
      </c>
      <c r="AP29" s="122">
        <v>0.31663277828599601</v>
      </c>
      <c r="AQ29" s="122">
        <v>9.2456070850263092</v>
      </c>
      <c r="AR29" s="122">
        <v>0.48658111929231301</v>
      </c>
      <c r="AT29" s="122">
        <v>0.18055053788634101</v>
      </c>
      <c r="AU29" s="142">
        <v>2.1659781774688299E-2</v>
      </c>
      <c r="AV29" s="140">
        <v>917.15953082059195</v>
      </c>
      <c r="AW29" s="109">
        <v>624.85429052852498</v>
      </c>
      <c r="AX29" s="109">
        <v>4167.9651555087803</v>
      </c>
      <c r="AY29" s="109">
        <v>1.1289798677820699</v>
      </c>
      <c r="AZ29" s="109">
        <v>190.66066602893599</v>
      </c>
      <c r="BA29" s="109">
        <v>3.6395635888415501</v>
      </c>
      <c r="BB29" s="109">
        <v>1.5654581135580301</v>
      </c>
      <c r="BC29" s="109">
        <v>29.550848034215001</v>
      </c>
      <c r="BD29" s="109">
        <v>1.01815891775684</v>
      </c>
      <c r="BE29" s="109">
        <v>0.82400628937331699</v>
      </c>
      <c r="BF29" s="109">
        <v>0.97620437848258801</v>
      </c>
      <c r="BG29" s="109">
        <v>8.9068383605680507E-2</v>
      </c>
      <c r="BH29" s="109">
        <v>3.95327584116521</v>
      </c>
      <c r="BI29" s="109">
        <v>0.86937535064513505</v>
      </c>
      <c r="BJ29" s="109">
        <v>4.8632439300226897</v>
      </c>
      <c r="BK29" s="109">
        <v>0.21890037756130701</v>
      </c>
      <c r="BL29" s="109">
        <v>1.9064725502427299E-2</v>
      </c>
      <c r="BM29" s="109">
        <v>9.48481523798273E-2</v>
      </c>
      <c r="BN29" s="109">
        <v>0.56906539396422295</v>
      </c>
      <c r="BO29" s="109">
        <v>1.6972855996358001</v>
      </c>
      <c r="BP29" s="109">
        <v>0.34440986965808601</v>
      </c>
      <c r="BQ29" s="109">
        <v>1.7202438628444401</v>
      </c>
      <c r="BR29" s="109">
        <v>1.0797151887776599</v>
      </c>
      <c r="BS29" s="109">
        <v>0.26452441641124702</v>
      </c>
      <c r="BT29" s="109">
        <v>0.90722531859414202</v>
      </c>
      <c r="BU29" s="109">
        <v>0.121426300306562</v>
      </c>
      <c r="BV29" s="109">
        <v>0.61620121613618495</v>
      </c>
      <c r="BW29" s="109">
        <v>0.100665321092092</v>
      </c>
      <c r="BX29" s="109">
        <v>0.29266595452793998</v>
      </c>
      <c r="BY29" s="109">
        <v>6.6375616478278804E-2</v>
      </c>
      <c r="BZ29" s="109">
        <v>0.255835971419547</v>
      </c>
      <c r="CA29" s="109">
        <v>7.1909840954627796E-2</v>
      </c>
      <c r="CB29" s="109">
        <v>0.64381628668551305</v>
      </c>
      <c r="CC29" s="109">
        <v>8.2119329242480901E-2</v>
      </c>
      <c r="CE29" s="109">
        <v>4.3807782842544801E-2</v>
      </c>
      <c r="CF29" s="123">
        <v>1.6182630391451899E-2</v>
      </c>
    </row>
    <row r="30" spans="1:84" x14ac:dyDescent="0.25">
      <c r="A30">
        <v>253</v>
      </c>
      <c r="B30">
        <v>26</v>
      </c>
      <c r="C30" s="120" t="s">
        <v>21</v>
      </c>
      <c r="D30">
        <v>118465</v>
      </c>
      <c r="E30" t="s">
        <v>178</v>
      </c>
      <c r="F30" t="s">
        <v>46</v>
      </c>
      <c r="G30" t="s">
        <v>179</v>
      </c>
      <c r="H30" s="109">
        <v>62.579431594287684</v>
      </c>
      <c r="I30">
        <v>0</v>
      </c>
      <c r="J30" s="140">
        <v>1.9901597669687701</v>
      </c>
      <c r="K30" s="141">
        <v>61867.647485930102</v>
      </c>
      <c r="L30" s="141">
        <v>43062.309278364999</v>
      </c>
      <c r="M30" s="141">
        <v>216789.77463788001</v>
      </c>
      <c r="N30" s="141">
        <v>33.113192191267501</v>
      </c>
      <c r="O30" s="141">
        <v>17048.790621150401</v>
      </c>
      <c r="P30" s="141">
        <v>295.34253115532698</v>
      </c>
      <c r="Q30" s="141" t="s">
        <v>182</v>
      </c>
      <c r="R30" s="141">
        <v>2053.5297716933601</v>
      </c>
      <c r="S30" s="141">
        <v>29.974023943686401</v>
      </c>
      <c r="T30" s="141">
        <v>3.24496842038671</v>
      </c>
      <c r="U30" s="141">
        <v>24.3096309996318</v>
      </c>
      <c r="V30" s="141" t="s">
        <v>182</v>
      </c>
      <c r="W30" s="141">
        <v>321.14747044654803</v>
      </c>
      <c r="X30" s="141">
        <v>34.271641108633702</v>
      </c>
      <c r="Y30" s="141">
        <v>492.42244625851202</v>
      </c>
      <c r="Z30" s="141">
        <v>5.1396672422740002</v>
      </c>
      <c r="AA30" s="141" t="s">
        <v>182</v>
      </c>
      <c r="AB30" s="122">
        <v>0.14676075425058999</v>
      </c>
      <c r="AC30" s="122">
        <v>32.896686681126297</v>
      </c>
      <c r="AD30" s="122">
        <v>95.172473091885706</v>
      </c>
      <c r="AE30" s="122">
        <v>13.5743267151833</v>
      </c>
      <c r="AF30" s="122">
        <v>57.282913303813501</v>
      </c>
      <c r="AG30" s="122">
        <v>12.116413488198701</v>
      </c>
      <c r="AH30" s="122">
        <v>3.4942611164312898</v>
      </c>
      <c r="AI30" s="122">
        <v>10.6023498638259</v>
      </c>
      <c r="AJ30" s="122">
        <v>1.5362582501795401</v>
      </c>
      <c r="AK30" s="122">
        <v>7.9275484707105601</v>
      </c>
      <c r="AL30" s="122">
        <v>1.3290202795074599</v>
      </c>
      <c r="AM30" s="122">
        <v>3.5785321240956698</v>
      </c>
      <c r="AN30" s="122">
        <v>0.43802570610603597</v>
      </c>
      <c r="AO30" s="122">
        <v>3.0722395334914201</v>
      </c>
      <c r="AP30" s="122">
        <v>0.46537344607398501</v>
      </c>
      <c r="AQ30" s="122">
        <v>14.979478754952</v>
      </c>
      <c r="AR30" s="122">
        <v>0.78109083579583605</v>
      </c>
      <c r="AT30" s="122">
        <v>0.29865861285328099</v>
      </c>
      <c r="AU30" s="142">
        <v>2.4659895733142399E-2</v>
      </c>
      <c r="AV30" s="140">
        <v>839.58887326631304</v>
      </c>
      <c r="AW30" s="109">
        <v>528.37039232371103</v>
      </c>
      <c r="AX30" s="109">
        <v>4324.0628777489601</v>
      </c>
      <c r="AY30" s="109">
        <v>1.06760180880214</v>
      </c>
      <c r="AZ30" s="109">
        <v>251.76142743196399</v>
      </c>
      <c r="BA30" s="109">
        <v>4.62856983910764</v>
      </c>
      <c r="BB30" s="109">
        <v>1.32688911064531</v>
      </c>
      <c r="BC30" s="109">
        <v>26.658041130576201</v>
      </c>
      <c r="BD30" s="109">
        <v>1.0262343869702599</v>
      </c>
      <c r="BE30" s="109">
        <v>1.0906338355151799</v>
      </c>
      <c r="BF30" s="109">
        <v>1.1373735117511099</v>
      </c>
      <c r="BG30" s="109">
        <v>0.100311545611527</v>
      </c>
      <c r="BH30" s="109">
        <v>5.2622699027862003</v>
      </c>
      <c r="BI30" s="109">
        <v>1.04875262316823</v>
      </c>
      <c r="BJ30" s="109">
        <v>9.6838210823172304</v>
      </c>
      <c r="BK30" s="109">
        <v>0.28088823312934702</v>
      </c>
      <c r="BL30" s="109">
        <v>1.8494931806295401E-2</v>
      </c>
      <c r="BM30" s="109">
        <v>0.11050982747365901</v>
      </c>
      <c r="BN30" s="109">
        <v>0.89066177784536404</v>
      </c>
      <c r="BO30" s="109">
        <v>1.8449723943697001</v>
      </c>
      <c r="BP30" s="109">
        <v>0.34423238244773902</v>
      </c>
      <c r="BQ30" s="109">
        <v>2.3527833267754001</v>
      </c>
      <c r="BR30" s="109">
        <v>0.93144385436701504</v>
      </c>
      <c r="BS30" s="109">
        <v>0.22662666378004101</v>
      </c>
      <c r="BT30" s="109">
        <v>0.79193958919739305</v>
      </c>
      <c r="BU30" s="109">
        <v>0.116907006865601</v>
      </c>
      <c r="BV30" s="109">
        <v>0.524922255582561</v>
      </c>
      <c r="BW30" s="109">
        <v>0.116519449397605</v>
      </c>
      <c r="BX30" s="109">
        <v>0.231640795721864</v>
      </c>
      <c r="BY30" s="109">
        <v>6.09243157119485E-2</v>
      </c>
      <c r="BZ30" s="109">
        <v>0.31667855490642599</v>
      </c>
      <c r="CA30" s="109">
        <v>6.07804190217393E-2</v>
      </c>
      <c r="CB30" s="109">
        <v>0.85206965621503905</v>
      </c>
      <c r="CC30" s="109">
        <v>0.10822560816554</v>
      </c>
      <c r="CE30" s="109">
        <v>6.7771133808057604E-2</v>
      </c>
      <c r="CF30" s="123">
        <v>1.61693039688042E-2</v>
      </c>
    </row>
    <row r="31" spans="1:84" x14ac:dyDescent="0.25">
      <c r="A31">
        <v>254</v>
      </c>
      <c r="B31">
        <v>27</v>
      </c>
      <c r="C31" s="120" t="s">
        <v>21</v>
      </c>
      <c r="D31">
        <v>118465</v>
      </c>
      <c r="E31" t="s">
        <v>178</v>
      </c>
      <c r="F31" t="s">
        <v>46</v>
      </c>
      <c r="G31" t="s">
        <v>179</v>
      </c>
      <c r="H31" s="109">
        <v>81.281075327167827</v>
      </c>
      <c r="I31">
        <v>5</v>
      </c>
      <c r="J31" s="140">
        <v>1.7226191068868499</v>
      </c>
      <c r="K31" s="141">
        <v>82624.750020360501</v>
      </c>
      <c r="L31" s="141">
        <v>32886.576819317299</v>
      </c>
      <c r="M31" s="141">
        <v>226409.84995516899</v>
      </c>
      <c r="N31" s="141">
        <v>99.158861834667604</v>
      </c>
      <c r="O31" s="141">
        <v>15056.622132338</v>
      </c>
      <c r="P31" s="141">
        <v>272.63892414674001</v>
      </c>
      <c r="Q31" s="141">
        <v>963.563725236908</v>
      </c>
      <c r="R31" s="141">
        <v>1034.1751196472301</v>
      </c>
      <c r="S31" s="141">
        <v>34.462854519925699</v>
      </c>
      <c r="T31" s="141">
        <v>122.357904928015</v>
      </c>
      <c r="U31" s="141">
        <v>13.570081429875801</v>
      </c>
      <c r="V31" s="141" t="s">
        <v>182</v>
      </c>
      <c r="W31" s="141">
        <v>163.56161525878301</v>
      </c>
      <c r="X31" s="141">
        <v>19.088656529256099</v>
      </c>
      <c r="Y31" s="141">
        <v>123.549213340634</v>
      </c>
      <c r="Z31" s="141">
        <v>1.34706663685523</v>
      </c>
      <c r="AA31" s="141" t="s">
        <v>182</v>
      </c>
      <c r="AB31" s="122">
        <v>0.12172332608108601</v>
      </c>
      <c r="AC31" s="122">
        <v>11.399769714058699</v>
      </c>
      <c r="AD31" s="122">
        <v>35.328730804247002</v>
      </c>
      <c r="AE31" s="122">
        <v>5.6427676487182596</v>
      </c>
      <c r="AF31" s="122">
        <v>30.007339802179299</v>
      </c>
      <c r="AG31" s="122">
        <v>7.5776071031549197</v>
      </c>
      <c r="AH31" s="122">
        <v>2.3070121582379901</v>
      </c>
      <c r="AI31" s="122">
        <v>6.8523426209793401</v>
      </c>
      <c r="AJ31" s="122">
        <v>0.92064855380495902</v>
      </c>
      <c r="AK31" s="122">
        <v>4.9795976499161396</v>
      </c>
      <c r="AL31" s="122">
        <v>0.81608062167112905</v>
      </c>
      <c r="AM31" s="122">
        <v>1.9531629472752301</v>
      </c>
      <c r="AN31" s="122">
        <v>0.26315611543428202</v>
      </c>
      <c r="AO31" s="122">
        <v>1.2047387629674999</v>
      </c>
      <c r="AP31" s="122">
        <v>0.15952974670272399</v>
      </c>
      <c r="AQ31" s="122">
        <v>5.6776793709195603</v>
      </c>
      <c r="AR31" s="122">
        <v>0.19707768456447999</v>
      </c>
      <c r="AT31" s="122">
        <v>0.17928964419836299</v>
      </c>
      <c r="AU31" s="142">
        <v>3.7011856102668203E-2</v>
      </c>
      <c r="AV31" s="140">
        <v>1002.59507481965</v>
      </c>
      <c r="AW31" s="109">
        <v>726.59260470773995</v>
      </c>
      <c r="AX31" s="109">
        <v>4498.64486349048</v>
      </c>
      <c r="AY31" s="109">
        <v>1.54900877660447</v>
      </c>
      <c r="AZ31" s="109">
        <v>307.919190830773</v>
      </c>
      <c r="BA31" s="109">
        <v>4.3454515226365302</v>
      </c>
      <c r="BB31" s="109">
        <v>11.7147395916734</v>
      </c>
      <c r="BC31" s="109">
        <v>19.146196180956601</v>
      </c>
      <c r="BD31" s="109">
        <v>1.3115389662100201</v>
      </c>
      <c r="BE31" s="109">
        <v>5.8016807481817398</v>
      </c>
      <c r="BF31" s="109">
        <v>0.90765445164881298</v>
      </c>
      <c r="BG31" s="109">
        <v>9.5505203264219199E-2</v>
      </c>
      <c r="BH31" s="109">
        <v>2.8721730207293001</v>
      </c>
      <c r="BI31" s="109">
        <v>0.58652468956021997</v>
      </c>
      <c r="BJ31" s="109">
        <v>2.7026270670720001</v>
      </c>
      <c r="BK31" s="109">
        <v>0.14484949535328101</v>
      </c>
      <c r="BL31" s="109">
        <v>1.9529627956506701E-2</v>
      </c>
      <c r="BM31" s="109">
        <v>8.8241835328768198E-2</v>
      </c>
      <c r="BN31" s="109">
        <v>0.43874818796405302</v>
      </c>
      <c r="BO31" s="109">
        <v>0.78538860610191297</v>
      </c>
      <c r="BP31" s="109">
        <v>0.28817607748535401</v>
      </c>
      <c r="BQ31" s="109">
        <v>1.4413457524284601</v>
      </c>
      <c r="BR31" s="109">
        <v>0.63136612727046004</v>
      </c>
      <c r="BS31" s="109">
        <v>0.159158300353131</v>
      </c>
      <c r="BT31" s="109">
        <v>0.66053089891136396</v>
      </c>
      <c r="BU31" s="109">
        <v>9.74055823865696E-2</v>
      </c>
      <c r="BV31" s="109">
        <v>0.421005215714085</v>
      </c>
      <c r="BW31" s="109">
        <v>8.0816179217272396E-2</v>
      </c>
      <c r="BX31" s="109">
        <v>0.206156018157197</v>
      </c>
      <c r="BY31" s="109">
        <v>4.1589700782113603E-2</v>
      </c>
      <c r="BZ31" s="109">
        <v>0.240591919718351</v>
      </c>
      <c r="CA31" s="109">
        <v>2.6863513385049699E-2</v>
      </c>
      <c r="CB31" s="109">
        <v>0.37616231424382401</v>
      </c>
      <c r="CC31" s="109">
        <v>3.1814592893816801E-2</v>
      </c>
      <c r="CE31" s="109">
        <v>4.7490349799504998E-2</v>
      </c>
      <c r="CF31" s="123">
        <v>1.6719747394652699E-2</v>
      </c>
    </row>
    <row r="32" spans="1:84" x14ac:dyDescent="0.25">
      <c r="A32">
        <v>255</v>
      </c>
      <c r="B32">
        <v>28</v>
      </c>
      <c r="C32" s="120" t="s">
        <v>21</v>
      </c>
      <c r="D32">
        <v>118465</v>
      </c>
      <c r="E32" t="s">
        <v>178</v>
      </c>
      <c r="F32" t="s">
        <v>46</v>
      </c>
      <c r="G32" t="s">
        <v>179</v>
      </c>
      <c r="H32" s="109">
        <v>76.616728549847309</v>
      </c>
      <c r="I32">
        <v>5</v>
      </c>
      <c r="J32" s="140">
        <v>2.6608549155466701</v>
      </c>
      <c r="K32" s="141">
        <v>79339.543860683101</v>
      </c>
      <c r="L32" s="141">
        <v>34522.403413858599</v>
      </c>
      <c r="M32" s="141">
        <v>219494.14765837201</v>
      </c>
      <c r="N32" s="141">
        <v>108.32225387561201</v>
      </c>
      <c r="O32" s="141">
        <v>15517.068941137401</v>
      </c>
      <c r="P32" s="141">
        <v>289.12784438025102</v>
      </c>
      <c r="Q32" s="141">
        <v>1537.13995571091</v>
      </c>
      <c r="R32" s="141">
        <v>897.14273405336496</v>
      </c>
      <c r="S32" s="141">
        <v>33.6836738777967</v>
      </c>
      <c r="T32" s="141">
        <v>116.23981456288099</v>
      </c>
      <c r="U32" s="141">
        <v>14.0095335167039</v>
      </c>
      <c r="V32" s="141" t="s">
        <v>182</v>
      </c>
      <c r="W32" s="141">
        <v>166.34648254591099</v>
      </c>
      <c r="X32" s="141">
        <v>20.9264926048095</v>
      </c>
      <c r="Y32" s="141">
        <v>133.31405238686801</v>
      </c>
      <c r="Z32" s="141">
        <v>1.43574214129914</v>
      </c>
      <c r="AA32" s="141" t="s">
        <v>182</v>
      </c>
      <c r="AB32" s="122">
        <v>0.53162911567519699</v>
      </c>
      <c r="AC32" s="122">
        <v>11.9370506607736</v>
      </c>
      <c r="AD32" s="122">
        <v>37.785878274516101</v>
      </c>
      <c r="AE32" s="122">
        <v>6.2717948834392701</v>
      </c>
      <c r="AF32" s="122">
        <v>32.612185655841401</v>
      </c>
      <c r="AG32" s="122">
        <v>8.2212022659930799</v>
      </c>
      <c r="AH32" s="122">
        <v>2.81270870645479</v>
      </c>
      <c r="AI32" s="122">
        <v>8.2447328136030595</v>
      </c>
      <c r="AJ32" s="122">
        <v>1.0426377805826399</v>
      </c>
      <c r="AK32" s="122">
        <v>5.1562261981562303</v>
      </c>
      <c r="AL32" s="122">
        <v>0.99201800982418098</v>
      </c>
      <c r="AM32" s="122">
        <v>2.0879620346079402</v>
      </c>
      <c r="AN32" s="122">
        <v>0.21946280845208599</v>
      </c>
      <c r="AO32" s="122">
        <v>1.4774708717473899</v>
      </c>
      <c r="AP32" s="122">
        <v>0.154076558315866</v>
      </c>
      <c r="AQ32" s="122">
        <v>5.8480644546012197</v>
      </c>
      <c r="AR32" s="122">
        <v>0.24175290167073499</v>
      </c>
      <c r="AT32" s="122">
        <v>0.22299326576999701</v>
      </c>
      <c r="AU32" s="142">
        <v>2.7888323472433401E-2</v>
      </c>
      <c r="AV32" s="140">
        <v>1087.85867250162</v>
      </c>
      <c r="AW32" s="109">
        <v>393.43240783264702</v>
      </c>
      <c r="AX32" s="109">
        <v>5089.49970814882</v>
      </c>
      <c r="AY32" s="109">
        <v>1.6251299785428901</v>
      </c>
      <c r="AZ32" s="109">
        <v>184.633884360742</v>
      </c>
      <c r="BA32" s="109">
        <v>4.0103400577117103</v>
      </c>
      <c r="BB32" s="109">
        <v>29.513392067882599</v>
      </c>
      <c r="BC32" s="109">
        <v>19.059985770034</v>
      </c>
      <c r="BD32" s="109">
        <v>1.2250873358400101</v>
      </c>
      <c r="BE32" s="109">
        <v>4.6707931967916396</v>
      </c>
      <c r="BF32" s="109">
        <v>0.76176804551121302</v>
      </c>
      <c r="BG32" s="109">
        <v>0.117911829482983</v>
      </c>
      <c r="BH32" s="109">
        <v>2.72065768532158</v>
      </c>
      <c r="BI32" s="109">
        <v>0.562742742404862</v>
      </c>
      <c r="BJ32" s="109">
        <v>2.75406544425846</v>
      </c>
      <c r="BK32" s="109">
        <v>0.16172581081677101</v>
      </c>
      <c r="BL32" s="109">
        <v>1.32124271126481E-2</v>
      </c>
      <c r="BM32" s="109">
        <v>0.36527704313926601</v>
      </c>
      <c r="BN32" s="109">
        <v>0.392123889149739</v>
      </c>
      <c r="BO32" s="109">
        <v>0.80539836347098104</v>
      </c>
      <c r="BP32" s="109">
        <v>0.22295739573331</v>
      </c>
      <c r="BQ32" s="109">
        <v>1.3666081001558501</v>
      </c>
      <c r="BR32" s="109">
        <v>0.61492092718363001</v>
      </c>
      <c r="BS32" s="109">
        <v>0.24854218789924701</v>
      </c>
      <c r="BT32" s="109">
        <v>0.473800630114943</v>
      </c>
      <c r="BU32" s="109">
        <v>0.103235450420881</v>
      </c>
      <c r="BV32" s="109">
        <v>0.398901160439953</v>
      </c>
      <c r="BW32" s="109">
        <v>9.8352485799164099E-2</v>
      </c>
      <c r="BX32" s="109">
        <v>0.23581754366355501</v>
      </c>
      <c r="BY32" s="109">
        <v>4.5608106327186503E-2</v>
      </c>
      <c r="BZ32" s="109">
        <v>0.24486849192232901</v>
      </c>
      <c r="CA32" s="109">
        <v>3.4408510649954101E-2</v>
      </c>
      <c r="CB32" s="109">
        <v>0.46920773900724599</v>
      </c>
      <c r="CC32" s="109">
        <v>5.7426941654255798E-2</v>
      </c>
      <c r="CE32" s="109">
        <v>4.8123569168384901E-2</v>
      </c>
      <c r="CF32" s="123">
        <v>1.5829755805386099E-2</v>
      </c>
    </row>
    <row r="33" spans="1:84" x14ac:dyDescent="0.25">
      <c r="A33">
        <v>256</v>
      </c>
      <c r="B33">
        <v>29</v>
      </c>
      <c r="C33" s="120" t="s">
        <v>21</v>
      </c>
      <c r="D33">
        <v>118465</v>
      </c>
      <c r="E33" t="s">
        <v>178</v>
      </c>
      <c r="F33" t="s">
        <v>46</v>
      </c>
      <c r="G33" t="s">
        <v>179</v>
      </c>
      <c r="H33" s="109">
        <v>73.250059585476919</v>
      </c>
      <c r="I33">
        <v>3</v>
      </c>
      <c r="J33" s="140">
        <v>2.7411198731708999</v>
      </c>
      <c r="K33" s="141">
        <v>77911.910074679705</v>
      </c>
      <c r="L33" s="141">
        <v>33794.101970458301</v>
      </c>
      <c r="M33" s="141">
        <v>239253.07161163201</v>
      </c>
      <c r="N33" s="141">
        <v>59.514635724401799</v>
      </c>
      <c r="O33" s="141">
        <v>12834.07374299</v>
      </c>
      <c r="P33" s="141">
        <v>242.09462892267899</v>
      </c>
      <c r="Q33" s="141">
        <v>188.30941551294299</v>
      </c>
      <c r="R33" s="141">
        <v>1475.5240183874801</v>
      </c>
      <c r="S33" s="141">
        <v>34.6092410751938</v>
      </c>
      <c r="T33" s="141">
        <v>57.835086786038602</v>
      </c>
      <c r="U33" s="141">
        <v>16.4428089930806</v>
      </c>
      <c r="V33" s="141">
        <v>0.75776334080678998</v>
      </c>
      <c r="W33" s="141">
        <v>241.655646786245</v>
      </c>
      <c r="X33" s="141">
        <v>27.060148332291199</v>
      </c>
      <c r="Y33" s="141">
        <v>233.146397315683</v>
      </c>
      <c r="Z33" s="141">
        <v>3.1720683327104502</v>
      </c>
      <c r="AA33" s="141" t="s">
        <v>182</v>
      </c>
      <c r="AB33" s="122">
        <v>5.6460941776875098</v>
      </c>
      <c r="AC33" s="122">
        <v>21.5020118580487</v>
      </c>
      <c r="AD33" s="122">
        <v>60.416683809394399</v>
      </c>
      <c r="AE33" s="122">
        <v>8.8753251540505893</v>
      </c>
      <c r="AF33" s="122">
        <v>43.42999949659</v>
      </c>
      <c r="AG33" s="122">
        <v>10.639586433832299</v>
      </c>
      <c r="AH33" s="122">
        <v>2.7213303093743599</v>
      </c>
      <c r="AI33" s="122">
        <v>8.6742741667521504</v>
      </c>
      <c r="AJ33" s="122">
        <v>1.4191495717457601</v>
      </c>
      <c r="AK33" s="122">
        <v>6.4615000842782404</v>
      </c>
      <c r="AL33" s="122">
        <v>1.04777824917453</v>
      </c>
      <c r="AM33" s="122">
        <v>2.3462300304106698</v>
      </c>
      <c r="AN33" s="122">
        <v>0.28852988595786899</v>
      </c>
      <c r="AO33" s="122">
        <v>2.1484849309315202</v>
      </c>
      <c r="AP33" s="122">
        <v>0.25440415544047401</v>
      </c>
      <c r="AQ33" s="122">
        <v>8.3895564756092291</v>
      </c>
      <c r="AR33" s="122">
        <v>0.380835279258252</v>
      </c>
      <c r="AT33" s="122">
        <v>0.350784662131786</v>
      </c>
      <c r="AU33" s="142">
        <v>5.8641762825024903E-2</v>
      </c>
      <c r="AV33" s="140">
        <v>2537.4041188414099</v>
      </c>
      <c r="AW33" s="109">
        <v>654.84919713638101</v>
      </c>
      <c r="AX33" s="109">
        <v>9483.5274279584301</v>
      </c>
      <c r="AY33" s="109">
        <v>3.6041179423934699</v>
      </c>
      <c r="AZ33" s="109">
        <v>601.71411327868395</v>
      </c>
      <c r="BA33" s="109">
        <v>6.7489085185098201</v>
      </c>
      <c r="BB33" s="109">
        <v>14.825530041395099</v>
      </c>
      <c r="BC33" s="109">
        <v>33.262349427511602</v>
      </c>
      <c r="BD33" s="109">
        <v>2.8983620096289102</v>
      </c>
      <c r="BE33" s="109">
        <v>7.3304695659103203</v>
      </c>
      <c r="BF33" s="109">
        <v>1.6129373915854199</v>
      </c>
      <c r="BG33" s="109">
        <v>0.332381002625455</v>
      </c>
      <c r="BH33" s="109">
        <v>7.4082959776125499</v>
      </c>
      <c r="BI33" s="109">
        <v>1.74562020801088</v>
      </c>
      <c r="BJ33" s="109">
        <v>11.580790674255899</v>
      </c>
      <c r="BK33" s="109">
        <v>0.54819091491699401</v>
      </c>
      <c r="BL33" s="109">
        <v>6.9513011713544501E-2</v>
      </c>
      <c r="BM33" s="109">
        <v>2.3482632467195201</v>
      </c>
      <c r="BN33" s="109">
        <v>0.97974789548196595</v>
      </c>
      <c r="BO33" s="109">
        <v>2.02050741557062</v>
      </c>
      <c r="BP33" s="109">
        <v>0.58618754717750299</v>
      </c>
      <c r="BQ33" s="109">
        <v>3.5175310378751701</v>
      </c>
      <c r="BR33" s="109">
        <v>1.89955657695695</v>
      </c>
      <c r="BS33" s="109">
        <v>0.39816073067048802</v>
      </c>
      <c r="BT33" s="109">
        <v>1.69064790178496</v>
      </c>
      <c r="BU33" s="109">
        <v>0.26107455330914803</v>
      </c>
      <c r="BV33" s="109">
        <v>1.24450964987678</v>
      </c>
      <c r="BW33" s="109">
        <v>0.19443382790316599</v>
      </c>
      <c r="BX33" s="109">
        <v>0.61943586764686898</v>
      </c>
      <c r="BY33" s="109">
        <v>0.17272866592730399</v>
      </c>
      <c r="BZ33" s="109">
        <v>0.88142105286657901</v>
      </c>
      <c r="CA33" s="109">
        <v>0.104722653321565</v>
      </c>
      <c r="CB33" s="109">
        <v>0.83766237305495095</v>
      </c>
      <c r="CC33" s="109">
        <v>0.13783064325722699</v>
      </c>
      <c r="CE33" s="109">
        <v>0.19381747924085799</v>
      </c>
      <c r="CF33" s="123">
        <v>4.7891636580810602E-2</v>
      </c>
    </row>
    <row r="34" spans="1:84" x14ac:dyDescent="0.25">
      <c r="A34">
        <v>257</v>
      </c>
      <c r="B34">
        <v>30</v>
      </c>
      <c r="C34" s="120" t="s">
        <v>21</v>
      </c>
      <c r="D34">
        <v>118465</v>
      </c>
      <c r="E34" t="s">
        <v>178</v>
      </c>
      <c r="F34" t="s">
        <v>46</v>
      </c>
      <c r="G34" t="s">
        <v>179</v>
      </c>
      <c r="H34" s="109">
        <v>65.003870986465174</v>
      </c>
      <c r="I34">
        <v>1</v>
      </c>
      <c r="J34" s="140">
        <v>1.22364458699793</v>
      </c>
      <c r="K34" s="141">
        <v>67443.437074850997</v>
      </c>
      <c r="L34" s="141">
        <v>28154.309942515501</v>
      </c>
      <c r="M34" s="141">
        <v>228943.73634780801</v>
      </c>
      <c r="N34" s="141">
        <v>55.079564933825601</v>
      </c>
      <c r="O34" s="141">
        <v>10288.0143948649</v>
      </c>
      <c r="P34" s="141">
        <v>310.28830950714803</v>
      </c>
      <c r="Q34" s="141">
        <v>385.81681860393002</v>
      </c>
      <c r="R34" s="141">
        <v>2355.24779579593</v>
      </c>
      <c r="S34" s="141">
        <v>33.120650744373997</v>
      </c>
      <c r="T34" s="141">
        <v>52.909208000647602</v>
      </c>
      <c r="U34" s="141">
        <v>19.034179642489701</v>
      </c>
      <c r="V34" s="141" t="s">
        <v>182</v>
      </c>
      <c r="W34" s="141">
        <v>251.98630989518199</v>
      </c>
      <c r="X34" s="141">
        <v>21.202447456754399</v>
      </c>
      <c r="Y34" s="141">
        <v>458.49498522879998</v>
      </c>
      <c r="Z34" s="141">
        <v>2.8862217552867802</v>
      </c>
      <c r="AA34" s="141" t="s">
        <v>182</v>
      </c>
      <c r="AB34" s="122">
        <v>5.3286738405438301E-2</v>
      </c>
      <c r="AC34" s="122">
        <v>31.8508697794855</v>
      </c>
      <c r="AD34" s="122">
        <v>72.800792769595702</v>
      </c>
      <c r="AE34" s="122">
        <v>8.5891707340347594</v>
      </c>
      <c r="AF34" s="122">
        <v>34.754740864538299</v>
      </c>
      <c r="AG34" s="122">
        <v>7.2094038557462197</v>
      </c>
      <c r="AH34" s="122">
        <v>1.9901756167790601</v>
      </c>
      <c r="AI34" s="122">
        <v>5.8793094358258404</v>
      </c>
      <c r="AJ34" s="122">
        <v>0.78243010503952104</v>
      </c>
      <c r="AK34" s="122">
        <v>4.4483460963028003</v>
      </c>
      <c r="AL34" s="122">
        <v>0.82970762909090501</v>
      </c>
      <c r="AM34" s="122">
        <v>2.3743274887655299</v>
      </c>
      <c r="AN34" s="122">
        <v>0.27595214297924497</v>
      </c>
      <c r="AO34" s="122">
        <v>2.20225677321445</v>
      </c>
      <c r="AP34" s="122">
        <v>0.38467728029060899</v>
      </c>
      <c r="AQ34" s="122">
        <v>11.9439024408801</v>
      </c>
      <c r="AR34" s="122">
        <v>0.26908168400444799</v>
      </c>
      <c r="AT34" s="122">
        <v>0.24507839893800901</v>
      </c>
      <c r="AU34" s="142">
        <v>3.1094383155129399E-2</v>
      </c>
      <c r="AV34" s="140">
        <v>1347.1870967888999</v>
      </c>
      <c r="AW34" s="109">
        <v>455.80260294671302</v>
      </c>
      <c r="AX34" s="109">
        <v>4979.2005908311903</v>
      </c>
      <c r="AY34" s="109">
        <v>1.53660724736543</v>
      </c>
      <c r="AZ34" s="109">
        <v>230.245715215953</v>
      </c>
      <c r="BA34" s="109">
        <v>5.5073169357093903</v>
      </c>
      <c r="BB34" s="109">
        <v>15.952801673820799</v>
      </c>
      <c r="BC34" s="109">
        <v>60.411501396989998</v>
      </c>
      <c r="BD34" s="109">
        <v>1.0158574036505399</v>
      </c>
      <c r="BE34" s="109">
        <v>3.2205354078889701</v>
      </c>
      <c r="BF34" s="109">
        <v>0.87765875980448005</v>
      </c>
      <c r="BG34" s="109">
        <v>9.0479689816266695E-2</v>
      </c>
      <c r="BH34" s="109">
        <v>7.3592628341126503</v>
      </c>
      <c r="BI34" s="109">
        <v>0.630592044632312</v>
      </c>
      <c r="BJ34" s="109">
        <v>9.1420253534968001</v>
      </c>
      <c r="BK34" s="109">
        <v>0.20570037766561799</v>
      </c>
      <c r="BL34" s="109">
        <v>1.9489370692061799E-2</v>
      </c>
      <c r="BM34" s="109">
        <v>5.6592160007237401E-2</v>
      </c>
      <c r="BN34" s="109">
        <v>0.91503012663847405</v>
      </c>
      <c r="BO34" s="109">
        <v>1.5247252238279301</v>
      </c>
      <c r="BP34" s="109">
        <v>0.244253634146087</v>
      </c>
      <c r="BQ34" s="109">
        <v>1.4011299218923901</v>
      </c>
      <c r="BR34" s="109">
        <v>0.53982557625011596</v>
      </c>
      <c r="BS34" s="109">
        <v>0.18565402583319399</v>
      </c>
      <c r="BT34" s="109">
        <v>0.61126074151917498</v>
      </c>
      <c r="BU34" s="109">
        <v>7.5444601685567603E-2</v>
      </c>
      <c r="BV34" s="109">
        <v>0.39165758591738198</v>
      </c>
      <c r="BW34" s="109">
        <v>7.4505274611117903E-2</v>
      </c>
      <c r="BX34" s="109">
        <v>0.20399069708810599</v>
      </c>
      <c r="BY34" s="109">
        <v>3.5134044086063701E-2</v>
      </c>
      <c r="BZ34" s="109">
        <v>0.31855299995563702</v>
      </c>
      <c r="CA34" s="109">
        <v>4.9513370970651199E-2</v>
      </c>
      <c r="CB34" s="109">
        <v>0.52176544791712998</v>
      </c>
      <c r="CC34" s="109">
        <v>5.34140222284109E-2</v>
      </c>
      <c r="CE34" s="109">
        <v>4.6687106280265102E-2</v>
      </c>
      <c r="CF34" s="123">
        <v>1.55993531983306E-2</v>
      </c>
    </row>
    <row r="35" spans="1:84" x14ac:dyDescent="0.25">
      <c r="A35">
        <v>258</v>
      </c>
      <c r="B35">
        <v>31</v>
      </c>
      <c r="C35" s="120" t="s">
        <v>21</v>
      </c>
      <c r="D35">
        <v>118465</v>
      </c>
      <c r="E35" t="s">
        <v>178</v>
      </c>
      <c r="F35" t="s">
        <v>46</v>
      </c>
      <c r="G35" t="s">
        <v>179</v>
      </c>
      <c r="H35" s="109">
        <v>64.536058652661325</v>
      </c>
      <c r="I35">
        <v>1</v>
      </c>
      <c r="J35" s="140">
        <v>1.1936462624555499</v>
      </c>
      <c r="K35" s="141">
        <v>62991.978293554297</v>
      </c>
      <c r="L35" s="141">
        <v>29962.6995880135</v>
      </c>
      <c r="M35" s="141">
        <v>222564.011722953</v>
      </c>
      <c r="N35" s="141">
        <v>48.869976953876701</v>
      </c>
      <c r="O35" s="141">
        <v>10480.5161819853</v>
      </c>
      <c r="P35" s="141">
        <v>316.90039030410901</v>
      </c>
      <c r="Q35" s="141">
        <v>378.31658174431601</v>
      </c>
      <c r="R35" s="141">
        <v>1954.8191594033201</v>
      </c>
      <c r="S35" s="141">
        <v>36.041097019686497</v>
      </c>
      <c r="T35" s="141">
        <v>48.523608555131297</v>
      </c>
      <c r="U35" s="141">
        <v>20.452770113701298</v>
      </c>
      <c r="V35" s="141" t="s">
        <v>182</v>
      </c>
      <c r="W35" s="141">
        <v>277.88278122992301</v>
      </c>
      <c r="X35" s="141">
        <v>16.7323546349546</v>
      </c>
      <c r="Y35" s="141">
        <v>400.66591040531699</v>
      </c>
      <c r="Z35" s="141">
        <v>2.7374690862600399</v>
      </c>
      <c r="AA35" s="141" t="s">
        <v>182</v>
      </c>
      <c r="AB35" s="122">
        <v>0.109158608666883</v>
      </c>
      <c r="AC35" s="122">
        <v>30.280151192014301</v>
      </c>
      <c r="AD35" s="122">
        <v>64.515829442513507</v>
      </c>
      <c r="AE35" s="122">
        <v>6.8938638048507004</v>
      </c>
      <c r="AF35" s="122">
        <v>27.2847153317541</v>
      </c>
      <c r="AG35" s="122">
        <v>5.5307226336310196</v>
      </c>
      <c r="AH35" s="122">
        <v>1.5939368119106401</v>
      </c>
      <c r="AI35" s="122">
        <v>4.2153357086005299</v>
      </c>
      <c r="AJ35" s="122">
        <v>0.59077900344102097</v>
      </c>
      <c r="AK35" s="122">
        <v>3.6404392381176298</v>
      </c>
      <c r="AL35" s="122">
        <v>0.653239112924211</v>
      </c>
      <c r="AM35" s="122">
        <v>1.6737268233399401</v>
      </c>
      <c r="AN35" s="122">
        <v>0.30925827103057102</v>
      </c>
      <c r="AO35" s="122">
        <v>2.0144093390614</v>
      </c>
      <c r="AP35" s="122">
        <v>0.29655678561760601</v>
      </c>
      <c r="AQ35" s="122">
        <v>10.240486996299101</v>
      </c>
      <c r="AR35" s="122">
        <v>0.19474131399428701</v>
      </c>
      <c r="AT35" s="122">
        <v>0.26111904370744998</v>
      </c>
      <c r="AU35" s="142">
        <v>4.0901110527362998E-2</v>
      </c>
      <c r="AV35" s="140">
        <v>909.381170725419</v>
      </c>
      <c r="AW35" s="109">
        <v>383.14938850401899</v>
      </c>
      <c r="AX35" s="109">
        <v>4766.6740273674304</v>
      </c>
      <c r="AY35" s="109">
        <v>1.1203981294843399</v>
      </c>
      <c r="AZ35" s="109">
        <v>147.901378296042</v>
      </c>
      <c r="BA35" s="109">
        <v>4.9804568970309004</v>
      </c>
      <c r="BB35" s="109">
        <v>7.1802998333656101</v>
      </c>
      <c r="BC35" s="109">
        <v>36.842165910033202</v>
      </c>
      <c r="BD35" s="109">
        <v>1.06385558746019</v>
      </c>
      <c r="BE35" s="109">
        <v>2.3232556542515299</v>
      </c>
      <c r="BF35" s="109">
        <v>0.83785994419273102</v>
      </c>
      <c r="BG35" s="109">
        <v>7.9108773542425306E-2</v>
      </c>
      <c r="BH35" s="109">
        <v>3.8092875805302802</v>
      </c>
      <c r="BI35" s="109">
        <v>0.52658363793360496</v>
      </c>
      <c r="BJ35" s="109">
        <v>6.5933679701113403</v>
      </c>
      <c r="BK35" s="109">
        <v>0.19390516496517801</v>
      </c>
      <c r="BL35" s="109">
        <v>1.4698240239144299E-2</v>
      </c>
      <c r="BM35" s="109">
        <v>7.8151859417275094E-2</v>
      </c>
      <c r="BN35" s="109">
        <v>0.68539261107647398</v>
      </c>
      <c r="BO35" s="109">
        <v>1.1892110323427301</v>
      </c>
      <c r="BP35" s="109">
        <v>0.29122865837191098</v>
      </c>
      <c r="BQ35" s="109">
        <v>1.1784994859187401</v>
      </c>
      <c r="BR35" s="109">
        <v>0.520824327310349</v>
      </c>
      <c r="BS35" s="109">
        <v>0.13010237770202701</v>
      </c>
      <c r="BT35" s="109">
        <v>0.52692624624113704</v>
      </c>
      <c r="BU35" s="109">
        <v>6.58264281979066E-2</v>
      </c>
      <c r="BV35" s="109">
        <v>0.26053748486692302</v>
      </c>
      <c r="BW35" s="109">
        <v>7.5844115082491698E-2</v>
      </c>
      <c r="BX35" s="109">
        <v>0.165640419962474</v>
      </c>
      <c r="BY35" s="109">
        <v>4.6525520794300501E-2</v>
      </c>
      <c r="BZ35" s="109">
        <v>0.25188769138067402</v>
      </c>
      <c r="CA35" s="109">
        <v>4.2494027370703E-2</v>
      </c>
      <c r="CB35" s="109">
        <v>0.47440012561168099</v>
      </c>
      <c r="CC35" s="109">
        <v>3.4286369625206703E-2</v>
      </c>
      <c r="CE35" s="109">
        <v>5.4705004070802997E-2</v>
      </c>
      <c r="CF35" s="123">
        <v>1.7628327215421302E-2</v>
      </c>
    </row>
    <row r="36" spans="1:84" x14ac:dyDescent="0.25">
      <c r="A36">
        <v>260</v>
      </c>
      <c r="B36">
        <v>32</v>
      </c>
      <c r="C36" s="120" t="s">
        <v>21</v>
      </c>
      <c r="D36">
        <v>118465</v>
      </c>
      <c r="E36" t="s">
        <v>178</v>
      </c>
      <c r="F36" t="s">
        <v>46</v>
      </c>
      <c r="G36" t="s">
        <v>179</v>
      </c>
      <c r="H36" s="109">
        <v>72.405566452858466</v>
      </c>
      <c r="I36">
        <v>1</v>
      </c>
      <c r="J36" s="140">
        <v>0.95568481436317299</v>
      </c>
      <c r="K36" s="141">
        <v>71218.338497510107</v>
      </c>
      <c r="L36" s="141">
        <v>38758.539654701301</v>
      </c>
      <c r="M36" s="141">
        <v>217912.217478398</v>
      </c>
      <c r="N36" s="141">
        <v>58.041430722234502</v>
      </c>
      <c r="O36" s="141">
        <v>17320.987731169502</v>
      </c>
      <c r="P36" s="141">
        <v>277.26150280092702</v>
      </c>
      <c r="Q36" s="141">
        <v>75.706179581226195</v>
      </c>
      <c r="R36" s="141">
        <v>1626.87343854137</v>
      </c>
      <c r="S36" s="141">
        <v>29.772617838684099</v>
      </c>
      <c r="T36" s="141">
        <v>44.538310206934703</v>
      </c>
      <c r="U36" s="141">
        <v>17.403261262725501</v>
      </c>
      <c r="V36" s="141" t="s">
        <v>182</v>
      </c>
      <c r="W36" s="141">
        <v>231.17905912697199</v>
      </c>
      <c r="X36" s="141">
        <v>31.359683226774202</v>
      </c>
      <c r="Y36" s="141">
        <v>291.99220217288803</v>
      </c>
      <c r="Z36" s="141">
        <v>3.18957268784987</v>
      </c>
      <c r="AA36" s="141" t="s">
        <v>182</v>
      </c>
      <c r="AB36" s="122">
        <v>1.02535058596399</v>
      </c>
      <c r="AC36" s="122">
        <v>22.558969306423901</v>
      </c>
      <c r="AD36" s="122">
        <v>67.419547367427597</v>
      </c>
      <c r="AE36" s="122">
        <v>10.169105107278799</v>
      </c>
      <c r="AF36" s="122">
        <v>50.042052968487397</v>
      </c>
      <c r="AG36" s="122">
        <v>11.7089869149699</v>
      </c>
      <c r="AH36" s="122">
        <v>3.4904545902177699</v>
      </c>
      <c r="AI36" s="122">
        <v>11.5464303655727</v>
      </c>
      <c r="AJ36" s="122">
        <v>1.39599431452311</v>
      </c>
      <c r="AK36" s="122">
        <v>8.0404290323286496</v>
      </c>
      <c r="AL36" s="122">
        <v>1.2845446452271201</v>
      </c>
      <c r="AM36" s="122">
        <v>3.24563259191991</v>
      </c>
      <c r="AN36" s="122">
        <v>0.41110301014408401</v>
      </c>
      <c r="AO36" s="122">
        <v>2.4474651873681799</v>
      </c>
      <c r="AP36" s="122">
        <v>0.32860901069926601</v>
      </c>
      <c r="AQ36" s="122">
        <v>9.92071666766223</v>
      </c>
      <c r="AR36" s="122">
        <v>0.68569203726374395</v>
      </c>
      <c r="AT36" s="122">
        <v>0.31067843497119302</v>
      </c>
      <c r="AU36" s="142">
        <v>5.1516463615364098E-2</v>
      </c>
      <c r="AV36" s="140">
        <v>1188.7594379448999</v>
      </c>
      <c r="AW36" s="109">
        <v>642.97659530179396</v>
      </c>
      <c r="AX36" s="109">
        <v>5205.2136919061304</v>
      </c>
      <c r="AY36" s="109">
        <v>1.6114172700837299</v>
      </c>
      <c r="AZ36" s="109">
        <v>245.53673005103701</v>
      </c>
      <c r="BA36" s="109">
        <v>4.8258642912991103</v>
      </c>
      <c r="BB36" s="109">
        <v>5.2379563180833602</v>
      </c>
      <c r="BC36" s="109">
        <v>58.9249144284381</v>
      </c>
      <c r="BD36" s="109">
        <v>1.2088099915208901</v>
      </c>
      <c r="BE36" s="109">
        <v>2.57066803507972</v>
      </c>
      <c r="BF36" s="109">
        <v>1.0524315625538201</v>
      </c>
      <c r="BG36" s="109">
        <v>0.122793497669329</v>
      </c>
      <c r="BH36" s="109">
        <v>3.8291485320424998</v>
      </c>
      <c r="BI36" s="109">
        <v>0.74589457226833</v>
      </c>
      <c r="BJ36" s="109">
        <v>6.7634955574961202</v>
      </c>
      <c r="BK36" s="109">
        <v>0.20040539736473201</v>
      </c>
      <c r="BL36" s="109">
        <v>1.41997611835602E-2</v>
      </c>
      <c r="BM36" s="109">
        <v>0.42758806342653899</v>
      </c>
      <c r="BN36" s="109">
        <v>0.73440015125386504</v>
      </c>
      <c r="BO36" s="109">
        <v>1.5111635358770701</v>
      </c>
      <c r="BP36" s="109">
        <v>0.42233951778215101</v>
      </c>
      <c r="BQ36" s="109">
        <v>2.0452996798308298</v>
      </c>
      <c r="BR36" s="109">
        <v>0.97960661468821997</v>
      </c>
      <c r="BS36" s="109">
        <v>0.25625101765661201</v>
      </c>
      <c r="BT36" s="109">
        <v>0.86732079424096398</v>
      </c>
      <c r="BU36" s="109">
        <v>0.134046961151774</v>
      </c>
      <c r="BV36" s="109">
        <v>0.57108842211414801</v>
      </c>
      <c r="BW36" s="109">
        <v>0.134951926585615</v>
      </c>
      <c r="BX36" s="109">
        <v>0.288118936578181</v>
      </c>
      <c r="BY36" s="109">
        <v>5.2965371226076502E-2</v>
      </c>
      <c r="BZ36" s="109">
        <v>0.28093192073019402</v>
      </c>
      <c r="CA36" s="109">
        <v>5.27128268738783E-2</v>
      </c>
      <c r="CB36" s="109">
        <v>0.64051111690255502</v>
      </c>
      <c r="CC36" s="109">
        <v>8.7411652842425899E-2</v>
      </c>
      <c r="CE36" s="109">
        <v>5.9128180636537499E-2</v>
      </c>
      <c r="CF36" s="123">
        <v>2.4769741237929601E-2</v>
      </c>
    </row>
    <row r="37" spans="1:84" x14ac:dyDescent="0.25">
      <c r="A37">
        <v>263</v>
      </c>
      <c r="B37">
        <v>33</v>
      </c>
      <c r="C37" s="120" t="s">
        <v>21</v>
      </c>
      <c r="D37">
        <v>118465</v>
      </c>
      <c r="E37" t="s">
        <v>178</v>
      </c>
      <c r="F37" t="s">
        <v>46</v>
      </c>
      <c r="G37" t="s">
        <v>179</v>
      </c>
      <c r="H37" s="109">
        <v>61.57431409139302</v>
      </c>
      <c r="I37">
        <v>0</v>
      </c>
      <c r="J37" s="140">
        <v>1.63021795222497</v>
      </c>
      <c r="K37" s="141">
        <v>65086.912878382696</v>
      </c>
      <c r="L37" s="141">
        <v>27953.3476604153</v>
      </c>
      <c r="M37" s="141">
        <v>235253.33043220799</v>
      </c>
      <c r="N37" s="141">
        <v>34.472856830794399</v>
      </c>
      <c r="O37" s="141">
        <v>9946.3509588649995</v>
      </c>
      <c r="P37" s="141">
        <v>261.00907140797801</v>
      </c>
      <c r="Q37" s="141">
        <v>3.2022710582895799</v>
      </c>
      <c r="R37" s="141">
        <v>3373.1514740043599</v>
      </c>
      <c r="S37" s="141">
        <v>25.9883643556633</v>
      </c>
      <c r="T37" s="141">
        <v>6.2671310351442902</v>
      </c>
      <c r="U37" s="141">
        <v>20.944796184697498</v>
      </c>
      <c r="V37" s="141" t="s">
        <v>182</v>
      </c>
      <c r="W37" s="141">
        <v>196.16098123769399</v>
      </c>
      <c r="X37" s="141">
        <v>23.468769013337901</v>
      </c>
      <c r="Y37" s="141">
        <v>583.99144814257102</v>
      </c>
      <c r="Z37" s="141">
        <v>2.99802036987148</v>
      </c>
      <c r="AA37" s="141" t="s">
        <v>182</v>
      </c>
      <c r="AB37" s="122">
        <v>0.83248479341914405</v>
      </c>
      <c r="AC37" s="122">
        <v>37.5378123101247</v>
      </c>
      <c r="AD37" s="122">
        <v>84.876977909872707</v>
      </c>
      <c r="AE37" s="122">
        <v>10.073670633123699</v>
      </c>
      <c r="AF37" s="122">
        <v>39.531664094141298</v>
      </c>
      <c r="AG37" s="122">
        <v>7.5254968397575004</v>
      </c>
      <c r="AH37" s="122">
        <v>2.3524170405707401</v>
      </c>
      <c r="AI37" s="122">
        <v>7.3226771706446998</v>
      </c>
      <c r="AJ37" s="122">
        <v>0.94617852975539796</v>
      </c>
      <c r="AK37" s="122">
        <v>5.4408699535515197</v>
      </c>
      <c r="AL37" s="122">
        <v>0.88263467353120695</v>
      </c>
      <c r="AM37" s="122">
        <v>2.6034517421308001</v>
      </c>
      <c r="AN37" s="122">
        <v>0.34721539293660902</v>
      </c>
      <c r="AO37" s="122">
        <v>2.82757036616887</v>
      </c>
      <c r="AP37" s="122">
        <v>0.49804651276788697</v>
      </c>
      <c r="AQ37" s="122">
        <v>14.9200623517767</v>
      </c>
      <c r="AR37" s="122">
        <v>0.22540124959851199</v>
      </c>
      <c r="AT37" s="122">
        <v>0.247472164090067</v>
      </c>
      <c r="AU37" s="142">
        <v>3.74816064717126E-2</v>
      </c>
      <c r="AV37" s="140">
        <v>813.48655826891195</v>
      </c>
      <c r="AW37" s="109">
        <v>318.456593590267</v>
      </c>
      <c r="AX37" s="109">
        <v>3945.8499760375298</v>
      </c>
      <c r="AY37" s="109">
        <v>1.1472148259595301</v>
      </c>
      <c r="AZ37" s="109">
        <v>133.322655001519</v>
      </c>
      <c r="BA37" s="109">
        <v>4.9122884368847899</v>
      </c>
      <c r="BB37" s="109">
        <v>1.44390618946891</v>
      </c>
      <c r="BC37" s="109">
        <v>61.296128137578997</v>
      </c>
      <c r="BD37" s="109">
        <v>0.97617045546820702</v>
      </c>
      <c r="BE37" s="109">
        <v>1.1192357681152001</v>
      </c>
      <c r="BF37" s="109">
        <v>0.98271646523903999</v>
      </c>
      <c r="BG37" s="109">
        <v>0.111663084366218</v>
      </c>
      <c r="BH37" s="109">
        <v>2.7083355363649702</v>
      </c>
      <c r="BI37" s="109">
        <v>0.55317395752771803</v>
      </c>
      <c r="BJ37" s="109">
        <v>7.4945855883392198</v>
      </c>
      <c r="BK37" s="109">
        <v>0.211082797624282</v>
      </c>
      <c r="BL37" s="109">
        <v>1.7971433370927999E-2</v>
      </c>
      <c r="BM37" s="109">
        <v>0.41918388408940099</v>
      </c>
      <c r="BN37" s="109">
        <v>0.91711459358759395</v>
      </c>
      <c r="BO37" s="109">
        <v>1.6051106912379001</v>
      </c>
      <c r="BP37" s="109">
        <v>0.32428164642831903</v>
      </c>
      <c r="BQ37" s="109">
        <v>1.4440878265686901</v>
      </c>
      <c r="BR37" s="109">
        <v>0.68192499563799502</v>
      </c>
      <c r="BS37" s="109">
        <v>0.180906737948374</v>
      </c>
      <c r="BT37" s="109">
        <v>0.63793406336449299</v>
      </c>
      <c r="BU37" s="109">
        <v>8.3242413673396506E-2</v>
      </c>
      <c r="BV37" s="109">
        <v>0.43115824490351001</v>
      </c>
      <c r="BW37" s="109">
        <v>9.1164210088507697E-2</v>
      </c>
      <c r="BX37" s="109">
        <v>0.27082248032679701</v>
      </c>
      <c r="BY37" s="109">
        <v>5.46349692662653E-2</v>
      </c>
      <c r="BZ37" s="109">
        <v>0.31379067676767503</v>
      </c>
      <c r="CA37" s="109">
        <v>5.40134016018117E-2</v>
      </c>
      <c r="CB37" s="109">
        <v>0.55012981229416402</v>
      </c>
      <c r="CC37" s="109">
        <v>4.1387095758480201E-2</v>
      </c>
      <c r="CE37" s="109">
        <v>4.53633131055328E-2</v>
      </c>
      <c r="CF37" s="123">
        <v>1.8284421915055301E-2</v>
      </c>
    </row>
    <row r="38" spans="1:84" x14ac:dyDescent="0.25">
      <c r="A38">
        <v>293</v>
      </c>
      <c r="B38">
        <v>34</v>
      </c>
      <c r="C38" s="120" t="s">
        <v>16</v>
      </c>
      <c r="D38">
        <v>118440</v>
      </c>
      <c r="E38" t="s">
        <v>178</v>
      </c>
      <c r="F38" t="s">
        <v>46</v>
      </c>
      <c r="G38" t="s">
        <v>189</v>
      </c>
      <c r="H38" s="109">
        <v>66.531779468259614</v>
      </c>
      <c r="I38">
        <v>1</v>
      </c>
      <c r="J38" s="140">
        <v>8.2712712859321709</v>
      </c>
      <c r="K38" s="141">
        <v>67583.807261675596</v>
      </c>
      <c r="L38" s="141">
        <v>31206.324803181102</v>
      </c>
      <c r="M38" s="141">
        <v>227588.35886394599</v>
      </c>
      <c r="N38" s="141">
        <v>52.649657278748997</v>
      </c>
      <c r="O38" s="141">
        <v>11962.3266613911</v>
      </c>
      <c r="P38" s="141">
        <v>263.96437023601999</v>
      </c>
      <c r="Q38" s="141">
        <v>324.794891210782</v>
      </c>
      <c r="R38" s="141">
        <v>2681.0286509501798</v>
      </c>
      <c r="S38" s="141">
        <v>29.801744373730202</v>
      </c>
      <c r="T38" s="141">
        <v>33.2167317430456</v>
      </c>
      <c r="U38" s="141">
        <v>19.462665916786499</v>
      </c>
      <c r="V38" s="141">
        <v>0.31839653192441603</v>
      </c>
      <c r="W38" s="141">
        <v>216.690380324112</v>
      </c>
      <c r="X38" s="141">
        <v>30.410926572292102</v>
      </c>
      <c r="Y38" s="141">
        <v>470.45473433216199</v>
      </c>
      <c r="Z38" s="141">
        <v>3.8767055430678701</v>
      </c>
      <c r="AA38" s="141" t="s">
        <v>182</v>
      </c>
      <c r="AB38" s="122">
        <v>2.0732314727438501</v>
      </c>
      <c r="AC38" s="122">
        <v>34.102413893650201</v>
      </c>
      <c r="AD38" s="122">
        <v>87.2826748433245</v>
      </c>
      <c r="AE38" s="122">
        <v>11.3713894597403</v>
      </c>
      <c r="AF38" s="122">
        <v>47.852890638783002</v>
      </c>
      <c r="AG38" s="122">
        <v>9.11531725456509</v>
      </c>
      <c r="AH38" s="122">
        <v>2.9545757478102601</v>
      </c>
      <c r="AI38" s="122">
        <v>8.4419015541915403</v>
      </c>
      <c r="AJ38" s="122">
        <v>1.1338205115253299</v>
      </c>
      <c r="AK38" s="122">
        <v>6.3085569174842497</v>
      </c>
      <c r="AL38" s="122">
        <v>1.1048608450286701</v>
      </c>
      <c r="AM38" s="122">
        <v>3.1453271102989002</v>
      </c>
      <c r="AN38" s="122">
        <v>0.40937533956232602</v>
      </c>
      <c r="AO38" s="122">
        <v>3.0856313887795599</v>
      </c>
      <c r="AP38" s="122">
        <v>0.55258402013594798</v>
      </c>
      <c r="AQ38" s="122">
        <v>12.8663215573395</v>
      </c>
      <c r="AR38" s="122">
        <v>0.49405076153577299</v>
      </c>
      <c r="AT38" s="122">
        <v>0.29484877230169698</v>
      </c>
      <c r="AU38" s="142">
        <v>4.8665672391473097E-2</v>
      </c>
      <c r="AV38" s="140">
        <v>935.95465732888499</v>
      </c>
      <c r="AW38" s="109">
        <v>694.32736890212095</v>
      </c>
      <c r="AX38" s="109">
        <v>3374.4882728871098</v>
      </c>
      <c r="AY38" s="109">
        <v>1.2142698959034</v>
      </c>
      <c r="AZ38" s="109">
        <v>300.59435669106</v>
      </c>
      <c r="BA38" s="109">
        <v>4.5431957081888203</v>
      </c>
      <c r="BB38" s="109">
        <v>17.4442350426487</v>
      </c>
      <c r="BC38" s="109">
        <v>49.624485653888797</v>
      </c>
      <c r="BD38" s="109">
        <v>0.937776179218482</v>
      </c>
      <c r="BE38" s="109">
        <v>2.3285763748863801</v>
      </c>
      <c r="BF38" s="109">
        <v>0.77632813606277296</v>
      </c>
      <c r="BG38" s="109">
        <v>0.221650737177915</v>
      </c>
      <c r="BH38" s="109">
        <v>4.7122611610322602</v>
      </c>
      <c r="BI38" s="109">
        <v>0.87327104757840501</v>
      </c>
      <c r="BJ38" s="109">
        <v>10.3997180358815</v>
      </c>
      <c r="BK38" s="109">
        <v>0.32568076433480903</v>
      </c>
      <c r="BL38" s="109">
        <v>2.4431480579660301E-2</v>
      </c>
      <c r="BM38" s="109">
        <v>1.3108259866613501</v>
      </c>
      <c r="BN38" s="109">
        <v>0.94906040825961302</v>
      </c>
      <c r="BO38" s="109">
        <v>1.6748595507852999</v>
      </c>
      <c r="BP38" s="109">
        <v>0.30646575917569902</v>
      </c>
      <c r="BQ38" s="109">
        <v>1.6291918088989401</v>
      </c>
      <c r="BR38" s="109">
        <v>0.65500812103415196</v>
      </c>
      <c r="BS38" s="109">
        <v>0.204425532828694</v>
      </c>
      <c r="BT38" s="109">
        <v>0.66115197628719002</v>
      </c>
      <c r="BU38" s="109">
        <v>9.3746768879102604E-2</v>
      </c>
      <c r="BV38" s="109">
        <v>0.44992465322490099</v>
      </c>
      <c r="BW38" s="109">
        <v>9.1246482890385894E-2</v>
      </c>
      <c r="BX38" s="109">
        <v>0.24561982228850701</v>
      </c>
      <c r="BY38" s="109">
        <v>5.9887029154129301E-2</v>
      </c>
      <c r="BZ38" s="109">
        <v>0.34156104468071502</v>
      </c>
      <c r="CA38" s="109">
        <v>6.5271252460024298E-2</v>
      </c>
      <c r="CB38" s="109">
        <v>0.57305971902727004</v>
      </c>
      <c r="CC38" s="109">
        <v>6.7266229383070406E-2</v>
      </c>
      <c r="CE38" s="109">
        <v>6.92266590149586E-2</v>
      </c>
      <c r="CF38" s="123">
        <v>2.3486975219883001E-2</v>
      </c>
    </row>
    <row r="39" spans="1:84" x14ac:dyDescent="0.25">
      <c r="A39">
        <v>294</v>
      </c>
      <c r="B39">
        <v>35</v>
      </c>
      <c r="C39" s="120" t="s">
        <v>16</v>
      </c>
      <c r="D39">
        <v>118440</v>
      </c>
      <c r="E39" t="s">
        <v>178</v>
      </c>
      <c r="F39" t="s">
        <v>46</v>
      </c>
      <c r="G39" t="s">
        <v>189</v>
      </c>
      <c r="H39" s="109">
        <v>75.250709002064625</v>
      </c>
      <c r="I39">
        <v>5</v>
      </c>
      <c r="J39" s="140">
        <v>5.05463859755569</v>
      </c>
      <c r="K39" s="141">
        <v>77006.803736851594</v>
      </c>
      <c r="L39" s="141">
        <v>41969.543753667902</v>
      </c>
      <c r="M39" s="141">
        <v>222184.51399852699</v>
      </c>
      <c r="N39" s="141">
        <v>109.343773076476</v>
      </c>
      <c r="O39" s="141">
        <v>18524.745934018199</v>
      </c>
      <c r="P39" s="141">
        <v>342.30848222777502</v>
      </c>
      <c r="Q39" s="141">
        <v>1067.2123554909699</v>
      </c>
      <c r="R39" s="141">
        <v>1003.69102392339</v>
      </c>
      <c r="S39" s="141">
        <v>36.195257286050399</v>
      </c>
      <c r="T39" s="141">
        <v>107.060301529269</v>
      </c>
      <c r="U39" s="141">
        <v>17.032062362308601</v>
      </c>
      <c r="V39" s="141" t="s">
        <v>182</v>
      </c>
      <c r="W39" s="141">
        <v>157.36043763892499</v>
      </c>
      <c r="X39" s="141">
        <v>28.595022093121798</v>
      </c>
      <c r="Y39" s="141">
        <v>192.713317307003</v>
      </c>
      <c r="Z39" s="141">
        <v>1.5961409944196701</v>
      </c>
      <c r="AA39" s="141" t="s">
        <v>182</v>
      </c>
      <c r="AB39" s="122">
        <v>0.181497319252725</v>
      </c>
      <c r="AC39" s="122">
        <v>13.786761720251</v>
      </c>
      <c r="AD39" s="122">
        <v>45.111878703851097</v>
      </c>
      <c r="AE39" s="122">
        <v>7.7617938625643896</v>
      </c>
      <c r="AF39" s="122">
        <v>41.821953260846101</v>
      </c>
      <c r="AG39" s="122">
        <v>10.865299348420701</v>
      </c>
      <c r="AH39" s="122">
        <v>3.2447158676268502</v>
      </c>
      <c r="AI39" s="122">
        <v>9.8644493725026603</v>
      </c>
      <c r="AJ39" s="122">
        <v>1.31833382568624</v>
      </c>
      <c r="AK39" s="122">
        <v>6.9374936386725503</v>
      </c>
      <c r="AL39" s="122">
        <v>1.2770901144359399</v>
      </c>
      <c r="AM39" s="122">
        <v>2.6808998130289399</v>
      </c>
      <c r="AN39" s="122">
        <v>0.30553295919706203</v>
      </c>
      <c r="AO39" s="122">
        <v>1.9550218456266799</v>
      </c>
      <c r="AP39" s="122">
        <v>0.220597495351784</v>
      </c>
      <c r="AQ39" s="122">
        <v>8.1939167037907303</v>
      </c>
      <c r="AR39" s="122">
        <v>0.43652677391141498</v>
      </c>
      <c r="AT39" s="122">
        <v>0.17806031484387599</v>
      </c>
      <c r="AU39" s="142">
        <v>1.95058516126243E-2</v>
      </c>
      <c r="AV39" s="140">
        <v>1141.09283645494</v>
      </c>
      <c r="AW39" s="109">
        <v>726.36248582457495</v>
      </c>
      <c r="AX39" s="109">
        <v>4000.38691783389</v>
      </c>
      <c r="AY39" s="109">
        <v>1.7300947883098701</v>
      </c>
      <c r="AZ39" s="109">
        <v>377.59145054446799</v>
      </c>
      <c r="BA39" s="109">
        <v>6.37366169324285</v>
      </c>
      <c r="BB39" s="109">
        <v>21.7628159186254</v>
      </c>
      <c r="BC39" s="109">
        <v>17.863368639061399</v>
      </c>
      <c r="BD39" s="109">
        <v>1.2287969230353699</v>
      </c>
      <c r="BE39" s="109">
        <v>4.5661908988518602</v>
      </c>
      <c r="BF39" s="109">
        <v>0.71064844266702099</v>
      </c>
      <c r="BG39" s="109">
        <v>8.9590226429776695E-2</v>
      </c>
      <c r="BH39" s="109">
        <v>2.7775315984275299</v>
      </c>
      <c r="BI39" s="109">
        <v>0.80328950253970599</v>
      </c>
      <c r="BJ39" s="109">
        <v>5.1694410919256599</v>
      </c>
      <c r="BK39" s="109">
        <v>0.17456636084098101</v>
      </c>
      <c r="BL39" s="109">
        <v>2.2245011514084801E-2</v>
      </c>
      <c r="BM39" s="109">
        <v>0.12016572583783</v>
      </c>
      <c r="BN39" s="109">
        <v>0.47157359569110702</v>
      </c>
      <c r="BO39" s="109">
        <v>1.2094779306747501</v>
      </c>
      <c r="BP39" s="109">
        <v>0.29833591011465799</v>
      </c>
      <c r="BQ39" s="109">
        <v>1.82776661451557</v>
      </c>
      <c r="BR39" s="109">
        <v>0.63990883491478301</v>
      </c>
      <c r="BS39" s="109">
        <v>0.20797020152434201</v>
      </c>
      <c r="BT39" s="109">
        <v>0.81873396742825399</v>
      </c>
      <c r="BU39" s="109">
        <v>0.108631597662385</v>
      </c>
      <c r="BV39" s="109">
        <v>0.458278105249179</v>
      </c>
      <c r="BW39" s="109">
        <v>0.10603417551430599</v>
      </c>
      <c r="BX39" s="109">
        <v>0.27143468329246101</v>
      </c>
      <c r="BY39" s="109">
        <v>4.7315948608184298E-2</v>
      </c>
      <c r="BZ39" s="109">
        <v>0.24352047635640001</v>
      </c>
      <c r="CA39" s="109">
        <v>4.9033068349500997E-2</v>
      </c>
      <c r="CB39" s="109">
        <v>0.549549664650261</v>
      </c>
      <c r="CC39" s="109">
        <v>6.5777960540953598E-2</v>
      </c>
      <c r="CE39" s="109">
        <v>5.0828984054644102E-2</v>
      </c>
      <c r="CF39" s="123">
        <v>1.37965025362283E-2</v>
      </c>
    </row>
    <row r="40" spans="1:84" x14ac:dyDescent="0.25">
      <c r="A40">
        <v>295</v>
      </c>
      <c r="B40">
        <v>36</v>
      </c>
      <c r="C40" s="120" t="s">
        <v>16</v>
      </c>
      <c r="D40">
        <v>118440</v>
      </c>
      <c r="E40" t="s">
        <v>178</v>
      </c>
      <c r="F40" t="s">
        <v>46</v>
      </c>
      <c r="G40" t="s">
        <v>189</v>
      </c>
      <c r="H40" s="109">
        <v>80.544518894965762</v>
      </c>
      <c r="I40">
        <v>5</v>
      </c>
      <c r="J40" s="140">
        <v>2.8201513445490298</v>
      </c>
      <c r="K40" s="141">
        <v>85835.309451447407</v>
      </c>
      <c r="L40" s="141">
        <v>28811.0692921683</v>
      </c>
      <c r="M40" s="141">
        <v>231958.07786876301</v>
      </c>
      <c r="N40" s="141">
        <v>105.206051479392</v>
      </c>
      <c r="O40" s="141">
        <v>10753.5753854456</v>
      </c>
      <c r="P40" s="141">
        <v>288.26773126123197</v>
      </c>
      <c r="Q40" s="141">
        <v>2036.9688141542499</v>
      </c>
      <c r="R40" s="141">
        <v>1098.27986213185</v>
      </c>
      <c r="S40" s="141">
        <v>37.695781285159597</v>
      </c>
      <c r="T40" s="141">
        <v>157.406827004353</v>
      </c>
      <c r="U40" s="141">
        <v>11.800496865730199</v>
      </c>
      <c r="V40" s="141" t="s">
        <v>182</v>
      </c>
      <c r="W40" s="141">
        <v>87.855737194677801</v>
      </c>
      <c r="X40" s="141">
        <v>19.375078459165099</v>
      </c>
      <c r="Y40" s="141">
        <v>80.883903658494106</v>
      </c>
      <c r="Z40" s="141">
        <v>0.477445341046775</v>
      </c>
      <c r="AA40" s="141" t="s">
        <v>182</v>
      </c>
      <c r="AB40" s="122" t="s">
        <v>182</v>
      </c>
      <c r="AC40" s="122">
        <v>5.7520989145843302</v>
      </c>
      <c r="AD40" s="122">
        <v>18.932538372055699</v>
      </c>
      <c r="AE40" s="122">
        <v>3.3992915693280001</v>
      </c>
      <c r="AF40" s="122">
        <v>19.448734675218901</v>
      </c>
      <c r="AG40" s="122">
        <v>5.7061353317664496</v>
      </c>
      <c r="AH40" s="122">
        <v>1.74495634843132</v>
      </c>
      <c r="AI40" s="122">
        <v>5.7358601874128796</v>
      </c>
      <c r="AJ40" s="122">
        <v>0.88203919126999897</v>
      </c>
      <c r="AK40" s="122">
        <v>4.70923553509515</v>
      </c>
      <c r="AL40" s="122">
        <v>0.85115511179686698</v>
      </c>
      <c r="AM40" s="122">
        <v>1.80633077753628</v>
      </c>
      <c r="AN40" s="122">
        <v>0.22013707694585599</v>
      </c>
      <c r="AO40" s="122">
        <v>1.2615736182135899</v>
      </c>
      <c r="AP40" s="122">
        <v>0.182681488362642</v>
      </c>
      <c r="AQ40" s="122">
        <v>4.1224570877654401</v>
      </c>
      <c r="AR40" s="122">
        <v>0.13538323172616701</v>
      </c>
      <c r="AT40" s="122">
        <v>4.6651980490511002E-2</v>
      </c>
      <c r="AU40" s="142">
        <v>1.25859688914746E-2</v>
      </c>
      <c r="AV40" s="140">
        <v>1408.3520988345001</v>
      </c>
      <c r="AW40" s="109">
        <v>1584.06471481926</v>
      </c>
      <c r="AX40" s="109">
        <v>4764.49563280027</v>
      </c>
      <c r="AY40" s="109">
        <v>3.3875269482918799</v>
      </c>
      <c r="AZ40" s="109">
        <v>533.45170114332802</v>
      </c>
      <c r="BA40" s="109">
        <v>12.998757795878101</v>
      </c>
      <c r="BB40" s="109">
        <v>53.273135021137101</v>
      </c>
      <c r="BC40" s="109">
        <v>21.822876923646898</v>
      </c>
      <c r="BD40" s="109">
        <v>1.57334635300334</v>
      </c>
      <c r="BE40" s="109">
        <v>5.6383018486057397</v>
      </c>
      <c r="BF40" s="109">
        <v>1.1459825269206101</v>
      </c>
      <c r="BG40" s="109">
        <v>0.109073328070507</v>
      </c>
      <c r="BH40" s="109">
        <v>1.9652163340722699</v>
      </c>
      <c r="BI40" s="109">
        <v>1.1129173314132199</v>
      </c>
      <c r="BJ40" s="109">
        <v>4.1464735138033904</v>
      </c>
      <c r="BK40" s="109">
        <v>9.3819280568419497E-2</v>
      </c>
      <c r="BL40" s="109">
        <v>1.9814559864131699E-2</v>
      </c>
      <c r="BM40" s="109">
        <v>0.120127318581397</v>
      </c>
      <c r="BN40" s="109">
        <v>0.282842704528527</v>
      </c>
      <c r="BO40" s="109">
        <v>0.87193769857716297</v>
      </c>
      <c r="BP40" s="109">
        <v>0.206108468562299</v>
      </c>
      <c r="BQ40" s="109">
        <v>1.32199842037626</v>
      </c>
      <c r="BR40" s="109">
        <v>0.55432187811632405</v>
      </c>
      <c r="BS40" s="109">
        <v>0.224697026922349</v>
      </c>
      <c r="BT40" s="109">
        <v>0.75466051507035203</v>
      </c>
      <c r="BU40" s="109">
        <v>8.7287527466809706E-2</v>
      </c>
      <c r="BV40" s="109">
        <v>0.462261059139011</v>
      </c>
      <c r="BW40" s="109">
        <v>0.101599314775147</v>
      </c>
      <c r="BX40" s="109">
        <v>0.22309592461133501</v>
      </c>
      <c r="BY40" s="109">
        <v>5.35910971901793E-2</v>
      </c>
      <c r="BZ40" s="109">
        <v>0.284420345283734</v>
      </c>
      <c r="CA40" s="109">
        <v>3.9210381959774498E-2</v>
      </c>
      <c r="CB40" s="109">
        <v>0.43077048075248298</v>
      </c>
      <c r="CC40" s="109">
        <v>5.4466020127149503E-2</v>
      </c>
      <c r="CE40" s="109">
        <v>2.3907077083874701E-2</v>
      </c>
      <c r="CF40" s="123">
        <v>1.2060571873999599E-2</v>
      </c>
    </row>
    <row r="41" spans="1:84" x14ac:dyDescent="0.25">
      <c r="A41">
        <v>296</v>
      </c>
      <c r="B41">
        <v>37</v>
      </c>
      <c r="C41" s="120" t="s">
        <v>16</v>
      </c>
      <c r="D41">
        <v>118440</v>
      </c>
      <c r="E41" t="s">
        <v>178</v>
      </c>
      <c r="F41" t="s">
        <v>46</v>
      </c>
      <c r="G41" t="s">
        <v>189</v>
      </c>
      <c r="H41" s="109">
        <v>67.201884458378487</v>
      </c>
      <c r="I41">
        <v>1</v>
      </c>
      <c r="J41" s="140">
        <v>3.9978543511606901</v>
      </c>
      <c r="K41" s="141">
        <v>68189.272474478697</v>
      </c>
      <c r="L41" s="141">
        <v>24713.2740296337</v>
      </c>
      <c r="M41" s="141">
        <v>230436.064618287</v>
      </c>
      <c r="N41" s="141">
        <v>50.522872616555098</v>
      </c>
      <c r="O41" s="141">
        <v>9200.5013996940797</v>
      </c>
      <c r="P41" s="141">
        <v>298.81732281759702</v>
      </c>
      <c r="Q41" s="141">
        <v>396.38167855406601</v>
      </c>
      <c r="R41" s="141">
        <v>2455.6710555097702</v>
      </c>
      <c r="S41" s="141">
        <v>30.7367350417837</v>
      </c>
      <c r="T41" s="141">
        <v>48.100162328634703</v>
      </c>
      <c r="U41" s="141">
        <v>17.2755585316097</v>
      </c>
      <c r="V41" s="141" t="s">
        <v>182</v>
      </c>
      <c r="W41" s="141">
        <v>188.95307439531001</v>
      </c>
      <c r="X41" s="141">
        <v>25.992498803557002</v>
      </c>
      <c r="Y41" s="141">
        <v>477.83876100007097</v>
      </c>
      <c r="Z41" s="141">
        <v>3.28758129450723</v>
      </c>
      <c r="AA41" s="141" t="s">
        <v>182</v>
      </c>
      <c r="AB41" s="122">
        <v>3.8857146815504402</v>
      </c>
      <c r="AC41" s="122">
        <v>32.6117645338662</v>
      </c>
      <c r="AD41" s="122">
        <v>77.0707426649371</v>
      </c>
      <c r="AE41" s="122">
        <v>9.3815733717961294</v>
      </c>
      <c r="AF41" s="122">
        <v>39.303242825173101</v>
      </c>
      <c r="AG41" s="122">
        <v>7.4970485759373604</v>
      </c>
      <c r="AH41" s="122">
        <v>2.4332940287032301</v>
      </c>
      <c r="AI41" s="122">
        <v>7.2173056510603102</v>
      </c>
      <c r="AJ41" s="122">
        <v>0.93879234105987197</v>
      </c>
      <c r="AK41" s="122">
        <v>5.5120609756600496</v>
      </c>
      <c r="AL41" s="122">
        <v>0.95333810490192095</v>
      </c>
      <c r="AM41" s="122">
        <v>2.7478879078277698</v>
      </c>
      <c r="AN41" s="122">
        <v>0.391257862956505</v>
      </c>
      <c r="AO41" s="122">
        <v>2.8865506363920099</v>
      </c>
      <c r="AP41" s="122">
        <v>0.41100151510725802</v>
      </c>
      <c r="AQ41" s="122">
        <v>11.8390044766395</v>
      </c>
      <c r="AR41" s="122">
        <v>0.38822399181761302</v>
      </c>
      <c r="AT41" s="122">
        <v>0.31121403465370301</v>
      </c>
      <c r="AU41" s="142">
        <v>4.6814280491219898E-2</v>
      </c>
      <c r="AV41" s="140">
        <v>885.73971616277004</v>
      </c>
      <c r="AW41" s="109">
        <v>450.12003341777</v>
      </c>
      <c r="AX41" s="109">
        <v>4238.8793425417798</v>
      </c>
      <c r="AY41" s="109">
        <v>1.2451596299180601</v>
      </c>
      <c r="AZ41" s="109">
        <v>187.71087079233899</v>
      </c>
      <c r="BA41" s="109">
        <v>5.3379088133065098</v>
      </c>
      <c r="BB41" s="109">
        <v>21.5082763547992</v>
      </c>
      <c r="BC41" s="109">
        <v>28.0736553786478</v>
      </c>
      <c r="BD41" s="109">
        <v>0.99055187211749196</v>
      </c>
      <c r="BE41" s="109">
        <v>3.13606827959401</v>
      </c>
      <c r="BF41" s="109">
        <v>0.93542019460650705</v>
      </c>
      <c r="BG41" s="109">
        <v>0.169439020875433</v>
      </c>
      <c r="BH41" s="109">
        <v>3.5936528707745601</v>
      </c>
      <c r="BI41" s="109">
        <v>0.688926842638656</v>
      </c>
      <c r="BJ41" s="109">
        <v>9.4464150361606496</v>
      </c>
      <c r="BK41" s="109">
        <v>0.27000634995164602</v>
      </c>
      <c r="BL41" s="109">
        <v>1.8382485691555601E-2</v>
      </c>
      <c r="BM41" s="109">
        <v>1.0625350683739201</v>
      </c>
      <c r="BN41" s="109">
        <v>0.90997693916542099</v>
      </c>
      <c r="BO41" s="109">
        <v>1.6207106627908501</v>
      </c>
      <c r="BP41" s="109">
        <v>0.23395030019481</v>
      </c>
      <c r="BQ41" s="109">
        <v>1.3733275241835301</v>
      </c>
      <c r="BR41" s="109">
        <v>0.78764188406425595</v>
      </c>
      <c r="BS41" s="109">
        <v>0.203601189417766</v>
      </c>
      <c r="BT41" s="109">
        <v>0.58275236372766204</v>
      </c>
      <c r="BU41" s="109">
        <v>7.7046888774434205E-2</v>
      </c>
      <c r="BV41" s="109">
        <v>0.38163214875242202</v>
      </c>
      <c r="BW41" s="109">
        <v>9.0206939684219403E-2</v>
      </c>
      <c r="BX41" s="109">
        <v>0.22152935242195801</v>
      </c>
      <c r="BY41" s="109">
        <v>5.87441355440649E-2</v>
      </c>
      <c r="BZ41" s="109">
        <v>0.37815316084768902</v>
      </c>
      <c r="CA41" s="109">
        <v>5.4976513571279202E-2</v>
      </c>
      <c r="CB41" s="109">
        <v>0.73021503431981305</v>
      </c>
      <c r="CC41" s="109">
        <v>5.7263626290805399E-2</v>
      </c>
      <c r="CE41" s="109">
        <v>5.8748583331012502E-2</v>
      </c>
      <c r="CF41" s="123">
        <v>1.9968658877646699E-2</v>
      </c>
    </row>
    <row r="42" spans="1:84" x14ac:dyDescent="0.25">
      <c r="A42">
        <v>297</v>
      </c>
      <c r="B42">
        <v>38</v>
      </c>
      <c r="C42" s="120" t="s">
        <v>15</v>
      </c>
      <c r="D42">
        <v>118423</v>
      </c>
      <c r="E42" t="s">
        <v>178</v>
      </c>
      <c r="F42" t="s">
        <v>46</v>
      </c>
      <c r="G42" t="s">
        <v>189</v>
      </c>
      <c r="H42" s="109">
        <v>71.876268724017834</v>
      </c>
      <c r="I42">
        <v>5</v>
      </c>
      <c r="J42" s="140">
        <v>1.8489292810532301</v>
      </c>
      <c r="K42" s="141">
        <v>73198.994177485103</v>
      </c>
      <c r="L42" s="141">
        <v>46011.642560523796</v>
      </c>
      <c r="M42" s="141">
        <v>212858.82509149899</v>
      </c>
      <c r="N42" s="141">
        <v>91.370985371426997</v>
      </c>
      <c r="O42" s="141">
        <v>21501.349582193601</v>
      </c>
      <c r="P42" s="141">
        <v>335.79147592472998</v>
      </c>
      <c r="Q42" s="141">
        <v>384.41110257408798</v>
      </c>
      <c r="R42" s="141">
        <v>1047.77000922101</v>
      </c>
      <c r="S42" s="141">
        <v>34.273719682882202</v>
      </c>
      <c r="T42" s="141">
        <v>68.246202496594407</v>
      </c>
      <c r="U42" s="141">
        <v>19.945977919535199</v>
      </c>
      <c r="V42" s="141" t="s">
        <v>182</v>
      </c>
      <c r="W42" s="141">
        <v>163.62927702299899</v>
      </c>
      <c r="X42" s="141">
        <v>28.464388469917299</v>
      </c>
      <c r="Y42" s="141">
        <v>217.05460300933501</v>
      </c>
      <c r="Z42" s="141">
        <v>1.8567356403652999</v>
      </c>
      <c r="AA42" s="141" t="s">
        <v>182</v>
      </c>
      <c r="AB42" s="122">
        <v>0.18678225481630401</v>
      </c>
      <c r="AC42" s="122">
        <v>13.389560430046799</v>
      </c>
      <c r="AD42" s="122">
        <v>46.288975560123099</v>
      </c>
      <c r="AE42" s="122">
        <v>8.1610447032722</v>
      </c>
      <c r="AF42" s="122">
        <v>42.319972526973103</v>
      </c>
      <c r="AG42" s="122">
        <v>10.671480187437</v>
      </c>
      <c r="AH42" s="122">
        <v>3.2052662932016101</v>
      </c>
      <c r="AI42" s="122">
        <v>10.6060243082061</v>
      </c>
      <c r="AJ42" s="122">
        <v>1.37309283780146</v>
      </c>
      <c r="AK42" s="122">
        <v>7.1058290460276998</v>
      </c>
      <c r="AL42" s="122">
        <v>1.2638448313178501</v>
      </c>
      <c r="AM42" s="122">
        <v>2.8776205701023998</v>
      </c>
      <c r="AN42" s="122">
        <v>0.32999623470968298</v>
      </c>
      <c r="AO42" s="122">
        <v>1.8096284798481701</v>
      </c>
      <c r="AP42" s="122">
        <v>0.24274710220491</v>
      </c>
      <c r="AQ42" s="122">
        <v>8.8245182575062504</v>
      </c>
      <c r="AR42" s="122">
        <v>0.41353593139885297</v>
      </c>
      <c r="AT42" s="122">
        <v>0.201524848750151</v>
      </c>
      <c r="AU42" s="142">
        <v>1.2848614186162099E-2</v>
      </c>
      <c r="AV42" s="140">
        <v>1841.9919893774399</v>
      </c>
      <c r="AW42" s="109">
        <v>1018.04273951146</v>
      </c>
      <c r="AX42" s="109">
        <v>3666.0882182573</v>
      </c>
      <c r="AY42" s="109">
        <v>1.5917053914886301</v>
      </c>
      <c r="AZ42" s="109">
        <v>348.90899101668703</v>
      </c>
      <c r="BA42" s="109">
        <v>5.7850280819130404</v>
      </c>
      <c r="BB42" s="109">
        <v>16.482493614961101</v>
      </c>
      <c r="BC42" s="109">
        <v>26.938841000149601</v>
      </c>
      <c r="BD42" s="109">
        <v>1.3515899466775501</v>
      </c>
      <c r="BE42" s="109">
        <v>3.38246666560077</v>
      </c>
      <c r="BF42" s="109">
        <v>0.91282419574385998</v>
      </c>
      <c r="BG42" s="109">
        <v>9.4341638544052295E-2</v>
      </c>
      <c r="BH42" s="109">
        <v>3.5951178471645999</v>
      </c>
      <c r="BI42" s="109">
        <v>0.80713047302421004</v>
      </c>
      <c r="BJ42" s="109">
        <v>4.7275608143485703</v>
      </c>
      <c r="BK42" s="109">
        <v>0.17245160355168601</v>
      </c>
      <c r="BL42" s="109">
        <v>1.6630160691687799E-2</v>
      </c>
      <c r="BM42" s="109">
        <v>0.11296800007616099</v>
      </c>
      <c r="BN42" s="109">
        <v>0.49307683681190201</v>
      </c>
      <c r="BO42" s="109">
        <v>1.0104945559141401</v>
      </c>
      <c r="BP42" s="109">
        <v>0.31795639565442901</v>
      </c>
      <c r="BQ42" s="109">
        <v>1.9078395312541001</v>
      </c>
      <c r="BR42" s="109">
        <v>0.71144280597130405</v>
      </c>
      <c r="BS42" s="109">
        <v>0.217061551728011</v>
      </c>
      <c r="BT42" s="109">
        <v>0.71024618140238704</v>
      </c>
      <c r="BU42" s="109">
        <v>0.10499998227806299</v>
      </c>
      <c r="BV42" s="109">
        <v>0.47098763123042298</v>
      </c>
      <c r="BW42" s="109">
        <v>8.3980409315641505E-2</v>
      </c>
      <c r="BX42" s="109">
        <v>0.24267656223601</v>
      </c>
      <c r="BY42" s="109">
        <v>5.5276701930582602E-2</v>
      </c>
      <c r="BZ42" s="109">
        <v>0.275033901277279</v>
      </c>
      <c r="CA42" s="109">
        <v>4.1330756327107601E-2</v>
      </c>
      <c r="CB42" s="109">
        <v>0.498300573076222</v>
      </c>
      <c r="CC42" s="109">
        <v>5.7845200218134503E-2</v>
      </c>
      <c r="CE42" s="109">
        <v>4.4131198776356899E-2</v>
      </c>
      <c r="CF42" s="123">
        <v>1.10718916286016E-2</v>
      </c>
    </row>
    <row r="43" spans="1:84" x14ac:dyDescent="0.25">
      <c r="A43">
        <v>298</v>
      </c>
      <c r="B43">
        <v>39</v>
      </c>
      <c r="C43" s="120" t="s">
        <v>15</v>
      </c>
      <c r="D43">
        <v>118423</v>
      </c>
      <c r="E43" t="s">
        <v>178</v>
      </c>
      <c r="F43" t="s">
        <v>46</v>
      </c>
      <c r="G43" t="s">
        <v>189</v>
      </c>
      <c r="H43" s="109">
        <v>72.748825189790125</v>
      </c>
      <c r="I43">
        <v>1</v>
      </c>
      <c r="J43" s="140">
        <v>5.5800694767498502</v>
      </c>
      <c r="K43" s="141">
        <v>71793.808612239605</v>
      </c>
      <c r="L43" s="141">
        <v>36674.847637189698</v>
      </c>
      <c r="M43" s="141">
        <v>219795.95099899199</v>
      </c>
      <c r="N43" s="141">
        <v>56.588108800753403</v>
      </c>
      <c r="O43" s="141">
        <v>14691.775309716</v>
      </c>
      <c r="P43" s="141">
        <v>288.52608309823398</v>
      </c>
      <c r="Q43" s="141">
        <v>320.36526471318302</v>
      </c>
      <c r="R43" s="141">
        <v>1488.73644230881</v>
      </c>
      <c r="S43" s="141">
        <v>34.018181812362698</v>
      </c>
      <c r="T43" s="141">
        <v>60.708426006861103</v>
      </c>
      <c r="U43" s="141">
        <v>18.015381902227201</v>
      </c>
      <c r="V43" s="141">
        <v>0.894470175636493</v>
      </c>
      <c r="W43" s="141">
        <v>256.19817383445701</v>
      </c>
      <c r="X43" s="141">
        <v>29.1840395860883</v>
      </c>
      <c r="Y43" s="141">
        <v>248.05454090616601</v>
      </c>
      <c r="Z43" s="141">
        <v>3.836367332729</v>
      </c>
      <c r="AA43" s="141" t="s">
        <v>182</v>
      </c>
      <c r="AB43" s="122">
        <v>8.2253942174313401</v>
      </c>
      <c r="AC43" s="122">
        <v>23.128963683279899</v>
      </c>
      <c r="AD43" s="122">
        <v>71.205774079366705</v>
      </c>
      <c r="AE43" s="122">
        <v>10.7780073555376</v>
      </c>
      <c r="AF43" s="122">
        <v>49.638885366177902</v>
      </c>
      <c r="AG43" s="122">
        <v>11.637817235693699</v>
      </c>
      <c r="AH43" s="122">
        <v>3.2671852855061498</v>
      </c>
      <c r="AI43" s="122">
        <v>9.8437450048564497</v>
      </c>
      <c r="AJ43" s="122">
        <v>1.21472896590556</v>
      </c>
      <c r="AK43" s="122">
        <v>6.9967620095625804</v>
      </c>
      <c r="AL43" s="122">
        <v>1.19816815736149</v>
      </c>
      <c r="AM43" s="122">
        <v>2.8946897723143099</v>
      </c>
      <c r="AN43" s="122">
        <v>0.36093584856136901</v>
      </c>
      <c r="AO43" s="122">
        <v>1.67873936717692</v>
      </c>
      <c r="AP43" s="122">
        <v>0.29750993525730901</v>
      </c>
      <c r="AQ43" s="122">
        <v>8.0928192496560403</v>
      </c>
      <c r="AR43" s="122">
        <v>0.62614083028229495</v>
      </c>
      <c r="AT43" s="122">
        <v>0.32188815676694599</v>
      </c>
      <c r="AU43" s="142">
        <v>8.0582072536864696E-2</v>
      </c>
      <c r="AV43" s="140">
        <v>1456.4418092554799</v>
      </c>
      <c r="AW43" s="109">
        <v>474.93744506233901</v>
      </c>
      <c r="AX43" s="109">
        <v>4995.3784871938897</v>
      </c>
      <c r="AY43" s="109">
        <v>1.54008287585306</v>
      </c>
      <c r="AZ43" s="109">
        <v>272.602373607586</v>
      </c>
      <c r="BA43" s="109">
        <v>6.51103823519695</v>
      </c>
      <c r="BB43" s="109">
        <v>8.9650558670245708</v>
      </c>
      <c r="BC43" s="109">
        <v>37.7326461242466</v>
      </c>
      <c r="BD43" s="109">
        <v>1.33887263919431</v>
      </c>
      <c r="BE43" s="109">
        <v>3.1412977103153001</v>
      </c>
      <c r="BF43" s="109">
        <v>0.95812320817997199</v>
      </c>
      <c r="BG43" s="109">
        <v>0.18827561662112999</v>
      </c>
      <c r="BH43" s="109">
        <v>6.3373379691418403</v>
      </c>
      <c r="BI43" s="109">
        <v>0.83726413012165801</v>
      </c>
      <c r="BJ43" s="109">
        <v>7.3552056411915299</v>
      </c>
      <c r="BK43" s="109">
        <v>0.25948372912527001</v>
      </c>
      <c r="BL43" s="109">
        <v>1.8289146998817299E-2</v>
      </c>
      <c r="BM43" s="109">
        <v>0.89124261556870199</v>
      </c>
      <c r="BN43" s="109">
        <v>0.53821991063819696</v>
      </c>
      <c r="BO43" s="109">
        <v>1.78492198999472</v>
      </c>
      <c r="BP43" s="109">
        <v>0.43835092801536502</v>
      </c>
      <c r="BQ43" s="109">
        <v>2.16299397640632</v>
      </c>
      <c r="BR43" s="109">
        <v>0.72371499916764104</v>
      </c>
      <c r="BS43" s="109">
        <v>0.19307219750016999</v>
      </c>
      <c r="BT43" s="109">
        <v>0.58086659179326205</v>
      </c>
      <c r="BU43" s="109">
        <v>8.1796681436222901E-2</v>
      </c>
      <c r="BV43" s="109">
        <v>0.44084981375184801</v>
      </c>
      <c r="BW43" s="109">
        <v>0.10014346056814399</v>
      </c>
      <c r="BX43" s="109">
        <v>0.29382922577098097</v>
      </c>
      <c r="BY43" s="109">
        <v>5.1947831170986197E-2</v>
      </c>
      <c r="BZ43" s="109">
        <v>0.27986362298836798</v>
      </c>
      <c r="CA43" s="109">
        <v>4.0821950241897498E-2</v>
      </c>
      <c r="CB43" s="109">
        <v>0.57034131633774399</v>
      </c>
      <c r="CC43" s="109">
        <v>7.0750928381851E-2</v>
      </c>
      <c r="CE43" s="109">
        <v>5.7874883217928101E-2</v>
      </c>
      <c r="CF43" s="123">
        <v>3.1972058462696497E-2</v>
      </c>
    </row>
    <row r="44" spans="1:84" x14ac:dyDescent="0.25">
      <c r="A44">
        <v>299</v>
      </c>
      <c r="B44">
        <v>40</v>
      </c>
      <c r="C44" s="120" t="s">
        <v>15</v>
      </c>
      <c r="D44">
        <v>118423</v>
      </c>
      <c r="E44" t="s">
        <v>178</v>
      </c>
      <c r="F44" t="s">
        <v>46</v>
      </c>
      <c r="G44" t="s">
        <v>189</v>
      </c>
      <c r="H44" s="109">
        <v>78.322973986201092</v>
      </c>
      <c r="I44">
        <v>3</v>
      </c>
      <c r="J44" s="140">
        <v>1.69748959611734</v>
      </c>
      <c r="K44" s="141">
        <v>75284.245111914497</v>
      </c>
      <c r="L44" s="141">
        <v>29944.239048373402</v>
      </c>
      <c r="M44" s="141">
        <v>210884.00308183901</v>
      </c>
      <c r="N44" s="141">
        <v>73.025822234091805</v>
      </c>
      <c r="O44" s="141">
        <v>13619.0423624141</v>
      </c>
      <c r="P44" s="141">
        <v>258.208058950664</v>
      </c>
      <c r="Q44" s="141">
        <v>424.36028532750998</v>
      </c>
      <c r="R44" s="141">
        <v>1148.77918348301</v>
      </c>
      <c r="S44" s="141">
        <v>30.554293143461699</v>
      </c>
      <c r="T44" s="141">
        <v>89.975069839978602</v>
      </c>
      <c r="U44" s="141">
        <v>12.792176931397</v>
      </c>
      <c r="V44" s="141" t="s">
        <v>182</v>
      </c>
      <c r="W44" s="141">
        <v>231.47029318013199</v>
      </c>
      <c r="X44" s="141">
        <v>20.972398334849402</v>
      </c>
      <c r="Y44" s="141">
        <v>196.031513774388</v>
      </c>
      <c r="Z44" s="141">
        <v>1.5189270983852701</v>
      </c>
      <c r="AA44" s="141" t="s">
        <v>182</v>
      </c>
      <c r="AB44" s="122" t="s">
        <v>182</v>
      </c>
      <c r="AC44" s="122">
        <v>14.5013906745707</v>
      </c>
      <c r="AD44" s="122">
        <v>45.929668444066401</v>
      </c>
      <c r="AE44" s="122">
        <v>7.1947501005776404</v>
      </c>
      <c r="AF44" s="122">
        <v>33.551236856947298</v>
      </c>
      <c r="AG44" s="122">
        <v>8.2773042400267194</v>
      </c>
      <c r="AH44" s="122">
        <v>2.7024372508384502</v>
      </c>
      <c r="AI44" s="122">
        <v>7.0486528003092603</v>
      </c>
      <c r="AJ44" s="122">
        <v>0.95097848870865898</v>
      </c>
      <c r="AK44" s="122">
        <v>5.1873649526709098</v>
      </c>
      <c r="AL44" s="122">
        <v>0.88210021134160599</v>
      </c>
      <c r="AM44" s="122">
        <v>2.1327832575311598</v>
      </c>
      <c r="AN44" s="122">
        <v>0.23890488826429401</v>
      </c>
      <c r="AO44" s="122">
        <v>1.56008998609048</v>
      </c>
      <c r="AP44" s="122">
        <v>0.211510357387905</v>
      </c>
      <c r="AQ44" s="122">
        <v>7.6040831756105396</v>
      </c>
      <c r="AR44" s="122">
        <v>0.26152615475978802</v>
      </c>
      <c r="AT44" s="122">
        <v>0.242613565511622</v>
      </c>
      <c r="AU44" s="142">
        <v>4.8771473254591899E-2</v>
      </c>
      <c r="AV44" s="140">
        <v>3272.4041726011701</v>
      </c>
      <c r="AW44" s="109">
        <v>994.754645254568</v>
      </c>
      <c r="AX44" s="109">
        <v>6158.4648903075604</v>
      </c>
      <c r="AY44" s="109">
        <v>3.13935415749435</v>
      </c>
      <c r="AZ44" s="109">
        <v>482.93617229206399</v>
      </c>
      <c r="BA44" s="109">
        <v>15.306965557486899</v>
      </c>
      <c r="BB44" s="109">
        <v>27.6492015537162</v>
      </c>
      <c r="BC44" s="109">
        <v>55.605956506910701</v>
      </c>
      <c r="BD44" s="109">
        <v>1.51610457069952</v>
      </c>
      <c r="BE44" s="109">
        <v>7.0997878774192298</v>
      </c>
      <c r="BF44" s="109">
        <v>1.2397685594014201</v>
      </c>
      <c r="BG44" s="109">
        <v>0.13915143084811499</v>
      </c>
      <c r="BH44" s="109">
        <v>8.1626597916011896</v>
      </c>
      <c r="BI44" s="109">
        <v>1.4617012052259699</v>
      </c>
      <c r="BJ44" s="109">
        <v>11.2436253473813</v>
      </c>
      <c r="BK44" s="109">
        <v>0.27111023824215802</v>
      </c>
      <c r="BL44" s="109">
        <v>4.5183831159388697E-2</v>
      </c>
      <c r="BM44" s="109">
        <v>3.6494734235943102E-5</v>
      </c>
      <c r="BN44" s="109">
        <v>0.934650538887975</v>
      </c>
      <c r="BO44" s="109">
        <v>1.9974824460499501</v>
      </c>
      <c r="BP44" s="109">
        <v>0.71419423194516896</v>
      </c>
      <c r="BQ44" s="109">
        <v>2.0056139882813899</v>
      </c>
      <c r="BR44" s="109">
        <v>0.95803018237593396</v>
      </c>
      <c r="BS44" s="109">
        <v>0.28791033544799999</v>
      </c>
      <c r="BT44" s="109">
        <v>0.970311108526005</v>
      </c>
      <c r="BU44" s="109">
        <v>0.134772696774553</v>
      </c>
      <c r="BV44" s="109">
        <v>0.59532441759755805</v>
      </c>
      <c r="BW44" s="109">
        <v>0.138288588027705</v>
      </c>
      <c r="BX44" s="109">
        <v>0.240114069117073</v>
      </c>
      <c r="BY44" s="109">
        <v>5.1490480351501E-2</v>
      </c>
      <c r="BZ44" s="109">
        <v>0.43455225136844</v>
      </c>
      <c r="CA44" s="109">
        <v>5.4252085202049299E-2</v>
      </c>
      <c r="CB44" s="109">
        <v>0.70745697625057002</v>
      </c>
      <c r="CC44" s="109">
        <v>8.7256553420335906E-2</v>
      </c>
      <c r="CE44" s="109">
        <v>0.11000496206886499</v>
      </c>
      <c r="CF44" s="123">
        <v>3.3933866970703601E-2</v>
      </c>
    </row>
    <row r="45" spans="1:84" x14ac:dyDescent="0.25">
      <c r="A45">
        <v>300</v>
      </c>
      <c r="B45">
        <v>41</v>
      </c>
      <c r="C45" s="120" t="s">
        <v>15</v>
      </c>
      <c r="D45">
        <v>118423</v>
      </c>
      <c r="E45" t="s">
        <v>178</v>
      </c>
      <c r="F45" t="s">
        <v>46</v>
      </c>
      <c r="G45" t="s">
        <v>189</v>
      </c>
      <c r="H45" s="109">
        <v>73.13464883716145</v>
      </c>
      <c r="I45">
        <v>3</v>
      </c>
      <c r="J45" s="140">
        <v>1.1799138479205</v>
      </c>
      <c r="K45" s="141">
        <v>71580.743012267994</v>
      </c>
      <c r="L45" s="141">
        <v>34382.896869151999</v>
      </c>
      <c r="M45" s="141">
        <v>218185.220981908</v>
      </c>
      <c r="N45" s="141">
        <v>54.989530035894298</v>
      </c>
      <c r="O45" s="141">
        <v>14128.905929430701</v>
      </c>
      <c r="P45" s="141">
        <v>284.41788767181203</v>
      </c>
      <c r="Q45" s="141">
        <v>309.65339407823097</v>
      </c>
      <c r="R45" s="141">
        <v>1477.89571995898</v>
      </c>
      <c r="S45" s="141">
        <v>34.296002654754197</v>
      </c>
      <c r="T45" s="141">
        <v>62.871080968094702</v>
      </c>
      <c r="U45" s="141">
        <v>17.137585601720701</v>
      </c>
      <c r="V45" s="141" t="s">
        <v>182</v>
      </c>
      <c r="W45" s="141">
        <v>237.55851206422599</v>
      </c>
      <c r="X45" s="141">
        <v>27.732215595309999</v>
      </c>
      <c r="Y45" s="141">
        <v>247.46912324800701</v>
      </c>
      <c r="Z45" s="141">
        <v>2.53243765400634</v>
      </c>
      <c r="AA45" s="141" t="s">
        <v>182</v>
      </c>
      <c r="AB45" s="122">
        <v>5.8138781955924E-2</v>
      </c>
      <c r="AC45" s="122">
        <v>21.7994845337358</v>
      </c>
      <c r="AD45" s="122">
        <v>64.508474152213395</v>
      </c>
      <c r="AE45" s="122">
        <v>9.5513393506808608</v>
      </c>
      <c r="AF45" s="122">
        <v>45.357729184909999</v>
      </c>
      <c r="AG45" s="122">
        <v>10.425854306264601</v>
      </c>
      <c r="AH45" s="122">
        <v>3.2475246601935601</v>
      </c>
      <c r="AI45" s="122">
        <v>8.9136949430882293</v>
      </c>
      <c r="AJ45" s="122">
        <v>1.2678230873959899</v>
      </c>
      <c r="AK45" s="122">
        <v>6.4322940441326697</v>
      </c>
      <c r="AL45" s="122">
        <v>1.10910891943649</v>
      </c>
      <c r="AM45" s="122">
        <v>2.56149692842359</v>
      </c>
      <c r="AN45" s="122">
        <v>0.31494278165707501</v>
      </c>
      <c r="AO45" s="122">
        <v>2.2033684983471802</v>
      </c>
      <c r="AP45" s="122">
        <v>0.21817191034048</v>
      </c>
      <c r="AQ45" s="122">
        <v>7.9334035822938098</v>
      </c>
      <c r="AR45" s="122">
        <v>0.49526068448541799</v>
      </c>
      <c r="AT45" s="122">
        <v>0.231842496340292</v>
      </c>
      <c r="AU45" s="142">
        <v>1.7008854330973901E-2</v>
      </c>
      <c r="AV45" s="140">
        <v>1317.7626718691799</v>
      </c>
      <c r="AW45" s="109">
        <v>549.57060185260605</v>
      </c>
      <c r="AX45" s="109">
        <v>3425.1148924009299</v>
      </c>
      <c r="AY45" s="109">
        <v>1.4250465552211899</v>
      </c>
      <c r="AZ45" s="109">
        <v>206.40850696317801</v>
      </c>
      <c r="BA45" s="109">
        <v>5.2799131586328496</v>
      </c>
      <c r="BB45" s="109">
        <v>7.25328318195682</v>
      </c>
      <c r="BC45" s="109">
        <v>35.447811603565398</v>
      </c>
      <c r="BD45" s="109">
        <v>1.15648013015586</v>
      </c>
      <c r="BE45" s="109">
        <v>2.40392231438347</v>
      </c>
      <c r="BF45" s="109">
        <v>0.81965242547838002</v>
      </c>
      <c r="BG45" s="109">
        <v>0.107340239870825</v>
      </c>
      <c r="BH45" s="109">
        <v>5.5281204045445902</v>
      </c>
      <c r="BI45" s="109">
        <v>0.88843073854541599</v>
      </c>
      <c r="BJ45" s="109">
        <v>6.5406199785356298</v>
      </c>
      <c r="BK45" s="109">
        <v>0.18482674019328699</v>
      </c>
      <c r="BL45" s="109">
        <v>1.9549477853687901E-2</v>
      </c>
      <c r="BM45" s="109">
        <v>6.4066308266285801E-2</v>
      </c>
      <c r="BN45" s="109">
        <v>0.68785460571351198</v>
      </c>
      <c r="BO45" s="109">
        <v>1.6825994894776</v>
      </c>
      <c r="BP45" s="109">
        <v>0.33975413688228001</v>
      </c>
      <c r="BQ45" s="109">
        <v>1.7614296508685101</v>
      </c>
      <c r="BR45" s="109">
        <v>0.787169161624511</v>
      </c>
      <c r="BS45" s="109">
        <v>0.21148846800094301</v>
      </c>
      <c r="BT45" s="109">
        <v>0.83513129364285699</v>
      </c>
      <c r="BU45" s="109">
        <v>8.2546221239790302E-2</v>
      </c>
      <c r="BV45" s="109">
        <v>0.43886434917802503</v>
      </c>
      <c r="BW45" s="109">
        <v>0.106097856877719</v>
      </c>
      <c r="BX45" s="109">
        <v>0.25617004988923098</v>
      </c>
      <c r="BY45" s="109">
        <v>5.4734682438530101E-2</v>
      </c>
      <c r="BZ45" s="109">
        <v>0.31608860713532499</v>
      </c>
      <c r="CA45" s="109">
        <v>3.6951257042006698E-2</v>
      </c>
      <c r="CB45" s="109">
        <v>0.51968505285973199</v>
      </c>
      <c r="CC45" s="109">
        <v>6.6838947756777303E-2</v>
      </c>
      <c r="CE45" s="109">
        <v>4.9240722429568201E-2</v>
      </c>
      <c r="CF45" s="123">
        <v>1.28035776887464E-2</v>
      </c>
    </row>
    <row r="46" spans="1:84" x14ac:dyDescent="0.25">
      <c r="A46">
        <v>301</v>
      </c>
      <c r="B46">
        <v>42</v>
      </c>
      <c r="C46" s="120" t="s">
        <v>15</v>
      </c>
      <c r="D46">
        <v>118423</v>
      </c>
      <c r="E46" t="s">
        <v>178</v>
      </c>
      <c r="F46" t="s">
        <v>46</v>
      </c>
      <c r="G46" t="s">
        <v>189</v>
      </c>
      <c r="H46" s="109">
        <v>73.745111429691619</v>
      </c>
      <c r="I46">
        <v>3</v>
      </c>
      <c r="J46" s="140">
        <v>1.2947790728428299</v>
      </c>
      <c r="K46" s="141">
        <v>74003.448429431199</v>
      </c>
      <c r="L46" s="141">
        <v>31679.688797789</v>
      </c>
      <c r="M46" s="141">
        <v>230295.615108361</v>
      </c>
      <c r="N46" s="141">
        <v>62.951266814201297</v>
      </c>
      <c r="O46" s="141">
        <v>12540.0771948447</v>
      </c>
      <c r="P46" s="141">
        <v>298.208030733361</v>
      </c>
      <c r="Q46" s="141">
        <v>447.11215149736199</v>
      </c>
      <c r="R46" s="141">
        <v>1571.08605015065</v>
      </c>
      <c r="S46" s="141">
        <v>35.642349724221297</v>
      </c>
      <c r="T46" s="141">
        <v>69.261586230754602</v>
      </c>
      <c r="U46" s="141">
        <v>18.5041612469321</v>
      </c>
      <c r="V46" s="141" t="s">
        <v>182</v>
      </c>
      <c r="W46" s="141">
        <v>227.08618429625301</v>
      </c>
      <c r="X46" s="141">
        <v>23.3519913214467</v>
      </c>
      <c r="Y46" s="141">
        <v>269.46955244200802</v>
      </c>
      <c r="Z46" s="141">
        <v>1.98407735353501</v>
      </c>
      <c r="AA46" s="141" t="s">
        <v>182</v>
      </c>
      <c r="AB46" s="122" t="s">
        <v>182</v>
      </c>
      <c r="AC46" s="122">
        <v>21.364357744012601</v>
      </c>
      <c r="AD46" s="122">
        <v>56.732521155831201</v>
      </c>
      <c r="AE46" s="122">
        <v>8.2465756190761592</v>
      </c>
      <c r="AF46" s="122">
        <v>36.337772455240902</v>
      </c>
      <c r="AG46" s="122">
        <v>8.5432819204602808</v>
      </c>
      <c r="AH46" s="122">
        <v>2.85551973006298</v>
      </c>
      <c r="AI46" s="122">
        <v>8.6641822094359995</v>
      </c>
      <c r="AJ46" s="122">
        <v>1.0652395968472399</v>
      </c>
      <c r="AK46" s="122">
        <v>5.7585438099542996</v>
      </c>
      <c r="AL46" s="122">
        <v>1.0552485079594001</v>
      </c>
      <c r="AM46" s="122">
        <v>2.0488356094203901</v>
      </c>
      <c r="AN46" s="122">
        <v>0.28805462170757301</v>
      </c>
      <c r="AO46" s="122">
        <v>1.9461280850047999</v>
      </c>
      <c r="AP46" s="122">
        <v>0.26349814925210002</v>
      </c>
      <c r="AQ46" s="122">
        <v>7.6903263128711599</v>
      </c>
      <c r="AR46" s="122">
        <v>0.22214395789265001</v>
      </c>
      <c r="AT46" s="122">
        <v>0.20169882027195199</v>
      </c>
      <c r="AU46" s="142">
        <v>3.2603249702583499E-2</v>
      </c>
      <c r="AV46" s="140">
        <v>1064.23155289538</v>
      </c>
      <c r="AW46" s="109">
        <v>577.04518894253704</v>
      </c>
      <c r="AX46" s="109">
        <v>3117.0112646197999</v>
      </c>
      <c r="AY46" s="109">
        <v>1.4359994332791699</v>
      </c>
      <c r="AZ46" s="109">
        <v>251.47096221130599</v>
      </c>
      <c r="BA46" s="109">
        <v>5.06183012761461</v>
      </c>
      <c r="BB46" s="109">
        <v>10.407459764085299</v>
      </c>
      <c r="BC46" s="109">
        <v>28.766485877419299</v>
      </c>
      <c r="BD46" s="109">
        <v>1.1643696764845499</v>
      </c>
      <c r="BE46" s="109">
        <v>3.5012295614568001</v>
      </c>
      <c r="BF46" s="109">
        <v>0.851777349406731</v>
      </c>
      <c r="BG46" s="109">
        <v>0.110567805844398</v>
      </c>
      <c r="BH46" s="109">
        <v>4.5325189829966597</v>
      </c>
      <c r="BI46" s="109">
        <v>0.87734170664494304</v>
      </c>
      <c r="BJ46" s="109">
        <v>6.1714218639109797</v>
      </c>
      <c r="BK46" s="109">
        <v>0.18762482518447299</v>
      </c>
      <c r="BL46" s="109">
        <v>1.63859052114146E-2</v>
      </c>
      <c r="BM46" s="109">
        <v>7.3708643374617397E-2</v>
      </c>
      <c r="BN46" s="109">
        <v>0.64397086797429004</v>
      </c>
      <c r="BO46" s="109">
        <v>2.2858171231870599</v>
      </c>
      <c r="BP46" s="109">
        <v>0.45131358858212201</v>
      </c>
      <c r="BQ46" s="109">
        <v>2.32056449817114</v>
      </c>
      <c r="BR46" s="109">
        <v>0.65310495697431803</v>
      </c>
      <c r="BS46" s="109">
        <v>0.28530445568002299</v>
      </c>
      <c r="BT46" s="109">
        <v>0.61091694713655698</v>
      </c>
      <c r="BU46" s="109">
        <v>8.3579000862451194E-2</v>
      </c>
      <c r="BV46" s="109">
        <v>0.44727506540253797</v>
      </c>
      <c r="BW46" s="109">
        <v>9.4038891088850399E-2</v>
      </c>
      <c r="BX46" s="109">
        <v>0.18735027274746599</v>
      </c>
      <c r="BY46" s="109">
        <v>5.0435647966730501E-2</v>
      </c>
      <c r="BZ46" s="109">
        <v>0.30337836536643897</v>
      </c>
      <c r="CA46" s="109">
        <v>3.9056428070818799E-2</v>
      </c>
      <c r="CB46" s="109">
        <v>0.42387812049345902</v>
      </c>
      <c r="CC46" s="109">
        <v>5.15397138539231E-2</v>
      </c>
      <c r="CE46" s="109">
        <v>4.3057589607171598E-2</v>
      </c>
      <c r="CF46" s="123">
        <v>1.6789205523524801E-2</v>
      </c>
    </row>
    <row r="47" spans="1:84" x14ac:dyDescent="0.25">
      <c r="A47">
        <v>302</v>
      </c>
      <c r="B47">
        <v>43</v>
      </c>
      <c r="C47" s="120" t="s">
        <v>15</v>
      </c>
      <c r="D47">
        <v>118423</v>
      </c>
      <c r="E47" t="s">
        <v>178</v>
      </c>
      <c r="F47" t="s">
        <v>46</v>
      </c>
      <c r="G47" t="s">
        <v>189</v>
      </c>
      <c r="H47" s="109">
        <v>74.238474526767121</v>
      </c>
      <c r="I47">
        <v>3</v>
      </c>
      <c r="J47" s="140">
        <v>1.59046233723942</v>
      </c>
      <c r="K47" s="141">
        <v>74708.673747576802</v>
      </c>
      <c r="L47" s="141">
        <v>32845.997399832399</v>
      </c>
      <c r="M47" s="141">
        <v>222075.519811876</v>
      </c>
      <c r="N47" s="141">
        <v>68.571856816694293</v>
      </c>
      <c r="O47" s="141">
        <v>14020.0367864651</v>
      </c>
      <c r="P47" s="141">
        <v>275.72050622291903</v>
      </c>
      <c r="Q47" s="141">
        <v>479.11368294468502</v>
      </c>
      <c r="R47" s="141">
        <v>1412.0105360417001</v>
      </c>
      <c r="S47" s="141">
        <v>31.921338678945599</v>
      </c>
      <c r="T47" s="141">
        <v>71.519053287222405</v>
      </c>
      <c r="U47" s="141">
        <v>14.829983927195499</v>
      </c>
      <c r="V47" s="141" t="s">
        <v>182</v>
      </c>
      <c r="W47" s="141">
        <v>214.186784704329</v>
      </c>
      <c r="X47" s="141">
        <v>26.705097663600998</v>
      </c>
      <c r="Y47" s="141">
        <v>196.452803542933</v>
      </c>
      <c r="Z47" s="141">
        <v>2.2718307094147598</v>
      </c>
      <c r="AA47" s="141" t="s">
        <v>182</v>
      </c>
      <c r="AB47" s="122">
        <v>9.8824266444237502E-2</v>
      </c>
      <c r="AC47" s="122">
        <v>19.3992404882034</v>
      </c>
      <c r="AD47" s="122">
        <v>60.569706452955899</v>
      </c>
      <c r="AE47" s="122">
        <v>9.0440951953313</v>
      </c>
      <c r="AF47" s="122">
        <v>43.838711963096003</v>
      </c>
      <c r="AG47" s="122">
        <v>10.464963606151001</v>
      </c>
      <c r="AH47" s="122">
        <v>3.1299359934072499</v>
      </c>
      <c r="AI47" s="122">
        <v>9.1552429830004503</v>
      </c>
      <c r="AJ47" s="122">
        <v>1.2482693567608401</v>
      </c>
      <c r="AK47" s="122">
        <v>6.4256553519182997</v>
      </c>
      <c r="AL47" s="122">
        <v>1.0756714012191699</v>
      </c>
      <c r="AM47" s="122">
        <v>2.5660914477363899</v>
      </c>
      <c r="AN47" s="122">
        <v>0.29155673901200102</v>
      </c>
      <c r="AO47" s="122">
        <v>1.8744336998367701</v>
      </c>
      <c r="AP47" s="122">
        <v>0.29574732927389202</v>
      </c>
      <c r="AQ47" s="122">
        <v>6.6715157274116503</v>
      </c>
      <c r="AR47" s="122">
        <v>0.42493810218070599</v>
      </c>
      <c r="AT47" s="122">
        <v>0.21440256194349799</v>
      </c>
      <c r="AU47" s="142">
        <v>2.6390652660150699E-2</v>
      </c>
      <c r="AV47" s="140">
        <v>1082.57788515996</v>
      </c>
      <c r="AW47" s="109">
        <v>505.77619811699401</v>
      </c>
      <c r="AX47" s="109">
        <v>3043.7789896885201</v>
      </c>
      <c r="AY47" s="109">
        <v>1.6415354481606701</v>
      </c>
      <c r="AZ47" s="109">
        <v>197.36397191520101</v>
      </c>
      <c r="BA47" s="109">
        <v>4.3787784212441601</v>
      </c>
      <c r="BB47" s="109">
        <v>21.838512571883498</v>
      </c>
      <c r="BC47" s="109">
        <v>26.283770914395902</v>
      </c>
      <c r="BD47" s="109">
        <v>0.82764613764691897</v>
      </c>
      <c r="BE47" s="109">
        <v>2.95791549470903</v>
      </c>
      <c r="BF47" s="109">
        <v>0.74570153511853299</v>
      </c>
      <c r="BG47" s="109">
        <v>9.5120184189813994E-2</v>
      </c>
      <c r="BH47" s="109">
        <v>4.7991550670362697</v>
      </c>
      <c r="BI47" s="109">
        <v>0.93091270010632898</v>
      </c>
      <c r="BJ47" s="109">
        <v>10.164946073252899</v>
      </c>
      <c r="BK47" s="109">
        <v>0.176264490267112</v>
      </c>
      <c r="BL47" s="109">
        <v>1.25620635812179E-2</v>
      </c>
      <c r="BM47" s="109">
        <v>7.9732246945951005E-2</v>
      </c>
      <c r="BN47" s="109">
        <v>0.78363566526755102</v>
      </c>
      <c r="BO47" s="109">
        <v>2.2703455397688099</v>
      </c>
      <c r="BP47" s="109">
        <v>0.40950028709513198</v>
      </c>
      <c r="BQ47" s="109">
        <v>1.50052655782336</v>
      </c>
      <c r="BR47" s="109">
        <v>0.69301792426031505</v>
      </c>
      <c r="BS47" s="109">
        <v>0.24938909350094601</v>
      </c>
      <c r="BT47" s="109">
        <v>0.51292764691469905</v>
      </c>
      <c r="BU47" s="109">
        <v>9.8252050742072397E-2</v>
      </c>
      <c r="BV47" s="109">
        <v>0.42759714182624797</v>
      </c>
      <c r="BW47" s="109">
        <v>9.3594764147289497E-2</v>
      </c>
      <c r="BX47" s="109">
        <v>0.207412943968041</v>
      </c>
      <c r="BY47" s="109">
        <v>3.9991598628360499E-2</v>
      </c>
      <c r="BZ47" s="109">
        <v>0.25166277914737001</v>
      </c>
      <c r="CA47" s="109">
        <v>3.9204163788726501E-2</v>
      </c>
      <c r="CB47" s="109">
        <v>0.46048086955072498</v>
      </c>
      <c r="CC47" s="109">
        <v>4.9896974819003702E-2</v>
      </c>
      <c r="CE47" s="109">
        <v>4.45083920999607E-2</v>
      </c>
      <c r="CF47" s="123">
        <v>1.3585886441077799E-2</v>
      </c>
    </row>
    <row r="48" spans="1:84" x14ac:dyDescent="0.25">
      <c r="A48">
        <v>303</v>
      </c>
      <c r="B48">
        <v>44</v>
      </c>
      <c r="C48" s="120" t="s">
        <v>15</v>
      </c>
      <c r="D48">
        <v>118423</v>
      </c>
      <c r="E48" t="s">
        <v>178</v>
      </c>
      <c r="F48" t="s">
        <v>46</v>
      </c>
      <c r="G48" t="s">
        <v>189</v>
      </c>
      <c r="H48" s="109">
        <v>76.201686876663814</v>
      </c>
      <c r="I48">
        <v>3</v>
      </c>
      <c r="J48" s="140">
        <v>1.5786763786943101</v>
      </c>
      <c r="K48" s="141">
        <v>75779.605207668006</v>
      </c>
      <c r="L48" s="141">
        <v>33129.138547024399</v>
      </c>
      <c r="M48" s="141">
        <v>225892.870079171</v>
      </c>
      <c r="N48" s="141">
        <v>63.018867212951697</v>
      </c>
      <c r="O48" s="141">
        <v>13384.895902403299</v>
      </c>
      <c r="P48" s="141">
        <v>280.32791455215499</v>
      </c>
      <c r="Q48" s="141">
        <v>492.71592472421099</v>
      </c>
      <c r="R48" s="141">
        <v>1437.5229405582199</v>
      </c>
      <c r="S48" s="141">
        <v>35.186787494440303</v>
      </c>
      <c r="T48" s="141">
        <v>74.710575867479093</v>
      </c>
      <c r="U48" s="141">
        <v>15.6759605858605</v>
      </c>
      <c r="V48" s="141" t="s">
        <v>182</v>
      </c>
      <c r="W48" s="141">
        <v>211.92715981408799</v>
      </c>
      <c r="X48" s="141">
        <v>28.678086851322501</v>
      </c>
      <c r="Y48" s="141">
        <v>211.55761630716799</v>
      </c>
      <c r="Z48" s="141">
        <v>2.2245995469366999</v>
      </c>
      <c r="AA48" s="141" t="s">
        <v>182</v>
      </c>
      <c r="AB48" s="122" t="s">
        <v>182</v>
      </c>
      <c r="AC48" s="122">
        <v>20.100213959653399</v>
      </c>
      <c r="AD48" s="122">
        <v>61.135993174298001</v>
      </c>
      <c r="AE48" s="122">
        <v>9.33483620074092</v>
      </c>
      <c r="AF48" s="122">
        <v>45.708618652218199</v>
      </c>
      <c r="AG48" s="122">
        <v>10.454343751153001</v>
      </c>
      <c r="AH48" s="122">
        <v>3.5619125671554102</v>
      </c>
      <c r="AI48" s="122">
        <v>9.7592978661221608</v>
      </c>
      <c r="AJ48" s="122">
        <v>1.2057453784154499</v>
      </c>
      <c r="AK48" s="122">
        <v>6.8568177960855596</v>
      </c>
      <c r="AL48" s="122">
        <v>1.2388119278844201</v>
      </c>
      <c r="AM48" s="122">
        <v>3.00690746733699</v>
      </c>
      <c r="AN48" s="122">
        <v>0.34133772797238798</v>
      </c>
      <c r="AO48" s="122">
        <v>2.2897461748624002</v>
      </c>
      <c r="AP48" s="122">
        <v>0.27562218230584801</v>
      </c>
      <c r="AQ48" s="122">
        <v>7.3150293712474497</v>
      </c>
      <c r="AR48" s="122">
        <v>0.40889343767617697</v>
      </c>
      <c r="AT48" s="122">
        <v>0.20107162773863199</v>
      </c>
      <c r="AU48" s="142">
        <v>2.1253790349500399E-2</v>
      </c>
      <c r="AV48" s="140">
        <v>858.30251005894695</v>
      </c>
      <c r="AW48" s="109">
        <v>351.61479359159</v>
      </c>
      <c r="AX48" s="109">
        <v>3668.4115782409099</v>
      </c>
      <c r="AY48" s="109">
        <v>1.1389835732834599</v>
      </c>
      <c r="AZ48" s="109">
        <v>128.97321549931999</v>
      </c>
      <c r="BA48" s="109">
        <v>3.8556934415114399</v>
      </c>
      <c r="BB48" s="109">
        <v>10.0569202772101</v>
      </c>
      <c r="BC48" s="109">
        <v>17.053956836626298</v>
      </c>
      <c r="BD48" s="109">
        <v>0.99219282597403802</v>
      </c>
      <c r="BE48" s="109">
        <v>3.6731870480363802</v>
      </c>
      <c r="BF48" s="109">
        <v>0.70826796569751005</v>
      </c>
      <c r="BG48" s="109">
        <v>9.7653795838411703E-2</v>
      </c>
      <c r="BH48" s="109">
        <v>2.1894587024846701</v>
      </c>
      <c r="BI48" s="109">
        <v>0.74910060030679104</v>
      </c>
      <c r="BJ48" s="109">
        <v>3.8559287440796401</v>
      </c>
      <c r="BK48" s="109">
        <v>0.149907690639172</v>
      </c>
      <c r="BL48" s="109">
        <v>1.89692369716296E-2</v>
      </c>
      <c r="BM48" s="109">
        <v>7.3880199905897395E-5</v>
      </c>
      <c r="BN48" s="109">
        <v>0.60768768713366506</v>
      </c>
      <c r="BO48" s="109">
        <v>1.3470196280315101</v>
      </c>
      <c r="BP48" s="109">
        <v>0.29394647800518803</v>
      </c>
      <c r="BQ48" s="109">
        <v>1.57869532522534</v>
      </c>
      <c r="BR48" s="109">
        <v>0.90110907893575298</v>
      </c>
      <c r="BS48" s="109">
        <v>0.217362505209198</v>
      </c>
      <c r="BT48" s="109">
        <v>0.75183313208782299</v>
      </c>
      <c r="BU48" s="109">
        <v>8.4918690462492202E-2</v>
      </c>
      <c r="BV48" s="109">
        <v>0.39458395212442698</v>
      </c>
      <c r="BW48" s="109">
        <v>9.2913325784873005E-2</v>
      </c>
      <c r="BX48" s="109">
        <v>0.20621898011109299</v>
      </c>
      <c r="BY48" s="109">
        <v>4.6119753448339601E-2</v>
      </c>
      <c r="BZ48" s="109">
        <v>0.34481568555778003</v>
      </c>
      <c r="CA48" s="109">
        <v>4.07165456849869E-2</v>
      </c>
      <c r="CB48" s="109">
        <v>0.42581379949062897</v>
      </c>
      <c r="CC48" s="109">
        <v>6.1897485862846498E-2</v>
      </c>
      <c r="CE48" s="109">
        <v>3.5208977217769E-2</v>
      </c>
      <c r="CF48" s="123">
        <v>1.3793864214583699E-2</v>
      </c>
    </row>
    <row r="49" spans="1:84" x14ac:dyDescent="0.25">
      <c r="A49">
        <v>304</v>
      </c>
      <c r="B49">
        <v>45</v>
      </c>
      <c r="C49" s="120" t="s">
        <v>15</v>
      </c>
      <c r="D49">
        <v>118423</v>
      </c>
      <c r="E49" t="s">
        <v>178</v>
      </c>
      <c r="F49" t="s">
        <v>46</v>
      </c>
      <c r="G49" t="s">
        <v>189</v>
      </c>
      <c r="H49" s="109">
        <v>74.611782763335597</v>
      </c>
      <c r="I49">
        <v>3</v>
      </c>
      <c r="J49" s="140">
        <v>1.6232368374375901</v>
      </c>
      <c r="K49" s="141">
        <v>84527.981218615605</v>
      </c>
      <c r="L49" s="141">
        <v>31785.834633326998</v>
      </c>
      <c r="M49" s="141">
        <v>226223.62569951901</v>
      </c>
      <c r="N49" s="141">
        <v>58.720316620175502</v>
      </c>
      <c r="O49" s="141">
        <v>13935.4662294512</v>
      </c>
      <c r="P49" s="141">
        <v>258.26137566924098</v>
      </c>
      <c r="Q49" s="141">
        <v>275.55138248069898</v>
      </c>
      <c r="R49" s="141">
        <v>1185.49583504367</v>
      </c>
      <c r="S49" s="141">
        <v>33.396953543250099</v>
      </c>
      <c r="T49" s="141">
        <v>85.050547020972701</v>
      </c>
      <c r="U49" s="141">
        <v>13.121226683417699</v>
      </c>
      <c r="V49" s="141" t="s">
        <v>182</v>
      </c>
      <c r="W49" s="141">
        <v>208.03795052622701</v>
      </c>
      <c r="X49" s="141">
        <v>23.6830486100617</v>
      </c>
      <c r="Y49" s="141">
        <v>142.210961826237</v>
      </c>
      <c r="Z49" s="141">
        <v>1.39447684979696</v>
      </c>
      <c r="AA49" s="141" t="s">
        <v>182</v>
      </c>
      <c r="AB49" s="122" t="s">
        <v>182</v>
      </c>
      <c r="AC49" s="122">
        <v>13.4377697608241</v>
      </c>
      <c r="AD49" s="122">
        <v>45.159358663003502</v>
      </c>
      <c r="AE49" s="122">
        <v>7.5224521921916399</v>
      </c>
      <c r="AF49" s="122">
        <v>36.8887024151243</v>
      </c>
      <c r="AG49" s="122">
        <v>8.92365843211706</v>
      </c>
      <c r="AH49" s="122">
        <v>2.9035512422099998</v>
      </c>
      <c r="AI49" s="122">
        <v>8.2660494002383107</v>
      </c>
      <c r="AJ49" s="122">
        <v>1.1932068541731</v>
      </c>
      <c r="AK49" s="122">
        <v>5.88689189286257</v>
      </c>
      <c r="AL49" s="122">
        <v>1.02725687749489</v>
      </c>
      <c r="AM49" s="122">
        <v>2.2929459853271301</v>
      </c>
      <c r="AN49" s="122">
        <v>0.23799444702238301</v>
      </c>
      <c r="AO49" s="122">
        <v>1.60246619545244</v>
      </c>
      <c r="AP49" s="122">
        <v>0.22081346540845501</v>
      </c>
      <c r="AQ49" s="122">
        <v>5.7342846632574798</v>
      </c>
      <c r="AR49" s="122">
        <v>0.240079513081769</v>
      </c>
      <c r="AT49" s="122">
        <v>9.9438930701152506E-2</v>
      </c>
      <c r="AU49" s="142">
        <v>2.1250268686872999E-2</v>
      </c>
      <c r="AV49" s="140">
        <v>1984.0166197306601</v>
      </c>
      <c r="AW49" s="109">
        <v>526.19229683548394</v>
      </c>
      <c r="AX49" s="109">
        <v>4740.8888525511902</v>
      </c>
      <c r="AY49" s="109">
        <v>1.31908308826</v>
      </c>
      <c r="AZ49" s="109">
        <v>210.94537726193099</v>
      </c>
      <c r="BA49" s="109">
        <v>5.3462814883163903</v>
      </c>
      <c r="BB49" s="109">
        <v>7.1198765897158696</v>
      </c>
      <c r="BC49" s="109">
        <v>30.7390843898892</v>
      </c>
      <c r="BD49" s="109">
        <v>1.2192448070960999</v>
      </c>
      <c r="BE49" s="109">
        <v>3.9993379353210701</v>
      </c>
      <c r="BF49" s="109">
        <v>0.71633362995129202</v>
      </c>
      <c r="BG49" s="109">
        <v>8.1120390230494693E-2</v>
      </c>
      <c r="BH49" s="109">
        <v>4.0869511544605599</v>
      </c>
      <c r="BI49" s="109">
        <v>0.64409252179286902</v>
      </c>
      <c r="BJ49" s="109">
        <v>3.7424273074140602</v>
      </c>
      <c r="BK49" s="109">
        <v>0.122648081591915</v>
      </c>
      <c r="BL49" s="109">
        <v>1.41548625605693E-2</v>
      </c>
      <c r="BM49" s="109">
        <v>5.6023195636349402E-2</v>
      </c>
      <c r="BN49" s="109">
        <v>0.45805482116178597</v>
      </c>
      <c r="BO49" s="109">
        <v>1.0047065889153499</v>
      </c>
      <c r="BP49" s="109">
        <v>0.29529338172678299</v>
      </c>
      <c r="BQ49" s="109">
        <v>1.2365693400439499</v>
      </c>
      <c r="BR49" s="109">
        <v>0.70679452929277298</v>
      </c>
      <c r="BS49" s="109">
        <v>0.19264168482647001</v>
      </c>
      <c r="BT49" s="109">
        <v>0.54302707512064696</v>
      </c>
      <c r="BU49" s="109">
        <v>0.105959380550223</v>
      </c>
      <c r="BV49" s="109">
        <v>0.469008563934183</v>
      </c>
      <c r="BW49" s="109">
        <v>9.5535206523376007E-2</v>
      </c>
      <c r="BX49" s="109">
        <v>0.23416883516449599</v>
      </c>
      <c r="BY49" s="109">
        <v>3.6820090430670603E-2</v>
      </c>
      <c r="BZ49" s="109">
        <v>0.26584771179612698</v>
      </c>
      <c r="CA49" s="109">
        <v>5.0076772289789198E-2</v>
      </c>
      <c r="CB49" s="109">
        <v>0.39354901112977098</v>
      </c>
      <c r="CC49" s="109">
        <v>5.3230626279382499E-2</v>
      </c>
      <c r="CE49" s="109">
        <v>3.6965159939002401E-2</v>
      </c>
      <c r="CF49" s="123">
        <v>1.2407687961479501E-2</v>
      </c>
    </row>
    <row r="50" spans="1:84" x14ac:dyDescent="0.25">
      <c r="A50">
        <v>305</v>
      </c>
      <c r="B50">
        <v>46</v>
      </c>
      <c r="C50" s="120" t="s">
        <v>15</v>
      </c>
      <c r="D50">
        <v>118423</v>
      </c>
      <c r="E50" t="s">
        <v>178</v>
      </c>
      <c r="F50" t="s">
        <v>46</v>
      </c>
      <c r="G50" t="s">
        <v>189</v>
      </c>
      <c r="H50" s="109">
        <v>73.321151421169944</v>
      </c>
      <c r="I50">
        <v>3</v>
      </c>
      <c r="J50" s="140">
        <v>2.4461256491663601</v>
      </c>
      <c r="K50" s="141">
        <v>69612.963659182395</v>
      </c>
      <c r="L50" s="141">
        <v>37283.251746231901</v>
      </c>
      <c r="M50" s="141">
        <v>192658.69336855199</v>
      </c>
      <c r="N50" s="141">
        <v>45.618258728429197</v>
      </c>
      <c r="O50" s="141">
        <v>15981.7266786705</v>
      </c>
      <c r="P50" s="141">
        <v>276.26379359068602</v>
      </c>
      <c r="Q50" s="141">
        <v>8.4699861254914097</v>
      </c>
      <c r="R50" s="141">
        <v>1280.89837199506</v>
      </c>
      <c r="S50" s="141">
        <v>28.714417490016999</v>
      </c>
      <c r="T50" s="141">
        <v>29.917033186325799</v>
      </c>
      <c r="U50" s="141">
        <v>15.8157329280249</v>
      </c>
      <c r="V50" s="141" t="s">
        <v>182</v>
      </c>
      <c r="W50" s="141">
        <v>186.049893925025</v>
      </c>
      <c r="X50" s="141">
        <v>24.626526389475401</v>
      </c>
      <c r="Y50" s="141">
        <v>201.09167142538001</v>
      </c>
      <c r="Z50" s="141">
        <v>1.5345440742449401</v>
      </c>
      <c r="AA50" s="141" t="s">
        <v>182</v>
      </c>
      <c r="AB50" s="122">
        <v>1.07403765172763</v>
      </c>
      <c r="AC50" s="122">
        <v>12.797392635358101</v>
      </c>
      <c r="AD50" s="122">
        <v>45.3135557773657</v>
      </c>
      <c r="AE50" s="122">
        <v>8.1253903560744298</v>
      </c>
      <c r="AF50" s="122">
        <v>42.101714066169002</v>
      </c>
      <c r="AG50" s="122">
        <v>10.7705335055566</v>
      </c>
      <c r="AH50" s="122">
        <v>2.94538893541838</v>
      </c>
      <c r="AI50" s="122">
        <v>9.6789250585917497</v>
      </c>
      <c r="AJ50" s="122">
        <v>0.87550278822302796</v>
      </c>
      <c r="AK50" s="122">
        <v>6.6796397906268803</v>
      </c>
      <c r="AL50" s="122">
        <v>0.96254804111801096</v>
      </c>
      <c r="AM50" s="122">
        <v>2.1495483893163301</v>
      </c>
      <c r="AN50" s="122">
        <v>0.26903641139725998</v>
      </c>
      <c r="AO50" s="122">
        <v>1.74599857081036</v>
      </c>
      <c r="AP50" s="122">
        <v>0.14418903037665301</v>
      </c>
      <c r="AQ50" s="122">
        <v>7.0927215369621903</v>
      </c>
      <c r="AR50" s="122">
        <v>0.185555999125882</v>
      </c>
      <c r="AT50" s="122">
        <v>0.23046385039746001</v>
      </c>
      <c r="AU50" s="142">
        <v>4.3400369286150202E-2</v>
      </c>
      <c r="AV50" s="140">
        <v>2285.98451421347</v>
      </c>
      <c r="AW50" s="109">
        <v>2592.8795170477001</v>
      </c>
      <c r="AX50" s="109">
        <v>7457.5706842853897</v>
      </c>
      <c r="AY50" s="109">
        <v>4.2746780035028102</v>
      </c>
      <c r="AZ50" s="109">
        <v>782.16690406067596</v>
      </c>
      <c r="BA50" s="109">
        <v>36.923513369714101</v>
      </c>
      <c r="BB50" s="109">
        <v>7.2327804328647698</v>
      </c>
      <c r="BC50" s="109">
        <v>127.504898877584</v>
      </c>
      <c r="BD50" s="109">
        <v>2.8561708588572001</v>
      </c>
      <c r="BE50" s="109">
        <v>7.2411642399841796</v>
      </c>
      <c r="BF50" s="109">
        <v>2.0174043992597999</v>
      </c>
      <c r="BG50" s="109">
        <v>0.22667393216894199</v>
      </c>
      <c r="BH50" s="109">
        <v>22.9823601794449</v>
      </c>
      <c r="BI50" s="109">
        <v>4.0697041786239803</v>
      </c>
      <c r="BJ50" s="109">
        <v>40.774963160630598</v>
      </c>
      <c r="BK50" s="109">
        <v>0.47795507113824598</v>
      </c>
      <c r="BL50" s="109">
        <v>8.8323542948300401E-2</v>
      </c>
      <c r="BM50" s="109">
        <v>1.5091629824916999</v>
      </c>
      <c r="BN50" s="109">
        <v>1.69238435518974</v>
      </c>
      <c r="BO50" s="109">
        <v>4.9009903467912501</v>
      </c>
      <c r="BP50" s="109">
        <v>1.1544255155248699</v>
      </c>
      <c r="BQ50" s="109">
        <v>6.6122326518344998</v>
      </c>
      <c r="BR50" s="109">
        <v>2.8387664210686201</v>
      </c>
      <c r="BS50" s="109">
        <v>0.71336823193077603</v>
      </c>
      <c r="BT50" s="109">
        <v>2.2797799500299898</v>
      </c>
      <c r="BU50" s="109">
        <v>0.235633355620364</v>
      </c>
      <c r="BV50" s="109">
        <v>0.84610511565764601</v>
      </c>
      <c r="BW50" s="109">
        <v>0.26751909020022602</v>
      </c>
      <c r="BX50" s="109">
        <v>0.14215011110782899</v>
      </c>
      <c r="BY50" s="109">
        <v>5.1485472485486503E-2</v>
      </c>
      <c r="BZ50" s="109">
        <v>0.56713464246071199</v>
      </c>
      <c r="CA50" s="109">
        <v>3.9203361784173503E-2</v>
      </c>
      <c r="CB50" s="109">
        <v>1.5844524674284799</v>
      </c>
      <c r="CC50" s="109">
        <v>7.3251168842361894E-2</v>
      </c>
      <c r="CE50" s="109">
        <v>0.124442507146061</v>
      </c>
      <c r="CF50" s="123">
        <v>8.6800850830106399E-2</v>
      </c>
    </row>
    <row r="51" spans="1:84" x14ac:dyDescent="0.25">
      <c r="A51">
        <v>306</v>
      </c>
      <c r="B51">
        <v>47</v>
      </c>
      <c r="C51" s="120" t="s">
        <v>15</v>
      </c>
      <c r="D51">
        <v>118423</v>
      </c>
      <c r="E51" t="s">
        <v>178</v>
      </c>
      <c r="F51" t="s">
        <v>46</v>
      </c>
      <c r="G51" t="s">
        <v>189</v>
      </c>
      <c r="H51" s="109">
        <v>77.172002435514926</v>
      </c>
      <c r="I51">
        <v>3</v>
      </c>
      <c r="J51" s="140">
        <v>1.3034525753698201</v>
      </c>
      <c r="K51" s="141">
        <v>82823.462411272005</v>
      </c>
      <c r="L51" s="141">
        <v>31235.4782035729</v>
      </c>
      <c r="M51" s="141">
        <v>225923.09072827801</v>
      </c>
      <c r="N51" s="141">
        <v>84.002277784039904</v>
      </c>
      <c r="O51" s="141">
        <v>13556.1085916874</v>
      </c>
      <c r="P51" s="141">
        <v>270.306582040639</v>
      </c>
      <c r="Q51" s="141">
        <v>208.14834944849801</v>
      </c>
      <c r="R51" s="141">
        <v>1057.0918464449801</v>
      </c>
      <c r="S51" s="141">
        <v>35.936654197321197</v>
      </c>
      <c r="T51" s="141">
        <v>80.266294386090806</v>
      </c>
      <c r="U51" s="141">
        <v>12.4655438626475</v>
      </c>
      <c r="V51" s="141" t="s">
        <v>182</v>
      </c>
      <c r="W51" s="141">
        <v>147.86814746087001</v>
      </c>
      <c r="X51" s="141">
        <v>21.859392350904699</v>
      </c>
      <c r="Y51" s="141">
        <v>125.842722727397</v>
      </c>
      <c r="Z51" s="141">
        <v>0.894355723944255</v>
      </c>
      <c r="AA51" s="141" t="s">
        <v>182</v>
      </c>
      <c r="AB51" s="122" t="s">
        <v>182</v>
      </c>
      <c r="AC51" s="122">
        <v>9.0302080346275506</v>
      </c>
      <c r="AD51" s="122">
        <v>32.831914249707303</v>
      </c>
      <c r="AE51" s="122">
        <v>5.6834161568855697</v>
      </c>
      <c r="AF51" s="122">
        <v>31.593872656281601</v>
      </c>
      <c r="AG51" s="122">
        <v>7.6805233412944203</v>
      </c>
      <c r="AH51" s="122">
        <v>2.55824053868051</v>
      </c>
      <c r="AI51" s="122">
        <v>8.4302829090905806</v>
      </c>
      <c r="AJ51" s="122">
        <v>1.01672196168865</v>
      </c>
      <c r="AK51" s="122">
        <v>5.5757564543459397</v>
      </c>
      <c r="AL51" s="122">
        <v>0.88685163282286095</v>
      </c>
      <c r="AM51" s="122">
        <v>2.1782036118923802</v>
      </c>
      <c r="AN51" s="122">
        <v>0.24648526759454201</v>
      </c>
      <c r="AO51" s="122">
        <v>1.40238381415858</v>
      </c>
      <c r="AP51" s="122">
        <v>0.16945779157115101</v>
      </c>
      <c r="AQ51" s="122">
        <v>5.2459944836185297</v>
      </c>
      <c r="AR51" s="122">
        <v>0.18179259004995299</v>
      </c>
      <c r="AT51" s="122">
        <v>8.6247224709442294E-2</v>
      </c>
      <c r="AU51" s="142">
        <v>2.1981147316995998E-2</v>
      </c>
      <c r="AV51" s="140">
        <v>1738.35374909499</v>
      </c>
      <c r="AW51" s="109">
        <v>1348.74458122033</v>
      </c>
      <c r="AX51" s="109">
        <v>4611.8794545363598</v>
      </c>
      <c r="AY51" s="109">
        <v>1.67859696987114</v>
      </c>
      <c r="AZ51" s="109">
        <v>583.84388377362302</v>
      </c>
      <c r="BA51" s="109">
        <v>8.7475093405916304</v>
      </c>
      <c r="BB51" s="109">
        <v>9.7683727136114893</v>
      </c>
      <c r="BC51" s="109">
        <v>25.76344145637</v>
      </c>
      <c r="BD51" s="109">
        <v>1.15999386637119</v>
      </c>
      <c r="BE51" s="109">
        <v>3.5695572093338201</v>
      </c>
      <c r="BF51" s="109">
        <v>0.67667257454523499</v>
      </c>
      <c r="BG51" s="109">
        <v>8.3803503434734306E-2</v>
      </c>
      <c r="BH51" s="109">
        <v>3.3467738379779099</v>
      </c>
      <c r="BI51" s="109">
        <v>0.96377981520096301</v>
      </c>
      <c r="BJ51" s="109">
        <v>6.3405377699632002</v>
      </c>
      <c r="BK51" s="109">
        <v>0.106379130181813</v>
      </c>
      <c r="BL51" s="109">
        <v>2.0261486092873499E-2</v>
      </c>
      <c r="BM51" s="109">
        <v>6.2145077075379806E-5</v>
      </c>
      <c r="BN51" s="109">
        <v>0.518223462270619</v>
      </c>
      <c r="BO51" s="109">
        <v>1.3517492667348201</v>
      </c>
      <c r="BP51" s="109">
        <v>0.302326170160026</v>
      </c>
      <c r="BQ51" s="109">
        <v>1.64069222395595</v>
      </c>
      <c r="BR51" s="109">
        <v>0.63518155130461296</v>
      </c>
      <c r="BS51" s="109">
        <v>0.21377002095418501</v>
      </c>
      <c r="BT51" s="109">
        <v>0.67915886743485798</v>
      </c>
      <c r="BU51" s="109">
        <v>9.4085019867700695E-2</v>
      </c>
      <c r="BV51" s="109">
        <v>0.35760123712080999</v>
      </c>
      <c r="BW51" s="109">
        <v>6.89722095089354E-2</v>
      </c>
      <c r="BX51" s="109">
        <v>0.17271052643865301</v>
      </c>
      <c r="BY51" s="109">
        <v>4.2314373359633201E-2</v>
      </c>
      <c r="BZ51" s="109">
        <v>0.22688672692697501</v>
      </c>
      <c r="CA51" s="109">
        <v>2.9299393312381E-2</v>
      </c>
      <c r="CB51" s="109">
        <v>0.41551514481263002</v>
      </c>
      <c r="CC51" s="109">
        <v>4.0781963645875198E-2</v>
      </c>
      <c r="CE51" s="109">
        <v>3.0247972021178599E-2</v>
      </c>
      <c r="CF51" s="123">
        <v>1.8333828846838599E-2</v>
      </c>
    </row>
    <row r="52" spans="1:84" x14ac:dyDescent="0.25">
      <c r="A52">
        <v>307</v>
      </c>
      <c r="B52">
        <v>48</v>
      </c>
      <c r="C52" s="120" t="s">
        <v>15</v>
      </c>
      <c r="D52">
        <v>118423</v>
      </c>
      <c r="E52" t="s">
        <v>178</v>
      </c>
      <c r="F52" t="s">
        <v>46</v>
      </c>
      <c r="G52" t="s">
        <v>189</v>
      </c>
      <c r="H52" s="109">
        <v>71.450798284661019</v>
      </c>
      <c r="I52">
        <v>0</v>
      </c>
      <c r="J52" s="140">
        <v>1.7034242282540999</v>
      </c>
      <c r="K52" s="141">
        <v>72455.788588887401</v>
      </c>
      <c r="L52" s="141">
        <v>36939.590811008398</v>
      </c>
      <c r="M52" s="141">
        <v>220959.87063132599</v>
      </c>
      <c r="N52" s="141">
        <v>45.235228498304103</v>
      </c>
      <c r="O52" s="141">
        <v>14910.6794051166</v>
      </c>
      <c r="P52" s="141">
        <v>241.39562718543999</v>
      </c>
      <c r="Q52" s="141" t="s">
        <v>182</v>
      </c>
      <c r="R52" s="141">
        <v>1574.8346603944101</v>
      </c>
      <c r="S52" s="141">
        <v>26.9106174912909</v>
      </c>
      <c r="T52" s="141">
        <v>5.2074376670109697</v>
      </c>
      <c r="U52" s="141">
        <v>17.459510741252299</v>
      </c>
      <c r="V52" s="141" t="s">
        <v>182</v>
      </c>
      <c r="W52" s="141">
        <v>203.805921750599</v>
      </c>
      <c r="X52" s="141">
        <v>25.974938334004001</v>
      </c>
      <c r="Y52" s="141">
        <v>205.068543459681</v>
      </c>
      <c r="Z52" s="141">
        <v>1.5911190035216101</v>
      </c>
      <c r="AA52" s="141" t="s">
        <v>182</v>
      </c>
      <c r="AB52" s="122">
        <v>9.4187709930109997E-2</v>
      </c>
      <c r="AC52" s="122">
        <v>13.678230111089601</v>
      </c>
      <c r="AD52" s="122">
        <v>46.757400666261503</v>
      </c>
      <c r="AE52" s="122">
        <v>7.8968975357393996</v>
      </c>
      <c r="AF52" s="122">
        <v>41.923399962734898</v>
      </c>
      <c r="AG52" s="122">
        <v>10.399210934434899</v>
      </c>
      <c r="AH52" s="122">
        <v>3.1481918285352801</v>
      </c>
      <c r="AI52" s="122">
        <v>9.7909664679200006</v>
      </c>
      <c r="AJ52" s="122">
        <v>1.1779628181089199</v>
      </c>
      <c r="AK52" s="122">
        <v>6.8261846703231397</v>
      </c>
      <c r="AL52" s="122">
        <v>1.06130756114201</v>
      </c>
      <c r="AM52" s="122">
        <v>2.6418437584968202</v>
      </c>
      <c r="AN52" s="122">
        <v>0.31423359075087498</v>
      </c>
      <c r="AO52" s="122">
        <v>1.9561497818710001</v>
      </c>
      <c r="AP52" s="122">
        <v>0.22930185639209499</v>
      </c>
      <c r="AQ52" s="122">
        <v>7.5801641898961503</v>
      </c>
      <c r="AR52" s="122">
        <v>0.30301303860373902</v>
      </c>
      <c r="AT52" s="122">
        <v>0.104773908621525</v>
      </c>
      <c r="AU52" s="142">
        <v>1.32112895976735E-2</v>
      </c>
      <c r="AV52" s="140">
        <v>1056.2436233717301</v>
      </c>
      <c r="AW52" s="109">
        <v>415.339454274395</v>
      </c>
      <c r="AX52" s="109">
        <v>4491.00051712391</v>
      </c>
      <c r="AY52" s="109">
        <v>1.1672922867940001</v>
      </c>
      <c r="AZ52" s="109">
        <v>183.17103334710001</v>
      </c>
      <c r="BA52" s="109">
        <v>4.1499263902757502</v>
      </c>
      <c r="BB52" s="109">
        <v>1.4745300991897501</v>
      </c>
      <c r="BC52" s="109">
        <v>28.779753038328799</v>
      </c>
      <c r="BD52" s="109">
        <v>0.93715197250371896</v>
      </c>
      <c r="BE52" s="109">
        <v>1.09381680597029</v>
      </c>
      <c r="BF52" s="109">
        <v>0.95341826835471599</v>
      </c>
      <c r="BG52" s="109">
        <v>8.5137542114394699E-2</v>
      </c>
      <c r="BH52" s="109">
        <v>3.1250209884073499</v>
      </c>
      <c r="BI52" s="109">
        <v>0.66148862720066104</v>
      </c>
      <c r="BJ52" s="109">
        <v>3.5835265570510999</v>
      </c>
      <c r="BK52" s="109">
        <v>0.15674632499211</v>
      </c>
      <c r="BL52" s="109">
        <v>1.79936644244892E-2</v>
      </c>
      <c r="BM52" s="109">
        <v>7.9429544413654393E-2</v>
      </c>
      <c r="BN52" s="109">
        <v>0.45694403271526801</v>
      </c>
      <c r="BO52" s="109">
        <v>0.71016710925108495</v>
      </c>
      <c r="BP52" s="109">
        <v>0.27513432672679899</v>
      </c>
      <c r="BQ52" s="109">
        <v>1.6930301129552401</v>
      </c>
      <c r="BR52" s="109">
        <v>0.77894099837306596</v>
      </c>
      <c r="BS52" s="109">
        <v>0.21159011189611299</v>
      </c>
      <c r="BT52" s="109">
        <v>0.78947581676491796</v>
      </c>
      <c r="BU52" s="109">
        <v>8.8777357203801602E-2</v>
      </c>
      <c r="BV52" s="109">
        <v>0.50947486169206002</v>
      </c>
      <c r="BW52" s="109">
        <v>0.100790538593346</v>
      </c>
      <c r="BX52" s="109">
        <v>0.218150026842579</v>
      </c>
      <c r="BY52" s="109">
        <v>5.8100825798827201E-2</v>
      </c>
      <c r="BZ52" s="109">
        <v>0.30692159411984998</v>
      </c>
      <c r="CA52" s="109">
        <v>3.8485396594759601E-2</v>
      </c>
      <c r="CB52" s="109">
        <v>0.42318313719535999</v>
      </c>
      <c r="CC52" s="109">
        <v>5.03758979115045E-2</v>
      </c>
      <c r="CE52" s="109">
        <v>2.3866933485644701E-2</v>
      </c>
      <c r="CF52" s="123">
        <v>1.1270888479404099E-2</v>
      </c>
    </row>
    <row r="53" spans="1:84" x14ac:dyDescent="0.25">
      <c r="A53">
        <v>339</v>
      </c>
      <c r="B53">
        <v>49</v>
      </c>
      <c r="C53" s="120" t="s">
        <v>15</v>
      </c>
      <c r="D53">
        <v>118423</v>
      </c>
      <c r="E53" t="s">
        <v>178</v>
      </c>
      <c r="F53" t="s">
        <v>46</v>
      </c>
      <c r="G53" t="s">
        <v>189</v>
      </c>
      <c r="H53" s="109">
        <v>59.083137108551085</v>
      </c>
      <c r="I53">
        <v>0</v>
      </c>
      <c r="J53" s="140">
        <v>1.74763923138689</v>
      </c>
      <c r="K53" s="141">
        <v>56024.069173251497</v>
      </c>
      <c r="L53" s="141">
        <v>45173.384892395297</v>
      </c>
      <c r="M53" s="141">
        <v>208453.57296221299</v>
      </c>
      <c r="N53" s="141">
        <v>22.2046333727878</v>
      </c>
      <c r="O53" s="141">
        <v>19564.976723448799</v>
      </c>
      <c r="P53" s="141">
        <v>268.87623139862598</v>
      </c>
      <c r="Q53" s="141">
        <v>4.1736784715403497</v>
      </c>
      <c r="R53" s="141">
        <v>2573.7217978491599</v>
      </c>
      <c r="S53" s="141">
        <v>22.439336468844299</v>
      </c>
      <c r="T53" s="141">
        <v>3.97788423302352</v>
      </c>
      <c r="U53" s="141">
        <v>27.320008319455798</v>
      </c>
      <c r="V53" s="141" t="s">
        <v>182</v>
      </c>
      <c r="W53" s="141">
        <v>299.31896675123699</v>
      </c>
      <c r="X53" s="141">
        <v>50.1025644898602</v>
      </c>
      <c r="Y53" s="141">
        <v>828.82810359678899</v>
      </c>
      <c r="Z53" s="141">
        <v>8.4220958322939605</v>
      </c>
      <c r="AA53" s="141" t="s">
        <v>182</v>
      </c>
      <c r="AB53" s="122" t="s">
        <v>182</v>
      </c>
      <c r="AC53" s="122">
        <v>48.387889932760601</v>
      </c>
      <c r="AD53" s="122">
        <v>146.96227673427401</v>
      </c>
      <c r="AE53" s="122">
        <v>21.195426108932999</v>
      </c>
      <c r="AF53" s="122">
        <v>96.680821896628203</v>
      </c>
      <c r="AG53" s="122">
        <v>19.116555471763299</v>
      </c>
      <c r="AH53" s="122">
        <v>5.99031100446786</v>
      </c>
      <c r="AI53" s="122">
        <v>16.615101924196399</v>
      </c>
      <c r="AJ53" s="122">
        <v>2.1859453811374401</v>
      </c>
      <c r="AK53" s="122">
        <v>11.773699048104801</v>
      </c>
      <c r="AL53" s="122">
        <v>2.0928803733991699</v>
      </c>
      <c r="AM53" s="122">
        <v>5.1130923701362301</v>
      </c>
      <c r="AN53" s="122">
        <v>0.66285651136702906</v>
      </c>
      <c r="AO53" s="122">
        <v>4.4699664106324803</v>
      </c>
      <c r="AP53" s="122">
        <v>0.67448049122766096</v>
      </c>
      <c r="AQ53" s="122">
        <v>23.263252816931999</v>
      </c>
      <c r="AR53" s="122">
        <v>1.74691760692231</v>
      </c>
      <c r="AT53" s="122">
        <v>0.46067102615369898</v>
      </c>
      <c r="AU53" s="142">
        <v>7.20962904165771E-2</v>
      </c>
      <c r="AV53" s="140">
        <v>1412.96092196003</v>
      </c>
      <c r="AW53" s="109">
        <v>1027.8005988766699</v>
      </c>
      <c r="AX53" s="109">
        <v>4757.6171628143302</v>
      </c>
      <c r="AY53" s="109">
        <v>0.77156953422538899</v>
      </c>
      <c r="AZ53" s="109">
        <v>437.26059216163998</v>
      </c>
      <c r="BA53" s="109">
        <v>7.8929872316249696</v>
      </c>
      <c r="BB53" s="109">
        <v>1.4643889113453901</v>
      </c>
      <c r="BC53" s="109">
        <v>77.6946827207219</v>
      </c>
      <c r="BD53" s="109">
        <v>0.89563184921184202</v>
      </c>
      <c r="BE53" s="109">
        <v>0.739220250789561</v>
      </c>
      <c r="BF53" s="109">
        <v>1.4243484498655501</v>
      </c>
      <c r="BG53" s="109">
        <v>0.10080525913732399</v>
      </c>
      <c r="BH53" s="109">
        <v>8.0444700492182495</v>
      </c>
      <c r="BI53" s="109">
        <v>1.7428902886647599</v>
      </c>
      <c r="BJ53" s="109">
        <v>29.029951443585301</v>
      </c>
      <c r="BK53" s="109">
        <v>0.37725109502711301</v>
      </c>
      <c r="BL53" s="109">
        <v>2.0700104680989501E-2</v>
      </c>
      <c r="BM53" s="109">
        <v>7.2299495760415E-2</v>
      </c>
      <c r="BN53" s="109">
        <v>1.3980001131495201</v>
      </c>
      <c r="BO53" s="109">
        <v>3.4231446788586499</v>
      </c>
      <c r="BP53" s="109">
        <v>0.620704190329598</v>
      </c>
      <c r="BQ53" s="109">
        <v>3.4497815802344398</v>
      </c>
      <c r="BR53" s="109">
        <v>1.1082377653563</v>
      </c>
      <c r="BS53" s="109">
        <v>0.31586706907530798</v>
      </c>
      <c r="BT53" s="109">
        <v>1.0574197149203399</v>
      </c>
      <c r="BU53" s="109">
        <v>0.11037537176722199</v>
      </c>
      <c r="BV53" s="109">
        <v>0.53361284948503895</v>
      </c>
      <c r="BW53" s="109">
        <v>0.114841906483339</v>
      </c>
      <c r="BX53" s="109">
        <v>0.30385461658628399</v>
      </c>
      <c r="BY53" s="109">
        <v>6.5270178878672994E-2</v>
      </c>
      <c r="BZ53" s="109">
        <v>0.41779779313765603</v>
      </c>
      <c r="CA53" s="109">
        <v>6.4771771349485002E-2</v>
      </c>
      <c r="CB53" s="109">
        <v>0.98882314761551504</v>
      </c>
      <c r="CC53" s="109">
        <v>0.125242015141837</v>
      </c>
      <c r="CE53" s="109">
        <v>5.5161550140834903E-2</v>
      </c>
      <c r="CF53" s="123">
        <v>2.89726361404463E-2</v>
      </c>
    </row>
    <row r="54" spans="1:84" x14ac:dyDescent="0.25">
      <c r="A54">
        <v>340</v>
      </c>
      <c r="B54">
        <v>50</v>
      </c>
      <c r="C54" s="120" t="s">
        <v>11</v>
      </c>
      <c r="D54">
        <v>118424</v>
      </c>
      <c r="E54" t="s">
        <v>178</v>
      </c>
      <c r="F54" t="s">
        <v>46</v>
      </c>
      <c r="G54" t="s">
        <v>189</v>
      </c>
      <c r="H54" s="109">
        <v>61.832436123442747</v>
      </c>
      <c r="I54">
        <v>0</v>
      </c>
      <c r="J54" s="140">
        <v>2.9904865805646601</v>
      </c>
      <c r="K54" s="141">
        <v>58845.644238650602</v>
      </c>
      <c r="L54" s="141">
        <v>47380.689011452399</v>
      </c>
      <c r="M54" s="141">
        <v>215358.757071575</v>
      </c>
      <c r="N54" s="141">
        <v>39.498153088724898</v>
      </c>
      <c r="O54" s="141">
        <v>19719.529243443299</v>
      </c>
      <c r="P54" s="141">
        <v>279.89095058286</v>
      </c>
      <c r="Q54" s="141">
        <v>6.7329695450484</v>
      </c>
      <c r="R54" s="141">
        <v>2191.5059423539701</v>
      </c>
      <c r="S54" s="141">
        <v>24.447285302333999</v>
      </c>
      <c r="T54" s="141">
        <v>3.2805595732928201</v>
      </c>
      <c r="U54" s="141">
        <v>30.1606465498216</v>
      </c>
      <c r="V54" s="141" t="s">
        <v>182</v>
      </c>
      <c r="W54" s="141">
        <v>300.19512059440001</v>
      </c>
      <c r="X54" s="141">
        <v>49.855090048106199</v>
      </c>
      <c r="Y54" s="141">
        <v>660.01538342360504</v>
      </c>
      <c r="Z54" s="141">
        <v>6.7163281338149297</v>
      </c>
      <c r="AA54" s="141" t="s">
        <v>182</v>
      </c>
      <c r="AB54" s="122">
        <v>0.22514545544539699</v>
      </c>
      <c r="AC54" s="122">
        <v>42.827471548668399</v>
      </c>
      <c r="AD54" s="122">
        <v>128.54869737960601</v>
      </c>
      <c r="AE54" s="122">
        <v>19.571989668238299</v>
      </c>
      <c r="AF54" s="122">
        <v>88.9515798066342</v>
      </c>
      <c r="AG54" s="122">
        <v>17.917867193342499</v>
      </c>
      <c r="AH54" s="122">
        <v>5.6002533983662497</v>
      </c>
      <c r="AI54" s="122">
        <v>16.5484809846564</v>
      </c>
      <c r="AJ54" s="122">
        <v>2.2484000647147102</v>
      </c>
      <c r="AK54" s="122">
        <v>12.226486433938801</v>
      </c>
      <c r="AL54" s="122">
        <v>2.10885892356773</v>
      </c>
      <c r="AM54" s="122">
        <v>5.1227305548454503</v>
      </c>
      <c r="AN54" s="122">
        <v>0.63998439424676201</v>
      </c>
      <c r="AO54" s="122">
        <v>3.7860535919004099</v>
      </c>
      <c r="AP54" s="122">
        <v>0.570424643605974</v>
      </c>
      <c r="AQ54" s="122">
        <v>22.4057682548186</v>
      </c>
      <c r="AR54" s="122">
        <v>1.40520455860935</v>
      </c>
      <c r="AT54" s="122">
        <v>0.62062296497143399</v>
      </c>
      <c r="AU54" s="142">
        <v>6.53985637494294E-2</v>
      </c>
      <c r="AV54" s="140">
        <v>740.94476717388704</v>
      </c>
      <c r="AW54" s="109">
        <v>598.76642957573301</v>
      </c>
      <c r="AX54" s="109">
        <v>3505.5766050966499</v>
      </c>
      <c r="AY54" s="109">
        <v>0.97274042699168295</v>
      </c>
      <c r="AZ54" s="109">
        <v>215.45170665074599</v>
      </c>
      <c r="BA54" s="109">
        <v>3.66356510768806</v>
      </c>
      <c r="BB54" s="109">
        <v>1.3998169751299001</v>
      </c>
      <c r="BC54" s="109">
        <v>28.101480872664801</v>
      </c>
      <c r="BD54" s="109">
        <v>1.0549264071822999</v>
      </c>
      <c r="BE54" s="109">
        <v>1.02679943533292</v>
      </c>
      <c r="BF54" s="109">
        <v>1.22094548819547</v>
      </c>
      <c r="BG54" s="109">
        <v>0.115643261976509</v>
      </c>
      <c r="BH54" s="109">
        <v>6.5770285409298603</v>
      </c>
      <c r="BI54" s="109">
        <v>0.91876894537197595</v>
      </c>
      <c r="BJ54" s="109">
        <v>9.3700574059628803</v>
      </c>
      <c r="BK54" s="109">
        <v>0.31116398406023199</v>
      </c>
      <c r="BL54" s="109">
        <v>1.8392128772950701E-2</v>
      </c>
      <c r="BM54" s="109">
        <v>0.136108975257618</v>
      </c>
      <c r="BN54" s="109">
        <v>2.24726306546233</v>
      </c>
      <c r="BO54" s="109">
        <v>4.6358025004757799</v>
      </c>
      <c r="BP54" s="109">
        <v>0.75594321288636201</v>
      </c>
      <c r="BQ54" s="109">
        <v>3.19844819039136</v>
      </c>
      <c r="BR54" s="109">
        <v>0.99237167370508095</v>
      </c>
      <c r="BS54" s="109">
        <v>0.28192369199272799</v>
      </c>
      <c r="BT54" s="109">
        <v>1.0793184549963</v>
      </c>
      <c r="BU54" s="109">
        <v>0.12152492545252799</v>
      </c>
      <c r="BV54" s="109">
        <v>0.509980634960848</v>
      </c>
      <c r="BW54" s="109">
        <v>0.12377428094558</v>
      </c>
      <c r="BX54" s="109">
        <v>0.26239206697223</v>
      </c>
      <c r="BY54" s="109">
        <v>6.5019651921390406E-2</v>
      </c>
      <c r="BZ54" s="109">
        <v>0.406570914074804</v>
      </c>
      <c r="CA54" s="109">
        <v>6.03929142244089E-2</v>
      </c>
      <c r="CB54" s="109">
        <v>0.81109310079459396</v>
      </c>
      <c r="CC54" s="109">
        <v>9.5195764001828706E-2</v>
      </c>
      <c r="CE54" s="109">
        <v>0.11726213141877501</v>
      </c>
      <c r="CF54" s="123">
        <v>2.7238882277906801E-2</v>
      </c>
    </row>
    <row r="55" spans="1:84" x14ac:dyDescent="0.25">
      <c r="A55">
        <v>402</v>
      </c>
      <c r="B55">
        <v>51</v>
      </c>
      <c r="C55" s="120" t="s">
        <v>38</v>
      </c>
      <c r="D55">
        <v>118674</v>
      </c>
      <c r="E55" t="s">
        <v>183</v>
      </c>
      <c r="F55" t="s">
        <v>46</v>
      </c>
      <c r="G55" t="s">
        <v>179</v>
      </c>
      <c r="H55" s="109">
        <v>80.483801325107081</v>
      </c>
      <c r="I55">
        <v>5</v>
      </c>
      <c r="J55" s="140">
        <v>1.77275435170519</v>
      </c>
      <c r="K55" s="141">
        <v>84607.079498767504</v>
      </c>
      <c r="L55" s="141">
        <v>30161.4730312764</v>
      </c>
      <c r="M55" s="141">
        <v>239602.866063022</v>
      </c>
      <c r="N55" s="141">
        <v>87.942563503728294</v>
      </c>
      <c r="O55" s="141">
        <v>14265.441152326001</v>
      </c>
      <c r="P55" s="141">
        <v>294.917038296459</v>
      </c>
      <c r="Q55" s="141">
        <v>244.64070241357101</v>
      </c>
      <c r="R55" s="141">
        <v>1108.8833858005401</v>
      </c>
      <c r="S55" s="141">
        <v>41.516724270043703</v>
      </c>
      <c r="T55" s="141">
        <v>123.379453135448</v>
      </c>
      <c r="U55" s="141">
        <v>13.624968598593201</v>
      </c>
      <c r="V55" s="141" t="s">
        <v>182</v>
      </c>
      <c r="W55" s="141">
        <v>146.43384437438101</v>
      </c>
      <c r="X55" s="141">
        <v>27.2757154144617</v>
      </c>
      <c r="Y55" s="141">
        <v>185.91263685091499</v>
      </c>
      <c r="Z55" s="141">
        <v>0.99906245623021905</v>
      </c>
      <c r="AA55" s="141" t="s">
        <v>182</v>
      </c>
      <c r="AB55" s="122">
        <v>5.7563344464717399E-2</v>
      </c>
      <c r="AC55" s="122">
        <v>10.9885510601422</v>
      </c>
      <c r="AD55" s="122">
        <v>36.900786973875299</v>
      </c>
      <c r="AE55" s="122">
        <v>6.4421680724555799</v>
      </c>
      <c r="AF55" s="122">
        <v>33.838149514614102</v>
      </c>
      <c r="AG55" s="122">
        <v>8.9758367879443206</v>
      </c>
      <c r="AH55" s="122">
        <v>3.0932063603426001</v>
      </c>
      <c r="AI55" s="122">
        <v>9.5838125363102904</v>
      </c>
      <c r="AJ55" s="122">
        <v>1.13600978276382</v>
      </c>
      <c r="AK55" s="122">
        <v>6.4002712939534501</v>
      </c>
      <c r="AL55" s="122">
        <v>1.12800266524487</v>
      </c>
      <c r="AM55" s="122">
        <v>2.66798955242403</v>
      </c>
      <c r="AN55" s="122">
        <v>0.32801433302652599</v>
      </c>
      <c r="AO55" s="122">
        <v>1.5471097170958601</v>
      </c>
      <c r="AP55" s="122">
        <v>0.222937551073566</v>
      </c>
      <c r="AQ55" s="122">
        <v>7.1688224567617302</v>
      </c>
      <c r="AR55" s="122">
        <v>0.27089139714503302</v>
      </c>
      <c r="AT55" s="122">
        <v>0.16019774767227399</v>
      </c>
      <c r="AU55" s="142">
        <v>7.3579106563252299E-3</v>
      </c>
      <c r="AV55" s="140">
        <v>846.74745305635702</v>
      </c>
      <c r="AW55" s="109">
        <v>422.39640394166099</v>
      </c>
      <c r="AX55" s="109">
        <v>3885.4947084831601</v>
      </c>
      <c r="AY55" s="109">
        <v>1.4238514740559201</v>
      </c>
      <c r="AZ55" s="109">
        <v>156.32631832399599</v>
      </c>
      <c r="BA55" s="109">
        <v>4.1212605451012099</v>
      </c>
      <c r="BB55" s="109">
        <v>12.013950838863099</v>
      </c>
      <c r="BC55" s="109">
        <v>14.400967385756999</v>
      </c>
      <c r="BD55" s="109">
        <v>1.21548753895827</v>
      </c>
      <c r="BE55" s="109">
        <v>5.0570243321949802</v>
      </c>
      <c r="BF55" s="109">
        <v>0.82850685812472202</v>
      </c>
      <c r="BG55" s="109">
        <v>9.4400814451503695E-2</v>
      </c>
      <c r="BH55" s="109">
        <v>1.9274646775347299</v>
      </c>
      <c r="BI55" s="109">
        <v>0.632955142351456</v>
      </c>
      <c r="BJ55" s="109">
        <v>3.0119744425651098</v>
      </c>
      <c r="BK55" s="109">
        <v>0.108657525224859</v>
      </c>
      <c r="BL55" s="109">
        <v>1.55713906647563E-2</v>
      </c>
      <c r="BM55" s="109">
        <v>5.4945228511355998E-2</v>
      </c>
      <c r="BN55" s="109">
        <v>0.44001968538925201</v>
      </c>
      <c r="BO55" s="109">
        <v>0.72627751820533504</v>
      </c>
      <c r="BP55" s="109">
        <v>0.236346241607125</v>
      </c>
      <c r="BQ55" s="109">
        <v>1.15248003336668</v>
      </c>
      <c r="BR55" s="109">
        <v>0.54438794735773199</v>
      </c>
      <c r="BS55" s="109">
        <v>0.240457667791624</v>
      </c>
      <c r="BT55" s="109">
        <v>0.80216438922835598</v>
      </c>
      <c r="BU55" s="109">
        <v>8.4224063296639506E-2</v>
      </c>
      <c r="BV55" s="109">
        <v>0.464366861369928</v>
      </c>
      <c r="BW55" s="109">
        <v>8.7545625382103601E-2</v>
      </c>
      <c r="BX55" s="109">
        <v>0.18927315785082899</v>
      </c>
      <c r="BY55" s="109">
        <v>4.4930168428790697E-2</v>
      </c>
      <c r="BZ55" s="109">
        <v>0.20930421109792799</v>
      </c>
      <c r="CA55" s="109">
        <v>4.1212565822460398E-2</v>
      </c>
      <c r="CB55" s="109">
        <v>0.43602444317966399</v>
      </c>
      <c r="CC55" s="109">
        <v>3.9137820772537003E-2</v>
      </c>
      <c r="CE55" s="109">
        <v>5.0534331831109301E-2</v>
      </c>
      <c r="CF55" s="123">
        <v>8.1556068027261609E-3</v>
      </c>
    </row>
    <row r="56" spans="1:84" x14ac:dyDescent="0.25">
      <c r="A56">
        <v>403</v>
      </c>
      <c r="B56">
        <v>52</v>
      </c>
      <c r="C56" s="120" t="s">
        <v>38</v>
      </c>
      <c r="D56">
        <v>118674</v>
      </c>
      <c r="E56" t="s">
        <v>183</v>
      </c>
      <c r="F56" t="s">
        <v>46</v>
      </c>
      <c r="G56" t="s">
        <v>179</v>
      </c>
      <c r="H56" s="109">
        <v>76.407834889363031</v>
      </c>
      <c r="I56">
        <v>5</v>
      </c>
      <c r="J56" s="140">
        <v>1.6073935734028699</v>
      </c>
      <c r="K56" s="141">
        <v>78755.556397528795</v>
      </c>
      <c r="L56" s="141">
        <v>28162.4419639607</v>
      </c>
      <c r="M56" s="141">
        <v>203655.96394916199</v>
      </c>
      <c r="N56" s="141">
        <v>104.324427338597</v>
      </c>
      <c r="O56" s="141">
        <v>13475.323351137</v>
      </c>
      <c r="P56" s="141">
        <v>294.02219291170599</v>
      </c>
      <c r="Q56" s="141">
        <v>442.76078583106897</v>
      </c>
      <c r="R56" s="141">
        <v>961.04194268332401</v>
      </c>
      <c r="S56" s="141">
        <v>38.6695863402974</v>
      </c>
      <c r="T56" s="141">
        <v>132.755966624911</v>
      </c>
      <c r="U56" s="141">
        <v>11.134577332538401</v>
      </c>
      <c r="V56" s="141" t="s">
        <v>182</v>
      </c>
      <c r="W56" s="141">
        <v>130.18047289054999</v>
      </c>
      <c r="X56" s="141">
        <v>22.723123892872898</v>
      </c>
      <c r="Y56" s="141">
        <v>147.40114542262799</v>
      </c>
      <c r="Z56" s="141">
        <v>0.72240042407369798</v>
      </c>
      <c r="AA56" s="141" t="s">
        <v>182</v>
      </c>
      <c r="AB56" s="122" t="s">
        <v>182</v>
      </c>
      <c r="AC56" s="122">
        <v>8.7936459777822993</v>
      </c>
      <c r="AD56" s="122">
        <v>30.5388540954051</v>
      </c>
      <c r="AE56" s="122">
        <v>5.3413966820795098</v>
      </c>
      <c r="AF56" s="122">
        <v>26.365923439517999</v>
      </c>
      <c r="AG56" s="122">
        <v>9.4169502809913492</v>
      </c>
      <c r="AH56" s="122">
        <v>2.6157673662383298</v>
      </c>
      <c r="AI56" s="122">
        <v>8.3466857524109308</v>
      </c>
      <c r="AJ56" s="122">
        <v>1.1208063202255001</v>
      </c>
      <c r="AK56" s="122">
        <v>5.0091458430188904</v>
      </c>
      <c r="AL56" s="122">
        <v>1.02271602597452</v>
      </c>
      <c r="AM56" s="122">
        <v>2.2553453670055901</v>
      </c>
      <c r="AN56" s="122">
        <v>0.30418718152847901</v>
      </c>
      <c r="AO56" s="122">
        <v>1.3600229488689399</v>
      </c>
      <c r="AP56" s="122">
        <v>0.21234082403011201</v>
      </c>
      <c r="AQ56" s="122">
        <v>6.5895434274114404</v>
      </c>
      <c r="AR56" s="122">
        <v>9.8682376330474803E-2</v>
      </c>
      <c r="AT56" s="122">
        <v>0.13585052595557301</v>
      </c>
      <c r="AU56" s="142">
        <v>2.3264949587357499E-2</v>
      </c>
      <c r="AV56" s="140">
        <v>2936.7746842049401</v>
      </c>
      <c r="AW56" s="109">
        <v>783.38699316137297</v>
      </c>
      <c r="AX56" s="109">
        <v>13992.241029101</v>
      </c>
      <c r="AY56" s="109">
        <v>4.5853562596479902</v>
      </c>
      <c r="AZ56" s="109">
        <v>566.98161495038403</v>
      </c>
      <c r="BA56" s="109">
        <v>20.511248942918801</v>
      </c>
      <c r="BB56" s="109">
        <v>37.739038531358197</v>
      </c>
      <c r="BC56" s="109">
        <v>73.470943121644197</v>
      </c>
      <c r="BD56" s="109">
        <v>4.8705511635422596</v>
      </c>
      <c r="BE56" s="109">
        <v>16.062674553428302</v>
      </c>
      <c r="BF56" s="109">
        <v>1.42826215452282</v>
      </c>
      <c r="BG56" s="109">
        <v>0.110517261341871</v>
      </c>
      <c r="BH56" s="109">
        <v>31.486284915295599</v>
      </c>
      <c r="BI56" s="109">
        <v>1.4641260351284699</v>
      </c>
      <c r="BJ56" s="109">
        <v>12.2590425884542</v>
      </c>
      <c r="BK56" s="109">
        <v>0.23478700464198399</v>
      </c>
      <c r="BL56" s="109">
        <v>3.2324251287627899E-2</v>
      </c>
      <c r="BM56" s="109">
        <v>1.30000861253564E-2</v>
      </c>
      <c r="BN56" s="109">
        <v>1.8490758691434399</v>
      </c>
      <c r="BO56" s="109">
        <v>6.9224617256213996</v>
      </c>
      <c r="BP56" s="109">
        <v>1.6013839667654399</v>
      </c>
      <c r="BQ56" s="109">
        <v>7.1855031956170796</v>
      </c>
      <c r="BR56" s="109">
        <v>1.69742674695912</v>
      </c>
      <c r="BS56" s="109">
        <v>0.92679408015667097</v>
      </c>
      <c r="BT56" s="109">
        <v>1.88802940132958</v>
      </c>
      <c r="BU56" s="109">
        <v>0.19206663179032499</v>
      </c>
      <c r="BV56" s="109">
        <v>0.55570921132483597</v>
      </c>
      <c r="BW56" s="109">
        <v>0.243452751378439</v>
      </c>
      <c r="BX56" s="109">
        <v>0.55542576567875102</v>
      </c>
      <c r="BY56" s="109">
        <v>8.9121926070862098E-2</v>
      </c>
      <c r="BZ56" s="109">
        <v>0.51842612203682503</v>
      </c>
      <c r="CA56" s="109">
        <v>8.9237610652600899E-2</v>
      </c>
      <c r="CB56" s="109">
        <v>0.71150863560155497</v>
      </c>
      <c r="CC56" s="109">
        <v>8.1536996107866896E-2</v>
      </c>
      <c r="CE56" s="109">
        <v>7.1436464991711995E-2</v>
      </c>
      <c r="CF56" s="123">
        <v>2.3653973372393899E-2</v>
      </c>
    </row>
    <row r="57" spans="1:84" x14ac:dyDescent="0.25">
      <c r="A57">
        <v>422</v>
      </c>
      <c r="B57">
        <v>53</v>
      </c>
      <c r="C57" s="120" t="s">
        <v>35</v>
      </c>
      <c r="D57">
        <v>118508</v>
      </c>
      <c r="E57" t="s">
        <v>184</v>
      </c>
      <c r="F57" t="s">
        <v>46</v>
      </c>
      <c r="G57" t="s">
        <v>179</v>
      </c>
      <c r="H57" s="109">
        <v>73.61438502974309</v>
      </c>
      <c r="I57">
        <v>5</v>
      </c>
      <c r="J57" s="140">
        <v>2.3620076773958898</v>
      </c>
      <c r="K57" s="141">
        <v>75367.950614031797</v>
      </c>
      <c r="L57" s="141">
        <v>28246.489364584198</v>
      </c>
      <c r="M57" s="141">
        <v>204438.30955035501</v>
      </c>
      <c r="N57" s="141">
        <v>130.664918733744</v>
      </c>
      <c r="O57" s="141">
        <v>16145.116811446</v>
      </c>
      <c r="P57" s="141">
        <v>357.90778938059202</v>
      </c>
      <c r="Q57" s="141">
        <v>329.84121208133098</v>
      </c>
      <c r="R57" s="141">
        <v>1001.66890498727</v>
      </c>
      <c r="S57" s="141">
        <v>38.9987616045292</v>
      </c>
      <c r="T57" s="141">
        <v>122.503393332288</v>
      </c>
      <c r="U57" s="141">
        <v>13.525347676198599</v>
      </c>
      <c r="V57" s="141" t="s">
        <v>182</v>
      </c>
      <c r="W57" s="141">
        <v>119.130564109654</v>
      </c>
      <c r="X57" s="141">
        <v>32.650780545648402</v>
      </c>
      <c r="Y57" s="141">
        <v>244.12813170028099</v>
      </c>
      <c r="Z57" s="141">
        <v>1.2971946341170599</v>
      </c>
      <c r="AA57" s="141" t="s">
        <v>182</v>
      </c>
      <c r="AB57" s="122">
        <v>0.22282854041307601</v>
      </c>
      <c r="AC57" s="122">
        <v>11.446296056251001</v>
      </c>
      <c r="AD57" s="122">
        <v>38.011413777217903</v>
      </c>
      <c r="AE57" s="122">
        <v>6.3887858298152498</v>
      </c>
      <c r="AF57" s="122">
        <v>35.652959679350097</v>
      </c>
      <c r="AG57" s="122">
        <v>9.6025862733472191</v>
      </c>
      <c r="AH57" s="122">
        <v>3.2485847265735202</v>
      </c>
      <c r="AI57" s="122">
        <v>9.8368223623285598</v>
      </c>
      <c r="AJ57" s="122">
        <v>1.2994527748605</v>
      </c>
      <c r="AK57" s="122">
        <v>7.8539967433380298</v>
      </c>
      <c r="AL57" s="122">
        <v>1.3350027312708399</v>
      </c>
      <c r="AM57" s="122">
        <v>3.4651283969373199</v>
      </c>
      <c r="AN57" s="122">
        <v>0.37991774407533302</v>
      </c>
      <c r="AO57" s="122">
        <v>2.7025163247493</v>
      </c>
      <c r="AP57" s="122">
        <v>0.34522932287600799</v>
      </c>
      <c r="AQ57" s="122">
        <v>10.877286240657901</v>
      </c>
      <c r="AR57" s="122">
        <v>0.25320342328663098</v>
      </c>
      <c r="AT57" s="122">
        <v>0.18382655162374301</v>
      </c>
      <c r="AU57" s="142" t="s">
        <v>182</v>
      </c>
      <c r="AV57" s="140">
        <v>2018.3876585620301</v>
      </c>
      <c r="AW57" s="109">
        <v>593.46833774952404</v>
      </c>
      <c r="AX57" s="109">
        <v>4698.9264180182099</v>
      </c>
      <c r="AY57" s="109">
        <v>3.5574049798276399</v>
      </c>
      <c r="AZ57" s="109">
        <v>668.583386180704</v>
      </c>
      <c r="BA57" s="109">
        <v>21.159353036829501</v>
      </c>
      <c r="BB57" s="109">
        <v>41.463217321882397</v>
      </c>
      <c r="BC57" s="109">
        <v>21.0001202457887</v>
      </c>
      <c r="BD57" s="109">
        <v>1.6714365648212599</v>
      </c>
      <c r="BE57" s="109">
        <v>9.0567277590847404</v>
      </c>
      <c r="BF57" s="109">
        <v>1.2487249724574201</v>
      </c>
      <c r="BG57" s="109">
        <v>0.11200327393534799</v>
      </c>
      <c r="BH57" s="109">
        <v>3.9205820681108801</v>
      </c>
      <c r="BI57" s="109">
        <v>1.53179034506039</v>
      </c>
      <c r="BJ57" s="109">
        <v>14.115471656421301</v>
      </c>
      <c r="BK57" s="109">
        <v>0.18943374478484101</v>
      </c>
      <c r="BL57" s="109">
        <v>2.9442991448468601E-2</v>
      </c>
      <c r="BM57" s="109">
        <v>0.166841233141447</v>
      </c>
      <c r="BN57" s="109">
        <v>0.80442723857271503</v>
      </c>
      <c r="BO57" s="109">
        <v>1.89445364490674</v>
      </c>
      <c r="BP57" s="109">
        <v>0.49909196005610601</v>
      </c>
      <c r="BQ57" s="109">
        <v>2.8536667789962502</v>
      </c>
      <c r="BR57" s="109">
        <v>1.01223441512866</v>
      </c>
      <c r="BS57" s="109">
        <v>0.330067817814097</v>
      </c>
      <c r="BT57" s="109">
        <v>1.20539255325677</v>
      </c>
      <c r="BU57" s="109">
        <v>0.173656189786869</v>
      </c>
      <c r="BV57" s="109">
        <v>0.88445398627152705</v>
      </c>
      <c r="BW57" s="109">
        <v>0.15189606883569401</v>
      </c>
      <c r="BX57" s="109">
        <v>0.451573693356904</v>
      </c>
      <c r="BY57" s="109">
        <v>8.6641244664154501E-2</v>
      </c>
      <c r="BZ57" s="109">
        <v>0.42329487360314499</v>
      </c>
      <c r="CA57" s="109">
        <v>7.4926337939543397E-2</v>
      </c>
      <c r="CB57" s="109">
        <v>0.68100609522271904</v>
      </c>
      <c r="CC57" s="109">
        <v>6.1903309388610099E-2</v>
      </c>
      <c r="CE57" s="109">
        <v>6.3345519477435094E-2</v>
      </c>
      <c r="CF57" s="123">
        <v>1.27213439769082E-8</v>
      </c>
    </row>
    <row r="58" spans="1:84" x14ac:dyDescent="0.25">
      <c r="A58">
        <v>423</v>
      </c>
      <c r="B58">
        <v>54</v>
      </c>
      <c r="C58" s="120" t="s">
        <v>35</v>
      </c>
      <c r="D58">
        <v>118508</v>
      </c>
      <c r="E58" t="s">
        <v>183</v>
      </c>
      <c r="F58" t="s">
        <v>46</v>
      </c>
      <c r="G58" t="s">
        <v>179</v>
      </c>
      <c r="H58" s="109">
        <v>78.858286368361064</v>
      </c>
      <c r="I58">
        <v>5</v>
      </c>
      <c r="J58" s="140">
        <v>0.87252204859009097</v>
      </c>
      <c r="K58" s="141">
        <v>81484.708643929</v>
      </c>
      <c r="L58" s="141">
        <v>34620.579916888302</v>
      </c>
      <c r="M58" s="141">
        <v>225723.89695204201</v>
      </c>
      <c r="N58" s="141">
        <v>120.433672853758</v>
      </c>
      <c r="O58" s="141">
        <v>14588.7154077631</v>
      </c>
      <c r="P58" s="141">
        <v>309.88791543970399</v>
      </c>
      <c r="Q58" s="141">
        <v>2673.9909440548599</v>
      </c>
      <c r="R58" s="141">
        <v>781.59369820909899</v>
      </c>
      <c r="S58" s="141">
        <v>37.031772715623802</v>
      </c>
      <c r="T58" s="141">
        <v>169.775083982251</v>
      </c>
      <c r="U58" s="141">
        <v>14.104150919674501</v>
      </c>
      <c r="V58" s="141" t="s">
        <v>182</v>
      </c>
      <c r="W58" s="141">
        <v>136.38382713562899</v>
      </c>
      <c r="X58" s="141">
        <v>18.675237397378499</v>
      </c>
      <c r="Y58" s="141">
        <v>114.36669033328501</v>
      </c>
      <c r="Z58" s="141">
        <v>0.77575098691667599</v>
      </c>
      <c r="AA58" s="141" t="s">
        <v>182</v>
      </c>
      <c r="AB58" s="122" t="s">
        <v>182</v>
      </c>
      <c r="AC58" s="122">
        <v>7.9542600808346204</v>
      </c>
      <c r="AD58" s="122">
        <v>26.865659065788101</v>
      </c>
      <c r="AE58" s="122">
        <v>4.7566491327678104</v>
      </c>
      <c r="AF58" s="122">
        <v>24.5315365714014</v>
      </c>
      <c r="AG58" s="122">
        <v>7.0814631096469203</v>
      </c>
      <c r="AH58" s="122">
        <v>2.31485277060745</v>
      </c>
      <c r="AI58" s="122">
        <v>6.4433454139503104</v>
      </c>
      <c r="AJ58" s="122">
        <v>0.88630521881650903</v>
      </c>
      <c r="AK58" s="122">
        <v>4.5896522395631401</v>
      </c>
      <c r="AL58" s="122">
        <v>0.72710884710575696</v>
      </c>
      <c r="AM58" s="122">
        <v>1.79787795617061</v>
      </c>
      <c r="AN58" s="122">
        <v>0.17048715185286201</v>
      </c>
      <c r="AO58" s="122">
        <v>1.09028261419682</v>
      </c>
      <c r="AP58" s="122">
        <v>0.16258268862157299</v>
      </c>
      <c r="AQ58" s="122">
        <v>5.20500490321922</v>
      </c>
      <c r="AR58" s="122">
        <v>0.13634759251829301</v>
      </c>
      <c r="AT58" s="122">
        <v>9.5368529075662498E-2</v>
      </c>
      <c r="AU58" s="142" t="s">
        <v>182</v>
      </c>
      <c r="AV58" s="140">
        <v>1943.13031739146</v>
      </c>
      <c r="AW58" s="109">
        <v>541.69626567818</v>
      </c>
      <c r="AX58" s="109">
        <v>4334.9864938685896</v>
      </c>
      <c r="AY58" s="109">
        <v>2.1229085550242401</v>
      </c>
      <c r="AZ58" s="109">
        <v>271.49555260798701</v>
      </c>
      <c r="BA58" s="109">
        <v>6.9670267965641699</v>
      </c>
      <c r="BB58" s="109">
        <v>71.552333587297099</v>
      </c>
      <c r="BC58" s="109">
        <v>21.651575459793801</v>
      </c>
      <c r="BD58" s="109">
        <v>1.5313430706373901</v>
      </c>
      <c r="BE58" s="109">
        <v>5.0662540085580003</v>
      </c>
      <c r="BF58" s="109">
        <v>0.80457001718468901</v>
      </c>
      <c r="BG58" s="109">
        <v>0.116797327935604</v>
      </c>
      <c r="BH58" s="109">
        <v>2.4760483311044799</v>
      </c>
      <c r="BI58" s="109">
        <v>0.63795615520683702</v>
      </c>
      <c r="BJ58" s="109">
        <v>3.1617417201776399</v>
      </c>
      <c r="BK58" s="109">
        <v>0.11176207773493101</v>
      </c>
      <c r="BL58" s="109">
        <v>1.5983408189674701E-2</v>
      </c>
      <c r="BM58" s="109">
        <v>4.5814547737079799E-5</v>
      </c>
      <c r="BN58" s="109">
        <v>0.263644220017551</v>
      </c>
      <c r="BO58" s="109">
        <v>0.69684548744324804</v>
      </c>
      <c r="BP58" s="109">
        <v>0.29062759311865399</v>
      </c>
      <c r="BQ58" s="109">
        <v>1.23948734762149</v>
      </c>
      <c r="BR58" s="109">
        <v>0.741086107234874</v>
      </c>
      <c r="BS58" s="109">
        <v>0.180209330534708</v>
      </c>
      <c r="BT58" s="109">
        <v>0.61198836027505998</v>
      </c>
      <c r="BU58" s="109">
        <v>8.4195572861062606E-2</v>
      </c>
      <c r="BV58" s="109">
        <v>0.34414429907250699</v>
      </c>
      <c r="BW58" s="109">
        <v>6.1944271392046397E-2</v>
      </c>
      <c r="BX58" s="109">
        <v>0.16077438704751601</v>
      </c>
      <c r="BY58" s="109">
        <v>4.1725279348588398E-2</v>
      </c>
      <c r="BZ58" s="109">
        <v>0.23114395640635499</v>
      </c>
      <c r="CA58" s="109">
        <v>3.5649598444027299E-2</v>
      </c>
      <c r="CB58" s="109">
        <v>0.38171902479376502</v>
      </c>
      <c r="CC58" s="109">
        <v>4.0013250753769498E-2</v>
      </c>
      <c r="CE58" s="109">
        <v>2.9315361197048601E-2</v>
      </c>
      <c r="CF58" s="123">
        <v>4.4397981615858497E-3</v>
      </c>
    </row>
    <row r="59" spans="1:84" x14ac:dyDescent="0.25">
      <c r="A59">
        <v>425</v>
      </c>
      <c r="B59">
        <v>55</v>
      </c>
      <c r="C59" s="120" t="s">
        <v>35</v>
      </c>
      <c r="D59">
        <v>118508</v>
      </c>
      <c r="E59" t="s">
        <v>183</v>
      </c>
      <c r="F59" t="s">
        <v>46</v>
      </c>
      <c r="G59" t="s">
        <v>179</v>
      </c>
      <c r="H59" s="109">
        <v>75.4500245976146</v>
      </c>
      <c r="I59">
        <v>5</v>
      </c>
      <c r="J59" s="140">
        <v>2.3634156539314302</v>
      </c>
      <c r="K59" s="141">
        <v>78036.728408944502</v>
      </c>
      <c r="L59" s="141">
        <v>27900.9598147344</v>
      </c>
      <c r="M59" s="141">
        <v>211488.410621744</v>
      </c>
      <c r="N59" s="141">
        <v>126.953740894973</v>
      </c>
      <c r="O59" s="141">
        <v>14907.593723112401</v>
      </c>
      <c r="P59" s="141">
        <v>336.25105469339201</v>
      </c>
      <c r="Q59" s="141">
        <v>498.15678338738201</v>
      </c>
      <c r="R59" s="141">
        <v>953.953770157696</v>
      </c>
      <c r="S59" s="141">
        <v>37.026350277862797</v>
      </c>
      <c r="T59" s="141">
        <v>125.26916326957</v>
      </c>
      <c r="U59" s="141">
        <v>12.4814274529292</v>
      </c>
      <c r="V59" s="141" t="s">
        <v>182</v>
      </c>
      <c r="W59" s="141">
        <v>123.931563066845</v>
      </c>
      <c r="X59" s="141">
        <v>27.954420527154898</v>
      </c>
      <c r="Y59" s="141">
        <v>196.91027187043201</v>
      </c>
      <c r="Z59" s="141">
        <v>0.86344998659546301</v>
      </c>
      <c r="AA59" s="141" t="s">
        <v>182</v>
      </c>
      <c r="AB59" s="122">
        <v>0.16169040415260799</v>
      </c>
      <c r="AC59" s="122">
        <v>9.7662602136154195</v>
      </c>
      <c r="AD59" s="122">
        <v>34.322159441227903</v>
      </c>
      <c r="AE59" s="122">
        <v>6.0150674492435696</v>
      </c>
      <c r="AF59" s="122">
        <v>34.072487237811004</v>
      </c>
      <c r="AG59" s="122">
        <v>9.8721163759171002</v>
      </c>
      <c r="AH59" s="122">
        <v>2.8482034906998499</v>
      </c>
      <c r="AI59" s="122">
        <v>10.1587232951654</v>
      </c>
      <c r="AJ59" s="122">
        <v>1.1108077142856001</v>
      </c>
      <c r="AK59" s="122">
        <v>6.6505604636386497</v>
      </c>
      <c r="AL59" s="122">
        <v>1.11977211240437</v>
      </c>
      <c r="AM59" s="122">
        <v>2.7199979918325998</v>
      </c>
      <c r="AN59" s="122">
        <v>0.26677202124145699</v>
      </c>
      <c r="AO59" s="122">
        <v>1.67981009604303</v>
      </c>
      <c r="AP59" s="122">
        <v>0.289500260477355</v>
      </c>
      <c r="AQ59" s="122">
        <v>9.0047990011957992</v>
      </c>
      <c r="AR59" s="122">
        <v>0.24197265193107201</v>
      </c>
      <c r="AT59" s="122">
        <v>0.17031586384494299</v>
      </c>
      <c r="AU59" s="142">
        <v>4.4127399777187597E-2</v>
      </c>
      <c r="AV59" s="140">
        <v>2554.2558741674202</v>
      </c>
      <c r="AW59" s="109">
        <v>905.90764152669794</v>
      </c>
      <c r="AX59" s="109">
        <v>6947.0694227827698</v>
      </c>
      <c r="AY59" s="109">
        <v>3.9058100438095198</v>
      </c>
      <c r="AZ59" s="109">
        <v>713.38649079087895</v>
      </c>
      <c r="BA59" s="109">
        <v>22.718974215062602</v>
      </c>
      <c r="BB59" s="109">
        <v>50.8128248784097</v>
      </c>
      <c r="BC59" s="109">
        <v>46.045586221464298</v>
      </c>
      <c r="BD59" s="109">
        <v>2.06181577205817</v>
      </c>
      <c r="BE59" s="109">
        <v>8.9986065797306907</v>
      </c>
      <c r="BF59" s="109">
        <v>0.837313042645488</v>
      </c>
      <c r="BG59" s="109">
        <v>9.3200631974885803E-2</v>
      </c>
      <c r="BH59" s="109">
        <v>8.6933510499992508</v>
      </c>
      <c r="BI59" s="109">
        <v>2.2153057824698199</v>
      </c>
      <c r="BJ59" s="109">
        <v>16.999736447592099</v>
      </c>
      <c r="BK59" s="109">
        <v>0.211228860826673</v>
      </c>
      <c r="BL59" s="109">
        <v>3.1993306917390101E-2</v>
      </c>
      <c r="BM59" s="109">
        <v>0.17135082880215799</v>
      </c>
      <c r="BN59" s="109">
        <v>0.69830548240627099</v>
      </c>
      <c r="BO59" s="109">
        <v>1.79560494668907</v>
      </c>
      <c r="BP59" s="109">
        <v>0.36382791534662401</v>
      </c>
      <c r="BQ59" s="109">
        <v>3.4322851817867699</v>
      </c>
      <c r="BR59" s="109">
        <v>1.48870309714941</v>
      </c>
      <c r="BS59" s="109">
        <v>0.52527676164518899</v>
      </c>
      <c r="BT59" s="109">
        <v>1.8111957250162001</v>
      </c>
      <c r="BU59" s="109">
        <v>0.15873376523726401</v>
      </c>
      <c r="BV59" s="109">
        <v>0.71173288897122899</v>
      </c>
      <c r="BW59" s="109">
        <v>0.13256908111069299</v>
      </c>
      <c r="BX59" s="109">
        <v>0.40919073559055402</v>
      </c>
      <c r="BY59" s="109">
        <v>7.8355154237869706E-2</v>
      </c>
      <c r="BZ59" s="109">
        <v>0.38582437263545299</v>
      </c>
      <c r="CA59" s="109">
        <v>6.6321510346919105E-2</v>
      </c>
      <c r="CB59" s="109">
        <v>0.93181487979977695</v>
      </c>
      <c r="CC59" s="109">
        <v>5.8740156722175099E-2</v>
      </c>
      <c r="CE59" s="109">
        <v>6.29186775842345E-2</v>
      </c>
      <c r="CF59" s="123">
        <v>4.5689142488456597E-2</v>
      </c>
    </row>
    <row r="60" spans="1:84" x14ac:dyDescent="0.25">
      <c r="A60">
        <v>426</v>
      </c>
      <c r="B60">
        <v>56</v>
      </c>
      <c r="C60" s="120" t="s">
        <v>35</v>
      </c>
      <c r="D60">
        <v>118508</v>
      </c>
      <c r="E60" t="s">
        <v>183</v>
      </c>
      <c r="F60" t="s">
        <v>46</v>
      </c>
      <c r="G60" t="s">
        <v>179</v>
      </c>
      <c r="H60" s="109">
        <v>80.86632976452286</v>
      </c>
      <c r="I60">
        <v>5</v>
      </c>
      <c r="J60" s="140">
        <v>1.16867694511481</v>
      </c>
      <c r="K60" s="141">
        <v>83956.632794021294</v>
      </c>
      <c r="L60" s="141">
        <v>23896.408976064598</v>
      </c>
      <c r="M60" s="141">
        <v>220978.559055255</v>
      </c>
      <c r="N60" s="141">
        <v>110.871216740535</v>
      </c>
      <c r="O60" s="141">
        <v>10696.5465937674</v>
      </c>
      <c r="P60" s="141">
        <v>242.75748316944899</v>
      </c>
      <c r="Q60" s="141">
        <v>1418.1755371884001</v>
      </c>
      <c r="R60" s="141">
        <v>878.24560813251503</v>
      </c>
      <c r="S60" s="141">
        <v>36.2505890656413</v>
      </c>
      <c r="T60" s="141">
        <v>156.633165894435</v>
      </c>
      <c r="U60" s="141">
        <v>9.2615365211099796</v>
      </c>
      <c r="V60" s="141" t="s">
        <v>182</v>
      </c>
      <c r="W60" s="141">
        <v>110.18165285785901</v>
      </c>
      <c r="X60" s="141">
        <v>17.690030173792898</v>
      </c>
      <c r="Y60" s="141">
        <v>95.263071875050798</v>
      </c>
      <c r="Z60" s="141">
        <v>0.47979498692195099</v>
      </c>
      <c r="AA60" s="141" t="s">
        <v>182</v>
      </c>
      <c r="AB60" s="122">
        <v>9.5858956119270602E-2</v>
      </c>
      <c r="AC60" s="122">
        <v>6.2638873591034203</v>
      </c>
      <c r="AD60" s="122">
        <v>21.2241436895962</v>
      </c>
      <c r="AE60" s="122">
        <v>3.7713859222828998</v>
      </c>
      <c r="AF60" s="122">
        <v>20.7902520285664</v>
      </c>
      <c r="AG60" s="122">
        <v>6.59771134468604</v>
      </c>
      <c r="AH60" s="122">
        <v>1.9094954491396801</v>
      </c>
      <c r="AI60" s="122">
        <v>5.99666743070172</v>
      </c>
      <c r="AJ60" s="122">
        <v>0.74893851792413302</v>
      </c>
      <c r="AK60" s="122">
        <v>4.4752016481190999</v>
      </c>
      <c r="AL60" s="122">
        <v>0.69167307865241201</v>
      </c>
      <c r="AM60" s="122">
        <v>1.74744907218109</v>
      </c>
      <c r="AN60" s="122">
        <v>0.180333749908268</v>
      </c>
      <c r="AO60" s="122">
        <v>0.93283046541423098</v>
      </c>
      <c r="AP60" s="122">
        <v>0.15926292224982999</v>
      </c>
      <c r="AQ60" s="122">
        <v>4.1720582753550604</v>
      </c>
      <c r="AR60" s="122">
        <v>0.10018484016607999</v>
      </c>
      <c r="AT60" s="122">
        <v>7.4483497068097093E-2</v>
      </c>
      <c r="AU60" s="142" t="s">
        <v>182</v>
      </c>
      <c r="AV60" s="140">
        <v>2340.5241063940198</v>
      </c>
      <c r="AW60" s="109">
        <v>516.42773222762696</v>
      </c>
      <c r="AX60" s="109">
        <v>5434.3792615153097</v>
      </c>
      <c r="AY60" s="109">
        <v>2.7792326514487899</v>
      </c>
      <c r="AZ60" s="109">
        <v>300.20753812608501</v>
      </c>
      <c r="BA60" s="109">
        <v>8.6922440585407994</v>
      </c>
      <c r="BB60" s="109">
        <v>57.458737636835103</v>
      </c>
      <c r="BC60" s="109">
        <v>28.137552118008799</v>
      </c>
      <c r="BD60" s="109">
        <v>1.4804534826692901</v>
      </c>
      <c r="BE60" s="109">
        <v>5.38396361207292</v>
      </c>
      <c r="BF60" s="109">
        <v>0.61860515934420901</v>
      </c>
      <c r="BG60" s="109">
        <v>9.5596832169815904E-2</v>
      </c>
      <c r="BH60" s="109">
        <v>2.8353230938543499</v>
      </c>
      <c r="BI60" s="109">
        <v>0.78390111240119098</v>
      </c>
      <c r="BJ60" s="109">
        <v>3.7042746352060898</v>
      </c>
      <c r="BK60" s="109">
        <v>0.111188208816158</v>
      </c>
      <c r="BL60" s="109">
        <v>1.91501887920295E-2</v>
      </c>
      <c r="BM60" s="109">
        <v>9.0990212089896494E-2</v>
      </c>
      <c r="BN60" s="109">
        <v>0.32354042965702801</v>
      </c>
      <c r="BO60" s="109">
        <v>0.65305064974813398</v>
      </c>
      <c r="BP60" s="109">
        <v>0.218174804805708</v>
      </c>
      <c r="BQ60" s="109">
        <v>1.0885302469567399</v>
      </c>
      <c r="BR60" s="109">
        <v>0.65322185713877401</v>
      </c>
      <c r="BS60" s="109">
        <v>0.18651638249831601</v>
      </c>
      <c r="BT60" s="109">
        <v>0.62917873798958501</v>
      </c>
      <c r="BU60" s="109">
        <v>8.5354314017036595E-2</v>
      </c>
      <c r="BV60" s="109">
        <v>0.38499593070031202</v>
      </c>
      <c r="BW60" s="109">
        <v>9.4353425153845399E-2</v>
      </c>
      <c r="BX60" s="109">
        <v>0.26604892614215098</v>
      </c>
      <c r="BY60" s="109">
        <v>3.29107362211183E-2</v>
      </c>
      <c r="BZ60" s="109">
        <v>0.16743210144759799</v>
      </c>
      <c r="CA60" s="109">
        <v>3.7422690456275602E-2</v>
      </c>
      <c r="CB60" s="109">
        <v>0.40986117679952599</v>
      </c>
      <c r="CC60" s="109">
        <v>2.6298021330563699E-2</v>
      </c>
      <c r="CE60" s="109">
        <v>3.2597633052923902E-2</v>
      </c>
      <c r="CF60" s="123">
        <v>5.0853097627504802E-7</v>
      </c>
    </row>
    <row r="61" spans="1:84" x14ac:dyDescent="0.25">
      <c r="A61">
        <v>427</v>
      </c>
      <c r="B61">
        <v>57</v>
      </c>
      <c r="C61" s="120" t="s">
        <v>35</v>
      </c>
      <c r="D61">
        <v>118508</v>
      </c>
      <c r="E61" t="s">
        <v>183</v>
      </c>
      <c r="F61" t="s">
        <v>46</v>
      </c>
      <c r="G61" t="s">
        <v>179</v>
      </c>
      <c r="H61" s="109">
        <v>76.048889882625943</v>
      </c>
      <c r="I61">
        <v>5</v>
      </c>
      <c r="J61" s="140">
        <v>0.93411966542978897</v>
      </c>
      <c r="K61" s="141">
        <v>84296.997841946199</v>
      </c>
      <c r="L61" s="141">
        <v>27599.759158409499</v>
      </c>
      <c r="M61" s="141">
        <v>230734.32406018401</v>
      </c>
      <c r="N61" s="141">
        <v>106.783588724951</v>
      </c>
      <c r="O61" s="141">
        <v>12405.3821208111</v>
      </c>
      <c r="P61" s="141">
        <v>265.80142922959499</v>
      </c>
      <c r="Q61" s="141">
        <v>1075.2298010638001</v>
      </c>
      <c r="R61" s="141">
        <v>965.22050961355296</v>
      </c>
      <c r="S61" s="141">
        <v>38.922020329975801</v>
      </c>
      <c r="T61" s="141">
        <v>148.49931305985501</v>
      </c>
      <c r="U61" s="141">
        <v>11.0632253752689</v>
      </c>
      <c r="V61" s="141" t="s">
        <v>182</v>
      </c>
      <c r="W61" s="141">
        <v>121.538629994852</v>
      </c>
      <c r="X61" s="141">
        <v>21.540462148533202</v>
      </c>
      <c r="Y61" s="141">
        <v>124.491615971881</v>
      </c>
      <c r="Z61" s="141">
        <v>0.83681811516359605</v>
      </c>
      <c r="AA61" s="141" t="s">
        <v>182</v>
      </c>
      <c r="AB61" s="122">
        <v>0.38521055068323801</v>
      </c>
      <c r="AC61" s="122">
        <v>7.8032757421821497</v>
      </c>
      <c r="AD61" s="122">
        <v>26.874851560649301</v>
      </c>
      <c r="AE61" s="122">
        <v>4.7707303478661096</v>
      </c>
      <c r="AF61" s="122">
        <v>25.3683153329177</v>
      </c>
      <c r="AG61" s="122">
        <v>7.5990373571116496</v>
      </c>
      <c r="AH61" s="122">
        <v>2.3063138012245101</v>
      </c>
      <c r="AI61" s="122">
        <v>6.8806405771945798</v>
      </c>
      <c r="AJ61" s="122">
        <v>0.92876681902948399</v>
      </c>
      <c r="AK61" s="122">
        <v>5.2057658863458096</v>
      </c>
      <c r="AL61" s="122">
        <v>0.89101538323029095</v>
      </c>
      <c r="AM61" s="122">
        <v>1.94850980934885</v>
      </c>
      <c r="AN61" s="122">
        <v>0.24653102188505099</v>
      </c>
      <c r="AO61" s="122">
        <v>1.5250030217841199</v>
      </c>
      <c r="AP61" s="122">
        <v>0.18347657908593601</v>
      </c>
      <c r="AQ61" s="122">
        <v>5.3603142887694402</v>
      </c>
      <c r="AR61" s="122">
        <v>0.160472344705783</v>
      </c>
      <c r="AT61" s="122">
        <v>0.12038333536075101</v>
      </c>
      <c r="AU61" s="142" t="s">
        <v>182</v>
      </c>
      <c r="AV61" s="140">
        <v>1618.4750118577999</v>
      </c>
      <c r="AW61" s="109">
        <v>470.24856642479801</v>
      </c>
      <c r="AX61" s="109">
        <v>3884.8351833429201</v>
      </c>
      <c r="AY61" s="109">
        <v>1.70433786459783</v>
      </c>
      <c r="AZ61" s="109">
        <v>178.403251673955</v>
      </c>
      <c r="BA61" s="109">
        <v>5.8663498388945703</v>
      </c>
      <c r="BB61" s="109">
        <v>46.197289576527901</v>
      </c>
      <c r="BC61" s="109">
        <v>19.5223169183812</v>
      </c>
      <c r="BD61" s="109">
        <v>1.0709128951567799</v>
      </c>
      <c r="BE61" s="109">
        <v>5.3105619797529098</v>
      </c>
      <c r="BF61" s="109">
        <v>0.51659417612640302</v>
      </c>
      <c r="BG61" s="109">
        <v>9.7375071130413396E-2</v>
      </c>
      <c r="BH61" s="109">
        <v>2.2145023166242299</v>
      </c>
      <c r="BI61" s="109">
        <v>0.84752552921406399</v>
      </c>
      <c r="BJ61" s="109">
        <v>4.5790830619681202</v>
      </c>
      <c r="BK61" s="109">
        <v>0.110668087251522</v>
      </c>
      <c r="BL61" s="109">
        <v>1.45377062942686E-2</v>
      </c>
      <c r="BM61" s="109">
        <v>0.19435375297190499</v>
      </c>
      <c r="BN61" s="109">
        <v>0.25430817408810302</v>
      </c>
      <c r="BO61" s="109">
        <v>0.70852455577167694</v>
      </c>
      <c r="BP61" s="109">
        <v>0.216662502624273</v>
      </c>
      <c r="BQ61" s="109">
        <v>1.0135124233583701</v>
      </c>
      <c r="BR61" s="109">
        <v>0.59947620196498796</v>
      </c>
      <c r="BS61" s="109">
        <v>0.14810225987719799</v>
      </c>
      <c r="BT61" s="109">
        <v>0.55020777945182198</v>
      </c>
      <c r="BU61" s="109">
        <v>7.6249926047100597E-2</v>
      </c>
      <c r="BV61" s="109">
        <v>0.28598877563227498</v>
      </c>
      <c r="BW61" s="109">
        <v>6.2638271421108296E-2</v>
      </c>
      <c r="BX61" s="109">
        <v>0.17833188928870899</v>
      </c>
      <c r="BY61" s="109">
        <v>3.18311171019032E-2</v>
      </c>
      <c r="BZ61" s="109">
        <v>0.17753707808935301</v>
      </c>
      <c r="CA61" s="109">
        <v>2.9965127993892299E-2</v>
      </c>
      <c r="CB61" s="109">
        <v>0.34224762219138799</v>
      </c>
      <c r="CC61" s="109">
        <v>2.5253030017996399E-2</v>
      </c>
      <c r="CE61" s="109">
        <v>3.2739023792832202E-2</v>
      </c>
      <c r="CF61" s="123">
        <v>5.0275212321181997E-3</v>
      </c>
    </row>
    <row r="62" spans="1:84" x14ac:dyDescent="0.25">
      <c r="A62">
        <v>428</v>
      </c>
      <c r="B62">
        <v>58</v>
      </c>
      <c r="C62" s="120" t="s">
        <v>35</v>
      </c>
      <c r="D62">
        <v>118508</v>
      </c>
      <c r="E62" t="s">
        <v>183</v>
      </c>
      <c r="F62" t="s">
        <v>46</v>
      </c>
      <c r="G62" t="s">
        <v>179</v>
      </c>
      <c r="H62" s="109">
        <v>81.036246367186678</v>
      </c>
      <c r="I62">
        <v>5</v>
      </c>
      <c r="J62" s="140">
        <v>1.07110630748388</v>
      </c>
      <c r="K62" s="141">
        <v>86211.228404125606</v>
      </c>
      <c r="L62" s="141">
        <v>24420.7907522161</v>
      </c>
      <c r="M62" s="141">
        <v>225359.415615654</v>
      </c>
      <c r="N62" s="141">
        <v>98.631990948444596</v>
      </c>
      <c r="O62" s="141">
        <v>10473.458018814799</v>
      </c>
      <c r="P62" s="141">
        <v>240.12379947248201</v>
      </c>
      <c r="Q62" s="141">
        <v>2140.4811753318299</v>
      </c>
      <c r="R62" s="141">
        <v>816.84456559943601</v>
      </c>
      <c r="S62" s="141">
        <v>36.812067420452998</v>
      </c>
      <c r="T62" s="141">
        <v>177.40758678087701</v>
      </c>
      <c r="U62" s="141">
        <v>9.1867469817675804</v>
      </c>
      <c r="V62" s="141" t="s">
        <v>182</v>
      </c>
      <c r="W62" s="141">
        <v>115.68294656962399</v>
      </c>
      <c r="X62" s="141">
        <v>13.785570951799</v>
      </c>
      <c r="Y62" s="141">
        <v>66.483679708960096</v>
      </c>
      <c r="Z62" s="141">
        <v>0.29088935994704901</v>
      </c>
      <c r="AA62" s="141" t="s">
        <v>182</v>
      </c>
      <c r="AB62" s="122" t="s">
        <v>182</v>
      </c>
      <c r="AC62" s="122">
        <v>5.4832884870784397</v>
      </c>
      <c r="AD62" s="122">
        <v>18.960629898246498</v>
      </c>
      <c r="AE62" s="122">
        <v>3.3292315796652101</v>
      </c>
      <c r="AF62" s="122">
        <v>17.914534690439801</v>
      </c>
      <c r="AG62" s="122">
        <v>5.5306834534056097</v>
      </c>
      <c r="AH62" s="122">
        <v>1.57692303245487</v>
      </c>
      <c r="AI62" s="122">
        <v>4.5068431528226904</v>
      </c>
      <c r="AJ62" s="122">
        <v>0.58875036586558105</v>
      </c>
      <c r="AK62" s="122">
        <v>3.2221727868068601</v>
      </c>
      <c r="AL62" s="122">
        <v>0.58510025421440104</v>
      </c>
      <c r="AM62" s="122">
        <v>1.2234562865783101</v>
      </c>
      <c r="AN62" s="122">
        <v>0.128897689684775</v>
      </c>
      <c r="AO62" s="122">
        <v>0.80253440830174905</v>
      </c>
      <c r="AP62" s="122">
        <v>0.107988920242253</v>
      </c>
      <c r="AQ62" s="122">
        <v>3.0274978954933398</v>
      </c>
      <c r="AR62" s="122">
        <v>8.90203895318087E-2</v>
      </c>
      <c r="AT62" s="122">
        <v>3.6912533843692197E-2</v>
      </c>
      <c r="AU62" s="142" t="s">
        <v>182</v>
      </c>
      <c r="AV62" s="140">
        <v>1935.8780984835801</v>
      </c>
      <c r="AW62" s="109">
        <v>460.56073254727602</v>
      </c>
      <c r="AX62" s="109">
        <v>5168.9583368899703</v>
      </c>
      <c r="AY62" s="109">
        <v>1.51505507477451</v>
      </c>
      <c r="AZ62" s="109">
        <v>134.295534607576</v>
      </c>
      <c r="BA62" s="109">
        <v>4.6071268784130703</v>
      </c>
      <c r="BB62" s="109">
        <v>42.5521470959591</v>
      </c>
      <c r="BC62" s="109">
        <v>19.9289646097576</v>
      </c>
      <c r="BD62" s="109">
        <v>1.2964073895309101</v>
      </c>
      <c r="BE62" s="109">
        <v>6.1735279788489601</v>
      </c>
      <c r="BF62" s="109">
        <v>0.56813950306312799</v>
      </c>
      <c r="BG62" s="109">
        <v>8.8802507406873496E-2</v>
      </c>
      <c r="BH62" s="109">
        <v>1.7968641656914599</v>
      </c>
      <c r="BI62" s="109">
        <v>0.47806525516727799</v>
      </c>
      <c r="BJ62" s="109">
        <v>1.79980122665596</v>
      </c>
      <c r="BK62" s="109">
        <v>5.9767902161646201E-2</v>
      </c>
      <c r="BL62" s="109">
        <v>1.5836117843232099E-2</v>
      </c>
      <c r="BM62" s="109">
        <v>2.2303521402878301E-5</v>
      </c>
      <c r="BN62" s="109">
        <v>0.22582540029909001</v>
      </c>
      <c r="BO62" s="109">
        <v>0.58516662683072096</v>
      </c>
      <c r="BP62" s="109">
        <v>0.148536179046937</v>
      </c>
      <c r="BQ62" s="109">
        <v>0.85960937162138695</v>
      </c>
      <c r="BR62" s="109">
        <v>0.50585624041061406</v>
      </c>
      <c r="BS62" s="109">
        <v>0.13329913790621101</v>
      </c>
      <c r="BT62" s="109">
        <v>0.46361341887000501</v>
      </c>
      <c r="BU62" s="109">
        <v>5.4056899356691397E-2</v>
      </c>
      <c r="BV62" s="109">
        <v>0.26332472635719201</v>
      </c>
      <c r="BW62" s="109">
        <v>6.5716967382011507E-2</v>
      </c>
      <c r="BX62" s="109">
        <v>0.14227051295627799</v>
      </c>
      <c r="BY62" s="109">
        <v>2.9998887274448199E-2</v>
      </c>
      <c r="BZ62" s="109">
        <v>0.18568551496268501</v>
      </c>
      <c r="CA62" s="109">
        <v>2.5438251351813199E-2</v>
      </c>
      <c r="CB62" s="109">
        <v>0.25205219668906398</v>
      </c>
      <c r="CC62" s="109">
        <v>2.48216687463018E-2</v>
      </c>
      <c r="CE62" s="109">
        <v>1.5237342458199301E-2</v>
      </c>
      <c r="CF62" s="123">
        <v>2.78471365134609E-7</v>
      </c>
    </row>
    <row r="63" spans="1:84" x14ac:dyDescent="0.25">
      <c r="A63">
        <v>429</v>
      </c>
      <c r="B63">
        <v>59</v>
      </c>
      <c r="C63" s="120" t="s">
        <v>35</v>
      </c>
      <c r="D63">
        <v>118508</v>
      </c>
      <c r="E63" t="s">
        <v>183</v>
      </c>
      <c r="F63" t="s">
        <v>46</v>
      </c>
      <c r="G63" t="s">
        <v>179</v>
      </c>
      <c r="H63" s="109">
        <v>81.163149394117156</v>
      </c>
      <c r="I63">
        <v>5</v>
      </c>
      <c r="J63" s="140">
        <v>0.93819681777031805</v>
      </c>
      <c r="K63" s="141">
        <v>86735.769679727397</v>
      </c>
      <c r="L63" s="141">
        <v>23003.795248312501</v>
      </c>
      <c r="M63" s="141">
        <v>229039.075840473</v>
      </c>
      <c r="N63" s="141">
        <v>107.29409977532301</v>
      </c>
      <c r="O63" s="141">
        <v>10057.0516942511</v>
      </c>
      <c r="P63" s="141">
        <v>237.83304747038599</v>
      </c>
      <c r="Q63" s="141">
        <v>1978.4674672628501</v>
      </c>
      <c r="R63" s="141">
        <v>873.61950108435406</v>
      </c>
      <c r="S63" s="141">
        <v>36.523537892555801</v>
      </c>
      <c r="T63" s="141">
        <v>169.72483471289101</v>
      </c>
      <c r="U63" s="141">
        <v>9.9088006965426008</v>
      </c>
      <c r="V63" s="141" t="s">
        <v>182</v>
      </c>
      <c r="W63" s="141">
        <v>109.804985364744</v>
      </c>
      <c r="X63" s="141">
        <v>15.4511581727562</v>
      </c>
      <c r="Y63" s="141">
        <v>77.519367734144495</v>
      </c>
      <c r="Z63" s="141">
        <v>0.38808123907550202</v>
      </c>
      <c r="AA63" s="141" t="s">
        <v>182</v>
      </c>
      <c r="AB63" s="122">
        <v>7.5684843413166905E-2</v>
      </c>
      <c r="AC63" s="122">
        <v>5.3581940255060703</v>
      </c>
      <c r="AD63" s="122">
        <v>18.908948860762202</v>
      </c>
      <c r="AE63" s="122">
        <v>3.31206459846877</v>
      </c>
      <c r="AF63" s="122">
        <v>17.568317955167998</v>
      </c>
      <c r="AG63" s="122">
        <v>5.1855785537066597</v>
      </c>
      <c r="AH63" s="122">
        <v>1.71827873720938</v>
      </c>
      <c r="AI63" s="122">
        <v>5.5465990442237798</v>
      </c>
      <c r="AJ63" s="122">
        <v>0.80026071428604695</v>
      </c>
      <c r="AK63" s="122">
        <v>3.7620942761021698</v>
      </c>
      <c r="AL63" s="122">
        <v>0.61421856935046604</v>
      </c>
      <c r="AM63" s="122">
        <v>1.6044698696541899</v>
      </c>
      <c r="AN63" s="122">
        <v>0.19853366137918699</v>
      </c>
      <c r="AO63" s="122">
        <v>0.92228681298812498</v>
      </c>
      <c r="AP63" s="122">
        <v>0.14776965826771199</v>
      </c>
      <c r="AQ63" s="122">
        <v>3.2073430255156001</v>
      </c>
      <c r="AR63" s="122">
        <v>7.5631378561487897E-2</v>
      </c>
      <c r="AT63" s="122">
        <v>5.6365019250183397E-2</v>
      </c>
      <c r="AU63" s="142" t="s">
        <v>182</v>
      </c>
      <c r="AV63" s="140">
        <v>1740.2484542053601</v>
      </c>
      <c r="AW63" s="109">
        <v>409.18583888564501</v>
      </c>
      <c r="AX63" s="109">
        <v>5477.6027750909398</v>
      </c>
      <c r="AY63" s="109">
        <v>2.5306503389271602</v>
      </c>
      <c r="AZ63" s="109">
        <v>205.948790969345</v>
      </c>
      <c r="BA63" s="109">
        <v>6.4515733704097702</v>
      </c>
      <c r="BB63" s="109">
        <v>59.8796387485393</v>
      </c>
      <c r="BC63" s="109">
        <v>26.2467664826111</v>
      </c>
      <c r="BD63" s="109">
        <v>1.2064025624427599</v>
      </c>
      <c r="BE63" s="109">
        <v>5.3380856823814202</v>
      </c>
      <c r="BF63" s="109">
        <v>0.80048580916201895</v>
      </c>
      <c r="BG63" s="109">
        <v>0.120929606812302</v>
      </c>
      <c r="BH63" s="109">
        <v>2.2843537517894701</v>
      </c>
      <c r="BI63" s="109">
        <v>0.63892130396928104</v>
      </c>
      <c r="BJ63" s="109">
        <v>3.5764103239197298</v>
      </c>
      <c r="BK63" s="109">
        <v>6.7529264545034495E-2</v>
      </c>
      <c r="BL63" s="109">
        <v>1.1609263257009299E-2</v>
      </c>
      <c r="BM63" s="109">
        <v>7.7664397460736403E-2</v>
      </c>
      <c r="BN63" s="109">
        <v>0.238692728984924</v>
      </c>
      <c r="BO63" s="109">
        <v>0.66763633910689202</v>
      </c>
      <c r="BP63" s="109">
        <v>0.17179691193457799</v>
      </c>
      <c r="BQ63" s="109">
        <v>0.87868025499178604</v>
      </c>
      <c r="BR63" s="109">
        <v>0.55501096755717105</v>
      </c>
      <c r="BS63" s="109">
        <v>0.15350180977581801</v>
      </c>
      <c r="BT63" s="109">
        <v>0.54427324521013498</v>
      </c>
      <c r="BU63" s="109">
        <v>7.9730404939273095E-2</v>
      </c>
      <c r="BV63" s="109">
        <v>0.31811453803274298</v>
      </c>
      <c r="BW63" s="109">
        <v>7.2802104803706399E-2</v>
      </c>
      <c r="BX63" s="109">
        <v>0.19859291953964001</v>
      </c>
      <c r="BY63" s="109">
        <v>3.6892353753563603E-2</v>
      </c>
      <c r="BZ63" s="109">
        <v>0.18512021982277199</v>
      </c>
      <c r="CA63" s="109">
        <v>2.5685321910066498E-2</v>
      </c>
      <c r="CB63" s="109">
        <v>0.31224002516708499</v>
      </c>
      <c r="CC63" s="109">
        <v>2.7560217853857601E-2</v>
      </c>
      <c r="CE63" s="109">
        <v>2.5808926573366399E-2</v>
      </c>
      <c r="CF63" s="123">
        <v>1.1219009682480801E-9</v>
      </c>
    </row>
    <row r="64" spans="1:84" x14ac:dyDescent="0.25">
      <c r="A64">
        <v>430</v>
      </c>
      <c r="B64">
        <v>60</v>
      </c>
      <c r="C64" s="120" t="s">
        <v>35</v>
      </c>
      <c r="D64">
        <v>118508</v>
      </c>
      <c r="E64" t="s">
        <v>183</v>
      </c>
      <c r="F64" t="s">
        <v>46</v>
      </c>
      <c r="G64" t="s">
        <v>179</v>
      </c>
      <c r="H64" s="109">
        <v>78.525183019682828</v>
      </c>
      <c r="I64">
        <v>5</v>
      </c>
      <c r="J64" s="140">
        <v>1.2974815843927601</v>
      </c>
      <c r="K64" s="141">
        <v>77736.275715387295</v>
      </c>
      <c r="L64" s="141">
        <v>27178.3324908998</v>
      </c>
      <c r="M64" s="141">
        <v>212987.068201474</v>
      </c>
      <c r="N64" s="141">
        <v>113.823156166544</v>
      </c>
      <c r="O64" s="141">
        <v>12744.9135524104</v>
      </c>
      <c r="P64" s="141">
        <v>275.91720075891601</v>
      </c>
      <c r="Q64" s="141">
        <v>1313.79335918224</v>
      </c>
      <c r="R64" s="141">
        <v>855.60762169928398</v>
      </c>
      <c r="S64" s="141">
        <v>36.244066678262101</v>
      </c>
      <c r="T64" s="141">
        <v>152.273274671472</v>
      </c>
      <c r="U64" s="141">
        <v>11.426876719969499</v>
      </c>
      <c r="V64" s="141" t="s">
        <v>182</v>
      </c>
      <c r="W64" s="141">
        <v>113.65220061931301</v>
      </c>
      <c r="X64" s="141">
        <v>19.876802456881698</v>
      </c>
      <c r="Y64" s="141">
        <v>127.412912585195</v>
      </c>
      <c r="Z64" s="141">
        <v>0.69661906249136696</v>
      </c>
      <c r="AA64" s="141" t="s">
        <v>182</v>
      </c>
      <c r="AB64" s="122">
        <v>8.4375632096260506E-2</v>
      </c>
      <c r="AC64" s="122">
        <v>7.6598111415623</v>
      </c>
      <c r="AD64" s="122">
        <v>25.865335788778001</v>
      </c>
      <c r="AE64" s="122">
        <v>4.5708389779470098</v>
      </c>
      <c r="AF64" s="122">
        <v>24.638955946970199</v>
      </c>
      <c r="AG64" s="122">
        <v>7.0213720226486798</v>
      </c>
      <c r="AH64" s="122">
        <v>2.18629520963152</v>
      </c>
      <c r="AI64" s="122">
        <v>6.8739575586425303</v>
      </c>
      <c r="AJ64" s="122">
        <v>0.84729758006910705</v>
      </c>
      <c r="AK64" s="122">
        <v>5.0142638540193003</v>
      </c>
      <c r="AL64" s="122">
        <v>0.83371550665202299</v>
      </c>
      <c r="AM64" s="122">
        <v>2.0180140907002402</v>
      </c>
      <c r="AN64" s="122">
        <v>0.25320542092169801</v>
      </c>
      <c r="AO64" s="122">
        <v>1.2535593585033999</v>
      </c>
      <c r="AP64" s="122">
        <v>0.16853222436123799</v>
      </c>
      <c r="AQ64" s="122">
        <v>5.9547876515389904</v>
      </c>
      <c r="AR64" s="122">
        <v>0.12868894948374299</v>
      </c>
      <c r="AT64" s="122">
        <v>0.10731586832892601</v>
      </c>
      <c r="AU64" s="142">
        <v>7.6408663202829196E-3</v>
      </c>
      <c r="AV64" s="140">
        <v>1139.21865846329</v>
      </c>
      <c r="AW64" s="109">
        <v>379.39948072369498</v>
      </c>
      <c r="AX64" s="109">
        <v>4189.9939992651098</v>
      </c>
      <c r="AY64" s="109">
        <v>1.44518785476372</v>
      </c>
      <c r="AZ64" s="109">
        <v>146.98349204876899</v>
      </c>
      <c r="BA64" s="109">
        <v>3.4262125708134299</v>
      </c>
      <c r="BB64" s="109">
        <v>13.494835585643999</v>
      </c>
      <c r="BC64" s="109">
        <v>19.068561086202699</v>
      </c>
      <c r="BD64" s="109">
        <v>1.31993274044238</v>
      </c>
      <c r="BE64" s="109">
        <v>6.1911611040380503</v>
      </c>
      <c r="BF64" s="109">
        <v>0.49474732368747798</v>
      </c>
      <c r="BG64" s="109">
        <v>0.10062739117627401</v>
      </c>
      <c r="BH64" s="109">
        <v>1.9192500519425499</v>
      </c>
      <c r="BI64" s="109">
        <v>0.56855501579763101</v>
      </c>
      <c r="BJ64" s="109">
        <v>2.3465716162816301</v>
      </c>
      <c r="BK64" s="109">
        <v>0.10104536000151899</v>
      </c>
      <c r="BL64" s="109">
        <v>1.92697660663457E-2</v>
      </c>
      <c r="BM64" s="109">
        <v>7.3848081048291506E-2</v>
      </c>
      <c r="BN64" s="109">
        <v>0.24976117385945901</v>
      </c>
      <c r="BO64" s="109">
        <v>0.59645088600275897</v>
      </c>
      <c r="BP64" s="109">
        <v>0.234146990698609</v>
      </c>
      <c r="BQ64" s="109">
        <v>1.1887199750937301</v>
      </c>
      <c r="BR64" s="109">
        <v>0.58002097297265998</v>
      </c>
      <c r="BS64" s="109">
        <v>0.166082635246702</v>
      </c>
      <c r="BT64" s="109">
        <v>0.54647398478392095</v>
      </c>
      <c r="BU64" s="109">
        <v>7.4819260643602697E-2</v>
      </c>
      <c r="BV64" s="109">
        <v>0.32502854073313298</v>
      </c>
      <c r="BW64" s="109">
        <v>7.7137421411477503E-2</v>
      </c>
      <c r="BX64" s="109">
        <v>0.19527577927206999</v>
      </c>
      <c r="BY64" s="109">
        <v>4.3949214320937298E-2</v>
      </c>
      <c r="BZ64" s="109">
        <v>0.22761196431745401</v>
      </c>
      <c r="CA64" s="109">
        <v>3.3660834004020299E-2</v>
      </c>
      <c r="CB64" s="109">
        <v>0.345652533559137</v>
      </c>
      <c r="CC64" s="109">
        <v>2.78597622029664E-2</v>
      </c>
      <c r="CE64" s="109">
        <v>2.9564588740222799E-2</v>
      </c>
      <c r="CF64" s="123">
        <v>7.2796278768711697E-3</v>
      </c>
    </row>
    <row r="65" spans="1:84" x14ac:dyDescent="0.25">
      <c r="A65">
        <v>587</v>
      </c>
      <c r="B65">
        <v>61</v>
      </c>
      <c r="C65" s="120" t="s">
        <v>27</v>
      </c>
      <c r="D65">
        <v>118479</v>
      </c>
      <c r="E65" t="s">
        <v>183</v>
      </c>
      <c r="F65" t="s">
        <v>46</v>
      </c>
      <c r="G65" t="s">
        <v>179</v>
      </c>
      <c r="H65" s="109">
        <v>77.16271363075613</v>
      </c>
      <c r="I65">
        <v>5</v>
      </c>
      <c r="J65" s="140">
        <v>1.43697765905508</v>
      </c>
      <c r="K65" s="141">
        <v>81878.621400163698</v>
      </c>
      <c r="L65" s="141">
        <v>27249.172472791899</v>
      </c>
      <c r="M65" s="141">
        <v>216421.086633867</v>
      </c>
      <c r="N65" s="141">
        <v>105.61096770862299</v>
      </c>
      <c r="O65" s="141">
        <v>13392.1092262656</v>
      </c>
      <c r="P65" s="141">
        <v>288.50609283554098</v>
      </c>
      <c r="Q65" s="141">
        <v>158.31261967909401</v>
      </c>
      <c r="R65" s="141">
        <v>1026.5321663443599</v>
      </c>
      <c r="S65" s="141">
        <v>37.436220767850102</v>
      </c>
      <c r="T65" s="141">
        <v>117.05075481378501</v>
      </c>
      <c r="U65" s="141">
        <v>10.6463471625582</v>
      </c>
      <c r="V65" s="141" t="s">
        <v>182</v>
      </c>
      <c r="W65" s="141">
        <v>122.598828219672</v>
      </c>
      <c r="X65" s="141">
        <v>25.574502521176299</v>
      </c>
      <c r="Y65" s="141">
        <v>155.13421883196901</v>
      </c>
      <c r="Z65" s="141">
        <v>0.91463117085916801</v>
      </c>
      <c r="AA65" s="141" t="s">
        <v>182</v>
      </c>
      <c r="AB65" s="122">
        <v>0.42427235039399502</v>
      </c>
      <c r="AC65" s="122">
        <v>9.0752028473587192</v>
      </c>
      <c r="AD65" s="122">
        <v>31.521517230359201</v>
      </c>
      <c r="AE65" s="122">
        <v>5.4723959513717899</v>
      </c>
      <c r="AF65" s="122">
        <v>29.949679745029599</v>
      </c>
      <c r="AG65" s="122">
        <v>8.2253169554660008</v>
      </c>
      <c r="AH65" s="122">
        <v>2.5512909400917998</v>
      </c>
      <c r="AI65" s="122">
        <v>8.4949526990544904</v>
      </c>
      <c r="AJ65" s="122">
        <v>1.1578655080785401</v>
      </c>
      <c r="AK65" s="122">
        <v>6.27807765234152</v>
      </c>
      <c r="AL65" s="122">
        <v>1.06508397656552</v>
      </c>
      <c r="AM65" s="122">
        <v>2.6780193510973498</v>
      </c>
      <c r="AN65" s="122">
        <v>0.30478159751022399</v>
      </c>
      <c r="AO65" s="122">
        <v>1.72485731340168</v>
      </c>
      <c r="AP65" s="122">
        <v>0.23421824207356301</v>
      </c>
      <c r="AQ65" s="122">
        <v>6.6540458044251602</v>
      </c>
      <c r="AR65" s="122">
        <v>0.232471486446961</v>
      </c>
      <c r="AT65" s="122">
        <v>0.100240447976663</v>
      </c>
      <c r="AU65" s="142">
        <v>9.6956240422100097E-3</v>
      </c>
      <c r="AV65" s="140">
        <v>1343.87226901747</v>
      </c>
      <c r="AW65" s="109">
        <v>405.14250518448802</v>
      </c>
      <c r="AX65" s="109">
        <v>4231.3209620491798</v>
      </c>
      <c r="AY65" s="109">
        <v>2.14612502399117</v>
      </c>
      <c r="AZ65" s="109">
        <v>193.570351530349</v>
      </c>
      <c r="BA65" s="109">
        <v>4.0749462910699901</v>
      </c>
      <c r="BB65" s="109">
        <v>19.780168957589201</v>
      </c>
      <c r="BC65" s="109">
        <v>19.473017248481799</v>
      </c>
      <c r="BD65" s="109">
        <v>1.5434421292579801</v>
      </c>
      <c r="BE65" s="109">
        <v>6.6859311742777798</v>
      </c>
      <c r="BF65" s="109">
        <v>0.49595728707937098</v>
      </c>
      <c r="BG65" s="109">
        <v>9.2739348373355596E-2</v>
      </c>
      <c r="BH65" s="109">
        <v>2.2901153535321801</v>
      </c>
      <c r="BI65" s="109">
        <v>0.70890477288347198</v>
      </c>
      <c r="BJ65" s="109">
        <v>2.89925046055084</v>
      </c>
      <c r="BK65" s="109">
        <v>8.3471684238468194E-2</v>
      </c>
      <c r="BL65" s="109">
        <v>2.2069997526254201E-2</v>
      </c>
      <c r="BM65" s="109">
        <v>0.21567095110580001</v>
      </c>
      <c r="BN65" s="109">
        <v>0.36052220841441501</v>
      </c>
      <c r="BO65" s="109">
        <v>0.69792363628566401</v>
      </c>
      <c r="BP65" s="109">
        <v>0.25194837671277898</v>
      </c>
      <c r="BQ65" s="109">
        <v>1.42251841934058</v>
      </c>
      <c r="BR65" s="109">
        <v>0.63814434499151895</v>
      </c>
      <c r="BS65" s="109">
        <v>0.180682417819339</v>
      </c>
      <c r="BT65" s="109">
        <v>0.67171179965805505</v>
      </c>
      <c r="BU65" s="109">
        <v>9.9840647607462696E-2</v>
      </c>
      <c r="BV65" s="109">
        <v>0.35074387138730101</v>
      </c>
      <c r="BW65" s="109">
        <v>9.5895761590836195E-2</v>
      </c>
      <c r="BX65" s="109">
        <v>0.23993393497076501</v>
      </c>
      <c r="BY65" s="109">
        <v>4.8393777978795099E-2</v>
      </c>
      <c r="BZ65" s="109">
        <v>0.308089723166037</v>
      </c>
      <c r="CA65" s="109">
        <v>4.4022828894223098E-2</v>
      </c>
      <c r="CB65" s="109">
        <v>0.42980085679191998</v>
      </c>
      <c r="CC65" s="109">
        <v>4.1214730729795902E-2</v>
      </c>
      <c r="CE65" s="109">
        <v>3.7411599364935703E-2</v>
      </c>
      <c r="CF65" s="123">
        <v>9.1885602126836607E-3</v>
      </c>
    </row>
    <row r="66" spans="1:84" x14ac:dyDescent="0.25">
      <c r="A66">
        <v>588</v>
      </c>
      <c r="B66">
        <v>62</v>
      </c>
      <c r="C66" s="120" t="s">
        <v>27</v>
      </c>
      <c r="D66">
        <v>118479</v>
      </c>
      <c r="E66" t="s">
        <v>183</v>
      </c>
      <c r="F66" t="s">
        <v>46</v>
      </c>
      <c r="G66" t="s">
        <v>179</v>
      </c>
      <c r="H66" s="109">
        <v>79.068698357726319</v>
      </c>
      <c r="I66">
        <v>5</v>
      </c>
      <c r="J66" s="140">
        <v>1.90153331113796</v>
      </c>
      <c r="K66" s="141">
        <v>85906.916006730899</v>
      </c>
      <c r="L66" s="141">
        <v>26091.714331858599</v>
      </c>
      <c r="M66" s="141">
        <v>230860.784839653</v>
      </c>
      <c r="N66" s="141">
        <v>113.116034909795</v>
      </c>
      <c r="O66" s="141">
        <v>13485.0218129719</v>
      </c>
      <c r="P66" s="141">
        <v>291.92211327806001</v>
      </c>
      <c r="Q66" s="141">
        <v>137.33004330234201</v>
      </c>
      <c r="R66" s="141">
        <v>1099.2134783261999</v>
      </c>
      <c r="S66" s="141">
        <v>41.870235659647598</v>
      </c>
      <c r="T66" s="141">
        <v>130.038635346066</v>
      </c>
      <c r="U66" s="141">
        <v>11.1614520300057</v>
      </c>
      <c r="V66" s="141" t="s">
        <v>182</v>
      </c>
      <c r="W66" s="141">
        <v>125.57362424768</v>
      </c>
      <c r="X66" s="141">
        <v>24.073432801433299</v>
      </c>
      <c r="Y66" s="141">
        <v>157.79284430657299</v>
      </c>
      <c r="Z66" s="141">
        <v>0.96077278051592796</v>
      </c>
      <c r="AA66" s="141" t="s">
        <v>182</v>
      </c>
      <c r="AB66" s="122">
        <v>7.5150467991957307E-2</v>
      </c>
      <c r="AC66" s="122">
        <v>8.7001532508623995</v>
      </c>
      <c r="AD66" s="122">
        <v>30.2706610043825</v>
      </c>
      <c r="AE66" s="122">
        <v>5.2335823327605304</v>
      </c>
      <c r="AF66" s="122">
        <v>29.544517257372899</v>
      </c>
      <c r="AG66" s="122">
        <v>8.4350923499651405</v>
      </c>
      <c r="AH66" s="122">
        <v>2.5055417628661298</v>
      </c>
      <c r="AI66" s="122">
        <v>7.94804704570425</v>
      </c>
      <c r="AJ66" s="122">
        <v>1.05835285754567</v>
      </c>
      <c r="AK66" s="122">
        <v>5.8519126647315103</v>
      </c>
      <c r="AL66" s="122">
        <v>0.99375559287592596</v>
      </c>
      <c r="AM66" s="122">
        <v>2.3314789763296799</v>
      </c>
      <c r="AN66" s="122">
        <v>0.29519053648447902</v>
      </c>
      <c r="AO66" s="122">
        <v>1.5731000343616801</v>
      </c>
      <c r="AP66" s="122">
        <v>0.185294018886835</v>
      </c>
      <c r="AQ66" s="122">
        <v>6.4821524082371598</v>
      </c>
      <c r="AR66" s="122">
        <v>0.180316521892985</v>
      </c>
      <c r="AT66" s="122">
        <v>7.6481421388033405E-2</v>
      </c>
      <c r="AU66" s="142">
        <v>2.1337540032008901E-2</v>
      </c>
      <c r="AV66" s="140">
        <v>1237.0252528434801</v>
      </c>
      <c r="AW66" s="109">
        <v>268.83642423621001</v>
      </c>
      <c r="AX66" s="109">
        <v>4153.4937337505598</v>
      </c>
      <c r="AY66" s="109">
        <v>1.85617497786979</v>
      </c>
      <c r="AZ66" s="109">
        <v>182.045608789201</v>
      </c>
      <c r="BA66" s="109">
        <v>4.8238209569238197</v>
      </c>
      <c r="BB66" s="109">
        <v>4.36191939854809</v>
      </c>
      <c r="BC66" s="109">
        <v>21.670244742964901</v>
      </c>
      <c r="BD66" s="109">
        <v>1.4707500408582399</v>
      </c>
      <c r="BE66" s="109">
        <v>5.9030695206070698</v>
      </c>
      <c r="BF66" s="109">
        <v>0.55884469028715</v>
      </c>
      <c r="BG66" s="109">
        <v>7.5018369161707399E-2</v>
      </c>
      <c r="BH66" s="109">
        <v>1.65104941457147</v>
      </c>
      <c r="BI66" s="109">
        <v>0.474671053331919</v>
      </c>
      <c r="BJ66" s="109">
        <v>2.3284436995943301</v>
      </c>
      <c r="BK66" s="109">
        <v>0.1429331780359</v>
      </c>
      <c r="BL66" s="109">
        <v>1.7019085076188399E-2</v>
      </c>
      <c r="BM66" s="109">
        <v>5.9776500742638398E-2</v>
      </c>
      <c r="BN66" s="109">
        <v>0.25976211786981401</v>
      </c>
      <c r="BO66" s="109">
        <v>0.80675963419809504</v>
      </c>
      <c r="BP66" s="109">
        <v>0.18609459334583101</v>
      </c>
      <c r="BQ66" s="109">
        <v>1.2078909223433401</v>
      </c>
      <c r="BR66" s="109">
        <v>0.47836497630117297</v>
      </c>
      <c r="BS66" s="109">
        <v>0.177518018605619</v>
      </c>
      <c r="BT66" s="109">
        <v>0.59675334869713903</v>
      </c>
      <c r="BU66" s="109">
        <v>6.8985218070368698E-2</v>
      </c>
      <c r="BV66" s="109">
        <v>0.39292246523549201</v>
      </c>
      <c r="BW66" s="109">
        <v>8.2899667088746201E-2</v>
      </c>
      <c r="BX66" s="109">
        <v>0.201591178154997</v>
      </c>
      <c r="BY66" s="109">
        <v>4.18959452375312E-2</v>
      </c>
      <c r="BZ66" s="109">
        <v>0.20859620278889299</v>
      </c>
      <c r="CA66" s="109">
        <v>3.3244887517564901E-2</v>
      </c>
      <c r="CB66" s="109">
        <v>0.37190289732364701</v>
      </c>
      <c r="CC66" s="109">
        <v>3.2977519978622999E-2</v>
      </c>
      <c r="CE66" s="109">
        <v>2.4000545716204899E-2</v>
      </c>
      <c r="CF66" s="123">
        <v>1.19371305202918E-2</v>
      </c>
    </row>
    <row r="67" spans="1:84" x14ac:dyDescent="0.25">
      <c r="A67">
        <v>589</v>
      </c>
      <c r="B67">
        <v>63</v>
      </c>
      <c r="C67" s="120" t="s">
        <v>27</v>
      </c>
      <c r="D67">
        <v>118479</v>
      </c>
      <c r="E67" t="s">
        <v>183</v>
      </c>
      <c r="F67" t="s">
        <v>46</v>
      </c>
      <c r="G67" t="s">
        <v>179</v>
      </c>
      <c r="H67" s="109">
        <v>77.30280119955296</v>
      </c>
      <c r="I67">
        <v>5</v>
      </c>
      <c r="J67" s="140">
        <v>2.3085923872701</v>
      </c>
      <c r="K67" s="141">
        <v>83004.860158893804</v>
      </c>
      <c r="L67" s="141">
        <v>27980.549958969201</v>
      </c>
      <c r="M67" s="141">
        <v>223606.93539551899</v>
      </c>
      <c r="N67" s="141">
        <v>110.571612480564</v>
      </c>
      <c r="O67" s="141">
        <v>14960.6014275249</v>
      </c>
      <c r="P67" s="141">
        <v>341.72169224385999</v>
      </c>
      <c r="Q67" s="141">
        <v>19.897734167522799</v>
      </c>
      <c r="R67" s="141">
        <v>1183.5745415687099</v>
      </c>
      <c r="S67" s="141">
        <v>41.986573255019898</v>
      </c>
      <c r="T67" s="141">
        <v>100.34432577249299</v>
      </c>
      <c r="U67" s="141">
        <v>11.960487467093699</v>
      </c>
      <c r="V67" s="141" t="s">
        <v>182</v>
      </c>
      <c r="W67" s="141">
        <v>133.22524427882001</v>
      </c>
      <c r="X67" s="141">
        <v>31.500502614500601</v>
      </c>
      <c r="Y67" s="141">
        <v>218.99179437630801</v>
      </c>
      <c r="Z67" s="141">
        <v>1.21859685765216</v>
      </c>
      <c r="AA67" s="141" t="s">
        <v>182</v>
      </c>
      <c r="AB67" s="122">
        <v>0.93308167866279901</v>
      </c>
      <c r="AC67" s="122">
        <v>11.017662521991101</v>
      </c>
      <c r="AD67" s="122">
        <v>38.767585363236499</v>
      </c>
      <c r="AE67" s="122">
        <v>6.4800815416542701</v>
      </c>
      <c r="AF67" s="122">
        <v>35.6828951845037</v>
      </c>
      <c r="AG67" s="122">
        <v>10.068476877899601</v>
      </c>
      <c r="AH67" s="122">
        <v>3.11155644982883</v>
      </c>
      <c r="AI67" s="122">
        <v>9.9889223987076008</v>
      </c>
      <c r="AJ67" s="122">
        <v>1.40679365596702</v>
      </c>
      <c r="AK67" s="122">
        <v>7.82772809013019</v>
      </c>
      <c r="AL67" s="122">
        <v>1.2760309037220301</v>
      </c>
      <c r="AM67" s="122">
        <v>3.0604196596081401</v>
      </c>
      <c r="AN67" s="122">
        <v>0.32585150048975697</v>
      </c>
      <c r="AO67" s="122">
        <v>1.8287355657417499</v>
      </c>
      <c r="AP67" s="122">
        <v>0.33032904980653399</v>
      </c>
      <c r="AQ67" s="122">
        <v>9.3139377676897901</v>
      </c>
      <c r="AR67" s="122">
        <v>0.28016375685015299</v>
      </c>
      <c r="AT67" s="122">
        <v>0.205090085147592</v>
      </c>
      <c r="AU67" s="142">
        <v>1.99262696762545E-2</v>
      </c>
      <c r="AV67" s="140">
        <v>1041.25857603759</v>
      </c>
      <c r="AW67" s="109">
        <v>333.79231063645602</v>
      </c>
      <c r="AX67" s="109">
        <v>4867.06004578994</v>
      </c>
      <c r="AY67" s="109">
        <v>1.41996848980697</v>
      </c>
      <c r="AZ67" s="109">
        <v>158.501839754749</v>
      </c>
      <c r="BA67" s="109">
        <v>5.8918009752451299</v>
      </c>
      <c r="BB67" s="109">
        <v>1.6507898165414101</v>
      </c>
      <c r="BC67" s="109">
        <v>22.168776891895401</v>
      </c>
      <c r="BD67" s="109">
        <v>1.1407246569844101</v>
      </c>
      <c r="BE67" s="109">
        <v>3.1520280239140499</v>
      </c>
      <c r="BF67" s="109">
        <v>0.71867169694453703</v>
      </c>
      <c r="BG67" s="109">
        <v>7.9011857040228894E-2</v>
      </c>
      <c r="BH67" s="109">
        <v>2.32759159465351</v>
      </c>
      <c r="BI67" s="109">
        <v>0.719372089005058</v>
      </c>
      <c r="BJ67" s="109">
        <v>3.7650742240158102</v>
      </c>
      <c r="BK67" s="109">
        <v>0.13233127900585401</v>
      </c>
      <c r="BL67" s="109">
        <v>1.3554122891308E-2</v>
      </c>
      <c r="BM67" s="109">
        <v>0.31056478594798498</v>
      </c>
      <c r="BN67" s="109">
        <v>0.27924090412208502</v>
      </c>
      <c r="BO67" s="109">
        <v>0.91111616837499498</v>
      </c>
      <c r="BP67" s="109">
        <v>0.21837715114272099</v>
      </c>
      <c r="BQ67" s="109">
        <v>1.2336479797750901</v>
      </c>
      <c r="BR67" s="109">
        <v>0.51525895280102096</v>
      </c>
      <c r="BS67" s="109">
        <v>0.176464640032609</v>
      </c>
      <c r="BT67" s="109">
        <v>0.61636015385335996</v>
      </c>
      <c r="BU67" s="109">
        <v>0.102264816068007</v>
      </c>
      <c r="BV67" s="109">
        <v>0.43565955666089101</v>
      </c>
      <c r="BW67" s="109">
        <v>9.1138423823667603E-2</v>
      </c>
      <c r="BX67" s="109">
        <v>0.206511148878188</v>
      </c>
      <c r="BY67" s="109">
        <v>3.9531698223249999E-2</v>
      </c>
      <c r="BZ67" s="109">
        <v>0.29363382342880701</v>
      </c>
      <c r="CA67" s="109">
        <v>3.6748984485840797E-2</v>
      </c>
      <c r="CB67" s="109">
        <v>0.50966201037723302</v>
      </c>
      <c r="CC67" s="109">
        <v>4.52374095984589E-2</v>
      </c>
      <c r="CE67" s="109">
        <v>3.66926721370621E-2</v>
      </c>
      <c r="CF67" s="123">
        <v>1.2435912818825201E-2</v>
      </c>
    </row>
    <row r="68" spans="1:84" x14ac:dyDescent="0.25">
      <c r="A68">
        <v>590</v>
      </c>
      <c r="B68">
        <v>64</v>
      </c>
      <c r="C68" s="120" t="s">
        <v>27</v>
      </c>
      <c r="D68">
        <v>118479</v>
      </c>
      <c r="E68" t="s">
        <v>183</v>
      </c>
      <c r="F68" t="s">
        <v>46</v>
      </c>
      <c r="G68" t="s">
        <v>179</v>
      </c>
      <c r="H68" s="109">
        <v>77.387270165516924</v>
      </c>
      <c r="I68">
        <v>5</v>
      </c>
      <c r="J68" s="140">
        <v>1.9984944497249599</v>
      </c>
      <c r="K68" s="141">
        <v>82835.139291514497</v>
      </c>
      <c r="L68" s="141">
        <v>38297.0143990832</v>
      </c>
      <c r="M68" s="141">
        <v>237534.60800360501</v>
      </c>
      <c r="N68" s="141">
        <v>105.52736693256</v>
      </c>
      <c r="O68" s="141">
        <v>16326.5491589136</v>
      </c>
      <c r="P68" s="141">
        <v>339.44033862830298</v>
      </c>
      <c r="Q68" s="141">
        <v>883.84336381087201</v>
      </c>
      <c r="R68" s="141">
        <v>944.92449794278002</v>
      </c>
      <c r="S68" s="141">
        <v>41.173293749968003</v>
      </c>
      <c r="T68" s="141">
        <v>162.62929510383199</v>
      </c>
      <c r="U68" s="141">
        <v>16.7035312985129</v>
      </c>
      <c r="V68" s="141" t="s">
        <v>182</v>
      </c>
      <c r="W68" s="141">
        <v>135.501688173307</v>
      </c>
      <c r="X68" s="141">
        <v>22.214407116891699</v>
      </c>
      <c r="Y68" s="141">
        <v>132.33980104284001</v>
      </c>
      <c r="Z68" s="141">
        <v>1.0176569922916201</v>
      </c>
      <c r="AA68" s="141" t="s">
        <v>182</v>
      </c>
      <c r="AB68" s="122">
        <v>0.25441063799143598</v>
      </c>
      <c r="AC68" s="122">
        <v>8.7746659044627702</v>
      </c>
      <c r="AD68" s="122">
        <v>30.886690719494901</v>
      </c>
      <c r="AE68" s="122">
        <v>5.2661042626741699</v>
      </c>
      <c r="AF68" s="122">
        <v>27.578268431601298</v>
      </c>
      <c r="AG68" s="122">
        <v>7.7526340977693904</v>
      </c>
      <c r="AH68" s="122">
        <v>2.4153483281022998</v>
      </c>
      <c r="AI68" s="122">
        <v>7.2952035653446101</v>
      </c>
      <c r="AJ68" s="122">
        <v>0.98749651154882201</v>
      </c>
      <c r="AK68" s="122">
        <v>5.0101548173695196</v>
      </c>
      <c r="AL68" s="122">
        <v>0.88996481354861301</v>
      </c>
      <c r="AM68" s="122">
        <v>1.93689765496045</v>
      </c>
      <c r="AN68" s="122">
        <v>0.21043040976015101</v>
      </c>
      <c r="AO68" s="122">
        <v>1.2519715583558</v>
      </c>
      <c r="AP68" s="122">
        <v>0.13763353143611401</v>
      </c>
      <c r="AQ68" s="122">
        <v>5.6852425990740301</v>
      </c>
      <c r="AR68" s="122">
        <v>0.21016666650514301</v>
      </c>
      <c r="AT68" s="122">
        <v>0.124581315797863</v>
      </c>
      <c r="AU68" s="142">
        <v>1.1000680265365499E-2</v>
      </c>
      <c r="AV68" s="140">
        <v>1231.6191613107101</v>
      </c>
      <c r="AW68" s="109">
        <v>485.80768538038097</v>
      </c>
      <c r="AX68" s="109">
        <v>3734.1766922237998</v>
      </c>
      <c r="AY68" s="109">
        <v>2.0032208816257202</v>
      </c>
      <c r="AZ68" s="109">
        <v>202.09199577815201</v>
      </c>
      <c r="BA68" s="109">
        <v>4.8613986757878402</v>
      </c>
      <c r="BB68" s="109">
        <v>43.7642954843338</v>
      </c>
      <c r="BC68" s="109">
        <v>12.314023434465</v>
      </c>
      <c r="BD68" s="109">
        <v>1.1239755748697999</v>
      </c>
      <c r="BE68" s="109">
        <v>5.6197078691384004</v>
      </c>
      <c r="BF68" s="109">
        <v>0.87711098679987898</v>
      </c>
      <c r="BG68" s="109">
        <v>0.11355015439987499</v>
      </c>
      <c r="BH68" s="109">
        <v>2.0794761773862902</v>
      </c>
      <c r="BI68" s="109">
        <v>0.60790409935765699</v>
      </c>
      <c r="BJ68" s="109">
        <v>3.10986217399565</v>
      </c>
      <c r="BK68" s="109">
        <v>0.130280802629158</v>
      </c>
      <c r="BL68" s="109">
        <v>3.3570746406465297E-2</v>
      </c>
      <c r="BM68" s="109">
        <v>0.14972830302863099</v>
      </c>
      <c r="BN68" s="109">
        <v>0.41912303682760699</v>
      </c>
      <c r="BO68" s="109">
        <v>0.71960757889537097</v>
      </c>
      <c r="BP68" s="109">
        <v>0.23867268247829501</v>
      </c>
      <c r="BQ68" s="109">
        <v>1.2274916454471101</v>
      </c>
      <c r="BR68" s="109">
        <v>0.63867755987847097</v>
      </c>
      <c r="BS68" s="109">
        <v>0.20655994495881699</v>
      </c>
      <c r="BT68" s="109">
        <v>0.77763253863626602</v>
      </c>
      <c r="BU68" s="109">
        <v>0.10849417588506199</v>
      </c>
      <c r="BV68" s="109">
        <v>0.39816301133619197</v>
      </c>
      <c r="BW68" s="109">
        <v>0.10541111871733599</v>
      </c>
      <c r="BX68" s="109">
        <v>0.26198078949912701</v>
      </c>
      <c r="BY68" s="109">
        <v>4.42800142844837E-2</v>
      </c>
      <c r="BZ68" s="109">
        <v>0.249214069514817</v>
      </c>
      <c r="CA68" s="109">
        <v>2.8706791339666301E-2</v>
      </c>
      <c r="CB68" s="109">
        <v>0.461730970520006</v>
      </c>
      <c r="CC68" s="109">
        <v>4.3270862743271403E-2</v>
      </c>
      <c r="CE68" s="109">
        <v>4.4033104991315603E-2</v>
      </c>
      <c r="CF68" s="123">
        <v>1.2388020403912599E-2</v>
      </c>
    </row>
    <row r="69" spans="1:84" x14ac:dyDescent="0.25">
      <c r="A69">
        <v>591</v>
      </c>
      <c r="B69">
        <v>65</v>
      </c>
      <c r="C69" s="120" t="s">
        <v>27</v>
      </c>
      <c r="D69">
        <v>118479</v>
      </c>
      <c r="E69" t="s">
        <v>183</v>
      </c>
      <c r="F69" t="s">
        <v>46</v>
      </c>
      <c r="G69" t="s">
        <v>179</v>
      </c>
      <c r="H69" s="109">
        <v>76.281893628214902</v>
      </c>
      <c r="I69">
        <v>5</v>
      </c>
      <c r="J69" s="140">
        <v>1.1612226532746299</v>
      </c>
      <c r="K69" s="141">
        <v>81018.031819935903</v>
      </c>
      <c r="L69" s="141">
        <v>30049.5495771233</v>
      </c>
      <c r="M69" s="141">
        <v>214491.15029899401</v>
      </c>
      <c r="N69" s="141">
        <v>101.32935465979899</v>
      </c>
      <c r="O69" s="141">
        <v>13833.7302155085</v>
      </c>
      <c r="P69" s="141">
        <v>311.00648648970798</v>
      </c>
      <c r="Q69" s="141">
        <v>976.76732853742203</v>
      </c>
      <c r="R69" s="141">
        <v>892.12271056638895</v>
      </c>
      <c r="S69" s="141">
        <v>39.005909871354802</v>
      </c>
      <c r="T69" s="141">
        <v>149.208423215572</v>
      </c>
      <c r="U69" s="141">
        <v>11.707470451002999</v>
      </c>
      <c r="V69" s="141" t="s">
        <v>182</v>
      </c>
      <c r="W69" s="141">
        <v>122.80450238392</v>
      </c>
      <c r="X69" s="141">
        <v>18.943435053094898</v>
      </c>
      <c r="Y69" s="141">
        <v>107.296725060637</v>
      </c>
      <c r="Z69" s="141">
        <v>0.72531329274713097</v>
      </c>
      <c r="AA69" s="141" t="s">
        <v>182</v>
      </c>
      <c r="AB69" s="122" t="s">
        <v>182</v>
      </c>
      <c r="AC69" s="122">
        <v>7.2810130792930803</v>
      </c>
      <c r="AD69" s="122">
        <v>24.2685742892461</v>
      </c>
      <c r="AE69" s="122">
        <v>4.0252066000348403</v>
      </c>
      <c r="AF69" s="122">
        <v>23.4910687325523</v>
      </c>
      <c r="AG69" s="122">
        <v>6.6153410578670702</v>
      </c>
      <c r="AH69" s="122">
        <v>2.0964840152505801</v>
      </c>
      <c r="AI69" s="122">
        <v>5.92070231804506</v>
      </c>
      <c r="AJ69" s="122">
        <v>0.85810746360916401</v>
      </c>
      <c r="AK69" s="122">
        <v>4.0883302771603702</v>
      </c>
      <c r="AL69" s="122">
        <v>0.66350092893752599</v>
      </c>
      <c r="AM69" s="122">
        <v>1.5999884413996599</v>
      </c>
      <c r="AN69" s="122">
        <v>0.15272544527031101</v>
      </c>
      <c r="AO69" s="122">
        <v>1.00694903871278</v>
      </c>
      <c r="AP69" s="122">
        <v>0.14847276469777801</v>
      </c>
      <c r="AQ69" s="122">
        <v>4.5957634492624102</v>
      </c>
      <c r="AR69" s="122">
        <v>0.14522087219976601</v>
      </c>
      <c r="AT69" s="122">
        <v>6.2830107853863101E-2</v>
      </c>
      <c r="AU69" s="142" t="s">
        <v>182</v>
      </c>
      <c r="AV69" s="140">
        <v>1458.9362330352201</v>
      </c>
      <c r="AW69" s="109">
        <v>580.35475287424401</v>
      </c>
      <c r="AX69" s="109">
        <v>4676.6678254518602</v>
      </c>
      <c r="AY69" s="109">
        <v>2.1167845765659901</v>
      </c>
      <c r="AZ69" s="109">
        <v>454.15316542716801</v>
      </c>
      <c r="BA69" s="109">
        <v>12.8650280296783</v>
      </c>
      <c r="BB69" s="109">
        <v>35.682082218949503</v>
      </c>
      <c r="BC69" s="109">
        <v>18.858088965581</v>
      </c>
      <c r="BD69" s="109">
        <v>1.82409884072316</v>
      </c>
      <c r="BE69" s="109">
        <v>4.7565027267998001</v>
      </c>
      <c r="BF69" s="109">
        <v>0.76134828602718496</v>
      </c>
      <c r="BG69" s="109">
        <v>8.3715432482893704E-2</v>
      </c>
      <c r="BH69" s="109">
        <v>2.2000169527971201</v>
      </c>
      <c r="BI69" s="109">
        <v>0.76830271668267103</v>
      </c>
      <c r="BJ69" s="109">
        <v>3.1749743570557198</v>
      </c>
      <c r="BK69" s="109">
        <v>0.178760823020191</v>
      </c>
      <c r="BL69" s="109">
        <v>1.99623948856485E-2</v>
      </c>
      <c r="BM69" s="109">
        <v>6.6472470179204005E-2</v>
      </c>
      <c r="BN69" s="109">
        <v>0.35574726554437303</v>
      </c>
      <c r="BO69" s="109">
        <v>0.78809590326269996</v>
      </c>
      <c r="BP69" s="109">
        <v>0.173541298962019</v>
      </c>
      <c r="BQ69" s="109">
        <v>1.5042325030582</v>
      </c>
      <c r="BR69" s="109">
        <v>0.99913646628146402</v>
      </c>
      <c r="BS69" s="109">
        <v>0.28526056837438701</v>
      </c>
      <c r="BT69" s="109">
        <v>0.61076424008210195</v>
      </c>
      <c r="BU69" s="109">
        <v>8.1842518962794097E-2</v>
      </c>
      <c r="BV69" s="109">
        <v>0.43578805461550602</v>
      </c>
      <c r="BW69" s="109">
        <v>0.10134200105862499</v>
      </c>
      <c r="BX69" s="109">
        <v>0.23580280993646699</v>
      </c>
      <c r="BY69" s="109">
        <v>3.9922195949430299E-2</v>
      </c>
      <c r="BZ69" s="109">
        <v>0.30039970301801</v>
      </c>
      <c r="CA69" s="109">
        <v>4.1413688805950498E-2</v>
      </c>
      <c r="CB69" s="109">
        <v>0.41030623713689901</v>
      </c>
      <c r="CC69" s="109">
        <v>5.6704305867448297E-2</v>
      </c>
      <c r="CE69" s="109">
        <v>3.0690369869844601E-2</v>
      </c>
      <c r="CF69" s="123">
        <v>8.0621559653545009E-3</v>
      </c>
    </row>
    <row r="70" spans="1:84" x14ac:dyDescent="0.25">
      <c r="A70">
        <v>592</v>
      </c>
      <c r="B70">
        <v>66</v>
      </c>
      <c r="C70" s="120" t="s">
        <v>27</v>
      </c>
      <c r="D70">
        <v>118479</v>
      </c>
      <c r="E70" t="s">
        <v>183</v>
      </c>
      <c r="F70" t="s">
        <v>46</v>
      </c>
      <c r="G70" t="s">
        <v>179</v>
      </c>
      <c r="H70" s="109">
        <v>79.625013475344787</v>
      </c>
      <c r="I70">
        <v>5</v>
      </c>
      <c r="J70" s="140">
        <v>8.7731870057056707</v>
      </c>
      <c r="K70" s="141">
        <v>86554.689540630905</v>
      </c>
      <c r="L70" s="141">
        <v>25032.515002869899</v>
      </c>
      <c r="M70" s="141">
        <v>226798.429635996</v>
      </c>
      <c r="N70" s="141">
        <v>91.449308702484203</v>
      </c>
      <c r="O70" s="141">
        <v>10918.6536032391</v>
      </c>
      <c r="P70" s="141">
        <v>237.419680490687</v>
      </c>
      <c r="Q70" s="141">
        <v>570.22449886853894</v>
      </c>
      <c r="R70" s="141">
        <v>1012.65223152052</v>
      </c>
      <c r="S70" s="141">
        <v>36.581276806812099</v>
      </c>
      <c r="T70" s="141">
        <v>102.806850454388</v>
      </c>
      <c r="U70" s="141">
        <v>9.5793780019270809</v>
      </c>
      <c r="V70" s="141" t="s">
        <v>182</v>
      </c>
      <c r="W70" s="141">
        <v>128.92112159859099</v>
      </c>
      <c r="X70" s="141">
        <v>17.585831501123799</v>
      </c>
      <c r="Y70" s="141">
        <v>92.973017597249495</v>
      </c>
      <c r="Z70" s="141">
        <v>0.53356294612577504</v>
      </c>
      <c r="AA70" s="141" t="s">
        <v>182</v>
      </c>
      <c r="AB70" s="122" t="s">
        <v>182</v>
      </c>
      <c r="AC70" s="122">
        <v>6.75081512283466</v>
      </c>
      <c r="AD70" s="122">
        <v>23.690888432677401</v>
      </c>
      <c r="AE70" s="122">
        <v>4.1110059336670002</v>
      </c>
      <c r="AF70" s="122">
        <v>23.161457518725001</v>
      </c>
      <c r="AG70" s="122">
        <v>5.8835479676939402</v>
      </c>
      <c r="AH70" s="122">
        <v>1.8791732994195001</v>
      </c>
      <c r="AI70" s="122">
        <v>6.6658080496448502</v>
      </c>
      <c r="AJ70" s="122">
        <v>0.86919302477330596</v>
      </c>
      <c r="AK70" s="122">
        <v>4.34107372071065</v>
      </c>
      <c r="AL70" s="122">
        <v>0.70298833590015697</v>
      </c>
      <c r="AM70" s="122">
        <v>1.8622629621051801</v>
      </c>
      <c r="AN70" s="122">
        <v>0.20093161100308499</v>
      </c>
      <c r="AO70" s="122">
        <v>1.26332689050072</v>
      </c>
      <c r="AP70" s="122">
        <v>0.16062264375051499</v>
      </c>
      <c r="AQ70" s="122">
        <v>4.1470022978648302</v>
      </c>
      <c r="AR70" s="122">
        <v>8.0086221108061198E-2</v>
      </c>
      <c r="AT70" s="122">
        <v>5.4640625908829399E-2</v>
      </c>
      <c r="AU70" s="142" t="s">
        <v>182</v>
      </c>
      <c r="AV70" s="140">
        <v>1597.5323590810101</v>
      </c>
      <c r="AW70" s="109">
        <v>349.53721715033402</v>
      </c>
      <c r="AX70" s="109">
        <v>5246.3503248227598</v>
      </c>
      <c r="AY70" s="109">
        <v>1.75964480165988</v>
      </c>
      <c r="AZ70" s="109">
        <v>160.714052377185</v>
      </c>
      <c r="BA70" s="109">
        <v>3.17667158389601</v>
      </c>
      <c r="BB70" s="109">
        <v>14.0139350118201</v>
      </c>
      <c r="BC70" s="109">
        <v>23.211587657964301</v>
      </c>
      <c r="BD70" s="109">
        <v>1.13549812726227</v>
      </c>
      <c r="BE70" s="109">
        <v>5.0679380134624799</v>
      </c>
      <c r="BF70" s="109">
        <v>0.60145734044070898</v>
      </c>
      <c r="BG70" s="109">
        <v>0.103955197892886</v>
      </c>
      <c r="BH70" s="109">
        <v>2.30051903476806</v>
      </c>
      <c r="BI70" s="109">
        <v>0.54999554088862102</v>
      </c>
      <c r="BJ70" s="109">
        <v>2.50865956634855</v>
      </c>
      <c r="BK70" s="109">
        <v>9.4330204621737995E-2</v>
      </c>
      <c r="BL70" s="109">
        <v>1.8833939542921601E-2</v>
      </c>
      <c r="BM70" s="109">
        <v>4.3687115423884697E-2</v>
      </c>
      <c r="BN70" s="109">
        <v>0.281274097907801</v>
      </c>
      <c r="BO70" s="109">
        <v>0.56065388429519603</v>
      </c>
      <c r="BP70" s="109">
        <v>0.190834679200098</v>
      </c>
      <c r="BQ70" s="109">
        <v>1.21013079885451</v>
      </c>
      <c r="BR70" s="109">
        <v>0.50523897450058497</v>
      </c>
      <c r="BS70" s="109">
        <v>0.18594385157062099</v>
      </c>
      <c r="BT70" s="109">
        <v>0.48243301162473701</v>
      </c>
      <c r="BU70" s="109">
        <v>9.4463430740682294E-2</v>
      </c>
      <c r="BV70" s="109">
        <v>0.36854669551230601</v>
      </c>
      <c r="BW70" s="109">
        <v>8.7172483948040197E-2</v>
      </c>
      <c r="BX70" s="109">
        <v>0.19383892354115401</v>
      </c>
      <c r="BY70" s="109">
        <v>4.0888650527370902E-2</v>
      </c>
      <c r="BZ70" s="109">
        <v>0.237417242284957</v>
      </c>
      <c r="CA70" s="109">
        <v>3.1938515194585002E-2</v>
      </c>
      <c r="CB70" s="109">
        <v>0.35401947106257198</v>
      </c>
      <c r="CC70" s="109">
        <v>3.0740975180904101E-2</v>
      </c>
      <c r="CE70" s="109">
        <v>2.2781600434515999E-2</v>
      </c>
      <c r="CF70" s="123">
        <v>2.19647505724138E-8</v>
      </c>
    </row>
    <row r="71" spans="1:84" x14ac:dyDescent="0.25">
      <c r="A71">
        <v>631</v>
      </c>
      <c r="B71">
        <v>67</v>
      </c>
      <c r="C71" s="120" t="s">
        <v>21</v>
      </c>
      <c r="D71">
        <v>118465</v>
      </c>
      <c r="E71" t="s">
        <v>183</v>
      </c>
      <c r="F71" t="s">
        <v>46</v>
      </c>
      <c r="G71" t="s">
        <v>179</v>
      </c>
      <c r="H71" s="109">
        <v>78.535553229917127</v>
      </c>
      <c r="I71">
        <v>3</v>
      </c>
      <c r="J71" s="140">
        <v>1.2579973014922501</v>
      </c>
      <c r="K71" s="141">
        <v>77201.381690560404</v>
      </c>
      <c r="L71" s="141">
        <v>29862.286495660901</v>
      </c>
      <c r="M71" s="141">
        <v>212964.28412079599</v>
      </c>
      <c r="N71" s="141">
        <v>70.671381340204704</v>
      </c>
      <c r="O71" s="141">
        <v>13211.3622827075</v>
      </c>
      <c r="P71" s="141">
        <v>235.06109157671699</v>
      </c>
      <c r="Q71" s="141">
        <v>685.19712055325203</v>
      </c>
      <c r="R71" s="141">
        <v>1309.7483276292901</v>
      </c>
      <c r="S71" s="141">
        <v>29.756729370241501</v>
      </c>
      <c r="T71" s="141">
        <v>68.994395073162707</v>
      </c>
      <c r="U71" s="141">
        <v>13.138716543491199</v>
      </c>
      <c r="V71" s="141" t="s">
        <v>182</v>
      </c>
      <c r="W71" s="141">
        <v>191.51953287513001</v>
      </c>
      <c r="X71" s="141">
        <v>31.085680443564499</v>
      </c>
      <c r="Y71" s="141">
        <v>191.32056688371199</v>
      </c>
      <c r="Z71" s="141">
        <v>2.20188760010697</v>
      </c>
      <c r="AA71" s="141" t="s">
        <v>182</v>
      </c>
      <c r="AB71" s="122" t="s">
        <v>182</v>
      </c>
      <c r="AC71" s="122">
        <v>15.2298005694796</v>
      </c>
      <c r="AD71" s="122">
        <v>53.774862310269903</v>
      </c>
      <c r="AE71" s="122">
        <v>9.3963542985881006</v>
      </c>
      <c r="AF71" s="122">
        <v>46.274016482975902</v>
      </c>
      <c r="AG71" s="122">
        <v>11.460716309408101</v>
      </c>
      <c r="AH71" s="122">
        <v>3.6946237490433198</v>
      </c>
      <c r="AI71" s="122">
        <v>10.6057631851313</v>
      </c>
      <c r="AJ71" s="122">
        <v>1.4633181496577401</v>
      </c>
      <c r="AK71" s="122">
        <v>8.1681479256660996</v>
      </c>
      <c r="AL71" s="122">
        <v>1.4117287351376899</v>
      </c>
      <c r="AM71" s="122">
        <v>3.2720821994379801</v>
      </c>
      <c r="AN71" s="122">
        <v>0.35962831793010103</v>
      </c>
      <c r="AO71" s="122">
        <v>2.1655134027158698</v>
      </c>
      <c r="AP71" s="122">
        <v>0.24849171615525401</v>
      </c>
      <c r="AQ71" s="122">
        <v>7.77506124090739</v>
      </c>
      <c r="AR71" s="122">
        <v>0.435076387703901</v>
      </c>
      <c r="AT71" s="122">
        <v>0.163021449501635</v>
      </c>
      <c r="AU71" s="142" t="s">
        <v>182</v>
      </c>
      <c r="AV71" s="140">
        <v>1317.66912477969</v>
      </c>
      <c r="AW71" s="109">
        <v>807.77132204680902</v>
      </c>
      <c r="AX71" s="109">
        <v>6389.8780342439104</v>
      </c>
      <c r="AY71" s="109">
        <v>2.71849122834359</v>
      </c>
      <c r="AZ71" s="109">
        <v>341.20580337485802</v>
      </c>
      <c r="BA71" s="109">
        <v>6.3287393162412204</v>
      </c>
      <c r="BB71" s="109">
        <v>30.331468160953399</v>
      </c>
      <c r="BC71" s="109">
        <v>62.984204163512899</v>
      </c>
      <c r="BD71" s="109">
        <v>1.54417784566965</v>
      </c>
      <c r="BE71" s="109">
        <v>4.2229966533827099</v>
      </c>
      <c r="BF71" s="109">
        <v>1.5753803524491601</v>
      </c>
      <c r="BG71" s="109">
        <v>0.139590138607883</v>
      </c>
      <c r="BH71" s="109">
        <v>7.6805246502436004</v>
      </c>
      <c r="BI71" s="109">
        <v>1.47558101766877</v>
      </c>
      <c r="BJ71" s="109">
        <v>13.112150900427199</v>
      </c>
      <c r="BK71" s="109">
        <v>0.36286200792938</v>
      </c>
      <c r="BL71" s="109">
        <v>3.7863645142703302E-2</v>
      </c>
      <c r="BM71" s="109">
        <v>7.22847568611034E-5</v>
      </c>
      <c r="BN71" s="109">
        <v>1.1064593318831699</v>
      </c>
      <c r="BO71" s="109">
        <v>2.92736683227325</v>
      </c>
      <c r="BP71" s="109">
        <v>0.52397466145582805</v>
      </c>
      <c r="BQ71" s="109">
        <v>2.5649463732831999</v>
      </c>
      <c r="BR71" s="109">
        <v>1.41041922377162</v>
      </c>
      <c r="BS71" s="109">
        <v>0.43614578158422401</v>
      </c>
      <c r="BT71" s="109">
        <v>1.2270017321039599</v>
      </c>
      <c r="BU71" s="109">
        <v>0.202817418561409</v>
      </c>
      <c r="BV71" s="109">
        <v>0.68409068211118096</v>
      </c>
      <c r="BW71" s="109">
        <v>0.17685589570947399</v>
      </c>
      <c r="BX71" s="109">
        <v>0.35586163293727802</v>
      </c>
      <c r="BY71" s="109">
        <v>7.7357928865571704E-2</v>
      </c>
      <c r="BZ71" s="109">
        <v>0.39638377034684302</v>
      </c>
      <c r="CA71" s="109">
        <v>5.6580404661098101E-2</v>
      </c>
      <c r="CB71" s="109">
        <v>0.74936215399751305</v>
      </c>
      <c r="CC71" s="109">
        <v>7.8341350343810998E-2</v>
      </c>
      <c r="CE71" s="109">
        <v>6.90554338306541E-2</v>
      </c>
      <c r="CF71" s="123">
        <v>1.43931902715654E-6</v>
      </c>
    </row>
    <row r="72" spans="1:84" x14ac:dyDescent="0.25">
      <c r="A72">
        <v>632</v>
      </c>
      <c r="B72">
        <v>68</v>
      </c>
      <c r="C72" s="120" t="s">
        <v>21</v>
      </c>
      <c r="D72">
        <v>118465</v>
      </c>
      <c r="E72" t="s">
        <v>183</v>
      </c>
      <c r="F72" t="s">
        <v>46</v>
      </c>
      <c r="G72" t="s">
        <v>179</v>
      </c>
      <c r="H72" s="109">
        <v>78.46294710542972</v>
      </c>
      <c r="I72">
        <v>3</v>
      </c>
      <c r="J72" s="140">
        <v>1.61179405492982</v>
      </c>
      <c r="K72" s="141">
        <v>75691.193483200201</v>
      </c>
      <c r="L72" s="141">
        <v>36334.996639691199</v>
      </c>
      <c r="M72" s="141">
        <v>222445.11240301601</v>
      </c>
      <c r="N72" s="141">
        <v>72.153359307436205</v>
      </c>
      <c r="O72" s="141">
        <v>15380.507538338599</v>
      </c>
      <c r="P72" s="141">
        <v>295.49906583511699</v>
      </c>
      <c r="Q72" s="141">
        <v>408.77357409625398</v>
      </c>
      <c r="R72" s="141">
        <v>1467.7246391142901</v>
      </c>
      <c r="S72" s="141">
        <v>34.523946636431603</v>
      </c>
      <c r="T72" s="141">
        <v>77.974809340325294</v>
      </c>
      <c r="U72" s="141">
        <v>17.0368406652488</v>
      </c>
      <c r="V72" s="141" t="s">
        <v>182</v>
      </c>
      <c r="W72" s="141">
        <v>185.04008318190401</v>
      </c>
      <c r="X72" s="141">
        <v>29.775659554452702</v>
      </c>
      <c r="Y72" s="141">
        <v>279.31763052463299</v>
      </c>
      <c r="Z72" s="141">
        <v>2.3719193099797402</v>
      </c>
      <c r="AA72" s="141" t="s">
        <v>182</v>
      </c>
      <c r="AB72" s="122" t="s">
        <v>182</v>
      </c>
      <c r="AC72" s="122">
        <v>29.1503853053634</v>
      </c>
      <c r="AD72" s="122">
        <v>63.589656541982002</v>
      </c>
      <c r="AE72" s="122">
        <v>9.3624664043021397</v>
      </c>
      <c r="AF72" s="122">
        <v>43.438227324942801</v>
      </c>
      <c r="AG72" s="122">
        <v>10.4828190876154</v>
      </c>
      <c r="AH72" s="122">
        <v>3.0012156195387698</v>
      </c>
      <c r="AI72" s="122">
        <v>9.1960697323250198</v>
      </c>
      <c r="AJ72" s="122">
        <v>1.23621981457591</v>
      </c>
      <c r="AK72" s="122">
        <v>7.3194271015277401</v>
      </c>
      <c r="AL72" s="122">
        <v>1.2542818737005099</v>
      </c>
      <c r="AM72" s="122">
        <v>3.0051387390200301</v>
      </c>
      <c r="AN72" s="122">
        <v>0.41681304796718299</v>
      </c>
      <c r="AO72" s="122">
        <v>2.4749164436189899</v>
      </c>
      <c r="AP72" s="122">
        <v>0.33990538575170498</v>
      </c>
      <c r="AQ72" s="122">
        <v>9.7856314313294206</v>
      </c>
      <c r="AR72" s="122">
        <v>0.40812243130494802</v>
      </c>
      <c r="AT72" s="122">
        <v>0.25360012293074802</v>
      </c>
      <c r="AU72" s="142">
        <v>2.5254980737714299E-2</v>
      </c>
      <c r="AV72" s="140">
        <v>1149.2939045124899</v>
      </c>
      <c r="AW72" s="109">
        <v>705.22194381724205</v>
      </c>
      <c r="AX72" s="109">
        <v>4590.6568843516898</v>
      </c>
      <c r="AY72" s="109">
        <v>2.0884920884473002</v>
      </c>
      <c r="AZ72" s="109">
        <v>312.49791799927198</v>
      </c>
      <c r="BA72" s="109">
        <v>4.4868940399543504</v>
      </c>
      <c r="BB72" s="109">
        <v>8.7847919222662796</v>
      </c>
      <c r="BC72" s="109">
        <v>57.115097904963797</v>
      </c>
      <c r="BD72" s="109">
        <v>1.1080935878510101</v>
      </c>
      <c r="BE72" s="109">
        <v>4.3222841651713697</v>
      </c>
      <c r="BF72" s="109">
        <v>0.80663376282870902</v>
      </c>
      <c r="BG72" s="109">
        <v>8.1192271757221005E-2</v>
      </c>
      <c r="BH72" s="109">
        <v>3.85701145214261</v>
      </c>
      <c r="BI72" s="109">
        <v>0.96533739014265796</v>
      </c>
      <c r="BJ72" s="109">
        <v>10.289065575249399</v>
      </c>
      <c r="BK72" s="109">
        <v>0.215195811860383</v>
      </c>
      <c r="BL72" s="109">
        <v>1.50984027317591E-2</v>
      </c>
      <c r="BM72" s="109">
        <v>3.5477030268869801E-2</v>
      </c>
      <c r="BN72" s="109">
        <v>2.0530233769790902</v>
      </c>
      <c r="BO72" s="109">
        <v>2.3106675695323702</v>
      </c>
      <c r="BP72" s="109">
        <v>0.476420676784231</v>
      </c>
      <c r="BQ72" s="109">
        <v>1.8323427479507199</v>
      </c>
      <c r="BR72" s="109">
        <v>0.80809749456941804</v>
      </c>
      <c r="BS72" s="109">
        <v>0.20480654151435199</v>
      </c>
      <c r="BT72" s="109">
        <v>0.69471975891702697</v>
      </c>
      <c r="BU72" s="109">
        <v>9.2464822971303706E-2</v>
      </c>
      <c r="BV72" s="109">
        <v>0.47980565295234401</v>
      </c>
      <c r="BW72" s="109">
        <v>0.108723948677107</v>
      </c>
      <c r="BX72" s="109">
        <v>0.258388987242332</v>
      </c>
      <c r="BY72" s="109">
        <v>5.7355866718397798E-2</v>
      </c>
      <c r="BZ72" s="109">
        <v>0.29625763672841399</v>
      </c>
      <c r="CA72" s="109">
        <v>5.17228896237188E-2</v>
      </c>
      <c r="CB72" s="109">
        <v>0.68383412678358502</v>
      </c>
      <c r="CC72" s="109">
        <v>4.8542082801773599E-2</v>
      </c>
      <c r="CE72" s="109">
        <v>5.7728599520259202E-2</v>
      </c>
      <c r="CF72" s="123">
        <v>1.5442328185252501E-2</v>
      </c>
    </row>
    <row r="73" spans="1:84" x14ac:dyDescent="0.25">
      <c r="A73">
        <v>633</v>
      </c>
      <c r="B73">
        <v>69</v>
      </c>
      <c r="C73" s="120" t="s">
        <v>21</v>
      </c>
      <c r="D73">
        <v>118465</v>
      </c>
      <c r="E73" t="s">
        <v>183</v>
      </c>
      <c r="F73" t="s">
        <v>46</v>
      </c>
      <c r="G73" t="s">
        <v>179</v>
      </c>
      <c r="H73" s="109">
        <v>77.682786689177235</v>
      </c>
      <c r="I73">
        <v>5</v>
      </c>
      <c r="J73" s="140">
        <v>1.51458672537178</v>
      </c>
      <c r="K73" s="141">
        <v>79057.8723380765</v>
      </c>
      <c r="L73" s="141">
        <v>37820.998742807198</v>
      </c>
      <c r="M73" s="141">
        <v>213933.31151664999</v>
      </c>
      <c r="N73" s="141">
        <v>103.75311424834599</v>
      </c>
      <c r="O73" s="141">
        <v>16924.078671762702</v>
      </c>
      <c r="P73" s="141">
        <v>327.20515199261501</v>
      </c>
      <c r="Q73" s="141">
        <v>1526.4490188356699</v>
      </c>
      <c r="R73" s="141">
        <v>877.81822457553403</v>
      </c>
      <c r="S73" s="141">
        <v>35.7726141856418</v>
      </c>
      <c r="T73" s="141">
        <v>143.29689943501</v>
      </c>
      <c r="U73" s="141">
        <v>14.387259753675799</v>
      </c>
      <c r="V73" s="141" t="s">
        <v>182</v>
      </c>
      <c r="W73" s="141">
        <v>140.518625001761</v>
      </c>
      <c r="X73" s="141">
        <v>21.209205254942901</v>
      </c>
      <c r="Y73" s="141">
        <v>132.02503040470401</v>
      </c>
      <c r="Z73" s="141">
        <v>1.1302230403607401</v>
      </c>
      <c r="AA73" s="141" t="s">
        <v>182</v>
      </c>
      <c r="AB73" s="122" t="s">
        <v>182</v>
      </c>
      <c r="AC73" s="122">
        <v>10.0963565202519</v>
      </c>
      <c r="AD73" s="122">
        <v>33.081110814051002</v>
      </c>
      <c r="AE73" s="122">
        <v>5.5509724930011597</v>
      </c>
      <c r="AF73" s="122">
        <v>28.681361102846001</v>
      </c>
      <c r="AG73" s="122">
        <v>7.9648088619147499</v>
      </c>
      <c r="AH73" s="122">
        <v>2.52116530233479</v>
      </c>
      <c r="AI73" s="122">
        <v>7.5777014115428303</v>
      </c>
      <c r="AJ73" s="122">
        <v>0.93003507453459799</v>
      </c>
      <c r="AK73" s="122">
        <v>5.3292258295123904</v>
      </c>
      <c r="AL73" s="122">
        <v>0.87660104916405801</v>
      </c>
      <c r="AM73" s="122">
        <v>2.2268332680505298</v>
      </c>
      <c r="AN73" s="122">
        <v>0.23108326693554601</v>
      </c>
      <c r="AO73" s="122">
        <v>1.41901824243446</v>
      </c>
      <c r="AP73" s="122">
        <v>0.14491798917898799</v>
      </c>
      <c r="AQ73" s="122">
        <v>5.5796880055654796</v>
      </c>
      <c r="AR73" s="122">
        <v>0.22947821165961299</v>
      </c>
      <c r="AT73" s="122">
        <v>0.116341828296748</v>
      </c>
      <c r="AU73" s="142" t="s">
        <v>182</v>
      </c>
      <c r="AV73" s="140">
        <v>1294.4857959307799</v>
      </c>
      <c r="AW73" s="109">
        <v>598.53571072895102</v>
      </c>
      <c r="AX73" s="109">
        <v>4226.8556280623197</v>
      </c>
      <c r="AY73" s="109">
        <v>2.0093525476731702</v>
      </c>
      <c r="AZ73" s="109">
        <v>264.01491020088503</v>
      </c>
      <c r="BA73" s="109">
        <v>6.5436976760923704</v>
      </c>
      <c r="BB73" s="109">
        <v>32.677264966047602</v>
      </c>
      <c r="BC73" s="109">
        <v>20.868448916123601</v>
      </c>
      <c r="BD73" s="109">
        <v>1.0322406274818601</v>
      </c>
      <c r="BE73" s="109">
        <v>5.40731522880552</v>
      </c>
      <c r="BF73" s="109">
        <v>0.82238437792459895</v>
      </c>
      <c r="BG73" s="109">
        <v>8.8430358937633902E-2</v>
      </c>
      <c r="BH73" s="109">
        <v>2.4654473420152301</v>
      </c>
      <c r="BI73" s="109">
        <v>0.52668523818361901</v>
      </c>
      <c r="BJ73" s="109">
        <v>2.3802680524220601</v>
      </c>
      <c r="BK73" s="109">
        <v>0.14046285166884001</v>
      </c>
      <c r="BL73" s="109">
        <v>1.4274878638341501E-2</v>
      </c>
      <c r="BM73" s="109">
        <v>5.7050143529135199E-2</v>
      </c>
      <c r="BN73" s="109">
        <v>0.39108353304034099</v>
      </c>
      <c r="BO73" s="109">
        <v>0.90766410262066599</v>
      </c>
      <c r="BP73" s="109">
        <v>0.28510915307665902</v>
      </c>
      <c r="BQ73" s="109">
        <v>1.3044928374542999</v>
      </c>
      <c r="BR73" s="109">
        <v>0.66290829684159003</v>
      </c>
      <c r="BS73" s="109">
        <v>0.21101539129667701</v>
      </c>
      <c r="BT73" s="109">
        <v>0.65361908261316004</v>
      </c>
      <c r="BU73" s="109">
        <v>7.3425896421780698E-2</v>
      </c>
      <c r="BV73" s="109">
        <v>0.45437783003440702</v>
      </c>
      <c r="BW73" s="109">
        <v>8.1134426809556404E-2</v>
      </c>
      <c r="BX73" s="109">
        <v>0.23631007563359699</v>
      </c>
      <c r="BY73" s="109">
        <v>4.7336320119179397E-2</v>
      </c>
      <c r="BZ73" s="109">
        <v>0.28918183433976602</v>
      </c>
      <c r="CA73" s="109">
        <v>2.7567068555317799E-2</v>
      </c>
      <c r="CB73" s="109">
        <v>0.39601697497029398</v>
      </c>
      <c r="CC73" s="109">
        <v>4.5288742731854501E-2</v>
      </c>
      <c r="CE73" s="109">
        <v>3.6589178442035797E-2</v>
      </c>
      <c r="CF73" s="123">
        <v>7.3273103715509299E-3</v>
      </c>
    </row>
    <row r="74" spans="1:84" x14ac:dyDescent="0.25">
      <c r="A74">
        <v>636</v>
      </c>
      <c r="B74">
        <v>70</v>
      </c>
      <c r="C74" s="120" t="s">
        <v>21</v>
      </c>
      <c r="D74">
        <v>118465</v>
      </c>
      <c r="E74" t="s">
        <v>183</v>
      </c>
      <c r="F74" t="s">
        <v>46</v>
      </c>
      <c r="G74" t="s">
        <v>179</v>
      </c>
      <c r="H74" s="109">
        <v>75.085362907586969</v>
      </c>
      <c r="I74">
        <v>3</v>
      </c>
      <c r="J74" s="140">
        <v>1.3782035998145501</v>
      </c>
      <c r="K74" s="141">
        <v>76169.003538666002</v>
      </c>
      <c r="L74" s="141">
        <v>40876.737372447198</v>
      </c>
      <c r="M74" s="141">
        <v>211949.74843118701</v>
      </c>
      <c r="N74" s="141">
        <v>82.324203861144596</v>
      </c>
      <c r="O74" s="141">
        <v>18201.736198427501</v>
      </c>
      <c r="P74" s="141">
        <v>324.260734628911</v>
      </c>
      <c r="Q74" s="141">
        <v>35.76979613017</v>
      </c>
      <c r="R74" s="141">
        <v>920.33474936868799</v>
      </c>
      <c r="S74" s="141">
        <v>32.935734772935596</v>
      </c>
      <c r="T74" s="141">
        <v>42.494999027787003</v>
      </c>
      <c r="U74" s="141">
        <v>15.665923228046699</v>
      </c>
      <c r="V74" s="141" t="s">
        <v>182</v>
      </c>
      <c r="W74" s="141">
        <v>160.53282130517599</v>
      </c>
      <c r="X74" s="141">
        <v>27.5136585425672</v>
      </c>
      <c r="Y74" s="141">
        <v>172.78113351672201</v>
      </c>
      <c r="Z74" s="141">
        <v>1.3582284262324</v>
      </c>
      <c r="AA74" s="141" t="s">
        <v>182</v>
      </c>
      <c r="AB74" s="122">
        <v>7.2961783550686998E-2</v>
      </c>
      <c r="AC74" s="122">
        <v>14.309509227350199</v>
      </c>
      <c r="AD74" s="122">
        <v>45.332908752785301</v>
      </c>
      <c r="AE74" s="122">
        <v>7.4589839835745497</v>
      </c>
      <c r="AF74" s="122">
        <v>40.903882755280897</v>
      </c>
      <c r="AG74" s="122">
        <v>9.7996697015917498</v>
      </c>
      <c r="AH74" s="122">
        <v>3.36966298339315</v>
      </c>
      <c r="AI74" s="122">
        <v>10.3340834358652</v>
      </c>
      <c r="AJ74" s="122">
        <v>1.25724543232553</v>
      </c>
      <c r="AK74" s="122">
        <v>6.6525121549352599</v>
      </c>
      <c r="AL74" s="122">
        <v>1.2030903194624201</v>
      </c>
      <c r="AM74" s="122">
        <v>2.5417154122901899</v>
      </c>
      <c r="AN74" s="122">
        <v>0.32854654593858901</v>
      </c>
      <c r="AO74" s="122">
        <v>1.5617555434994701</v>
      </c>
      <c r="AP74" s="122">
        <v>0.26587765994519802</v>
      </c>
      <c r="AQ74" s="122">
        <v>7.1596452299784801</v>
      </c>
      <c r="AR74" s="122">
        <v>0.32527498106333302</v>
      </c>
      <c r="AT74" s="122">
        <v>0.170562473269844</v>
      </c>
      <c r="AU74" s="142" t="s">
        <v>182</v>
      </c>
      <c r="AV74" s="140">
        <v>1341.82575303404</v>
      </c>
      <c r="AW74" s="109">
        <v>630.21665521070702</v>
      </c>
      <c r="AX74" s="109">
        <v>5389.8664781473799</v>
      </c>
      <c r="AY74" s="109">
        <v>1.34378255265257</v>
      </c>
      <c r="AZ74" s="109">
        <v>266.582290595649</v>
      </c>
      <c r="BA74" s="109">
        <v>5.3971400211133398</v>
      </c>
      <c r="BB74" s="109">
        <v>3.1341623703227102</v>
      </c>
      <c r="BC74" s="109">
        <v>29.296979586282902</v>
      </c>
      <c r="BD74" s="109">
        <v>1.41633812990585</v>
      </c>
      <c r="BE74" s="109">
        <v>2.1352332146526498</v>
      </c>
      <c r="BF74" s="109">
        <v>0.99492064720719597</v>
      </c>
      <c r="BG74" s="109">
        <v>0.117217253360513</v>
      </c>
      <c r="BH74" s="109">
        <v>2.5046504261537401</v>
      </c>
      <c r="BI74" s="109">
        <v>0.95664559199002697</v>
      </c>
      <c r="BJ74" s="109">
        <v>3.75220143498295</v>
      </c>
      <c r="BK74" s="109">
        <v>0.147955341571327</v>
      </c>
      <c r="BL74" s="109">
        <v>1.57650431430169E-2</v>
      </c>
      <c r="BM74" s="109">
        <v>8.1867694055424295E-2</v>
      </c>
      <c r="BN74" s="109">
        <v>0.45144191458479699</v>
      </c>
      <c r="BO74" s="109">
        <v>1.17630053128321</v>
      </c>
      <c r="BP74" s="109">
        <v>0.26218584260039501</v>
      </c>
      <c r="BQ74" s="109">
        <v>1.9220669263772401</v>
      </c>
      <c r="BR74" s="109">
        <v>0.84530161270966397</v>
      </c>
      <c r="BS74" s="109">
        <v>0.26664721991255302</v>
      </c>
      <c r="BT74" s="109">
        <v>0.66296748680880802</v>
      </c>
      <c r="BU74" s="109">
        <v>9.7031716881022301E-2</v>
      </c>
      <c r="BV74" s="109">
        <v>0.52199569451449301</v>
      </c>
      <c r="BW74" s="109">
        <v>0.123037075936121</v>
      </c>
      <c r="BX74" s="109">
        <v>0.25207059722407499</v>
      </c>
      <c r="BY74" s="109">
        <v>5.2816398935913299E-2</v>
      </c>
      <c r="BZ74" s="109">
        <v>0.28815816596249599</v>
      </c>
      <c r="CA74" s="109">
        <v>4.91826635275378E-2</v>
      </c>
      <c r="CB74" s="109">
        <v>0.49015824510891098</v>
      </c>
      <c r="CC74" s="109">
        <v>5.3069054930485499E-2</v>
      </c>
      <c r="CE74" s="109">
        <v>4.5443000900059802E-2</v>
      </c>
      <c r="CF74" s="123">
        <v>8.6155853833916405E-7</v>
      </c>
    </row>
    <row r="75" spans="1:84" x14ac:dyDescent="0.25">
      <c r="A75">
        <v>662</v>
      </c>
      <c r="B75">
        <v>71</v>
      </c>
      <c r="C75" s="120" t="s">
        <v>16</v>
      </c>
      <c r="D75">
        <v>118440</v>
      </c>
      <c r="E75" t="s">
        <v>184</v>
      </c>
      <c r="F75" t="s">
        <v>46</v>
      </c>
      <c r="G75" t="s">
        <v>189</v>
      </c>
      <c r="H75" s="109">
        <v>72.435992310748986</v>
      </c>
      <c r="I75">
        <v>5</v>
      </c>
      <c r="J75" s="140">
        <v>5.3596254776526502</v>
      </c>
      <c r="K75" s="141">
        <v>89684.614066017006</v>
      </c>
      <c r="L75" s="141">
        <v>23271.639312916199</v>
      </c>
      <c r="M75" s="141">
        <v>236877.95466604899</v>
      </c>
      <c r="N75" s="141">
        <v>102.430570077974</v>
      </c>
      <c r="O75" s="141">
        <v>10746.032613158901</v>
      </c>
      <c r="P75" s="141">
        <v>240.302563019795</v>
      </c>
      <c r="Q75" s="141">
        <v>910.52252724048697</v>
      </c>
      <c r="R75" s="141">
        <v>1096.04148584058</v>
      </c>
      <c r="S75" s="141">
        <v>39.427076043272898</v>
      </c>
      <c r="T75" s="141">
        <v>128.90977825832701</v>
      </c>
      <c r="U75" s="141">
        <v>10.0533858597367</v>
      </c>
      <c r="V75" s="141" t="s">
        <v>182</v>
      </c>
      <c r="W75" s="141">
        <v>129.52267704661801</v>
      </c>
      <c r="X75" s="141">
        <v>19.997133443530998</v>
      </c>
      <c r="Y75" s="141">
        <v>106.876682254353</v>
      </c>
      <c r="Z75" s="141">
        <v>0.57887591277696704</v>
      </c>
      <c r="AA75" s="141" t="s">
        <v>182</v>
      </c>
      <c r="AB75" s="122">
        <v>0.89303004838511602</v>
      </c>
      <c r="AC75" s="122">
        <v>7.4251206867443598</v>
      </c>
      <c r="AD75" s="122">
        <v>26.659664033157501</v>
      </c>
      <c r="AE75" s="122">
        <v>4.66617777357561</v>
      </c>
      <c r="AF75" s="122">
        <v>25.817346272937499</v>
      </c>
      <c r="AG75" s="122">
        <v>7.7272611496522501</v>
      </c>
      <c r="AH75" s="122">
        <v>2.4150335701539198</v>
      </c>
      <c r="AI75" s="122">
        <v>7.0029758735403096</v>
      </c>
      <c r="AJ75" s="122">
        <v>0.94635845099799698</v>
      </c>
      <c r="AK75" s="122">
        <v>4.9873641853987003</v>
      </c>
      <c r="AL75" s="122">
        <v>0.87995247278645505</v>
      </c>
      <c r="AM75" s="122">
        <v>1.9898486790955401</v>
      </c>
      <c r="AN75" s="122">
        <v>0.22047803866927301</v>
      </c>
      <c r="AO75" s="122">
        <v>1.2284406969581501</v>
      </c>
      <c r="AP75" s="122">
        <v>0.189175916246758</v>
      </c>
      <c r="AQ75" s="122">
        <v>4.76180734825894</v>
      </c>
      <c r="AR75" s="122">
        <v>0.110066427139291</v>
      </c>
      <c r="AT75" s="122">
        <v>6.25718459707411E-2</v>
      </c>
      <c r="AU75" s="142">
        <v>1.1638896874916999E-2</v>
      </c>
      <c r="AV75" s="140">
        <v>1235.0624500604699</v>
      </c>
      <c r="AW75" s="109">
        <v>289.022725722845</v>
      </c>
      <c r="AX75" s="109">
        <v>3438.7924199522599</v>
      </c>
      <c r="AY75" s="109">
        <v>1.6351618899847999</v>
      </c>
      <c r="AZ75" s="109">
        <v>183.23906887694</v>
      </c>
      <c r="BA75" s="109">
        <v>4.2443411358233796</v>
      </c>
      <c r="BB75" s="109">
        <v>23.1068221974758</v>
      </c>
      <c r="BC75" s="109">
        <v>19.700805772207801</v>
      </c>
      <c r="BD75" s="109">
        <v>1.16147862807508</v>
      </c>
      <c r="BE75" s="109">
        <v>4.41998263564781</v>
      </c>
      <c r="BF75" s="109">
        <v>0.64505347205102104</v>
      </c>
      <c r="BG75" s="109">
        <v>8.7190869735415497E-2</v>
      </c>
      <c r="BH75" s="109">
        <v>2.2731279812579701</v>
      </c>
      <c r="BI75" s="109">
        <v>0.491707459361996</v>
      </c>
      <c r="BJ75" s="109">
        <v>1.85718223195773</v>
      </c>
      <c r="BK75" s="109">
        <v>9.89426101469809E-2</v>
      </c>
      <c r="BL75" s="109">
        <v>2.0554812892560701E-2</v>
      </c>
      <c r="BM75" s="109">
        <v>0.38899878614212502</v>
      </c>
      <c r="BN75" s="109">
        <v>0.26273377919622098</v>
      </c>
      <c r="BO75" s="109">
        <v>0.53399275471478203</v>
      </c>
      <c r="BP75" s="109">
        <v>0.224599878388894</v>
      </c>
      <c r="BQ75" s="109">
        <v>1.1785373915024699</v>
      </c>
      <c r="BR75" s="109">
        <v>0.68237701578388299</v>
      </c>
      <c r="BS75" s="109">
        <v>0.193245216260404</v>
      </c>
      <c r="BT75" s="109">
        <v>0.60753138816966701</v>
      </c>
      <c r="BU75" s="109">
        <v>7.9909653740320899E-2</v>
      </c>
      <c r="BV75" s="109">
        <v>0.35794513980700998</v>
      </c>
      <c r="BW75" s="109">
        <v>7.8364955307934706E-2</v>
      </c>
      <c r="BX75" s="109">
        <v>0.15897058802431099</v>
      </c>
      <c r="BY75" s="109">
        <v>3.9441240577029198E-2</v>
      </c>
      <c r="BZ75" s="109">
        <v>0.235109157894792</v>
      </c>
      <c r="CA75" s="109">
        <v>3.0601614243397E-2</v>
      </c>
      <c r="CB75" s="109">
        <v>0.33091851822996099</v>
      </c>
      <c r="CC75" s="109">
        <v>2.90175051217464E-2</v>
      </c>
      <c r="CE75" s="109">
        <v>2.4753687249060099E-2</v>
      </c>
      <c r="CF75" s="123">
        <v>1.0001002919068001E-2</v>
      </c>
    </row>
    <row r="76" spans="1:84" x14ac:dyDescent="0.25">
      <c r="A76">
        <v>664</v>
      </c>
      <c r="B76">
        <v>72</v>
      </c>
      <c r="C76" s="120" t="s">
        <v>16</v>
      </c>
      <c r="D76">
        <v>118440</v>
      </c>
      <c r="E76" t="s">
        <v>183</v>
      </c>
      <c r="F76" t="s">
        <v>46</v>
      </c>
      <c r="G76" t="s">
        <v>189</v>
      </c>
      <c r="H76" s="109">
        <v>76.937974880367662</v>
      </c>
      <c r="I76">
        <v>1</v>
      </c>
      <c r="J76" s="140">
        <v>8.5992411338295103</v>
      </c>
      <c r="K76" s="141">
        <v>72334.878366478006</v>
      </c>
      <c r="L76" s="141">
        <v>26242.2762675392</v>
      </c>
      <c r="M76" s="141">
        <v>235977.45136328301</v>
      </c>
      <c r="N76" s="141">
        <v>58.977484174218198</v>
      </c>
      <c r="O76" s="141">
        <v>10690.5908761551</v>
      </c>
      <c r="P76" s="141">
        <v>258.661693133504</v>
      </c>
      <c r="Q76" s="141">
        <v>96.111024630176303</v>
      </c>
      <c r="R76" s="141">
        <v>2711.91445940821</v>
      </c>
      <c r="S76" s="141">
        <v>31.889310190384499</v>
      </c>
      <c r="T76" s="141">
        <v>43.899347821370498</v>
      </c>
      <c r="U76" s="141">
        <v>17.5968534229192</v>
      </c>
      <c r="V76" s="141" t="s">
        <v>182</v>
      </c>
      <c r="W76" s="141">
        <v>204.626880090236</v>
      </c>
      <c r="X76" s="141">
        <v>27.940460577261401</v>
      </c>
      <c r="Y76" s="141">
        <v>457.14251200843</v>
      </c>
      <c r="Z76" s="141">
        <v>3.1103393432931901</v>
      </c>
      <c r="AA76" s="141" t="s">
        <v>182</v>
      </c>
      <c r="AB76" s="122">
        <v>0.10099661268280601</v>
      </c>
      <c r="AC76" s="122">
        <v>32.014274515914003</v>
      </c>
      <c r="AD76" s="122">
        <v>80.885353569718802</v>
      </c>
      <c r="AE76" s="122">
        <v>10.3781077739908</v>
      </c>
      <c r="AF76" s="122">
        <v>42.125135671632798</v>
      </c>
      <c r="AG76" s="122">
        <v>9.2852904416956399</v>
      </c>
      <c r="AH76" s="122">
        <v>2.5317402367989401</v>
      </c>
      <c r="AI76" s="122">
        <v>7.6955849334017703</v>
      </c>
      <c r="AJ76" s="122">
        <v>1.0093556115681499</v>
      </c>
      <c r="AK76" s="122">
        <v>5.7712572308270298</v>
      </c>
      <c r="AL76" s="122">
        <v>1.06323836846412</v>
      </c>
      <c r="AM76" s="122">
        <v>2.9816902209791398</v>
      </c>
      <c r="AN76" s="122">
        <v>0.41399028384827402</v>
      </c>
      <c r="AO76" s="122">
        <v>2.84623813027767</v>
      </c>
      <c r="AP76" s="122">
        <v>0.49548665996186703</v>
      </c>
      <c r="AQ76" s="122">
        <v>12.249444921928699</v>
      </c>
      <c r="AR76" s="122">
        <v>0.35291743929660102</v>
      </c>
      <c r="AT76" s="122">
        <v>0.176162018414599</v>
      </c>
      <c r="AU76" s="142">
        <v>2.2063744231951201E-2</v>
      </c>
      <c r="AV76" s="140">
        <v>829.36616875657103</v>
      </c>
      <c r="AW76" s="109">
        <v>266.31448511334901</v>
      </c>
      <c r="AX76" s="109">
        <v>3399.4994548356599</v>
      </c>
      <c r="AY76" s="109">
        <v>1.2404824221081101</v>
      </c>
      <c r="AZ76" s="109">
        <v>134.573476469459</v>
      </c>
      <c r="BA76" s="109">
        <v>3.8358828918365799</v>
      </c>
      <c r="BB76" s="109">
        <v>2.8633262580808898</v>
      </c>
      <c r="BC76" s="109">
        <v>40.305734893873201</v>
      </c>
      <c r="BD76" s="109">
        <v>1.04498944981544</v>
      </c>
      <c r="BE76" s="109">
        <v>1.90307495110477</v>
      </c>
      <c r="BF76" s="109">
        <v>0.76589797071089505</v>
      </c>
      <c r="BG76" s="109">
        <v>8.6373762472209403E-2</v>
      </c>
      <c r="BH76" s="109">
        <v>2.88111948999736</v>
      </c>
      <c r="BI76" s="109">
        <v>0.71353094435367703</v>
      </c>
      <c r="BJ76" s="109">
        <v>7.0277893200741701</v>
      </c>
      <c r="BK76" s="109">
        <v>0.20825999968872899</v>
      </c>
      <c r="BL76" s="109">
        <v>1.1711039816061799E-2</v>
      </c>
      <c r="BM76" s="109">
        <v>7.9256138880281907E-2</v>
      </c>
      <c r="BN76" s="109">
        <v>0.60117004107886396</v>
      </c>
      <c r="BO76" s="109">
        <v>1.2000360063515201</v>
      </c>
      <c r="BP76" s="109">
        <v>0.227737891802378</v>
      </c>
      <c r="BQ76" s="109">
        <v>1.57747853191473</v>
      </c>
      <c r="BR76" s="109">
        <v>0.63527244634103497</v>
      </c>
      <c r="BS76" s="109">
        <v>0.202528140740417</v>
      </c>
      <c r="BT76" s="109">
        <v>0.68565865448417096</v>
      </c>
      <c r="BU76" s="109">
        <v>7.85353538899113E-2</v>
      </c>
      <c r="BV76" s="109">
        <v>0.34231663298453102</v>
      </c>
      <c r="BW76" s="109">
        <v>7.9631559240740099E-2</v>
      </c>
      <c r="BX76" s="109">
        <v>0.26308532582013799</v>
      </c>
      <c r="BY76" s="109">
        <v>4.5089694774202403E-2</v>
      </c>
      <c r="BZ76" s="109">
        <v>0.30628975303021599</v>
      </c>
      <c r="CA76" s="109">
        <v>4.8392081498624201E-2</v>
      </c>
      <c r="CB76" s="109">
        <v>0.62802434893710501</v>
      </c>
      <c r="CC76" s="109">
        <v>4.5631039066513703E-2</v>
      </c>
      <c r="CE76" s="109">
        <v>3.6236799824065698E-2</v>
      </c>
      <c r="CF76" s="123">
        <v>1.29073480198349E-2</v>
      </c>
    </row>
    <row r="77" spans="1:84" x14ac:dyDescent="0.25">
      <c r="A77">
        <v>665</v>
      </c>
      <c r="B77">
        <v>73</v>
      </c>
      <c r="C77" s="120" t="s">
        <v>16</v>
      </c>
      <c r="D77">
        <v>118440</v>
      </c>
      <c r="E77" t="s">
        <v>183</v>
      </c>
      <c r="F77" t="s">
        <v>46</v>
      </c>
      <c r="G77" t="s">
        <v>189</v>
      </c>
      <c r="H77" s="109">
        <v>75.05649430330574</v>
      </c>
      <c r="I77">
        <v>5</v>
      </c>
      <c r="J77" s="140">
        <v>7.4639614412433097</v>
      </c>
      <c r="K77" s="141">
        <v>76480.527000516406</v>
      </c>
      <c r="L77" s="141">
        <v>41274.6299211769</v>
      </c>
      <c r="M77" s="141">
        <v>216602.01146194499</v>
      </c>
      <c r="N77" s="141">
        <v>112.904170981444</v>
      </c>
      <c r="O77" s="141">
        <v>18402.1744544541</v>
      </c>
      <c r="P77" s="141">
        <v>345.30217692232497</v>
      </c>
      <c r="Q77" s="141">
        <v>1003.61173971008</v>
      </c>
      <c r="R77" s="141">
        <v>920.76294652136801</v>
      </c>
      <c r="S77" s="141">
        <v>35.5098751679568</v>
      </c>
      <c r="T77" s="141">
        <v>116.600398025236</v>
      </c>
      <c r="U77" s="141">
        <v>16.127595601633001</v>
      </c>
      <c r="V77" s="141" t="s">
        <v>182</v>
      </c>
      <c r="W77" s="141">
        <v>155.415227738363</v>
      </c>
      <c r="X77" s="141">
        <v>27.981444895829299</v>
      </c>
      <c r="Y77" s="141">
        <v>181.397682810655</v>
      </c>
      <c r="Z77" s="141">
        <v>1.6367927934284301</v>
      </c>
      <c r="AA77" s="141" t="s">
        <v>182</v>
      </c>
      <c r="AB77" s="122" t="s">
        <v>182</v>
      </c>
      <c r="AC77" s="122">
        <v>12.872153254773499</v>
      </c>
      <c r="AD77" s="122">
        <v>43.010959770829899</v>
      </c>
      <c r="AE77" s="122">
        <v>7.2226287966063101</v>
      </c>
      <c r="AF77" s="122">
        <v>38.620288375480598</v>
      </c>
      <c r="AG77" s="122">
        <v>10.0933512591174</v>
      </c>
      <c r="AH77" s="122">
        <v>3.1003502587780298</v>
      </c>
      <c r="AI77" s="122">
        <v>9.0702519087676396</v>
      </c>
      <c r="AJ77" s="122">
        <v>1.36236501138955</v>
      </c>
      <c r="AK77" s="122">
        <v>6.8966694797257304</v>
      </c>
      <c r="AL77" s="122">
        <v>1.1571582915751999</v>
      </c>
      <c r="AM77" s="122">
        <v>2.5377122666098599</v>
      </c>
      <c r="AN77" s="122">
        <v>0.29434986713890698</v>
      </c>
      <c r="AO77" s="122">
        <v>1.7717517551086399</v>
      </c>
      <c r="AP77" s="122">
        <v>0.27552084789898701</v>
      </c>
      <c r="AQ77" s="122">
        <v>7.5288756548972797</v>
      </c>
      <c r="AR77" s="122">
        <v>0.32750394058129101</v>
      </c>
      <c r="AT77" s="122">
        <v>0.19703703209092299</v>
      </c>
      <c r="AU77" s="142">
        <v>2.5312436309522401E-2</v>
      </c>
      <c r="AV77" s="140">
        <v>1372.6777229259301</v>
      </c>
      <c r="AW77" s="109">
        <v>865.22210004873102</v>
      </c>
      <c r="AX77" s="109">
        <v>4017.3382816501298</v>
      </c>
      <c r="AY77" s="109">
        <v>2.6052167659150101</v>
      </c>
      <c r="AZ77" s="109">
        <v>585.44301653217894</v>
      </c>
      <c r="BA77" s="109">
        <v>10.4779377847875</v>
      </c>
      <c r="BB77" s="109">
        <v>33.289275672895201</v>
      </c>
      <c r="BC77" s="109">
        <v>28.904055391761698</v>
      </c>
      <c r="BD77" s="109">
        <v>1.4687429017845799</v>
      </c>
      <c r="BE77" s="109">
        <v>5.82870984543041</v>
      </c>
      <c r="BF77" s="109">
        <v>0.94030988376056202</v>
      </c>
      <c r="BG77" s="109">
        <v>0.143575197692591</v>
      </c>
      <c r="BH77" s="109">
        <v>4.0739611430594396</v>
      </c>
      <c r="BI77" s="109">
        <v>1.2007044146226999</v>
      </c>
      <c r="BJ77" s="109">
        <v>6.0600263164166801</v>
      </c>
      <c r="BK77" s="109">
        <v>0.21347571368776699</v>
      </c>
      <c r="BL77" s="109">
        <v>1.83820410902523E-2</v>
      </c>
      <c r="BM77" s="109">
        <v>8.3436236017864998E-2</v>
      </c>
      <c r="BN77" s="109">
        <v>0.59178613732956997</v>
      </c>
      <c r="BO77" s="109">
        <v>0.90691476776838997</v>
      </c>
      <c r="BP77" s="109">
        <v>0.25312624103551801</v>
      </c>
      <c r="BQ77" s="109">
        <v>1.54051546345273</v>
      </c>
      <c r="BR77" s="109">
        <v>0.94486230371731506</v>
      </c>
      <c r="BS77" s="109">
        <v>0.30304911341496898</v>
      </c>
      <c r="BT77" s="109">
        <v>0.96430488757919697</v>
      </c>
      <c r="BU77" s="109">
        <v>0.14474369637760801</v>
      </c>
      <c r="BV77" s="109">
        <v>0.58470805986764296</v>
      </c>
      <c r="BW77" s="109">
        <v>0.12581107963964799</v>
      </c>
      <c r="BX77" s="109">
        <v>0.27653034602138798</v>
      </c>
      <c r="BY77" s="109">
        <v>5.3143928631584202E-2</v>
      </c>
      <c r="BZ77" s="109">
        <v>0.34180821018992102</v>
      </c>
      <c r="CA77" s="109">
        <v>6.2935795246522999E-2</v>
      </c>
      <c r="CB77" s="109">
        <v>0.51047844539515996</v>
      </c>
      <c r="CC77" s="109">
        <v>7.7254611402317597E-2</v>
      </c>
      <c r="CE77" s="109">
        <v>6.3691249777704406E-2</v>
      </c>
      <c r="CF77" s="123">
        <v>1.8768557850936701E-2</v>
      </c>
    </row>
    <row r="78" spans="1:84" x14ac:dyDescent="0.25">
      <c r="A78">
        <v>666</v>
      </c>
      <c r="B78">
        <v>74</v>
      </c>
      <c r="C78" s="120" t="s">
        <v>16</v>
      </c>
      <c r="D78">
        <v>118440</v>
      </c>
      <c r="E78" t="s">
        <v>183</v>
      </c>
      <c r="F78" t="s">
        <v>46</v>
      </c>
      <c r="G78" t="s">
        <v>189</v>
      </c>
      <c r="H78" s="109">
        <v>79.532410313158834</v>
      </c>
      <c r="I78">
        <v>3</v>
      </c>
      <c r="J78" s="140">
        <v>2.0520057781829002</v>
      </c>
      <c r="K78" s="141">
        <v>86041.172788638301</v>
      </c>
      <c r="L78" s="141">
        <v>24283.108105561299</v>
      </c>
      <c r="M78" s="141">
        <v>227095.36064841799</v>
      </c>
      <c r="N78" s="141">
        <v>90.763253060997798</v>
      </c>
      <c r="O78" s="141">
        <v>11262.2030262512</v>
      </c>
      <c r="P78" s="141">
        <v>245.28157215342401</v>
      </c>
      <c r="Q78" s="141">
        <v>440.59940643951899</v>
      </c>
      <c r="R78" s="141">
        <v>1222.7640475159401</v>
      </c>
      <c r="S78" s="141">
        <v>35.8415717669915</v>
      </c>
      <c r="T78" s="141">
        <v>93.000869847739594</v>
      </c>
      <c r="U78" s="141">
        <v>10.100177185247199</v>
      </c>
      <c r="V78" s="141" t="s">
        <v>182</v>
      </c>
      <c r="W78" s="141">
        <v>144.48552226477</v>
      </c>
      <c r="X78" s="141">
        <v>26.197098267602801</v>
      </c>
      <c r="Y78" s="141">
        <v>151.49322863437499</v>
      </c>
      <c r="Z78" s="141">
        <v>0.770644910402704</v>
      </c>
      <c r="AA78" s="141" t="s">
        <v>182</v>
      </c>
      <c r="AB78" s="122">
        <v>0.189181187720074</v>
      </c>
      <c r="AC78" s="122">
        <v>10.373297326674599</v>
      </c>
      <c r="AD78" s="122">
        <v>35.154804621747999</v>
      </c>
      <c r="AE78" s="122">
        <v>6.1544975605055301</v>
      </c>
      <c r="AF78" s="122">
        <v>33.053092192871503</v>
      </c>
      <c r="AG78" s="122">
        <v>9.2140332091363994</v>
      </c>
      <c r="AH78" s="122">
        <v>2.8361920802545102</v>
      </c>
      <c r="AI78" s="122">
        <v>9.5352738297643498</v>
      </c>
      <c r="AJ78" s="122">
        <v>1.2545582663366599</v>
      </c>
      <c r="AK78" s="122">
        <v>6.6601169672721001</v>
      </c>
      <c r="AL78" s="122">
        <v>1.0726449089646899</v>
      </c>
      <c r="AM78" s="122">
        <v>2.6107153267657699</v>
      </c>
      <c r="AN78" s="122">
        <v>0.291152415799529</v>
      </c>
      <c r="AO78" s="122">
        <v>1.75458978440585</v>
      </c>
      <c r="AP78" s="122">
        <v>0.22565571090176201</v>
      </c>
      <c r="AQ78" s="122">
        <v>6.6907668084408698</v>
      </c>
      <c r="AR78" s="122">
        <v>0.12538128347628699</v>
      </c>
      <c r="AT78" s="122">
        <v>0.12892515255893999</v>
      </c>
      <c r="AU78" s="142">
        <v>1.1745602121192701E-2</v>
      </c>
      <c r="AV78" s="140">
        <v>2144.5074811333702</v>
      </c>
      <c r="AW78" s="109">
        <v>648.64395202769902</v>
      </c>
      <c r="AX78" s="109">
        <v>6381.2629477463297</v>
      </c>
      <c r="AY78" s="109">
        <v>2.1272129850414401</v>
      </c>
      <c r="AZ78" s="109">
        <v>254.49586355685699</v>
      </c>
      <c r="BA78" s="109">
        <v>7.1514045201493301</v>
      </c>
      <c r="BB78" s="109">
        <v>22.759910349584601</v>
      </c>
      <c r="BC78" s="109">
        <v>38.551116770891603</v>
      </c>
      <c r="BD78" s="109">
        <v>1.1540253373743801</v>
      </c>
      <c r="BE78" s="109">
        <v>4.1610101390528804</v>
      </c>
      <c r="BF78" s="109">
        <v>0.77011400721818601</v>
      </c>
      <c r="BG78" s="109">
        <v>0.134039192875261</v>
      </c>
      <c r="BH78" s="109">
        <v>4.3093398315783302</v>
      </c>
      <c r="BI78" s="109">
        <v>1.02819711601374</v>
      </c>
      <c r="BJ78" s="109">
        <v>6.1531237257705502</v>
      </c>
      <c r="BK78" s="109">
        <v>0.10393169649117701</v>
      </c>
      <c r="BL78" s="109">
        <v>2.5056628846282299E-2</v>
      </c>
      <c r="BM78" s="109">
        <v>0.138302179699102</v>
      </c>
      <c r="BN78" s="109">
        <v>0.26515586316680401</v>
      </c>
      <c r="BO78" s="109">
        <v>0.80398753824657399</v>
      </c>
      <c r="BP78" s="109">
        <v>0.28094871306254199</v>
      </c>
      <c r="BQ78" s="109">
        <v>1.78512208884121</v>
      </c>
      <c r="BR78" s="109">
        <v>0.82369437751711905</v>
      </c>
      <c r="BS78" s="109">
        <v>0.21980480132798499</v>
      </c>
      <c r="BT78" s="109">
        <v>0.57019825138318803</v>
      </c>
      <c r="BU78" s="109">
        <v>0.1222457848396</v>
      </c>
      <c r="BV78" s="109">
        <v>0.50367110101900103</v>
      </c>
      <c r="BW78" s="109">
        <v>0.109562570726623</v>
      </c>
      <c r="BX78" s="109">
        <v>0.34935743433385802</v>
      </c>
      <c r="BY78" s="109">
        <v>5.3609186801507398E-2</v>
      </c>
      <c r="BZ78" s="109">
        <v>0.33627381562949599</v>
      </c>
      <c r="CA78" s="109">
        <v>5.2435894182741201E-2</v>
      </c>
      <c r="CB78" s="109">
        <v>0.72587362977840597</v>
      </c>
      <c r="CC78" s="109">
        <v>3.4403917036970398E-2</v>
      </c>
      <c r="CE78" s="109">
        <v>4.7668425955615101E-2</v>
      </c>
      <c r="CF78" s="123">
        <v>1.2969983283022899E-2</v>
      </c>
    </row>
    <row r="79" spans="1:84" x14ac:dyDescent="0.25">
      <c r="A79">
        <v>667</v>
      </c>
      <c r="B79">
        <v>75</v>
      </c>
      <c r="C79" s="120" t="s">
        <v>15</v>
      </c>
      <c r="D79">
        <v>118423</v>
      </c>
      <c r="E79" t="s">
        <v>184</v>
      </c>
      <c r="F79" t="s">
        <v>46</v>
      </c>
      <c r="G79" t="s">
        <v>189</v>
      </c>
      <c r="H79" s="109">
        <v>76.140605907025233</v>
      </c>
      <c r="I79">
        <v>5</v>
      </c>
      <c r="J79" s="140">
        <v>5.7162665812120199</v>
      </c>
      <c r="K79" s="141">
        <v>68706.674832316799</v>
      </c>
      <c r="L79" s="141">
        <v>42813.400745074199</v>
      </c>
      <c r="M79" s="141">
        <v>189348.09179392899</v>
      </c>
      <c r="N79" s="141">
        <v>85.828695195354697</v>
      </c>
      <c r="O79" s="141">
        <v>19792.898978118399</v>
      </c>
      <c r="P79" s="141">
        <v>306.77872023833402</v>
      </c>
      <c r="Q79" s="141">
        <v>179.60144834791299</v>
      </c>
      <c r="R79" s="141">
        <v>900.94086509627004</v>
      </c>
      <c r="S79" s="141">
        <v>26.879038986976099</v>
      </c>
      <c r="T79" s="141">
        <v>61.685043723315701</v>
      </c>
      <c r="U79" s="141">
        <v>14.348061316744801</v>
      </c>
      <c r="V79" s="141" t="s">
        <v>182</v>
      </c>
      <c r="W79" s="141">
        <v>153.08442563981799</v>
      </c>
      <c r="X79" s="141">
        <v>27.2562748847077</v>
      </c>
      <c r="Y79" s="141">
        <v>207.55512812995499</v>
      </c>
      <c r="Z79" s="141">
        <v>2.1012986012091099</v>
      </c>
      <c r="AA79" s="141" t="s">
        <v>182</v>
      </c>
      <c r="AB79" s="122">
        <v>0.700947185185677</v>
      </c>
      <c r="AC79" s="122">
        <v>14.073767632119299</v>
      </c>
      <c r="AD79" s="122">
        <v>44.370411072865402</v>
      </c>
      <c r="AE79" s="122">
        <v>8.22217024475977</v>
      </c>
      <c r="AF79" s="122">
        <v>42.712397567731898</v>
      </c>
      <c r="AG79" s="122">
        <v>11.047211574571101</v>
      </c>
      <c r="AH79" s="122">
        <v>3.0373459807908199</v>
      </c>
      <c r="AI79" s="122">
        <v>10.8651016919043</v>
      </c>
      <c r="AJ79" s="122">
        <v>1.52025935426276</v>
      </c>
      <c r="AK79" s="122">
        <v>5.3603182870160699</v>
      </c>
      <c r="AL79" s="122">
        <v>1.1352309800014799</v>
      </c>
      <c r="AM79" s="122">
        <v>3.2441807836762599</v>
      </c>
      <c r="AN79" s="122">
        <v>0.26321655505255398</v>
      </c>
      <c r="AO79" s="122">
        <v>2.02904227664453</v>
      </c>
      <c r="AP79" s="122">
        <v>0.274614434069547</v>
      </c>
      <c r="AQ79" s="122">
        <v>8.2414013853016108</v>
      </c>
      <c r="AR79" s="122">
        <v>0.47260004082632001</v>
      </c>
      <c r="AT79" s="122">
        <v>0.205708430635791</v>
      </c>
      <c r="AU79" s="142">
        <v>2.60604506751125E-2</v>
      </c>
      <c r="AV79" s="140">
        <v>6969.4290690752396</v>
      </c>
      <c r="AW79" s="109">
        <v>2385.2221372082199</v>
      </c>
      <c r="AX79" s="109">
        <v>7951.1518021654801</v>
      </c>
      <c r="AY79" s="109">
        <v>2.4315413698174702</v>
      </c>
      <c r="AZ79" s="109">
        <v>968.38809007159796</v>
      </c>
      <c r="BA79" s="109">
        <v>35.4066791542595</v>
      </c>
      <c r="BB79" s="109">
        <v>23.9843317068493</v>
      </c>
      <c r="BC79" s="109">
        <v>79.820978099241898</v>
      </c>
      <c r="BD79" s="109">
        <v>4.6678725055040902</v>
      </c>
      <c r="BE79" s="109">
        <v>6.4741226104805003</v>
      </c>
      <c r="BF79" s="109">
        <v>1.9920394483950801</v>
      </c>
      <c r="BG79" s="109">
        <v>0.561619842200624</v>
      </c>
      <c r="BH79" s="109">
        <v>7.1689172170941804</v>
      </c>
      <c r="BI79" s="109">
        <v>3.0013554919353198</v>
      </c>
      <c r="BJ79" s="109">
        <v>33.924136350286403</v>
      </c>
      <c r="BK79" s="109">
        <v>0.45958173812848901</v>
      </c>
      <c r="BL79" s="109">
        <v>3.0339015518045399E-3</v>
      </c>
      <c r="BM79" s="109">
        <v>1.0334779564958501</v>
      </c>
      <c r="BN79" s="109">
        <v>1.9093999416835199</v>
      </c>
      <c r="BO79" s="109">
        <v>6.0880492597301199</v>
      </c>
      <c r="BP79" s="109">
        <v>1.2880182273501699</v>
      </c>
      <c r="BQ79" s="109">
        <v>6.4164616133815402</v>
      </c>
      <c r="BR79" s="109">
        <v>2.07867312865271</v>
      </c>
      <c r="BS79" s="109">
        <v>1.0044354498799799</v>
      </c>
      <c r="BT79" s="109">
        <v>3.7395013741632601</v>
      </c>
      <c r="BU79" s="109">
        <v>0.214824537661714</v>
      </c>
      <c r="BV79" s="109">
        <v>1.3983574282778299</v>
      </c>
      <c r="BW79" s="109">
        <v>9.5315157417876495E-2</v>
      </c>
      <c r="BX79" s="109">
        <v>0.91233721430141401</v>
      </c>
      <c r="BY79" s="109">
        <v>0.13541357460022499</v>
      </c>
      <c r="BZ79" s="109">
        <v>1.22271902507914</v>
      </c>
      <c r="CA79" s="109">
        <v>5.2809060980373003E-2</v>
      </c>
      <c r="CB79" s="109">
        <v>2.1307434300660701</v>
      </c>
      <c r="CC79" s="109">
        <v>0.428715269562429</v>
      </c>
      <c r="CE79" s="109">
        <v>0.15709736847852801</v>
      </c>
      <c r="CF79" s="123">
        <v>5.21145758704828E-2</v>
      </c>
    </row>
    <row r="80" spans="1:84" x14ac:dyDescent="0.25">
      <c r="A80">
        <v>668</v>
      </c>
      <c r="B80">
        <v>76</v>
      </c>
      <c r="C80" s="120" t="s">
        <v>15</v>
      </c>
      <c r="D80">
        <v>118423</v>
      </c>
      <c r="E80" t="s">
        <v>184</v>
      </c>
      <c r="F80" t="s">
        <v>46</v>
      </c>
      <c r="G80" t="s">
        <v>189</v>
      </c>
      <c r="H80" s="109">
        <v>80.071562131584855</v>
      </c>
      <c r="I80">
        <v>3</v>
      </c>
      <c r="J80" s="140">
        <v>1.3854205916848199</v>
      </c>
      <c r="K80" s="141">
        <v>85780.972948766794</v>
      </c>
      <c r="L80" s="141">
        <v>24963.991603980601</v>
      </c>
      <c r="M80" s="141">
        <v>214669.29110874201</v>
      </c>
      <c r="N80" s="141">
        <v>85.119916271361902</v>
      </c>
      <c r="O80" s="141">
        <v>11429.7868789812</v>
      </c>
      <c r="P80" s="141">
        <v>233.84732288939</v>
      </c>
      <c r="Q80" s="141">
        <v>75.761929729939098</v>
      </c>
      <c r="R80" s="141">
        <v>1102.70362967392</v>
      </c>
      <c r="S80" s="141">
        <v>34.210289491278203</v>
      </c>
      <c r="T80" s="141">
        <v>70.1212265091538</v>
      </c>
      <c r="U80" s="141">
        <v>9.1822315007582702</v>
      </c>
      <c r="V80" s="141" t="s">
        <v>182</v>
      </c>
      <c r="W80" s="141">
        <v>141.99701041511301</v>
      </c>
      <c r="X80" s="141">
        <v>21.584709144882201</v>
      </c>
      <c r="Y80" s="141">
        <v>116.25920527305701</v>
      </c>
      <c r="Z80" s="141">
        <v>0.70764975186766799</v>
      </c>
      <c r="AA80" s="141" t="s">
        <v>182</v>
      </c>
      <c r="AB80" s="122">
        <v>0.23268286934055901</v>
      </c>
      <c r="AC80" s="122">
        <v>8.2316449679800598</v>
      </c>
      <c r="AD80" s="122">
        <v>29.205691528784602</v>
      </c>
      <c r="AE80" s="122">
        <v>5.0312426507192098</v>
      </c>
      <c r="AF80" s="122">
        <v>27.3955512856596</v>
      </c>
      <c r="AG80" s="122">
        <v>6.6390235252553804</v>
      </c>
      <c r="AH80" s="122">
        <v>2.2053826033650701</v>
      </c>
      <c r="AI80" s="122">
        <v>7.7466723078337401</v>
      </c>
      <c r="AJ80" s="122">
        <v>0.92261513896665104</v>
      </c>
      <c r="AK80" s="122">
        <v>5.2824537362827897</v>
      </c>
      <c r="AL80" s="122">
        <v>0.86163530794774001</v>
      </c>
      <c r="AM80" s="122">
        <v>2.1024595167196201</v>
      </c>
      <c r="AN80" s="122">
        <v>0.20107896050521201</v>
      </c>
      <c r="AO80" s="122">
        <v>1.4745075366823199</v>
      </c>
      <c r="AP80" s="122">
        <v>0.166664205788083</v>
      </c>
      <c r="AQ80" s="122">
        <v>4.5161194932258297</v>
      </c>
      <c r="AR80" s="122">
        <v>0.148066551980615</v>
      </c>
      <c r="AT80" s="122">
        <v>7.3839218882052998E-2</v>
      </c>
      <c r="AU80" s="142" t="s">
        <v>182</v>
      </c>
      <c r="AV80" s="140">
        <v>3859.01309198952</v>
      </c>
      <c r="AW80" s="109">
        <v>664.41372647793298</v>
      </c>
      <c r="AX80" s="109">
        <v>5873.3074666312204</v>
      </c>
      <c r="AY80" s="109">
        <v>4.2458626532899499</v>
      </c>
      <c r="AZ80" s="109">
        <v>533.51959006708103</v>
      </c>
      <c r="BA80" s="109">
        <v>12.8423525215435</v>
      </c>
      <c r="BB80" s="109">
        <v>9.3916088369813906</v>
      </c>
      <c r="BC80" s="109">
        <v>50.398124687462399</v>
      </c>
      <c r="BD80" s="109">
        <v>1.40320554265176</v>
      </c>
      <c r="BE80" s="109">
        <v>3.9794534779024899</v>
      </c>
      <c r="BF80" s="109">
        <v>0.73414649542023602</v>
      </c>
      <c r="BG80" s="109">
        <v>0.14319448867543599</v>
      </c>
      <c r="BH80" s="109">
        <v>5.7699794957322004</v>
      </c>
      <c r="BI80" s="109">
        <v>1.62329801823514</v>
      </c>
      <c r="BJ80" s="109">
        <v>8.1608994216789608</v>
      </c>
      <c r="BK80" s="109">
        <v>0.18749864880525499</v>
      </c>
      <c r="BL80" s="109">
        <v>1.6230725672034499E-2</v>
      </c>
      <c r="BM80" s="109">
        <v>0.16036596765019401</v>
      </c>
      <c r="BN80" s="109">
        <v>0.71447028081000996</v>
      </c>
      <c r="BO80" s="109">
        <v>1.19334745895271</v>
      </c>
      <c r="BP80" s="109">
        <v>0.36744543656380602</v>
      </c>
      <c r="BQ80" s="109">
        <v>2.0098160012058699</v>
      </c>
      <c r="BR80" s="109">
        <v>0.68615828452568595</v>
      </c>
      <c r="BS80" s="109">
        <v>0.20088223996313001</v>
      </c>
      <c r="BT80" s="109">
        <v>1.4343075685176601</v>
      </c>
      <c r="BU80" s="109">
        <v>0.116915149218474</v>
      </c>
      <c r="BV80" s="109">
        <v>0.58017654600386703</v>
      </c>
      <c r="BW80" s="109">
        <v>0.13912605438994199</v>
      </c>
      <c r="BX80" s="109">
        <v>0.29370142700242902</v>
      </c>
      <c r="BY80" s="109">
        <v>4.9354222165507701E-2</v>
      </c>
      <c r="BZ80" s="109">
        <v>0.36657121679000099</v>
      </c>
      <c r="CA80" s="109">
        <v>4.7714437741116202E-2</v>
      </c>
      <c r="CB80" s="109">
        <v>0.74765797788265498</v>
      </c>
      <c r="CC80" s="109">
        <v>5.0920587578425998E-2</v>
      </c>
      <c r="CE80" s="109">
        <v>4.6576288207345301E-2</v>
      </c>
      <c r="CF80" s="123">
        <v>1.17930174184426E-7</v>
      </c>
    </row>
    <row r="81" spans="1:84" x14ac:dyDescent="0.25">
      <c r="A81">
        <v>670</v>
      </c>
      <c r="B81">
        <v>77</v>
      </c>
      <c r="C81" s="120" t="s">
        <v>15</v>
      </c>
      <c r="D81">
        <v>118423</v>
      </c>
      <c r="E81" t="s">
        <v>184</v>
      </c>
      <c r="F81" t="s">
        <v>46</v>
      </c>
      <c r="G81" t="s">
        <v>189</v>
      </c>
      <c r="H81" s="109">
        <v>76.164317022679157</v>
      </c>
      <c r="I81">
        <v>5</v>
      </c>
      <c r="J81" s="140">
        <v>1.11414549044264</v>
      </c>
      <c r="K81" s="141">
        <v>82335.732391799495</v>
      </c>
      <c r="L81" s="141">
        <v>33027.225458731402</v>
      </c>
      <c r="M81" s="141">
        <v>221828.76710306801</v>
      </c>
      <c r="N81" s="141">
        <v>88.098922802355304</v>
      </c>
      <c r="O81" s="141">
        <v>14766.8686019988</v>
      </c>
      <c r="P81" s="141">
        <v>283.57158281523999</v>
      </c>
      <c r="Q81" s="141">
        <v>205.33543247566001</v>
      </c>
      <c r="R81" s="141">
        <v>1027.4479065816099</v>
      </c>
      <c r="S81" s="141">
        <v>35.0338347957614</v>
      </c>
      <c r="T81" s="141">
        <v>84.626480203937902</v>
      </c>
      <c r="U81" s="141">
        <v>12.676579685088999</v>
      </c>
      <c r="V81" s="141" t="s">
        <v>182</v>
      </c>
      <c r="W81" s="141">
        <v>146.77531408198001</v>
      </c>
      <c r="X81" s="141">
        <v>21.7611557057173</v>
      </c>
      <c r="Y81" s="141">
        <v>137.127371140723</v>
      </c>
      <c r="Z81" s="141">
        <v>0.90304660785995505</v>
      </c>
      <c r="AA81" s="141" t="s">
        <v>182</v>
      </c>
      <c r="AB81" s="122" t="s">
        <v>182</v>
      </c>
      <c r="AC81" s="122">
        <v>9.0425897561047801</v>
      </c>
      <c r="AD81" s="122">
        <v>32.461577288911897</v>
      </c>
      <c r="AE81" s="122">
        <v>5.3493407723296498</v>
      </c>
      <c r="AF81" s="122">
        <v>29.073378957968099</v>
      </c>
      <c r="AG81" s="122">
        <v>7.7747602276007797</v>
      </c>
      <c r="AH81" s="122">
        <v>2.5267768210339701</v>
      </c>
      <c r="AI81" s="122">
        <v>7.1729836982361102</v>
      </c>
      <c r="AJ81" s="122">
        <v>0.98092636950622503</v>
      </c>
      <c r="AK81" s="122">
        <v>5.51953641568275</v>
      </c>
      <c r="AL81" s="122">
        <v>0.94430268034352804</v>
      </c>
      <c r="AM81" s="122">
        <v>1.8556737879315199</v>
      </c>
      <c r="AN81" s="122">
        <v>0.25277415349789101</v>
      </c>
      <c r="AO81" s="122">
        <v>1.1876523306056701</v>
      </c>
      <c r="AP81" s="122">
        <v>0.20927485707596799</v>
      </c>
      <c r="AQ81" s="122">
        <v>6.1034786010462101</v>
      </c>
      <c r="AR81" s="122">
        <v>0.190016289009516</v>
      </c>
      <c r="AT81" s="122">
        <v>7.6294987462676003E-2</v>
      </c>
      <c r="AU81" s="142">
        <v>1.3314051005200001E-2</v>
      </c>
      <c r="AV81" s="140">
        <v>1939.7370374279301</v>
      </c>
      <c r="AW81" s="109">
        <v>1283.93600842616</v>
      </c>
      <c r="AX81" s="109">
        <v>5305.4311756822599</v>
      </c>
      <c r="AY81" s="109">
        <v>2.1787359884024999</v>
      </c>
      <c r="AZ81" s="109">
        <v>602.75121557716795</v>
      </c>
      <c r="BA81" s="109">
        <v>8.3626176756855202</v>
      </c>
      <c r="BB81" s="109">
        <v>4.8208011667655501</v>
      </c>
      <c r="BC81" s="109">
        <v>28.093463520678899</v>
      </c>
      <c r="BD81" s="109">
        <v>1.34189219244725</v>
      </c>
      <c r="BE81" s="109">
        <v>4.1518205512659296</v>
      </c>
      <c r="BF81" s="109">
        <v>0.58586826907992295</v>
      </c>
      <c r="BG81" s="109">
        <v>0.114641967710047</v>
      </c>
      <c r="BH81" s="109">
        <v>3.1850505581978998</v>
      </c>
      <c r="BI81" s="109">
        <v>0.70036670804809897</v>
      </c>
      <c r="BJ81" s="109">
        <v>6.2437262783383298</v>
      </c>
      <c r="BK81" s="109">
        <v>0.12508373799113201</v>
      </c>
      <c r="BL81" s="109">
        <v>1.8214021264854101E-2</v>
      </c>
      <c r="BM81" s="109">
        <v>3.3089481052671399E-5</v>
      </c>
      <c r="BN81" s="109">
        <v>0.45978663150399801</v>
      </c>
      <c r="BO81" s="109">
        <v>1.43621839749388</v>
      </c>
      <c r="BP81" s="109">
        <v>0.24063668104626301</v>
      </c>
      <c r="BQ81" s="109">
        <v>1.7167706831841101</v>
      </c>
      <c r="BR81" s="109">
        <v>0.64055406036126805</v>
      </c>
      <c r="BS81" s="109">
        <v>0.19865595521728799</v>
      </c>
      <c r="BT81" s="109">
        <v>0.69775610049840997</v>
      </c>
      <c r="BU81" s="109">
        <v>7.6876564898504293E-2</v>
      </c>
      <c r="BV81" s="109">
        <v>0.43190378313776301</v>
      </c>
      <c r="BW81" s="109">
        <v>7.4977630048635197E-2</v>
      </c>
      <c r="BX81" s="109">
        <v>0.217375951591189</v>
      </c>
      <c r="BY81" s="109">
        <v>5.0577643904756601E-2</v>
      </c>
      <c r="BZ81" s="109">
        <v>0.22556062636514401</v>
      </c>
      <c r="CA81" s="109">
        <v>3.7349352834344998E-2</v>
      </c>
      <c r="CB81" s="109">
        <v>0.45582422688505603</v>
      </c>
      <c r="CC81" s="109">
        <v>3.5935681798354498E-2</v>
      </c>
      <c r="CE81" s="109">
        <v>2.9252529978291399E-2</v>
      </c>
      <c r="CF81" s="123">
        <v>1.11767247603872E-2</v>
      </c>
    </row>
    <row r="82" spans="1:84" x14ac:dyDescent="0.25">
      <c r="A82">
        <v>671</v>
      </c>
      <c r="B82">
        <v>78</v>
      </c>
      <c r="C82" s="120" t="s">
        <v>15</v>
      </c>
      <c r="D82">
        <v>118423</v>
      </c>
      <c r="E82" t="s">
        <v>183</v>
      </c>
      <c r="F82" t="s">
        <v>46</v>
      </c>
      <c r="G82" t="s">
        <v>189</v>
      </c>
      <c r="H82" s="109">
        <v>74.615277831860524</v>
      </c>
      <c r="I82">
        <v>5</v>
      </c>
      <c r="J82" s="140">
        <v>1.40555244062941</v>
      </c>
      <c r="K82" s="141">
        <v>72630.137013871004</v>
      </c>
      <c r="L82" s="141">
        <v>46446.077225856003</v>
      </c>
      <c r="M82" s="141">
        <v>211912.32137061199</v>
      </c>
      <c r="N82" s="141">
        <v>87.091989918160195</v>
      </c>
      <c r="O82" s="141">
        <v>22139.573085787601</v>
      </c>
      <c r="P82" s="141">
        <v>340.92353853895099</v>
      </c>
      <c r="Q82" s="141">
        <v>233.456126138901</v>
      </c>
      <c r="R82" s="141">
        <v>1032.64098843538</v>
      </c>
      <c r="S82" s="141">
        <v>33.614448522014399</v>
      </c>
      <c r="T82" s="141">
        <v>65.512771622888394</v>
      </c>
      <c r="U82" s="141">
        <v>19.732074208379402</v>
      </c>
      <c r="V82" s="141" t="s">
        <v>182</v>
      </c>
      <c r="W82" s="141">
        <v>163.796506719126</v>
      </c>
      <c r="X82" s="141">
        <v>30.411698330508401</v>
      </c>
      <c r="Y82" s="141">
        <v>232.84165981426301</v>
      </c>
      <c r="Z82" s="141">
        <v>2.4685069887632198</v>
      </c>
      <c r="AA82" s="141" t="s">
        <v>182</v>
      </c>
      <c r="AB82" s="122" t="s">
        <v>182</v>
      </c>
      <c r="AC82" s="122">
        <v>15.233222671360901</v>
      </c>
      <c r="AD82" s="122">
        <v>52.511935960542097</v>
      </c>
      <c r="AE82" s="122">
        <v>8.9471592330743608</v>
      </c>
      <c r="AF82" s="122">
        <v>47.932124378180703</v>
      </c>
      <c r="AG82" s="122">
        <v>11.431206793569499</v>
      </c>
      <c r="AH82" s="122">
        <v>3.79564445714509</v>
      </c>
      <c r="AI82" s="122">
        <v>11.594026614555901</v>
      </c>
      <c r="AJ82" s="122">
        <v>1.45920258566412</v>
      </c>
      <c r="AK82" s="122">
        <v>7.8760179982569598</v>
      </c>
      <c r="AL82" s="122">
        <v>1.31660317359293</v>
      </c>
      <c r="AM82" s="122">
        <v>3.1628277503577098</v>
      </c>
      <c r="AN82" s="122">
        <v>0.37460461879977502</v>
      </c>
      <c r="AO82" s="122">
        <v>2.0988288747595698</v>
      </c>
      <c r="AP82" s="122">
        <v>0.29136472483401499</v>
      </c>
      <c r="AQ82" s="122">
        <v>9.1770854161005104</v>
      </c>
      <c r="AR82" s="122">
        <v>0.54818866836272395</v>
      </c>
      <c r="AT82" s="122">
        <v>0.195349652461451</v>
      </c>
      <c r="AU82" s="142">
        <v>7.7643865592489196E-3</v>
      </c>
      <c r="AV82" s="140">
        <v>1092.2666553674001</v>
      </c>
      <c r="AW82" s="109">
        <v>883.14560873790595</v>
      </c>
      <c r="AX82" s="109">
        <v>3535.5794308104</v>
      </c>
      <c r="AY82" s="109">
        <v>2.02635147013175</v>
      </c>
      <c r="AZ82" s="109">
        <v>518.86605400610199</v>
      </c>
      <c r="BA82" s="109">
        <v>4.7568987293236802</v>
      </c>
      <c r="BB82" s="109">
        <v>17.492650503464102</v>
      </c>
      <c r="BC82" s="109">
        <v>10.4024579653028</v>
      </c>
      <c r="BD82" s="109">
        <v>1.06491861099573</v>
      </c>
      <c r="BE82" s="109">
        <v>3.9424308088752702</v>
      </c>
      <c r="BF82" s="109">
        <v>0.67897476060937201</v>
      </c>
      <c r="BG82" s="109">
        <v>0.116580986175594</v>
      </c>
      <c r="BH82" s="109">
        <v>2.4344670532733601</v>
      </c>
      <c r="BI82" s="109">
        <v>0.89415148148290402</v>
      </c>
      <c r="BJ82" s="109">
        <v>7.85034906005649</v>
      </c>
      <c r="BK82" s="109">
        <v>0.226524971642487</v>
      </c>
      <c r="BL82" s="109">
        <v>1.38155007390291E-2</v>
      </c>
      <c r="BM82" s="109">
        <v>6.5104133509441497E-2</v>
      </c>
      <c r="BN82" s="109">
        <v>0.72256670912717802</v>
      </c>
      <c r="BO82" s="109">
        <v>2.1955294281741198</v>
      </c>
      <c r="BP82" s="109">
        <v>0.40578009109707702</v>
      </c>
      <c r="BQ82" s="109">
        <v>2.2421520777617698</v>
      </c>
      <c r="BR82" s="109">
        <v>0.791791505360115</v>
      </c>
      <c r="BS82" s="109">
        <v>0.213030076968449</v>
      </c>
      <c r="BT82" s="109">
        <v>0.89728800204440595</v>
      </c>
      <c r="BU82" s="109">
        <v>0.108481605404498</v>
      </c>
      <c r="BV82" s="109">
        <v>0.483756079757649</v>
      </c>
      <c r="BW82" s="109">
        <v>8.2527931816233496E-2</v>
      </c>
      <c r="BX82" s="109">
        <v>0.25993754528579899</v>
      </c>
      <c r="BY82" s="109">
        <v>4.5468121201820401E-2</v>
      </c>
      <c r="BZ82" s="109">
        <v>0.287216644518065</v>
      </c>
      <c r="CA82" s="109">
        <v>3.4864873803815602E-2</v>
      </c>
      <c r="CB82" s="109">
        <v>0.46592690337620801</v>
      </c>
      <c r="CC82" s="109">
        <v>6.5511597639721697E-2</v>
      </c>
      <c r="CE82" s="109">
        <v>4.1619986085652302E-2</v>
      </c>
      <c r="CF82" s="123">
        <v>7.5067736145148197E-3</v>
      </c>
    </row>
    <row r="83" spans="1:84" x14ac:dyDescent="0.25">
      <c r="A83">
        <v>672</v>
      </c>
      <c r="B83">
        <v>79</v>
      </c>
      <c r="C83" s="120" t="s">
        <v>15</v>
      </c>
      <c r="D83">
        <v>118423</v>
      </c>
      <c r="E83" t="s">
        <v>183</v>
      </c>
      <c r="F83" t="s">
        <v>46</v>
      </c>
      <c r="G83" t="s">
        <v>189</v>
      </c>
      <c r="H83" s="109">
        <v>81.9509902674546</v>
      </c>
      <c r="I83">
        <v>3</v>
      </c>
      <c r="J83" s="140">
        <v>1.13615453272912</v>
      </c>
      <c r="K83" s="141">
        <v>86932.250378022305</v>
      </c>
      <c r="L83" s="141">
        <v>25041.275421462698</v>
      </c>
      <c r="M83" s="141">
        <v>230154.829400819</v>
      </c>
      <c r="N83" s="141">
        <v>75.393617598265294</v>
      </c>
      <c r="O83" s="141">
        <v>10660.6509233997</v>
      </c>
      <c r="P83" s="141">
        <v>230.23220694180199</v>
      </c>
      <c r="Q83" s="141">
        <v>201.512566111935</v>
      </c>
      <c r="R83" s="141">
        <v>1126.69538682555</v>
      </c>
      <c r="S83" s="141">
        <v>34.998012513120997</v>
      </c>
      <c r="T83" s="141">
        <v>68.725490148298505</v>
      </c>
      <c r="U83" s="141">
        <v>9.7114769907770295</v>
      </c>
      <c r="V83" s="141" t="s">
        <v>182</v>
      </c>
      <c r="W83" s="141">
        <v>140.78896977611799</v>
      </c>
      <c r="X83" s="141">
        <v>19.374767519217201</v>
      </c>
      <c r="Y83" s="141">
        <v>102.450775922517</v>
      </c>
      <c r="Z83" s="141">
        <v>0.60599515883993005</v>
      </c>
      <c r="AA83" s="141" t="s">
        <v>182</v>
      </c>
      <c r="AB83" s="122" t="s">
        <v>182</v>
      </c>
      <c r="AC83" s="122">
        <v>7.8442948485106303</v>
      </c>
      <c r="AD83" s="122">
        <v>28.054424144578402</v>
      </c>
      <c r="AE83" s="122">
        <v>5.0781864968686703</v>
      </c>
      <c r="AF83" s="122">
        <v>26.808430595590099</v>
      </c>
      <c r="AG83" s="122">
        <v>6.8117163599815997</v>
      </c>
      <c r="AH83" s="122">
        <v>2.4025204304646102</v>
      </c>
      <c r="AI83" s="122">
        <v>6.8071857579292301</v>
      </c>
      <c r="AJ83" s="122">
        <v>0.82083437556599703</v>
      </c>
      <c r="AK83" s="122">
        <v>4.60026679899791</v>
      </c>
      <c r="AL83" s="122">
        <v>0.78023292833937796</v>
      </c>
      <c r="AM83" s="122">
        <v>1.9482599041437001</v>
      </c>
      <c r="AN83" s="122">
        <v>0.19648815458419999</v>
      </c>
      <c r="AO83" s="122">
        <v>1.3823580654065399</v>
      </c>
      <c r="AP83" s="122">
        <v>0.15991125897708899</v>
      </c>
      <c r="AQ83" s="122">
        <v>4.19060513623507</v>
      </c>
      <c r="AR83" s="122">
        <v>0.103644504542139</v>
      </c>
      <c r="AT83" s="122">
        <v>4.4635288512122201E-2</v>
      </c>
      <c r="AU83" s="142">
        <v>7.9637781483625093E-3</v>
      </c>
      <c r="AV83" s="140">
        <v>1366.3289550598699</v>
      </c>
      <c r="AW83" s="109">
        <v>357.27149648436301</v>
      </c>
      <c r="AX83" s="109">
        <v>3764.8305459415501</v>
      </c>
      <c r="AY83" s="109">
        <v>1.6451075352845399</v>
      </c>
      <c r="AZ83" s="109">
        <v>220.17861058567999</v>
      </c>
      <c r="BA83" s="109">
        <v>5.3019320092041404</v>
      </c>
      <c r="BB83" s="109">
        <v>6.2361675860884596</v>
      </c>
      <c r="BC83" s="109">
        <v>22.2773709279112</v>
      </c>
      <c r="BD83" s="109">
        <v>1.18121627177791</v>
      </c>
      <c r="BE83" s="109">
        <v>3.1552684620249298</v>
      </c>
      <c r="BF83" s="109">
        <v>0.63264114727286003</v>
      </c>
      <c r="BG83" s="109">
        <v>9.8568064759186794E-2</v>
      </c>
      <c r="BH83" s="109">
        <v>3.1304178031882501</v>
      </c>
      <c r="BI83" s="109">
        <v>0.560202981250986</v>
      </c>
      <c r="BJ83" s="109">
        <v>2.8363058780303199</v>
      </c>
      <c r="BK83" s="109">
        <v>9.9293581392199196E-2</v>
      </c>
      <c r="BL83" s="109">
        <v>2.0348023395229699E-2</v>
      </c>
      <c r="BM83" s="109">
        <v>4.5835355202887201E-2</v>
      </c>
      <c r="BN83" s="109">
        <v>0.296052029745209</v>
      </c>
      <c r="BO83" s="109">
        <v>0.65025528031429902</v>
      </c>
      <c r="BP83" s="109">
        <v>0.202760027496006</v>
      </c>
      <c r="BQ83" s="109">
        <v>1.4250098132022899</v>
      </c>
      <c r="BR83" s="109">
        <v>0.58587164938581904</v>
      </c>
      <c r="BS83" s="109">
        <v>0.23673152416044199</v>
      </c>
      <c r="BT83" s="109">
        <v>0.55862620655459905</v>
      </c>
      <c r="BU83" s="109">
        <v>7.9292780541140404E-2</v>
      </c>
      <c r="BV83" s="109">
        <v>0.32899731033506902</v>
      </c>
      <c r="BW83" s="109">
        <v>7.1037289066218007E-2</v>
      </c>
      <c r="BX83" s="109">
        <v>0.20598842788313501</v>
      </c>
      <c r="BY83" s="109">
        <v>4.5677709409549197E-2</v>
      </c>
      <c r="BZ83" s="109">
        <v>0.25637038530552098</v>
      </c>
      <c r="CA83" s="109">
        <v>2.7589540374027999E-2</v>
      </c>
      <c r="CB83" s="109">
        <v>0.30631691225815399</v>
      </c>
      <c r="CC83" s="109">
        <v>2.7052102328047702E-2</v>
      </c>
      <c r="CE83" s="109">
        <v>2.13780841660281E-2</v>
      </c>
      <c r="CF83" s="123">
        <v>8.9203465201192593E-3</v>
      </c>
    </row>
    <row r="84" spans="1:84" x14ac:dyDescent="0.25">
      <c r="A84">
        <v>673</v>
      </c>
      <c r="B84">
        <v>80</v>
      </c>
      <c r="C84" s="120" t="s">
        <v>15</v>
      </c>
      <c r="D84">
        <v>118423</v>
      </c>
      <c r="E84" t="s">
        <v>183</v>
      </c>
      <c r="F84" t="s">
        <v>46</v>
      </c>
      <c r="G84" t="s">
        <v>189</v>
      </c>
      <c r="H84" s="109">
        <v>79.903951096972619</v>
      </c>
      <c r="I84">
        <v>3</v>
      </c>
      <c r="J84" s="140">
        <v>1.39059272975305</v>
      </c>
      <c r="K84" s="141">
        <v>85036.676635606695</v>
      </c>
      <c r="L84" s="141">
        <v>25169.261269508101</v>
      </c>
      <c r="M84" s="141">
        <v>225827.77782356701</v>
      </c>
      <c r="N84" s="141">
        <v>87.631024490192601</v>
      </c>
      <c r="O84" s="141">
        <v>11153.3674497463</v>
      </c>
      <c r="P84" s="141">
        <v>245.94902159607599</v>
      </c>
      <c r="Q84" s="141">
        <v>486.160534014917</v>
      </c>
      <c r="R84" s="141">
        <v>1053.1700488066899</v>
      </c>
      <c r="S84" s="141">
        <v>35.9237088068692</v>
      </c>
      <c r="T84" s="141">
        <v>105.03094043784699</v>
      </c>
      <c r="U84" s="141">
        <v>10.6892882072499</v>
      </c>
      <c r="V84" s="141" t="s">
        <v>182</v>
      </c>
      <c r="W84" s="141">
        <v>136.380184380613</v>
      </c>
      <c r="X84" s="141">
        <v>19.430821911230399</v>
      </c>
      <c r="Y84" s="141">
        <v>112.115031052661</v>
      </c>
      <c r="Z84" s="141">
        <v>0.60025564457127101</v>
      </c>
      <c r="AA84" s="141" t="s">
        <v>182</v>
      </c>
      <c r="AB84" s="122" t="s">
        <v>182</v>
      </c>
      <c r="AC84" s="122">
        <v>7.9580487945692902</v>
      </c>
      <c r="AD84" s="122">
        <v>27.504006553324999</v>
      </c>
      <c r="AE84" s="122">
        <v>4.4535894408643397</v>
      </c>
      <c r="AF84" s="122">
        <v>26.1149410655105</v>
      </c>
      <c r="AG84" s="122">
        <v>6.7588216424515304</v>
      </c>
      <c r="AH84" s="122">
        <v>2.1397635258505798</v>
      </c>
      <c r="AI84" s="122">
        <v>6.4718126337947099</v>
      </c>
      <c r="AJ84" s="122">
        <v>0.94158817696045805</v>
      </c>
      <c r="AK84" s="122">
        <v>5.0018147602590304</v>
      </c>
      <c r="AL84" s="122">
        <v>0.82901744884277695</v>
      </c>
      <c r="AM84" s="122">
        <v>1.9262742714919201</v>
      </c>
      <c r="AN84" s="122">
        <v>0.20183839159959599</v>
      </c>
      <c r="AO84" s="122">
        <v>1.27127718386426</v>
      </c>
      <c r="AP84" s="122">
        <v>0.17897334391921799</v>
      </c>
      <c r="AQ84" s="122">
        <v>4.6110627216950801</v>
      </c>
      <c r="AR84" s="122">
        <v>0.14435689822353301</v>
      </c>
      <c r="AT84" s="122">
        <v>5.6135434923563002E-2</v>
      </c>
      <c r="AU84" s="142" t="s">
        <v>182</v>
      </c>
      <c r="AV84" s="140">
        <v>1461.69285625417</v>
      </c>
      <c r="AW84" s="109">
        <v>402.64728119709901</v>
      </c>
      <c r="AX84" s="109">
        <v>4232.1281935655497</v>
      </c>
      <c r="AY84" s="109">
        <v>1.50722518301674</v>
      </c>
      <c r="AZ84" s="109">
        <v>154.56377356098901</v>
      </c>
      <c r="BA84" s="109">
        <v>4.4038866236570602</v>
      </c>
      <c r="BB84" s="109">
        <v>10.509648158578599</v>
      </c>
      <c r="BC84" s="109">
        <v>26.6851537747397</v>
      </c>
      <c r="BD84" s="109">
        <v>1.0074027340846301</v>
      </c>
      <c r="BE84" s="109">
        <v>5.0024650440511804</v>
      </c>
      <c r="BF84" s="109">
        <v>0.58763237721141603</v>
      </c>
      <c r="BG84" s="109">
        <v>9.8612728291237406E-2</v>
      </c>
      <c r="BH84" s="109">
        <v>3.8376582373955799</v>
      </c>
      <c r="BI84" s="109">
        <v>0.68468693528152802</v>
      </c>
      <c r="BJ84" s="109">
        <v>3.78151950109108</v>
      </c>
      <c r="BK84" s="109">
        <v>0.111466970912872</v>
      </c>
      <c r="BL84" s="109">
        <v>1.35027738910383E-2</v>
      </c>
      <c r="BM84" s="109">
        <v>3.6715947546332403E-5</v>
      </c>
      <c r="BN84" s="109">
        <v>0.39164965016148201</v>
      </c>
      <c r="BO84" s="109">
        <v>1.3439579611986701</v>
      </c>
      <c r="BP84" s="109">
        <v>0.20963696165016699</v>
      </c>
      <c r="BQ84" s="109">
        <v>1.48067446886163</v>
      </c>
      <c r="BR84" s="109">
        <v>0.60513324266856605</v>
      </c>
      <c r="BS84" s="109">
        <v>0.19114596250754001</v>
      </c>
      <c r="BT84" s="109">
        <v>0.63531162027260701</v>
      </c>
      <c r="BU84" s="109">
        <v>9.1826631709265097E-2</v>
      </c>
      <c r="BV84" s="109">
        <v>0.32801481033750002</v>
      </c>
      <c r="BW84" s="109">
        <v>8.8343615571476103E-2</v>
      </c>
      <c r="BX84" s="109">
        <v>0.232963740967633</v>
      </c>
      <c r="BY84" s="109">
        <v>3.7230939453891998E-2</v>
      </c>
      <c r="BZ84" s="109">
        <v>0.207830443963573</v>
      </c>
      <c r="CA84" s="109">
        <v>3.9252110636514202E-2</v>
      </c>
      <c r="CB84" s="109">
        <v>0.31662773562278401</v>
      </c>
      <c r="CC84" s="109">
        <v>3.9553249236548703E-2</v>
      </c>
      <c r="CE84" s="109">
        <v>2.1782871513477301E-2</v>
      </c>
      <c r="CF84" s="123">
        <v>8.7184298710138402E-14</v>
      </c>
    </row>
    <row r="85" spans="1:84" x14ac:dyDescent="0.25">
      <c r="A85">
        <v>674</v>
      </c>
      <c r="B85">
        <v>81</v>
      </c>
      <c r="C85" s="120" t="s">
        <v>15</v>
      </c>
      <c r="D85">
        <v>118423</v>
      </c>
      <c r="E85" t="s">
        <v>183</v>
      </c>
      <c r="F85" t="s">
        <v>46</v>
      </c>
      <c r="G85" t="s">
        <v>189</v>
      </c>
      <c r="H85" s="109">
        <v>79.759052397536905</v>
      </c>
      <c r="I85">
        <v>3</v>
      </c>
      <c r="J85" s="140">
        <v>2.3902980932479001</v>
      </c>
      <c r="K85" s="141">
        <v>85163.693441084906</v>
      </c>
      <c r="L85" s="141">
        <v>27423.123774323099</v>
      </c>
      <c r="M85" s="141">
        <v>231593.45977316299</v>
      </c>
      <c r="N85" s="141">
        <v>87.348930779835996</v>
      </c>
      <c r="O85" s="141">
        <v>11856.8451887964</v>
      </c>
      <c r="P85" s="141">
        <v>250.289682355351</v>
      </c>
      <c r="Q85" s="141">
        <v>393.75042285266301</v>
      </c>
      <c r="R85" s="141">
        <v>1030.61888825337</v>
      </c>
      <c r="S85" s="141">
        <v>36.404465641261098</v>
      </c>
      <c r="T85" s="141">
        <v>104.64150495613499</v>
      </c>
      <c r="U85" s="141">
        <v>10.293811705237999</v>
      </c>
      <c r="V85" s="141" t="s">
        <v>182</v>
      </c>
      <c r="W85" s="141">
        <v>136.95565843591501</v>
      </c>
      <c r="X85" s="141">
        <v>18.918730702984099</v>
      </c>
      <c r="Y85" s="141">
        <v>109.149239554906</v>
      </c>
      <c r="Z85" s="141">
        <v>0.94914001351045596</v>
      </c>
      <c r="AA85" s="141" t="s">
        <v>182</v>
      </c>
      <c r="AB85" s="122">
        <v>1.88517372533812</v>
      </c>
      <c r="AC85" s="122">
        <v>7.75245857707149</v>
      </c>
      <c r="AD85" s="122">
        <v>26.718697125923001</v>
      </c>
      <c r="AE85" s="122">
        <v>4.4746115762095</v>
      </c>
      <c r="AF85" s="122">
        <v>25.219323734552098</v>
      </c>
      <c r="AG85" s="122">
        <v>6.4528925323700204</v>
      </c>
      <c r="AH85" s="122">
        <v>2.13901272334836</v>
      </c>
      <c r="AI85" s="122">
        <v>6.6895396921370001</v>
      </c>
      <c r="AJ85" s="122">
        <v>0.85447293294188997</v>
      </c>
      <c r="AK85" s="122">
        <v>4.4619192966143997</v>
      </c>
      <c r="AL85" s="122">
        <v>0.76957816180832195</v>
      </c>
      <c r="AM85" s="122">
        <v>1.85713737663515</v>
      </c>
      <c r="AN85" s="122">
        <v>0.20371973942899299</v>
      </c>
      <c r="AO85" s="122">
        <v>1.4433297591816601</v>
      </c>
      <c r="AP85" s="122">
        <v>0.14665298144882799</v>
      </c>
      <c r="AQ85" s="122">
        <v>4.6104510058743102</v>
      </c>
      <c r="AR85" s="122">
        <v>0.120162764377843</v>
      </c>
      <c r="AT85" s="122">
        <v>0.13894507765111</v>
      </c>
      <c r="AU85" s="142">
        <v>1.00726481253263E-2</v>
      </c>
      <c r="AV85" s="140">
        <v>1539.92984714043</v>
      </c>
      <c r="AW85" s="109">
        <v>659.41844095103102</v>
      </c>
      <c r="AX85" s="109">
        <v>4445.2220266056302</v>
      </c>
      <c r="AY85" s="109">
        <v>1.54372877260662</v>
      </c>
      <c r="AZ85" s="109">
        <v>258.14441748401703</v>
      </c>
      <c r="BA85" s="109">
        <v>5.4956399680019103</v>
      </c>
      <c r="BB85" s="109">
        <v>8.8946763285680603</v>
      </c>
      <c r="BC85" s="109">
        <v>22.2507629332076</v>
      </c>
      <c r="BD85" s="109">
        <v>1.1538017223235599</v>
      </c>
      <c r="BE85" s="109">
        <v>4.0317083479334901</v>
      </c>
      <c r="BF85" s="109">
        <v>0.82962536097934603</v>
      </c>
      <c r="BG85" s="109">
        <v>0.14374247880829399</v>
      </c>
      <c r="BH85" s="109">
        <v>3.8704070277191698</v>
      </c>
      <c r="BI85" s="109">
        <v>0.58585168215024797</v>
      </c>
      <c r="BJ85" s="109">
        <v>3.29073193573667</v>
      </c>
      <c r="BK85" s="109">
        <v>0.26286544364954101</v>
      </c>
      <c r="BL85" s="109">
        <v>1.2126457306278701E-2</v>
      </c>
      <c r="BM85" s="109">
        <v>1.3403103022488401</v>
      </c>
      <c r="BN85" s="109">
        <v>0.42656382006568599</v>
      </c>
      <c r="BO85" s="109">
        <v>1.28339477798464</v>
      </c>
      <c r="BP85" s="109">
        <v>0.25120818781599602</v>
      </c>
      <c r="BQ85" s="109">
        <v>1.4187628037465301</v>
      </c>
      <c r="BR85" s="109">
        <v>0.81906986428094497</v>
      </c>
      <c r="BS85" s="109">
        <v>0.21397908309056099</v>
      </c>
      <c r="BT85" s="109">
        <v>0.81896972542027802</v>
      </c>
      <c r="BU85" s="109">
        <v>0.122843445972144</v>
      </c>
      <c r="BV85" s="109">
        <v>0.48608340006424999</v>
      </c>
      <c r="BW85" s="109">
        <v>8.1176237899501499E-2</v>
      </c>
      <c r="BX85" s="109">
        <v>0.17992966579223099</v>
      </c>
      <c r="BY85" s="109">
        <v>4.1192172202711597E-2</v>
      </c>
      <c r="BZ85" s="109">
        <v>0.29996314051517198</v>
      </c>
      <c r="CA85" s="109">
        <v>3.2560489630460099E-2</v>
      </c>
      <c r="CB85" s="109">
        <v>0.37442729953262499</v>
      </c>
      <c r="CC85" s="109">
        <v>3.5734846995803003E-2</v>
      </c>
      <c r="CE85" s="109">
        <v>5.4062831585613903E-2</v>
      </c>
      <c r="CF85" s="123">
        <v>1.10067702928517E-2</v>
      </c>
    </row>
    <row r="86" spans="1:84" x14ac:dyDescent="0.25">
      <c r="A86">
        <v>675</v>
      </c>
      <c r="B86">
        <v>82</v>
      </c>
      <c r="C86" s="120" t="s">
        <v>15</v>
      </c>
      <c r="D86">
        <v>118423</v>
      </c>
      <c r="E86" t="s">
        <v>183</v>
      </c>
      <c r="F86" t="s">
        <v>46</v>
      </c>
      <c r="G86" t="s">
        <v>189</v>
      </c>
      <c r="H86" s="109">
        <v>81.451702610912449</v>
      </c>
      <c r="I86">
        <v>3</v>
      </c>
      <c r="J86" s="140">
        <v>2.4150709805446402</v>
      </c>
      <c r="K86" s="141">
        <v>84839.414859145298</v>
      </c>
      <c r="L86" s="141">
        <v>25305.712685357001</v>
      </c>
      <c r="M86" s="141">
        <v>226004.43883433999</v>
      </c>
      <c r="N86" s="141">
        <v>86.215352282479401</v>
      </c>
      <c r="O86" s="141">
        <v>11904.322894950301</v>
      </c>
      <c r="P86" s="141">
        <v>239.92893769425999</v>
      </c>
      <c r="Q86" s="141">
        <v>181.182528722744</v>
      </c>
      <c r="R86" s="141">
        <v>1087.9958619348799</v>
      </c>
      <c r="S86" s="141">
        <v>35.8000946957685</v>
      </c>
      <c r="T86" s="141">
        <v>77.3715874565153</v>
      </c>
      <c r="U86" s="141">
        <v>10.1160694271609</v>
      </c>
      <c r="V86" s="141" t="s">
        <v>182</v>
      </c>
      <c r="W86" s="141">
        <v>156.25936208693699</v>
      </c>
      <c r="X86" s="141">
        <v>21.445516048658099</v>
      </c>
      <c r="Y86" s="141">
        <v>132.64587180262899</v>
      </c>
      <c r="Z86" s="141">
        <v>0.93567951170640395</v>
      </c>
      <c r="AA86" s="141" t="s">
        <v>182</v>
      </c>
      <c r="AB86" s="122">
        <v>3.28369119910605</v>
      </c>
      <c r="AC86" s="122">
        <v>9.2317548325256595</v>
      </c>
      <c r="AD86" s="122">
        <v>31.829042596270899</v>
      </c>
      <c r="AE86" s="122">
        <v>5.4101692672106596</v>
      </c>
      <c r="AF86" s="122">
        <v>28.529894233959599</v>
      </c>
      <c r="AG86" s="122">
        <v>8.1892555243288605</v>
      </c>
      <c r="AH86" s="122">
        <v>2.4281830902644201</v>
      </c>
      <c r="AI86" s="122">
        <v>7.4325868384332701</v>
      </c>
      <c r="AJ86" s="122">
        <v>0.95360005330332198</v>
      </c>
      <c r="AK86" s="122">
        <v>4.8264954647498399</v>
      </c>
      <c r="AL86" s="122">
        <v>0.93386716137000503</v>
      </c>
      <c r="AM86" s="122">
        <v>2.1422398862740999</v>
      </c>
      <c r="AN86" s="122">
        <v>0.193620520428644</v>
      </c>
      <c r="AO86" s="122">
        <v>1.5402966400026199</v>
      </c>
      <c r="AP86" s="122">
        <v>0.14934469596871899</v>
      </c>
      <c r="AQ86" s="122">
        <v>5.4976761395731497</v>
      </c>
      <c r="AR86" s="122">
        <v>0.16050632184592001</v>
      </c>
      <c r="AT86" s="122">
        <v>0.14694306833454601</v>
      </c>
      <c r="AU86" s="142">
        <v>5.1266819868980096E-3</v>
      </c>
      <c r="AV86" s="140">
        <v>1122.4306926556601</v>
      </c>
      <c r="AW86" s="109">
        <v>524.049179857328</v>
      </c>
      <c r="AX86" s="109">
        <v>3720.6368907288502</v>
      </c>
      <c r="AY86" s="109">
        <v>1.3615609796464301</v>
      </c>
      <c r="AZ86" s="109">
        <v>157.11176729753799</v>
      </c>
      <c r="BA86" s="109">
        <v>3.68913117417714</v>
      </c>
      <c r="BB86" s="109">
        <v>3.6719671994515402</v>
      </c>
      <c r="BC86" s="109">
        <v>19.4960670611712</v>
      </c>
      <c r="BD86" s="109">
        <v>1.2747931949345901</v>
      </c>
      <c r="BE86" s="109">
        <v>3.83603028255015</v>
      </c>
      <c r="BF86" s="109">
        <v>0.67566309097156796</v>
      </c>
      <c r="BG86" s="109">
        <v>0.11184857755208399</v>
      </c>
      <c r="BH86" s="109">
        <v>7.52328859339395</v>
      </c>
      <c r="BI86" s="109">
        <v>0.72548693602527903</v>
      </c>
      <c r="BJ86" s="109">
        <v>5.23469443848085</v>
      </c>
      <c r="BK86" s="109">
        <v>0.156485570270775</v>
      </c>
      <c r="BL86" s="109">
        <v>1.9196084838513702E-2</v>
      </c>
      <c r="BM86" s="109">
        <v>1.52493081459025</v>
      </c>
      <c r="BN86" s="109">
        <v>0.561380385830202</v>
      </c>
      <c r="BO86" s="109">
        <v>1.1776040980726901</v>
      </c>
      <c r="BP86" s="109">
        <v>0.32898699465200598</v>
      </c>
      <c r="BQ86" s="109">
        <v>1.53829512176088</v>
      </c>
      <c r="BR86" s="109">
        <v>0.64945140133346002</v>
      </c>
      <c r="BS86" s="109">
        <v>0.18375145291494299</v>
      </c>
      <c r="BT86" s="109">
        <v>0.622101465094404</v>
      </c>
      <c r="BU86" s="109">
        <v>9.1536803991763796E-2</v>
      </c>
      <c r="BV86" s="109">
        <v>0.37357974588600501</v>
      </c>
      <c r="BW86" s="109">
        <v>9.5005727268164003E-2</v>
      </c>
      <c r="BX86" s="109">
        <v>0.209178179819628</v>
      </c>
      <c r="BY86" s="109">
        <v>3.6003942374643799E-2</v>
      </c>
      <c r="BZ86" s="109">
        <v>0.23928901745068901</v>
      </c>
      <c r="CA86" s="109">
        <v>2.09228357356223E-2</v>
      </c>
      <c r="CB86" s="109">
        <v>0.43461989924612399</v>
      </c>
      <c r="CC86" s="109">
        <v>3.7922576342932598E-2</v>
      </c>
      <c r="CE86" s="109">
        <v>3.4800029068322497E-2</v>
      </c>
      <c r="CF86" s="123">
        <v>6.9774344642233501E-3</v>
      </c>
    </row>
    <row r="87" spans="1:84" x14ac:dyDescent="0.25">
      <c r="A87">
        <v>676</v>
      </c>
      <c r="B87">
        <v>83</v>
      </c>
      <c r="C87" s="120" t="s">
        <v>15</v>
      </c>
      <c r="D87">
        <v>118423</v>
      </c>
      <c r="E87" t="s">
        <v>183</v>
      </c>
      <c r="F87" t="s">
        <v>46</v>
      </c>
      <c r="G87" t="s">
        <v>189</v>
      </c>
      <c r="H87" s="109">
        <v>80.011346793021787</v>
      </c>
      <c r="I87">
        <v>3</v>
      </c>
      <c r="J87" s="140">
        <v>1.49208251480928</v>
      </c>
      <c r="K87" s="141">
        <v>87496.999263306498</v>
      </c>
      <c r="L87" s="141">
        <v>24980.388400415799</v>
      </c>
      <c r="M87" s="141">
        <v>229091.916805118</v>
      </c>
      <c r="N87" s="141">
        <v>87.911869587327999</v>
      </c>
      <c r="O87" s="141">
        <v>11482.4142391154</v>
      </c>
      <c r="P87" s="141">
        <v>240.49101442225299</v>
      </c>
      <c r="Q87" s="141">
        <v>259.15803242626203</v>
      </c>
      <c r="R87" s="141">
        <v>1055.8402749898901</v>
      </c>
      <c r="S87" s="141">
        <v>35.460133830709502</v>
      </c>
      <c r="T87" s="141">
        <v>89.471600972548501</v>
      </c>
      <c r="U87" s="141">
        <v>10.363578274106599</v>
      </c>
      <c r="V87" s="141" t="s">
        <v>182</v>
      </c>
      <c r="W87" s="141">
        <v>136.929927222011</v>
      </c>
      <c r="X87" s="141">
        <v>18.356060202231902</v>
      </c>
      <c r="Y87" s="141">
        <v>105.938701484951</v>
      </c>
      <c r="Z87" s="141">
        <v>0.60810670785046805</v>
      </c>
      <c r="AA87" s="141" t="s">
        <v>182</v>
      </c>
      <c r="AB87" s="122" t="s">
        <v>182</v>
      </c>
      <c r="AC87" s="122">
        <v>7.7661209237109103</v>
      </c>
      <c r="AD87" s="122">
        <v>26.927269442971902</v>
      </c>
      <c r="AE87" s="122">
        <v>4.7089349301221297</v>
      </c>
      <c r="AF87" s="122">
        <v>25.928668072872</v>
      </c>
      <c r="AG87" s="122">
        <v>7.2235065441125501</v>
      </c>
      <c r="AH87" s="122">
        <v>2.3561787081410199</v>
      </c>
      <c r="AI87" s="122">
        <v>6.6892652483605</v>
      </c>
      <c r="AJ87" s="122">
        <v>0.84621712332503496</v>
      </c>
      <c r="AK87" s="122">
        <v>4.9300823841202801</v>
      </c>
      <c r="AL87" s="122">
        <v>0.71753734514052603</v>
      </c>
      <c r="AM87" s="122">
        <v>1.93179887383982</v>
      </c>
      <c r="AN87" s="122">
        <v>0.21949618707399701</v>
      </c>
      <c r="AO87" s="122">
        <v>1.25112027470322</v>
      </c>
      <c r="AP87" s="122">
        <v>0.159755123595612</v>
      </c>
      <c r="AQ87" s="122">
        <v>4.4594875160580703</v>
      </c>
      <c r="AR87" s="122">
        <v>0.11339885265301999</v>
      </c>
      <c r="AT87" s="122">
        <v>4.9703083208419201E-2</v>
      </c>
      <c r="AU87" s="142" t="s">
        <v>182</v>
      </c>
      <c r="AV87" s="140">
        <v>1510.4274130670599</v>
      </c>
      <c r="AW87" s="109">
        <v>373.32302492268502</v>
      </c>
      <c r="AX87" s="109">
        <v>5537.76808327052</v>
      </c>
      <c r="AY87" s="109">
        <v>1.66360348539522</v>
      </c>
      <c r="AZ87" s="109">
        <v>151.376672613447</v>
      </c>
      <c r="BA87" s="109">
        <v>4.0458385651923097</v>
      </c>
      <c r="BB87" s="109">
        <v>11.874705004937301</v>
      </c>
      <c r="BC87" s="109">
        <v>22.9424507963497</v>
      </c>
      <c r="BD87" s="109">
        <v>1.1777117204752301</v>
      </c>
      <c r="BE87" s="109">
        <v>4.0984045078461202</v>
      </c>
      <c r="BF87" s="109">
        <v>0.59741208236314403</v>
      </c>
      <c r="BG87" s="109">
        <v>8.3578332862551605E-2</v>
      </c>
      <c r="BH87" s="109">
        <v>2.4211301671111398</v>
      </c>
      <c r="BI87" s="109">
        <v>0.43122569452063297</v>
      </c>
      <c r="BJ87" s="109">
        <v>2.4003541283207999</v>
      </c>
      <c r="BK87" s="109">
        <v>0.11</v>
      </c>
      <c r="BL87" s="109">
        <v>1.4936391958511401E-2</v>
      </c>
      <c r="BM87" s="109">
        <v>5.0138141735096203E-2</v>
      </c>
      <c r="BN87" s="109">
        <v>0.30899808309073901</v>
      </c>
      <c r="BO87" s="109">
        <v>0.57231213100913603</v>
      </c>
      <c r="BP87" s="109">
        <v>0.196422014620415</v>
      </c>
      <c r="BQ87" s="109">
        <v>0.97217904990940296</v>
      </c>
      <c r="BR87" s="109">
        <v>0.61092899135593204</v>
      </c>
      <c r="BS87" s="109">
        <v>0.18043043269863801</v>
      </c>
      <c r="BT87" s="109">
        <v>0.52285202183581003</v>
      </c>
      <c r="BU87" s="109">
        <v>6.9715313788675307E-2</v>
      </c>
      <c r="BV87" s="109">
        <v>0.32245294201490998</v>
      </c>
      <c r="BW87" s="109">
        <v>7.0056062917512998E-2</v>
      </c>
      <c r="BX87" s="109">
        <v>0.20036408693426</v>
      </c>
      <c r="BY87" s="109">
        <v>3.7724245810587802E-2</v>
      </c>
      <c r="BZ87" s="109">
        <v>0.19446445910730001</v>
      </c>
      <c r="CA87" s="109">
        <v>3.1444731096843599E-2</v>
      </c>
      <c r="CB87" s="109">
        <v>0.33673024818943997</v>
      </c>
      <c r="CC87" s="109">
        <v>2.70874390636139E-2</v>
      </c>
      <c r="CE87" s="109">
        <v>1.9891069540047199E-2</v>
      </c>
      <c r="CF87" s="123">
        <v>3.22047750196848E-3</v>
      </c>
    </row>
    <row r="88" spans="1:84" x14ac:dyDescent="0.25">
      <c r="A88">
        <v>677</v>
      </c>
      <c r="B88">
        <v>84</v>
      </c>
      <c r="C88" s="120" t="s">
        <v>15</v>
      </c>
      <c r="D88">
        <v>118423</v>
      </c>
      <c r="E88" t="s">
        <v>183</v>
      </c>
      <c r="F88" t="s">
        <v>46</v>
      </c>
      <c r="G88" t="s">
        <v>189</v>
      </c>
      <c r="H88" s="109">
        <v>75.459911159460873</v>
      </c>
      <c r="I88">
        <v>5</v>
      </c>
      <c r="J88" s="140">
        <v>1.8939175251106599</v>
      </c>
      <c r="K88" s="141">
        <v>73718.465352901403</v>
      </c>
      <c r="L88" s="141">
        <v>42428.979998060502</v>
      </c>
      <c r="M88" s="141">
        <v>198445.543713697</v>
      </c>
      <c r="N88" s="141">
        <v>92.501017333541199</v>
      </c>
      <c r="O88" s="141">
        <v>20874.203522562701</v>
      </c>
      <c r="P88" s="141">
        <v>329.93373892507901</v>
      </c>
      <c r="Q88" s="141">
        <v>81.990286367505604</v>
      </c>
      <c r="R88" s="141">
        <v>1001.92111900051</v>
      </c>
      <c r="S88" s="141">
        <v>32.636375114328402</v>
      </c>
      <c r="T88" s="141">
        <v>62.041822633863802</v>
      </c>
      <c r="U88" s="141">
        <v>15.383544485403601</v>
      </c>
      <c r="V88" s="141" t="s">
        <v>182</v>
      </c>
      <c r="W88" s="141">
        <v>167.16643979176899</v>
      </c>
      <c r="X88" s="141">
        <v>28.923678414601</v>
      </c>
      <c r="Y88" s="141">
        <v>217.359426180307</v>
      </c>
      <c r="Z88" s="141">
        <v>2.2097056492638898</v>
      </c>
      <c r="AA88" s="141" t="s">
        <v>182</v>
      </c>
      <c r="AB88" s="122" t="s">
        <v>182</v>
      </c>
      <c r="AC88" s="122">
        <v>14.6536603340088</v>
      </c>
      <c r="AD88" s="122">
        <v>50.204118643535502</v>
      </c>
      <c r="AE88" s="122">
        <v>8.6662380712298503</v>
      </c>
      <c r="AF88" s="122">
        <v>43.735243853955403</v>
      </c>
      <c r="AG88" s="122">
        <v>12.0479680599495</v>
      </c>
      <c r="AH88" s="122">
        <v>3.3862807909733599</v>
      </c>
      <c r="AI88" s="122">
        <v>10.305319802019101</v>
      </c>
      <c r="AJ88" s="122">
        <v>1.3762618241108899</v>
      </c>
      <c r="AK88" s="122">
        <v>6.9263595428184797</v>
      </c>
      <c r="AL88" s="122">
        <v>1.3558760275867701</v>
      </c>
      <c r="AM88" s="122">
        <v>2.9557528512389299</v>
      </c>
      <c r="AN88" s="122">
        <v>0.32434130191447602</v>
      </c>
      <c r="AO88" s="122">
        <v>2.0757987220603802</v>
      </c>
      <c r="AP88" s="122">
        <v>0.23200945669831399</v>
      </c>
      <c r="AQ88" s="122">
        <v>8.4191905907469504</v>
      </c>
      <c r="AR88" s="122">
        <v>0.48256739007049598</v>
      </c>
      <c r="AT88" s="122">
        <v>0.22535646922226901</v>
      </c>
      <c r="AU88" s="142">
        <v>2.3844176643827601E-2</v>
      </c>
      <c r="AV88" s="140">
        <v>1861.50684439413</v>
      </c>
      <c r="AW88" s="109">
        <v>1267.5066417800499</v>
      </c>
      <c r="AX88" s="109">
        <v>6362.1940284300699</v>
      </c>
      <c r="AY88" s="109">
        <v>4.1737556958776896</v>
      </c>
      <c r="AZ88" s="109">
        <v>806.76573464677699</v>
      </c>
      <c r="BA88" s="109">
        <v>12.3725080456512</v>
      </c>
      <c r="BB88" s="109">
        <v>8.1318848067532308</v>
      </c>
      <c r="BC88" s="109">
        <v>37.824606146097899</v>
      </c>
      <c r="BD88" s="109">
        <v>1.3638576385500201</v>
      </c>
      <c r="BE88" s="109">
        <v>3.5673803228749801</v>
      </c>
      <c r="BF88" s="109">
        <v>1.05134690622453</v>
      </c>
      <c r="BG88" s="109">
        <v>0.102595017438467</v>
      </c>
      <c r="BH88" s="109">
        <v>6.9316418128538597</v>
      </c>
      <c r="BI88" s="109">
        <v>1.68951761494497</v>
      </c>
      <c r="BJ88" s="109">
        <v>12.869443501773899</v>
      </c>
      <c r="BK88" s="109">
        <v>0.23349025584111699</v>
      </c>
      <c r="BL88" s="109">
        <v>2.49263351530239E-2</v>
      </c>
      <c r="BM88" s="109">
        <v>5.0866665628838202E-2</v>
      </c>
      <c r="BN88" s="109">
        <v>0.67896339967247099</v>
      </c>
      <c r="BO88" s="109">
        <v>2.2957015803927101</v>
      </c>
      <c r="BP88" s="109">
        <v>0.36494702756466002</v>
      </c>
      <c r="BQ88" s="109">
        <v>2.6302272453109601</v>
      </c>
      <c r="BR88" s="109">
        <v>1.1591520301398499</v>
      </c>
      <c r="BS88" s="109">
        <v>0.365015337285929</v>
      </c>
      <c r="BT88" s="109">
        <v>0.95625214103879497</v>
      </c>
      <c r="BU88" s="109">
        <v>0.13438841809938301</v>
      </c>
      <c r="BV88" s="109">
        <v>0.59711275629855998</v>
      </c>
      <c r="BW88" s="109">
        <v>0.13972930896382499</v>
      </c>
      <c r="BX88" s="109">
        <v>0.27125791707626101</v>
      </c>
      <c r="BY88" s="109">
        <v>6.5213997719268002E-2</v>
      </c>
      <c r="BZ88" s="109">
        <v>0.29249143731857002</v>
      </c>
      <c r="CA88" s="109">
        <v>4.6387428633551303E-2</v>
      </c>
      <c r="CB88" s="109">
        <v>0.69340414467252298</v>
      </c>
      <c r="CC88" s="109">
        <v>7.3925428549956901E-2</v>
      </c>
      <c r="CE88" s="109">
        <v>6.1775987393835399E-2</v>
      </c>
      <c r="CF88" s="123">
        <v>1.7827007345485799E-2</v>
      </c>
    </row>
    <row r="89" spans="1:84" x14ac:dyDescent="0.25">
      <c r="A89">
        <v>678</v>
      </c>
      <c r="B89">
        <v>85</v>
      </c>
      <c r="C89" s="120" t="s">
        <v>15</v>
      </c>
      <c r="D89">
        <v>118423</v>
      </c>
      <c r="E89" t="s">
        <v>183</v>
      </c>
      <c r="F89" t="s">
        <v>46</v>
      </c>
      <c r="G89" t="s">
        <v>189</v>
      </c>
      <c r="H89" s="109">
        <v>78.632377315641435</v>
      </c>
      <c r="I89">
        <v>3</v>
      </c>
      <c r="J89" s="140">
        <v>1.3198283405853299</v>
      </c>
      <c r="K89" s="141">
        <v>87704.356462025695</v>
      </c>
      <c r="L89" s="141">
        <v>24756.219086552199</v>
      </c>
      <c r="M89" s="141">
        <v>231595.924455114</v>
      </c>
      <c r="N89" s="141">
        <v>86.921202796494896</v>
      </c>
      <c r="O89" s="141">
        <v>11373.0799343579</v>
      </c>
      <c r="P89" s="141">
        <v>234.67392597602401</v>
      </c>
      <c r="Q89" s="141">
        <v>189.052392043141</v>
      </c>
      <c r="R89" s="141">
        <v>1140.99724651784</v>
      </c>
      <c r="S89" s="141">
        <v>35.864058559437503</v>
      </c>
      <c r="T89" s="141">
        <v>80.847884268316193</v>
      </c>
      <c r="U89" s="141">
        <v>9.9132424252278408</v>
      </c>
      <c r="V89" s="141" t="s">
        <v>182</v>
      </c>
      <c r="W89" s="141">
        <v>134.21705413219701</v>
      </c>
      <c r="X89" s="141">
        <v>20.858368712926801</v>
      </c>
      <c r="Y89" s="141">
        <v>117.15807892042299</v>
      </c>
      <c r="Z89" s="141">
        <v>0.70299121963542299</v>
      </c>
      <c r="AA89" s="141" t="s">
        <v>182</v>
      </c>
      <c r="AB89" s="122" t="s">
        <v>182</v>
      </c>
      <c r="AC89" s="122">
        <v>7.7892702579484503</v>
      </c>
      <c r="AD89" s="122">
        <v>28.455788855508398</v>
      </c>
      <c r="AE89" s="122">
        <v>4.8149491586637296</v>
      </c>
      <c r="AF89" s="122">
        <v>26.494711756872402</v>
      </c>
      <c r="AG89" s="122">
        <v>7.2305331431818001</v>
      </c>
      <c r="AH89" s="122">
        <v>2.37579423576911</v>
      </c>
      <c r="AI89" s="122">
        <v>7.0422444938772903</v>
      </c>
      <c r="AJ89" s="122">
        <v>0.90396000280708899</v>
      </c>
      <c r="AK89" s="122">
        <v>5.2824239775708</v>
      </c>
      <c r="AL89" s="122">
        <v>0.91567249022818897</v>
      </c>
      <c r="AM89" s="122">
        <v>2.23142665004722</v>
      </c>
      <c r="AN89" s="122">
        <v>0.26005958311600502</v>
      </c>
      <c r="AO89" s="122">
        <v>1.39132019682243</v>
      </c>
      <c r="AP89" s="122">
        <v>0.17038354146137599</v>
      </c>
      <c r="AQ89" s="122">
        <v>4.8302442163847497</v>
      </c>
      <c r="AR89" s="122">
        <v>0.13353368751839201</v>
      </c>
      <c r="AT89" s="122">
        <v>7.0801287217255093E-2</v>
      </c>
      <c r="AU89" s="142">
        <v>9.7772442276488503E-3</v>
      </c>
      <c r="AV89" s="140">
        <v>1169.8042024251999</v>
      </c>
      <c r="AW89" s="109">
        <v>266.31281140747302</v>
      </c>
      <c r="AX89" s="109">
        <v>4111.6896252810202</v>
      </c>
      <c r="AY89" s="109">
        <v>1.76295472927921</v>
      </c>
      <c r="AZ89" s="109">
        <v>134.42442680154201</v>
      </c>
      <c r="BA89" s="109">
        <v>3.72567739606925</v>
      </c>
      <c r="BB89" s="109">
        <v>8.9336466362635605</v>
      </c>
      <c r="BC89" s="109">
        <v>16.9837915072514</v>
      </c>
      <c r="BD89" s="109">
        <v>1.2732158774031499</v>
      </c>
      <c r="BE89" s="109">
        <v>3.8822737834140701</v>
      </c>
      <c r="BF89" s="109">
        <v>0.53944737800199205</v>
      </c>
      <c r="BG89" s="109">
        <v>8.4999011915584496E-2</v>
      </c>
      <c r="BH89" s="109">
        <v>2.40110427972323</v>
      </c>
      <c r="BI89" s="109">
        <v>0.56229311036319995</v>
      </c>
      <c r="BJ89" s="109">
        <v>2.9861824138616302</v>
      </c>
      <c r="BK89" s="109">
        <v>9.1145653091119799E-2</v>
      </c>
      <c r="BL89" s="109">
        <v>1.7183935348557298E-2</v>
      </c>
      <c r="BM89" s="109">
        <v>5.4581456171907003E-2</v>
      </c>
      <c r="BN89" s="109">
        <v>0.28814757005185498</v>
      </c>
      <c r="BO89" s="109">
        <v>0.67172501902535298</v>
      </c>
      <c r="BP89" s="109">
        <v>0.21096777580760101</v>
      </c>
      <c r="BQ89" s="109">
        <v>1.22396936886661</v>
      </c>
      <c r="BR89" s="109">
        <v>0.56987021080911004</v>
      </c>
      <c r="BS89" s="109">
        <v>0.18591831146788401</v>
      </c>
      <c r="BT89" s="109">
        <v>0.57798535687644903</v>
      </c>
      <c r="BU89" s="109">
        <v>8.1556289857046896E-2</v>
      </c>
      <c r="BV89" s="109">
        <v>0.40638063367927502</v>
      </c>
      <c r="BW89" s="109">
        <v>8.3230888363194006E-2</v>
      </c>
      <c r="BX89" s="109">
        <v>0.21913064843792901</v>
      </c>
      <c r="BY89" s="109">
        <v>4.3686372299902597E-2</v>
      </c>
      <c r="BZ89" s="109">
        <v>0.25420798627168401</v>
      </c>
      <c r="CA89" s="109">
        <v>3.1605834741339198E-2</v>
      </c>
      <c r="CB89" s="109">
        <v>0.38700375510789098</v>
      </c>
      <c r="CC89" s="109">
        <v>2.3823792613572901E-2</v>
      </c>
      <c r="CE89" s="109">
        <v>2.4117501847217698E-2</v>
      </c>
      <c r="CF89" s="123">
        <v>9.3591202296039802E-3</v>
      </c>
    </row>
    <row r="90" spans="1:84" x14ac:dyDescent="0.25">
      <c r="A90">
        <v>739</v>
      </c>
      <c r="B90">
        <v>86</v>
      </c>
      <c r="C90" s="120" t="s">
        <v>35</v>
      </c>
      <c r="D90">
        <v>118508</v>
      </c>
      <c r="E90" t="s">
        <v>185</v>
      </c>
      <c r="F90" t="s">
        <v>46</v>
      </c>
      <c r="G90" t="s">
        <v>179</v>
      </c>
      <c r="H90" s="109">
        <v>71.292025843252247</v>
      </c>
      <c r="I90">
        <v>2</v>
      </c>
      <c r="J90" s="140">
        <v>4.4109999999999996</v>
      </c>
      <c r="K90" s="141">
        <v>95597.7</v>
      </c>
      <c r="L90" s="141">
        <v>35550.9</v>
      </c>
      <c r="M90" s="141">
        <v>256747.7</v>
      </c>
      <c r="N90" s="141">
        <v>120.813</v>
      </c>
      <c r="O90" s="141">
        <v>28437.662</v>
      </c>
      <c r="P90" s="141">
        <v>746.82299999999998</v>
      </c>
      <c r="Q90" s="141">
        <v>94.468000000000004</v>
      </c>
      <c r="R90" s="141">
        <v>1706.925</v>
      </c>
      <c r="S90" s="141">
        <v>71.995000000000005</v>
      </c>
      <c r="T90" s="141">
        <v>161.667</v>
      </c>
      <c r="U90" s="141">
        <v>20.295000000000002</v>
      </c>
      <c r="V90" s="141" t="s">
        <v>182</v>
      </c>
      <c r="W90" s="141">
        <v>149.41300000000001</v>
      </c>
      <c r="X90" s="141">
        <v>39.039000000000001</v>
      </c>
      <c r="Y90" s="141">
        <v>304.56799999999998</v>
      </c>
      <c r="Z90" s="141">
        <v>3.113</v>
      </c>
      <c r="AA90" s="141" t="s">
        <v>182</v>
      </c>
      <c r="AB90" s="122">
        <v>0.31900000000000001</v>
      </c>
      <c r="AC90" s="122">
        <v>15.455</v>
      </c>
      <c r="AD90" s="122">
        <v>51.216000000000001</v>
      </c>
      <c r="AE90" s="122">
        <v>9.02</v>
      </c>
      <c r="AF90" s="122">
        <v>46.64</v>
      </c>
      <c r="AG90" s="122">
        <v>13.442</v>
      </c>
      <c r="AH90" s="122">
        <v>4.0259999999999998</v>
      </c>
      <c r="AI90" s="122">
        <v>12.771000000000001</v>
      </c>
      <c r="AJ90" s="122">
        <v>1.7929999999999999</v>
      </c>
      <c r="AK90" s="122">
        <v>9.8119999999999994</v>
      </c>
      <c r="AL90" s="122">
        <v>1.5289999999999999</v>
      </c>
      <c r="AM90" s="122">
        <v>3.806</v>
      </c>
      <c r="AN90" s="122">
        <v>0.46200000000000002</v>
      </c>
      <c r="AO90" s="122">
        <v>2.5190000000000001</v>
      </c>
      <c r="AP90" s="122">
        <v>0.39600000000000002</v>
      </c>
      <c r="AQ90" s="122">
        <v>12.132999999999999</v>
      </c>
      <c r="AR90" s="122">
        <v>0.45100000000000001</v>
      </c>
      <c r="AT90" s="122">
        <v>0.21</v>
      </c>
      <c r="AU90" s="142">
        <v>0.04</v>
      </c>
      <c r="AV90" s="140">
        <v>1919</v>
      </c>
      <c r="AW90" s="109">
        <v>839</v>
      </c>
      <c r="AX90" s="109">
        <v>5938</v>
      </c>
      <c r="AY90" s="109">
        <v>1.74</v>
      </c>
      <c r="AZ90" s="109">
        <v>2019.09</v>
      </c>
      <c r="BA90" s="109">
        <v>58.61</v>
      </c>
      <c r="BB90" s="109">
        <v>15.15</v>
      </c>
      <c r="BC90" s="109">
        <v>69.900000000000006</v>
      </c>
      <c r="BD90" s="109">
        <v>5.25</v>
      </c>
      <c r="BE90" s="109">
        <v>12.59</v>
      </c>
      <c r="BF90" s="109">
        <v>1.41</v>
      </c>
      <c r="BG90" s="109">
        <v>0.09</v>
      </c>
      <c r="BH90" s="109">
        <v>2.8</v>
      </c>
      <c r="BI90" s="109">
        <v>1.22</v>
      </c>
      <c r="BJ90" s="109">
        <v>9.1300000000000008</v>
      </c>
      <c r="BK90" s="109">
        <v>0.36</v>
      </c>
      <c r="BL90" s="109">
        <v>0.03</v>
      </c>
      <c r="BM90" s="109">
        <v>0.16</v>
      </c>
      <c r="BN90" s="109">
        <v>0.57999999999999996</v>
      </c>
      <c r="BO90" s="109">
        <v>1.2</v>
      </c>
      <c r="BP90" s="109">
        <v>0.33</v>
      </c>
      <c r="BQ90" s="109">
        <v>1.83</v>
      </c>
      <c r="BR90" s="109">
        <v>0.83</v>
      </c>
      <c r="BS90" s="109">
        <v>0.27</v>
      </c>
      <c r="BT90" s="109">
        <v>0.86</v>
      </c>
      <c r="BU90" s="109">
        <v>0.1</v>
      </c>
      <c r="BV90" s="109">
        <v>0.49</v>
      </c>
      <c r="BW90" s="109">
        <v>0.12</v>
      </c>
      <c r="BX90" s="109">
        <v>0.28999999999999998</v>
      </c>
      <c r="BY90" s="109">
        <v>0.06</v>
      </c>
      <c r="BZ90" s="109">
        <v>0.31</v>
      </c>
      <c r="CA90" s="109">
        <v>0.05</v>
      </c>
      <c r="CB90" s="109">
        <v>0.54</v>
      </c>
      <c r="CC90" s="109">
        <v>0.05</v>
      </c>
      <c r="CE90" s="109">
        <v>5.5E-2</v>
      </c>
      <c r="CF90" s="123">
        <v>2.1999999999999999E-2</v>
      </c>
    </row>
    <row r="91" spans="1:84" x14ac:dyDescent="0.25">
      <c r="A91">
        <v>740</v>
      </c>
      <c r="B91">
        <v>87</v>
      </c>
      <c r="C91" s="120" t="s">
        <v>35</v>
      </c>
      <c r="D91">
        <v>118508</v>
      </c>
      <c r="E91" t="s">
        <v>183</v>
      </c>
      <c r="F91" t="s">
        <v>46</v>
      </c>
      <c r="G91" t="s">
        <v>179</v>
      </c>
      <c r="H91" s="109">
        <v>76.653337282968408</v>
      </c>
      <c r="I91">
        <v>5</v>
      </c>
      <c r="J91" s="140">
        <v>0.76383360383467003</v>
      </c>
      <c r="K91" s="141">
        <v>80482.679195007804</v>
      </c>
      <c r="L91" s="141">
        <v>35424.825133889201</v>
      </c>
      <c r="M91" s="141">
        <v>228170.38579856601</v>
      </c>
      <c r="N91" s="141">
        <v>112.18021149170301</v>
      </c>
      <c r="O91" s="141">
        <v>14797.0905019397</v>
      </c>
      <c r="P91" s="141">
        <v>307.39137713430802</v>
      </c>
      <c r="Q91" s="141">
        <v>2726.8345984501302</v>
      </c>
      <c r="R91" s="141">
        <v>799.42492389947802</v>
      </c>
      <c r="S91" s="141">
        <v>37.906096484080102</v>
      </c>
      <c r="T91" s="141">
        <v>182.49001540436899</v>
      </c>
      <c r="U91" s="141">
        <v>14.646910933965399</v>
      </c>
      <c r="V91" s="141" t="s">
        <v>182</v>
      </c>
      <c r="W91" s="141">
        <v>129.31466943449399</v>
      </c>
      <c r="X91" s="141">
        <v>17.518163453274401</v>
      </c>
      <c r="Y91" s="141">
        <v>107.650054263721</v>
      </c>
      <c r="Z91" s="141">
        <v>0.78932409659635006</v>
      </c>
      <c r="AA91" s="141" t="s">
        <v>182</v>
      </c>
      <c r="AB91" s="122" t="s">
        <v>182</v>
      </c>
      <c r="AC91" s="122">
        <v>7.4885940127586004</v>
      </c>
      <c r="AD91" s="122">
        <v>25.529804625031598</v>
      </c>
      <c r="AE91" s="122">
        <v>4.3747483023993903</v>
      </c>
      <c r="AF91" s="122">
        <v>23.125648519610898</v>
      </c>
      <c r="AG91" s="122">
        <v>6.6216295106290204</v>
      </c>
      <c r="AH91" s="122">
        <v>1.9496124592970001</v>
      </c>
      <c r="AI91" s="122">
        <v>6.3898078347425704</v>
      </c>
      <c r="AJ91" s="122">
        <v>0.88676526316830495</v>
      </c>
      <c r="AK91" s="122">
        <v>4.4952601831267698</v>
      </c>
      <c r="AL91" s="122">
        <v>0.75285780681794101</v>
      </c>
      <c r="AM91" s="122">
        <v>1.69828021256231</v>
      </c>
      <c r="AN91" s="122">
        <v>0.20205683727959001</v>
      </c>
      <c r="AO91" s="122">
        <v>1.24088026036948</v>
      </c>
      <c r="AP91" s="122">
        <v>0.135671047494067</v>
      </c>
      <c r="AQ91" s="122">
        <v>5.1168277771827597</v>
      </c>
      <c r="AR91" s="122">
        <v>0.18595588635198501</v>
      </c>
      <c r="AT91" s="122">
        <v>7.8204472404990594E-2</v>
      </c>
      <c r="AU91" s="142" t="s">
        <v>182</v>
      </c>
      <c r="AV91" s="140">
        <v>1243.7197924232701</v>
      </c>
      <c r="AW91" s="109">
        <v>530.58512624952698</v>
      </c>
      <c r="AX91" s="109">
        <v>3962.8560996282099</v>
      </c>
      <c r="AY91" s="109">
        <v>1.89204282659222</v>
      </c>
      <c r="AZ91" s="109">
        <v>196.36986449329299</v>
      </c>
      <c r="BA91" s="109">
        <v>4.6020724349607001</v>
      </c>
      <c r="BB91" s="109">
        <v>62.416909303920299</v>
      </c>
      <c r="BC91" s="109">
        <v>15.490572952645399</v>
      </c>
      <c r="BD91" s="109">
        <v>1.2300362839276</v>
      </c>
      <c r="BE91" s="109">
        <v>5.5231269934119798</v>
      </c>
      <c r="BF91" s="109">
        <v>0.76001364634965796</v>
      </c>
      <c r="BG91" s="109">
        <v>8.1504124069640499E-2</v>
      </c>
      <c r="BH91" s="109">
        <v>2.4982430151765702</v>
      </c>
      <c r="BI91" s="109">
        <v>0.54059816925369897</v>
      </c>
      <c r="BJ91" s="109">
        <v>2.4563438497310801</v>
      </c>
      <c r="BK91" s="109">
        <v>0.117999638812313</v>
      </c>
      <c r="BL91" s="109">
        <v>1.9566334213215301E-2</v>
      </c>
      <c r="BM91" s="109">
        <v>9.2674820242725597E-4</v>
      </c>
      <c r="BN91" s="109">
        <v>0.27391061483444301</v>
      </c>
      <c r="BO91" s="109">
        <v>0.69610400766820202</v>
      </c>
      <c r="BP91" s="109">
        <v>0.202194289674414</v>
      </c>
      <c r="BQ91" s="109">
        <v>1.0919522127643499</v>
      </c>
      <c r="BR91" s="109">
        <v>0.64917074492488702</v>
      </c>
      <c r="BS91" s="109">
        <v>0.136822127347835</v>
      </c>
      <c r="BT91" s="109">
        <v>0.62524890342341499</v>
      </c>
      <c r="BU91" s="109">
        <v>9.1343149273219806E-2</v>
      </c>
      <c r="BV91" s="109">
        <v>0.39956145054119302</v>
      </c>
      <c r="BW91" s="109">
        <v>6.1274331695658497E-2</v>
      </c>
      <c r="BX91" s="109">
        <v>0.21473765681806201</v>
      </c>
      <c r="BY91" s="109">
        <v>3.5200736790951002E-2</v>
      </c>
      <c r="BZ91" s="109">
        <v>0.22523952256267099</v>
      </c>
      <c r="CA91" s="109">
        <v>2.92603164091167E-2</v>
      </c>
      <c r="CB91" s="109">
        <v>0.323147336095164</v>
      </c>
      <c r="CC91" s="109">
        <v>4.4454133195197802E-2</v>
      </c>
      <c r="CE91" s="109">
        <v>3.2390680807673697E-2</v>
      </c>
      <c r="CF91" s="123">
        <v>7.9458554652468997E-8</v>
      </c>
    </row>
    <row r="92" spans="1:84" x14ac:dyDescent="0.25">
      <c r="A92">
        <v>767</v>
      </c>
      <c r="B92">
        <v>88</v>
      </c>
      <c r="C92" s="120" t="s">
        <v>27</v>
      </c>
      <c r="D92">
        <v>118479</v>
      </c>
      <c r="E92" t="s">
        <v>185</v>
      </c>
      <c r="F92" t="s">
        <v>46</v>
      </c>
      <c r="G92" t="s">
        <v>179</v>
      </c>
      <c r="H92" s="109">
        <v>76.330942408545624</v>
      </c>
      <c r="I92">
        <v>2</v>
      </c>
      <c r="J92" s="140">
        <v>8.6164529000328507</v>
      </c>
      <c r="K92" s="141">
        <v>84098.269301246197</v>
      </c>
      <c r="L92" s="141">
        <v>28969.832068606102</v>
      </c>
      <c r="M92" s="141">
        <v>231718.29443028101</v>
      </c>
      <c r="N92" s="141">
        <v>94.750790453549598</v>
      </c>
      <c r="O92" s="141">
        <v>22249.772991902701</v>
      </c>
      <c r="P92" s="141">
        <v>400</v>
      </c>
      <c r="Q92" s="141">
        <v>4.3830336895392801</v>
      </c>
      <c r="R92" s="141">
        <v>1267.2668797019801</v>
      </c>
      <c r="S92" s="141">
        <v>37.544932016414997</v>
      </c>
      <c r="T92" s="141">
        <v>67.746836767018195</v>
      </c>
      <c r="U92" s="141">
        <v>12.579753306985999</v>
      </c>
      <c r="V92" s="141" t="s">
        <v>182</v>
      </c>
      <c r="W92" s="141">
        <v>360.84897925586398</v>
      </c>
      <c r="X92" s="141">
        <v>35.637816397375602</v>
      </c>
      <c r="Y92" s="141">
        <v>264.330233325856</v>
      </c>
      <c r="Z92" s="141">
        <v>1.3974401598469399</v>
      </c>
      <c r="AA92" s="141" t="s">
        <v>182</v>
      </c>
      <c r="AB92" s="122">
        <v>0.56941367138340604</v>
      </c>
      <c r="AC92" s="122">
        <v>14.503329859109201</v>
      </c>
      <c r="AD92" s="122">
        <v>49.637987500946998</v>
      </c>
      <c r="AE92" s="122">
        <v>8.4062992034147594</v>
      </c>
      <c r="AF92" s="122">
        <v>46.4697445593835</v>
      </c>
      <c r="AG92" s="122">
        <v>12.711492252967799</v>
      </c>
      <c r="AH92" s="122">
        <v>3.8629282297420802</v>
      </c>
      <c r="AI92" s="122">
        <v>13.222175104205901</v>
      </c>
      <c r="AJ92" s="122">
        <v>1.46734225523137</v>
      </c>
      <c r="AK92" s="122">
        <v>8.8201366808393793</v>
      </c>
      <c r="AL92" s="122">
        <v>1.42279980198158</v>
      </c>
      <c r="AM92" s="122">
        <v>3.5995495926633998</v>
      </c>
      <c r="AN92" s="122">
        <v>0.402870803751468</v>
      </c>
      <c r="AO92" s="122">
        <v>2.33107370922502</v>
      </c>
      <c r="AP92" s="122">
        <v>0.29120879599331001</v>
      </c>
      <c r="AQ92" s="122">
        <v>10.3792542073965</v>
      </c>
      <c r="AR92" s="122">
        <v>0.29796942242217</v>
      </c>
      <c r="AT92" s="122">
        <v>0.21714637803442999</v>
      </c>
      <c r="AU92" s="142">
        <v>1.85221594358519E-2</v>
      </c>
      <c r="AV92" s="140">
        <v>1538.5438439013701</v>
      </c>
      <c r="AW92" s="109">
        <v>484.07477612542198</v>
      </c>
      <c r="AX92" s="109">
        <v>4992.9369496109503</v>
      </c>
      <c r="AY92" s="109">
        <v>2.6984366035893599</v>
      </c>
      <c r="AZ92" s="109">
        <v>287.64645675877102</v>
      </c>
      <c r="BA92" s="109">
        <v>4.97422738686977</v>
      </c>
      <c r="BB92" s="109">
        <v>1.3084605292651399</v>
      </c>
      <c r="BC92" s="109">
        <v>20.5717556809056</v>
      </c>
      <c r="BD92" s="109">
        <v>1.35236707389855</v>
      </c>
      <c r="BE92" s="109">
        <v>3.2936736207214299</v>
      </c>
      <c r="BF92" s="109">
        <v>0.69743096772198898</v>
      </c>
      <c r="BG92" s="109">
        <v>7.3173119540120901E-2</v>
      </c>
      <c r="BH92" s="109">
        <v>5.1278116808133802</v>
      </c>
      <c r="BI92" s="109">
        <v>0.75768283722529695</v>
      </c>
      <c r="BJ92" s="109">
        <v>8.7530086713314095</v>
      </c>
      <c r="BK92" s="109">
        <v>0.13409168670528299</v>
      </c>
      <c r="BL92" s="109">
        <v>2.0017159508099298E-2</v>
      </c>
      <c r="BM92" s="109">
        <v>0.26533378073436598</v>
      </c>
      <c r="BN92" s="109">
        <v>0.517521506683846</v>
      </c>
      <c r="BO92" s="109">
        <v>1.4396745304798499</v>
      </c>
      <c r="BP92" s="109">
        <v>0.33082856345472</v>
      </c>
      <c r="BQ92" s="109">
        <v>1.7786319760149401</v>
      </c>
      <c r="BR92" s="109">
        <v>0.84392654277313295</v>
      </c>
      <c r="BS92" s="109">
        <v>0.231639580928824</v>
      </c>
      <c r="BT92" s="109">
        <v>0.76761370501127202</v>
      </c>
      <c r="BU92" s="109">
        <v>9.7993561544232194E-2</v>
      </c>
      <c r="BV92" s="109">
        <v>0.50331818943353202</v>
      </c>
      <c r="BW92" s="109">
        <v>0.121077873311492</v>
      </c>
      <c r="BX92" s="109">
        <v>0.235434932526144</v>
      </c>
      <c r="BY92" s="109">
        <v>5.37861658123013E-2</v>
      </c>
      <c r="BZ92" s="109">
        <v>0.26310436739730098</v>
      </c>
      <c r="CA92" s="109">
        <v>4.5196324567102202E-2</v>
      </c>
      <c r="CB92" s="109">
        <v>0.50916165354895604</v>
      </c>
      <c r="CC92" s="109">
        <v>4.6766535520099697E-2</v>
      </c>
      <c r="CE92" s="109">
        <v>4.5876210976786798E-2</v>
      </c>
      <c r="CF92" s="123">
        <v>1.26503742385198E-2</v>
      </c>
    </row>
    <row r="93" spans="1:84" x14ac:dyDescent="0.25">
      <c r="A93">
        <v>778</v>
      </c>
      <c r="B93">
        <v>89</v>
      </c>
      <c r="C93" s="120" t="s">
        <v>21</v>
      </c>
      <c r="D93">
        <v>118465</v>
      </c>
      <c r="E93" t="s">
        <v>185</v>
      </c>
      <c r="F93" t="s">
        <v>46</v>
      </c>
      <c r="G93" t="s">
        <v>179</v>
      </c>
      <c r="H93" s="109">
        <v>71.846782401844067</v>
      </c>
      <c r="I93">
        <v>2</v>
      </c>
      <c r="J93" s="140">
        <v>3.8514846700017</v>
      </c>
      <c r="K93" s="141">
        <v>89644.8593910075</v>
      </c>
      <c r="L93" s="141">
        <v>32329.406396319999</v>
      </c>
      <c r="M93" s="141">
        <v>227621.878455317</v>
      </c>
      <c r="N93" s="141">
        <v>107.223383632804</v>
      </c>
      <c r="O93" s="141">
        <v>25755.5058604972</v>
      </c>
      <c r="P93" s="141">
        <v>706.85743179900101</v>
      </c>
      <c r="Q93" s="141">
        <v>86.405200562275098</v>
      </c>
      <c r="R93" s="141">
        <v>1586.3998874398201</v>
      </c>
      <c r="S93" s="141">
        <v>68.538256983981299</v>
      </c>
      <c r="T93" s="141">
        <v>154.22702261605099</v>
      </c>
      <c r="U93" s="141">
        <v>18.502490931922701</v>
      </c>
      <c r="V93" s="141" t="s">
        <v>182</v>
      </c>
      <c r="W93" s="141">
        <v>135.063042631858</v>
      </c>
      <c r="X93" s="141">
        <v>34.7178006039588</v>
      </c>
      <c r="Y93" s="141">
        <v>290.52738179030598</v>
      </c>
      <c r="Z93" s="141">
        <v>2.7370582626730999</v>
      </c>
      <c r="AA93" s="141" t="s">
        <v>182</v>
      </c>
      <c r="AB93" s="122">
        <v>0.276298062706406</v>
      </c>
      <c r="AC93" s="122">
        <v>13.706306458740899</v>
      </c>
      <c r="AD93" s="122">
        <v>47.7682356202262</v>
      </c>
      <c r="AE93" s="122">
        <v>8.5028520144209594</v>
      </c>
      <c r="AF93" s="122">
        <v>41.8281602696185</v>
      </c>
      <c r="AG93" s="122">
        <v>11.640023323640399</v>
      </c>
      <c r="AH93" s="122">
        <v>3.51818312231602</v>
      </c>
      <c r="AI93" s="122">
        <v>11.728440592595399</v>
      </c>
      <c r="AJ93" s="122">
        <v>1.56105388655763</v>
      </c>
      <c r="AK93" s="122">
        <v>9.0258995657269399</v>
      </c>
      <c r="AL93" s="122">
        <v>1.40492284709634</v>
      </c>
      <c r="AM93" s="122">
        <v>3.5328980999346702</v>
      </c>
      <c r="AN93" s="122">
        <v>0.41457759100871899</v>
      </c>
      <c r="AO93" s="122">
        <v>2.3632143180383398</v>
      </c>
      <c r="AP93" s="122">
        <v>0.362403698009649</v>
      </c>
      <c r="AQ93" s="122">
        <v>10.5797356627931</v>
      </c>
      <c r="AR93" s="122">
        <v>0.39445445992099898</v>
      </c>
      <c r="AT93" s="122">
        <v>0.21117778869787299</v>
      </c>
      <c r="AU93" s="142">
        <v>4.1437644880219997E-2</v>
      </c>
      <c r="AV93" s="140">
        <v>1842.6463540570201</v>
      </c>
      <c r="AW93" s="109">
        <v>797.98769826773002</v>
      </c>
      <c r="AX93" s="109">
        <v>5724.4032449364904</v>
      </c>
      <c r="AY93" s="109">
        <v>1.76226602184984</v>
      </c>
      <c r="AZ93" s="109">
        <v>1934.2214433485699</v>
      </c>
      <c r="BA93" s="109">
        <v>58.380346082242298</v>
      </c>
      <c r="BB93" s="109">
        <v>15.1044361293209</v>
      </c>
      <c r="BC93" s="109">
        <v>68.154832003715896</v>
      </c>
      <c r="BD93" s="109">
        <v>4.9913471944557202</v>
      </c>
      <c r="BE93" s="109">
        <v>12.4010366028315</v>
      </c>
      <c r="BF93" s="109">
        <v>1.34081188000332</v>
      </c>
      <c r="BG93" s="109">
        <v>8.8016548248175203E-2</v>
      </c>
      <c r="BH93" s="109">
        <v>2.86588372168023</v>
      </c>
      <c r="BI93" s="109">
        <v>1.27948096155754</v>
      </c>
      <c r="BJ93" s="109">
        <v>9.3173563216931896</v>
      </c>
      <c r="BK93" s="109">
        <v>0.342046884960794</v>
      </c>
      <c r="BL93" s="109">
        <v>1.9018988760914499E-2</v>
      </c>
      <c r="BM93" s="109">
        <v>0.15960810563824701</v>
      </c>
      <c r="BN93" s="109">
        <v>0.58204078237423296</v>
      </c>
      <c r="BO93" s="109">
        <v>1.18882151886693</v>
      </c>
      <c r="BP93" s="109">
        <v>0.32431260723226302</v>
      </c>
      <c r="BQ93" s="109">
        <v>1.85978488945187</v>
      </c>
      <c r="BR93" s="109">
        <v>0.85349877813569497</v>
      </c>
      <c r="BS93" s="109">
        <v>0.27840182269868802</v>
      </c>
      <c r="BT93" s="109">
        <v>0.825923593006886</v>
      </c>
      <c r="BU93" s="109">
        <v>0.10230696780125501</v>
      </c>
      <c r="BV93" s="109">
        <v>0.48043206707935898</v>
      </c>
      <c r="BW93" s="109">
        <v>0.11412835704725</v>
      </c>
      <c r="BX93" s="109">
        <v>0.27854915894901799</v>
      </c>
      <c r="BY93" s="109">
        <v>6.0058421089525901E-2</v>
      </c>
      <c r="BZ93" s="109">
        <v>0.29577256422102999</v>
      </c>
      <c r="CA93" s="109">
        <v>4.9826053496136599E-2</v>
      </c>
      <c r="CB93" s="109">
        <v>0.52124473925340697</v>
      </c>
      <c r="CC93" s="109">
        <v>5.2377963033741003E-2</v>
      </c>
      <c r="CE93" s="109">
        <v>5.1969366745945399E-2</v>
      </c>
      <c r="CF93" s="123">
        <v>1.90478466362402E-2</v>
      </c>
    </row>
    <row r="94" spans="1:84" x14ac:dyDescent="0.25">
      <c r="A94">
        <v>786</v>
      </c>
      <c r="B94">
        <v>90</v>
      </c>
      <c r="C94" s="120" t="s">
        <v>21</v>
      </c>
      <c r="D94">
        <v>118465</v>
      </c>
      <c r="E94" t="s">
        <v>184</v>
      </c>
      <c r="F94" t="s">
        <v>46</v>
      </c>
      <c r="G94" t="s">
        <v>179</v>
      </c>
      <c r="I94">
        <v>3</v>
      </c>
      <c r="J94" s="140">
        <v>0.75358060208868505</v>
      </c>
      <c r="K94" s="141">
        <v>74700.008400207007</v>
      </c>
      <c r="L94" s="141">
        <v>37979.242645992199</v>
      </c>
      <c r="M94" s="141">
        <v>218860.553503273</v>
      </c>
      <c r="N94" s="141">
        <v>51.336481302754002</v>
      </c>
      <c r="O94" s="141">
        <v>14748.87492274</v>
      </c>
      <c r="P94" s="141">
        <v>250.94179576673699</v>
      </c>
      <c r="Q94" s="141">
        <v>110.506174004272</v>
      </c>
      <c r="R94" s="141">
        <v>1451.7293420504</v>
      </c>
      <c r="S94" s="141">
        <v>29.671855169278</v>
      </c>
      <c r="T94" s="141">
        <v>29.333779462793299</v>
      </c>
      <c r="U94" s="141">
        <v>15.534766846540901</v>
      </c>
      <c r="V94" s="141" t="s">
        <v>182</v>
      </c>
      <c r="W94" s="141">
        <v>222.47499235278201</v>
      </c>
      <c r="X94" s="141">
        <v>30.492695758553101</v>
      </c>
      <c r="Y94" s="141">
        <v>202.00642798899599</v>
      </c>
      <c r="Z94" s="141">
        <v>1.9056807945924099</v>
      </c>
      <c r="AA94" s="141" t="s">
        <v>182</v>
      </c>
      <c r="AB94" s="122">
        <v>0.82763274153924005</v>
      </c>
      <c r="AC94" s="122">
        <v>16.543329534646801</v>
      </c>
      <c r="AD94" s="122">
        <v>56.990960667294999</v>
      </c>
      <c r="AE94" s="122">
        <v>9.0776390846243409</v>
      </c>
      <c r="AF94" s="122">
        <v>48.394054184001597</v>
      </c>
      <c r="AG94" s="122">
        <v>12.072465488200701</v>
      </c>
      <c r="AH94" s="122">
        <v>3.6940518991218299</v>
      </c>
      <c r="AI94" s="122">
        <v>10.588210928984701</v>
      </c>
      <c r="AJ94" s="122">
        <v>1.50972317070208</v>
      </c>
      <c r="AK94" s="122">
        <v>7.3111945733767199</v>
      </c>
      <c r="AL94" s="122">
        <v>1.26750390819579</v>
      </c>
      <c r="AM94" s="122">
        <v>3.0901766217662598</v>
      </c>
      <c r="AN94" s="122">
        <v>0.38625596622644998</v>
      </c>
      <c r="AO94" s="122">
        <v>2.1472815571733399</v>
      </c>
      <c r="AP94" s="122">
        <v>0.34481220096092102</v>
      </c>
      <c r="AQ94" s="122">
        <v>7.7472530954338197</v>
      </c>
      <c r="AR94" s="122">
        <v>0.45113420009343802</v>
      </c>
      <c r="AT94" s="122">
        <v>0.156827685417602</v>
      </c>
      <c r="AU94" s="142">
        <v>1.1359634773044001E-2</v>
      </c>
      <c r="AV94" s="140">
        <v>1884.7094899763199</v>
      </c>
      <c r="AW94" s="109">
        <v>1006.01222530515</v>
      </c>
      <c r="AX94" s="109">
        <v>6788.2890054540903</v>
      </c>
      <c r="AY94" s="109">
        <v>1.91540843467414</v>
      </c>
      <c r="AZ94" s="109">
        <v>310.03783865582801</v>
      </c>
      <c r="BA94" s="109">
        <v>6.9467559899309697</v>
      </c>
      <c r="BB94" s="109">
        <v>4.4199080130565198</v>
      </c>
      <c r="BC94" s="109">
        <v>32.473457419128003</v>
      </c>
      <c r="BD94" s="109">
        <v>1.79350845329032</v>
      </c>
      <c r="BE94" s="109">
        <v>3.8919776225793798</v>
      </c>
      <c r="BF94" s="109">
        <v>0.86344058737544205</v>
      </c>
      <c r="BG94" s="109">
        <v>0.13152490018395899</v>
      </c>
      <c r="BH94" s="109">
        <v>6.30774556749168</v>
      </c>
      <c r="BI94" s="109">
        <v>0.74651637248588598</v>
      </c>
      <c r="BJ94" s="109">
        <v>3.7354682846323901</v>
      </c>
      <c r="BK94" s="109">
        <v>0.21571189463262</v>
      </c>
      <c r="BL94" s="109">
        <v>2.7589997203649699E-2</v>
      </c>
      <c r="BM94" s="109">
        <v>0.42631250389221198</v>
      </c>
      <c r="BN94" s="109">
        <v>0.69418899474411599</v>
      </c>
      <c r="BO94" s="109">
        <v>1.97005414344677</v>
      </c>
      <c r="BP94" s="109">
        <v>0.28994428829480901</v>
      </c>
      <c r="BQ94" s="109">
        <v>1.99289697816631</v>
      </c>
      <c r="BR94" s="109">
        <v>0.92158284416761305</v>
      </c>
      <c r="BS94" s="109">
        <v>0.430685450353615</v>
      </c>
      <c r="BT94" s="109">
        <v>1.55651008614208</v>
      </c>
      <c r="BU94" s="109">
        <v>0.16392269379240099</v>
      </c>
      <c r="BV94" s="109">
        <v>0.66153660931650504</v>
      </c>
      <c r="BW94" s="109">
        <v>0.11695224251820199</v>
      </c>
      <c r="BX94" s="109">
        <v>0.39680379118372699</v>
      </c>
      <c r="BY94" s="109">
        <v>8.9602068419286196E-2</v>
      </c>
      <c r="BZ94" s="109">
        <v>0.45697943279099301</v>
      </c>
      <c r="CA94" s="109">
        <v>6.95578582421464E-2</v>
      </c>
      <c r="CB94" s="109">
        <v>0.71711581419007997</v>
      </c>
      <c r="CC94" s="109">
        <v>9.7153339729213195E-2</v>
      </c>
      <c r="CE94" s="109">
        <v>6.7164345133327003E-2</v>
      </c>
      <c r="CF94" s="123">
        <v>1.54198213373511E-2</v>
      </c>
    </row>
    <row r="95" spans="1:84" x14ac:dyDescent="0.25">
      <c r="A95">
        <v>787</v>
      </c>
      <c r="B95">
        <v>91</v>
      </c>
      <c r="C95" s="120" t="s">
        <v>27</v>
      </c>
      <c r="D95">
        <v>118479</v>
      </c>
      <c r="E95" t="s">
        <v>184</v>
      </c>
      <c r="F95" t="s">
        <v>46</v>
      </c>
      <c r="G95" t="s">
        <v>179</v>
      </c>
      <c r="I95">
        <v>5</v>
      </c>
      <c r="J95" s="140">
        <v>3.0768048802740098</v>
      </c>
      <c r="K95" s="141">
        <v>79373.377984213104</v>
      </c>
      <c r="L95" s="141">
        <v>38400.143806305598</v>
      </c>
      <c r="M95" s="141">
        <v>209801.23364495899</v>
      </c>
      <c r="N95" s="141">
        <v>104.600016992603</v>
      </c>
      <c r="O95" s="141">
        <v>17492.584610356898</v>
      </c>
      <c r="P95" s="141">
        <v>318.996852580819</v>
      </c>
      <c r="Q95" s="141">
        <v>1152.8996960828999</v>
      </c>
      <c r="R95" s="141">
        <v>918.11176205081802</v>
      </c>
      <c r="S95" s="141">
        <v>33.867328980919801</v>
      </c>
      <c r="T95" s="141">
        <v>117.651866358064</v>
      </c>
      <c r="U95" s="141">
        <v>15.242103530916401</v>
      </c>
      <c r="V95" s="141" t="s">
        <v>182</v>
      </c>
      <c r="W95" s="141">
        <v>139.337450822645</v>
      </c>
      <c r="X95" s="141">
        <v>25.2079706737454</v>
      </c>
      <c r="Y95" s="141">
        <v>166.250215471166</v>
      </c>
      <c r="Z95" s="141">
        <v>1.4544238551809401</v>
      </c>
      <c r="AA95" s="141" t="s">
        <v>182</v>
      </c>
      <c r="AB95" s="122">
        <v>0.65979962338973897</v>
      </c>
      <c r="AC95" s="122">
        <v>11.7384985058287</v>
      </c>
      <c r="AD95" s="122">
        <v>38.9826208047565</v>
      </c>
      <c r="AE95" s="122">
        <v>6.35201055994726</v>
      </c>
      <c r="AF95" s="122">
        <v>33.7804473794518</v>
      </c>
      <c r="AG95" s="122">
        <v>9.5397571845509592</v>
      </c>
      <c r="AH95" s="122">
        <v>2.8800256116752201</v>
      </c>
      <c r="AI95" s="122">
        <v>9.1012186623623208</v>
      </c>
      <c r="AJ95" s="122">
        <v>1.1977003585292001</v>
      </c>
      <c r="AK95" s="122">
        <v>6.2571785902610104</v>
      </c>
      <c r="AL95" s="122">
        <v>1.0677970902426701</v>
      </c>
      <c r="AM95" s="122">
        <v>2.21618346100687</v>
      </c>
      <c r="AN95" s="122">
        <v>0.273735768438644</v>
      </c>
      <c r="AO95" s="122">
        <v>1.50761026501064</v>
      </c>
      <c r="AP95" s="122">
        <v>0.19518441767473901</v>
      </c>
      <c r="AQ95" s="122">
        <v>7.8696911315424902</v>
      </c>
      <c r="AR95" s="122">
        <v>0.25460886338460897</v>
      </c>
      <c r="AT95" s="122">
        <v>0.17734924919772199</v>
      </c>
      <c r="AU95" s="142">
        <v>1.4811459081266E-2</v>
      </c>
      <c r="AV95" s="140">
        <v>2337.0904041102999</v>
      </c>
      <c r="AW95" s="109">
        <v>744.51842462329398</v>
      </c>
      <c r="AX95" s="109">
        <v>5344.1096848004199</v>
      </c>
      <c r="AY95" s="109">
        <v>3.9020228166409501</v>
      </c>
      <c r="AZ95" s="109">
        <v>440.470748483835</v>
      </c>
      <c r="BA95" s="109">
        <v>8.7816038977981599</v>
      </c>
      <c r="BB95" s="109">
        <v>103.4948820992</v>
      </c>
      <c r="BC95" s="109">
        <v>23.571781426599301</v>
      </c>
      <c r="BD95" s="109">
        <v>2.2019421850652998</v>
      </c>
      <c r="BE95" s="109">
        <v>7.62971846072264</v>
      </c>
      <c r="BF95" s="109">
        <v>0.72705749241496398</v>
      </c>
      <c r="BG95" s="109">
        <v>0.130339824590882</v>
      </c>
      <c r="BH95" s="109">
        <v>3.60753608465336</v>
      </c>
      <c r="BI95" s="109">
        <v>0.91731266831485303</v>
      </c>
      <c r="BJ95" s="109">
        <v>4.9806938426856098</v>
      </c>
      <c r="BK95" s="109">
        <v>0.175271367502631</v>
      </c>
      <c r="BL95" s="109">
        <v>2.3579820306059401E-2</v>
      </c>
      <c r="BM95" s="109">
        <v>0.346859590102154</v>
      </c>
      <c r="BN95" s="109">
        <v>0.55213692764825395</v>
      </c>
      <c r="BO95" s="109">
        <v>1.8538521198883799</v>
      </c>
      <c r="BP95" s="109">
        <v>0.40198899380581299</v>
      </c>
      <c r="BQ95" s="109">
        <v>1.8903478738091199</v>
      </c>
      <c r="BR95" s="109">
        <v>1.0397418112324099</v>
      </c>
      <c r="BS95" s="109">
        <v>0.31494754855972301</v>
      </c>
      <c r="BT95" s="109">
        <v>1.1113572567115499</v>
      </c>
      <c r="BU95" s="109">
        <v>0.100185017534219</v>
      </c>
      <c r="BV95" s="109">
        <v>0.500439033121724</v>
      </c>
      <c r="BW95" s="109">
        <v>0.14665437674180501</v>
      </c>
      <c r="BX95" s="109">
        <v>0.29923894960340203</v>
      </c>
      <c r="BY95" s="109">
        <v>6.2094627128963999E-2</v>
      </c>
      <c r="BZ95" s="109">
        <v>0.40604364756340999</v>
      </c>
      <c r="CA95" s="109">
        <v>3.20887954100669E-2</v>
      </c>
      <c r="CB95" s="109">
        <v>0.52394337476889596</v>
      </c>
      <c r="CC95" s="109">
        <v>5.4324436740185597E-2</v>
      </c>
      <c r="CE95" s="109">
        <v>6.4592970067577804E-2</v>
      </c>
      <c r="CF95" s="123">
        <v>1.6002650058734198E-2</v>
      </c>
    </row>
    <row r="96" spans="1:84" x14ac:dyDescent="0.25">
      <c r="A96">
        <v>788</v>
      </c>
      <c r="B96">
        <v>92</v>
      </c>
      <c r="C96" s="120" t="s">
        <v>27</v>
      </c>
      <c r="D96">
        <v>118479</v>
      </c>
      <c r="E96" t="s">
        <v>184</v>
      </c>
      <c r="F96" t="s">
        <v>46</v>
      </c>
      <c r="G96" t="s">
        <v>179</v>
      </c>
      <c r="I96">
        <v>5</v>
      </c>
      <c r="J96" s="140">
        <v>3.4175796990096901</v>
      </c>
      <c r="K96" s="141">
        <v>80165.913927223199</v>
      </c>
      <c r="L96" s="141">
        <v>39299.276104927798</v>
      </c>
      <c r="M96" s="141">
        <v>218531.43612723</v>
      </c>
      <c r="N96" s="141">
        <v>102.67368722686901</v>
      </c>
      <c r="O96" s="141">
        <v>17362.096916783099</v>
      </c>
      <c r="P96" s="141">
        <v>365.80505272444702</v>
      </c>
      <c r="Q96" s="141">
        <v>1164.5306183702601</v>
      </c>
      <c r="R96" s="141">
        <v>923.92764391682704</v>
      </c>
      <c r="S96" s="141">
        <v>38.038551060049699</v>
      </c>
      <c r="T96" s="141">
        <v>148.221263353555</v>
      </c>
      <c r="U96" s="141">
        <v>15.8374906820749</v>
      </c>
      <c r="V96" s="141" t="s">
        <v>182</v>
      </c>
      <c r="W96" s="141">
        <v>137.15585549630899</v>
      </c>
      <c r="X96" s="141">
        <v>22.135716475244902</v>
      </c>
      <c r="Y96" s="141">
        <v>152.18855941727799</v>
      </c>
      <c r="Z96" s="141">
        <v>1.24341461644325</v>
      </c>
      <c r="AA96" s="141" t="s">
        <v>182</v>
      </c>
      <c r="AB96" s="122">
        <v>0.24767605803634399</v>
      </c>
      <c r="AC96" s="122">
        <v>9.3084304756832594</v>
      </c>
      <c r="AD96" s="122">
        <v>32.593261952832499</v>
      </c>
      <c r="AE96" s="122">
        <v>5.3763520070620796</v>
      </c>
      <c r="AF96" s="122">
        <v>29.723909992987601</v>
      </c>
      <c r="AG96" s="122">
        <v>8.2406772770055792</v>
      </c>
      <c r="AH96" s="122">
        <v>2.4289110720964402</v>
      </c>
      <c r="AI96" s="122">
        <v>7.7851648419232697</v>
      </c>
      <c r="AJ96" s="122">
        <v>1.0629072793636001</v>
      </c>
      <c r="AK96" s="122">
        <v>5.2503881804005097</v>
      </c>
      <c r="AL96" s="122">
        <v>1.0017024998708399</v>
      </c>
      <c r="AM96" s="122">
        <v>2.2568565486597301</v>
      </c>
      <c r="AN96" s="122">
        <v>0.242034313297983</v>
      </c>
      <c r="AO96" s="122">
        <v>1.4256554974298801</v>
      </c>
      <c r="AP96" s="122">
        <v>0.19334850708724699</v>
      </c>
      <c r="AQ96" s="122">
        <v>6.6293337863141302</v>
      </c>
      <c r="AR96" s="122">
        <v>0.29943606099735498</v>
      </c>
      <c r="AT96" s="122">
        <v>0.12680838499055999</v>
      </c>
      <c r="AU96" s="142" t="s">
        <v>182</v>
      </c>
      <c r="AV96" s="140">
        <v>2859.1529719844398</v>
      </c>
      <c r="AW96" s="109">
        <v>815.16997593868302</v>
      </c>
      <c r="AX96" s="109">
        <v>7198.2547223690099</v>
      </c>
      <c r="AY96" s="109">
        <v>2.6905114769107499</v>
      </c>
      <c r="AZ96" s="109">
        <v>310.541771148588</v>
      </c>
      <c r="BA96" s="109">
        <v>9.7334775179024309</v>
      </c>
      <c r="BB96" s="109">
        <v>29.917897321455801</v>
      </c>
      <c r="BC96" s="109">
        <v>40.843061447865701</v>
      </c>
      <c r="BD96" s="109">
        <v>2.4497879665011499</v>
      </c>
      <c r="BE96" s="109">
        <v>10.8071370782319</v>
      </c>
      <c r="BF96" s="109">
        <v>1.0934296819284699</v>
      </c>
      <c r="BG96" s="109">
        <v>8.7932307312357794E-2</v>
      </c>
      <c r="BH96" s="109">
        <v>3.32288121040847</v>
      </c>
      <c r="BI96" s="109">
        <v>0.92535774387008696</v>
      </c>
      <c r="BJ96" s="109">
        <v>5.2126181173705399</v>
      </c>
      <c r="BK96" s="109">
        <v>0.17465953399096601</v>
      </c>
      <c r="BL96" s="109">
        <v>2.5982958928669E-2</v>
      </c>
      <c r="BM96" s="109">
        <v>0.174848037642963</v>
      </c>
      <c r="BN96" s="109">
        <v>0.44826719705639401</v>
      </c>
      <c r="BO96" s="109">
        <v>1.0107152944803299</v>
      </c>
      <c r="BP96" s="109">
        <v>0.30089831585114202</v>
      </c>
      <c r="BQ96" s="109">
        <v>1.4001000457128701</v>
      </c>
      <c r="BR96" s="109">
        <v>0.68384373598398196</v>
      </c>
      <c r="BS96" s="109">
        <v>0.149658962886936</v>
      </c>
      <c r="BT96" s="109">
        <v>0.58487683732590201</v>
      </c>
      <c r="BU96" s="109">
        <v>0.119556953141227</v>
      </c>
      <c r="BV96" s="109">
        <v>0.46490195352474301</v>
      </c>
      <c r="BW96" s="109">
        <v>0.11908259162246</v>
      </c>
      <c r="BX96" s="109">
        <v>0.23599586260441099</v>
      </c>
      <c r="BY96" s="109">
        <v>4.26126038346262E-2</v>
      </c>
      <c r="BZ96" s="109">
        <v>0.25046570545040497</v>
      </c>
      <c r="CA96" s="109">
        <v>4.8449557189171703E-2</v>
      </c>
      <c r="CB96" s="109">
        <v>0.54690319811608301</v>
      </c>
      <c r="CC96" s="109">
        <v>4.8952931920258E-2</v>
      </c>
      <c r="CE96" s="109">
        <v>4.5679076460119698E-2</v>
      </c>
      <c r="CF96" s="123">
        <v>7.6714806338283202E-3</v>
      </c>
    </row>
    <row r="97" spans="1:84" x14ac:dyDescent="0.25">
      <c r="A97">
        <v>789</v>
      </c>
      <c r="B97">
        <v>93</v>
      </c>
      <c r="C97" s="120" t="s">
        <v>27</v>
      </c>
      <c r="D97">
        <v>118479</v>
      </c>
      <c r="E97" t="s">
        <v>184</v>
      </c>
      <c r="F97" t="s">
        <v>46</v>
      </c>
      <c r="G97" t="s">
        <v>179</v>
      </c>
      <c r="I97">
        <v>5</v>
      </c>
      <c r="J97" s="140">
        <v>4.4771799074054996</v>
      </c>
      <c r="K97" s="141">
        <v>87438.091891748903</v>
      </c>
      <c r="L97" s="141">
        <v>32740.247216740401</v>
      </c>
      <c r="M97" s="141">
        <v>241100.77484835699</v>
      </c>
      <c r="N97" s="141">
        <v>132.748187038981</v>
      </c>
      <c r="O97" s="141">
        <v>15650.096570576299</v>
      </c>
      <c r="P97" s="141">
        <v>327.97133273256901</v>
      </c>
      <c r="Q97" s="141">
        <v>1692.3253608934101</v>
      </c>
      <c r="R97" s="141">
        <v>1165.8656219202901</v>
      </c>
      <c r="S97" s="141">
        <v>43.249828054675802</v>
      </c>
      <c r="T97" s="141">
        <v>152.506129340385</v>
      </c>
      <c r="U97" s="141">
        <v>14.6232782178385</v>
      </c>
      <c r="V97" s="141" t="s">
        <v>182</v>
      </c>
      <c r="W97" s="141">
        <v>128.055867811148</v>
      </c>
      <c r="X97" s="141">
        <v>31.314262497911201</v>
      </c>
      <c r="Y97" s="141">
        <v>210.71221082991701</v>
      </c>
      <c r="Z97" s="141">
        <v>1.82990681193265</v>
      </c>
      <c r="AA97" s="141" t="s">
        <v>182</v>
      </c>
      <c r="AB97" s="122">
        <v>0.64901512547529905</v>
      </c>
      <c r="AC97" s="122">
        <v>11.797016843724199</v>
      </c>
      <c r="AD97" s="122">
        <v>38.158407362971701</v>
      </c>
      <c r="AE97" s="122">
        <v>6.5656711808040997</v>
      </c>
      <c r="AF97" s="122">
        <v>34.271725250447503</v>
      </c>
      <c r="AG97" s="122">
        <v>9.6957212290919692</v>
      </c>
      <c r="AH97" s="122">
        <v>3.0229136089303901</v>
      </c>
      <c r="AI97" s="122">
        <v>9.6703285721915897</v>
      </c>
      <c r="AJ97" s="122">
        <v>1.29291792941687</v>
      </c>
      <c r="AK97" s="122">
        <v>7.1022317653264802</v>
      </c>
      <c r="AL97" s="122">
        <v>1.2992881476778</v>
      </c>
      <c r="AM97" s="122">
        <v>3.0330864828252602</v>
      </c>
      <c r="AN97" s="122">
        <v>0.39066444757905999</v>
      </c>
      <c r="AO97" s="122">
        <v>2.4565223034387902</v>
      </c>
      <c r="AP97" s="122">
        <v>0.292287875868251</v>
      </c>
      <c r="AQ97" s="122">
        <v>8.7380951829458695</v>
      </c>
      <c r="AR97" s="122">
        <v>0.43700226840575301</v>
      </c>
      <c r="AT97" s="122">
        <v>0.26271345975374499</v>
      </c>
      <c r="AU97" s="142">
        <v>3.0322287602390901E-2</v>
      </c>
      <c r="AV97" s="140">
        <v>1487.15735149289</v>
      </c>
      <c r="AW97" s="109">
        <v>1224.9419969682999</v>
      </c>
      <c r="AX97" s="109">
        <v>4739.5372224437697</v>
      </c>
      <c r="AY97" s="109">
        <v>3.8111489826526399</v>
      </c>
      <c r="AZ97" s="109">
        <v>534.028761110971</v>
      </c>
      <c r="BA97" s="109">
        <v>8.6318369763700797</v>
      </c>
      <c r="BB97" s="109">
        <v>42.807830633500501</v>
      </c>
      <c r="BC97" s="109">
        <v>27.2837263840227</v>
      </c>
      <c r="BD97" s="109">
        <v>1.3884433466883701</v>
      </c>
      <c r="BE97" s="109">
        <v>4.9506541293715403</v>
      </c>
      <c r="BF97" s="109">
        <v>1.02361737163038</v>
      </c>
      <c r="BG97" s="109">
        <v>7.8575655644389494E-2</v>
      </c>
      <c r="BH97" s="109">
        <v>5.5717848774179304</v>
      </c>
      <c r="BI97" s="109">
        <v>1.0168317907811899</v>
      </c>
      <c r="BJ97" s="109">
        <v>9.4565595267057194</v>
      </c>
      <c r="BK97" s="109">
        <v>0.321821640542374</v>
      </c>
      <c r="BL97" s="109">
        <v>1.7903571439533601E-2</v>
      </c>
      <c r="BM97" s="109">
        <v>0.43882919333218601</v>
      </c>
      <c r="BN97" s="109">
        <v>0.93251014063596505</v>
      </c>
      <c r="BO97" s="109">
        <v>2.2272431289338601</v>
      </c>
      <c r="BP97" s="109">
        <v>0.42068546351636099</v>
      </c>
      <c r="BQ97" s="109">
        <v>1.7026451630816</v>
      </c>
      <c r="BR97" s="109">
        <v>0.80353430640097201</v>
      </c>
      <c r="BS97" s="109">
        <v>0.21598790906439</v>
      </c>
      <c r="BT97" s="109">
        <v>0.70953055256921005</v>
      </c>
      <c r="BU97" s="109">
        <v>8.4615932642805605E-2</v>
      </c>
      <c r="BV97" s="109">
        <v>0.40067073774023598</v>
      </c>
      <c r="BW97" s="109">
        <v>8.0605629672769505E-2</v>
      </c>
      <c r="BX97" s="109">
        <v>0.255458276485314</v>
      </c>
      <c r="BY97" s="109">
        <v>4.8082475409314401E-2</v>
      </c>
      <c r="BZ97" s="109">
        <v>0.29895930416287803</v>
      </c>
      <c r="CA97" s="109">
        <v>3.7716093523837202E-2</v>
      </c>
      <c r="CB97" s="109">
        <v>0.52219979159641206</v>
      </c>
      <c r="CC97" s="109">
        <v>7.5857300964430496E-2</v>
      </c>
      <c r="CE97" s="109">
        <v>4.9790059225988698E-2</v>
      </c>
      <c r="CF97" s="123">
        <v>1.47106390562044E-2</v>
      </c>
    </row>
    <row r="98" spans="1:84" x14ac:dyDescent="0.25">
      <c r="A98">
        <v>790</v>
      </c>
      <c r="B98">
        <v>94</v>
      </c>
      <c r="C98" s="120" t="s">
        <v>27</v>
      </c>
      <c r="D98">
        <v>118479</v>
      </c>
      <c r="E98" t="s">
        <v>184</v>
      </c>
      <c r="F98" t="s">
        <v>46</v>
      </c>
      <c r="G98" t="s">
        <v>179</v>
      </c>
      <c r="I98">
        <v>5</v>
      </c>
      <c r="J98" s="140">
        <v>3.96586805460419</v>
      </c>
      <c r="K98" s="141">
        <v>86511.858593983998</v>
      </c>
      <c r="L98" s="141">
        <v>25225.512860953098</v>
      </c>
      <c r="M98" s="141">
        <v>219807.699200623</v>
      </c>
      <c r="N98" s="141">
        <v>122.25984188232999</v>
      </c>
      <c r="O98" s="141">
        <v>12090.5614552938</v>
      </c>
      <c r="P98" s="141">
        <v>269.16302276408499</v>
      </c>
      <c r="Q98" s="141">
        <v>1250.0554975955399</v>
      </c>
      <c r="R98" s="141">
        <v>1028.32883759386</v>
      </c>
      <c r="S98" s="141">
        <v>38.377466184684003</v>
      </c>
      <c r="T98" s="141">
        <v>131.71624423238299</v>
      </c>
      <c r="U98" s="141">
        <v>9.8758965441927504</v>
      </c>
      <c r="V98" s="141" t="s">
        <v>182</v>
      </c>
      <c r="W98" s="141">
        <v>114.52627517846599</v>
      </c>
      <c r="X98" s="141">
        <v>24.020107369900799</v>
      </c>
      <c r="Y98" s="141">
        <v>130.549928068122</v>
      </c>
      <c r="Z98" s="141">
        <v>0.57137229954119295</v>
      </c>
      <c r="AA98" s="141" t="s">
        <v>182</v>
      </c>
      <c r="AB98" s="122">
        <v>0.134687064382778</v>
      </c>
      <c r="AC98" s="122">
        <v>7.79225488025362</v>
      </c>
      <c r="AD98" s="122">
        <v>27.6327468386155</v>
      </c>
      <c r="AE98" s="122">
        <v>4.7240634166331299</v>
      </c>
      <c r="AF98" s="122">
        <v>25.942845775385099</v>
      </c>
      <c r="AG98" s="122">
        <v>7.5079371163673603</v>
      </c>
      <c r="AH98" s="122">
        <v>2.60203953657473</v>
      </c>
      <c r="AI98" s="122">
        <v>7.7448134526888897</v>
      </c>
      <c r="AJ98" s="122">
        <v>1.0873343009438801</v>
      </c>
      <c r="AK98" s="122">
        <v>5.7079508995327197</v>
      </c>
      <c r="AL98" s="122">
        <v>1.02138550631631</v>
      </c>
      <c r="AM98" s="122">
        <v>2.8455517885027799</v>
      </c>
      <c r="AN98" s="122">
        <v>0.217634139696158</v>
      </c>
      <c r="AO98" s="122">
        <v>1.4175510728074401</v>
      </c>
      <c r="AP98" s="122">
        <v>0.25573636476443101</v>
      </c>
      <c r="AQ98" s="122">
        <v>6.00205728235247</v>
      </c>
      <c r="AR98" s="122">
        <v>0.12447704731590301</v>
      </c>
      <c r="AT98" s="122">
        <v>8.1551033980105506E-2</v>
      </c>
      <c r="AU98" s="142">
        <v>1.2068189496337299E-2</v>
      </c>
      <c r="AV98" s="140">
        <v>3243.9354515278801</v>
      </c>
      <c r="AW98" s="109">
        <v>789.88024069681705</v>
      </c>
      <c r="AX98" s="109">
        <v>6263.2242620737898</v>
      </c>
      <c r="AY98" s="109">
        <v>2.99060849899463</v>
      </c>
      <c r="AZ98" s="109">
        <v>746.03679132528805</v>
      </c>
      <c r="BA98" s="109">
        <v>13.7710788561733</v>
      </c>
      <c r="BB98" s="109">
        <v>128.163052168511</v>
      </c>
      <c r="BC98" s="109">
        <v>31.8518124262839</v>
      </c>
      <c r="BD98" s="109">
        <v>1.19438633279186</v>
      </c>
      <c r="BE98" s="109">
        <v>6.3932298581640001</v>
      </c>
      <c r="BF98" s="109">
        <v>0.85570049291184602</v>
      </c>
      <c r="BG98" s="109">
        <v>9.7492854776440596E-2</v>
      </c>
      <c r="BH98" s="109">
        <v>5.0623464666178402</v>
      </c>
      <c r="BI98" s="109">
        <v>1.67793865297141</v>
      </c>
      <c r="BJ98" s="109">
        <v>10.0315691783502</v>
      </c>
      <c r="BK98" s="109">
        <v>0.12182297330347901</v>
      </c>
      <c r="BL98" s="109">
        <v>3.1480506345766303E-2</v>
      </c>
      <c r="BM98" s="109">
        <v>0.14400545687726601</v>
      </c>
      <c r="BN98" s="109">
        <v>0.492560958403713</v>
      </c>
      <c r="BO98" s="109">
        <v>1.5242386466747</v>
      </c>
      <c r="BP98" s="109">
        <v>0.324319663308269</v>
      </c>
      <c r="BQ98" s="109">
        <v>2.0237317269641899</v>
      </c>
      <c r="BR98" s="109">
        <v>1.1213836087811699</v>
      </c>
      <c r="BS98" s="109">
        <v>0.27959388406722102</v>
      </c>
      <c r="BT98" s="109">
        <v>1.3981032591108999</v>
      </c>
      <c r="BU98" s="109">
        <v>0.15937441260781199</v>
      </c>
      <c r="BV98" s="109">
        <v>0.76604083584937399</v>
      </c>
      <c r="BW98" s="109">
        <v>0.16000730924756401</v>
      </c>
      <c r="BX98" s="109">
        <v>0.36034559167663899</v>
      </c>
      <c r="BY98" s="109">
        <v>6.3377705051115202E-2</v>
      </c>
      <c r="BZ98" s="109">
        <v>0.404262343427786</v>
      </c>
      <c r="CA98" s="109">
        <v>5.6825070412591397E-2</v>
      </c>
      <c r="CB98" s="109">
        <v>0.489536698269674</v>
      </c>
      <c r="CC98" s="109">
        <v>5.42832044745475E-2</v>
      </c>
      <c r="CE98" s="109">
        <v>4.08083122602741E-2</v>
      </c>
      <c r="CF98" s="123">
        <v>1.58352891545545E-2</v>
      </c>
    </row>
    <row r="99" spans="1:84" x14ac:dyDescent="0.25">
      <c r="A99">
        <v>791</v>
      </c>
      <c r="B99">
        <v>95</v>
      </c>
      <c r="C99" s="120" t="s">
        <v>27</v>
      </c>
      <c r="D99">
        <v>118479</v>
      </c>
      <c r="E99" t="s">
        <v>184</v>
      </c>
      <c r="F99" t="s">
        <v>46</v>
      </c>
      <c r="G99" t="s">
        <v>179</v>
      </c>
      <c r="I99">
        <v>5</v>
      </c>
      <c r="J99" s="140">
        <v>3.4390827929419898</v>
      </c>
      <c r="K99" s="141">
        <v>84101.606508148005</v>
      </c>
      <c r="L99" s="141">
        <v>29419.121879175502</v>
      </c>
      <c r="M99" s="141">
        <v>221600.228656313</v>
      </c>
      <c r="N99" s="141">
        <v>120.67553455904</v>
      </c>
      <c r="O99" s="141">
        <v>12992.120069897701</v>
      </c>
      <c r="P99" s="141">
        <v>280.063875261021</v>
      </c>
      <c r="Q99" s="141">
        <v>2203.0884258165302</v>
      </c>
      <c r="R99" s="141">
        <v>932.43546624989199</v>
      </c>
      <c r="S99" s="141">
        <v>36.149234534733203</v>
      </c>
      <c r="T99" s="141">
        <v>147.55740759181299</v>
      </c>
      <c r="U99" s="141">
        <v>11.5011579622363</v>
      </c>
      <c r="V99" s="141" t="s">
        <v>182</v>
      </c>
      <c r="W99" s="141">
        <v>117.10853774797</v>
      </c>
      <c r="X99" s="141">
        <v>22.7146829883492</v>
      </c>
      <c r="Y99" s="141">
        <v>115.773008808207</v>
      </c>
      <c r="Z99" s="141">
        <v>0.77410639965741801</v>
      </c>
      <c r="AA99" s="141" t="s">
        <v>182</v>
      </c>
      <c r="AB99" s="122" t="s">
        <v>182</v>
      </c>
      <c r="AC99" s="122">
        <v>7.7197452202418102</v>
      </c>
      <c r="AD99" s="122">
        <v>27.485833888781599</v>
      </c>
      <c r="AE99" s="122">
        <v>4.7450198224267703</v>
      </c>
      <c r="AF99" s="122">
        <v>27.367333830194902</v>
      </c>
      <c r="AG99" s="122">
        <v>7.8866511496197402</v>
      </c>
      <c r="AH99" s="122">
        <v>1.97508013212775</v>
      </c>
      <c r="AI99" s="122">
        <v>7.1347734866097001</v>
      </c>
      <c r="AJ99" s="122">
        <v>1.0425284125646801</v>
      </c>
      <c r="AK99" s="122">
        <v>5.9978949517050504</v>
      </c>
      <c r="AL99" s="122">
        <v>0.811447497060653</v>
      </c>
      <c r="AM99" s="122">
        <v>2.2628825707218998</v>
      </c>
      <c r="AN99" s="122">
        <v>0.24535905699140401</v>
      </c>
      <c r="AO99" s="122">
        <v>1.1915501821798999</v>
      </c>
      <c r="AP99" s="122">
        <v>0.21430349351295899</v>
      </c>
      <c r="AQ99" s="122">
        <v>5.5109322284245401</v>
      </c>
      <c r="AR99" s="122">
        <v>0.18140223787325799</v>
      </c>
      <c r="AT99" s="122">
        <v>8.9383866546224197E-2</v>
      </c>
      <c r="AU99" s="142" t="s">
        <v>182</v>
      </c>
      <c r="AV99" s="140">
        <v>3292.84529461793</v>
      </c>
      <c r="AW99" s="109">
        <v>699.62188568402701</v>
      </c>
      <c r="AX99" s="109">
        <v>4870.6647929472401</v>
      </c>
      <c r="AY99" s="109">
        <v>3.2024149615263799</v>
      </c>
      <c r="AZ99" s="109">
        <v>296.85780794005098</v>
      </c>
      <c r="BA99" s="109">
        <v>7.9608482853035198</v>
      </c>
      <c r="BB99" s="109">
        <v>139.85477501013401</v>
      </c>
      <c r="BC99" s="109">
        <v>34.233594071783699</v>
      </c>
      <c r="BD99" s="109">
        <v>1.5974644801773199</v>
      </c>
      <c r="BE99" s="109">
        <v>6.3157785139763201</v>
      </c>
      <c r="BF99" s="109">
        <v>0.79585905242187205</v>
      </c>
      <c r="BG99" s="109">
        <v>0.110132309668488</v>
      </c>
      <c r="BH99" s="109">
        <v>2.7014395505815298</v>
      </c>
      <c r="BI99" s="109">
        <v>0.99756807044371998</v>
      </c>
      <c r="BJ99" s="109">
        <v>5.9714305380724202</v>
      </c>
      <c r="BK99" s="109">
        <v>0.132190885948754</v>
      </c>
      <c r="BL99" s="109">
        <v>2.2212156714264301E-2</v>
      </c>
      <c r="BM99" s="109">
        <v>7.4119738330001201E-6</v>
      </c>
      <c r="BN99" s="109">
        <v>0.32717368511787698</v>
      </c>
      <c r="BO99" s="109">
        <v>1.16584873339976</v>
      </c>
      <c r="BP99" s="109">
        <v>0.27255752044634102</v>
      </c>
      <c r="BQ99" s="109">
        <v>1.50811462118869</v>
      </c>
      <c r="BR99" s="109">
        <v>0.830685109782627</v>
      </c>
      <c r="BS99" s="109">
        <v>0.24683026986237899</v>
      </c>
      <c r="BT99" s="109">
        <v>0.85894635881167303</v>
      </c>
      <c r="BU99" s="109">
        <v>9.7060929762957701E-2</v>
      </c>
      <c r="BV99" s="109">
        <v>0.53863181299071405</v>
      </c>
      <c r="BW99" s="109">
        <v>0.104146026218087</v>
      </c>
      <c r="BX99" s="109">
        <v>0.298354890396762</v>
      </c>
      <c r="BY99" s="109">
        <v>4.8452728296829201E-2</v>
      </c>
      <c r="BZ99" s="109">
        <v>0.22343453170486499</v>
      </c>
      <c r="CA99" s="109">
        <v>4.2862398454248503E-2</v>
      </c>
      <c r="CB99" s="109">
        <v>0.61378077461982306</v>
      </c>
      <c r="CC99" s="109">
        <v>6.1851532282963299E-2</v>
      </c>
      <c r="CE99" s="109">
        <v>3.3316173349579099E-2</v>
      </c>
      <c r="CF99" s="123">
        <v>2.7066085388844302E-6</v>
      </c>
    </row>
    <row r="100" spans="1:84" x14ac:dyDescent="0.25">
      <c r="A100">
        <v>792</v>
      </c>
      <c r="B100">
        <v>96</v>
      </c>
      <c r="C100" s="120" t="s">
        <v>27</v>
      </c>
      <c r="D100">
        <v>118479</v>
      </c>
      <c r="E100" t="s">
        <v>184</v>
      </c>
      <c r="F100" t="s">
        <v>46</v>
      </c>
      <c r="G100" t="s">
        <v>179</v>
      </c>
      <c r="I100">
        <v>5</v>
      </c>
      <c r="J100" s="140">
        <v>2.8949185188622799</v>
      </c>
      <c r="K100" s="141">
        <v>81341.996112637295</v>
      </c>
      <c r="L100" s="141">
        <v>36035.284783712399</v>
      </c>
      <c r="M100" s="141">
        <v>222232.25592647301</v>
      </c>
      <c r="N100" s="141">
        <v>118.89784585416299</v>
      </c>
      <c r="O100" s="141">
        <v>17292.262606322402</v>
      </c>
      <c r="P100" s="141">
        <v>340.79110291497199</v>
      </c>
      <c r="Q100" s="141">
        <v>1002.23185021366</v>
      </c>
      <c r="R100" s="141">
        <v>1070.95825122526</v>
      </c>
      <c r="S100" s="141">
        <v>38.535800198956302</v>
      </c>
      <c r="T100" s="141">
        <v>124.25156498117001</v>
      </c>
      <c r="U100" s="141">
        <v>14.166245380685901</v>
      </c>
      <c r="V100" s="141" t="s">
        <v>182</v>
      </c>
      <c r="W100" s="141">
        <v>137.12751976671299</v>
      </c>
      <c r="X100" s="141">
        <v>31.206833807690501</v>
      </c>
      <c r="Y100" s="141">
        <v>207.794002569094</v>
      </c>
      <c r="Z100" s="141">
        <v>1.89810638274829</v>
      </c>
      <c r="AA100" s="141" t="s">
        <v>182</v>
      </c>
      <c r="AB100" s="122">
        <v>0.11717672436736901</v>
      </c>
      <c r="AC100" s="122">
        <v>11.6728911074461</v>
      </c>
      <c r="AD100" s="122">
        <v>39.693263009046902</v>
      </c>
      <c r="AE100" s="122">
        <v>6.7248713208478996</v>
      </c>
      <c r="AF100" s="122">
        <v>37.532667734754803</v>
      </c>
      <c r="AG100" s="122">
        <v>9.8651428804978103</v>
      </c>
      <c r="AH100" s="122">
        <v>3.34263994036551</v>
      </c>
      <c r="AI100" s="122">
        <v>9.7961918662761995</v>
      </c>
      <c r="AJ100" s="122">
        <v>1.40308427670415</v>
      </c>
      <c r="AK100" s="122">
        <v>7.2428689383496803</v>
      </c>
      <c r="AL100" s="122">
        <v>1.25237068656773</v>
      </c>
      <c r="AM100" s="122">
        <v>2.8804151877468001</v>
      </c>
      <c r="AN100" s="122">
        <v>0.38213298791624101</v>
      </c>
      <c r="AO100" s="122">
        <v>2.0424608317522601</v>
      </c>
      <c r="AP100" s="122">
        <v>0.25176364877045398</v>
      </c>
      <c r="AQ100" s="122">
        <v>8.7940660081870892</v>
      </c>
      <c r="AR100" s="122">
        <v>0.38572852011659198</v>
      </c>
      <c r="AT100" s="122">
        <v>0.18653576640903</v>
      </c>
      <c r="AU100" s="142" t="s">
        <v>182</v>
      </c>
      <c r="AV100" s="140">
        <v>1571.53355557858</v>
      </c>
      <c r="AW100" s="109">
        <v>645.62673416407404</v>
      </c>
      <c r="AX100" s="109">
        <v>5382.9740137097097</v>
      </c>
      <c r="AY100" s="109">
        <v>2.25816776910693</v>
      </c>
      <c r="AZ100" s="109">
        <v>298.473916367904</v>
      </c>
      <c r="BA100" s="109">
        <v>8.9879797451773094</v>
      </c>
      <c r="BB100" s="109">
        <v>27.711837151042399</v>
      </c>
      <c r="BC100" s="109">
        <v>24.0885256830455</v>
      </c>
      <c r="BD100" s="109">
        <v>1.5328104818068899</v>
      </c>
      <c r="BE100" s="109">
        <v>4.3298811134947197</v>
      </c>
      <c r="BF100" s="109">
        <v>0.77436191686400402</v>
      </c>
      <c r="BG100" s="109">
        <v>7.17776910792116E-2</v>
      </c>
      <c r="BH100" s="109">
        <v>3.8750678137037902</v>
      </c>
      <c r="BI100" s="109">
        <v>1.1901659482481599</v>
      </c>
      <c r="BJ100" s="109">
        <v>6.4802168757955299</v>
      </c>
      <c r="BK100" s="109">
        <v>0.16240925782666099</v>
      </c>
      <c r="BL100" s="109">
        <v>2.2884815953493402E-2</v>
      </c>
      <c r="BM100" s="109">
        <v>0.109408140864089</v>
      </c>
      <c r="BN100" s="109">
        <v>0.54659975284818896</v>
      </c>
      <c r="BO100" s="109">
        <v>0.97061338533668395</v>
      </c>
      <c r="BP100" s="109">
        <v>0.22096623394842799</v>
      </c>
      <c r="BQ100" s="109">
        <v>2.0399159734355301</v>
      </c>
      <c r="BR100" s="109">
        <v>0.77673160860407098</v>
      </c>
      <c r="BS100" s="109">
        <v>0.31449125105625397</v>
      </c>
      <c r="BT100" s="109">
        <v>0.89466625414832501</v>
      </c>
      <c r="BU100" s="109">
        <v>0.11754102378114201</v>
      </c>
      <c r="BV100" s="109">
        <v>0.39794080615170802</v>
      </c>
      <c r="BW100" s="109">
        <v>0.13250531741879701</v>
      </c>
      <c r="BX100" s="109">
        <v>0.35596935212377701</v>
      </c>
      <c r="BY100" s="109">
        <v>6.3097536649924402E-2</v>
      </c>
      <c r="BZ100" s="109">
        <v>0.369978905451812</v>
      </c>
      <c r="CA100" s="109">
        <v>4.5271652646010303E-2</v>
      </c>
      <c r="CB100" s="109">
        <v>0.73793885025981498</v>
      </c>
      <c r="CC100" s="109">
        <v>6.4649489823612002E-2</v>
      </c>
      <c r="CE100" s="109">
        <v>4.6075783069136601E-2</v>
      </c>
      <c r="CF100" s="123">
        <v>3.70128311998427E-6</v>
      </c>
    </row>
    <row r="101" spans="1:84" x14ac:dyDescent="0.25">
      <c r="A101">
        <v>793</v>
      </c>
      <c r="B101">
        <v>97</v>
      </c>
      <c r="C101" s="120" t="s">
        <v>27</v>
      </c>
      <c r="D101">
        <v>118479</v>
      </c>
      <c r="E101" t="s">
        <v>184</v>
      </c>
      <c r="F101" t="s">
        <v>46</v>
      </c>
      <c r="G101" t="s">
        <v>179</v>
      </c>
      <c r="I101">
        <v>2</v>
      </c>
      <c r="J101" s="140">
        <v>4.0068571565028197</v>
      </c>
      <c r="K101" s="141">
        <v>86907.318174047206</v>
      </c>
      <c r="L101" s="141">
        <v>32318.779812606099</v>
      </c>
      <c r="M101" s="141">
        <v>233406.89180584199</v>
      </c>
      <c r="N101" s="141">
        <v>109.82775745641401</v>
      </c>
      <c r="O101" s="141">
        <v>25852.4160288737</v>
      </c>
      <c r="P101" s="141">
        <v>678.93461927572605</v>
      </c>
      <c r="Q101" s="141">
        <v>85.879050330965896</v>
      </c>
      <c r="R101" s="141">
        <v>1551.74697840364</v>
      </c>
      <c r="S101" s="141">
        <v>65.449674770060497</v>
      </c>
      <c r="T101" s="141">
        <v>146.97227892902001</v>
      </c>
      <c r="U101" s="141">
        <v>18.450329339492399</v>
      </c>
      <c r="V101" s="141" t="s">
        <v>182</v>
      </c>
      <c r="W101" s="141">
        <v>135.82705216844801</v>
      </c>
      <c r="X101" s="141">
        <v>35.485633970602301</v>
      </c>
      <c r="Y101" s="141">
        <v>276.88131021795198</v>
      </c>
      <c r="Z101" s="141">
        <v>2.8262039501035101</v>
      </c>
      <c r="AA101" s="141" t="s">
        <v>182</v>
      </c>
      <c r="AB101" s="122">
        <v>0.28564393330640298</v>
      </c>
      <c r="AC101" s="122">
        <v>14.050516398657599</v>
      </c>
      <c r="AD101" s="122">
        <v>46.5573315685495</v>
      </c>
      <c r="AE101" s="122">
        <v>8.1956496051474002</v>
      </c>
      <c r="AF101" s="122">
        <v>42.403979907887603</v>
      </c>
      <c r="AG101" s="122">
        <v>12.2215938512955</v>
      </c>
      <c r="AH101" s="122">
        <v>3.6648390570438401</v>
      </c>
      <c r="AI101" s="122">
        <v>11.608597747252301</v>
      </c>
      <c r="AJ101" s="122">
        <v>1.6342837277995299</v>
      </c>
      <c r="AK101" s="122">
        <v>8.9186596784620704</v>
      </c>
      <c r="AL101" s="122">
        <v>1.3916301240006901</v>
      </c>
      <c r="AM101" s="122">
        <v>3.4622003183719601</v>
      </c>
      <c r="AN101" s="122">
        <v>0.41773470211225899</v>
      </c>
      <c r="AO101" s="122">
        <v>2.2928455636699199</v>
      </c>
      <c r="AP101" s="122">
        <v>0.36363479088798401</v>
      </c>
      <c r="AQ101" s="122">
        <v>11.0304393381269</v>
      </c>
      <c r="AR101" s="122">
        <v>0.41327963160633902</v>
      </c>
      <c r="AT101" s="122">
        <v>0.212826950368636</v>
      </c>
      <c r="AU101" s="142">
        <v>3.98587755131855E-2</v>
      </c>
      <c r="AV101" s="140">
        <v>1919.48436838052</v>
      </c>
      <c r="AW101" s="109">
        <v>838.64218495774003</v>
      </c>
      <c r="AX101" s="109">
        <v>5938.43920268699</v>
      </c>
      <c r="AY101" s="109">
        <v>1.74077143299939</v>
      </c>
      <c r="AZ101" s="109">
        <v>2019.08897230103</v>
      </c>
      <c r="BA101" s="109">
        <v>58.606124337211902</v>
      </c>
      <c r="BB101" s="109">
        <v>15.1471012258725</v>
      </c>
      <c r="BC101" s="109">
        <v>69.899601374566402</v>
      </c>
      <c r="BD101" s="109">
        <v>5.2482230188120402</v>
      </c>
      <c r="BE101" s="109">
        <v>12.5911338416695</v>
      </c>
      <c r="BF101" s="109">
        <v>1.40722940150519</v>
      </c>
      <c r="BG101" s="109">
        <v>8.8878132191493306E-2</v>
      </c>
      <c r="BH101" s="109">
        <v>2.8043664364555898</v>
      </c>
      <c r="BI101" s="109">
        <v>1.21912797081609</v>
      </c>
      <c r="BJ101" s="109">
        <v>9.1306916869988797</v>
      </c>
      <c r="BK101" s="109">
        <v>0.36293881344847001</v>
      </c>
      <c r="BL101" s="109">
        <v>1.7461975457181301E-2</v>
      </c>
      <c r="BM101" s="109">
        <v>0.15629919891024599</v>
      </c>
      <c r="BN101" s="109">
        <v>0.58391809881967005</v>
      </c>
      <c r="BO101" s="109">
        <v>1.1985149341121599</v>
      </c>
      <c r="BP101" s="109">
        <v>0.32635886590160901</v>
      </c>
      <c r="BQ101" s="109">
        <v>1.8284431577476801</v>
      </c>
      <c r="BR101" s="109">
        <v>0.83449263541906904</v>
      </c>
      <c r="BS101" s="109">
        <v>0.26658342782835198</v>
      </c>
      <c r="BT101" s="109">
        <v>0.86401083577705995</v>
      </c>
      <c r="BU101" s="109">
        <v>9.7516624986371397E-2</v>
      </c>
      <c r="BV101" s="109">
        <v>0.489681216582597</v>
      </c>
      <c r="BW101" s="109">
        <v>0.115254525189466</v>
      </c>
      <c r="BX101" s="109">
        <v>0.29110651660544001</v>
      </c>
      <c r="BY101" s="109">
        <v>5.6107436756749202E-2</v>
      </c>
      <c r="BZ101" s="109">
        <v>0.31321266547888599</v>
      </c>
      <c r="CA101" s="109">
        <v>5.1747833631790897E-2</v>
      </c>
      <c r="CB101" s="109">
        <v>0.54009638849894304</v>
      </c>
      <c r="CC101" s="109">
        <v>5.4664580772526901E-2</v>
      </c>
      <c r="CE101" s="109">
        <v>5.3852360064661299E-2</v>
      </c>
      <c r="CF101" s="123">
        <v>1.89782929910517E-2</v>
      </c>
    </row>
    <row r="102" spans="1:84" x14ac:dyDescent="0.25">
      <c r="A102">
        <v>794</v>
      </c>
      <c r="B102">
        <v>98</v>
      </c>
      <c r="C102" s="120" t="s">
        <v>38</v>
      </c>
      <c r="D102">
        <v>118674</v>
      </c>
      <c r="E102" t="s">
        <v>184</v>
      </c>
      <c r="F102" t="s">
        <v>46</v>
      </c>
      <c r="G102" t="s">
        <v>179</v>
      </c>
      <c r="I102">
        <v>5</v>
      </c>
      <c r="J102" s="140">
        <v>2.32177474983712</v>
      </c>
      <c r="K102" s="141">
        <v>77515.483463298704</v>
      </c>
      <c r="L102" s="141">
        <v>33987.906390396201</v>
      </c>
      <c r="M102" s="141">
        <v>212064.64172928999</v>
      </c>
      <c r="N102" s="141">
        <v>107.257549194058</v>
      </c>
      <c r="O102" s="141">
        <v>15494.0419540081</v>
      </c>
      <c r="P102" s="141">
        <v>276.45549342094699</v>
      </c>
      <c r="Q102" s="141">
        <v>952.88417719427298</v>
      </c>
      <c r="R102" s="141">
        <v>876.51270978575099</v>
      </c>
      <c r="S102" s="141">
        <v>31.016996086462399</v>
      </c>
      <c r="T102" s="141">
        <v>87.853545304483603</v>
      </c>
      <c r="U102" s="141">
        <v>10.9342302016112</v>
      </c>
      <c r="V102" s="141" t="s">
        <v>182</v>
      </c>
      <c r="W102" s="141">
        <v>139.62374104023399</v>
      </c>
      <c r="X102" s="141">
        <v>22.313463972828</v>
      </c>
      <c r="Y102" s="141">
        <v>118.45357787667101</v>
      </c>
      <c r="Z102" s="141">
        <v>1.05307367721778</v>
      </c>
      <c r="AA102" s="141" t="s">
        <v>182</v>
      </c>
      <c r="AB102" s="122" t="s">
        <v>182</v>
      </c>
      <c r="AC102" s="122">
        <v>8.0329722004683397</v>
      </c>
      <c r="AD102" s="122">
        <v>26.055767234068899</v>
      </c>
      <c r="AE102" s="122">
        <v>4.7458889338530899</v>
      </c>
      <c r="AF102" s="122">
        <v>27.333388325773701</v>
      </c>
      <c r="AG102" s="122">
        <v>8.1252102703413698</v>
      </c>
      <c r="AH102" s="122">
        <v>2.5787365806032199</v>
      </c>
      <c r="AI102" s="122">
        <v>8.4941173036654298</v>
      </c>
      <c r="AJ102" s="122">
        <v>1.06162702610056</v>
      </c>
      <c r="AK102" s="122">
        <v>5.9274501277873597</v>
      </c>
      <c r="AL102" s="122">
        <v>0.85135313567005799</v>
      </c>
      <c r="AM102" s="122">
        <v>2.0604960275920101</v>
      </c>
      <c r="AN102" s="122">
        <v>0.247344898593407</v>
      </c>
      <c r="AO102" s="122">
        <v>1.55613051542948</v>
      </c>
      <c r="AP102" s="122">
        <v>0.15402967817072599</v>
      </c>
      <c r="AQ102" s="122">
        <v>5.4670490180710702</v>
      </c>
      <c r="AR102" s="122">
        <v>0.20555329181510701</v>
      </c>
      <c r="AT102" s="122">
        <v>0.125903224776026</v>
      </c>
      <c r="AU102" s="142">
        <v>5.2429408544033398E-2</v>
      </c>
      <c r="AV102" s="140">
        <v>2924.7669194424402</v>
      </c>
      <c r="AW102" s="109">
        <v>1020.4359074709701</v>
      </c>
      <c r="AX102" s="109">
        <v>15677.176098748099</v>
      </c>
      <c r="AY102" s="109">
        <v>5.9931476353690396</v>
      </c>
      <c r="AZ102" s="109">
        <v>471.015208371271</v>
      </c>
      <c r="BA102" s="109">
        <v>9.3653107404507896</v>
      </c>
      <c r="BB102" s="109">
        <v>155.28908196655499</v>
      </c>
      <c r="BC102" s="109">
        <v>54.300556132954497</v>
      </c>
      <c r="BD102" s="109">
        <v>2.2605953961355101</v>
      </c>
      <c r="BE102" s="109">
        <v>9.5775589063847697</v>
      </c>
      <c r="BF102" s="109">
        <v>1.1254987839511601</v>
      </c>
      <c r="BG102" s="109">
        <v>0.188724872211397</v>
      </c>
      <c r="BH102" s="109">
        <v>6.9329594889939097</v>
      </c>
      <c r="BI102" s="109">
        <v>1.4485507772020301</v>
      </c>
      <c r="BJ102" s="109">
        <v>4.4230677257922402</v>
      </c>
      <c r="BK102" s="109">
        <v>0.202873725699483</v>
      </c>
      <c r="BL102" s="109">
        <v>2.3835876286890101E-2</v>
      </c>
      <c r="BM102" s="109">
        <v>2.5270890606058001E-5</v>
      </c>
      <c r="BN102" s="109">
        <v>0.66694734050228499</v>
      </c>
      <c r="BO102" s="109">
        <v>0.92197596991009001</v>
      </c>
      <c r="BP102" s="109">
        <v>0.36728284822391899</v>
      </c>
      <c r="BQ102" s="109">
        <v>2.5994140715950902</v>
      </c>
      <c r="BR102" s="109">
        <v>1.17933547018392</v>
      </c>
      <c r="BS102" s="109">
        <v>0.37154937610934802</v>
      </c>
      <c r="BT102" s="109">
        <v>1.00563630595548</v>
      </c>
      <c r="BU102" s="109">
        <v>0.19149336897595601</v>
      </c>
      <c r="BV102" s="109">
        <v>0.61753835890967301</v>
      </c>
      <c r="BW102" s="109">
        <v>0.161622508402676</v>
      </c>
      <c r="BX102" s="109">
        <v>0.270292710673746</v>
      </c>
      <c r="BY102" s="109">
        <v>8.4384173610864005E-2</v>
      </c>
      <c r="BZ102" s="109">
        <v>0.48618107491794699</v>
      </c>
      <c r="CA102" s="109">
        <v>6.1871188674436903E-2</v>
      </c>
      <c r="CB102" s="109">
        <v>0.44576388584582799</v>
      </c>
      <c r="CC102" s="109">
        <v>6.4070936944758003E-2</v>
      </c>
      <c r="CE102" s="109">
        <v>6.5688128408397203E-2</v>
      </c>
      <c r="CF102" s="123">
        <v>4.3139168457321901E-2</v>
      </c>
    </row>
    <row r="103" spans="1:84" x14ac:dyDescent="0.25">
      <c r="A103">
        <v>795</v>
      </c>
      <c r="B103">
        <v>99</v>
      </c>
      <c r="C103" s="120" t="s">
        <v>11</v>
      </c>
      <c r="D103">
        <v>118424</v>
      </c>
      <c r="E103" t="s">
        <v>184</v>
      </c>
      <c r="F103" t="s">
        <v>46</v>
      </c>
      <c r="G103" t="s">
        <v>189</v>
      </c>
      <c r="I103">
        <v>3</v>
      </c>
      <c r="J103" s="140">
        <v>5.7835899012958496</v>
      </c>
      <c r="K103" s="141">
        <v>88265.714038300895</v>
      </c>
      <c r="L103" s="141">
        <v>25240.253944812699</v>
      </c>
      <c r="M103" s="141">
        <v>236833.77691995099</v>
      </c>
      <c r="N103" s="141">
        <v>85.038406528077203</v>
      </c>
      <c r="O103" s="141">
        <v>11356.5974595644</v>
      </c>
      <c r="P103" s="141">
        <v>238.03514795456701</v>
      </c>
      <c r="Q103" s="141">
        <v>210.438610601687</v>
      </c>
      <c r="R103" s="141">
        <v>1213.7587164946599</v>
      </c>
      <c r="S103" s="141">
        <v>37.445342427881002</v>
      </c>
      <c r="T103" s="141">
        <v>70.459185238498705</v>
      </c>
      <c r="U103" s="141">
        <v>10.782863248921</v>
      </c>
      <c r="V103" s="141" t="s">
        <v>182</v>
      </c>
      <c r="W103" s="141">
        <v>137.425461518444</v>
      </c>
      <c r="X103" s="141">
        <v>22.9854933788097</v>
      </c>
      <c r="Y103" s="141">
        <v>131.95621192746</v>
      </c>
      <c r="Z103" s="141">
        <v>0.71282473129052304</v>
      </c>
      <c r="AA103" s="141" t="s">
        <v>182</v>
      </c>
      <c r="AB103" s="122" t="s">
        <v>182</v>
      </c>
      <c r="AC103" s="122">
        <v>8.7685404103673203</v>
      </c>
      <c r="AD103" s="122">
        <v>31.911352405458398</v>
      </c>
      <c r="AE103" s="122">
        <v>5.6549506850351703</v>
      </c>
      <c r="AF103" s="122">
        <v>31.489659053854201</v>
      </c>
      <c r="AG103" s="122">
        <v>8.4486644528529808</v>
      </c>
      <c r="AH103" s="122">
        <v>2.6072742525839301</v>
      </c>
      <c r="AI103" s="122">
        <v>7.9296013565196803</v>
      </c>
      <c r="AJ103" s="122">
        <v>1.0653558581756499</v>
      </c>
      <c r="AK103" s="122">
        <v>5.6291930245743398</v>
      </c>
      <c r="AL103" s="122">
        <v>0.946255701913155</v>
      </c>
      <c r="AM103" s="122">
        <v>2.44380592128591</v>
      </c>
      <c r="AN103" s="122">
        <v>0.28187069391373099</v>
      </c>
      <c r="AO103" s="122">
        <v>1.32214772451018</v>
      </c>
      <c r="AP103" s="122">
        <v>0.21883100199813799</v>
      </c>
      <c r="AQ103" s="122">
        <v>5.6243632348865296</v>
      </c>
      <c r="AR103" s="122">
        <v>0.14776296111499601</v>
      </c>
      <c r="AT103" s="122">
        <v>8.3800693631725195E-2</v>
      </c>
      <c r="AU103" s="142">
        <v>7.9667043185047692E-3</v>
      </c>
      <c r="AV103" s="140">
        <v>1076.9360741140499</v>
      </c>
      <c r="AW103" s="109">
        <v>348.80224944346401</v>
      </c>
      <c r="AX103" s="109">
        <v>4324.6369719279</v>
      </c>
      <c r="AY103" s="109">
        <v>1.5957350246508599</v>
      </c>
      <c r="AZ103" s="109">
        <v>245.65468158642801</v>
      </c>
      <c r="BA103" s="109">
        <v>3.8723683452668598</v>
      </c>
      <c r="BB103" s="109">
        <v>19.337866986505901</v>
      </c>
      <c r="BC103" s="109">
        <v>19.5445827303135</v>
      </c>
      <c r="BD103" s="109">
        <v>1.2409333103345901</v>
      </c>
      <c r="BE103" s="109">
        <v>3.6186683881884898</v>
      </c>
      <c r="BF103" s="109">
        <v>0.50065912956854897</v>
      </c>
      <c r="BG103" s="109">
        <v>7.3382417887554605E-2</v>
      </c>
      <c r="BH103" s="109">
        <v>2.1013096921026202</v>
      </c>
      <c r="BI103" s="109">
        <v>0.80275994681722695</v>
      </c>
      <c r="BJ103" s="109">
        <v>7.3502702296963403</v>
      </c>
      <c r="BK103" s="109">
        <v>0.10960313342398301</v>
      </c>
      <c r="BL103" s="109">
        <v>1.7339150671909401E-2</v>
      </c>
      <c r="BM103" s="109">
        <v>3.8068995320427998E-2</v>
      </c>
      <c r="BN103" s="109">
        <v>0.37255156711127502</v>
      </c>
      <c r="BO103" s="109">
        <v>1.0438687299785401</v>
      </c>
      <c r="BP103" s="109">
        <v>0.247481177721211</v>
      </c>
      <c r="BQ103" s="109">
        <v>1.30180515909074</v>
      </c>
      <c r="BR103" s="109">
        <v>0.68308152535622801</v>
      </c>
      <c r="BS103" s="109">
        <v>0.18470415945979801</v>
      </c>
      <c r="BT103" s="109">
        <v>0.58596933542653296</v>
      </c>
      <c r="BU103" s="109">
        <v>7.4910098612533296E-2</v>
      </c>
      <c r="BV103" s="109">
        <v>0.37182932401256202</v>
      </c>
      <c r="BW103" s="109">
        <v>7.6035540387931505E-2</v>
      </c>
      <c r="BX103" s="109">
        <v>0.202412474728911</v>
      </c>
      <c r="BY103" s="109">
        <v>3.9288410943360899E-2</v>
      </c>
      <c r="BZ103" s="109">
        <v>0.197893488519778</v>
      </c>
      <c r="CA103" s="109">
        <v>2.6112834883946799E-2</v>
      </c>
      <c r="CB103" s="109">
        <v>0.455717204158403</v>
      </c>
      <c r="CC103" s="109">
        <v>3.11649756284475E-2</v>
      </c>
      <c r="CE103" s="109">
        <v>2.3069177899975198E-2</v>
      </c>
      <c r="CF103" s="123">
        <v>7.77298890840767E-3</v>
      </c>
    </row>
    <row r="104" spans="1:84" x14ac:dyDescent="0.25">
      <c r="A104">
        <v>796</v>
      </c>
      <c r="B104">
        <v>100</v>
      </c>
      <c r="C104" s="120" t="s">
        <v>11</v>
      </c>
      <c r="D104">
        <v>118424</v>
      </c>
      <c r="E104" t="s">
        <v>184</v>
      </c>
      <c r="F104" t="s">
        <v>46</v>
      </c>
      <c r="G104" t="s">
        <v>189</v>
      </c>
      <c r="I104">
        <v>1</v>
      </c>
      <c r="J104" s="140">
        <v>1.4617994534869001</v>
      </c>
      <c r="K104" s="141">
        <v>71625.3792996556</v>
      </c>
      <c r="L104" s="141">
        <v>37642.156691034397</v>
      </c>
      <c r="M104" s="141">
        <v>226175.215853225</v>
      </c>
      <c r="N104" s="141">
        <v>51.941380153206701</v>
      </c>
      <c r="O104" s="141">
        <v>15519.4599614421</v>
      </c>
      <c r="P104" s="141">
        <v>301.53298223302102</v>
      </c>
      <c r="Q104" s="141">
        <v>316.60098877902198</v>
      </c>
      <c r="R104" s="141">
        <v>1736.3864280130099</v>
      </c>
      <c r="S104" s="141">
        <v>36.244014326236602</v>
      </c>
      <c r="T104" s="141">
        <v>65.311298557091305</v>
      </c>
      <c r="U104" s="141">
        <v>22.901891990726501</v>
      </c>
      <c r="V104" s="141" t="s">
        <v>182</v>
      </c>
      <c r="W104" s="141">
        <v>284.82719819728499</v>
      </c>
      <c r="X104" s="141">
        <v>34.089838067094902</v>
      </c>
      <c r="Y104" s="141">
        <v>436.08475362201</v>
      </c>
      <c r="Z104" s="141">
        <v>3.8478183850742802</v>
      </c>
      <c r="AA104" s="141" t="s">
        <v>182</v>
      </c>
      <c r="AB104" s="122">
        <v>0.30845586390762703</v>
      </c>
      <c r="AC104" s="122">
        <v>30.952755837655801</v>
      </c>
      <c r="AD104" s="122">
        <v>91.209547790845306</v>
      </c>
      <c r="AE104" s="122">
        <v>13.166044375547701</v>
      </c>
      <c r="AF104" s="122">
        <v>59.687385223613603</v>
      </c>
      <c r="AG104" s="122">
        <v>13.2472678768716</v>
      </c>
      <c r="AH104" s="122">
        <v>4.07060632142037</v>
      </c>
      <c r="AI104" s="122">
        <v>10.996343676279499</v>
      </c>
      <c r="AJ104" s="122">
        <v>1.4481199697678799</v>
      </c>
      <c r="AK104" s="122">
        <v>8.2612332037807104</v>
      </c>
      <c r="AL104" s="122">
        <v>1.4217509549159</v>
      </c>
      <c r="AM104" s="122">
        <v>3.3078986893975202</v>
      </c>
      <c r="AN104" s="122">
        <v>0.44039445620189799</v>
      </c>
      <c r="AO104" s="122">
        <v>2.5011452560662599</v>
      </c>
      <c r="AP104" s="122">
        <v>0.38109305762495999</v>
      </c>
      <c r="AQ104" s="122">
        <v>12.6314117700756</v>
      </c>
      <c r="AR104" s="122">
        <v>0.70388401328504602</v>
      </c>
      <c r="AT104" s="122">
        <v>0.248335755960188</v>
      </c>
      <c r="AU104" s="142">
        <v>2.8786288047792999E-2</v>
      </c>
      <c r="AV104" s="140">
        <v>957.26465300565803</v>
      </c>
      <c r="AW104" s="109">
        <v>641.05481803118801</v>
      </c>
      <c r="AX104" s="109">
        <v>3127.5138300160802</v>
      </c>
      <c r="AY104" s="109">
        <v>1.1379346309421401</v>
      </c>
      <c r="AZ104" s="109">
        <v>220.34104742465999</v>
      </c>
      <c r="BA104" s="109">
        <v>4.8853156796086896</v>
      </c>
      <c r="BB104" s="109">
        <v>19.471936026885199</v>
      </c>
      <c r="BC104" s="109">
        <v>22.725034673808501</v>
      </c>
      <c r="BD104" s="109">
        <v>1.1281141853457299</v>
      </c>
      <c r="BE104" s="109">
        <v>2.19731072702205</v>
      </c>
      <c r="BF104" s="109">
        <v>0.94002198805354198</v>
      </c>
      <c r="BG104" s="109">
        <v>0.11841465516392401</v>
      </c>
      <c r="BH104" s="109">
        <v>4.8446805395148296</v>
      </c>
      <c r="BI104" s="109">
        <v>0.73632864632860495</v>
      </c>
      <c r="BJ104" s="109">
        <v>21.243114460753301</v>
      </c>
      <c r="BK104" s="109">
        <v>0.22234744742639301</v>
      </c>
      <c r="BL104" s="109">
        <v>1.9015017751914599E-2</v>
      </c>
      <c r="BM104" s="109">
        <v>0.144375823732528</v>
      </c>
      <c r="BN104" s="109">
        <v>0.74193264353550603</v>
      </c>
      <c r="BO104" s="109">
        <v>1.78481122118174</v>
      </c>
      <c r="BP104" s="109">
        <v>0.36024155379399198</v>
      </c>
      <c r="BQ104" s="109">
        <v>1.7619508419757799</v>
      </c>
      <c r="BR104" s="109">
        <v>0.760842303587972</v>
      </c>
      <c r="BS104" s="109">
        <v>0.24945869077757099</v>
      </c>
      <c r="BT104" s="109">
        <v>0.62550596808565495</v>
      </c>
      <c r="BU104" s="109">
        <v>0.10886915524502799</v>
      </c>
      <c r="BV104" s="109">
        <v>0.47890626130028802</v>
      </c>
      <c r="BW104" s="109">
        <v>9.52881423149914E-2</v>
      </c>
      <c r="BX104" s="109">
        <v>0.25826636968141697</v>
      </c>
      <c r="BY104" s="109">
        <v>4.9316228259063302E-2</v>
      </c>
      <c r="BZ104" s="109">
        <v>0.27368826886956499</v>
      </c>
      <c r="CA104" s="109">
        <v>4.2855610021321003E-2</v>
      </c>
      <c r="CB104" s="109">
        <v>0.69567415359639395</v>
      </c>
      <c r="CC104" s="109">
        <v>6.3672351284422904E-2</v>
      </c>
      <c r="CE104" s="109">
        <v>4.3117355850375197E-2</v>
      </c>
      <c r="CF104" s="123">
        <v>1.4572106940372E-2</v>
      </c>
    </row>
    <row r="105" spans="1:84" x14ac:dyDescent="0.25">
      <c r="A105">
        <v>797</v>
      </c>
      <c r="B105">
        <v>101</v>
      </c>
      <c r="C105" s="120" t="s">
        <v>11</v>
      </c>
      <c r="D105">
        <v>118424</v>
      </c>
      <c r="E105" t="s">
        <v>184</v>
      </c>
      <c r="F105" t="s">
        <v>46</v>
      </c>
      <c r="G105" t="s">
        <v>189</v>
      </c>
      <c r="I105">
        <v>3</v>
      </c>
      <c r="J105" s="140">
        <v>6.5735413317493903</v>
      </c>
      <c r="K105" s="141">
        <v>87298.996007088703</v>
      </c>
      <c r="L105" s="141">
        <v>25974.675010009301</v>
      </c>
      <c r="M105" s="141">
        <v>231823.82909926199</v>
      </c>
      <c r="N105" s="141">
        <v>88.976697462853707</v>
      </c>
      <c r="O105" s="141">
        <v>12230.2004517965</v>
      </c>
      <c r="P105" s="141">
        <v>242.89862545867399</v>
      </c>
      <c r="Q105" s="141">
        <v>111.40765417268101</v>
      </c>
      <c r="R105" s="141">
        <v>1175.06005119119</v>
      </c>
      <c r="S105" s="141">
        <v>37.303284486723399</v>
      </c>
      <c r="T105" s="141">
        <v>69.180464529876105</v>
      </c>
      <c r="U105" s="141">
        <v>11.524071117759201</v>
      </c>
      <c r="V105" s="141" t="s">
        <v>182</v>
      </c>
      <c r="W105" s="141">
        <v>143.00811595407001</v>
      </c>
      <c r="X105" s="141">
        <v>24.838554521036901</v>
      </c>
      <c r="Y105" s="141">
        <v>155.666747997199</v>
      </c>
      <c r="Z105" s="141">
        <v>0.84918132951140701</v>
      </c>
      <c r="AA105" s="141" t="s">
        <v>182</v>
      </c>
      <c r="AB105" s="122" t="s">
        <v>182</v>
      </c>
      <c r="AC105" s="122">
        <v>10.1420720606967</v>
      </c>
      <c r="AD105" s="122">
        <v>35.636720743916101</v>
      </c>
      <c r="AE105" s="122">
        <v>6.30504438288109</v>
      </c>
      <c r="AF105" s="122">
        <v>33.298694902889402</v>
      </c>
      <c r="AG105" s="122">
        <v>9.5494223352150591</v>
      </c>
      <c r="AH105" s="122">
        <v>2.79281201703767</v>
      </c>
      <c r="AI105" s="122">
        <v>8.5715546530826892</v>
      </c>
      <c r="AJ105" s="122">
        <v>1.2308618775664899</v>
      </c>
      <c r="AK105" s="122">
        <v>5.9829137171619404</v>
      </c>
      <c r="AL105" s="122">
        <v>1.1252567556037401</v>
      </c>
      <c r="AM105" s="122">
        <v>2.59797400237104</v>
      </c>
      <c r="AN105" s="122">
        <v>0.232342701428952</v>
      </c>
      <c r="AO105" s="122">
        <v>1.6458142437577901</v>
      </c>
      <c r="AP105" s="122">
        <v>0.21270121677648199</v>
      </c>
      <c r="AQ105" s="122">
        <v>6.4312438986904903</v>
      </c>
      <c r="AR105" s="122">
        <v>0.185848413724438</v>
      </c>
      <c r="AT105" s="122">
        <v>9.6264532496643407E-2</v>
      </c>
      <c r="AU105" s="142" t="s">
        <v>182</v>
      </c>
      <c r="AV105" s="140">
        <v>1276.2573431867199</v>
      </c>
      <c r="AW105" s="109">
        <v>530.66048052558403</v>
      </c>
      <c r="AX105" s="109">
        <v>4085.77819729574</v>
      </c>
      <c r="AY105" s="109">
        <v>1.49927153617773</v>
      </c>
      <c r="AZ105" s="109">
        <v>343.09292005276399</v>
      </c>
      <c r="BA105" s="109">
        <v>5.3430583105847296</v>
      </c>
      <c r="BB105" s="109">
        <v>8.9850507521253995</v>
      </c>
      <c r="BC105" s="109">
        <v>24.252465735093502</v>
      </c>
      <c r="BD105" s="109">
        <v>1.02586812380613</v>
      </c>
      <c r="BE105" s="109">
        <v>2.3670176848436699</v>
      </c>
      <c r="BF105" s="109">
        <v>0.82072623914556597</v>
      </c>
      <c r="BG105" s="109">
        <v>7.9213240331224705E-2</v>
      </c>
      <c r="BH105" s="109">
        <v>3.0027946892621</v>
      </c>
      <c r="BI105" s="109">
        <v>1.1137307648859001</v>
      </c>
      <c r="BJ105" s="109">
        <v>10.5061098770081</v>
      </c>
      <c r="BK105" s="109">
        <v>0.12515940152419</v>
      </c>
      <c r="BL105" s="109">
        <v>1.55174767044315E-2</v>
      </c>
      <c r="BM105" s="109">
        <v>9.2088260279996406E-2</v>
      </c>
      <c r="BN105" s="109">
        <v>0.64197143469842599</v>
      </c>
      <c r="BO105" s="109">
        <v>1.98780777583854</v>
      </c>
      <c r="BP105" s="109">
        <v>0.32150125240704402</v>
      </c>
      <c r="BQ105" s="109">
        <v>1.8584895733493401</v>
      </c>
      <c r="BR105" s="109">
        <v>0.82204294817136703</v>
      </c>
      <c r="BS105" s="109">
        <v>0.19953342839593</v>
      </c>
      <c r="BT105" s="109">
        <v>0.65146272460439003</v>
      </c>
      <c r="BU105" s="109">
        <v>9.9036876208010299E-2</v>
      </c>
      <c r="BV105" s="109">
        <v>0.36600758157649399</v>
      </c>
      <c r="BW105" s="109">
        <v>8.8012725682459006E-2</v>
      </c>
      <c r="BX105" s="109">
        <v>0.21883093916441701</v>
      </c>
      <c r="BY105" s="109">
        <v>3.4499727245331402E-2</v>
      </c>
      <c r="BZ105" s="109">
        <v>0.216986231129042</v>
      </c>
      <c r="CA105" s="109">
        <v>3.6816204521909299E-2</v>
      </c>
      <c r="CB105" s="109">
        <v>0.52794706726872198</v>
      </c>
      <c r="CC105" s="109">
        <v>3.4503718717743097E-2</v>
      </c>
      <c r="CE105" s="109">
        <v>2.6674518280826801E-2</v>
      </c>
      <c r="CF105" s="123">
        <v>4.2155271141696904E-3</v>
      </c>
    </row>
    <row r="106" spans="1:84" x14ac:dyDescent="0.25">
      <c r="A106">
        <v>798</v>
      </c>
      <c r="B106">
        <v>102</v>
      </c>
      <c r="C106" s="120" t="s">
        <v>214</v>
      </c>
      <c r="D106">
        <v>43440</v>
      </c>
      <c r="E106" t="s">
        <v>178</v>
      </c>
      <c r="F106" t="s">
        <v>215</v>
      </c>
      <c r="G106" t="s">
        <v>189</v>
      </c>
      <c r="H106" s="109">
        <v>76.842813875417079</v>
      </c>
      <c r="I106">
        <v>5</v>
      </c>
      <c r="J106" s="140">
        <v>1.2268713640942599</v>
      </c>
      <c r="K106" s="141">
        <v>79939.041179920299</v>
      </c>
      <c r="L106" s="141">
        <v>36142.3953890911</v>
      </c>
      <c r="M106" s="141">
        <v>219015.404430494</v>
      </c>
      <c r="N106" s="141">
        <v>64.2042590699958</v>
      </c>
      <c r="O106" s="141">
        <v>22576.016614351702</v>
      </c>
      <c r="P106" s="141">
        <v>441.02681763137099</v>
      </c>
      <c r="Q106" s="141">
        <v>1157.00673689838</v>
      </c>
      <c r="R106" s="141">
        <v>1593.6903410120501</v>
      </c>
      <c r="S106" s="141">
        <v>48.662725333689401</v>
      </c>
      <c r="T106" s="141">
        <v>106.952108283058</v>
      </c>
      <c r="U106" s="141">
        <v>18.5347902428115</v>
      </c>
      <c r="V106" s="141" t="s">
        <v>182</v>
      </c>
      <c r="W106" s="141">
        <v>206.038808252123</v>
      </c>
      <c r="X106" s="141">
        <v>24.003792356760901</v>
      </c>
      <c r="Y106" s="141">
        <v>167.85552224954901</v>
      </c>
      <c r="Z106" s="141">
        <v>3.8417490374772099</v>
      </c>
      <c r="AA106" s="141" t="s">
        <v>182</v>
      </c>
      <c r="AB106" s="122">
        <v>0.22605406821941301</v>
      </c>
      <c r="AC106" s="122">
        <v>15.7474148320113</v>
      </c>
      <c r="AD106" s="122">
        <v>51.668635408536403</v>
      </c>
      <c r="AE106" s="122">
        <v>8.0754899238340698</v>
      </c>
      <c r="AF106" s="122">
        <v>40.799855946347598</v>
      </c>
      <c r="AG106" s="122">
        <v>9.4705286322795796</v>
      </c>
      <c r="AH106" s="122">
        <v>2.9119725419793299</v>
      </c>
      <c r="AI106" s="122">
        <v>7.8449409037022697</v>
      </c>
      <c r="AJ106" s="122">
        <v>1.1038628802070301</v>
      </c>
      <c r="AK106" s="122">
        <v>6.6443858562177196</v>
      </c>
      <c r="AL106" s="122">
        <v>1.08144394525475</v>
      </c>
      <c r="AM106" s="122">
        <v>2.1288008843850399</v>
      </c>
      <c r="AN106" s="122">
        <v>0.29130037954896598</v>
      </c>
      <c r="AO106" s="122">
        <v>2.05696543736632</v>
      </c>
      <c r="AP106" s="122">
        <v>0.189889168438268</v>
      </c>
      <c r="AQ106" s="122">
        <v>6.4183354434529001</v>
      </c>
      <c r="AR106" s="122">
        <v>0.54201283882548501</v>
      </c>
      <c r="AS106" s="122" t="s">
        <v>182</v>
      </c>
      <c r="AT106" s="122">
        <v>0.19181598989184701</v>
      </c>
      <c r="AU106" s="142">
        <v>4.1379614985976199E-2</v>
      </c>
      <c r="AV106" s="140">
        <v>5463.4637772850401</v>
      </c>
      <c r="AW106" s="109">
        <v>1262.1358712610599</v>
      </c>
      <c r="AX106" s="109">
        <v>10738.3471017508</v>
      </c>
      <c r="AY106" s="109">
        <v>3.19016502898844</v>
      </c>
      <c r="AZ106" s="109">
        <v>932.95106225459699</v>
      </c>
      <c r="BA106" s="109">
        <v>38.682544986834202</v>
      </c>
      <c r="BB106" s="109">
        <v>134.48544015119001</v>
      </c>
      <c r="BC106" s="109">
        <v>57.732855273000297</v>
      </c>
      <c r="BD106" s="109">
        <v>3.6049055897044999</v>
      </c>
      <c r="BE106" s="109">
        <v>11.985516569157101</v>
      </c>
      <c r="BF106" s="109">
        <v>1.6577692399170001</v>
      </c>
      <c r="BG106" s="109">
        <v>0.15635347251777301</v>
      </c>
      <c r="BH106" s="109">
        <v>10.5461685889222</v>
      </c>
      <c r="BI106" s="109">
        <v>1.6548203268189501</v>
      </c>
      <c r="BJ106" s="109">
        <v>11.123498853919299</v>
      </c>
      <c r="BK106" s="109">
        <v>0.42273457684173199</v>
      </c>
      <c r="BL106" s="109">
        <v>2.9173608105852501E-2</v>
      </c>
      <c r="BM106" s="109">
        <v>0.21391672212572599</v>
      </c>
      <c r="BN106" s="109">
        <v>0.80504198657530601</v>
      </c>
      <c r="BO106" s="109">
        <v>2.2718806774033999</v>
      </c>
      <c r="BP106" s="109">
        <v>0.51206797045758901</v>
      </c>
      <c r="BQ106" s="109">
        <v>2.1234099149338399</v>
      </c>
      <c r="BR106" s="109">
        <v>0.92729613692377899</v>
      </c>
      <c r="BS106" s="109">
        <v>0.35493978152244798</v>
      </c>
      <c r="BT106" s="109">
        <v>0.68491973104319404</v>
      </c>
      <c r="BU106" s="109">
        <v>0.12297013620482999</v>
      </c>
      <c r="BV106" s="109">
        <v>0.58515038593499802</v>
      </c>
      <c r="BW106" s="109">
        <v>0.16723442435285099</v>
      </c>
      <c r="BX106" s="109">
        <v>0.30578246160791001</v>
      </c>
      <c r="BY106" s="109">
        <v>6.3806133964839196E-2</v>
      </c>
      <c r="BZ106" s="109">
        <v>0.43068367338622299</v>
      </c>
      <c r="CA106" s="109">
        <v>4.8419150133823502E-2</v>
      </c>
      <c r="CB106" s="109">
        <v>0.64897223870308096</v>
      </c>
      <c r="CC106" s="109">
        <v>9.8430681392075101E-2</v>
      </c>
      <c r="CD106" s="109">
        <v>0.101907079454562</v>
      </c>
      <c r="CE106" s="109">
        <v>6.2048412533131002E-2</v>
      </c>
      <c r="CF106" s="123">
        <v>2.2613550055310301E-2</v>
      </c>
    </row>
    <row r="107" spans="1:84" x14ac:dyDescent="0.25">
      <c r="A107">
        <v>799</v>
      </c>
      <c r="B107">
        <v>103</v>
      </c>
      <c r="C107" s="120" t="s">
        <v>216</v>
      </c>
      <c r="D107">
        <v>43440</v>
      </c>
      <c r="E107" t="s">
        <v>178</v>
      </c>
      <c r="F107" t="s">
        <v>215</v>
      </c>
      <c r="G107" t="s">
        <v>189</v>
      </c>
      <c r="H107" s="109">
        <v>73.476709324937559</v>
      </c>
      <c r="I107">
        <v>3</v>
      </c>
      <c r="J107" s="140">
        <v>1.4258648846231401</v>
      </c>
      <c r="K107" s="141">
        <v>78820.318677774005</v>
      </c>
      <c r="L107" s="141">
        <v>35040.674356899297</v>
      </c>
      <c r="M107" s="141">
        <v>229137.359552421</v>
      </c>
      <c r="N107" s="141">
        <v>68.970801790473104</v>
      </c>
      <c r="O107" s="141">
        <v>13543.5024619003</v>
      </c>
      <c r="P107" s="141">
        <v>292.18814157644101</v>
      </c>
      <c r="Q107" s="141">
        <v>485.03583059600498</v>
      </c>
      <c r="R107" s="141">
        <v>1307.29881068797</v>
      </c>
      <c r="S107" s="141">
        <v>34.797585412856897</v>
      </c>
      <c r="T107" s="141">
        <v>84.830837389752901</v>
      </c>
      <c r="U107" s="141">
        <v>16.324834047449301</v>
      </c>
      <c r="V107" s="141" t="s">
        <v>182</v>
      </c>
      <c r="W107" s="141">
        <v>193.81302706321</v>
      </c>
      <c r="X107" s="141">
        <v>26.5579209370804</v>
      </c>
      <c r="Y107" s="141">
        <v>170.97063505378401</v>
      </c>
      <c r="Z107" s="141">
        <v>1.69126013932323</v>
      </c>
      <c r="AA107" s="141" t="s">
        <v>182</v>
      </c>
      <c r="AB107" s="122">
        <v>5.8593850931806302E-2</v>
      </c>
      <c r="AC107" s="122">
        <v>14.629370129636399</v>
      </c>
      <c r="AD107" s="122">
        <v>52.263239815093797</v>
      </c>
      <c r="AE107" s="122">
        <v>8.4348785187954896</v>
      </c>
      <c r="AF107" s="122">
        <v>41.335965887454897</v>
      </c>
      <c r="AG107" s="122">
        <v>9.9294720096839804</v>
      </c>
      <c r="AH107" s="122">
        <v>3.1355251331204101</v>
      </c>
      <c r="AI107" s="122">
        <v>9.0525281198392307</v>
      </c>
      <c r="AJ107" s="122">
        <v>1.1380509670329</v>
      </c>
      <c r="AK107" s="122">
        <v>6.7426487239658002</v>
      </c>
      <c r="AL107" s="122">
        <v>1.10497885238102</v>
      </c>
      <c r="AM107" s="122">
        <v>2.6401309461835401</v>
      </c>
      <c r="AN107" s="122">
        <v>0.29726300671322298</v>
      </c>
      <c r="AO107" s="122">
        <v>2.0354269675033398</v>
      </c>
      <c r="AP107" s="122">
        <v>0.28777658656351701</v>
      </c>
      <c r="AQ107" s="122">
        <v>6.6505691657040202</v>
      </c>
      <c r="AR107" s="122">
        <v>0.45233952564858099</v>
      </c>
      <c r="AS107" s="122" t="s">
        <v>182</v>
      </c>
      <c r="AT107" s="122">
        <v>0.17148840619696601</v>
      </c>
      <c r="AU107" s="142">
        <v>1.9501886111046501E-2</v>
      </c>
      <c r="AV107" s="140">
        <v>1369.5484614122399</v>
      </c>
      <c r="AW107" s="109">
        <v>1191.80829126294</v>
      </c>
      <c r="AX107" s="109">
        <v>7752.0121397668099</v>
      </c>
      <c r="AY107" s="109">
        <v>2.0566108095565601</v>
      </c>
      <c r="AZ107" s="109">
        <v>338.92532777607801</v>
      </c>
      <c r="BA107" s="109">
        <v>7.3726635925423603</v>
      </c>
      <c r="BB107" s="109">
        <v>17.27256834556</v>
      </c>
      <c r="BC107" s="109">
        <v>31.531911550865701</v>
      </c>
      <c r="BD107" s="109">
        <v>1.2640345783704401</v>
      </c>
      <c r="BE107" s="109">
        <v>5.4219743355811501</v>
      </c>
      <c r="BF107" s="109">
        <v>0.81617793631647395</v>
      </c>
      <c r="BG107" s="109">
        <v>0.10834609473138899</v>
      </c>
      <c r="BH107" s="109">
        <v>5.6838985216736004</v>
      </c>
      <c r="BI107" s="109">
        <v>1.2264023236160699</v>
      </c>
      <c r="BJ107" s="109">
        <v>6.99269539265378</v>
      </c>
      <c r="BK107" s="109">
        <v>0.188290050383702</v>
      </c>
      <c r="BL107" s="109">
        <v>2.2288713303683601E-2</v>
      </c>
      <c r="BM107" s="109">
        <v>8.5480562137016505E-2</v>
      </c>
      <c r="BN107" s="109">
        <v>0.57847147869614801</v>
      </c>
      <c r="BO107" s="109">
        <v>2.0585074065137401</v>
      </c>
      <c r="BP107" s="109">
        <v>0.36156196479790698</v>
      </c>
      <c r="BQ107" s="109">
        <v>1.7882938660302301</v>
      </c>
      <c r="BR107" s="109">
        <v>0.94692367687588896</v>
      </c>
      <c r="BS107" s="109">
        <v>0.17461951790900199</v>
      </c>
      <c r="BT107" s="109">
        <v>0.878972955488179</v>
      </c>
      <c r="BU107" s="109">
        <v>0.120491248519635</v>
      </c>
      <c r="BV107" s="109">
        <v>0.38257286022262499</v>
      </c>
      <c r="BW107" s="109">
        <v>0.12154783412223299</v>
      </c>
      <c r="BX107" s="109">
        <v>0.28651407829143599</v>
      </c>
      <c r="BY107" s="109">
        <v>4.5938856393731999E-2</v>
      </c>
      <c r="BZ107" s="109">
        <v>0.354732194642502</v>
      </c>
      <c r="CA107" s="109">
        <v>5.0244619290081199E-2</v>
      </c>
      <c r="CB107" s="109">
        <v>0.47302743532269498</v>
      </c>
      <c r="CC107" s="109">
        <v>6.3961592626317995E-2</v>
      </c>
      <c r="CD107" s="109">
        <v>0.100243662116011</v>
      </c>
      <c r="CE107" s="109">
        <v>4.1751483356433201E-2</v>
      </c>
      <c r="CF107" s="123">
        <v>1.50310396411496E-2</v>
      </c>
    </row>
    <row r="108" spans="1:84" x14ac:dyDescent="0.25">
      <c r="A108">
        <v>800</v>
      </c>
      <c r="B108">
        <v>104</v>
      </c>
      <c r="C108" s="120" t="s">
        <v>217</v>
      </c>
      <c r="D108">
        <v>43440</v>
      </c>
      <c r="E108" t="s">
        <v>185</v>
      </c>
      <c r="F108" t="s">
        <v>215</v>
      </c>
      <c r="G108" t="s">
        <v>189</v>
      </c>
      <c r="H108" s="109">
        <v>73.729333055184981</v>
      </c>
      <c r="I108">
        <v>3</v>
      </c>
      <c r="J108" s="140">
        <v>1.09046182202775</v>
      </c>
      <c r="K108" s="141">
        <v>74987.395971945094</v>
      </c>
      <c r="L108" s="141">
        <v>35162.367339875796</v>
      </c>
      <c r="M108" s="141">
        <v>220129.61197882399</v>
      </c>
      <c r="N108" s="141">
        <v>55.1859509037427</v>
      </c>
      <c r="O108" s="141">
        <v>12774.849949872199</v>
      </c>
      <c r="P108" s="141">
        <v>265.50078591737503</v>
      </c>
      <c r="Q108" s="141">
        <v>124.33527047195599</v>
      </c>
      <c r="R108" s="141">
        <v>1533.7845093984399</v>
      </c>
      <c r="S108" s="141">
        <v>33.293022215724797</v>
      </c>
      <c r="T108" s="141">
        <v>49.230354935516999</v>
      </c>
      <c r="U108" s="141">
        <v>15.2451601362808</v>
      </c>
      <c r="V108" s="141" t="s">
        <v>182</v>
      </c>
      <c r="W108" s="141">
        <v>187.971711649198</v>
      </c>
      <c r="X108" s="141">
        <v>27.2887166032605</v>
      </c>
      <c r="Y108" s="141">
        <v>176.593320114314</v>
      </c>
      <c r="Z108" s="141">
        <v>1.7065052390928901</v>
      </c>
      <c r="AA108" s="141" t="s">
        <v>182</v>
      </c>
      <c r="AB108" s="122">
        <v>0.12991033637626501</v>
      </c>
      <c r="AC108" s="122">
        <v>15.270720388481299</v>
      </c>
      <c r="AD108" s="122">
        <v>54.083011003956798</v>
      </c>
      <c r="AE108" s="122">
        <v>8.8984742812939395</v>
      </c>
      <c r="AF108" s="122">
        <v>44.435674195823701</v>
      </c>
      <c r="AG108" s="122">
        <v>11.0822733598252</v>
      </c>
      <c r="AH108" s="122">
        <v>3.6003159811461898</v>
      </c>
      <c r="AI108" s="122">
        <v>9.4682503000245593</v>
      </c>
      <c r="AJ108" s="122">
        <v>1.17279253425284</v>
      </c>
      <c r="AK108" s="122">
        <v>6.5948415522195702</v>
      </c>
      <c r="AL108" s="122">
        <v>1.12111814397</v>
      </c>
      <c r="AM108" s="122">
        <v>2.9644407845099998</v>
      </c>
      <c r="AN108" s="122">
        <v>0.32116052895413799</v>
      </c>
      <c r="AO108" s="122">
        <v>1.82187963371207</v>
      </c>
      <c r="AP108" s="122">
        <v>0.29199765878297401</v>
      </c>
      <c r="AQ108" s="122">
        <v>7.1281819463461602</v>
      </c>
      <c r="AR108" s="122">
        <v>0.34368440086220903</v>
      </c>
      <c r="AS108" s="122">
        <v>0.27185387083177098</v>
      </c>
      <c r="AT108" s="122">
        <v>0.100615469471442</v>
      </c>
      <c r="AU108" s="142">
        <v>1.81375396762938E-2</v>
      </c>
      <c r="AV108" s="140">
        <v>2594.3715641045401</v>
      </c>
      <c r="AW108" s="109">
        <v>1213.67489484985</v>
      </c>
      <c r="AX108" s="109">
        <v>6452.3597319708097</v>
      </c>
      <c r="AY108" s="109">
        <v>2.3918993214125499</v>
      </c>
      <c r="AZ108" s="109">
        <v>393.86464354004602</v>
      </c>
      <c r="BA108" s="109">
        <v>11.0221017571338</v>
      </c>
      <c r="BB108" s="109">
        <v>10.12263841063</v>
      </c>
      <c r="BC108" s="109">
        <v>66.969757429733093</v>
      </c>
      <c r="BD108" s="109">
        <v>1.49021645714594</v>
      </c>
      <c r="BE108" s="109">
        <v>3.38626719076689</v>
      </c>
      <c r="BF108" s="109">
        <v>1.0968517870426799</v>
      </c>
      <c r="BG108" s="109">
        <v>6.7235960487049204E-2</v>
      </c>
      <c r="BH108" s="109">
        <v>7.7458156631732704</v>
      </c>
      <c r="BI108" s="109">
        <v>0.90574050458173705</v>
      </c>
      <c r="BJ108" s="109">
        <v>6.1185105248916001</v>
      </c>
      <c r="BK108" s="109">
        <v>0.182405848957964</v>
      </c>
      <c r="BL108" s="109">
        <v>2.88279514331506E-2</v>
      </c>
      <c r="BM108" s="109">
        <v>0.114119648695809</v>
      </c>
      <c r="BN108" s="109">
        <v>0.50451160560110797</v>
      </c>
      <c r="BO108" s="109">
        <v>2.0713189007249202</v>
      </c>
      <c r="BP108" s="109">
        <v>0.29646747506847998</v>
      </c>
      <c r="BQ108" s="109">
        <v>2.0908818944762202</v>
      </c>
      <c r="BR108" s="109">
        <v>0.80537103156084699</v>
      </c>
      <c r="BS108" s="109">
        <v>0.32460765068675301</v>
      </c>
      <c r="BT108" s="109">
        <v>0.67517231072280204</v>
      </c>
      <c r="BU108" s="109">
        <v>9.7563016840999606E-2</v>
      </c>
      <c r="BV108" s="109">
        <v>0.518137563416046</v>
      </c>
      <c r="BW108" s="109">
        <v>9.8371442440275902E-2</v>
      </c>
      <c r="BX108" s="109">
        <v>0.26605100598723103</v>
      </c>
      <c r="BY108" s="109">
        <v>5.5561210383063803E-2</v>
      </c>
      <c r="BZ108" s="109">
        <v>0.34419497353878398</v>
      </c>
      <c r="CA108" s="109">
        <v>4.7637593105161503E-2</v>
      </c>
      <c r="CB108" s="109">
        <v>0.57257125509247997</v>
      </c>
      <c r="CC108" s="109">
        <v>6.6390750268176604E-2</v>
      </c>
      <c r="CD108" s="109">
        <v>0.133015010893314</v>
      </c>
      <c r="CE108" s="109">
        <v>3.4550050658709197E-2</v>
      </c>
      <c r="CF108" s="123">
        <v>1.35664277837724E-2</v>
      </c>
    </row>
    <row r="109" spans="1:84" x14ac:dyDescent="0.25">
      <c r="A109">
        <v>801</v>
      </c>
      <c r="B109">
        <v>105</v>
      </c>
      <c r="C109" s="120" t="s">
        <v>218</v>
      </c>
      <c r="D109">
        <v>43440</v>
      </c>
      <c r="E109" t="s">
        <v>185</v>
      </c>
      <c r="F109" t="s">
        <v>215</v>
      </c>
      <c r="G109" t="s">
        <v>189</v>
      </c>
      <c r="H109" s="109">
        <v>69.926107018668418</v>
      </c>
      <c r="I109">
        <v>5</v>
      </c>
      <c r="J109" s="140" t="s">
        <v>182</v>
      </c>
      <c r="K109" s="141">
        <v>77875.9346733813</v>
      </c>
      <c r="L109" s="141">
        <v>38768.948736679202</v>
      </c>
      <c r="M109" s="141">
        <v>228137.10108988301</v>
      </c>
      <c r="N109" s="141">
        <v>90.317138781428099</v>
      </c>
      <c r="O109" s="141">
        <v>15510.741208366901</v>
      </c>
      <c r="P109" s="141">
        <v>310.39855462383798</v>
      </c>
      <c r="Q109" s="141">
        <v>204.78197538450101</v>
      </c>
      <c r="R109" s="141">
        <v>1103.8831790041399</v>
      </c>
      <c r="S109" s="141">
        <v>34.601345521724802</v>
      </c>
      <c r="T109" s="141">
        <v>63.004278248845303</v>
      </c>
      <c r="U109" s="141">
        <v>16.257873864138102</v>
      </c>
      <c r="V109" s="141" t="s">
        <v>182</v>
      </c>
      <c r="W109" s="141">
        <v>156.24013042253799</v>
      </c>
      <c r="X109" s="141">
        <v>26.927706277778999</v>
      </c>
      <c r="Y109" s="141">
        <v>157.39161072502</v>
      </c>
      <c r="Z109" s="141">
        <v>1.08427311150911</v>
      </c>
      <c r="AA109" s="141" t="s">
        <v>182</v>
      </c>
      <c r="AB109" s="122" t="s">
        <v>182</v>
      </c>
      <c r="AC109" s="122">
        <v>10.8957101202255</v>
      </c>
      <c r="AD109" s="122">
        <v>39.341119948894303</v>
      </c>
      <c r="AE109" s="122">
        <v>6.6575588605257501</v>
      </c>
      <c r="AF109" s="122">
        <v>36.747245150290802</v>
      </c>
      <c r="AG109" s="122">
        <v>10.142979988166701</v>
      </c>
      <c r="AH109" s="122">
        <v>3.4867932309922098</v>
      </c>
      <c r="AI109" s="122">
        <v>10.2594894761957</v>
      </c>
      <c r="AJ109" s="122">
        <v>1.24220026775319</v>
      </c>
      <c r="AK109" s="122">
        <v>6.6425789378497901</v>
      </c>
      <c r="AL109" s="122">
        <v>1.17819373942744</v>
      </c>
      <c r="AM109" s="122">
        <v>2.62672659189619</v>
      </c>
      <c r="AN109" s="122">
        <v>0.31245062127224299</v>
      </c>
      <c r="AO109" s="122">
        <v>1.8135420926589301</v>
      </c>
      <c r="AP109" s="122">
        <v>0.23162726294797301</v>
      </c>
      <c r="AQ109" s="122">
        <v>6.3645406332454098</v>
      </c>
      <c r="AR109" s="122">
        <v>0.25507007011150601</v>
      </c>
      <c r="AS109" s="122" t="s">
        <v>182</v>
      </c>
      <c r="AT109" s="122">
        <v>0.142920419732115</v>
      </c>
      <c r="AU109" s="142" t="s">
        <v>182</v>
      </c>
      <c r="AV109" s="140">
        <v>1057.11113474537</v>
      </c>
      <c r="AW109" s="109">
        <v>552.71821392742095</v>
      </c>
      <c r="AX109" s="109">
        <v>3673.0583997376302</v>
      </c>
      <c r="AY109" s="109">
        <v>1.7454787903747699</v>
      </c>
      <c r="AZ109" s="109">
        <v>215.80463651066299</v>
      </c>
      <c r="BA109" s="109">
        <v>5.2199275700861403</v>
      </c>
      <c r="BB109" s="109">
        <v>10.1898945194903</v>
      </c>
      <c r="BC109" s="109">
        <v>21.851791430274002</v>
      </c>
      <c r="BD109" s="109">
        <v>1.0995413837694299</v>
      </c>
      <c r="BE109" s="109">
        <v>2.86022123888187</v>
      </c>
      <c r="BF109" s="109">
        <v>0.68565530382290196</v>
      </c>
      <c r="BG109" s="109">
        <v>7.4520277029680906E-2</v>
      </c>
      <c r="BH109" s="109">
        <v>2.4789765105362598</v>
      </c>
      <c r="BI109" s="109">
        <v>0.70835952917788103</v>
      </c>
      <c r="BJ109" s="109">
        <v>3.06569582515016</v>
      </c>
      <c r="BK109" s="109">
        <v>9.1420124612142703E-2</v>
      </c>
      <c r="BL109" s="109">
        <v>2.4299248674236301E-2</v>
      </c>
      <c r="BM109" s="109">
        <v>7.8850350037465503E-2</v>
      </c>
      <c r="BN109" s="109">
        <v>0.39292862579049198</v>
      </c>
      <c r="BO109" s="109">
        <v>0.83193257334554205</v>
      </c>
      <c r="BP109" s="109">
        <v>0.20177467881066699</v>
      </c>
      <c r="BQ109" s="109">
        <v>1.1337710517986701</v>
      </c>
      <c r="BR109" s="109">
        <v>0.64887017179177797</v>
      </c>
      <c r="BS109" s="109">
        <v>0.187838035077532</v>
      </c>
      <c r="BT109" s="109">
        <v>0.69548394776700095</v>
      </c>
      <c r="BU109" s="109">
        <v>8.65264883620709E-2</v>
      </c>
      <c r="BV109" s="109">
        <v>0.34673269445277799</v>
      </c>
      <c r="BW109" s="109">
        <v>9.1717614667830197E-2</v>
      </c>
      <c r="BX109" s="109">
        <v>0.20556360892977399</v>
      </c>
      <c r="BY109" s="109">
        <v>4.6776959940556098E-2</v>
      </c>
      <c r="BZ109" s="109">
        <v>0.23004067931657399</v>
      </c>
      <c r="CA109" s="109">
        <v>3.5518941221584201E-2</v>
      </c>
      <c r="CB109" s="109">
        <v>0.366526942463821</v>
      </c>
      <c r="CC109" s="109">
        <v>3.5812113671528298E-2</v>
      </c>
      <c r="CD109" s="109">
        <v>7.8070846883153702E-2</v>
      </c>
      <c r="CE109" s="109">
        <v>3.2744040268116698E-2</v>
      </c>
      <c r="CF109" s="123">
        <v>3.03608071294051E-3</v>
      </c>
    </row>
    <row r="110" spans="1:84" x14ac:dyDescent="0.25">
      <c r="A110">
        <v>802</v>
      </c>
      <c r="B110">
        <v>106</v>
      </c>
      <c r="C110" s="120" t="s">
        <v>219</v>
      </c>
      <c r="D110">
        <v>43440</v>
      </c>
      <c r="E110" t="s">
        <v>184</v>
      </c>
      <c r="F110" t="s">
        <v>215</v>
      </c>
      <c r="G110" t="s">
        <v>189</v>
      </c>
      <c r="H110" s="109">
        <v>77.045522208029112</v>
      </c>
      <c r="I110">
        <v>3</v>
      </c>
      <c r="J110" s="140">
        <v>3.9887410318987002</v>
      </c>
      <c r="K110" s="141">
        <v>85029.616055414706</v>
      </c>
      <c r="L110" s="141">
        <v>25401.049467923898</v>
      </c>
      <c r="M110" s="141">
        <v>236070.30109489101</v>
      </c>
      <c r="N110" s="141">
        <v>82.827873258239293</v>
      </c>
      <c r="O110" s="141">
        <v>11347.8468942241</v>
      </c>
      <c r="P110" s="141">
        <v>228.833452086178</v>
      </c>
      <c r="Q110" s="141">
        <v>69.908454653091397</v>
      </c>
      <c r="R110" s="141">
        <v>1191.7722002113901</v>
      </c>
      <c r="S110" s="141">
        <v>35.889934594232898</v>
      </c>
      <c r="T110" s="141">
        <v>63.5006235067384</v>
      </c>
      <c r="U110" s="141">
        <v>10.3754248569466</v>
      </c>
      <c r="V110" s="141" t="s">
        <v>182</v>
      </c>
      <c r="W110" s="141">
        <v>140.92394060434199</v>
      </c>
      <c r="X110" s="141">
        <v>20.797938977777001</v>
      </c>
      <c r="Y110" s="141">
        <v>120.722438293555</v>
      </c>
      <c r="Z110" s="141">
        <v>0.92652664104913396</v>
      </c>
      <c r="AA110" s="141" t="s">
        <v>182</v>
      </c>
      <c r="AB110" s="122">
        <v>1.2894321002579101</v>
      </c>
      <c r="AC110" s="122">
        <v>7.8845880744321004</v>
      </c>
      <c r="AD110" s="122">
        <v>29.535818723734199</v>
      </c>
      <c r="AE110" s="122">
        <v>5.0931907523031201</v>
      </c>
      <c r="AF110" s="122">
        <v>27.197279254646698</v>
      </c>
      <c r="AG110" s="122">
        <v>7.3803396226100597</v>
      </c>
      <c r="AH110" s="122">
        <v>2.3976560166996799</v>
      </c>
      <c r="AI110" s="122">
        <v>7.4833029826206596</v>
      </c>
      <c r="AJ110" s="122">
        <v>1.01392534567623</v>
      </c>
      <c r="AK110" s="122">
        <v>5.20156752174905</v>
      </c>
      <c r="AL110" s="122">
        <v>0.89663107831685096</v>
      </c>
      <c r="AM110" s="122">
        <v>2.11683193478882</v>
      </c>
      <c r="AN110" s="122">
        <v>0.21405727271646499</v>
      </c>
      <c r="AO110" s="122">
        <v>1.4549666390721701</v>
      </c>
      <c r="AP110" s="122">
        <v>0.16295746588910501</v>
      </c>
      <c r="AQ110" s="122">
        <v>5.1808089754560198</v>
      </c>
      <c r="AR110" s="122">
        <v>0.14915133741849401</v>
      </c>
      <c r="AS110" s="122" t="s">
        <v>182</v>
      </c>
      <c r="AT110" s="122">
        <v>5.2481102406465897E-2</v>
      </c>
      <c r="AU110" s="142">
        <v>1.7142646045688801E-2</v>
      </c>
      <c r="AV110" s="140">
        <v>1522.0516204851899</v>
      </c>
      <c r="AW110" s="109">
        <v>670.49227883725302</v>
      </c>
      <c r="AX110" s="109">
        <v>5243.7304388252296</v>
      </c>
      <c r="AY110" s="109">
        <v>2.4237514307727599</v>
      </c>
      <c r="AZ110" s="109">
        <v>306.06959893833101</v>
      </c>
      <c r="BA110" s="109">
        <v>5.4349182159277696</v>
      </c>
      <c r="BB110" s="109">
        <v>8.4389803332578204</v>
      </c>
      <c r="BC110" s="109">
        <v>29.168475782614699</v>
      </c>
      <c r="BD110" s="109">
        <v>1.5923929370529899</v>
      </c>
      <c r="BE110" s="109">
        <v>4.3258142849254302</v>
      </c>
      <c r="BF110" s="109">
        <v>0.53159024430824797</v>
      </c>
      <c r="BG110" s="109">
        <v>0.10552657319882899</v>
      </c>
      <c r="BH110" s="109">
        <v>4.2961440129204602</v>
      </c>
      <c r="BI110" s="109">
        <v>1.0371992132354</v>
      </c>
      <c r="BJ110" s="109">
        <v>5.1051528257581804</v>
      </c>
      <c r="BK110" s="109">
        <v>0.18410732118244399</v>
      </c>
      <c r="BL110" s="109">
        <v>1.7829411750673801E-2</v>
      </c>
      <c r="BM110" s="109">
        <v>0.80838693409886098</v>
      </c>
      <c r="BN110" s="109">
        <v>0.56536024836154697</v>
      </c>
      <c r="BO110" s="109">
        <v>1.8713909432356199</v>
      </c>
      <c r="BP110" s="109">
        <v>0.26634805063585298</v>
      </c>
      <c r="BQ110" s="109">
        <v>1.77915824270241</v>
      </c>
      <c r="BR110" s="109">
        <v>0.76132070292882903</v>
      </c>
      <c r="BS110" s="109">
        <v>0.22818011019102799</v>
      </c>
      <c r="BT110" s="109">
        <v>0.75213705656058005</v>
      </c>
      <c r="BU110" s="109">
        <v>8.9397121202901206E-2</v>
      </c>
      <c r="BV110" s="109">
        <v>0.47185146695556601</v>
      </c>
      <c r="BW110" s="109">
        <v>0.101138096011732</v>
      </c>
      <c r="BX110" s="109">
        <v>0.25843008491852298</v>
      </c>
      <c r="BY110" s="109">
        <v>4.04184441751557E-2</v>
      </c>
      <c r="BZ110" s="109">
        <v>0.28793365924423597</v>
      </c>
      <c r="CA110" s="109">
        <v>3.1467695077753502E-2</v>
      </c>
      <c r="CB110" s="109">
        <v>0.507385238114614</v>
      </c>
      <c r="CC110" s="109">
        <v>3.3607001339442798E-2</v>
      </c>
      <c r="CD110" s="109">
        <v>9.2026391308365998E-2</v>
      </c>
      <c r="CE110" s="109">
        <v>2.3120842404402799E-2</v>
      </c>
      <c r="CF110" s="123">
        <v>1.3211767939616099E-2</v>
      </c>
    </row>
    <row r="111" spans="1:84" x14ac:dyDescent="0.25">
      <c r="A111">
        <v>803</v>
      </c>
      <c r="B111">
        <v>107</v>
      </c>
      <c r="C111" s="120" t="s">
        <v>220</v>
      </c>
      <c r="D111">
        <v>43440</v>
      </c>
      <c r="E111" t="s">
        <v>178</v>
      </c>
      <c r="F111" t="s">
        <v>215</v>
      </c>
      <c r="G111" t="s">
        <v>189</v>
      </c>
      <c r="H111" s="109">
        <v>76.447140375828255</v>
      </c>
      <c r="I111">
        <v>3</v>
      </c>
      <c r="J111" s="140">
        <v>1.3396554625731301</v>
      </c>
      <c r="K111" s="141">
        <v>80850.260508726598</v>
      </c>
      <c r="L111" s="141">
        <v>34481.874918175199</v>
      </c>
      <c r="M111" s="141">
        <v>231474.499439423</v>
      </c>
      <c r="N111" s="141">
        <v>63.909685252903699</v>
      </c>
      <c r="O111" s="141">
        <v>13322.2180389396</v>
      </c>
      <c r="P111" s="141">
        <v>272.32476969536901</v>
      </c>
      <c r="Q111" s="141">
        <v>359.98974199790598</v>
      </c>
      <c r="R111" s="141">
        <v>1215.40023961477</v>
      </c>
      <c r="S111" s="141">
        <v>36.645582157043599</v>
      </c>
      <c r="T111" s="141">
        <v>76.237061534749003</v>
      </c>
      <c r="U111" s="141">
        <v>14.715189989298599</v>
      </c>
      <c r="V111" s="141" t="s">
        <v>182</v>
      </c>
      <c r="W111" s="141">
        <v>172.47707923717101</v>
      </c>
      <c r="X111" s="141">
        <v>23.327738962421101</v>
      </c>
      <c r="Y111" s="141">
        <v>140.90065168840701</v>
      </c>
      <c r="Z111" s="141">
        <v>1.0181799123333299</v>
      </c>
      <c r="AA111" s="141" t="s">
        <v>182</v>
      </c>
      <c r="AB111" s="122">
        <v>7.5759430300791603E-2</v>
      </c>
      <c r="AC111" s="122">
        <v>10.706011752116501</v>
      </c>
      <c r="AD111" s="122">
        <v>37.275405808281597</v>
      </c>
      <c r="AE111" s="122">
        <v>6.1116193065686604</v>
      </c>
      <c r="AF111" s="122">
        <v>32.2182562543979</v>
      </c>
      <c r="AG111" s="122">
        <v>8.2459242918601596</v>
      </c>
      <c r="AH111" s="122">
        <v>2.7972750362297201</v>
      </c>
      <c r="AI111" s="122">
        <v>8.3836492774082192</v>
      </c>
      <c r="AJ111" s="122">
        <v>1.05855862543677</v>
      </c>
      <c r="AK111" s="122">
        <v>6.0128703680223996</v>
      </c>
      <c r="AL111" s="122">
        <v>0.95860238557523303</v>
      </c>
      <c r="AM111" s="122">
        <v>2.4012347495607398</v>
      </c>
      <c r="AN111" s="122">
        <v>0.27767901807335299</v>
      </c>
      <c r="AO111" s="122">
        <v>1.49573741115213</v>
      </c>
      <c r="AP111" s="122">
        <v>0.208532250416745</v>
      </c>
      <c r="AQ111" s="122">
        <v>5.4669422615191001</v>
      </c>
      <c r="AR111" s="122">
        <v>0.20922872453473401</v>
      </c>
      <c r="AS111" s="122" t="s">
        <v>182</v>
      </c>
      <c r="AT111" s="122">
        <v>0.11057040497458601</v>
      </c>
      <c r="AU111" s="142">
        <v>1.0700490470189899E-2</v>
      </c>
      <c r="AV111" s="140">
        <v>934.56318429457701</v>
      </c>
      <c r="AW111" s="109">
        <v>406.27629292077501</v>
      </c>
      <c r="AX111" s="109">
        <v>3634.9434172475299</v>
      </c>
      <c r="AY111" s="109">
        <v>1.00436767407368</v>
      </c>
      <c r="AZ111" s="109">
        <v>128.57457418748899</v>
      </c>
      <c r="BA111" s="109">
        <v>4.0646293011727401</v>
      </c>
      <c r="BB111" s="109">
        <v>10.591611416314199</v>
      </c>
      <c r="BC111" s="109">
        <v>19.795537392681101</v>
      </c>
      <c r="BD111" s="109">
        <v>0.73054623313033196</v>
      </c>
      <c r="BE111" s="109">
        <v>2.6927648284748602</v>
      </c>
      <c r="BF111" s="109">
        <v>0.62047120232783903</v>
      </c>
      <c r="BG111" s="109">
        <v>7.7909922820135494E-2</v>
      </c>
      <c r="BH111" s="109">
        <v>2.26212675435452</v>
      </c>
      <c r="BI111" s="109">
        <v>0.62322264049131504</v>
      </c>
      <c r="BJ111" s="109">
        <v>2.16630639996208</v>
      </c>
      <c r="BK111" s="109">
        <v>8.5926153243809603E-2</v>
      </c>
      <c r="BL111" s="109">
        <v>1.6051862878343599E-2</v>
      </c>
      <c r="BM111" s="109">
        <v>7.0616282441695905E-2</v>
      </c>
      <c r="BN111" s="109">
        <v>0.31589794711101998</v>
      </c>
      <c r="BO111" s="109">
        <v>0.71579762312741602</v>
      </c>
      <c r="BP111" s="109">
        <v>0.19244702011586201</v>
      </c>
      <c r="BQ111" s="109">
        <v>1.05713372163755</v>
      </c>
      <c r="BR111" s="109">
        <v>0.50750985865093701</v>
      </c>
      <c r="BS111" s="109">
        <v>0.174761434727393</v>
      </c>
      <c r="BT111" s="109">
        <v>0.55074140101809199</v>
      </c>
      <c r="BU111" s="109">
        <v>6.6398276228214703E-2</v>
      </c>
      <c r="BV111" s="109">
        <v>0.3841908142605</v>
      </c>
      <c r="BW111" s="109">
        <v>6.8706735918563105E-2</v>
      </c>
      <c r="BX111" s="109">
        <v>0.211866309919053</v>
      </c>
      <c r="BY111" s="109">
        <v>3.8853615034403197E-2</v>
      </c>
      <c r="BZ111" s="109">
        <v>0.17103251028028801</v>
      </c>
      <c r="CA111" s="109">
        <v>3.02021416907895E-2</v>
      </c>
      <c r="CB111" s="109">
        <v>0.298755166023628</v>
      </c>
      <c r="CC111" s="109">
        <v>3.2180717835787402E-2</v>
      </c>
      <c r="CD111" s="109">
        <v>5.7885019891695498E-2</v>
      </c>
      <c r="CE111" s="109">
        <v>2.5089470674738899E-2</v>
      </c>
      <c r="CF111" s="123">
        <v>8.2798967487439108E-3</v>
      </c>
    </row>
    <row r="112" spans="1:84" x14ac:dyDescent="0.25">
      <c r="A112">
        <v>804</v>
      </c>
      <c r="B112">
        <v>108</v>
      </c>
      <c r="C112" s="120" t="s">
        <v>221</v>
      </c>
      <c r="D112">
        <v>43440</v>
      </c>
      <c r="E112" t="s">
        <v>183</v>
      </c>
      <c r="F112" t="s">
        <v>215</v>
      </c>
      <c r="G112" t="s">
        <v>189</v>
      </c>
      <c r="H112" s="109">
        <v>78.788583835375633</v>
      </c>
      <c r="I112">
        <v>3</v>
      </c>
      <c r="J112" s="140">
        <v>2.17063449318153</v>
      </c>
      <c r="K112" s="141">
        <v>84609.443188320394</v>
      </c>
      <c r="L112" s="141">
        <v>28344.932832729999</v>
      </c>
      <c r="M112" s="141">
        <v>235352.61371334401</v>
      </c>
      <c r="N112" s="141">
        <v>83.585659908743494</v>
      </c>
      <c r="O112" s="141">
        <v>11987.2534842806</v>
      </c>
      <c r="P112" s="141">
        <v>250.02012919996</v>
      </c>
      <c r="Q112" s="141">
        <v>159.105324512142</v>
      </c>
      <c r="R112" s="141">
        <v>1174.9573464370801</v>
      </c>
      <c r="S112" s="141">
        <v>35.858062556287301</v>
      </c>
      <c r="T112" s="141">
        <v>70.230342479648399</v>
      </c>
      <c r="U112" s="141">
        <v>11.317831386889599</v>
      </c>
      <c r="V112" s="141" t="s">
        <v>182</v>
      </c>
      <c r="W112" s="141">
        <v>132.94455653927801</v>
      </c>
      <c r="X112" s="141">
        <v>20.5591913423692</v>
      </c>
      <c r="Y112" s="141">
        <v>110.45832219594701</v>
      </c>
      <c r="Z112" s="141">
        <v>0.597904900407909</v>
      </c>
      <c r="AA112" s="141" t="s">
        <v>182</v>
      </c>
      <c r="AB112" s="122" t="s">
        <v>182</v>
      </c>
      <c r="AC112" s="122">
        <v>7.2906638512197004</v>
      </c>
      <c r="AD112" s="122">
        <v>25.914588789638898</v>
      </c>
      <c r="AE112" s="122">
        <v>4.6665488719730401</v>
      </c>
      <c r="AF112" s="122">
        <v>25.6125340730791</v>
      </c>
      <c r="AG112" s="122">
        <v>7.3950860984632696</v>
      </c>
      <c r="AH112" s="122">
        <v>2.3667652024392498</v>
      </c>
      <c r="AI112" s="122">
        <v>7.1283220504581504</v>
      </c>
      <c r="AJ112" s="122">
        <v>0.94489573211503897</v>
      </c>
      <c r="AK112" s="122">
        <v>5.1462561653583698</v>
      </c>
      <c r="AL112" s="122">
        <v>0.87541254053347395</v>
      </c>
      <c r="AM112" s="122">
        <v>2.1557919165368098</v>
      </c>
      <c r="AN112" s="122">
        <v>0.209696987643265</v>
      </c>
      <c r="AO112" s="122">
        <v>1.2269939122282001</v>
      </c>
      <c r="AP112" s="122">
        <v>0.173892867358556</v>
      </c>
      <c r="AQ112" s="122">
        <v>4.6478020172651204</v>
      </c>
      <c r="AR112" s="122">
        <v>0.14096434572088701</v>
      </c>
      <c r="AS112" s="122">
        <v>0.14953258003605499</v>
      </c>
      <c r="AT112" s="122">
        <v>5.3964185764645803E-2</v>
      </c>
      <c r="AU112" s="142" t="s">
        <v>182</v>
      </c>
      <c r="AV112" s="140">
        <v>876.49466523777198</v>
      </c>
      <c r="AW112" s="109">
        <v>644.28965825079797</v>
      </c>
      <c r="AX112" s="109">
        <v>3415.8304155426099</v>
      </c>
      <c r="AY112" s="109">
        <v>1.21590522617098</v>
      </c>
      <c r="AZ112" s="109">
        <v>186.361180664084</v>
      </c>
      <c r="BA112" s="109">
        <v>4.5247869460243502</v>
      </c>
      <c r="BB112" s="109">
        <v>11.181659378200299</v>
      </c>
      <c r="BC112" s="109">
        <v>15.9127615349684</v>
      </c>
      <c r="BD112" s="109">
        <v>1.0408523758136199</v>
      </c>
      <c r="BE112" s="109">
        <v>3.0846652230882099</v>
      </c>
      <c r="BF112" s="109">
        <v>0.64967126273863895</v>
      </c>
      <c r="BG112" s="109">
        <v>6.2461099245747699E-2</v>
      </c>
      <c r="BH112" s="109">
        <v>1.9260317586326099</v>
      </c>
      <c r="BI112" s="109">
        <v>0.47863303524817202</v>
      </c>
      <c r="BJ112" s="109">
        <v>2.1290981873645598</v>
      </c>
      <c r="BK112" s="109">
        <v>7.7083595745195396E-2</v>
      </c>
      <c r="BL112" s="109">
        <v>1.8856440325726299E-2</v>
      </c>
      <c r="BM112" s="109">
        <v>2.1238649612404199E-2</v>
      </c>
      <c r="BN112" s="109">
        <v>0.243816137209414</v>
      </c>
      <c r="BO112" s="109">
        <v>0.51086114480945999</v>
      </c>
      <c r="BP112" s="109">
        <v>0.14497335283073301</v>
      </c>
      <c r="BQ112" s="109">
        <v>1.0307676333608899</v>
      </c>
      <c r="BR112" s="109">
        <v>0.51674761697030502</v>
      </c>
      <c r="BS112" s="109">
        <v>0.18430363994195401</v>
      </c>
      <c r="BT112" s="109">
        <v>0.53609695019305603</v>
      </c>
      <c r="BU112" s="109">
        <v>7.0161359117739006E-2</v>
      </c>
      <c r="BV112" s="109">
        <v>0.232400917220943</v>
      </c>
      <c r="BW112" s="109">
        <v>6.1795448827928402E-2</v>
      </c>
      <c r="BX112" s="109">
        <v>0.164378074651992</v>
      </c>
      <c r="BY112" s="109">
        <v>2.8683276122587101E-2</v>
      </c>
      <c r="BZ112" s="109">
        <v>0.16491148942978401</v>
      </c>
      <c r="CA112" s="109">
        <v>2.5750059697157799E-2</v>
      </c>
      <c r="CB112" s="109">
        <v>0.26426583995320901</v>
      </c>
      <c r="CC112" s="109">
        <v>2.84059849435651E-2</v>
      </c>
      <c r="CD112" s="109">
        <v>6.9465363057813201E-2</v>
      </c>
      <c r="CE112" s="109">
        <v>2.2706884445702701E-2</v>
      </c>
      <c r="CF112" s="123">
        <v>5.42039816935089E-3</v>
      </c>
    </row>
    <row r="113" spans="1:84" x14ac:dyDescent="0.25">
      <c r="A113">
        <v>805</v>
      </c>
      <c r="B113">
        <v>109</v>
      </c>
      <c r="C113" s="120" t="s">
        <v>222</v>
      </c>
      <c r="D113">
        <v>43440</v>
      </c>
      <c r="E113" t="s">
        <v>185</v>
      </c>
      <c r="F113" t="s">
        <v>215</v>
      </c>
      <c r="G113" t="s">
        <v>189</v>
      </c>
      <c r="H113" s="109">
        <v>74.606556814295004</v>
      </c>
      <c r="I113">
        <v>5</v>
      </c>
      <c r="J113" s="140">
        <v>3.5367900845320501</v>
      </c>
      <c r="K113" s="141">
        <v>76507.101583079304</v>
      </c>
      <c r="L113" s="141">
        <v>42224.197838361302</v>
      </c>
      <c r="M113" s="141">
        <v>219622.876489171</v>
      </c>
      <c r="N113" s="141">
        <v>91.772600722426304</v>
      </c>
      <c r="O113" s="141">
        <v>19310.6710817165</v>
      </c>
      <c r="P113" s="141">
        <v>315.48409596432401</v>
      </c>
      <c r="Q113" s="141">
        <v>163.13658630303499</v>
      </c>
      <c r="R113" s="141">
        <v>1119.7119514534299</v>
      </c>
      <c r="S113" s="141">
        <v>33.032745283681599</v>
      </c>
      <c r="T113" s="141">
        <v>61.313341303477301</v>
      </c>
      <c r="U113" s="141">
        <v>16.079290731325901</v>
      </c>
      <c r="V113" s="141">
        <v>0.51106821010519798</v>
      </c>
      <c r="W113" s="141">
        <v>171.98935965235299</v>
      </c>
      <c r="X113" s="141">
        <v>31.4657354313802</v>
      </c>
      <c r="Y113" s="141">
        <v>229.187305231122</v>
      </c>
      <c r="Z113" s="141">
        <v>3.2730838712043502</v>
      </c>
      <c r="AA113" s="141" t="s">
        <v>182</v>
      </c>
      <c r="AB113" s="122">
        <v>6.2758759842119796</v>
      </c>
      <c r="AC113" s="122">
        <v>15.182841847927699</v>
      </c>
      <c r="AD113" s="122">
        <v>49.7838386938787</v>
      </c>
      <c r="AE113" s="122">
        <v>8.7707035439781702</v>
      </c>
      <c r="AF113" s="122">
        <v>45.5583827872046</v>
      </c>
      <c r="AG113" s="122">
        <v>11.195711429761699</v>
      </c>
      <c r="AH113" s="122">
        <v>3.5825845744704501</v>
      </c>
      <c r="AI113" s="122">
        <v>10.7646634908191</v>
      </c>
      <c r="AJ113" s="122">
        <v>1.5277382640833901</v>
      </c>
      <c r="AK113" s="122">
        <v>8.2227941666835598</v>
      </c>
      <c r="AL113" s="122">
        <v>1.3264061637683</v>
      </c>
      <c r="AM113" s="122">
        <v>3.0432577166993702</v>
      </c>
      <c r="AN113" s="122">
        <v>0.337940574880503</v>
      </c>
      <c r="AO113" s="122">
        <v>2.3362635135080798</v>
      </c>
      <c r="AP113" s="122">
        <v>0.28697102266996599</v>
      </c>
      <c r="AQ113" s="122">
        <v>9.3601606466892502</v>
      </c>
      <c r="AR113" s="122">
        <v>0.54215233331606605</v>
      </c>
      <c r="AS113" s="122" t="s">
        <v>182</v>
      </c>
      <c r="AT113" s="122">
        <v>0.31780623674244302</v>
      </c>
      <c r="AU113" s="142">
        <v>3.2029516054259598E-2</v>
      </c>
      <c r="AV113" s="140">
        <v>1172.1249833622001</v>
      </c>
      <c r="AW113" s="109">
        <v>536.98614171194799</v>
      </c>
      <c r="AX113" s="109">
        <v>4078.9546281789599</v>
      </c>
      <c r="AY113" s="109">
        <v>1.9383201613268299</v>
      </c>
      <c r="AZ113" s="109">
        <v>297.66250745872401</v>
      </c>
      <c r="BA113" s="109">
        <v>5.2335623140703103</v>
      </c>
      <c r="BB113" s="109">
        <v>8.1365478689633406</v>
      </c>
      <c r="BC113" s="109">
        <v>23.4927335971967</v>
      </c>
      <c r="BD113" s="109">
        <v>1.0467038837221301</v>
      </c>
      <c r="BE113" s="109">
        <v>3.3971382778932799</v>
      </c>
      <c r="BF113" s="109">
        <v>0.78476296184457905</v>
      </c>
      <c r="BG113" s="109">
        <v>0.13390816526244501</v>
      </c>
      <c r="BH113" s="109">
        <v>4.4749366983746803</v>
      </c>
      <c r="BI113" s="109">
        <v>0.71648703762583399</v>
      </c>
      <c r="BJ113" s="109">
        <v>5.24146823914508</v>
      </c>
      <c r="BK113" s="109">
        <v>0.348315904729465</v>
      </c>
      <c r="BL113" s="109">
        <v>1.6534831979078301E-2</v>
      </c>
      <c r="BM113" s="109">
        <v>1.3888720483989401</v>
      </c>
      <c r="BN113" s="109">
        <v>0.62046488337443195</v>
      </c>
      <c r="BO113" s="109">
        <v>1.5158752463873599</v>
      </c>
      <c r="BP113" s="109">
        <v>0.37206825251373699</v>
      </c>
      <c r="BQ113" s="109">
        <v>1.9292227965820401</v>
      </c>
      <c r="BR113" s="109">
        <v>0.647532201611421</v>
      </c>
      <c r="BS113" s="109">
        <v>0.20935801100130499</v>
      </c>
      <c r="BT113" s="109">
        <v>0.58297886035868396</v>
      </c>
      <c r="BU113" s="109">
        <v>9.9725065094679502E-2</v>
      </c>
      <c r="BV113" s="109">
        <v>0.47244854562181798</v>
      </c>
      <c r="BW113" s="109">
        <v>0.102343478418148</v>
      </c>
      <c r="BX113" s="109">
        <v>0.29701287779338498</v>
      </c>
      <c r="BY113" s="109">
        <v>5.7540335841739398E-2</v>
      </c>
      <c r="BZ113" s="109">
        <v>0.29339511167483701</v>
      </c>
      <c r="CA113" s="109">
        <v>4.2103098106309099E-2</v>
      </c>
      <c r="CB113" s="109">
        <v>0.42910130962309301</v>
      </c>
      <c r="CC113" s="109">
        <v>6.1936770417052402E-2</v>
      </c>
      <c r="CD113" s="109">
        <v>8.9777468231689195E-2</v>
      </c>
      <c r="CE113" s="109">
        <v>5.6355482263728801E-2</v>
      </c>
      <c r="CF113" s="123">
        <v>1.81775012064531E-2</v>
      </c>
    </row>
    <row r="114" spans="1:84" x14ac:dyDescent="0.25">
      <c r="A114">
        <v>807</v>
      </c>
      <c r="B114">
        <v>110</v>
      </c>
      <c r="C114" s="120" t="s">
        <v>224</v>
      </c>
      <c r="D114">
        <v>43440</v>
      </c>
      <c r="E114" t="s">
        <v>178</v>
      </c>
      <c r="F114" t="s">
        <v>215</v>
      </c>
      <c r="G114" t="s">
        <v>189</v>
      </c>
      <c r="H114" s="109">
        <v>63.639629130643158</v>
      </c>
      <c r="I114">
        <v>0</v>
      </c>
      <c r="J114" s="140">
        <v>1.5807229538510601</v>
      </c>
      <c r="K114" s="141">
        <v>60367.598747384603</v>
      </c>
      <c r="L114" s="141">
        <v>47793.111232066498</v>
      </c>
      <c r="M114" s="141">
        <v>213666.314828481</v>
      </c>
      <c r="N114" s="141">
        <v>38.026858511904898</v>
      </c>
      <c r="O114" s="141">
        <v>19161.8374704913</v>
      </c>
      <c r="P114" s="141">
        <v>273.37100039688403</v>
      </c>
      <c r="Q114" s="141" t="s">
        <v>182</v>
      </c>
      <c r="R114" s="141">
        <v>1955.6247002518301</v>
      </c>
      <c r="S114" s="141">
        <v>23.844702953456501</v>
      </c>
      <c r="T114" s="141" t="s">
        <v>182</v>
      </c>
      <c r="U114" s="141">
        <v>24.783690483832299</v>
      </c>
      <c r="V114" s="141" t="s">
        <v>182</v>
      </c>
      <c r="W114" s="141">
        <v>220.84664530576001</v>
      </c>
      <c r="X114" s="141">
        <v>39.4674958055665</v>
      </c>
      <c r="Y114" s="141">
        <v>431.38417342265899</v>
      </c>
      <c r="Z114" s="141">
        <v>3.4586476467663401</v>
      </c>
      <c r="AA114" s="141" t="s">
        <v>182</v>
      </c>
      <c r="AB114" s="122" t="s">
        <v>182</v>
      </c>
      <c r="AC114" s="122">
        <v>22.9877031574703</v>
      </c>
      <c r="AD114" s="122">
        <v>76.578141343669699</v>
      </c>
      <c r="AE114" s="122">
        <v>12.8126799741288</v>
      </c>
      <c r="AF114" s="122">
        <v>63.847197512041397</v>
      </c>
      <c r="AG114" s="122">
        <v>15.9335792579138</v>
      </c>
      <c r="AH114" s="122">
        <v>4.6115602241027904</v>
      </c>
      <c r="AI114" s="122">
        <v>14.206185852570499</v>
      </c>
      <c r="AJ114" s="122">
        <v>1.8332498210777299</v>
      </c>
      <c r="AK114" s="122">
        <v>9.6543041971843397</v>
      </c>
      <c r="AL114" s="122">
        <v>1.7483200860224</v>
      </c>
      <c r="AM114" s="122">
        <v>4.3000552980306797</v>
      </c>
      <c r="AN114" s="122">
        <v>0.474024139520557</v>
      </c>
      <c r="AO114" s="122">
        <v>2.6931474851842601</v>
      </c>
      <c r="AP114" s="122">
        <v>0.410543763093495</v>
      </c>
      <c r="AQ114" s="122">
        <v>15.583694511853601</v>
      </c>
      <c r="AR114" s="122">
        <v>0.76137544630172505</v>
      </c>
      <c r="AS114" s="122" t="s">
        <v>182</v>
      </c>
      <c r="AT114" s="122">
        <v>0.25328577937444602</v>
      </c>
      <c r="AU114" s="142">
        <v>2.5959942489109902E-2</v>
      </c>
      <c r="AV114" s="140">
        <v>759.66755338871701</v>
      </c>
      <c r="AW114" s="109">
        <v>662.46920482586404</v>
      </c>
      <c r="AX114" s="109">
        <v>4250.58044618658</v>
      </c>
      <c r="AY114" s="109">
        <v>1.0779399524834501</v>
      </c>
      <c r="AZ114" s="109">
        <v>250.13102472811801</v>
      </c>
      <c r="BA114" s="109">
        <v>6.4675857936585199</v>
      </c>
      <c r="BB114" s="109">
        <v>2.71799647025184</v>
      </c>
      <c r="BC114" s="109">
        <v>32.834743794954399</v>
      </c>
      <c r="BD114" s="109">
        <v>0.80658579027196398</v>
      </c>
      <c r="BE114" s="109">
        <v>0.74954965449032296</v>
      </c>
      <c r="BF114" s="109">
        <v>0.920386669156954</v>
      </c>
      <c r="BG114" s="109">
        <v>7.7683373400233596E-2</v>
      </c>
      <c r="BH114" s="109">
        <v>3.2804521211682802</v>
      </c>
      <c r="BI114" s="109">
        <v>0.83618720813999203</v>
      </c>
      <c r="BJ114" s="109">
        <v>8.1757592005105995</v>
      </c>
      <c r="BK114" s="109">
        <v>0.180011810063371</v>
      </c>
      <c r="BL114" s="109">
        <v>1.81348226671839E-2</v>
      </c>
      <c r="BM114" s="109">
        <v>0</v>
      </c>
      <c r="BN114" s="109">
        <v>0.54934763337417003</v>
      </c>
      <c r="BO114" s="109">
        <v>1.54808393275894</v>
      </c>
      <c r="BP114" s="109">
        <v>0.34349816674167999</v>
      </c>
      <c r="BQ114" s="109">
        <v>2.1256343291866999</v>
      </c>
      <c r="BR114" s="109">
        <v>0.739211756802856</v>
      </c>
      <c r="BS114" s="109">
        <v>0.231974413260531</v>
      </c>
      <c r="BT114" s="109">
        <v>0.87762081565218997</v>
      </c>
      <c r="BU114" s="109">
        <v>0.114378483324726</v>
      </c>
      <c r="BV114" s="109">
        <v>0.48875830511785401</v>
      </c>
      <c r="BW114" s="109">
        <v>9.88358025513498E-2</v>
      </c>
      <c r="BX114" s="109">
        <v>0.27294980508161598</v>
      </c>
      <c r="BY114" s="109">
        <v>4.7015767170874898E-2</v>
      </c>
      <c r="BZ114" s="109">
        <v>0.302612960627959</v>
      </c>
      <c r="CA114" s="109">
        <v>4.5645679212741701E-2</v>
      </c>
      <c r="CB114" s="109">
        <v>0.63835265089895699</v>
      </c>
      <c r="CC114" s="109">
        <v>7.5711136863305398E-2</v>
      </c>
      <c r="CD114" s="109">
        <v>6.3301675696178894E-2</v>
      </c>
      <c r="CE114" s="109">
        <v>4.2200638419890801E-2</v>
      </c>
      <c r="CF114" s="123">
        <v>1.2894535119309099E-2</v>
      </c>
    </row>
    <row r="115" spans="1:84" x14ac:dyDescent="0.25">
      <c r="A115">
        <v>808</v>
      </c>
      <c r="B115">
        <v>111</v>
      </c>
      <c r="C115" s="120" t="s">
        <v>225</v>
      </c>
      <c r="D115">
        <v>43440</v>
      </c>
      <c r="E115" t="s">
        <v>178</v>
      </c>
      <c r="F115" t="s">
        <v>215</v>
      </c>
      <c r="G115" t="s">
        <v>189</v>
      </c>
      <c r="H115" s="109">
        <v>76.094859246580484</v>
      </c>
      <c r="I115">
        <v>0</v>
      </c>
      <c r="J115" s="140">
        <v>1.5348678488986001</v>
      </c>
      <c r="K115" s="141">
        <v>60114.895821488702</v>
      </c>
      <c r="L115" s="141">
        <v>48897.817391518998</v>
      </c>
      <c r="M115" s="141">
        <v>211219.32669923201</v>
      </c>
      <c r="N115" s="141">
        <v>37.5157406827486</v>
      </c>
      <c r="O115" s="141">
        <v>19587.774788553699</v>
      </c>
      <c r="P115" s="141">
        <v>260.554840308824</v>
      </c>
      <c r="Q115" s="141" t="s">
        <v>182</v>
      </c>
      <c r="R115" s="141">
        <v>1823.33026523788</v>
      </c>
      <c r="S115" s="141">
        <v>22.347308655403602</v>
      </c>
      <c r="T115" s="141" t="s">
        <v>182</v>
      </c>
      <c r="U115" s="141">
        <v>24.736662572467601</v>
      </c>
      <c r="V115" s="141" t="s">
        <v>182</v>
      </c>
      <c r="W115" s="141">
        <v>215.98785375994501</v>
      </c>
      <c r="X115" s="141">
        <v>35.792589337616903</v>
      </c>
      <c r="Y115" s="141">
        <v>405.98954928082497</v>
      </c>
      <c r="Z115" s="141">
        <v>3.3135865068823298</v>
      </c>
      <c r="AA115" s="141" t="s">
        <v>182</v>
      </c>
      <c r="AB115" s="122" t="s">
        <v>182</v>
      </c>
      <c r="AC115" s="122">
        <v>20.000071568429298</v>
      </c>
      <c r="AD115" s="122">
        <v>68.764331683862096</v>
      </c>
      <c r="AE115" s="122">
        <v>11.217364033903401</v>
      </c>
      <c r="AF115" s="122">
        <v>58.872673961431097</v>
      </c>
      <c r="AG115" s="122">
        <v>14.629056511797099</v>
      </c>
      <c r="AH115" s="122">
        <v>4.4661815618923804</v>
      </c>
      <c r="AI115" s="122">
        <v>12.443967355471701</v>
      </c>
      <c r="AJ115" s="122">
        <v>1.74665353471897</v>
      </c>
      <c r="AK115" s="122">
        <v>9.0285819221800008</v>
      </c>
      <c r="AL115" s="122">
        <v>1.5781182651205501</v>
      </c>
      <c r="AM115" s="122">
        <v>3.6607195158266999</v>
      </c>
      <c r="AN115" s="122">
        <v>0.45545798021988598</v>
      </c>
      <c r="AO115" s="122">
        <v>2.5072165768490802</v>
      </c>
      <c r="AP115" s="122">
        <v>0.37381500478190199</v>
      </c>
      <c r="AQ115" s="122">
        <v>15.1828813351585</v>
      </c>
      <c r="AR115" s="122">
        <v>0.66771272895591305</v>
      </c>
      <c r="AS115" s="122" t="s">
        <v>182</v>
      </c>
      <c r="AT115" s="122">
        <v>0.22761441542720201</v>
      </c>
      <c r="AU115" s="142">
        <v>2.9623412941443199E-2</v>
      </c>
      <c r="AV115" s="140">
        <v>802.78064380902504</v>
      </c>
      <c r="AW115" s="109">
        <v>671.91352647461804</v>
      </c>
      <c r="AX115" s="109">
        <v>4181.43441302672</v>
      </c>
      <c r="AY115" s="109">
        <v>1.33232604752671</v>
      </c>
      <c r="AZ115" s="109">
        <v>258.93922825577101</v>
      </c>
      <c r="BA115" s="109">
        <v>4.6571464105534801</v>
      </c>
      <c r="BB115" s="109">
        <v>2.6852889512824398</v>
      </c>
      <c r="BC115" s="109">
        <v>45.7682587725132</v>
      </c>
      <c r="BD115" s="109">
        <v>0.83685439424875596</v>
      </c>
      <c r="BE115" s="109">
        <v>0.56358228566274104</v>
      </c>
      <c r="BF115" s="109">
        <v>1.0082847130372901</v>
      </c>
      <c r="BG115" s="109">
        <v>6.7419764492991294E-2</v>
      </c>
      <c r="BH115" s="109">
        <v>3.6117021905521098</v>
      </c>
      <c r="BI115" s="109">
        <v>0.79601641498374298</v>
      </c>
      <c r="BJ115" s="109">
        <v>10.281178833940499</v>
      </c>
      <c r="BK115" s="109">
        <v>0.21390489067766999</v>
      </c>
      <c r="BL115" s="109">
        <v>1.4543540306517701E-2</v>
      </c>
      <c r="BM115" s="109">
        <v>3.81609245002189E-2</v>
      </c>
      <c r="BN115" s="109">
        <v>0.67467594210575299</v>
      </c>
      <c r="BO115" s="109">
        <v>2.03096893514578</v>
      </c>
      <c r="BP115" s="109">
        <v>0.41310113232385998</v>
      </c>
      <c r="BQ115" s="109">
        <v>1.53976782276282</v>
      </c>
      <c r="BR115" s="109">
        <v>0.82386802541611204</v>
      </c>
      <c r="BS115" s="109">
        <v>0.20957524089531901</v>
      </c>
      <c r="BT115" s="109">
        <v>0.77747526857937799</v>
      </c>
      <c r="BU115" s="109">
        <v>0.11845665094814101</v>
      </c>
      <c r="BV115" s="109">
        <v>0.50789665077567203</v>
      </c>
      <c r="BW115" s="109">
        <v>0.10273524950414401</v>
      </c>
      <c r="BX115" s="109">
        <v>0.22493282101019799</v>
      </c>
      <c r="BY115" s="109">
        <v>4.95826019632453E-2</v>
      </c>
      <c r="BZ115" s="109">
        <v>0.26956324719091201</v>
      </c>
      <c r="CA115" s="109">
        <v>3.83886822269527E-2</v>
      </c>
      <c r="CB115" s="109">
        <v>0.72649720137451601</v>
      </c>
      <c r="CC115" s="109">
        <v>6.7113321028323694E-2</v>
      </c>
      <c r="CD115" s="109">
        <v>7.1077199796832302E-2</v>
      </c>
      <c r="CE115" s="109">
        <v>4.6467004259475399E-2</v>
      </c>
      <c r="CF115" s="123">
        <v>1.34047878860607E-2</v>
      </c>
    </row>
    <row r="116" spans="1:84" x14ac:dyDescent="0.25">
      <c r="A116">
        <v>809</v>
      </c>
      <c r="B116">
        <v>112</v>
      </c>
      <c r="C116" s="120" t="s">
        <v>226</v>
      </c>
      <c r="D116">
        <v>43440</v>
      </c>
      <c r="E116" t="s">
        <v>185</v>
      </c>
      <c r="F116" t="s">
        <v>215</v>
      </c>
      <c r="G116" t="s">
        <v>189</v>
      </c>
      <c r="H116" s="109">
        <v>68.955530714633625</v>
      </c>
      <c r="I116">
        <v>2</v>
      </c>
      <c r="J116" s="140">
        <v>2.3549569521528899</v>
      </c>
      <c r="K116" s="141">
        <v>73133.809217695903</v>
      </c>
      <c r="L116" s="141">
        <v>50834.149488128802</v>
      </c>
      <c r="M116" s="141">
        <v>216775.629476387</v>
      </c>
      <c r="N116" s="141">
        <v>96.020904717754902</v>
      </c>
      <c r="O116" s="141">
        <v>24201.644108729801</v>
      </c>
      <c r="P116" s="141">
        <v>369.39158784558498</v>
      </c>
      <c r="Q116" s="141">
        <v>181.79003027514099</v>
      </c>
      <c r="R116" s="141">
        <v>1102.68923463842</v>
      </c>
      <c r="S116" s="141">
        <v>35.811679224910797</v>
      </c>
      <c r="T116" s="141">
        <v>77.494548519961995</v>
      </c>
      <c r="U116" s="141">
        <v>20.376926154415401</v>
      </c>
      <c r="V116" s="141" t="s">
        <v>182</v>
      </c>
      <c r="W116" s="141">
        <v>156.23323799725</v>
      </c>
      <c r="X116" s="141">
        <v>32.081840708230402</v>
      </c>
      <c r="Y116" s="141">
        <v>233.49323971124599</v>
      </c>
      <c r="Z116" s="141">
        <v>2.2274071922358498</v>
      </c>
      <c r="AA116" s="141" t="s">
        <v>182</v>
      </c>
      <c r="AB116" s="122" t="s">
        <v>182</v>
      </c>
      <c r="AC116" s="122">
        <v>13.862930144062799</v>
      </c>
      <c r="AD116" s="122">
        <v>48.412384916445497</v>
      </c>
      <c r="AE116" s="122">
        <v>8.4721169466647108</v>
      </c>
      <c r="AF116" s="122">
        <v>45.845020261128099</v>
      </c>
      <c r="AG116" s="122">
        <v>11.996588891467001</v>
      </c>
      <c r="AH116" s="122">
        <v>4.0439900806182703</v>
      </c>
      <c r="AI116" s="122">
        <v>11.972733976801599</v>
      </c>
      <c r="AJ116" s="122">
        <v>1.5058891899422999</v>
      </c>
      <c r="AK116" s="122">
        <v>8.4381207912240797</v>
      </c>
      <c r="AL116" s="122">
        <v>1.36521173417618</v>
      </c>
      <c r="AM116" s="122">
        <v>3.3336148699939501</v>
      </c>
      <c r="AN116" s="122">
        <v>0.35748604463251099</v>
      </c>
      <c r="AO116" s="122">
        <v>2.0181542270856099</v>
      </c>
      <c r="AP116" s="122">
        <v>0.26023421359633703</v>
      </c>
      <c r="AQ116" s="122">
        <v>9.6472207986711105</v>
      </c>
      <c r="AR116" s="122">
        <v>0.52792946050478395</v>
      </c>
      <c r="AS116" s="122" t="s">
        <v>182</v>
      </c>
      <c r="AT116" s="122">
        <v>0.26421580407811801</v>
      </c>
      <c r="AU116" s="142">
        <v>2.4248628717988899E-2</v>
      </c>
      <c r="AV116" s="140">
        <v>1190.7397528967199</v>
      </c>
      <c r="AW116" s="109">
        <v>1262.79456670389</v>
      </c>
      <c r="AX116" s="109">
        <v>3670.9351834044301</v>
      </c>
      <c r="AY116" s="109">
        <v>2.2836330869606898</v>
      </c>
      <c r="AZ116" s="109">
        <v>593.26419876596105</v>
      </c>
      <c r="BA116" s="109">
        <v>7.8664383910131299</v>
      </c>
      <c r="BB116" s="109">
        <v>28.303749421315</v>
      </c>
      <c r="BC116" s="109">
        <v>21.532704557893101</v>
      </c>
      <c r="BD116" s="109">
        <v>1.2180630961540699</v>
      </c>
      <c r="BE116" s="109">
        <v>4.7776868090372702</v>
      </c>
      <c r="BF116" s="109">
        <v>0.97301709168772998</v>
      </c>
      <c r="BG116" s="109">
        <v>5.9751844356895699E-2</v>
      </c>
      <c r="BH116" s="109">
        <v>2.81791504280962</v>
      </c>
      <c r="BI116" s="109">
        <v>1.34119949588613</v>
      </c>
      <c r="BJ116" s="109">
        <v>8.6802464488880702</v>
      </c>
      <c r="BK116" s="109">
        <v>0.23517626350786999</v>
      </c>
      <c r="BL116" s="109">
        <v>2.0826161201980199E-2</v>
      </c>
      <c r="BM116" s="109">
        <v>2.1923239827589199E-2</v>
      </c>
      <c r="BN116" s="109">
        <v>0.70007629965919305</v>
      </c>
      <c r="BO116" s="109">
        <v>2.30122800114829</v>
      </c>
      <c r="BP116" s="109">
        <v>0.384516399162043</v>
      </c>
      <c r="BQ116" s="109">
        <v>2.00263579241523</v>
      </c>
      <c r="BR116" s="109">
        <v>0.73816526043066699</v>
      </c>
      <c r="BS116" s="109">
        <v>0.251720784930695</v>
      </c>
      <c r="BT116" s="109">
        <v>0.88584952612401302</v>
      </c>
      <c r="BU116" s="109">
        <v>9.8210809457086906E-2</v>
      </c>
      <c r="BV116" s="109">
        <v>0.50252062152960597</v>
      </c>
      <c r="BW116" s="109">
        <v>9.4234859181695496E-2</v>
      </c>
      <c r="BX116" s="109">
        <v>0.26593614661158999</v>
      </c>
      <c r="BY116" s="109">
        <v>4.0997126054086903E-2</v>
      </c>
      <c r="BZ116" s="109">
        <v>0.26157039114608699</v>
      </c>
      <c r="CA116" s="109">
        <v>3.5335785914926698E-2</v>
      </c>
      <c r="CB116" s="109">
        <v>0.47838743293816399</v>
      </c>
      <c r="CC116" s="109">
        <v>6.3520406721976799E-2</v>
      </c>
      <c r="CD116" s="109">
        <v>6.7066374541166499E-2</v>
      </c>
      <c r="CE116" s="109">
        <v>6.3060676619204004E-2</v>
      </c>
      <c r="CF116" s="123">
        <v>1.20578300970147E-2</v>
      </c>
    </row>
    <row r="117" spans="1:84" x14ac:dyDescent="0.25">
      <c r="A117">
        <v>815</v>
      </c>
      <c r="B117">
        <v>113</v>
      </c>
      <c r="C117" s="120" t="s">
        <v>232</v>
      </c>
      <c r="D117">
        <v>43440</v>
      </c>
      <c r="E117" t="s">
        <v>178</v>
      </c>
      <c r="F117" t="s">
        <v>215</v>
      </c>
      <c r="G117" t="s">
        <v>189</v>
      </c>
      <c r="H117" s="109">
        <v>74.721962326032283</v>
      </c>
      <c r="I117">
        <v>3</v>
      </c>
      <c r="J117" s="140">
        <v>1.7867223665879</v>
      </c>
      <c r="K117" s="141">
        <v>76996.184586356394</v>
      </c>
      <c r="L117" s="141">
        <v>38723.6509106128</v>
      </c>
      <c r="M117" s="141">
        <v>223938.85950701899</v>
      </c>
      <c r="N117" s="141">
        <v>61.577845867642999</v>
      </c>
      <c r="O117" s="141">
        <v>15547.5849308877</v>
      </c>
      <c r="P117" s="141">
        <v>280.80078116368202</v>
      </c>
      <c r="Q117" s="141">
        <v>217.04626400552701</v>
      </c>
      <c r="R117" s="141">
        <v>1218.5932064814999</v>
      </c>
      <c r="S117" s="141">
        <v>32.979925291016897</v>
      </c>
      <c r="T117" s="141">
        <v>55.9125110905672</v>
      </c>
      <c r="U117" s="141">
        <v>15.620107649015701</v>
      </c>
      <c r="V117" s="141" t="s">
        <v>182</v>
      </c>
      <c r="W117" s="141">
        <v>166.180882828856</v>
      </c>
      <c r="X117" s="141">
        <v>24.353768439132502</v>
      </c>
      <c r="Y117" s="141">
        <v>155.702914963871</v>
      </c>
      <c r="Z117" s="141">
        <v>1.11566389937268</v>
      </c>
      <c r="AA117" s="141" t="s">
        <v>182</v>
      </c>
      <c r="AB117" s="122">
        <v>7.9153597280763197E-2</v>
      </c>
      <c r="AC117" s="122">
        <v>10.1128977314279</v>
      </c>
      <c r="AD117" s="122">
        <v>35.619225521880701</v>
      </c>
      <c r="AE117" s="122">
        <v>6.3104074323796802</v>
      </c>
      <c r="AF117" s="122">
        <v>33.763051345874302</v>
      </c>
      <c r="AG117" s="122">
        <v>9.7111045042783601</v>
      </c>
      <c r="AH117" s="122">
        <v>3.0492413298168501</v>
      </c>
      <c r="AI117" s="122">
        <v>8.8927230187354507</v>
      </c>
      <c r="AJ117" s="122">
        <v>1.0836555691627401</v>
      </c>
      <c r="AK117" s="122">
        <v>5.9996143990325299</v>
      </c>
      <c r="AL117" s="122">
        <v>1.0140534366163501</v>
      </c>
      <c r="AM117" s="122">
        <v>2.3916871816951502</v>
      </c>
      <c r="AN117" s="122">
        <v>0.30129662669365098</v>
      </c>
      <c r="AO117" s="122">
        <v>1.51798350803136</v>
      </c>
      <c r="AP117" s="122">
        <v>0.205841413589987</v>
      </c>
      <c r="AQ117" s="122">
        <v>6.7072229079137298</v>
      </c>
      <c r="AR117" s="122">
        <v>0.25198044250531598</v>
      </c>
      <c r="AS117" s="122" t="s">
        <v>182</v>
      </c>
      <c r="AT117" s="122">
        <v>8.6648358284657001E-2</v>
      </c>
      <c r="AU117" s="142">
        <v>1.6818046331622701E-2</v>
      </c>
      <c r="AV117" s="140">
        <v>725.23240872292797</v>
      </c>
      <c r="AW117" s="109">
        <v>344.083385724435</v>
      </c>
      <c r="AX117" s="109">
        <v>3661.9673166123998</v>
      </c>
      <c r="AY117" s="109">
        <v>1.13091548429309</v>
      </c>
      <c r="AZ117" s="109">
        <v>140.02693700655499</v>
      </c>
      <c r="BA117" s="109">
        <v>3.4914357600160901</v>
      </c>
      <c r="BB117" s="109">
        <v>6.5607432528170104</v>
      </c>
      <c r="BC117" s="109">
        <v>16.134950779906902</v>
      </c>
      <c r="BD117" s="109">
        <v>0.92216497598991098</v>
      </c>
      <c r="BE117" s="109">
        <v>2.6781898818277599</v>
      </c>
      <c r="BF117" s="109">
        <v>0.55207096953241497</v>
      </c>
      <c r="BG117" s="109">
        <v>7.8436691775036302E-2</v>
      </c>
      <c r="BH117" s="109">
        <v>1.7653501483695</v>
      </c>
      <c r="BI117" s="109">
        <v>0.43537695362427398</v>
      </c>
      <c r="BJ117" s="109">
        <v>1.9815588716885799</v>
      </c>
      <c r="BK117" s="109">
        <v>0.10112570923318701</v>
      </c>
      <c r="BL117" s="109">
        <v>1.4732885127069901E-2</v>
      </c>
      <c r="BM117" s="109">
        <v>9.1519158965480393E-2</v>
      </c>
      <c r="BN117" s="109">
        <v>0.25776939741218202</v>
      </c>
      <c r="BO117" s="109">
        <v>0.55672515285017599</v>
      </c>
      <c r="BP117" s="109">
        <v>0.16670292492248201</v>
      </c>
      <c r="BQ117" s="109">
        <v>1.1171723158186999</v>
      </c>
      <c r="BR117" s="109">
        <v>0.54087130383298998</v>
      </c>
      <c r="BS117" s="109">
        <v>0.20292588871321801</v>
      </c>
      <c r="BT117" s="109">
        <v>0.59179649234854903</v>
      </c>
      <c r="BU117" s="109">
        <v>7.0837883811726496E-2</v>
      </c>
      <c r="BV117" s="109">
        <v>0.34762604665015601</v>
      </c>
      <c r="BW117" s="109">
        <v>7.4417058059941504E-2</v>
      </c>
      <c r="BX117" s="109">
        <v>0.208053392101647</v>
      </c>
      <c r="BY117" s="109">
        <v>3.1432813765115898E-2</v>
      </c>
      <c r="BZ117" s="109">
        <v>0.186721399474163</v>
      </c>
      <c r="CA117" s="109">
        <v>2.9614437660396401E-2</v>
      </c>
      <c r="CB117" s="109">
        <v>0.31871557994337701</v>
      </c>
      <c r="CC117" s="109">
        <v>3.3106766960197098E-2</v>
      </c>
      <c r="CD117" s="109">
        <v>7.6210656587139394E-2</v>
      </c>
      <c r="CE117" s="109">
        <v>2.2612332371748499E-2</v>
      </c>
      <c r="CF117" s="123">
        <v>1.05002345538068E-2</v>
      </c>
    </row>
    <row r="118" spans="1:84" x14ac:dyDescent="0.25">
      <c r="A118">
        <v>816</v>
      </c>
      <c r="B118">
        <v>114</v>
      </c>
      <c r="C118" s="120" t="s">
        <v>233</v>
      </c>
      <c r="D118">
        <v>43440</v>
      </c>
      <c r="E118" t="s">
        <v>185</v>
      </c>
      <c r="F118" t="s">
        <v>215</v>
      </c>
      <c r="G118" t="s">
        <v>189</v>
      </c>
      <c r="H118" s="109">
        <v>76.919843381444025</v>
      </c>
      <c r="I118">
        <v>3</v>
      </c>
      <c r="J118" s="140">
        <v>3.3424094682124399</v>
      </c>
      <c r="K118" s="141">
        <v>84238.428442393997</v>
      </c>
      <c r="L118" s="141">
        <v>26412.396554280502</v>
      </c>
      <c r="M118" s="141">
        <v>220850.903565157</v>
      </c>
      <c r="N118" s="141">
        <v>90.378069504301493</v>
      </c>
      <c r="O118" s="141">
        <v>13217.6592590445</v>
      </c>
      <c r="P118" s="141">
        <v>244.89388963351001</v>
      </c>
      <c r="Q118" s="141">
        <v>22.8886730929473</v>
      </c>
      <c r="R118" s="141">
        <v>1269.13533508813</v>
      </c>
      <c r="S118" s="141">
        <v>34.996542580062098</v>
      </c>
      <c r="T118" s="141">
        <v>47.518529010230097</v>
      </c>
      <c r="U118" s="141">
        <v>10.930230575053899</v>
      </c>
      <c r="V118" s="141" t="s">
        <v>182</v>
      </c>
      <c r="W118" s="141">
        <v>150.84797181093799</v>
      </c>
      <c r="X118" s="141">
        <v>30.6209528312061</v>
      </c>
      <c r="Y118" s="141">
        <v>205.57511727751699</v>
      </c>
      <c r="Z118" s="141">
        <v>1.0973066061018499</v>
      </c>
      <c r="AA118" s="141" t="s">
        <v>182</v>
      </c>
      <c r="AB118" s="122">
        <v>2.7256277851395398</v>
      </c>
      <c r="AC118" s="122">
        <v>10.736072020813699</v>
      </c>
      <c r="AD118" s="122">
        <v>37.7786935933282</v>
      </c>
      <c r="AE118" s="122">
        <v>6.5619948714208398</v>
      </c>
      <c r="AF118" s="122">
        <v>35.680340601915702</v>
      </c>
      <c r="AG118" s="122">
        <v>10.5914836000204</v>
      </c>
      <c r="AH118" s="122">
        <v>3.1359807028807101</v>
      </c>
      <c r="AI118" s="122">
        <v>10.5744973768596</v>
      </c>
      <c r="AJ118" s="122">
        <v>1.3902431374881501</v>
      </c>
      <c r="AK118" s="122">
        <v>7.9995027049593999</v>
      </c>
      <c r="AL118" s="122">
        <v>1.35167208762714</v>
      </c>
      <c r="AM118" s="122">
        <v>3.1490001107282901</v>
      </c>
      <c r="AN118" s="122">
        <v>0.38336808404101602</v>
      </c>
      <c r="AO118" s="122">
        <v>2.0276985574241202</v>
      </c>
      <c r="AP118" s="122">
        <v>0.24880624174820601</v>
      </c>
      <c r="AQ118" s="122">
        <v>8.4457263758074603</v>
      </c>
      <c r="AR118" s="122">
        <v>0.24108235694812399</v>
      </c>
      <c r="AS118" s="122" t="s">
        <v>182</v>
      </c>
      <c r="AT118" s="122">
        <v>0.144569233046457</v>
      </c>
      <c r="AU118" s="142">
        <v>2.3433820699450901E-2</v>
      </c>
      <c r="AV118" s="140">
        <v>1084.0706701044701</v>
      </c>
      <c r="AW118" s="109">
        <v>357.31112045232197</v>
      </c>
      <c r="AX118" s="109">
        <v>4948.5872496453703</v>
      </c>
      <c r="AY118" s="109">
        <v>1.8265825760455701</v>
      </c>
      <c r="AZ118" s="109">
        <v>338.19549450698798</v>
      </c>
      <c r="BA118" s="109">
        <v>6.2957580629048104</v>
      </c>
      <c r="BB118" s="109">
        <v>4.41006682324302</v>
      </c>
      <c r="BC118" s="109">
        <v>17.682367478579199</v>
      </c>
      <c r="BD118" s="109">
        <v>1.53894810907872</v>
      </c>
      <c r="BE118" s="109">
        <v>2.94588005750717</v>
      </c>
      <c r="BF118" s="109">
        <v>0.62082970907591795</v>
      </c>
      <c r="BG118" s="109">
        <v>0.119001584501711</v>
      </c>
      <c r="BH118" s="109">
        <v>6.3080361855534104</v>
      </c>
      <c r="BI118" s="109">
        <v>1.3882631525859199</v>
      </c>
      <c r="BJ118" s="109">
        <v>12.471594606711299</v>
      </c>
      <c r="BK118" s="109">
        <v>0.18172879703832601</v>
      </c>
      <c r="BL118" s="109">
        <v>2.38948902970775E-2</v>
      </c>
      <c r="BM118" s="109">
        <v>1.35004184894819</v>
      </c>
      <c r="BN118" s="109">
        <v>0.72091832901863395</v>
      </c>
      <c r="BO118" s="109">
        <v>2.0081715968261298</v>
      </c>
      <c r="BP118" s="109">
        <v>0.33137719721342901</v>
      </c>
      <c r="BQ118" s="109">
        <v>1.58760856431859</v>
      </c>
      <c r="BR118" s="109">
        <v>0.86852350411355705</v>
      </c>
      <c r="BS118" s="109">
        <v>0.22883734487993401</v>
      </c>
      <c r="BT118" s="109">
        <v>0.76011274076841795</v>
      </c>
      <c r="BU118" s="109">
        <v>0.10098254976731599</v>
      </c>
      <c r="BV118" s="109">
        <v>0.53096030161823204</v>
      </c>
      <c r="BW118" s="109">
        <v>0.120669922427808</v>
      </c>
      <c r="BX118" s="109">
        <v>0.31079984430384799</v>
      </c>
      <c r="BY118" s="109">
        <v>6.1051377344272503E-2</v>
      </c>
      <c r="BZ118" s="109">
        <v>0.34885686042998898</v>
      </c>
      <c r="CA118" s="109">
        <v>3.6622948427691399E-2</v>
      </c>
      <c r="CB118" s="109">
        <v>0.51097115390863701</v>
      </c>
      <c r="CC118" s="109">
        <v>6.0446122922226501E-2</v>
      </c>
      <c r="CD118" s="109">
        <v>5.8086033628512501E-2</v>
      </c>
      <c r="CE118" s="109">
        <v>5.1739649210481201E-2</v>
      </c>
      <c r="CF118" s="123">
        <v>1.37446051651079E-2</v>
      </c>
    </row>
    <row r="119" spans="1:84" x14ac:dyDescent="0.25">
      <c r="A119">
        <v>817</v>
      </c>
      <c r="B119">
        <v>115</v>
      </c>
      <c r="C119" s="120" t="s">
        <v>234</v>
      </c>
      <c r="D119">
        <v>43440</v>
      </c>
      <c r="E119" t="s">
        <v>178</v>
      </c>
      <c r="F119" t="s">
        <v>215</v>
      </c>
      <c r="G119" t="s">
        <v>189</v>
      </c>
      <c r="H119" s="109">
        <v>77.07992893826524</v>
      </c>
      <c r="I119">
        <v>3</v>
      </c>
      <c r="J119" s="140">
        <v>1.01693066223957</v>
      </c>
      <c r="K119" s="141">
        <v>79067.303805206902</v>
      </c>
      <c r="L119" s="141">
        <v>33822.639829476902</v>
      </c>
      <c r="M119" s="141">
        <v>216218.54615973501</v>
      </c>
      <c r="N119" s="141">
        <v>66.443443154105196</v>
      </c>
      <c r="O119" s="141">
        <v>12115.6916021375</v>
      </c>
      <c r="P119" s="141">
        <v>262.18786712471899</v>
      </c>
      <c r="Q119" s="141">
        <v>686.40279107680203</v>
      </c>
      <c r="R119" s="141">
        <v>1209.3761182838</v>
      </c>
      <c r="S119" s="141">
        <v>32.558038987614097</v>
      </c>
      <c r="T119" s="141">
        <v>76.525748903687003</v>
      </c>
      <c r="U119" s="141">
        <v>12.6611431809048</v>
      </c>
      <c r="V119" s="141" t="s">
        <v>182</v>
      </c>
      <c r="W119" s="141">
        <v>148.67153275961701</v>
      </c>
      <c r="X119" s="141">
        <v>23.652865913778498</v>
      </c>
      <c r="Y119" s="141">
        <v>121.496145192651</v>
      </c>
      <c r="Z119" s="141">
        <v>0.81519112475310496</v>
      </c>
      <c r="AA119" s="141" t="s">
        <v>182</v>
      </c>
      <c r="AB119" s="122" t="s">
        <v>182</v>
      </c>
      <c r="AC119" s="122">
        <v>9.2540502330312204</v>
      </c>
      <c r="AD119" s="122">
        <v>33.3176758501845</v>
      </c>
      <c r="AE119" s="122">
        <v>5.81977495524744</v>
      </c>
      <c r="AF119" s="122">
        <v>31.1042521495275</v>
      </c>
      <c r="AG119" s="122">
        <v>8.1793173767620502</v>
      </c>
      <c r="AH119" s="122">
        <v>2.6212441652902498</v>
      </c>
      <c r="AI119" s="122">
        <v>7.8705060113881</v>
      </c>
      <c r="AJ119" s="122">
        <v>1.02370125581508</v>
      </c>
      <c r="AK119" s="122">
        <v>5.98690740212691</v>
      </c>
      <c r="AL119" s="122">
        <v>0.98284164992335399</v>
      </c>
      <c r="AM119" s="122">
        <v>2.3198278253988902</v>
      </c>
      <c r="AN119" s="122">
        <v>0.24724509183499499</v>
      </c>
      <c r="AO119" s="122">
        <v>1.48408648500907</v>
      </c>
      <c r="AP119" s="122">
        <v>0.21459351034195701</v>
      </c>
      <c r="AQ119" s="122">
        <v>5.4272706094285903</v>
      </c>
      <c r="AR119" s="122">
        <v>0.141423761947783</v>
      </c>
      <c r="AS119" s="122" t="s">
        <v>182</v>
      </c>
      <c r="AT119" s="122">
        <v>7.7938795024092095E-2</v>
      </c>
      <c r="AU119" s="142">
        <v>1.4082949924335101E-2</v>
      </c>
      <c r="AV119" s="140">
        <v>942.128897341629</v>
      </c>
      <c r="AW119" s="109">
        <v>419.139041196324</v>
      </c>
      <c r="AX119" s="109">
        <v>3798.70224297099</v>
      </c>
      <c r="AY119" s="109">
        <v>1.6663757023603301</v>
      </c>
      <c r="AZ119" s="109">
        <v>143.793946262764</v>
      </c>
      <c r="BA119" s="109">
        <v>5.7299083273993601</v>
      </c>
      <c r="BB119" s="109">
        <v>82.292800523482398</v>
      </c>
      <c r="BC119" s="109">
        <v>17.0717012920705</v>
      </c>
      <c r="BD119" s="109">
        <v>1.2914249729907901</v>
      </c>
      <c r="BE119" s="109">
        <v>4.0662513331804</v>
      </c>
      <c r="BF119" s="109">
        <v>0.621135493840136</v>
      </c>
      <c r="BG119" s="109">
        <v>6.7237836339898605E-2</v>
      </c>
      <c r="BH119" s="109">
        <v>2.6119485463248902</v>
      </c>
      <c r="BI119" s="109">
        <v>0.53693312152974404</v>
      </c>
      <c r="BJ119" s="109">
        <v>2.1483744901510899</v>
      </c>
      <c r="BK119" s="109">
        <v>0.133082943930386</v>
      </c>
      <c r="BL119" s="109">
        <v>1.08517804195877E-2</v>
      </c>
      <c r="BM119" s="109">
        <v>4.35175674930596E-2</v>
      </c>
      <c r="BN119" s="109">
        <v>0.31917120953054401</v>
      </c>
      <c r="BO119" s="109">
        <v>0.77412667346490005</v>
      </c>
      <c r="BP119" s="109">
        <v>0.224657613157562</v>
      </c>
      <c r="BQ119" s="109">
        <v>1.25217667903001</v>
      </c>
      <c r="BR119" s="109">
        <v>0.57509194605513603</v>
      </c>
      <c r="BS119" s="109">
        <v>0.16007105117352</v>
      </c>
      <c r="BT119" s="109">
        <v>0.61953418636218105</v>
      </c>
      <c r="BU119" s="109">
        <v>7.9632460771870403E-2</v>
      </c>
      <c r="BV119" s="109">
        <v>0.41573311704393601</v>
      </c>
      <c r="BW119" s="109">
        <v>7.2347589363769296E-2</v>
      </c>
      <c r="BX119" s="109">
        <v>0.18960077175057499</v>
      </c>
      <c r="BY119" s="109">
        <v>4.3746945771448803E-2</v>
      </c>
      <c r="BZ119" s="109">
        <v>0.28643126019962101</v>
      </c>
      <c r="CA119" s="109">
        <v>3.2836292621958897E-2</v>
      </c>
      <c r="CB119" s="109">
        <v>0.38945812949708503</v>
      </c>
      <c r="CC119" s="109">
        <v>2.5022917690791398E-2</v>
      </c>
      <c r="CD119" s="109">
        <v>6.19458146316373E-2</v>
      </c>
      <c r="CE119" s="109">
        <v>2.4677301086829698E-2</v>
      </c>
      <c r="CF119" s="123">
        <v>1.0862159061716401E-2</v>
      </c>
    </row>
    <row r="120" spans="1:84" x14ac:dyDescent="0.25">
      <c r="A120">
        <v>818</v>
      </c>
      <c r="B120">
        <v>116</v>
      </c>
      <c r="C120" s="120" t="s">
        <v>235</v>
      </c>
      <c r="D120">
        <v>43440</v>
      </c>
      <c r="E120" t="s">
        <v>185</v>
      </c>
      <c r="F120" t="s">
        <v>215</v>
      </c>
      <c r="G120" t="s">
        <v>189</v>
      </c>
      <c r="H120" s="109">
        <v>75.589795530718646</v>
      </c>
      <c r="I120">
        <v>3</v>
      </c>
      <c r="J120" s="140">
        <v>2.3335024441020198</v>
      </c>
      <c r="K120" s="141">
        <v>78709.676404932994</v>
      </c>
      <c r="L120" s="141">
        <v>32453.808244633699</v>
      </c>
      <c r="M120" s="141">
        <v>218164.86199385099</v>
      </c>
      <c r="N120" s="141">
        <v>92.980316915831807</v>
      </c>
      <c r="O120" s="141">
        <v>16319.7367256734</v>
      </c>
      <c r="P120" s="141">
        <v>259.933023234269</v>
      </c>
      <c r="Q120" s="141" t="s">
        <v>182</v>
      </c>
      <c r="R120" s="141">
        <v>1260.7879758572601</v>
      </c>
      <c r="S120" s="141">
        <v>34.392149416932803</v>
      </c>
      <c r="T120" s="141">
        <v>42.148635711364399</v>
      </c>
      <c r="U120" s="141">
        <v>14.009040107606999</v>
      </c>
      <c r="V120" s="141" t="s">
        <v>182</v>
      </c>
      <c r="W120" s="141">
        <v>147.64396007159201</v>
      </c>
      <c r="X120" s="141">
        <v>38.548668718912602</v>
      </c>
      <c r="Y120" s="141">
        <v>285.05071336652901</v>
      </c>
      <c r="Z120" s="141">
        <v>1.62874962760189</v>
      </c>
      <c r="AA120" s="141" t="s">
        <v>182</v>
      </c>
      <c r="AB120" s="122" t="s">
        <v>182</v>
      </c>
      <c r="AC120" s="122">
        <v>14.6599851957595</v>
      </c>
      <c r="AD120" s="122">
        <v>50.826765236032699</v>
      </c>
      <c r="AE120" s="122">
        <v>8.82002556005191</v>
      </c>
      <c r="AF120" s="122">
        <v>49.051700045883699</v>
      </c>
      <c r="AG120" s="122">
        <v>13.580533103784999</v>
      </c>
      <c r="AH120" s="122">
        <v>4.1526360728065699</v>
      </c>
      <c r="AI120" s="122">
        <v>13.417702693100599</v>
      </c>
      <c r="AJ120" s="122">
        <v>1.6776491399053199</v>
      </c>
      <c r="AK120" s="122">
        <v>9.5171329945582901</v>
      </c>
      <c r="AL120" s="122">
        <v>1.5908476909854601</v>
      </c>
      <c r="AM120" s="122">
        <v>3.9899118032772201</v>
      </c>
      <c r="AN120" s="122">
        <v>0.44599046978240298</v>
      </c>
      <c r="AO120" s="122">
        <v>2.33515604311311</v>
      </c>
      <c r="AP120" s="122">
        <v>0.37342798821614698</v>
      </c>
      <c r="AQ120" s="122">
        <v>11.7701178221396</v>
      </c>
      <c r="AR120" s="122">
        <v>0.37242190946155201</v>
      </c>
      <c r="AS120" s="122" t="s">
        <v>182</v>
      </c>
      <c r="AT120" s="122">
        <v>0.210996902500594</v>
      </c>
      <c r="AU120" s="142">
        <v>1.3814807581250499E-2</v>
      </c>
      <c r="AV120" s="140">
        <v>716.21254375548699</v>
      </c>
      <c r="AW120" s="109">
        <v>350.51815655252398</v>
      </c>
      <c r="AX120" s="109">
        <v>3665.4246829260701</v>
      </c>
      <c r="AY120" s="109">
        <v>1.33936450159992</v>
      </c>
      <c r="AZ120" s="109">
        <v>140.66197371030799</v>
      </c>
      <c r="BA120" s="109">
        <v>3.6746342287132499</v>
      </c>
      <c r="BB120" s="109">
        <v>2.7449022152678899</v>
      </c>
      <c r="BC120" s="109">
        <v>17.704305351749099</v>
      </c>
      <c r="BD120" s="109">
        <v>1.0212309827308601</v>
      </c>
      <c r="BE120" s="109">
        <v>2.08500735240791</v>
      </c>
      <c r="BF120" s="109">
        <v>0.62386894461332598</v>
      </c>
      <c r="BG120" s="109">
        <v>6.4665113976134697E-2</v>
      </c>
      <c r="BH120" s="109">
        <v>1.4973360658513699</v>
      </c>
      <c r="BI120" s="109">
        <v>0.58413455340620801</v>
      </c>
      <c r="BJ120" s="109">
        <v>3.2051381384719102</v>
      </c>
      <c r="BK120" s="109">
        <v>0.151783270961549</v>
      </c>
      <c r="BL120" s="109">
        <v>1.51520587937261E-2</v>
      </c>
      <c r="BM120" s="109">
        <v>9.1578165810215301E-2</v>
      </c>
      <c r="BN120" s="109">
        <v>0.35996181578972303</v>
      </c>
      <c r="BO120" s="109">
        <v>0.74699249153901404</v>
      </c>
      <c r="BP120" s="109">
        <v>0.253101733628597</v>
      </c>
      <c r="BQ120" s="109">
        <v>1.3245469282165301</v>
      </c>
      <c r="BR120" s="109">
        <v>0.71937804992274501</v>
      </c>
      <c r="BS120" s="109">
        <v>0.17766223459428401</v>
      </c>
      <c r="BT120" s="109">
        <v>0.60914888291348401</v>
      </c>
      <c r="BU120" s="109">
        <v>0.108653676909027</v>
      </c>
      <c r="BV120" s="109">
        <v>0.42627884770194602</v>
      </c>
      <c r="BW120" s="109">
        <v>9.6070539914184405E-2</v>
      </c>
      <c r="BX120" s="109">
        <v>0.202428389172574</v>
      </c>
      <c r="BY120" s="109">
        <v>4.5066578687083102E-2</v>
      </c>
      <c r="BZ120" s="109">
        <v>0.23972748412106801</v>
      </c>
      <c r="CA120" s="109">
        <v>4.2733754837073999E-2</v>
      </c>
      <c r="CB120" s="109">
        <v>0.48344020919834102</v>
      </c>
      <c r="CC120" s="109">
        <v>4.0272693546494799E-2</v>
      </c>
      <c r="CD120" s="109">
        <v>6.7331514111890298E-2</v>
      </c>
      <c r="CE120" s="109">
        <v>3.9471055639093297E-2</v>
      </c>
      <c r="CF120" s="123">
        <v>1.09318667235199E-2</v>
      </c>
    </row>
    <row r="121" spans="1:84" x14ac:dyDescent="0.25">
      <c r="A121">
        <v>819</v>
      </c>
      <c r="B121">
        <v>117</v>
      </c>
      <c r="C121" s="120" t="s">
        <v>236</v>
      </c>
      <c r="D121">
        <v>43440</v>
      </c>
      <c r="E121" t="s">
        <v>178</v>
      </c>
      <c r="F121" t="s">
        <v>215</v>
      </c>
      <c r="G121" t="s">
        <v>189</v>
      </c>
      <c r="H121" s="109">
        <v>77.814568052380068</v>
      </c>
      <c r="I121">
        <v>3</v>
      </c>
      <c r="J121" s="140">
        <v>1.94643717902262</v>
      </c>
      <c r="K121" s="141">
        <v>79843.462938347497</v>
      </c>
      <c r="L121" s="141">
        <v>35614.5185812579</v>
      </c>
      <c r="M121" s="141">
        <v>222698.416702166</v>
      </c>
      <c r="N121" s="141">
        <v>67.8136018328847</v>
      </c>
      <c r="O121" s="141">
        <v>13617.027763030601</v>
      </c>
      <c r="P121" s="141">
        <v>282.93049172486599</v>
      </c>
      <c r="Q121" s="141">
        <v>188.02534173862301</v>
      </c>
      <c r="R121" s="141">
        <v>1077.3046951092799</v>
      </c>
      <c r="S121" s="141">
        <v>34.8374023992357</v>
      </c>
      <c r="T121" s="141">
        <v>89.5358946695101</v>
      </c>
      <c r="U121" s="141">
        <v>13.579146116652399</v>
      </c>
      <c r="V121" s="141" t="s">
        <v>182</v>
      </c>
      <c r="W121" s="141">
        <v>149.737736592273</v>
      </c>
      <c r="X121" s="141">
        <v>20.958152798442399</v>
      </c>
      <c r="Y121" s="141">
        <v>109.43709526494899</v>
      </c>
      <c r="Z121" s="141">
        <v>0.85131433681162805</v>
      </c>
      <c r="AA121" s="141" t="s">
        <v>182</v>
      </c>
      <c r="AB121" s="122" t="s">
        <v>182</v>
      </c>
      <c r="AC121" s="122">
        <v>8.1670930290092105</v>
      </c>
      <c r="AD121" s="122">
        <v>28.779360623770799</v>
      </c>
      <c r="AE121" s="122">
        <v>4.8137198627422499</v>
      </c>
      <c r="AF121" s="122">
        <v>26.414733496618499</v>
      </c>
      <c r="AG121" s="122">
        <v>7.0761270830490703</v>
      </c>
      <c r="AH121" s="122">
        <v>2.47572900998418</v>
      </c>
      <c r="AI121" s="122">
        <v>6.5365690613614502</v>
      </c>
      <c r="AJ121" s="122">
        <v>1.03530582411582</v>
      </c>
      <c r="AK121" s="122">
        <v>5.3225941514013</v>
      </c>
      <c r="AL121" s="122">
        <v>0.83664099043190499</v>
      </c>
      <c r="AM121" s="122">
        <v>2.0148866848461902</v>
      </c>
      <c r="AN121" s="122">
        <v>0.21902288248175</v>
      </c>
      <c r="AO121" s="122">
        <v>1.35877785876236</v>
      </c>
      <c r="AP121" s="122">
        <v>0.170513092431165</v>
      </c>
      <c r="AQ121" s="122">
        <v>4.3047549246203296</v>
      </c>
      <c r="AR121" s="122">
        <v>0.198741688548948</v>
      </c>
      <c r="AS121" s="122" t="s">
        <v>182</v>
      </c>
      <c r="AT121" s="122">
        <v>6.8652927751710099E-2</v>
      </c>
      <c r="AU121" s="142" t="s">
        <v>182</v>
      </c>
      <c r="AV121" s="140">
        <v>1788.0397191444499</v>
      </c>
      <c r="AW121" s="109">
        <v>734.27713350899205</v>
      </c>
      <c r="AX121" s="109">
        <v>5117.8577085148399</v>
      </c>
      <c r="AY121" s="109">
        <v>1.8420503891003901</v>
      </c>
      <c r="AZ121" s="109">
        <v>241.28327875869201</v>
      </c>
      <c r="BA121" s="109">
        <v>6.58531536546477</v>
      </c>
      <c r="BB121" s="109">
        <v>16.382010139762301</v>
      </c>
      <c r="BC121" s="109">
        <v>22.032999884826001</v>
      </c>
      <c r="BD121" s="109">
        <v>1.21837819733592</v>
      </c>
      <c r="BE121" s="109">
        <v>6.56713718828974</v>
      </c>
      <c r="BF121" s="109">
        <v>0.91818986522065205</v>
      </c>
      <c r="BG121" s="109">
        <v>9.93479437937098E-2</v>
      </c>
      <c r="BH121" s="109">
        <v>3.4404266686372602</v>
      </c>
      <c r="BI121" s="109">
        <v>0.88459328418126604</v>
      </c>
      <c r="BJ121" s="109">
        <v>5.0332752460552896</v>
      </c>
      <c r="BK121" s="109">
        <v>0.13685846102254401</v>
      </c>
      <c r="BL121" s="109">
        <v>2.0015256606908099E-2</v>
      </c>
      <c r="BM121" s="109">
        <v>3.2743693443389801E-3</v>
      </c>
      <c r="BN121" s="109">
        <v>0.43252083661359397</v>
      </c>
      <c r="BO121" s="109">
        <v>0.92818578038296196</v>
      </c>
      <c r="BP121" s="109">
        <v>0.22476926898855701</v>
      </c>
      <c r="BQ121" s="109">
        <v>1.5043306608379701</v>
      </c>
      <c r="BR121" s="109">
        <v>0.61090118473225796</v>
      </c>
      <c r="BS121" s="109">
        <v>0.24324182428969099</v>
      </c>
      <c r="BT121" s="109">
        <v>0.73443370537832198</v>
      </c>
      <c r="BU121" s="109">
        <v>0.12243550957548301</v>
      </c>
      <c r="BV121" s="109">
        <v>0.50666262238250903</v>
      </c>
      <c r="BW121" s="109">
        <v>8.8297728257367994E-2</v>
      </c>
      <c r="BX121" s="109">
        <v>0.22450941354558801</v>
      </c>
      <c r="BY121" s="109">
        <v>4.0620151556621999E-2</v>
      </c>
      <c r="BZ121" s="109">
        <v>0.25860501026749499</v>
      </c>
      <c r="CA121" s="109">
        <v>3.3992985888242802E-2</v>
      </c>
      <c r="CB121" s="109">
        <v>0.47094090667334199</v>
      </c>
      <c r="CC121" s="109">
        <v>5.0943415241368001E-2</v>
      </c>
      <c r="CD121" s="109">
        <v>7.6996828785720006E-2</v>
      </c>
      <c r="CE121" s="109">
        <v>3.3805236591815599E-2</v>
      </c>
      <c r="CF121" s="123">
        <v>0</v>
      </c>
    </row>
    <row r="122" spans="1:84" x14ac:dyDescent="0.25">
      <c r="A122">
        <v>820</v>
      </c>
      <c r="B122">
        <v>118</v>
      </c>
      <c r="C122" s="120" t="s">
        <v>237</v>
      </c>
      <c r="D122">
        <v>43440</v>
      </c>
      <c r="E122" t="s">
        <v>185</v>
      </c>
      <c r="F122" t="s">
        <v>215</v>
      </c>
      <c r="G122" t="s">
        <v>189</v>
      </c>
      <c r="H122" s="109">
        <v>74.088311656034705</v>
      </c>
      <c r="I122">
        <v>5</v>
      </c>
      <c r="J122" s="140">
        <v>1.2471325511043201</v>
      </c>
      <c r="K122" s="141">
        <v>74111.865634149901</v>
      </c>
      <c r="L122" s="141">
        <v>47718.990660285803</v>
      </c>
      <c r="M122" s="141">
        <v>225656.35307335301</v>
      </c>
      <c r="N122" s="141">
        <v>99.498837469571995</v>
      </c>
      <c r="O122" s="141">
        <v>21545.4406138386</v>
      </c>
      <c r="P122" s="141">
        <v>353.91207466564202</v>
      </c>
      <c r="Q122" s="141">
        <v>224.47903125024601</v>
      </c>
      <c r="R122" s="141">
        <v>1089.8231877180699</v>
      </c>
      <c r="S122" s="141">
        <v>37.440599045697503</v>
      </c>
      <c r="T122" s="141">
        <v>84.564698848543799</v>
      </c>
      <c r="U122" s="141">
        <v>19.558252048591001</v>
      </c>
      <c r="V122" s="141" t="s">
        <v>182</v>
      </c>
      <c r="W122" s="141">
        <v>145.87717393775401</v>
      </c>
      <c r="X122" s="141">
        <v>28.159326090547101</v>
      </c>
      <c r="Y122" s="141">
        <v>193.80960774575499</v>
      </c>
      <c r="Z122" s="141">
        <v>1.5278585837104799</v>
      </c>
      <c r="AA122" s="141" t="s">
        <v>182</v>
      </c>
      <c r="AB122" s="122" t="s">
        <v>182</v>
      </c>
      <c r="AC122" s="122">
        <v>11.2713356136441</v>
      </c>
      <c r="AD122" s="122">
        <v>38.3332590446946</v>
      </c>
      <c r="AE122" s="122">
        <v>6.6161640249912397</v>
      </c>
      <c r="AF122" s="122">
        <v>37.1755110094985</v>
      </c>
      <c r="AG122" s="122">
        <v>10.1136924833551</v>
      </c>
      <c r="AH122" s="122">
        <v>3.2173784439439901</v>
      </c>
      <c r="AI122" s="122">
        <v>10.1724548221363</v>
      </c>
      <c r="AJ122" s="122">
        <v>1.2843745859987199</v>
      </c>
      <c r="AK122" s="122">
        <v>7.17533235752403</v>
      </c>
      <c r="AL122" s="122">
        <v>1.1961502347077</v>
      </c>
      <c r="AM122" s="122">
        <v>3.0437306621194899</v>
      </c>
      <c r="AN122" s="122">
        <v>0.30818149257375099</v>
      </c>
      <c r="AO122" s="122">
        <v>1.7809643642991699</v>
      </c>
      <c r="AP122" s="122">
        <v>0.26158908374836098</v>
      </c>
      <c r="AQ122" s="122">
        <v>8.7296190457762908</v>
      </c>
      <c r="AR122" s="122">
        <v>0.354695816437755</v>
      </c>
      <c r="AS122" s="122">
        <v>0.15602329063638901</v>
      </c>
      <c r="AT122" s="122">
        <v>0.169775668693388</v>
      </c>
      <c r="AU122" s="142">
        <v>2.4282321195093499E-2</v>
      </c>
      <c r="AV122" s="140">
        <v>855.47146995822004</v>
      </c>
      <c r="AW122" s="109">
        <v>603.86114250787205</v>
      </c>
      <c r="AX122" s="109">
        <v>3988.51842592096</v>
      </c>
      <c r="AY122" s="109">
        <v>1.68543669087808</v>
      </c>
      <c r="AZ122" s="109">
        <v>231.44003822609599</v>
      </c>
      <c r="BA122" s="109">
        <v>4.4773021074610302</v>
      </c>
      <c r="BB122" s="109">
        <v>8.7411098309170505</v>
      </c>
      <c r="BC122" s="109">
        <v>16.829331016865101</v>
      </c>
      <c r="BD122" s="109">
        <v>1.1918819143031201</v>
      </c>
      <c r="BE122" s="109">
        <v>3.4316631352475402</v>
      </c>
      <c r="BF122" s="109">
        <v>0.98054998041477903</v>
      </c>
      <c r="BG122" s="109">
        <v>6.04113317752146E-2</v>
      </c>
      <c r="BH122" s="109">
        <v>1.86115421230782</v>
      </c>
      <c r="BI122" s="109">
        <v>0.56854472875645401</v>
      </c>
      <c r="BJ122" s="109">
        <v>3.2296678901866298</v>
      </c>
      <c r="BK122" s="109">
        <v>0.12654194089877599</v>
      </c>
      <c r="BL122" s="109">
        <v>1.9217143382715199E-2</v>
      </c>
      <c r="BM122" s="109">
        <v>5.7594505982462497E-2</v>
      </c>
      <c r="BN122" s="109">
        <v>0.36814755807577798</v>
      </c>
      <c r="BO122" s="109">
        <v>0.75921331846914697</v>
      </c>
      <c r="BP122" s="109">
        <v>0.246965718874184</v>
      </c>
      <c r="BQ122" s="109">
        <v>1.16990015649309</v>
      </c>
      <c r="BR122" s="109">
        <v>0.618330185188666</v>
      </c>
      <c r="BS122" s="109">
        <v>0.19729073964247401</v>
      </c>
      <c r="BT122" s="109">
        <v>0.51242496838738605</v>
      </c>
      <c r="BU122" s="109">
        <v>9.2407533393232003E-2</v>
      </c>
      <c r="BV122" s="109">
        <v>0.37514279473008699</v>
      </c>
      <c r="BW122" s="109">
        <v>8.0243452089565598E-2</v>
      </c>
      <c r="BX122" s="109">
        <v>0.19899203559296899</v>
      </c>
      <c r="BY122" s="109">
        <v>4.11524176217056E-2</v>
      </c>
      <c r="BZ122" s="109">
        <v>0.22726988295029901</v>
      </c>
      <c r="CA122" s="109">
        <v>3.5443647026909199E-2</v>
      </c>
      <c r="CB122" s="109">
        <v>0.48299156848596198</v>
      </c>
      <c r="CC122" s="109">
        <v>4.6167390592953501E-2</v>
      </c>
      <c r="CD122" s="109">
        <v>7.9073238863432899E-2</v>
      </c>
      <c r="CE122" s="109">
        <v>3.3495715720967198E-2</v>
      </c>
      <c r="CF122" s="123">
        <v>1.28972484805826E-2</v>
      </c>
    </row>
    <row r="123" spans="1:84" x14ac:dyDescent="0.25">
      <c r="A123">
        <v>821</v>
      </c>
      <c r="B123">
        <v>119</v>
      </c>
      <c r="C123" s="120" t="s">
        <v>238</v>
      </c>
      <c r="D123">
        <v>43440</v>
      </c>
      <c r="E123" t="s">
        <v>185</v>
      </c>
      <c r="F123" t="s">
        <v>215</v>
      </c>
      <c r="G123" t="s">
        <v>189</v>
      </c>
      <c r="H123" s="109">
        <v>69.540039709351348</v>
      </c>
      <c r="I123">
        <v>5</v>
      </c>
      <c r="J123" s="140">
        <v>1.94170415927577</v>
      </c>
      <c r="K123" s="141">
        <v>72750.6713281017</v>
      </c>
      <c r="L123" s="141">
        <v>47930.027247180697</v>
      </c>
      <c r="M123" s="141">
        <v>217918.989377602</v>
      </c>
      <c r="N123" s="141">
        <v>98.951054146604207</v>
      </c>
      <c r="O123" s="141">
        <v>21754.358755936799</v>
      </c>
      <c r="P123" s="141">
        <v>350.59933406740498</v>
      </c>
      <c r="Q123" s="141">
        <v>228.175066772273</v>
      </c>
      <c r="R123" s="141">
        <v>1060.40627111405</v>
      </c>
      <c r="S123" s="141">
        <v>36.121188800474201</v>
      </c>
      <c r="T123" s="141">
        <v>85.964564252058196</v>
      </c>
      <c r="U123" s="141">
        <v>19.369310960468901</v>
      </c>
      <c r="V123" s="141" t="s">
        <v>182</v>
      </c>
      <c r="W123" s="141">
        <v>145.010443742277</v>
      </c>
      <c r="X123" s="141">
        <v>27.6452623642097</v>
      </c>
      <c r="Y123" s="141">
        <v>196.26874555811099</v>
      </c>
      <c r="Z123" s="141">
        <v>1.6018985100587</v>
      </c>
      <c r="AA123" s="141" t="s">
        <v>182</v>
      </c>
      <c r="AB123" s="122" t="s">
        <v>182</v>
      </c>
      <c r="AC123" s="122">
        <v>10.7472191816733</v>
      </c>
      <c r="AD123" s="122">
        <v>37.906830674652198</v>
      </c>
      <c r="AE123" s="122">
        <v>6.7504442201006798</v>
      </c>
      <c r="AF123" s="122">
        <v>36.185751525799901</v>
      </c>
      <c r="AG123" s="122">
        <v>9.7705347550923705</v>
      </c>
      <c r="AH123" s="122">
        <v>3.2095263380638102</v>
      </c>
      <c r="AI123" s="122">
        <v>10.263525497401799</v>
      </c>
      <c r="AJ123" s="122">
        <v>1.27596684283655</v>
      </c>
      <c r="AK123" s="122">
        <v>7.0105317306634101</v>
      </c>
      <c r="AL123" s="122">
        <v>1.1394301343464699</v>
      </c>
      <c r="AM123" s="122">
        <v>2.7394051837737101</v>
      </c>
      <c r="AN123" s="122">
        <v>0.31779651035939699</v>
      </c>
      <c r="AO123" s="122">
        <v>1.7125468459100699</v>
      </c>
      <c r="AP123" s="122">
        <v>0.23286455214674501</v>
      </c>
      <c r="AQ123" s="122">
        <v>8.1084958371457994</v>
      </c>
      <c r="AR123" s="122">
        <v>0.37356640700198501</v>
      </c>
      <c r="AS123" s="122" t="s">
        <v>182</v>
      </c>
      <c r="AT123" s="122">
        <v>0.17323957440507901</v>
      </c>
      <c r="AU123" s="142" t="s">
        <v>182</v>
      </c>
      <c r="AV123" s="140">
        <v>1008.26821931365</v>
      </c>
      <c r="AW123" s="109">
        <v>622.23161680534395</v>
      </c>
      <c r="AX123" s="109">
        <v>4031.8417614650102</v>
      </c>
      <c r="AY123" s="109">
        <v>1.82823456619346</v>
      </c>
      <c r="AZ123" s="109">
        <v>240.28107284833001</v>
      </c>
      <c r="BA123" s="109">
        <v>4.6246804367032803</v>
      </c>
      <c r="BB123" s="109">
        <v>8.9371873187430104</v>
      </c>
      <c r="BC123" s="109">
        <v>14.3806796615383</v>
      </c>
      <c r="BD123" s="109">
        <v>1.4168294559951</v>
      </c>
      <c r="BE123" s="109">
        <v>3.5905526828263601</v>
      </c>
      <c r="BF123" s="109">
        <v>0.84517436596864803</v>
      </c>
      <c r="BG123" s="109">
        <v>7.5677533299538399E-2</v>
      </c>
      <c r="BH123" s="109">
        <v>2.3395879482306898</v>
      </c>
      <c r="BI123" s="109">
        <v>0.79937923688758805</v>
      </c>
      <c r="BJ123" s="109">
        <v>3.2889293644422999</v>
      </c>
      <c r="BK123" s="109">
        <v>0.15957083732572899</v>
      </c>
      <c r="BL123" s="109">
        <v>1.8003193376066901E-2</v>
      </c>
      <c r="BM123" s="109">
        <v>7.8673923927918304E-2</v>
      </c>
      <c r="BN123" s="109">
        <v>0.31205134042223598</v>
      </c>
      <c r="BO123" s="109">
        <v>0.77974081089741498</v>
      </c>
      <c r="BP123" s="109">
        <v>0.27838594821046497</v>
      </c>
      <c r="BQ123" s="109">
        <v>1.18612504914079</v>
      </c>
      <c r="BR123" s="109">
        <v>0.63283116855214405</v>
      </c>
      <c r="BS123" s="109">
        <v>0.192728819241374</v>
      </c>
      <c r="BT123" s="109">
        <v>0.66637840649306102</v>
      </c>
      <c r="BU123" s="109">
        <v>9.38047703763219E-2</v>
      </c>
      <c r="BV123" s="109">
        <v>0.431275050330233</v>
      </c>
      <c r="BW123" s="109">
        <v>8.3212801230163794E-2</v>
      </c>
      <c r="BX123" s="109">
        <v>0.21624643847185401</v>
      </c>
      <c r="BY123" s="109">
        <v>4.0704536451442799E-2</v>
      </c>
      <c r="BZ123" s="109">
        <v>0.240953129674328</v>
      </c>
      <c r="CA123" s="109">
        <v>3.0224824118030801E-2</v>
      </c>
      <c r="CB123" s="109">
        <v>0.45873073516576102</v>
      </c>
      <c r="CC123" s="109">
        <v>4.3884037887014601E-2</v>
      </c>
      <c r="CD123" s="109">
        <v>9.1913530283680295E-2</v>
      </c>
      <c r="CE123" s="109">
        <v>3.9474087581701303E-2</v>
      </c>
      <c r="CF123" s="123">
        <v>8.6881761694803904E-3</v>
      </c>
    </row>
    <row r="124" spans="1:84" x14ac:dyDescent="0.25">
      <c r="A124">
        <v>822</v>
      </c>
      <c r="B124">
        <v>120</v>
      </c>
      <c r="C124" s="120" t="s">
        <v>239</v>
      </c>
      <c r="D124">
        <v>43440</v>
      </c>
      <c r="E124" t="s">
        <v>178</v>
      </c>
      <c r="F124" t="s">
        <v>215</v>
      </c>
      <c r="G124" t="s">
        <v>189</v>
      </c>
      <c r="H124" s="109">
        <v>79.488481627669955</v>
      </c>
      <c r="I124">
        <v>3</v>
      </c>
      <c r="J124" s="140">
        <v>1.28457307793</v>
      </c>
      <c r="K124" s="141">
        <v>87498.621898925296</v>
      </c>
      <c r="L124" s="141">
        <v>28848.689609147601</v>
      </c>
      <c r="M124" s="141">
        <v>242378.75146537699</v>
      </c>
      <c r="N124" s="141">
        <v>93.562670350234001</v>
      </c>
      <c r="O124" s="141">
        <v>12816.8122000733</v>
      </c>
      <c r="P124" s="141">
        <v>259.40134122913099</v>
      </c>
      <c r="Q124" s="141">
        <v>423.75190820678802</v>
      </c>
      <c r="R124" s="141">
        <v>1238.11013777996</v>
      </c>
      <c r="S124" s="141">
        <v>39.557202037755701</v>
      </c>
      <c r="T124" s="141">
        <v>94.327897101788196</v>
      </c>
      <c r="U124" s="141">
        <v>12.722680285212601</v>
      </c>
      <c r="V124" s="141" t="s">
        <v>182</v>
      </c>
      <c r="W124" s="141">
        <v>136.02210746353799</v>
      </c>
      <c r="X124" s="141">
        <v>22.370783725394499</v>
      </c>
      <c r="Y124" s="141">
        <v>132.983541611085</v>
      </c>
      <c r="Z124" s="141">
        <v>0.86287941923677403</v>
      </c>
      <c r="AA124" s="141" t="s">
        <v>182</v>
      </c>
      <c r="AB124" s="122" t="s">
        <v>182</v>
      </c>
      <c r="AC124" s="122">
        <v>7.9943559949226399</v>
      </c>
      <c r="AD124" s="122">
        <v>29.132996504546199</v>
      </c>
      <c r="AE124" s="122">
        <v>5.3408677530279904</v>
      </c>
      <c r="AF124" s="122">
        <v>29.127172486549401</v>
      </c>
      <c r="AG124" s="122">
        <v>7.8902476234999801</v>
      </c>
      <c r="AH124" s="122">
        <v>2.4931930567387699</v>
      </c>
      <c r="AI124" s="122">
        <v>8.1127029151397991</v>
      </c>
      <c r="AJ124" s="122">
        <v>1.03637156623518</v>
      </c>
      <c r="AK124" s="122">
        <v>5.9340052472100302</v>
      </c>
      <c r="AL124" s="122">
        <v>0.97715032422978199</v>
      </c>
      <c r="AM124" s="122">
        <v>2.2921122845687298</v>
      </c>
      <c r="AN124" s="122">
        <v>0.248172343272031</v>
      </c>
      <c r="AO124" s="122">
        <v>1.47362889991586</v>
      </c>
      <c r="AP124" s="122">
        <v>0.2013170838401</v>
      </c>
      <c r="AQ124" s="122">
        <v>5.7032318447331098</v>
      </c>
      <c r="AR124" s="122">
        <v>0.17643163841501899</v>
      </c>
      <c r="AS124" s="122" t="s">
        <v>182</v>
      </c>
      <c r="AT124" s="122">
        <v>0.10151594858429901</v>
      </c>
      <c r="AU124" s="142" t="s">
        <v>182</v>
      </c>
      <c r="AV124" s="140">
        <v>946.81327347734498</v>
      </c>
      <c r="AW124" s="109">
        <v>1059.7141048681001</v>
      </c>
      <c r="AX124" s="109">
        <v>3619.5544830566801</v>
      </c>
      <c r="AY124" s="109">
        <v>1.6533360752884301</v>
      </c>
      <c r="AZ124" s="109">
        <v>496.26504248085701</v>
      </c>
      <c r="BA124" s="109">
        <v>6.7158566132089099</v>
      </c>
      <c r="BB124" s="109">
        <v>26.939035753993899</v>
      </c>
      <c r="BC124" s="109">
        <v>17.668403429414301</v>
      </c>
      <c r="BD124" s="109">
        <v>1.1620862641835401</v>
      </c>
      <c r="BE124" s="109">
        <v>3.90335288718342</v>
      </c>
      <c r="BF124" s="109">
        <v>0.81924488607153001</v>
      </c>
      <c r="BG124" s="109">
        <v>6.5873586324699002E-2</v>
      </c>
      <c r="BH124" s="109">
        <v>2.5373064474767002</v>
      </c>
      <c r="BI124" s="109">
        <v>0.76298305351765505</v>
      </c>
      <c r="BJ124" s="109">
        <v>5.3497337958212103</v>
      </c>
      <c r="BK124" s="109">
        <v>0.12868518549087701</v>
      </c>
      <c r="BL124" s="109">
        <v>1.54441414892249E-2</v>
      </c>
      <c r="BM124" s="109">
        <v>9.0409139015075204E-2</v>
      </c>
      <c r="BN124" s="109">
        <v>0.49190241734645601</v>
      </c>
      <c r="BO124" s="109">
        <v>1.43734657871358</v>
      </c>
      <c r="BP124" s="109">
        <v>0.31728048502881601</v>
      </c>
      <c r="BQ124" s="109">
        <v>1.68909244908714</v>
      </c>
      <c r="BR124" s="109">
        <v>0.65454630533220903</v>
      </c>
      <c r="BS124" s="109">
        <v>0.192845756371054</v>
      </c>
      <c r="BT124" s="109">
        <v>0.73982948977440999</v>
      </c>
      <c r="BU124" s="109">
        <v>9.2057642306706197E-2</v>
      </c>
      <c r="BV124" s="109">
        <v>0.40034544619226797</v>
      </c>
      <c r="BW124" s="109">
        <v>8.4101130489618495E-2</v>
      </c>
      <c r="BX124" s="109">
        <v>0.23090258784186801</v>
      </c>
      <c r="BY124" s="109">
        <v>4.0982032096117497E-2</v>
      </c>
      <c r="BZ124" s="109">
        <v>0.229498580470613</v>
      </c>
      <c r="CA124" s="109">
        <v>3.8060988687695203E-2</v>
      </c>
      <c r="CB124" s="109">
        <v>0.43362583301682001</v>
      </c>
      <c r="CC124" s="109">
        <v>3.9945880494778097E-2</v>
      </c>
      <c r="CD124" s="109">
        <v>6.1663453483381397E-2</v>
      </c>
      <c r="CE124" s="109">
        <v>3.2160270189024898E-2</v>
      </c>
      <c r="CF124" s="123">
        <v>7.0324961861377103E-3</v>
      </c>
    </row>
    <row r="125" spans="1:84" x14ac:dyDescent="0.25">
      <c r="A125">
        <v>823</v>
      </c>
      <c r="B125">
        <v>121</v>
      </c>
      <c r="C125" s="120" t="s">
        <v>240</v>
      </c>
      <c r="D125">
        <v>43440</v>
      </c>
      <c r="E125" t="s">
        <v>183</v>
      </c>
      <c r="F125" t="s">
        <v>215</v>
      </c>
      <c r="G125" t="s">
        <v>189</v>
      </c>
      <c r="H125" s="109">
        <v>74.295026793688692</v>
      </c>
      <c r="I125">
        <v>3</v>
      </c>
      <c r="J125" s="140">
        <v>3.2881176264181402</v>
      </c>
      <c r="K125" s="141">
        <v>80842.6750822264</v>
      </c>
      <c r="L125" s="141">
        <v>29425.6315117671</v>
      </c>
      <c r="M125" s="141">
        <v>223421.85579348099</v>
      </c>
      <c r="N125" s="141">
        <v>96.797363723213294</v>
      </c>
      <c r="O125" s="141">
        <v>16173.0163485291</v>
      </c>
      <c r="P125" s="141">
        <v>274.06562982964903</v>
      </c>
      <c r="Q125" s="141">
        <v>10.6870740081675</v>
      </c>
      <c r="R125" s="141">
        <v>1443.75526149699</v>
      </c>
      <c r="S125" s="141">
        <v>36.246301475018697</v>
      </c>
      <c r="T125" s="141">
        <v>41.0993189458705</v>
      </c>
      <c r="U125" s="141">
        <v>13.551715209744</v>
      </c>
      <c r="V125" s="141" t="s">
        <v>182</v>
      </c>
      <c r="W125" s="141">
        <v>146.90473047700499</v>
      </c>
      <c r="X125" s="141">
        <v>45.319897738035799</v>
      </c>
      <c r="Y125" s="141">
        <v>367.84248987877601</v>
      </c>
      <c r="Z125" s="141">
        <v>2.0243821180730399</v>
      </c>
      <c r="AA125" s="141" t="s">
        <v>182</v>
      </c>
      <c r="AB125" s="122">
        <v>0.50761965646917495</v>
      </c>
      <c r="AC125" s="122">
        <v>16.716746028092999</v>
      </c>
      <c r="AD125" s="122">
        <v>57.832456632481801</v>
      </c>
      <c r="AE125" s="122">
        <v>9.7516132472202894</v>
      </c>
      <c r="AF125" s="122">
        <v>52.886863863576998</v>
      </c>
      <c r="AG125" s="122">
        <v>14.5502707847906</v>
      </c>
      <c r="AH125" s="122">
        <v>4.7714849013540599</v>
      </c>
      <c r="AI125" s="122">
        <v>14.7117518479991</v>
      </c>
      <c r="AJ125" s="122">
        <v>2.0494577241282799</v>
      </c>
      <c r="AK125" s="122">
        <v>10.552336800453199</v>
      </c>
      <c r="AL125" s="122">
        <v>1.80543961346016</v>
      </c>
      <c r="AM125" s="122">
        <v>4.6162655293172596</v>
      </c>
      <c r="AN125" s="122">
        <v>0.51467969702469196</v>
      </c>
      <c r="AO125" s="122">
        <v>3.03721617364842</v>
      </c>
      <c r="AP125" s="122">
        <v>0.433058146177972</v>
      </c>
      <c r="AQ125" s="122">
        <v>14.3530606673135</v>
      </c>
      <c r="AR125" s="122">
        <v>0.56224115666377195</v>
      </c>
      <c r="AS125" s="122" t="s">
        <v>182</v>
      </c>
      <c r="AT125" s="122">
        <v>0.30014771384070799</v>
      </c>
      <c r="AU125" s="142">
        <v>2.3410191507861298E-2</v>
      </c>
      <c r="AV125" s="140">
        <v>1427.14939627115</v>
      </c>
      <c r="AW125" s="109">
        <v>640.72975015173097</v>
      </c>
      <c r="AX125" s="109">
        <v>6376.8420510837404</v>
      </c>
      <c r="AY125" s="109">
        <v>2.93019934104202</v>
      </c>
      <c r="AZ125" s="109">
        <v>371.01235880071198</v>
      </c>
      <c r="BA125" s="109">
        <v>5.7472838305368796</v>
      </c>
      <c r="BB125" s="109">
        <v>3.6650610596837701</v>
      </c>
      <c r="BC125" s="109">
        <v>24.4599663413027</v>
      </c>
      <c r="BD125" s="109">
        <v>1.4586616163369499</v>
      </c>
      <c r="BE125" s="109">
        <v>2.63839139410381</v>
      </c>
      <c r="BF125" s="109">
        <v>0.66154774430961805</v>
      </c>
      <c r="BG125" s="109">
        <v>7.0317176900681094E-2</v>
      </c>
      <c r="BH125" s="109">
        <v>3.30697594113412</v>
      </c>
      <c r="BI125" s="109">
        <v>1.09457430846905</v>
      </c>
      <c r="BJ125" s="109">
        <v>11.631992356007499</v>
      </c>
      <c r="BK125" s="109">
        <v>0.23184874957586199</v>
      </c>
      <c r="BL125" s="109">
        <v>2.5626927115512999E-2</v>
      </c>
      <c r="BM125" s="109">
        <v>0.34105863926114399</v>
      </c>
      <c r="BN125" s="109">
        <v>0.64288925440395905</v>
      </c>
      <c r="BO125" s="109">
        <v>1.6849673974408701</v>
      </c>
      <c r="BP125" s="109">
        <v>0.38220156900706298</v>
      </c>
      <c r="BQ125" s="109">
        <v>1.873646859568</v>
      </c>
      <c r="BR125" s="109">
        <v>1.0171823309821</v>
      </c>
      <c r="BS125" s="109">
        <v>0.34686571281846001</v>
      </c>
      <c r="BT125" s="109">
        <v>0.86268730181999398</v>
      </c>
      <c r="BU125" s="109">
        <v>0.12831058148928601</v>
      </c>
      <c r="BV125" s="109">
        <v>0.53881695062642398</v>
      </c>
      <c r="BW125" s="109">
        <v>0.117808860079316</v>
      </c>
      <c r="BX125" s="109">
        <v>0.33783107066199403</v>
      </c>
      <c r="BY125" s="109">
        <v>6.8135545043512297E-2</v>
      </c>
      <c r="BZ125" s="109">
        <v>0.29737937225038702</v>
      </c>
      <c r="CA125" s="109">
        <v>6.3858159319523294E-2</v>
      </c>
      <c r="CB125" s="109">
        <v>0.69820286985756397</v>
      </c>
      <c r="CC125" s="109">
        <v>8.0696486787953395E-2</v>
      </c>
      <c r="CD125" s="109">
        <v>6.8652446214521795E-2</v>
      </c>
      <c r="CE125" s="109">
        <v>6.2854962069787301E-2</v>
      </c>
      <c r="CF125" s="123">
        <v>1.5385089032056201E-2</v>
      </c>
    </row>
    <row r="126" spans="1:84" x14ac:dyDescent="0.25">
      <c r="A126">
        <v>825</v>
      </c>
      <c r="B126">
        <v>122</v>
      </c>
      <c r="C126" s="120" t="s">
        <v>242</v>
      </c>
      <c r="D126">
        <v>43440</v>
      </c>
      <c r="E126" t="s">
        <v>184</v>
      </c>
      <c r="F126" t="s">
        <v>215</v>
      </c>
      <c r="G126" t="s">
        <v>189</v>
      </c>
      <c r="H126" s="109">
        <v>75.2609444584442</v>
      </c>
      <c r="I126">
        <v>3</v>
      </c>
      <c r="J126" s="140">
        <v>1.72901715749852</v>
      </c>
      <c r="K126" s="141">
        <v>76937.864795284695</v>
      </c>
      <c r="L126" s="141">
        <v>36279.018299347197</v>
      </c>
      <c r="M126" s="141">
        <v>220672.604522493</v>
      </c>
      <c r="N126" s="141">
        <v>66.982430013872204</v>
      </c>
      <c r="O126" s="141">
        <v>15181.2317013255</v>
      </c>
      <c r="P126" s="141">
        <v>283.32189539862998</v>
      </c>
      <c r="Q126" s="141">
        <v>198.57354504197599</v>
      </c>
      <c r="R126" s="141">
        <v>1172.4644981715001</v>
      </c>
      <c r="S126" s="141">
        <v>33.683827799095098</v>
      </c>
      <c r="T126" s="141">
        <v>70.335305470060703</v>
      </c>
      <c r="U126" s="141">
        <v>14.803619746790901</v>
      </c>
      <c r="V126" s="141" t="s">
        <v>182</v>
      </c>
      <c r="W126" s="141">
        <v>163.266020822369</v>
      </c>
      <c r="X126" s="141">
        <v>28.088401715575699</v>
      </c>
      <c r="Y126" s="141">
        <v>188.674963876172</v>
      </c>
      <c r="Z126" s="141">
        <v>1.2561037081661199</v>
      </c>
      <c r="AA126" s="141" t="s">
        <v>182</v>
      </c>
      <c r="AB126" s="122" t="s">
        <v>182</v>
      </c>
      <c r="AC126" s="122">
        <v>11.0297752190125</v>
      </c>
      <c r="AD126" s="122">
        <v>39.802945878857301</v>
      </c>
      <c r="AE126" s="122">
        <v>7.0155372522187598</v>
      </c>
      <c r="AF126" s="122">
        <v>37.413128381230599</v>
      </c>
      <c r="AG126" s="122">
        <v>9.4991924069467402</v>
      </c>
      <c r="AH126" s="122">
        <v>3.2366501260319702</v>
      </c>
      <c r="AI126" s="122">
        <v>9.0492118109856001</v>
      </c>
      <c r="AJ126" s="122">
        <v>1.2802925012005799</v>
      </c>
      <c r="AK126" s="122">
        <v>7.2965380510097404</v>
      </c>
      <c r="AL126" s="122">
        <v>1.17026164196398</v>
      </c>
      <c r="AM126" s="122">
        <v>2.7559451026754398</v>
      </c>
      <c r="AN126" s="122">
        <v>0.31869371048043099</v>
      </c>
      <c r="AO126" s="122">
        <v>2.0799424468265699</v>
      </c>
      <c r="AP126" s="122">
        <v>0.29319921106777602</v>
      </c>
      <c r="AQ126" s="122">
        <v>7.3820457841098701</v>
      </c>
      <c r="AR126" s="122">
        <v>0.341457131807202</v>
      </c>
      <c r="AS126" s="122" t="s">
        <v>182</v>
      </c>
      <c r="AT126" s="122">
        <v>0.155630983979509</v>
      </c>
      <c r="AU126" s="142">
        <v>1.6238034510327699E-2</v>
      </c>
      <c r="AV126" s="140">
        <v>1015.70132206229</v>
      </c>
      <c r="AW126" s="109">
        <v>483.17284821781999</v>
      </c>
      <c r="AX126" s="109">
        <v>4816.7778627321604</v>
      </c>
      <c r="AY126" s="109">
        <v>1.8477347384996201</v>
      </c>
      <c r="AZ126" s="109">
        <v>220.48169625776001</v>
      </c>
      <c r="BA126" s="109">
        <v>5.0265706645082497</v>
      </c>
      <c r="BB126" s="109">
        <v>11.515760439510199</v>
      </c>
      <c r="BC126" s="109">
        <v>23.4583799845412</v>
      </c>
      <c r="BD126" s="109">
        <v>1.4569329881117501</v>
      </c>
      <c r="BE126" s="109">
        <v>5.0613652060423497</v>
      </c>
      <c r="BF126" s="109">
        <v>0.92642399189391</v>
      </c>
      <c r="BG126" s="109">
        <v>6.8964661913732406E-2</v>
      </c>
      <c r="BH126" s="109">
        <v>3.1432904411238698</v>
      </c>
      <c r="BI126" s="109">
        <v>1.2343271470300301</v>
      </c>
      <c r="BJ126" s="109">
        <v>8.8017824014007804</v>
      </c>
      <c r="BK126" s="109">
        <v>0.16728191430421299</v>
      </c>
      <c r="BL126" s="109">
        <v>1.8677427446981001E-2</v>
      </c>
      <c r="BM126" s="109">
        <v>8.1072572825595303E-4</v>
      </c>
      <c r="BN126" s="109">
        <v>0.50500858384498704</v>
      </c>
      <c r="BO126" s="109">
        <v>1.3367011410360301</v>
      </c>
      <c r="BP126" s="109">
        <v>0.38277909149836598</v>
      </c>
      <c r="BQ126" s="109">
        <v>2.1340603077734301</v>
      </c>
      <c r="BR126" s="109">
        <v>0.89143511936004305</v>
      </c>
      <c r="BS126" s="109">
        <v>0.24357549293748301</v>
      </c>
      <c r="BT126" s="109">
        <v>0.86517628666131596</v>
      </c>
      <c r="BU126" s="109">
        <v>0.107170971499382</v>
      </c>
      <c r="BV126" s="109">
        <v>0.63838928266505002</v>
      </c>
      <c r="BW126" s="109">
        <v>0.11050928801295801</v>
      </c>
      <c r="BX126" s="109">
        <v>0.27507205544748597</v>
      </c>
      <c r="BY126" s="109">
        <v>5.2980974390107301E-2</v>
      </c>
      <c r="BZ126" s="109">
        <v>0.35536787557867699</v>
      </c>
      <c r="CA126" s="109">
        <v>4.5528680725094799E-2</v>
      </c>
      <c r="CB126" s="109">
        <v>0.54583646640814898</v>
      </c>
      <c r="CC126" s="109">
        <v>6.1706907712260901E-2</v>
      </c>
      <c r="CD126" s="109">
        <v>7.2038799791423899E-2</v>
      </c>
      <c r="CE126" s="109">
        <v>4.7238206684395399E-2</v>
      </c>
      <c r="CF126" s="123">
        <v>1.37352262513017E-2</v>
      </c>
    </row>
    <row r="127" spans="1:84" x14ac:dyDescent="0.25">
      <c r="A127">
        <v>827</v>
      </c>
      <c r="B127">
        <v>123</v>
      </c>
      <c r="C127" s="120" t="s">
        <v>244</v>
      </c>
      <c r="D127">
        <v>44136</v>
      </c>
      <c r="E127" t="s">
        <v>178</v>
      </c>
      <c r="F127" t="s">
        <v>215</v>
      </c>
      <c r="G127" t="s">
        <v>189</v>
      </c>
      <c r="H127" s="109">
        <v>74.92851647972654</v>
      </c>
      <c r="I127">
        <v>3</v>
      </c>
      <c r="J127" s="140">
        <v>1.6686802658941799</v>
      </c>
      <c r="K127" s="141">
        <v>63752.215263928199</v>
      </c>
      <c r="L127" s="141">
        <v>26093.1434831404</v>
      </c>
      <c r="M127" s="141">
        <v>189132.59175919101</v>
      </c>
      <c r="N127" s="141">
        <v>54.185728637828198</v>
      </c>
      <c r="O127" s="141">
        <v>12077.370207628799</v>
      </c>
      <c r="P127" s="141">
        <v>192.54983201016501</v>
      </c>
      <c r="Q127" s="141">
        <v>164.76947981548901</v>
      </c>
      <c r="R127" s="141">
        <v>1000.90259873567</v>
      </c>
      <c r="S127" s="141">
        <v>23.042989873438401</v>
      </c>
      <c r="T127" s="141">
        <v>58.223781347584001</v>
      </c>
      <c r="U127" s="141">
        <v>11.786294825952</v>
      </c>
      <c r="V127" s="141" t="s">
        <v>182</v>
      </c>
      <c r="W127" s="141">
        <v>143.424659900287</v>
      </c>
      <c r="X127" s="141">
        <v>19.693700780124502</v>
      </c>
      <c r="Y127" s="141">
        <v>141.282657439323</v>
      </c>
      <c r="Z127" s="141">
        <v>1.49434384067168</v>
      </c>
      <c r="AA127" s="141" t="s">
        <v>182</v>
      </c>
      <c r="AB127" s="122">
        <v>0.439941902471567</v>
      </c>
      <c r="AC127" s="122">
        <v>13.354032244150201</v>
      </c>
      <c r="AD127" s="122">
        <v>38.633536022832601</v>
      </c>
      <c r="AE127" s="122">
        <v>6.0718918361625596</v>
      </c>
      <c r="AF127" s="122">
        <v>28.996419658558398</v>
      </c>
      <c r="AG127" s="122">
        <v>7.4310951791303497</v>
      </c>
      <c r="AH127" s="122">
        <v>2.3097616514980301</v>
      </c>
      <c r="AI127" s="122">
        <v>7.1262078336473103</v>
      </c>
      <c r="AJ127" s="122">
        <v>0.91337235510986203</v>
      </c>
      <c r="AK127" s="122">
        <v>4.8325702788560001</v>
      </c>
      <c r="AL127" s="122">
        <v>0.78512872295782499</v>
      </c>
      <c r="AM127" s="122">
        <v>1.81799799610624</v>
      </c>
      <c r="AN127" s="122">
        <v>0.229623516560475</v>
      </c>
      <c r="AO127" s="122">
        <v>1.1440812224951</v>
      </c>
      <c r="AP127" s="122">
        <v>0.15950933153969299</v>
      </c>
      <c r="AQ127" s="122">
        <v>5.8304434035582897</v>
      </c>
      <c r="AR127" s="122">
        <v>0.19911491323785199</v>
      </c>
      <c r="AS127" s="122">
        <v>0.18143612586222899</v>
      </c>
      <c r="AT127" s="122">
        <v>0.33183575969050699</v>
      </c>
      <c r="AU127" s="142">
        <v>5.1083605470442203E-2</v>
      </c>
      <c r="AV127" s="140">
        <v>711.66489606945902</v>
      </c>
      <c r="AW127" s="109">
        <v>249.73121561026801</v>
      </c>
      <c r="AX127" s="109">
        <v>3349.69530686603</v>
      </c>
      <c r="AY127" s="109">
        <v>0.83707379019525296</v>
      </c>
      <c r="AZ127" s="109">
        <v>111.53092627685</v>
      </c>
      <c r="BA127" s="109">
        <v>2.5290453570957601</v>
      </c>
      <c r="BB127" s="109">
        <v>5.7677284339285704</v>
      </c>
      <c r="BC127" s="109">
        <v>10.9006088835015</v>
      </c>
      <c r="BD127" s="109">
        <v>0.77597891023122501</v>
      </c>
      <c r="BE127" s="109">
        <v>2.3658474673606298</v>
      </c>
      <c r="BF127" s="109">
        <v>0.54176787366646895</v>
      </c>
      <c r="BG127" s="109">
        <v>6.8683479577104398E-2</v>
      </c>
      <c r="BH127" s="109">
        <v>1.71803441703519</v>
      </c>
      <c r="BI127" s="109">
        <v>0.45559621221989499</v>
      </c>
      <c r="BJ127" s="109">
        <v>1.98683185204204</v>
      </c>
      <c r="BK127" s="109">
        <v>0.112290645890676</v>
      </c>
      <c r="BL127" s="109">
        <v>1.5488656582920301E-2</v>
      </c>
      <c r="BM127" s="109">
        <v>0.18884413874204101</v>
      </c>
      <c r="BN127" s="109">
        <v>0.336016627894</v>
      </c>
      <c r="BO127" s="109">
        <v>0.67603717621864601</v>
      </c>
      <c r="BP127" s="109">
        <v>0.178596785438038</v>
      </c>
      <c r="BQ127" s="109">
        <v>1.13770266467993</v>
      </c>
      <c r="BR127" s="109">
        <v>0.57087207947821905</v>
      </c>
      <c r="BS127" s="109">
        <v>0.14116064662250999</v>
      </c>
      <c r="BT127" s="109">
        <v>0.43961482105591099</v>
      </c>
      <c r="BU127" s="109">
        <v>7.3007409370935597E-2</v>
      </c>
      <c r="BV127" s="109">
        <v>0.25718460630580697</v>
      </c>
      <c r="BW127" s="109">
        <v>6.4204330155397504E-2</v>
      </c>
      <c r="BX127" s="109">
        <v>0.167508011498957</v>
      </c>
      <c r="BY127" s="109">
        <v>2.65074607196501E-2</v>
      </c>
      <c r="BZ127" s="109">
        <v>0.15529257913689901</v>
      </c>
      <c r="CA127" s="109">
        <v>2.46111900726982E-2</v>
      </c>
      <c r="CB127" s="109">
        <v>0.27768536640109498</v>
      </c>
      <c r="CC127" s="109">
        <v>2.79060892195322E-2</v>
      </c>
      <c r="CD127" s="109">
        <v>6.4050879614169207E-2</v>
      </c>
      <c r="CE127" s="109">
        <v>5.1967543761420203E-2</v>
      </c>
      <c r="CF127" s="123">
        <v>1.80395904349544E-2</v>
      </c>
    </row>
    <row r="128" spans="1:84" x14ac:dyDescent="0.25">
      <c r="A128">
        <v>828</v>
      </c>
      <c r="B128">
        <v>124</v>
      </c>
      <c r="C128" s="120" t="s">
        <v>245</v>
      </c>
      <c r="D128">
        <v>44136</v>
      </c>
      <c r="E128" t="s">
        <v>178</v>
      </c>
      <c r="F128" t="s">
        <v>215</v>
      </c>
      <c r="G128" t="s">
        <v>189</v>
      </c>
      <c r="H128" s="109">
        <v>66.288050284061143</v>
      </c>
      <c r="I128">
        <v>1</v>
      </c>
      <c r="J128" s="140">
        <v>2.0122739407496102</v>
      </c>
      <c r="K128" s="141">
        <v>65917.047182467504</v>
      </c>
      <c r="L128" s="141">
        <v>35423.9257158119</v>
      </c>
      <c r="M128" s="141">
        <v>226237.40886436301</v>
      </c>
      <c r="N128" s="141">
        <v>49.047403870231797</v>
      </c>
      <c r="O128" s="141">
        <v>14432.919165385299</v>
      </c>
      <c r="P128" s="141">
        <v>308.18910572710303</v>
      </c>
      <c r="Q128" s="141">
        <v>168.89851215651601</v>
      </c>
      <c r="R128" s="141">
        <v>2227.1281569032099</v>
      </c>
      <c r="S128" s="141">
        <v>32.398978816626901</v>
      </c>
      <c r="T128" s="141">
        <v>36.625998243069297</v>
      </c>
      <c r="U128" s="141">
        <v>22.236119665972701</v>
      </c>
      <c r="V128" s="141" t="s">
        <v>182</v>
      </c>
      <c r="W128" s="141">
        <v>294.71894927283103</v>
      </c>
      <c r="X128" s="141">
        <v>35.042757087248702</v>
      </c>
      <c r="Y128" s="141">
        <v>480.75643437850403</v>
      </c>
      <c r="Z128" s="141">
        <v>3.4262678658482399</v>
      </c>
      <c r="AA128" s="141" t="s">
        <v>182</v>
      </c>
      <c r="AB128" s="122" t="s">
        <v>182</v>
      </c>
      <c r="AC128" s="122">
        <v>31.697274425606199</v>
      </c>
      <c r="AD128" s="122">
        <v>91.503713406841698</v>
      </c>
      <c r="AE128" s="122">
        <v>13.479558672212301</v>
      </c>
      <c r="AF128" s="122">
        <v>60.399709506341701</v>
      </c>
      <c r="AG128" s="122">
        <v>12.717659810234499</v>
      </c>
      <c r="AH128" s="122">
        <v>3.9242399859717798</v>
      </c>
      <c r="AI128" s="122">
        <v>11.114503267673101</v>
      </c>
      <c r="AJ128" s="122">
        <v>1.5038146818022899</v>
      </c>
      <c r="AK128" s="122">
        <v>8.0158474535994202</v>
      </c>
      <c r="AL128" s="122">
        <v>1.36936394387812</v>
      </c>
      <c r="AM128" s="122">
        <v>3.6492922822991098</v>
      </c>
      <c r="AN128" s="122">
        <v>0.44884126580956601</v>
      </c>
      <c r="AO128" s="122">
        <v>2.9644465616105</v>
      </c>
      <c r="AP128" s="122">
        <v>0.44007352609964401</v>
      </c>
      <c r="AQ128" s="122">
        <v>13.981660361976299</v>
      </c>
      <c r="AR128" s="122">
        <v>0.40878758322589498</v>
      </c>
      <c r="AS128" s="122">
        <v>0.198271710293451</v>
      </c>
      <c r="AT128" s="122">
        <v>0.28978072552672601</v>
      </c>
      <c r="AU128" s="142">
        <v>2.8307648766708601E-2</v>
      </c>
      <c r="AV128" s="140">
        <v>879.62130162306505</v>
      </c>
      <c r="AW128" s="109">
        <v>529.51715328980902</v>
      </c>
      <c r="AX128" s="109">
        <v>4055.1690168948899</v>
      </c>
      <c r="AY128" s="109">
        <v>1.104931150908</v>
      </c>
      <c r="AZ128" s="109">
        <v>200.87249560747799</v>
      </c>
      <c r="BA128" s="109">
        <v>3.5345598991481499</v>
      </c>
      <c r="BB128" s="109">
        <v>6.5174818295086903</v>
      </c>
      <c r="BC128" s="109">
        <v>25.361950085994799</v>
      </c>
      <c r="BD128" s="109">
        <v>1.00997596259974</v>
      </c>
      <c r="BE128" s="109">
        <v>2.4154908730279199</v>
      </c>
      <c r="BF128" s="109">
        <v>0.81604767943257295</v>
      </c>
      <c r="BG128" s="109">
        <v>6.5813464631954602E-2</v>
      </c>
      <c r="BH128" s="109">
        <v>3.56446253817162</v>
      </c>
      <c r="BI128" s="109">
        <v>1.38458415356095</v>
      </c>
      <c r="BJ128" s="109">
        <v>6.2224964984714699</v>
      </c>
      <c r="BK128" s="109">
        <v>0.26428693326449698</v>
      </c>
      <c r="BL128" s="109">
        <v>1.52328754569383E-2</v>
      </c>
      <c r="BM128" s="109">
        <v>6.8114869665064304E-2</v>
      </c>
      <c r="BN128" s="109">
        <v>0.65436674202857903</v>
      </c>
      <c r="BO128" s="109">
        <v>1.82142176058924</v>
      </c>
      <c r="BP128" s="109">
        <v>0.46855743779180598</v>
      </c>
      <c r="BQ128" s="109">
        <v>3.12972971991063</v>
      </c>
      <c r="BR128" s="109">
        <v>0.88014047070597201</v>
      </c>
      <c r="BS128" s="109">
        <v>0.258760510763966</v>
      </c>
      <c r="BT128" s="109">
        <v>0.81001107373445502</v>
      </c>
      <c r="BU128" s="109">
        <v>0.120325087395906</v>
      </c>
      <c r="BV128" s="109">
        <v>0.545440230628637</v>
      </c>
      <c r="BW128" s="109">
        <v>0.10632196177014799</v>
      </c>
      <c r="BX128" s="109">
        <v>0.24144384031465099</v>
      </c>
      <c r="BY128" s="109">
        <v>5.8423340849476701E-2</v>
      </c>
      <c r="BZ128" s="109">
        <v>0.31479398465137198</v>
      </c>
      <c r="CA128" s="109">
        <v>4.7208440178837102E-2</v>
      </c>
      <c r="CB128" s="109">
        <v>0.530172949739253</v>
      </c>
      <c r="CC128" s="109">
        <v>4.7397536189017798E-2</v>
      </c>
      <c r="CD128" s="109">
        <v>7.90299480775431E-2</v>
      </c>
      <c r="CE128" s="109">
        <v>4.6477787418350798E-2</v>
      </c>
      <c r="CF128" s="123">
        <v>1.4278146919242601E-2</v>
      </c>
    </row>
    <row r="129" spans="1:84" x14ac:dyDescent="0.25">
      <c r="A129">
        <v>829</v>
      </c>
      <c r="B129">
        <v>125</v>
      </c>
      <c r="C129" s="120" t="s">
        <v>246</v>
      </c>
      <c r="D129">
        <v>44136</v>
      </c>
      <c r="E129" t="s">
        <v>185</v>
      </c>
      <c r="F129" t="s">
        <v>215</v>
      </c>
      <c r="G129" t="s">
        <v>189</v>
      </c>
      <c r="H129" s="109">
        <v>72.24829995223071</v>
      </c>
      <c r="I129">
        <v>5</v>
      </c>
      <c r="J129" s="140">
        <v>1.4225076080385599</v>
      </c>
      <c r="K129" s="141">
        <v>73861.570821481699</v>
      </c>
      <c r="L129" s="141">
        <v>46752.375968773398</v>
      </c>
      <c r="M129" s="141">
        <v>220002.37110386399</v>
      </c>
      <c r="N129" s="141">
        <v>97.766525175654195</v>
      </c>
      <c r="O129" s="141">
        <v>21017.300774931598</v>
      </c>
      <c r="P129" s="141">
        <v>344.97404451306699</v>
      </c>
      <c r="Q129" s="141">
        <v>167.308479146134</v>
      </c>
      <c r="R129" s="141">
        <v>1046.4155345703</v>
      </c>
      <c r="S129" s="141">
        <v>35.7877866802814</v>
      </c>
      <c r="T129" s="141">
        <v>86.253324579495697</v>
      </c>
      <c r="U129" s="141">
        <v>19.0503330332781</v>
      </c>
      <c r="V129" s="141" t="s">
        <v>182</v>
      </c>
      <c r="W129" s="141">
        <v>142.58332353637999</v>
      </c>
      <c r="X129" s="141">
        <v>27.0605338497585</v>
      </c>
      <c r="Y129" s="141">
        <v>186.708625655627</v>
      </c>
      <c r="Z129" s="141">
        <v>1.3703798365089399</v>
      </c>
      <c r="AA129" s="141" t="s">
        <v>182</v>
      </c>
      <c r="AB129" s="122" t="s">
        <v>182</v>
      </c>
      <c r="AC129" s="122">
        <v>9.97212753523152</v>
      </c>
      <c r="AD129" s="122">
        <v>35.395150698034598</v>
      </c>
      <c r="AE129" s="122">
        <v>6.3983965198490003</v>
      </c>
      <c r="AF129" s="122">
        <v>33.279058885138099</v>
      </c>
      <c r="AG129" s="122">
        <v>8.6921886653568095</v>
      </c>
      <c r="AH129" s="122">
        <v>3.1383944977379699</v>
      </c>
      <c r="AI129" s="122">
        <v>9.6756397624644102</v>
      </c>
      <c r="AJ129" s="122">
        <v>1.1520685440271099</v>
      </c>
      <c r="AK129" s="122">
        <v>6.4411053811413597</v>
      </c>
      <c r="AL129" s="122">
        <v>1.09787091947789</v>
      </c>
      <c r="AM129" s="122">
        <v>2.6902517446930001</v>
      </c>
      <c r="AN129" s="122">
        <v>0.33849230689179899</v>
      </c>
      <c r="AO129" s="122">
        <v>1.6848632500959699</v>
      </c>
      <c r="AP129" s="122">
        <v>0.20386554736668999</v>
      </c>
      <c r="AQ129" s="122">
        <v>8.1001230909117403</v>
      </c>
      <c r="AR129" s="122">
        <v>0.31010659745743302</v>
      </c>
      <c r="AS129" s="122" t="s">
        <v>182</v>
      </c>
      <c r="AT129" s="122">
        <v>0.16469085084434201</v>
      </c>
      <c r="AU129" s="142">
        <v>1.28339786886451E-2</v>
      </c>
      <c r="AV129" s="140">
        <v>704.48563185944704</v>
      </c>
      <c r="AW129" s="109">
        <v>440.61621236638501</v>
      </c>
      <c r="AX129" s="109">
        <v>3579.6781961699398</v>
      </c>
      <c r="AY129" s="109">
        <v>1.4301462809342</v>
      </c>
      <c r="AZ129" s="109">
        <v>212.83974469927799</v>
      </c>
      <c r="BA129" s="109">
        <v>4.0081542777267796</v>
      </c>
      <c r="BB129" s="109">
        <v>7.0572609330323104</v>
      </c>
      <c r="BC129" s="109">
        <v>13.562907086300999</v>
      </c>
      <c r="BD129" s="109">
        <v>1.0762635695035001</v>
      </c>
      <c r="BE129" s="109">
        <v>3.2642866526578298</v>
      </c>
      <c r="BF129" s="109">
        <v>0.80639864968172903</v>
      </c>
      <c r="BG129" s="109">
        <v>8.0486041405457107E-2</v>
      </c>
      <c r="BH129" s="109">
        <v>1.58906684969142</v>
      </c>
      <c r="BI129" s="109">
        <v>0.53190828151945202</v>
      </c>
      <c r="BJ129" s="109">
        <v>2.8512941649143602</v>
      </c>
      <c r="BK129" s="109">
        <v>0.12079222081874</v>
      </c>
      <c r="BL129" s="109">
        <v>1.2839625451396899E-2</v>
      </c>
      <c r="BM129" s="109">
        <v>5.2523576438306602E-2</v>
      </c>
      <c r="BN129" s="109">
        <v>0.31576637414188702</v>
      </c>
      <c r="BO129" s="109">
        <v>0.71802366014339103</v>
      </c>
      <c r="BP129" s="109">
        <v>0.23120298422337701</v>
      </c>
      <c r="BQ129" s="109">
        <v>1.1145250738663299</v>
      </c>
      <c r="BR129" s="109">
        <v>0.57143333564224796</v>
      </c>
      <c r="BS129" s="109">
        <v>0.18377718735488199</v>
      </c>
      <c r="BT129" s="109">
        <v>0.70361862866241298</v>
      </c>
      <c r="BU129" s="109">
        <v>8.1911151761442397E-2</v>
      </c>
      <c r="BV129" s="109">
        <v>0.40550998996512999</v>
      </c>
      <c r="BW129" s="109">
        <v>8.6478810336113598E-2</v>
      </c>
      <c r="BX129" s="109">
        <v>0.21241860482993499</v>
      </c>
      <c r="BY129" s="109">
        <v>4.08046468264038E-2</v>
      </c>
      <c r="BZ129" s="109">
        <v>0.263182623683063</v>
      </c>
      <c r="CA129" s="109">
        <v>3.3700187158703002E-2</v>
      </c>
      <c r="CB129" s="109">
        <v>0.40344914058918102</v>
      </c>
      <c r="CC129" s="109">
        <v>4.3007498087551499E-2</v>
      </c>
      <c r="CD129" s="109">
        <v>7.4287020983359695E-2</v>
      </c>
      <c r="CE129" s="109">
        <v>4.31982154214385E-2</v>
      </c>
      <c r="CF129" s="123">
        <v>1.00502330077536E-2</v>
      </c>
    </row>
    <row r="130" spans="1:84" x14ac:dyDescent="0.25">
      <c r="A130">
        <v>830</v>
      </c>
      <c r="B130">
        <v>126</v>
      </c>
      <c r="C130" s="120" t="s">
        <v>247</v>
      </c>
      <c r="D130">
        <v>44136</v>
      </c>
      <c r="E130" t="s">
        <v>185</v>
      </c>
      <c r="F130" t="s">
        <v>215</v>
      </c>
      <c r="G130" t="s">
        <v>189</v>
      </c>
      <c r="H130" s="109">
        <v>74.891591125406819</v>
      </c>
      <c r="I130">
        <v>3</v>
      </c>
      <c r="J130" s="140">
        <v>2.9655016235688998</v>
      </c>
      <c r="K130" s="141">
        <v>83489.455266813005</v>
      </c>
      <c r="L130" s="141">
        <v>26293.524062507699</v>
      </c>
      <c r="M130" s="141">
        <v>233181.69778065899</v>
      </c>
      <c r="N130" s="141">
        <v>78.714012278089797</v>
      </c>
      <c r="O130" s="141">
        <v>11321.5631808367</v>
      </c>
      <c r="P130" s="141">
        <v>238.08270651457599</v>
      </c>
      <c r="Q130" s="141">
        <v>48.7362082987717</v>
      </c>
      <c r="R130" s="141">
        <v>1205.16593330557</v>
      </c>
      <c r="S130" s="141">
        <v>35.6974469517831</v>
      </c>
      <c r="T130" s="141">
        <v>57.890792605294898</v>
      </c>
      <c r="U130" s="141">
        <v>11.4793475223898</v>
      </c>
      <c r="V130" s="141" t="s">
        <v>182</v>
      </c>
      <c r="W130" s="141">
        <v>141.51567624619901</v>
      </c>
      <c r="X130" s="141">
        <v>21.243178059263499</v>
      </c>
      <c r="Y130" s="141">
        <v>123.68513028707901</v>
      </c>
      <c r="Z130" s="141">
        <v>0.56584121535096399</v>
      </c>
      <c r="AA130" s="141" t="s">
        <v>182</v>
      </c>
      <c r="AB130" s="122" t="s">
        <v>182</v>
      </c>
      <c r="AC130" s="122">
        <v>8.4797763146877205</v>
      </c>
      <c r="AD130" s="122">
        <v>28.8190307147004</v>
      </c>
      <c r="AE130" s="122">
        <v>5.1511370197834001</v>
      </c>
      <c r="AF130" s="122">
        <v>28.307610435557098</v>
      </c>
      <c r="AG130" s="122">
        <v>7.8753796731153596</v>
      </c>
      <c r="AH130" s="122">
        <v>2.4615974668689802</v>
      </c>
      <c r="AI130" s="122">
        <v>7.6581229370953299</v>
      </c>
      <c r="AJ130" s="122">
        <v>1.0241072243059699</v>
      </c>
      <c r="AK130" s="122">
        <v>5.3965737693409404</v>
      </c>
      <c r="AL130" s="122">
        <v>0.85493615371644105</v>
      </c>
      <c r="AM130" s="122">
        <v>2.0644125723266802</v>
      </c>
      <c r="AN130" s="122">
        <v>0.25015239090101699</v>
      </c>
      <c r="AO130" s="122">
        <v>1.3315881932389599</v>
      </c>
      <c r="AP130" s="122">
        <v>0.195952037351524</v>
      </c>
      <c r="AQ130" s="122">
        <v>4.8958274876680798</v>
      </c>
      <c r="AR130" s="122">
        <v>0.118526444622719</v>
      </c>
      <c r="AS130" s="122" t="s">
        <v>182</v>
      </c>
      <c r="AT130" s="122">
        <v>5.2216102229538798E-2</v>
      </c>
      <c r="AU130" s="142">
        <v>1.4371143606706899E-2</v>
      </c>
      <c r="AV130" s="140">
        <v>828.49702554912699</v>
      </c>
      <c r="AW130" s="109">
        <v>223.17292415338699</v>
      </c>
      <c r="AX130" s="109">
        <v>3780.9420902157299</v>
      </c>
      <c r="AY130" s="109">
        <v>1.2008235350604199</v>
      </c>
      <c r="AZ130" s="109">
        <v>88.633693432538493</v>
      </c>
      <c r="BA130" s="109">
        <v>3.4959337860426101</v>
      </c>
      <c r="BB130" s="109">
        <v>3.79062437961433</v>
      </c>
      <c r="BC130" s="109">
        <v>17.092783548489699</v>
      </c>
      <c r="BD130" s="109">
        <v>1.0422774563786901</v>
      </c>
      <c r="BE130" s="109">
        <v>2.8561333893693499</v>
      </c>
      <c r="BF130" s="109">
        <v>0.60731640587579605</v>
      </c>
      <c r="BG130" s="109">
        <v>6.6319169195764097E-2</v>
      </c>
      <c r="BH130" s="109">
        <v>1.7068764908443601</v>
      </c>
      <c r="BI130" s="109">
        <v>0.47161388980275298</v>
      </c>
      <c r="BJ130" s="109">
        <v>2.0598141745090799</v>
      </c>
      <c r="BK130" s="109">
        <v>9.2901520932518494E-2</v>
      </c>
      <c r="BL130" s="109">
        <v>1.7528696869003099E-2</v>
      </c>
      <c r="BM130" s="109">
        <v>9.9118454159019195E-4</v>
      </c>
      <c r="BN130" s="109">
        <v>0.33719723075816199</v>
      </c>
      <c r="BO130" s="109">
        <v>0.52939511267199801</v>
      </c>
      <c r="BP130" s="109">
        <v>0.175441595882014</v>
      </c>
      <c r="BQ130" s="109">
        <v>1.13879204286342</v>
      </c>
      <c r="BR130" s="109">
        <v>0.50553601487314503</v>
      </c>
      <c r="BS130" s="109">
        <v>0.154825328656234</v>
      </c>
      <c r="BT130" s="109">
        <v>0.53442380765426001</v>
      </c>
      <c r="BU130" s="109">
        <v>7.9090452211249704E-2</v>
      </c>
      <c r="BV130" s="109">
        <v>0.35196798055717199</v>
      </c>
      <c r="BW130" s="109">
        <v>7.0319216178857905E-2</v>
      </c>
      <c r="BX130" s="109">
        <v>0.16719828631324299</v>
      </c>
      <c r="BY130" s="109">
        <v>3.3809077169117997E-2</v>
      </c>
      <c r="BZ130" s="109">
        <v>0.21557015259694101</v>
      </c>
      <c r="CA130" s="109">
        <v>2.58621003678941E-2</v>
      </c>
      <c r="CB130" s="109">
        <v>0.33305369494344</v>
      </c>
      <c r="CC130" s="109">
        <v>2.4684643621592801E-2</v>
      </c>
      <c r="CD130" s="109">
        <v>4.9196458016657403E-2</v>
      </c>
      <c r="CE130" s="109">
        <v>2.0126233154490601E-2</v>
      </c>
      <c r="CF130" s="123">
        <v>9.6406901356598899E-3</v>
      </c>
    </row>
    <row r="131" spans="1:84" x14ac:dyDescent="0.25">
      <c r="A131">
        <v>831</v>
      </c>
      <c r="B131">
        <v>127</v>
      </c>
      <c r="C131" s="120" t="s">
        <v>248</v>
      </c>
      <c r="D131">
        <v>44136</v>
      </c>
      <c r="E131" t="s">
        <v>184</v>
      </c>
      <c r="F131" t="s">
        <v>215</v>
      </c>
      <c r="G131" t="s">
        <v>189</v>
      </c>
      <c r="H131" s="109">
        <v>74.849702624071455</v>
      </c>
      <c r="I131">
        <v>3</v>
      </c>
      <c r="J131" s="140">
        <v>5.6600256527577004</v>
      </c>
      <c r="K131" s="141">
        <v>84267.2501190865</v>
      </c>
      <c r="L131" s="141">
        <v>27413.142476106201</v>
      </c>
      <c r="M131" s="141">
        <v>232161.88646144699</v>
      </c>
      <c r="N131" s="141">
        <v>89.157160777194406</v>
      </c>
      <c r="O131" s="141">
        <v>13301.108764570699</v>
      </c>
      <c r="P131" s="141">
        <v>243.55881649819301</v>
      </c>
      <c r="Q131" s="141">
        <v>39.356734767371798</v>
      </c>
      <c r="R131" s="141">
        <v>1334.1133303894101</v>
      </c>
      <c r="S131" s="141">
        <v>37.157081850662301</v>
      </c>
      <c r="T131" s="141">
        <v>56.171022950277496</v>
      </c>
      <c r="U131" s="141">
        <v>12.4072248332625</v>
      </c>
      <c r="V131" s="141" t="s">
        <v>182</v>
      </c>
      <c r="W131" s="141">
        <v>154.35002157326201</v>
      </c>
      <c r="X131" s="141">
        <v>32.671193647829099</v>
      </c>
      <c r="Y131" s="141">
        <v>232.887357569378</v>
      </c>
      <c r="Z131" s="141">
        <v>1.19223391125143</v>
      </c>
      <c r="AA131" s="141" t="s">
        <v>182</v>
      </c>
      <c r="AB131" s="122">
        <v>1.6520286540784499</v>
      </c>
      <c r="AC131" s="122">
        <v>12.505881083382</v>
      </c>
      <c r="AD131" s="122">
        <v>43.8693772377705</v>
      </c>
      <c r="AE131" s="122">
        <v>7.6389537379749699</v>
      </c>
      <c r="AF131" s="122">
        <v>40.828082835392898</v>
      </c>
      <c r="AG131" s="122">
        <v>11.481007452661499</v>
      </c>
      <c r="AH131" s="122">
        <v>3.4728267614636401</v>
      </c>
      <c r="AI131" s="122">
        <v>11.0097428317587</v>
      </c>
      <c r="AJ131" s="122">
        <v>1.3993738488053999</v>
      </c>
      <c r="AK131" s="122">
        <v>7.8797973112320303</v>
      </c>
      <c r="AL131" s="122">
        <v>1.3500265708627299</v>
      </c>
      <c r="AM131" s="122">
        <v>3.0121576776160599</v>
      </c>
      <c r="AN131" s="122">
        <v>0.33461439553664402</v>
      </c>
      <c r="AO131" s="122">
        <v>2.2419787533684201</v>
      </c>
      <c r="AP131" s="122">
        <v>0.317283057135753</v>
      </c>
      <c r="AQ131" s="122">
        <v>9.8541792362674592</v>
      </c>
      <c r="AR131" s="122">
        <v>0.27830199395880301</v>
      </c>
      <c r="AS131" s="122" t="s">
        <v>182</v>
      </c>
      <c r="AT131" s="122">
        <v>0.15926447310702099</v>
      </c>
      <c r="AU131" s="142">
        <v>1.84853670699105E-2</v>
      </c>
      <c r="AV131" s="140">
        <v>731.17796936986804</v>
      </c>
      <c r="AW131" s="109">
        <v>307.61939065393301</v>
      </c>
      <c r="AX131" s="109">
        <v>4052.1554113034499</v>
      </c>
      <c r="AY131" s="109">
        <v>1.23065631575454</v>
      </c>
      <c r="AZ131" s="109">
        <v>130.207460187332</v>
      </c>
      <c r="BA131" s="109">
        <v>3.32901785149524</v>
      </c>
      <c r="BB131" s="109">
        <v>4.6006733234055899</v>
      </c>
      <c r="BC131" s="109">
        <v>21.2796754897435</v>
      </c>
      <c r="BD131" s="109">
        <v>1.1785398758664101</v>
      </c>
      <c r="BE131" s="109">
        <v>2.24165832495438</v>
      </c>
      <c r="BF131" s="109">
        <v>0.57893098401337495</v>
      </c>
      <c r="BG131" s="109">
        <v>6.9307075171989405E-2</v>
      </c>
      <c r="BH131" s="109">
        <v>3.0217530437289599</v>
      </c>
      <c r="BI131" s="109">
        <v>0.73742162862902805</v>
      </c>
      <c r="BJ131" s="109">
        <v>5.14727452707894</v>
      </c>
      <c r="BK131" s="109">
        <v>0.11468935972614</v>
      </c>
      <c r="BL131" s="109">
        <v>1.53319869855065E-2</v>
      </c>
      <c r="BM131" s="109">
        <v>0.54295081669305301</v>
      </c>
      <c r="BN131" s="109">
        <v>0.39128506979873701</v>
      </c>
      <c r="BO131" s="109">
        <v>1.06413622766931</v>
      </c>
      <c r="BP131" s="109">
        <v>0.28018841906380498</v>
      </c>
      <c r="BQ131" s="109">
        <v>1.4363057054580799</v>
      </c>
      <c r="BR131" s="109">
        <v>0.62733600077783402</v>
      </c>
      <c r="BS131" s="109">
        <v>0.22385681323148901</v>
      </c>
      <c r="BT131" s="109">
        <v>0.69698294435152597</v>
      </c>
      <c r="BU131" s="109">
        <v>8.9472986943055693E-2</v>
      </c>
      <c r="BV131" s="109">
        <v>0.44613035027527598</v>
      </c>
      <c r="BW131" s="109">
        <v>8.3840155074369496E-2</v>
      </c>
      <c r="BX131" s="109">
        <v>0.194289085871865</v>
      </c>
      <c r="BY131" s="109">
        <v>4.2767971525529198E-2</v>
      </c>
      <c r="BZ131" s="109">
        <v>0.26032203410185101</v>
      </c>
      <c r="CA131" s="109">
        <v>4.2416836966190197E-2</v>
      </c>
      <c r="CB131" s="109">
        <v>0.55954366776262199</v>
      </c>
      <c r="CC131" s="109">
        <v>4.3909181258241302E-2</v>
      </c>
      <c r="CD131" s="109">
        <v>7.1964055622472795E-2</v>
      </c>
      <c r="CE131" s="109">
        <v>2.7809015864181E-2</v>
      </c>
      <c r="CF131" s="123">
        <v>1.16410633307426E-2</v>
      </c>
    </row>
    <row r="132" spans="1:84" x14ac:dyDescent="0.25">
      <c r="A132">
        <v>832</v>
      </c>
      <c r="B132">
        <v>128</v>
      </c>
      <c r="C132" s="120" t="s">
        <v>249</v>
      </c>
      <c r="D132">
        <v>44136</v>
      </c>
      <c r="E132" t="s">
        <v>185</v>
      </c>
      <c r="F132" t="s">
        <v>215</v>
      </c>
      <c r="G132" t="s">
        <v>189</v>
      </c>
      <c r="H132" s="109">
        <v>74.513791731877603</v>
      </c>
      <c r="I132">
        <v>3</v>
      </c>
      <c r="J132" s="140">
        <v>3.4965680014867599</v>
      </c>
      <c r="K132" s="141">
        <v>75320.218928084098</v>
      </c>
      <c r="L132" s="141">
        <v>45175.275530717699</v>
      </c>
      <c r="M132" s="141">
        <v>220919.539702279</v>
      </c>
      <c r="N132" s="141">
        <v>86.694162297568894</v>
      </c>
      <c r="O132" s="141">
        <v>20330.111827382701</v>
      </c>
      <c r="P132" s="141">
        <v>329.377672494205</v>
      </c>
      <c r="Q132" s="141">
        <v>63.281311204336397</v>
      </c>
      <c r="R132" s="141">
        <v>1147.4190205027301</v>
      </c>
      <c r="S132" s="141">
        <v>34.970439957681798</v>
      </c>
      <c r="T132" s="141">
        <v>61.652907813544303</v>
      </c>
      <c r="U132" s="141">
        <v>19.282280264008101</v>
      </c>
      <c r="V132" s="141" t="s">
        <v>182</v>
      </c>
      <c r="W132" s="141">
        <v>160.18578267639299</v>
      </c>
      <c r="X132" s="141">
        <v>28.8788704424957</v>
      </c>
      <c r="Y132" s="141">
        <v>213.348094596691</v>
      </c>
      <c r="Z132" s="141">
        <v>1.5775622942228</v>
      </c>
      <c r="AA132" s="141" t="s">
        <v>182</v>
      </c>
      <c r="AB132" s="122">
        <v>6.2132745129097097E-2</v>
      </c>
      <c r="AC132" s="122">
        <v>12.467600225464</v>
      </c>
      <c r="AD132" s="122">
        <v>43.637793900609097</v>
      </c>
      <c r="AE132" s="122">
        <v>7.3204506094847099</v>
      </c>
      <c r="AF132" s="122">
        <v>39.339357263851603</v>
      </c>
      <c r="AG132" s="122">
        <v>10.7579384011985</v>
      </c>
      <c r="AH132" s="122">
        <v>3.4407824174225099</v>
      </c>
      <c r="AI132" s="122">
        <v>10.285377329748099</v>
      </c>
      <c r="AJ132" s="122">
        <v>1.3661966393478699</v>
      </c>
      <c r="AK132" s="122">
        <v>7.3792068685894403</v>
      </c>
      <c r="AL132" s="122">
        <v>1.16501326151527</v>
      </c>
      <c r="AM132" s="122">
        <v>2.8228463070251801</v>
      </c>
      <c r="AN132" s="122">
        <v>0.36372615971745598</v>
      </c>
      <c r="AO132" s="122">
        <v>2.0098875917368102</v>
      </c>
      <c r="AP132" s="122">
        <v>0.22913450611713901</v>
      </c>
      <c r="AQ132" s="122">
        <v>8.7089794966028204</v>
      </c>
      <c r="AR132" s="122">
        <v>0.36592303458421699</v>
      </c>
      <c r="AS132" s="122" t="s">
        <v>182</v>
      </c>
      <c r="AT132" s="122">
        <v>0.177464688861703</v>
      </c>
      <c r="AU132" s="142">
        <v>6.7957908837624299E-3</v>
      </c>
      <c r="AV132" s="140">
        <v>962.20270452354998</v>
      </c>
      <c r="AW132" s="109">
        <v>417.926093148939</v>
      </c>
      <c r="AX132" s="109">
        <v>5033.5018281786097</v>
      </c>
      <c r="AY132" s="109">
        <v>1.2654106368492399</v>
      </c>
      <c r="AZ132" s="109">
        <v>178.96333421700999</v>
      </c>
      <c r="BA132" s="109">
        <v>3.7007257359026098</v>
      </c>
      <c r="BB132" s="109">
        <v>5.3708829400737601</v>
      </c>
      <c r="BC132" s="109">
        <v>21.6484574539021</v>
      </c>
      <c r="BD132" s="109">
        <v>1.39880022974713</v>
      </c>
      <c r="BE132" s="109">
        <v>2.8925903517924301</v>
      </c>
      <c r="BF132" s="109">
        <v>0.95830856915243801</v>
      </c>
      <c r="BG132" s="109">
        <v>8.3901223403571604E-2</v>
      </c>
      <c r="BH132" s="109">
        <v>1.8038786244868099</v>
      </c>
      <c r="BI132" s="109">
        <v>0.48885421859637002</v>
      </c>
      <c r="BJ132" s="109">
        <v>3.0673820178293099</v>
      </c>
      <c r="BK132" s="109">
        <v>0.11386025680265199</v>
      </c>
      <c r="BL132" s="109">
        <v>1.66662965384364E-2</v>
      </c>
      <c r="BM132" s="109">
        <v>5.3277483393739999E-2</v>
      </c>
      <c r="BN132" s="109">
        <v>0.38656283735389801</v>
      </c>
      <c r="BO132" s="109">
        <v>0.82793406163540295</v>
      </c>
      <c r="BP132" s="109">
        <v>0.21314311511454601</v>
      </c>
      <c r="BQ132" s="109">
        <v>1.2014586949119299</v>
      </c>
      <c r="BR132" s="109">
        <v>0.57221027530345503</v>
      </c>
      <c r="BS132" s="109">
        <v>0.20022219190221599</v>
      </c>
      <c r="BT132" s="109">
        <v>0.647901672519133</v>
      </c>
      <c r="BU132" s="109">
        <v>9.0656015002496093E-2</v>
      </c>
      <c r="BV132" s="109">
        <v>0.33395765117445803</v>
      </c>
      <c r="BW132" s="109">
        <v>7.3892621356235602E-2</v>
      </c>
      <c r="BX132" s="109">
        <v>0.228467639869463</v>
      </c>
      <c r="BY132" s="109">
        <v>4.5482845593314301E-2</v>
      </c>
      <c r="BZ132" s="109">
        <v>0.25849728359757501</v>
      </c>
      <c r="CA132" s="109">
        <v>3.8157040932105202E-2</v>
      </c>
      <c r="CB132" s="109">
        <v>0.42906665217295697</v>
      </c>
      <c r="CC132" s="109">
        <v>4.1870160483358801E-2</v>
      </c>
      <c r="CD132" s="109">
        <v>6.3660919500428403E-2</v>
      </c>
      <c r="CE132" s="109">
        <v>3.6588129566100601E-2</v>
      </c>
      <c r="CF132" s="123">
        <v>6.5741972311174502E-3</v>
      </c>
    </row>
    <row r="133" spans="1:84" x14ac:dyDescent="0.25">
      <c r="A133">
        <v>833</v>
      </c>
      <c r="B133">
        <v>129</v>
      </c>
      <c r="C133" s="120" t="s">
        <v>250</v>
      </c>
      <c r="D133">
        <v>44136</v>
      </c>
      <c r="E133" t="s">
        <v>185</v>
      </c>
      <c r="F133" t="s">
        <v>215</v>
      </c>
      <c r="G133" t="s">
        <v>189</v>
      </c>
      <c r="H133" s="109">
        <v>74.645430663911782</v>
      </c>
      <c r="I133">
        <v>5</v>
      </c>
      <c r="J133" s="140">
        <v>1.0035948552235301</v>
      </c>
      <c r="K133" s="141">
        <v>76460.377448395899</v>
      </c>
      <c r="L133" s="141">
        <v>40227.638052016002</v>
      </c>
      <c r="M133" s="141">
        <v>223619.48893208901</v>
      </c>
      <c r="N133" s="141">
        <v>86.732689736210702</v>
      </c>
      <c r="O133" s="141">
        <v>16678.8131837334</v>
      </c>
      <c r="P133" s="141">
        <v>311.36425991234398</v>
      </c>
      <c r="Q133" s="141">
        <v>167.101427360717</v>
      </c>
      <c r="R133" s="141">
        <v>1102.27725681421</v>
      </c>
      <c r="S133" s="141">
        <v>34.444899183211099</v>
      </c>
      <c r="T133" s="141">
        <v>63.948283365385798</v>
      </c>
      <c r="U133" s="141">
        <v>16.6254629290504</v>
      </c>
      <c r="V133" s="141" t="s">
        <v>182</v>
      </c>
      <c r="W133" s="141">
        <v>150.98832164311099</v>
      </c>
      <c r="X133" s="141">
        <v>26.913725620438999</v>
      </c>
      <c r="Y133" s="141">
        <v>169.892677392145</v>
      </c>
      <c r="Z133" s="141">
        <v>1.2042781968049401</v>
      </c>
      <c r="AA133" s="141" t="s">
        <v>182</v>
      </c>
      <c r="AB133" s="122" t="s">
        <v>182</v>
      </c>
      <c r="AC133" s="122">
        <v>11.0087728664524</v>
      </c>
      <c r="AD133" s="122">
        <v>39.024060346995903</v>
      </c>
      <c r="AE133" s="122">
        <v>6.6162280921521504</v>
      </c>
      <c r="AF133" s="122">
        <v>36.781716492431002</v>
      </c>
      <c r="AG133" s="122">
        <v>9.8937699289290908</v>
      </c>
      <c r="AH133" s="122">
        <v>3.18356908137071</v>
      </c>
      <c r="AI133" s="122">
        <v>9.7606498436603797</v>
      </c>
      <c r="AJ133" s="122">
        <v>1.32601918935573</v>
      </c>
      <c r="AK133" s="122">
        <v>6.8340507033564402</v>
      </c>
      <c r="AL133" s="122">
        <v>1.11071645756959</v>
      </c>
      <c r="AM133" s="122">
        <v>2.6657363997300698</v>
      </c>
      <c r="AN133" s="122">
        <v>0.275812897473663</v>
      </c>
      <c r="AO133" s="122">
        <v>1.6759235736871201</v>
      </c>
      <c r="AP133" s="122">
        <v>0.19399418335732099</v>
      </c>
      <c r="AQ133" s="122">
        <v>7.4543936926032996</v>
      </c>
      <c r="AR133" s="122">
        <v>0.265775617133646</v>
      </c>
      <c r="AS133" s="122" t="s">
        <v>182</v>
      </c>
      <c r="AT133" s="122">
        <v>0.16200568402062099</v>
      </c>
      <c r="AU133" s="142">
        <v>2.36037286943085E-2</v>
      </c>
      <c r="AV133" s="140">
        <v>913.80929554966997</v>
      </c>
      <c r="AW133" s="109">
        <v>345.28629764887501</v>
      </c>
      <c r="AX133" s="109">
        <v>5095.9235306421897</v>
      </c>
      <c r="AY133" s="109">
        <v>1.4237161039025901</v>
      </c>
      <c r="AZ133" s="109">
        <v>139.57516650340901</v>
      </c>
      <c r="BA133" s="109">
        <v>4.2115446424708098</v>
      </c>
      <c r="BB133" s="109">
        <v>11.1238056704378</v>
      </c>
      <c r="BC133" s="109">
        <v>18.089944511155402</v>
      </c>
      <c r="BD133" s="109">
        <v>1.3117802991929</v>
      </c>
      <c r="BE133" s="109">
        <v>3.6283892322328102</v>
      </c>
      <c r="BF133" s="109">
        <v>0.85776206229326402</v>
      </c>
      <c r="BG133" s="109">
        <v>6.8004697315183202E-2</v>
      </c>
      <c r="BH133" s="109">
        <v>1.91416268349926</v>
      </c>
      <c r="BI133" s="109">
        <v>0.59730793920732095</v>
      </c>
      <c r="BJ133" s="109">
        <v>2.55496881442116</v>
      </c>
      <c r="BK133" s="109">
        <v>0.120728753408328</v>
      </c>
      <c r="BL133" s="109">
        <v>2.0806996000045298E-2</v>
      </c>
      <c r="BM133" s="109">
        <v>4.4460568009332499E-2</v>
      </c>
      <c r="BN133" s="109">
        <v>0.34048582809731698</v>
      </c>
      <c r="BO133" s="109">
        <v>0.68615006166522097</v>
      </c>
      <c r="BP133" s="109">
        <v>0.208051363302758</v>
      </c>
      <c r="BQ133" s="109">
        <v>0.89913911556411297</v>
      </c>
      <c r="BR133" s="109">
        <v>0.65374554750174196</v>
      </c>
      <c r="BS133" s="109">
        <v>0.19572090715944401</v>
      </c>
      <c r="BT133" s="109">
        <v>0.73278370950818195</v>
      </c>
      <c r="BU133" s="109">
        <v>9.3533844508226202E-2</v>
      </c>
      <c r="BV133" s="109">
        <v>0.41835752907041901</v>
      </c>
      <c r="BW133" s="109">
        <v>6.9512544773251903E-2</v>
      </c>
      <c r="BX133" s="109">
        <v>0.19225900670909299</v>
      </c>
      <c r="BY133" s="109">
        <v>3.2492931333484E-2</v>
      </c>
      <c r="BZ133" s="109">
        <v>0.22345853270897001</v>
      </c>
      <c r="CA133" s="109">
        <v>3.0814759133532401E-2</v>
      </c>
      <c r="CB133" s="109">
        <v>0.38848112737457602</v>
      </c>
      <c r="CC133" s="109">
        <v>3.7875360745565897E-2</v>
      </c>
      <c r="CD133" s="109">
        <v>6.3167984147485604E-2</v>
      </c>
      <c r="CE133" s="109">
        <v>3.73920950079666E-2</v>
      </c>
      <c r="CF133" s="123">
        <v>1.27962890323382E-2</v>
      </c>
    </row>
    <row r="134" spans="1:84" x14ac:dyDescent="0.25">
      <c r="A134">
        <v>834</v>
      </c>
      <c r="B134">
        <v>130</v>
      </c>
      <c r="C134" s="120" t="s">
        <v>251</v>
      </c>
      <c r="D134">
        <v>44136</v>
      </c>
      <c r="E134" t="s">
        <v>178</v>
      </c>
      <c r="F134" t="s">
        <v>215</v>
      </c>
      <c r="G134" t="s">
        <v>189</v>
      </c>
      <c r="H134" s="109">
        <v>81.932358493913185</v>
      </c>
      <c r="I134">
        <v>5</v>
      </c>
      <c r="J134" s="140">
        <v>1.4551520879747</v>
      </c>
      <c r="K134" s="141">
        <v>94802.228712099997</v>
      </c>
      <c r="L134" s="141">
        <v>23753.648271848098</v>
      </c>
      <c r="M134" s="141">
        <v>240453.742721207</v>
      </c>
      <c r="N134" s="141">
        <v>79.196049686384299</v>
      </c>
      <c r="O134" s="141">
        <v>6811.9945257294003</v>
      </c>
      <c r="P134" s="141">
        <v>241.344945946492</v>
      </c>
      <c r="Q134" s="141">
        <v>3940.1887749781899</v>
      </c>
      <c r="R134" s="141">
        <v>949.93500937009196</v>
      </c>
      <c r="S134" s="141">
        <v>40.0148864567579</v>
      </c>
      <c r="T134" s="141">
        <v>233.18120682719299</v>
      </c>
      <c r="U134" s="141">
        <v>8.6652463335501508</v>
      </c>
      <c r="V134" s="141" t="s">
        <v>182</v>
      </c>
      <c r="W134" s="141">
        <v>69.155135977342695</v>
      </c>
      <c r="X134" s="141">
        <v>10.6752374906971</v>
      </c>
      <c r="Y134" s="141">
        <v>31.483504316569601</v>
      </c>
      <c r="Z134" s="141">
        <v>0.189241507696047</v>
      </c>
      <c r="AA134" s="141" t="s">
        <v>182</v>
      </c>
      <c r="AB134" s="122" t="s">
        <v>182</v>
      </c>
      <c r="AC134" s="122">
        <v>2.3652307595742701</v>
      </c>
      <c r="AD134" s="122">
        <v>8.8248822854710198</v>
      </c>
      <c r="AE134" s="122">
        <v>1.7356490976214001</v>
      </c>
      <c r="AF134" s="122">
        <v>9.4138318961582392</v>
      </c>
      <c r="AG134" s="122">
        <v>2.8221858450415298</v>
      </c>
      <c r="AH134" s="122">
        <v>0.97766255182193695</v>
      </c>
      <c r="AI134" s="122">
        <v>3.2275326657482499</v>
      </c>
      <c r="AJ134" s="122">
        <v>0.41791441494051501</v>
      </c>
      <c r="AK134" s="122">
        <v>2.6222450695501598</v>
      </c>
      <c r="AL134" s="122">
        <v>0.402481047245421</v>
      </c>
      <c r="AM134" s="122">
        <v>1.0289653419714599</v>
      </c>
      <c r="AN134" s="122">
        <v>9.6883416296269897E-2</v>
      </c>
      <c r="AO134" s="122">
        <v>0.72069145764819897</v>
      </c>
      <c r="AP134" s="122">
        <v>6.3805490817142693E-2</v>
      </c>
      <c r="AQ134" s="122">
        <v>1.7665343947666401</v>
      </c>
      <c r="AR134" s="122">
        <v>1.5870686423138099E-2</v>
      </c>
      <c r="AS134" s="122" t="s">
        <v>182</v>
      </c>
      <c r="AT134" s="122">
        <v>1.2584047725259701E-2</v>
      </c>
      <c r="AU134" s="142" t="s">
        <v>182</v>
      </c>
      <c r="AV134" s="140">
        <v>1117.3256660551001</v>
      </c>
      <c r="AW134" s="109">
        <v>270.22376130117402</v>
      </c>
      <c r="AX134" s="109">
        <v>4611.16907485717</v>
      </c>
      <c r="AY134" s="109">
        <v>1.3156395547622699</v>
      </c>
      <c r="AZ134" s="109">
        <v>72.774587870132194</v>
      </c>
      <c r="BA134" s="109">
        <v>3.20201725947511</v>
      </c>
      <c r="BB134" s="109">
        <v>63.285940059929302</v>
      </c>
      <c r="BC134" s="109">
        <v>15.482208444701699</v>
      </c>
      <c r="BD134" s="109">
        <v>1.3686282662101501</v>
      </c>
      <c r="BE134" s="109">
        <v>8.6559680159544801</v>
      </c>
      <c r="BF134" s="109">
        <v>0.58584270026011798</v>
      </c>
      <c r="BG134" s="109">
        <v>5.6619421885981201E-2</v>
      </c>
      <c r="BH134" s="109">
        <v>1.0142440142556699</v>
      </c>
      <c r="BI134" s="109">
        <v>0.33788297335585799</v>
      </c>
      <c r="BJ134" s="109">
        <v>0.89865924256268803</v>
      </c>
      <c r="BK134" s="109">
        <v>4.9954536405690503E-2</v>
      </c>
      <c r="BL134" s="109">
        <v>1.2068772027481399E-2</v>
      </c>
      <c r="BM134" s="109">
        <v>1.1163835236871801E-3</v>
      </c>
      <c r="BN134" s="109">
        <v>0.13694125650923</v>
      </c>
      <c r="BO134" s="109">
        <v>0.245448944401948</v>
      </c>
      <c r="BP134" s="109">
        <v>0.13053668082971101</v>
      </c>
      <c r="BQ134" s="109">
        <v>0.63091333339861699</v>
      </c>
      <c r="BR134" s="109">
        <v>0.33091708959906901</v>
      </c>
      <c r="BS134" s="109">
        <v>0.121563259581161</v>
      </c>
      <c r="BT134" s="109">
        <v>0.35264134530403501</v>
      </c>
      <c r="BU134" s="109">
        <v>5.8885883774721003E-2</v>
      </c>
      <c r="BV134" s="109">
        <v>0.239936810519394</v>
      </c>
      <c r="BW134" s="109">
        <v>3.1690293072379902E-2</v>
      </c>
      <c r="BX134" s="109">
        <v>0.115224790264879</v>
      </c>
      <c r="BY134" s="109">
        <v>2.0850190728616901E-2</v>
      </c>
      <c r="BZ134" s="109">
        <v>0.149166728862998</v>
      </c>
      <c r="CA134" s="109">
        <v>1.56710629976098E-2</v>
      </c>
      <c r="CB134" s="109">
        <v>0.20273629243201599</v>
      </c>
      <c r="CC134" s="109">
        <v>9.2929533560792803E-3</v>
      </c>
      <c r="CD134" s="109">
        <v>5.8539031837507798E-2</v>
      </c>
      <c r="CE134" s="109">
        <v>9.8216799510593492E-3</v>
      </c>
      <c r="CF134" s="123">
        <v>0</v>
      </c>
    </row>
    <row r="135" spans="1:84" x14ac:dyDescent="0.25">
      <c r="A135">
        <v>835</v>
      </c>
      <c r="B135">
        <v>131</v>
      </c>
      <c r="C135" s="120" t="s">
        <v>252</v>
      </c>
      <c r="D135">
        <v>44136</v>
      </c>
      <c r="E135" t="s">
        <v>178</v>
      </c>
      <c r="F135" t="s">
        <v>215</v>
      </c>
      <c r="G135" t="s">
        <v>189</v>
      </c>
      <c r="H135" s="109">
        <v>71.417728416428517</v>
      </c>
      <c r="I135">
        <v>1</v>
      </c>
      <c r="J135" s="140">
        <v>1.69024777149047</v>
      </c>
      <c r="K135" s="141">
        <v>75103.210470845705</v>
      </c>
      <c r="L135" s="141">
        <v>41460.818157113303</v>
      </c>
      <c r="M135" s="141">
        <v>214403.669729007</v>
      </c>
      <c r="N135" s="141">
        <v>50.883337905363902</v>
      </c>
      <c r="O135" s="141">
        <v>18142.9804365852</v>
      </c>
      <c r="P135" s="141">
        <v>292.75653499810898</v>
      </c>
      <c r="Q135" s="141">
        <v>77.892833759923604</v>
      </c>
      <c r="R135" s="141">
        <v>1718.8466388568499</v>
      </c>
      <c r="S135" s="141">
        <v>32.1215708673693</v>
      </c>
      <c r="T135" s="141">
        <v>50.3308245843007</v>
      </c>
      <c r="U135" s="141">
        <v>16.3055898504773</v>
      </c>
      <c r="V135" s="141">
        <v>0.34039748146033399</v>
      </c>
      <c r="W135" s="141">
        <v>303.84354470519901</v>
      </c>
      <c r="X135" s="141">
        <v>43.868748084906201</v>
      </c>
      <c r="Y135" s="141">
        <v>294.21035399035998</v>
      </c>
      <c r="Z135" s="141">
        <v>7.8730200402106503</v>
      </c>
      <c r="AA135" s="141" t="s">
        <v>182</v>
      </c>
      <c r="AB135" s="122">
        <v>31.939811619534701</v>
      </c>
      <c r="AC135" s="122">
        <v>23.378048871768399</v>
      </c>
      <c r="AD135" s="122">
        <v>75.861250262484802</v>
      </c>
      <c r="AE135" s="122">
        <v>12.739756842035399</v>
      </c>
      <c r="AF135" s="122">
        <v>62.516298466149003</v>
      </c>
      <c r="AG135" s="122">
        <v>15.683832332690899</v>
      </c>
      <c r="AH135" s="122">
        <v>5.0735194369667296</v>
      </c>
      <c r="AI135" s="122">
        <v>14.5307908745416</v>
      </c>
      <c r="AJ135" s="122">
        <v>1.8448935393013399</v>
      </c>
      <c r="AK135" s="122">
        <v>10.2091888733991</v>
      </c>
      <c r="AL135" s="122">
        <v>1.82476491845901</v>
      </c>
      <c r="AM135" s="122">
        <v>4.3675702858248799</v>
      </c>
      <c r="AN135" s="122">
        <v>0.52155853694014997</v>
      </c>
      <c r="AO135" s="122">
        <v>2.9295714490172702</v>
      </c>
      <c r="AP135" s="122">
        <v>0.44814902648392702</v>
      </c>
      <c r="AQ135" s="122">
        <v>10.50773782656</v>
      </c>
      <c r="AR135" s="122">
        <v>0.97496622552697398</v>
      </c>
      <c r="AS135" s="122" t="s">
        <v>182</v>
      </c>
      <c r="AT135" s="122">
        <v>0.25987684836993602</v>
      </c>
      <c r="AU135" s="142">
        <v>4.0783556048707502E-2</v>
      </c>
      <c r="AV135" s="140">
        <v>1049.82588705531</v>
      </c>
      <c r="AW135" s="109">
        <v>1378.50346768185</v>
      </c>
      <c r="AX135" s="109">
        <v>4764.0692664508597</v>
      </c>
      <c r="AY135" s="109">
        <v>1.9894530131704999</v>
      </c>
      <c r="AZ135" s="109">
        <v>688.35340515140103</v>
      </c>
      <c r="BA135" s="109">
        <v>9.38357901475805</v>
      </c>
      <c r="BB135" s="109">
        <v>9.7142627192376292</v>
      </c>
      <c r="BC135" s="109">
        <v>37.039644156337097</v>
      </c>
      <c r="BD135" s="109">
        <v>1.3742071320379701</v>
      </c>
      <c r="BE135" s="109">
        <v>3.1626223102204301</v>
      </c>
      <c r="BF135" s="109">
        <v>0.87847113682421596</v>
      </c>
      <c r="BG135" s="109">
        <v>0.17220802934551799</v>
      </c>
      <c r="BH135" s="109">
        <v>34.575050770821903</v>
      </c>
      <c r="BI135" s="109">
        <v>0.84684388680048195</v>
      </c>
      <c r="BJ135" s="109">
        <v>8.9048640851269401</v>
      </c>
      <c r="BK135" s="109">
        <v>2.0508708700989802</v>
      </c>
      <c r="BL135" s="109">
        <v>1.5610371073499101E-2</v>
      </c>
      <c r="BM135" s="109">
        <v>12.269352628558</v>
      </c>
      <c r="BN135" s="109">
        <v>0.89772648026373303</v>
      </c>
      <c r="BO135" s="109">
        <v>2.2407666034840399</v>
      </c>
      <c r="BP135" s="109">
        <v>0.417627927565489</v>
      </c>
      <c r="BQ135" s="109">
        <v>2.08641549918491</v>
      </c>
      <c r="BR135" s="109">
        <v>1.0291350690587799</v>
      </c>
      <c r="BS135" s="109">
        <v>0.28610537730340102</v>
      </c>
      <c r="BT135" s="109">
        <v>1.02925505500546</v>
      </c>
      <c r="BU135" s="109">
        <v>0.150469857827185</v>
      </c>
      <c r="BV135" s="109">
        <v>0.564771285439299</v>
      </c>
      <c r="BW135" s="109">
        <v>0.122659671471136</v>
      </c>
      <c r="BX135" s="109">
        <v>0.30868920339878397</v>
      </c>
      <c r="BY135" s="109">
        <v>8.3190762875971602E-2</v>
      </c>
      <c r="BZ135" s="109">
        <v>0.34273520463728302</v>
      </c>
      <c r="CA135" s="109">
        <v>7.4546851175901901E-2</v>
      </c>
      <c r="CB135" s="109">
        <v>0.56727335016603397</v>
      </c>
      <c r="CC135" s="109">
        <v>0.11839831914372601</v>
      </c>
      <c r="CD135" s="109">
        <v>7.3835029005578603E-2</v>
      </c>
      <c r="CE135" s="109">
        <v>6.0091872428077703E-2</v>
      </c>
      <c r="CF135" s="123">
        <v>2.5928004660562099E-2</v>
      </c>
    </row>
    <row r="136" spans="1:84" x14ac:dyDescent="0.25">
      <c r="A136">
        <v>836</v>
      </c>
      <c r="B136">
        <v>132</v>
      </c>
      <c r="C136" s="120" t="s">
        <v>253</v>
      </c>
      <c r="D136">
        <v>44136</v>
      </c>
      <c r="E136" t="s">
        <v>183</v>
      </c>
      <c r="F136" t="s">
        <v>215</v>
      </c>
      <c r="G136" t="s">
        <v>189</v>
      </c>
      <c r="H136" s="109">
        <v>75.06795236894483</v>
      </c>
      <c r="I136">
        <v>3</v>
      </c>
      <c r="J136" s="140">
        <v>3.81293649899896</v>
      </c>
      <c r="K136" s="141">
        <v>78262.479080478995</v>
      </c>
      <c r="L136" s="141">
        <v>32068.6768462172</v>
      </c>
      <c r="M136" s="141">
        <v>210097.43384145401</v>
      </c>
      <c r="N136" s="141">
        <v>84.096793083055402</v>
      </c>
      <c r="O136" s="141">
        <v>13909.8195742064</v>
      </c>
      <c r="P136" s="141">
        <v>265.19232700174803</v>
      </c>
      <c r="Q136" s="141">
        <v>143.38780358997701</v>
      </c>
      <c r="R136" s="141">
        <v>1091.6140004492299</v>
      </c>
      <c r="S136" s="141">
        <v>32.455984975745899</v>
      </c>
      <c r="T136" s="141">
        <v>57.086959591447801</v>
      </c>
      <c r="U136" s="141">
        <v>11.533078306313801</v>
      </c>
      <c r="V136" s="141" t="s">
        <v>182</v>
      </c>
      <c r="W136" s="141">
        <v>137.79143914310399</v>
      </c>
      <c r="X136" s="141">
        <v>24.938865373669898</v>
      </c>
      <c r="Y136" s="141">
        <v>152.710263402528</v>
      </c>
      <c r="Z136" s="141">
        <v>0.84562202407576903</v>
      </c>
      <c r="AA136" s="141" t="s">
        <v>182</v>
      </c>
      <c r="AB136" s="122" t="s">
        <v>182</v>
      </c>
      <c r="AC136" s="122">
        <v>8.9195806278349696</v>
      </c>
      <c r="AD136" s="122">
        <v>31.531120184794698</v>
      </c>
      <c r="AE136" s="122">
        <v>5.6698697749523301</v>
      </c>
      <c r="AF136" s="122">
        <v>31.580943789210799</v>
      </c>
      <c r="AG136" s="122">
        <v>8.9948698616086897</v>
      </c>
      <c r="AH136" s="122">
        <v>2.66473006478203</v>
      </c>
      <c r="AI136" s="122">
        <v>8.8727770700569408</v>
      </c>
      <c r="AJ136" s="122">
        <v>1.1931288598165199</v>
      </c>
      <c r="AK136" s="122">
        <v>6.3339660985574504</v>
      </c>
      <c r="AL136" s="122">
        <v>1.0216787982762601</v>
      </c>
      <c r="AM136" s="122">
        <v>2.1215997000598299</v>
      </c>
      <c r="AN136" s="122">
        <v>0.265123494367073</v>
      </c>
      <c r="AO136" s="122">
        <v>1.4990895060693501</v>
      </c>
      <c r="AP136" s="122">
        <v>0.17836111876340999</v>
      </c>
      <c r="AQ136" s="122">
        <v>6.58548787689723</v>
      </c>
      <c r="AR136" s="122">
        <v>0.19365803781688601</v>
      </c>
      <c r="AS136" s="122" t="s">
        <v>182</v>
      </c>
      <c r="AT136" s="122">
        <v>8.2504156681191501E-2</v>
      </c>
      <c r="AU136" s="142">
        <v>1.38287936758885E-2</v>
      </c>
      <c r="AV136" s="140">
        <v>2209.2162630095199</v>
      </c>
      <c r="AW136" s="109">
        <v>1936.0611595313501</v>
      </c>
      <c r="AX136" s="109">
        <v>7860.7086743864502</v>
      </c>
      <c r="AY136" s="109">
        <v>2.8327272001066599</v>
      </c>
      <c r="AZ136" s="109">
        <v>917.248960178169</v>
      </c>
      <c r="BA136" s="109">
        <v>9.6300715919713404</v>
      </c>
      <c r="BB136" s="109">
        <v>27.7730386346716</v>
      </c>
      <c r="BC136" s="109">
        <v>29.792264224627999</v>
      </c>
      <c r="BD136" s="109">
        <v>1.22814581570419</v>
      </c>
      <c r="BE136" s="109">
        <v>2.4754888173832401</v>
      </c>
      <c r="BF136" s="109">
        <v>0.87682776806875795</v>
      </c>
      <c r="BG136" s="109">
        <v>9.4810549749957701E-2</v>
      </c>
      <c r="BH136" s="109">
        <v>3.2753437969235799</v>
      </c>
      <c r="BI136" s="109">
        <v>1.28533810190849</v>
      </c>
      <c r="BJ136" s="109">
        <v>9.4229550335365708</v>
      </c>
      <c r="BK136" s="109">
        <v>0.17569535620891699</v>
      </c>
      <c r="BL136" s="109">
        <v>1.12436931671571E-2</v>
      </c>
      <c r="BM136" s="109">
        <v>7.6904190187552499E-2</v>
      </c>
      <c r="BN136" s="109">
        <v>0.53134249835869996</v>
      </c>
      <c r="BO136" s="109">
        <v>1.5225245506648299</v>
      </c>
      <c r="BP136" s="109">
        <v>0.27284896945947301</v>
      </c>
      <c r="BQ136" s="109">
        <v>2.2737637543043401</v>
      </c>
      <c r="BR136" s="109">
        <v>0.99126949718522495</v>
      </c>
      <c r="BS136" s="109">
        <v>0.32546276237094102</v>
      </c>
      <c r="BT136" s="109">
        <v>0.971286921793444</v>
      </c>
      <c r="BU136" s="109">
        <v>0.11068110346009501</v>
      </c>
      <c r="BV136" s="109">
        <v>0.56313674206990905</v>
      </c>
      <c r="BW136" s="109">
        <v>9.1172939842363895E-2</v>
      </c>
      <c r="BX136" s="109">
        <v>0.214476002376743</v>
      </c>
      <c r="BY136" s="109">
        <v>6.7476522328948199E-2</v>
      </c>
      <c r="BZ136" s="109">
        <v>0.25443205159480597</v>
      </c>
      <c r="CA136" s="109">
        <v>3.5327635582426103E-2</v>
      </c>
      <c r="CB136" s="109">
        <v>0.76006848214294398</v>
      </c>
      <c r="CC136" s="109">
        <v>5.7143957604965698E-2</v>
      </c>
      <c r="CD136" s="109">
        <v>6.8158401355540299E-2</v>
      </c>
      <c r="CE136" s="109">
        <v>3.3793813080558899E-2</v>
      </c>
      <c r="CF136" s="123">
        <v>1.27116442635566E-2</v>
      </c>
    </row>
    <row r="137" spans="1:84" x14ac:dyDescent="0.25">
      <c r="A137">
        <v>846</v>
      </c>
      <c r="B137">
        <v>133</v>
      </c>
      <c r="C137" s="120" t="s">
        <v>263</v>
      </c>
      <c r="D137">
        <v>44136</v>
      </c>
      <c r="E137" t="s">
        <v>178</v>
      </c>
      <c r="F137" t="s">
        <v>215</v>
      </c>
      <c r="G137" t="s">
        <v>189</v>
      </c>
      <c r="H137" s="109">
        <v>78.089755898029566</v>
      </c>
      <c r="I137">
        <v>3</v>
      </c>
      <c r="J137" s="140">
        <v>1.93213927409959</v>
      </c>
      <c r="K137" s="141">
        <v>82754.404252172797</v>
      </c>
      <c r="L137" s="141">
        <v>34544.169203278499</v>
      </c>
      <c r="M137" s="141">
        <v>234481.99237479901</v>
      </c>
      <c r="N137" s="141">
        <v>70.593935933955095</v>
      </c>
      <c r="O137" s="141">
        <v>13640.4537168119</v>
      </c>
      <c r="P137" s="141">
        <v>286.198511607424</v>
      </c>
      <c r="Q137" s="141">
        <v>144.76822494428501</v>
      </c>
      <c r="R137" s="141">
        <v>1146.5038698670601</v>
      </c>
      <c r="S137" s="141">
        <v>37.191896074427902</v>
      </c>
      <c r="T137" s="141">
        <v>77.675538994191101</v>
      </c>
      <c r="U137" s="141">
        <v>13.6127550066913</v>
      </c>
      <c r="V137" s="141" t="s">
        <v>182</v>
      </c>
      <c r="W137" s="141">
        <v>141.2282543625</v>
      </c>
      <c r="X137" s="141">
        <v>23.0694515610151</v>
      </c>
      <c r="Y137" s="141">
        <v>103.922197343248</v>
      </c>
      <c r="Z137" s="141">
        <v>0.82501761579690203</v>
      </c>
      <c r="AA137" s="141" t="s">
        <v>182</v>
      </c>
      <c r="AB137" s="122" t="s">
        <v>182</v>
      </c>
      <c r="AC137" s="122">
        <v>7.7460193627987497</v>
      </c>
      <c r="AD137" s="122">
        <v>28.756568745226598</v>
      </c>
      <c r="AE137" s="122">
        <v>5.0722139139335098</v>
      </c>
      <c r="AF137" s="122">
        <v>26.6092400775028</v>
      </c>
      <c r="AG137" s="122">
        <v>7.5083618278479003</v>
      </c>
      <c r="AH137" s="122">
        <v>2.4341441076699999</v>
      </c>
      <c r="AI137" s="122">
        <v>7.5947357857298297</v>
      </c>
      <c r="AJ137" s="122">
        <v>1.07323824191249</v>
      </c>
      <c r="AK137" s="122">
        <v>5.6091819639482496</v>
      </c>
      <c r="AL137" s="122">
        <v>1.0006606086382399</v>
      </c>
      <c r="AM137" s="122">
        <v>2.2093679160661801</v>
      </c>
      <c r="AN137" s="122">
        <v>0.247063536218428</v>
      </c>
      <c r="AO137" s="122">
        <v>1.34429783644525</v>
      </c>
      <c r="AP137" s="122">
        <v>0.189843533520383</v>
      </c>
      <c r="AQ137" s="122">
        <v>4.5576335187309001</v>
      </c>
      <c r="AR137" s="122">
        <v>0.20082339456110401</v>
      </c>
      <c r="AS137" s="122" t="s">
        <v>182</v>
      </c>
      <c r="AT137" s="122">
        <v>6.3453779645448599E-2</v>
      </c>
      <c r="AU137" s="142" t="s">
        <v>182</v>
      </c>
      <c r="AV137" s="140">
        <v>1020.71594426259</v>
      </c>
      <c r="AW137" s="109">
        <v>440.709438671756</v>
      </c>
      <c r="AX137" s="109">
        <v>3949.57236625728</v>
      </c>
      <c r="AY137" s="109">
        <v>1.2770786323542</v>
      </c>
      <c r="AZ137" s="109">
        <v>137.98318844491001</v>
      </c>
      <c r="BA137" s="109">
        <v>3.5363612561606601</v>
      </c>
      <c r="BB137" s="109">
        <v>7.8791995163264597</v>
      </c>
      <c r="BC137" s="109">
        <v>15.3039622951196</v>
      </c>
      <c r="BD137" s="109">
        <v>1.1663852214850801</v>
      </c>
      <c r="BE137" s="109">
        <v>3.0058075220553699</v>
      </c>
      <c r="BF137" s="109">
        <v>0.64508550489206595</v>
      </c>
      <c r="BG137" s="109">
        <v>6.3990422472736799E-2</v>
      </c>
      <c r="BH137" s="109">
        <v>1.6204353751907901</v>
      </c>
      <c r="BI137" s="109">
        <v>0.52995881471990802</v>
      </c>
      <c r="BJ137" s="109">
        <v>1.5951674218294201</v>
      </c>
      <c r="BK137" s="109">
        <v>9.3470421564128894E-2</v>
      </c>
      <c r="BL137" s="109">
        <v>2.2748208059311301E-2</v>
      </c>
      <c r="BM137" s="109">
        <v>3.2740109220615897E-2</v>
      </c>
      <c r="BN137" s="109">
        <v>0.23434440411655</v>
      </c>
      <c r="BO137" s="109">
        <v>0.51162134230801504</v>
      </c>
      <c r="BP137" s="109">
        <v>0.16084399753814199</v>
      </c>
      <c r="BQ137" s="109">
        <v>1.00439423905278</v>
      </c>
      <c r="BR137" s="109">
        <v>0.52375084163044805</v>
      </c>
      <c r="BS137" s="109">
        <v>0.16033020998136599</v>
      </c>
      <c r="BT137" s="109">
        <v>0.54294800930350695</v>
      </c>
      <c r="BU137" s="109">
        <v>7.4809494441279406E-2</v>
      </c>
      <c r="BV137" s="109">
        <v>0.31074107542145502</v>
      </c>
      <c r="BW137" s="109">
        <v>8.8173951010866003E-2</v>
      </c>
      <c r="BX137" s="109">
        <v>0.15419029218875599</v>
      </c>
      <c r="BY137" s="109">
        <v>3.3171463643136799E-2</v>
      </c>
      <c r="BZ137" s="109">
        <v>0.19609288482693099</v>
      </c>
      <c r="CA137" s="109">
        <v>2.7048117419787E-2</v>
      </c>
      <c r="CB137" s="109">
        <v>0.32038715662575401</v>
      </c>
      <c r="CC137" s="109">
        <v>3.3807771243956598E-2</v>
      </c>
      <c r="CD137" s="109">
        <v>5.1187464697070598E-2</v>
      </c>
      <c r="CE137" s="109">
        <v>2.26709622569451E-2</v>
      </c>
      <c r="CF137" s="123">
        <v>6.4435191280391799E-3</v>
      </c>
    </row>
    <row r="138" spans="1:84" x14ac:dyDescent="0.25">
      <c r="A138">
        <v>847</v>
      </c>
      <c r="B138">
        <v>134</v>
      </c>
      <c r="C138" s="120" t="s">
        <v>264</v>
      </c>
      <c r="D138">
        <v>44136</v>
      </c>
      <c r="E138" t="s">
        <v>185</v>
      </c>
      <c r="F138" t="s">
        <v>215</v>
      </c>
      <c r="G138" t="s">
        <v>189</v>
      </c>
      <c r="H138" s="109">
        <v>69.772390632071406</v>
      </c>
      <c r="I138">
        <v>2</v>
      </c>
      <c r="J138" s="140">
        <v>5.6662482943161496</v>
      </c>
      <c r="K138" s="141">
        <v>72657.711364649294</v>
      </c>
      <c r="L138" s="141">
        <v>44801.929785096501</v>
      </c>
      <c r="M138" s="141">
        <v>212912.72674684599</v>
      </c>
      <c r="N138" s="141">
        <v>94.835025238553598</v>
      </c>
      <c r="O138" s="141">
        <v>25739.577783805002</v>
      </c>
      <c r="P138" s="141">
        <v>359.84157833131297</v>
      </c>
      <c r="Q138" s="141">
        <v>39.127998923165201</v>
      </c>
      <c r="R138" s="141">
        <v>1270.71725282446</v>
      </c>
      <c r="S138" s="141">
        <v>37.381296785393197</v>
      </c>
      <c r="T138" s="141">
        <v>57.978513948936197</v>
      </c>
      <c r="U138" s="141">
        <v>20.233124803591799</v>
      </c>
      <c r="V138" s="141" t="s">
        <v>182</v>
      </c>
      <c r="W138" s="141">
        <v>172.55004773435499</v>
      </c>
      <c r="X138" s="141">
        <v>42.316479368183998</v>
      </c>
      <c r="Y138" s="141">
        <v>343.84817889452</v>
      </c>
      <c r="Z138" s="141">
        <v>4.5546692670956102</v>
      </c>
      <c r="AA138" s="141" t="s">
        <v>182</v>
      </c>
      <c r="AB138" s="122">
        <v>1.49907899598075</v>
      </c>
      <c r="AC138" s="122">
        <v>23.470325415539499</v>
      </c>
      <c r="AD138" s="122">
        <v>75.842545494273395</v>
      </c>
      <c r="AE138" s="122">
        <v>12.7667682070801</v>
      </c>
      <c r="AF138" s="122">
        <v>65.810797456688206</v>
      </c>
      <c r="AG138" s="122">
        <v>16.308730069018001</v>
      </c>
      <c r="AH138" s="122">
        <v>5.1962257813284998</v>
      </c>
      <c r="AI138" s="122">
        <v>16.497877333792299</v>
      </c>
      <c r="AJ138" s="122">
        <v>2.0866958227789998</v>
      </c>
      <c r="AK138" s="122">
        <v>11.010024182552</v>
      </c>
      <c r="AL138" s="122">
        <v>1.7644283757599599</v>
      </c>
      <c r="AM138" s="122">
        <v>4.05979580378792</v>
      </c>
      <c r="AN138" s="122">
        <v>0.45011041506628202</v>
      </c>
      <c r="AO138" s="122">
        <v>2.5101335871699599</v>
      </c>
      <c r="AP138" s="122">
        <v>0.39767836156088798</v>
      </c>
      <c r="AQ138" s="122">
        <v>12.684136309326499</v>
      </c>
      <c r="AR138" s="122">
        <v>1.04012587304197</v>
      </c>
      <c r="AS138" s="122" t="s">
        <v>182</v>
      </c>
      <c r="AT138" s="122">
        <v>0.54744601748334198</v>
      </c>
      <c r="AU138" s="142">
        <v>2.3577727940735298E-2</v>
      </c>
      <c r="AV138" s="140">
        <v>2328.5139527964702</v>
      </c>
      <c r="AW138" s="109">
        <v>1182.43592416311</v>
      </c>
      <c r="AX138" s="109">
        <v>6146.3580202346502</v>
      </c>
      <c r="AY138" s="109">
        <v>3.5551084176245</v>
      </c>
      <c r="AZ138" s="109">
        <v>710.21579148190904</v>
      </c>
      <c r="BA138" s="109">
        <v>17.6546447486372</v>
      </c>
      <c r="BB138" s="109">
        <v>15.724784168996999</v>
      </c>
      <c r="BC138" s="109">
        <v>51.9069710634394</v>
      </c>
      <c r="BD138" s="109">
        <v>3.3259338485407102</v>
      </c>
      <c r="BE138" s="109">
        <v>7.2705035717230899</v>
      </c>
      <c r="BF138" s="109">
        <v>0.94310949191539695</v>
      </c>
      <c r="BG138" s="109">
        <v>0.118728250258433</v>
      </c>
      <c r="BH138" s="109">
        <v>5.9822539792127802</v>
      </c>
      <c r="BI138" s="109">
        <v>1.62278835054398</v>
      </c>
      <c r="BJ138" s="109">
        <v>17.519199535681601</v>
      </c>
      <c r="BK138" s="109">
        <v>0.50859837125194596</v>
      </c>
      <c r="BL138" s="109">
        <v>2.2489994134022501E-2</v>
      </c>
      <c r="BM138" s="109">
        <v>0.86729868367163399</v>
      </c>
      <c r="BN138" s="109">
        <v>1.8645167442272901</v>
      </c>
      <c r="BO138" s="109">
        <v>5.0260049687961601</v>
      </c>
      <c r="BP138" s="109">
        <v>0.81049910715888696</v>
      </c>
      <c r="BQ138" s="109">
        <v>4.2399706129250703</v>
      </c>
      <c r="BR138" s="109">
        <v>1.4123183261363199</v>
      </c>
      <c r="BS138" s="109">
        <v>0.42743695634553303</v>
      </c>
      <c r="BT138" s="109">
        <v>1.41509912103071</v>
      </c>
      <c r="BU138" s="109">
        <v>0.17507469834969999</v>
      </c>
      <c r="BV138" s="109">
        <v>0.704256803335223</v>
      </c>
      <c r="BW138" s="109">
        <v>0.14109884600005099</v>
      </c>
      <c r="BX138" s="109">
        <v>0.43464291562013802</v>
      </c>
      <c r="BY138" s="109">
        <v>5.3556789493483699E-2</v>
      </c>
      <c r="BZ138" s="109">
        <v>0.37891567342815702</v>
      </c>
      <c r="CA138" s="109">
        <v>7.0102549178807302E-2</v>
      </c>
      <c r="CB138" s="109">
        <v>0.81431025625099895</v>
      </c>
      <c r="CC138" s="109">
        <v>0.13943666033233801</v>
      </c>
      <c r="CD138" s="109">
        <v>7.3463835471446803E-2</v>
      </c>
      <c r="CE138" s="109">
        <v>7.9748219335576007E-2</v>
      </c>
      <c r="CF138" s="123">
        <v>1.69385011830262E-2</v>
      </c>
    </row>
    <row r="139" spans="1:84" x14ac:dyDescent="0.25">
      <c r="A139">
        <v>848</v>
      </c>
      <c r="B139">
        <v>135</v>
      </c>
      <c r="C139" s="120" t="s">
        <v>265</v>
      </c>
      <c r="D139">
        <v>44136</v>
      </c>
      <c r="E139" t="s">
        <v>185</v>
      </c>
      <c r="F139" t="s">
        <v>215</v>
      </c>
      <c r="G139" t="s">
        <v>189</v>
      </c>
      <c r="H139" s="109">
        <v>71.600121915211048</v>
      </c>
      <c r="I139">
        <v>5</v>
      </c>
      <c r="J139" s="140">
        <v>2.6449717300928399</v>
      </c>
      <c r="K139" s="141">
        <v>74785.598448535704</v>
      </c>
      <c r="L139" s="141">
        <v>40431.642045534303</v>
      </c>
      <c r="M139" s="141">
        <v>215552.61332507501</v>
      </c>
      <c r="N139" s="141">
        <v>87.318737007470304</v>
      </c>
      <c r="O139" s="141">
        <v>17223.681530827402</v>
      </c>
      <c r="P139" s="141">
        <v>310.103990894079</v>
      </c>
      <c r="Q139" s="141">
        <v>432.85590188670699</v>
      </c>
      <c r="R139" s="141">
        <v>1073.5422361323101</v>
      </c>
      <c r="S139" s="141">
        <v>33.294360675564199</v>
      </c>
      <c r="T139" s="141">
        <v>81.194550050601904</v>
      </c>
      <c r="U139" s="141">
        <v>15.7164117856996</v>
      </c>
      <c r="V139" s="141" t="s">
        <v>182</v>
      </c>
      <c r="W139" s="141">
        <v>153.50422163558301</v>
      </c>
      <c r="X139" s="141">
        <v>26.334468072941199</v>
      </c>
      <c r="Y139" s="141">
        <v>174.175111791581</v>
      </c>
      <c r="Z139" s="141">
        <v>1.2876928803843699</v>
      </c>
      <c r="AA139" s="141" t="s">
        <v>182</v>
      </c>
      <c r="AB139" s="122" t="s">
        <v>182</v>
      </c>
      <c r="AC139" s="122">
        <v>10.594052419586101</v>
      </c>
      <c r="AD139" s="122">
        <v>37.247886052407601</v>
      </c>
      <c r="AE139" s="122">
        <v>6.4508082664661597</v>
      </c>
      <c r="AF139" s="122">
        <v>35.667277283790902</v>
      </c>
      <c r="AG139" s="122">
        <v>9.7238688107330802</v>
      </c>
      <c r="AH139" s="122">
        <v>2.8981378754259102</v>
      </c>
      <c r="AI139" s="122">
        <v>9.7535449370316201</v>
      </c>
      <c r="AJ139" s="122">
        <v>1.22469668311293</v>
      </c>
      <c r="AK139" s="122">
        <v>6.58295208154522</v>
      </c>
      <c r="AL139" s="122">
        <v>1.03740877799228</v>
      </c>
      <c r="AM139" s="122">
        <v>2.6741047033769498</v>
      </c>
      <c r="AN139" s="122">
        <v>0.28147124628466902</v>
      </c>
      <c r="AO139" s="122">
        <v>1.6701634077669001</v>
      </c>
      <c r="AP139" s="122">
        <v>0.23066277007018901</v>
      </c>
      <c r="AQ139" s="122">
        <v>7.7800062638096401</v>
      </c>
      <c r="AR139" s="122">
        <v>0.34864864305485099</v>
      </c>
      <c r="AS139" s="122" t="s">
        <v>182</v>
      </c>
      <c r="AT139" s="122">
        <v>0.104770108946976</v>
      </c>
      <c r="AU139" s="142">
        <v>5.6000787247003601E-3</v>
      </c>
      <c r="AV139" s="140">
        <v>1357.4288833267999</v>
      </c>
      <c r="AW139" s="109">
        <v>519.34186340626297</v>
      </c>
      <c r="AX139" s="109">
        <v>5877.23263074027</v>
      </c>
      <c r="AY139" s="109">
        <v>2.88057467136107</v>
      </c>
      <c r="AZ139" s="109">
        <v>305.65955933438403</v>
      </c>
      <c r="BA139" s="109">
        <v>4.69241879396907</v>
      </c>
      <c r="BB139" s="109">
        <v>35.932534745321597</v>
      </c>
      <c r="BC139" s="109">
        <v>33.267488116854203</v>
      </c>
      <c r="BD139" s="109">
        <v>1.3551876519620301</v>
      </c>
      <c r="BE139" s="109">
        <v>3.7460791502659898</v>
      </c>
      <c r="BF139" s="109">
        <v>0.78451185648889599</v>
      </c>
      <c r="BG139" s="109">
        <v>7.5882877704451804E-2</v>
      </c>
      <c r="BH139" s="109">
        <v>2.5460160749883798</v>
      </c>
      <c r="BI139" s="109">
        <v>0.74124469805193705</v>
      </c>
      <c r="BJ139" s="109">
        <v>4.3067658115099396</v>
      </c>
      <c r="BK139" s="109">
        <v>0.15763242070066999</v>
      </c>
      <c r="BL139" s="109">
        <v>2.4676854115238799E-2</v>
      </c>
      <c r="BM139" s="109">
        <v>2.1888234104091402E-3</v>
      </c>
      <c r="BN139" s="109">
        <v>0.48663908022782398</v>
      </c>
      <c r="BO139" s="109">
        <v>0.96268179719913805</v>
      </c>
      <c r="BP139" s="109">
        <v>0.26623648066946098</v>
      </c>
      <c r="BQ139" s="109">
        <v>1.22347968626965</v>
      </c>
      <c r="BR139" s="109">
        <v>0.73955632215446998</v>
      </c>
      <c r="BS139" s="109">
        <v>0.22680756598589499</v>
      </c>
      <c r="BT139" s="109">
        <v>0.63271668219126898</v>
      </c>
      <c r="BU139" s="109">
        <v>0.107120546785577</v>
      </c>
      <c r="BV139" s="109">
        <v>0.49942408991661802</v>
      </c>
      <c r="BW139" s="109">
        <v>9.3785944137126306E-2</v>
      </c>
      <c r="BX139" s="109">
        <v>0.24870927660718301</v>
      </c>
      <c r="BY139" s="109">
        <v>5.6256418822060901E-2</v>
      </c>
      <c r="BZ139" s="109">
        <v>0.26485474790979302</v>
      </c>
      <c r="CA139" s="109">
        <v>4.6584223510638997E-2</v>
      </c>
      <c r="CB139" s="109">
        <v>0.47811701205191698</v>
      </c>
      <c r="CC139" s="109">
        <v>5.2905196031801598E-2</v>
      </c>
      <c r="CD139" s="109">
        <v>6.5983425923972397E-2</v>
      </c>
      <c r="CE139" s="109">
        <v>3.3589292954178299E-2</v>
      </c>
      <c r="CF139" s="123">
        <v>7.6350266864262202E-3</v>
      </c>
    </row>
    <row r="140" spans="1:84" x14ac:dyDescent="0.25">
      <c r="A140">
        <v>849</v>
      </c>
      <c r="B140">
        <v>136</v>
      </c>
      <c r="C140" s="120" t="s">
        <v>266</v>
      </c>
      <c r="D140">
        <v>44136</v>
      </c>
      <c r="E140" t="s">
        <v>178</v>
      </c>
      <c r="F140" t="s">
        <v>215</v>
      </c>
      <c r="G140" t="s">
        <v>189</v>
      </c>
      <c r="H140" s="109">
        <v>62.487368555933863</v>
      </c>
      <c r="I140">
        <v>1</v>
      </c>
      <c r="J140" s="140">
        <v>2.7769258815391402</v>
      </c>
      <c r="K140" s="141">
        <v>58602.301968191699</v>
      </c>
      <c r="L140" s="141">
        <v>42251.576446232903</v>
      </c>
      <c r="M140" s="141">
        <v>219138.286565685</v>
      </c>
      <c r="N140" s="141">
        <v>42.860557915984401</v>
      </c>
      <c r="O140" s="141">
        <v>15331.663566343601</v>
      </c>
      <c r="P140" s="141">
        <v>276.76302484899497</v>
      </c>
      <c r="Q140" s="141">
        <v>38.018634250726599</v>
      </c>
      <c r="R140" s="141">
        <v>3012.1227384358399</v>
      </c>
      <c r="S140" s="141">
        <v>26.3589597160904</v>
      </c>
      <c r="T140" s="141">
        <v>19.778916061733401</v>
      </c>
      <c r="U140" s="141">
        <v>26.052762756415898</v>
      </c>
      <c r="V140" s="141" t="s">
        <v>182</v>
      </c>
      <c r="W140" s="141">
        <v>384.45526807134399</v>
      </c>
      <c r="X140" s="141">
        <v>49.550492933804101</v>
      </c>
      <c r="Y140" s="141">
        <v>673.36151897623904</v>
      </c>
      <c r="Z140" s="141">
        <v>8.4021492499472004</v>
      </c>
      <c r="AA140" s="141" t="s">
        <v>182</v>
      </c>
      <c r="AB140" s="122" t="s">
        <v>182</v>
      </c>
      <c r="AC140" s="122">
        <v>47.591462640718497</v>
      </c>
      <c r="AD140" s="122">
        <v>143.215714601999</v>
      </c>
      <c r="AE140" s="122">
        <v>20.182233572756299</v>
      </c>
      <c r="AF140" s="122">
        <v>86.315776757862594</v>
      </c>
      <c r="AG140" s="122">
        <v>16.724195157945999</v>
      </c>
      <c r="AH140" s="122">
        <v>4.9468894057391699</v>
      </c>
      <c r="AI140" s="122">
        <v>13.8745891545961</v>
      </c>
      <c r="AJ140" s="122">
        <v>2.0625352273194402</v>
      </c>
      <c r="AK140" s="122">
        <v>11.382649865488</v>
      </c>
      <c r="AL140" s="122">
        <v>2.0255143745234498</v>
      </c>
      <c r="AM140" s="122">
        <v>5.3244600804526598</v>
      </c>
      <c r="AN140" s="122">
        <v>0.70741435846948297</v>
      </c>
      <c r="AO140" s="122">
        <v>4.6238099406267903</v>
      </c>
      <c r="AP140" s="122">
        <v>0.72334630039477898</v>
      </c>
      <c r="AQ140" s="122">
        <v>20.102398605161198</v>
      </c>
      <c r="AR140" s="122">
        <v>1.3008934085419801</v>
      </c>
      <c r="AS140" s="122">
        <v>0.23151357314387599</v>
      </c>
      <c r="AT140" s="122">
        <v>0.28955204934059298</v>
      </c>
      <c r="AU140" s="142">
        <v>3.4760566019796199E-2</v>
      </c>
      <c r="AV140" s="140">
        <v>534.16497422404905</v>
      </c>
      <c r="AW140" s="109">
        <v>393.68420582388802</v>
      </c>
      <c r="AX140" s="109">
        <v>4066.4965436728298</v>
      </c>
      <c r="AY140" s="109">
        <v>0.819348595850527</v>
      </c>
      <c r="AZ140" s="109">
        <v>158.32018822790101</v>
      </c>
      <c r="BA140" s="109">
        <v>2.8320431793532999</v>
      </c>
      <c r="BB140" s="109">
        <v>3.20358102012713</v>
      </c>
      <c r="BC140" s="109">
        <v>42.846265551056803</v>
      </c>
      <c r="BD140" s="109">
        <v>0.85072498758071002</v>
      </c>
      <c r="BE140" s="109">
        <v>1.5537698506687201</v>
      </c>
      <c r="BF140" s="109">
        <v>1.04022173592128</v>
      </c>
      <c r="BG140" s="109">
        <v>6.9354401267368901E-2</v>
      </c>
      <c r="BH140" s="109">
        <v>3.5759572982946901</v>
      </c>
      <c r="BI140" s="109">
        <v>0.80188271780099096</v>
      </c>
      <c r="BJ140" s="109">
        <v>7.0024720312788098</v>
      </c>
      <c r="BK140" s="109">
        <v>0.31239675016315799</v>
      </c>
      <c r="BL140" s="109">
        <v>1.8303445006733501E-2</v>
      </c>
      <c r="BM140" s="109">
        <v>9.6556047719115201E-4</v>
      </c>
      <c r="BN140" s="109">
        <v>0.84610169444202199</v>
      </c>
      <c r="BO140" s="109">
        <v>1.71453950959282</v>
      </c>
      <c r="BP140" s="109">
        <v>0.40868452007360101</v>
      </c>
      <c r="BQ140" s="109">
        <v>2.2641829361295902</v>
      </c>
      <c r="BR140" s="109">
        <v>0.82248762704143596</v>
      </c>
      <c r="BS140" s="109">
        <v>0.23001597785526301</v>
      </c>
      <c r="BT140" s="109">
        <v>0.76533892402008996</v>
      </c>
      <c r="BU140" s="109">
        <v>0.10689359219304199</v>
      </c>
      <c r="BV140" s="109">
        <v>0.44515413593363401</v>
      </c>
      <c r="BW140" s="109">
        <v>0.109980024140076</v>
      </c>
      <c r="BX140" s="109">
        <v>0.29694261449988302</v>
      </c>
      <c r="BY140" s="109">
        <v>7.1662955317508104E-2</v>
      </c>
      <c r="BZ140" s="109">
        <v>0.43819022046732198</v>
      </c>
      <c r="CA140" s="109">
        <v>6.5291167447974793E-2</v>
      </c>
      <c r="CB140" s="109">
        <v>0.64935943252131101</v>
      </c>
      <c r="CC140" s="109">
        <v>8.9742558330162203E-2</v>
      </c>
      <c r="CD140" s="109">
        <v>7.4058260923254696E-2</v>
      </c>
      <c r="CE140" s="109">
        <v>4.6676288882376599E-2</v>
      </c>
      <c r="CF140" s="123">
        <v>1.71423458988719E-2</v>
      </c>
    </row>
    <row r="141" spans="1:84" x14ac:dyDescent="0.25">
      <c r="A141">
        <v>850</v>
      </c>
      <c r="B141">
        <v>137</v>
      </c>
      <c r="C141" s="120" t="s">
        <v>267</v>
      </c>
      <c r="D141">
        <v>44136</v>
      </c>
      <c r="E141" t="s">
        <v>185</v>
      </c>
      <c r="F141" t="s">
        <v>215</v>
      </c>
      <c r="G141" t="s">
        <v>189</v>
      </c>
      <c r="H141" s="109">
        <v>71.70382048245115</v>
      </c>
      <c r="I141">
        <v>5</v>
      </c>
      <c r="J141" s="140">
        <v>2.7757698912136699</v>
      </c>
      <c r="K141" s="141">
        <v>71791.876259612705</v>
      </c>
      <c r="L141" s="141">
        <v>45458.333079334901</v>
      </c>
      <c r="M141" s="141">
        <v>218827.95050907199</v>
      </c>
      <c r="N141" s="141">
        <v>88.162880868706296</v>
      </c>
      <c r="O141" s="141">
        <v>21039.0014902453</v>
      </c>
      <c r="P141" s="141">
        <v>325.93812574217202</v>
      </c>
      <c r="Q141" s="141">
        <v>207.17170969069099</v>
      </c>
      <c r="R141" s="141">
        <v>1203.9335838280499</v>
      </c>
      <c r="S141" s="141">
        <v>34.351364269800399</v>
      </c>
      <c r="T141" s="141">
        <v>66.126340650315996</v>
      </c>
      <c r="U141" s="141">
        <v>21.3549981748283</v>
      </c>
      <c r="V141" s="141" t="s">
        <v>182</v>
      </c>
      <c r="W141" s="141">
        <v>179.119581297103</v>
      </c>
      <c r="X141" s="141">
        <v>33.605779989771698</v>
      </c>
      <c r="Y141" s="141">
        <v>256.84605747677699</v>
      </c>
      <c r="Z141" s="141">
        <v>2.5845007543005201</v>
      </c>
      <c r="AA141" s="141" t="s">
        <v>182</v>
      </c>
      <c r="AB141" s="122" t="s">
        <v>182</v>
      </c>
      <c r="AC141" s="122">
        <v>15.927778645652699</v>
      </c>
      <c r="AD141" s="122">
        <v>55.985040605716499</v>
      </c>
      <c r="AE141" s="122">
        <v>9.2403516668232104</v>
      </c>
      <c r="AF141" s="122">
        <v>49.305588564180098</v>
      </c>
      <c r="AG141" s="122">
        <v>12.593378789327</v>
      </c>
      <c r="AH141" s="122">
        <v>4.0632605834376703</v>
      </c>
      <c r="AI141" s="122">
        <v>11.4635679318411</v>
      </c>
      <c r="AJ141" s="122">
        <v>1.53731178242191</v>
      </c>
      <c r="AK141" s="122">
        <v>8.3388695783906996</v>
      </c>
      <c r="AL141" s="122">
        <v>1.37579570432271</v>
      </c>
      <c r="AM141" s="122">
        <v>3.3184285055163398</v>
      </c>
      <c r="AN141" s="122">
        <v>0.37800440628903198</v>
      </c>
      <c r="AO141" s="122">
        <v>2.17605638915493</v>
      </c>
      <c r="AP141" s="122">
        <v>0.26680533164977999</v>
      </c>
      <c r="AQ141" s="122">
        <v>10.1157660535284</v>
      </c>
      <c r="AR141" s="122">
        <v>0.62606342481572697</v>
      </c>
      <c r="AS141" s="122" t="s">
        <v>182</v>
      </c>
      <c r="AT141" s="122">
        <v>0.17098420914714599</v>
      </c>
      <c r="AU141" s="142">
        <v>3.0942157827232902E-2</v>
      </c>
      <c r="AV141" s="140">
        <v>746.15784845170504</v>
      </c>
      <c r="AW141" s="109">
        <v>460.28229516507798</v>
      </c>
      <c r="AX141" s="109">
        <v>4264.6741173218497</v>
      </c>
      <c r="AY141" s="109">
        <v>1.3637889916963399</v>
      </c>
      <c r="AZ141" s="109">
        <v>207.39288063600799</v>
      </c>
      <c r="BA141" s="109">
        <v>4.8583988765922399</v>
      </c>
      <c r="BB141" s="109">
        <v>9.0273097370389106</v>
      </c>
      <c r="BC141" s="109">
        <v>26.0315145847044</v>
      </c>
      <c r="BD141" s="109">
        <v>0.98256243267590804</v>
      </c>
      <c r="BE141" s="109">
        <v>3.0484409935900998</v>
      </c>
      <c r="BF141" s="109">
        <v>1.02627226747895</v>
      </c>
      <c r="BG141" s="109">
        <v>6.6896811197580203E-2</v>
      </c>
      <c r="BH141" s="109">
        <v>4.2748067198382298</v>
      </c>
      <c r="BI141" s="109">
        <v>0.92664791601306196</v>
      </c>
      <c r="BJ141" s="109">
        <v>6.353179713306</v>
      </c>
      <c r="BK141" s="109">
        <v>0.18180024362604499</v>
      </c>
      <c r="BL141" s="109">
        <v>1.7224148916684799E-2</v>
      </c>
      <c r="BM141" s="109">
        <v>2.5589285503248401E-2</v>
      </c>
      <c r="BN141" s="109">
        <v>0.63715370504726798</v>
      </c>
      <c r="BO141" s="109">
        <v>1.9230032456364801</v>
      </c>
      <c r="BP141" s="109">
        <v>0.35856843694832502</v>
      </c>
      <c r="BQ141" s="109">
        <v>1.98302886970448</v>
      </c>
      <c r="BR141" s="109">
        <v>0.73344944413428004</v>
      </c>
      <c r="BS141" s="109">
        <v>0.23390204261491801</v>
      </c>
      <c r="BT141" s="109">
        <v>0.65994107949554803</v>
      </c>
      <c r="BU141" s="109">
        <v>9.1453259084421007E-2</v>
      </c>
      <c r="BV141" s="109">
        <v>0.47031365146223097</v>
      </c>
      <c r="BW141" s="109">
        <v>9.27094913504041E-2</v>
      </c>
      <c r="BX141" s="109">
        <v>0.22257743395612001</v>
      </c>
      <c r="BY141" s="109">
        <v>4.37445614886844E-2</v>
      </c>
      <c r="BZ141" s="109">
        <v>0.26534974924704202</v>
      </c>
      <c r="CA141" s="109">
        <v>3.5889967323637903E-2</v>
      </c>
      <c r="CB141" s="109">
        <v>0.50745237330909798</v>
      </c>
      <c r="CC141" s="109">
        <v>6.9594471332637894E-2</v>
      </c>
      <c r="CD141" s="109">
        <v>5.8249600412061703E-2</v>
      </c>
      <c r="CE141" s="109">
        <v>3.9501067368667798E-2</v>
      </c>
      <c r="CF141" s="123">
        <v>1.44433989693386E-2</v>
      </c>
    </row>
    <row r="142" spans="1:84" x14ac:dyDescent="0.25">
      <c r="A142">
        <v>852</v>
      </c>
      <c r="B142">
        <v>138</v>
      </c>
      <c r="C142" s="120" t="s">
        <v>269</v>
      </c>
      <c r="D142">
        <v>44136</v>
      </c>
      <c r="E142" t="s">
        <v>183</v>
      </c>
      <c r="F142" t="s">
        <v>215</v>
      </c>
      <c r="G142" t="s">
        <v>189</v>
      </c>
      <c r="H142" s="109">
        <v>78.189695948248456</v>
      </c>
      <c r="I142">
        <v>3</v>
      </c>
      <c r="J142" s="140">
        <v>2.3489881068649998</v>
      </c>
      <c r="K142" s="141">
        <v>78962.322528125194</v>
      </c>
      <c r="L142" s="141">
        <v>32264.889841993801</v>
      </c>
      <c r="M142" s="141">
        <v>225926.57608591599</v>
      </c>
      <c r="N142" s="141">
        <v>78.606451883364997</v>
      </c>
      <c r="O142" s="141">
        <v>14296.2265191521</v>
      </c>
      <c r="P142" s="141">
        <v>263.38206303393599</v>
      </c>
      <c r="Q142" s="141">
        <v>178.422191264671</v>
      </c>
      <c r="R142" s="141">
        <v>1332.9999486095201</v>
      </c>
      <c r="S142" s="141">
        <v>32.351693571645903</v>
      </c>
      <c r="T142" s="141">
        <v>62.100355362228399</v>
      </c>
      <c r="U142" s="141">
        <v>15.0589503445155</v>
      </c>
      <c r="V142" s="141" t="s">
        <v>182</v>
      </c>
      <c r="W142" s="141">
        <v>199.69055629605</v>
      </c>
      <c r="X142" s="141">
        <v>34.5758339677488</v>
      </c>
      <c r="Y142" s="141">
        <v>231.551754480879</v>
      </c>
      <c r="Z142" s="141">
        <v>2.6967160522802098</v>
      </c>
      <c r="AA142" s="141" t="s">
        <v>182</v>
      </c>
      <c r="AB142" s="122">
        <v>9.9043353861026098E-2</v>
      </c>
      <c r="AC142" s="122">
        <v>16.811153624988201</v>
      </c>
      <c r="AD142" s="122">
        <v>58.596144033482702</v>
      </c>
      <c r="AE142" s="122">
        <v>10.168359870837801</v>
      </c>
      <c r="AF142" s="122">
        <v>50.305565826867699</v>
      </c>
      <c r="AG142" s="122">
        <v>12.7699300083205</v>
      </c>
      <c r="AH142" s="122">
        <v>3.93919820754591</v>
      </c>
      <c r="AI142" s="122">
        <v>12.1291036195808</v>
      </c>
      <c r="AJ142" s="122">
        <v>1.5470855059983399</v>
      </c>
      <c r="AK142" s="122">
        <v>8.6379371256277206</v>
      </c>
      <c r="AL142" s="122">
        <v>1.4334644615950201</v>
      </c>
      <c r="AM142" s="122">
        <v>3.8254082990870302</v>
      </c>
      <c r="AN142" s="122">
        <v>0.400612184480786</v>
      </c>
      <c r="AO142" s="122">
        <v>2.10270676055059</v>
      </c>
      <c r="AP142" s="122">
        <v>0.29048352278803102</v>
      </c>
      <c r="AQ142" s="122">
        <v>8.0505215392009006</v>
      </c>
      <c r="AR142" s="122">
        <v>0.61005355013612494</v>
      </c>
      <c r="AS142" s="122" t="s">
        <v>182</v>
      </c>
      <c r="AT142" s="122">
        <v>0.11897047688321299</v>
      </c>
      <c r="AU142" s="142">
        <v>1.26539688009089E-2</v>
      </c>
      <c r="AV142" s="140">
        <v>1446.6835871369501</v>
      </c>
      <c r="AW142" s="109">
        <v>626.23710412023797</v>
      </c>
      <c r="AX142" s="109">
        <v>5006.7345877705202</v>
      </c>
      <c r="AY142" s="109">
        <v>2.5176526696648298</v>
      </c>
      <c r="AZ142" s="109">
        <v>264.72005072826198</v>
      </c>
      <c r="BA142" s="109">
        <v>4.3756914180514004</v>
      </c>
      <c r="BB142" s="109">
        <v>8.3562666542935808</v>
      </c>
      <c r="BC142" s="109">
        <v>14.598337896136201</v>
      </c>
      <c r="BD142" s="109">
        <v>1.6195654019613299</v>
      </c>
      <c r="BE142" s="109">
        <v>4.7782351519301596</v>
      </c>
      <c r="BF142" s="109">
        <v>0.894521284485436</v>
      </c>
      <c r="BG142" s="109">
        <v>8.5348547641178302E-2</v>
      </c>
      <c r="BH142" s="109">
        <v>6.75581825890354</v>
      </c>
      <c r="BI142" s="109">
        <v>1.3817968920283501</v>
      </c>
      <c r="BJ142" s="109">
        <v>11.644140592577999</v>
      </c>
      <c r="BK142" s="109">
        <v>0.373852678592489</v>
      </c>
      <c r="BL142" s="109">
        <v>2.02913562861264E-2</v>
      </c>
      <c r="BM142" s="109">
        <v>9.8779651519229003E-2</v>
      </c>
      <c r="BN142" s="109">
        <v>1.11112291327977</v>
      </c>
      <c r="BO142" s="109">
        <v>3.5110761514047399</v>
      </c>
      <c r="BP142" s="109">
        <v>0.60719505431068799</v>
      </c>
      <c r="BQ142" s="109">
        <v>2.9042920489241402</v>
      </c>
      <c r="BR142" s="109">
        <v>0.93338389478525796</v>
      </c>
      <c r="BS142" s="109">
        <v>0.34223027160566499</v>
      </c>
      <c r="BT142" s="109">
        <v>1.0338363905169901</v>
      </c>
      <c r="BU142" s="109">
        <v>0.16561918554933899</v>
      </c>
      <c r="BV142" s="109">
        <v>0.65984632464116599</v>
      </c>
      <c r="BW142" s="109">
        <v>0.14228168621064599</v>
      </c>
      <c r="BX142" s="109">
        <v>0.44519225509746302</v>
      </c>
      <c r="BY142" s="109">
        <v>6.4265463228956002E-2</v>
      </c>
      <c r="BZ142" s="109">
        <v>0.29596173115059399</v>
      </c>
      <c r="CA142" s="109">
        <v>4.5213689164707603E-2</v>
      </c>
      <c r="CB142" s="109">
        <v>0.58257293001136801</v>
      </c>
      <c r="CC142" s="109">
        <v>9.4591869996990194E-2</v>
      </c>
      <c r="CD142" s="109">
        <v>6.8789732858031305E-2</v>
      </c>
      <c r="CE142" s="109">
        <v>3.8833808234569597E-2</v>
      </c>
      <c r="CF142" s="123">
        <v>1.20577646334462E-2</v>
      </c>
    </row>
    <row r="143" spans="1:84" x14ac:dyDescent="0.25">
      <c r="A143">
        <v>853</v>
      </c>
      <c r="B143">
        <v>139</v>
      </c>
      <c r="C143" s="120" t="s">
        <v>270</v>
      </c>
      <c r="D143">
        <v>44136</v>
      </c>
      <c r="E143" t="s">
        <v>178</v>
      </c>
      <c r="F143" t="s">
        <v>215</v>
      </c>
      <c r="G143" t="s">
        <v>189</v>
      </c>
      <c r="H143" s="109">
        <v>66.504478705556039</v>
      </c>
      <c r="I143">
        <v>0</v>
      </c>
      <c r="J143" s="140">
        <v>0.78482546108451001</v>
      </c>
      <c r="K143" s="141">
        <v>65388.875387768698</v>
      </c>
      <c r="L143" s="141">
        <v>39782.064829512703</v>
      </c>
      <c r="M143" s="141">
        <v>224048.68106979301</v>
      </c>
      <c r="N143" s="141">
        <v>28.484660637196502</v>
      </c>
      <c r="O143" s="141">
        <v>16307.632072550099</v>
      </c>
      <c r="P143" s="141">
        <v>276.256952745376</v>
      </c>
      <c r="Q143" s="141">
        <v>6.2616375359776004</v>
      </c>
      <c r="R143" s="141">
        <v>2422.3529571839399</v>
      </c>
      <c r="S143" s="141">
        <v>23.1678291892521</v>
      </c>
      <c r="T143" s="141">
        <v>8.40938879461957</v>
      </c>
      <c r="U143" s="141">
        <v>22.8416247208513</v>
      </c>
      <c r="V143" s="141" t="s">
        <v>182</v>
      </c>
      <c r="W143" s="141">
        <v>334.241819065725</v>
      </c>
      <c r="X143" s="141">
        <v>45.303725804587799</v>
      </c>
      <c r="Y143" s="141">
        <v>457.59382990663102</v>
      </c>
      <c r="Z143" s="141">
        <v>5.34891372777148</v>
      </c>
      <c r="AA143" s="141" t="s">
        <v>182</v>
      </c>
      <c r="AB143" s="122" t="s">
        <v>182</v>
      </c>
      <c r="AC143" s="122">
        <v>37.373885507649298</v>
      </c>
      <c r="AD143" s="122">
        <v>116.221156124356</v>
      </c>
      <c r="AE143" s="122">
        <v>17.107723248279999</v>
      </c>
      <c r="AF143" s="122">
        <v>79.198119899821506</v>
      </c>
      <c r="AG143" s="122">
        <v>16.670709731196101</v>
      </c>
      <c r="AH143" s="122">
        <v>5.2040438311942001</v>
      </c>
      <c r="AI143" s="122">
        <v>15.142629880186799</v>
      </c>
      <c r="AJ143" s="122">
        <v>1.8653678756567</v>
      </c>
      <c r="AK143" s="122">
        <v>10.886758040840499</v>
      </c>
      <c r="AL143" s="122">
        <v>1.9264559152834</v>
      </c>
      <c r="AM143" s="122">
        <v>4.7812927558373604</v>
      </c>
      <c r="AN143" s="122">
        <v>0.53916522260515198</v>
      </c>
      <c r="AO143" s="122">
        <v>3.4840760226108101</v>
      </c>
      <c r="AP143" s="122">
        <v>0.54975420908154504</v>
      </c>
      <c r="AQ143" s="122">
        <v>14.1523328534351</v>
      </c>
      <c r="AR143" s="122">
        <v>0.95852568377168701</v>
      </c>
      <c r="AS143" s="122">
        <v>0.13155056183873401</v>
      </c>
      <c r="AT143" s="122">
        <v>0.264092737719683</v>
      </c>
      <c r="AU143" s="142">
        <v>2.2715437284687601E-2</v>
      </c>
      <c r="AV143" s="140">
        <v>902.55876142217699</v>
      </c>
      <c r="AW143" s="109">
        <v>461.042156960542</v>
      </c>
      <c r="AX143" s="109">
        <v>3921.2010684407401</v>
      </c>
      <c r="AY143" s="109">
        <v>0.78261505225938</v>
      </c>
      <c r="AZ143" s="109">
        <v>149.040499851117</v>
      </c>
      <c r="BA143" s="109">
        <v>3.8431854943416499</v>
      </c>
      <c r="BB143" s="109">
        <v>3.0131893761614901</v>
      </c>
      <c r="BC143" s="109">
        <v>43.402268876606797</v>
      </c>
      <c r="BD143" s="109">
        <v>0.83400442806034802</v>
      </c>
      <c r="BE143" s="109">
        <v>1.3644354482622501</v>
      </c>
      <c r="BF143" s="109">
        <v>1.06159001668541</v>
      </c>
      <c r="BG143" s="109">
        <v>6.5939247412421798E-2</v>
      </c>
      <c r="BH143" s="109">
        <v>4.0558387313547204</v>
      </c>
      <c r="BI143" s="109">
        <v>0.95138774366868295</v>
      </c>
      <c r="BJ143" s="109">
        <v>5.8989767780427202</v>
      </c>
      <c r="BK143" s="109">
        <v>0.26811824111617999</v>
      </c>
      <c r="BL143" s="109">
        <v>1.81153742694499E-2</v>
      </c>
      <c r="BM143" s="109">
        <v>4.9100459789855999E-2</v>
      </c>
      <c r="BN143" s="109">
        <v>0.66764617266913495</v>
      </c>
      <c r="BO143" s="109">
        <v>1.7705698138416099</v>
      </c>
      <c r="BP143" s="109">
        <v>0.43193713854644999</v>
      </c>
      <c r="BQ143" s="109">
        <v>1.83535879192753</v>
      </c>
      <c r="BR143" s="109">
        <v>0.91392355204657805</v>
      </c>
      <c r="BS143" s="109">
        <v>0.25732494422984598</v>
      </c>
      <c r="BT143" s="109">
        <v>0.81328995950550498</v>
      </c>
      <c r="BU143" s="109">
        <v>9.64507595858351E-2</v>
      </c>
      <c r="BV143" s="109">
        <v>0.44867521880783301</v>
      </c>
      <c r="BW143" s="109">
        <v>9.4623956002024306E-2</v>
      </c>
      <c r="BX143" s="109">
        <v>0.276067140511224</v>
      </c>
      <c r="BY143" s="109">
        <v>5.3039240083533501E-2</v>
      </c>
      <c r="BZ143" s="109">
        <v>0.33467330780192001</v>
      </c>
      <c r="CA143" s="109">
        <v>5.0501681162530003E-2</v>
      </c>
      <c r="CB143" s="109">
        <v>0.62903822926530994</v>
      </c>
      <c r="CC143" s="109">
        <v>8.5185297076064703E-2</v>
      </c>
      <c r="CD143" s="109">
        <v>6.8674079714005104E-2</v>
      </c>
      <c r="CE143" s="109">
        <v>4.9570152019602402E-2</v>
      </c>
      <c r="CF143" s="123">
        <v>1.21411844158173E-2</v>
      </c>
    </row>
    <row r="144" spans="1:84" x14ac:dyDescent="0.25">
      <c r="A144">
        <v>854</v>
      </c>
      <c r="B144">
        <v>140</v>
      </c>
      <c r="C144" s="120" t="s">
        <v>271</v>
      </c>
      <c r="D144">
        <v>44136</v>
      </c>
      <c r="E144" t="s">
        <v>183</v>
      </c>
      <c r="F144" t="s">
        <v>215</v>
      </c>
      <c r="G144" t="s">
        <v>189</v>
      </c>
      <c r="H144" s="109">
        <v>78.822844620133381</v>
      </c>
      <c r="I144">
        <v>3</v>
      </c>
      <c r="J144" s="140">
        <v>2.0768394194631399</v>
      </c>
      <c r="K144" s="141">
        <v>88055.671302158604</v>
      </c>
      <c r="L144" s="141">
        <v>26280.9087041975</v>
      </c>
      <c r="M144" s="141">
        <v>239028.72226199601</v>
      </c>
      <c r="N144" s="141">
        <v>81.244580604794095</v>
      </c>
      <c r="O144" s="141">
        <v>11374.728061100401</v>
      </c>
      <c r="P144" s="141">
        <v>241.71389154590901</v>
      </c>
      <c r="Q144" s="141">
        <v>47.197197139064798</v>
      </c>
      <c r="R144" s="141">
        <v>1218.7088729585901</v>
      </c>
      <c r="S144" s="141">
        <v>37.1686820743992</v>
      </c>
      <c r="T144" s="141">
        <v>63.099549153597799</v>
      </c>
      <c r="U144" s="141">
        <v>11.1423641899835</v>
      </c>
      <c r="V144" s="141" t="s">
        <v>182</v>
      </c>
      <c r="W144" s="141">
        <v>142.01313506740499</v>
      </c>
      <c r="X144" s="141">
        <v>19.652394327199701</v>
      </c>
      <c r="Y144" s="141">
        <v>117.58117055519701</v>
      </c>
      <c r="Z144" s="141">
        <v>0.62433711469355702</v>
      </c>
      <c r="AA144" s="141" t="s">
        <v>182</v>
      </c>
      <c r="AB144" s="122" t="s">
        <v>182</v>
      </c>
      <c r="AC144" s="122">
        <v>7.5035699431759904</v>
      </c>
      <c r="AD144" s="122">
        <v>26.785029686595198</v>
      </c>
      <c r="AE144" s="122">
        <v>4.7118582317842597</v>
      </c>
      <c r="AF144" s="122">
        <v>26.849076025336998</v>
      </c>
      <c r="AG144" s="122">
        <v>7.1633621107069398</v>
      </c>
      <c r="AH144" s="122">
        <v>2.2156323667813602</v>
      </c>
      <c r="AI144" s="122">
        <v>6.6734130404532497</v>
      </c>
      <c r="AJ144" s="122">
        <v>0.93262494655611905</v>
      </c>
      <c r="AK144" s="122">
        <v>4.9661939989778796</v>
      </c>
      <c r="AL144" s="122">
        <v>0.79887086581119604</v>
      </c>
      <c r="AM144" s="122">
        <v>1.90323854684931</v>
      </c>
      <c r="AN144" s="122">
        <v>0.18593680291397799</v>
      </c>
      <c r="AO144" s="122">
        <v>1.2178484772079801</v>
      </c>
      <c r="AP144" s="122">
        <v>0.153408996107329</v>
      </c>
      <c r="AQ144" s="122">
        <v>4.7595632943291504</v>
      </c>
      <c r="AR144" s="122">
        <v>0.111163389490065</v>
      </c>
      <c r="AS144" s="122" t="s">
        <v>182</v>
      </c>
      <c r="AT144" s="122">
        <v>5.86730093565173E-2</v>
      </c>
      <c r="AU144" s="142">
        <v>5.2923091033953897E-3</v>
      </c>
      <c r="AV144" s="140">
        <v>905.071160557692</v>
      </c>
      <c r="AW144" s="109">
        <v>255.57661388258401</v>
      </c>
      <c r="AX144" s="109">
        <v>4224.5633734377197</v>
      </c>
      <c r="AY144" s="109">
        <v>1.2442884937008201</v>
      </c>
      <c r="AZ144" s="109">
        <v>87.3759354565601</v>
      </c>
      <c r="BA144" s="109">
        <v>2.7794538921691898</v>
      </c>
      <c r="BB144" s="109">
        <v>3.39506864284095</v>
      </c>
      <c r="BC144" s="109">
        <v>18.0126000021205</v>
      </c>
      <c r="BD144" s="109">
        <v>1.0795550798440401</v>
      </c>
      <c r="BE144" s="109">
        <v>3.0786501525071901</v>
      </c>
      <c r="BF144" s="109">
        <v>0.61739912328584301</v>
      </c>
      <c r="BG144" s="109">
        <v>7.7621644358053493E-2</v>
      </c>
      <c r="BH144" s="109">
        <v>1.5450169407589101</v>
      </c>
      <c r="BI144" s="109">
        <v>0.49119808701857598</v>
      </c>
      <c r="BJ144" s="109">
        <v>1.9361612736853</v>
      </c>
      <c r="BK144" s="109">
        <v>7.9233025540834195E-2</v>
      </c>
      <c r="BL144" s="109">
        <v>1.45336830999893E-2</v>
      </c>
      <c r="BM144" s="109">
        <v>4.0610656385251E-2</v>
      </c>
      <c r="BN144" s="109">
        <v>0.24085313685019499</v>
      </c>
      <c r="BO144" s="109">
        <v>0.55094564244383204</v>
      </c>
      <c r="BP144" s="109">
        <v>0.18968912619282399</v>
      </c>
      <c r="BQ144" s="109">
        <v>1.1151406871368801</v>
      </c>
      <c r="BR144" s="109">
        <v>0.56721993992220499</v>
      </c>
      <c r="BS144" s="109">
        <v>0.152345063761503</v>
      </c>
      <c r="BT144" s="109">
        <v>0.52150647526986404</v>
      </c>
      <c r="BU144" s="109">
        <v>7.7152108882704101E-2</v>
      </c>
      <c r="BV144" s="109">
        <v>0.31644057934273301</v>
      </c>
      <c r="BW144" s="109">
        <v>6.94833748332635E-2</v>
      </c>
      <c r="BX144" s="109">
        <v>0.16242606602832199</v>
      </c>
      <c r="BY144" s="109">
        <v>3.4681518258364699E-2</v>
      </c>
      <c r="BZ144" s="109">
        <v>0.155302300201412</v>
      </c>
      <c r="CA144" s="109">
        <v>2.54165126389467E-2</v>
      </c>
      <c r="CB144" s="109">
        <v>0.28463048492592602</v>
      </c>
      <c r="CC144" s="109">
        <v>2.31763364695412E-2</v>
      </c>
      <c r="CD144" s="109">
        <v>4.7564360915354501E-2</v>
      </c>
      <c r="CE144" s="109">
        <v>2.08907908845034E-2</v>
      </c>
      <c r="CF144" s="123">
        <v>5.1038792972196399E-3</v>
      </c>
    </row>
    <row r="145" spans="1:84" x14ac:dyDescent="0.25">
      <c r="A145">
        <v>855</v>
      </c>
      <c r="B145">
        <v>141</v>
      </c>
      <c r="C145" s="120" t="s">
        <v>272</v>
      </c>
      <c r="D145">
        <v>44136</v>
      </c>
      <c r="E145" t="s">
        <v>185</v>
      </c>
      <c r="F145" t="s">
        <v>215</v>
      </c>
      <c r="G145" t="s">
        <v>189</v>
      </c>
      <c r="H145" s="109">
        <v>71.286608119097352</v>
      </c>
      <c r="I145">
        <v>3</v>
      </c>
      <c r="J145" s="140">
        <v>3.4061090527990401</v>
      </c>
      <c r="K145" s="141">
        <v>82048.510460737394</v>
      </c>
      <c r="L145" s="141">
        <v>30235.8326147154</v>
      </c>
      <c r="M145" s="141">
        <v>231501.61489864899</v>
      </c>
      <c r="N145" s="141">
        <v>79.928920719760598</v>
      </c>
      <c r="O145" s="141">
        <v>13089.627393180501</v>
      </c>
      <c r="P145" s="141">
        <v>254.588005681749</v>
      </c>
      <c r="Q145" s="141">
        <v>54.665683211164598</v>
      </c>
      <c r="R145" s="141">
        <v>1194.16956344851</v>
      </c>
      <c r="S145" s="141">
        <v>34.848997413295599</v>
      </c>
      <c r="T145" s="141">
        <v>51.146611104840702</v>
      </c>
      <c r="U145" s="141">
        <v>12.634627363792699</v>
      </c>
      <c r="V145" s="141" t="s">
        <v>182</v>
      </c>
      <c r="W145" s="141">
        <v>147.30800486319799</v>
      </c>
      <c r="X145" s="141">
        <v>22.520629429701899</v>
      </c>
      <c r="Y145" s="141">
        <v>140.42133861240501</v>
      </c>
      <c r="Z145" s="141">
        <v>0.86463412305462395</v>
      </c>
      <c r="AA145" s="141" t="s">
        <v>182</v>
      </c>
      <c r="AB145" s="122" t="s">
        <v>182</v>
      </c>
      <c r="AC145" s="122">
        <v>9.0665520954528702</v>
      </c>
      <c r="AD145" s="122">
        <v>32.066925360355</v>
      </c>
      <c r="AE145" s="122">
        <v>5.6046434713612996</v>
      </c>
      <c r="AF145" s="122">
        <v>29.8196956574632</v>
      </c>
      <c r="AG145" s="122">
        <v>7.8707167788397099</v>
      </c>
      <c r="AH145" s="122">
        <v>2.5703909454540499</v>
      </c>
      <c r="AI145" s="122">
        <v>8.1998779165658604</v>
      </c>
      <c r="AJ145" s="122">
        <v>1.05661266718668</v>
      </c>
      <c r="AK145" s="122">
        <v>5.4483243391910303</v>
      </c>
      <c r="AL145" s="122">
        <v>0.99891679295225799</v>
      </c>
      <c r="AM145" s="122">
        <v>2.1667502875790401</v>
      </c>
      <c r="AN145" s="122">
        <v>0.22800374591616801</v>
      </c>
      <c r="AO145" s="122">
        <v>1.5983151361657499</v>
      </c>
      <c r="AP145" s="122">
        <v>0.20522501044546901</v>
      </c>
      <c r="AQ145" s="122">
        <v>5.5262851544388596</v>
      </c>
      <c r="AR145" s="122">
        <v>0.18359486353683999</v>
      </c>
      <c r="AS145" s="122" t="s">
        <v>182</v>
      </c>
      <c r="AT145" s="122">
        <v>9.0790332077900604E-2</v>
      </c>
      <c r="AU145" s="142">
        <v>1.43716150667771E-2</v>
      </c>
      <c r="AV145" s="140">
        <v>648.29864524015204</v>
      </c>
      <c r="AW145" s="109">
        <v>459.69792919740701</v>
      </c>
      <c r="AX145" s="109">
        <v>3713.9300700052499</v>
      </c>
      <c r="AY145" s="109">
        <v>1.6860652972402701</v>
      </c>
      <c r="AZ145" s="109">
        <v>209.279427795489</v>
      </c>
      <c r="BA145" s="109">
        <v>4.5463404760189503</v>
      </c>
      <c r="BB145" s="109">
        <v>3.8289239588317301</v>
      </c>
      <c r="BC145" s="109">
        <v>11.8943394547296</v>
      </c>
      <c r="BD145" s="109">
        <v>0.93748351022375198</v>
      </c>
      <c r="BE145" s="109">
        <v>2.3112862257398001</v>
      </c>
      <c r="BF145" s="109">
        <v>0.62989990294284004</v>
      </c>
      <c r="BG145" s="109">
        <v>6.2978696152132696E-2</v>
      </c>
      <c r="BH145" s="109">
        <v>1.9137118656649299</v>
      </c>
      <c r="BI145" s="109">
        <v>0.52443562110070796</v>
      </c>
      <c r="BJ145" s="109">
        <v>3.3637017592954499</v>
      </c>
      <c r="BK145" s="109">
        <v>0.10632996770612101</v>
      </c>
      <c r="BL145" s="109">
        <v>1.6892841143411001E-2</v>
      </c>
      <c r="BM145" s="109">
        <v>2.3202054869021502E-3</v>
      </c>
      <c r="BN145" s="109">
        <v>0.31893703004790702</v>
      </c>
      <c r="BO145" s="109">
        <v>0.75300331990091396</v>
      </c>
      <c r="BP145" s="109">
        <v>0.210133333886483</v>
      </c>
      <c r="BQ145" s="109">
        <v>1.2410736041838399</v>
      </c>
      <c r="BR145" s="109">
        <v>0.55230569457400203</v>
      </c>
      <c r="BS145" s="109">
        <v>0.144528285236873</v>
      </c>
      <c r="BT145" s="109">
        <v>0.51774373319432498</v>
      </c>
      <c r="BU145" s="109">
        <v>6.4899387989953206E-2</v>
      </c>
      <c r="BV145" s="109">
        <v>0.35030346093692899</v>
      </c>
      <c r="BW145" s="109">
        <v>6.7640773511305805E-2</v>
      </c>
      <c r="BX145" s="109">
        <v>0.191343263910704</v>
      </c>
      <c r="BY145" s="109">
        <v>3.3779295435139703E-2</v>
      </c>
      <c r="BZ145" s="109">
        <v>0.24016189992747</v>
      </c>
      <c r="CA145" s="109">
        <v>2.7939734256590899E-2</v>
      </c>
      <c r="CB145" s="109">
        <v>0.38767638618629502</v>
      </c>
      <c r="CC145" s="109">
        <v>3.3689997483226999E-2</v>
      </c>
      <c r="CD145" s="109">
        <v>4.6039780137670301E-2</v>
      </c>
      <c r="CE145" s="109">
        <v>2.6990440589762198E-2</v>
      </c>
      <c r="CF145" s="123">
        <v>8.9981190206295508E-3</v>
      </c>
    </row>
    <row r="146" spans="1:84" x14ac:dyDescent="0.25">
      <c r="A146">
        <v>856</v>
      </c>
      <c r="B146">
        <v>142</v>
      </c>
      <c r="C146" s="120" t="s">
        <v>273</v>
      </c>
      <c r="D146">
        <v>44136</v>
      </c>
      <c r="E146" t="s">
        <v>185</v>
      </c>
      <c r="F146" t="s">
        <v>215</v>
      </c>
      <c r="G146" t="s">
        <v>189</v>
      </c>
      <c r="H146" s="109">
        <v>70.159000449542376</v>
      </c>
      <c r="I146">
        <v>3</v>
      </c>
      <c r="J146" s="140">
        <v>9.4973771440117307</v>
      </c>
      <c r="K146" s="141">
        <v>80295.293643224402</v>
      </c>
      <c r="L146" s="141">
        <v>33265.589862371497</v>
      </c>
      <c r="M146" s="141">
        <v>218900.44535696899</v>
      </c>
      <c r="N146" s="141">
        <v>101.990967871366</v>
      </c>
      <c r="O146" s="141">
        <v>17445.360234769501</v>
      </c>
      <c r="P146" s="141">
        <v>272.59949821124002</v>
      </c>
      <c r="Q146" s="141" t="s">
        <v>182</v>
      </c>
      <c r="R146" s="141">
        <v>1365.3959764123599</v>
      </c>
      <c r="S146" s="141">
        <v>34.872127715272597</v>
      </c>
      <c r="T146" s="141">
        <v>48.338434113027802</v>
      </c>
      <c r="U146" s="141">
        <v>15.006301606686</v>
      </c>
      <c r="V146" s="141">
        <v>0.233886930093815</v>
      </c>
      <c r="W146" s="141">
        <v>160.783585480337</v>
      </c>
      <c r="X146" s="141">
        <v>45.247520413488097</v>
      </c>
      <c r="Y146" s="141">
        <v>341.634662142926</v>
      </c>
      <c r="Z146" s="141">
        <v>2.6615547632994998</v>
      </c>
      <c r="AA146" s="141" t="s">
        <v>182</v>
      </c>
      <c r="AB146" s="122">
        <v>3.7610427408319298</v>
      </c>
      <c r="AC146" s="122">
        <v>17.868738407185099</v>
      </c>
      <c r="AD146" s="122">
        <v>61.573821792047703</v>
      </c>
      <c r="AE146" s="122">
        <v>10.645527595110501</v>
      </c>
      <c r="AF146" s="122">
        <v>56.817641598718502</v>
      </c>
      <c r="AG146" s="122">
        <v>16.073355157591699</v>
      </c>
      <c r="AH146" s="122">
        <v>4.6558586165193097</v>
      </c>
      <c r="AI146" s="122">
        <v>15.371031091000701</v>
      </c>
      <c r="AJ146" s="122">
        <v>1.9099117264901799</v>
      </c>
      <c r="AK146" s="122">
        <v>10.9167328424647</v>
      </c>
      <c r="AL146" s="122">
        <v>1.8636974728956499</v>
      </c>
      <c r="AM146" s="122">
        <v>4.49261680193964</v>
      </c>
      <c r="AN146" s="122">
        <v>0.57338626853519103</v>
      </c>
      <c r="AO146" s="122">
        <v>3.2109424076642901</v>
      </c>
      <c r="AP146" s="122">
        <v>0.44773816905272301</v>
      </c>
      <c r="AQ146" s="122">
        <v>13.9075110743098</v>
      </c>
      <c r="AR146" s="122">
        <v>0.63622519379129405</v>
      </c>
      <c r="AS146" s="122" t="s">
        <v>182</v>
      </c>
      <c r="AT146" s="122">
        <v>0.39963895247858799</v>
      </c>
      <c r="AU146" s="142">
        <v>5.0019175722315103E-2</v>
      </c>
      <c r="AV146" s="140">
        <v>1295.0186454668501</v>
      </c>
      <c r="AW146" s="109">
        <v>685.06689619165502</v>
      </c>
      <c r="AX146" s="109">
        <v>4630.4844842781804</v>
      </c>
      <c r="AY146" s="109">
        <v>2.0064774406429802</v>
      </c>
      <c r="AZ146" s="109">
        <v>340.08181680378499</v>
      </c>
      <c r="BA146" s="109">
        <v>5.1810638700843397</v>
      </c>
      <c r="BB146" s="109">
        <v>2.9669682347776298</v>
      </c>
      <c r="BC146" s="109">
        <v>38.705148029586198</v>
      </c>
      <c r="BD146" s="109">
        <v>1.36648319498975</v>
      </c>
      <c r="BE146" s="109">
        <v>2.6792978256788</v>
      </c>
      <c r="BF146" s="109">
        <v>1.1228158064526399</v>
      </c>
      <c r="BG146" s="109">
        <v>0.16484439341572599</v>
      </c>
      <c r="BH146" s="109">
        <v>5.5576789235392399</v>
      </c>
      <c r="BI146" s="109">
        <v>1.26629178958482</v>
      </c>
      <c r="BJ146" s="109">
        <v>12.693520532916899</v>
      </c>
      <c r="BK146" s="109">
        <v>0.39326508400925397</v>
      </c>
      <c r="BL146" s="109">
        <v>1.8358593686195201E-2</v>
      </c>
      <c r="BM146" s="109">
        <v>2.0606888351964701</v>
      </c>
      <c r="BN146" s="109">
        <v>0.56839462749160596</v>
      </c>
      <c r="BO146" s="109">
        <v>1.5679187185536401</v>
      </c>
      <c r="BP146" s="109">
        <v>0.41748242413881598</v>
      </c>
      <c r="BQ146" s="109">
        <v>2.2531701024411701</v>
      </c>
      <c r="BR146" s="109">
        <v>1.3633649561126699</v>
      </c>
      <c r="BS146" s="109">
        <v>0.28905925708410002</v>
      </c>
      <c r="BT146" s="109">
        <v>1.0947266157657101</v>
      </c>
      <c r="BU146" s="109">
        <v>0.136837546407553</v>
      </c>
      <c r="BV146" s="109">
        <v>0.59946432804227301</v>
      </c>
      <c r="BW146" s="109">
        <v>0.142279046548761</v>
      </c>
      <c r="BX146" s="109">
        <v>0.36000355701051501</v>
      </c>
      <c r="BY146" s="109">
        <v>7.62314978770888E-2</v>
      </c>
      <c r="BZ146" s="109">
        <v>0.50876145643228399</v>
      </c>
      <c r="CA146" s="109">
        <v>6.5725343937065001E-2</v>
      </c>
      <c r="CB146" s="109">
        <v>0.73059005240788599</v>
      </c>
      <c r="CC146" s="109">
        <v>8.2254967626771994E-2</v>
      </c>
      <c r="CD146" s="109">
        <v>7.5821807550866996E-2</v>
      </c>
      <c r="CE146" s="109">
        <v>7.23722869102775E-2</v>
      </c>
      <c r="CF146" s="123">
        <v>2.3304780832074299E-2</v>
      </c>
    </row>
    <row r="147" spans="1:84" x14ac:dyDescent="0.25">
      <c r="A147">
        <v>859</v>
      </c>
      <c r="B147">
        <v>143</v>
      </c>
      <c r="C147" s="120" t="s">
        <v>276</v>
      </c>
      <c r="D147">
        <v>44136</v>
      </c>
      <c r="E147" t="s">
        <v>184</v>
      </c>
      <c r="F147" t="s">
        <v>215</v>
      </c>
      <c r="G147" t="s">
        <v>189</v>
      </c>
      <c r="H147" s="109">
        <v>78.399668243841717</v>
      </c>
      <c r="I147">
        <v>2</v>
      </c>
      <c r="J147" s="140">
        <v>9.7249369436251296</v>
      </c>
      <c r="K147" s="141">
        <v>72398.958733220396</v>
      </c>
      <c r="L147" s="141">
        <v>41695.682626139002</v>
      </c>
      <c r="M147" s="141">
        <v>215940.52127939099</v>
      </c>
      <c r="N147" s="141">
        <v>89.041180299746202</v>
      </c>
      <c r="O147" s="141">
        <v>19061.025666174199</v>
      </c>
      <c r="P147" s="141">
        <v>303.94886021160301</v>
      </c>
      <c r="Q147" s="141">
        <v>130.84236999332899</v>
      </c>
      <c r="R147" s="141">
        <v>1241.0314053145701</v>
      </c>
      <c r="S147" s="141">
        <v>31.8265090506112</v>
      </c>
      <c r="T147" s="141">
        <v>52.518477741994197</v>
      </c>
      <c r="U147" s="141">
        <v>18.048617778870302</v>
      </c>
      <c r="V147" s="141">
        <v>3.3383427069081999</v>
      </c>
      <c r="W147" s="141">
        <v>242.167705241053</v>
      </c>
      <c r="X147" s="141">
        <v>39.166577806360898</v>
      </c>
      <c r="Y147" s="141">
        <v>301.426712489149</v>
      </c>
      <c r="Z147" s="141">
        <v>7.9195121788275102</v>
      </c>
      <c r="AA147" s="141">
        <v>5.2358214183147497E-2</v>
      </c>
      <c r="AB147" s="122">
        <v>27.648494521515602</v>
      </c>
      <c r="AC147" s="122">
        <v>27.980503794369799</v>
      </c>
      <c r="AD147" s="122">
        <v>80.065960586871398</v>
      </c>
      <c r="AE147" s="122">
        <v>12.450357639293401</v>
      </c>
      <c r="AF147" s="122">
        <v>62.285722298348297</v>
      </c>
      <c r="AG147" s="122">
        <v>14.228845631005001</v>
      </c>
      <c r="AH147" s="122">
        <v>4.7264588676654196</v>
      </c>
      <c r="AI147" s="122">
        <v>14.057000355649601</v>
      </c>
      <c r="AJ147" s="122">
        <v>1.74541169843934</v>
      </c>
      <c r="AK147" s="122">
        <v>10.0416075926889</v>
      </c>
      <c r="AL147" s="122">
        <v>1.6931094888143601</v>
      </c>
      <c r="AM147" s="122">
        <v>3.9935482358640302</v>
      </c>
      <c r="AN147" s="122">
        <v>0.40467052624461203</v>
      </c>
      <c r="AO147" s="122">
        <v>2.5322536168997498</v>
      </c>
      <c r="AP147" s="122">
        <v>0.33617448942899603</v>
      </c>
      <c r="AQ147" s="122">
        <v>11.1280061447795</v>
      </c>
      <c r="AR147" s="122">
        <v>1.1165743310774201</v>
      </c>
      <c r="AS147" s="122">
        <v>0.43862549003297002</v>
      </c>
      <c r="AT147" s="122">
        <v>0.87351675268010998</v>
      </c>
      <c r="AU147" s="142">
        <v>0.24187518870915001</v>
      </c>
      <c r="AV147" s="140">
        <v>1093.9224480381499</v>
      </c>
      <c r="AW147" s="109">
        <v>915.09467288118401</v>
      </c>
      <c r="AX147" s="109">
        <v>5023.3687034593604</v>
      </c>
      <c r="AY147" s="109">
        <v>2.5225023812827798</v>
      </c>
      <c r="AZ147" s="109">
        <v>421.23455618567601</v>
      </c>
      <c r="BA147" s="109">
        <v>10.408316573016799</v>
      </c>
      <c r="BB147" s="109">
        <v>18.907893313243999</v>
      </c>
      <c r="BC147" s="109">
        <v>29.4648609805311</v>
      </c>
      <c r="BD147" s="109">
        <v>1.1677740173967499</v>
      </c>
      <c r="BE147" s="109">
        <v>2.91692602868202</v>
      </c>
      <c r="BF147" s="109">
        <v>1.3400826519698801</v>
      </c>
      <c r="BG147" s="109">
        <v>0.367762639672991</v>
      </c>
      <c r="BH147" s="109">
        <v>17.240929810247501</v>
      </c>
      <c r="BI147" s="109">
        <v>0.98003852672264502</v>
      </c>
      <c r="BJ147" s="109">
        <v>6.7428660214841898</v>
      </c>
      <c r="BK147" s="109">
        <v>0.42105358322212799</v>
      </c>
      <c r="BL147" s="109">
        <v>3.5223944394717301E-2</v>
      </c>
      <c r="BM147" s="109">
        <v>5.3205399651216201</v>
      </c>
      <c r="BN147" s="109">
        <v>1.1299715503005401</v>
      </c>
      <c r="BO147" s="109">
        <v>2.23770940097566</v>
      </c>
      <c r="BP147" s="109">
        <v>0.47649340394874501</v>
      </c>
      <c r="BQ147" s="109">
        <v>1.9831225126777401</v>
      </c>
      <c r="BR147" s="109">
        <v>0.82408426766976794</v>
      </c>
      <c r="BS147" s="109">
        <v>0.22316600231538899</v>
      </c>
      <c r="BT147" s="109">
        <v>0.88248653730182203</v>
      </c>
      <c r="BU147" s="109">
        <v>0.129295582168275</v>
      </c>
      <c r="BV147" s="109">
        <v>0.64388270772505596</v>
      </c>
      <c r="BW147" s="109">
        <v>0.14239275507647101</v>
      </c>
      <c r="BX147" s="109">
        <v>0.28838878229755999</v>
      </c>
      <c r="BY147" s="109">
        <v>6.8076857897292203E-2</v>
      </c>
      <c r="BZ147" s="109">
        <v>0.35889446950174902</v>
      </c>
      <c r="CA147" s="109">
        <v>5.5438059693071501E-2</v>
      </c>
      <c r="CB147" s="109">
        <v>0.70489785363419799</v>
      </c>
      <c r="CC147" s="109">
        <v>9.1836525408089897E-2</v>
      </c>
      <c r="CD147" s="109">
        <v>0.104627729972392</v>
      </c>
      <c r="CE147" s="109">
        <v>0.11854072125407</v>
      </c>
      <c r="CF147" s="123">
        <v>6.6148128985531504E-2</v>
      </c>
    </row>
    <row r="148" spans="1:84" x14ac:dyDescent="0.25">
      <c r="A148">
        <v>860</v>
      </c>
      <c r="B148">
        <v>144</v>
      </c>
      <c r="C148" s="120" t="s">
        <v>277</v>
      </c>
      <c r="D148">
        <v>44136</v>
      </c>
      <c r="E148" t="s">
        <v>178</v>
      </c>
      <c r="F148" t="s">
        <v>215</v>
      </c>
      <c r="G148" t="s">
        <v>189</v>
      </c>
      <c r="H148" s="109">
        <v>82.258321231792962</v>
      </c>
      <c r="I148">
        <v>5</v>
      </c>
      <c r="J148" s="140">
        <v>1.58900085678926</v>
      </c>
      <c r="K148" s="141">
        <v>89319.533496153803</v>
      </c>
      <c r="L148" s="141">
        <v>23242.557430846598</v>
      </c>
      <c r="M148" s="141">
        <v>243839.04960369901</v>
      </c>
      <c r="N148" s="141">
        <v>120.569205917951</v>
      </c>
      <c r="O148" s="141">
        <v>10986.392176555501</v>
      </c>
      <c r="P148" s="141">
        <v>223.827803134969</v>
      </c>
      <c r="Q148" s="141">
        <v>1600.2426569059</v>
      </c>
      <c r="R148" s="141">
        <v>1113.15574532455</v>
      </c>
      <c r="S148" s="141">
        <v>34.624534421769702</v>
      </c>
      <c r="T148" s="141">
        <v>137.41220549261899</v>
      </c>
      <c r="U148" s="141">
        <v>9.5282683527407901</v>
      </c>
      <c r="V148" s="141" t="s">
        <v>182</v>
      </c>
      <c r="W148" s="141">
        <v>148.35078476695901</v>
      </c>
      <c r="X148" s="141">
        <v>18.253309003391799</v>
      </c>
      <c r="Y148" s="141">
        <v>120.860448046304</v>
      </c>
      <c r="Z148" s="141">
        <v>0.71836648780176804</v>
      </c>
      <c r="AA148" s="141" t="s">
        <v>182</v>
      </c>
      <c r="AB148" s="122" t="s">
        <v>182</v>
      </c>
      <c r="AC148" s="122">
        <v>9.3714077389882195</v>
      </c>
      <c r="AD148" s="122">
        <v>30.390531445431201</v>
      </c>
      <c r="AE148" s="122">
        <v>5.11653377652042</v>
      </c>
      <c r="AF148" s="122">
        <v>26.716394859255502</v>
      </c>
      <c r="AG148" s="122">
        <v>7.3567086856120696</v>
      </c>
      <c r="AH148" s="122">
        <v>2.00804094578023</v>
      </c>
      <c r="AI148" s="122">
        <v>6.4446929913773197</v>
      </c>
      <c r="AJ148" s="122">
        <v>0.87080656755938102</v>
      </c>
      <c r="AK148" s="122">
        <v>4.4440783878320103</v>
      </c>
      <c r="AL148" s="122">
        <v>0.76044750455065202</v>
      </c>
      <c r="AM148" s="122">
        <v>1.68666173198742</v>
      </c>
      <c r="AN148" s="122">
        <v>0.181176887936361</v>
      </c>
      <c r="AO148" s="122">
        <v>1.2006961629595101</v>
      </c>
      <c r="AP148" s="122">
        <v>0.182129123789046</v>
      </c>
      <c r="AQ148" s="122">
        <v>5.0598148942544299</v>
      </c>
      <c r="AR148" s="122">
        <v>0.115078668132479</v>
      </c>
      <c r="AS148" s="122" t="s">
        <v>182</v>
      </c>
      <c r="AT148" s="122">
        <v>0.118841543597866</v>
      </c>
      <c r="AU148" s="142">
        <v>1.49570216419168E-2</v>
      </c>
      <c r="AV148" s="140">
        <v>768.650292151901</v>
      </c>
      <c r="AW148" s="109">
        <v>214.716591328052</v>
      </c>
      <c r="AX148" s="109">
        <v>4340.0328713766403</v>
      </c>
      <c r="AY148" s="109">
        <v>1.4108538304564899</v>
      </c>
      <c r="AZ148" s="109">
        <v>102.028327750513</v>
      </c>
      <c r="BA148" s="109">
        <v>3.3348521750611302</v>
      </c>
      <c r="BB148" s="109">
        <v>19.753190470840298</v>
      </c>
      <c r="BC148" s="109">
        <v>24.251669918371199</v>
      </c>
      <c r="BD148" s="109">
        <v>1.12984800547526</v>
      </c>
      <c r="BE148" s="109">
        <v>4.6034502390757197</v>
      </c>
      <c r="BF148" s="109">
        <v>0.57318611029456901</v>
      </c>
      <c r="BG148" s="109">
        <v>5.4823592132521498E-2</v>
      </c>
      <c r="BH148" s="109">
        <v>1.72593028949405</v>
      </c>
      <c r="BI148" s="109">
        <v>0.379003039705756</v>
      </c>
      <c r="BJ148" s="109">
        <v>1.7005361845339499</v>
      </c>
      <c r="BK148" s="109">
        <v>8.5903371587679994E-2</v>
      </c>
      <c r="BL148" s="109">
        <v>1.6035412027827298E-2</v>
      </c>
      <c r="BM148" s="109">
        <v>3.0065343416849001E-2</v>
      </c>
      <c r="BN148" s="109">
        <v>0.233732821952716</v>
      </c>
      <c r="BO148" s="109">
        <v>0.67212819309207905</v>
      </c>
      <c r="BP148" s="109">
        <v>0.186710741281194</v>
      </c>
      <c r="BQ148" s="109">
        <v>0.991912609675623</v>
      </c>
      <c r="BR148" s="109">
        <v>0.51428947638970601</v>
      </c>
      <c r="BS148" s="109">
        <v>0.131128849747707</v>
      </c>
      <c r="BT148" s="109">
        <v>0.54057134015722597</v>
      </c>
      <c r="BU148" s="109">
        <v>6.4552636629590904E-2</v>
      </c>
      <c r="BV148" s="109">
        <v>0.27141445556103599</v>
      </c>
      <c r="BW148" s="109">
        <v>5.75725671470214E-2</v>
      </c>
      <c r="BX148" s="109">
        <v>0.14589317987289799</v>
      </c>
      <c r="BY148" s="109">
        <v>2.6760171965432299E-2</v>
      </c>
      <c r="BZ148" s="109">
        <v>0.20907742499693099</v>
      </c>
      <c r="CA148" s="109">
        <v>3.0352069309071798E-2</v>
      </c>
      <c r="CB148" s="109">
        <v>0.28894845783199502</v>
      </c>
      <c r="CC148" s="109">
        <v>2.44484811231135E-2</v>
      </c>
      <c r="CD148" s="109">
        <v>6.04842552115957E-2</v>
      </c>
      <c r="CE148" s="109">
        <v>2.8300902068134799E-2</v>
      </c>
      <c r="CF148" s="123">
        <v>1.09594513050506E-2</v>
      </c>
    </row>
    <row r="149" spans="1:84" x14ac:dyDescent="0.25">
      <c r="A149">
        <v>861</v>
      </c>
      <c r="B149">
        <v>145</v>
      </c>
      <c r="C149" s="120" t="s">
        <v>278</v>
      </c>
      <c r="D149">
        <v>44136</v>
      </c>
      <c r="E149" t="s">
        <v>178</v>
      </c>
      <c r="F149" t="s">
        <v>215</v>
      </c>
      <c r="G149" t="s">
        <v>189</v>
      </c>
      <c r="H149" s="109">
        <v>66.347415751616211</v>
      </c>
      <c r="I149">
        <v>5</v>
      </c>
      <c r="J149" s="140">
        <v>6.2651089490773497</v>
      </c>
      <c r="K149" s="141">
        <v>67938.0837778696</v>
      </c>
      <c r="L149" s="141">
        <v>45026.020262771599</v>
      </c>
      <c r="M149" s="141">
        <v>199493.80175136201</v>
      </c>
      <c r="N149" s="141">
        <v>88.249172007533303</v>
      </c>
      <c r="O149" s="141">
        <v>20956.6836885222</v>
      </c>
      <c r="P149" s="141">
        <v>318.79335385663398</v>
      </c>
      <c r="Q149" s="141">
        <v>107.33837070770799</v>
      </c>
      <c r="R149" s="141">
        <v>1017.03479106977</v>
      </c>
      <c r="S149" s="141">
        <v>30.098349956641801</v>
      </c>
      <c r="T149" s="141">
        <v>53.713308900788</v>
      </c>
      <c r="U149" s="141">
        <v>17.4522627571729</v>
      </c>
      <c r="V149" s="141" t="s">
        <v>182</v>
      </c>
      <c r="W149" s="141">
        <v>167.04974377982401</v>
      </c>
      <c r="X149" s="141">
        <v>28.906284988324799</v>
      </c>
      <c r="Y149" s="141">
        <v>227.533074178737</v>
      </c>
      <c r="Z149" s="141">
        <v>2.27249996435323</v>
      </c>
      <c r="AA149" s="141" t="s">
        <v>182</v>
      </c>
      <c r="AB149" s="122">
        <v>2.2373681015011599</v>
      </c>
      <c r="AC149" s="122">
        <v>12.971133714540899</v>
      </c>
      <c r="AD149" s="122">
        <v>45.0626872049939</v>
      </c>
      <c r="AE149" s="122">
        <v>7.9683700275424103</v>
      </c>
      <c r="AF149" s="122">
        <v>43.418619159442002</v>
      </c>
      <c r="AG149" s="122">
        <v>11.4530451978468</v>
      </c>
      <c r="AH149" s="122">
        <v>3.4135268833535801</v>
      </c>
      <c r="AI149" s="122">
        <v>9.8858084047835906</v>
      </c>
      <c r="AJ149" s="122">
        <v>1.48228676820703</v>
      </c>
      <c r="AK149" s="122">
        <v>7.5615699256420399</v>
      </c>
      <c r="AL149" s="122">
        <v>1.2852033995568499</v>
      </c>
      <c r="AM149" s="122">
        <v>2.9828116159660998</v>
      </c>
      <c r="AN149" s="122">
        <v>0.29257195083582999</v>
      </c>
      <c r="AO149" s="122">
        <v>1.8103707316589199</v>
      </c>
      <c r="AP149" s="122">
        <v>0.22979316256820401</v>
      </c>
      <c r="AQ149" s="122">
        <v>8.8473717752430492</v>
      </c>
      <c r="AR149" s="122">
        <v>0.55578834744974404</v>
      </c>
      <c r="AS149" s="122" t="s">
        <v>182</v>
      </c>
      <c r="AT149" s="122">
        <v>0.29683051967061203</v>
      </c>
      <c r="AU149" s="142">
        <v>3.1663672993434998E-2</v>
      </c>
      <c r="AV149" s="140">
        <v>1429.8778809328501</v>
      </c>
      <c r="AW149" s="109">
        <v>1767.88355926246</v>
      </c>
      <c r="AX149" s="109">
        <v>7486.4754180648797</v>
      </c>
      <c r="AY149" s="109">
        <v>2.4286520393204998</v>
      </c>
      <c r="AZ149" s="109">
        <v>722.603985909421</v>
      </c>
      <c r="BA149" s="109">
        <v>11.707262275492599</v>
      </c>
      <c r="BB149" s="109">
        <v>14.807361741168901</v>
      </c>
      <c r="BC149" s="109">
        <v>26.609218136716301</v>
      </c>
      <c r="BD149" s="109">
        <v>1.72490425542953</v>
      </c>
      <c r="BE149" s="109">
        <v>3.8069281555275398</v>
      </c>
      <c r="BF149" s="109">
        <v>1.2847711255549401</v>
      </c>
      <c r="BG149" s="109">
        <v>0.107311840960578</v>
      </c>
      <c r="BH149" s="109">
        <v>9.5610010447776101</v>
      </c>
      <c r="BI149" s="109">
        <v>1.79637967195978</v>
      </c>
      <c r="BJ149" s="109">
        <v>8.5917951120305496</v>
      </c>
      <c r="BK149" s="109">
        <v>0.342586717258</v>
      </c>
      <c r="BL149" s="109">
        <v>1.9479639779692901E-2</v>
      </c>
      <c r="BM149" s="109">
        <v>1.1385691982236099</v>
      </c>
      <c r="BN149" s="109">
        <v>0.60844371835631705</v>
      </c>
      <c r="BO149" s="109">
        <v>2.2053365018963098</v>
      </c>
      <c r="BP149" s="109">
        <v>0.38124013457413503</v>
      </c>
      <c r="BQ149" s="109">
        <v>2.4152013387234201</v>
      </c>
      <c r="BR149" s="109">
        <v>1.2386654990853201</v>
      </c>
      <c r="BS149" s="109">
        <v>0.35894325723686299</v>
      </c>
      <c r="BT149" s="109">
        <v>1.18098478167431</v>
      </c>
      <c r="BU149" s="109">
        <v>0.1717815269455</v>
      </c>
      <c r="BV149" s="109">
        <v>0.58947573810207099</v>
      </c>
      <c r="BW149" s="109">
        <v>0.18407503154769</v>
      </c>
      <c r="BX149" s="109">
        <v>0.34798009648712103</v>
      </c>
      <c r="BY149" s="109">
        <v>8.8525726816332806E-2</v>
      </c>
      <c r="BZ149" s="109">
        <v>0.32647796273327601</v>
      </c>
      <c r="CA149" s="109">
        <v>5.5665278722153398E-2</v>
      </c>
      <c r="CB149" s="109">
        <v>0.55134846978231999</v>
      </c>
      <c r="CC149" s="109">
        <v>9.2398335679921201E-2</v>
      </c>
      <c r="CD149" s="109">
        <v>9.2376609331522294E-2</v>
      </c>
      <c r="CE149" s="109">
        <v>8.1503891755017793E-2</v>
      </c>
      <c r="CF149" s="123">
        <v>2.56935915666568E-2</v>
      </c>
    </row>
    <row r="150" spans="1:84" x14ac:dyDescent="0.25">
      <c r="A150">
        <v>862</v>
      </c>
      <c r="B150">
        <v>146</v>
      </c>
      <c r="C150" s="120" t="s">
        <v>279</v>
      </c>
      <c r="D150">
        <v>44136</v>
      </c>
      <c r="E150" t="s">
        <v>183</v>
      </c>
      <c r="F150" t="s">
        <v>215</v>
      </c>
      <c r="G150" t="s">
        <v>189</v>
      </c>
      <c r="H150" s="109">
        <v>73.991948322883815</v>
      </c>
      <c r="I150">
        <v>3</v>
      </c>
      <c r="J150" s="140">
        <v>5.0886043548356099</v>
      </c>
      <c r="K150" s="141">
        <v>76742.923406908405</v>
      </c>
      <c r="L150" s="141">
        <v>41501.385409714203</v>
      </c>
      <c r="M150" s="141">
        <v>227912.105647035</v>
      </c>
      <c r="N150" s="141">
        <v>88.648668440259698</v>
      </c>
      <c r="O150" s="141">
        <v>18243.1197027128</v>
      </c>
      <c r="P150" s="141">
        <v>311.91403353632103</v>
      </c>
      <c r="Q150" s="141">
        <v>85.023182805448698</v>
      </c>
      <c r="R150" s="141">
        <v>1136.0638300185799</v>
      </c>
      <c r="S150" s="141">
        <v>34.936495925485701</v>
      </c>
      <c r="T150" s="141">
        <v>61.1001513691944</v>
      </c>
      <c r="U150" s="141">
        <v>18.020623586213102</v>
      </c>
      <c r="V150" s="141">
        <v>0.18711010838241099</v>
      </c>
      <c r="W150" s="141">
        <v>168.186382391194</v>
      </c>
      <c r="X150" s="141">
        <v>28.474833392561202</v>
      </c>
      <c r="Y150" s="141">
        <v>193.31074681785699</v>
      </c>
      <c r="Z150" s="141">
        <v>1.5848988710402001</v>
      </c>
      <c r="AA150" s="141" t="s">
        <v>182</v>
      </c>
      <c r="AB150" s="122">
        <v>1.8587528669851201</v>
      </c>
      <c r="AC150" s="122">
        <v>12.9996159441824</v>
      </c>
      <c r="AD150" s="122">
        <v>44.177419060759597</v>
      </c>
      <c r="AE150" s="122">
        <v>7.4344454276252803</v>
      </c>
      <c r="AF150" s="122">
        <v>40.508989344500797</v>
      </c>
      <c r="AG150" s="122">
        <v>10.811761564618999</v>
      </c>
      <c r="AH150" s="122">
        <v>3.3327369742374899</v>
      </c>
      <c r="AI150" s="122">
        <v>10.335391870947401</v>
      </c>
      <c r="AJ150" s="122">
        <v>1.3321038345251</v>
      </c>
      <c r="AK150" s="122">
        <v>7.1033032147609996</v>
      </c>
      <c r="AL150" s="122">
        <v>1.17138709679891</v>
      </c>
      <c r="AM150" s="122">
        <v>2.9570753664510701</v>
      </c>
      <c r="AN150" s="122">
        <v>0.33200585022939499</v>
      </c>
      <c r="AO150" s="122">
        <v>1.8948430965682801</v>
      </c>
      <c r="AP150" s="122">
        <v>0.24911060222488199</v>
      </c>
      <c r="AQ150" s="122">
        <v>7.99730967215904</v>
      </c>
      <c r="AR150" s="122">
        <v>0.36978929118728998</v>
      </c>
      <c r="AS150" s="122" t="s">
        <v>182</v>
      </c>
      <c r="AT150" s="122">
        <v>0.160500134992133</v>
      </c>
      <c r="AU150" s="142">
        <v>1.6826105718229199E-2</v>
      </c>
      <c r="AV150" s="140">
        <v>989.09312325870701</v>
      </c>
      <c r="AW150" s="109">
        <v>404.86499939995701</v>
      </c>
      <c r="AX150" s="109">
        <v>4745.2645232303903</v>
      </c>
      <c r="AY150" s="109">
        <v>1.3905994932772501</v>
      </c>
      <c r="AZ150" s="109">
        <v>162.732932520622</v>
      </c>
      <c r="BA150" s="109">
        <v>4.0290363859715503</v>
      </c>
      <c r="BB150" s="109">
        <v>5.4346051473337997</v>
      </c>
      <c r="BC150" s="109">
        <v>16.572694235582201</v>
      </c>
      <c r="BD150" s="109">
        <v>1.1870208222373899</v>
      </c>
      <c r="BE150" s="109">
        <v>2.9463934252028001</v>
      </c>
      <c r="BF150" s="109">
        <v>0.72660071293501904</v>
      </c>
      <c r="BG150" s="109">
        <v>8.6366855446771806E-2</v>
      </c>
      <c r="BH150" s="109">
        <v>1.88831924205549</v>
      </c>
      <c r="BI150" s="109">
        <v>0.63946682585252501</v>
      </c>
      <c r="BJ150" s="109">
        <v>2.3831118328216401</v>
      </c>
      <c r="BK150" s="109">
        <v>0.14930877110483801</v>
      </c>
      <c r="BL150" s="109">
        <v>2.47634366567215E-2</v>
      </c>
      <c r="BM150" s="109">
        <v>0.39505708861906802</v>
      </c>
      <c r="BN150" s="109">
        <v>0.41635761011990902</v>
      </c>
      <c r="BO150" s="109">
        <v>0.82054880457768697</v>
      </c>
      <c r="BP150" s="109">
        <v>0.23934400721117</v>
      </c>
      <c r="BQ150" s="109">
        <v>1.3525588372128201</v>
      </c>
      <c r="BR150" s="109">
        <v>0.714530289698734</v>
      </c>
      <c r="BS150" s="109">
        <v>0.18298769786720701</v>
      </c>
      <c r="BT150" s="109">
        <v>0.60008356049065703</v>
      </c>
      <c r="BU150" s="109">
        <v>9.7318740022848099E-2</v>
      </c>
      <c r="BV150" s="109">
        <v>0.39574966912788001</v>
      </c>
      <c r="BW150" s="109">
        <v>8.2020625735306399E-2</v>
      </c>
      <c r="BX150" s="109">
        <v>0.21042539882066499</v>
      </c>
      <c r="BY150" s="109">
        <v>4.1954266659337998E-2</v>
      </c>
      <c r="BZ150" s="109">
        <v>0.276570630659635</v>
      </c>
      <c r="CA150" s="109">
        <v>3.37234657887307E-2</v>
      </c>
      <c r="CB150" s="109">
        <v>0.42478187524976202</v>
      </c>
      <c r="CC150" s="109">
        <v>5.65606027478796E-2</v>
      </c>
      <c r="CD150" s="109">
        <v>6.9931474781990105E-2</v>
      </c>
      <c r="CE150" s="109">
        <v>3.7941950469293502E-2</v>
      </c>
      <c r="CF150" s="123">
        <v>1.0565289098146699E-2</v>
      </c>
    </row>
    <row r="151" spans="1:84" x14ac:dyDescent="0.25">
      <c r="A151">
        <v>864</v>
      </c>
      <c r="B151">
        <v>147</v>
      </c>
      <c r="C151" s="120" t="s">
        <v>281</v>
      </c>
      <c r="D151">
        <v>44136</v>
      </c>
      <c r="E151" t="s">
        <v>185</v>
      </c>
      <c r="F151" t="s">
        <v>215</v>
      </c>
      <c r="G151" t="s">
        <v>189</v>
      </c>
      <c r="H151" s="109">
        <v>70.519894899120487</v>
      </c>
      <c r="I151">
        <v>2</v>
      </c>
      <c r="J151" s="140">
        <v>5.3370737503093197</v>
      </c>
      <c r="K151" s="141">
        <v>73322.186285057804</v>
      </c>
      <c r="L151" s="141">
        <v>42829.828095617799</v>
      </c>
      <c r="M151" s="141">
        <v>220313.312820016</v>
      </c>
      <c r="N151" s="141">
        <v>88.083879939360997</v>
      </c>
      <c r="O151" s="141">
        <v>20098.3437239665</v>
      </c>
      <c r="P151" s="141">
        <v>329.33281213764201</v>
      </c>
      <c r="Q151" s="141">
        <v>70.576969013948798</v>
      </c>
      <c r="R151" s="141">
        <v>1176.20556906653</v>
      </c>
      <c r="S151" s="141">
        <v>33.972960132032703</v>
      </c>
      <c r="T151" s="141">
        <v>52.604803072439999</v>
      </c>
      <c r="U151" s="141">
        <v>18.350893119881199</v>
      </c>
      <c r="V151" s="141">
        <v>0.24467971900909599</v>
      </c>
      <c r="W151" s="141">
        <v>197.47185475469999</v>
      </c>
      <c r="X151" s="141">
        <v>32.783293369385099</v>
      </c>
      <c r="Y151" s="141">
        <v>266.36742934334598</v>
      </c>
      <c r="Z151" s="141">
        <v>3.28966478264363</v>
      </c>
      <c r="AA151" s="141" t="s">
        <v>182</v>
      </c>
      <c r="AB151" s="122">
        <v>6.29079984886513</v>
      </c>
      <c r="AC151" s="122">
        <v>18.216524443480601</v>
      </c>
      <c r="AD151" s="122">
        <v>58.342396161229601</v>
      </c>
      <c r="AE151" s="122">
        <v>9.8139665008199106</v>
      </c>
      <c r="AF151" s="122">
        <v>50.0357302278899</v>
      </c>
      <c r="AG151" s="122">
        <v>12.385895851124699</v>
      </c>
      <c r="AH151" s="122">
        <v>3.8895527363328299</v>
      </c>
      <c r="AI151" s="122">
        <v>12.3443223939063</v>
      </c>
      <c r="AJ151" s="122">
        <v>1.53100983739511</v>
      </c>
      <c r="AK151" s="122">
        <v>8.0920850349509301</v>
      </c>
      <c r="AL151" s="122">
        <v>1.39383170486886</v>
      </c>
      <c r="AM151" s="122">
        <v>3.2076781641875098</v>
      </c>
      <c r="AN151" s="122">
        <v>0.38218404196021299</v>
      </c>
      <c r="AO151" s="122">
        <v>1.9987196778018299</v>
      </c>
      <c r="AP151" s="122">
        <v>0.25866545324511803</v>
      </c>
      <c r="AQ151" s="122">
        <v>10.984791756479099</v>
      </c>
      <c r="AR151" s="122">
        <v>0.67296585337194104</v>
      </c>
      <c r="AS151" s="122">
        <v>0.137555570988668</v>
      </c>
      <c r="AT151" s="122">
        <v>0.33231140046546098</v>
      </c>
      <c r="AU151" s="142">
        <v>5.3623497867136299E-2</v>
      </c>
      <c r="AV151" s="140">
        <v>999.49747065850795</v>
      </c>
      <c r="AW151" s="109">
        <v>430.44994733618699</v>
      </c>
      <c r="AX151" s="109">
        <v>4316.7500023518996</v>
      </c>
      <c r="AY151" s="109">
        <v>1.4906457399048401</v>
      </c>
      <c r="AZ151" s="109">
        <v>213.97785275318799</v>
      </c>
      <c r="BA151" s="109">
        <v>3.76889872907554</v>
      </c>
      <c r="BB151" s="109">
        <v>4.4181838010286096</v>
      </c>
      <c r="BC151" s="109">
        <v>18.237276200025299</v>
      </c>
      <c r="BD151" s="109">
        <v>1.22629311884956</v>
      </c>
      <c r="BE151" s="109">
        <v>2.54218294325065</v>
      </c>
      <c r="BF151" s="109">
        <v>0.82548895264423905</v>
      </c>
      <c r="BG151" s="109">
        <v>0.11189468500126699</v>
      </c>
      <c r="BH151" s="109">
        <v>3.6562622066192501</v>
      </c>
      <c r="BI151" s="109">
        <v>0.61104724967775503</v>
      </c>
      <c r="BJ151" s="109">
        <v>3.5298342127100399</v>
      </c>
      <c r="BK151" s="109">
        <v>0.24618334742261699</v>
      </c>
      <c r="BL151" s="109">
        <v>2.1847589935350999E-2</v>
      </c>
      <c r="BM151" s="109">
        <v>0.90977675407166003</v>
      </c>
      <c r="BN151" s="109">
        <v>0.51955922485483896</v>
      </c>
      <c r="BO151" s="109">
        <v>1.16326734900367</v>
      </c>
      <c r="BP151" s="109">
        <v>0.24068031111867899</v>
      </c>
      <c r="BQ151" s="109">
        <v>1.4038421287689899</v>
      </c>
      <c r="BR151" s="109">
        <v>0.64013224213568298</v>
      </c>
      <c r="BS151" s="109">
        <v>0.207872847032195</v>
      </c>
      <c r="BT151" s="109">
        <v>0.75956141366382002</v>
      </c>
      <c r="BU151" s="109">
        <v>9.7999171819968894E-2</v>
      </c>
      <c r="BV151" s="109">
        <v>0.38233979544101998</v>
      </c>
      <c r="BW151" s="109">
        <v>9.5494655028177999E-2</v>
      </c>
      <c r="BX151" s="109">
        <v>0.22056266766318899</v>
      </c>
      <c r="BY151" s="109">
        <v>5.6746283453419102E-2</v>
      </c>
      <c r="BZ151" s="109">
        <v>0.22260945906642601</v>
      </c>
      <c r="CA151" s="109">
        <v>3.79731441093542E-2</v>
      </c>
      <c r="CB151" s="109">
        <v>0.38527069630288002</v>
      </c>
      <c r="CC151" s="109">
        <v>7.1322229018277297E-2</v>
      </c>
      <c r="CD151" s="109">
        <v>6.6858217541358997E-2</v>
      </c>
      <c r="CE151" s="109">
        <v>5.0683058670428299E-2</v>
      </c>
      <c r="CF151" s="123">
        <v>2.06947520503722E-2</v>
      </c>
    </row>
    <row r="152" spans="1:84" x14ac:dyDescent="0.25">
      <c r="A152">
        <v>865</v>
      </c>
      <c r="B152">
        <v>148</v>
      </c>
      <c r="C152" s="120" t="s">
        <v>282</v>
      </c>
      <c r="D152">
        <v>44136</v>
      </c>
      <c r="E152" t="s">
        <v>184</v>
      </c>
      <c r="F152" t="s">
        <v>215</v>
      </c>
      <c r="G152" t="s">
        <v>189</v>
      </c>
      <c r="H152" s="109">
        <v>77.016065971911686</v>
      </c>
      <c r="I152">
        <v>1</v>
      </c>
      <c r="J152" s="140">
        <v>6.5568293994245801</v>
      </c>
      <c r="K152" s="141">
        <v>62878.543981493603</v>
      </c>
      <c r="L152" s="141">
        <v>48178.869660817203</v>
      </c>
      <c r="M152" s="141">
        <v>195609.63232634601</v>
      </c>
      <c r="N152" s="141">
        <v>56.931473193157998</v>
      </c>
      <c r="O152" s="141">
        <v>21387.0914360362</v>
      </c>
      <c r="P152" s="141">
        <v>318.706607192825</v>
      </c>
      <c r="Q152" s="141">
        <v>7.57955501281862</v>
      </c>
      <c r="R152" s="141">
        <v>1299.7252323462301</v>
      </c>
      <c r="S152" s="141">
        <v>31.178659175350699</v>
      </c>
      <c r="T152" s="141">
        <v>20.621944674146999</v>
      </c>
      <c r="U152" s="141">
        <v>20.096822754241899</v>
      </c>
      <c r="V152" s="141">
        <v>1.4348023078273699</v>
      </c>
      <c r="W152" s="141">
        <v>255.57055031969901</v>
      </c>
      <c r="X152" s="141">
        <v>42.551080042264097</v>
      </c>
      <c r="Y152" s="141">
        <v>347.44631144939302</v>
      </c>
      <c r="Z152" s="141">
        <v>9.9581514276636405</v>
      </c>
      <c r="AA152" s="141" t="s">
        <v>182</v>
      </c>
      <c r="AB152" s="122">
        <v>32.539820981295797</v>
      </c>
      <c r="AC152" s="122">
        <v>31.132271049857</v>
      </c>
      <c r="AD152" s="122">
        <v>91.381518470579493</v>
      </c>
      <c r="AE152" s="122">
        <v>14.339410852535099</v>
      </c>
      <c r="AF152" s="122">
        <v>71.070207366012895</v>
      </c>
      <c r="AG152" s="122">
        <v>16.096982271735499</v>
      </c>
      <c r="AH152" s="122">
        <v>5.0373289882141998</v>
      </c>
      <c r="AI152" s="122">
        <v>15.019600736965</v>
      </c>
      <c r="AJ152" s="122">
        <v>2.0706507541622101</v>
      </c>
      <c r="AK152" s="122">
        <v>10.746210428013899</v>
      </c>
      <c r="AL152" s="122">
        <v>1.8224352841396001</v>
      </c>
      <c r="AM152" s="122">
        <v>4.2503970906462998</v>
      </c>
      <c r="AN152" s="122">
        <v>0.49187257244629701</v>
      </c>
      <c r="AO152" s="122">
        <v>3.0142253819971301</v>
      </c>
      <c r="AP152" s="122">
        <v>0.32743986154221599</v>
      </c>
      <c r="AQ152" s="122">
        <v>11.6090101992909</v>
      </c>
      <c r="AR152" s="122">
        <v>1.5868734282646499</v>
      </c>
      <c r="AS152" s="122">
        <v>0.214561586631172</v>
      </c>
      <c r="AT152" s="122">
        <v>1.1347622370952499</v>
      </c>
      <c r="AU152" s="142">
        <v>0.154437387579343</v>
      </c>
      <c r="AV152" s="140">
        <v>1768.7385021310199</v>
      </c>
      <c r="AW152" s="109">
        <v>1154.8631934995001</v>
      </c>
      <c r="AX152" s="109">
        <v>7755.4751254191196</v>
      </c>
      <c r="AY152" s="109">
        <v>2.3935801895077198</v>
      </c>
      <c r="AZ152" s="109">
        <v>298.35596275470903</v>
      </c>
      <c r="BA152" s="109">
        <v>9.0593128328656807</v>
      </c>
      <c r="BB152" s="109">
        <v>3.1222339681073499</v>
      </c>
      <c r="BC152" s="109">
        <v>37.448205003746899</v>
      </c>
      <c r="BD152" s="109">
        <v>1.7372221034027699</v>
      </c>
      <c r="BE152" s="109">
        <v>2.2329044628454402</v>
      </c>
      <c r="BF152" s="109">
        <v>1.3103710111820901</v>
      </c>
      <c r="BG152" s="109">
        <v>0.388745685660353</v>
      </c>
      <c r="BH152" s="109">
        <v>8.9686533722345896</v>
      </c>
      <c r="BI152" s="109">
        <v>1.2715140952478301</v>
      </c>
      <c r="BJ152" s="109">
        <v>9.4815335729811192</v>
      </c>
      <c r="BK152" s="109">
        <v>0.68380313024417005</v>
      </c>
      <c r="BL152" s="109">
        <v>3.0187935462161801E-2</v>
      </c>
      <c r="BM152" s="109">
        <v>3.8822698628759</v>
      </c>
      <c r="BN152" s="109">
        <v>1.1250961080733499</v>
      </c>
      <c r="BO152" s="109">
        <v>2.40039278113619</v>
      </c>
      <c r="BP152" s="109">
        <v>0.50094178863152194</v>
      </c>
      <c r="BQ152" s="109">
        <v>2.5125046936188098</v>
      </c>
      <c r="BR152" s="109">
        <v>1.11142771959195</v>
      </c>
      <c r="BS152" s="109">
        <v>0.40913877742736199</v>
      </c>
      <c r="BT152" s="109">
        <v>0.96113690504605098</v>
      </c>
      <c r="BU152" s="109">
        <v>0.16061939201436901</v>
      </c>
      <c r="BV152" s="109">
        <v>0.77623105836957995</v>
      </c>
      <c r="BW152" s="109">
        <v>0.15539108671565599</v>
      </c>
      <c r="BX152" s="109">
        <v>0.36000906264583299</v>
      </c>
      <c r="BY152" s="109">
        <v>7.76589706433609E-2</v>
      </c>
      <c r="BZ152" s="109">
        <v>0.54338075028370703</v>
      </c>
      <c r="CA152" s="109">
        <v>6.1640357277384698E-2</v>
      </c>
      <c r="CB152" s="109">
        <v>0.89134294290317995</v>
      </c>
      <c r="CC152" s="109">
        <v>0.16859202706428</v>
      </c>
      <c r="CD152" s="109">
        <v>0.11766278473657101</v>
      </c>
      <c r="CE152" s="109">
        <v>0.179503997881233</v>
      </c>
      <c r="CF152" s="123">
        <v>5.4499581705562503E-2</v>
      </c>
    </row>
    <row r="153" spans="1:84" x14ac:dyDescent="0.25">
      <c r="A153">
        <v>866</v>
      </c>
      <c r="B153">
        <v>149</v>
      </c>
      <c r="C153" s="120" t="s">
        <v>283</v>
      </c>
      <c r="D153">
        <v>44154</v>
      </c>
      <c r="E153" t="s">
        <v>178</v>
      </c>
      <c r="F153" t="s">
        <v>215</v>
      </c>
      <c r="G153" t="s">
        <v>179</v>
      </c>
      <c r="H153" s="109">
        <v>75.109452375243976</v>
      </c>
      <c r="I153">
        <v>3</v>
      </c>
      <c r="J153" s="140">
        <v>2.88142025166175</v>
      </c>
      <c r="K153" s="141">
        <v>75554.115155907901</v>
      </c>
      <c r="L153" s="141">
        <v>41513.548043600204</v>
      </c>
      <c r="M153" s="141">
        <v>228654.94739476501</v>
      </c>
      <c r="N153" s="141">
        <v>79.798462284414697</v>
      </c>
      <c r="O153" s="141">
        <v>18311.0448701286</v>
      </c>
      <c r="P153" s="141">
        <v>313.726179744305</v>
      </c>
      <c r="Q153" s="141">
        <v>168.80584542260399</v>
      </c>
      <c r="R153" s="141">
        <v>1232.41704604129</v>
      </c>
      <c r="S153" s="141">
        <v>33.498069182617499</v>
      </c>
      <c r="T153" s="141">
        <v>56.928962316276397</v>
      </c>
      <c r="U153" s="141">
        <v>16.518384752350102</v>
      </c>
      <c r="V153" s="141" t="s">
        <v>182</v>
      </c>
      <c r="W153" s="141">
        <v>194.37031921087899</v>
      </c>
      <c r="X153" s="141">
        <v>28.1089890179577</v>
      </c>
      <c r="Y153" s="141">
        <v>172.097398349782</v>
      </c>
      <c r="Z153" s="141">
        <v>2.0344647781524401</v>
      </c>
      <c r="AA153" s="141" t="s">
        <v>182</v>
      </c>
      <c r="AB153" s="122" t="s">
        <v>182</v>
      </c>
      <c r="AC153" s="122">
        <v>15.005094372177901</v>
      </c>
      <c r="AD153" s="122">
        <v>48.712616315519497</v>
      </c>
      <c r="AE153" s="122">
        <v>7.9718634861476998</v>
      </c>
      <c r="AF153" s="122">
        <v>39.425926824842897</v>
      </c>
      <c r="AG153" s="122">
        <v>9.9239005748248399</v>
      </c>
      <c r="AH153" s="122">
        <v>3.2373548550298299</v>
      </c>
      <c r="AI153" s="122">
        <v>9.6355165503811904</v>
      </c>
      <c r="AJ153" s="122">
        <v>1.1643257814341099</v>
      </c>
      <c r="AK153" s="122">
        <v>6.6382080925621896</v>
      </c>
      <c r="AL153" s="122">
        <v>1.1682979593221401</v>
      </c>
      <c r="AM153" s="122">
        <v>2.55344344601611</v>
      </c>
      <c r="AN153" s="122">
        <v>0.32227223701311303</v>
      </c>
      <c r="AO153" s="122">
        <v>1.7879706556949999</v>
      </c>
      <c r="AP153" s="122">
        <v>0.26080461284287998</v>
      </c>
      <c r="AQ153" s="122">
        <v>6.9097638357789402</v>
      </c>
      <c r="AR153" s="122">
        <v>0.37703677100440097</v>
      </c>
      <c r="AS153" s="122">
        <v>0.19016637291800301</v>
      </c>
      <c r="AT153" s="122">
        <v>0.31240904012528597</v>
      </c>
      <c r="AU153" s="142">
        <v>4.6769284761335302E-2</v>
      </c>
      <c r="AV153" s="140">
        <v>876.60665707637099</v>
      </c>
      <c r="AW153" s="109">
        <v>362.93303710275097</v>
      </c>
      <c r="AX153" s="109">
        <v>4517.7335169511698</v>
      </c>
      <c r="AY153" s="109">
        <v>1.2088785318598201</v>
      </c>
      <c r="AZ153" s="109">
        <v>166.32516186426099</v>
      </c>
      <c r="BA153" s="109">
        <v>3.8125264198457001</v>
      </c>
      <c r="BB153" s="109">
        <v>6.8124088218679599</v>
      </c>
      <c r="BC153" s="109">
        <v>15.391063364664101</v>
      </c>
      <c r="BD153" s="109">
        <v>1.0440904480997499</v>
      </c>
      <c r="BE153" s="109">
        <v>3.0717736124953601</v>
      </c>
      <c r="BF153" s="109">
        <v>0.713583185514443</v>
      </c>
      <c r="BG153" s="109">
        <v>7.3858740428773897E-2</v>
      </c>
      <c r="BH153" s="109">
        <v>2.7840028155972298</v>
      </c>
      <c r="BI153" s="109">
        <v>0.63084637598044002</v>
      </c>
      <c r="BJ153" s="109">
        <v>3.3968000739589601</v>
      </c>
      <c r="BK153" s="109">
        <v>0.17138389992643499</v>
      </c>
      <c r="BL153" s="109">
        <v>1.8181141452249298E-2</v>
      </c>
      <c r="BM153" s="109">
        <v>7.2208777413266201E-2</v>
      </c>
      <c r="BN153" s="109">
        <v>0.396449853079748</v>
      </c>
      <c r="BO153" s="109">
        <v>0.85735181623750201</v>
      </c>
      <c r="BP153" s="109">
        <v>0.29469041317648098</v>
      </c>
      <c r="BQ153" s="109">
        <v>1.2538141512507901</v>
      </c>
      <c r="BR153" s="109">
        <v>0.57450875790551303</v>
      </c>
      <c r="BS153" s="109">
        <v>0.20840862019894299</v>
      </c>
      <c r="BT153" s="109">
        <v>0.61851140009605798</v>
      </c>
      <c r="BU153" s="109">
        <v>8.4061766466954999E-2</v>
      </c>
      <c r="BV153" s="109">
        <v>0.363435520047584</v>
      </c>
      <c r="BW153" s="109">
        <v>8.3019580738078594E-2</v>
      </c>
      <c r="BX153" s="109">
        <v>0.206301911945377</v>
      </c>
      <c r="BY153" s="109">
        <v>4.7885146757576699E-2</v>
      </c>
      <c r="BZ153" s="109">
        <v>0.19822951943509001</v>
      </c>
      <c r="CA153" s="109">
        <v>3.0174532422725199E-2</v>
      </c>
      <c r="CB153" s="109">
        <v>0.38297103893481999</v>
      </c>
      <c r="CC153" s="109">
        <v>4.7876713199448202E-2</v>
      </c>
      <c r="CD153" s="109">
        <v>7.1899186639604595E-2</v>
      </c>
      <c r="CE153" s="109">
        <v>4.4957695797165097E-2</v>
      </c>
      <c r="CF153" s="123">
        <v>1.6580560053718201E-2</v>
      </c>
    </row>
    <row r="154" spans="1:84" x14ac:dyDescent="0.25">
      <c r="A154">
        <v>867</v>
      </c>
      <c r="B154">
        <v>150</v>
      </c>
      <c r="C154" s="120" t="s">
        <v>284</v>
      </c>
      <c r="D154">
        <v>44154</v>
      </c>
      <c r="E154" t="s">
        <v>178</v>
      </c>
      <c r="F154" t="s">
        <v>215</v>
      </c>
      <c r="G154" t="s">
        <v>179</v>
      </c>
      <c r="H154" s="109">
        <v>78.966938890757731</v>
      </c>
      <c r="I154">
        <v>3</v>
      </c>
      <c r="J154" s="140">
        <v>3.3166878672067202</v>
      </c>
      <c r="K154" s="141">
        <v>82482.361333841298</v>
      </c>
      <c r="L154" s="141">
        <v>31304.568892259798</v>
      </c>
      <c r="M154" s="141">
        <v>230720.134722121</v>
      </c>
      <c r="N154" s="141">
        <v>74.055143348300902</v>
      </c>
      <c r="O154" s="141">
        <v>14186.210318756001</v>
      </c>
      <c r="P154" s="141">
        <v>268.11825945700099</v>
      </c>
      <c r="Q154" s="141">
        <v>123.995436198424</v>
      </c>
      <c r="R154" s="141">
        <v>1132.3072532338899</v>
      </c>
      <c r="S154" s="141">
        <v>34.402017762057397</v>
      </c>
      <c r="T154" s="141">
        <v>70.084992567304795</v>
      </c>
      <c r="U154" s="141">
        <v>12.780990365356599</v>
      </c>
      <c r="V154" s="141" t="s">
        <v>182</v>
      </c>
      <c r="W154" s="141">
        <v>182.09227389596299</v>
      </c>
      <c r="X154" s="141">
        <v>21.0745392130165</v>
      </c>
      <c r="Y154" s="141">
        <v>112.277421458056</v>
      </c>
      <c r="Z154" s="141">
        <v>1.1494993338933801</v>
      </c>
      <c r="AA154" s="141" t="s">
        <v>182</v>
      </c>
      <c r="AB154" s="122" t="s">
        <v>182</v>
      </c>
      <c r="AC154" s="122">
        <v>10.444110359208899</v>
      </c>
      <c r="AD154" s="122">
        <v>34.842137797805201</v>
      </c>
      <c r="AE154" s="122">
        <v>5.7510763903936404</v>
      </c>
      <c r="AF154" s="122">
        <v>29.665939829889901</v>
      </c>
      <c r="AG154" s="122">
        <v>7.7743465261274496</v>
      </c>
      <c r="AH154" s="122">
        <v>2.5741897007308698</v>
      </c>
      <c r="AI154" s="122">
        <v>7.6984287143393901</v>
      </c>
      <c r="AJ154" s="122">
        <v>0.98217747680630496</v>
      </c>
      <c r="AK154" s="122">
        <v>5.3204792920358903</v>
      </c>
      <c r="AL154" s="122">
        <v>0.90920877843640202</v>
      </c>
      <c r="AM154" s="122">
        <v>2.0696712148129501</v>
      </c>
      <c r="AN154" s="122">
        <v>0.22714669847498001</v>
      </c>
      <c r="AO154" s="122">
        <v>1.31074474736949</v>
      </c>
      <c r="AP154" s="122">
        <v>0.18776142855498701</v>
      </c>
      <c r="AQ154" s="122">
        <v>4.6654826150839401</v>
      </c>
      <c r="AR154" s="122">
        <v>0.183223196634344</v>
      </c>
      <c r="AS154" s="122" t="s">
        <v>182</v>
      </c>
      <c r="AT154" s="122">
        <v>0.177291676868189</v>
      </c>
      <c r="AU154" s="142">
        <v>1.2848992890550401E-2</v>
      </c>
      <c r="AV154" s="140">
        <v>827.06508049137301</v>
      </c>
      <c r="AW154" s="109">
        <v>302.63854950793802</v>
      </c>
      <c r="AX154" s="109">
        <v>3190.5661918063001</v>
      </c>
      <c r="AY154" s="109">
        <v>1.23156744896411</v>
      </c>
      <c r="AZ154" s="109">
        <v>127.498163769245</v>
      </c>
      <c r="BA154" s="109">
        <v>2.4907285560285302</v>
      </c>
      <c r="BB154" s="109">
        <v>7.2222159779480002</v>
      </c>
      <c r="BC154" s="109">
        <v>14.044738121478501</v>
      </c>
      <c r="BD154" s="109">
        <v>1.17086034637556</v>
      </c>
      <c r="BE154" s="109">
        <v>2.1696942364773899</v>
      </c>
      <c r="BF154" s="109">
        <v>0.52722211819131903</v>
      </c>
      <c r="BG154" s="109">
        <v>6.4356621928687005E-2</v>
      </c>
      <c r="BH154" s="109">
        <v>2.0690779238461601</v>
      </c>
      <c r="BI154" s="109">
        <v>0.47377797903000801</v>
      </c>
      <c r="BJ154" s="109">
        <v>1.9146038021834899</v>
      </c>
      <c r="BK154" s="109">
        <v>0.119519168443424</v>
      </c>
      <c r="BL154" s="109">
        <v>1.46771084276093E-2</v>
      </c>
      <c r="BM154" s="109">
        <v>9.0484815002251002E-4</v>
      </c>
      <c r="BN154" s="109">
        <v>0.33805263921812501</v>
      </c>
      <c r="BO154" s="109">
        <v>0.63353728024918798</v>
      </c>
      <c r="BP154" s="109">
        <v>0.20198829212305899</v>
      </c>
      <c r="BQ154" s="109">
        <v>0.87076840552241197</v>
      </c>
      <c r="BR154" s="109">
        <v>0.60771025921008004</v>
      </c>
      <c r="BS154" s="109">
        <v>0.172132778973519</v>
      </c>
      <c r="BT154" s="109">
        <v>0.51490138856386303</v>
      </c>
      <c r="BU154" s="109">
        <v>6.9126721812704905E-2</v>
      </c>
      <c r="BV154" s="109">
        <v>0.337731944188919</v>
      </c>
      <c r="BW154" s="109">
        <v>7.6834916647859505E-2</v>
      </c>
      <c r="BX154" s="109">
        <v>0.164840969454603</v>
      </c>
      <c r="BY154" s="109">
        <v>3.2062020254267701E-2</v>
      </c>
      <c r="BZ154" s="109">
        <v>0.18602126113543499</v>
      </c>
      <c r="CA154" s="109">
        <v>3.2704752378122703E-2</v>
      </c>
      <c r="CB154" s="109">
        <v>0.23611899858061999</v>
      </c>
      <c r="CC154" s="109">
        <v>3.1474369367769497E-2</v>
      </c>
      <c r="CD154" s="109">
        <v>5.3730411995712803E-2</v>
      </c>
      <c r="CE154" s="109">
        <v>3.6811725000044301E-2</v>
      </c>
      <c r="CF154" s="123">
        <v>1.0332035329933899E-2</v>
      </c>
    </row>
    <row r="155" spans="1:84" x14ac:dyDescent="0.25">
      <c r="A155">
        <v>868</v>
      </c>
      <c r="B155">
        <v>151</v>
      </c>
      <c r="C155" s="120" t="s">
        <v>285</v>
      </c>
      <c r="D155">
        <v>44154</v>
      </c>
      <c r="E155" t="s">
        <v>185</v>
      </c>
      <c r="F155" t="s">
        <v>215</v>
      </c>
      <c r="G155" t="s">
        <v>179</v>
      </c>
      <c r="H155" s="109">
        <v>71.027597851193107</v>
      </c>
      <c r="I155">
        <v>5</v>
      </c>
      <c r="J155" s="140">
        <v>2.8426965609961701</v>
      </c>
      <c r="K155" s="141">
        <v>71821.362552958701</v>
      </c>
      <c r="L155" s="141">
        <v>41665.951852761602</v>
      </c>
      <c r="M155" s="141">
        <v>211547.22565143299</v>
      </c>
      <c r="N155" s="141">
        <v>121.961635849727</v>
      </c>
      <c r="O155" s="141">
        <v>19771.566904876501</v>
      </c>
      <c r="P155" s="141">
        <v>352.54943878071498</v>
      </c>
      <c r="Q155" s="141">
        <v>635.92347434871897</v>
      </c>
      <c r="R155" s="141">
        <v>876.09181933121397</v>
      </c>
      <c r="S155" s="141">
        <v>35.376761026969497</v>
      </c>
      <c r="T155" s="141">
        <v>104.384990327137</v>
      </c>
      <c r="U155" s="141">
        <v>17.346184888285698</v>
      </c>
      <c r="V155" s="141">
        <v>1.0480670162214201</v>
      </c>
      <c r="W155" s="141">
        <v>141.70997658234501</v>
      </c>
      <c r="X155" s="141">
        <v>26.601420860631201</v>
      </c>
      <c r="Y155" s="141">
        <v>199.043217041622</v>
      </c>
      <c r="Z155" s="141">
        <v>3.2601770055839698</v>
      </c>
      <c r="AA155" s="141" t="s">
        <v>182</v>
      </c>
      <c r="AB155" s="122">
        <v>9.1648320232455802</v>
      </c>
      <c r="AC155" s="122">
        <v>12.1058582292821</v>
      </c>
      <c r="AD155" s="122">
        <v>41.037413655930401</v>
      </c>
      <c r="AE155" s="122">
        <v>6.8625349343068303</v>
      </c>
      <c r="AF155" s="122">
        <v>35.1770582190155</v>
      </c>
      <c r="AG155" s="122">
        <v>9.7978506194163799</v>
      </c>
      <c r="AH155" s="122">
        <v>3.0744781651348601</v>
      </c>
      <c r="AI155" s="122">
        <v>9.4629860753621404</v>
      </c>
      <c r="AJ155" s="122">
        <v>1.1261444662293001</v>
      </c>
      <c r="AK155" s="122">
        <v>6.4372032460617499</v>
      </c>
      <c r="AL155" s="122">
        <v>1.1430762249248101</v>
      </c>
      <c r="AM155" s="122">
        <v>2.4174637606441798</v>
      </c>
      <c r="AN155" s="122">
        <v>0.30419921384506898</v>
      </c>
      <c r="AO155" s="122">
        <v>1.67963236665492</v>
      </c>
      <c r="AP155" s="122">
        <v>0.25752409902421303</v>
      </c>
      <c r="AQ155" s="122">
        <v>8.1804505816395796</v>
      </c>
      <c r="AR155" s="122">
        <v>0.45083700503434498</v>
      </c>
      <c r="AS155" s="122">
        <v>0.132092772665447</v>
      </c>
      <c r="AT155" s="122">
        <v>0.35361015401732598</v>
      </c>
      <c r="AU155" s="142">
        <v>5.6835301839487602E-2</v>
      </c>
      <c r="AV155" s="140">
        <v>1204.16938294186</v>
      </c>
      <c r="AW155" s="109">
        <v>872.06660674602097</v>
      </c>
      <c r="AX155" s="109">
        <v>5046.0574632059697</v>
      </c>
      <c r="AY155" s="109">
        <v>2.7939803823036402</v>
      </c>
      <c r="AZ155" s="109">
        <v>288.37576730069202</v>
      </c>
      <c r="BA155" s="109">
        <v>7.9015925869156201</v>
      </c>
      <c r="BB155" s="109">
        <v>28.839332073633599</v>
      </c>
      <c r="BC155" s="109">
        <v>24.410562912385299</v>
      </c>
      <c r="BD155" s="109">
        <v>1.55329125703457</v>
      </c>
      <c r="BE155" s="109">
        <v>4.4181166017873199</v>
      </c>
      <c r="BF155" s="109">
        <v>1.02874695681506</v>
      </c>
      <c r="BG155" s="109">
        <v>0.38405324454562001</v>
      </c>
      <c r="BH155" s="109">
        <v>3.5422077418925002</v>
      </c>
      <c r="BI155" s="109">
        <v>0.86849232638673501</v>
      </c>
      <c r="BJ155" s="109">
        <v>5.8028292735123896</v>
      </c>
      <c r="BK155" s="109">
        <v>0.54980861716127805</v>
      </c>
      <c r="BL155" s="109">
        <v>2.6701659546345801E-2</v>
      </c>
      <c r="BM155" s="109">
        <v>2.8141949248562601</v>
      </c>
      <c r="BN155" s="109">
        <v>0.43428488798981302</v>
      </c>
      <c r="BO155" s="109">
        <v>1.3775660982051801</v>
      </c>
      <c r="BP155" s="109">
        <v>0.29650775523582701</v>
      </c>
      <c r="BQ155" s="109">
        <v>1.6913572849227501</v>
      </c>
      <c r="BR155" s="109">
        <v>0.77774068499462301</v>
      </c>
      <c r="BS155" s="109">
        <v>0.23686594314504</v>
      </c>
      <c r="BT155" s="109">
        <v>0.95476316865690602</v>
      </c>
      <c r="BU155" s="109">
        <v>0.11157927199260501</v>
      </c>
      <c r="BV155" s="109">
        <v>0.57961427104448304</v>
      </c>
      <c r="BW155" s="109">
        <v>0.135186948977946</v>
      </c>
      <c r="BX155" s="109">
        <v>0.28888307326814699</v>
      </c>
      <c r="BY155" s="109">
        <v>4.7605900454024901E-2</v>
      </c>
      <c r="BZ155" s="109">
        <v>0.28201044571595701</v>
      </c>
      <c r="CA155" s="109">
        <v>5.4153605329895001E-2</v>
      </c>
      <c r="CB155" s="109">
        <v>0.60337888579940901</v>
      </c>
      <c r="CC155" s="109">
        <v>7.2684782956696198E-2</v>
      </c>
      <c r="CD155" s="109">
        <v>9.2297582452746996E-2</v>
      </c>
      <c r="CE155" s="109">
        <v>7.6014151191743498E-2</v>
      </c>
      <c r="CF155" s="123">
        <v>2.6764293721625001E-2</v>
      </c>
    </row>
    <row r="156" spans="1:84" x14ac:dyDescent="0.25">
      <c r="A156">
        <v>869</v>
      </c>
      <c r="B156">
        <v>152</v>
      </c>
      <c r="C156" s="120" t="s">
        <v>286</v>
      </c>
      <c r="D156">
        <v>44154</v>
      </c>
      <c r="E156" t="s">
        <v>185</v>
      </c>
      <c r="F156" t="s">
        <v>215</v>
      </c>
      <c r="G156" t="s">
        <v>179</v>
      </c>
      <c r="H156" s="109">
        <v>75.405857031114536</v>
      </c>
      <c r="I156">
        <v>1</v>
      </c>
      <c r="J156" s="140">
        <v>2.32285149279828</v>
      </c>
      <c r="K156" s="141">
        <v>70726.408335147498</v>
      </c>
      <c r="L156" s="141">
        <v>36542.747168332702</v>
      </c>
      <c r="M156" s="141">
        <v>225065.32661632201</v>
      </c>
      <c r="N156" s="141">
        <v>51.064657404724201</v>
      </c>
      <c r="O156" s="141">
        <v>15300.150404555699</v>
      </c>
      <c r="P156" s="141">
        <v>285.49276789461902</v>
      </c>
      <c r="Q156" s="141">
        <v>246.36487465997601</v>
      </c>
      <c r="R156" s="141">
        <v>1504.54042588419</v>
      </c>
      <c r="S156" s="141">
        <v>32.840264783918002</v>
      </c>
      <c r="T156" s="141">
        <v>58.846793460279102</v>
      </c>
      <c r="U156" s="141">
        <v>19.148188796774001</v>
      </c>
      <c r="V156" s="141" t="s">
        <v>182</v>
      </c>
      <c r="W156" s="141">
        <v>248.48628360501999</v>
      </c>
      <c r="X156" s="141">
        <v>29.872480120908602</v>
      </c>
      <c r="Y156" s="141">
        <v>306.11079806593301</v>
      </c>
      <c r="Z156" s="141">
        <v>2.8997611841517501</v>
      </c>
      <c r="AA156" s="141" t="s">
        <v>182</v>
      </c>
      <c r="AB156" s="122">
        <v>0.68327570163446105</v>
      </c>
      <c r="AC156" s="122">
        <v>24.0898272613138</v>
      </c>
      <c r="AD156" s="122">
        <v>72.547748869842593</v>
      </c>
      <c r="AE156" s="122">
        <v>10.5953652372744</v>
      </c>
      <c r="AF156" s="122">
        <v>49.051584913408803</v>
      </c>
      <c r="AG156" s="122">
        <v>11.419856551059</v>
      </c>
      <c r="AH156" s="122">
        <v>3.3961438425736898</v>
      </c>
      <c r="AI156" s="122">
        <v>10.241619601173801</v>
      </c>
      <c r="AJ156" s="122">
        <v>1.2962395272849201</v>
      </c>
      <c r="AK156" s="122">
        <v>6.9162576658396802</v>
      </c>
      <c r="AL156" s="122">
        <v>1.1819024823211399</v>
      </c>
      <c r="AM156" s="122">
        <v>2.9230480473996501</v>
      </c>
      <c r="AN156" s="122">
        <v>0.36644310091927201</v>
      </c>
      <c r="AO156" s="122">
        <v>2.18231880272505</v>
      </c>
      <c r="AP156" s="122">
        <v>0.30973035002840199</v>
      </c>
      <c r="AQ156" s="122">
        <v>10.3251065998697</v>
      </c>
      <c r="AR156" s="122">
        <v>0.483352495846542</v>
      </c>
      <c r="AS156" s="122">
        <v>0.19653737805570501</v>
      </c>
      <c r="AT156" s="122">
        <v>0.26857472214383399</v>
      </c>
      <c r="AU156" s="142">
        <v>3.7336161322427897E-2</v>
      </c>
      <c r="AV156" s="140">
        <v>909.51656744880097</v>
      </c>
      <c r="AW156" s="109">
        <v>324.58186816889901</v>
      </c>
      <c r="AX156" s="109">
        <v>4562.1650568674304</v>
      </c>
      <c r="AY156" s="109">
        <v>1.1963051924563199</v>
      </c>
      <c r="AZ156" s="109">
        <v>156.23212334375401</v>
      </c>
      <c r="BA156" s="109">
        <v>4.1279472977523897</v>
      </c>
      <c r="BB156" s="109">
        <v>17.821688996538199</v>
      </c>
      <c r="BC156" s="109">
        <v>20.747492399444901</v>
      </c>
      <c r="BD156" s="109">
        <v>1.2840820652532301</v>
      </c>
      <c r="BE156" s="109">
        <v>2.9782703560424801</v>
      </c>
      <c r="BF156" s="109">
        <v>0.84423085586901303</v>
      </c>
      <c r="BG156" s="109">
        <v>0.102645707597843</v>
      </c>
      <c r="BH156" s="109">
        <v>2.9925013380776502</v>
      </c>
      <c r="BI156" s="109">
        <v>0.67075546767081096</v>
      </c>
      <c r="BJ156" s="109">
        <v>6.2154524920085699</v>
      </c>
      <c r="BK156" s="109">
        <v>0.28359815807257399</v>
      </c>
      <c r="BL156" s="109">
        <v>1.6705368317930701E-2</v>
      </c>
      <c r="BM156" s="109">
        <v>0.307128366342801</v>
      </c>
      <c r="BN156" s="109">
        <v>0.62478958015354902</v>
      </c>
      <c r="BO156" s="109">
        <v>1.85015906324248</v>
      </c>
      <c r="BP156" s="109">
        <v>0.30117170353475697</v>
      </c>
      <c r="BQ156" s="109">
        <v>1.55642211908145</v>
      </c>
      <c r="BR156" s="109">
        <v>0.79893647569636095</v>
      </c>
      <c r="BS156" s="109">
        <v>0.21563013967347699</v>
      </c>
      <c r="BT156" s="109">
        <v>0.76952255000356096</v>
      </c>
      <c r="BU156" s="109">
        <v>0.11286267368386101</v>
      </c>
      <c r="BV156" s="109">
        <v>0.49664771969469002</v>
      </c>
      <c r="BW156" s="109">
        <v>8.8608050120178902E-2</v>
      </c>
      <c r="BX156" s="109">
        <v>0.21682174744126601</v>
      </c>
      <c r="BY156" s="109">
        <v>5.63560053215479E-2</v>
      </c>
      <c r="BZ156" s="109">
        <v>0.34513721127948799</v>
      </c>
      <c r="CA156" s="109">
        <v>4.8654683206115303E-2</v>
      </c>
      <c r="CB156" s="109">
        <v>0.52762017642589099</v>
      </c>
      <c r="CC156" s="109">
        <v>5.7384012231022803E-2</v>
      </c>
      <c r="CD156" s="109">
        <v>9.5826060595316301E-2</v>
      </c>
      <c r="CE156" s="109">
        <v>6.1723288991611801E-2</v>
      </c>
      <c r="CF156" s="123">
        <v>2.2785446085951601E-2</v>
      </c>
    </row>
    <row r="157" spans="1:84" x14ac:dyDescent="0.25">
      <c r="A157">
        <v>870</v>
      </c>
      <c r="B157">
        <v>153</v>
      </c>
      <c r="C157" s="120" t="s">
        <v>287</v>
      </c>
      <c r="D157">
        <v>44154</v>
      </c>
      <c r="E157" t="s">
        <v>184</v>
      </c>
      <c r="F157" t="s">
        <v>215</v>
      </c>
      <c r="G157" t="s">
        <v>179</v>
      </c>
      <c r="H157" s="109">
        <v>70.591540527486899</v>
      </c>
      <c r="I157">
        <v>5</v>
      </c>
      <c r="J157" s="140">
        <v>3.1798458567469998</v>
      </c>
      <c r="K157" s="141">
        <v>80430.746989063802</v>
      </c>
      <c r="L157" s="141">
        <v>30144.715896359401</v>
      </c>
      <c r="M157" s="141">
        <v>215707.79903991299</v>
      </c>
      <c r="N157" s="141">
        <v>143.69430135299601</v>
      </c>
      <c r="O157" s="141">
        <v>15289.2404873246</v>
      </c>
      <c r="P157" s="141">
        <v>290.92823235575798</v>
      </c>
      <c r="Q157" s="141">
        <v>1117.2186382535201</v>
      </c>
      <c r="R157" s="141">
        <v>1000.9829872551001</v>
      </c>
      <c r="S157" s="141">
        <v>37.239800546340199</v>
      </c>
      <c r="T157" s="141">
        <v>115.66590479188901</v>
      </c>
      <c r="U157" s="141">
        <v>14.202639214836701</v>
      </c>
      <c r="V157" s="141" t="s">
        <v>182</v>
      </c>
      <c r="W157" s="141">
        <v>116.304410001942</v>
      </c>
      <c r="X157" s="141">
        <v>26.7432618096549</v>
      </c>
      <c r="Y157" s="141">
        <v>198.290568090134</v>
      </c>
      <c r="Z157" s="141">
        <v>1.4018609400667099</v>
      </c>
      <c r="AA157" s="141" t="s">
        <v>182</v>
      </c>
      <c r="AB157" s="122">
        <v>0.27765406272487198</v>
      </c>
      <c r="AC157" s="122">
        <v>9.2273856923943498</v>
      </c>
      <c r="AD157" s="122">
        <v>31.7301082937059</v>
      </c>
      <c r="AE157" s="122">
        <v>5.6794500146795599</v>
      </c>
      <c r="AF157" s="122">
        <v>31.1231817616363</v>
      </c>
      <c r="AG157" s="122">
        <v>9.4556124650733704</v>
      </c>
      <c r="AH157" s="122">
        <v>2.7352886873035098</v>
      </c>
      <c r="AI157" s="122">
        <v>8.1738929941702505</v>
      </c>
      <c r="AJ157" s="122">
        <v>1.1681486780644801</v>
      </c>
      <c r="AK157" s="122">
        <v>6.3827946559646103</v>
      </c>
      <c r="AL157" s="122">
        <v>1.12085123191628</v>
      </c>
      <c r="AM157" s="122">
        <v>2.6091197594339901</v>
      </c>
      <c r="AN157" s="122">
        <v>0.33315492683992798</v>
      </c>
      <c r="AO157" s="122">
        <v>1.8766470850231001</v>
      </c>
      <c r="AP157" s="122">
        <v>0.24119358258345699</v>
      </c>
      <c r="AQ157" s="122">
        <v>8.3527765512564205</v>
      </c>
      <c r="AR157" s="122">
        <v>0.284805971485593</v>
      </c>
      <c r="AS157" s="122" t="s">
        <v>182</v>
      </c>
      <c r="AT157" s="122">
        <v>0.163715181550977</v>
      </c>
      <c r="AU157" s="142" t="s">
        <v>182</v>
      </c>
      <c r="AV157" s="140">
        <v>1469.89677037048</v>
      </c>
      <c r="AW157" s="109">
        <v>900.66613447555505</v>
      </c>
      <c r="AX157" s="109">
        <v>4571.2742444815203</v>
      </c>
      <c r="AY157" s="109">
        <v>2.3898979032958398</v>
      </c>
      <c r="AZ157" s="109">
        <v>452.692364197666</v>
      </c>
      <c r="BA157" s="109">
        <v>6.0819617207695096</v>
      </c>
      <c r="BB157" s="109">
        <v>33.405820484389402</v>
      </c>
      <c r="BC157" s="109">
        <v>13.460533007531801</v>
      </c>
      <c r="BD157" s="109">
        <v>1.0465634477049399</v>
      </c>
      <c r="BE157" s="109">
        <v>4.5226703285758898</v>
      </c>
      <c r="BF157" s="109">
        <v>0.83309140807112703</v>
      </c>
      <c r="BG157" s="109">
        <v>6.7128520212884304E-2</v>
      </c>
      <c r="BH157" s="109">
        <v>2.0342881141445002</v>
      </c>
      <c r="BI157" s="109">
        <v>0.74229402138009304</v>
      </c>
      <c r="BJ157" s="109">
        <v>6.2933840388333797</v>
      </c>
      <c r="BK157" s="109">
        <v>0.17028166755176699</v>
      </c>
      <c r="BL157" s="109">
        <v>1.7229967039737001E-2</v>
      </c>
      <c r="BM157" s="109">
        <v>0.223528369891699</v>
      </c>
      <c r="BN157" s="109">
        <v>0.41488859432428299</v>
      </c>
      <c r="BO157" s="109">
        <v>1.1456119717972899</v>
      </c>
      <c r="BP157" s="109">
        <v>0.248575305086948</v>
      </c>
      <c r="BQ157" s="109">
        <v>1.60239649167576</v>
      </c>
      <c r="BR157" s="109">
        <v>0.74536654726798901</v>
      </c>
      <c r="BS157" s="109">
        <v>0.211377813641075</v>
      </c>
      <c r="BT157" s="109">
        <v>0.68413761907953696</v>
      </c>
      <c r="BU157" s="109">
        <v>8.1625477633810506E-2</v>
      </c>
      <c r="BV157" s="109">
        <v>0.49535264358314601</v>
      </c>
      <c r="BW157" s="109">
        <v>8.2236605383472106E-2</v>
      </c>
      <c r="BX157" s="109">
        <v>0.21046199933953899</v>
      </c>
      <c r="BY157" s="109">
        <v>5.4249419516469402E-2</v>
      </c>
      <c r="BZ157" s="109">
        <v>0.30704180616785398</v>
      </c>
      <c r="CA157" s="109">
        <v>4.1256673736900798E-2</v>
      </c>
      <c r="CB157" s="109">
        <v>0.432732049282741</v>
      </c>
      <c r="CC157" s="109">
        <v>4.9894071200206599E-2</v>
      </c>
      <c r="CD157" s="109">
        <v>6.7701031204896303E-2</v>
      </c>
      <c r="CE157" s="109">
        <v>4.1686752979296297E-2</v>
      </c>
      <c r="CF157" s="123">
        <v>0</v>
      </c>
    </row>
    <row r="158" spans="1:84" x14ac:dyDescent="0.25">
      <c r="A158">
        <v>871</v>
      </c>
      <c r="B158">
        <v>154</v>
      </c>
      <c r="C158" s="120" t="s">
        <v>288</v>
      </c>
      <c r="D158">
        <v>44154</v>
      </c>
      <c r="E158" t="s">
        <v>184</v>
      </c>
      <c r="F158" t="s">
        <v>215</v>
      </c>
      <c r="G158" t="s">
        <v>179</v>
      </c>
      <c r="H158" s="109">
        <v>78.13318419897746</v>
      </c>
      <c r="I158">
        <v>5</v>
      </c>
      <c r="J158" s="140">
        <v>4.3134022129731404</v>
      </c>
      <c r="K158" s="141">
        <v>72645.036466737904</v>
      </c>
      <c r="L158" s="141">
        <v>41346.762197078497</v>
      </c>
      <c r="M158" s="141">
        <v>208641.519487838</v>
      </c>
      <c r="N158" s="141">
        <v>112.798069338061</v>
      </c>
      <c r="O158" s="141">
        <v>21440.0497515487</v>
      </c>
      <c r="P158" s="141">
        <v>400.90741311745199</v>
      </c>
      <c r="Q158" s="141">
        <v>726.35495870351895</v>
      </c>
      <c r="R158" s="141">
        <v>963.197565678866</v>
      </c>
      <c r="S158" s="141">
        <v>35.035328242855599</v>
      </c>
      <c r="T158" s="141">
        <v>90.246049804414199</v>
      </c>
      <c r="U158" s="141">
        <v>16.518390216423999</v>
      </c>
      <c r="V158" s="141">
        <v>1.2286252429094</v>
      </c>
      <c r="W158" s="141">
        <v>163.61358271361701</v>
      </c>
      <c r="X158" s="141">
        <v>30.7165513777895</v>
      </c>
      <c r="Y158" s="141">
        <v>254.69827191242501</v>
      </c>
      <c r="Z158" s="141">
        <v>6.5892280905671399</v>
      </c>
      <c r="AA158" s="141" t="s">
        <v>182</v>
      </c>
      <c r="AB158" s="122">
        <v>7.1141061776594396</v>
      </c>
      <c r="AC158" s="122">
        <v>21.045229197254098</v>
      </c>
      <c r="AD158" s="122">
        <v>59.122236915233302</v>
      </c>
      <c r="AE158" s="122">
        <v>9.3068519233461302</v>
      </c>
      <c r="AF158" s="122">
        <v>47.135536606875498</v>
      </c>
      <c r="AG158" s="122">
        <v>11.358463583567501</v>
      </c>
      <c r="AH158" s="122">
        <v>3.4704161077039202</v>
      </c>
      <c r="AI158" s="122">
        <v>12.2315093698778</v>
      </c>
      <c r="AJ158" s="122">
        <v>1.5356114901806901</v>
      </c>
      <c r="AK158" s="122">
        <v>7.8103798563118998</v>
      </c>
      <c r="AL158" s="122">
        <v>1.3440096648092199</v>
      </c>
      <c r="AM158" s="122">
        <v>2.7697346004839201</v>
      </c>
      <c r="AN158" s="122">
        <v>0.37221670797824102</v>
      </c>
      <c r="AO158" s="122">
        <v>2.11386002459603</v>
      </c>
      <c r="AP158" s="122">
        <v>0.29643908891103399</v>
      </c>
      <c r="AQ158" s="122">
        <v>10.124829881689701</v>
      </c>
      <c r="AR158" s="122">
        <v>0.77559144465602503</v>
      </c>
      <c r="AS158" s="122">
        <v>0.188477993742488</v>
      </c>
      <c r="AT158" s="122">
        <v>0.94556947080472498</v>
      </c>
      <c r="AU158" s="142">
        <v>0.117862941984354</v>
      </c>
      <c r="AV158" s="140">
        <v>710.27822804225298</v>
      </c>
      <c r="AW158" s="109">
        <v>2190.7670926487099</v>
      </c>
      <c r="AX158" s="109">
        <v>6729.726371883</v>
      </c>
      <c r="AY158" s="109">
        <v>4.6315739784164904</v>
      </c>
      <c r="AZ158" s="109">
        <v>943.38208723701098</v>
      </c>
      <c r="BA158" s="109">
        <v>15.8530017384436</v>
      </c>
      <c r="BB158" s="109">
        <v>98.790176578423996</v>
      </c>
      <c r="BC158" s="109">
        <v>36.121092888751697</v>
      </c>
      <c r="BD158" s="109">
        <v>2.39052534555656</v>
      </c>
      <c r="BE158" s="109">
        <v>7.29522302919717</v>
      </c>
      <c r="BF158" s="109">
        <v>1.48576876365487</v>
      </c>
      <c r="BG158" s="109">
        <v>0.77486367272817003</v>
      </c>
      <c r="BH158" s="109">
        <v>4.6715045917709901</v>
      </c>
      <c r="BI158" s="109">
        <v>2.3584507962891199</v>
      </c>
      <c r="BJ158" s="109">
        <v>19.601128256071298</v>
      </c>
      <c r="BK158" s="109">
        <v>2.1663117769903399</v>
      </c>
      <c r="BL158" s="109">
        <v>3.71857552154094E-2</v>
      </c>
      <c r="BM158" s="109">
        <v>3.41658511905207</v>
      </c>
      <c r="BN158" s="109">
        <v>1.5085555344804</v>
      </c>
      <c r="BO158" s="109">
        <v>4.0060579810814003</v>
      </c>
      <c r="BP158" s="109">
        <v>0.66088709771959897</v>
      </c>
      <c r="BQ158" s="109">
        <v>3.6296264108121199</v>
      </c>
      <c r="BR158" s="109">
        <v>1.66958904531301</v>
      </c>
      <c r="BS158" s="109">
        <v>0.36230381139119</v>
      </c>
      <c r="BT158" s="109">
        <v>1.7823226220971899</v>
      </c>
      <c r="BU158" s="109">
        <v>0.188223723119225</v>
      </c>
      <c r="BV158" s="109">
        <v>0.96674439879312801</v>
      </c>
      <c r="BW158" s="109">
        <v>0.194667917760001</v>
      </c>
      <c r="BX158" s="109">
        <v>0.219560373857693</v>
      </c>
      <c r="BY158" s="109">
        <v>9.1830489578686905E-2</v>
      </c>
      <c r="BZ158" s="109">
        <v>0.495132278522325</v>
      </c>
      <c r="CA158" s="109">
        <v>7.2749013225587994E-2</v>
      </c>
      <c r="CB158" s="109">
        <v>1.0703492504141401</v>
      </c>
      <c r="CC158" s="109">
        <v>0.13776307545792199</v>
      </c>
      <c r="CD158" s="109">
        <v>0.19135229576347901</v>
      </c>
      <c r="CE158" s="109">
        <v>0.209425593834001</v>
      </c>
      <c r="CF158" s="123">
        <v>5.3933336478600297E-2</v>
      </c>
    </row>
    <row r="159" spans="1:84" x14ac:dyDescent="0.25">
      <c r="A159">
        <v>872</v>
      </c>
      <c r="B159">
        <v>155</v>
      </c>
      <c r="C159" s="120" t="s">
        <v>289</v>
      </c>
      <c r="D159">
        <v>44154</v>
      </c>
      <c r="E159" t="s">
        <v>184</v>
      </c>
      <c r="F159" t="s">
        <v>215</v>
      </c>
      <c r="G159" t="s">
        <v>179</v>
      </c>
      <c r="H159" s="109">
        <v>74.83902775106867</v>
      </c>
      <c r="I159">
        <v>1</v>
      </c>
      <c r="J159" s="140">
        <v>3.08985396534132</v>
      </c>
      <c r="K159" s="141">
        <v>69619.382054322705</v>
      </c>
      <c r="L159" s="141">
        <v>30865.539963528401</v>
      </c>
      <c r="M159" s="141">
        <v>227259.70246506401</v>
      </c>
      <c r="N159" s="141">
        <v>93.694601540797393</v>
      </c>
      <c r="O159" s="141">
        <v>12398.3693838568</v>
      </c>
      <c r="P159" s="141">
        <v>332.97154582062598</v>
      </c>
      <c r="Q159" s="141">
        <v>468.37998924321801</v>
      </c>
      <c r="R159" s="141">
        <v>1981.4919494633</v>
      </c>
      <c r="S159" s="141">
        <v>37.997629555901597</v>
      </c>
      <c r="T159" s="141">
        <v>70.156903027691598</v>
      </c>
      <c r="U159" s="141">
        <v>18.877829740593501</v>
      </c>
      <c r="V159" s="141">
        <v>0.72209325167739002</v>
      </c>
      <c r="W159" s="141">
        <v>199.836821775955</v>
      </c>
      <c r="X159" s="141">
        <v>18.379434292708901</v>
      </c>
      <c r="Y159" s="141">
        <v>393.42464812086098</v>
      </c>
      <c r="Z159" s="141">
        <v>3.3692262169665299</v>
      </c>
      <c r="AA159" s="141" t="s">
        <v>182</v>
      </c>
      <c r="AB159" s="122">
        <v>13.937854662864201</v>
      </c>
      <c r="AC159" s="122">
        <v>14.4042186483245</v>
      </c>
      <c r="AD159" s="122">
        <v>37.144689299753203</v>
      </c>
      <c r="AE159" s="122">
        <v>5.4243214652662299</v>
      </c>
      <c r="AF159" s="122">
        <v>27.842608128422501</v>
      </c>
      <c r="AG159" s="122">
        <v>6.6133465931221904</v>
      </c>
      <c r="AH159" s="122">
        <v>1.7750579743224</v>
      </c>
      <c r="AI159" s="122">
        <v>6.6024935017002999</v>
      </c>
      <c r="AJ159" s="122">
        <v>0.72169740601354204</v>
      </c>
      <c r="AK159" s="122">
        <v>4.5621609159458396</v>
      </c>
      <c r="AL159" s="122">
        <v>0.72909896800326801</v>
      </c>
      <c r="AM159" s="122">
        <v>1.98687998570847</v>
      </c>
      <c r="AN159" s="122">
        <v>0.238760696083716</v>
      </c>
      <c r="AO159" s="122">
        <v>1.58731483102807</v>
      </c>
      <c r="AP159" s="122">
        <v>0.270985888231557</v>
      </c>
      <c r="AQ159" s="122">
        <v>10.4504071977407</v>
      </c>
      <c r="AR159" s="122">
        <v>0.31377698172677099</v>
      </c>
      <c r="AS159" s="122">
        <v>0.224247219555265</v>
      </c>
      <c r="AT159" s="122">
        <v>0.31135086447610899</v>
      </c>
      <c r="AU159" s="142">
        <v>6.1818189785497198E-2</v>
      </c>
      <c r="AV159" s="140">
        <v>3442.26843242529</v>
      </c>
      <c r="AW159" s="109">
        <v>1711.6206013052399</v>
      </c>
      <c r="AX159" s="109">
        <v>5442.4320001741298</v>
      </c>
      <c r="AY159" s="109">
        <v>7.5315339752748098</v>
      </c>
      <c r="AZ159" s="109">
        <v>1242.83711844141</v>
      </c>
      <c r="BA159" s="109">
        <v>9.6338809775979595</v>
      </c>
      <c r="BB159" s="109">
        <v>60.509104385625101</v>
      </c>
      <c r="BC159" s="109">
        <v>187.015982873143</v>
      </c>
      <c r="BD159" s="109">
        <v>1.5341766182205401</v>
      </c>
      <c r="BE159" s="109">
        <v>11.4459713137487</v>
      </c>
      <c r="BF159" s="109">
        <v>1.2403360855793499</v>
      </c>
      <c r="BG159" s="109">
        <v>0.219661227188091</v>
      </c>
      <c r="BH159" s="109">
        <v>7.1664586253434202</v>
      </c>
      <c r="BI159" s="109">
        <v>1.6249002945106701</v>
      </c>
      <c r="BJ159" s="109">
        <v>36.580419488070497</v>
      </c>
      <c r="BK159" s="109">
        <v>0.47325395361466299</v>
      </c>
      <c r="BL159" s="109">
        <v>4.1014785734077699E-2</v>
      </c>
      <c r="BM159" s="109">
        <v>2.4341492359331198</v>
      </c>
      <c r="BN159" s="109">
        <v>0.75203723176293102</v>
      </c>
      <c r="BO159" s="109">
        <v>1.78823025036809</v>
      </c>
      <c r="BP159" s="109">
        <v>0.44313644170270899</v>
      </c>
      <c r="BQ159" s="109">
        <v>2.8885442618565098</v>
      </c>
      <c r="BR159" s="109">
        <v>1.1834568266480601</v>
      </c>
      <c r="BS159" s="109">
        <v>0.29702948805235102</v>
      </c>
      <c r="BT159" s="109">
        <v>1.18838752249753</v>
      </c>
      <c r="BU159" s="109">
        <v>0.14236651413187801</v>
      </c>
      <c r="BV159" s="109">
        <v>0.58222039170140705</v>
      </c>
      <c r="BW159" s="109">
        <v>0.113343539704003</v>
      </c>
      <c r="BX159" s="109">
        <v>0.42375403303166898</v>
      </c>
      <c r="BY159" s="109">
        <v>7.1495332016129398E-2</v>
      </c>
      <c r="BZ159" s="109">
        <v>0.45150034371579501</v>
      </c>
      <c r="CA159" s="109">
        <v>7.6286548191449893E-2</v>
      </c>
      <c r="CB159" s="109">
        <v>1.2024583032306599</v>
      </c>
      <c r="CC159" s="109">
        <v>0.113874346299535</v>
      </c>
      <c r="CD159" s="109">
        <v>0.103167186557132</v>
      </c>
      <c r="CE159" s="109">
        <v>9.5806298752554003E-2</v>
      </c>
      <c r="CF159" s="123">
        <v>3.9630948939372003E-2</v>
      </c>
    </row>
    <row r="160" spans="1:84" x14ac:dyDescent="0.25">
      <c r="A160">
        <v>886</v>
      </c>
      <c r="B160">
        <v>156</v>
      </c>
      <c r="C160" s="120" t="s">
        <v>303</v>
      </c>
      <c r="D160">
        <v>44154</v>
      </c>
      <c r="E160" t="s">
        <v>178</v>
      </c>
      <c r="F160" t="s">
        <v>215</v>
      </c>
      <c r="G160" t="s">
        <v>179</v>
      </c>
      <c r="H160" s="109">
        <v>73.610352270834085</v>
      </c>
      <c r="I160">
        <v>0</v>
      </c>
      <c r="J160" s="140">
        <v>2.1828494662403499</v>
      </c>
      <c r="K160" s="141">
        <v>76106.014426430906</v>
      </c>
      <c r="L160" s="141">
        <v>35985.356917707097</v>
      </c>
      <c r="M160" s="141">
        <v>226902.72606357801</v>
      </c>
      <c r="N160" s="141">
        <v>49.889405575978898</v>
      </c>
      <c r="O160" s="141">
        <v>13526.3955504685</v>
      </c>
      <c r="P160" s="141">
        <v>259.89394815552902</v>
      </c>
      <c r="Q160" s="141" t="s">
        <v>182</v>
      </c>
      <c r="R160" s="141">
        <v>1442.1619356256001</v>
      </c>
      <c r="S160" s="141">
        <v>29.8970396453234</v>
      </c>
      <c r="T160" s="141">
        <v>13.670483176868199</v>
      </c>
      <c r="U160" s="141">
        <v>17.402857016627099</v>
      </c>
      <c r="V160" s="141" t="s">
        <v>182</v>
      </c>
      <c r="W160" s="141">
        <v>179.697475469311</v>
      </c>
      <c r="X160" s="141">
        <v>25.573613702560699</v>
      </c>
      <c r="Y160" s="141">
        <v>194.293092919841</v>
      </c>
      <c r="Z160" s="141">
        <v>1.34973212122024</v>
      </c>
      <c r="AA160" s="141" t="s">
        <v>182</v>
      </c>
      <c r="AB160" s="122" t="s">
        <v>182</v>
      </c>
      <c r="AC160" s="122">
        <v>12.4617923944576</v>
      </c>
      <c r="AD160" s="122">
        <v>41.9818392040699</v>
      </c>
      <c r="AE160" s="122">
        <v>6.8437097164529899</v>
      </c>
      <c r="AF160" s="122">
        <v>34.527384580940897</v>
      </c>
      <c r="AG160" s="122">
        <v>9.0638618012430108</v>
      </c>
      <c r="AH160" s="122">
        <v>2.66211570198011</v>
      </c>
      <c r="AI160" s="122">
        <v>7.8127863446410997</v>
      </c>
      <c r="AJ160" s="122">
        <v>1.09348170075769</v>
      </c>
      <c r="AK160" s="122">
        <v>5.7888919854183296</v>
      </c>
      <c r="AL160" s="122">
        <v>0.98685212201617301</v>
      </c>
      <c r="AM160" s="122">
        <v>2.3188580193592698</v>
      </c>
      <c r="AN160" s="122">
        <v>0.27786537062047501</v>
      </c>
      <c r="AO160" s="122">
        <v>1.6310873820366401</v>
      </c>
      <c r="AP160" s="122">
        <v>0.240536171977693</v>
      </c>
      <c r="AQ160" s="122">
        <v>7.0371762762175099</v>
      </c>
      <c r="AR160" s="122">
        <v>0.27477069008128302</v>
      </c>
      <c r="AS160" s="122" t="s">
        <v>182</v>
      </c>
      <c r="AT160" s="122">
        <v>9.8099374568128603E-2</v>
      </c>
      <c r="AU160" s="142">
        <v>1.24645996225029E-2</v>
      </c>
      <c r="AV160" s="140">
        <v>687.04759497719704</v>
      </c>
      <c r="AW160" s="109">
        <v>322.27423408429701</v>
      </c>
      <c r="AX160" s="109">
        <v>3547.4787843019199</v>
      </c>
      <c r="AY160" s="109">
        <v>0.85371951896502496</v>
      </c>
      <c r="AZ160" s="109">
        <v>120.493918218453</v>
      </c>
      <c r="BA160" s="109">
        <v>2.8334720689353201</v>
      </c>
      <c r="BB160" s="109">
        <v>2.3758578694993302</v>
      </c>
      <c r="BC160" s="109">
        <v>18.421759858834001</v>
      </c>
      <c r="BD160" s="109">
        <v>0.88396524672417598</v>
      </c>
      <c r="BE160" s="109">
        <v>1.27887440137382</v>
      </c>
      <c r="BF160" s="109">
        <v>0.72231577640858902</v>
      </c>
      <c r="BG160" s="109">
        <v>7.5496805725309299E-2</v>
      </c>
      <c r="BH160" s="109">
        <v>1.8304534168840401</v>
      </c>
      <c r="BI160" s="109">
        <v>0.54283440944699601</v>
      </c>
      <c r="BJ160" s="109">
        <v>2.5309485016745601</v>
      </c>
      <c r="BK160" s="109">
        <v>0.136035650569412</v>
      </c>
      <c r="BL160" s="109">
        <v>1.66789468055447E-2</v>
      </c>
      <c r="BM160" s="109">
        <v>2.93070792662487E-2</v>
      </c>
      <c r="BN160" s="109">
        <v>0.37185794762216601</v>
      </c>
      <c r="BO160" s="109">
        <v>0.82057359263012897</v>
      </c>
      <c r="BP160" s="109">
        <v>0.20436094931544899</v>
      </c>
      <c r="BQ160" s="109">
        <v>1.18198344503554</v>
      </c>
      <c r="BR160" s="109">
        <v>0.64612316610065101</v>
      </c>
      <c r="BS160" s="109">
        <v>0.159113779107212</v>
      </c>
      <c r="BT160" s="109">
        <v>0.61734895058744699</v>
      </c>
      <c r="BU160" s="109">
        <v>7.0730824445612295E-2</v>
      </c>
      <c r="BV160" s="109">
        <v>0.350355011771808</v>
      </c>
      <c r="BW160" s="109">
        <v>7.1468870565501094E-2</v>
      </c>
      <c r="BX160" s="109">
        <v>0.19835349943473099</v>
      </c>
      <c r="BY160" s="109">
        <v>4.0451024712719802E-2</v>
      </c>
      <c r="BZ160" s="109">
        <v>0.224277004498254</v>
      </c>
      <c r="CA160" s="109">
        <v>2.80223959774735E-2</v>
      </c>
      <c r="CB160" s="109">
        <v>0.37504408236701597</v>
      </c>
      <c r="CC160" s="109">
        <v>4.21699580967431E-2</v>
      </c>
      <c r="CD160" s="109">
        <v>5.4067952657465598E-2</v>
      </c>
      <c r="CE160" s="109">
        <v>2.47000834577474E-2</v>
      </c>
      <c r="CF160" s="123">
        <v>9.7019933869243805E-3</v>
      </c>
    </row>
    <row r="161" spans="1:84" x14ac:dyDescent="0.25">
      <c r="A161">
        <v>887</v>
      </c>
      <c r="B161">
        <v>157</v>
      </c>
      <c r="C161" s="120" t="s">
        <v>304</v>
      </c>
      <c r="D161">
        <v>44154</v>
      </c>
      <c r="E161" t="s">
        <v>185</v>
      </c>
      <c r="F161" t="s">
        <v>215</v>
      </c>
      <c r="G161" t="s">
        <v>179</v>
      </c>
      <c r="H161" s="109">
        <v>68.691046280654973</v>
      </c>
      <c r="I161">
        <v>5</v>
      </c>
      <c r="J161" s="140">
        <v>5.1625839526595696</v>
      </c>
      <c r="K161" s="141">
        <v>70331.534140315707</v>
      </c>
      <c r="L161" s="141">
        <v>47765.667583119299</v>
      </c>
      <c r="M161" s="141">
        <v>196362.95087805501</v>
      </c>
      <c r="N161" s="141">
        <v>103.76549437745101</v>
      </c>
      <c r="O161" s="141">
        <v>22098.9347334105</v>
      </c>
      <c r="P161" s="141">
        <v>431.19670757966497</v>
      </c>
      <c r="Q161" s="141">
        <v>1143.2016894389999</v>
      </c>
      <c r="R161" s="141">
        <v>932.97312665665095</v>
      </c>
      <c r="S161" s="141">
        <v>39.918003395172903</v>
      </c>
      <c r="T161" s="141">
        <v>95.638624133481002</v>
      </c>
      <c r="U161" s="141">
        <v>17.956099266649598</v>
      </c>
      <c r="V161" s="141">
        <v>1.6839507014972199</v>
      </c>
      <c r="W161" s="141">
        <v>146.46083905966699</v>
      </c>
      <c r="X161" s="141">
        <v>25.920880390116899</v>
      </c>
      <c r="Y161" s="141">
        <v>206.59153930189299</v>
      </c>
      <c r="Z161" s="141">
        <v>6.2639405923234701</v>
      </c>
      <c r="AA161" s="141">
        <v>8.5715160560894996E-2</v>
      </c>
      <c r="AB161" s="122">
        <v>9.0919248056615505</v>
      </c>
      <c r="AC161" s="122">
        <v>14.0318082078378</v>
      </c>
      <c r="AD161" s="122">
        <v>45.410336124187602</v>
      </c>
      <c r="AE161" s="122">
        <v>7.7471675495366004</v>
      </c>
      <c r="AF161" s="122">
        <v>37.680958380249301</v>
      </c>
      <c r="AG161" s="122">
        <v>9.0896906805658304</v>
      </c>
      <c r="AH161" s="122">
        <v>3.1345702785976499</v>
      </c>
      <c r="AI161" s="122">
        <v>8.2159526015242008</v>
      </c>
      <c r="AJ161" s="122">
        <v>1.1207426013695001</v>
      </c>
      <c r="AK161" s="122">
        <v>6.2662682917003503</v>
      </c>
      <c r="AL161" s="122">
        <v>1.0380949505935</v>
      </c>
      <c r="AM161" s="122">
        <v>2.3486155793241301</v>
      </c>
      <c r="AN161" s="122">
        <v>0.32198083593278598</v>
      </c>
      <c r="AO161" s="122">
        <v>1.83655484433184</v>
      </c>
      <c r="AP161" s="122">
        <v>0.18977152505763301</v>
      </c>
      <c r="AQ161" s="122">
        <v>8.0460433478790101</v>
      </c>
      <c r="AR161" s="122">
        <v>0.81684605275757105</v>
      </c>
      <c r="AS161" s="122">
        <v>0.16293999123035899</v>
      </c>
      <c r="AT161" s="122">
        <v>0.65637347721841099</v>
      </c>
      <c r="AU161" s="142">
        <v>0.139215931038603</v>
      </c>
      <c r="AV161" s="140">
        <v>7480.9175363162503</v>
      </c>
      <c r="AW161" s="109">
        <v>6503.28474815546</v>
      </c>
      <c r="AX161" s="109">
        <v>22282.998581750198</v>
      </c>
      <c r="AY161" s="109">
        <v>7.5711116880158302</v>
      </c>
      <c r="AZ161" s="109">
        <v>2299.4751957759199</v>
      </c>
      <c r="BA161" s="109">
        <v>39.371461115360397</v>
      </c>
      <c r="BB161" s="109">
        <v>175.14745662201199</v>
      </c>
      <c r="BC161" s="109">
        <v>92.968145859122998</v>
      </c>
      <c r="BD161" s="109">
        <v>6.9947859252885296</v>
      </c>
      <c r="BE161" s="109">
        <v>8.3240707813551307</v>
      </c>
      <c r="BF161" s="109">
        <v>2.4133806459802698</v>
      </c>
      <c r="BG161" s="109">
        <v>1.3668596022786901</v>
      </c>
      <c r="BH161" s="109">
        <v>19.921484756920801</v>
      </c>
      <c r="BI161" s="109">
        <v>4.0757570932537899</v>
      </c>
      <c r="BJ161" s="109">
        <v>18.922028277380701</v>
      </c>
      <c r="BK161" s="109">
        <v>3.1586047529800299</v>
      </c>
      <c r="BL161" s="109">
        <v>8.3850774265378195E-2</v>
      </c>
      <c r="BM161" s="109">
        <v>6.2841459904219201</v>
      </c>
      <c r="BN161" s="109">
        <v>2.6506277069740398</v>
      </c>
      <c r="BO161" s="109">
        <v>4.17179270882193</v>
      </c>
      <c r="BP161" s="109">
        <v>0.90497475068964905</v>
      </c>
      <c r="BQ161" s="109">
        <v>4.2792393478823598</v>
      </c>
      <c r="BR161" s="109">
        <v>1.3705417785482199</v>
      </c>
      <c r="BS161" s="109">
        <v>0.45279573680889801</v>
      </c>
      <c r="BT161" s="109">
        <v>1.4032087172365</v>
      </c>
      <c r="BU161" s="109">
        <v>0.18192991208071099</v>
      </c>
      <c r="BV161" s="109">
        <v>1.4875922126732699</v>
      </c>
      <c r="BW161" s="109">
        <v>0.211278406482199</v>
      </c>
      <c r="BX161" s="109">
        <v>0.52409587864059803</v>
      </c>
      <c r="BY161" s="109">
        <v>0.103021004105131</v>
      </c>
      <c r="BZ161" s="109">
        <v>0.417573728294798</v>
      </c>
      <c r="CA161" s="109">
        <v>8.3680983642000398E-2</v>
      </c>
      <c r="CB161" s="109">
        <v>0.73335182022623602</v>
      </c>
      <c r="CC161" s="109">
        <v>0.20677280233967901</v>
      </c>
      <c r="CD161" s="109">
        <v>0.206988154078178</v>
      </c>
      <c r="CE161" s="109">
        <v>0.37948788055016702</v>
      </c>
      <c r="CF161" s="123">
        <v>0.12631039296774799</v>
      </c>
    </row>
    <row r="162" spans="1:84" x14ac:dyDescent="0.25">
      <c r="A162">
        <v>888</v>
      </c>
      <c r="B162">
        <v>158</v>
      </c>
      <c r="C162" s="120" t="s">
        <v>305</v>
      </c>
      <c r="D162">
        <v>44154</v>
      </c>
      <c r="E162" t="s">
        <v>185</v>
      </c>
      <c r="F162" t="s">
        <v>215</v>
      </c>
      <c r="G162" t="s">
        <v>179</v>
      </c>
      <c r="H162" s="109">
        <v>69.891252635826035</v>
      </c>
      <c r="I162">
        <v>5</v>
      </c>
      <c r="J162" s="140">
        <v>2.0004710712015101</v>
      </c>
      <c r="K162" s="141">
        <v>73499.807306375602</v>
      </c>
      <c r="L162" s="141">
        <v>42123.248025444198</v>
      </c>
      <c r="M162" s="141">
        <v>211313.74508527</v>
      </c>
      <c r="N162" s="141">
        <v>120.895068992894</v>
      </c>
      <c r="O162" s="141">
        <v>19172.1160940878</v>
      </c>
      <c r="P162" s="141">
        <v>329.634478826085</v>
      </c>
      <c r="Q162" s="141">
        <v>1153.4846479257999</v>
      </c>
      <c r="R162" s="141">
        <v>964.61975596882201</v>
      </c>
      <c r="S162" s="141">
        <v>34.452864597253999</v>
      </c>
      <c r="T162" s="141">
        <v>103.404845927286</v>
      </c>
      <c r="U162" s="141">
        <v>17.208881846771799</v>
      </c>
      <c r="V162" s="141" t="s">
        <v>182</v>
      </c>
      <c r="W162" s="141">
        <v>137.30305294606899</v>
      </c>
      <c r="X162" s="141">
        <v>25.7555686540206</v>
      </c>
      <c r="Y162" s="141">
        <v>190.228581224587</v>
      </c>
      <c r="Z162" s="141">
        <v>1.60601044682866</v>
      </c>
      <c r="AA162" s="141" t="s">
        <v>182</v>
      </c>
      <c r="AB162" s="122" t="s">
        <v>182</v>
      </c>
      <c r="AC162" s="122">
        <v>10.8611577630457</v>
      </c>
      <c r="AD162" s="122">
        <v>37.0571808701512</v>
      </c>
      <c r="AE162" s="122">
        <v>6.16047193078753</v>
      </c>
      <c r="AF162" s="122">
        <v>35.325954662166197</v>
      </c>
      <c r="AG162" s="122">
        <v>8.8749932307442396</v>
      </c>
      <c r="AH162" s="122">
        <v>2.7822341387820702</v>
      </c>
      <c r="AI162" s="122">
        <v>8.9127724095417804</v>
      </c>
      <c r="AJ162" s="122">
        <v>1.1980842636621001</v>
      </c>
      <c r="AK162" s="122">
        <v>6.3272935162330599</v>
      </c>
      <c r="AL162" s="122">
        <v>1.0252427500766099</v>
      </c>
      <c r="AM162" s="122">
        <v>2.3907867287670301</v>
      </c>
      <c r="AN162" s="122">
        <v>0.28550876373580197</v>
      </c>
      <c r="AO162" s="122">
        <v>1.60202951928981</v>
      </c>
      <c r="AP162" s="122">
        <v>0.24219663506977901</v>
      </c>
      <c r="AQ162" s="122">
        <v>7.1082547384678501</v>
      </c>
      <c r="AR162" s="122">
        <v>0.32276655132612198</v>
      </c>
      <c r="AS162" s="122" t="s">
        <v>182</v>
      </c>
      <c r="AT162" s="122">
        <v>0.200327629662895</v>
      </c>
      <c r="AU162" s="142" t="s">
        <v>182</v>
      </c>
      <c r="AV162" s="140">
        <v>1608.9208416219701</v>
      </c>
      <c r="AW162" s="109">
        <v>674.36981018387803</v>
      </c>
      <c r="AX162" s="109">
        <v>4586.2419342050298</v>
      </c>
      <c r="AY162" s="109">
        <v>2.91094209847869</v>
      </c>
      <c r="AZ162" s="109">
        <v>480.74650735860803</v>
      </c>
      <c r="BA162" s="109">
        <v>5.5973408229035204</v>
      </c>
      <c r="BB162" s="109">
        <v>27.5011984980584</v>
      </c>
      <c r="BC162" s="109">
        <v>26.712092690865902</v>
      </c>
      <c r="BD162" s="109">
        <v>1.29396122699701</v>
      </c>
      <c r="BE162" s="109">
        <v>4.5148398085110601</v>
      </c>
      <c r="BF162" s="109">
        <v>0.85545592357389799</v>
      </c>
      <c r="BG162" s="109">
        <v>9.4182188231719602E-2</v>
      </c>
      <c r="BH162" s="109">
        <v>2.3413175922518898</v>
      </c>
      <c r="BI162" s="109">
        <v>0.80911040158811398</v>
      </c>
      <c r="BJ162" s="109">
        <v>4.1390989834953897</v>
      </c>
      <c r="BK162" s="109">
        <v>0.15309458815164401</v>
      </c>
      <c r="BL162" s="109">
        <v>2.2500350978284098E-2</v>
      </c>
      <c r="BM162" s="109">
        <v>7.43727855139074E-2</v>
      </c>
      <c r="BN162" s="109">
        <v>0.34330563743507703</v>
      </c>
      <c r="BO162" s="109">
        <v>0.99793240926023596</v>
      </c>
      <c r="BP162" s="109">
        <v>0.25221318800171899</v>
      </c>
      <c r="BQ162" s="109">
        <v>1.6066048829800099</v>
      </c>
      <c r="BR162" s="109">
        <v>0.80384380930746202</v>
      </c>
      <c r="BS162" s="109">
        <v>0.26406954610274902</v>
      </c>
      <c r="BT162" s="109">
        <v>0.65655480612415196</v>
      </c>
      <c r="BU162" s="109">
        <v>9.3148365757805607E-2</v>
      </c>
      <c r="BV162" s="109">
        <v>0.466432744992829</v>
      </c>
      <c r="BW162" s="109">
        <v>0.10424581564382999</v>
      </c>
      <c r="BX162" s="109">
        <v>0.24569568372973</v>
      </c>
      <c r="BY162" s="109">
        <v>5.3831748234857597E-2</v>
      </c>
      <c r="BZ162" s="109">
        <v>0.30538964762336201</v>
      </c>
      <c r="CA162" s="109">
        <v>4.1497636813565303E-2</v>
      </c>
      <c r="CB162" s="109">
        <v>0.41577206680255802</v>
      </c>
      <c r="CC162" s="109">
        <v>5.8654165571716599E-2</v>
      </c>
      <c r="CD162" s="109">
        <v>6.65704805135615E-2</v>
      </c>
      <c r="CE162" s="109">
        <v>4.2677195038023703E-2</v>
      </c>
      <c r="CF162" s="123">
        <v>8.6097875336849997E-3</v>
      </c>
    </row>
    <row r="163" spans="1:84" x14ac:dyDescent="0.25">
      <c r="A163">
        <v>889</v>
      </c>
      <c r="B163">
        <v>159</v>
      </c>
      <c r="C163" s="120" t="s">
        <v>306</v>
      </c>
      <c r="D163">
        <v>44154</v>
      </c>
      <c r="E163" t="s">
        <v>181</v>
      </c>
      <c r="F163" t="s">
        <v>215</v>
      </c>
      <c r="G163" t="s">
        <v>179</v>
      </c>
      <c r="H163" s="109">
        <v>66.584466549319316</v>
      </c>
      <c r="I163">
        <v>0</v>
      </c>
      <c r="J163" s="140">
        <v>2.3533071767388001</v>
      </c>
      <c r="K163" s="141">
        <v>63475.991697048798</v>
      </c>
      <c r="L163" s="141">
        <v>38385.5312776793</v>
      </c>
      <c r="M163" s="141">
        <v>222191.463599696</v>
      </c>
      <c r="N163" s="141">
        <v>29.228427299885499</v>
      </c>
      <c r="O163" s="141">
        <v>15838.320469995901</v>
      </c>
      <c r="P163" s="141">
        <v>283.73809454262801</v>
      </c>
      <c r="Q163" s="141" t="s">
        <v>182</v>
      </c>
      <c r="R163" s="141">
        <v>2490.6299371923301</v>
      </c>
      <c r="S163" s="141">
        <v>19.870494137511201</v>
      </c>
      <c r="T163" s="141" t="s">
        <v>182</v>
      </c>
      <c r="U163" s="141">
        <v>24.126398819527498</v>
      </c>
      <c r="V163" s="141" t="s">
        <v>182</v>
      </c>
      <c r="W163" s="141">
        <v>328.84334651687499</v>
      </c>
      <c r="X163" s="141">
        <v>46.049042375691997</v>
      </c>
      <c r="Y163" s="141">
        <v>635.95178431163004</v>
      </c>
      <c r="Z163" s="141">
        <v>6.19184220341997</v>
      </c>
      <c r="AA163" s="141" t="s">
        <v>182</v>
      </c>
      <c r="AB163" s="122">
        <v>4.59031360887589E-2</v>
      </c>
      <c r="AC163" s="122">
        <v>42.305276891763</v>
      </c>
      <c r="AD163" s="122">
        <v>123.56345318667501</v>
      </c>
      <c r="AE163" s="122">
        <v>17.906431814464302</v>
      </c>
      <c r="AF163" s="122">
        <v>77.056602683042698</v>
      </c>
      <c r="AG163" s="122">
        <v>15.3761040976042</v>
      </c>
      <c r="AH163" s="122">
        <v>4.5345866433064597</v>
      </c>
      <c r="AI163" s="122">
        <v>13.1529917376821</v>
      </c>
      <c r="AJ163" s="122">
        <v>1.7489778800751501</v>
      </c>
      <c r="AK163" s="122">
        <v>9.9276298386327397</v>
      </c>
      <c r="AL163" s="122">
        <v>1.8072543837703401</v>
      </c>
      <c r="AM163" s="122">
        <v>4.6696106823995898</v>
      </c>
      <c r="AN163" s="122">
        <v>0.62379593712482695</v>
      </c>
      <c r="AO163" s="122">
        <v>4.3289870258652003</v>
      </c>
      <c r="AP163" s="122">
        <v>0.61774261610032999</v>
      </c>
      <c r="AQ163" s="122">
        <v>18.418058405101899</v>
      </c>
      <c r="AR163" s="122">
        <v>0.99367327554889395</v>
      </c>
      <c r="AS163" s="122">
        <v>0.198653932899581</v>
      </c>
      <c r="AT163" s="122">
        <v>0.24900081652957501</v>
      </c>
      <c r="AU163" s="142">
        <v>3.51790115098101E-2</v>
      </c>
      <c r="AV163" s="140">
        <v>788.79563481335094</v>
      </c>
      <c r="AW163" s="109">
        <v>551.83470851179504</v>
      </c>
      <c r="AX163" s="109">
        <v>3756.47633806964</v>
      </c>
      <c r="AY163" s="109">
        <v>0.78047859564976296</v>
      </c>
      <c r="AZ163" s="109">
        <v>182.437678569535</v>
      </c>
      <c r="BA163" s="109">
        <v>4.0871876802055702</v>
      </c>
      <c r="BB163" s="109">
        <v>2.1063610943826601</v>
      </c>
      <c r="BC163" s="109">
        <v>36.398606972766501</v>
      </c>
      <c r="BD163" s="109">
        <v>0.82021872253583505</v>
      </c>
      <c r="BE163" s="109">
        <v>0.75557763937074396</v>
      </c>
      <c r="BF163" s="109">
        <v>1.1802390419186199</v>
      </c>
      <c r="BG163" s="109">
        <v>6.6641738801362399E-2</v>
      </c>
      <c r="BH163" s="109">
        <v>5.2612752764351702</v>
      </c>
      <c r="BI163" s="109">
        <v>1.11230014971138</v>
      </c>
      <c r="BJ163" s="109">
        <v>10.5767236821004</v>
      </c>
      <c r="BK163" s="109">
        <v>0.30019148299891402</v>
      </c>
      <c r="BL163" s="109">
        <v>1.9025310471265801E-2</v>
      </c>
      <c r="BM163" s="109">
        <v>8.5496991534755096E-2</v>
      </c>
      <c r="BN163" s="109">
        <v>0.93050158058801702</v>
      </c>
      <c r="BO163" s="109">
        <v>2.4715230538683999</v>
      </c>
      <c r="BP163" s="109">
        <v>0.42404363433224002</v>
      </c>
      <c r="BQ163" s="109">
        <v>2.68296392978429</v>
      </c>
      <c r="BR163" s="109">
        <v>1.0156250920029</v>
      </c>
      <c r="BS163" s="109">
        <v>0.278241114787595</v>
      </c>
      <c r="BT163" s="109">
        <v>0.94002191623412701</v>
      </c>
      <c r="BU163" s="109">
        <v>0.108663619948975</v>
      </c>
      <c r="BV163" s="109">
        <v>0.57078251803569502</v>
      </c>
      <c r="BW163" s="109">
        <v>0.112899645970676</v>
      </c>
      <c r="BX163" s="109">
        <v>0.321480400391292</v>
      </c>
      <c r="BY163" s="109">
        <v>4.5790933602426302E-2</v>
      </c>
      <c r="BZ163" s="109">
        <v>0.39579580691590799</v>
      </c>
      <c r="CA163" s="109">
        <v>6.8743252411559999E-2</v>
      </c>
      <c r="CB163" s="109">
        <v>0.86507824120383003</v>
      </c>
      <c r="CC163" s="109">
        <v>9.0326828655482194E-2</v>
      </c>
      <c r="CD163" s="109">
        <v>7.9945647778478499E-2</v>
      </c>
      <c r="CE163" s="109">
        <v>5.72296764874324E-2</v>
      </c>
      <c r="CF163" s="123">
        <v>2.0527193327337601E-2</v>
      </c>
    </row>
    <row r="164" spans="1:84" x14ac:dyDescent="0.25">
      <c r="A164">
        <v>890</v>
      </c>
      <c r="B164">
        <v>160</v>
      </c>
      <c r="C164" s="120" t="s">
        <v>307</v>
      </c>
      <c r="D164">
        <v>44154</v>
      </c>
      <c r="E164" t="s">
        <v>178</v>
      </c>
      <c r="F164" t="s">
        <v>215</v>
      </c>
      <c r="G164" t="s">
        <v>179</v>
      </c>
      <c r="H164" s="109">
        <v>75.663520754195446</v>
      </c>
      <c r="I164">
        <v>3</v>
      </c>
      <c r="J164" s="140">
        <v>3.6066037273395799</v>
      </c>
      <c r="K164" s="141">
        <v>75812.969246969296</v>
      </c>
      <c r="L164" s="141">
        <v>33731.226644410301</v>
      </c>
      <c r="M164" s="141">
        <v>224382.106762462</v>
      </c>
      <c r="N164" s="141">
        <v>60.188371776042899</v>
      </c>
      <c r="O164" s="141">
        <v>14601.290060081599</v>
      </c>
      <c r="P164" s="141">
        <v>267.76527499502799</v>
      </c>
      <c r="Q164" s="141">
        <v>4.4839749423292403</v>
      </c>
      <c r="R164" s="141">
        <v>1249.89846805512</v>
      </c>
      <c r="S164" s="141">
        <v>31.680312908198999</v>
      </c>
      <c r="T164" s="141">
        <v>27.039242350166401</v>
      </c>
      <c r="U164" s="141">
        <v>15.1515447334586</v>
      </c>
      <c r="V164" s="141" t="s">
        <v>182</v>
      </c>
      <c r="W164" s="141">
        <v>216.204076737203</v>
      </c>
      <c r="X164" s="141">
        <v>24.140020038786499</v>
      </c>
      <c r="Y164" s="141">
        <v>175.48749003867599</v>
      </c>
      <c r="Z164" s="141">
        <v>1.52622527298399</v>
      </c>
      <c r="AA164" s="141" t="s">
        <v>182</v>
      </c>
      <c r="AB164" s="122" t="s">
        <v>182</v>
      </c>
      <c r="AC164" s="122">
        <v>13.9384163586871</v>
      </c>
      <c r="AD164" s="122">
        <v>45.183501247961601</v>
      </c>
      <c r="AE164" s="122">
        <v>7.3429911162043497</v>
      </c>
      <c r="AF164" s="122">
        <v>36.696509916589697</v>
      </c>
      <c r="AG164" s="122">
        <v>9.6031115530939299</v>
      </c>
      <c r="AH164" s="122">
        <v>2.6991523572262102</v>
      </c>
      <c r="AI164" s="122">
        <v>8.1486111884869992</v>
      </c>
      <c r="AJ164" s="122">
        <v>1.0153094166274299</v>
      </c>
      <c r="AK164" s="122">
        <v>5.7432911764165402</v>
      </c>
      <c r="AL164" s="122">
        <v>0.96544371709890997</v>
      </c>
      <c r="AM164" s="122">
        <v>2.13705932985203</v>
      </c>
      <c r="AN164" s="122">
        <v>0.25353708916552498</v>
      </c>
      <c r="AO164" s="122">
        <v>1.37401097582311</v>
      </c>
      <c r="AP164" s="122">
        <v>0.20319443584274199</v>
      </c>
      <c r="AQ164" s="122">
        <v>6.4485203971999603</v>
      </c>
      <c r="AR164" s="122">
        <v>0.314923344330721</v>
      </c>
      <c r="AS164" s="122" t="s">
        <v>182</v>
      </c>
      <c r="AT164" s="122">
        <v>0.113646632600854</v>
      </c>
      <c r="AU164" s="142">
        <v>2.0757445397318899E-2</v>
      </c>
      <c r="AV164" s="140">
        <v>915.44126381719695</v>
      </c>
      <c r="AW164" s="109">
        <v>423.47093948246498</v>
      </c>
      <c r="AX164" s="109">
        <v>4400.8251928269201</v>
      </c>
      <c r="AY164" s="109">
        <v>1.2389745997909301</v>
      </c>
      <c r="AZ164" s="109">
        <v>151.86174359785801</v>
      </c>
      <c r="BA164" s="109">
        <v>3.5594018962854501</v>
      </c>
      <c r="BB164" s="109">
        <v>2.0559683705801799</v>
      </c>
      <c r="BC164" s="109">
        <v>19.304727806664399</v>
      </c>
      <c r="BD164" s="109">
        <v>0.96903634690372498</v>
      </c>
      <c r="BE164" s="109">
        <v>1.8969384755339</v>
      </c>
      <c r="BF164" s="109">
        <v>0.70401166348444899</v>
      </c>
      <c r="BG164" s="109">
        <v>7.0215075735532997E-2</v>
      </c>
      <c r="BH164" s="109">
        <v>2.4962305548119001</v>
      </c>
      <c r="BI164" s="109">
        <v>0.49141214017218499</v>
      </c>
      <c r="BJ164" s="109">
        <v>2.50358956016784</v>
      </c>
      <c r="BK164" s="109">
        <v>0.16026717973858201</v>
      </c>
      <c r="BL164" s="109">
        <v>1.84524452092007E-2</v>
      </c>
      <c r="BM164" s="109">
        <v>3.37796774576926E-2</v>
      </c>
      <c r="BN164" s="109">
        <v>0.39814170247514002</v>
      </c>
      <c r="BO164" s="109">
        <v>0.83589400096344202</v>
      </c>
      <c r="BP164" s="109">
        <v>0.213322113016957</v>
      </c>
      <c r="BQ164" s="109">
        <v>1.1865921434419999</v>
      </c>
      <c r="BR164" s="109">
        <v>0.50330300571117803</v>
      </c>
      <c r="BS164" s="109">
        <v>0.184604718319271</v>
      </c>
      <c r="BT164" s="109">
        <v>0.48332540553877201</v>
      </c>
      <c r="BU164" s="109">
        <v>7.6093722742827594E-2</v>
      </c>
      <c r="BV164" s="109">
        <v>0.29262362627413901</v>
      </c>
      <c r="BW164" s="109">
        <v>8.4144467251653796E-2</v>
      </c>
      <c r="BX164" s="109">
        <v>0.18059337482669199</v>
      </c>
      <c r="BY164" s="109">
        <v>2.5527769608993701E-2</v>
      </c>
      <c r="BZ164" s="109">
        <v>0.17093574995482499</v>
      </c>
      <c r="CA164" s="109">
        <v>3.0474849106106199E-2</v>
      </c>
      <c r="CB164" s="109">
        <v>0.31279750180712901</v>
      </c>
      <c r="CC164" s="109">
        <v>4.4074903627152599E-2</v>
      </c>
      <c r="CD164" s="109">
        <v>4.7913017250687098E-2</v>
      </c>
      <c r="CE164" s="109">
        <v>2.82287666491867E-2</v>
      </c>
      <c r="CF164" s="123">
        <v>1.23696866170204E-2</v>
      </c>
    </row>
    <row r="165" spans="1:84" x14ac:dyDescent="0.25">
      <c r="A165">
        <v>891</v>
      </c>
      <c r="B165">
        <v>161</v>
      </c>
      <c r="C165" s="120" t="s">
        <v>308</v>
      </c>
      <c r="D165">
        <v>44154</v>
      </c>
      <c r="E165" t="s">
        <v>178</v>
      </c>
      <c r="F165" t="s">
        <v>215</v>
      </c>
      <c r="G165" t="s">
        <v>179</v>
      </c>
      <c r="H165" s="109">
        <v>66.931464114992991</v>
      </c>
      <c r="I165">
        <v>1</v>
      </c>
      <c r="J165" s="140">
        <v>2.8123435074482499</v>
      </c>
      <c r="K165" s="141">
        <v>62277.289919752999</v>
      </c>
      <c r="L165" s="141">
        <v>48916.897822594197</v>
      </c>
      <c r="M165" s="141">
        <v>207894.149423222</v>
      </c>
      <c r="N165" s="141">
        <v>44.316971432105099</v>
      </c>
      <c r="O165" s="141">
        <v>21228.165265154501</v>
      </c>
      <c r="P165" s="141">
        <v>334.06859151059501</v>
      </c>
      <c r="Q165" s="141">
        <v>14.0199839911813</v>
      </c>
      <c r="R165" s="141">
        <v>1996.85235617693</v>
      </c>
      <c r="S165" s="141">
        <v>26.984817803742999</v>
      </c>
      <c r="T165" s="141">
        <v>13.0726758252192</v>
      </c>
      <c r="U165" s="141">
        <v>23.481694990139601</v>
      </c>
      <c r="V165" s="141" t="s">
        <v>182</v>
      </c>
      <c r="W165" s="141">
        <v>369.629359280806</v>
      </c>
      <c r="X165" s="141">
        <v>67.568385604251702</v>
      </c>
      <c r="Y165" s="141">
        <v>503.65056639143802</v>
      </c>
      <c r="Z165" s="141">
        <v>8.3457550391003696</v>
      </c>
      <c r="AA165" s="141" t="s">
        <v>182</v>
      </c>
      <c r="AB165" s="122" t="s">
        <v>182</v>
      </c>
      <c r="AC165" s="122">
        <v>46.136376106335497</v>
      </c>
      <c r="AD165" s="122">
        <v>157.654228506377</v>
      </c>
      <c r="AE165" s="122">
        <v>24.940300340512099</v>
      </c>
      <c r="AF165" s="122">
        <v>114.55362236046101</v>
      </c>
      <c r="AG165" s="122">
        <v>26.140895509715101</v>
      </c>
      <c r="AH165" s="122">
        <v>7.3889458100641203</v>
      </c>
      <c r="AI165" s="122">
        <v>22.9897925772548</v>
      </c>
      <c r="AJ165" s="122">
        <v>2.8314386224513401</v>
      </c>
      <c r="AK165" s="122">
        <v>15.6494240151052</v>
      </c>
      <c r="AL165" s="122">
        <v>2.6068717096285501</v>
      </c>
      <c r="AM165" s="122">
        <v>6.6846601944178001</v>
      </c>
      <c r="AN165" s="122">
        <v>0.85060436411968099</v>
      </c>
      <c r="AO165" s="122">
        <v>5.1327433613190001</v>
      </c>
      <c r="AP165" s="122">
        <v>0.667556969701388</v>
      </c>
      <c r="AQ165" s="122">
        <v>17.228308573888501</v>
      </c>
      <c r="AR165" s="122">
        <v>1.9025464236374401</v>
      </c>
      <c r="AS165" s="122" t="s">
        <v>182</v>
      </c>
      <c r="AT165" s="122">
        <v>0.36835255781237602</v>
      </c>
      <c r="AU165" s="142">
        <v>4.0153501540565302E-2</v>
      </c>
      <c r="AV165" s="140">
        <v>967.15826697676005</v>
      </c>
      <c r="AW165" s="109">
        <v>967.06257766502404</v>
      </c>
      <c r="AX165" s="109">
        <v>4140.1624105136998</v>
      </c>
      <c r="AY165" s="109">
        <v>1.11093728689755</v>
      </c>
      <c r="AZ165" s="109">
        <v>302.92342332290298</v>
      </c>
      <c r="BA165" s="109">
        <v>7.5025917167069398</v>
      </c>
      <c r="BB165" s="109">
        <v>2.9904820010172899</v>
      </c>
      <c r="BC165" s="109">
        <v>47.901348451109001</v>
      </c>
      <c r="BD165" s="109">
        <v>1.08438941282059</v>
      </c>
      <c r="BE165" s="109">
        <v>1.2630501613326599</v>
      </c>
      <c r="BF165" s="109">
        <v>1.0221343805360501</v>
      </c>
      <c r="BG165" s="109">
        <v>8.2747082860828602E-2</v>
      </c>
      <c r="BH165" s="109">
        <v>5.04270040453327</v>
      </c>
      <c r="BI165" s="109">
        <v>2.29821009862142</v>
      </c>
      <c r="BJ165" s="109">
        <v>6.6245470911180897</v>
      </c>
      <c r="BK165" s="109">
        <v>0.355130070331722</v>
      </c>
      <c r="BL165" s="109">
        <v>2.6495287633224601E-2</v>
      </c>
      <c r="BM165" s="109">
        <v>7.5265547296915203E-2</v>
      </c>
      <c r="BN165" s="109">
        <v>1.2670402784396599</v>
      </c>
      <c r="BO165" s="109">
        <v>3.6653308683904302</v>
      </c>
      <c r="BP165" s="109">
        <v>0.83571431641504401</v>
      </c>
      <c r="BQ165" s="109">
        <v>4.1859306633839397</v>
      </c>
      <c r="BR165" s="109">
        <v>1.2306037774999801</v>
      </c>
      <c r="BS165" s="109">
        <v>0.44804616846015899</v>
      </c>
      <c r="BT165" s="109">
        <v>1.3419953334371599</v>
      </c>
      <c r="BU165" s="109">
        <v>0.14721932201288199</v>
      </c>
      <c r="BV165" s="109">
        <v>0.76609039021573699</v>
      </c>
      <c r="BW165" s="109">
        <v>0.20821568859225301</v>
      </c>
      <c r="BX165" s="109">
        <v>0.45368690513867299</v>
      </c>
      <c r="BY165" s="109">
        <v>8.3908910069853598E-2</v>
      </c>
      <c r="BZ165" s="109">
        <v>0.56328299521978997</v>
      </c>
      <c r="CA165" s="109">
        <v>7.9671966180497003E-2</v>
      </c>
      <c r="CB165" s="109">
        <v>0.68548220470960397</v>
      </c>
      <c r="CC165" s="109">
        <v>0.136884121516193</v>
      </c>
      <c r="CD165" s="109">
        <v>6.7080397789405499E-2</v>
      </c>
      <c r="CE165" s="109">
        <v>6.4596406520975203E-2</v>
      </c>
      <c r="CF165" s="123">
        <v>2.2637585514195702E-2</v>
      </c>
    </row>
    <row r="166" spans="1:84" x14ac:dyDescent="0.25">
      <c r="A166">
        <v>892</v>
      </c>
      <c r="B166">
        <v>162</v>
      </c>
      <c r="C166" s="120" t="s">
        <v>309</v>
      </c>
      <c r="D166">
        <v>44154</v>
      </c>
      <c r="E166" t="s">
        <v>183</v>
      </c>
      <c r="F166" t="s">
        <v>215</v>
      </c>
      <c r="G166" t="s">
        <v>179</v>
      </c>
      <c r="H166" s="109">
        <v>77.454224396452247</v>
      </c>
      <c r="I166">
        <v>5</v>
      </c>
      <c r="J166" s="140">
        <v>3.0428000000000002</v>
      </c>
      <c r="K166" s="141">
        <v>72454.559999999998</v>
      </c>
      <c r="L166" s="141">
        <v>43985.19</v>
      </c>
      <c r="M166" s="141">
        <v>206380.17</v>
      </c>
      <c r="N166" s="141">
        <v>115.2471</v>
      </c>
      <c r="O166" s="141">
        <v>20137.9673</v>
      </c>
      <c r="P166" s="141">
        <v>363.1481</v>
      </c>
      <c r="Q166" s="141">
        <v>1150.0876000000001</v>
      </c>
      <c r="R166" s="141">
        <v>954.17550000000006</v>
      </c>
      <c r="S166" s="141">
        <v>36.255099999999999</v>
      </c>
      <c r="T166" s="141">
        <v>100.83920000000001</v>
      </c>
      <c r="U166" s="141">
        <v>17.4575</v>
      </c>
      <c r="W166" s="141">
        <v>140.3228</v>
      </c>
      <c r="X166" s="141">
        <v>25.812799999999999</v>
      </c>
      <c r="Y166" s="141">
        <v>195.62879999999899</v>
      </c>
      <c r="Z166" s="141">
        <v>3.1444999999999999</v>
      </c>
      <c r="AC166" s="122">
        <v>11.906099999999901</v>
      </c>
      <c r="AD166" s="122">
        <v>39.8155</v>
      </c>
      <c r="AE166" s="122">
        <v>6.6847000000000003</v>
      </c>
      <c r="AF166" s="122">
        <v>36.105499999999999</v>
      </c>
      <c r="AG166" s="122">
        <v>8.9425999999999899</v>
      </c>
      <c r="AH166" s="122">
        <v>2.89549999999999</v>
      </c>
      <c r="AI166" s="122">
        <v>8.6822999999999997</v>
      </c>
      <c r="AJ166" s="122">
        <v>1.1736</v>
      </c>
      <c r="AK166" s="122">
        <v>6.3102</v>
      </c>
      <c r="AL166" s="122">
        <v>1.0333000000000001</v>
      </c>
      <c r="AM166" s="122">
        <v>2.3767999999999998</v>
      </c>
      <c r="AN166" s="122">
        <v>0.2999</v>
      </c>
      <c r="AO166" s="122">
        <v>1.6792</v>
      </c>
      <c r="AP166" s="122">
        <v>0.2235</v>
      </c>
      <c r="AQ166" s="122">
        <v>7.4202000000000004</v>
      </c>
      <c r="AR166" s="122">
        <v>0.48499999999999999</v>
      </c>
      <c r="AT166" s="122">
        <v>0.3518</v>
      </c>
      <c r="AU166" s="142"/>
      <c r="AV166" s="140">
        <v>3546.76</v>
      </c>
      <c r="AW166" s="109">
        <v>2597.5700000000002</v>
      </c>
      <c r="AX166" s="109">
        <v>10426.01</v>
      </c>
      <c r="AY166" s="109">
        <v>4.4478</v>
      </c>
      <c r="AZ166" s="109">
        <v>1080.9309000000001</v>
      </c>
      <c r="BA166" s="109">
        <v>16.7441</v>
      </c>
      <c r="BB166" s="109">
        <v>76.224500000000006</v>
      </c>
      <c r="BC166" s="109">
        <v>48.575800000000001</v>
      </c>
      <c r="BD166" s="109">
        <v>3.1709999999999998</v>
      </c>
      <c r="BE166" s="109">
        <v>5.7672999999999996</v>
      </c>
      <c r="BF166" s="109">
        <v>1.3714999999999999</v>
      </c>
      <c r="BG166" s="109">
        <v>0.51239999999999997</v>
      </c>
      <c r="BH166" s="109">
        <v>8.1414000000000009</v>
      </c>
      <c r="BI166" s="109">
        <v>1.8891</v>
      </c>
      <c r="BJ166" s="109">
        <v>9.0174000000000003</v>
      </c>
      <c r="BK166" s="109">
        <v>1.1433</v>
      </c>
      <c r="BL166" s="109">
        <v>3.9800000000000002E-2</v>
      </c>
      <c r="BM166" s="109">
        <v>2.1193</v>
      </c>
      <c r="BN166" s="109">
        <v>1.1023000000000001</v>
      </c>
      <c r="BO166" s="109">
        <v>2.0461</v>
      </c>
      <c r="BP166" s="109">
        <v>0.46450000000000002</v>
      </c>
      <c r="BQ166" s="109">
        <v>2.4910999999999999</v>
      </c>
      <c r="BR166" s="109">
        <v>0.98809999999999998</v>
      </c>
      <c r="BS166" s="109">
        <v>0.32269999999999999</v>
      </c>
      <c r="BT166" s="109">
        <v>0.9042</v>
      </c>
      <c r="BU166" s="109">
        <v>0.1197</v>
      </c>
      <c r="BV166" s="109">
        <v>0.80659999999999998</v>
      </c>
      <c r="BW166" s="109">
        <v>0.1363</v>
      </c>
      <c r="BX166" s="109">
        <v>0.33910000000000001</v>
      </c>
      <c r="BY166" s="109">
        <v>6.6500000000000004E-2</v>
      </c>
      <c r="BZ166" s="109">
        <v>0.3463</v>
      </c>
      <c r="CA166" s="109">
        <v>5.3199999999999997E-2</v>
      </c>
      <c r="CB166" s="109">
        <v>0.52229999999999999</v>
      </c>
      <c r="CC166" s="109">
        <v>0.1095</v>
      </c>
      <c r="CD166" s="109">
        <v>0.1162</v>
      </c>
      <c r="CE166" s="109">
        <v>0.1522</v>
      </c>
      <c r="CF166" s="123">
        <v>4.9599999999999998E-2</v>
      </c>
    </row>
    <row r="167" spans="1:84" x14ac:dyDescent="0.25">
      <c r="A167">
        <v>893</v>
      </c>
      <c r="B167">
        <v>163</v>
      </c>
      <c r="C167" s="120" t="s">
        <v>310</v>
      </c>
      <c r="D167">
        <v>44154</v>
      </c>
      <c r="E167" t="s">
        <v>185</v>
      </c>
      <c r="F167" t="s">
        <v>215</v>
      </c>
      <c r="G167" t="s">
        <v>179</v>
      </c>
      <c r="H167" s="109">
        <v>71.537359336188302</v>
      </c>
      <c r="I167">
        <v>5</v>
      </c>
      <c r="J167" s="140">
        <v>2.0077243112090399</v>
      </c>
      <c r="K167" s="141">
        <v>77296.260716588193</v>
      </c>
      <c r="L167" s="141">
        <v>37186.308829681002</v>
      </c>
      <c r="M167" s="141">
        <v>222346.80655895799</v>
      </c>
      <c r="N167" s="141">
        <v>119.73163067011799</v>
      </c>
      <c r="O167" s="141">
        <v>16012.870286872199</v>
      </c>
      <c r="P167" s="141">
        <v>316.58393149616302</v>
      </c>
      <c r="Q167" s="141">
        <v>1091.4353556569399</v>
      </c>
      <c r="R167" s="141">
        <v>921.38074032703605</v>
      </c>
      <c r="S167" s="141">
        <v>36.494970882829698</v>
      </c>
      <c r="T167" s="141">
        <v>124.425129961244</v>
      </c>
      <c r="U167" s="141">
        <v>15.705844742143899</v>
      </c>
      <c r="V167" s="141" t="s">
        <v>182</v>
      </c>
      <c r="W167" s="141">
        <v>140.37666431870801</v>
      </c>
      <c r="X167" s="141">
        <v>25.553491604944099</v>
      </c>
      <c r="Y167" s="141">
        <v>161.89499615179199</v>
      </c>
      <c r="Z167" s="141">
        <v>1.3917546745519001</v>
      </c>
      <c r="AA167" s="141" t="s">
        <v>182</v>
      </c>
      <c r="AB167" s="122">
        <v>0.28510417256037501</v>
      </c>
      <c r="AC167" s="122">
        <v>10.652271491515901</v>
      </c>
      <c r="AD167" s="122">
        <v>37.4286096953903</v>
      </c>
      <c r="AE167" s="122">
        <v>6.2970634606282401</v>
      </c>
      <c r="AF167" s="122">
        <v>33.440101227183199</v>
      </c>
      <c r="AG167" s="122">
        <v>8.7795300878628009</v>
      </c>
      <c r="AH167" s="122">
        <v>2.8568671294413002</v>
      </c>
      <c r="AI167" s="122">
        <v>8.6945381060878599</v>
      </c>
      <c r="AJ167" s="122">
        <v>1.1691380215263401</v>
      </c>
      <c r="AK167" s="122">
        <v>6.4767178984371396</v>
      </c>
      <c r="AL167" s="122">
        <v>1.0578773503179799</v>
      </c>
      <c r="AM167" s="122">
        <v>2.4911634315718101</v>
      </c>
      <c r="AN167" s="122">
        <v>0.28333621125603498</v>
      </c>
      <c r="AO167" s="122">
        <v>1.44105329969678</v>
      </c>
      <c r="AP167" s="122">
        <v>0.187430658254259</v>
      </c>
      <c r="AQ167" s="122">
        <v>6.3327054076870599</v>
      </c>
      <c r="AR167" s="122">
        <v>0.21206805975552701</v>
      </c>
      <c r="AS167" s="122" t="s">
        <v>182</v>
      </c>
      <c r="AT167" s="122">
        <v>0.13378080962679501</v>
      </c>
      <c r="AU167" s="142">
        <v>2.16251866638188E-2</v>
      </c>
      <c r="AV167" s="140">
        <v>855.32302535747999</v>
      </c>
      <c r="AW167" s="109">
        <v>490.87050735912601</v>
      </c>
      <c r="AX167" s="109">
        <v>3767.56067816731</v>
      </c>
      <c r="AY167" s="109">
        <v>2.3579918780084701</v>
      </c>
      <c r="AZ167" s="109">
        <v>274.57582368713901</v>
      </c>
      <c r="BA167" s="109">
        <v>4.4070530292344001</v>
      </c>
      <c r="BB167" s="109">
        <v>23.461828055423499</v>
      </c>
      <c r="BC167" s="109">
        <v>24.1193095467444</v>
      </c>
      <c r="BD167" s="109">
        <v>1.0579218406722</v>
      </c>
      <c r="BE167" s="109">
        <v>4.14202338325802</v>
      </c>
      <c r="BF167" s="109">
        <v>0.64647122998754702</v>
      </c>
      <c r="BG167" s="109">
        <v>7.5162917300059598E-2</v>
      </c>
      <c r="BH167" s="109">
        <v>3.3404008639727598</v>
      </c>
      <c r="BI167" s="109">
        <v>0.83148945089715798</v>
      </c>
      <c r="BJ167" s="109">
        <v>3.2971007728878101</v>
      </c>
      <c r="BK167" s="109">
        <v>0.127244498311572</v>
      </c>
      <c r="BL167" s="109">
        <v>1.9675393898331801E-2</v>
      </c>
      <c r="BM167" s="109">
        <v>0.16777213667605301</v>
      </c>
      <c r="BN167" s="109">
        <v>0.42399183961172598</v>
      </c>
      <c r="BO167" s="109">
        <v>1.26915409090839</v>
      </c>
      <c r="BP167" s="109">
        <v>0.27404524565058003</v>
      </c>
      <c r="BQ167" s="109">
        <v>1.4484129459838899</v>
      </c>
      <c r="BR167" s="109">
        <v>0.60080418763576104</v>
      </c>
      <c r="BS167" s="109">
        <v>0.19670682732642</v>
      </c>
      <c r="BT167" s="109">
        <v>0.58048831289971703</v>
      </c>
      <c r="BU167" s="109">
        <v>7.4861844402326599E-2</v>
      </c>
      <c r="BV167" s="109">
        <v>0.40207027790452698</v>
      </c>
      <c r="BW167" s="109">
        <v>8.8173236712370207E-2</v>
      </c>
      <c r="BX167" s="109">
        <v>0.19201340871647801</v>
      </c>
      <c r="BY167" s="109">
        <v>3.7052273377356497E-2</v>
      </c>
      <c r="BZ167" s="109">
        <v>0.244252131355299</v>
      </c>
      <c r="CA167" s="109">
        <v>3.7784899706187897E-2</v>
      </c>
      <c r="CB167" s="109">
        <v>0.36801249654517698</v>
      </c>
      <c r="CC167" s="109">
        <v>3.46482640776936E-2</v>
      </c>
      <c r="CD167" s="109">
        <v>6.2252414519720099E-2</v>
      </c>
      <c r="CE167" s="109">
        <v>3.8001045035562397E-2</v>
      </c>
      <c r="CF167" s="123">
        <v>1.25744607675887E-2</v>
      </c>
    </row>
    <row r="168" spans="1:84" x14ac:dyDescent="0.25">
      <c r="A168">
        <v>894</v>
      </c>
      <c r="B168">
        <v>164</v>
      </c>
      <c r="C168" s="120" t="s">
        <v>311</v>
      </c>
      <c r="D168">
        <v>44154</v>
      </c>
      <c r="E168" t="s">
        <v>185</v>
      </c>
      <c r="F168" t="s">
        <v>215</v>
      </c>
      <c r="G168" t="s">
        <v>179</v>
      </c>
      <c r="H168" s="109">
        <v>69.329089914497061</v>
      </c>
      <c r="I168">
        <v>2</v>
      </c>
      <c r="J168" s="140">
        <v>5.1669340713478098</v>
      </c>
      <c r="K168" s="141">
        <v>75376.042668265407</v>
      </c>
      <c r="L168" s="141">
        <v>42609.9977689105</v>
      </c>
      <c r="M168" s="141">
        <v>193819.88329602999</v>
      </c>
      <c r="N168" s="141">
        <v>78.746034111937902</v>
      </c>
      <c r="O168" s="141">
        <v>21455.6276136542</v>
      </c>
      <c r="P168" s="141">
        <v>543.80645533319</v>
      </c>
      <c r="Q168" s="141">
        <v>50.618851493213903</v>
      </c>
      <c r="R168" s="141">
        <v>1129.2488699709399</v>
      </c>
      <c r="S168" s="141">
        <v>38.065092566179601</v>
      </c>
      <c r="T168" s="141">
        <v>65.8137167206973</v>
      </c>
      <c r="U168" s="141">
        <v>17.791465770013499</v>
      </c>
      <c r="V168" s="141">
        <v>3.0659204743239998</v>
      </c>
      <c r="W168" s="141">
        <v>180.321621061331</v>
      </c>
      <c r="X168" s="141">
        <v>33.542513485042399</v>
      </c>
      <c r="Y168" s="141">
        <v>279.61137288506802</v>
      </c>
      <c r="Z168" s="141">
        <v>11.4489317008585</v>
      </c>
      <c r="AA168" s="141">
        <v>0.10690072381122299</v>
      </c>
      <c r="AB168" s="122">
        <v>23.613487857050799</v>
      </c>
      <c r="AC168" s="122">
        <v>27.993167702850801</v>
      </c>
      <c r="AD168" s="122">
        <v>80.944423151524802</v>
      </c>
      <c r="AE168" s="122">
        <v>13.1729584597011</v>
      </c>
      <c r="AF168" s="122">
        <v>54.734339884319198</v>
      </c>
      <c r="AG168" s="122">
        <v>13.1551135569389</v>
      </c>
      <c r="AH168" s="122">
        <v>4.0239198342219904</v>
      </c>
      <c r="AI168" s="122">
        <v>14.0751505364992</v>
      </c>
      <c r="AJ168" s="122">
        <v>1.59759785619184</v>
      </c>
      <c r="AK168" s="122">
        <v>7.9599062081372001</v>
      </c>
      <c r="AL168" s="122">
        <v>1.3313539936027099</v>
      </c>
      <c r="AM168" s="122">
        <v>3.5630147583294698</v>
      </c>
      <c r="AN168" s="122">
        <v>0.511235077345635</v>
      </c>
      <c r="AO168" s="122">
        <v>2.26079243931513</v>
      </c>
      <c r="AP168" s="122">
        <v>0.24573062373997001</v>
      </c>
      <c r="AQ168" s="122">
        <v>11.2088610992241</v>
      </c>
      <c r="AR168" s="122">
        <v>0.88633001411808099</v>
      </c>
      <c r="AS168" s="122">
        <v>0.43289588212409502</v>
      </c>
      <c r="AT168" s="122">
        <v>1.5912836596848301</v>
      </c>
      <c r="AU168" s="142">
        <v>0.30066835694511401</v>
      </c>
      <c r="AV168" s="140">
        <v>13805.201550021</v>
      </c>
      <c r="AW168" s="109">
        <v>5829.9687549026303</v>
      </c>
      <c r="AX168" s="109">
        <v>21348.6050895794</v>
      </c>
      <c r="AY168" s="109">
        <v>4.2331791171382198</v>
      </c>
      <c r="AZ168" s="109">
        <v>1738.4598884619199</v>
      </c>
      <c r="BA168" s="109">
        <v>88.555582968955207</v>
      </c>
      <c r="BB168" s="109">
        <v>18.138508106761801</v>
      </c>
      <c r="BC168" s="109">
        <v>152.562247313954</v>
      </c>
      <c r="BD168" s="109">
        <v>5.2353016041023901</v>
      </c>
      <c r="BE168" s="109">
        <v>9.5649151895369897</v>
      </c>
      <c r="BF168" s="109">
        <v>2.0385324971925698</v>
      </c>
      <c r="BG168" s="109">
        <v>1.44559885679142</v>
      </c>
      <c r="BH168" s="109">
        <v>19.399277412062801</v>
      </c>
      <c r="BI168" s="109">
        <v>1.91170201351724</v>
      </c>
      <c r="BJ168" s="109">
        <v>12.4900979864621</v>
      </c>
      <c r="BK168" s="109">
        <v>2.8904391828628202</v>
      </c>
      <c r="BL168" s="109">
        <v>0.115191181153059</v>
      </c>
      <c r="BM168" s="109">
        <v>4.8213879293340502</v>
      </c>
      <c r="BN168" s="109">
        <v>2.8758424422500801</v>
      </c>
      <c r="BO168" s="109">
        <v>9.9197373824641506</v>
      </c>
      <c r="BP168" s="109">
        <v>2.9798313347385599</v>
      </c>
      <c r="BQ168" s="109">
        <v>6.7633299531699498</v>
      </c>
      <c r="BR168" s="109">
        <v>4.9543030693908996</v>
      </c>
      <c r="BS168" s="109">
        <v>0.64436128018447203</v>
      </c>
      <c r="BT168" s="109">
        <v>1.6062731438529201</v>
      </c>
      <c r="BU168" s="109">
        <v>0.27876178031055499</v>
      </c>
      <c r="BV168" s="109">
        <v>1.07540566054438</v>
      </c>
      <c r="BW168" s="109">
        <v>0.198057355837469</v>
      </c>
      <c r="BX168" s="109">
        <v>0.62189382997126996</v>
      </c>
      <c r="BY168" s="109">
        <v>0.135135910718752</v>
      </c>
      <c r="BZ168" s="109">
        <v>0.84742703830074795</v>
      </c>
      <c r="CA168" s="109">
        <v>9.7710312645980305E-2</v>
      </c>
      <c r="CB168" s="109">
        <v>1.2178891014958</v>
      </c>
      <c r="CC168" s="109">
        <v>0.20661045609967299</v>
      </c>
      <c r="CD168" s="109">
        <v>0.48342034005428303</v>
      </c>
      <c r="CE168" s="109">
        <v>0.339100923579225</v>
      </c>
      <c r="CF168" s="123">
        <v>0.142483239088224</v>
      </c>
    </row>
    <row r="169" spans="1:84" x14ac:dyDescent="0.25">
      <c r="A169">
        <v>895</v>
      </c>
      <c r="B169">
        <v>165</v>
      </c>
      <c r="C169" s="120" t="s">
        <v>312</v>
      </c>
      <c r="D169">
        <v>44154</v>
      </c>
      <c r="E169" t="s">
        <v>178</v>
      </c>
      <c r="F169" t="s">
        <v>215</v>
      </c>
      <c r="G169" t="s">
        <v>179</v>
      </c>
      <c r="H169" s="109">
        <v>83.704901452097531</v>
      </c>
      <c r="I169">
        <v>5</v>
      </c>
      <c r="J169" s="140">
        <v>3.0320391268267399</v>
      </c>
      <c r="K169" s="141">
        <v>93953.905292661802</v>
      </c>
      <c r="L169" s="141">
        <v>20422.0087849185</v>
      </c>
      <c r="M169" s="141">
        <v>249579.594962381</v>
      </c>
      <c r="N169" s="141">
        <v>104.293615674427</v>
      </c>
      <c r="O169" s="141">
        <v>8766.7017426013408</v>
      </c>
      <c r="P169" s="141">
        <v>215.49884465737</v>
      </c>
      <c r="Q169" s="141">
        <v>1989.28066835242</v>
      </c>
      <c r="R169" s="141">
        <v>933.01191664035696</v>
      </c>
      <c r="S169" s="141">
        <v>39.6327222505804</v>
      </c>
      <c r="T169" s="141">
        <v>189.94669136993301</v>
      </c>
      <c r="U169" s="141">
        <v>8.3660935872976196</v>
      </c>
      <c r="V169" s="141" t="s">
        <v>182</v>
      </c>
      <c r="W169" s="141">
        <v>103.57923401480301</v>
      </c>
      <c r="X169" s="141">
        <v>12.2923011949781</v>
      </c>
      <c r="Y169" s="141">
        <v>49.803500818322398</v>
      </c>
      <c r="Z169" s="141">
        <v>0.268302159630878</v>
      </c>
      <c r="AA169" s="141" t="s">
        <v>182</v>
      </c>
      <c r="AB169" s="122" t="s">
        <v>182</v>
      </c>
      <c r="AC169" s="122">
        <v>4.7060882067054104</v>
      </c>
      <c r="AD169" s="122">
        <v>15.769056324448799</v>
      </c>
      <c r="AE169" s="122">
        <v>2.7266979002015601</v>
      </c>
      <c r="AF169" s="122">
        <v>14.691851774993101</v>
      </c>
      <c r="AG169" s="122">
        <v>4.2731073319447299</v>
      </c>
      <c r="AH169" s="122">
        <v>1.40728369274758</v>
      </c>
      <c r="AI169" s="122">
        <v>4.1508541328922597</v>
      </c>
      <c r="AJ169" s="122">
        <v>0.59103912124873503</v>
      </c>
      <c r="AK169" s="122">
        <v>2.9880060131161801</v>
      </c>
      <c r="AL169" s="122">
        <v>0.50336268194606604</v>
      </c>
      <c r="AM169" s="122">
        <v>1.0920465124330001</v>
      </c>
      <c r="AN169" s="122">
        <v>0.108403259148158</v>
      </c>
      <c r="AO169" s="122">
        <v>0.80070431602551595</v>
      </c>
      <c r="AP169" s="122">
        <v>8.6667712601070396E-2</v>
      </c>
      <c r="AQ169" s="122">
        <v>2.65006631346718</v>
      </c>
      <c r="AR169" s="122">
        <v>3.8675861323306499E-2</v>
      </c>
      <c r="AS169" s="122" t="s">
        <v>182</v>
      </c>
      <c r="AT169" s="122">
        <v>3.7548695517328E-2</v>
      </c>
      <c r="AU169" s="142">
        <v>1.2301026216554101E-2</v>
      </c>
      <c r="AV169" s="140">
        <v>1039.9729923847101</v>
      </c>
      <c r="AW169" s="109">
        <v>224.03920811619</v>
      </c>
      <c r="AX169" s="109">
        <v>4025.4352944821699</v>
      </c>
      <c r="AY169" s="109">
        <v>1.6796455189458299</v>
      </c>
      <c r="AZ169" s="109">
        <v>93.236438802208696</v>
      </c>
      <c r="BA169" s="109">
        <v>3.0526324336291499</v>
      </c>
      <c r="BB169" s="109">
        <v>27.699139944063798</v>
      </c>
      <c r="BC169" s="109">
        <v>14.8895140840979</v>
      </c>
      <c r="BD169" s="109">
        <v>1.24799158997197</v>
      </c>
      <c r="BE169" s="109">
        <v>5.9004426577198297</v>
      </c>
      <c r="BF169" s="109">
        <v>0.42037742751955098</v>
      </c>
      <c r="BG169" s="109">
        <v>6.7312043644278605E-2</v>
      </c>
      <c r="BH169" s="109">
        <v>1.4561934735353499</v>
      </c>
      <c r="BI169" s="109">
        <v>0.36206015419056697</v>
      </c>
      <c r="BJ169" s="109">
        <v>1.14358424456546</v>
      </c>
      <c r="BK169" s="109">
        <v>5.2013543565427603E-2</v>
      </c>
      <c r="BL169" s="109">
        <v>2.1243876193684098E-2</v>
      </c>
      <c r="BM169" s="109">
        <v>8.2599998084924006E-2</v>
      </c>
      <c r="BN169" s="109">
        <v>0.20780701425915499</v>
      </c>
      <c r="BO169" s="109">
        <v>0.41636059904380901</v>
      </c>
      <c r="BP169" s="109">
        <v>0.12418622180884401</v>
      </c>
      <c r="BQ169" s="109">
        <v>0.703194936805284</v>
      </c>
      <c r="BR169" s="109">
        <v>0.36150067685245302</v>
      </c>
      <c r="BS169" s="109">
        <v>0.12686815769257101</v>
      </c>
      <c r="BT169" s="109">
        <v>0.40578691099306902</v>
      </c>
      <c r="BU169" s="109">
        <v>5.55695844312269E-2</v>
      </c>
      <c r="BV169" s="109">
        <v>0.26393053082464402</v>
      </c>
      <c r="BW169" s="109">
        <v>4.5323858198460902E-2</v>
      </c>
      <c r="BX169" s="109">
        <v>0.128743654997234</v>
      </c>
      <c r="BY169" s="109">
        <v>2.23868895461561E-2</v>
      </c>
      <c r="BZ169" s="109">
        <v>0.156789234094001</v>
      </c>
      <c r="CA169" s="109">
        <v>1.9175132595856299E-2</v>
      </c>
      <c r="CB169" s="109">
        <v>0.25798241541797701</v>
      </c>
      <c r="CC169" s="109">
        <v>1.56370435762185E-2</v>
      </c>
      <c r="CD169" s="109">
        <v>3.7643780179626003E-2</v>
      </c>
      <c r="CE169" s="109">
        <v>1.4815517737750101E-2</v>
      </c>
      <c r="CF169" s="123">
        <v>9.6909593074888199E-3</v>
      </c>
    </row>
    <row r="170" spans="1:84" x14ac:dyDescent="0.25">
      <c r="A170">
        <v>896</v>
      </c>
      <c r="B170">
        <v>166</v>
      </c>
      <c r="C170" s="120" t="s">
        <v>313</v>
      </c>
      <c r="D170">
        <v>44154</v>
      </c>
      <c r="E170" t="s">
        <v>185</v>
      </c>
      <c r="F170" t="s">
        <v>215</v>
      </c>
      <c r="G170" t="s">
        <v>179</v>
      </c>
      <c r="H170" s="109">
        <v>75.917114036314729</v>
      </c>
      <c r="I170">
        <v>5</v>
      </c>
      <c r="J170" s="140">
        <v>2.9875759776364799</v>
      </c>
      <c r="K170" s="141">
        <v>81509.022970055797</v>
      </c>
      <c r="L170" s="141">
        <v>32415.022116944001</v>
      </c>
      <c r="M170" s="141">
        <v>238005.19886712401</v>
      </c>
      <c r="N170" s="141">
        <v>141.811230520501</v>
      </c>
      <c r="O170" s="141">
        <v>15640.365065746601</v>
      </c>
      <c r="P170" s="141">
        <v>337.403853576617</v>
      </c>
      <c r="Q170" s="141">
        <v>603.16003672020395</v>
      </c>
      <c r="R170" s="141">
        <v>1065.2605785609501</v>
      </c>
      <c r="S170" s="141">
        <v>40.891064659345901</v>
      </c>
      <c r="T170" s="141">
        <v>120.453368855696</v>
      </c>
      <c r="U170" s="141">
        <v>14.4678536636775</v>
      </c>
      <c r="V170" s="141" t="s">
        <v>182</v>
      </c>
      <c r="W170" s="141">
        <v>157.471597245911</v>
      </c>
      <c r="X170" s="141">
        <v>28.2736752793775</v>
      </c>
      <c r="Y170" s="141">
        <v>222.07735897453699</v>
      </c>
      <c r="Z170" s="141">
        <v>1.15342129280335</v>
      </c>
      <c r="AA170" s="141" t="s">
        <v>182</v>
      </c>
      <c r="AB170" s="122">
        <v>5.6823337061197199</v>
      </c>
      <c r="AC170" s="122">
        <v>9.4599440723187307</v>
      </c>
      <c r="AD170" s="122">
        <v>33.769968194697398</v>
      </c>
      <c r="AE170" s="122">
        <v>5.69192226780069</v>
      </c>
      <c r="AF170" s="122">
        <v>32.432772093889199</v>
      </c>
      <c r="AG170" s="122">
        <v>9.6275706105962495</v>
      </c>
      <c r="AH170" s="122">
        <v>2.80260515716401</v>
      </c>
      <c r="AI170" s="122">
        <v>9.8262726994256298</v>
      </c>
      <c r="AJ170" s="122">
        <v>1.2226296241885199</v>
      </c>
      <c r="AK170" s="122">
        <v>6.7473503228075096</v>
      </c>
      <c r="AL170" s="122">
        <v>1.2039961935086601</v>
      </c>
      <c r="AM170" s="122">
        <v>2.8748048778267101</v>
      </c>
      <c r="AN170" s="122">
        <v>0.31376889511020001</v>
      </c>
      <c r="AO170" s="122">
        <v>1.7976537188534301</v>
      </c>
      <c r="AP170" s="122">
        <v>0.246434341279792</v>
      </c>
      <c r="AQ170" s="122">
        <v>9.2372503978499605</v>
      </c>
      <c r="AR170" s="122">
        <v>0.26849436012509198</v>
      </c>
      <c r="AS170" s="122" t="s">
        <v>182</v>
      </c>
      <c r="AT170" s="122">
        <v>0.13864529077717999</v>
      </c>
      <c r="AU170" s="142" t="s">
        <v>182</v>
      </c>
      <c r="AV170" s="140">
        <v>967.29164370184105</v>
      </c>
      <c r="AW170" s="109">
        <v>396.091252500373</v>
      </c>
      <c r="AX170" s="109">
        <v>3824.9767081377499</v>
      </c>
      <c r="AY170" s="109">
        <v>1.78156096397421</v>
      </c>
      <c r="AZ170" s="109">
        <v>199.67450457354599</v>
      </c>
      <c r="BA170" s="109">
        <v>4.7688714236204701</v>
      </c>
      <c r="BB170" s="109">
        <v>25.1562418960328</v>
      </c>
      <c r="BC170" s="109">
        <v>14.7612189727444</v>
      </c>
      <c r="BD170" s="109">
        <v>1.38106354686486</v>
      </c>
      <c r="BE170" s="109">
        <v>3.9234614096604301</v>
      </c>
      <c r="BF170" s="109">
        <v>0.87123673597297702</v>
      </c>
      <c r="BG170" s="109">
        <v>8.1027534309710006E-2</v>
      </c>
      <c r="BH170" s="109">
        <v>4.7286369484703998</v>
      </c>
      <c r="BI170" s="109">
        <v>0.61749740891721105</v>
      </c>
      <c r="BJ170" s="109">
        <v>5.3893612533533197</v>
      </c>
      <c r="BK170" s="109">
        <v>0.118833769972779</v>
      </c>
      <c r="BL170" s="109">
        <v>2.4249181626966501E-2</v>
      </c>
      <c r="BM170" s="109">
        <v>0.82242877639062195</v>
      </c>
      <c r="BN170" s="109">
        <v>0.30948560772710099</v>
      </c>
      <c r="BO170" s="109">
        <v>0.72611323109536496</v>
      </c>
      <c r="BP170" s="109">
        <v>0.20234543718707701</v>
      </c>
      <c r="BQ170" s="109">
        <v>1.24015205160221</v>
      </c>
      <c r="BR170" s="109">
        <v>0.76528928559000398</v>
      </c>
      <c r="BS170" s="109">
        <v>0.17747422761005499</v>
      </c>
      <c r="BT170" s="109">
        <v>0.74270064999022101</v>
      </c>
      <c r="BU170" s="109">
        <v>8.0049431885437394E-2</v>
      </c>
      <c r="BV170" s="109">
        <v>0.42638539421832999</v>
      </c>
      <c r="BW170" s="109">
        <v>9.2063852774908805E-2</v>
      </c>
      <c r="BX170" s="109">
        <v>0.21088714540086201</v>
      </c>
      <c r="BY170" s="109">
        <v>4.35388865641557E-2</v>
      </c>
      <c r="BZ170" s="109">
        <v>0.21634100682125901</v>
      </c>
      <c r="CA170" s="109">
        <v>3.1260816343359699E-2</v>
      </c>
      <c r="CB170" s="109">
        <v>0.44329352522604298</v>
      </c>
      <c r="CC170" s="109">
        <v>4.7831963077795497E-2</v>
      </c>
      <c r="CD170" s="109">
        <v>5.1414704542254101E-2</v>
      </c>
      <c r="CE170" s="109">
        <v>3.5367830898514203E-2</v>
      </c>
      <c r="CF170" s="123">
        <v>4.1880111201879197E-3</v>
      </c>
    </row>
    <row r="171" spans="1:84" x14ac:dyDescent="0.25">
      <c r="A171">
        <v>897</v>
      </c>
      <c r="B171">
        <v>167</v>
      </c>
      <c r="C171" s="120" t="s">
        <v>314</v>
      </c>
      <c r="D171">
        <v>44154</v>
      </c>
      <c r="E171" t="s">
        <v>185</v>
      </c>
      <c r="F171" t="s">
        <v>215</v>
      </c>
      <c r="G171" t="s">
        <v>179</v>
      </c>
      <c r="H171" s="109">
        <v>73.044299779100086</v>
      </c>
      <c r="I171">
        <v>5</v>
      </c>
      <c r="J171" s="140">
        <v>1.99702925639975</v>
      </c>
      <c r="K171" s="141">
        <v>81266.463220514401</v>
      </c>
      <c r="L171" s="141">
        <v>35307.064636594099</v>
      </c>
      <c r="M171" s="141">
        <v>236534.71444856501</v>
      </c>
      <c r="N171" s="141">
        <v>90.255272212576799</v>
      </c>
      <c r="O171" s="141">
        <v>15042.5548114429</v>
      </c>
      <c r="P171" s="141">
        <v>292.511075364286</v>
      </c>
      <c r="Q171" s="141">
        <v>673.531351622898</v>
      </c>
      <c r="R171" s="141">
        <v>1147.9072855481099</v>
      </c>
      <c r="S171" s="141">
        <v>37.384260151739497</v>
      </c>
      <c r="T171" s="141">
        <v>119.26628507941</v>
      </c>
      <c r="U171" s="141">
        <v>15.417786305644</v>
      </c>
      <c r="V171" s="141" t="s">
        <v>182</v>
      </c>
      <c r="W171" s="141">
        <v>175.50365980360399</v>
      </c>
      <c r="X171" s="141">
        <v>24.927261864099702</v>
      </c>
      <c r="Y171" s="141">
        <v>156.91743915919301</v>
      </c>
      <c r="Z171" s="141">
        <v>1.37872707803311</v>
      </c>
      <c r="AA171" s="141" t="s">
        <v>182</v>
      </c>
      <c r="AB171" s="122" t="s">
        <v>182</v>
      </c>
      <c r="AC171" s="122">
        <v>12.3355089825689</v>
      </c>
      <c r="AD171" s="122">
        <v>40.886341569720898</v>
      </c>
      <c r="AE171" s="122">
        <v>6.6580499772374804</v>
      </c>
      <c r="AF171" s="122">
        <v>33.4092951631253</v>
      </c>
      <c r="AG171" s="122">
        <v>8.7150160472493301</v>
      </c>
      <c r="AH171" s="122">
        <v>2.8105138289441598</v>
      </c>
      <c r="AI171" s="122">
        <v>8.4413713156464301</v>
      </c>
      <c r="AJ171" s="122">
        <v>1.0832569207166201</v>
      </c>
      <c r="AK171" s="122">
        <v>5.9190247131158902</v>
      </c>
      <c r="AL171" s="122">
        <v>1.0266219674747901</v>
      </c>
      <c r="AM171" s="122">
        <v>2.3638705342345898</v>
      </c>
      <c r="AN171" s="122">
        <v>0.238950348681672</v>
      </c>
      <c r="AO171" s="122">
        <v>1.88633724013173</v>
      </c>
      <c r="AP171" s="122">
        <v>0.19314500808778801</v>
      </c>
      <c r="AQ171" s="122">
        <v>5.9087778668405004</v>
      </c>
      <c r="AR171" s="122">
        <v>0.26674173199884299</v>
      </c>
      <c r="AS171" s="122" t="s">
        <v>182</v>
      </c>
      <c r="AT171" s="122">
        <v>0.13104717642866501</v>
      </c>
      <c r="AU171" s="142">
        <v>2.29739619449216E-2</v>
      </c>
      <c r="AV171" s="140">
        <v>935.80737220063997</v>
      </c>
      <c r="AW171" s="109">
        <v>487.96639858884203</v>
      </c>
      <c r="AX171" s="109">
        <v>4392.0943482002303</v>
      </c>
      <c r="AY171" s="109">
        <v>2.0581757195359698</v>
      </c>
      <c r="AZ171" s="109">
        <v>262.58213983599597</v>
      </c>
      <c r="BA171" s="109">
        <v>3.7305151914674899</v>
      </c>
      <c r="BB171" s="109">
        <v>22.585052768105399</v>
      </c>
      <c r="BC171" s="109">
        <v>29.339997478063701</v>
      </c>
      <c r="BD171" s="109">
        <v>1.2764466131113601</v>
      </c>
      <c r="BE171" s="109">
        <v>3.6400266572388</v>
      </c>
      <c r="BF171" s="109">
        <v>0.69225512224201802</v>
      </c>
      <c r="BG171" s="109">
        <v>8.45466847422498E-2</v>
      </c>
      <c r="BH171" s="109">
        <v>4.5482038645086904</v>
      </c>
      <c r="BI171" s="109">
        <v>0.49736072289398597</v>
      </c>
      <c r="BJ171" s="109">
        <v>3.4033567178767798</v>
      </c>
      <c r="BK171" s="109">
        <v>0.128852655190758</v>
      </c>
      <c r="BL171" s="109">
        <v>2.1199759433823601E-2</v>
      </c>
      <c r="BM171" s="109">
        <v>3.0896872583911499E-3</v>
      </c>
      <c r="BN171" s="109">
        <v>0.57892378178652604</v>
      </c>
      <c r="BO171" s="109">
        <v>1.3268339789311201</v>
      </c>
      <c r="BP171" s="109">
        <v>0.24323146644409899</v>
      </c>
      <c r="BQ171" s="109">
        <v>1.30345093402413</v>
      </c>
      <c r="BR171" s="109">
        <v>0.68210270176193999</v>
      </c>
      <c r="BS171" s="109">
        <v>0.156112959892661</v>
      </c>
      <c r="BT171" s="109">
        <v>0.59734250327116001</v>
      </c>
      <c r="BU171" s="109">
        <v>8.0910695656738404E-2</v>
      </c>
      <c r="BV171" s="109">
        <v>0.379118718074623</v>
      </c>
      <c r="BW171" s="109">
        <v>6.9952697730261901E-2</v>
      </c>
      <c r="BX171" s="109">
        <v>0.18807358719551101</v>
      </c>
      <c r="BY171" s="109">
        <v>4.0927471489599E-2</v>
      </c>
      <c r="BZ171" s="109">
        <v>0.29105480167766301</v>
      </c>
      <c r="CA171" s="109">
        <v>2.7834628084440899E-2</v>
      </c>
      <c r="CB171" s="109">
        <v>0.34857521856548501</v>
      </c>
      <c r="CC171" s="109">
        <v>4.3862183757795499E-2</v>
      </c>
      <c r="CD171" s="109">
        <v>4.7160194507050501E-2</v>
      </c>
      <c r="CE171" s="109">
        <v>3.2192606996056999E-2</v>
      </c>
      <c r="CF171" s="123">
        <v>1.29408856783257E-2</v>
      </c>
    </row>
    <row r="172" spans="1:84" x14ac:dyDescent="0.25">
      <c r="A172">
        <v>898</v>
      </c>
      <c r="B172">
        <v>168</v>
      </c>
      <c r="C172" s="120" t="s">
        <v>315</v>
      </c>
      <c r="D172">
        <v>44154</v>
      </c>
      <c r="E172" t="s">
        <v>184</v>
      </c>
      <c r="F172" t="s">
        <v>215</v>
      </c>
      <c r="G172" t="s">
        <v>179</v>
      </c>
      <c r="H172" s="109">
        <v>73.494724152357165</v>
      </c>
      <c r="I172">
        <v>5</v>
      </c>
      <c r="J172" s="140">
        <v>4.2748591051540696</v>
      </c>
      <c r="K172" s="141">
        <v>79363.787722735404</v>
      </c>
      <c r="L172" s="141">
        <v>37200.7846712502</v>
      </c>
      <c r="M172" s="141">
        <v>230760.57820556901</v>
      </c>
      <c r="N172" s="141">
        <v>117.222746181269</v>
      </c>
      <c r="O172" s="141">
        <v>17614.080485562401</v>
      </c>
      <c r="P172" s="141">
        <v>316.80060278528998</v>
      </c>
      <c r="Q172" s="141">
        <v>728.19347846152198</v>
      </c>
      <c r="R172" s="141">
        <v>1161.54901558239</v>
      </c>
      <c r="S172" s="141">
        <v>36.166567142315301</v>
      </c>
      <c r="T172" s="141">
        <v>105.21122901739</v>
      </c>
      <c r="U172" s="141">
        <v>16.415333024674101</v>
      </c>
      <c r="V172" s="141" t="s">
        <v>182</v>
      </c>
      <c r="W172" s="141">
        <v>149.116083878929</v>
      </c>
      <c r="X172" s="141">
        <v>25.9995887695395</v>
      </c>
      <c r="Y172" s="141">
        <v>186.48579294765401</v>
      </c>
      <c r="Z172" s="141">
        <v>2.2011638403895502</v>
      </c>
      <c r="AA172" s="141" t="s">
        <v>182</v>
      </c>
      <c r="AB172" s="122">
        <v>2.2879653641286501</v>
      </c>
      <c r="AC172" s="122">
        <v>13.6729841895324</v>
      </c>
      <c r="AD172" s="122">
        <v>43.0585310877143</v>
      </c>
      <c r="AE172" s="122">
        <v>6.8852568515467301</v>
      </c>
      <c r="AF172" s="122">
        <v>33.846859881621803</v>
      </c>
      <c r="AG172" s="122">
        <v>10.0433675291999</v>
      </c>
      <c r="AH172" s="122">
        <v>2.8525491039622501</v>
      </c>
      <c r="AI172" s="122">
        <v>8.6035746254954493</v>
      </c>
      <c r="AJ172" s="122">
        <v>1.24069724843175</v>
      </c>
      <c r="AK172" s="122">
        <v>6.2680846734426199</v>
      </c>
      <c r="AL172" s="122">
        <v>1.0076568009773299</v>
      </c>
      <c r="AM172" s="122">
        <v>2.5773409443026098</v>
      </c>
      <c r="AN172" s="122">
        <v>0.31404451638585801</v>
      </c>
      <c r="AO172" s="122">
        <v>1.8385712951822999</v>
      </c>
      <c r="AP172" s="122">
        <v>0.22381287356361401</v>
      </c>
      <c r="AQ172" s="122">
        <v>7.8082356633368901</v>
      </c>
      <c r="AR172" s="122">
        <v>0.38651600955162602</v>
      </c>
      <c r="AS172" s="122">
        <v>9.9446902827011505E-2</v>
      </c>
      <c r="AT172" s="122">
        <v>0.27775410405906797</v>
      </c>
      <c r="AU172" s="142">
        <v>3.8527774140100599E-2</v>
      </c>
      <c r="AV172" s="140">
        <v>853.87063189252399</v>
      </c>
      <c r="AW172" s="109">
        <v>518.04045638159096</v>
      </c>
      <c r="AX172" s="109">
        <v>4035.2669889163399</v>
      </c>
      <c r="AY172" s="109">
        <v>3.8860455930561502</v>
      </c>
      <c r="AZ172" s="109">
        <v>221.648244123333</v>
      </c>
      <c r="BA172" s="109">
        <v>5.4556122290125098</v>
      </c>
      <c r="BB172" s="109">
        <v>59.740812860974302</v>
      </c>
      <c r="BC172" s="109">
        <v>29.2785697875095</v>
      </c>
      <c r="BD172" s="109">
        <v>1.03879949948751</v>
      </c>
      <c r="BE172" s="109">
        <v>4.66451610173206</v>
      </c>
      <c r="BF172" s="109">
        <v>0.64825006486424597</v>
      </c>
      <c r="BG172" s="109">
        <v>9.9560235167957298E-2</v>
      </c>
      <c r="BH172" s="109">
        <v>4.1555121673361599</v>
      </c>
      <c r="BI172" s="109">
        <v>0.61298142702362302</v>
      </c>
      <c r="BJ172" s="109">
        <v>2.92157616565766</v>
      </c>
      <c r="BK172" s="109">
        <v>0.21147082902439401</v>
      </c>
      <c r="BL172" s="109">
        <v>2.55416292365758E-2</v>
      </c>
      <c r="BM172" s="109">
        <v>0.64905765281434802</v>
      </c>
      <c r="BN172" s="109">
        <v>0.49213859489917</v>
      </c>
      <c r="BO172" s="109">
        <v>0.99662940555095203</v>
      </c>
      <c r="BP172" s="109">
        <v>0.27245439419782402</v>
      </c>
      <c r="BQ172" s="109">
        <v>0.98747704581489304</v>
      </c>
      <c r="BR172" s="109">
        <v>0.74182693334789596</v>
      </c>
      <c r="BS172" s="109">
        <v>0.213486135554941</v>
      </c>
      <c r="BT172" s="109">
        <v>0.58248865743837097</v>
      </c>
      <c r="BU172" s="109">
        <v>8.6633114586388796E-2</v>
      </c>
      <c r="BV172" s="109">
        <v>0.33713627776983501</v>
      </c>
      <c r="BW172" s="109">
        <v>0.107472467603974</v>
      </c>
      <c r="BX172" s="109">
        <v>0.216965003022455</v>
      </c>
      <c r="BY172" s="109">
        <v>5.0406372128760799E-2</v>
      </c>
      <c r="BZ172" s="109">
        <v>0.30660411511315599</v>
      </c>
      <c r="CA172" s="109">
        <v>3.4164131462935003E-2</v>
      </c>
      <c r="CB172" s="109">
        <v>0.46553164195274499</v>
      </c>
      <c r="CC172" s="109">
        <v>5.8062297522486997E-2</v>
      </c>
      <c r="CD172" s="109">
        <v>6.2050495430788798E-2</v>
      </c>
      <c r="CE172" s="109">
        <v>5.3761074520393803E-2</v>
      </c>
      <c r="CF172" s="123">
        <v>1.8076011814511701E-2</v>
      </c>
    </row>
    <row r="173" spans="1:84" x14ac:dyDescent="0.25">
      <c r="A173">
        <v>899</v>
      </c>
      <c r="B173">
        <v>169</v>
      </c>
      <c r="C173" s="120" t="s">
        <v>316</v>
      </c>
      <c r="D173">
        <v>44154</v>
      </c>
      <c r="E173" t="s">
        <v>184</v>
      </c>
      <c r="F173" t="s">
        <v>215</v>
      </c>
      <c r="G173" t="s">
        <v>179</v>
      </c>
      <c r="H173" s="109">
        <v>72.829902705540562</v>
      </c>
      <c r="I173">
        <v>3</v>
      </c>
      <c r="J173" s="140">
        <v>2.8419237820127701</v>
      </c>
      <c r="K173" s="141">
        <v>71223.1989158254</v>
      </c>
      <c r="L173" s="141">
        <v>31824.335350273101</v>
      </c>
      <c r="M173" s="141">
        <v>214915.69150234899</v>
      </c>
      <c r="N173" s="141">
        <v>69.424558661301006</v>
      </c>
      <c r="O173" s="141">
        <v>12959.3754783487</v>
      </c>
      <c r="P173" s="141">
        <v>250.89050252597701</v>
      </c>
      <c r="Q173" s="141">
        <v>782.40233932495403</v>
      </c>
      <c r="R173" s="141">
        <v>1409.26351628049</v>
      </c>
      <c r="S173" s="141">
        <v>31.254137100903598</v>
      </c>
      <c r="T173" s="141">
        <v>74.8703252099493</v>
      </c>
      <c r="U173" s="141">
        <v>15.2307101432522</v>
      </c>
      <c r="V173" s="141" t="s">
        <v>182</v>
      </c>
      <c r="W173" s="141">
        <v>207.109148412915</v>
      </c>
      <c r="X173" s="141">
        <v>24.286989369482502</v>
      </c>
      <c r="Y173" s="141">
        <v>173.07260219234701</v>
      </c>
      <c r="Z173" s="141">
        <v>1.70538191938294</v>
      </c>
      <c r="AA173" s="141" t="s">
        <v>182</v>
      </c>
      <c r="AB173" s="122" t="s">
        <v>182</v>
      </c>
      <c r="AC173" s="122">
        <v>17.2304935453006</v>
      </c>
      <c r="AD173" s="122">
        <v>55.051468082181103</v>
      </c>
      <c r="AE173" s="122">
        <v>8.3785938237392994</v>
      </c>
      <c r="AF173" s="122">
        <v>39.348915099293599</v>
      </c>
      <c r="AG173" s="122">
        <v>9.1397812765994999</v>
      </c>
      <c r="AH173" s="122">
        <v>2.7539765565074101</v>
      </c>
      <c r="AI173" s="122">
        <v>8.2912059201395696</v>
      </c>
      <c r="AJ173" s="122">
        <v>0.99034657421210204</v>
      </c>
      <c r="AK173" s="122">
        <v>5.8086070877412599</v>
      </c>
      <c r="AL173" s="122">
        <v>0.97400018781325004</v>
      </c>
      <c r="AM173" s="122">
        <v>2.31047505938123</v>
      </c>
      <c r="AN173" s="122">
        <v>0.32954688636447299</v>
      </c>
      <c r="AO173" s="122">
        <v>1.7412186281527899</v>
      </c>
      <c r="AP173" s="122">
        <v>0.25716606094591699</v>
      </c>
      <c r="AQ173" s="122">
        <v>5.8089313993304899</v>
      </c>
      <c r="AR173" s="122">
        <v>0.27806683115465097</v>
      </c>
      <c r="AS173" s="122">
        <v>0.115349401392758</v>
      </c>
      <c r="AT173" s="122">
        <v>0.21530452450443099</v>
      </c>
      <c r="AU173" s="142">
        <v>2.2648708481969801E-2</v>
      </c>
      <c r="AV173" s="140">
        <v>1465.7861962516099</v>
      </c>
      <c r="AW173" s="109">
        <v>596.06856250992303</v>
      </c>
      <c r="AX173" s="109">
        <v>4660.8315911130803</v>
      </c>
      <c r="AY173" s="109">
        <v>1.6183310317096899</v>
      </c>
      <c r="AZ173" s="109">
        <v>280.31454371720201</v>
      </c>
      <c r="BA173" s="109">
        <v>7.0909313892314696</v>
      </c>
      <c r="BB173" s="109">
        <v>61.309668095346701</v>
      </c>
      <c r="BC173" s="109">
        <v>43.525327282299699</v>
      </c>
      <c r="BD173" s="109">
        <v>1.39711945654974</v>
      </c>
      <c r="BE173" s="109">
        <v>3.3157665183185698</v>
      </c>
      <c r="BF173" s="109">
        <v>0.87652081746340804</v>
      </c>
      <c r="BG173" s="109">
        <v>6.8448649745521298E-2</v>
      </c>
      <c r="BH173" s="109">
        <v>3.1209473681482001</v>
      </c>
      <c r="BI173" s="109">
        <v>0.87337987385271798</v>
      </c>
      <c r="BJ173" s="109">
        <v>5.5420758924381799</v>
      </c>
      <c r="BK173" s="109">
        <v>0.17059594712293299</v>
      </c>
      <c r="BL173" s="109">
        <v>1.7216099436896899E-2</v>
      </c>
      <c r="BM173" s="109">
        <v>6.3040736085579099E-2</v>
      </c>
      <c r="BN173" s="109">
        <v>0.47852814886978601</v>
      </c>
      <c r="BO173" s="109">
        <v>1.55382608874714</v>
      </c>
      <c r="BP173" s="109">
        <v>0.35615694398609998</v>
      </c>
      <c r="BQ173" s="109">
        <v>1.7590412127753099</v>
      </c>
      <c r="BR173" s="109">
        <v>0.79452452257200401</v>
      </c>
      <c r="BS173" s="109">
        <v>0.233615621066077</v>
      </c>
      <c r="BT173" s="109">
        <v>0.71954014624958895</v>
      </c>
      <c r="BU173" s="109">
        <v>0.111213869423107</v>
      </c>
      <c r="BV173" s="109">
        <v>0.41729177549659602</v>
      </c>
      <c r="BW173" s="109">
        <v>0.119567120737156</v>
      </c>
      <c r="BX173" s="109">
        <v>0.24148717560796901</v>
      </c>
      <c r="BY173" s="109">
        <v>5.6790854974192298E-2</v>
      </c>
      <c r="BZ173" s="109">
        <v>0.28746538609212702</v>
      </c>
      <c r="CA173" s="109">
        <v>4.5335844570467597E-2</v>
      </c>
      <c r="CB173" s="109">
        <v>0.42047458546877098</v>
      </c>
      <c r="CC173" s="109">
        <v>4.5424431322056702E-2</v>
      </c>
      <c r="CD173" s="109">
        <v>4.6218339998588501E-2</v>
      </c>
      <c r="CE173" s="109">
        <v>4.5119826727056001E-2</v>
      </c>
      <c r="CF173" s="123">
        <v>1.6055748494269599E-2</v>
      </c>
    </row>
    <row r="174" spans="1:84" x14ac:dyDescent="0.25">
      <c r="A174">
        <v>900</v>
      </c>
      <c r="B174">
        <v>170</v>
      </c>
      <c r="C174" s="120" t="s">
        <v>317</v>
      </c>
      <c r="D174">
        <v>44154</v>
      </c>
      <c r="E174" t="s">
        <v>184</v>
      </c>
      <c r="F174" t="s">
        <v>215</v>
      </c>
      <c r="G174" t="s">
        <v>179</v>
      </c>
      <c r="H174" s="109">
        <v>75.369480705727312</v>
      </c>
      <c r="I174">
        <v>5</v>
      </c>
      <c r="J174" s="140">
        <v>1.6765160975246001</v>
      </c>
      <c r="K174" s="141">
        <v>89883.035361855407</v>
      </c>
      <c r="L174" s="141">
        <v>32387.909503064999</v>
      </c>
      <c r="M174" s="141">
        <v>224212.91212631599</v>
      </c>
      <c r="N174" s="141">
        <v>117.177816443335</v>
      </c>
      <c r="O174" s="141">
        <v>21729.7466570617</v>
      </c>
      <c r="P174" s="141">
        <v>388.95842481152198</v>
      </c>
      <c r="Q174" s="141">
        <v>871.36612327100102</v>
      </c>
      <c r="R174" s="141">
        <v>1277.40671577394</v>
      </c>
      <c r="S174" s="141">
        <v>54.204212020655298</v>
      </c>
      <c r="T174" s="141">
        <v>158.98606341225101</v>
      </c>
      <c r="U174" s="141">
        <v>16.3487475195804</v>
      </c>
      <c r="V174" s="141" t="s">
        <v>182</v>
      </c>
      <c r="W174" s="141">
        <v>153.15179165539601</v>
      </c>
      <c r="X174" s="141">
        <v>24.741855981566101</v>
      </c>
      <c r="Y174" s="141">
        <v>129.43410498964599</v>
      </c>
      <c r="Z174" s="141">
        <v>1.61395815509628</v>
      </c>
      <c r="AA174" s="141" t="s">
        <v>182</v>
      </c>
      <c r="AB174" s="122">
        <v>1.6032956571010799</v>
      </c>
      <c r="AC174" s="122">
        <v>9.0763443929920093</v>
      </c>
      <c r="AD174" s="122">
        <v>29.957494111086799</v>
      </c>
      <c r="AE174" s="122">
        <v>5.5121416887756096</v>
      </c>
      <c r="AF174" s="122">
        <v>30.4407709488578</v>
      </c>
      <c r="AG174" s="122">
        <v>8.0139011791765409</v>
      </c>
      <c r="AH174" s="122">
        <v>2.5015193568076701</v>
      </c>
      <c r="AI174" s="122">
        <v>8.2094251093355908</v>
      </c>
      <c r="AJ174" s="122">
        <v>1.1061611608327599</v>
      </c>
      <c r="AK174" s="122">
        <v>6.3132369808847102</v>
      </c>
      <c r="AL174" s="122">
        <v>1.0264648295227801</v>
      </c>
      <c r="AM174" s="122">
        <v>2.4420149343837498</v>
      </c>
      <c r="AN174" s="122">
        <v>0.31686845020208498</v>
      </c>
      <c r="AO174" s="122">
        <v>1.35850421272084</v>
      </c>
      <c r="AP174" s="122">
        <v>0.21026310378658</v>
      </c>
      <c r="AQ174" s="122">
        <v>5.6546191429287198</v>
      </c>
      <c r="AR174" s="122">
        <v>0.26560013215657202</v>
      </c>
      <c r="AS174" s="122" t="s">
        <v>182</v>
      </c>
      <c r="AT174" s="122">
        <v>0.105570016601275</v>
      </c>
      <c r="AU174" s="142">
        <v>1.9546189191555902E-2</v>
      </c>
      <c r="AV174" s="140">
        <v>2687.81321603481</v>
      </c>
      <c r="AW174" s="109">
        <v>1349.9883100269601</v>
      </c>
      <c r="AX174" s="109">
        <v>4853.0660312032096</v>
      </c>
      <c r="AY174" s="109">
        <v>3.86192976720633</v>
      </c>
      <c r="AZ174" s="109">
        <v>1428.6123348236299</v>
      </c>
      <c r="BA174" s="109">
        <v>24.826655321018102</v>
      </c>
      <c r="BB174" s="109">
        <v>67.9680489392602</v>
      </c>
      <c r="BC174" s="109">
        <v>76.697986447602702</v>
      </c>
      <c r="BD174" s="109">
        <v>4.7188888609966098</v>
      </c>
      <c r="BE174" s="109">
        <v>11.860146488715399</v>
      </c>
      <c r="BF174" s="109">
        <v>1.74625323601231</v>
      </c>
      <c r="BG174" s="109">
        <v>0.129092971128006</v>
      </c>
      <c r="BH174" s="109">
        <v>6.26851377590254</v>
      </c>
      <c r="BI174" s="109">
        <v>0.95022405871642401</v>
      </c>
      <c r="BJ174" s="109">
        <v>3.68828972781112</v>
      </c>
      <c r="BK174" s="109">
        <v>0.21932839753258199</v>
      </c>
      <c r="BL174" s="109">
        <v>2.5330732614427798E-2</v>
      </c>
      <c r="BM174" s="109">
        <v>0.52056477462174899</v>
      </c>
      <c r="BN174" s="109">
        <v>0.57614782399468401</v>
      </c>
      <c r="BO174" s="109">
        <v>1.35139880943369</v>
      </c>
      <c r="BP174" s="109">
        <v>0.486735134306095</v>
      </c>
      <c r="BQ174" s="109">
        <v>2.0594376836070398</v>
      </c>
      <c r="BR174" s="109">
        <v>0.92743433676437304</v>
      </c>
      <c r="BS174" s="109">
        <v>0.23589513265398801</v>
      </c>
      <c r="BT174" s="109">
        <v>1.08860521299709</v>
      </c>
      <c r="BU174" s="109">
        <v>0.123010543327052</v>
      </c>
      <c r="BV174" s="109">
        <v>0.72682798870680598</v>
      </c>
      <c r="BW174" s="109">
        <v>0.12577072227101599</v>
      </c>
      <c r="BX174" s="109">
        <v>0.24202941909581099</v>
      </c>
      <c r="BY174" s="109">
        <v>7.3542881382141198E-2</v>
      </c>
      <c r="BZ174" s="109">
        <v>0.28407209159755897</v>
      </c>
      <c r="CA174" s="109">
        <v>5.0524020882316903E-2</v>
      </c>
      <c r="CB174" s="109">
        <v>0.56046879495464796</v>
      </c>
      <c r="CC174" s="109">
        <v>7.20109557436477E-2</v>
      </c>
      <c r="CD174" s="109">
        <v>8.7633458803328401E-2</v>
      </c>
      <c r="CE174" s="109">
        <v>5.1698496697488897E-2</v>
      </c>
      <c r="CF174" s="123">
        <v>1.8330013352353101E-2</v>
      </c>
    </row>
    <row r="175" spans="1:84" x14ac:dyDescent="0.25">
      <c r="A175">
        <v>901</v>
      </c>
      <c r="B175">
        <v>171</v>
      </c>
      <c r="C175" s="120" t="s">
        <v>318</v>
      </c>
      <c r="D175">
        <v>44154</v>
      </c>
      <c r="E175" t="s">
        <v>178</v>
      </c>
      <c r="F175" t="s">
        <v>215</v>
      </c>
      <c r="G175" t="s">
        <v>179</v>
      </c>
      <c r="H175" s="109">
        <v>79.108978454821738</v>
      </c>
      <c r="I175">
        <v>5</v>
      </c>
      <c r="J175" s="140">
        <v>2.2756959352783901</v>
      </c>
      <c r="K175" s="141">
        <v>79494.631586506293</v>
      </c>
      <c r="L175" s="141">
        <v>32342.340486085999</v>
      </c>
      <c r="M175" s="141">
        <v>239414.365905335</v>
      </c>
      <c r="N175" s="141">
        <v>105.15554170027799</v>
      </c>
      <c r="O175" s="141">
        <v>14183.355569529</v>
      </c>
      <c r="P175" s="141">
        <v>271.83026983870502</v>
      </c>
      <c r="Q175" s="141">
        <v>1847.40901274578</v>
      </c>
      <c r="R175" s="141">
        <v>1247.1083095272199</v>
      </c>
      <c r="S175" s="141">
        <v>32.942988354533398</v>
      </c>
      <c r="T175" s="141">
        <v>99.778287650970498</v>
      </c>
      <c r="U175" s="141">
        <v>14.6522648786086</v>
      </c>
      <c r="V175" s="141">
        <v>0.17192810915185899</v>
      </c>
      <c r="W175" s="141">
        <v>172.44905668281001</v>
      </c>
      <c r="X175" s="141">
        <v>20.590444705671</v>
      </c>
      <c r="Y175" s="141">
        <v>122.690349650622</v>
      </c>
      <c r="Z175" s="141">
        <v>1.9928863846531499</v>
      </c>
      <c r="AA175" s="141" t="s">
        <v>182</v>
      </c>
      <c r="AB175" s="122">
        <v>2.46050628322</v>
      </c>
      <c r="AC175" s="122">
        <v>13.228527721461299</v>
      </c>
      <c r="AD175" s="122">
        <v>39.5318945194254</v>
      </c>
      <c r="AE175" s="122">
        <v>6.1246427262753098</v>
      </c>
      <c r="AF175" s="122">
        <v>29.9068655093578</v>
      </c>
      <c r="AG175" s="122">
        <v>7.4795795753696099</v>
      </c>
      <c r="AH175" s="122">
        <v>2.3067466757588702</v>
      </c>
      <c r="AI175" s="122">
        <v>7.3486936718611</v>
      </c>
      <c r="AJ175" s="122">
        <v>0.85822200902157397</v>
      </c>
      <c r="AK175" s="122">
        <v>4.9128434198359603</v>
      </c>
      <c r="AL175" s="122">
        <v>0.78281456075193001</v>
      </c>
      <c r="AM175" s="122">
        <v>1.9110834272260599</v>
      </c>
      <c r="AN175" s="122">
        <v>0.24984855535442599</v>
      </c>
      <c r="AO175" s="122">
        <v>1.49776742789156</v>
      </c>
      <c r="AP175" s="122">
        <v>0.19800583494729701</v>
      </c>
      <c r="AQ175" s="122">
        <v>5.1025757644044099</v>
      </c>
      <c r="AR175" s="122">
        <v>0.23262490195657601</v>
      </c>
      <c r="AS175" s="122">
        <v>0.11904351316161201</v>
      </c>
      <c r="AT175" s="122">
        <v>0.24682732735815699</v>
      </c>
      <c r="AU175" s="142">
        <v>2.7019832188996201E-2</v>
      </c>
      <c r="AV175" s="140">
        <v>896.610587216422</v>
      </c>
      <c r="AW175" s="109">
        <v>521.28053910552103</v>
      </c>
      <c r="AX175" s="109">
        <v>3974.6187601701299</v>
      </c>
      <c r="AY175" s="109">
        <v>1.6636680703380999</v>
      </c>
      <c r="AZ175" s="109">
        <v>254.99642582772901</v>
      </c>
      <c r="BA175" s="109">
        <v>5.1366359123319398</v>
      </c>
      <c r="BB175" s="109">
        <v>122.56047226085001</v>
      </c>
      <c r="BC175" s="109">
        <v>23.665946701907298</v>
      </c>
      <c r="BD175" s="109">
        <v>0.93872410870277401</v>
      </c>
      <c r="BE175" s="109">
        <v>3.20269350449361</v>
      </c>
      <c r="BF175" s="109">
        <v>0.71358748089203805</v>
      </c>
      <c r="BG175" s="109">
        <v>8.4134814095669294E-2</v>
      </c>
      <c r="BH175" s="109">
        <v>3.0982247896926398</v>
      </c>
      <c r="BI175" s="109">
        <v>0.51402137978343998</v>
      </c>
      <c r="BJ175" s="109">
        <v>3.6436337638215801</v>
      </c>
      <c r="BK175" s="109">
        <v>0.17482317487145399</v>
      </c>
      <c r="BL175" s="109">
        <v>1.40454104389665E-2</v>
      </c>
      <c r="BM175" s="109">
        <v>0.53211951544192504</v>
      </c>
      <c r="BN175" s="109">
        <v>0.44483503181363598</v>
      </c>
      <c r="BO175" s="109">
        <v>1.0394403262095999</v>
      </c>
      <c r="BP175" s="109">
        <v>0.206342882820514</v>
      </c>
      <c r="BQ175" s="109">
        <v>1.17065127283644</v>
      </c>
      <c r="BR175" s="109">
        <v>0.39062476604908603</v>
      </c>
      <c r="BS175" s="109">
        <v>0.17172823553567099</v>
      </c>
      <c r="BT175" s="109">
        <v>0.52771492128467701</v>
      </c>
      <c r="BU175" s="109">
        <v>6.1086323485374502E-2</v>
      </c>
      <c r="BV175" s="109">
        <v>0.29244204625189602</v>
      </c>
      <c r="BW175" s="109">
        <v>6.8321555504346099E-2</v>
      </c>
      <c r="BX175" s="109">
        <v>0.16493270792276199</v>
      </c>
      <c r="BY175" s="109">
        <v>3.1384415521384802E-2</v>
      </c>
      <c r="BZ175" s="109">
        <v>0.22871131406404699</v>
      </c>
      <c r="CA175" s="109">
        <v>3.2234280481888297E-2</v>
      </c>
      <c r="CB175" s="109">
        <v>0.28556485314519298</v>
      </c>
      <c r="CC175" s="109">
        <v>3.8240787129653897E-2</v>
      </c>
      <c r="CD175" s="109">
        <v>4.5220246916124501E-2</v>
      </c>
      <c r="CE175" s="109">
        <v>4.4424597439428302E-2</v>
      </c>
      <c r="CF175" s="123">
        <v>1.323178791386E-2</v>
      </c>
    </row>
    <row r="176" spans="1:84" x14ac:dyDescent="0.25">
      <c r="A176">
        <v>902</v>
      </c>
      <c r="B176">
        <v>172</v>
      </c>
      <c r="C176" s="120" t="s">
        <v>319</v>
      </c>
      <c r="D176">
        <v>44154</v>
      </c>
      <c r="E176" t="s">
        <v>185</v>
      </c>
      <c r="F176" t="s">
        <v>215</v>
      </c>
      <c r="G176" t="s">
        <v>179</v>
      </c>
      <c r="H176" s="109">
        <v>71.343109205627783</v>
      </c>
      <c r="I176">
        <v>2</v>
      </c>
      <c r="J176" s="140">
        <v>2.1661785472532298</v>
      </c>
      <c r="K176" s="141">
        <v>68052.320246892603</v>
      </c>
      <c r="L176" s="141">
        <v>50910.017433988702</v>
      </c>
      <c r="M176" s="141">
        <v>209759.68358267401</v>
      </c>
      <c r="N176" s="141">
        <v>116.947260750282</v>
      </c>
      <c r="O176" s="141">
        <v>26403.471250003098</v>
      </c>
      <c r="P176" s="141">
        <v>474.66160279266302</v>
      </c>
      <c r="Q176" s="141">
        <v>343.55769210098202</v>
      </c>
      <c r="R176" s="141">
        <v>986.73563463866196</v>
      </c>
      <c r="S176" s="141">
        <v>38.434624230225602</v>
      </c>
      <c r="T176" s="141">
        <v>97.922629541208195</v>
      </c>
      <c r="U176" s="141">
        <v>22.1585326969604</v>
      </c>
      <c r="V176" s="141">
        <v>0.17715606264744099</v>
      </c>
      <c r="W176" s="141">
        <v>169.570970962427</v>
      </c>
      <c r="X176" s="141">
        <v>33.564599331837599</v>
      </c>
      <c r="Y176" s="141">
        <v>271.68157470210701</v>
      </c>
      <c r="Z176" s="141">
        <v>3.6538932364072698</v>
      </c>
      <c r="AA176" s="141" t="s">
        <v>182</v>
      </c>
      <c r="AB176" s="122">
        <v>4.7270684368021403</v>
      </c>
      <c r="AC176" s="122">
        <v>18.1490163421308</v>
      </c>
      <c r="AD176" s="122">
        <v>58.232250506549903</v>
      </c>
      <c r="AE176" s="122">
        <v>9.6110718790333198</v>
      </c>
      <c r="AF176" s="122">
        <v>51.328246929217499</v>
      </c>
      <c r="AG176" s="122">
        <v>12.1801060772749</v>
      </c>
      <c r="AH176" s="122">
        <v>3.99697674833372</v>
      </c>
      <c r="AI176" s="122">
        <v>12.001880378759401</v>
      </c>
      <c r="AJ176" s="122">
        <v>1.6210379297500499</v>
      </c>
      <c r="AK176" s="122">
        <v>8.3598568596327691</v>
      </c>
      <c r="AL176" s="122">
        <v>1.3015371359388801</v>
      </c>
      <c r="AM176" s="122">
        <v>3.13882142507472</v>
      </c>
      <c r="AN176" s="122">
        <v>0.394701625459974</v>
      </c>
      <c r="AO176" s="122">
        <v>2.2910952206711799</v>
      </c>
      <c r="AP176" s="122">
        <v>0.29063321867308101</v>
      </c>
      <c r="AQ176" s="122">
        <v>10.290585198358199</v>
      </c>
      <c r="AR176" s="122">
        <v>0.78253902073591897</v>
      </c>
      <c r="AS176" s="122" t="s">
        <v>182</v>
      </c>
      <c r="AT176" s="122">
        <v>0.46839730761980403</v>
      </c>
      <c r="AU176" s="142">
        <v>5.6729747170886503E-2</v>
      </c>
      <c r="AV176" s="140">
        <v>1252.7473084025301</v>
      </c>
      <c r="AW176" s="109">
        <v>1487.79735321005</v>
      </c>
      <c r="AX176" s="109">
        <v>4155.2317903728099</v>
      </c>
      <c r="AY176" s="109">
        <v>2.7284851606984</v>
      </c>
      <c r="AZ176" s="109">
        <v>792.52639381794995</v>
      </c>
      <c r="BA176" s="109">
        <v>19.170476589299501</v>
      </c>
      <c r="BB176" s="109">
        <v>50.111193934308297</v>
      </c>
      <c r="BC176" s="109">
        <v>25.3821548550549</v>
      </c>
      <c r="BD176" s="109">
        <v>1.9746765167926701</v>
      </c>
      <c r="BE176" s="109">
        <v>3.1993389851769201</v>
      </c>
      <c r="BF176" s="109">
        <v>1.1064674018095999</v>
      </c>
      <c r="BG176" s="109">
        <v>0.152968097968043</v>
      </c>
      <c r="BH176" s="109">
        <v>9.9171363463162798</v>
      </c>
      <c r="BI176" s="109">
        <v>1.4276436517239599</v>
      </c>
      <c r="BJ176" s="109">
        <v>15.3061820974042</v>
      </c>
      <c r="BK176" s="109">
        <v>0.39462628769538299</v>
      </c>
      <c r="BL176" s="109">
        <v>2.1482286016793899E-2</v>
      </c>
      <c r="BM176" s="109">
        <v>1.78235280298919</v>
      </c>
      <c r="BN176" s="109">
        <v>0.89211958546825099</v>
      </c>
      <c r="BO176" s="109">
        <v>2.3592736733642701</v>
      </c>
      <c r="BP176" s="109">
        <v>0.49623790714424998</v>
      </c>
      <c r="BQ176" s="109">
        <v>2.7751844943219002</v>
      </c>
      <c r="BR176" s="109">
        <v>0.94862484471423703</v>
      </c>
      <c r="BS176" s="109">
        <v>0.29290320766330502</v>
      </c>
      <c r="BT176" s="109">
        <v>1.0623344064981901</v>
      </c>
      <c r="BU176" s="109">
        <v>0.13570022798617801</v>
      </c>
      <c r="BV176" s="109">
        <v>0.70285008663061399</v>
      </c>
      <c r="BW176" s="109">
        <v>0.138826442274634</v>
      </c>
      <c r="BX176" s="109">
        <v>0.40897541677340798</v>
      </c>
      <c r="BY176" s="109">
        <v>6.2962492034805001E-2</v>
      </c>
      <c r="BZ176" s="109">
        <v>0.321904163794408</v>
      </c>
      <c r="CA176" s="109">
        <v>5.9409124019072598E-2</v>
      </c>
      <c r="CB176" s="109">
        <v>0.81307583974328101</v>
      </c>
      <c r="CC176" s="109">
        <v>0.11499496575359</v>
      </c>
      <c r="CD176" s="109">
        <v>5.9862743267952601E-2</v>
      </c>
      <c r="CE176" s="109">
        <v>0.101202739118068</v>
      </c>
      <c r="CF176" s="123">
        <v>2.6258233607873299E-2</v>
      </c>
    </row>
    <row r="177" spans="1:84" x14ac:dyDescent="0.25">
      <c r="A177">
        <v>904</v>
      </c>
      <c r="B177">
        <v>174</v>
      </c>
      <c r="C177" s="120" t="s">
        <v>321</v>
      </c>
      <c r="D177">
        <v>44154</v>
      </c>
      <c r="E177" t="s">
        <v>183</v>
      </c>
      <c r="F177" t="s">
        <v>215</v>
      </c>
      <c r="G177" t="s">
        <v>179</v>
      </c>
      <c r="H177" s="109">
        <v>78.045360460681181</v>
      </c>
      <c r="I177">
        <v>3</v>
      </c>
      <c r="J177" s="109">
        <v>2.3963981341150702</v>
      </c>
      <c r="K177" s="141">
        <v>83726.357043598997</v>
      </c>
      <c r="L177" s="141">
        <v>29088.1671916983</v>
      </c>
      <c r="M177" s="141">
        <v>233552.816100469</v>
      </c>
      <c r="N177" s="141">
        <v>88.348777193827999</v>
      </c>
      <c r="O177" s="141">
        <v>13211.218549515999</v>
      </c>
      <c r="P177" s="141">
        <v>266.12727982986598</v>
      </c>
      <c r="Q177" s="141">
        <v>164.99140411785001</v>
      </c>
      <c r="R177" s="141">
        <v>1192.8164869567399</v>
      </c>
      <c r="S177" s="141">
        <v>35.892182336831198</v>
      </c>
      <c r="T177" s="141">
        <v>70.401574039010399</v>
      </c>
      <c r="U177" s="141">
        <v>12.4933189901673</v>
      </c>
      <c r="V177" s="141" t="s">
        <v>182</v>
      </c>
      <c r="W177" s="141">
        <v>152.77145014499999</v>
      </c>
      <c r="X177" s="141">
        <v>27.357528660202401</v>
      </c>
      <c r="Y177" s="141">
        <v>161.097149882259</v>
      </c>
      <c r="Z177" s="141">
        <v>1.03563101472174</v>
      </c>
      <c r="AA177" s="141" t="s">
        <v>182</v>
      </c>
      <c r="AB177" s="122">
        <v>4.5450878477499797E-2</v>
      </c>
      <c r="AC177" s="122">
        <v>12.1835064159149</v>
      </c>
      <c r="AD177" s="122">
        <v>41.292868337752402</v>
      </c>
      <c r="AE177" s="122">
        <v>6.8291043252612598</v>
      </c>
      <c r="AF177" s="122">
        <v>35.854283442718199</v>
      </c>
      <c r="AG177" s="122">
        <v>10.0682262632216</v>
      </c>
      <c r="AH177" s="122">
        <v>3.46708364563559</v>
      </c>
      <c r="AI177" s="122">
        <v>8.8574413272358807</v>
      </c>
      <c r="AJ177" s="122">
        <v>1.1577995369863501</v>
      </c>
      <c r="AK177" s="122">
        <v>6.6011619960677201</v>
      </c>
      <c r="AL177" s="122">
        <v>1.1608688817400701</v>
      </c>
      <c r="AM177" s="122">
        <v>2.7533554186336202</v>
      </c>
      <c r="AN177" s="122">
        <v>0.27416740464418299</v>
      </c>
      <c r="AO177" s="122">
        <v>1.6894552147783</v>
      </c>
      <c r="AP177" s="122">
        <v>0.25506807064485798</v>
      </c>
      <c r="AQ177" s="122">
        <v>6.6819680257796303</v>
      </c>
      <c r="AR177" s="122">
        <v>0.18734905780932501</v>
      </c>
      <c r="AS177" s="122" t="s">
        <v>182</v>
      </c>
      <c r="AT177" s="122">
        <v>0.14396345160517901</v>
      </c>
      <c r="AU177" s="122">
        <v>2.7080267819531701E-2</v>
      </c>
      <c r="AV177" s="109">
        <v>1445.8489166444999</v>
      </c>
      <c r="AW177" s="109">
        <v>728.14997346636801</v>
      </c>
      <c r="AX177" s="109">
        <v>6573.7762566635602</v>
      </c>
      <c r="AY177" s="109">
        <v>1.82696900378461</v>
      </c>
      <c r="AZ177" s="109">
        <v>284.00009990368898</v>
      </c>
      <c r="BA177" s="109">
        <v>6.0758431797553198</v>
      </c>
      <c r="BB177" s="109">
        <v>24.8777732710283</v>
      </c>
      <c r="BC177" s="109">
        <v>23.616711918251401</v>
      </c>
      <c r="BD177" s="109">
        <v>1.3837215024848299</v>
      </c>
      <c r="BE177" s="109">
        <v>4.0024414879448003</v>
      </c>
      <c r="BF177" s="109">
        <v>0.90259051357353404</v>
      </c>
      <c r="BG177" s="109">
        <v>9.5141643183912106E-2</v>
      </c>
      <c r="BH177" s="109">
        <v>4.25548462167212</v>
      </c>
      <c r="BI177" s="109">
        <v>1.01977191364287</v>
      </c>
      <c r="BJ177" s="109">
        <v>6.0253491751374897</v>
      </c>
      <c r="BK177" s="109">
        <v>0.17175893088710401</v>
      </c>
      <c r="BL177" s="109">
        <v>1.9629283366505899E-2</v>
      </c>
      <c r="BM177" s="109">
        <v>6.2234440634173403E-2</v>
      </c>
      <c r="BN177" s="109">
        <v>0.60802662578255595</v>
      </c>
      <c r="BO177" s="109">
        <v>1.2942467247468801</v>
      </c>
      <c r="BP177" s="109">
        <v>0.34106523398391297</v>
      </c>
      <c r="BQ177" s="109">
        <v>1.51280427527016</v>
      </c>
      <c r="BR177" s="109">
        <v>0.99909187411431299</v>
      </c>
      <c r="BS177" s="109">
        <v>0.29962008254056799</v>
      </c>
      <c r="BT177" s="109">
        <v>0.95760002880749295</v>
      </c>
      <c r="BU177" s="109">
        <v>0.12145671946032</v>
      </c>
      <c r="BV177" s="109">
        <v>0.55131040912885998</v>
      </c>
      <c r="BW177" s="109">
        <v>0.13910010495167199</v>
      </c>
      <c r="BX177" s="109">
        <v>0.23061808254876501</v>
      </c>
      <c r="BY177" s="109">
        <v>5.7855474045717802E-2</v>
      </c>
      <c r="BZ177" s="109">
        <v>0.29443599887038302</v>
      </c>
      <c r="CA177" s="109">
        <v>4.7309761129986402E-2</v>
      </c>
      <c r="CB177" s="109">
        <v>0.56172690424646299</v>
      </c>
      <c r="CC177" s="109">
        <v>3.5274053181280102E-2</v>
      </c>
      <c r="CD177" s="109">
        <v>5.2462530006443402E-2</v>
      </c>
      <c r="CE177" s="109">
        <v>4.95035434100373E-2</v>
      </c>
      <c r="CF177" s="109">
        <v>1.8800292370772399E-2</v>
      </c>
    </row>
    <row r="178" spans="1:84" x14ac:dyDescent="0.25">
      <c r="A178">
        <v>905</v>
      </c>
      <c r="B178">
        <v>175</v>
      </c>
      <c r="C178" s="120" t="s">
        <v>322</v>
      </c>
      <c r="D178">
        <v>44154</v>
      </c>
      <c r="E178" t="s">
        <v>185</v>
      </c>
      <c r="F178" t="s">
        <v>215</v>
      </c>
      <c r="G178" t="s">
        <v>179</v>
      </c>
      <c r="H178" s="109">
        <v>71.280317883792392</v>
      </c>
      <c r="I178">
        <v>5</v>
      </c>
      <c r="J178" s="109">
        <v>2.6714767387273302</v>
      </c>
      <c r="K178" s="141">
        <v>73838.606942948594</v>
      </c>
      <c r="L178" s="141">
        <v>45042.802113922502</v>
      </c>
      <c r="M178" s="141">
        <v>219535.17942000399</v>
      </c>
      <c r="N178" s="141">
        <v>120.049643937688</v>
      </c>
      <c r="O178" s="141">
        <v>21928.0751372294</v>
      </c>
      <c r="P178" s="141">
        <v>378.56377630734897</v>
      </c>
      <c r="Q178" s="141">
        <v>756.54273121573897</v>
      </c>
      <c r="R178" s="141">
        <v>973.27955646303997</v>
      </c>
      <c r="S178" s="141">
        <v>36.470756915677804</v>
      </c>
      <c r="T178" s="141">
        <v>96.498002622914797</v>
      </c>
      <c r="U178" s="141">
        <v>18.8640066235772</v>
      </c>
      <c r="V178" s="141" t="s">
        <v>182</v>
      </c>
      <c r="W178" s="141">
        <v>159.501607690225</v>
      </c>
      <c r="X178" s="141">
        <v>30.4460967159288</v>
      </c>
      <c r="Y178" s="141">
        <v>241.207163025856</v>
      </c>
      <c r="Z178" s="141">
        <v>3.3419527135942499</v>
      </c>
      <c r="AA178" s="141" t="s">
        <v>182</v>
      </c>
      <c r="AB178" s="122">
        <v>0.42246970309794302</v>
      </c>
      <c r="AC178" s="122">
        <v>15.417408429181</v>
      </c>
      <c r="AD178" s="122">
        <v>53.120981718595601</v>
      </c>
      <c r="AE178" s="122">
        <v>8.7062033309008608</v>
      </c>
      <c r="AF178" s="122">
        <v>44.506553336497902</v>
      </c>
      <c r="AG178" s="122">
        <v>11.2445243158928</v>
      </c>
      <c r="AH178" s="122">
        <v>3.62068318461391</v>
      </c>
      <c r="AI178" s="122">
        <v>10.516678733265</v>
      </c>
      <c r="AJ178" s="122">
        <v>1.3595125566850399</v>
      </c>
      <c r="AK178" s="122">
        <v>6.9755683506424297</v>
      </c>
      <c r="AL178" s="122">
        <v>1.1839160010721099</v>
      </c>
      <c r="AM178" s="122">
        <v>2.80911327858353</v>
      </c>
      <c r="AN178" s="122">
        <v>0.34460031864521301</v>
      </c>
      <c r="AO178" s="122">
        <v>1.8636238535149301</v>
      </c>
      <c r="AP178" s="122">
        <v>0.22769305626047701</v>
      </c>
      <c r="AQ178" s="122">
        <v>10.0754418261821</v>
      </c>
      <c r="AR178" s="122">
        <v>0.72268921507616501</v>
      </c>
      <c r="AS178" s="122" t="s">
        <v>182</v>
      </c>
      <c r="AT178" s="122">
        <v>0.26006984499165903</v>
      </c>
      <c r="AU178" s="122">
        <v>3.40877604801538E-2</v>
      </c>
      <c r="AV178" s="109">
        <v>1760.67123287808</v>
      </c>
      <c r="AW178" s="109">
        <v>954.15867675674804</v>
      </c>
      <c r="AX178" s="109">
        <v>6966.7139654578496</v>
      </c>
      <c r="AY178" s="109">
        <v>6.6475047300222503</v>
      </c>
      <c r="AZ178" s="109">
        <v>518.42337600418102</v>
      </c>
      <c r="BA178" s="109">
        <v>13.701078720097801</v>
      </c>
      <c r="BB178" s="109">
        <v>110.664420930096</v>
      </c>
      <c r="BC178" s="109">
        <v>31.7725916792925</v>
      </c>
      <c r="BD178" s="109">
        <v>1.49462686213928</v>
      </c>
      <c r="BE178" s="109">
        <v>6.0569389741633799</v>
      </c>
      <c r="BF178" s="109">
        <v>1.36017905880832</v>
      </c>
      <c r="BG178" s="109">
        <v>9.2807452617376801E-2</v>
      </c>
      <c r="BH178" s="109">
        <v>5.5869830057976904</v>
      </c>
      <c r="BI178" s="109">
        <v>1.2639704969707199</v>
      </c>
      <c r="BJ178" s="109">
        <v>7.3517792918099198</v>
      </c>
      <c r="BK178" s="109">
        <v>0.284044684554208</v>
      </c>
      <c r="BL178" s="109">
        <v>1.7709030346018499E-2</v>
      </c>
      <c r="BM178" s="109">
        <v>0.263503229329137</v>
      </c>
      <c r="BN178" s="109">
        <v>0.52713099471151004</v>
      </c>
      <c r="BO178" s="109">
        <v>2.5230884027316498</v>
      </c>
      <c r="BP178" s="109">
        <v>0.42719917345798603</v>
      </c>
      <c r="BQ178" s="109">
        <v>2.3506648346309298</v>
      </c>
      <c r="BR178" s="109">
        <v>0.85208558584293004</v>
      </c>
      <c r="BS178" s="109">
        <v>0.26211649726905101</v>
      </c>
      <c r="BT178" s="109">
        <v>1.01106213647655</v>
      </c>
      <c r="BU178" s="109">
        <v>0.140924560355592</v>
      </c>
      <c r="BV178" s="109">
        <v>0.59049628881044303</v>
      </c>
      <c r="BW178" s="109">
        <v>0.12269201566901</v>
      </c>
      <c r="BX178" s="109">
        <v>0.26193382834145001</v>
      </c>
      <c r="BY178" s="109">
        <v>6.4692157285181795E-2</v>
      </c>
      <c r="BZ178" s="109">
        <v>0.31525037189559302</v>
      </c>
      <c r="CA178" s="109">
        <v>5.08025421560378E-2</v>
      </c>
      <c r="CB178" s="109">
        <v>0.64616132200587195</v>
      </c>
      <c r="CC178" s="109">
        <v>8.5331251044468606E-2</v>
      </c>
      <c r="CD178" s="109">
        <v>7.0785908051531801E-2</v>
      </c>
      <c r="CE178" s="109">
        <v>6.9566675114957205E-2</v>
      </c>
      <c r="CF178" s="109">
        <v>2.5075161088235001E-2</v>
      </c>
    </row>
    <row r="179" spans="1:84" x14ac:dyDescent="0.25">
      <c r="A179">
        <v>906</v>
      </c>
      <c r="B179">
        <v>176</v>
      </c>
      <c r="C179" s="120" t="s">
        <v>323</v>
      </c>
      <c r="D179">
        <v>44154</v>
      </c>
      <c r="E179" t="s">
        <v>185</v>
      </c>
      <c r="F179" t="s">
        <v>215</v>
      </c>
      <c r="G179" t="s">
        <v>179</v>
      </c>
      <c r="H179" s="109">
        <v>68.279747055848233</v>
      </c>
      <c r="I179">
        <v>5</v>
      </c>
      <c r="J179" s="109">
        <v>3.5280755099078598</v>
      </c>
      <c r="K179" s="141">
        <v>91551.905098158706</v>
      </c>
      <c r="L179" s="141">
        <v>26071.9991232557</v>
      </c>
      <c r="M179" s="141">
        <v>232646.28357433199</v>
      </c>
      <c r="N179" s="141">
        <v>141.75098713443899</v>
      </c>
      <c r="O179" s="141">
        <v>13433.489419658699</v>
      </c>
      <c r="P179" s="141">
        <v>283.115298918397</v>
      </c>
      <c r="Q179" s="141">
        <v>539.49924971062899</v>
      </c>
      <c r="R179" s="141">
        <v>1164.2792161843299</v>
      </c>
      <c r="S179" s="141">
        <v>45.2843338149735</v>
      </c>
      <c r="T179" s="141">
        <v>134.085252258395</v>
      </c>
      <c r="U179" s="141">
        <v>11.5550593923334</v>
      </c>
      <c r="V179" s="141" t="s">
        <v>182</v>
      </c>
      <c r="W179" s="141">
        <v>119.929090939042</v>
      </c>
      <c r="X179" s="141">
        <v>26.753125861604801</v>
      </c>
      <c r="Y179" s="141">
        <v>177.83567485881099</v>
      </c>
      <c r="Z179" s="141">
        <v>0.72435175094363502</v>
      </c>
      <c r="AA179" s="141" t="s">
        <v>182</v>
      </c>
      <c r="AB179" s="122">
        <v>0.15135900159867499</v>
      </c>
      <c r="AC179" s="122">
        <v>9.9609302097641699</v>
      </c>
      <c r="AD179" s="122">
        <v>33.130178736722101</v>
      </c>
      <c r="AE179" s="122">
        <v>5.8375821577978497</v>
      </c>
      <c r="AF179" s="122">
        <v>30.228689927203899</v>
      </c>
      <c r="AG179" s="122">
        <v>8.5050290118839005</v>
      </c>
      <c r="AH179" s="122">
        <v>2.6900040248410799</v>
      </c>
      <c r="AI179" s="122">
        <v>8.9095904525553102</v>
      </c>
      <c r="AJ179" s="122">
        <v>1.1777535299246</v>
      </c>
      <c r="AK179" s="122">
        <v>6.5759112433368498</v>
      </c>
      <c r="AL179" s="122">
        <v>1.15075744341674</v>
      </c>
      <c r="AM179" s="122">
        <v>2.3744878180573599</v>
      </c>
      <c r="AN179" s="122">
        <v>0.28137106816211699</v>
      </c>
      <c r="AO179" s="122">
        <v>1.7561246454477</v>
      </c>
      <c r="AP179" s="122">
        <v>0.247241009411893</v>
      </c>
      <c r="AQ179" s="122">
        <v>7.9305240461321302</v>
      </c>
      <c r="AR179" s="122">
        <v>0.185317852416025</v>
      </c>
      <c r="AS179" s="122" t="s">
        <v>182</v>
      </c>
      <c r="AT179" s="122">
        <v>9.1467606368524607E-2</v>
      </c>
      <c r="AU179" s="122">
        <v>7.0872861726685599E-3</v>
      </c>
      <c r="AV179" s="109">
        <v>4823.8524905426202</v>
      </c>
      <c r="AW179" s="109">
        <v>905.83530464668502</v>
      </c>
      <c r="AX179" s="109">
        <v>7344.0597017780401</v>
      </c>
      <c r="AY179" s="109">
        <v>5.0625848974644097</v>
      </c>
      <c r="AZ179" s="109">
        <v>481.43992531111201</v>
      </c>
      <c r="BA179" s="109">
        <v>8.6801291319927305</v>
      </c>
      <c r="BB179" s="109">
        <v>31.805378275796301</v>
      </c>
      <c r="BC179" s="109">
        <v>53.718840094527899</v>
      </c>
      <c r="BD179" s="109">
        <v>3.49358957857029</v>
      </c>
      <c r="BE179" s="109">
        <v>14.068176174709899</v>
      </c>
      <c r="BF179" s="109">
        <v>0.81322355451412198</v>
      </c>
      <c r="BG179" s="109">
        <v>9.8856112194750503E-2</v>
      </c>
      <c r="BH179" s="109">
        <v>3.3321171111596399</v>
      </c>
      <c r="BI179" s="109">
        <v>1.3772636576378601</v>
      </c>
      <c r="BJ179" s="109">
        <v>9.3899924896974802</v>
      </c>
      <c r="BK179" s="109">
        <v>0.13925239196662001</v>
      </c>
      <c r="BL179" s="109">
        <v>1.81988060987061E-3</v>
      </c>
      <c r="BM179" s="109">
        <v>0.17228811339962799</v>
      </c>
      <c r="BN179" s="109">
        <v>0.54728520384856505</v>
      </c>
      <c r="BO179" s="109">
        <v>1.3111901392843599</v>
      </c>
      <c r="BP179" s="109">
        <v>0.379686576210013</v>
      </c>
      <c r="BQ179" s="109">
        <v>1.29779068409803</v>
      </c>
      <c r="BR179" s="109">
        <v>0.93904302061065403</v>
      </c>
      <c r="BS179" s="109">
        <v>0.26893875883940499</v>
      </c>
      <c r="BT179" s="109">
        <v>0.90197837113891499</v>
      </c>
      <c r="BU179" s="109">
        <v>0.15338355143896801</v>
      </c>
      <c r="BV179" s="109">
        <v>0.56950165517145102</v>
      </c>
      <c r="BW179" s="109">
        <v>0.12015024334171499</v>
      </c>
      <c r="BX179" s="109">
        <v>0.25521321499718602</v>
      </c>
      <c r="BY179" s="109">
        <v>5.4969057275675103E-2</v>
      </c>
      <c r="BZ179" s="109">
        <v>0.319574109052773</v>
      </c>
      <c r="CA179" s="109">
        <v>4.2514311587273798E-2</v>
      </c>
      <c r="CB179" s="109">
        <v>0.77863677302259005</v>
      </c>
      <c r="CC179" s="109">
        <v>4.2241356661313199E-2</v>
      </c>
      <c r="CD179" s="109">
        <v>5.0459857777351201E-2</v>
      </c>
      <c r="CE179" s="109">
        <v>3.8205194675040501E-2</v>
      </c>
      <c r="CF179" s="109">
        <v>9.6711731342186205E-3</v>
      </c>
    </row>
    <row r="180" spans="1:84" x14ac:dyDescent="0.25">
      <c r="A180">
        <v>907</v>
      </c>
      <c r="B180">
        <v>177</v>
      </c>
      <c r="C180" s="120" t="s">
        <v>324</v>
      </c>
      <c r="D180">
        <v>44154</v>
      </c>
      <c r="E180" t="s">
        <v>178</v>
      </c>
      <c r="F180" t="s">
        <v>215</v>
      </c>
      <c r="G180" t="s">
        <v>179</v>
      </c>
      <c r="H180" s="109">
        <v>79.084906424736417</v>
      </c>
      <c r="I180">
        <v>3</v>
      </c>
      <c r="J180" s="109">
        <v>1.2085009425637601</v>
      </c>
      <c r="K180" s="141">
        <v>83620.431558561599</v>
      </c>
      <c r="L180" s="141">
        <v>23408.574276797201</v>
      </c>
      <c r="M180" s="141">
        <v>225888.39177030101</v>
      </c>
      <c r="N180" s="141">
        <v>73.103688305603697</v>
      </c>
      <c r="O180" s="141">
        <v>10760.4064138046</v>
      </c>
      <c r="P180" s="141">
        <v>198.43387514068701</v>
      </c>
      <c r="Q180" s="141">
        <v>74.8027676963098</v>
      </c>
      <c r="R180" s="141">
        <v>1687.51434447934</v>
      </c>
      <c r="S180" s="141">
        <v>27.318495981733001</v>
      </c>
      <c r="T180" s="141">
        <v>28.453831490172</v>
      </c>
      <c r="U180" s="141">
        <v>11.0261564058068</v>
      </c>
      <c r="V180" s="141" t="s">
        <v>182</v>
      </c>
      <c r="W180" s="141">
        <v>238.11163407251101</v>
      </c>
      <c r="X180" s="141">
        <v>27.7543064255497</v>
      </c>
      <c r="Y180" s="141">
        <v>166.089678062763</v>
      </c>
      <c r="Z180" s="141">
        <v>1.3737438732046201</v>
      </c>
      <c r="AA180" s="141" t="s">
        <v>182</v>
      </c>
      <c r="AB180" s="122">
        <v>1.21134491897985</v>
      </c>
      <c r="AC180" s="122">
        <v>17.298527946737</v>
      </c>
      <c r="AD180" s="122">
        <v>65.810159636823002</v>
      </c>
      <c r="AE180" s="122">
        <v>8.7291490976313906</v>
      </c>
      <c r="AF180" s="122">
        <v>42.064767787834903</v>
      </c>
      <c r="AG180" s="122">
        <v>11.640731863444101</v>
      </c>
      <c r="AH180" s="122">
        <v>3.3205222584229301</v>
      </c>
      <c r="AI180" s="122">
        <v>9.9050436843242196</v>
      </c>
      <c r="AJ180" s="122">
        <v>1.2531977451181</v>
      </c>
      <c r="AK180" s="122">
        <v>6.7351008216414998</v>
      </c>
      <c r="AL180" s="122">
        <v>1.1038051818428301</v>
      </c>
      <c r="AM180" s="122">
        <v>2.8102583455761101</v>
      </c>
      <c r="AN180" s="122">
        <v>0.327830366234589</v>
      </c>
      <c r="AO180" s="122">
        <v>1.7535701095454601</v>
      </c>
      <c r="AP180" s="122">
        <v>0.21073505573651499</v>
      </c>
      <c r="AQ180" s="122">
        <v>6.3695681633178802</v>
      </c>
      <c r="AR180" s="122">
        <v>0.29427248544466</v>
      </c>
      <c r="AS180" s="122" t="s">
        <v>182</v>
      </c>
      <c r="AT180" s="122">
        <v>0.10576264771343299</v>
      </c>
      <c r="AU180" s="122">
        <v>7.0260924819888796E-3</v>
      </c>
      <c r="AV180" s="109">
        <v>2604.8612669137201</v>
      </c>
      <c r="AW180" s="109">
        <v>373.784723460767</v>
      </c>
      <c r="AX180" s="109">
        <v>7726.0253168835397</v>
      </c>
      <c r="AY180" s="109">
        <v>4.2430345231375703</v>
      </c>
      <c r="AZ180" s="109">
        <v>267.19294696742998</v>
      </c>
      <c r="BA180" s="109">
        <v>6.2651135590373004</v>
      </c>
      <c r="BB180" s="109">
        <v>6.3469522248964001</v>
      </c>
      <c r="BC180" s="109">
        <v>57.9075408012569</v>
      </c>
      <c r="BD180" s="109">
        <v>1.61472568781897</v>
      </c>
      <c r="BE180" s="109">
        <v>2.4437434885023999</v>
      </c>
      <c r="BF180" s="109">
        <v>0.82579023262655404</v>
      </c>
      <c r="BG180" s="109">
        <v>7.9899173548081001E-2</v>
      </c>
      <c r="BH180" s="109">
        <v>5.2714124780461198</v>
      </c>
      <c r="BI180" s="109">
        <v>0.92835784776878305</v>
      </c>
      <c r="BJ180" s="109">
        <v>7.7016922338384299</v>
      </c>
      <c r="BK180" s="109">
        <v>0.17032087159933901</v>
      </c>
      <c r="BL180" s="109">
        <v>2.4891385768019199E-2</v>
      </c>
      <c r="BM180" s="109">
        <v>0.65465167123288304</v>
      </c>
      <c r="BN180" s="109">
        <v>0.84995682162083996</v>
      </c>
      <c r="BO180" s="109">
        <v>3.9710472123133602</v>
      </c>
      <c r="BP180" s="109">
        <v>0.43326549476599702</v>
      </c>
      <c r="BQ180" s="109">
        <v>1.5346775698938</v>
      </c>
      <c r="BR180" s="109">
        <v>0.91100855317684504</v>
      </c>
      <c r="BS180" s="109">
        <v>0.20905646538193501</v>
      </c>
      <c r="BT180" s="109">
        <v>1.1559780097172301</v>
      </c>
      <c r="BU180" s="109">
        <v>0.120434027642369</v>
      </c>
      <c r="BV180" s="109">
        <v>0.478997458666439</v>
      </c>
      <c r="BW180" s="109">
        <v>9.4213804730048797E-2</v>
      </c>
      <c r="BX180" s="109">
        <v>0.28785360241300001</v>
      </c>
      <c r="BY180" s="109">
        <v>6.1937083492411102E-2</v>
      </c>
      <c r="BZ180" s="109">
        <v>0.27567161343433499</v>
      </c>
      <c r="CA180" s="109">
        <v>4.56782959177E-2</v>
      </c>
      <c r="CB180" s="109">
        <v>0.53200496833246302</v>
      </c>
      <c r="CC180" s="109">
        <v>6.02721370613747E-2</v>
      </c>
      <c r="CD180" s="109">
        <v>6.7220550249953895E-2</v>
      </c>
      <c r="CE180" s="109">
        <v>3.17621159295731E-2</v>
      </c>
      <c r="CF180" s="109">
        <v>9.6377203305626404E-3</v>
      </c>
    </row>
    <row r="181" spans="1:84" x14ac:dyDescent="0.25">
      <c r="A181">
        <v>908</v>
      </c>
      <c r="B181">
        <v>178</v>
      </c>
      <c r="C181" s="120" t="s">
        <v>325</v>
      </c>
      <c r="D181">
        <v>44154</v>
      </c>
      <c r="E181" t="s">
        <v>185</v>
      </c>
      <c r="F181" t="s">
        <v>215</v>
      </c>
      <c r="G181" t="s">
        <v>179</v>
      </c>
      <c r="H181" s="109">
        <v>72.808169829096641</v>
      </c>
      <c r="I181">
        <v>5</v>
      </c>
      <c r="J181" s="109">
        <v>2.4065920691392799</v>
      </c>
      <c r="K181" s="141">
        <v>84899.051535088205</v>
      </c>
      <c r="L181" s="141">
        <v>28133.056119622299</v>
      </c>
      <c r="M181" s="141">
        <v>231797.13827770099</v>
      </c>
      <c r="N181" s="141">
        <v>107.85114667028</v>
      </c>
      <c r="O181" s="141">
        <v>12912.310070678701</v>
      </c>
      <c r="P181" s="141">
        <v>261.30226448106299</v>
      </c>
      <c r="Q181" s="141">
        <v>931.11576269825798</v>
      </c>
      <c r="R181" s="141">
        <v>1103.3754496939</v>
      </c>
      <c r="S181" s="141">
        <v>36.594790452574202</v>
      </c>
      <c r="T181" s="141">
        <v>100.987966422734</v>
      </c>
      <c r="U181" s="141">
        <v>11.900619625905501</v>
      </c>
      <c r="V181" s="141" t="s">
        <v>182</v>
      </c>
      <c r="W181" s="141">
        <v>135.204148988567</v>
      </c>
      <c r="X181" s="141">
        <v>23.296691090345799</v>
      </c>
      <c r="Y181" s="141">
        <v>137.718222131234</v>
      </c>
      <c r="Z181" s="141">
        <v>1.1003306180971</v>
      </c>
      <c r="AA181" s="141" t="s">
        <v>182</v>
      </c>
      <c r="AB181" s="122">
        <v>2.9804970193892801</v>
      </c>
      <c r="AC181" s="122">
        <v>9.1722240952464809</v>
      </c>
      <c r="AD181" s="122">
        <v>34.577138396736999</v>
      </c>
      <c r="AE181" s="122">
        <v>5.3443598103298999</v>
      </c>
      <c r="AF181" s="122">
        <v>29.7295968766011</v>
      </c>
      <c r="AG181" s="122">
        <v>7.4764031110221296</v>
      </c>
      <c r="AH181" s="122">
        <v>2.6358683571783099</v>
      </c>
      <c r="AI181" s="122">
        <v>8.1145832262397608</v>
      </c>
      <c r="AJ181" s="122">
        <v>1.06636106671927</v>
      </c>
      <c r="AK181" s="122">
        <v>5.19678379487853</v>
      </c>
      <c r="AL181" s="122">
        <v>1.00936623021989</v>
      </c>
      <c r="AM181" s="122">
        <v>2.3454393916546499</v>
      </c>
      <c r="AN181" s="122">
        <v>0.229653531395557</v>
      </c>
      <c r="AO181" s="122">
        <v>1.5485987888777599</v>
      </c>
      <c r="AP181" s="122">
        <v>0.18572893500752399</v>
      </c>
      <c r="AQ181" s="122">
        <v>5.6658815574293202</v>
      </c>
      <c r="AR181" s="122">
        <v>0.23953681332992</v>
      </c>
      <c r="AS181" s="122" t="s">
        <v>182</v>
      </c>
      <c r="AT181" s="122">
        <v>9.6512934249921994E-2</v>
      </c>
      <c r="AU181" s="122">
        <v>8.4139184674626999E-3</v>
      </c>
      <c r="AV181" s="109">
        <v>2346.08169800925</v>
      </c>
      <c r="AW181" s="109">
        <v>681.98467997188402</v>
      </c>
      <c r="AX181" s="109">
        <v>6994.6498468956197</v>
      </c>
      <c r="AY181" s="109">
        <v>6.2940923001970104</v>
      </c>
      <c r="AZ181" s="109">
        <v>374.442152639798</v>
      </c>
      <c r="BA181" s="109">
        <v>6.5725130378014098</v>
      </c>
      <c r="BB181" s="109">
        <v>131.72982029792399</v>
      </c>
      <c r="BC181" s="109">
        <v>56.555807196283602</v>
      </c>
      <c r="BD181" s="109">
        <v>1.7985602519403801</v>
      </c>
      <c r="BE181" s="109">
        <v>7.95288447492059</v>
      </c>
      <c r="BF181" s="109">
        <v>0.94813130078758301</v>
      </c>
      <c r="BG181" s="109">
        <v>7.7660108456148999E-2</v>
      </c>
      <c r="BH181" s="109">
        <v>7.1449858789748104</v>
      </c>
      <c r="BI181" s="109">
        <v>1.9291238599866201</v>
      </c>
      <c r="BJ181" s="109">
        <v>12.0821826345703</v>
      </c>
      <c r="BK181" s="109">
        <v>0.25691275380552703</v>
      </c>
      <c r="BL181" s="109">
        <v>1.88984759122772E-2</v>
      </c>
      <c r="BM181" s="109">
        <v>1.40215863042054</v>
      </c>
      <c r="BN181" s="109">
        <v>0.93708314165838602</v>
      </c>
      <c r="BO181" s="109">
        <v>1.85949385889568</v>
      </c>
      <c r="BP181" s="109">
        <v>0.48875461483467503</v>
      </c>
      <c r="BQ181" s="109">
        <v>2.6641033967249301</v>
      </c>
      <c r="BR181" s="109">
        <v>0.79344145048935599</v>
      </c>
      <c r="BS181" s="109">
        <v>0.28583830916921599</v>
      </c>
      <c r="BT181" s="109">
        <v>1.0129581804660699</v>
      </c>
      <c r="BU181" s="109">
        <v>0.13811136525245299</v>
      </c>
      <c r="BV181" s="109">
        <v>0.52242242882996504</v>
      </c>
      <c r="BW181" s="109">
        <v>0.16003211101435</v>
      </c>
      <c r="BX181" s="109">
        <v>0.312969209626629</v>
      </c>
      <c r="BY181" s="109">
        <v>5.6912554623238701E-2</v>
      </c>
      <c r="BZ181" s="109">
        <v>0.31529015202461902</v>
      </c>
      <c r="CA181" s="109">
        <v>4.5562440062793398E-2</v>
      </c>
      <c r="CB181" s="109">
        <v>0.61420914445081098</v>
      </c>
      <c r="CC181" s="109">
        <v>5.3471247315517799E-2</v>
      </c>
      <c r="CD181" s="109">
        <v>9.4619029992284998E-2</v>
      </c>
      <c r="CE181" s="109">
        <v>3.7652784129313499E-2</v>
      </c>
      <c r="CF181" s="109">
        <v>9.2071826420724295E-3</v>
      </c>
    </row>
    <row r="182" spans="1:84" x14ac:dyDescent="0.25">
      <c r="A182">
        <v>909</v>
      </c>
      <c r="B182">
        <v>179</v>
      </c>
      <c r="C182" s="120" t="s">
        <v>326</v>
      </c>
      <c r="D182">
        <v>44154</v>
      </c>
      <c r="E182" t="s">
        <v>184</v>
      </c>
      <c r="F182" t="s">
        <v>215</v>
      </c>
      <c r="G182" t="s">
        <v>179</v>
      </c>
      <c r="H182" s="109">
        <v>75.597490524453519</v>
      </c>
      <c r="I182">
        <v>2</v>
      </c>
      <c r="J182" s="109">
        <v>3.5505002622549799</v>
      </c>
      <c r="K182" s="141">
        <v>76601.501396158696</v>
      </c>
      <c r="L182" s="141">
        <v>38559.468191592001</v>
      </c>
      <c r="M182" s="141">
        <v>230127.06417196599</v>
      </c>
      <c r="N182" s="141">
        <v>123.40840941854999</v>
      </c>
      <c r="O182" s="141">
        <v>18042.077586243398</v>
      </c>
      <c r="P182" s="141">
        <v>437.44453038682502</v>
      </c>
      <c r="Q182" s="141">
        <v>55.483439920748701</v>
      </c>
      <c r="R182" s="141">
        <v>1162.3441478896</v>
      </c>
      <c r="S182" s="141">
        <v>38.536312277539601</v>
      </c>
      <c r="T182" s="141">
        <v>87.913441538165301</v>
      </c>
      <c r="U182" s="141">
        <v>15.9573779730417</v>
      </c>
      <c r="V182" s="141">
        <v>0.935142034686404</v>
      </c>
      <c r="W182" s="141">
        <v>282.89300191015201</v>
      </c>
      <c r="X182" s="141">
        <v>33.883829771742199</v>
      </c>
      <c r="Y182" s="141">
        <v>294.01303947870201</v>
      </c>
      <c r="Z182" s="141">
        <v>4.6967545468355398</v>
      </c>
      <c r="AA182" s="141" t="s">
        <v>182</v>
      </c>
      <c r="AB182" s="122">
        <v>31.671810059310999</v>
      </c>
      <c r="AC182" s="122">
        <v>14.547230909398101</v>
      </c>
      <c r="AD182" s="122">
        <v>45.927726826959301</v>
      </c>
      <c r="AE182" s="122">
        <v>7.8104182029701503</v>
      </c>
      <c r="AF182" s="122">
        <v>42.155410587660199</v>
      </c>
      <c r="AG182" s="122">
        <v>10.635345864556699</v>
      </c>
      <c r="AH182" s="122">
        <v>3.4710939042862701</v>
      </c>
      <c r="AI182" s="122">
        <v>11.0598943999429</v>
      </c>
      <c r="AJ182" s="122">
        <v>1.4488076737291999</v>
      </c>
      <c r="AK182" s="122">
        <v>8.3138626155353403</v>
      </c>
      <c r="AL182" s="122">
        <v>1.3339113910076901</v>
      </c>
      <c r="AM182" s="122">
        <v>3.0253542815523899</v>
      </c>
      <c r="AN182" s="122">
        <v>0.40111367053876201</v>
      </c>
      <c r="AO182" s="122">
        <v>2.37321279445097</v>
      </c>
      <c r="AP182" s="122">
        <v>0.34042134117346901</v>
      </c>
      <c r="AQ182" s="122">
        <v>11.3966022673544</v>
      </c>
      <c r="AR182" s="122">
        <v>0.50972691026468098</v>
      </c>
      <c r="AS182" s="122">
        <v>0.14709339116911199</v>
      </c>
      <c r="AT182" s="122">
        <v>0.417974748370528</v>
      </c>
      <c r="AU182" s="122">
        <v>9.8449043156390595E-2</v>
      </c>
      <c r="AV182" s="109">
        <v>1816.5163988996501</v>
      </c>
      <c r="AW182" s="109">
        <v>1135.2796678709101</v>
      </c>
      <c r="AX182" s="109">
        <v>6563.4310802151804</v>
      </c>
      <c r="AY182" s="109">
        <v>5.4534726174393802</v>
      </c>
      <c r="AZ182" s="109">
        <v>548.97101746876297</v>
      </c>
      <c r="BA182" s="109">
        <v>12.145866646731101</v>
      </c>
      <c r="BB182" s="109">
        <v>8.1703858968414593</v>
      </c>
      <c r="BC182" s="109">
        <v>26.567271511775299</v>
      </c>
      <c r="BD182" s="109">
        <v>1.29921129984535</v>
      </c>
      <c r="BE182" s="109">
        <v>7.2000558632803697</v>
      </c>
      <c r="BF182" s="109">
        <v>0.938516323342512</v>
      </c>
      <c r="BG182" s="109">
        <v>0.39471426899211798</v>
      </c>
      <c r="BH182" s="109">
        <v>15.7542578095712</v>
      </c>
      <c r="BI182" s="109">
        <v>1.5854762076454501</v>
      </c>
      <c r="BJ182" s="109">
        <v>23.224685736134401</v>
      </c>
      <c r="BK182" s="109">
        <v>1.41341766635884</v>
      </c>
      <c r="BL182" s="109">
        <v>2.69535945395625E-2</v>
      </c>
      <c r="BM182" s="109">
        <v>6.5315326552652699</v>
      </c>
      <c r="BN182" s="109">
        <v>0.98644401062160703</v>
      </c>
      <c r="BO182" s="109">
        <v>2.0331227636125799</v>
      </c>
      <c r="BP182" s="109">
        <v>0.390667319485064</v>
      </c>
      <c r="BQ182" s="109">
        <v>2.3035751803815199</v>
      </c>
      <c r="BR182" s="109">
        <v>0.89091468793227802</v>
      </c>
      <c r="BS182" s="109">
        <v>0.36535673291890902</v>
      </c>
      <c r="BT182" s="109">
        <v>1.2106392999362701</v>
      </c>
      <c r="BU182" s="109">
        <v>0.16858549787730001</v>
      </c>
      <c r="BV182" s="109">
        <v>0.81943886166457003</v>
      </c>
      <c r="BW182" s="109">
        <v>0.14013652199472901</v>
      </c>
      <c r="BX182" s="109">
        <v>0.34230903723765999</v>
      </c>
      <c r="BY182" s="109">
        <v>6.4194625478719E-2</v>
      </c>
      <c r="BZ182" s="109">
        <v>0.40497012417446399</v>
      </c>
      <c r="CA182" s="109">
        <v>5.3786185494230802E-2</v>
      </c>
      <c r="CB182" s="109">
        <v>0.93777793763905704</v>
      </c>
      <c r="CC182" s="109">
        <v>0.12797610918514801</v>
      </c>
      <c r="CD182" s="109">
        <v>9.0786345385235195E-2</v>
      </c>
      <c r="CE182" s="109">
        <v>0.14874842027666399</v>
      </c>
      <c r="CF182" s="109">
        <v>4.61581440980686E-2</v>
      </c>
    </row>
    <row r="183" spans="1:84" x14ac:dyDescent="0.25">
      <c r="A183">
        <v>911</v>
      </c>
      <c r="B183">
        <v>180</v>
      </c>
      <c r="C183" s="120" t="s">
        <v>328</v>
      </c>
      <c r="D183">
        <v>44154</v>
      </c>
      <c r="E183" t="s">
        <v>184</v>
      </c>
      <c r="F183" t="s">
        <v>215</v>
      </c>
      <c r="G183" t="s">
        <v>179</v>
      </c>
      <c r="H183" s="109">
        <v>77.94448139986261</v>
      </c>
      <c r="I183">
        <v>5</v>
      </c>
      <c r="J183" s="109">
        <v>8.1508787167977506</v>
      </c>
      <c r="K183" s="141">
        <v>71276.968336398495</v>
      </c>
      <c r="L183" s="141">
        <v>43428.6572493247</v>
      </c>
      <c r="M183" s="141">
        <v>221926.87335401401</v>
      </c>
      <c r="N183" s="141">
        <v>109.051847512891</v>
      </c>
      <c r="O183" s="141">
        <v>18942.079002410599</v>
      </c>
      <c r="P183" s="141">
        <v>336.14575226494497</v>
      </c>
      <c r="Q183" s="141">
        <v>1381.22976138933</v>
      </c>
      <c r="R183" s="141">
        <v>947.25056703766597</v>
      </c>
      <c r="S183" s="141">
        <v>35.577014880030497</v>
      </c>
      <c r="T183" s="141">
        <v>102.349597308162</v>
      </c>
      <c r="U183" s="141">
        <v>16.671712135945199</v>
      </c>
      <c r="V183" s="141">
        <v>3.8899299302846102</v>
      </c>
      <c r="W183" s="141">
        <v>263.326932090924</v>
      </c>
      <c r="X183" s="141">
        <v>25.4935134078206</v>
      </c>
      <c r="Y183" s="141">
        <v>193.71008561530701</v>
      </c>
      <c r="Z183" s="141">
        <v>13.357585382580799</v>
      </c>
      <c r="AA183" s="141" t="s">
        <v>182</v>
      </c>
      <c r="AB183" s="122">
        <v>61.313677552638502</v>
      </c>
      <c r="AC183" s="122">
        <v>19.8072251004963</v>
      </c>
      <c r="AD183" s="122">
        <v>52.893794746440797</v>
      </c>
      <c r="AE183" s="122">
        <v>7.84392128351592</v>
      </c>
      <c r="AF183" s="122">
        <v>35.694940066738098</v>
      </c>
      <c r="AG183" s="122">
        <v>9.2754781137313493</v>
      </c>
      <c r="AH183" s="122">
        <v>2.73359535090023</v>
      </c>
      <c r="AI183" s="122">
        <v>7.7469399146019899</v>
      </c>
      <c r="AJ183" s="122">
        <v>1.26585992646622</v>
      </c>
      <c r="AK183" s="122">
        <v>5.6846097341227004</v>
      </c>
      <c r="AL183" s="122">
        <v>1.01423401441211</v>
      </c>
      <c r="AM183" s="122">
        <v>2.3002840468035499</v>
      </c>
      <c r="AN183" s="122">
        <v>0.30759156101020502</v>
      </c>
      <c r="AO183" s="122">
        <v>1.2183247654390701</v>
      </c>
      <c r="AP183" s="122">
        <v>0.25794791837050202</v>
      </c>
      <c r="AQ183" s="122">
        <v>6.9707581186726797</v>
      </c>
      <c r="AR183" s="122">
        <v>0.965903487156903</v>
      </c>
      <c r="AS183" s="122">
        <v>0.61541105617748404</v>
      </c>
      <c r="AT183" s="122">
        <v>1.19876149128466</v>
      </c>
      <c r="AU183" s="122">
        <v>0.28979016705753202</v>
      </c>
      <c r="AV183" s="109">
        <v>7403.2245210691899</v>
      </c>
      <c r="AW183" s="109">
        <v>2213.4237741655502</v>
      </c>
      <c r="AX183" s="109">
        <v>21810.792302192502</v>
      </c>
      <c r="AY183" s="109">
        <v>6.9596434210467102</v>
      </c>
      <c r="AZ183" s="109">
        <v>1539.0050898505499</v>
      </c>
      <c r="BA183" s="109">
        <v>37.169282593945503</v>
      </c>
      <c r="BB183" s="109">
        <v>80.091928912934605</v>
      </c>
      <c r="BC183" s="109">
        <v>39.266934553727303</v>
      </c>
      <c r="BD183" s="109">
        <v>3.02032129533975</v>
      </c>
      <c r="BE183" s="109">
        <v>20.595697969116699</v>
      </c>
      <c r="BF183" s="109">
        <v>2.6084715561320602</v>
      </c>
      <c r="BG183" s="109">
        <v>1.12646471757859</v>
      </c>
      <c r="BH183" s="109">
        <v>21.790511468957298</v>
      </c>
      <c r="BI183" s="109">
        <v>4.7777758176416096</v>
      </c>
      <c r="BJ183" s="109">
        <v>17.504445498168799</v>
      </c>
      <c r="BK183" s="109">
        <v>2.4010930965725099</v>
      </c>
      <c r="BL183" s="109">
        <v>6.7563159166845493E-2</v>
      </c>
      <c r="BM183" s="109">
        <v>18.6092801040887</v>
      </c>
      <c r="BN183" s="109">
        <v>2.5863806873516002</v>
      </c>
      <c r="BO183" s="109">
        <v>7.1859654896834702</v>
      </c>
      <c r="BP183" s="109">
        <v>1.17873022420443</v>
      </c>
      <c r="BQ183" s="109">
        <v>2.81498048836611</v>
      </c>
      <c r="BR183" s="109">
        <v>1.3063372068393699</v>
      </c>
      <c r="BS183" s="109">
        <v>0.44101390589849898</v>
      </c>
      <c r="BT183" s="109">
        <v>1.4359400586761699</v>
      </c>
      <c r="BU183" s="109">
        <v>0.31650716728623002</v>
      </c>
      <c r="BV183" s="109">
        <v>1.27258777114222</v>
      </c>
      <c r="BW183" s="109">
        <v>0.14127509027478</v>
      </c>
      <c r="BX183" s="109">
        <v>0.90540172713175004</v>
      </c>
      <c r="BY183" s="109">
        <v>0.10839233533376599</v>
      </c>
      <c r="BZ183" s="109">
        <v>0.39043697051805798</v>
      </c>
      <c r="CA183" s="109">
        <v>9.5073090465352006E-2</v>
      </c>
      <c r="CB183" s="109">
        <v>0.77292043991122905</v>
      </c>
      <c r="CC183" s="109">
        <v>0.26787261054839301</v>
      </c>
      <c r="CD183" s="109">
        <v>0.30442991942016401</v>
      </c>
      <c r="CE183" s="109">
        <v>0.79031642951016301</v>
      </c>
      <c r="CF183" s="109">
        <v>0.15387886133023801</v>
      </c>
    </row>
    <row r="184" spans="1:84" x14ac:dyDescent="0.25">
      <c r="A184">
        <v>912</v>
      </c>
      <c r="B184">
        <v>181</v>
      </c>
      <c r="C184" s="120" t="s">
        <v>329</v>
      </c>
      <c r="D184">
        <v>44154</v>
      </c>
      <c r="E184" t="s">
        <v>184</v>
      </c>
      <c r="F184" t="s">
        <v>215</v>
      </c>
      <c r="G184" t="s">
        <v>179</v>
      </c>
      <c r="H184" s="109">
        <v>76.406788035635927</v>
      </c>
      <c r="I184">
        <v>5</v>
      </c>
      <c r="J184" s="109">
        <v>3.9726652097968702</v>
      </c>
      <c r="K184" s="141">
        <v>68998.492619568002</v>
      </c>
      <c r="L184" s="141">
        <v>44490.690342432303</v>
      </c>
      <c r="M184" s="141">
        <v>206316.443646998</v>
      </c>
      <c r="N184" s="141">
        <v>106.162061300657</v>
      </c>
      <c r="O184" s="141">
        <v>21576.3118999086</v>
      </c>
      <c r="P184" s="141">
        <v>375.16370755538497</v>
      </c>
      <c r="Q184" s="141">
        <v>909.80552968124005</v>
      </c>
      <c r="R184" s="141">
        <v>1001.24984045335</v>
      </c>
      <c r="S184" s="141">
        <v>36.256604543420302</v>
      </c>
      <c r="T184" s="141">
        <v>95.994647074969706</v>
      </c>
      <c r="U184" s="141">
        <v>18.227608516957599</v>
      </c>
      <c r="V184" s="141">
        <v>0.606965182783337</v>
      </c>
      <c r="W184" s="141">
        <v>183.91476940629701</v>
      </c>
      <c r="X184" s="141">
        <v>30.4331445852672</v>
      </c>
      <c r="Y184" s="141">
        <v>221.18553808762499</v>
      </c>
      <c r="Z184" s="141">
        <v>8.2399498732975296</v>
      </c>
      <c r="AA184" s="141" t="s">
        <v>182</v>
      </c>
      <c r="AB184" s="122">
        <v>9.7488762713938701</v>
      </c>
      <c r="AC184" s="122">
        <v>20.787879621568798</v>
      </c>
      <c r="AD184" s="122">
        <v>62.059899760375004</v>
      </c>
      <c r="AE184" s="122">
        <v>9.8189220374229507</v>
      </c>
      <c r="AF184" s="122">
        <v>48.222420807578402</v>
      </c>
      <c r="AG184" s="122">
        <v>11.512527997921399</v>
      </c>
      <c r="AH184" s="122">
        <v>3.6127555732155301</v>
      </c>
      <c r="AI184" s="122">
        <v>10.8607521398543</v>
      </c>
      <c r="AJ184" s="122">
        <v>1.38320606805115</v>
      </c>
      <c r="AK184" s="122">
        <v>7.3943622866836796</v>
      </c>
      <c r="AL184" s="122">
        <v>1.17037810444178</v>
      </c>
      <c r="AM184" s="122">
        <v>3.1571022801062201</v>
      </c>
      <c r="AN184" s="122">
        <v>0.34251282231163699</v>
      </c>
      <c r="AO184" s="122">
        <v>1.9393171146500201</v>
      </c>
      <c r="AP184" s="122">
        <v>0.26851725100735102</v>
      </c>
      <c r="AQ184" s="122">
        <v>7.1985487557927801</v>
      </c>
      <c r="AR184" s="122">
        <v>1.08871034907368</v>
      </c>
      <c r="AS184" s="122">
        <v>0.12790437460463899</v>
      </c>
      <c r="AT184" s="122">
        <v>0.88733956637782296</v>
      </c>
      <c r="AU184" s="122">
        <v>6.7350415354178905E-2</v>
      </c>
      <c r="AV184" s="109">
        <v>2934.4869870685998</v>
      </c>
      <c r="AW184" s="109">
        <v>1880.6278649826299</v>
      </c>
      <c r="AX184" s="109">
        <v>10500.209319231601</v>
      </c>
      <c r="AY184" s="109">
        <v>3.7375437201125798</v>
      </c>
      <c r="AZ184" s="109">
        <v>1061.5058138053</v>
      </c>
      <c r="BA184" s="109">
        <v>12.0242248938128</v>
      </c>
      <c r="BB184" s="109">
        <v>58.0163590021481</v>
      </c>
      <c r="BC184" s="109">
        <v>42.145326851043599</v>
      </c>
      <c r="BD184" s="109">
        <v>3.0042444422902999</v>
      </c>
      <c r="BE184" s="109">
        <v>7.04213062324395</v>
      </c>
      <c r="BF184" s="109">
        <v>1.5819828581298601</v>
      </c>
      <c r="BG184" s="109">
        <v>0.23041158433907399</v>
      </c>
      <c r="BH184" s="109">
        <v>7.6928728109298197</v>
      </c>
      <c r="BI184" s="109">
        <v>1.8864618030895699</v>
      </c>
      <c r="BJ184" s="109">
        <v>7.4257543925899503</v>
      </c>
      <c r="BK184" s="109">
        <v>0.92502729143893303</v>
      </c>
      <c r="BL184" s="109">
        <v>2.7269159763608799E-2</v>
      </c>
      <c r="BM184" s="109">
        <v>2.0377501025537899</v>
      </c>
      <c r="BN184" s="109">
        <v>1.3121434357492201</v>
      </c>
      <c r="BO184" s="109">
        <v>3.3915441231443602</v>
      </c>
      <c r="BP184" s="109">
        <v>0.55496478557912099</v>
      </c>
      <c r="BQ184" s="109">
        <v>3.27734113570467</v>
      </c>
      <c r="BR184" s="109">
        <v>0.96127111689510802</v>
      </c>
      <c r="BS184" s="109">
        <v>0.26340867593206302</v>
      </c>
      <c r="BT184" s="109">
        <v>1.2183027898496499</v>
      </c>
      <c r="BU184" s="109">
        <v>0.166523443392563</v>
      </c>
      <c r="BV184" s="109">
        <v>0.65573113115555703</v>
      </c>
      <c r="BW184" s="109">
        <v>0.153552813775826</v>
      </c>
      <c r="BX184" s="109">
        <v>0.51209003620119797</v>
      </c>
      <c r="BY184" s="109">
        <v>6.17423079919159E-2</v>
      </c>
      <c r="BZ184" s="109">
        <v>0.47740935390459799</v>
      </c>
      <c r="CA184" s="109">
        <v>5.3809063389823997E-2</v>
      </c>
      <c r="CB184" s="109">
        <v>0.763057480160378</v>
      </c>
      <c r="CC184" s="109">
        <v>0.15563867170096399</v>
      </c>
      <c r="CD184" s="109">
        <v>0.103014229660096</v>
      </c>
      <c r="CE184" s="109">
        <v>0.120118340953331</v>
      </c>
      <c r="CF184" s="109">
        <v>4.1652925902226703E-2</v>
      </c>
    </row>
    <row r="185" spans="1:84" x14ac:dyDescent="0.25">
      <c r="A185">
        <v>914</v>
      </c>
      <c r="B185">
        <v>183</v>
      </c>
      <c r="C185" s="120" t="s">
        <v>331</v>
      </c>
      <c r="D185">
        <v>44154</v>
      </c>
      <c r="E185" t="s">
        <v>184</v>
      </c>
      <c r="F185" t="s">
        <v>215</v>
      </c>
      <c r="G185" t="s">
        <v>179</v>
      </c>
      <c r="H185" s="109">
        <v>72.673871225842959</v>
      </c>
      <c r="I185">
        <v>5</v>
      </c>
      <c r="J185" s="109">
        <v>2.93862990455411</v>
      </c>
      <c r="K185" s="141">
        <v>76992.949546402</v>
      </c>
      <c r="L185" s="141">
        <v>36943.610846089097</v>
      </c>
      <c r="M185" s="141">
        <v>228844.03047451499</v>
      </c>
      <c r="N185" s="141">
        <v>96.818347354991303</v>
      </c>
      <c r="O185" s="141">
        <v>16873.267580286702</v>
      </c>
      <c r="P185" s="141">
        <v>298.23509675246402</v>
      </c>
      <c r="Q185" s="141">
        <v>597.31825027904404</v>
      </c>
      <c r="R185" s="141">
        <v>1262.12781409328</v>
      </c>
      <c r="S185" s="141">
        <v>32.805516006646201</v>
      </c>
      <c r="T185" s="141">
        <v>103.25654325494</v>
      </c>
      <c r="U185" s="141">
        <v>16.513416564888502</v>
      </c>
      <c r="V185" s="141" t="s">
        <v>182</v>
      </c>
      <c r="W185" s="141">
        <v>187.89499286704199</v>
      </c>
      <c r="X185" s="141">
        <v>25.858520735572899</v>
      </c>
      <c r="Y185" s="141">
        <v>181.70886005925499</v>
      </c>
      <c r="Z185" s="141">
        <v>2.0864111664295399</v>
      </c>
      <c r="AA185" s="141" t="s">
        <v>182</v>
      </c>
      <c r="AB185" s="122">
        <v>0.59177204497355895</v>
      </c>
      <c r="AC185" s="122">
        <v>17.175358326662298</v>
      </c>
      <c r="AD185" s="122">
        <v>50.819624603450599</v>
      </c>
      <c r="AE185" s="122">
        <v>7.8306718035307998</v>
      </c>
      <c r="AF185" s="122">
        <v>38.118547575728002</v>
      </c>
      <c r="AG185" s="122">
        <v>9.6587234275854108</v>
      </c>
      <c r="AH185" s="122">
        <v>2.9233560300109902</v>
      </c>
      <c r="AI185" s="122">
        <v>9.2476130603809104</v>
      </c>
      <c r="AJ185" s="122">
        <v>1.1963086048835501</v>
      </c>
      <c r="AK185" s="122">
        <v>6.3590164917151704</v>
      </c>
      <c r="AL185" s="122">
        <v>1.0610525819844701</v>
      </c>
      <c r="AM185" s="122">
        <v>2.4762942567099202</v>
      </c>
      <c r="AN185" s="122">
        <v>0.30281487115684502</v>
      </c>
      <c r="AO185" s="122">
        <v>1.7466410533396399</v>
      </c>
      <c r="AP185" s="122">
        <v>0.22629528298419299</v>
      </c>
      <c r="AQ185" s="122">
        <v>7.6338215798360496</v>
      </c>
      <c r="AR185" s="122">
        <v>0.368243108388147</v>
      </c>
      <c r="AS185" s="122" t="s">
        <v>182</v>
      </c>
      <c r="AT185" s="122">
        <v>0.23752896841131699</v>
      </c>
      <c r="AU185" s="122">
        <v>3.8984822775038203E-2</v>
      </c>
      <c r="AV185" s="109">
        <v>855.11077554132703</v>
      </c>
      <c r="AW185" s="109">
        <v>482.568742572492</v>
      </c>
      <c r="AX185" s="109">
        <v>3802.5414910806098</v>
      </c>
      <c r="AY185" s="109">
        <v>3.9351605008609298</v>
      </c>
      <c r="AZ185" s="109">
        <v>177.41541300867399</v>
      </c>
      <c r="BA185" s="109">
        <v>3.8496033637353402</v>
      </c>
      <c r="BB185" s="109">
        <v>39.540396414405897</v>
      </c>
      <c r="BC185" s="109">
        <v>16.9403343450123</v>
      </c>
      <c r="BD185" s="109">
        <v>1.08355659088309</v>
      </c>
      <c r="BE185" s="109">
        <v>5.5393027261397503</v>
      </c>
      <c r="BF185" s="109">
        <v>0.62198788637898295</v>
      </c>
      <c r="BG185" s="109">
        <v>7.22918451065553E-2</v>
      </c>
      <c r="BH185" s="109">
        <v>5.03814044541725</v>
      </c>
      <c r="BI185" s="109">
        <v>0.55665590025876499</v>
      </c>
      <c r="BJ185" s="109">
        <v>3.1910579232409901</v>
      </c>
      <c r="BK185" s="109">
        <v>0.16373543168711199</v>
      </c>
      <c r="BL185" s="109">
        <v>2.0933390135309302E-2</v>
      </c>
      <c r="BM185" s="109">
        <v>0.27320294953281299</v>
      </c>
      <c r="BN185" s="109">
        <v>0.54442608364866196</v>
      </c>
      <c r="BO185" s="109">
        <v>1.44433239782616</v>
      </c>
      <c r="BP185" s="109">
        <v>0.27987220558001902</v>
      </c>
      <c r="BQ185" s="109">
        <v>1.3412144239891</v>
      </c>
      <c r="BR185" s="109">
        <v>0.74903756635673602</v>
      </c>
      <c r="BS185" s="109">
        <v>0.19481584670315599</v>
      </c>
      <c r="BT185" s="109">
        <v>0.76266900993985398</v>
      </c>
      <c r="BU185" s="109">
        <v>8.1647240314632497E-2</v>
      </c>
      <c r="BV185" s="109">
        <v>0.35795070974829202</v>
      </c>
      <c r="BW185" s="109">
        <v>7.2380394776751997E-2</v>
      </c>
      <c r="BX185" s="109">
        <v>0.176770726980054</v>
      </c>
      <c r="BY185" s="109">
        <v>4.2862072458657703E-2</v>
      </c>
      <c r="BZ185" s="109">
        <v>0.26835979581590702</v>
      </c>
      <c r="CA185" s="109">
        <v>3.6534546399508198E-2</v>
      </c>
      <c r="CB185" s="109">
        <v>0.44768914323814502</v>
      </c>
      <c r="CC185" s="109">
        <v>4.9830505822777003E-2</v>
      </c>
      <c r="CD185" s="109">
        <v>5.0208078645221699E-2</v>
      </c>
      <c r="CE185" s="109">
        <v>5.03110435811654E-2</v>
      </c>
      <c r="CF185" s="109">
        <v>1.8198172322331198E-2</v>
      </c>
    </row>
    <row r="186" spans="1:84" x14ac:dyDescent="0.25">
      <c r="A186">
        <v>920</v>
      </c>
      <c r="B186">
        <v>184</v>
      </c>
      <c r="C186" s="120" t="s">
        <v>337</v>
      </c>
      <c r="D186">
        <v>44149</v>
      </c>
      <c r="E186" t="s">
        <v>178</v>
      </c>
      <c r="F186" t="s">
        <v>215</v>
      </c>
      <c r="G186" t="s">
        <v>179</v>
      </c>
      <c r="H186" s="109">
        <v>71.495694766167333</v>
      </c>
      <c r="I186">
        <v>0</v>
      </c>
      <c r="J186" s="109">
        <v>1.0745045104668201</v>
      </c>
      <c r="K186" s="141">
        <v>72498.1852381934</v>
      </c>
      <c r="L186" s="141">
        <v>41198.529822367702</v>
      </c>
      <c r="M186" s="141">
        <v>222281.05606383699</v>
      </c>
      <c r="N186" s="141">
        <v>39.1437733573635</v>
      </c>
      <c r="O186" s="141">
        <v>16545.552233432802</v>
      </c>
      <c r="P186" s="141">
        <v>270.91838189176701</v>
      </c>
      <c r="Q186" s="141" t="s">
        <v>182</v>
      </c>
      <c r="R186" s="141">
        <v>1358.0604348004899</v>
      </c>
      <c r="S186" s="141">
        <v>30.130061540651798</v>
      </c>
      <c r="T186" s="141">
        <v>6.8079772955614004</v>
      </c>
      <c r="U186" s="141">
        <v>19.616327612570998</v>
      </c>
      <c r="V186" s="141" t="s">
        <v>182</v>
      </c>
      <c r="W186" s="141">
        <v>181.342583575605</v>
      </c>
      <c r="X186" s="141">
        <v>28.4974992045241</v>
      </c>
      <c r="Y186" s="141">
        <v>233.97331251702099</v>
      </c>
      <c r="Z186" s="141">
        <v>1.5230035193751701</v>
      </c>
      <c r="AA186" s="141" t="s">
        <v>182</v>
      </c>
      <c r="AB186" s="122" t="s">
        <v>182</v>
      </c>
      <c r="AC186" s="122">
        <v>13.3943555211223</v>
      </c>
      <c r="AD186" s="122">
        <v>45.438768681231402</v>
      </c>
      <c r="AE186" s="122">
        <v>7.7381309486396699</v>
      </c>
      <c r="AF186" s="122">
        <v>41.445237443333902</v>
      </c>
      <c r="AG186" s="122">
        <v>10.9185706658035</v>
      </c>
      <c r="AH186" s="122">
        <v>3.2941071420699299</v>
      </c>
      <c r="AI186" s="122">
        <v>9.5070271044615193</v>
      </c>
      <c r="AJ186" s="122">
        <v>1.4206277434654799</v>
      </c>
      <c r="AK186" s="122">
        <v>7.1053527915708097</v>
      </c>
      <c r="AL186" s="122">
        <v>1.20078538054821</v>
      </c>
      <c r="AM186" s="122">
        <v>2.8346982289053102</v>
      </c>
      <c r="AN186" s="122">
        <v>0.36085673839584298</v>
      </c>
      <c r="AO186" s="122">
        <v>1.9438621678208099</v>
      </c>
      <c r="AP186" s="122">
        <v>0.25465303960196101</v>
      </c>
      <c r="AQ186" s="122">
        <v>9.2545540694995303</v>
      </c>
      <c r="AR186" s="122">
        <v>0.306458513022417</v>
      </c>
      <c r="AS186" s="122" t="s">
        <v>182</v>
      </c>
      <c r="AT186" s="122">
        <v>0.14474922711909299</v>
      </c>
      <c r="AU186" s="122">
        <v>1.06751862240856E-2</v>
      </c>
      <c r="AV186" s="109">
        <v>640.03985473901105</v>
      </c>
      <c r="AW186" s="109">
        <v>329.65438144587102</v>
      </c>
      <c r="AX186" s="109">
        <v>3877.8648706547501</v>
      </c>
      <c r="AY186" s="109">
        <v>0.76710006020162502</v>
      </c>
      <c r="AZ186" s="109">
        <v>126.444384529773</v>
      </c>
      <c r="BA186" s="109">
        <v>3.1339698092443098</v>
      </c>
      <c r="BB186" s="109">
        <v>1.4995671338787899</v>
      </c>
      <c r="BC186" s="109">
        <v>17.482869835971101</v>
      </c>
      <c r="BD186" s="109">
        <v>0.94532680131325497</v>
      </c>
      <c r="BE186" s="109">
        <v>1.14266490650508</v>
      </c>
      <c r="BF186" s="109">
        <v>0.77690340723961004</v>
      </c>
      <c r="BG186" s="109">
        <v>6.1009635005562002E-2</v>
      </c>
      <c r="BH186" s="109">
        <v>2.0063682698874801</v>
      </c>
      <c r="BI186" s="109">
        <v>0.64213346569694696</v>
      </c>
      <c r="BJ186" s="109">
        <v>2.5120882552937598</v>
      </c>
      <c r="BK186" s="109">
        <v>0.14916212120937</v>
      </c>
      <c r="BL186" s="109">
        <v>1.64860659970801E-2</v>
      </c>
      <c r="BM186" s="109">
        <v>0</v>
      </c>
      <c r="BN186" s="109">
        <v>0.31578550733723798</v>
      </c>
      <c r="BO186" s="109">
        <v>0.71033964317201204</v>
      </c>
      <c r="BP186" s="109">
        <v>0.221681810454008</v>
      </c>
      <c r="BQ186" s="109">
        <v>0.93668128856827204</v>
      </c>
      <c r="BR186" s="109">
        <v>0.65183454257222195</v>
      </c>
      <c r="BS186" s="109">
        <v>0.16050720040982999</v>
      </c>
      <c r="BT186" s="109">
        <v>0.52198605324018499</v>
      </c>
      <c r="BU186" s="109">
        <v>8.0378450211255004E-2</v>
      </c>
      <c r="BV186" s="109">
        <v>0.36560089843486598</v>
      </c>
      <c r="BW186" s="109">
        <v>7.2074372358122293E-2</v>
      </c>
      <c r="BX186" s="109">
        <v>0.213346978494551</v>
      </c>
      <c r="BY186" s="109">
        <v>5.0957935844317702E-2</v>
      </c>
      <c r="BZ186" s="109">
        <v>0.22593789147980201</v>
      </c>
      <c r="CA186" s="109">
        <v>3.4299374205678898E-2</v>
      </c>
      <c r="CB186" s="109">
        <v>0.389222319372592</v>
      </c>
      <c r="CC186" s="109">
        <v>3.8550742204028203E-2</v>
      </c>
      <c r="CD186" s="109">
        <v>3.7118511794301798E-2</v>
      </c>
      <c r="CE186" s="109">
        <v>3.2281526763410097E-2</v>
      </c>
      <c r="CF186" s="109">
        <v>8.3520919617107604E-3</v>
      </c>
    </row>
    <row r="187" spans="1:84" x14ac:dyDescent="0.25">
      <c r="A187">
        <v>921</v>
      </c>
      <c r="B187">
        <v>185</v>
      </c>
      <c r="C187" s="120" t="s">
        <v>338</v>
      </c>
      <c r="D187">
        <v>44149</v>
      </c>
      <c r="E187" t="s">
        <v>185</v>
      </c>
      <c r="F187" t="s">
        <v>215</v>
      </c>
      <c r="G187" t="s">
        <v>179</v>
      </c>
      <c r="H187" s="109">
        <v>72.434154658500049</v>
      </c>
      <c r="I187">
        <v>2</v>
      </c>
      <c r="J187" s="109">
        <v>2.8479729684272899</v>
      </c>
      <c r="K187" s="141">
        <v>69944.623768610807</v>
      </c>
      <c r="L187" s="141">
        <v>44309.274416142398</v>
      </c>
      <c r="M187" s="141">
        <v>214115.77920635999</v>
      </c>
      <c r="N187" s="141">
        <v>116.592131956111</v>
      </c>
      <c r="O187" s="141">
        <v>24364.5617288537</v>
      </c>
      <c r="P187" s="141">
        <v>566.00029701327605</v>
      </c>
      <c r="Q187" s="141">
        <v>57.201079689067697</v>
      </c>
      <c r="R187" s="141">
        <v>1054.8576867142101</v>
      </c>
      <c r="S187" s="141">
        <v>39.250260416904503</v>
      </c>
      <c r="T187" s="141">
        <v>80.563867452846395</v>
      </c>
      <c r="U187" s="141">
        <v>20.183637378387299</v>
      </c>
      <c r="V187" s="141">
        <v>0.93124466303533904</v>
      </c>
      <c r="W187" s="141">
        <v>160.74089681947899</v>
      </c>
      <c r="X187" s="141">
        <v>35.531660462502302</v>
      </c>
      <c r="Y187" s="141">
        <v>314.00475588856699</v>
      </c>
      <c r="Z187" s="141">
        <v>4.3591873968458996</v>
      </c>
      <c r="AA187" s="141" t="s">
        <v>182</v>
      </c>
      <c r="AB187" s="122">
        <v>9.0475077644728295</v>
      </c>
      <c r="AC187" s="122">
        <v>18.043707290962502</v>
      </c>
      <c r="AD187" s="122">
        <v>57.830634542580199</v>
      </c>
      <c r="AE187" s="122">
        <v>9.6296902728822005</v>
      </c>
      <c r="AF187" s="122">
        <v>48.937348216312401</v>
      </c>
      <c r="AG187" s="122">
        <v>13.137918633594399</v>
      </c>
      <c r="AH187" s="122">
        <v>3.7796924979030799</v>
      </c>
      <c r="AI187" s="122">
        <v>12.001601483398</v>
      </c>
      <c r="AJ187" s="122">
        <v>1.59951713257296</v>
      </c>
      <c r="AK187" s="122">
        <v>8.50107340720308</v>
      </c>
      <c r="AL187" s="122">
        <v>1.4449439908197499</v>
      </c>
      <c r="AM187" s="122">
        <v>3.6069566559733999</v>
      </c>
      <c r="AN187" s="122">
        <v>0.41411196210722701</v>
      </c>
      <c r="AO187" s="122">
        <v>2.2531833603707301</v>
      </c>
      <c r="AP187" s="122">
        <v>0.29930615229630098</v>
      </c>
      <c r="AQ187" s="122">
        <v>11.624003801417301</v>
      </c>
      <c r="AR187" s="122">
        <v>0.77216495243591099</v>
      </c>
      <c r="AS187" s="122">
        <v>0.10355550325851499</v>
      </c>
      <c r="AT187" s="122">
        <v>0.46084127577783801</v>
      </c>
      <c r="AU187" s="122">
        <v>5.33715706157031E-2</v>
      </c>
      <c r="AV187" s="109">
        <v>1088.4181860707699</v>
      </c>
      <c r="AW187" s="109">
        <v>757.76461411375703</v>
      </c>
      <c r="AX187" s="109">
        <v>4421.0024878243003</v>
      </c>
      <c r="AY187" s="109">
        <v>1.9277970092652399</v>
      </c>
      <c r="AZ187" s="109">
        <v>524.92028458847005</v>
      </c>
      <c r="BA187" s="109">
        <v>10.540215918577299</v>
      </c>
      <c r="BB187" s="109">
        <v>4.8055237488610203</v>
      </c>
      <c r="BC187" s="109">
        <v>23.794190246325901</v>
      </c>
      <c r="BD187" s="109">
        <v>1.3648910217960499</v>
      </c>
      <c r="BE187" s="109">
        <v>3.4804298459060701</v>
      </c>
      <c r="BF187" s="109">
        <v>0.89273375242556097</v>
      </c>
      <c r="BG187" s="109">
        <v>0.31087289831241999</v>
      </c>
      <c r="BH187" s="109">
        <v>3.0478660275692699</v>
      </c>
      <c r="BI187" s="109">
        <v>0.81417971834035996</v>
      </c>
      <c r="BJ187" s="109">
        <v>5.4046950903253599</v>
      </c>
      <c r="BK187" s="109">
        <v>0.40711054195757201</v>
      </c>
      <c r="BL187" s="109">
        <v>1.9254209055430401E-2</v>
      </c>
      <c r="BM187" s="109">
        <v>2.8131862991063898</v>
      </c>
      <c r="BN187" s="109">
        <v>0.43690776431345901</v>
      </c>
      <c r="BO187" s="109">
        <v>1.0509897771693699</v>
      </c>
      <c r="BP187" s="109">
        <v>0.30745997288584498</v>
      </c>
      <c r="BQ187" s="109">
        <v>1.5968638975946301</v>
      </c>
      <c r="BR187" s="109">
        <v>0.95148687752348904</v>
      </c>
      <c r="BS187" s="109">
        <v>0.28759126504618299</v>
      </c>
      <c r="BT187" s="109">
        <v>0.79351861388633205</v>
      </c>
      <c r="BU187" s="109">
        <v>0.120837841699153</v>
      </c>
      <c r="BV187" s="109">
        <v>0.53215175593252195</v>
      </c>
      <c r="BW187" s="109">
        <v>9.6885333302241403E-2</v>
      </c>
      <c r="BX187" s="109">
        <v>0.25956852614026199</v>
      </c>
      <c r="BY187" s="109">
        <v>5.8028221969923799E-2</v>
      </c>
      <c r="BZ187" s="109">
        <v>0.27971981029936499</v>
      </c>
      <c r="CA187" s="109">
        <v>5.5818707267386997E-2</v>
      </c>
      <c r="CB187" s="109">
        <v>0.54182970134110298</v>
      </c>
      <c r="CC187" s="109">
        <v>6.8166770625105094E-2</v>
      </c>
      <c r="CD187" s="109">
        <v>7.0800059746302504E-2</v>
      </c>
      <c r="CE187" s="109">
        <v>8.0921435370711794E-2</v>
      </c>
      <c r="CF187" s="109">
        <v>2.24370065871448E-2</v>
      </c>
    </row>
    <row r="188" spans="1:84" x14ac:dyDescent="0.25">
      <c r="A188">
        <v>922</v>
      </c>
      <c r="B188">
        <v>186</v>
      </c>
      <c r="C188" s="120" t="s">
        <v>339</v>
      </c>
      <c r="D188">
        <v>44149</v>
      </c>
      <c r="E188" t="s">
        <v>185</v>
      </c>
      <c r="F188" t="s">
        <v>215</v>
      </c>
      <c r="G188" t="s">
        <v>179</v>
      </c>
      <c r="H188" s="109">
        <v>72.347017388690276</v>
      </c>
      <c r="I188">
        <v>2</v>
      </c>
      <c r="J188" s="109" t="s">
        <v>182</v>
      </c>
      <c r="K188" s="141">
        <v>68354.078627487499</v>
      </c>
      <c r="L188" s="141">
        <v>49209.106535397397</v>
      </c>
      <c r="M188" s="141">
        <v>211420.87439258999</v>
      </c>
      <c r="N188" s="141">
        <v>113.02346107718201</v>
      </c>
      <c r="O188" s="141">
        <v>26647.985666520701</v>
      </c>
      <c r="P188" s="141">
        <v>588.69619520619801</v>
      </c>
      <c r="Q188" s="141">
        <v>85.767838161965798</v>
      </c>
      <c r="R188" s="141">
        <v>1000.95503380799</v>
      </c>
      <c r="S188" s="141">
        <v>39.175750355218597</v>
      </c>
      <c r="T188" s="141">
        <v>84.948942576160206</v>
      </c>
      <c r="U188" s="141">
        <v>22.686134490730002</v>
      </c>
      <c r="V188" s="141" t="s">
        <v>182</v>
      </c>
      <c r="W188" s="141">
        <v>158.888496996215</v>
      </c>
      <c r="X188" s="141">
        <v>35.399301383561202</v>
      </c>
      <c r="Y188" s="141">
        <v>309.49035921763698</v>
      </c>
      <c r="Z188" s="141">
        <v>3.7166551035270001</v>
      </c>
      <c r="AA188" s="141" t="s">
        <v>182</v>
      </c>
      <c r="AB188" s="122" t="s">
        <v>182</v>
      </c>
      <c r="AC188" s="122">
        <v>17.210458635515401</v>
      </c>
      <c r="AD188" s="122">
        <v>57.2461302864277</v>
      </c>
      <c r="AE188" s="122">
        <v>9.4416543633914607</v>
      </c>
      <c r="AF188" s="122">
        <v>49.930735540648797</v>
      </c>
      <c r="AG188" s="122">
        <v>13.2265030441264</v>
      </c>
      <c r="AH188" s="122">
        <v>3.7141394543612898</v>
      </c>
      <c r="AI188" s="122">
        <v>12.5894561413944</v>
      </c>
      <c r="AJ188" s="122">
        <v>1.6675840793841099</v>
      </c>
      <c r="AK188" s="122">
        <v>8.4658033699078903</v>
      </c>
      <c r="AL188" s="122">
        <v>1.4357787405140501</v>
      </c>
      <c r="AM188" s="122">
        <v>3.3934340001213101</v>
      </c>
      <c r="AN188" s="122">
        <v>0.36424286480055101</v>
      </c>
      <c r="AO188" s="122">
        <v>2.2288179557804799</v>
      </c>
      <c r="AP188" s="122">
        <v>0.34957808191594603</v>
      </c>
      <c r="AQ188" s="122">
        <v>11.507141084770801</v>
      </c>
      <c r="AR188" s="122">
        <v>0.84300318974713595</v>
      </c>
      <c r="AS188" s="122" t="s">
        <v>182</v>
      </c>
      <c r="AT188" s="122">
        <v>0.32510873415354002</v>
      </c>
      <c r="AU188" s="122">
        <v>2.0446597148415398E-2</v>
      </c>
      <c r="AV188" s="109">
        <v>657.04052865901303</v>
      </c>
      <c r="AW188" s="109">
        <v>446.64380935653099</v>
      </c>
      <c r="AX188" s="109">
        <v>3037.3368737616602</v>
      </c>
      <c r="AY188" s="109">
        <v>1.61729806108068</v>
      </c>
      <c r="AZ188" s="109">
        <v>224.894497656445</v>
      </c>
      <c r="BA188" s="109">
        <v>8.3965431219070101</v>
      </c>
      <c r="BB188" s="109">
        <v>8.9965844219558608</v>
      </c>
      <c r="BC188" s="109">
        <v>17.447412517953701</v>
      </c>
      <c r="BD188" s="109">
        <v>1.1101003000557299</v>
      </c>
      <c r="BE188" s="109">
        <v>3.1130763651549</v>
      </c>
      <c r="BF188" s="109">
        <v>0.89655521910824698</v>
      </c>
      <c r="BG188" s="109">
        <v>7.3227430869850299E-2</v>
      </c>
      <c r="BH188" s="109">
        <v>1.9750720182361099</v>
      </c>
      <c r="BI188" s="109">
        <v>0.75229062903389898</v>
      </c>
      <c r="BJ188" s="109">
        <v>4.8253715907444299</v>
      </c>
      <c r="BK188" s="109">
        <v>0.21392417660205201</v>
      </c>
      <c r="BL188" s="109">
        <v>1.8675745331001099E-2</v>
      </c>
      <c r="BM188" s="109">
        <v>7.8911323062506505E-2</v>
      </c>
      <c r="BN188" s="109">
        <v>0.49068855519410498</v>
      </c>
      <c r="BO188" s="109">
        <v>0.82739169582421501</v>
      </c>
      <c r="BP188" s="109">
        <v>0.24970936245530601</v>
      </c>
      <c r="BQ188" s="109">
        <v>1.55787007936417</v>
      </c>
      <c r="BR188" s="109">
        <v>0.83361669927478399</v>
      </c>
      <c r="BS188" s="109">
        <v>0.20997040512463999</v>
      </c>
      <c r="BT188" s="109">
        <v>0.70911180565796195</v>
      </c>
      <c r="BU188" s="109">
        <v>9.2101033929252299E-2</v>
      </c>
      <c r="BV188" s="109">
        <v>0.37673059242932</v>
      </c>
      <c r="BW188" s="109">
        <v>8.1946699990048805E-2</v>
      </c>
      <c r="BX188" s="109">
        <v>0.21049412762268099</v>
      </c>
      <c r="BY188" s="109">
        <v>4.3567998905918802E-2</v>
      </c>
      <c r="BZ188" s="109">
        <v>0.27607869010285102</v>
      </c>
      <c r="CA188" s="109">
        <v>4.0424288821880899E-2</v>
      </c>
      <c r="CB188" s="109">
        <v>0.51371544898557497</v>
      </c>
      <c r="CC188" s="109">
        <v>7.7844129077267094E-2</v>
      </c>
      <c r="CD188" s="109">
        <v>4.9095368056188401E-2</v>
      </c>
      <c r="CE188" s="109">
        <v>5.3861379699713698E-2</v>
      </c>
      <c r="CF188" s="109">
        <v>1.14450038460181E-2</v>
      </c>
    </row>
    <row r="189" spans="1:84" x14ac:dyDescent="0.25">
      <c r="A189">
        <v>923</v>
      </c>
      <c r="B189">
        <v>187</v>
      </c>
      <c r="C189" s="120" t="s">
        <v>340</v>
      </c>
      <c r="D189">
        <v>44149</v>
      </c>
      <c r="E189" t="s">
        <v>184</v>
      </c>
      <c r="F189" t="s">
        <v>215</v>
      </c>
      <c r="G189" t="s">
        <v>179</v>
      </c>
      <c r="H189" s="109">
        <v>77.498333173264385</v>
      </c>
      <c r="I189">
        <v>2</v>
      </c>
      <c r="J189" s="109">
        <v>2.12117037392153</v>
      </c>
      <c r="K189" s="141">
        <v>77905.233334430595</v>
      </c>
      <c r="L189" s="141">
        <v>33704.023534784799</v>
      </c>
      <c r="M189" s="141">
        <v>221203.753493236</v>
      </c>
      <c r="N189" s="141">
        <v>113.72701667624101</v>
      </c>
      <c r="O189" s="141">
        <v>18967.4792970372</v>
      </c>
      <c r="P189" s="141">
        <v>408.00216159951901</v>
      </c>
      <c r="Q189" s="141">
        <v>10.3223644033346</v>
      </c>
      <c r="R189" s="141">
        <v>1258.3938332789301</v>
      </c>
      <c r="S189" s="141">
        <v>39.9933539685372</v>
      </c>
      <c r="T189" s="141">
        <v>72.962459951075104</v>
      </c>
      <c r="U189" s="141">
        <v>14.8809477468244</v>
      </c>
      <c r="V189" s="141">
        <v>0.92237639844766195</v>
      </c>
      <c r="W189" s="141">
        <v>175.84313298955701</v>
      </c>
      <c r="X189" s="141">
        <v>41.184566913576703</v>
      </c>
      <c r="Y189" s="141">
        <v>328.690532482545</v>
      </c>
      <c r="Z189" s="141">
        <v>3.5654552116045899</v>
      </c>
      <c r="AA189" s="141" t="s">
        <v>182</v>
      </c>
      <c r="AB189" s="122">
        <v>9.0037013764192295</v>
      </c>
      <c r="AC189" s="122">
        <v>18.717697074158099</v>
      </c>
      <c r="AD189" s="122">
        <v>59.126354259698303</v>
      </c>
      <c r="AE189" s="122">
        <v>9.8084109868382807</v>
      </c>
      <c r="AF189" s="122">
        <v>51.818592946178498</v>
      </c>
      <c r="AG189" s="122">
        <v>13.4096387005605</v>
      </c>
      <c r="AH189" s="122">
        <v>3.94125102258239</v>
      </c>
      <c r="AI189" s="122">
        <v>13.1977496241014</v>
      </c>
      <c r="AJ189" s="122">
        <v>1.8352216651262101</v>
      </c>
      <c r="AK189" s="122">
        <v>9.5858199195512892</v>
      </c>
      <c r="AL189" s="122">
        <v>1.6448738117530699</v>
      </c>
      <c r="AM189" s="122">
        <v>4.0620268634033199</v>
      </c>
      <c r="AN189" s="122">
        <v>0.50015653318971498</v>
      </c>
      <c r="AO189" s="122">
        <v>2.7282260264371199</v>
      </c>
      <c r="AP189" s="122">
        <v>0.35827229304986002</v>
      </c>
      <c r="AQ189" s="122">
        <v>12.487908424585299</v>
      </c>
      <c r="AR189" s="122">
        <v>0.60864511870898397</v>
      </c>
      <c r="AS189" s="122">
        <v>0.115097042039745</v>
      </c>
      <c r="AT189" s="122">
        <v>0.40913225045201301</v>
      </c>
      <c r="AU189" s="122">
        <v>7.79388133549615E-2</v>
      </c>
      <c r="AV189" s="109">
        <v>1070.87571179259</v>
      </c>
      <c r="AW189" s="109">
        <v>945.84646810564595</v>
      </c>
      <c r="AX189" s="109">
        <v>3499.0511562558099</v>
      </c>
      <c r="AY189" s="109">
        <v>2.9718394714220602</v>
      </c>
      <c r="AZ189" s="109">
        <v>273.637151589832</v>
      </c>
      <c r="BA189" s="109">
        <v>12.428084296082</v>
      </c>
      <c r="BB189" s="109">
        <v>3.1016400406637699</v>
      </c>
      <c r="BC189" s="109">
        <v>33.264987142387298</v>
      </c>
      <c r="BD189" s="109">
        <v>1.14557915382613</v>
      </c>
      <c r="BE189" s="109">
        <v>3.0362976630779399</v>
      </c>
      <c r="BF189" s="109">
        <v>0.76043775918059897</v>
      </c>
      <c r="BG189" s="109">
        <v>0.213919321490805</v>
      </c>
      <c r="BH189" s="109">
        <v>6.3123765992468099</v>
      </c>
      <c r="BI189" s="109">
        <v>0.87728601236050896</v>
      </c>
      <c r="BJ189" s="109">
        <v>9.8011632053079794</v>
      </c>
      <c r="BK189" s="109">
        <v>0.38583391738737499</v>
      </c>
      <c r="BL189" s="109">
        <v>2.2061112762861101E-2</v>
      </c>
      <c r="BM189" s="109">
        <v>2.8511619549380001</v>
      </c>
      <c r="BN189" s="109">
        <v>0.53153425785641495</v>
      </c>
      <c r="BO189" s="109">
        <v>1.0456060588076299</v>
      </c>
      <c r="BP189" s="109">
        <v>0.32808412055564201</v>
      </c>
      <c r="BQ189" s="109">
        <v>1.64685644332655</v>
      </c>
      <c r="BR189" s="109">
        <v>0.87563895149202098</v>
      </c>
      <c r="BS189" s="109">
        <v>0.28625191914864501</v>
      </c>
      <c r="BT189" s="109">
        <v>0.81434756126754104</v>
      </c>
      <c r="BU189" s="109">
        <v>0.123426894779644</v>
      </c>
      <c r="BV189" s="109">
        <v>0.557122767510702</v>
      </c>
      <c r="BW189" s="109">
        <v>0.14597892670020499</v>
      </c>
      <c r="BX189" s="109">
        <v>0.28556427354943098</v>
      </c>
      <c r="BY189" s="109">
        <v>5.7311049224615399E-2</v>
      </c>
      <c r="BZ189" s="109">
        <v>0.34537606082113698</v>
      </c>
      <c r="CA189" s="109">
        <v>4.6539618750939198E-2</v>
      </c>
      <c r="CB189" s="109">
        <v>0.668723745912431</v>
      </c>
      <c r="CC189" s="109">
        <v>8.0467303359157402E-2</v>
      </c>
      <c r="CD189" s="109">
        <v>7.7023960926973806E-2</v>
      </c>
      <c r="CE189" s="109">
        <v>7.9931822047962994E-2</v>
      </c>
      <c r="CF189" s="109">
        <v>2.73014861039594E-2</v>
      </c>
    </row>
    <row r="190" spans="1:84" x14ac:dyDescent="0.25">
      <c r="A190">
        <v>924</v>
      </c>
      <c r="B190">
        <v>188</v>
      </c>
      <c r="C190" s="120" t="s">
        <v>341</v>
      </c>
      <c r="D190">
        <v>44149</v>
      </c>
      <c r="E190" t="s">
        <v>184</v>
      </c>
      <c r="F190" t="s">
        <v>215</v>
      </c>
      <c r="G190" t="s">
        <v>179</v>
      </c>
      <c r="H190" s="109">
        <v>78.948691854606523</v>
      </c>
      <c r="I190">
        <v>1</v>
      </c>
      <c r="J190" s="109" t="s">
        <v>182</v>
      </c>
      <c r="K190" s="141">
        <v>73250.266628103505</v>
      </c>
      <c r="L190" s="141">
        <v>35376.556945656303</v>
      </c>
      <c r="M190" s="141">
        <v>216274.46613824001</v>
      </c>
      <c r="N190" s="141">
        <v>60.714207452059597</v>
      </c>
      <c r="O190" s="141">
        <v>19664.8268963023</v>
      </c>
      <c r="P190" s="141">
        <v>326.57660232039899</v>
      </c>
      <c r="Q190" s="141">
        <v>4.5881998581044003</v>
      </c>
      <c r="R190" s="141">
        <v>1509.80155303323</v>
      </c>
      <c r="S190" s="141">
        <v>33.691093336987997</v>
      </c>
      <c r="T190" s="141">
        <v>31.432437976684898</v>
      </c>
      <c r="U190" s="141">
        <v>17.658027233826001</v>
      </c>
      <c r="V190" s="141">
        <v>0.874900386320007</v>
      </c>
      <c r="W190" s="141">
        <v>262.31060637226301</v>
      </c>
      <c r="X190" s="141">
        <v>55.991909618427002</v>
      </c>
      <c r="Y190" s="141">
        <v>477.61098117424302</v>
      </c>
      <c r="Z190" s="141">
        <v>6.3608133352990999</v>
      </c>
      <c r="AA190" s="141" t="s">
        <v>182</v>
      </c>
      <c r="AB190" s="122">
        <v>7.2035838791523403</v>
      </c>
      <c r="AC190" s="122">
        <v>41.221579808260998</v>
      </c>
      <c r="AD190" s="122">
        <v>117.853723476738</v>
      </c>
      <c r="AE190" s="122">
        <v>17.5224042802814</v>
      </c>
      <c r="AF190" s="122">
        <v>83.192329806340297</v>
      </c>
      <c r="AG190" s="122">
        <v>19.414468571073002</v>
      </c>
      <c r="AH190" s="122">
        <v>6.1674101848324598</v>
      </c>
      <c r="AI190" s="122">
        <v>18.576587945825398</v>
      </c>
      <c r="AJ190" s="122">
        <v>2.47356492908904</v>
      </c>
      <c r="AK190" s="122">
        <v>13.4216437895531</v>
      </c>
      <c r="AL190" s="122">
        <v>2.26435019644794</v>
      </c>
      <c r="AM190" s="122">
        <v>5.2040299526383196</v>
      </c>
      <c r="AN190" s="122">
        <v>0.69907576953637196</v>
      </c>
      <c r="AO190" s="122">
        <v>3.7878880611960799</v>
      </c>
      <c r="AP190" s="122">
        <v>0.53309980730121298</v>
      </c>
      <c r="AQ190" s="122">
        <v>17.4494708748637</v>
      </c>
      <c r="AR190" s="122">
        <v>1.1937312439053001</v>
      </c>
      <c r="AS190" s="122">
        <v>0.28755012416429598</v>
      </c>
      <c r="AT190" s="122">
        <v>1.0658738704311299</v>
      </c>
      <c r="AU190" s="122">
        <v>0.15156930624315501</v>
      </c>
      <c r="AV190" s="109">
        <v>766.29535118191495</v>
      </c>
      <c r="AW190" s="109">
        <v>435.88102230861898</v>
      </c>
      <c r="AX190" s="109">
        <v>4361.1600930221803</v>
      </c>
      <c r="AY190" s="109">
        <v>1.43010163569754</v>
      </c>
      <c r="AZ190" s="109">
        <v>225.75327924777201</v>
      </c>
      <c r="BA190" s="109">
        <v>7.2767799394358601</v>
      </c>
      <c r="BB190" s="109">
        <v>1.86749965451663</v>
      </c>
      <c r="BC190" s="109">
        <v>22.433947285902601</v>
      </c>
      <c r="BD190" s="109">
        <v>1.17577616059457</v>
      </c>
      <c r="BE190" s="109">
        <v>2.27989901500146</v>
      </c>
      <c r="BF190" s="109">
        <v>0.67842249243666597</v>
      </c>
      <c r="BG190" s="109">
        <v>0.392959915822366</v>
      </c>
      <c r="BH190" s="109">
        <v>3.6023624296517101</v>
      </c>
      <c r="BI190" s="109">
        <v>1.15125944378711</v>
      </c>
      <c r="BJ190" s="109">
        <v>9.44862451124758</v>
      </c>
      <c r="BK190" s="109">
        <v>0.63797449782234905</v>
      </c>
      <c r="BL190" s="109">
        <v>2.0942595792987899E-2</v>
      </c>
      <c r="BM190" s="109">
        <v>2.4405417714170201</v>
      </c>
      <c r="BN190" s="109">
        <v>1.00516755861268</v>
      </c>
      <c r="BO190" s="109">
        <v>3.6513608281633401</v>
      </c>
      <c r="BP190" s="109">
        <v>0.41630602677642797</v>
      </c>
      <c r="BQ190" s="109">
        <v>1.9467132136777201</v>
      </c>
      <c r="BR190" s="109">
        <v>1.03829194509016</v>
      </c>
      <c r="BS190" s="109">
        <v>0.26213774491066999</v>
      </c>
      <c r="BT190" s="109">
        <v>0.78289896047928398</v>
      </c>
      <c r="BU190" s="109">
        <v>0.114152259085415</v>
      </c>
      <c r="BV190" s="109">
        <v>0.72140217465017198</v>
      </c>
      <c r="BW190" s="109">
        <v>0.12248182071665301</v>
      </c>
      <c r="BX190" s="109">
        <v>0.31221306629052997</v>
      </c>
      <c r="BY190" s="109">
        <v>7.6640525718574395E-2</v>
      </c>
      <c r="BZ190" s="109">
        <v>0.33186674141615902</v>
      </c>
      <c r="CA190" s="109">
        <v>5.22404775112962E-2</v>
      </c>
      <c r="CB190" s="109">
        <v>0.50935478930526001</v>
      </c>
      <c r="CC190" s="109">
        <v>8.9444302494833705E-2</v>
      </c>
      <c r="CD190" s="109">
        <v>8.5233915951519607E-2</v>
      </c>
      <c r="CE190" s="109">
        <v>9.3567338580843595E-2</v>
      </c>
      <c r="CF190" s="109">
        <v>3.2612886708507899E-2</v>
      </c>
    </row>
    <row r="191" spans="1:84" x14ac:dyDescent="0.25">
      <c r="A191">
        <v>933</v>
      </c>
      <c r="B191">
        <v>189</v>
      </c>
      <c r="C191" s="120" t="s">
        <v>350</v>
      </c>
      <c r="D191">
        <v>44149</v>
      </c>
      <c r="E191" t="s">
        <v>178</v>
      </c>
      <c r="F191" t="s">
        <v>215</v>
      </c>
      <c r="G191" t="s">
        <v>179</v>
      </c>
      <c r="H191" s="109">
        <v>78.350071286074709</v>
      </c>
      <c r="I191">
        <v>5</v>
      </c>
      <c r="J191" s="109">
        <v>1.4656540791536501</v>
      </c>
      <c r="K191" s="141">
        <v>80946.855248921798</v>
      </c>
      <c r="L191" s="141">
        <v>35906.846126358301</v>
      </c>
      <c r="M191" s="141">
        <v>233137.17273864499</v>
      </c>
      <c r="N191" s="141">
        <v>105.903856179258</v>
      </c>
      <c r="O191" s="141">
        <v>14721.0210522412</v>
      </c>
      <c r="P191" s="141">
        <v>292.04396399407</v>
      </c>
      <c r="Q191" s="141">
        <v>2411.7754515996598</v>
      </c>
      <c r="R191" s="141">
        <v>779.09626611484305</v>
      </c>
      <c r="S191" s="141">
        <v>36.681761627354199</v>
      </c>
      <c r="T191" s="141">
        <v>217.15632860756801</v>
      </c>
      <c r="U191" s="141">
        <v>15.9308877657741</v>
      </c>
      <c r="V191" s="141" t="s">
        <v>182</v>
      </c>
      <c r="W191" s="141">
        <v>162.83879540766901</v>
      </c>
      <c r="X191" s="141">
        <v>20.085894923362201</v>
      </c>
      <c r="Y191" s="141">
        <v>124.158809544314</v>
      </c>
      <c r="Z191" s="141">
        <v>0.88277539905753399</v>
      </c>
      <c r="AA191" s="141" t="s">
        <v>182</v>
      </c>
      <c r="AB191" s="122">
        <v>9.3634022551183804E-2</v>
      </c>
      <c r="AC191" s="122">
        <v>11.085768789696299</v>
      </c>
      <c r="AD191" s="122">
        <v>35.659895141416698</v>
      </c>
      <c r="AE191" s="122">
        <v>5.4794024468475397</v>
      </c>
      <c r="AF191" s="122">
        <v>29.509163449890799</v>
      </c>
      <c r="AG191" s="122">
        <v>7.5614812941275602</v>
      </c>
      <c r="AH191" s="122">
        <v>2.4762577158589898</v>
      </c>
      <c r="AI191" s="122">
        <v>7.7738757115461299</v>
      </c>
      <c r="AJ191" s="122">
        <v>0.89101754803005795</v>
      </c>
      <c r="AK191" s="122">
        <v>4.6400870460603301</v>
      </c>
      <c r="AL191" s="122">
        <v>0.78400869168536003</v>
      </c>
      <c r="AM191" s="122">
        <v>1.82874203268965</v>
      </c>
      <c r="AN191" s="122">
        <v>0.204845190388147</v>
      </c>
      <c r="AO191" s="122">
        <v>1.04204161876766</v>
      </c>
      <c r="AP191" s="122">
        <v>0.162612021297173</v>
      </c>
      <c r="AQ191" s="122">
        <v>5.8990667042274803</v>
      </c>
      <c r="AR191" s="122">
        <v>0.17985397968452099</v>
      </c>
      <c r="AS191" s="122" t="s">
        <v>182</v>
      </c>
      <c r="AT191" s="122">
        <v>0.12139270751681799</v>
      </c>
      <c r="AU191" s="122">
        <v>1.56190696535152E-2</v>
      </c>
      <c r="AV191" s="109">
        <v>735.33675805348605</v>
      </c>
      <c r="AW191" s="109">
        <v>317.66829126943298</v>
      </c>
      <c r="AX191" s="109">
        <v>3259.7998918793201</v>
      </c>
      <c r="AY191" s="109">
        <v>1.6284005136697699</v>
      </c>
      <c r="AZ191" s="109">
        <v>120.05667737674899</v>
      </c>
      <c r="BA191" s="109">
        <v>3.4135975400097398</v>
      </c>
      <c r="BB191" s="109">
        <v>30.3476745624816</v>
      </c>
      <c r="BC191" s="109">
        <v>9.7030561712897399</v>
      </c>
      <c r="BD191" s="109">
        <v>1.1034828747401699</v>
      </c>
      <c r="BE191" s="109">
        <v>6.0858381543098199</v>
      </c>
      <c r="BF191" s="109">
        <v>0.72783999187080695</v>
      </c>
      <c r="BG191" s="109">
        <v>9.3247199745442905E-2</v>
      </c>
      <c r="BH191" s="109">
        <v>1.7582155452149499</v>
      </c>
      <c r="BI191" s="109">
        <v>0.43687759172554802</v>
      </c>
      <c r="BJ191" s="109">
        <v>1.86543303481566</v>
      </c>
      <c r="BK191" s="109">
        <v>0.11559487070602301</v>
      </c>
      <c r="BL191" s="109">
        <v>1.9216349333544502E-2</v>
      </c>
      <c r="BM191" s="109">
        <v>8.5692092315496904E-2</v>
      </c>
      <c r="BN191" s="109">
        <v>0.356026223602187</v>
      </c>
      <c r="BO191" s="109">
        <v>0.78993035999900796</v>
      </c>
      <c r="BP191" s="109">
        <v>0.205886895600878</v>
      </c>
      <c r="BQ191" s="109">
        <v>1.25049521228385</v>
      </c>
      <c r="BR191" s="109">
        <v>0.60410063630262101</v>
      </c>
      <c r="BS191" s="109">
        <v>0.176936148827043</v>
      </c>
      <c r="BT191" s="109">
        <v>0.60339289440340405</v>
      </c>
      <c r="BU191" s="109">
        <v>8.0337010270837506E-2</v>
      </c>
      <c r="BV191" s="109">
        <v>0.34185432794774001</v>
      </c>
      <c r="BW191" s="109">
        <v>7.7202196543751503E-2</v>
      </c>
      <c r="BX191" s="109">
        <v>0.18614193940065801</v>
      </c>
      <c r="BY191" s="109">
        <v>3.8490140252083201E-2</v>
      </c>
      <c r="BZ191" s="109">
        <v>0.17920004500463901</v>
      </c>
      <c r="CA191" s="109">
        <v>2.6312646248382698E-2</v>
      </c>
      <c r="CB191" s="109">
        <v>0.40144577681448201</v>
      </c>
      <c r="CC191" s="109">
        <v>3.10861649676216E-2</v>
      </c>
      <c r="CD191" s="109">
        <v>5.1220126073533899E-2</v>
      </c>
      <c r="CE191" s="109">
        <v>3.5279008261326197E-2</v>
      </c>
      <c r="CF191" s="109">
        <v>1.2501020244591101E-2</v>
      </c>
    </row>
    <row r="192" spans="1:84" x14ac:dyDescent="0.25">
      <c r="A192">
        <v>934</v>
      </c>
      <c r="B192">
        <v>190</v>
      </c>
      <c r="C192" s="120" t="s">
        <v>351</v>
      </c>
      <c r="D192">
        <v>44149</v>
      </c>
      <c r="E192" t="s">
        <v>185</v>
      </c>
      <c r="F192" t="s">
        <v>215</v>
      </c>
      <c r="G192" t="s">
        <v>179</v>
      </c>
      <c r="H192" s="109">
        <v>74.052733135163535</v>
      </c>
      <c r="I192">
        <v>5</v>
      </c>
      <c r="J192" s="109">
        <v>5.1945809759079102</v>
      </c>
      <c r="K192" s="141">
        <v>76915.120851793501</v>
      </c>
      <c r="L192" s="141">
        <v>43072.959940108703</v>
      </c>
      <c r="M192" s="141">
        <v>228172.61584218801</v>
      </c>
      <c r="N192" s="141">
        <v>95.203137179670705</v>
      </c>
      <c r="O192" s="141">
        <v>18470.575164313799</v>
      </c>
      <c r="P192" s="141">
        <v>329.82427428779499</v>
      </c>
      <c r="Q192" s="141">
        <v>618.15078191532996</v>
      </c>
      <c r="R192" s="141">
        <v>960.69390447068099</v>
      </c>
      <c r="S192" s="141">
        <v>36.367835152210503</v>
      </c>
      <c r="T192" s="141">
        <v>122.463883744063</v>
      </c>
      <c r="U192" s="141">
        <v>18.770949812808901</v>
      </c>
      <c r="V192" s="141">
        <v>0.73059829685708999</v>
      </c>
      <c r="W192" s="141">
        <v>147.70379794025001</v>
      </c>
      <c r="X192" s="141">
        <v>28.931455534908999</v>
      </c>
      <c r="Y192" s="141">
        <v>159.121298159795</v>
      </c>
      <c r="Z192" s="141">
        <v>1.5838644801437201</v>
      </c>
      <c r="AA192" s="141" t="s">
        <v>182</v>
      </c>
      <c r="AB192" s="122">
        <v>0.596832294999458</v>
      </c>
      <c r="AC192" s="122">
        <v>13.1378482060474</v>
      </c>
      <c r="AD192" s="122">
        <v>42.907997376937097</v>
      </c>
      <c r="AE192" s="122">
        <v>7.6484179998558499</v>
      </c>
      <c r="AF192" s="122">
        <v>40.9832653890412</v>
      </c>
      <c r="AG192" s="122">
        <v>11.1812937321563</v>
      </c>
      <c r="AH192" s="122">
        <v>3.2865976846842102</v>
      </c>
      <c r="AI192" s="122">
        <v>10.1293674576063</v>
      </c>
      <c r="AJ192" s="122">
        <v>1.4264144410827599</v>
      </c>
      <c r="AK192" s="122">
        <v>7.3548737379617197</v>
      </c>
      <c r="AL192" s="122">
        <v>1.23368779107688</v>
      </c>
      <c r="AM192" s="122">
        <v>2.9489943257734001</v>
      </c>
      <c r="AN192" s="122">
        <v>0.32803711588359402</v>
      </c>
      <c r="AO192" s="122">
        <v>1.7566716495646499</v>
      </c>
      <c r="AP192" s="122">
        <v>0.22175035872488</v>
      </c>
      <c r="AQ192" s="122">
        <v>6.9840807271305101</v>
      </c>
      <c r="AR192" s="122">
        <v>0.34350009681153698</v>
      </c>
      <c r="AS192" s="122" t="s">
        <v>182</v>
      </c>
      <c r="AT192" s="122">
        <v>0.16540141018433499</v>
      </c>
      <c r="AU192" s="122">
        <v>1.4566959981740801E-2</v>
      </c>
      <c r="AV192" s="109">
        <v>1010.47221031079</v>
      </c>
      <c r="AW192" s="109">
        <v>437.627649069592</v>
      </c>
      <c r="AX192" s="109">
        <v>4248.9523879262097</v>
      </c>
      <c r="AY192" s="109">
        <v>1.8575459635835301</v>
      </c>
      <c r="AZ192" s="109">
        <v>225.13579711658599</v>
      </c>
      <c r="BA192" s="109">
        <v>4.3385076786815304</v>
      </c>
      <c r="BB192" s="109">
        <v>37.667883126192699</v>
      </c>
      <c r="BC192" s="109">
        <v>15.1607441045426</v>
      </c>
      <c r="BD192" s="109">
        <v>1.29557151075068</v>
      </c>
      <c r="BE192" s="109">
        <v>4.8862897915196299</v>
      </c>
      <c r="BF192" s="109">
        <v>0.82907858229442399</v>
      </c>
      <c r="BG192" s="109">
        <v>0.149381174877699</v>
      </c>
      <c r="BH192" s="109">
        <v>1.8413192126392299</v>
      </c>
      <c r="BI192" s="109">
        <v>0.68179026303402002</v>
      </c>
      <c r="BJ192" s="109">
        <v>3.3603460034564101</v>
      </c>
      <c r="BK192" s="109">
        <v>0.129413346606605</v>
      </c>
      <c r="BL192" s="109">
        <v>2.10804007097651E-2</v>
      </c>
      <c r="BM192" s="109">
        <v>0.208058275928237</v>
      </c>
      <c r="BN192" s="109">
        <v>0.37616163930872198</v>
      </c>
      <c r="BO192" s="109">
        <v>0.89124072929792197</v>
      </c>
      <c r="BP192" s="109">
        <v>0.28802335322918698</v>
      </c>
      <c r="BQ192" s="109">
        <v>1.38690367444144</v>
      </c>
      <c r="BR192" s="109">
        <v>0.66411709707992395</v>
      </c>
      <c r="BS192" s="109">
        <v>0.194735288914402</v>
      </c>
      <c r="BT192" s="109">
        <v>0.62901593527880995</v>
      </c>
      <c r="BU192" s="109">
        <v>8.7977524456397796E-2</v>
      </c>
      <c r="BV192" s="109">
        <v>0.38722783431987501</v>
      </c>
      <c r="BW192" s="109">
        <v>9.1850766057504599E-2</v>
      </c>
      <c r="BX192" s="109">
        <v>0.214286522332892</v>
      </c>
      <c r="BY192" s="109">
        <v>5.2059554655969502E-2</v>
      </c>
      <c r="BZ192" s="109">
        <v>0.23957108476080799</v>
      </c>
      <c r="CA192" s="109">
        <v>3.5241677681533301E-2</v>
      </c>
      <c r="CB192" s="109">
        <v>0.39345107718799099</v>
      </c>
      <c r="CC192" s="109">
        <v>5.0014381822804897E-2</v>
      </c>
      <c r="CD192" s="109">
        <v>4.44865796223941E-2</v>
      </c>
      <c r="CE192" s="109">
        <v>4.1298350238326301E-2</v>
      </c>
      <c r="CF192" s="109">
        <v>9.7580646676109894E-3</v>
      </c>
    </row>
    <row r="193" spans="1:84" x14ac:dyDescent="0.25">
      <c r="A193">
        <v>935</v>
      </c>
      <c r="B193">
        <v>191</v>
      </c>
      <c r="C193" s="120" t="s">
        <v>352</v>
      </c>
      <c r="D193">
        <v>44149</v>
      </c>
      <c r="E193" t="s">
        <v>178</v>
      </c>
      <c r="F193" t="s">
        <v>215</v>
      </c>
      <c r="G193" t="s">
        <v>179</v>
      </c>
      <c r="H193" s="109">
        <v>75.962352485221089</v>
      </c>
      <c r="I193">
        <v>3</v>
      </c>
      <c r="J193" s="109">
        <v>2.6105804145150402</v>
      </c>
      <c r="K193" s="141">
        <v>74242.847992231196</v>
      </c>
      <c r="L193" s="141">
        <v>38777.507529386399</v>
      </c>
      <c r="M193" s="141">
        <v>222227.42480845799</v>
      </c>
      <c r="N193" s="141">
        <v>90.989101274962593</v>
      </c>
      <c r="O193" s="141">
        <v>14977.607291128699</v>
      </c>
      <c r="P193" s="141">
        <v>273.13059199409798</v>
      </c>
      <c r="Q193" s="141">
        <v>250.09650716972999</v>
      </c>
      <c r="R193" s="141">
        <v>1108.5296435616499</v>
      </c>
      <c r="S193" s="141">
        <v>29.7815796425256</v>
      </c>
      <c r="T193" s="141">
        <v>67.439636306301907</v>
      </c>
      <c r="U193" s="141">
        <v>16.333169727278399</v>
      </c>
      <c r="V193" s="141" t="s">
        <v>182</v>
      </c>
      <c r="W193" s="141">
        <v>162.89109934989401</v>
      </c>
      <c r="X193" s="141">
        <v>22.981186989119301</v>
      </c>
      <c r="Y193" s="141">
        <v>140.01582809091201</v>
      </c>
      <c r="Z193" s="141">
        <v>1.78667739989654</v>
      </c>
      <c r="AA193" s="141" t="s">
        <v>182</v>
      </c>
      <c r="AB193" s="122">
        <v>9.4928775592344403E-2</v>
      </c>
      <c r="AC193" s="122">
        <v>13.4808159838626</v>
      </c>
      <c r="AD193" s="122">
        <v>40.021045791155103</v>
      </c>
      <c r="AE193" s="122">
        <v>6.4190110468332398</v>
      </c>
      <c r="AF193" s="122">
        <v>31.824146014455199</v>
      </c>
      <c r="AG193" s="122">
        <v>8.6274219326808996</v>
      </c>
      <c r="AH193" s="122">
        <v>2.66111844990755</v>
      </c>
      <c r="AI193" s="122">
        <v>7.8328640858663396</v>
      </c>
      <c r="AJ193" s="122">
        <v>1.1017935081333901</v>
      </c>
      <c r="AK193" s="122">
        <v>5.56543991611297</v>
      </c>
      <c r="AL193" s="122">
        <v>0.99643090086893205</v>
      </c>
      <c r="AM193" s="122">
        <v>2.1019579987524901</v>
      </c>
      <c r="AN193" s="122">
        <v>0.28211038612758998</v>
      </c>
      <c r="AO193" s="122">
        <v>1.4638537164027301</v>
      </c>
      <c r="AP193" s="122">
        <v>0.243972458265764</v>
      </c>
      <c r="AQ193" s="122">
        <v>5.6640632557358801</v>
      </c>
      <c r="AR193" s="122">
        <v>0.315504793916555</v>
      </c>
      <c r="AS193" s="122">
        <v>0.31517188789170297</v>
      </c>
      <c r="AT193" s="122">
        <v>0.51134807323015896</v>
      </c>
      <c r="AU193" s="122">
        <v>4.7246877616049697E-2</v>
      </c>
      <c r="AV193" s="109">
        <v>1010.22649076506</v>
      </c>
      <c r="AW193" s="109">
        <v>453.19895636726801</v>
      </c>
      <c r="AX193" s="109">
        <v>4641.5379763759802</v>
      </c>
      <c r="AY193" s="109">
        <v>1.87117381220347</v>
      </c>
      <c r="AZ193" s="109">
        <v>227.88212686779801</v>
      </c>
      <c r="BA193" s="109">
        <v>4.4794382922045601</v>
      </c>
      <c r="BB193" s="109">
        <v>9.0235152452094294</v>
      </c>
      <c r="BC193" s="109">
        <v>17.186921115890399</v>
      </c>
      <c r="BD193" s="109">
        <v>1.01617573860871</v>
      </c>
      <c r="BE193" s="109">
        <v>3.53945625661065</v>
      </c>
      <c r="BF193" s="109">
        <v>0.85691675392969402</v>
      </c>
      <c r="BG193" s="109">
        <v>9.4058322671014105E-2</v>
      </c>
      <c r="BH193" s="109">
        <v>3.4106077055808801</v>
      </c>
      <c r="BI193" s="109">
        <v>0.79072613899876198</v>
      </c>
      <c r="BJ193" s="109">
        <v>4.6636317071473501</v>
      </c>
      <c r="BK193" s="109">
        <v>0.20994330724514801</v>
      </c>
      <c r="BL193" s="109">
        <v>2.2760421327743401E-2</v>
      </c>
      <c r="BM193" s="109">
        <v>9.0885380490347903E-2</v>
      </c>
      <c r="BN193" s="109">
        <v>0.47118031844019198</v>
      </c>
      <c r="BO193" s="109">
        <v>0.98575168717258499</v>
      </c>
      <c r="BP193" s="109">
        <v>0.287582476057264</v>
      </c>
      <c r="BQ193" s="109">
        <v>1.4274482934513</v>
      </c>
      <c r="BR193" s="109">
        <v>0.72241803772777802</v>
      </c>
      <c r="BS193" s="109">
        <v>0.21462465517266399</v>
      </c>
      <c r="BT193" s="109">
        <v>0.576357860391287</v>
      </c>
      <c r="BU193" s="109">
        <v>9.0462139305840406E-2</v>
      </c>
      <c r="BV193" s="109">
        <v>0.39297679430388299</v>
      </c>
      <c r="BW193" s="109">
        <v>0.107850859764098</v>
      </c>
      <c r="BX193" s="109">
        <v>0.22992546795324201</v>
      </c>
      <c r="BY193" s="109">
        <v>3.9064522982603198E-2</v>
      </c>
      <c r="BZ193" s="109">
        <v>0.25520706821228101</v>
      </c>
      <c r="CA193" s="109">
        <v>4.1489423716217999E-2</v>
      </c>
      <c r="CB193" s="109">
        <v>0.39537513631447302</v>
      </c>
      <c r="CC193" s="109">
        <v>5.5448657988492897E-2</v>
      </c>
      <c r="CD193" s="109">
        <v>9.5877892550579005E-2</v>
      </c>
      <c r="CE193" s="109">
        <v>6.4484438690370197E-2</v>
      </c>
      <c r="CF193" s="109">
        <v>2.6481416756971701E-2</v>
      </c>
    </row>
    <row r="194" spans="1:84" x14ac:dyDescent="0.25">
      <c r="A194">
        <v>936</v>
      </c>
      <c r="B194">
        <v>192</v>
      </c>
      <c r="C194" s="120" t="s">
        <v>353</v>
      </c>
      <c r="D194">
        <v>44149</v>
      </c>
      <c r="E194" t="s">
        <v>185</v>
      </c>
      <c r="F194" t="s">
        <v>215</v>
      </c>
      <c r="G194" t="s">
        <v>179</v>
      </c>
      <c r="H194" s="109">
        <v>68.638613944866137</v>
      </c>
      <c r="I194">
        <v>5</v>
      </c>
      <c r="J194" s="109">
        <v>2.45960333434626</v>
      </c>
      <c r="K194" s="141">
        <v>72848.738368346298</v>
      </c>
      <c r="L194" s="141">
        <v>43408.452269372297</v>
      </c>
      <c r="M194" s="141">
        <v>222414.841779165</v>
      </c>
      <c r="N194" s="141">
        <v>95.603507388789296</v>
      </c>
      <c r="O194" s="141">
        <v>18685.086145808302</v>
      </c>
      <c r="P194" s="141">
        <v>327.981851630932</v>
      </c>
      <c r="Q194" s="141">
        <v>933.37508643076706</v>
      </c>
      <c r="R194" s="141">
        <v>1151.83702978357</v>
      </c>
      <c r="S194" s="141">
        <v>36.271460177670001</v>
      </c>
      <c r="T194" s="141">
        <v>91.111227652995893</v>
      </c>
      <c r="U194" s="141">
        <v>19.897660927773401</v>
      </c>
      <c r="V194" s="141" t="s">
        <v>182</v>
      </c>
      <c r="W194" s="141">
        <v>190.490812885937</v>
      </c>
      <c r="X194" s="141">
        <v>29.251502232073101</v>
      </c>
      <c r="Y194" s="141">
        <v>246.11531347791399</v>
      </c>
      <c r="Z194" s="141">
        <v>2.1897101855672001</v>
      </c>
      <c r="AA194" s="141" t="s">
        <v>182</v>
      </c>
      <c r="AB194" s="122">
        <v>0.23933593460205799</v>
      </c>
      <c r="AC194" s="122">
        <v>17.161698776268601</v>
      </c>
      <c r="AD194" s="122">
        <v>55.231188193115599</v>
      </c>
      <c r="AE194" s="122">
        <v>9.0062948823896392</v>
      </c>
      <c r="AF194" s="122">
        <v>42.484112696999603</v>
      </c>
      <c r="AG194" s="122">
        <v>10.111553700232401</v>
      </c>
      <c r="AH194" s="122">
        <v>3.3574446643442499</v>
      </c>
      <c r="AI194" s="122">
        <v>9.58938727855449</v>
      </c>
      <c r="AJ194" s="122">
        <v>1.2775560072168799</v>
      </c>
      <c r="AK194" s="122">
        <v>7.0127274799165997</v>
      </c>
      <c r="AL194" s="122">
        <v>1.25143939048014</v>
      </c>
      <c r="AM194" s="122">
        <v>3.1401711214675099</v>
      </c>
      <c r="AN194" s="122">
        <v>0.32637339767662799</v>
      </c>
      <c r="AO194" s="122">
        <v>2.0597176332138698</v>
      </c>
      <c r="AP194" s="122">
        <v>0.29877530165743499</v>
      </c>
      <c r="AQ194" s="122">
        <v>9.5533086427848293</v>
      </c>
      <c r="AR194" s="122">
        <v>0.52275972787534897</v>
      </c>
      <c r="AS194" s="122">
        <v>0.121956397206441</v>
      </c>
      <c r="AT194" s="122">
        <v>0.21464106108140399</v>
      </c>
      <c r="AU194" s="122">
        <v>2.81125925385819E-2</v>
      </c>
      <c r="AV194" s="109">
        <v>575.51933525387506</v>
      </c>
      <c r="AW194" s="109">
        <v>414.07735065090702</v>
      </c>
      <c r="AX194" s="109">
        <v>4635.65778167798</v>
      </c>
      <c r="AY194" s="109">
        <v>4.6306695519877801</v>
      </c>
      <c r="AZ194" s="109">
        <v>304.411860198574</v>
      </c>
      <c r="BA194" s="109">
        <v>3.7483482492723001</v>
      </c>
      <c r="BB194" s="109">
        <v>61.7485160035774</v>
      </c>
      <c r="BC194" s="109">
        <v>49.183066819344702</v>
      </c>
      <c r="BD194" s="109">
        <v>1.06323417007537</v>
      </c>
      <c r="BE194" s="109">
        <v>3.9529963333724698</v>
      </c>
      <c r="BF194" s="109">
        <v>0.862354608119279</v>
      </c>
      <c r="BG194" s="109">
        <v>6.2465965653018297E-2</v>
      </c>
      <c r="BH194" s="109">
        <v>7.7398411703174501</v>
      </c>
      <c r="BI194" s="109">
        <v>0.85778711373710004</v>
      </c>
      <c r="BJ194" s="109">
        <v>9.4852631851212994</v>
      </c>
      <c r="BK194" s="109">
        <v>0.20217564708994501</v>
      </c>
      <c r="BL194" s="109">
        <v>2.0407571192367E-2</v>
      </c>
      <c r="BM194" s="109">
        <v>0.12706265015354701</v>
      </c>
      <c r="BN194" s="109">
        <v>0.98081320595064003</v>
      </c>
      <c r="BO194" s="109">
        <v>2.9601580483414001</v>
      </c>
      <c r="BP194" s="109">
        <v>0.529791377794949</v>
      </c>
      <c r="BQ194" s="109">
        <v>2.2018191555248099</v>
      </c>
      <c r="BR194" s="109">
        <v>0.76905063767542803</v>
      </c>
      <c r="BS194" s="109">
        <v>0.18885592197703099</v>
      </c>
      <c r="BT194" s="109">
        <v>0.677909828973143</v>
      </c>
      <c r="BU194" s="109">
        <v>8.32472755103391E-2</v>
      </c>
      <c r="BV194" s="109">
        <v>0.474045542035266</v>
      </c>
      <c r="BW194" s="109">
        <v>0.109989553089872</v>
      </c>
      <c r="BX194" s="109">
        <v>0.25224384052050502</v>
      </c>
      <c r="BY194" s="109">
        <v>4.9355376236468601E-2</v>
      </c>
      <c r="BZ194" s="109">
        <v>0.33050552380482001</v>
      </c>
      <c r="CA194" s="109">
        <v>4.9866365435181199E-2</v>
      </c>
      <c r="CB194" s="109">
        <v>0.53571922558428697</v>
      </c>
      <c r="CC194" s="109">
        <v>5.3477281704312901E-2</v>
      </c>
      <c r="CD194" s="109">
        <v>5.6399567581761199E-2</v>
      </c>
      <c r="CE194" s="109">
        <v>4.7673754030426202E-2</v>
      </c>
      <c r="CF194" s="109">
        <v>1.42663768210371E-2</v>
      </c>
    </row>
    <row r="195" spans="1:84" x14ac:dyDescent="0.25">
      <c r="A195">
        <v>937</v>
      </c>
      <c r="B195">
        <v>193</v>
      </c>
      <c r="C195" s="120" t="s">
        <v>354</v>
      </c>
      <c r="D195">
        <v>44149</v>
      </c>
      <c r="E195" t="s">
        <v>178</v>
      </c>
      <c r="F195" t="s">
        <v>215</v>
      </c>
      <c r="G195" t="s">
        <v>179</v>
      </c>
      <c r="H195" s="109">
        <v>77.554510901623161</v>
      </c>
      <c r="I195">
        <v>1</v>
      </c>
      <c r="J195" s="109">
        <v>3.0998111239772301</v>
      </c>
      <c r="K195" s="141">
        <v>74744.053889981806</v>
      </c>
      <c r="L195" s="141">
        <v>34512.229800452398</v>
      </c>
      <c r="M195" s="141">
        <v>222427.573169118</v>
      </c>
      <c r="N195" s="141">
        <v>38.555512675063</v>
      </c>
      <c r="O195" s="141">
        <v>14381.1329831973</v>
      </c>
      <c r="P195" s="141">
        <v>231.287204464371</v>
      </c>
      <c r="Q195" s="141">
        <v>7.14718301603724</v>
      </c>
      <c r="R195" s="141">
        <v>1363.12402125467</v>
      </c>
      <c r="S195" s="141">
        <v>24.1955490648085</v>
      </c>
      <c r="T195" s="141">
        <v>22.644154766097401</v>
      </c>
      <c r="U195" s="141">
        <v>16.9901965369191</v>
      </c>
      <c r="V195" s="141" t="s">
        <v>182</v>
      </c>
      <c r="W195" s="141">
        <v>201.407665829546</v>
      </c>
      <c r="X195" s="141">
        <v>31.936384926433799</v>
      </c>
      <c r="Y195" s="141">
        <v>229.340120305391</v>
      </c>
      <c r="Z195" s="141">
        <v>2.2881042875310502</v>
      </c>
      <c r="AA195" s="141" t="s">
        <v>182</v>
      </c>
      <c r="AB195" s="122" t="s">
        <v>182</v>
      </c>
      <c r="AC195" s="122">
        <v>16.189117701924602</v>
      </c>
      <c r="AD195" s="122">
        <v>52.634564384791403</v>
      </c>
      <c r="AE195" s="122">
        <v>8.7595216776383094</v>
      </c>
      <c r="AF195" s="122">
        <v>44.347852075825699</v>
      </c>
      <c r="AG195" s="122">
        <v>11.9337652570229</v>
      </c>
      <c r="AH195" s="122">
        <v>3.5612832313702598</v>
      </c>
      <c r="AI195" s="122">
        <v>10.7423110411249</v>
      </c>
      <c r="AJ195" s="122">
        <v>1.4190449358822499</v>
      </c>
      <c r="AK195" s="122">
        <v>7.6907508879770701</v>
      </c>
      <c r="AL195" s="122">
        <v>1.2271008857144601</v>
      </c>
      <c r="AM195" s="122">
        <v>3.1517516703325401</v>
      </c>
      <c r="AN195" s="122">
        <v>0.363202784756258</v>
      </c>
      <c r="AO195" s="122">
        <v>2.1239905451452601</v>
      </c>
      <c r="AP195" s="122">
        <v>0.337000465724343</v>
      </c>
      <c r="AQ195" s="122">
        <v>8.1763036696735405</v>
      </c>
      <c r="AR195" s="122">
        <v>0.41682207427544599</v>
      </c>
      <c r="AS195" s="122">
        <v>0.128728252342693</v>
      </c>
      <c r="AT195" s="122">
        <v>0.26082242844326098</v>
      </c>
      <c r="AU195" s="122">
        <v>1.27960180695236E-2</v>
      </c>
      <c r="AV195" s="109">
        <v>730.83124462008698</v>
      </c>
      <c r="AW195" s="109">
        <v>303.467418924485</v>
      </c>
      <c r="AX195" s="109">
        <v>3271.6180170613702</v>
      </c>
      <c r="AY195" s="109">
        <v>0.77790531739092805</v>
      </c>
      <c r="AZ195" s="109">
        <v>104.462010954869</v>
      </c>
      <c r="BA195" s="109">
        <v>2.23071190437296</v>
      </c>
      <c r="BB195" s="109">
        <v>1.6128836692323001</v>
      </c>
      <c r="BC195" s="109">
        <v>20.563160052445099</v>
      </c>
      <c r="BD195" s="109">
        <v>0.71746538255722103</v>
      </c>
      <c r="BE195" s="109">
        <v>1.6355256656858099</v>
      </c>
      <c r="BF195" s="109">
        <v>0.82277642131452799</v>
      </c>
      <c r="BG195" s="109">
        <v>6.8546762049554996E-2</v>
      </c>
      <c r="BH195" s="109">
        <v>2.0491320546141498</v>
      </c>
      <c r="BI195" s="109">
        <v>0.56466578641385701</v>
      </c>
      <c r="BJ195" s="109">
        <v>3.1562833165610602</v>
      </c>
      <c r="BK195" s="109">
        <v>0.161710645854487</v>
      </c>
      <c r="BL195" s="109">
        <v>1.4817613799862499E-2</v>
      </c>
      <c r="BM195" s="109">
        <v>3.2625401879959999E-2</v>
      </c>
      <c r="BN195" s="109">
        <v>0.41986166982788198</v>
      </c>
      <c r="BO195" s="109">
        <v>0.70204053189957105</v>
      </c>
      <c r="BP195" s="109">
        <v>0.24396696942149601</v>
      </c>
      <c r="BQ195" s="109">
        <v>1.3423401876047001</v>
      </c>
      <c r="BR195" s="109">
        <v>0.662128489674363</v>
      </c>
      <c r="BS195" s="109">
        <v>0.20839058491187601</v>
      </c>
      <c r="BT195" s="109">
        <v>0.69184659718977104</v>
      </c>
      <c r="BU195" s="109">
        <v>8.7598085426634803E-2</v>
      </c>
      <c r="BV195" s="109">
        <v>0.35182755640157798</v>
      </c>
      <c r="BW195" s="109">
        <v>9.1698924751993593E-2</v>
      </c>
      <c r="BX195" s="109">
        <v>0.212193363082882</v>
      </c>
      <c r="BY195" s="109">
        <v>4.3891607655245898E-2</v>
      </c>
      <c r="BZ195" s="109">
        <v>0.270752686248807</v>
      </c>
      <c r="CA195" s="109">
        <v>4.45462477736982E-2</v>
      </c>
      <c r="CB195" s="109">
        <v>0.37484159280226897</v>
      </c>
      <c r="CC195" s="109">
        <v>5.3395070967848297E-2</v>
      </c>
      <c r="CD195" s="109">
        <v>7.2428324448389605E-2</v>
      </c>
      <c r="CE195" s="109">
        <v>4.6257891008444997E-2</v>
      </c>
      <c r="CF195" s="109">
        <v>1.0401407389378E-2</v>
      </c>
    </row>
    <row r="196" spans="1:84" x14ac:dyDescent="0.25">
      <c r="A196">
        <v>938</v>
      </c>
      <c r="B196">
        <v>194</v>
      </c>
      <c r="C196" s="120" t="s">
        <v>355</v>
      </c>
      <c r="D196">
        <v>44149</v>
      </c>
      <c r="E196" t="s">
        <v>178</v>
      </c>
      <c r="F196" t="s">
        <v>215</v>
      </c>
      <c r="G196" t="s">
        <v>179</v>
      </c>
      <c r="H196" s="109">
        <v>68.016611350411807</v>
      </c>
      <c r="I196">
        <v>1</v>
      </c>
      <c r="J196" s="109">
        <v>2.2002510131074402</v>
      </c>
      <c r="K196" s="141">
        <v>64240.909470360501</v>
      </c>
      <c r="L196" s="141">
        <v>39513.0789219945</v>
      </c>
      <c r="M196" s="141">
        <v>225592.64791613899</v>
      </c>
      <c r="N196" s="141">
        <v>48.806726271407001</v>
      </c>
      <c r="O196" s="141">
        <v>15278.089341507</v>
      </c>
      <c r="P196" s="141">
        <v>341.62962175322599</v>
      </c>
      <c r="Q196" s="141">
        <v>255.74855623608801</v>
      </c>
      <c r="R196" s="141">
        <v>1657.64747783449</v>
      </c>
      <c r="S196" s="141">
        <v>39.626441657737701</v>
      </c>
      <c r="T196" s="141">
        <v>52.215954736168598</v>
      </c>
      <c r="U196" s="141">
        <v>24.3863465470588</v>
      </c>
      <c r="V196" s="141" t="s">
        <v>182</v>
      </c>
      <c r="W196" s="141">
        <v>289.57558428613299</v>
      </c>
      <c r="X196" s="141">
        <v>33.141721976784901</v>
      </c>
      <c r="Y196" s="141">
        <v>427.73366913993902</v>
      </c>
      <c r="Z196" s="141">
        <v>4.2670417834086596</v>
      </c>
      <c r="AA196" s="141" t="s">
        <v>182</v>
      </c>
      <c r="AB196" s="122" t="s">
        <v>182</v>
      </c>
      <c r="AC196" s="122">
        <v>35.493927098137</v>
      </c>
      <c r="AD196" s="122">
        <v>101.523918742354</v>
      </c>
      <c r="AE196" s="122">
        <v>14.387026714660999</v>
      </c>
      <c r="AF196" s="122">
        <v>60.4092080254213</v>
      </c>
      <c r="AG196" s="122">
        <v>12.4562525619078</v>
      </c>
      <c r="AH196" s="122">
        <v>3.7051361149406201</v>
      </c>
      <c r="AI196" s="122">
        <v>9.7139143619105699</v>
      </c>
      <c r="AJ196" s="122">
        <v>1.3989532944979499</v>
      </c>
      <c r="AK196" s="122">
        <v>7.3880518170794698</v>
      </c>
      <c r="AL196" s="122">
        <v>1.3423903650102</v>
      </c>
      <c r="AM196" s="122">
        <v>3.4878696671024998</v>
      </c>
      <c r="AN196" s="122">
        <v>0.44246104487888299</v>
      </c>
      <c r="AO196" s="122">
        <v>2.7504183066858401</v>
      </c>
      <c r="AP196" s="122">
        <v>0.386547737206062</v>
      </c>
      <c r="AQ196" s="122">
        <v>13.005275070766899</v>
      </c>
      <c r="AR196" s="122">
        <v>0.88589636945599504</v>
      </c>
      <c r="AS196" s="122">
        <v>0.14859113676770699</v>
      </c>
      <c r="AT196" s="122">
        <v>0.35593570209084502</v>
      </c>
      <c r="AU196" s="122">
        <v>5.0261026408877703E-2</v>
      </c>
      <c r="AV196" s="109">
        <v>576.17425585711203</v>
      </c>
      <c r="AW196" s="109">
        <v>401.37084809638498</v>
      </c>
      <c r="AX196" s="109">
        <v>3413.6857377996698</v>
      </c>
      <c r="AY196" s="109">
        <v>1.1403330857556799</v>
      </c>
      <c r="AZ196" s="109">
        <v>127.491890559699</v>
      </c>
      <c r="BA196" s="109">
        <v>3.8973649903679299</v>
      </c>
      <c r="BB196" s="109">
        <v>8.0744296845587904</v>
      </c>
      <c r="BC196" s="109">
        <v>21.981054398402499</v>
      </c>
      <c r="BD196" s="109">
        <v>1.30888993877851</v>
      </c>
      <c r="BE196" s="109">
        <v>2.3499235593483201</v>
      </c>
      <c r="BF196" s="109">
        <v>1.13752081419471</v>
      </c>
      <c r="BG196" s="109">
        <v>6.7888852246959397E-2</v>
      </c>
      <c r="BH196" s="109">
        <v>3.07565570605066</v>
      </c>
      <c r="BI196" s="109">
        <v>0.67901685046234705</v>
      </c>
      <c r="BJ196" s="109">
        <v>5.0124317659296498</v>
      </c>
      <c r="BK196" s="109">
        <v>0.21816315518591101</v>
      </c>
      <c r="BL196" s="109">
        <v>1.8183621447127998E-2</v>
      </c>
      <c r="BM196" s="109">
        <v>2.2032197332467099E-2</v>
      </c>
      <c r="BN196" s="109">
        <v>0.65302792012934296</v>
      </c>
      <c r="BO196" s="109">
        <v>1.4154585223085301</v>
      </c>
      <c r="BP196" s="109">
        <v>0.35167387976096398</v>
      </c>
      <c r="BQ196" s="109">
        <v>1.6127062788044599</v>
      </c>
      <c r="BR196" s="109">
        <v>0.71183552750415102</v>
      </c>
      <c r="BS196" s="109">
        <v>0.20897641741655401</v>
      </c>
      <c r="BT196" s="109">
        <v>0.66322294664784298</v>
      </c>
      <c r="BU196" s="109">
        <v>0.100689383835298</v>
      </c>
      <c r="BV196" s="109">
        <v>0.38854446785802699</v>
      </c>
      <c r="BW196" s="109">
        <v>9.6528384099372103E-2</v>
      </c>
      <c r="BX196" s="109">
        <v>0.24135285171050599</v>
      </c>
      <c r="BY196" s="109">
        <v>5.8385680785775697E-2</v>
      </c>
      <c r="BZ196" s="109">
        <v>0.28715122883654998</v>
      </c>
      <c r="CA196" s="109">
        <v>4.8344123684115503E-2</v>
      </c>
      <c r="CB196" s="109">
        <v>0.54089438873198803</v>
      </c>
      <c r="CC196" s="109">
        <v>8.0371998929649496E-2</v>
      </c>
      <c r="CD196" s="109">
        <v>7.4587839419721705E-2</v>
      </c>
      <c r="CE196" s="109">
        <v>5.8849806351243698E-2</v>
      </c>
      <c r="CF196" s="109">
        <v>2.7381471530225601E-2</v>
      </c>
    </row>
    <row r="197" spans="1:84" x14ac:dyDescent="0.25">
      <c r="A197">
        <v>940</v>
      </c>
      <c r="B197">
        <v>195</v>
      </c>
      <c r="C197" s="120" t="s">
        <v>357</v>
      </c>
      <c r="D197">
        <v>44149</v>
      </c>
      <c r="E197" t="s">
        <v>184</v>
      </c>
      <c r="F197" t="s">
        <v>215</v>
      </c>
      <c r="G197" t="s">
        <v>179</v>
      </c>
      <c r="H197" s="109">
        <v>74.229505038966991</v>
      </c>
      <c r="I197">
        <v>2</v>
      </c>
      <c r="J197" s="109">
        <v>1.5699170661626001</v>
      </c>
      <c r="K197" s="141">
        <v>77738.3700219522</v>
      </c>
      <c r="L197" s="141">
        <v>49486.405722321899</v>
      </c>
      <c r="M197" s="141">
        <v>210498.74115671701</v>
      </c>
      <c r="N197" s="141">
        <v>60.263769646770903</v>
      </c>
      <c r="O197" s="141">
        <v>24845.9145872353</v>
      </c>
      <c r="P197" s="141">
        <v>367.96726591191799</v>
      </c>
      <c r="Q197" s="141">
        <v>17.0892590123898</v>
      </c>
      <c r="R197" s="141">
        <v>1682.28583294553</v>
      </c>
      <c r="S197" s="141">
        <v>34.597759286027497</v>
      </c>
      <c r="T197" s="141">
        <v>13.128246728976899</v>
      </c>
      <c r="U197" s="141">
        <v>23.060035566221</v>
      </c>
      <c r="V197" s="141" t="s">
        <v>182</v>
      </c>
      <c r="W197" s="141">
        <v>244.47068428121599</v>
      </c>
      <c r="X197" s="141">
        <v>31.9544114225681</v>
      </c>
      <c r="Y197" s="141">
        <v>341.19038826565901</v>
      </c>
      <c r="Z197" s="141">
        <v>3.4345847725924599</v>
      </c>
      <c r="AA197" s="141" t="s">
        <v>182</v>
      </c>
      <c r="AB197" s="122">
        <v>1.1287894974597099</v>
      </c>
      <c r="AC197" s="122">
        <v>19.1860525782715</v>
      </c>
      <c r="AD197" s="122">
        <v>55.955921254512297</v>
      </c>
      <c r="AE197" s="122">
        <v>8.7121322262457994</v>
      </c>
      <c r="AF197" s="122">
        <v>46.593177183066402</v>
      </c>
      <c r="AG197" s="122">
        <v>12.0218109059741</v>
      </c>
      <c r="AH197" s="122">
        <v>3.9402030204017899</v>
      </c>
      <c r="AI197" s="122">
        <v>9.9139286346579691</v>
      </c>
      <c r="AJ197" s="122">
        <v>1.1984434990955699</v>
      </c>
      <c r="AK197" s="122">
        <v>7.4679034849533998</v>
      </c>
      <c r="AL197" s="122">
        <v>1.35132053490688</v>
      </c>
      <c r="AM197" s="122">
        <v>3.0349868818938299</v>
      </c>
      <c r="AN197" s="122">
        <v>0.34942765381503699</v>
      </c>
      <c r="AO197" s="122">
        <v>2.05431591875046</v>
      </c>
      <c r="AP197" s="122">
        <v>0.26788079425906602</v>
      </c>
      <c r="AQ197" s="122">
        <v>12.6887713118428</v>
      </c>
      <c r="AR197" s="122">
        <v>0.30221187472817501</v>
      </c>
      <c r="AS197" s="122" t="s">
        <v>182</v>
      </c>
      <c r="AT197" s="122">
        <v>0.240013624797008</v>
      </c>
      <c r="AU197" s="122">
        <v>3.3191850471692999E-2</v>
      </c>
      <c r="AV197" s="109">
        <v>2034.6632956266601</v>
      </c>
      <c r="AW197" s="109">
        <v>1667.6308896256201</v>
      </c>
      <c r="AX197" s="109">
        <v>8266.8370539001608</v>
      </c>
      <c r="AY197" s="109">
        <v>2.32596330292917</v>
      </c>
      <c r="AZ197" s="109">
        <v>2266.0252184440301</v>
      </c>
      <c r="BA197" s="109">
        <v>55.085632025671202</v>
      </c>
      <c r="BB197" s="109">
        <v>8.1206924428597898</v>
      </c>
      <c r="BC197" s="109">
        <v>160.14538545014901</v>
      </c>
      <c r="BD197" s="109">
        <v>5.3748332863361199</v>
      </c>
      <c r="BE197" s="109">
        <v>2.8025419306332102</v>
      </c>
      <c r="BF197" s="109">
        <v>3.6352343104593801</v>
      </c>
      <c r="BG197" s="109">
        <v>0.11828937805893</v>
      </c>
      <c r="BH197" s="109">
        <v>6.8337620633341301</v>
      </c>
      <c r="BI197" s="109">
        <v>1.12391567073132</v>
      </c>
      <c r="BJ197" s="109">
        <v>12.521982555318701</v>
      </c>
      <c r="BK197" s="109">
        <v>0.63829557394961201</v>
      </c>
      <c r="BL197" s="109">
        <v>4.0363989044342602E-2</v>
      </c>
      <c r="BM197" s="109">
        <v>0.70907288520681</v>
      </c>
      <c r="BN197" s="109">
        <v>0.76445744446460695</v>
      </c>
      <c r="BO197" s="109">
        <v>1.71417387790831</v>
      </c>
      <c r="BP197" s="109">
        <v>0.31802811393256197</v>
      </c>
      <c r="BQ197" s="109">
        <v>2.1381154964295401</v>
      </c>
      <c r="BR197" s="109">
        <v>1.21769247969128</v>
      </c>
      <c r="BS197" s="109">
        <v>0.42027093487674</v>
      </c>
      <c r="BT197" s="109">
        <v>1.2952802738527001</v>
      </c>
      <c r="BU197" s="109">
        <v>0.14075418397447401</v>
      </c>
      <c r="BV197" s="109">
        <v>0.76155550253174698</v>
      </c>
      <c r="BW197" s="109">
        <v>0.18095754800387301</v>
      </c>
      <c r="BX197" s="109">
        <v>0.41423877605444798</v>
      </c>
      <c r="BY197" s="109">
        <v>8.0450750589719996E-2</v>
      </c>
      <c r="BZ197" s="109">
        <v>0.49439876001925798</v>
      </c>
      <c r="CA197" s="109">
        <v>6.1741285397852501E-2</v>
      </c>
      <c r="CB197" s="109">
        <v>0.95474191772382999</v>
      </c>
      <c r="CC197" s="109">
        <v>8.7456263195814593E-2</v>
      </c>
      <c r="CD197" s="109">
        <v>8.4974419848243596E-2</v>
      </c>
      <c r="CE197" s="109">
        <v>8.55740728137485E-2</v>
      </c>
      <c r="CF197" s="109">
        <v>2.6991997725395699E-2</v>
      </c>
    </row>
    <row r="198" spans="1:84" x14ac:dyDescent="0.25">
      <c r="A198">
        <v>941</v>
      </c>
      <c r="B198">
        <v>196</v>
      </c>
      <c r="C198" s="120" t="s">
        <v>358</v>
      </c>
      <c r="D198">
        <v>44149</v>
      </c>
      <c r="E198" t="s">
        <v>184</v>
      </c>
      <c r="F198" t="s">
        <v>215</v>
      </c>
      <c r="G198" t="s">
        <v>179</v>
      </c>
      <c r="H198" s="109">
        <v>74.243651311035947</v>
      </c>
      <c r="I198">
        <v>5</v>
      </c>
      <c r="J198" s="109">
        <v>2.7064668107952801</v>
      </c>
      <c r="K198" s="141">
        <v>78547.768202722305</v>
      </c>
      <c r="L198" s="141">
        <v>45133.481471228501</v>
      </c>
      <c r="M198" s="141">
        <v>212492.85709687701</v>
      </c>
      <c r="N198" s="141">
        <v>133.85530579579</v>
      </c>
      <c r="O198" s="141">
        <v>23454.386305640401</v>
      </c>
      <c r="P198" s="141">
        <v>394.04787275358399</v>
      </c>
      <c r="Q198" s="141">
        <v>428.24035139346898</v>
      </c>
      <c r="R198" s="141">
        <v>1033.4728545022399</v>
      </c>
      <c r="S198" s="141">
        <v>40.568117652142803</v>
      </c>
      <c r="T198" s="141">
        <v>108.362818358574</v>
      </c>
      <c r="U198" s="141">
        <v>19.302754896368601</v>
      </c>
      <c r="V198" s="141">
        <v>0.26684153305343</v>
      </c>
      <c r="W198" s="141">
        <v>153.51356193429001</v>
      </c>
      <c r="X198" s="141">
        <v>32.854138379056998</v>
      </c>
      <c r="Y198" s="141">
        <v>278.211561950776</v>
      </c>
      <c r="Z198" s="141">
        <v>3.7883197707006802</v>
      </c>
      <c r="AA198" s="141" t="s">
        <v>182</v>
      </c>
      <c r="AB198" s="122">
        <v>3.2617123323874799</v>
      </c>
      <c r="AC198" s="122">
        <v>16.896218959794901</v>
      </c>
      <c r="AD198" s="122">
        <v>53.917125042580501</v>
      </c>
      <c r="AE198" s="122">
        <v>8.9616251505139903</v>
      </c>
      <c r="AF198" s="122">
        <v>47.138564967347897</v>
      </c>
      <c r="AG198" s="122">
        <v>12.8159735315599</v>
      </c>
      <c r="AH198" s="122">
        <v>4.0509174214561501</v>
      </c>
      <c r="AI198" s="122">
        <v>12.5625446358397</v>
      </c>
      <c r="AJ198" s="122">
        <v>1.59953711802214</v>
      </c>
      <c r="AK198" s="122">
        <v>8.4268202483781494</v>
      </c>
      <c r="AL198" s="122">
        <v>1.3364868565118999</v>
      </c>
      <c r="AM198" s="122">
        <v>3.2877600687064499</v>
      </c>
      <c r="AN198" s="122">
        <v>0.42129108753579703</v>
      </c>
      <c r="AO198" s="122">
        <v>2.2985005915766501</v>
      </c>
      <c r="AP198" s="122">
        <v>0.24982598700856601</v>
      </c>
      <c r="AQ198" s="122">
        <v>11.3909623073832</v>
      </c>
      <c r="AR198" s="122">
        <v>0.80832128802308301</v>
      </c>
      <c r="AS198" s="122" t="s">
        <v>182</v>
      </c>
      <c r="AT198" s="122">
        <v>0.51616180155707003</v>
      </c>
      <c r="AU198" s="122">
        <v>6.9603824076218998E-2</v>
      </c>
      <c r="AV198" s="109">
        <v>5144.2666702611796</v>
      </c>
      <c r="AW198" s="109">
        <v>741.92372488176295</v>
      </c>
      <c r="AX198" s="109">
        <v>3996.1735224899298</v>
      </c>
      <c r="AY198" s="109">
        <v>3.4171956937718901</v>
      </c>
      <c r="AZ198" s="109">
        <v>387.484127632943</v>
      </c>
      <c r="BA198" s="109">
        <v>14.9037471988908</v>
      </c>
      <c r="BB198" s="109">
        <v>39.687497873132699</v>
      </c>
      <c r="BC198" s="109">
        <v>39.120953138923397</v>
      </c>
      <c r="BD198" s="109">
        <v>4.3956665537118003</v>
      </c>
      <c r="BE198" s="109">
        <v>12.703131487358901</v>
      </c>
      <c r="BF198" s="109">
        <v>1.0667928057202201</v>
      </c>
      <c r="BG198" s="109">
        <v>0.13584410337997599</v>
      </c>
      <c r="BH198" s="109">
        <v>3.9617743695393601</v>
      </c>
      <c r="BI198" s="109">
        <v>1.22585227512759</v>
      </c>
      <c r="BJ198" s="109">
        <v>6.4574607415729099</v>
      </c>
      <c r="BK198" s="109">
        <v>0.40640037135793899</v>
      </c>
      <c r="BL198" s="109">
        <v>2.7445552178881599E-2</v>
      </c>
      <c r="BM198" s="109">
        <v>1.0951945728043699</v>
      </c>
      <c r="BN198" s="109">
        <v>0.60529760157886803</v>
      </c>
      <c r="BO198" s="109">
        <v>1.28808276920906</v>
      </c>
      <c r="BP198" s="109">
        <v>0.34171648156205903</v>
      </c>
      <c r="BQ198" s="109">
        <v>2.0687677617871199</v>
      </c>
      <c r="BR198" s="109">
        <v>1.2857303977301799</v>
      </c>
      <c r="BS198" s="109">
        <v>0.30474684148328002</v>
      </c>
      <c r="BT198" s="109">
        <v>0.77228982658099798</v>
      </c>
      <c r="BU198" s="109">
        <v>0.13254479517380099</v>
      </c>
      <c r="BV198" s="109">
        <v>0.70622691543470895</v>
      </c>
      <c r="BW198" s="109">
        <v>0.14060422984009799</v>
      </c>
      <c r="BX198" s="109">
        <v>0.353906538866545</v>
      </c>
      <c r="BY198" s="109">
        <v>6.4786423025326403E-2</v>
      </c>
      <c r="BZ198" s="109">
        <v>0.38937850066506202</v>
      </c>
      <c r="CA198" s="109">
        <v>4.16712625564543E-2</v>
      </c>
      <c r="CB198" s="109">
        <v>0.82758027667107004</v>
      </c>
      <c r="CC198" s="109">
        <v>0.103408420645027</v>
      </c>
      <c r="CD198" s="109">
        <v>6.48711467167217E-2</v>
      </c>
      <c r="CE198" s="109">
        <v>0.119319886412389</v>
      </c>
      <c r="CF198" s="109">
        <v>3.4797379501604303E-2</v>
      </c>
    </row>
    <row r="199" spans="1:84" x14ac:dyDescent="0.25">
      <c r="A199">
        <v>942</v>
      </c>
      <c r="B199">
        <v>197</v>
      </c>
      <c r="C199" s="120" t="s">
        <v>359</v>
      </c>
      <c r="D199">
        <v>44149</v>
      </c>
      <c r="E199" t="s">
        <v>184</v>
      </c>
      <c r="F199" t="s">
        <v>215</v>
      </c>
      <c r="G199" t="s">
        <v>179</v>
      </c>
      <c r="H199" s="109">
        <v>77.668101873136337</v>
      </c>
      <c r="I199">
        <v>5</v>
      </c>
      <c r="J199" s="109">
        <v>2.14676300940011</v>
      </c>
      <c r="K199" s="141">
        <v>76865.399261243903</v>
      </c>
      <c r="L199" s="141">
        <v>38594.102823475099</v>
      </c>
      <c r="M199" s="141">
        <v>219513.94072881201</v>
      </c>
      <c r="N199" s="141">
        <v>155.95109659093501</v>
      </c>
      <c r="O199" s="141">
        <v>21121.5981074958</v>
      </c>
      <c r="P199" s="141">
        <v>417.87958305022602</v>
      </c>
      <c r="Q199" s="141">
        <v>321.04048943458002</v>
      </c>
      <c r="R199" s="141">
        <v>1099.86651238433</v>
      </c>
      <c r="S199" s="141">
        <v>40.600532786264601</v>
      </c>
      <c r="T199" s="141">
        <v>99.158989119253604</v>
      </c>
      <c r="U199" s="141">
        <v>18.5430479901216</v>
      </c>
      <c r="V199" s="141" t="s">
        <v>182</v>
      </c>
      <c r="W199" s="141">
        <v>134.26190395034999</v>
      </c>
      <c r="X199" s="141">
        <v>38.929837790179903</v>
      </c>
      <c r="Y199" s="141">
        <v>333.397928961616</v>
      </c>
      <c r="Z199" s="141">
        <v>2.7975453235845502</v>
      </c>
      <c r="AA199" s="141" t="s">
        <v>182</v>
      </c>
      <c r="AB199" s="122">
        <v>0.70117409972114997</v>
      </c>
      <c r="AC199" s="122">
        <v>15.494950066962501</v>
      </c>
      <c r="AD199" s="122">
        <v>50.301004379384302</v>
      </c>
      <c r="AE199" s="122">
        <v>8.8227686326127603</v>
      </c>
      <c r="AF199" s="122">
        <v>47.943524644213497</v>
      </c>
      <c r="AG199" s="122">
        <v>12.8945601521998</v>
      </c>
      <c r="AH199" s="122">
        <v>3.86915278337873</v>
      </c>
      <c r="AI199" s="122">
        <v>13.1987229485471</v>
      </c>
      <c r="AJ199" s="122">
        <v>1.76534001229641</v>
      </c>
      <c r="AK199" s="122">
        <v>9.8791282758407704</v>
      </c>
      <c r="AL199" s="122">
        <v>1.5756730000653101</v>
      </c>
      <c r="AM199" s="122">
        <v>4.1397005890269796</v>
      </c>
      <c r="AN199" s="122">
        <v>0.48342926964333699</v>
      </c>
      <c r="AO199" s="122">
        <v>2.4995444293669302</v>
      </c>
      <c r="AP199" s="122">
        <v>0.33681175453196599</v>
      </c>
      <c r="AQ199" s="122">
        <v>13.4484732762104</v>
      </c>
      <c r="AR199" s="122">
        <v>0.64290431938632397</v>
      </c>
      <c r="AS199" s="122" t="s">
        <v>182</v>
      </c>
      <c r="AT199" s="122">
        <v>0.43134120706131801</v>
      </c>
      <c r="AU199" s="122">
        <v>4.2599095377401301E-2</v>
      </c>
      <c r="AV199" s="109">
        <v>736.10985738287104</v>
      </c>
      <c r="AW199" s="109">
        <v>1220.9769716562801</v>
      </c>
      <c r="AX199" s="109">
        <v>3414.1289378495699</v>
      </c>
      <c r="AY199" s="109">
        <v>2.2871065134809401</v>
      </c>
      <c r="AZ199" s="109">
        <v>596.16524933875701</v>
      </c>
      <c r="BA199" s="109">
        <v>9.9860271430757397</v>
      </c>
      <c r="BB199" s="109">
        <v>25.638087993689801</v>
      </c>
      <c r="BC199" s="109">
        <v>14.062638919438401</v>
      </c>
      <c r="BD199" s="109">
        <v>1.0747972531507799</v>
      </c>
      <c r="BE199" s="109">
        <v>4.7000029780580297</v>
      </c>
      <c r="BF199" s="109">
        <v>1.2272954524672799</v>
      </c>
      <c r="BG199" s="109">
        <v>7.5193189304067098E-2</v>
      </c>
      <c r="BH199" s="109">
        <v>2.33534277233719</v>
      </c>
      <c r="BI199" s="109">
        <v>0.68366117947857696</v>
      </c>
      <c r="BJ199" s="109">
        <v>5.4589802655105197</v>
      </c>
      <c r="BK199" s="109">
        <v>0.313295456294237</v>
      </c>
      <c r="BL199" s="109">
        <v>2.31883026081172E-2</v>
      </c>
      <c r="BM199" s="109">
        <v>0.21218611783990499</v>
      </c>
      <c r="BN199" s="109">
        <v>0.88803325396876898</v>
      </c>
      <c r="BO199" s="109">
        <v>2.0830917641799198</v>
      </c>
      <c r="BP199" s="109">
        <v>0.41093948920195</v>
      </c>
      <c r="BQ199" s="109">
        <v>2.24800274847252</v>
      </c>
      <c r="BR199" s="109">
        <v>0.80472488703536205</v>
      </c>
      <c r="BS199" s="109">
        <v>0.24959438567380299</v>
      </c>
      <c r="BT199" s="109">
        <v>0.82640508589095396</v>
      </c>
      <c r="BU199" s="109">
        <v>0.119553372962905</v>
      </c>
      <c r="BV199" s="109">
        <v>0.64715137549748802</v>
      </c>
      <c r="BW199" s="109">
        <v>0.10196378388084</v>
      </c>
      <c r="BX199" s="109">
        <v>0.33041109586273798</v>
      </c>
      <c r="BY199" s="109">
        <v>6.3902765876664006E-2</v>
      </c>
      <c r="BZ199" s="109">
        <v>0.35987992773666799</v>
      </c>
      <c r="CA199" s="109">
        <v>3.84344953068275E-2</v>
      </c>
      <c r="CB199" s="109">
        <v>0.66533429213791695</v>
      </c>
      <c r="CC199" s="109">
        <v>8.6637259037500303E-2</v>
      </c>
      <c r="CD199" s="109">
        <v>4.12022650033321E-2</v>
      </c>
      <c r="CE199" s="109">
        <v>8.2143119890594599E-2</v>
      </c>
      <c r="CF199" s="109">
        <v>2.0513311334656802E-2</v>
      </c>
    </row>
    <row r="200" spans="1:84" x14ac:dyDescent="0.25">
      <c r="A200">
        <v>943</v>
      </c>
      <c r="B200">
        <v>198</v>
      </c>
      <c r="C200" s="120" t="s">
        <v>360</v>
      </c>
      <c r="D200">
        <v>44149</v>
      </c>
      <c r="E200" t="s">
        <v>178</v>
      </c>
      <c r="F200" t="s">
        <v>215</v>
      </c>
      <c r="G200" t="s">
        <v>179</v>
      </c>
      <c r="H200" s="109">
        <v>77.24556239536065</v>
      </c>
      <c r="I200">
        <v>5</v>
      </c>
      <c r="J200" s="109">
        <v>2.9977288559570399</v>
      </c>
      <c r="K200" s="141">
        <v>79177.946222799597</v>
      </c>
      <c r="L200" s="141">
        <v>36569.028941362601</v>
      </c>
      <c r="M200" s="141">
        <v>225340.515720403</v>
      </c>
      <c r="N200" s="141">
        <v>81.517240782928297</v>
      </c>
      <c r="O200" s="141">
        <v>16334.763772673299</v>
      </c>
      <c r="P200" s="141">
        <v>291.70539708125199</v>
      </c>
      <c r="Q200" s="141">
        <v>132.823256625146</v>
      </c>
      <c r="R200" s="141">
        <v>906.65612370478505</v>
      </c>
      <c r="S200" s="141">
        <v>35.852278256670601</v>
      </c>
      <c r="T200" s="141">
        <v>105.17498739660699</v>
      </c>
      <c r="U200" s="141">
        <v>14.8253518565741</v>
      </c>
      <c r="V200" s="141" t="s">
        <v>182</v>
      </c>
      <c r="W200" s="141">
        <v>179.18264238254201</v>
      </c>
      <c r="X200" s="141">
        <v>21.129311556153201</v>
      </c>
      <c r="Y200" s="141">
        <v>135.795398079238</v>
      </c>
      <c r="Z200" s="141">
        <v>1.2308382169647001</v>
      </c>
      <c r="AA200" s="141" t="s">
        <v>182</v>
      </c>
      <c r="AB200" s="122" t="s">
        <v>182</v>
      </c>
      <c r="AC200" s="122">
        <v>11.1262639011014</v>
      </c>
      <c r="AD200" s="122">
        <v>37.646772532420499</v>
      </c>
      <c r="AE200" s="122">
        <v>6.5261800371898699</v>
      </c>
      <c r="AF200" s="122">
        <v>32.320351618640601</v>
      </c>
      <c r="AG200" s="122">
        <v>8.2696171404148906</v>
      </c>
      <c r="AH200" s="122">
        <v>2.5432464618486001</v>
      </c>
      <c r="AI200" s="122">
        <v>8.0104214697370306</v>
      </c>
      <c r="AJ200" s="122">
        <v>1.0325442344643201</v>
      </c>
      <c r="AK200" s="122">
        <v>5.5664221703297896</v>
      </c>
      <c r="AL200" s="122">
        <v>0.92761991926402199</v>
      </c>
      <c r="AM200" s="122">
        <v>2.1211107261591602</v>
      </c>
      <c r="AN200" s="122">
        <v>0.235032946358394</v>
      </c>
      <c r="AO200" s="122">
        <v>1.32296289647107</v>
      </c>
      <c r="AP200" s="122">
        <v>0.19375882551248899</v>
      </c>
      <c r="AQ200" s="122">
        <v>5.9674435827502004</v>
      </c>
      <c r="AR200" s="122">
        <v>0.239530408927323</v>
      </c>
      <c r="AS200" s="122" t="s">
        <v>182</v>
      </c>
      <c r="AT200" s="122">
        <v>0.14766379133767199</v>
      </c>
      <c r="AU200" s="122">
        <v>2.50807844864194E-2</v>
      </c>
      <c r="AV200" s="109">
        <v>1082.36353755339</v>
      </c>
      <c r="AW200" s="109">
        <v>320.621472636504</v>
      </c>
      <c r="AX200" s="109">
        <v>5043.2085282999997</v>
      </c>
      <c r="AY200" s="109">
        <v>1.41756607590218</v>
      </c>
      <c r="AZ200" s="109">
        <v>148.99570378800701</v>
      </c>
      <c r="BA200" s="109">
        <v>3.8177663260571899</v>
      </c>
      <c r="BB200" s="109">
        <v>6.7039574047818604</v>
      </c>
      <c r="BC200" s="109">
        <v>20.520295755948499</v>
      </c>
      <c r="BD200" s="109">
        <v>1.1244520373256699</v>
      </c>
      <c r="BE200" s="109">
        <v>3.6305211413396501</v>
      </c>
      <c r="BF200" s="109">
        <v>0.76325621231058605</v>
      </c>
      <c r="BG200" s="109">
        <v>5.0974253432062397E-2</v>
      </c>
      <c r="BH200" s="109">
        <v>2.52601641160989</v>
      </c>
      <c r="BI200" s="109">
        <v>0.46642897712770098</v>
      </c>
      <c r="BJ200" s="109">
        <v>2.1414516687809901</v>
      </c>
      <c r="BK200" s="109">
        <v>0.114675228667976</v>
      </c>
      <c r="BL200" s="109">
        <v>2.14205256832769E-2</v>
      </c>
      <c r="BM200" s="109">
        <v>0</v>
      </c>
      <c r="BN200" s="109">
        <v>0.33841332709475103</v>
      </c>
      <c r="BO200" s="109">
        <v>0.68348878620194997</v>
      </c>
      <c r="BP200" s="109">
        <v>0.215180379725987</v>
      </c>
      <c r="BQ200" s="109">
        <v>1.2771988596600199</v>
      </c>
      <c r="BR200" s="109">
        <v>0.52555007419418998</v>
      </c>
      <c r="BS200" s="109">
        <v>0.18361583181098701</v>
      </c>
      <c r="BT200" s="109">
        <v>0.61531808077575101</v>
      </c>
      <c r="BU200" s="109">
        <v>8.7072673622968097E-2</v>
      </c>
      <c r="BV200" s="109">
        <v>0.32800198667463198</v>
      </c>
      <c r="BW200" s="109">
        <v>8.4823583151875798E-2</v>
      </c>
      <c r="BX200" s="109">
        <v>0.18826290447463101</v>
      </c>
      <c r="BY200" s="109">
        <v>3.1028813151955902E-2</v>
      </c>
      <c r="BZ200" s="109">
        <v>0.189911330535115</v>
      </c>
      <c r="CA200" s="109">
        <v>2.81905552609285E-2</v>
      </c>
      <c r="CB200" s="109">
        <v>0.37779237034272201</v>
      </c>
      <c r="CC200" s="109">
        <v>3.7915913756248698E-2</v>
      </c>
      <c r="CD200" s="109">
        <v>5.3421490147073099E-2</v>
      </c>
      <c r="CE200" s="109">
        <v>2.5455299690724999E-2</v>
      </c>
      <c r="CF200" s="109">
        <v>1.3094222891063099E-2</v>
      </c>
    </row>
    <row r="201" spans="1:84" x14ac:dyDescent="0.25">
      <c r="A201">
        <v>944</v>
      </c>
      <c r="B201">
        <v>199</v>
      </c>
      <c r="C201" s="120" t="s">
        <v>361</v>
      </c>
      <c r="D201">
        <v>44149</v>
      </c>
      <c r="E201" t="s">
        <v>185</v>
      </c>
      <c r="F201" t="s">
        <v>215</v>
      </c>
      <c r="G201" t="s">
        <v>179</v>
      </c>
      <c r="H201" s="109">
        <v>72.031056845445931</v>
      </c>
      <c r="I201">
        <v>5</v>
      </c>
      <c r="J201" s="109">
        <v>2.3346896569399802</v>
      </c>
      <c r="K201" s="141">
        <v>74845.353107438001</v>
      </c>
      <c r="L201" s="141">
        <v>43529.025615095401</v>
      </c>
      <c r="M201" s="141">
        <v>220639.22695307</v>
      </c>
      <c r="N201" s="141">
        <v>110.673951479902</v>
      </c>
      <c r="O201" s="141">
        <v>19730.7154461475</v>
      </c>
      <c r="P201" s="141">
        <v>366.47737755087098</v>
      </c>
      <c r="Q201" s="141">
        <v>241.86024567061901</v>
      </c>
      <c r="R201" s="141">
        <v>1081.61578079527</v>
      </c>
      <c r="S201" s="141">
        <v>36.409213054442397</v>
      </c>
      <c r="T201" s="141">
        <v>79.041529929984705</v>
      </c>
      <c r="U201" s="141">
        <v>19.215256289675999</v>
      </c>
      <c r="V201" s="141" t="s">
        <v>182</v>
      </c>
      <c r="W201" s="141">
        <v>171.52410955051201</v>
      </c>
      <c r="X201" s="141">
        <v>35.510426295326099</v>
      </c>
      <c r="Y201" s="141">
        <v>237.99186452288399</v>
      </c>
      <c r="Z201" s="141">
        <v>2.2642771481509101</v>
      </c>
      <c r="AA201" s="141" t="s">
        <v>182</v>
      </c>
      <c r="AB201" s="122">
        <v>0.61189374453906997</v>
      </c>
      <c r="AC201" s="122">
        <v>18.265758291552299</v>
      </c>
      <c r="AD201" s="122">
        <v>57.604510251546699</v>
      </c>
      <c r="AE201" s="122">
        <v>9.70204411928772</v>
      </c>
      <c r="AF201" s="122">
        <v>50.880356810807697</v>
      </c>
      <c r="AG201" s="122">
        <v>13.0316703588176</v>
      </c>
      <c r="AH201" s="122">
        <v>4.0217392900865603</v>
      </c>
      <c r="AI201" s="122">
        <v>12.123779781659101</v>
      </c>
      <c r="AJ201" s="122">
        <v>1.67644860020595</v>
      </c>
      <c r="AK201" s="122">
        <v>9.1143922768800891</v>
      </c>
      <c r="AL201" s="122">
        <v>1.3646946053470801</v>
      </c>
      <c r="AM201" s="122">
        <v>3.6110654066250598</v>
      </c>
      <c r="AN201" s="122">
        <v>0.37693942459963597</v>
      </c>
      <c r="AO201" s="122">
        <v>2.0866832825313999</v>
      </c>
      <c r="AP201" s="122">
        <v>0.314004726189197</v>
      </c>
      <c r="AQ201" s="122">
        <v>9.99213291558873</v>
      </c>
      <c r="AR201" s="122">
        <v>0.58138039857519297</v>
      </c>
      <c r="AS201" s="122">
        <v>0.25884646015083501</v>
      </c>
      <c r="AT201" s="122">
        <v>0.26769153367056298</v>
      </c>
      <c r="AU201" s="122">
        <v>3.4585336945412201E-2</v>
      </c>
      <c r="AV201" s="109">
        <v>878.84083452623497</v>
      </c>
      <c r="AW201" s="109">
        <v>937.70367786972099</v>
      </c>
      <c r="AX201" s="109">
        <v>4526.27593496789</v>
      </c>
      <c r="AY201" s="109">
        <v>3.8671442224215502</v>
      </c>
      <c r="AZ201" s="109">
        <v>691.27801498509996</v>
      </c>
      <c r="BA201" s="109">
        <v>15.425647280854401</v>
      </c>
      <c r="BB201" s="109">
        <v>10.388464779628601</v>
      </c>
      <c r="BC201" s="109">
        <v>16.5720927678035</v>
      </c>
      <c r="BD201" s="109">
        <v>1.8081429648852001</v>
      </c>
      <c r="BE201" s="109">
        <v>5.7182689740960804</v>
      </c>
      <c r="BF201" s="109">
        <v>1.21259691036341</v>
      </c>
      <c r="BG201" s="109">
        <v>6.6251739442194604E-2</v>
      </c>
      <c r="BH201" s="109">
        <v>2.24878362956234</v>
      </c>
      <c r="BI201" s="109">
        <v>1.2246895098196</v>
      </c>
      <c r="BJ201" s="109">
        <v>7.3270715841796097</v>
      </c>
      <c r="BK201" s="109">
        <v>0.247306320292459</v>
      </c>
      <c r="BL201" s="109">
        <v>1.98367408061439E-2</v>
      </c>
      <c r="BM201" s="109">
        <v>0.27223544363172603</v>
      </c>
      <c r="BN201" s="109">
        <v>0.804390226665606</v>
      </c>
      <c r="BO201" s="109">
        <v>1.92424838394272</v>
      </c>
      <c r="BP201" s="109">
        <v>0.45692528453963199</v>
      </c>
      <c r="BQ201" s="109">
        <v>2.01717302518141</v>
      </c>
      <c r="BR201" s="109">
        <v>0.80561949290798196</v>
      </c>
      <c r="BS201" s="109">
        <v>0.26325981164759699</v>
      </c>
      <c r="BT201" s="109">
        <v>0.96070435078524596</v>
      </c>
      <c r="BU201" s="109">
        <v>0.15519064448480399</v>
      </c>
      <c r="BV201" s="109">
        <v>0.54633122993009098</v>
      </c>
      <c r="BW201" s="109">
        <v>9.3147648906362901E-2</v>
      </c>
      <c r="BX201" s="109">
        <v>0.37231243269402697</v>
      </c>
      <c r="BY201" s="109">
        <v>4.7212048951594601E-2</v>
      </c>
      <c r="BZ201" s="109">
        <v>0.28018128990487201</v>
      </c>
      <c r="CA201" s="109">
        <v>4.8182253364190498E-2</v>
      </c>
      <c r="CB201" s="109">
        <v>0.68497484573952205</v>
      </c>
      <c r="CC201" s="109">
        <v>8.2941090086897803E-2</v>
      </c>
      <c r="CD201" s="109">
        <v>0.12524445201319401</v>
      </c>
      <c r="CE201" s="109">
        <v>6.4244792127751096E-2</v>
      </c>
      <c r="CF201" s="109">
        <v>1.8641145147708101E-2</v>
      </c>
    </row>
    <row r="202" spans="1:84" x14ac:dyDescent="0.25">
      <c r="A202">
        <v>945</v>
      </c>
      <c r="B202">
        <v>200</v>
      </c>
      <c r="C202" s="120" t="s">
        <v>362</v>
      </c>
      <c r="D202">
        <v>44149</v>
      </c>
      <c r="E202" t="s">
        <v>185</v>
      </c>
      <c r="F202" t="s">
        <v>215</v>
      </c>
      <c r="G202" t="s">
        <v>179</v>
      </c>
      <c r="H202" s="109">
        <v>72.728226473037083</v>
      </c>
      <c r="I202">
        <v>5</v>
      </c>
      <c r="J202" s="109">
        <v>1.77927283526312</v>
      </c>
      <c r="K202" s="141">
        <v>73897.347223663804</v>
      </c>
      <c r="L202" s="141">
        <v>43595.229978890799</v>
      </c>
      <c r="M202" s="141">
        <v>211822.57775785599</v>
      </c>
      <c r="N202" s="141">
        <v>111.10100504481601</v>
      </c>
      <c r="O202" s="141">
        <v>18817.937552582702</v>
      </c>
      <c r="P202" s="141">
        <v>364.57381673058001</v>
      </c>
      <c r="Q202" s="141">
        <v>223.84186663520401</v>
      </c>
      <c r="R202" s="141">
        <v>1037.7798021024701</v>
      </c>
      <c r="S202" s="141">
        <v>32.610061140634102</v>
      </c>
      <c r="T202" s="141">
        <v>68.040305891216306</v>
      </c>
      <c r="U202" s="141">
        <v>16.6819955726139</v>
      </c>
      <c r="V202" s="141" t="s">
        <v>182</v>
      </c>
      <c r="W202" s="141">
        <v>180.149544739173</v>
      </c>
      <c r="X202" s="141">
        <v>36.964368488144203</v>
      </c>
      <c r="Y202" s="141">
        <v>230.634793401595</v>
      </c>
      <c r="Z202" s="141">
        <v>2.0008110063717401</v>
      </c>
      <c r="AA202" s="141" t="s">
        <v>182</v>
      </c>
      <c r="AB202" s="122">
        <v>0.292622883339899</v>
      </c>
      <c r="AC202" s="122">
        <v>18.824518883674799</v>
      </c>
      <c r="AD202" s="122">
        <v>60.555232094895302</v>
      </c>
      <c r="AE202" s="122">
        <v>10.442959973538199</v>
      </c>
      <c r="AF202" s="122">
        <v>51.713490173644701</v>
      </c>
      <c r="AG202" s="122">
        <v>13.193252777216101</v>
      </c>
      <c r="AH202" s="122">
        <v>4.1577507359410104</v>
      </c>
      <c r="AI202" s="122">
        <v>13.423287887783401</v>
      </c>
      <c r="AJ202" s="122">
        <v>1.75982603448511</v>
      </c>
      <c r="AK202" s="122">
        <v>9.76395762340257</v>
      </c>
      <c r="AL202" s="122">
        <v>1.4318419947418299</v>
      </c>
      <c r="AM202" s="122">
        <v>3.48803131472325</v>
      </c>
      <c r="AN202" s="122">
        <v>0.47637251071805597</v>
      </c>
      <c r="AO202" s="122">
        <v>2.3914015394954</v>
      </c>
      <c r="AP202" s="122">
        <v>0.296045489085146</v>
      </c>
      <c r="AQ202" s="122">
        <v>8.8069006610288092</v>
      </c>
      <c r="AR202" s="122">
        <v>0.487923222031796</v>
      </c>
      <c r="AS202" s="122" t="s">
        <v>182</v>
      </c>
      <c r="AT202" s="122">
        <v>0.34280714919069</v>
      </c>
      <c r="AU202" s="122">
        <v>2.0376724800933901E-2</v>
      </c>
      <c r="AV202" s="109">
        <v>1639.29782257541</v>
      </c>
      <c r="AW202" s="109">
        <v>1343.2463044732599</v>
      </c>
      <c r="AX202" s="109">
        <v>5274.8205213703504</v>
      </c>
      <c r="AY202" s="109">
        <v>4.7131414694762297</v>
      </c>
      <c r="AZ202" s="109">
        <v>427.50833102292</v>
      </c>
      <c r="BA202" s="109">
        <v>12.5477005359096</v>
      </c>
      <c r="BB202" s="109">
        <v>14.7059474917708</v>
      </c>
      <c r="BC202" s="109">
        <v>22.973621280918799</v>
      </c>
      <c r="BD202" s="109">
        <v>1.9433660038021701</v>
      </c>
      <c r="BE202" s="109">
        <v>4.8398457727871502</v>
      </c>
      <c r="BF202" s="109">
        <v>1.8898371152842499</v>
      </c>
      <c r="BG202" s="109">
        <v>0.103515464493278</v>
      </c>
      <c r="BH202" s="109">
        <v>3.84566201648768</v>
      </c>
      <c r="BI202" s="109">
        <v>0.99407046093950502</v>
      </c>
      <c r="BJ202" s="109">
        <v>8.8685468604091096</v>
      </c>
      <c r="BK202" s="109">
        <v>0.29473897173597502</v>
      </c>
      <c r="BL202" s="109">
        <v>4.3406604490460701E-2</v>
      </c>
      <c r="BM202" s="109">
        <v>0.316790101940497</v>
      </c>
      <c r="BN202" s="109">
        <v>1.0742360235784101</v>
      </c>
      <c r="BO202" s="109">
        <v>3.1085187059994501</v>
      </c>
      <c r="BP202" s="109">
        <v>0.43138514573543901</v>
      </c>
      <c r="BQ202" s="109">
        <v>2.5301411663577098</v>
      </c>
      <c r="BR202" s="109">
        <v>1.7710285334849201</v>
      </c>
      <c r="BS202" s="109">
        <v>0.44597291432289698</v>
      </c>
      <c r="BT202" s="109">
        <v>1.17267062247234</v>
      </c>
      <c r="BU202" s="109">
        <v>0.169875479318321</v>
      </c>
      <c r="BV202" s="109">
        <v>1.0218957440068499</v>
      </c>
      <c r="BW202" s="109">
        <v>9.3003812332614497E-2</v>
      </c>
      <c r="BX202" s="109">
        <v>0.43483425205274301</v>
      </c>
      <c r="BY202" s="109">
        <v>0.121653128213961</v>
      </c>
      <c r="BZ202" s="109">
        <v>0.59666889529798495</v>
      </c>
      <c r="CA202" s="109">
        <v>6.6504869365207706E-2</v>
      </c>
      <c r="CB202" s="109">
        <v>0.74339902850182005</v>
      </c>
      <c r="CC202" s="109">
        <v>8.3939611090013397E-2</v>
      </c>
      <c r="CD202" s="109">
        <v>6.3004655536591E-2</v>
      </c>
      <c r="CE202" s="109">
        <v>0.148909777311865</v>
      </c>
      <c r="CF202" s="109">
        <v>2.1784922350849899E-2</v>
      </c>
    </row>
    <row r="203" spans="1:84" x14ac:dyDescent="0.25">
      <c r="A203">
        <v>946</v>
      </c>
      <c r="B203">
        <v>201</v>
      </c>
      <c r="C203" s="120" t="s">
        <v>363</v>
      </c>
      <c r="D203">
        <v>44149</v>
      </c>
      <c r="E203" t="s">
        <v>178</v>
      </c>
      <c r="F203" t="s">
        <v>215</v>
      </c>
      <c r="G203" t="s">
        <v>179</v>
      </c>
      <c r="H203" s="109">
        <v>68.85604641696068</v>
      </c>
      <c r="I203">
        <v>1</v>
      </c>
      <c r="J203" s="109">
        <v>1.95511417674476</v>
      </c>
      <c r="K203" s="141">
        <v>66062.303811958496</v>
      </c>
      <c r="L203" s="141">
        <v>44843.908585281002</v>
      </c>
      <c r="M203" s="141">
        <v>225603.77018108801</v>
      </c>
      <c r="N203" s="141">
        <v>48.357793854945399</v>
      </c>
      <c r="O203" s="141">
        <v>18472.047413850702</v>
      </c>
      <c r="P203" s="141">
        <v>316.97024030433602</v>
      </c>
      <c r="Q203" s="141">
        <v>98.933551019173805</v>
      </c>
      <c r="R203" s="141">
        <v>1998.56574697262</v>
      </c>
      <c r="S203" s="141">
        <v>32.147027226330003</v>
      </c>
      <c r="T203" s="141">
        <v>40.981716707209799</v>
      </c>
      <c r="U203" s="141">
        <v>25.4653223933215</v>
      </c>
      <c r="V203" s="141">
        <v>0.17343232439019399</v>
      </c>
      <c r="W203" s="141">
        <v>324.85224509201402</v>
      </c>
      <c r="X203" s="141">
        <v>40.254741895803697</v>
      </c>
      <c r="Y203" s="141">
        <v>463.56772229360598</v>
      </c>
      <c r="Z203" s="141">
        <v>5.6003894995857904</v>
      </c>
      <c r="AA203" s="141" t="s">
        <v>182</v>
      </c>
      <c r="AB203" s="122">
        <v>1.9719739028416301</v>
      </c>
      <c r="AC203" s="122">
        <v>34.674538010722699</v>
      </c>
      <c r="AD203" s="122">
        <v>103.186201768365</v>
      </c>
      <c r="AE203" s="122">
        <v>15.286435287200099</v>
      </c>
      <c r="AF203" s="122">
        <v>70.068911210247506</v>
      </c>
      <c r="AG203" s="122">
        <v>15.182191247462701</v>
      </c>
      <c r="AH203" s="122">
        <v>4.3110738705095297</v>
      </c>
      <c r="AI203" s="122">
        <v>13.5551811307415</v>
      </c>
      <c r="AJ203" s="122">
        <v>1.8134698781163201</v>
      </c>
      <c r="AK203" s="122">
        <v>9.9813984161834703</v>
      </c>
      <c r="AL203" s="122">
        <v>1.6530336128784</v>
      </c>
      <c r="AM203" s="122">
        <v>4.2548469642201301</v>
      </c>
      <c r="AN203" s="122">
        <v>0.53376203195529903</v>
      </c>
      <c r="AO203" s="122">
        <v>3.35271961565984</v>
      </c>
      <c r="AP203" s="122">
        <v>0.48280434597890598</v>
      </c>
      <c r="AQ203" s="122">
        <v>15.6091913418202</v>
      </c>
      <c r="AR203" s="122">
        <v>1.07014041306061</v>
      </c>
      <c r="AS203" s="122">
        <v>0.17885963120607501</v>
      </c>
      <c r="AT203" s="122">
        <v>0.30256272754825703</v>
      </c>
      <c r="AU203" s="122">
        <v>3.9253084105834703E-2</v>
      </c>
      <c r="AV203" s="109">
        <v>799.85708839580604</v>
      </c>
      <c r="AW203" s="109">
        <v>384.648076839542</v>
      </c>
      <c r="AX203" s="109">
        <v>4258.4618342109698</v>
      </c>
      <c r="AY203" s="109">
        <v>1.15570222115765</v>
      </c>
      <c r="AZ203" s="109">
        <v>145.704232080574</v>
      </c>
      <c r="BA203" s="109">
        <v>3.7502847087571398</v>
      </c>
      <c r="BB203" s="109">
        <v>5.4688601591644304</v>
      </c>
      <c r="BC203" s="109">
        <v>45.815250578997201</v>
      </c>
      <c r="BD203" s="109">
        <v>1.2198640832430301</v>
      </c>
      <c r="BE203" s="109">
        <v>2.3120422375630398</v>
      </c>
      <c r="BF203" s="109">
        <v>1.1163456363717701</v>
      </c>
      <c r="BG203" s="109">
        <v>9.2246613837307603E-2</v>
      </c>
      <c r="BH203" s="109">
        <v>3.3386672406078799</v>
      </c>
      <c r="BI203" s="109">
        <v>0.74809771628150601</v>
      </c>
      <c r="BJ203" s="109">
        <v>7.6254519832016499</v>
      </c>
      <c r="BK203" s="109">
        <v>0.28467524845525199</v>
      </c>
      <c r="BL203" s="109">
        <v>1.9028680401071099E-2</v>
      </c>
      <c r="BM203" s="109">
        <v>0.49504229206423001</v>
      </c>
      <c r="BN203" s="109">
        <v>0.53019881843462102</v>
      </c>
      <c r="BO203" s="109">
        <v>1.67851180113835</v>
      </c>
      <c r="BP203" s="109">
        <v>0.37227087607350601</v>
      </c>
      <c r="BQ203" s="109">
        <v>1.76505164037732</v>
      </c>
      <c r="BR203" s="109">
        <v>0.82893219783287497</v>
      </c>
      <c r="BS203" s="109">
        <v>0.22422556524463499</v>
      </c>
      <c r="BT203" s="109">
        <v>0.77744817647972597</v>
      </c>
      <c r="BU203" s="109">
        <v>0.11470661391095199</v>
      </c>
      <c r="BV203" s="109">
        <v>0.49073518443845698</v>
      </c>
      <c r="BW203" s="109">
        <v>0.11184514782892201</v>
      </c>
      <c r="BX203" s="109">
        <v>0.26308945109036003</v>
      </c>
      <c r="BY203" s="109">
        <v>6.7752894316301104E-2</v>
      </c>
      <c r="BZ203" s="109">
        <v>0.31377610182129101</v>
      </c>
      <c r="CA203" s="109">
        <v>4.4208465584766703E-2</v>
      </c>
      <c r="CB203" s="109">
        <v>0.63128962848705195</v>
      </c>
      <c r="CC203" s="109">
        <v>7.7768018113302598E-2</v>
      </c>
      <c r="CD203" s="109">
        <v>6.3903683642674305E-2</v>
      </c>
      <c r="CE203" s="109">
        <v>5.42164811501743E-2</v>
      </c>
      <c r="CF203" s="109">
        <v>1.76145546325354E-2</v>
      </c>
    </row>
    <row r="204" spans="1:84" x14ac:dyDescent="0.25">
      <c r="A204">
        <v>947</v>
      </c>
      <c r="B204">
        <v>202</v>
      </c>
      <c r="C204" s="120" t="s">
        <v>364</v>
      </c>
      <c r="D204">
        <v>44149</v>
      </c>
      <c r="E204" t="s">
        <v>183</v>
      </c>
      <c r="F204" t="s">
        <v>215</v>
      </c>
      <c r="G204" t="s">
        <v>179</v>
      </c>
      <c r="H204" s="109">
        <v>73.826974699198956</v>
      </c>
      <c r="I204">
        <v>5</v>
      </c>
      <c r="J204" s="109">
        <v>4.0856000000000003</v>
      </c>
      <c r="K204" s="141">
        <v>71409.119999999995</v>
      </c>
      <c r="L204" s="141">
        <v>45847.38</v>
      </c>
      <c r="M204" s="141">
        <v>201446.34</v>
      </c>
      <c r="N204" s="141">
        <v>109.5942</v>
      </c>
      <c r="O204" s="141">
        <v>21103.814600000002</v>
      </c>
      <c r="P204" s="141">
        <v>396.6662</v>
      </c>
      <c r="Q204" s="141">
        <v>1146.6952000000001</v>
      </c>
      <c r="R204" s="141">
        <v>943.73099999999999</v>
      </c>
      <c r="S204" s="141">
        <v>38.060200000000002</v>
      </c>
      <c r="T204" s="141">
        <v>98.278400000000005</v>
      </c>
      <c r="U204" s="141">
        <v>17.704999999999998</v>
      </c>
      <c r="W204" s="141">
        <v>143.34559999999999</v>
      </c>
      <c r="X204" s="141">
        <v>25.865600000000001</v>
      </c>
      <c r="Y204" s="141">
        <v>201.02760000000001</v>
      </c>
      <c r="Z204" s="141">
        <v>4.6790000000000003</v>
      </c>
      <c r="AC204" s="122">
        <v>12.952199999999999</v>
      </c>
      <c r="AD204" s="122">
        <v>42.570999999999998</v>
      </c>
      <c r="AE204" s="122">
        <v>7.2093999999999996</v>
      </c>
      <c r="AF204" s="122">
        <v>36.881</v>
      </c>
      <c r="AG204" s="122">
        <v>9.0152000000000001</v>
      </c>
      <c r="AH204" s="122">
        <v>3.0109999999999899</v>
      </c>
      <c r="AI204" s="122">
        <v>8.4545999999999992</v>
      </c>
      <c r="AJ204" s="122">
        <v>1.1472</v>
      </c>
      <c r="AK204" s="122">
        <v>6.2904</v>
      </c>
      <c r="AL204" s="122">
        <v>1.0366</v>
      </c>
      <c r="AM204" s="122">
        <v>2.3635999999999999</v>
      </c>
      <c r="AN204" s="122">
        <v>0.30980000000000002</v>
      </c>
      <c r="AO204" s="122">
        <v>1.7584</v>
      </c>
      <c r="AP204" s="122">
        <v>0.20699999999999999</v>
      </c>
      <c r="AQ204" s="122">
        <v>7.7304000000000004</v>
      </c>
      <c r="AR204" s="122">
        <v>0.64999999999999902</v>
      </c>
      <c r="AT204" s="122">
        <v>0.50360000000000005</v>
      </c>
      <c r="AV204" s="109">
        <v>5484.52</v>
      </c>
      <c r="AW204" s="109">
        <v>4521.1400000000003</v>
      </c>
      <c r="AX204" s="109">
        <v>16266.02</v>
      </c>
      <c r="AY204" s="109">
        <v>5.9855999999999998</v>
      </c>
      <c r="AZ204" s="109">
        <v>1681.1117999999999</v>
      </c>
      <c r="BA204" s="109">
        <v>27.888199999999902</v>
      </c>
      <c r="BB204" s="109">
        <v>124.949</v>
      </c>
      <c r="BC204" s="109">
        <v>70.441599999999994</v>
      </c>
      <c r="BD204" s="109">
        <v>5.0519999999999996</v>
      </c>
      <c r="BE204" s="109">
        <v>7.0246000000000004</v>
      </c>
      <c r="BF204" s="109">
        <v>1.883</v>
      </c>
      <c r="BG204" s="109">
        <v>0.93479999999999996</v>
      </c>
      <c r="BH204" s="109">
        <v>13.9428</v>
      </c>
      <c r="BI204" s="109">
        <v>2.9681999999999999</v>
      </c>
      <c r="BJ204" s="109">
        <v>13.8948</v>
      </c>
      <c r="BK204" s="109">
        <v>2.1366000000000001</v>
      </c>
      <c r="BL204" s="109">
        <v>5.96E-2</v>
      </c>
      <c r="BM204" s="109">
        <v>4.1685999999999996</v>
      </c>
      <c r="BN204" s="109">
        <v>1.8646</v>
      </c>
      <c r="BO204" s="109">
        <v>3.0922000000000001</v>
      </c>
      <c r="BP204" s="109">
        <v>0.67900000000000005</v>
      </c>
      <c r="BQ204" s="109">
        <v>3.3721999999999999</v>
      </c>
      <c r="BR204" s="109">
        <v>1.1761999999999999</v>
      </c>
      <c r="BS204" s="109">
        <v>0.38540000000000002</v>
      </c>
      <c r="BT204" s="109">
        <v>1.1484000000000001</v>
      </c>
      <c r="BU204" s="109">
        <v>0.14940000000000001</v>
      </c>
      <c r="BV204" s="109">
        <v>1.1432</v>
      </c>
      <c r="BW204" s="109">
        <v>0.1726</v>
      </c>
      <c r="BX204" s="109">
        <v>0.42820000000000003</v>
      </c>
      <c r="BY204" s="109">
        <v>8.3000000000000004E-2</v>
      </c>
      <c r="BZ204" s="109">
        <v>0.3826</v>
      </c>
      <c r="CA204" s="109">
        <v>6.6400000000000001E-2</v>
      </c>
      <c r="CB204" s="109">
        <v>0.62460000000000004</v>
      </c>
      <c r="CC204" s="109">
        <v>0.159</v>
      </c>
      <c r="CD204" s="109">
        <v>0.16239999999999999</v>
      </c>
      <c r="CE204" s="109">
        <v>0.26440000000000002</v>
      </c>
      <c r="CF204" s="109">
        <v>8.9200000000000002E-2</v>
      </c>
    </row>
    <row r="205" spans="1:84" x14ac:dyDescent="0.25">
      <c r="A205">
        <v>948</v>
      </c>
      <c r="B205">
        <v>203</v>
      </c>
      <c r="C205" s="120" t="s">
        <v>365</v>
      </c>
      <c r="D205">
        <v>44149</v>
      </c>
      <c r="E205" t="s">
        <v>184</v>
      </c>
      <c r="F205" t="s">
        <v>215</v>
      </c>
      <c r="G205" t="s">
        <v>179</v>
      </c>
      <c r="H205" s="109">
        <v>78.077155624265586</v>
      </c>
      <c r="I205">
        <v>5</v>
      </c>
      <c r="J205" s="109">
        <v>2.7271130999747699</v>
      </c>
      <c r="K205" s="141">
        <v>79091.595118951198</v>
      </c>
      <c r="L205" s="141">
        <v>31140.720710650399</v>
      </c>
      <c r="M205" s="141">
        <v>211569.59960071201</v>
      </c>
      <c r="N205" s="141">
        <v>139.87780914006601</v>
      </c>
      <c r="O205" s="141">
        <v>17383.888678769799</v>
      </c>
      <c r="P205" s="141">
        <v>329.66573305312698</v>
      </c>
      <c r="Q205" s="141">
        <v>146.922381832535</v>
      </c>
      <c r="R205" s="141">
        <v>1125.2590836694701</v>
      </c>
      <c r="S205" s="141">
        <v>36.990135693210803</v>
      </c>
      <c r="T205" s="141">
        <v>88.651986592204807</v>
      </c>
      <c r="U205" s="141">
        <v>13.5304694661488</v>
      </c>
      <c r="V205" s="141" t="s">
        <v>182</v>
      </c>
      <c r="W205" s="141">
        <v>134.70975802771699</v>
      </c>
      <c r="X205" s="141">
        <v>36.553059859913397</v>
      </c>
      <c r="Y205" s="141">
        <v>308.69997185939798</v>
      </c>
      <c r="Z205" s="141">
        <v>1.9043048609684901</v>
      </c>
      <c r="AA205" s="141" t="s">
        <v>182</v>
      </c>
      <c r="AB205" s="122">
        <v>0.244718423501111</v>
      </c>
      <c r="AC205" s="122">
        <v>14.7185869254208</v>
      </c>
      <c r="AD205" s="122">
        <v>48.039328596287604</v>
      </c>
      <c r="AE205" s="122">
        <v>8.1880860629582095</v>
      </c>
      <c r="AF205" s="122">
        <v>44.388719745911303</v>
      </c>
      <c r="AG205" s="122">
        <v>12.078751822467099</v>
      </c>
      <c r="AH205" s="122">
        <v>3.9629284803553202</v>
      </c>
      <c r="AI205" s="122">
        <v>12.035269674179499</v>
      </c>
      <c r="AJ205" s="122">
        <v>1.65651745468845</v>
      </c>
      <c r="AK205" s="122">
        <v>9.2720286382713706</v>
      </c>
      <c r="AL205" s="122">
        <v>1.48314836745624</v>
      </c>
      <c r="AM205" s="122">
        <v>3.63121160460532</v>
      </c>
      <c r="AN205" s="122">
        <v>0.41390566223353598</v>
      </c>
      <c r="AO205" s="122">
        <v>2.52780502484466</v>
      </c>
      <c r="AP205" s="122">
        <v>0.361159743578295</v>
      </c>
      <c r="AQ205" s="122">
        <v>12.5403167392629</v>
      </c>
      <c r="AR205" s="122">
        <v>0.44969098026544502</v>
      </c>
      <c r="AS205" s="122" t="s">
        <v>182</v>
      </c>
      <c r="AT205" s="122">
        <v>0.26740902024132401</v>
      </c>
      <c r="AU205" s="122">
        <v>2.02238193728492E-2</v>
      </c>
      <c r="AV205" s="109">
        <v>789.81697993253704</v>
      </c>
      <c r="AW205" s="109">
        <v>687.12358367543504</v>
      </c>
      <c r="AX205" s="109">
        <v>3570.0650550769801</v>
      </c>
      <c r="AY205" s="109">
        <v>3.5495238195415699</v>
      </c>
      <c r="AZ205" s="109">
        <v>491.88838583082998</v>
      </c>
      <c r="BA205" s="109">
        <v>12.391479940888599</v>
      </c>
      <c r="BB205" s="109">
        <v>42.313234759434899</v>
      </c>
      <c r="BC205" s="109">
        <v>35.329339184255502</v>
      </c>
      <c r="BD205" s="109">
        <v>1.7260463652129701</v>
      </c>
      <c r="BE205" s="109">
        <v>5.5585650758721803</v>
      </c>
      <c r="BF205" s="109">
        <v>0.99139370173844998</v>
      </c>
      <c r="BG205" s="109">
        <v>7.9019267329876602E-2</v>
      </c>
      <c r="BH205" s="109">
        <v>1.7743772986875199</v>
      </c>
      <c r="BI205" s="109">
        <v>1.9839021177941401</v>
      </c>
      <c r="BJ205" s="109">
        <v>22.546278795514699</v>
      </c>
      <c r="BK205" s="109">
        <v>0.17891380095789</v>
      </c>
      <c r="BL205" s="109">
        <v>3.5417701880444498E-2</v>
      </c>
      <c r="BM205" s="109">
        <v>0.167016828101575</v>
      </c>
      <c r="BN205" s="109">
        <v>0.67557506959212399</v>
      </c>
      <c r="BO205" s="109">
        <v>1.92321936527702</v>
      </c>
      <c r="BP205" s="109">
        <v>0.45132782351338302</v>
      </c>
      <c r="BQ205" s="109">
        <v>2.2146983896846901</v>
      </c>
      <c r="BR205" s="109">
        <v>1.11465270915726</v>
      </c>
      <c r="BS205" s="109">
        <v>0.28652233080738998</v>
      </c>
      <c r="BT205" s="109">
        <v>1.2356120696106101</v>
      </c>
      <c r="BU205" s="109">
        <v>0.168020946868571</v>
      </c>
      <c r="BV205" s="109">
        <v>0.563991391206216</v>
      </c>
      <c r="BW205" s="109">
        <v>0.12915229787997501</v>
      </c>
      <c r="BX205" s="109">
        <v>0.32845896703899002</v>
      </c>
      <c r="BY205" s="109">
        <v>6.6836819467152905E-2</v>
      </c>
      <c r="BZ205" s="109">
        <v>0.36715495149181399</v>
      </c>
      <c r="CA205" s="109">
        <v>6.5364794688757499E-2</v>
      </c>
      <c r="CB205" s="109">
        <v>1.1129966219325</v>
      </c>
      <c r="CC205" s="109">
        <v>7.0725018344966001E-2</v>
      </c>
      <c r="CD205" s="109">
        <v>5.7799721427769499E-2</v>
      </c>
      <c r="CE205" s="109">
        <v>6.9235118117267402E-2</v>
      </c>
      <c r="CF205" s="109">
        <v>1.51201832708193E-2</v>
      </c>
    </row>
    <row r="206" spans="1:84" x14ac:dyDescent="0.25">
      <c r="A206">
        <v>949</v>
      </c>
      <c r="B206">
        <v>204</v>
      </c>
      <c r="C206" s="120" t="s">
        <v>366</v>
      </c>
      <c r="D206">
        <v>44149</v>
      </c>
      <c r="E206" t="s">
        <v>184</v>
      </c>
      <c r="F206" t="s">
        <v>215</v>
      </c>
      <c r="G206" t="s">
        <v>179</v>
      </c>
      <c r="H206" s="109">
        <v>71.907399381443227</v>
      </c>
      <c r="I206">
        <v>5</v>
      </c>
      <c r="J206" s="109">
        <v>2.07813560324059</v>
      </c>
      <c r="K206" s="141">
        <v>81864.7103568405</v>
      </c>
      <c r="L206" s="141">
        <v>27455.951795186302</v>
      </c>
      <c r="M206" s="141">
        <v>215415.67518218601</v>
      </c>
      <c r="N206" s="141">
        <v>137.47351248451099</v>
      </c>
      <c r="O206" s="141">
        <v>14961.551125317699</v>
      </c>
      <c r="P206" s="141">
        <v>279.38779745528001</v>
      </c>
      <c r="Q206" s="141">
        <v>245.96572011067499</v>
      </c>
      <c r="R206" s="141">
        <v>1118.5250215531</v>
      </c>
      <c r="S206" s="141">
        <v>37.379130712132103</v>
      </c>
      <c r="T206" s="141">
        <v>86.798751836421403</v>
      </c>
      <c r="U206" s="141">
        <v>11.8185788801431</v>
      </c>
      <c r="V206" s="141" t="s">
        <v>182</v>
      </c>
      <c r="W206" s="141">
        <v>135.21322889507701</v>
      </c>
      <c r="X206" s="141">
        <v>32.9700575013348</v>
      </c>
      <c r="Y206" s="141">
        <v>252.075329969134</v>
      </c>
      <c r="Z206" s="141">
        <v>1.3940618681341499</v>
      </c>
      <c r="AA206" s="141" t="s">
        <v>182</v>
      </c>
      <c r="AB206" s="122">
        <v>0.211753399239514</v>
      </c>
      <c r="AC206" s="122">
        <v>14.395721310200001</v>
      </c>
      <c r="AD206" s="122">
        <v>43.575231014582101</v>
      </c>
      <c r="AE206" s="122">
        <v>7.1509253353149997</v>
      </c>
      <c r="AF206" s="122">
        <v>38.7385264277247</v>
      </c>
      <c r="AG206" s="122">
        <v>11.034621651646001</v>
      </c>
      <c r="AH206" s="122">
        <v>3.31203232890753</v>
      </c>
      <c r="AI206" s="122">
        <v>11.0492702405001</v>
      </c>
      <c r="AJ206" s="122">
        <v>1.46517866534064</v>
      </c>
      <c r="AK206" s="122">
        <v>8.4670208832531593</v>
      </c>
      <c r="AL206" s="122">
        <v>1.38840377370399</v>
      </c>
      <c r="AM206" s="122">
        <v>3.0542752147555801</v>
      </c>
      <c r="AN206" s="122">
        <v>0.37972608787246898</v>
      </c>
      <c r="AO206" s="122">
        <v>2.5507485584896399</v>
      </c>
      <c r="AP206" s="122">
        <v>0.31331300074698298</v>
      </c>
      <c r="AQ206" s="122">
        <v>10.642176391436699</v>
      </c>
      <c r="AR206" s="122">
        <v>0.28256696301054401</v>
      </c>
      <c r="AS206" s="122" t="s">
        <v>182</v>
      </c>
      <c r="AT206" s="122">
        <v>0.14347851460958</v>
      </c>
      <c r="AU206" s="122">
        <v>1.6452878959231702E-2</v>
      </c>
      <c r="AV206" s="109">
        <v>1027.81610145684</v>
      </c>
      <c r="AW206" s="109">
        <v>765.30463265754599</v>
      </c>
      <c r="AX206" s="109">
        <v>4648.8444863987197</v>
      </c>
      <c r="AY206" s="109">
        <v>4.3572597107738602</v>
      </c>
      <c r="AZ206" s="109">
        <v>650.18907466968903</v>
      </c>
      <c r="BA206" s="109">
        <v>11.821774629645301</v>
      </c>
      <c r="BB206" s="109">
        <v>47.113681644518003</v>
      </c>
      <c r="BC206" s="109">
        <v>24.9434127100666</v>
      </c>
      <c r="BD206" s="109">
        <v>2.0429661616593</v>
      </c>
      <c r="BE206" s="109">
        <v>3.8169932150967099</v>
      </c>
      <c r="BF206" s="109">
        <v>0.74635933140576405</v>
      </c>
      <c r="BG206" s="109">
        <v>8.9847444379873201E-2</v>
      </c>
      <c r="BH206" s="109">
        <v>2.5410343477049602</v>
      </c>
      <c r="BI206" s="109">
        <v>1.69634477215858</v>
      </c>
      <c r="BJ206" s="109">
        <v>24.363229355024998</v>
      </c>
      <c r="BK206" s="109">
        <v>0.22694497981914799</v>
      </c>
      <c r="BL206" s="109">
        <v>2.65167920696016E-2</v>
      </c>
      <c r="BM206" s="109">
        <v>0.13566826794060299</v>
      </c>
      <c r="BN206" s="109">
        <v>0.94030957811562998</v>
      </c>
      <c r="BO206" s="109">
        <v>1.51944002917903</v>
      </c>
      <c r="BP206" s="109">
        <v>0.32289351709258701</v>
      </c>
      <c r="BQ206" s="109">
        <v>2.7188424492072798</v>
      </c>
      <c r="BR206" s="109">
        <v>1.0495659257924399</v>
      </c>
      <c r="BS206" s="109">
        <v>0.25047025956622099</v>
      </c>
      <c r="BT206" s="109">
        <v>0.99677360040652496</v>
      </c>
      <c r="BU206" s="109">
        <v>0.11560218551325301</v>
      </c>
      <c r="BV206" s="109">
        <v>0.613400687528456</v>
      </c>
      <c r="BW206" s="109">
        <v>0.160321881443935</v>
      </c>
      <c r="BX206" s="109">
        <v>0.38126514154882901</v>
      </c>
      <c r="BY206" s="109">
        <v>8.13012794942366E-2</v>
      </c>
      <c r="BZ206" s="109">
        <v>0.53992426174739605</v>
      </c>
      <c r="CA206" s="109">
        <v>5.45144247992752E-2</v>
      </c>
      <c r="CB206" s="109">
        <v>1.0299003761149199</v>
      </c>
      <c r="CC206" s="109">
        <v>9.1612844321995998E-2</v>
      </c>
      <c r="CD206" s="109">
        <v>5.9920393197911703E-2</v>
      </c>
      <c r="CE206" s="109">
        <v>5.0496016463226497E-2</v>
      </c>
      <c r="CF206" s="109">
        <v>1.52708536485063E-2</v>
      </c>
    </row>
    <row r="207" spans="1:84" x14ac:dyDescent="0.25">
      <c r="A207">
        <v>950</v>
      </c>
      <c r="B207">
        <v>205</v>
      </c>
      <c r="C207" s="120" t="s">
        <v>367</v>
      </c>
      <c r="D207">
        <v>44149</v>
      </c>
      <c r="E207" t="s">
        <v>178</v>
      </c>
      <c r="F207" t="s">
        <v>215</v>
      </c>
      <c r="G207" t="s">
        <v>179</v>
      </c>
      <c r="H207" s="109">
        <v>77.386042962965647</v>
      </c>
      <c r="I207">
        <v>5</v>
      </c>
      <c r="J207" s="109">
        <v>5.11204723075027</v>
      </c>
      <c r="K207" s="141">
        <v>80622.213954940904</v>
      </c>
      <c r="L207" s="141">
        <v>38771.0834327962</v>
      </c>
      <c r="M207" s="141">
        <v>230389.64457759701</v>
      </c>
      <c r="N207" s="141">
        <v>93.261147410242899</v>
      </c>
      <c r="O207" s="141">
        <v>16736.3649638809</v>
      </c>
      <c r="P207" s="141">
        <v>305.24810056109902</v>
      </c>
      <c r="Q207" s="141">
        <v>497.03280470180698</v>
      </c>
      <c r="R207" s="141">
        <v>916.79874414223798</v>
      </c>
      <c r="S207" s="141">
        <v>36.938496424791403</v>
      </c>
      <c r="T207" s="141">
        <v>122.119136101851</v>
      </c>
      <c r="U207" s="141">
        <v>15.5985121977623</v>
      </c>
      <c r="V207" s="141" t="s">
        <v>182</v>
      </c>
      <c r="W207" s="141">
        <v>178.54989738838401</v>
      </c>
      <c r="X207" s="141">
        <v>20.526417054138999</v>
      </c>
      <c r="Y207" s="141">
        <v>122.71834666306</v>
      </c>
      <c r="Z207" s="141">
        <v>1.05700483681251</v>
      </c>
      <c r="AA207" s="141" t="s">
        <v>182</v>
      </c>
      <c r="AB207" s="122">
        <v>0.14988344577193999</v>
      </c>
      <c r="AC207" s="122">
        <v>10.322774162909299</v>
      </c>
      <c r="AD207" s="122">
        <v>33.877779622654103</v>
      </c>
      <c r="AE207" s="122">
        <v>5.7348529214904698</v>
      </c>
      <c r="AF207" s="122">
        <v>29.761413957256401</v>
      </c>
      <c r="AG207" s="122">
        <v>7.5629046143525702</v>
      </c>
      <c r="AH207" s="122">
        <v>2.5092284477906901</v>
      </c>
      <c r="AI207" s="122">
        <v>7.93545021575087</v>
      </c>
      <c r="AJ207" s="122">
        <v>0.95442441092230501</v>
      </c>
      <c r="AK207" s="122">
        <v>5.2424176469794599</v>
      </c>
      <c r="AL207" s="122">
        <v>0.833958178983776</v>
      </c>
      <c r="AM207" s="122">
        <v>1.98805752008244</v>
      </c>
      <c r="AN207" s="122">
        <v>0.24609311235829001</v>
      </c>
      <c r="AO207" s="122">
        <v>1.31813530119043</v>
      </c>
      <c r="AP207" s="122">
        <v>0.16559081289846</v>
      </c>
      <c r="AQ207" s="122">
        <v>5.6194129233066397</v>
      </c>
      <c r="AR207" s="122">
        <v>0.248827990559889</v>
      </c>
      <c r="AS207" s="122" t="s">
        <v>182</v>
      </c>
      <c r="AT207" s="122">
        <v>0.124779894474605</v>
      </c>
      <c r="AU207" s="122" t="s">
        <v>182</v>
      </c>
      <c r="AV207" s="109">
        <v>924.85616329772802</v>
      </c>
      <c r="AW207" s="109">
        <v>379.46220676410798</v>
      </c>
      <c r="AX207" s="109">
        <v>4793.2275474570397</v>
      </c>
      <c r="AY207" s="109">
        <v>1.5514467101387699</v>
      </c>
      <c r="AZ207" s="109">
        <v>151.14549570432899</v>
      </c>
      <c r="BA207" s="109">
        <v>4.3660517708220601</v>
      </c>
      <c r="BB207" s="109">
        <v>16.695363389077301</v>
      </c>
      <c r="BC207" s="109">
        <v>10.6335299897681</v>
      </c>
      <c r="BD207" s="109">
        <v>1.36693316875912</v>
      </c>
      <c r="BE207" s="109">
        <v>5.9786061208845798</v>
      </c>
      <c r="BF207" s="109">
        <v>0.82330117001178105</v>
      </c>
      <c r="BG207" s="109">
        <v>8.0416852508871303E-2</v>
      </c>
      <c r="BH207" s="109">
        <v>1.74837450149118</v>
      </c>
      <c r="BI207" s="109">
        <v>0.46586989114104699</v>
      </c>
      <c r="BJ207" s="109">
        <v>2.0015035313399498</v>
      </c>
      <c r="BK207" s="109">
        <v>0.13218793115709501</v>
      </c>
      <c r="BL207" s="109">
        <v>1.8176548667873601E-2</v>
      </c>
      <c r="BM207" s="109">
        <v>0.10761064347961399</v>
      </c>
      <c r="BN207" s="109">
        <v>0.31962461185410301</v>
      </c>
      <c r="BO207" s="109">
        <v>0.53243559398877205</v>
      </c>
      <c r="BP207" s="109">
        <v>0.21076717131875</v>
      </c>
      <c r="BQ207" s="109">
        <v>0.97902012498229496</v>
      </c>
      <c r="BR207" s="109">
        <v>0.540699718428302</v>
      </c>
      <c r="BS207" s="109">
        <v>0.20623349715761299</v>
      </c>
      <c r="BT207" s="109">
        <v>0.55993514347307705</v>
      </c>
      <c r="BU207" s="109">
        <v>8.1612470698881695E-2</v>
      </c>
      <c r="BV207" s="109">
        <v>0.30592963091349901</v>
      </c>
      <c r="BW207" s="109">
        <v>6.4567542724811994E-2</v>
      </c>
      <c r="BX207" s="109">
        <v>0.18748435999152899</v>
      </c>
      <c r="BY207" s="109">
        <v>3.4775576786561999E-2</v>
      </c>
      <c r="BZ207" s="109">
        <v>0.187112709267683</v>
      </c>
      <c r="CA207" s="109">
        <v>2.8023161456099101E-2</v>
      </c>
      <c r="CB207" s="109">
        <v>0.29963957736230801</v>
      </c>
      <c r="CC207" s="109">
        <v>3.7658299649947297E-2</v>
      </c>
      <c r="CD207" s="109">
        <v>5.5197047932237203E-2</v>
      </c>
      <c r="CE207" s="109">
        <v>3.1948285800099799E-2</v>
      </c>
      <c r="CF207" s="109">
        <v>3.3326842552073399E-3</v>
      </c>
    </row>
    <row r="208" spans="1:84" x14ac:dyDescent="0.25">
      <c r="A208">
        <v>951</v>
      </c>
      <c r="B208">
        <v>206</v>
      </c>
      <c r="C208" s="120" t="s">
        <v>368</v>
      </c>
      <c r="D208">
        <v>44149</v>
      </c>
      <c r="E208" t="s">
        <v>185</v>
      </c>
      <c r="F208" t="s">
        <v>215</v>
      </c>
      <c r="G208" t="s">
        <v>179</v>
      </c>
      <c r="H208" s="109">
        <v>70.123187411010647</v>
      </c>
      <c r="I208">
        <v>5</v>
      </c>
      <c r="J208" s="109">
        <v>2.8650000000000002</v>
      </c>
      <c r="K208" s="141">
        <v>71749</v>
      </c>
      <c r="L208" s="141">
        <v>32384</v>
      </c>
      <c r="M208" s="141">
        <v>230094</v>
      </c>
      <c r="N208" s="141">
        <v>95.015000000000001</v>
      </c>
      <c r="O208" s="141">
        <v>14010.315000000001</v>
      </c>
      <c r="P208" s="141">
        <v>349.495</v>
      </c>
      <c r="Q208" s="141">
        <v>285.98</v>
      </c>
      <c r="R208" s="141">
        <v>1716.9349999999999</v>
      </c>
      <c r="S208" s="141">
        <v>39.119999999999997</v>
      </c>
      <c r="T208" s="141">
        <v>65.81</v>
      </c>
      <c r="U208" s="141">
        <v>19.684999999999999</v>
      </c>
      <c r="V208" s="141" t="s">
        <v>182</v>
      </c>
      <c r="W208" s="141">
        <v>224.88</v>
      </c>
      <c r="X208" s="141">
        <v>24.195</v>
      </c>
      <c r="Y208" s="141">
        <v>387.02</v>
      </c>
      <c r="Z208" s="141">
        <v>2.25</v>
      </c>
      <c r="AA208" s="141" t="s">
        <v>182</v>
      </c>
      <c r="AB208" s="122">
        <v>1.23</v>
      </c>
      <c r="AC208" s="122">
        <v>26.76</v>
      </c>
      <c r="AD208" s="122">
        <v>78.594999999999999</v>
      </c>
      <c r="AE208" s="122">
        <v>7.1449999999999996</v>
      </c>
      <c r="AF208" s="122">
        <v>32.244999999999997</v>
      </c>
      <c r="AG208" s="122">
        <v>8.0049999999999901</v>
      </c>
      <c r="AH208" s="122">
        <v>2.39</v>
      </c>
      <c r="AI208" s="122">
        <v>7.76</v>
      </c>
      <c r="AJ208" s="122">
        <v>0.98</v>
      </c>
      <c r="AK208" s="122">
        <v>5.4749999999999996</v>
      </c>
      <c r="AL208" s="122">
        <v>0.95</v>
      </c>
      <c r="AM208" s="122">
        <v>2.4649999999999999</v>
      </c>
      <c r="AN208" s="122">
        <v>0.32500000000000001</v>
      </c>
      <c r="AO208" s="122">
        <v>2.0499999999999998</v>
      </c>
      <c r="AP208" s="122">
        <v>0.32</v>
      </c>
      <c r="AQ208" s="122">
        <v>11.984999999999999</v>
      </c>
      <c r="AR208" s="122">
        <v>0.3</v>
      </c>
      <c r="AS208" s="122">
        <v>0.26</v>
      </c>
      <c r="AT208" s="122">
        <v>0.22</v>
      </c>
      <c r="AU208" s="122">
        <v>2.5000000000000001E-2</v>
      </c>
      <c r="AV208" s="109">
        <v>882.5</v>
      </c>
      <c r="AW208" s="109">
        <v>327.5</v>
      </c>
      <c r="AX208" s="109">
        <v>4339</v>
      </c>
      <c r="AY208" s="109">
        <v>1.865</v>
      </c>
      <c r="AZ208" s="109">
        <v>122.205</v>
      </c>
      <c r="BA208" s="109">
        <v>4.835</v>
      </c>
      <c r="BB208" s="109">
        <v>9.4700000000000006</v>
      </c>
      <c r="BC208" s="109">
        <v>20.54</v>
      </c>
      <c r="BD208" s="109">
        <v>1.4</v>
      </c>
      <c r="BE208" s="109">
        <v>3.8</v>
      </c>
      <c r="BF208" s="109">
        <v>0.94499999999999995</v>
      </c>
      <c r="BG208" s="109">
        <v>8.4999999999999895E-2</v>
      </c>
      <c r="BH208" s="109">
        <v>3.6549999999999998</v>
      </c>
      <c r="BI208" s="109">
        <v>0.64500000000000002</v>
      </c>
      <c r="BJ208" s="109">
        <v>5.42</v>
      </c>
      <c r="BK208" s="109">
        <v>0.215</v>
      </c>
      <c r="BL208" s="109">
        <v>2.5000000000000001E-2</v>
      </c>
      <c r="BM208" s="109">
        <v>0.48499999999999999</v>
      </c>
      <c r="BN208" s="109">
        <v>1.4949999999999899</v>
      </c>
      <c r="BO208" s="109">
        <v>8.0049999999999901</v>
      </c>
      <c r="BP208" s="109">
        <v>0.26</v>
      </c>
      <c r="BQ208" s="109">
        <v>1.4950000000000001</v>
      </c>
      <c r="BR208" s="109">
        <v>0.71</v>
      </c>
      <c r="BS208" s="109">
        <v>0.2</v>
      </c>
      <c r="BT208" s="109">
        <v>0.63500000000000001</v>
      </c>
      <c r="BU208" s="109">
        <v>0.09</v>
      </c>
      <c r="BV208" s="109">
        <v>0.435</v>
      </c>
      <c r="BW208" s="109">
        <v>8.4999999999999895E-2</v>
      </c>
      <c r="BX208" s="109">
        <v>0.26500000000000001</v>
      </c>
      <c r="BY208" s="109">
        <v>5.5E-2</v>
      </c>
      <c r="BZ208" s="109">
        <v>0.28999999999999998</v>
      </c>
      <c r="CA208" s="109">
        <v>0.05</v>
      </c>
      <c r="CB208" s="109">
        <v>0.51500000000000001</v>
      </c>
      <c r="CC208" s="109">
        <v>0.06</v>
      </c>
      <c r="CD208" s="109">
        <v>7.0000000000000007E-2</v>
      </c>
      <c r="CE208" s="109">
        <v>0.05</v>
      </c>
      <c r="CF208" s="109">
        <v>0.01</v>
      </c>
    </row>
    <row r="209" spans="1:84" x14ac:dyDescent="0.25">
      <c r="A209">
        <v>952</v>
      </c>
      <c r="B209">
        <v>207</v>
      </c>
      <c r="C209" s="120" t="s">
        <v>369</v>
      </c>
      <c r="D209">
        <v>44149</v>
      </c>
      <c r="E209" t="s">
        <v>185</v>
      </c>
      <c r="F209" t="s">
        <v>215</v>
      </c>
      <c r="G209" t="s">
        <v>179</v>
      </c>
      <c r="H209" s="109">
        <v>71.694271148010614</v>
      </c>
      <c r="I209">
        <v>5</v>
      </c>
      <c r="J209" s="109">
        <v>2.3474971996081302</v>
      </c>
      <c r="K209" s="141">
        <v>77476.257087746897</v>
      </c>
      <c r="L209" s="141">
        <v>32398.973471716501</v>
      </c>
      <c r="M209" s="141">
        <v>220727.62247519501</v>
      </c>
      <c r="N209" s="141">
        <v>131.53113208055399</v>
      </c>
      <c r="O209" s="141">
        <v>16656.107428781299</v>
      </c>
      <c r="P209" s="141">
        <v>367.50720555391501</v>
      </c>
      <c r="Q209" s="141">
        <v>274.15327629225902</v>
      </c>
      <c r="R209" s="141">
        <v>1242.53568018071</v>
      </c>
      <c r="S209" s="141">
        <v>39.436145203626303</v>
      </c>
      <c r="T209" s="141">
        <v>89.983831401280995</v>
      </c>
      <c r="U209" s="141">
        <v>15.8300464360258</v>
      </c>
      <c r="V209" s="141" t="s">
        <v>182</v>
      </c>
      <c r="W209" s="141">
        <v>165.63067430352601</v>
      </c>
      <c r="X209" s="141">
        <v>31.9136241017769</v>
      </c>
      <c r="Y209" s="141">
        <v>301.04145301621702</v>
      </c>
      <c r="Z209" s="141">
        <v>1.7897370125114</v>
      </c>
      <c r="AA209" s="141" t="s">
        <v>182</v>
      </c>
      <c r="AB209" s="122">
        <v>2.2352154985716801</v>
      </c>
      <c r="AC209" s="122">
        <v>21.071794464655699</v>
      </c>
      <c r="AD209" s="122">
        <v>91.586667088155195</v>
      </c>
      <c r="AE209" s="122">
        <v>7.5418277433564196</v>
      </c>
      <c r="AF209" s="122">
        <v>39.039356702576796</v>
      </c>
      <c r="AG209" s="122">
        <v>10.7417560884809</v>
      </c>
      <c r="AH209" s="122">
        <v>3.2003915448501301</v>
      </c>
      <c r="AI209" s="122">
        <v>11.0262994864554</v>
      </c>
      <c r="AJ209" s="122">
        <v>1.3587881963888799</v>
      </c>
      <c r="AK209" s="122">
        <v>7.7058661021996002</v>
      </c>
      <c r="AL209" s="122">
        <v>1.30250348143012</v>
      </c>
      <c r="AM209" s="122">
        <v>3.1626805191698799</v>
      </c>
      <c r="AN209" s="122">
        <v>0.38313190695889199</v>
      </c>
      <c r="AO209" s="122">
        <v>2.1714689452403202</v>
      </c>
      <c r="AP209" s="122">
        <v>0.33986781852152398</v>
      </c>
      <c r="AQ209" s="122">
        <v>11.702820662977199</v>
      </c>
      <c r="AR209" s="122">
        <v>0.40891242472145301</v>
      </c>
      <c r="AS209" s="122" t="s">
        <v>182</v>
      </c>
      <c r="AT209" s="122">
        <v>0.21318796000871701</v>
      </c>
      <c r="AU209" s="122">
        <v>1.93985375094053E-2</v>
      </c>
      <c r="AV209" s="109">
        <v>1046.11099880345</v>
      </c>
      <c r="AW209" s="109">
        <v>411.03606270768501</v>
      </c>
      <c r="AX209" s="109">
        <v>4537.7398819489799</v>
      </c>
      <c r="AY209" s="109">
        <v>2.6075172411710699</v>
      </c>
      <c r="AZ209" s="109">
        <v>160.23485580775301</v>
      </c>
      <c r="BA209" s="109">
        <v>6.4057908613607504</v>
      </c>
      <c r="BB209" s="109">
        <v>11.391299587518199</v>
      </c>
      <c r="BC209" s="109">
        <v>13.8809506853747</v>
      </c>
      <c r="BD209" s="109">
        <v>1.7414395311161399</v>
      </c>
      <c r="BE209" s="109">
        <v>5.5328384909395796</v>
      </c>
      <c r="BF209" s="109">
        <v>0.92198845732736001</v>
      </c>
      <c r="BG209" s="109">
        <v>8.5424195833744304E-2</v>
      </c>
      <c r="BH209" s="109">
        <v>4.4356637408358601</v>
      </c>
      <c r="BI209" s="109">
        <v>0.89250073230514604</v>
      </c>
      <c r="BJ209" s="109">
        <v>5.7544534216518999</v>
      </c>
      <c r="BK209" s="109">
        <v>0.22924009509496701</v>
      </c>
      <c r="BL209" s="109">
        <v>2.6447132099506301E-2</v>
      </c>
      <c r="BM209" s="109">
        <v>0.86755316856375697</v>
      </c>
      <c r="BN209" s="109">
        <v>2.3395280810891399</v>
      </c>
      <c r="BO209" s="109">
        <v>15.0253969190251</v>
      </c>
      <c r="BP209" s="109">
        <v>0.30574208220201898</v>
      </c>
      <c r="BQ209" s="109">
        <v>1.9404411927604499</v>
      </c>
      <c r="BR209" s="109">
        <v>0.932377198344717</v>
      </c>
      <c r="BS209" s="109">
        <v>0.23423862765074799</v>
      </c>
      <c r="BT209" s="109">
        <v>0.81025502325439402</v>
      </c>
      <c r="BU209" s="109">
        <v>0.115884609468694</v>
      </c>
      <c r="BV209" s="109">
        <v>0.63405784025733103</v>
      </c>
      <c r="BW209" s="109">
        <v>0.11181445954824901</v>
      </c>
      <c r="BX209" s="109">
        <v>0.371958118796958</v>
      </c>
      <c r="BY209" s="109">
        <v>6.8929828590542794E-2</v>
      </c>
      <c r="BZ209" s="109">
        <v>0.315215110908459</v>
      </c>
      <c r="CA209" s="109">
        <v>5.97390740749714E-2</v>
      </c>
      <c r="CB209" s="109">
        <v>0.60841865343360002</v>
      </c>
      <c r="CC209" s="109">
        <v>7.9105980049608102E-2</v>
      </c>
      <c r="CD209" s="109">
        <v>6.2309207474264598E-2</v>
      </c>
      <c r="CE209" s="109">
        <v>5.23691032095236E-2</v>
      </c>
      <c r="CF209" s="109">
        <v>1.46968810022434E-2</v>
      </c>
    </row>
    <row r="210" spans="1:84" x14ac:dyDescent="0.25">
      <c r="A210">
        <v>953</v>
      </c>
      <c r="B210">
        <v>208</v>
      </c>
      <c r="C210" s="120" t="s">
        <v>370</v>
      </c>
      <c r="D210">
        <v>44149</v>
      </c>
      <c r="E210" t="s">
        <v>178</v>
      </c>
      <c r="F210" t="s">
        <v>215</v>
      </c>
      <c r="G210" t="s">
        <v>179</v>
      </c>
      <c r="H210" s="109">
        <v>66.276629162405527</v>
      </c>
      <c r="I210">
        <v>1</v>
      </c>
      <c r="J210" s="109">
        <v>3.84200045835638</v>
      </c>
      <c r="K210" s="141">
        <v>66066.586401197899</v>
      </c>
      <c r="L210" s="141">
        <v>37693.590229743197</v>
      </c>
      <c r="M210" s="141">
        <v>219281.703937032</v>
      </c>
      <c r="N210" s="141">
        <v>57.503283526737299</v>
      </c>
      <c r="O210" s="141">
        <v>14998.0418030863</v>
      </c>
      <c r="P210" s="141">
        <v>308.74020984219402</v>
      </c>
      <c r="Q210" s="141">
        <v>216.904056196238</v>
      </c>
      <c r="R210" s="141">
        <v>1818.59140289477</v>
      </c>
      <c r="S210" s="141">
        <v>33.796722808397398</v>
      </c>
      <c r="T210" s="141">
        <v>48.787611201407898</v>
      </c>
      <c r="U210" s="141">
        <v>22.691524468868501</v>
      </c>
      <c r="V210" s="141" t="s">
        <v>182</v>
      </c>
      <c r="W210" s="141">
        <v>304.62952684208602</v>
      </c>
      <c r="X210" s="141">
        <v>26.574569731904202</v>
      </c>
      <c r="Y210" s="141">
        <v>402.85472303156502</v>
      </c>
      <c r="Z210" s="141">
        <v>3.9076460104572401</v>
      </c>
      <c r="AA210" s="141" t="s">
        <v>182</v>
      </c>
      <c r="AB210" s="122">
        <v>3.8341086468435301E-2</v>
      </c>
      <c r="AC210" s="122">
        <v>33.793486884039702</v>
      </c>
      <c r="AD210" s="122">
        <v>88.116237868142306</v>
      </c>
      <c r="AE210" s="122">
        <v>11.6158858441294</v>
      </c>
      <c r="AF210" s="122">
        <v>45.076322608294397</v>
      </c>
      <c r="AG210" s="122">
        <v>8.6761150397643103</v>
      </c>
      <c r="AH210" s="122">
        <v>2.5906770765178</v>
      </c>
      <c r="AI210" s="122">
        <v>7.2684101621722901</v>
      </c>
      <c r="AJ210" s="122">
        <v>0.98649737755429401</v>
      </c>
      <c r="AK210" s="122">
        <v>5.9977165322550903</v>
      </c>
      <c r="AL210" s="122">
        <v>1.0514939531878</v>
      </c>
      <c r="AM210" s="122">
        <v>2.8157974740096599</v>
      </c>
      <c r="AN210" s="122">
        <v>0.37471106981403801</v>
      </c>
      <c r="AO210" s="122">
        <v>2.52800196587325</v>
      </c>
      <c r="AP210" s="122">
        <v>0.37187439429336999</v>
      </c>
      <c r="AQ210" s="122">
        <v>11.3973088634558</v>
      </c>
      <c r="AR210" s="122">
        <v>0.72549059804545102</v>
      </c>
      <c r="AS210" s="122">
        <v>0.20057281759380999</v>
      </c>
      <c r="AT210" s="122">
        <v>0.32949543784276197</v>
      </c>
      <c r="AU210" s="122">
        <v>4.8867403250138199E-2</v>
      </c>
      <c r="AV210" s="109">
        <v>1293.23341374184</v>
      </c>
      <c r="AW210" s="109">
        <v>462.25418856604102</v>
      </c>
      <c r="AX210" s="109">
        <v>5399.8918154760404</v>
      </c>
      <c r="AY210" s="109">
        <v>2.0244958055865898</v>
      </c>
      <c r="AZ210" s="109">
        <v>194.80627063637999</v>
      </c>
      <c r="BA210" s="109">
        <v>3.5622335643200098</v>
      </c>
      <c r="BB210" s="109">
        <v>12.7450574858597</v>
      </c>
      <c r="BC210" s="109">
        <v>24.0127669001754</v>
      </c>
      <c r="BD210" s="109">
        <v>1.17879901578132</v>
      </c>
      <c r="BE210" s="109">
        <v>3.45999455162488</v>
      </c>
      <c r="BF210" s="109">
        <v>0.79794475908517504</v>
      </c>
      <c r="BG210" s="109">
        <v>4.9661273096638099E-2</v>
      </c>
      <c r="BH210" s="109">
        <v>6.5303469472530704</v>
      </c>
      <c r="BI210" s="109">
        <v>0.79565204897875796</v>
      </c>
      <c r="BJ210" s="109">
        <v>10.8142868831205</v>
      </c>
      <c r="BK210" s="109">
        <v>0.24999583739137299</v>
      </c>
      <c r="BL210" s="109">
        <v>2.0683847327607099E-2</v>
      </c>
      <c r="BM210" s="109">
        <v>6.5475705994762295E-2</v>
      </c>
      <c r="BN210" s="109">
        <v>1.0136498586068401</v>
      </c>
      <c r="BO210" s="109">
        <v>1.7738517704568599</v>
      </c>
      <c r="BP210" s="109">
        <v>0.28001858349986303</v>
      </c>
      <c r="BQ210" s="109">
        <v>1.57370505405915</v>
      </c>
      <c r="BR210" s="109">
        <v>0.72638468880243201</v>
      </c>
      <c r="BS210" s="109">
        <v>0.18348544212151199</v>
      </c>
      <c r="BT210" s="109">
        <v>0.65774060908685195</v>
      </c>
      <c r="BU210" s="109">
        <v>8.2791847854286796E-2</v>
      </c>
      <c r="BV210" s="109">
        <v>0.49118689821825101</v>
      </c>
      <c r="BW210" s="109">
        <v>7.5343109372457195E-2</v>
      </c>
      <c r="BX210" s="109">
        <v>0.22090572634465899</v>
      </c>
      <c r="BY210" s="109">
        <v>5.4797086939559099E-2</v>
      </c>
      <c r="BZ210" s="109">
        <v>0.31224357029002903</v>
      </c>
      <c r="CA210" s="109">
        <v>5.3267779250576498E-2</v>
      </c>
      <c r="CB210" s="109">
        <v>0.53001366098035996</v>
      </c>
      <c r="CC210" s="109">
        <v>9.0454686075993801E-2</v>
      </c>
      <c r="CD210" s="109">
        <v>6.8863253721709303E-2</v>
      </c>
      <c r="CE210" s="109">
        <v>6.0151342803837E-2</v>
      </c>
      <c r="CF210" s="109">
        <v>2.0920606344673801E-2</v>
      </c>
    </row>
    <row r="211" spans="1:84" x14ac:dyDescent="0.25">
      <c r="A211">
        <v>954</v>
      </c>
      <c r="B211">
        <v>209</v>
      </c>
      <c r="C211" s="120" t="s">
        <v>371</v>
      </c>
      <c r="D211">
        <v>44149</v>
      </c>
      <c r="E211" t="s">
        <v>178</v>
      </c>
      <c r="F211" t="s">
        <v>215</v>
      </c>
      <c r="G211" t="s">
        <v>179</v>
      </c>
      <c r="H211" s="109">
        <v>78.475172417391022</v>
      </c>
      <c r="I211">
        <v>4</v>
      </c>
      <c r="J211" s="109" t="s">
        <v>182</v>
      </c>
      <c r="K211" s="141">
        <v>79904.468532629297</v>
      </c>
      <c r="L211" s="141">
        <v>25987.286867647501</v>
      </c>
      <c r="M211" s="141">
        <v>225529.38806295799</v>
      </c>
      <c r="N211" s="141">
        <v>43.006809633026997</v>
      </c>
      <c r="O211" s="141">
        <v>8873.4460786598393</v>
      </c>
      <c r="P211" s="141">
        <v>191.70308345860201</v>
      </c>
      <c r="Q211" s="141">
        <v>189.53896231139001</v>
      </c>
      <c r="R211" s="141">
        <v>1604.1267928304401</v>
      </c>
      <c r="S211" s="141">
        <v>27.742441022007199</v>
      </c>
      <c r="T211" s="141">
        <v>54.179078178416098</v>
      </c>
      <c r="U211" s="141">
        <v>13.031498274238301</v>
      </c>
      <c r="V211" s="141" t="s">
        <v>182</v>
      </c>
      <c r="W211" s="141">
        <v>269.22194487585898</v>
      </c>
      <c r="X211" s="141">
        <v>25.115245044821801</v>
      </c>
      <c r="Y211" s="141">
        <v>210.83585083741201</v>
      </c>
      <c r="Z211" s="141">
        <v>1.7725114822527399</v>
      </c>
      <c r="AA211" s="141" t="s">
        <v>182</v>
      </c>
      <c r="AB211" s="122">
        <v>0.22055836353338701</v>
      </c>
      <c r="AC211" s="122">
        <v>21.216928616914601</v>
      </c>
      <c r="AD211" s="122">
        <v>63.030857373499302</v>
      </c>
      <c r="AE211" s="122">
        <v>9.3566797814542504</v>
      </c>
      <c r="AF211" s="122">
        <v>43.456887473281498</v>
      </c>
      <c r="AG211" s="122">
        <v>10.2601722028708</v>
      </c>
      <c r="AH211" s="122">
        <v>3.0547735415405701</v>
      </c>
      <c r="AI211" s="122">
        <v>8.4464445339125795</v>
      </c>
      <c r="AJ211" s="122">
        <v>1.1749399172553601</v>
      </c>
      <c r="AK211" s="122">
        <v>5.8278957484159797</v>
      </c>
      <c r="AL211" s="122">
        <v>1.05406880710268</v>
      </c>
      <c r="AM211" s="122">
        <v>2.48833290366525</v>
      </c>
      <c r="AN211" s="122">
        <v>0.33247249061286399</v>
      </c>
      <c r="AO211" s="122">
        <v>1.9223301417269101</v>
      </c>
      <c r="AP211" s="122">
        <v>0.24948099909753299</v>
      </c>
      <c r="AQ211" s="122">
        <v>6.9888136694810203</v>
      </c>
      <c r="AR211" s="122">
        <v>0.29718246918676999</v>
      </c>
      <c r="AS211" s="122">
        <v>0.17264296523641401</v>
      </c>
      <c r="AT211" s="122">
        <v>0.193711300333576</v>
      </c>
      <c r="AU211" s="122">
        <v>1.8575137459783699E-2</v>
      </c>
      <c r="AV211" s="109">
        <v>1760.75132261517</v>
      </c>
      <c r="AW211" s="109">
        <v>419.41664812372801</v>
      </c>
      <c r="AX211" s="109">
        <v>5171.9920207754303</v>
      </c>
      <c r="AY211" s="109">
        <v>1.3959470188863199</v>
      </c>
      <c r="AZ211" s="109">
        <v>108.340736458954</v>
      </c>
      <c r="BA211" s="109">
        <v>2.74579486046387</v>
      </c>
      <c r="BB211" s="109">
        <v>8.8593418550777994</v>
      </c>
      <c r="BC211" s="109">
        <v>32.862250591446902</v>
      </c>
      <c r="BD211" s="109">
        <v>1.34133034014069</v>
      </c>
      <c r="BE211" s="109">
        <v>3.0483344344712999</v>
      </c>
      <c r="BF211" s="109">
        <v>0.88302855915881995</v>
      </c>
      <c r="BG211" s="109">
        <v>8.0493728710828299E-2</v>
      </c>
      <c r="BH211" s="109">
        <v>4.4025271420743399</v>
      </c>
      <c r="BI211" s="109">
        <v>0.71981514895843701</v>
      </c>
      <c r="BJ211" s="109">
        <v>6.5603319031307201</v>
      </c>
      <c r="BK211" s="109">
        <v>0.15877690291027699</v>
      </c>
      <c r="BL211" s="109">
        <v>2.74351685183775E-2</v>
      </c>
      <c r="BM211" s="109">
        <v>0.13198705558652299</v>
      </c>
      <c r="BN211" s="109">
        <v>0.65220306921682203</v>
      </c>
      <c r="BO211" s="109">
        <v>1.2676053825062801</v>
      </c>
      <c r="BP211" s="109">
        <v>0.35077621825905198</v>
      </c>
      <c r="BQ211" s="109">
        <v>1.62775858793586</v>
      </c>
      <c r="BR211" s="109">
        <v>0.72870308690799601</v>
      </c>
      <c r="BS211" s="109">
        <v>0.20402111778401999</v>
      </c>
      <c r="BT211" s="109">
        <v>0.61047060705494804</v>
      </c>
      <c r="BU211" s="109">
        <v>0.108041030611447</v>
      </c>
      <c r="BV211" s="109">
        <v>0.37465389926940201</v>
      </c>
      <c r="BW211" s="109">
        <v>0.125826818248022</v>
      </c>
      <c r="BX211" s="109">
        <v>0.26002177630380802</v>
      </c>
      <c r="BY211" s="109">
        <v>5.9255531324205003E-2</v>
      </c>
      <c r="BZ211" s="109">
        <v>0.30311853024316898</v>
      </c>
      <c r="CA211" s="109">
        <v>4.1642347371764497E-2</v>
      </c>
      <c r="CB211" s="109">
        <v>0.42843136654553798</v>
      </c>
      <c r="CC211" s="109">
        <v>5.4722453956688302E-2</v>
      </c>
      <c r="CD211" s="109">
        <v>8.8609120343139197E-2</v>
      </c>
      <c r="CE211" s="109">
        <v>5.8963001311980401E-2</v>
      </c>
      <c r="CF211" s="109">
        <v>1.4572746353467499E-2</v>
      </c>
    </row>
    <row r="212" spans="1:84" x14ac:dyDescent="0.25">
      <c r="A212">
        <v>955</v>
      </c>
      <c r="B212">
        <v>210</v>
      </c>
      <c r="C212" s="120" t="s">
        <v>372</v>
      </c>
      <c r="D212">
        <v>44149</v>
      </c>
      <c r="E212" t="s">
        <v>185</v>
      </c>
      <c r="F212" t="s">
        <v>215</v>
      </c>
      <c r="G212" t="s">
        <v>179</v>
      </c>
      <c r="H212" s="109">
        <v>70.50227446979244</v>
      </c>
      <c r="I212">
        <v>5</v>
      </c>
      <c r="J212" s="109">
        <v>1.7872598157243</v>
      </c>
      <c r="K212" s="141">
        <v>68181.666484950896</v>
      </c>
      <c r="L212" s="141">
        <v>41119.681760836102</v>
      </c>
      <c r="M212" s="141">
        <v>199727.22664504001</v>
      </c>
      <c r="N212" s="141">
        <v>130.29557779807399</v>
      </c>
      <c r="O212" s="141">
        <v>19555.007481560198</v>
      </c>
      <c r="P212" s="141">
        <v>332.70999670187399</v>
      </c>
      <c r="Q212" s="141">
        <v>546.490228648433</v>
      </c>
      <c r="R212" s="141">
        <v>828.942939285634</v>
      </c>
      <c r="S212" s="141">
        <v>34.583885841684499</v>
      </c>
      <c r="T212" s="141">
        <v>107.22834925785099</v>
      </c>
      <c r="U212" s="141">
        <v>17.2634360991173</v>
      </c>
      <c r="V212" s="141" t="s">
        <v>182</v>
      </c>
      <c r="W212" s="141">
        <v>131.93059997901301</v>
      </c>
      <c r="X212" s="141">
        <v>26.7090353648403</v>
      </c>
      <c r="Y212" s="141">
        <v>203.37230394414999</v>
      </c>
      <c r="Z212" s="141">
        <v>1.7203859225628699</v>
      </c>
      <c r="AA212" s="141" t="s">
        <v>182</v>
      </c>
      <c r="AB212" s="122">
        <v>0.208380810688231</v>
      </c>
      <c r="AC212" s="122">
        <v>13.057531243925499</v>
      </c>
      <c r="AD212" s="122">
        <v>41.426138028351097</v>
      </c>
      <c r="AE212" s="122">
        <v>6.8707254872794499</v>
      </c>
      <c r="AF212" s="122">
        <v>37.279820222049104</v>
      </c>
      <c r="AG212" s="122">
        <v>10.6140180813266</v>
      </c>
      <c r="AH212" s="122">
        <v>2.8182114340801401</v>
      </c>
      <c r="AI212" s="122">
        <v>9.5101608159711102</v>
      </c>
      <c r="AJ212" s="122">
        <v>1.24470012141697</v>
      </c>
      <c r="AK212" s="122">
        <v>6.86920406125651</v>
      </c>
      <c r="AL212" s="122">
        <v>1.1704875575815299</v>
      </c>
      <c r="AM212" s="122">
        <v>2.5392442177587302</v>
      </c>
      <c r="AN212" s="122">
        <v>0.30859724630191998</v>
      </c>
      <c r="AO212" s="122">
        <v>2.03409758286627</v>
      </c>
      <c r="AP212" s="122">
        <v>0.225906195218296</v>
      </c>
      <c r="AQ212" s="122">
        <v>8.6732400440711395</v>
      </c>
      <c r="AR212" s="122">
        <v>0.421073458495345</v>
      </c>
      <c r="AS212" s="122" t="s">
        <v>182</v>
      </c>
      <c r="AT212" s="122">
        <v>0.21941238712084299</v>
      </c>
      <c r="AU212" s="122" t="s">
        <v>182</v>
      </c>
      <c r="AV212" s="109">
        <v>912.00753511165203</v>
      </c>
      <c r="AW212" s="109">
        <v>795.70996276702999</v>
      </c>
      <c r="AX212" s="109">
        <v>3649.8016305742099</v>
      </c>
      <c r="AY212" s="109">
        <v>2.0361711981483901</v>
      </c>
      <c r="AZ212" s="109">
        <v>565.09550438952397</v>
      </c>
      <c r="BA212" s="109">
        <v>5.6656132817138998</v>
      </c>
      <c r="BB212" s="109">
        <v>42.966707670525402</v>
      </c>
      <c r="BC212" s="109">
        <v>10.4703744223948</v>
      </c>
      <c r="BD212" s="109">
        <v>1.0180519631412199</v>
      </c>
      <c r="BE212" s="109">
        <v>5.1596980119118498</v>
      </c>
      <c r="BF212" s="109">
        <v>0.89832357454971501</v>
      </c>
      <c r="BG212" s="109">
        <v>8.0020074917920306E-2</v>
      </c>
      <c r="BH212" s="109">
        <v>2.2912502744588199</v>
      </c>
      <c r="BI212" s="109">
        <v>0.70710358170980103</v>
      </c>
      <c r="BJ212" s="109">
        <v>6.1664682550690504</v>
      </c>
      <c r="BK212" s="109">
        <v>0.209794955333516</v>
      </c>
      <c r="BL212" s="109">
        <v>2.0314103007265601E-2</v>
      </c>
      <c r="BM212" s="109">
        <v>0.13112517202082399</v>
      </c>
      <c r="BN212" s="109">
        <v>0.42064574302558</v>
      </c>
      <c r="BO212" s="109">
        <v>0.86039106597047899</v>
      </c>
      <c r="BP212" s="109">
        <v>0.29853259868762599</v>
      </c>
      <c r="BQ212" s="109">
        <v>1.60407449818495</v>
      </c>
      <c r="BR212" s="109">
        <v>0.78253653594639505</v>
      </c>
      <c r="BS212" s="109">
        <v>0.20274376263267499</v>
      </c>
      <c r="BT212" s="109">
        <v>0.80601707033810799</v>
      </c>
      <c r="BU212" s="109">
        <v>9.0453657457342698E-2</v>
      </c>
      <c r="BV212" s="109">
        <v>0.54399279513365895</v>
      </c>
      <c r="BW212" s="109">
        <v>0.100677811329505</v>
      </c>
      <c r="BX212" s="109">
        <v>0.21989149689846199</v>
      </c>
      <c r="BY212" s="109">
        <v>5.3932029733817902E-2</v>
      </c>
      <c r="BZ212" s="109">
        <v>0.21362894830645099</v>
      </c>
      <c r="CA212" s="109">
        <v>4.0986527187894299E-2</v>
      </c>
      <c r="CB212" s="109">
        <v>0.58630243690716899</v>
      </c>
      <c r="CC212" s="109">
        <v>7.3234864075235606E-2</v>
      </c>
      <c r="CD212" s="109">
        <v>7.8100259192085505E-2</v>
      </c>
      <c r="CE212" s="109">
        <v>6.4188274354838398E-2</v>
      </c>
      <c r="CF212" s="109">
        <v>8.8874358241102097E-3</v>
      </c>
    </row>
    <row r="213" spans="1:84" x14ac:dyDescent="0.25">
      <c r="A213">
        <v>956</v>
      </c>
      <c r="B213">
        <v>211</v>
      </c>
      <c r="C213" s="120" t="s">
        <v>373</v>
      </c>
      <c r="D213">
        <v>44149</v>
      </c>
      <c r="E213" t="s">
        <v>185</v>
      </c>
      <c r="F213" t="s">
        <v>215</v>
      </c>
      <c r="G213" t="s">
        <v>179</v>
      </c>
      <c r="H213" s="109">
        <v>70.684632145623638</v>
      </c>
      <c r="I213">
        <v>5</v>
      </c>
      <c r="J213" s="109" t="s">
        <v>182</v>
      </c>
      <c r="K213" s="141">
        <v>70256.1213281456</v>
      </c>
      <c r="L213" s="141">
        <v>49612.469290696601</v>
      </c>
      <c r="M213" s="141">
        <v>206952.68731334899</v>
      </c>
      <c r="N213" s="141">
        <v>140.58074777788701</v>
      </c>
      <c r="O213" s="141">
        <v>24496.411084335999</v>
      </c>
      <c r="P213" s="141">
        <v>399.92098736333702</v>
      </c>
      <c r="Q213" s="141">
        <v>350.86273189546603</v>
      </c>
      <c r="R213" s="141">
        <v>880.35826828281995</v>
      </c>
      <c r="S213" s="141">
        <v>35.289569922643302</v>
      </c>
      <c r="T213" s="141">
        <v>104.72054966931999</v>
      </c>
      <c r="U213" s="141">
        <v>19.849423691352701</v>
      </c>
      <c r="V213" s="141" t="s">
        <v>182</v>
      </c>
      <c r="W213" s="141">
        <v>147.484894886116</v>
      </c>
      <c r="X213" s="141">
        <v>31.9547290258778</v>
      </c>
      <c r="Y213" s="141">
        <v>262.88363205796099</v>
      </c>
      <c r="Z213" s="141">
        <v>2.5118703967862701</v>
      </c>
      <c r="AA213" s="141" t="s">
        <v>182</v>
      </c>
      <c r="AB213" s="122" t="s">
        <v>182</v>
      </c>
      <c r="AC213" s="122">
        <v>14.0558657495363</v>
      </c>
      <c r="AD213" s="122">
        <v>48.342922718195602</v>
      </c>
      <c r="AE213" s="122">
        <v>8.2659040198563396</v>
      </c>
      <c r="AF213" s="122">
        <v>44.686125739463897</v>
      </c>
      <c r="AG213" s="122">
        <v>13.075218512193199</v>
      </c>
      <c r="AH213" s="122">
        <v>3.5881198305483202</v>
      </c>
      <c r="AI213" s="122">
        <v>11.4529107318029</v>
      </c>
      <c r="AJ213" s="122">
        <v>1.43187402527271</v>
      </c>
      <c r="AK213" s="122">
        <v>7.5724790580399999</v>
      </c>
      <c r="AL213" s="122">
        <v>1.3156449205538501</v>
      </c>
      <c r="AM213" s="122">
        <v>3.0349476053831999</v>
      </c>
      <c r="AN213" s="122">
        <v>0.34208402065850602</v>
      </c>
      <c r="AO213" s="122">
        <v>1.76165733427514</v>
      </c>
      <c r="AP213" s="122">
        <v>0.32241196000960398</v>
      </c>
      <c r="AQ213" s="122">
        <v>10.8052079017077</v>
      </c>
      <c r="AR213" s="122">
        <v>0.67230531346144096</v>
      </c>
      <c r="AS213" s="122" t="s">
        <v>182</v>
      </c>
      <c r="AT213" s="122">
        <v>0.33380071526882799</v>
      </c>
      <c r="AU213" s="122">
        <v>3.1029959253355398E-2</v>
      </c>
      <c r="AV213" s="109">
        <v>979.57242155997403</v>
      </c>
      <c r="AW213" s="109">
        <v>861.77167653973402</v>
      </c>
      <c r="AX213" s="109">
        <v>5418.2602643051196</v>
      </c>
      <c r="AY213" s="109">
        <v>3.0840433227707802</v>
      </c>
      <c r="AZ213" s="109">
        <v>236.70380766224599</v>
      </c>
      <c r="BA213" s="109">
        <v>6.5867149994176799</v>
      </c>
      <c r="BB213" s="109">
        <v>45.663796363235498</v>
      </c>
      <c r="BC213" s="109">
        <v>19.6172254145328</v>
      </c>
      <c r="BD213" s="109">
        <v>1.94078788590924</v>
      </c>
      <c r="BE213" s="109">
        <v>5.9655387397403201</v>
      </c>
      <c r="BF213" s="109">
        <v>1.2137334834098099</v>
      </c>
      <c r="BG213" s="109">
        <v>0.10836265463553101</v>
      </c>
      <c r="BH213" s="109">
        <v>3.00245674653199</v>
      </c>
      <c r="BI213" s="109">
        <v>0.89430768872293598</v>
      </c>
      <c r="BJ213" s="109">
        <v>6.8140842735424503</v>
      </c>
      <c r="BK213" s="109">
        <v>0.32428333301420598</v>
      </c>
      <c r="BL213" s="109">
        <v>4.0590968739788798E-2</v>
      </c>
      <c r="BM213" s="109">
        <v>0.13869835911672099</v>
      </c>
      <c r="BN213" s="109">
        <v>0.48664911086412199</v>
      </c>
      <c r="BO213" s="109">
        <v>1.3062193316544399</v>
      </c>
      <c r="BP213" s="109">
        <v>0.41535133815560998</v>
      </c>
      <c r="BQ213" s="109">
        <v>2.6412251080632698</v>
      </c>
      <c r="BR213" s="109">
        <v>1.6206549948560001</v>
      </c>
      <c r="BS213" s="109">
        <v>0.36628881702383997</v>
      </c>
      <c r="BT213" s="109">
        <v>1.1985354283768299</v>
      </c>
      <c r="BU213" s="109">
        <v>0.13446540030045101</v>
      </c>
      <c r="BV213" s="109">
        <v>0.68858635914239796</v>
      </c>
      <c r="BW213" s="109">
        <v>0.114005735930878</v>
      </c>
      <c r="BX213" s="109">
        <v>0.335476967625913</v>
      </c>
      <c r="BY213" s="109">
        <v>7.0871904143508205E-2</v>
      </c>
      <c r="BZ213" s="109">
        <v>0.36000172475252801</v>
      </c>
      <c r="CA213" s="109">
        <v>6.8909331482241001E-2</v>
      </c>
      <c r="CB213" s="109">
        <v>0.75294239700141197</v>
      </c>
      <c r="CC213" s="109">
        <v>0.119984719168567</v>
      </c>
      <c r="CD213" s="109">
        <v>5.2338955071456097E-2</v>
      </c>
      <c r="CE213" s="109">
        <v>0.102334769161817</v>
      </c>
      <c r="CF213" s="109">
        <v>2.3260924287580999E-2</v>
      </c>
    </row>
    <row r="214" spans="1:84" x14ac:dyDescent="0.25">
      <c r="A214">
        <v>961</v>
      </c>
      <c r="B214">
        <v>212</v>
      </c>
      <c r="C214" s="120" t="s">
        <v>378</v>
      </c>
      <c r="D214">
        <v>44149</v>
      </c>
      <c r="E214" t="s">
        <v>184</v>
      </c>
      <c r="F214" t="s">
        <v>215</v>
      </c>
      <c r="G214" t="s">
        <v>179</v>
      </c>
      <c r="H214" s="109">
        <v>73.001282190548523</v>
      </c>
      <c r="I214">
        <v>3</v>
      </c>
      <c r="J214" s="109">
        <v>1.9468720491174001</v>
      </c>
      <c r="K214" s="141">
        <v>72191.241754784802</v>
      </c>
      <c r="L214" s="141">
        <v>38442.162705619303</v>
      </c>
      <c r="M214" s="141">
        <v>219818.761832877</v>
      </c>
      <c r="N214" s="141">
        <v>78.193336379672004</v>
      </c>
      <c r="O214" s="141">
        <v>17576.419410430899</v>
      </c>
      <c r="P214" s="141">
        <v>295.153850067544</v>
      </c>
      <c r="Q214" s="141">
        <v>367.14206373003498</v>
      </c>
      <c r="R214" s="141">
        <v>1347.4572812573399</v>
      </c>
      <c r="S214" s="141">
        <v>29.3245463311812</v>
      </c>
      <c r="T214" s="141">
        <v>33.621548969654398</v>
      </c>
      <c r="U214" s="141">
        <v>16.902025529304801</v>
      </c>
      <c r="V214" s="141" t="s">
        <v>182</v>
      </c>
      <c r="W214" s="141">
        <v>223.675150880133</v>
      </c>
      <c r="X214" s="141">
        <v>28.917570397820501</v>
      </c>
      <c r="Y214" s="141">
        <v>209.036172410435</v>
      </c>
      <c r="Z214" s="141">
        <v>2.1102513262123499</v>
      </c>
      <c r="AA214" s="141" t="s">
        <v>182</v>
      </c>
      <c r="AB214" s="122">
        <v>0.35381365662771702</v>
      </c>
      <c r="AC214" s="122">
        <v>17.427902060379999</v>
      </c>
      <c r="AD214" s="122">
        <v>55.204312079232601</v>
      </c>
      <c r="AE214" s="122">
        <v>8.7021523135988197</v>
      </c>
      <c r="AF214" s="122">
        <v>43.503558062396301</v>
      </c>
      <c r="AG214" s="122">
        <v>10.89494604003</v>
      </c>
      <c r="AH214" s="122">
        <v>3.3127680697467801</v>
      </c>
      <c r="AI214" s="122">
        <v>9.7501088568510994</v>
      </c>
      <c r="AJ214" s="122">
        <v>1.2798972379614799</v>
      </c>
      <c r="AK214" s="122">
        <v>7.3793290266316101</v>
      </c>
      <c r="AL214" s="122">
        <v>1.14045755479699</v>
      </c>
      <c r="AM214" s="122">
        <v>2.8144532079896298</v>
      </c>
      <c r="AN214" s="122">
        <v>0.29439131729961499</v>
      </c>
      <c r="AO214" s="122">
        <v>2.4030658574853598</v>
      </c>
      <c r="AP214" s="122">
        <v>0.32687421894545798</v>
      </c>
      <c r="AQ214" s="122">
        <v>7.5082461315129203</v>
      </c>
      <c r="AR214" s="122">
        <v>0.50128429855310597</v>
      </c>
      <c r="AS214" s="122">
        <v>0.141527653326431</v>
      </c>
      <c r="AT214" s="122">
        <v>0.11642611089188901</v>
      </c>
      <c r="AU214" s="122">
        <v>1.6466663955055801E-2</v>
      </c>
      <c r="AV214" s="109">
        <v>1148.51147750007</v>
      </c>
      <c r="AW214" s="109">
        <v>440.53742294448801</v>
      </c>
      <c r="AX214" s="109">
        <v>4652.7745802093204</v>
      </c>
      <c r="AY214" s="109">
        <v>2.3213413252541399</v>
      </c>
      <c r="AZ214" s="109">
        <v>236.757543081682</v>
      </c>
      <c r="BA214" s="109">
        <v>5.3955930093604199</v>
      </c>
      <c r="BB214" s="109">
        <v>33.880038552532802</v>
      </c>
      <c r="BC214" s="109">
        <v>27.696973589382299</v>
      </c>
      <c r="BD214" s="109">
        <v>1.4655741691244299</v>
      </c>
      <c r="BE214" s="109">
        <v>3.6611468458609502</v>
      </c>
      <c r="BF214" s="109">
        <v>1.0593588394559199</v>
      </c>
      <c r="BG214" s="109">
        <v>9.2859597342027297E-2</v>
      </c>
      <c r="BH214" s="109">
        <v>6.0733935528680396</v>
      </c>
      <c r="BI214" s="109">
        <v>0.93161726699397995</v>
      </c>
      <c r="BJ214" s="109">
        <v>8.2423011430723694</v>
      </c>
      <c r="BK214" s="109">
        <v>0.16732661703804699</v>
      </c>
      <c r="BL214" s="109">
        <v>2.1930783130881398E-2</v>
      </c>
      <c r="BM214" s="109">
        <v>0.22789428604126399</v>
      </c>
      <c r="BN214" s="109">
        <v>0.67988101686056301</v>
      </c>
      <c r="BO214" s="109">
        <v>1.4668237827955399</v>
      </c>
      <c r="BP214" s="109">
        <v>0.37014040152731997</v>
      </c>
      <c r="BQ214" s="109">
        <v>1.8907591954918499</v>
      </c>
      <c r="BR214" s="109">
        <v>0.91574541543608701</v>
      </c>
      <c r="BS214" s="109">
        <v>0.30063326607741298</v>
      </c>
      <c r="BT214" s="109">
        <v>0.90129364521978295</v>
      </c>
      <c r="BU214" s="109">
        <v>0.10914745516641</v>
      </c>
      <c r="BV214" s="109">
        <v>0.59510777422056205</v>
      </c>
      <c r="BW214" s="109">
        <v>9.1908329744451095E-2</v>
      </c>
      <c r="BX214" s="109">
        <v>0.27261910644526599</v>
      </c>
      <c r="BY214" s="109">
        <v>5.3852458423321502E-2</v>
      </c>
      <c r="BZ214" s="109">
        <v>0.313366703162823</v>
      </c>
      <c r="CA214" s="109">
        <v>5.4278362454461701E-2</v>
      </c>
      <c r="CB214" s="109">
        <v>0.54005497743236697</v>
      </c>
      <c r="CC214" s="109">
        <v>7.6782132274635997E-2</v>
      </c>
      <c r="CD214" s="109">
        <v>7.9001671289463393E-2</v>
      </c>
      <c r="CE214" s="109">
        <v>3.7653846045452299E-2</v>
      </c>
      <c r="CF214" s="109">
        <v>1.2439194790331599E-2</v>
      </c>
    </row>
    <row r="215" spans="1:84" x14ac:dyDescent="0.25">
      <c r="A215">
        <v>962</v>
      </c>
      <c r="B215">
        <v>213</v>
      </c>
      <c r="C215" s="120" t="s">
        <v>897</v>
      </c>
      <c r="D215">
        <v>44136</v>
      </c>
      <c r="E215" t="s">
        <v>184</v>
      </c>
      <c r="F215" t="s">
        <v>215</v>
      </c>
      <c r="G215" t="s">
        <v>189</v>
      </c>
      <c r="I215">
        <v>2</v>
      </c>
      <c r="J215" s="109">
        <v>8.7707415457565698</v>
      </c>
      <c r="K215" s="141">
        <v>65666.070717004899</v>
      </c>
      <c r="L215" s="141">
        <v>46555.8213280688</v>
      </c>
      <c r="M215" s="141">
        <v>184468.85074958199</v>
      </c>
      <c r="N215" s="141">
        <v>87.946307122174602</v>
      </c>
      <c r="O215" s="141">
        <v>26295.342457808601</v>
      </c>
      <c r="P215" s="141">
        <v>345.04958793449202</v>
      </c>
      <c r="Q215" s="141" t="s">
        <v>182</v>
      </c>
      <c r="R215" s="141">
        <v>1150.9388434443399</v>
      </c>
      <c r="S215" s="141">
        <v>32.014064678804303</v>
      </c>
      <c r="T215" s="141">
        <v>36.128546350512003</v>
      </c>
      <c r="U215" s="141">
        <v>20.136325032890198</v>
      </c>
      <c r="V215" s="141">
        <v>0.449838920863813</v>
      </c>
      <c r="W215" s="141">
        <v>193.51628708706099</v>
      </c>
      <c r="X215" s="141">
        <v>48.2492414064954</v>
      </c>
      <c r="Y215" s="141">
        <v>438.10254198092099</v>
      </c>
      <c r="Z215" s="141">
        <v>6.9609362935248402</v>
      </c>
      <c r="AA215" s="141">
        <v>8.2386403915518797E-2</v>
      </c>
      <c r="AB215" s="122">
        <v>2.2725063421520599</v>
      </c>
      <c r="AC215" s="122">
        <v>29.969426428465301</v>
      </c>
      <c r="AD215" s="122">
        <v>98.693691808177306</v>
      </c>
      <c r="AE215" s="122">
        <v>15.2643123342931</v>
      </c>
      <c r="AF215" s="122">
        <v>80.812389839582707</v>
      </c>
      <c r="AG215" s="122">
        <v>20.537465094036701</v>
      </c>
      <c r="AH215" s="122">
        <v>6.1516462726054</v>
      </c>
      <c r="AI215" s="122">
        <v>18.1987109380552</v>
      </c>
      <c r="AJ215" s="122">
        <v>2.1972525847332198</v>
      </c>
      <c r="AK215" s="122">
        <v>12.1425767599714</v>
      </c>
      <c r="AL215" s="122">
        <v>1.9743197894119</v>
      </c>
      <c r="AM215" s="122">
        <v>5.1710368324524598</v>
      </c>
      <c r="AN215" s="122">
        <v>0.57349169235387498</v>
      </c>
      <c r="AO215" s="122">
        <v>2.9604800227963</v>
      </c>
      <c r="AP215" s="122">
        <v>0.43209195364430503</v>
      </c>
      <c r="AQ215" s="122">
        <v>16.167248260247799</v>
      </c>
      <c r="AR215" s="122">
        <v>1.48109104643942</v>
      </c>
      <c r="AS215" s="122" t="s">
        <v>182</v>
      </c>
      <c r="AT215" s="122">
        <v>0.73311327980177399</v>
      </c>
      <c r="AU215" s="122">
        <v>0.102448247322437</v>
      </c>
      <c r="AV215" s="109">
        <v>1531.7758680996501</v>
      </c>
      <c r="AW215" s="109">
        <v>1465.8975082326101</v>
      </c>
      <c r="AX215" s="109">
        <v>6550.0812643523104</v>
      </c>
      <c r="AY215" s="109">
        <v>2.1562424916946901</v>
      </c>
      <c r="AZ215" s="109">
        <v>894.27195732650603</v>
      </c>
      <c r="BA215" s="109">
        <v>10.587367249628301</v>
      </c>
      <c r="BB215" s="109">
        <v>2.86822630575691</v>
      </c>
      <c r="BC215" s="109">
        <v>30.143703083928202</v>
      </c>
      <c r="BD215" s="109">
        <v>1.5700034167961101</v>
      </c>
      <c r="BE215" s="109">
        <v>3.1168198103172302</v>
      </c>
      <c r="BF215" s="109">
        <v>1.50705394524557</v>
      </c>
      <c r="BG215" s="109">
        <v>0.26301469651178799</v>
      </c>
      <c r="BH215" s="109">
        <v>4.22178269995959</v>
      </c>
      <c r="BI215" s="109">
        <v>1.5092702307568899</v>
      </c>
      <c r="BJ215" s="109">
        <v>13.2978001742682</v>
      </c>
      <c r="BK215" s="109">
        <v>0.61417339159635298</v>
      </c>
      <c r="BL215" s="109">
        <v>5.6117946598696698E-2</v>
      </c>
      <c r="BM215" s="109">
        <v>0.42967850509620298</v>
      </c>
      <c r="BN215" s="109">
        <v>1.31566579925927</v>
      </c>
      <c r="BO215" s="109">
        <v>3.91792082765939</v>
      </c>
      <c r="BP215" s="109">
        <v>0.77744179437097105</v>
      </c>
      <c r="BQ215" s="109">
        <v>3.9636032183126</v>
      </c>
      <c r="BR215" s="109">
        <v>1.1945033459966099</v>
      </c>
      <c r="BS215" s="109">
        <v>0.449420007677164</v>
      </c>
      <c r="BT215" s="109">
        <v>1.2005128960764899</v>
      </c>
      <c r="BU215" s="109">
        <v>0.21961106051229401</v>
      </c>
      <c r="BV215" s="109">
        <v>0.69226884182972603</v>
      </c>
      <c r="BW215" s="109">
        <v>0.17603754681889</v>
      </c>
      <c r="BX215" s="109">
        <v>0.37112416364659101</v>
      </c>
      <c r="BY215" s="109">
        <v>9.8483126323696796E-2</v>
      </c>
      <c r="BZ215" s="109">
        <v>0.54818342094198103</v>
      </c>
      <c r="CA215" s="109">
        <v>6.3267277563497301E-2</v>
      </c>
      <c r="CB215" s="109">
        <v>1.0679412501352401</v>
      </c>
      <c r="CC215" s="109">
        <v>0.17962128511692299</v>
      </c>
      <c r="CD215" s="109">
        <v>0.104417212662855</v>
      </c>
      <c r="CE215" s="109">
        <v>0.14781976642955899</v>
      </c>
      <c r="CF215" s="109">
        <v>4.9057892661863903E-2</v>
      </c>
    </row>
    <row r="216" spans="1:84" x14ac:dyDescent="0.25">
      <c r="A216">
        <v>963</v>
      </c>
      <c r="B216">
        <v>214</v>
      </c>
      <c r="C216" s="120" t="s">
        <v>898</v>
      </c>
      <c r="D216">
        <v>44149</v>
      </c>
      <c r="E216" t="s">
        <v>184</v>
      </c>
      <c r="F216" t="s">
        <v>215</v>
      </c>
      <c r="G216" t="s">
        <v>179</v>
      </c>
      <c r="I216">
        <v>5</v>
      </c>
      <c r="J216" s="109">
        <v>3.0488911392728202</v>
      </c>
      <c r="K216" s="141">
        <v>70713.690066674797</v>
      </c>
      <c r="L216" s="141">
        <v>43726.849637104402</v>
      </c>
      <c r="M216" s="141">
        <v>198630.06732890199</v>
      </c>
      <c r="N216" s="141">
        <v>139.772362801821</v>
      </c>
      <c r="O216" s="141">
        <v>21908.992744228999</v>
      </c>
      <c r="P216" s="141">
        <v>363.43976043606</v>
      </c>
      <c r="Q216" s="141">
        <v>703.74564332462</v>
      </c>
      <c r="R216" s="141">
        <v>875.26186602212704</v>
      </c>
      <c r="S216" s="141">
        <v>36.239334262535202</v>
      </c>
      <c r="T216" s="141">
        <v>103.469927809273</v>
      </c>
      <c r="U216" s="141">
        <v>17.220391871751499</v>
      </c>
      <c r="V216" s="141" t="s">
        <v>182</v>
      </c>
      <c r="W216" s="141">
        <v>136.35005082403401</v>
      </c>
      <c r="X216" s="141">
        <v>30.140378542177199</v>
      </c>
      <c r="Y216" s="141">
        <v>227.250424782897</v>
      </c>
      <c r="Z216" s="141">
        <v>2.7774776796400702</v>
      </c>
      <c r="AA216" s="141" t="s">
        <v>182</v>
      </c>
      <c r="AB216" s="122">
        <v>0.15197546566296399</v>
      </c>
      <c r="AC216" s="122">
        <v>14.081911064243499</v>
      </c>
      <c r="AD216" s="122">
        <v>44.704443987072402</v>
      </c>
      <c r="AE216" s="122">
        <v>7.6721194767252898</v>
      </c>
      <c r="AF216" s="122">
        <v>39.280235902257601</v>
      </c>
      <c r="AG216" s="122">
        <v>10.204106418982301</v>
      </c>
      <c r="AH216" s="122">
        <v>3.4860342703799101</v>
      </c>
      <c r="AI216" s="122">
        <v>10.8680438279674</v>
      </c>
      <c r="AJ216" s="122">
        <v>1.4425620270292301</v>
      </c>
      <c r="AK216" s="122">
        <v>7.6002628617547101</v>
      </c>
      <c r="AL216" s="122">
        <v>1.3422396925279401</v>
      </c>
      <c r="AM216" s="122">
        <v>2.98819511820823</v>
      </c>
      <c r="AN216" s="122">
        <v>0.33966585865006899</v>
      </c>
      <c r="AO216" s="122">
        <v>1.8167811085780601</v>
      </c>
      <c r="AP216" s="122">
        <v>0.26634202821146602</v>
      </c>
      <c r="AQ216" s="122">
        <v>9.3897839501506297</v>
      </c>
      <c r="AR216" s="122">
        <v>0.69206266554126705</v>
      </c>
      <c r="AS216" s="122">
        <v>9.4053794911757194E-2</v>
      </c>
      <c r="AT216" s="122">
        <v>0.44391230690543798</v>
      </c>
      <c r="AU216" s="122" t="s">
        <v>182</v>
      </c>
      <c r="AV216" s="109">
        <v>731.301862329502</v>
      </c>
      <c r="AW216" s="109">
        <v>1387.1602215218199</v>
      </c>
      <c r="AX216" s="109">
        <v>4229.4122356116104</v>
      </c>
      <c r="AY216" s="109">
        <v>3.3515314896314399</v>
      </c>
      <c r="AZ216" s="109">
        <v>1140.3647298098799</v>
      </c>
      <c r="BA216" s="109">
        <v>16.909825923147999</v>
      </c>
      <c r="BB216" s="109">
        <v>47.512774324505003</v>
      </c>
      <c r="BC216" s="109">
        <v>21.4924551371716</v>
      </c>
      <c r="BD216" s="109">
        <v>1.7928747293617699</v>
      </c>
      <c r="BE216" s="109">
        <v>5.7975072980503199</v>
      </c>
      <c r="BF216" s="109">
        <v>1.58711115322934</v>
      </c>
      <c r="BG216" s="109">
        <v>9.55758671450994E-2</v>
      </c>
      <c r="BH216" s="109">
        <v>1.9182693440767999</v>
      </c>
      <c r="BI216" s="109">
        <v>1.4301490869584701</v>
      </c>
      <c r="BJ216" s="109">
        <v>13.9771582588727</v>
      </c>
      <c r="BK216" s="109">
        <v>0.52477851245540397</v>
      </c>
      <c r="BL216" s="109">
        <v>2.6637118534198201E-2</v>
      </c>
      <c r="BM216" s="109">
        <v>0.14583514212613599</v>
      </c>
      <c r="BN216" s="109">
        <v>1.4023082475791699</v>
      </c>
      <c r="BO216" s="109">
        <v>3.7176222127658001</v>
      </c>
      <c r="BP216" s="109">
        <v>0.66110181018757297</v>
      </c>
      <c r="BQ216" s="109">
        <v>2.83054550841437</v>
      </c>
      <c r="BR216" s="109">
        <v>0.75971306621638601</v>
      </c>
      <c r="BS216" s="109">
        <v>0.32430656104818401</v>
      </c>
      <c r="BT216" s="109">
        <v>0.90865072562791804</v>
      </c>
      <c r="BU216" s="109">
        <v>0.16050974499291701</v>
      </c>
      <c r="BV216" s="109">
        <v>0.499448854580683</v>
      </c>
      <c r="BW216" s="109">
        <v>0.15696035895397201</v>
      </c>
      <c r="BX216" s="109">
        <v>0.26968190748206</v>
      </c>
      <c r="BY216" s="109">
        <v>5.3215461452435303E-2</v>
      </c>
      <c r="BZ216" s="109">
        <v>0.34702852894596597</v>
      </c>
      <c r="CA216" s="109">
        <v>5.0250245753177498E-2</v>
      </c>
      <c r="CB216" s="109">
        <v>0.77159859335678205</v>
      </c>
      <c r="CC216" s="109">
        <v>0.15620228273971101</v>
      </c>
      <c r="CD216" s="109">
        <v>7.0661802236244103E-2</v>
      </c>
      <c r="CE216" s="109">
        <v>0.110596492162437</v>
      </c>
      <c r="CF216" s="109">
        <v>1.3678866053896999E-2</v>
      </c>
    </row>
    <row r="217" spans="1:84" x14ac:dyDescent="0.25">
      <c r="A217">
        <v>964</v>
      </c>
      <c r="B217">
        <v>215</v>
      </c>
      <c r="C217" s="120" t="s">
        <v>898</v>
      </c>
      <c r="D217">
        <v>44149</v>
      </c>
      <c r="E217" t="s">
        <v>184</v>
      </c>
      <c r="F217" t="s">
        <v>215</v>
      </c>
      <c r="G217" t="s">
        <v>179</v>
      </c>
      <c r="I217">
        <v>5</v>
      </c>
      <c r="J217" s="109">
        <v>4.0174695447142899</v>
      </c>
      <c r="K217" s="141">
        <v>70186.689582920793</v>
      </c>
      <c r="L217" s="141">
        <v>42731.855167290298</v>
      </c>
      <c r="M217" s="141">
        <v>197150.540876782</v>
      </c>
      <c r="N217" s="141">
        <v>123.817243126538</v>
      </c>
      <c r="O217" s="141">
        <v>20370.5628806473</v>
      </c>
      <c r="P217" s="141">
        <v>344.21788840117699</v>
      </c>
      <c r="Q217" s="141">
        <v>1065.3371830232099</v>
      </c>
      <c r="R217" s="141">
        <v>856.844823355632</v>
      </c>
      <c r="S217" s="141">
        <v>32.325860218572203</v>
      </c>
      <c r="T217" s="141">
        <v>102.213987907367</v>
      </c>
      <c r="U217" s="141">
        <v>15.8398974699472</v>
      </c>
      <c r="V217" s="141" t="s">
        <v>182</v>
      </c>
      <c r="W217" s="141">
        <v>183.864801814136</v>
      </c>
      <c r="X217" s="141">
        <v>27.578529283416099</v>
      </c>
      <c r="Y217" s="141">
        <v>204.04099074523799</v>
      </c>
      <c r="Z217" s="141">
        <v>3.2640764153094102</v>
      </c>
      <c r="AA217" s="141" t="s">
        <v>182</v>
      </c>
      <c r="AB217" s="122">
        <v>9.8843452893370607</v>
      </c>
      <c r="AC217" s="122">
        <v>15.0487595803401</v>
      </c>
      <c r="AD217" s="122">
        <v>44.667529583046203</v>
      </c>
      <c r="AE217" s="122">
        <v>7.2609523275257501</v>
      </c>
      <c r="AF217" s="122">
        <v>38.832247684121903</v>
      </c>
      <c r="AG217" s="122">
        <v>10.770191581661701</v>
      </c>
      <c r="AH217" s="122">
        <v>3.1038299677030601</v>
      </c>
      <c r="AI217" s="122">
        <v>9.3989908765413901</v>
      </c>
      <c r="AJ217" s="122">
        <v>1.2541659067932001</v>
      </c>
      <c r="AK217" s="122">
        <v>7.4474754550480302</v>
      </c>
      <c r="AL217" s="122">
        <v>1.12476140173092</v>
      </c>
      <c r="AM217" s="122">
        <v>2.6367563580311701</v>
      </c>
      <c r="AN217" s="122">
        <v>0.34573124452194498</v>
      </c>
      <c r="AO217" s="122">
        <v>1.6162324564039801</v>
      </c>
      <c r="AP217" s="122">
        <v>0.20583039045714599</v>
      </c>
      <c r="AQ217" s="122">
        <v>8.5831481955042204</v>
      </c>
      <c r="AR217" s="122">
        <v>0.58397976622000003</v>
      </c>
      <c r="AS217" s="122" t="s">
        <v>182</v>
      </c>
      <c r="AT217" s="122">
        <v>0.37141622712989802</v>
      </c>
      <c r="AU217" s="122">
        <v>3.0003368484313502E-2</v>
      </c>
      <c r="AV217" s="109">
        <v>1384.3929411724901</v>
      </c>
      <c r="AW217" s="109">
        <v>1264.9429851602399</v>
      </c>
      <c r="AX217" s="109">
        <v>5422.5623781288996</v>
      </c>
      <c r="AY217" s="109">
        <v>2.9569560232533298</v>
      </c>
      <c r="AZ217" s="109">
        <v>1089.95007027473</v>
      </c>
      <c r="BA217" s="109">
        <v>10.063251518647</v>
      </c>
      <c r="BB217" s="109">
        <v>96.822527279662594</v>
      </c>
      <c r="BC217" s="109">
        <v>18.204020214956699</v>
      </c>
      <c r="BD217" s="109">
        <v>1.11929149553435</v>
      </c>
      <c r="BE217" s="109">
        <v>6.1946420497023498</v>
      </c>
      <c r="BF217" s="109">
        <v>1.2850668132402501</v>
      </c>
      <c r="BG217" s="109">
        <v>7.2246425933522596E-2</v>
      </c>
      <c r="BH217" s="109">
        <v>17.196224524525</v>
      </c>
      <c r="BI217" s="109">
        <v>2.1738432673760699</v>
      </c>
      <c r="BJ217" s="109">
        <v>16.046035481595698</v>
      </c>
      <c r="BK217" s="109">
        <v>0.565016518195263</v>
      </c>
      <c r="BL217" s="109">
        <v>3.5058972574765E-2</v>
      </c>
      <c r="BM217" s="109">
        <v>3.5957661136153298</v>
      </c>
      <c r="BN217" s="109">
        <v>1.22094067859286</v>
      </c>
      <c r="BO217" s="109">
        <v>3.71746276102933</v>
      </c>
      <c r="BP217" s="109">
        <v>0.58518995078823399</v>
      </c>
      <c r="BQ217" s="109">
        <v>3.5973816996618302</v>
      </c>
      <c r="BR217" s="109">
        <v>1.1161455089472401</v>
      </c>
      <c r="BS217" s="109">
        <v>0.38248091043217303</v>
      </c>
      <c r="BT217" s="109">
        <v>1.4620419608208399</v>
      </c>
      <c r="BU217" s="109">
        <v>0.19434083910884001</v>
      </c>
      <c r="BV217" s="109">
        <v>0.79062329100335405</v>
      </c>
      <c r="BW217" s="109">
        <v>0.15518055678982201</v>
      </c>
      <c r="BX217" s="109">
        <v>0.424274382780777</v>
      </c>
      <c r="BY217" s="109">
        <v>5.99039879945314E-2</v>
      </c>
      <c r="BZ217" s="109">
        <v>0.34677366787487601</v>
      </c>
      <c r="CA217" s="109">
        <v>4.8309096483345401E-2</v>
      </c>
      <c r="CB217" s="109">
        <v>0.78120116007709495</v>
      </c>
      <c r="CC217" s="109">
        <v>0.16296911012800799</v>
      </c>
      <c r="CD217" s="109">
        <v>6.3256329986875401E-2</v>
      </c>
      <c r="CE217" s="109">
        <v>0.11164844434346501</v>
      </c>
      <c r="CF217" s="109">
        <v>2.51134174735291E-2</v>
      </c>
    </row>
    <row r="218" spans="1:84" x14ac:dyDescent="0.25">
      <c r="A218">
        <v>965</v>
      </c>
      <c r="B218">
        <v>216</v>
      </c>
      <c r="C218" s="120">
        <v>63671</v>
      </c>
      <c r="D218">
        <v>63671</v>
      </c>
      <c r="E218" t="s">
        <v>178</v>
      </c>
      <c r="F218" t="s">
        <v>54</v>
      </c>
      <c r="G218" t="s">
        <v>179</v>
      </c>
      <c r="H218" s="109">
        <v>68.682457315907115</v>
      </c>
      <c r="I218">
        <v>0</v>
      </c>
      <c r="J218" s="109">
        <v>6.4732074638194703</v>
      </c>
      <c r="K218" s="141">
        <v>65472.125995712398</v>
      </c>
      <c r="L218" s="141">
        <v>41277.668691964303</v>
      </c>
      <c r="M218" s="141">
        <v>220315.31425760599</v>
      </c>
      <c r="N218" s="141">
        <v>29.931368627198299</v>
      </c>
      <c r="O218" s="141">
        <v>17815.273594261798</v>
      </c>
      <c r="P218" s="141">
        <v>289.62737137616898</v>
      </c>
      <c r="Q218" s="141" t="s">
        <v>182</v>
      </c>
      <c r="R218" s="141">
        <v>2272.3697720742898</v>
      </c>
      <c r="S218" s="141">
        <v>19.503729156496</v>
      </c>
      <c r="T218" s="141">
        <v>12.637737331820601</v>
      </c>
      <c r="U218" s="141">
        <v>21.014424076950402</v>
      </c>
      <c r="V218" s="141" t="s">
        <v>182</v>
      </c>
      <c r="W218" s="141">
        <v>386.36875984565802</v>
      </c>
      <c r="X218" s="141">
        <v>100.402233013151</v>
      </c>
      <c r="Y218" s="141">
        <v>446.432168035953</v>
      </c>
      <c r="Z218" s="141">
        <v>10.251122521902101</v>
      </c>
      <c r="AA218" s="141" t="s">
        <v>182</v>
      </c>
      <c r="AB218" s="122" t="s">
        <v>182</v>
      </c>
      <c r="AC218" s="122">
        <v>57.591030587480503</v>
      </c>
      <c r="AD218" s="122">
        <v>219.87343291869499</v>
      </c>
      <c r="AE218" s="122">
        <v>37.492755948759303</v>
      </c>
      <c r="AF218" s="122">
        <v>179.76657323834399</v>
      </c>
      <c r="AG218" s="122">
        <v>40.707651783342101</v>
      </c>
      <c r="AH218" s="122">
        <v>12.1206060804518</v>
      </c>
      <c r="AI218" s="122">
        <v>33.9746089138063</v>
      </c>
      <c r="AJ218" s="122">
        <v>4.5969256751871201</v>
      </c>
      <c r="AK218" s="122">
        <v>24.998799953078599</v>
      </c>
      <c r="AL218" s="122">
        <v>4.2193158554719901</v>
      </c>
      <c r="AM218" s="122">
        <v>10.1234782005269</v>
      </c>
      <c r="AN218" s="122">
        <v>1.1636051805782199</v>
      </c>
      <c r="AO218" s="122">
        <v>6.8975815623972601</v>
      </c>
      <c r="AP218" s="122">
        <v>0.773550668561785</v>
      </c>
      <c r="AQ218" s="122">
        <v>17.547849997309399</v>
      </c>
      <c r="AR218" s="122">
        <v>2.3827537972473798</v>
      </c>
      <c r="AS218" s="122" t="s">
        <v>182</v>
      </c>
      <c r="AT218" s="122">
        <v>0.35440547527091099</v>
      </c>
      <c r="AU218" s="122">
        <v>1.8813973308634501E-2</v>
      </c>
      <c r="AV218" s="109">
        <v>951.59731845993201</v>
      </c>
      <c r="AW218" s="109">
        <v>442.75740457102199</v>
      </c>
      <c r="AX218" s="109">
        <v>5006.6976120404797</v>
      </c>
      <c r="AY218" s="109">
        <v>0.93171541026445803</v>
      </c>
      <c r="AZ218" s="109">
        <v>233.81342621844999</v>
      </c>
      <c r="BA218" s="109">
        <v>4.0707525014438399</v>
      </c>
      <c r="BB218" s="109">
        <v>1.34858821468846</v>
      </c>
      <c r="BC218" s="109">
        <v>43.402214945058901</v>
      </c>
      <c r="BD218" s="109">
        <v>0.89206049491772399</v>
      </c>
      <c r="BE218" s="109">
        <v>1.5536793376207401</v>
      </c>
      <c r="BF218" s="109">
        <v>0.96309373989534797</v>
      </c>
      <c r="BG218" s="109">
        <v>7.9506058207047398E-2</v>
      </c>
      <c r="BH218" s="109">
        <v>4.8966103654864304</v>
      </c>
      <c r="BI218" s="109">
        <v>1.66741541442438</v>
      </c>
      <c r="BJ218" s="109">
        <v>6.1885379590583902</v>
      </c>
      <c r="BK218" s="109">
        <v>0.36147092102988498</v>
      </c>
      <c r="BL218" s="109">
        <v>1.5719830507420901E-2</v>
      </c>
      <c r="BM218" s="109">
        <v>6.0650118516154303E-2</v>
      </c>
      <c r="BN218" s="109">
        <v>1.0639404265149499</v>
      </c>
      <c r="BO218" s="109">
        <v>2.7537370929641898</v>
      </c>
      <c r="BP218" s="109">
        <v>0.70847664378063302</v>
      </c>
      <c r="BQ218" s="109">
        <v>3.4335018837547402</v>
      </c>
      <c r="BR218" s="109">
        <v>1.4018487850700601</v>
      </c>
      <c r="BS218" s="109">
        <v>0.50299969912119602</v>
      </c>
      <c r="BT218" s="109">
        <v>1.23219815188064</v>
      </c>
      <c r="BU218" s="109">
        <v>0.17604061441226601</v>
      </c>
      <c r="BV218" s="109">
        <v>0.74975032134524799</v>
      </c>
      <c r="BW218" s="109">
        <v>0.16953547260393301</v>
      </c>
      <c r="BX218" s="109">
        <v>0.37161417022565602</v>
      </c>
      <c r="BY218" s="109">
        <v>7.9379055282140107E-2</v>
      </c>
      <c r="BZ218" s="109">
        <v>0.45708249225809</v>
      </c>
      <c r="CA218" s="109">
        <v>6.2944319806024607E-2</v>
      </c>
      <c r="CB218" s="109">
        <v>0.58701851000260996</v>
      </c>
      <c r="CC218" s="109">
        <v>0.122643031373453</v>
      </c>
      <c r="CD218" s="109">
        <v>7.6649680722027602E-2</v>
      </c>
      <c r="CE218" s="109">
        <v>6.1489915865915699E-2</v>
      </c>
      <c r="CF218" s="109">
        <v>1.1694728467499501E-2</v>
      </c>
    </row>
    <row r="219" spans="1:84" x14ac:dyDescent="0.25">
      <c r="A219">
        <v>966</v>
      </c>
      <c r="B219">
        <v>217</v>
      </c>
      <c r="C219" s="120">
        <v>63671</v>
      </c>
      <c r="D219">
        <v>63671</v>
      </c>
      <c r="E219" t="s">
        <v>183</v>
      </c>
      <c r="F219" t="s">
        <v>54</v>
      </c>
      <c r="G219" t="s">
        <v>179</v>
      </c>
      <c r="H219" s="109">
        <v>76.747967456747247</v>
      </c>
      <c r="I219">
        <v>5</v>
      </c>
      <c r="J219" s="109">
        <v>12.2088066991261</v>
      </c>
      <c r="K219" s="141">
        <v>78334.742777190098</v>
      </c>
      <c r="L219" s="141">
        <v>34477.442127636197</v>
      </c>
      <c r="M219" s="141">
        <v>223251.726955855</v>
      </c>
      <c r="N219" s="141">
        <v>107.204748386124</v>
      </c>
      <c r="O219" s="141">
        <v>16152.178301067301</v>
      </c>
      <c r="P219" s="141">
        <v>289.18655466905801</v>
      </c>
      <c r="Q219" s="141">
        <v>797.79833500570396</v>
      </c>
      <c r="R219" s="141">
        <v>851.80077242182495</v>
      </c>
      <c r="S219" s="141">
        <v>35.912509569628803</v>
      </c>
      <c r="T219" s="141">
        <v>135.96949223983199</v>
      </c>
      <c r="U219" s="141">
        <v>15.004037951298001</v>
      </c>
      <c r="V219" s="141" t="s">
        <v>182</v>
      </c>
      <c r="W219" s="141">
        <v>163.413590213871</v>
      </c>
      <c r="X219" s="141">
        <v>21.3982463495907</v>
      </c>
      <c r="Y219" s="141">
        <v>134.25836129919099</v>
      </c>
      <c r="Z219" s="141">
        <v>1.1754564063362201</v>
      </c>
      <c r="AA219" s="141" t="s">
        <v>182</v>
      </c>
      <c r="AB219" s="122">
        <v>9.1055415712576707E-2</v>
      </c>
      <c r="AC219" s="122">
        <v>11.290611453344299</v>
      </c>
      <c r="AD219" s="122">
        <v>36.0591841167562</v>
      </c>
      <c r="AE219" s="122">
        <v>6.2028872374113302</v>
      </c>
      <c r="AF219" s="122">
        <v>32.3952064064108</v>
      </c>
      <c r="AG219" s="122">
        <v>8.2758343124108293</v>
      </c>
      <c r="AH219" s="122">
        <v>2.6549840414996102</v>
      </c>
      <c r="AI219" s="122">
        <v>7.4881585070309002</v>
      </c>
      <c r="AJ219" s="122">
        <v>0.95862107734088697</v>
      </c>
      <c r="AK219" s="122">
        <v>5.4541753579227201</v>
      </c>
      <c r="AL219" s="122">
        <v>0.86867882877826397</v>
      </c>
      <c r="AM219" s="122">
        <v>2.0616243917363799</v>
      </c>
      <c r="AN219" s="122">
        <v>0.240197291974134</v>
      </c>
      <c r="AO219" s="122">
        <v>1.32647652174903</v>
      </c>
      <c r="AP219" s="122">
        <v>0.18258133831385501</v>
      </c>
      <c r="AQ219" s="122">
        <v>5.8282724551331899</v>
      </c>
      <c r="AR219" s="122">
        <v>0.21314536078218899</v>
      </c>
      <c r="AS219" s="122" t="s">
        <v>182</v>
      </c>
      <c r="AT219" s="122">
        <v>0.14007354231804001</v>
      </c>
      <c r="AU219" s="122">
        <v>2.8407140338214999E-2</v>
      </c>
      <c r="AV219" s="109">
        <v>1195.4521500502201</v>
      </c>
      <c r="AW219" s="109">
        <v>456.45931579984801</v>
      </c>
      <c r="AX219" s="109">
        <v>4772.6518158547096</v>
      </c>
      <c r="AY219" s="109">
        <v>2.0675075357892898</v>
      </c>
      <c r="AZ219" s="109">
        <v>173.960527382576</v>
      </c>
      <c r="BA219" s="109">
        <v>4.5919589883993899</v>
      </c>
      <c r="BB219" s="109">
        <v>12.519631749848401</v>
      </c>
      <c r="BC219" s="109">
        <v>17.285395852576201</v>
      </c>
      <c r="BD219" s="109">
        <v>1.11663903368592</v>
      </c>
      <c r="BE219" s="109">
        <v>5.3218582765718603</v>
      </c>
      <c r="BF219" s="109">
        <v>0.69539440987644097</v>
      </c>
      <c r="BG219" s="109">
        <v>5.9677439128798103E-2</v>
      </c>
      <c r="BH219" s="109">
        <v>2.55914562595893</v>
      </c>
      <c r="BI219" s="109">
        <v>0.58676551375447805</v>
      </c>
      <c r="BJ219" s="109">
        <v>2.8309153502462299</v>
      </c>
      <c r="BK219" s="109">
        <v>0.123073671019979</v>
      </c>
      <c r="BL219" s="109">
        <v>1.32131589536646E-2</v>
      </c>
      <c r="BM219" s="109">
        <v>7.8432943397280103E-2</v>
      </c>
      <c r="BN219" s="109">
        <v>0.34694331138508799</v>
      </c>
      <c r="BO219" s="109">
        <v>0.80264537483397402</v>
      </c>
      <c r="BP219" s="109">
        <v>0.24306107251172299</v>
      </c>
      <c r="BQ219" s="109">
        <v>1.0348976660732401</v>
      </c>
      <c r="BR219" s="109">
        <v>0.56631117409465304</v>
      </c>
      <c r="BS219" s="109">
        <v>0.19062109539494401</v>
      </c>
      <c r="BT219" s="109">
        <v>0.57535038364459001</v>
      </c>
      <c r="BU219" s="109">
        <v>6.9628361915248002E-2</v>
      </c>
      <c r="BV219" s="109">
        <v>0.38333011864141803</v>
      </c>
      <c r="BW219" s="109">
        <v>7.6835370280844098E-2</v>
      </c>
      <c r="BX219" s="109">
        <v>0.183824340545749</v>
      </c>
      <c r="BY219" s="109">
        <v>3.3486171867809202E-2</v>
      </c>
      <c r="BZ219" s="109">
        <v>0.16733751153096399</v>
      </c>
      <c r="CA219" s="109">
        <v>2.78229504009797E-2</v>
      </c>
      <c r="CB219" s="109">
        <v>0.31292503019457202</v>
      </c>
      <c r="CC219" s="109">
        <v>3.4583051739002002E-2</v>
      </c>
      <c r="CD219" s="109">
        <v>7.5066416192782107E-2</v>
      </c>
      <c r="CE219" s="109">
        <v>3.3713588688478902E-2</v>
      </c>
      <c r="CF219" s="109">
        <v>1.3454911537382999E-2</v>
      </c>
    </row>
    <row r="220" spans="1:84" x14ac:dyDescent="0.25">
      <c r="A220">
        <v>967</v>
      </c>
      <c r="B220">
        <v>218</v>
      </c>
      <c r="C220" s="120">
        <v>63671</v>
      </c>
      <c r="D220">
        <v>63671</v>
      </c>
      <c r="E220" t="s">
        <v>184</v>
      </c>
      <c r="F220" t="s">
        <v>54</v>
      </c>
      <c r="G220" t="s">
        <v>179</v>
      </c>
      <c r="H220" s="109">
        <v>77.549620284875786</v>
      </c>
      <c r="I220">
        <v>2</v>
      </c>
      <c r="J220" s="109">
        <v>4.2405232882570498</v>
      </c>
      <c r="K220" s="141">
        <v>79469.612774998794</v>
      </c>
      <c r="L220" s="141">
        <v>28982.809873623701</v>
      </c>
      <c r="M220" s="141">
        <v>221973.711938108</v>
      </c>
      <c r="N220" s="141">
        <v>72.607923458375097</v>
      </c>
      <c r="O220" s="141">
        <v>16999.110649275401</v>
      </c>
      <c r="P220" s="141">
        <v>379.98252840786</v>
      </c>
      <c r="Q220" s="141">
        <v>4.2490715392557803</v>
      </c>
      <c r="R220" s="141">
        <v>1252.7582048126401</v>
      </c>
      <c r="S220" s="141">
        <v>38.9856500240275</v>
      </c>
      <c r="T220" s="141">
        <v>70.006363667855993</v>
      </c>
      <c r="U220" s="141">
        <v>13.514860700128301</v>
      </c>
      <c r="V220" s="141" t="s">
        <v>182</v>
      </c>
      <c r="W220" s="141">
        <v>192.71468314054101</v>
      </c>
      <c r="X220" s="141">
        <v>34.954198542198803</v>
      </c>
      <c r="Y220" s="141">
        <v>272.21604548831601</v>
      </c>
      <c r="Z220" s="141">
        <v>2.2640177047866201</v>
      </c>
      <c r="AA220" s="141" t="s">
        <v>182</v>
      </c>
      <c r="AB220" s="122">
        <v>0.52659791944853795</v>
      </c>
      <c r="AC220" s="122">
        <v>18.7336708118189</v>
      </c>
      <c r="AD220" s="122">
        <v>60.959589491381699</v>
      </c>
      <c r="AE220" s="122">
        <v>9.8508871812623493</v>
      </c>
      <c r="AF220" s="122">
        <v>51.741464717146201</v>
      </c>
      <c r="AG220" s="122">
        <v>13.353596379017199</v>
      </c>
      <c r="AH220" s="122">
        <v>3.9533050851358702</v>
      </c>
      <c r="AI220" s="122">
        <v>12.622935573133301</v>
      </c>
      <c r="AJ220" s="122">
        <v>1.5784942066126799</v>
      </c>
      <c r="AK220" s="122">
        <v>8.4440146120047093</v>
      </c>
      <c r="AL220" s="122">
        <v>1.40254636595912</v>
      </c>
      <c r="AM220" s="122">
        <v>3.3956284865086901</v>
      </c>
      <c r="AN220" s="122">
        <v>0.42724362314014303</v>
      </c>
      <c r="AO220" s="122">
        <v>2.20206853843113</v>
      </c>
      <c r="AP220" s="122">
        <v>0.33729587913627601</v>
      </c>
      <c r="AQ220" s="122">
        <v>10.1466277053184</v>
      </c>
      <c r="AR220" s="122">
        <v>0.49923694366515597</v>
      </c>
      <c r="AS220" s="122" t="s">
        <v>182</v>
      </c>
      <c r="AT220" s="122">
        <v>0.31092568704430801</v>
      </c>
      <c r="AU220" s="122">
        <v>5.0369141003942498E-2</v>
      </c>
      <c r="AV220" s="109">
        <v>1549.8076083436499</v>
      </c>
      <c r="AW220" s="109">
        <v>481.47305663238001</v>
      </c>
      <c r="AX220" s="109">
        <v>4518.0065395805404</v>
      </c>
      <c r="AY220" s="109">
        <v>2.07519294789858</v>
      </c>
      <c r="AZ220" s="109">
        <v>336.30447359076101</v>
      </c>
      <c r="BA220" s="109">
        <v>12.548329394784499</v>
      </c>
      <c r="BB220" s="109">
        <v>1.3717803227218099</v>
      </c>
      <c r="BC220" s="109">
        <v>31.730645952063</v>
      </c>
      <c r="BD220" s="109">
        <v>1.50912402220768</v>
      </c>
      <c r="BE220" s="109">
        <v>4.1920096693601199</v>
      </c>
      <c r="BF220" s="109">
        <v>1.0011158563731399</v>
      </c>
      <c r="BG220" s="109">
        <v>7.5106803161880301E-2</v>
      </c>
      <c r="BH220" s="109">
        <v>3.4528851033880801</v>
      </c>
      <c r="BI220" s="109">
        <v>0.83081803356285999</v>
      </c>
      <c r="BJ220" s="109">
        <v>5.0354430880246301</v>
      </c>
      <c r="BK220" s="109">
        <v>0.21006974673025899</v>
      </c>
      <c r="BL220" s="109">
        <v>1.29013942002668E-2</v>
      </c>
      <c r="BM220" s="109">
        <v>0.233970783707277</v>
      </c>
      <c r="BN220" s="109">
        <v>0.96403423346857697</v>
      </c>
      <c r="BO220" s="109">
        <v>2.1721793376418499</v>
      </c>
      <c r="BP220" s="109">
        <v>0.38937192776885399</v>
      </c>
      <c r="BQ220" s="109">
        <v>2.0660491401941101</v>
      </c>
      <c r="BR220" s="109">
        <v>0.85521674178737495</v>
      </c>
      <c r="BS220" s="109">
        <v>0.244870368201516</v>
      </c>
      <c r="BT220" s="109">
        <v>0.85597494432785304</v>
      </c>
      <c r="BU220" s="109">
        <v>0.12266982101782301</v>
      </c>
      <c r="BV220" s="109">
        <v>0.50388433117866305</v>
      </c>
      <c r="BW220" s="109">
        <v>0.103303701201838</v>
      </c>
      <c r="BX220" s="109">
        <v>0.24182758438583701</v>
      </c>
      <c r="BY220" s="109">
        <v>4.6795937613002499E-2</v>
      </c>
      <c r="BZ220" s="109">
        <v>0.259446923697152</v>
      </c>
      <c r="CA220" s="109">
        <v>4.3902125932899098E-2</v>
      </c>
      <c r="CB220" s="109">
        <v>0.48649061933319698</v>
      </c>
      <c r="CC220" s="109">
        <v>6.8537988543052597E-2</v>
      </c>
      <c r="CD220" s="109">
        <v>8.43613431663367E-2</v>
      </c>
      <c r="CE220" s="109">
        <v>5.6855941186319502E-2</v>
      </c>
      <c r="CF220" s="109">
        <v>2.1610894073000399E-2</v>
      </c>
    </row>
    <row r="221" spans="1:84" x14ac:dyDescent="0.25">
      <c r="A221">
        <v>968</v>
      </c>
      <c r="B221">
        <v>219</v>
      </c>
      <c r="C221" s="120">
        <v>63671</v>
      </c>
      <c r="D221">
        <v>63671</v>
      </c>
      <c r="E221" t="s">
        <v>184</v>
      </c>
      <c r="F221" t="s">
        <v>54</v>
      </c>
      <c r="G221" t="s">
        <v>179</v>
      </c>
      <c r="H221" s="109">
        <v>71.194628547369447</v>
      </c>
      <c r="I221">
        <v>2</v>
      </c>
      <c r="J221" s="109">
        <v>5.5413829685673797</v>
      </c>
      <c r="K221" s="141">
        <v>72845.466773453096</v>
      </c>
      <c r="L221" s="141">
        <v>28979.448852711601</v>
      </c>
      <c r="M221" s="141">
        <v>212572.74456328401</v>
      </c>
      <c r="N221" s="141">
        <v>60.9308510832509</v>
      </c>
      <c r="O221" s="141">
        <v>16306.094527937101</v>
      </c>
      <c r="P221" s="141">
        <v>344.19250766464802</v>
      </c>
      <c r="Q221" s="141">
        <v>3.5871381012057602</v>
      </c>
      <c r="R221" s="141">
        <v>1197.3534013368701</v>
      </c>
      <c r="S221" s="141">
        <v>35.744007744598903</v>
      </c>
      <c r="T221" s="141">
        <v>56.449838330843399</v>
      </c>
      <c r="U221" s="141">
        <v>12.6660100868457</v>
      </c>
      <c r="V221" s="141" t="s">
        <v>182</v>
      </c>
      <c r="W221" s="141">
        <v>201.514829216187</v>
      </c>
      <c r="X221" s="141">
        <v>36.218363094294197</v>
      </c>
      <c r="Y221" s="141">
        <v>283.02937130147501</v>
      </c>
      <c r="Z221" s="141">
        <v>3.2246095336167402</v>
      </c>
      <c r="AA221" s="141" t="s">
        <v>182</v>
      </c>
      <c r="AB221" s="122">
        <v>0.68265894004430205</v>
      </c>
      <c r="AC221" s="122">
        <v>24.427782565087099</v>
      </c>
      <c r="AD221" s="122">
        <v>76.8455273411886</v>
      </c>
      <c r="AE221" s="122">
        <v>11.3589869780099</v>
      </c>
      <c r="AF221" s="122">
        <v>56.199661216179599</v>
      </c>
      <c r="AG221" s="122">
        <v>13.344916995361899</v>
      </c>
      <c r="AH221" s="122">
        <v>4.1083690584176997</v>
      </c>
      <c r="AI221" s="122">
        <v>11.949140493785199</v>
      </c>
      <c r="AJ221" s="122">
        <v>1.6284593419680899</v>
      </c>
      <c r="AK221" s="122">
        <v>9.0716423278156508</v>
      </c>
      <c r="AL221" s="122">
        <v>1.45169683168404</v>
      </c>
      <c r="AM221" s="122">
        <v>3.45135736445692</v>
      </c>
      <c r="AN221" s="122">
        <v>0.39019767896359397</v>
      </c>
      <c r="AO221" s="122">
        <v>2.2295173592246198</v>
      </c>
      <c r="AP221" s="122">
        <v>0.34017791503225298</v>
      </c>
      <c r="AQ221" s="122">
        <v>9.8701226628030607</v>
      </c>
      <c r="AR221" s="122">
        <v>0.64438720326926402</v>
      </c>
      <c r="AS221" s="122" t="s">
        <v>182</v>
      </c>
      <c r="AT221" s="122">
        <v>0.48512425145238702</v>
      </c>
      <c r="AU221" s="122">
        <v>0.13171576905016699</v>
      </c>
      <c r="AV221" s="109">
        <v>2321.88137853529</v>
      </c>
      <c r="AW221" s="109">
        <v>625.14657956537405</v>
      </c>
      <c r="AX221" s="109">
        <v>8147.3024345927497</v>
      </c>
      <c r="AY221" s="109">
        <v>1.9339738749801301</v>
      </c>
      <c r="AZ221" s="109">
        <v>413.33276346712699</v>
      </c>
      <c r="BA221" s="109">
        <v>9.7745912018929104</v>
      </c>
      <c r="BB221" s="109">
        <v>1.3758511302002101</v>
      </c>
      <c r="BC221" s="109">
        <v>30.471383738670301</v>
      </c>
      <c r="BD221" s="109">
        <v>1.7215614582525101</v>
      </c>
      <c r="BE221" s="109">
        <v>4.0027357552294696</v>
      </c>
      <c r="BF221" s="109">
        <v>0.81705967448929895</v>
      </c>
      <c r="BG221" s="109">
        <v>7.8325727786887303E-2</v>
      </c>
      <c r="BH221" s="109">
        <v>4.5436913361503297</v>
      </c>
      <c r="BI221" s="109">
        <v>0.99616096460861803</v>
      </c>
      <c r="BJ221" s="109">
        <v>8.2789512120071596</v>
      </c>
      <c r="BK221" s="109">
        <v>0.24393105232301401</v>
      </c>
      <c r="BL221" s="109">
        <v>1.7620251449941199E-2</v>
      </c>
      <c r="BM221" s="109">
        <v>0.25170096076401399</v>
      </c>
      <c r="BN221" s="109">
        <v>1.35245620522607</v>
      </c>
      <c r="BO221" s="109">
        <v>4.4904370239443399</v>
      </c>
      <c r="BP221" s="109">
        <v>0.45847682022479402</v>
      </c>
      <c r="BQ221" s="109">
        <v>3.2764199405790899</v>
      </c>
      <c r="BR221" s="109">
        <v>1.00546409102953</v>
      </c>
      <c r="BS221" s="109">
        <v>0.221803395317027</v>
      </c>
      <c r="BT221" s="109">
        <v>1.2407275328724301</v>
      </c>
      <c r="BU221" s="109">
        <v>0.147017136459583</v>
      </c>
      <c r="BV221" s="109">
        <v>0.64324712204567303</v>
      </c>
      <c r="BW221" s="109">
        <v>0.13201662993750801</v>
      </c>
      <c r="BX221" s="109">
        <v>0.26259633762969897</v>
      </c>
      <c r="BY221" s="109">
        <v>5.7199342788068097E-2</v>
      </c>
      <c r="BZ221" s="109">
        <v>0.33476440953119402</v>
      </c>
      <c r="CA221" s="109">
        <v>5.3683689814313297E-2</v>
      </c>
      <c r="CB221" s="109">
        <v>0.63181872191576305</v>
      </c>
      <c r="CC221" s="109">
        <v>0.10931357112737999</v>
      </c>
      <c r="CD221" s="109">
        <v>8.2187912936695098E-2</v>
      </c>
      <c r="CE221" s="109">
        <v>7.0896706320608502E-2</v>
      </c>
      <c r="CF221" s="109">
        <v>3.6430575751896899E-2</v>
      </c>
    </row>
    <row r="222" spans="1:84" x14ac:dyDescent="0.25">
      <c r="A222">
        <v>969</v>
      </c>
      <c r="B222">
        <v>220</v>
      </c>
      <c r="C222" s="120">
        <v>63671</v>
      </c>
      <c r="D222">
        <v>63671</v>
      </c>
      <c r="E222" t="s">
        <v>178</v>
      </c>
      <c r="F222" t="s">
        <v>54</v>
      </c>
      <c r="G222" t="s">
        <v>179</v>
      </c>
      <c r="H222" s="109">
        <v>69.8548833714963</v>
      </c>
      <c r="I222">
        <v>1</v>
      </c>
      <c r="J222" s="109">
        <v>7.6558795020373296</v>
      </c>
      <c r="K222" s="141">
        <v>68287.477292337193</v>
      </c>
      <c r="L222" s="141">
        <v>36654.320333383897</v>
      </c>
      <c r="M222" s="141">
        <v>198574.59465545599</v>
      </c>
      <c r="N222" s="141">
        <v>35.586522851450098</v>
      </c>
      <c r="O222" s="141">
        <v>20535.402259491901</v>
      </c>
      <c r="P222" s="141">
        <v>279.41977560755498</v>
      </c>
      <c r="Q222" s="141">
        <v>8.7375647909891292</v>
      </c>
      <c r="R222" s="141">
        <v>1303.59370753659</v>
      </c>
      <c r="S222" s="141">
        <v>26.9481716727717</v>
      </c>
      <c r="T222" s="141">
        <v>35.182425103280501</v>
      </c>
      <c r="U222" s="141">
        <v>18.818245596652599</v>
      </c>
      <c r="V222" s="141">
        <v>0.173830196126293</v>
      </c>
      <c r="W222" s="141">
        <v>319.24145673011202</v>
      </c>
      <c r="X222" s="141">
        <v>121.287635173875</v>
      </c>
      <c r="Y222" s="141">
        <v>576.25767532895395</v>
      </c>
      <c r="Z222" s="141">
        <v>14.1440924038492</v>
      </c>
      <c r="AA222" s="141" t="s">
        <v>182</v>
      </c>
      <c r="AB222" s="122">
        <v>2.5277925676447701</v>
      </c>
      <c r="AC222" s="122">
        <v>66.242905345234107</v>
      </c>
      <c r="AD222" s="122">
        <v>254.43120048951599</v>
      </c>
      <c r="AE222" s="122">
        <v>43.895932279464901</v>
      </c>
      <c r="AF222" s="122">
        <v>224.36862176906601</v>
      </c>
      <c r="AG222" s="122">
        <v>53.960590144875098</v>
      </c>
      <c r="AH222" s="122">
        <v>14.0552544557257</v>
      </c>
      <c r="AI222" s="122">
        <v>48.709224308547498</v>
      </c>
      <c r="AJ222" s="122">
        <v>6.2498119525238804</v>
      </c>
      <c r="AK222" s="122">
        <v>30.753066732494599</v>
      </c>
      <c r="AL222" s="122">
        <v>5.0020102793131498</v>
      </c>
      <c r="AM222" s="122">
        <v>11.8053908418732</v>
      </c>
      <c r="AN222" s="122">
        <v>1.11337453257721</v>
      </c>
      <c r="AO222" s="122">
        <v>6.92573250801893</v>
      </c>
      <c r="AP222" s="122">
        <v>0.71332118642250097</v>
      </c>
      <c r="AQ222" s="122">
        <v>21.1321210984031</v>
      </c>
      <c r="AR222" s="122">
        <v>2.7482326402228798</v>
      </c>
      <c r="AS222" s="122" t="s">
        <v>182</v>
      </c>
      <c r="AT222" s="122">
        <v>1.28311255412827</v>
      </c>
      <c r="AU222" s="122">
        <v>4.9210232617112402E-2</v>
      </c>
      <c r="AV222" s="109">
        <v>1691.5441489662701</v>
      </c>
      <c r="AW222" s="109">
        <v>1396.10003643748</v>
      </c>
      <c r="AX222" s="109">
        <v>5723.1262324693398</v>
      </c>
      <c r="AY222" s="109">
        <v>1.41091733345781</v>
      </c>
      <c r="AZ222" s="109">
        <v>856.15342755151596</v>
      </c>
      <c r="BA222" s="109">
        <v>8.6889366533911598</v>
      </c>
      <c r="BB222" s="109">
        <v>2.2632652053835698</v>
      </c>
      <c r="BC222" s="109">
        <v>46.293947893847097</v>
      </c>
      <c r="BD222" s="109">
        <v>1.52081543366414</v>
      </c>
      <c r="BE222" s="109">
        <v>3.2369444516469299</v>
      </c>
      <c r="BF222" s="109">
        <v>1.53456068261699</v>
      </c>
      <c r="BG222" s="109">
        <v>0.112075995739366</v>
      </c>
      <c r="BH222" s="109">
        <v>10.3022749034066</v>
      </c>
      <c r="BI222" s="109">
        <v>7.3036669677478896</v>
      </c>
      <c r="BJ222" s="109">
        <v>38.657923422508901</v>
      </c>
      <c r="BK222" s="109">
        <v>1.0933777399409601</v>
      </c>
      <c r="BL222" s="109">
        <v>1.8096479701070398E-2</v>
      </c>
      <c r="BM222" s="109">
        <v>1.33807829525485</v>
      </c>
      <c r="BN222" s="109">
        <v>3.556567885657</v>
      </c>
      <c r="BO222" s="109">
        <v>13.1594155785721</v>
      </c>
      <c r="BP222" s="109">
        <v>2.59124149324348</v>
      </c>
      <c r="BQ222" s="109">
        <v>12.5979172529878</v>
      </c>
      <c r="BR222" s="109">
        <v>3.4929182095582498</v>
      </c>
      <c r="BS222" s="109">
        <v>0.85262416474859903</v>
      </c>
      <c r="BT222" s="109">
        <v>3.26851780991126</v>
      </c>
      <c r="BU222" s="109">
        <v>0.46765314733101798</v>
      </c>
      <c r="BV222" s="109">
        <v>2.0893780876669199</v>
      </c>
      <c r="BW222" s="109">
        <v>0.357796214931489</v>
      </c>
      <c r="BX222" s="109">
        <v>0.94365953684764203</v>
      </c>
      <c r="BY222" s="109">
        <v>0.114945360215989</v>
      </c>
      <c r="BZ222" s="109">
        <v>0.76529151449625199</v>
      </c>
      <c r="CA222" s="109">
        <v>8.7930778315624306E-2</v>
      </c>
      <c r="CB222" s="109">
        <v>1.53264597692611</v>
      </c>
      <c r="CC222" s="109">
        <v>0.28325988969400101</v>
      </c>
      <c r="CD222" s="109">
        <v>0.101296985753613</v>
      </c>
      <c r="CE222" s="109">
        <v>0.121101175671242</v>
      </c>
      <c r="CF222" s="109">
        <v>2.7590379648819999E-2</v>
      </c>
    </row>
    <row r="223" spans="1:84" x14ac:dyDescent="0.25">
      <c r="A223">
        <v>970</v>
      </c>
      <c r="B223">
        <v>221</v>
      </c>
      <c r="C223" s="120">
        <v>63671</v>
      </c>
      <c r="D223">
        <v>63671</v>
      </c>
      <c r="E223" t="s">
        <v>183</v>
      </c>
      <c r="F223" t="s">
        <v>54</v>
      </c>
      <c r="G223" t="s">
        <v>179</v>
      </c>
      <c r="H223" s="109">
        <v>77.374838471362608</v>
      </c>
      <c r="I223">
        <v>5</v>
      </c>
      <c r="J223" s="109">
        <v>8.5840434586361507</v>
      </c>
      <c r="K223" s="141">
        <v>83259.278644613194</v>
      </c>
      <c r="L223" s="141">
        <v>25260.585895452899</v>
      </c>
      <c r="M223" s="141">
        <v>231826.26178008801</v>
      </c>
      <c r="N223" s="141">
        <v>99.770561503242305</v>
      </c>
      <c r="O223" s="141">
        <v>12367.162309953001</v>
      </c>
      <c r="P223" s="141">
        <v>238.91012372518401</v>
      </c>
      <c r="Q223" s="141">
        <v>696.821536497392</v>
      </c>
      <c r="R223" s="141">
        <v>891.76135411189796</v>
      </c>
      <c r="S223" s="141">
        <v>37.553804202934302</v>
      </c>
      <c r="T223" s="141">
        <v>142.120362685765</v>
      </c>
      <c r="U223" s="141">
        <v>11.4335127450891</v>
      </c>
      <c r="V223" s="141" t="s">
        <v>182</v>
      </c>
      <c r="W223" s="141">
        <v>146.42041534549799</v>
      </c>
      <c r="X223" s="141">
        <v>17.6505568322127</v>
      </c>
      <c r="Y223" s="141">
        <v>103.5527555219</v>
      </c>
      <c r="Z223" s="141">
        <v>0.64098963644720997</v>
      </c>
      <c r="AA223" s="141" t="s">
        <v>182</v>
      </c>
      <c r="AB223" s="122" t="s">
        <v>182</v>
      </c>
      <c r="AC223" s="122">
        <v>8.1596885842008309</v>
      </c>
      <c r="AD223" s="122">
        <v>27.802773184597299</v>
      </c>
      <c r="AE223" s="122">
        <v>4.6406215047975099</v>
      </c>
      <c r="AF223" s="122">
        <v>25.6161230508019</v>
      </c>
      <c r="AG223" s="122">
        <v>6.3697462361093899</v>
      </c>
      <c r="AH223" s="122">
        <v>2.1159270488915598</v>
      </c>
      <c r="AI223" s="122">
        <v>6.4339521245663098</v>
      </c>
      <c r="AJ223" s="122">
        <v>0.86345071560389597</v>
      </c>
      <c r="AK223" s="122">
        <v>4.4397346374233297</v>
      </c>
      <c r="AL223" s="122">
        <v>0.67750316310006997</v>
      </c>
      <c r="AM223" s="122">
        <v>1.68393260266908</v>
      </c>
      <c r="AN223" s="122">
        <v>0.203279776015762</v>
      </c>
      <c r="AO223" s="122">
        <v>0.92428406167883403</v>
      </c>
      <c r="AP223" s="122">
        <v>0.15264695045986201</v>
      </c>
      <c r="AQ223" s="122">
        <v>4.6476836036463798</v>
      </c>
      <c r="AR223" s="122">
        <v>0.127483767198108</v>
      </c>
      <c r="AS223" s="122" t="s">
        <v>182</v>
      </c>
      <c r="AT223" s="122">
        <v>8.5396575368511501E-2</v>
      </c>
      <c r="AU223" s="122" t="s">
        <v>182</v>
      </c>
      <c r="AV223" s="109">
        <v>1067.4529533152499</v>
      </c>
      <c r="AW223" s="109">
        <v>455.24401966235502</v>
      </c>
      <c r="AX223" s="109">
        <v>4904.4449842820804</v>
      </c>
      <c r="AY223" s="109">
        <v>1.84531287779117</v>
      </c>
      <c r="AZ223" s="109">
        <v>243.97224120208099</v>
      </c>
      <c r="BA223" s="109">
        <v>4.4730628048033001</v>
      </c>
      <c r="BB223" s="109">
        <v>26.2890901476413</v>
      </c>
      <c r="BC223" s="109">
        <v>14.222582065334199</v>
      </c>
      <c r="BD223" s="109">
        <v>1.3749772438018799</v>
      </c>
      <c r="BE223" s="109">
        <v>5.3954310158615604</v>
      </c>
      <c r="BF223" s="109">
        <v>0.59447802704224295</v>
      </c>
      <c r="BG223" s="109">
        <v>7.4203577191858494E-2</v>
      </c>
      <c r="BH223" s="109">
        <v>2.1322721580441502</v>
      </c>
      <c r="BI223" s="109">
        <v>0.439267484913407</v>
      </c>
      <c r="BJ223" s="109">
        <v>2.1322244092492002</v>
      </c>
      <c r="BK223" s="109">
        <v>6.7216732542971599E-2</v>
      </c>
      <c r="BL223" s="109">
        <v>1.17505139109008E-2</v>
      </c>
      <c r="BM223" s="109">
        <v>4.9390467804794599E-2</v>
      </c>
      <c r="BN223" s="109">
        <v>0.24157248506902401</v>
      </c>
      <c r="BO223" s="109">
        <v>0.55204977949716505</v>
      </c>
      <c r="BP223" s="109">
        <v>0.173819826157396</v>
      </c>
      <c r="BQ223" s="109">
        <v>0.87100674185178395</v>
      </c>
      <c r="BR223" s="109">
        <v>0.45720606061383001</v>
      </c>
      <c r="BS223" s="109">
        <v>0.15615586274819801</v>
      </c>
      <c r="BT223" s="109">
        <v>0.58721931200591104</v>
      </c>
      <c r="BU223" s="109">
        <v>7.2989150894545093E-2</v>
      </c>
      <c r="BV223" s="109">
        <v>0.31052740062763601</v>
      </c>
      <c r="BW223" s="109">
        <v>5.2967033038617703E-2</v>
      </c>
      <c r="BX223" s="109">
        <v>0.15595631514112401</v>
      </c>
      <c r="BY223" s="109">
        <v>3.1203107786262198E-2</v>
      </c>
      <c r="BZ223" s="109">
        <v>0.12616552591081701</v>
      </c>
      <c r="CA223" s="109">
        <v>2.8856210103709101E-2</v>
      </c>
      <c r="CB223" s="109">
        <v>0.28720781982162802</v>
      </c>
      <c r="CC223" s="109">
        <v>2.7057571142178102E-2</v>
      </c>
      <c r="CD223" s="109">
        <v>6.5657395980078095E-2</v>
      </c>
      <c r="CE223" s="109">
        <v>2.6670205790508401E-2</v>
      </c>
      <c r="CF223" s="109">
        <v>6.2682865866811096E-7</v>
      </c>
    </row>
    <row r="224" spans="1:84" x14ac:dyDescent="0.25">
      <c r="A224">
        <v>971</v>
      </c>
      <c r="B224">
        <v>222</v>
      </c>
      <c r="C224" s="120">
        <v>63671</v>
      </c>
      <c r="D224">
        <v>63671</v>
      </c>
      <c r="E224" t="s">
        <v>184</v>
      </c>
      <c r="F224" t="s">
        <v>54</v>
      </c>
      <c r="G224" t="s">
        <v>179</v>
      </c>
      <c r="H224" s="109">
        <v>72.116922037614927</v>
      </c>
      <c r="I224">
        <v>2</v>
      </c>
      <c r="J224" s="109">
        <v>14.2540228602504</v>
      </c>
      <c r="K224" s="141">
        <v>76470.339583497698</v>
      </c>
      <c r="L224" s="141">
        <v>34792.538229963</v>
      </c>
      <c r="M224" s="141">
        <v>219525.56475479799</v>
      </c>
      <c r="N224" s="141">
        <v>89.3389155729717</v>
      </c>
      <c r="O224" s="141">
        <v>19458.7584352009</v>
      </c>
      <c r="P224" s="141">
        <v>390.85225093147398</v>
      </c>
      <c r="Q224" s="141">
        <v>4.4929416045814499</v>
      </c>
      <c r="R224" s="141">
        <v>1109.0507487673101</v>
      </c>
      <c r="S224" s="141">
        <v>36.602760713367097</v>
      </c>
      <c r="T224" s="141">
        <v>72.080176724102202</v>
      </c>
      <c r="U224" s="141">
        <v>15.8481798138592</v>
      </c>
      <c r="V224" s="141">
        <v>0.57721618623662296</v>
      </c>
      <c r="W224" s="141">
        <v>200.74630429125301</v>
      </c>
      <c r="X224" s="141">
        <v>36.797870316067502</v>
      </c>
      <c r="Y224" s="141">
        <v>294.99018101519903</v>
      </c>
      <c r="Z224" s="141">
        <v>3.9580038426528001</v>
      </c>
      <c r="AA224" s="141" t="s">
        <v>182</v>
      </c>
      <c r="AB224" s="122">
        <v>8.1005459704603506</v>
      </c>
      <c r="AC224" s="122">
        <v>19.9131142763691</v>
      </c>
      <c r="AD224" s="122">
        <v>62.346663206140398</v>
      </c>
      <c r="AE224" s="122">
        <v>9.9556874259722399</v>
      </c>
      <c r="AF224" s="122">
        <v>48.694913083889404</v>
      </c>
      <c r="AG224" s="122">
        <v>14.385552034966</v>
      </c>
      <c r="AH224" s="122">
        <v>4.1463950842523598</v>
      </c>
      <c r="AI224" s="122">
        <v>13.347689122990699</v>
      </c>
      <c r="AJ224" s="122">
        <v>1.6068746677031001</v>
      </c>
      <c r="AK224" s="122">
        <v>8.0419958329029804</v>
      </c>
      <c r="AL224" s="122">
        <v>1.63269801669034</v>
      </c>
      <c r="AM224" s="122">
        <v>3.3100325504669499</v>
      </c>
      <c r="AN224" s="122">
        <v>0.43476432519533198</v>
      </c>
      <c r="AO224" s="122">
        <v>2.3145608851700601</v>
      </c>
      <c r="AP224" s="122">
        <v>0.33619398269584899</v>
      </c>
      <c r="AQ224" s="122">
        <v>11.366200608322099</v>
      </c>
      <c r="AR224" s="122">
        <v>0.59528578482012195</v>
      </c>
      <c r="AS224" s="122" t="s">
        <v>182</v>
      </c>
      <c r="AT224" s="122">
        <v>0.39636612856332698</v>
      </c>
      <c r="AU224" s="122">
        <v>6.5954363818112496E-2</v>
      </c>
      <c r="AV224" s="109">
        <v>3100.8830543725699</v>
      </c>
      <c r="AW224" s="109">
        <v>1440.2142917030301</v>
      </c>
      <c r="AX224" s="109">
        <v>5775.2095974099802</v>
      </c>
      <c r="AY224" s="109">
        <v>4.09505753570987</v>
      </c>
      <c r="AZ224" s="109">
        <v>738.45156970128301</v>
      </c>
      <c r="BA224" s="109">
        <v>21.375331717674801</v>
      </c>
      <c r="BB224" s="109">
        <v>3.1711339009352999</v>
      </c>
      <c r="BC224" s="109">
        <v>25.297098172214898</v>
      </c>
      <c r="BD224" s="109">
        <v>1.0861138175868801</v>
      </c>
      <c r="BE224" s="109">
        <v>6.5423209536404698</v>
      </c>
      <c r="BF224" s="109">
        <v>1.4587611298074901</v>
      </c>
      <c r="BG224" s="109">
        <v>0.20504449667747399</v>
      </c>
      <c r="BH224" s="109">
        <v>13.0927600860756</v>
      </c>
      <c r="BI224" s="109">
        <v>1.7889459098235601</v>
      </c>
      <c r="BJ224" s="109">
        <v>10.7130764787451</v>
      </c>
      <c r="BK224" s="109">
        <v>0.77859662986009004</v>
      </c>
      <c r="BL224" s="109">
        <v>2.4261428026111798E-2</v>
      </c>
      <c r="BM224" s="109">
        <v>3.2245670534354698</v>
      </c>
      <c r="BN224" s="109">
        <v>1.1051237317095399</v>
      </c>
      <c r="BO224" s="109">
        <v>2.9468846661277301</v>
      </c>
      <c r="BP224" s="109">
        <v>0.55675487149840597</v>
      </c>
      <c r="BQ224" s="109">
        <v>2.3542689496731399</v>
      </c>
      <c r="BR224" s="109">
        <v>1.2753451441152099</v>
      </c>
      <c r="BS224" s="109">
        <v>0.35339820503233998</v>
      </c>
      <c r="BT224" s="109">
        <v>1.16747191527988</v>
      </c>
      <c r="BU224" s="109">
        <v>0.14133638718222899</v>
      </c>
      <c r="BV224" s="109">
        <v>0.74184191810281896</v>
      </c>
      <c r="BW224" s="109">
        <v>0.211610118817981</v>
      </c>
      <c r="BX224" s="109">
        <v>0.349309498161195</v>
      </c>
      <c r="BY224" s="109">
        <v>7.4660371854723406E-2</v>
      </c>
      <c r="BZ224" s="109">
        <v>0.55782935822924296</v>
      </c>
      <c r="CA224" s="109">
        <v>6.0378549247674697E-2</v>
      </c>
      <c r="CB224" s="109">
        <v>0.80281574577558701</v>
      </c>
      <c r="CC224" s="109">
        <v>0.119918506910933</v>
      </c>
      <c r="CD224" s="109">
        <v>0.108452843120318</v>
      </c>
      <c r="CE224" s="109">
        <v>9.5531832406143005E-2</v>
      </c>
      <c r="CF224" s="109">
        <v>3.6987462704263098E-2</v>
      </c>
    </row>
    <row r="225" spans="1:84" x14ac:dyDescent="0.25">
      <c r="A225">
        <v>973</v>
      </c>
      <c r="B225">
        <v>223</v>
      </c>
      <c r="C225" s="120">
        <v>63671</v>
      </c>
      <c r="D225">
        <v>63671</v>
      </c>
      <c r="E225" t="s">
        <v>178</v>
      </c>
      <c r="F225" t="s">
        <v>54</v>
      </c>
      <c r="G225" t="s">
        <v>179</v>
      </c>
      <c r="H225" s="109">
        <v>78.323923029422346</v>
      </c>
      <c r="I225">
        <v>3</v>
      </c>
      <c r="J225" s="109">
        <v>17.3953581613012</v>
      </c>
      <c r="K225" s="141">
        <v>64580.4450309651</v>
      </c>
      <c r="L225" s="141">
        <v>35549.295451396101</v>
      </c>
      <c r="M225" s="141">
        <v>206053.26784466501</v>
      </c>
      <c r="N225" s="141">
        <v>78.176745762279296</v>
      </c>
      <c r="O225" s="141">
        <v>16997.8720662347</v>
      </c>
      <c r="P225" s="141">
        <v>293.72554975712001</v>
      </c>
      <c r="Q225" s="141">
        <v>679.78573241687002</v>
      </c>
      <c r="R225" s="141">
        <v>1595.4892352028301</v>
      </c>
      <c r="S225" s="141">
        <v>29.352023911855699</v>
      </c>
      <c r="T225" s="141">
        <v>55.310222452219598</v>
      </c>
      <c r="U225" s="141">
        <v>18.7707932172517</v>
      </c>
      <c r="V225" s="141" t="s">
        <v>182</v>
      </c>
      <c r="W225" s="141">
        <v>209.849446507165</v>
      </c>
      <c r="X225" s="141">
        <v>29.753553987776201</v>
      </c>
      <c r="Y225" s="141">
        <v>313.95539742807603</v>
      </c>
      <c r="Z225" s="141">
        <v>3.6456833416869099</v>
      </c>
      <c r="AA225" s="141" t="s">
        <v>182</v>
      </c>
      <c r="AB225" s="122">
        <v>0.889094215961863</v>
      </c>
      <c r="AC225" s="122">
        <v>22.946858226137799</v>
      </c>
      <c r="AD225" s="122">
        <v>66.682375438354498</v>
      </c>
      <c r="AE225" s="122">
        <v>9.9082685845887593</v>
      </c>
      <c r="AF225" s="122">
        <v>45.090149734367003</v>
      </c>
      <c r="AG225" s="122">
        <v>11.1367955331218</v>
      </c>
      <c r="AH225" s="122">
        <v>3.33989965927843</v>
      </c>
      <c r="AI225" s="122">
        <v>9.3473713259444597</v>
      </c>
      <c r="AJ225" s="122">
        <v>1.19288613747823</v>
      </c>
      <c r="AK225" s="122">
        <v>6.6917262372558204</v>
      </c>
      <c r="AL225" s="122">
        <v>1.21116625916486</v>
      </c>
      <c r="AM225" s="122">
        <v>2.9951711787958999</v>
      </c>
      <c r="AN225" s="122">
        <v>0.37575904502288698</v>
      </c>
      <c r="AO225" s="122">
        <v>2.2942729716775001</v>
      </c>
      <c r="AP225" s="122">
        <v>0.30947204671433598</v>
      </c>
      <c r="AQ225" s="122">
        <v>10.1551517489004</v>
      </c>
      <c r="AR225" s="122">
        <v>0.66808481943088804</v>
      </c>
      <c r="AS225" s="122" t="s">
        <v>182</v>
      </c>
      <c r="AT225" s="122">
        <v>0.36145697583498998</v>
      </c>
      <c r="AU225" s="122">
        <v>4.9147146007746598E-2</v>
      </c>
      <c r="AV225" s="109">
        <v>1728.4268532477299</v>
      </c>
      <c r="AW225" s="109">
        <v>908.24117230980698</v>
      </c>
      <c r="AX225" s="109">
        <v>8274.7954359247306</v>
      </c>
      <c r="AY225" s="109">
        <v>3.0164725159807602</v>
      </c>
      <c r="AZ225" s="109">
        <v>558.05212112706499</v>
      </c>
      <c r="BA225" s="109">
        <v>9.0951909104486308</v>
      </c>
      <c r="BB225" s="109">
        <v>27.842783797931599</v>
      </c>
      <c r="BC225" s="109">
        <v>60.7328211030703</v>
      </c>
      <c r="BD225" s="109">
        <v>1.65457592492207</v>
      </c>
      <c r="BE225" s="109">
        <v>3.62496476440118</v>
      </c>
      <c r="BF225" s="109">
        <v>1.3373448994066901</v>
      </c>
      <c r="BG225" s="109">
        <v>0.12972720978322999</v>
      </c>
      <c r="BH225" s="109">
        <v>9.0899217519797695</v>
      </c>
      <c r="BI225" s="109">
        <v>1.63949613050891</v>
      </c>
      <c r="BJ225" s="109">
        <v>15.864743672906201</v>
      </c>
      <c r="BK225" s="109">
        <v>0.28583266807772301</v>
      </c>
      <c r="BL225" s="109">
        <v>1.8171196546816201E-2</v>
      </c>
      <c r="BM225" s="109">
        <v>0.58117358316184298</v>
      </c>
      <c r="BN225" s="109">
        <v>1.3712589008967899</v>
      </c>
      <c r="BO225" s="109">
        <v>3.0331538122829498</v>
      </c>
      <c r="BP225" s="109">
        <v>0.50738287159774997</v>
      </c>
      <c r="BQ225" s="109">
        <v>2.2138617241972298</v>
      </c>
      <c r="BR225" s="109">
        <v>1.1791802535481499</v>
      </c>
      <c r="BS225" s="109">
        <v>0.22645935577561699</v>
      </c>
      <c r="BT225" s="109">
        <v>1.1465224380694501</v>
      </c>
      <c r="BU225" s="109">
        <v>0.13617909334304501</v>
      </c>
      <c r="BV225" s="109">
        <v>0.67600450256337397</v>
      </c>
      <c r="BW225" s="109">
        <v>0.102504409970673</v>
      </c>
      <c r="BX225" s="109">
        <v>0.30481627406185702</v>
      </c>
      <c r="BY225" s="109">
        <v>5.3694951820168001E-2</v>
      </c>
      <c r="BZ225" s="109">
        <v>0.30470311757623098</v>
      </c>
      <c r="CA225" s="109">
        <v>5.1971889788026401E-2</v>
      </c>
      <c r="CB225" s="109">
        <v>0.94252878107098703</v>
      </c>
      <c r="CC225" s="109">
        <v>7.5405673520888006E-2</v>
      </c>
      <c r="CD225" s="109">
        <v>0.119640399657619</v>
      </c>
      <c r="CE225" s="109">
        <v>8.0677107949529203E-2</v>
      </c>
      <c r="CF225" s="109">
        <v>2.4703556128152799E-2</v>
      </c>
    </row>
    <row r="226" spans="1:84" x14ac:dyDescent="0.25">
      <c r="A226">
        <v>974</v>
      </c>
      <c r="B226">
        <v>224</v>
      </c>
      <c r="C226" s="120">
        <v>63671</v>
      </c>
      <c r="D226">
        <v>63671</v>
      </c>
      <c r="E226" t="s">
        <v>183</v>
      </c>
      <c r="F226" t="s">
        <v>54</v>
      </c>
      <c r="G226" t="s">
        <v>179</v>
      </c>
      <c r="H226" s="109">
        <v>76.136883667705831</v>
      </c>
      <c r="I226">
        <v>5</v>
      </c>
      <c r="J226" s="109">
        <v>26.581455719178798</v>
      </c>
      <c r="K226" s="141">
        <v>69844.490850729198</v>
      </c>
      <c r="L226" s="141">
        <v>38272.279602048497</v>
      </c>
      <c r="M226" s="141">
        <v>223141.885485384</v>
      </c>
      <c r="N226" s="141">
        <v>87.432385189693093</v>
      </c>
      <c r="O226" s="141">
        <v>18242.381813653799</v>
      </c>
      <c r="P226" s="141">
        <v>313.05352353903697</v>
      </c>
      <c r="Q226" s="141">
        <v>851.32369671353604</v>
      </c>
      <c r="R226" s="141">
        <v>1465.5883330807701</v>
      </c>
      <c r="S226" s="141">
        <v>33.508515302334303</v>
      </c>
      <c r="T226" s="141">
        <v>85.377343748511805</v>
      </c>
      <c r="U226" s="141">
        <v>20.130215623716101</v>
      </c>
      <c r="V226" s="141" t="s">
        <v>182</v>
      </c>
      <c r="W226" s="141">
        <v>207.01978056089999</v>
      </c>
      <c r="X226" s="141">
        <v>31.728706265550301</v>
      </c>
      <c r="Y226" s="141">
        <v>334.97539939773901</v>
      </c>
      <c r="Z226" s="141">
        <v>3.6317521936199002</v>
      </c>
      <c r="AA226" s="141" t="s">
        <v>182</v>
      </c>
      <c r="AB226" s="122" t="s">
        <v>182</v>
      </c>
      <c r="AC226" s="122">
        <v>23.464030358297801</v>
      </c>
      <c r="AD226" s="122">
        <v>67.907127662645294</v>
      </c>
      <c r="AE226" s="122">
        <v>10.0325047125304</v>
      </c>
      <c r="AF226" s="122">
        <v>47.810431378028603</v>
      </c>
      <c r="AG226" s="122">
        <v>10.5573322096167</v>
      </c>
      <c r="AH226" s="122">
        <v>3.3793992721727699</v>
      </c>
      <c r="AI226" s="122">
        <v>10.0944839743575</v>
      </c>
      <c r="AJ226" s="122">
        <v>1.36322192136702</v>
      </c>
      <c r="AK226" s="122">
        <v>7.0426688810245901</v>
      </c>
      <c r="AL226" s="122">
        <v>1.2175227492376399</v>
      </c>
      <c r="AM226" s="122">
        <v>3.1230829223583099</v>
      </c>
      <c r="AN226" s="122">
        <v>0.38057032678414798</v>
      </c>
      <c r="AO226" s="122">
        <v>2.2825332676691499</v>
      </c>
      <c r="AP226" s="122">
        <v>0.36837049696345697</v>
      </c>
      <c r="AQ226" s="122">
        <v>11.858583650893101</v>
      </c>
      <c r="AR226" s="122">
        <v>0.63189554827732097</v>
      </c>
      <c r="AS226" s="122" t="s">
        <v>182</v>
      </c>
      <c r="AT226" s="122">
        <v>0.34323191976318301</v>
      </c>
      <c r="AU226" s="122">
        <v>1.0444148015531901E-2</v>
      </c>
      <c r="AV226" s="109">
        <v>718.84633823022295</v>
      </c>
      <c r="AW226" s="109">
        <v>351.18874432147101</v>
      </c>
      <c r="AX226" s="109">
        <v>4279.3636199482999</v>
      </c>
      <c r="AY226" s="109">
        <v>1.6013018653609801</v>
      </c>
      <c r="AZ226" s="109">
        <v>220.395705175346</v>
      </c>
      <c r="BA226" s="109">
        <v>4.3008572415384503</v>
      </c>
      <c r="BB226" s="109">
        <v>44.5318239336275</v>
      </c>
      <c r="BC226" s="109">
        <v>34.462368866163899</v>
      </c>
      <c r="BD226" s="109">
        <v>1.3958786752886201</v>
      </c>
      <c r="BE226" s="109">
        <v>4.67639185522094</v>
      </c>
      <c r="BF226" s="109">
        <v>0.90400542364937597</v>
      </c>
      <c r="BG226" s="109">
        <v>8.9352242720601396E-2</v>
      </c>
      <c r="BH226" s="109">
        <v>3.1782751141281902</v>
      </c>
      <c r="BI226" s="109">
        <v>0.76884399025841099</v>
      </c>
      <c r="BJ226" s="109">
        <v>8.2105394564143008</v>
      </c>
      <c r="BK226" s="109">
        <v>0.21678791087590901</v>
      </c>
      <c r="BL226" s="109">
        <v>2.2478537004799602E-2</v>
      </c>
      <c r="BM226" s="109">
        <v>7.2916918800434494E-2</v>
      </c>
      <c r="BN226" s="109">
        <v>0.60047152400997705</v>
      </c>
      <c r="BO226" s="109">
        <v>1.5209587580828099</v>
      </c>
      <c r="BP226" s="109">
        <v>0.30943311180709898</v>
      </c>
      <c r="BQ226" s="109">
        <v>1.3246834677462</v>
      </c>
      <c r="BR226" s="109">
        <v>0.65609121170337203</v>
      </c>
      <c r="BS226" s="109">
        <v>0.209834886527313</v>
      </c>
      <c r="BT226" s="109">
        <v>0.63129767864434505</v>
      </c>
      <c r="BU226" s="109">
        <v>0.113831045171851</v>
      </c>
      <c r="BV226" s="109">
        <v>0.41832081673830701</v>
      </c>
      <c r="BW226" s="109">
        <v>7.6814537503196306E-2</v>
      </c>
      <c r="BX226" s="109">
        <v>0.222896303645824</v>
      </c>
      <c r="BY226" s="109">
        <v>4.7648181303186897E-2</v>
      </c>
      <c r="BZ226" s="109">
        <v>0.27402802670738002</v>
      </c>
      <c r="CA226" s="109">
        <v>4.6172169005999998E-2</v>
      </c>
      <c r="CB226" s="109">
        <v>0.49387486723254498</v>
      </c>
      <c r="CC226" s="109">
        <v>6.0439978087780399E-2</v>
      </c>
      <c r="CD226" s="109">
        <v>8.6000630788270097E-2</v>
      </c>
      <c r="CE226" s="109">
        <v>5.9682665828633401E-2</v>
      </c>
      <c r="CF226" s="109">
        <v>8.8985279780206695E-3</v>
      </c>
    </row>
    <row r="227" spans="1:84" x14ac:dyDescent="0.25">
      <c r="A227">
        <v>975</v>
      </c>
      <c r="B227">
        <v>225</v>
      </c>
      <c r="C227" s="120">
        <v>63671</v>
      </c>
      <c r="D227">
        <v>63671</v>
      </c>
      <c r="E227" t="s">
        <v>184</v>
      </c>
      <c r="F227" t="s">
        <v>54</v>
      </c>
      <c r="G227" t="s">
        <v>179</v>
      </c>
      <c r="H227" s="109">
        <v>76.450770895213353</v>
      </c>
      <c r="I227">
        <v>5</v>
      </c>
      <c r="J227" s="109">
        <v>13.3086033567652</v>
      </c>
      <c r="K227" s="141">
        <v>74640.716394469899</v>
      </c>
      <c r="L227" s="141">
        <v>28196.845328899501</v>
      </c>
      <c r="M227" s="141">
        <v>212705.785905536</v>
      </c>
      <c r="N227" s="141">
        <v>125.84926799233401</v>
      </c>
      <c r="O227" s="141">
        <v>17151.908161926101</v>
      </c>
      <c r="P227" s="141">
        <v>315.55646167920099</v>
      </c>
      <c r="Q227" s="141">
        <v>25.508143603873599</v>
      </c>
      <c r="R227" s="141">
        <v>1088.62909261338</v>
      </c>
      <c r="S227" s="141">
        <v>37.853170333088997</v>
      </c>
      <c r="T227" s="141">
        <v>77.368221434002194</v>
      </c>
      <c r="U227" s="141">
        <v>13.087523100639</v>
      </c>
      <c r="V227" s="141" t="s">
        <v>182</v>
      </c>
      <c r="W227" s="141">
        <v>147.821575953257</v>
      </c>
      <c r="X227" s="141">
        <v>33.990819525791899</v>
      </c>
      <c r="Y227" s="141">
        <v>251.673024338896</v>
      </c>
      <c r="Z227" s="141">
        <v>2.0864312227291899</v>
      </c>
      <c r="AA227" s="141" t="s">
        <v>182</v>
      </c>
      <c r="AB227" s="122">
        <v>1.4859986200959501</v>
      </c>
      <c r="AC227" s="122">
        <v>14.599932837781401</v>
      </c>
      <c r="AD227" s="122">
        <v>52.413154875429598</v>
      </c>
      <c r="AE227" s="122">
        <v>8.4259880781055791</v>
      </c>
      <c r="AF227" s="122">
        <v>46.4655120415581</v>
      </c>
      <c r="AG227" s="122">
        <v>11.2147502767647</v>
      </c>
      <c r="AH227" s="122">
        <v>4.0797712425719199</v>
      </c>
      <c r="AI227" s="122">
        <v>11.6348217631223</v>
      </c>
      <c r="AJ227" s="122">
        <v>1.83006620323296</v>
      </c>
      <c r="AK227" s="122">
        <v>8.2731957734470196</v>
      </c>
      <c r="AL227" s="122">
        <v>1.21578039897781</v>
      </c>
      <c r="AM227" s="122">
        <v>3.4319783834545299</v>
      </c>
      <c r="AN227" s="122">
        <v>0.40992400738490598</v>
      </c>
      <c r="AO227" s="122">
        <v>2.8204866209635502</v>
      </c>
      <c r="AP227" s="122">
        <v>0.28650689715355698</v>
      </c>
      <c r="AQ227" s="122">
        <v>10.863115767510999</v>
      </c>
      <c r="AR227" s="122">
        <v>0.41121602594755902</v>
      </c>
      <c r="AS227" s="122" t="s">
        <v>182</v>
      </c>
      <c r="AT227" s="122">
        <v>0.23823284884665499</v>
      </c>
      <c r="AU227" s="122">
        <v>3.2323599767617402E-2</v>
      </c>
      <c r="AV227" s="109">
        <v>7009.5462559106099</v>
      </c>
      <c r="AW227" s="109">
        <v>2050.4947208342501</v>
      </c>
      <c r="AX227" s="109">
        <v>15324.2087063254</v>
      </c>
      <c r="AY227" s="109">
        <v>11.1219200882454</v>
      </c>
      <c r="AZ227" s="109">
        <v>1744.3578866984001</v>
      </c>
      <c r="BA227" s="109">
        <v>38.366771963697502</v>
      </c>
      <c r="BB227" s="109">
        <v>6.2504440484820503</v>
      </c>
      <c r="BC227" s="109">
        <v>68.641537821909594</v>
      </c>
      <c r="BD227" s="109">
        <v>4.5295029536687403</v>
      </c>
      <c r="BE227" s="109">
        <v>8.8681495759132698</v>
      </c>
      <c r="BF227" s="109">
        <v>1.6184129664240401</v>
      </c>
      <c r="BG227" s="109">
        <v>0.271849840564789</v>
      </c>
      <c r="BH227" s="109">
        <v>12.8658061405718</v>
      </c>
      <c r="BI227" s="109">
        <v>2.8349001610398799</v>
      </c>
      <c r="BJ227" s="109">
        <v>21.850696934190999</v>
      </c>
      <c r="BK227" s="109">
        <v>0.535153603873322</v>
      </c>
      <c r="BL227" s="109">
        <v>2.85472348903286E-2</v>
      </c>
      <c r="BM227" s="109">
        <v>1.4438243617597599</v>
      </c>
      <c r="BN227" s="109">
        <v>0.84190291221632696</v>
      </c>
      <c r="BO227" s="109">
        <v>4.6961251037655396</v>
      </c>
      <c r="BP227" s="109">
        <v>0.69984562165776498</v>
      </c>
      <c r="BQ227" s="109">
        <v>3.6985051051991298</v>
      </c>
      <c r="BR227" s="109">
        <v>1.99460289544408</v>
      </c>
      <c r="BS227" s="109">
        <v>0.49828006814525899</v>
      </c>
      <c r="BT227" s="109">
        <v>2.1756813771428698</v>
      </c>
      <c r="BU227" s="109">
        <v>0.196642291036001</v>
      </c>
      <c r="BV227" s="109">
        <v>0.97936083680494501</v>
      </c>
      <c r="BW227" s="109">
        <v>0.17964442439452799</v>
      </c>
      <c r="BX227" s="109">
        <v>0.38615938047534099</v>
      </c>
      <c r="BY227" s="109">
        <v>0.10083662161243701</v>
      </c>
      <c r="BZ227" s="109">
        <v>0.76832461166203203</v>
      </c>
      <c r="CA227" s="109">
        <v>7.6646887658895005E-2</v>
      </c>
      <c r="CB227" s="109">
        <v>1.1071809578851599</v>
      </c>
      <c r="CC227" s="109">
        <v>9.4550954484967406E-2</v>
      </c>
      <c r="CD227" s="109">
        <v>0.10419987619639499</v>
      </c>
      <c r="CE227" s="109">
        <v>8.4242853874514703E-2</v>
      </c>
      <c r="CF227" s="109">
        <v>2.7160946985989701E-2</v>
      </c>
    </row>
    <row r="228" spans="1:84" x14ac:dyDescent="0.25">
      <c r="A228">
        <v>976</v>
      </c>
      <c r="B228">
        <v>226</v>
      </c>
      <c r="C228" s="120">
        <v>63671</v>
      </c>
      <c r="D228">
        <v>63671</v>
      </c>
      <c r="E228" t="s">
        <v>184</v>
      </c>
      <c r="F228" t="s">
        <v>54</v>
      </c>
      <c r="G228" t="s">
        <v>179</v>
      </c>
      <c r="H228" s="109">
        <v>77.335880585894415</v>
      </c>
      <c r="I228">
        <v>5</v>
      </c>
      <c r="J228" s="109">
        <v>18.7592973323918</v>
      </c>
      <c r="K228" s="141">
        <v>73231.924332426803</v>
      </c>
      <c r="L228" s="141">
        <v>36651.688424295899</v>
      </c>
      <c r="M228" s="141">
        <v>211251.08131544199</v>
      </c>
      <c r="N228" s="141">
        <v>107.671038729065</v>
      </c>
      <c r="O228" s="141">
        <v>21013.992995680299</v>
      </c>
      <c r="P228" s="141">
        <v>371.76977416031298</v>
      </c>
      <c r="Q228" s="141">
        <v>569.91607210069799</v>
      </c>
      <c r="R228" s="141">
        <v>1041.1642208626999</v>
      </c>
      <c r="S228" s="141">
        <v>39.986769097030297</v>
      </c>
      <c r="T228" s="141">
        <v>123.32551694956101</v>
      </c>
      <c r="U228" s="141">
        <v>17.467418425314602</v>
      </c>
      <c r="V228" s="141" t="s">
        <v>182</v>
      </c>
      <c r="W228" s="141">
        <v>166.22380614304501</v>
      </c>
      <c r="X228" s="141">
        <v>26.176027876190901</v>
      </c>
      <c r="Y228" s="141">
        <v>199.864849853594</v>
      </c>
      <c r="Z228" s="141">
        <v>7.5540914665367103</v>
      </c>
      <c r="AA228" s="141" t="s">
        <v>182</v>
      </c>
      <c r="AB228" s="122">
        <v>0.46263501662432699</v>
      </c>
      <c r="AC228" s="122">
        <v>14.1383641887679</v>
      </c>
      <c r="AD228" s="122">
        <v>46.490952624314303</v>
      </c>
      <c r="AE228" s="122">
        <v>7.6322061732865798</v>
      </c>
      <c r="AF228" s="122">
        <v>39.656715081789201</v>
      </c>
      <c r="AG228" s="122">
        <v>10.118317291756901</v>
      </c>
      <c r="AH228" s="122">
        <v>3.22652275771161</v>
      </c>
      <c r="AI228" s="122">
        <v>9.6418217347600699</v>
      </c>
      <c r="AJ228" s="122">
        <v>1.2446789848586901</v>
      </c>
      <c r="AK228" s="122">
        <v>6.76310304506055</v>
      </c>
      <c r="AL228" s="122">
        <v>1.07320071331462</v>
      </c>
      <c r="AM228" s="122">
        <v>2.5863874083938398</v>
      </c>
      <c r="AN228" s="122">
        <v>0.26105538253660898</v>
      </c>
      <c r="AO228" s="122">
        <v>1.80444208521648</v>
      </c>
      <c r="AP228" s="122">
        <v>0.20094009687845299</v>
      </c>
      <c r="AQ228" s="122">
        <v>8.3806116412999998</v>
      </c>
      <c r="AR228" s="122">
        <v>0.63476982206775201</v>
      </c>
      <c r="AS228" s="122" t="s">
        <v>182</v>
      </c>
      <c r="AT228" s="122">
        <v>0.29063248503862998</v>
      </c>
      <c r="AU228" s="122">
        <v>4.8160030486673201E-2</v>
      </c>
      <c r="AV228" s="109">
        <v>1311.2917584966301</v>
      </c>
      <c r="AW228" s="109">
        <v>922.06774051364505</v>
      </c>
      <c r="AX228" s="109">
        <v>4558.9248884729996</v>
      </c>
      <c r="AY228" s="109">
        <v>2.51400570818969</v>
      </c>
      <c r="AZ228" s="109">
        <v>827.44710681159302</v>
      </c>
      <c r="BA228" s="109">
        <v>21.293535151310099</v>
      </c>
      <c r="BB228" s="109">
        <v>17.023094061595</v>
      </c>
      <c r="BC228" s="109">
        <v>60.614507898892398</v>
      </c>
      <c r="BD228" s="109">
        <v>2.0000593319401601</v>
      </c>
      <c r="BE228" s="109">
        <v>5.9748839801234599</v>
      </c>
      <c r="BF228" s="109">
        <v>0.96857551367321004</v>
      </c>
      <c r="BG228" s="109">
        <v>9.7396534000343093E-2</v>
      </c>
      <c r="BH228" s="109">
        <v>3.3337158345766</v>
      </c>
      <c r="BI228" s="109">
        <v>1.07158647451175</v>
      </c>
      <c r="BJ228" s="109">
        <v>11.000195745869</v>
      </c>
      <c r="BK228" s="109">
        <v>1.3789582577917401</v>
      </c>
      <c r="BL228" s="109">
        <v>1.7411220047670099E-2</v>
      </c>
      <c r="BM228" s="109">
        <v>0.18529368487511</v>
      </c>
      <c r="BN228" s="109">
        <v>0.659486063868582</v>
      </c>
      <c r="BO228" s="109">
        <v>2.13674964140443</v>
      </c>
      <c r="BP228" s="109">
        <v>0.37345887534897598</v>
      </c>
      <c r="BQ228" s="109">
        <v>2.3631923310651799</v>
      </c>
      <c r="BR228" s="109">
        <v>0.71473074284486804</v>
      </c>
      <c r="BS228" s="109">
        <v>0.276013881407001</v>
      </c>
      <c r="BT228" s="109">
        <v>0.80803014350166502</v>
      </c>
      <c r="BU228" s="109">
        <v>0.105232882725577</v>
      </c>
      <c r="BV228" s="109">
        <v>0.51319011336091502</v>
      </c>
      <c r="BW228" s="109">
        <v>9.5019745180550702E-2</v>
      </c>
      <c r="BX228" s="109">
        <v>0.23865418948186701</v>
      </c>
      <c r="BY228" s="109">
        <v>4.12711930707058E-2</v>
      </c>
      <c r="BZ228" s="109">
        <v>0.29538064484924098</v>
      </c>
      <c r="CA228" s="109">
        <v>3.5957717467417001E-2</v>
      </c>
      <c r="CB228" s="109">
        <v>0.560159818386883</v>
      </c>
      <c r="CC228" s="109">
        <v>9.7540669577848294E-2</v>
      </c>
      <c r="CD228" s="109">
        <v>0.101113553403642</v>
      </c>
      <c r="CE228" s="109">
        <v>6.1382118397187803E-2</v>
      </c>
      <c r="CF228" s="109">
        <v>2.1966208851311501E-2</v>
      </c>
    </row>
    <row r="229" spans="1:84" x14ac:dyDescent="0.25">
      <c r="A229">
        <v>978</v>
      </c>
      <c r="B229">
        <v>227</v>
      </c>
      <c r="C229" s="120">
        <v>63671</v>
      </c>
      <c r="D229">
        <v>63671</v>
      </c>
      <c r="E229" t="s">
        <v>185</v>
      </c>
      <c r="F229" t="s">
        <v>54</v>
      </c>
      <c r="G229" t="s">
        <v>179</v>
      </c>
      <c r="H229" s="109">
        <v>71.464356326092229</v>
      </c>
      <c r="I229">
        <v>5</v>
      </c>
      <c r="J229" s="109">
        <v>13.4830570745538</v>
      </c>
      <c r="K229" s="141">
        <v>77573.548017769106</v>
      </c>
      <c r="L229" s="141">
        <v>34065.396980641097</v>
      </c>
      <c r="M229" s="141">
        <v>215000.93376207899</v>
      </c>
      <c r="N229" s="141">
        <v>112.93949102988999</v>
      </c>
      <c r="O229" s="141">
        <v>18117.2347662055</v>
      </c>
      <c r="P229" s="141">
        <v>295.48800494363201</v>
      </c>
      <c r="Q229" s="141">
        <v>418.65856281105698</v>
      </c>
      <c r="R229" s="141">
        <v>994.65416000424898</v>
      </c>
      <c r="S229" s="141">
        <v>36.241503315276901</v>
      </c>
      <c r="T229" s="141">
        <v>113.105649647506</v>
      </c>
      <c r="U229" s="141">
        <v>14.731284981233101</v>
      </c>
      <c r="V229" s="141">
        <v>0.28180408308019</v>
      </c>
      <c r="W229" s="141">
        <v>166.55000492778501</v>
      </c>
      <c r="X229" s="141">
        <v>28.850475359911101</v>
      </c>
      <c r="Y229" s="141">
        <v>220.03657233436201</v>
      </c>
      <c r="Z229" s="141">
        <v>2.4230116188441602</v>
      </c>
      <c r="AA229" s="141" t="s">
        <v>182</v>
      </c>
      <c r="AB229" s="122">
        <v>2.6030966143396799</v>
      </c>
      <c r="AC229" s="122">
        <v>13.5259156250233</v>
      </c>
      <c r="AD229" s="122">
        <v>45.795159755720398</v>
      </c>
      <c r="AE229" s="122">
        <v>7.4886357454267403</v>
      </c>
      <c r="AF229" s="122">
        <v>40.169238599017099</v>
      </c>
      <c r="AG229" s="122">
        <v>11.007587264084799</v>
      </c>
      <c r="AH229" s="122">
        <v>3.5025428917344299</v>
      </c>
      <c r="AI229" s="122">
        <v>10.0806757357739</v>
      </c>
      <c r="AJ229" s="122">
        <v>1.2828668282095299</v>
      </c>
      <c r="AK229" s="122">
        <v>7.3216310471053898</v>
      </c>
      <c r="AL229" s="122">
        <v>1.2699755214666699</v>
      </c>
      <c r="AM229" s="122">
        <v>2.8997202686535699</v>
      </c>
      <c r="AN229" s="122">
        <v>0.368132699385533</v>
      </c>
      <c r="AO229" s="122">
        <v>1.9187459015347199</v>
      </c>
      <c r="AP229" s="122">
        <v>0.38817425681440798</v>
      </c>
      <c r="AQ229" s="122">
        <v>9.1400000854602208</v>
      </c>
      <c r="AR229" s="122">
        <v>0.524044084566753</v>
      </c>
      <c r="AS229" s="122" t="s">
        <v>182</v>
      </c>
      <c r="AT229" s="122">
        <v>0.24553533916662501</v>
      </c>
      <c r="AU229" s="122">
        <v>2.5219565651539901E-2</v>
      </c>
      <c r="AV229" s="109">
        <v>2529.8230761585501</v>
      </c>
      <c r="AW229" s="109">
        <v>1524.59904866283</v>
      </c>
      <c r="AX229" s="109">
        <v>5771.7935977504303</v>
      </c>
      <c r="AY229" s="109">
        <v>3.5495111779535602</v>
      </c>
      <c r="AZ229" s="109">
        <v>710.19231353552595</v>
      </c>
      <c r="BA229" s="109">
        <v>6.8309408983736599</v>
      </c>
      <c r="BB229" s="109">
        <v>27.4552979074737</v>
      </c>
      <c r="BC229" s="109">
        <v>34.369662396909099</v>
      </c>
      <c r="BD229" s="109">
        <v>2.1451435728344501</v>
      </c>
      <c r="BE229" s="109">
        <v>6.8483299271567404</v>
      </c>
      <c r="BF229" s="109">
        <v>1.15250313495898</v>
      </c>
      <c r="BG229" s="109">
        <v>0.177835857235983</v>
      </c>
      <c r="BH229" s="109">
        <v>10.437915248634001</v>
      </c>
      <c r="BI229" s="109">
        <v>1.3189654280859699</v>
      </c>
      <c r="BJ229" s="109">
        <v>11.145624616814001</v>
      </c>
      <c r="BK229" s="109">
        <v>0.42984953789624297</v>
      </c>
      <c r="BL229" s="109">
        <v>1.72986885228242E-2</v>
      </c>
      <c r="BM229" s="109">
        <v>3.65465231566042</v>
      </c>
      <c r="BN229" s="109">
        <v>0.82765826908592599</v>
      </c>
      <c r="BO229" s="109">
        <v>2.3208719751245499</v>
      </c>
      <c r="BP229" s="109">
        <v>0.47811897308871398</v>
      </c>
      <c r="BQ229" s="109">
        <v>2.3326098750054198</v>
      </c>
      <c r="BR229" s="109">
        <v>0.71259760686666196</v>
      </c>
      <c r="BS229" s="109">
        <v>0.33617935729008402</v>
      </c>
      <c r="BT229" s="109">
        <v>1.19242524202261</v>
      </c>
      <c r="BU229" s="109">
        <v>0.137257836342109</v>
      </c>
      <c r="BV229" s="109">
        <v>0.62731730747884396</v>
      </c>
      <c r="BW229" s="109">
        <v>0.15611974536538001</v>
      </c>
      <c r="BX229" s="109">
        <v>0.36940176050617701</v>
      </c>
      <c r="BY229" s="109">
        <v>7.3117465755281899E-2</v>
      </c>
      <c r="BZ229" s="109">
        <v>0.45054405593746699</v>
      </c>
      <c r="CA229" s="109">
        <v>7.8624475772525806E-2</v>
      </c>
      <c r="CB229" s="109">
        <v>0.830377224347842</v>
      </c>
      <c r="CC229" s="109">
        <v>0.118825007124727</v>
      </c>
      <c r="CD229" s="109">
        <v>0.104994882691965</v>
      </c>
      <c r="CE229" s="109">
        <v>8.7464639007798203E-2</v>
      </c>
      <c r="CF229" s="109">
        <v>2.38407109603762E-2</v>
      </c>
    </row>
    <row r="230" spans="1:84" x14ac:dyDescent="0.25">
      <c r="A230">
        <v>980</v>
      </c>
      <c r="B230">
        <v>228</v>
      </c>
      <c r="C230" s="120">
        <v>63671</v>
      </c>
      <c r="D230">
        <v>63671</v>
      </c>
      <c r="E230" t="s">
        <v>178</v>
      </c>
      <c r="F230" t="s">
        <v>54</v>
      </c>
      <c r="G230" t="s">
        <v>179</v>
      </c>
      <c r="H230" s="109">
        <v>75.051058892257757</v>
      </c>
      <c r="I230">
        <v>5</v>
      </c>
      <c r="J230" s="109">
        <v>15.8726261194688</v>
      </c>
      <c r="K230" s="141">
        <v>72505.649375000197</v>
      </c>
      <c r="L230" s="141">
        <v>39958.870250505002</v>
      </c>
      <c r="M230" s="141">
        <v>216278.94041453599</v>
      </c>
      <c r="N230" s="141">
        <v>114.814878838083</v>
      </c>
      <c r="O230" s="141">
        <v>20458.4909961515</v>
      </c>
      <c r="P230" s="141">
        <v>330.27965747164001</v>
      </c>
      <c r="Q230" s="141">
        <v>1480.0285435460401</v>
      </c>
      <c r="R230" s="141">
        <v>889.01514532629506</v>
      </c>
      <c r="S230" s="141">
        <v>35.734303881733702</v>
      </c>
      <c r="T230" s="141">
        <v>141.23999690228999</v>
      </c>
      <c r="U230" s="141">
        <v>18.596724021854801</v>
      </c>
      <c r="V230" s="141" t="s">
        <v>182</v>
      </c>
      <c r="W230" s="141">
        <v>161.908023152053</v>
      </c>
      <c r="X230" s="141">
        <v>29.774168771548599</v>
      </c>
      <c r="Y230" s="141">
        <v>241.60038744015199</v>
      </c>
      <c r="Z230" s="141">
        <v>3.77138532388985</v>
      </c>
      <c r="AA230" s="141" t="s">
        <v>182</v>
      </c>
      <c r="AB230" s="122">
        <v>0.201510881268637</v>
      </c>
      <c r="AC230" s="122">
        <v>17.746567115524901</v>
      </c>
      <c r="AD230" s="122">
        <v>55.297747591663899</v>
      </c>
      <c r="AE230" s="122">
        <v>9.0089262660227192</v>
      </c>
      <c r="AF230" s="122">
        <v>45.425371408422002</v>
      </c>
      <c r="AG230" s="122">
        <v>11.388178537317801</v>
      </c>
      <c r="AH230" s="122">
        <v>3.4386016902449801</v>
      </c>
      <c r="AI230" s="122">
        <v>10.829263094439501</v>
      </c>
      <c r="AJ230" s="122">
        <v>1.3799825761672</v>
      </c>
      <c r="AK230" s="122">
        <v>7.1128638419356101</v>
      </c>
      <c r="AL230" s="122">
        <v>1.26220357915321</v>
      </c>
      <c r="AM230" s="122">
        <v>2.9490240759359998</v>
      </c>
      <c r="AN230" s="122">
        <v>0.32309280530093298</v>
      </c>
      <c r="AO230" s="122">
        <v>2.0037621215370001</v>
      </c>
      <c r="AP230" s="122">
        <v>0.25569482031169</v>
      </c>
      <c r="AQ230" s="122">
        <v>9.7622656108809505</v>
      </c>
      <c r="AR230" s="122">
        <v>0.83806547363547501</v>
      </c>
      <c r="AS230" s="122">
        <v>0.19549142530826299</v>
      </c>
      <c r="AT230" s="122">
        <v>0.39537698230895002</v>
      </c>
      <c r="AU230" s="122">
        <v>2.4568913715359499E-2</v>
      </c>
      <c r="AV230" s="109">
        <v>835.47319362371604</v>
      </c>
      <c r="AW230" s="109">
        <v>533.32123384039801</v>
      </c>
      <c r="AX230" s="109">
        <v>4580.9563081406304</v>
      </c>
      <c r="AY230" s="109">
        <v>2.0010291875841202</v>
      </c>
      <c r="AZ230" s="109">
        <v>227.18692700968199</v>
      </c>
      <c r="BA230" s="109">
        <v>5.0617846584089996</v>
      </c>
      <c r="BB230" s="109">
        <v>33.621360425146797</v>
      </c>
      <c r="BC230" s="109">
        <v>18.5334833859011</v>
      </c>
      <c r="BD230" s="109">
        <v>1.28416201265102</v>
      </c>
      <c r="BE230" s="109">
        <v>5.7799062705014004</v>
      </c>
      <c r="BF230" s="109">
        <v>0.82324024059039402</v>
      </c>
      <c r="BG230" s="109">
        <v>7.0289520666115102E-2</v>
      </c>
      <c r="BH230" s="109">
        <v>2.0059994066215499</v>
      </c>
      <c r="BI230" s="109">
        <v>0.75377934285397297</v>
      </c>
      <c r="BJ230" s="109">
        <v>5.7620116415473204</v>
      </c>
      <c r="BK230" s="109">
        <v>0.30463639197694198</v>
      </c>
      <c r="BL230" s="109">
        <v>1.4032325428872301E-2</v>
      </c>
      <c r="BM230" s="109">
        <v>0.1013516685393</v>
      </c>
      <c r="BN230" s="109">
        <v>0.54416333483750301</v>
      </c>
      <c r="BO230" s="109">
        <v>1.3210980528929199</v>
      </c>
      <c r="BP230" s="109">
        <v>0.30749108623523602</v>
      </c>
      <c r="BQ230" s="109">
        <v>1.42768586296113</v>
      </c>
      <c r="BR230" s="109">
        <v>0.63038725795634598</v>
      </c>
      <c r="BS230" s="109">
        <v>0.181044183978497</v>
      </c>
      <c r="BT230" s="109">
        <v>0.71283640216980504</v>
      </c>
      <c r="BU230" s="109">
        <v>8.3907512267629894E-2</v>
      </c>
      <c r="BV230" s="109">
        <v>0.42660515442125302</v>
      </c>
      <c r="BW230" s="109">
        <v>8.4369963715566806E-2</v>
      </c>
      <c r="BX230" s="109">
        <v>0.20406423442450899</v>
      </c>
      <c r="BY230" s="109">
        <v>4.0556201530167701E-2</v>
      </c>
      <c r="BZ230" s="109">
        <v>0.29318296179861902</v>
      </c>
      <c r="CA230" s="109">
        <v>3.3539910419673899E-2</v>
      </c>
      <c r="CB230" s="109">
        <v>0.466134519647041</v>
      </c>
      <c r="CC230" s="109">
        <v>6.91087826522577E-2</v>
      </c>
      <c r="CD230" s="109">
        <v>9.0271159872913995E-2</v>
      </c>
      <c r="CE230" s="109">
        <v>6.03482164479354E-2</v>
      </c>
      <c r="CF230" s="109">
        <v>1.3046389772066199E-2</v>
      </c>
    </row>
    <row r="231" spans="1:84" x14ac:dyDescent="0.25">
      <c r="A231">
        <v>988</v>
      </c>
      <c r="B231">
        <v>229</v>
      </c>
      <c r="C231" s="120">
        <v>63671</v>
      </c>
      <c r="D231">
        <v>63671</v>
      </c>
      <c r="E231" t="s">
        <v>184</v>
      </c>
      <c r="F231" t="s">
        <v>54</v>
      </c>
      <c r="G231" t="s">
        <v>179</v>
      </c>
      <c r="H231" s="109">
        <v>77.390647522658284</v>
      </c>
      <c r="I231">
        <v>5</v>
      </c>
      <c r="J231" s="109">
        <v>13.694004862625301</v>
      </c>
      <c r="K231" s="141">
        <v>73439.825384000098</v>
      </c>
      <c r="L231" s="141">
        <v>35780.701950772302</v>
      </c>
      <c r="M231" s="141">
        <v>211771.00181200501</v>
      </c>
      <c r="N231" s="141">
        <v>112.70848315671</v>
      </c>
      <c r="O231" s="141">
        <v>17759.8807754144</v>
      </c>
      <c r="P231" s="141">
        <v>297.49769306791302</v>
      </c>
      <c r="Q231" s="141">
        <v>1201.8384232905801</v>
      </c>
      <c r="R231" s="141">
        <v>871.94231811091595</v>
      </c>
      <c r="S231" s="141">
        <v>35.3954588284859</v>
      </c>
      <c r="T231" s="141">
        <v>123.225722562751</v>
      </c>
      <c r="U231" s="141">
        <v>14.8466163072963</v>
      </c>
      <c r="V231" s="141" t="s">
        <v>182</v>
      </c>
      <c r="W231" s="141">
        <v>166.51265873012201</v>
      </c>
      <c r="X231" s="141">
        <v>24.483982834409499</v>
      </c>
      <c r="Y231" s="141">
        <v>178.59480462392</v>
      </c>
      <c r="Z231" s="141">
        <v>2.0637985166538999</v>
      </c>
      <c r="AA231" s="141" t="s">
        <v>182</v>
      </c>
      <c r="AB231" s="122">
        <v>1.43715944183832</v>
      </c>
      <c r="AC231" s="122">
        <v>13.1301903311762</v>
      </c>
      <c r="AD231" s="122">
        <v>43.486590774012498</v>
      </c>
      <c r="AE231" s="122">
        <v>7.17013460631087</v>
      </c>
      <c r="AF231" s="122">
        <v>36.555444973040899</v>
      </c>
      <c r="AG231" s="122">
        <v>9.6125803318520298</v>
      </c>
      <c r="AH231" s="122">
        <v>2.9876840310881398</v>
      </c>
      <c r="AI231" s="122">
        <v>9.0762012689207303</v>
      </c>
      <c r="AJ231" s="122">
        <v>1.1663051269342899</v>
      </c>
      <c r="AK231" s="122">
        <v>6.3835805894301698</v>
      </c>
      <c r="AL231" s="122">
        <v>1.01353620568762</v>
      </c>
      <c r="AM231" s="122">
        <v>2.2447250857048902</v>
      </c>
      <c r="AN231" s="122">
        <v>0.26891752424411902</v>
      </c>
      <c r="AO231" s="122">
        <v>1.64823213531503</v>
      </c>
      <c r="AP231" s="122">
        <v>0.25621841220119501</v>
      </c>
      <c r="AQ231" s="122">
        <v>7.2600739993869299</v>
      </c>
      <c r="AR231" s="122">
        <v>0.46394150714746202</v>
      </c>
      <c r="AS231" s="122">
        <v>0.238616228135581</v>
      </c>
      <c r="AT231" s="122">
        <v>0.18057108329966701</v>
      </c>
      <c r="AU231" s="122">
        <v>2.4781070880961799E-2</v>
      </c>
      <c r="AV231" s="109">
        <v>2007.4121204407099</v>
      </c>
      <c r="AW231" s="109">
        <v>733.82039813227402</v>
      </c>
      <c r="AX231" s="109">
        <v>8208.9389001893396</v>
      </c>
      <c r="AY231" s="109">
        <v>4.0952343761416801</v>
      </c>
      <c r="AZ231" s="109">
        <v>398.15759511551801</v>
      </c>
      <c r="BA231" s="109">
        <v>7.0506878559006498</v>
      </c>
      <c r="BB231" s="109">
        <v>115.887638513494</v>
      </c>
      <c r="BC231" s="109">
        <v>18.173904364640599</v>
      </c>
      <c r="BD231" s="109">
        <v>1.51000385457699</v>
      </c>
      <c r="BE231" s="109">
        <v>4.4537372503877197</v>
      </c>
      <c r="BF231" s="109">
        <v>1.00356054398608</v>
      </c>
      <c r="BG231" s="109">
        <v>0.111448246654206</v>
      </c>
      <c r="BH231" s="109">
        <v>4.7418990628886801</v>
      </c>
      <c r="BI231" s="109">
        <v>0.84429938376001601</v>
      </c>
      <c r="BJ231" s="109">
        <v>6.4813312941572701</v>
      </c>
      <c r="BK231" s="109">
        <v>0.26850914591789998</v>
      </c>
      <c r="BL231" s="109">
        <v>1.5845560648742998E-2</v>
      </c>
      <c r="BM231" s="109">
        <v>0.60476862584576696</v>
      </c>
      <c r="BN231" s="109">
        <v>0.64161928110941802</v>
      </c>
      <c r="BO231" s="109">
        <v>2.23640691653579</v>
      </c>
      <c r="BP231" s="109">
        <v>0.28210627050900999</v>
      </c>
      <c r="BQ231" s="109">
        <v>2.0340456936111502</v>
      </c>
      <c r="BR231" s="109">
        <v>0.82321505654563398</v>
      </c>
      <c r="BS231" s="109">
        <v>0.22356346288558099</v>
      </c>
      <c r="BT231" s="109">
        <v>1.07212781599116</v>
      </c>
      <c r="BU231" s="109">
        <v>0.102575005459104</v>
      </c>
      <c r="BV231" s="109">
        <v>0.383871317840836</v>
      </c>
      <c r="BW231" s="109">
        <v>0.134061146916408</v>
      </c>
      <c r="BX231" s="109">
        <v>0.25038765978466299</v>
      </c>
      <c r="BY231" s="109">
        <v>4.73773777245989E-2</v>
      </c>
      <c r="BZ231" s="109">
        <v>0.30366498344038101</v>
      </c>
      <c r="CA231" s="109">
        <v>4.8303731513663302E-2</v>
      </c>
      <c r="CB231" s="109">
        <v>0.554453274479349</v>
      </c>
      <c r="CC231" s="109">
        <v>6.5855261899182296E-2</v>
      </c>
      <c r="CD231" s="109">
        <v>0.13452563251662</v>
      </c>
      <c r="CE231" s="109">
        <v>5.8476077320903798E-2</v>
      </c>
      <c r="CF231" s="109">
        <v>1.7779533784213999E-2</v>
      </c>
    </row>
    <row r="232" spans="1:84" x14ac:dyDescent="0.25">
      <c r="A232">
        <v>990</v>
      </c>
      <c r="B232">
        <v>230</v>
      </c>
      <c r="C232" s="120">
        <v>63671</v>
      </c>
      <c r="D232">
        <v>63671</v>
      </c>
      <c r="E232" t="s">
        <v>178</v>
      </c>
      <c r="F232" t="s">
        <v>54</v>
      </c>
      <c r="G232" t="s">
        <v>179</v>
      </c>
      <c r="H232" s="109">
        <v>83.063367381377802</v>
      </c>
      <c r="I232">
        <v>5</v>
      </c>
      <c r="J232" s="109" t="s">
        <v>182</v>
      </c>
      <c r="K232" s="141">
        <v>88040.177505661704</v>
      </c>
      <c r="L232" s="141">
        <v>20629.853278576698</v>
      </c>
      <c r="M232" s="141">
        <v>237737.84093302701</v>
      </c>
      <c r="N232" s="141">
        <v>83.747493433364795</v>
      </c>
      <c r="O232" s="141">
        <v>7614.1370275486297</v>
      </c>
      <c r="P232" s="141">
        <v>219.74818394123699</v>
      </c>
      <c r="Q232" s="141">
        <v>2916.80993889617</v>
      </c>
      <c r="R232" s="141">
        <v>797.423498861844</v>
      </c>
      <c r="S232" s="141">
        <v>37.407346591422801</v>
      </c>
      <c r="T232" s="141">
        <v>193.326284710034</v>
      </c>
      <c r="U232" s="141">
        <v>8.4300269402086094</v>
      </c>
      <c r="V232" s="141" t="s">
        <v>182</v>
      </c>
      <c r="W232" s="141">
        <v>96.203298516376293</v>
      </c>
      <c r="X232" s="141">
        <v>8.9976847159280293</v>
      </c>
      <c r="Y232" s="141">
        <v>35.119079607932598</v>
      </c>
      <c r="Z232" s="141">
        <v>0.31848379732134402</v>
      </c>
      <c r="AA232" s="141" t="s">
        <v>182</v>
      </c>
      <c r="AB232" s="122" t="s">
        <v>182</v>
      </c>
      <c r="AC232" s="122">
        <v>3.30952502109337</v>
      </c>
      <c r="AD232" s="122">
        <v>11.3415846850249</v>
      </c>
      <c r="AE232" s="122">
        <v>1.95468887581118</v>
      </c>
      <c r="AF232" s="122">
        <v>10.4777663075056</v>
      </c>
      <c r="AG232" s="122">
        <v>3.2424695496733298</v>
      </c>
      <c r="AH232" s="122">
        <v>1.01122407524485</v>
      </c>
      <c r="AI232" s="122">
        <v>3.16149361706232</v>
      </c>
      <c r="AJ232" s="122">
        <v>0.37079435124176502</v>
      </c>
      <c r="AK232" s="122">
        <v>2.2132837555002198</v>
      </c>
      <c r="AL232" s="122">
        <v>0.39081427411675101</v>
      </c>
      <c r="AM232" s="122">
        <v>0.92590556892940101</v>
      </c>
      <c r="AN232" s="122">
        <v>0.118674914706378</v>
      </c>
      <c r="AO232" s="122">
        <v>0.52155784893321699</v>
      </c>
      <c r="AP232" s="122">
        <v>8.8453189302263896E-2</v>
      </c>
      <c r="AQ232" s="122">
        <v>1.5826593220366501</v>
      </c>
      <c r="AR232" s="122">
        <v>3.7333676477589298E-2</v>
      </c>
      <c r="AS232" s="122" t="s">
        <v>182</v>
      </c>
      <c r="AT232" s="122">
        <v>2.2484914637134101E-2</v>
      </c>
      <c r="AU232" s="122">
        <v>8.7019858427151795E-3</v>
      </c>
      <c r="AV232" s="109">
        <v>1049.0281756526999</v>
      </c>
      <c r="AW232" s="109">
        <v>291.94734127328098</v>
      </c>
      <c r="AX232" s="109">
        <v>4129.56218385787</v>
      </c>
      <c r="AY232" s="109">
        <v>1.45537643402576</v>
      </c>
      <c r="AZ232" s="109">
        <v>98.260914076190801</v>
      </c>
      <c r="BA232" s="109">
        <v>3.5055398524302599</v>
      </c>
      <c r="BB232" s="109">
        <v>46.954394988761599</v>
      </c>
      <c r="BC232" s="109">
        <v>15.9824649454353</v>
      </c>
      <c r="BD232" s="109">
        <v>1.2437279684811899</v>
      </c>
      <c r="BE232" s="109">
        <v>6.92113738186218</v>
      </c>
      <c r="BF232" s="109">
        <v>0.49896594358763802</v>
      </c>
      <c r="BG232" s="109">
        <v>8.6037883456794403E-2</v>
      </c>
      <c r="BH232" s="109">
        <v>1.5123399467562599</v>
      </c>
      <c r="BI232" s="109">
        <v>0.34725653895671499</v>
      </c>
      <c r="BJ232" s="109">
        <v>1.0029826339174901</v>
      </c>
      <c r="BK232" s="109">
        <v>5.8996218888635397E-2</v>
      </c>
      <c r="BL232" s="109">
        <v>1.4713382673040599E-2</v>
      </c>
      <c r="BM232" s="109">
        <v>2.7094778294721799E-2</v>
      </c>
      <c r="BN232" s="109">
        <v>0.15085138972736201</v>
      </c>
      <c r="BO232" s="109">
        <v>0.30556150533346799</v>
      </c>
      <c r="BP232" s="109">
        <v>0.12713024370321499</v>
      </c>
      <c r="BQ232" s="109">
        <v>0.55915097383874002</v>
      </c>
      <c r="BR232" s="109">
        <v>0.35134894914952502</v>
      </c>
      <c r="BS232" s="109">
        <v>9.8932837514010594E-2</v>
      </c>
      <c r="BT232" s="109">
        <v>0.37072381088608403</v>
      </c>
      <c r="BU232" s="109">
        <v>4.9567499578054397E-2</v>
      </c>
      <c r="BV232" s="109">
        <v>0.22702058786493901</v>
      </c>
      <c r="BW232" s="109">
        <v>4.6561607261196701E-2</v>
      </c>
      <c r="BX232" s="109">
        <v>0.116436972901936</v>
      </c>
      <c r="BY232" s="109">
        <v>2.7683326325791801E-2</v>
      </c>
      <c r="BZ232" s="109">
        <v>0.116500201500224</v>
      </c>
      <c r="CA232" s="109">
        <v>1.8297711957056199E-2</v>
      </c>
      <c r="CB232" s="109">
        <v>0.18621792953090999</v>
      </c>
      <c r="CC232" s="109">
        <v>1.37302248250808E-2</v>
      </c>
      <c r="CD232" s="109">
        <v>7.75672714669048E-2</v>
      </c>
      <c r="CE232" s="109">
        <v>1.1059407235820801E-2</v>
      </c>
      <c r="CF232" s="109">
        <v>7.6542812870519896E-3</v>
      </c>
    </row>
    <row r="233" spans="1:84" x14ac:dyDescent="0.25">
      <c r="A233">
        <v>991</v>
      </c>
      <c r="B233">
        <v>231</v>
      </c>
      <c r="C233" s="120">
        <v>63671</v>
      </c>
      <c r="D233">
        <v>63671</v>
      </c>
      <c r="E233" t="s">
        <v>183</v>
      </c>
      <c r="F233" t="s">
        <v>54</v>
      </c>
      <c r="G233" t="s">
        <v>179</v>
      </c>
      <c r="H233" s="109">
        <v>78.013200429170539</v>
      </c>
      <c r="I233">
        <v>5</v>
      </c>
      <c r="J233" s="109">
        <v>2.7533183565212802</v>
      </c>
      <c r="K233" s="141">
        <v>80002.510845178098</v>
      </c>
      <c r="L233" s="141">
        <v>32300.6347310401</v>
      </c>
      <c r="M233" s="141">
        <v>231703.14488737701</v>
      </c>
      <c r="N233" s="141">
        <v>112.229995973767</v>
      </c>
      <c r="O233" s="141">
        <v>14057.619305508601</v>
      </c>
      <c r="P233" s="141">
        <v>271.67892251059698</v>
      </c>
      <c r="Q233" s="141">
        <v>2024.8390778897001</v>
      </c>
      <c r="R233" s="141">
        <v>838.89848316755103</v>
      </c>
      <c r="S233" s="141">
        <v>36.138847707963102</v>
      </c>
      <c r="T233" s="141">
        <v>167.69093438197501</v>
      </c>
      <c r="U233" s="141">
        <v>13.3343685557952</v>
      </c>
      <c r="V233" s="141">
        <v>0.57379583429606595</v>
      </c>
      <c r="W233" s="141">
        <v>172.44376075592299</v>
      </c>
      <c r="X233" s="141">
        <v>18.8465642560102</v>
      </c>
      <c r="Y233" s="141">
        <v>120.710534164131</v>
      </c>
      <c r="Z233" s="141">
        <v>2.82785998939142</v>
      </c>
      <c r="AA233" s="141" t="s">
        <v>182</v>
      </c>
      <c r="AB233" s="122">
        <v>19.763878644376401</v>
      </c>
      <c r="AC233" s="122">
        <v>10.8908370092167</v>
      </c>
      <c r="AD233" s="122">
        <v>34.127961895564603</v>
      </c>
      <c r="AE233" s="122">
        <v>5.3887153191095596</v>
      </c>
      <c r="AF233" s="122">
        <v>27.3314113480331</v>
      </c>
      <c r="AG233" s="122">
        <v>7.1903520132996599</v>
      </c>
      <c r="AH233" s="122">
        <v>2.26050508317216</v>
      </c>
      <c r="AI233" s="122">
        <v>6.9160439226336603</v>
      </c>
      <c r="AJ233" s="122">
        <v>0.92710778646200098</v>
      </c>
      <c r="AK233" s="122">
        <v>4.7767039143040497</v>
      </c>
      <c r="AL233" s="122">
        <v>0.77899371217957103</v>
      </c>
      <c r="AM233" s="122">
        <v>1.8246083763663199</v>
      </c>
      <c r="AN233" s="122">
        <v>0.17726272235931401</v>
      </c>
      <c r="AO233" s="122">
        <v>1.18203168513932</v>
      </c>
      <c r="AP233" s="122">
        <v>0.17456256133998499</v>
      </c>
      <c r="AQ233" s="122">
        <v>5.0824739251068802</v>
      </c>
      <c r="AR233" s="122">
        <v>0.33120464663872201</v>
      </c>
      <c r="AS233" s="122" t="s">
        <v>182</v>
      </c>
      <c r="AT233" s="122">
        <v>0.27755251350969801</v>
      </c>
      <c r="AU233" s="122">
        <v>9.0396583850483006E-2</v>
      </c>
      <c r="AV233" s="109">
        <v>1430.4063465577401</v>
      </c>
      <c r="AW233" s="109">
        <v>561.87455130618696</v>
      </c>
      <c r="AX233" s="109">
        <v>4425.7084978000103</v>
      </c>
      <c r="AY233" s="109">
        <v>1.78738787308049</v>
      </c>
      <c r="AZ233" s="109">
        <v>314.32416399253799</v>
      </c>
      <c r="BA233" s="109">
        <v>5.03377172931265</v>
      </c>
      <c r="BB233" s="109">
        <v>144.24668917806599</v>
      </c>
      <c r="BC233" s="109">
        <v>14.0063438890417</v>
      </c>
      <c r="BD233" s="109">
        <v>1.20986385401971</v>
      </c>
      <c r="BE233" s="109">
        <v>6.9481216973413797</v>
      </c>
      <c r="BF233" s="109">
        <v>0.58648320978898105</v>
      </c>
      <c r="BG233" s="109">
        <v>0.24275288622285501</v>
      </c>
      <c r="BH233" s="109">
        <v>8.4949878064684103</v>
      </c>
      <c r="BI233" s="109">
        <v>0.59218617272743201</v>
      </c>
      <c r="BJ233" s="109">
        <v>3.2248432514242902</v>
      </c>
      <c r="BK233" s="109">
        <v>0.537605546079442</v>
      </c>
      <c r="BL233" s="109">
        <v>2.0696747499041601E-2</v>
      </c>
      <c r="BM233" s="109">
        <v>6.9758774921167701</v>
      </c>
      <c r="BN233" s="109">
        <v>0.63586579938517396</v>
      </c>
      <c r="BO233" s="109">
        <v>1.6430023306191499</v>
      </c>
      <c r="BP233" s="109">
        <v>0.29803847141913498</v>
      </c>
      <c r="BQ233" s="109">
        <v>1.2040394053961101</v>
      </c>
      <c r="BR233" s="109">
        <v>0.62590802967441606</v>
      </c>
      <c r="BS233" s="109">
        <v>0.14109803721858399</v>
      </c>
      <c r="BT233" s="109">
        <v>0.57135358976750805</v>
      </c>
      <c r="BU233" s="109">
        <v>6.5402472709423301E-2</v>
      </c>
      <c r="BV233" s="109">
        <v>0.34066734451707997</v>
      </c>
      <c r="BW233" s="109">
        <v>7.5738222980869102E-2</v>
      </c>
      <c r="BX233" s="109">
        <v>0.17811127169955701</v>
      </c>
      <c r="BY233" s="109">
        <v>2.9570432930730299E-2</v>
      </c>
      <c r="BZ233" s="109">
        <v>0.17766510550148401</v>
      </c>
      <c r="CA233" s="109">
        <v>3.0062963804871098E-2</v>
      </c>
      <c r="CB233" s="109">
        <v>0.33174637591386402</v>
      </c>
      <c r="CC233" s="109">
        <v>4.7269319802290502E-2</v>
      </c>
      <c r="CD233" s="109">
        <v>0.10481623637710499</v>
      </c>
      <c r="CE233" s="109">
        <v>6.46132449972079E-2</v>
      </c>
      <c r="CF233" s="109">
        <v>2.9977590702087002E-2</v>
      </c>
    </row>
    <row r="234" spans="1:84" x14ac:dyDescent="0.25">
      <c r="A234">
        <v>992</v>
      </c>
      <c r="B234">
        <v>232</v>
      </c>
      <c r="C234" s="120">
        <v>63671</v>
      </c>
      <c r="D234">
        <v>63671</v>
      </c>
      <c r="E234" t="s">
        <v>178</v>
      </c>
      <c r="F234" t="s">
        <v>54</v>
      </c>
      <c r="G234" t="s">
        <v>179</v>
      </c>
      <c r="H234" s="109">
        <v>66.454014169875464</v>
      </c>
      <c r="I234">
        <v>1</v>
      </c>
      <c r="J234" s="109">
        <v>6.27904172182794</v>
      </c>
      <c r="K234" s="141">
        <v>62737.432806018303</v>
      </c>
      <c r="L234" s="141">
        <v>31729.956552213898</v>
      </c>
      <c r="M234" s="141">
        <v>229803.516115487</v>
      </c>
      <c r="N234" s="141">
        <v>43.145405425851401</v>
      </c>
      <c r="O234" s="141">
        <v>12255.571160367101</v>
      </c>
      <c r="P234" s="141">
        <v>310.763149017057</v>
      </c>
      <c r="Q234" s="141">
        <v>126.46334030027199</v>
      </c>
      <c r="R234" s="141">
        <v>2042.47028833884</v>
      </c>
      <c r="S234" s="141">
        <v>35.595514016931702</v>
      </c>
      <c r="T234" s="141">
        <v>41.349026178933201</v>
      </c>
      <c r="U234" s="141">
        <v>24.297224757671501</v>
      </c>
      <c r="V234" s="141">
        <v>1.3155822873977501</v>
      </c>
      <c r="W234" s="141">
        <v>252.14646566947599</v>
      </c>
      <c r="X234" s="141">
        <v>20.9112668725516</v>
      </c>
      <c r="Y234" s="141">
        <v>533.18445054926497</v>
      </c>
      <c r="Z234" s="141">
        <v>3.5555388798827798</v>
      </c>
      <c r="AA234" s="141" t="s">
        <v>182</v>
      </c>
      <c r="AB234" s="122">
        <v>4.4183114996557098</v>
      </c>
      <c r="AC234" s="122">
        <v>25.546500852788199</v>
      </c>
      <c r="AD234" s="122">
        <v>65.986965972797805</v>
      </c>
      <c r="AE234" s="122">
        <v>8.6654149442597799</v>
      </c>
      <c r="AF234" s="122">
        <v>35.144968216181297</v>
      </c>
      <c r="AG234" s="122">
        <v>6.5713248660110803</v>
      </c>
      <c r="AH234" s="122">
        <v>2.16241135315774</v>
      </c>
      <c r="AI234" s="122">
        <v>5.3433091153072496</v>
      </c>
      <c r="AJ234" s="122">
        <v>0.76513277515648903</v>
      </c>
      <c r="AK234" s="122">
        <v>4.2269300702181898</v>
      </c>
      <c r="AL234" s="122">
        <v>0.84695113284889301</v>
      </c>
      <c r="AM234" s="122">
        <v>2.5013785936688699</v>
      </c>
      <c r="AN234" s="122">
        <v>0.327748444118727</v>
      </c>
      <c r="AO234" s="122">
        <v>2.1249281743223598</v>
      </c>
      <c r="AP234" s="122">
        <v>0.36727992050244301</v>
      </c>
      <c r="AQ234" s="122">
        <v>14.6819337652533</v>
      </c>
      <c r="AR234" s="122">
        <v>0.48241992543699502</v>
      </c>
      <c r="AS234" s="122">
        <v>0.41226207592910302</v>
      </c>
      <c r="AT234" s="122">
        <v>0.36100631383855603</v>
      </c>
      <c r="AU234" s="122">
        <v>7.5453434102394107E-2</v>
      </c>
      <c r="AV234" s="109">
        <v>803.05494297331904</v>
      </c>
      <c r="AW234" s="109">
        <v>429.40416378957798</v>
      </c>
      <c r="AX234" s="109">
        <v>4062.5987558623601</v>
      </c>
      <c r="AY234" s="109">
        <v>0.89354365414821002</v>
      </c>
      <c r="AZ234" s="109">
        <v>196.23227752943001</v>
      </c>
      <c r="BA234" s="109">
        <v>4.7303103769505697</v>
      </c>
      <c r="BB234" s="109">
        <v>4.5201851862301297</v>
      </c>
      <c r="BC234" s="109">
        <v>34.782573601221102</v>
      </c>
      <c r="BD234" s="109">
        <v>1.01928810853647</v>
      </c>
      <c r="BE234" s="109">
        <v>2.0102552317518998</v>
      </c>
      <c r="BF234" s="109">
        <v>1.2013448305610399</v>
      </c>
      <c r="BG234" s="109">
        <v>0.36893155703918101</v>
      </c>
      <c r="BH234" s="109">
        <v>3.6531124463240601</v>
      </c>
      <c r="BI234" s="109">
        <v>0.61425737667397595</v>
      </c>
      <c r="BJ234" s="109">
        <v>13.8260342055273</v>
      </c>
      <c r="BK234" s="109">
        <v>0.26767161850890098</v>
      </c>
      <c r="BL234" s="109">
        <v>2.51358854972373E-2</v>
      </c>
      <c r="BM234" s="109">
        <v>1.3567288968966</v>
      </c>
      <c r="BN234" s="109">
        <v>0.67576078854753197</v>
      </c>
      <c r="BO234" s="109">
        <v>1.3089862939589501</v>
      </c>
      <c r="BP234" s="109">
        <v>0.248725156849602</v>
      </c>
      <c r="BQ234" s="109">
        <v>1.4406949100817401</v>
      </c>
      <c r="BR234" s="109">
        <v>0.56664398657471704</v>
      </c>
      <c r="BS234" s="109">
        <v>0.173547200557255</v>
      </c>
      <c r="BT234" s="109">
        <v>0.61384902678021103</v>
      </c>
      <c r="BU234" s="109">
        <v>7.7177923152423E-2</v>
      </c>
      <c r="BV234" s="109">
        <v>0.35320420512256001</v>
      </c>
      <c r="BW234" s="109">
        <v>6.4989460885480493E-2</v>
      </c>
      <c r="BX234" s="109">
        <v>0.1922957731837</v>
      </c>
      <c r="BY234" s="109">
        <v>4.4983902099776901E-2</v>
      </c>
      <c r="BZ234" s="109">
        <v>0.24425319942769499</v>
      </c>
      <c r="CA234" s="109">
        <v>3.7536266209577902E-2</v>
      </c>
      <c r="CB234" s="109">
        <v>0.69842259482202196</v>
      </c>
      <c r="CC234" s="109">
        <v>5.8748010493069699E-2</v>
      </c>
      <c r="CD234" s="109">
        <v>0.11938974094885201</v>
      </c>
      <c r="CE234" s="109">
        <v>6.4760361832909397E-2</v>
      </c>
      <c r="CF234" s="109">
        <v>2.3574019487613701E-2</v>
      </c>
    </row>
    <row r="235" spans="1:84" x14ac:dyDescent="0.25">
      <c r="A235">
        <v>993</v>
      </c>
      <c r="B235">
        <v>233</v>
      </c>
      <c r="C235" s="120">
        <v>63671</v>
      </c>
      <c r="D235">
        <v>63671</v>
      </c>
      <c r="E235" t="s">
        <v>185</v>
      </c>
      <c r="F235" t="s">
        <v>54</v>
      </c>
      <c r="G235" t="s">
        <v>179</v>
      </c>
      <c r="H235" s="109">
        <v>77.1435609005906</v>
      </c>
      <c r="I235">
        <v>5</v>
      </c>
      <c r="J235" s="109">
        <v>13.850314400616901</v>
      </c>
      <c r="K235" s="141">
        <v>80238.508611255107</v>
      </c>
      <c r="L235" s="141">
        <v>27637.269174673202</v>
      </c>
      <c r="M235" s="141">
        <v>230749.376040362</v>
      </c>
      <c r="N235" s="141">
        <v>114.722471115486</v>
      </c>
      <c r="O235" s="141">
        <v>14363.979329661001</v>
      </c>
      <c r="P235" s="141">
        <v>260.66447434850897</v>
      </c>
      <c r="Q235" s="141">
        <v>255.47058705594401</v>
      </c>
      <c r="R235" s="141">
        <v>988.18270842246602</v>
      </c>
      <c r="S235" s="141">
        <v>38.8237621074651</v>
      </c>
      <c r="T235" s="141">
        <v>125.377844933254</v>
      </c>
      <c r="U235" s="141">
        <v>11.910276091021901</v>
      </c>
      <c r="V235" s="141" t="s">
        <v>182</v>
      </c>
      <c r="W235" s="141">
        <v>149.13410029532699</v>
      </c>
      <c r="X235" s="141">
        <v>23.508088830996801</v>
      </c>
      <c r="Y235" s="141">
        <v>161.614595630206</v>
      </c>
      <c r="Z235" s="141">
        <v>1.1656004100045101</v>
      </c>
      <c r="AA235" s="141" t="s">
        <v>182</v>
      </c>
      <c r="AB235" s="122">
        <v>0.35782520302569498</v>
      </c>
      <c r="AC235" s="122">
        <v>10.1357517796914</v>
      </c>
      <c r="AD235" s="122">
        <v>34.057745416560699</v>
      </c>
      <c r="AE235" s="122">
        <v>5.8989739028227497</v>
      </c>
      <c r="AF235" s="122">
        <v>31.602503366879901</v>
      </c>
      <c r="AG235" s="122">
        <v>8.1017841068998901</v>
      </c>
      <c r="AH235" s="122">
        <v>2.7533005885718298</v>
      </c>
      <c r="AI235" s="122">
        <v>8.3657609269238709</v>
      </c>
      <c r="AJ235" s="122">
        <v>1.0391194266489601</v>
      </c>
      <c r="AK235" s="122">
        <v>5.9206244139797102</v>
      </c>
      <c r="AL235" s="122">
        <v>1.0335414060347099</v>
      </c>
      <c r="AM235" s="122">
        <v>2.2698794717651101</v>
      </c>
      <c r="AN235" s="122">
        <v>0.25651206156154399</v>
      </c>
      <c r="AO235" s="122">
        <v>1.38025178240447</v>
      </c>
      <c r="AP235" s="122">
        <v>0.23315316836161101</v>
      </c>
      <c r="AQ235" s="122">
        <v>7.1886962449856</v>
      </c>
      <c r="AR235" s="122">
        <v>0.24591764852681899</v>
      </c>
      <c r="AS235" s="122" t="s">
        <v>182</v>
      </c>
      <c r="AT235" s="122">
        <v>0.112544949018536</v>
      </c>
      <c r="AU235" s="122" t="s">
        <v>182</v>
      </c>
      <c r="AV235" s="109">
        <v>1239.2900664615399</v>
      </c>
      <c r="AW235" s="109">
        <v>961.32538528453404</v>
      </c>
      <c r="AX235" s="109">
        <v>4416.5212750497003</v>
      </c>
      <c r="AY235" s="109">
        <v>2.1647338891243</v>
      </c>
      <c r="AZ235" s="109">
        <v>406.60027912380502</v>
      </c>
      <c r="BA235" s="109">
        <v>6.0369193306570903</v>
      </c>
      <c r="BB235" s="109">
        <v>46.735072846876903</v>
      </c>
      <c r="BC235" s="109">
        <v>15.6409487230135</v>
      </c>
      <c r="BD235" s="109">
        <v>1.32538888059816</v>
      </c>
      <c r="BE235" s="109">
        <v>6.4810379655131296</v>
      </c>
      <c r="BF235" s="109">
        <v>0.731723614119548</v>
      </c>
      <c r="BG235" s="109">
        <v>8.8312352274200701E-2</v>
      </c>
      <c r="BH235" s="109">
        <v>3.3509774567027302</v>
      </c>
      <c r="BI235" s="109">
        <v>0.77058880560439302</v>
      </c>
      <c r="BJ235" s="109">
        <v>4.6270050494654296</v>
      </c>
      <c r="BK235" s="109">
        <v>0.13006408062184499</v>
      </c>
      <c r="BL235" s="109">
        <v>1.5102442687452E-2</v>
      </c>
      <c r="BM235" s="109">
        <v>0.200111423342266</v>
      </c>
      <c r="BN235" s="109">
        <v>0.42533590644703101</v>
      </c>
      <c r="BO235" s="109">
        <v>1.1415684634618699</v>
      </c>
      <c r="BP235" s="109">
        <v>0.26904065360672802</v>
      </c>
      <c r="BQ235" s="109">
        <v>1.2519414735354399</v>
      </c>
      <c r="BR235" s="109">
        <v>0.56107972660929395</v>
      </c>
      <c r="BS235" s="109">
        <v>0.19869976988247601</v>
      </c>
      <c r="BT235" s="109">
        <v>0.54810941358808396</v>
      </c>
      <c r="BU235" s="109">
        <v>8.0934301473297707E-2</v>
      </c>
      <c r="BV235" s="109">
        <v>0.44261660528074798</v>
      </c>
      <c r="BW235" s="109">
        <v>9.7258546228605094E-2</v>
      </c>
      <c r="BX235" s="109">
        <v>0.172573440131744</v>
      </c>
      <c r="BY235" s="109">
        <v>3.7121880397715599E-2</v>
      </c>
      <c r="BZ235" s="109">
        <v>0.20774686708259699</v>
      </c>
      <c r="CA235" s="109">
        <v>3.5503389231117503E-2</v>
      </c>
      <c r="CB235" s="109">
        <v>0.404455021152483</v>
      </c>
      <c r="CC235" s="109">
        <v>3.7900919221621802E-2</v>
      </c>
      <c r="CD235" s="109">
        <v>7.0186374900794699E-2</v>
      </c>
      <c r="CE235" s="109">
        <v>3.3176780374296597E-2</v>
      </c>
      <c r="CF235" s="109">
        <v>5.8531329574158597E-3</v>
      </c>
    </row>
    <row r="236" spans="1:84" x14ac:dyDescent="0.25">
      <c r="A236">
        <v>997</v>
      </c>
      <c r="B236">
        <v>234</v>
      </c>
      <c r="C236" s="120">
        <v>63671</v>
      </c>
      <c r="D236">
        <v>63671</v>
      </c>
      <c r="E236" t="s">
        <v>178</v>
      </c>
      <c r="F236" t="s">
        <v>54</v>
      </c>
      <c r="G236" t="s">
        <v>179</v>
      </c>
      <c r="H236" s="109">
        <v>73.413602943724513</v>
      </c>
      <c r="I236">
        <v>1</v>
      </c>
      <c r="J236" s="109">
        <v>6.42306395777441</v>
      </c>
      <c r="K236" s="141">
        <v>77116.712477397901</v>
      </c>
      <c r="L236" s="141">
        <v>33790.5683933193</v>
      </c>
      <c r="M236" s="141">
        <v>240005.77368049699</v>
      </c>
      <c r="N236" s="141">
        <v>47.197660716369903</v>
      </c>
      <c r="O236" s="141">
        <v>12526.4127270439</v>
      </c>
      <c r="P236" s="141">
        <v>315.29451196550298</v>
      </c>
      <c r="Q236" s="141">
        <v>113.75668444243</v>
      </c>
      <c r="R236" s="141">
        <v>1860.6078194460499</v>
      </c>
      <c r="S236" s="141">
        <v>39.232215299410797</v>
      </c>
      <c r="T236" s="141">
        <v>55.599906750356297</v>
      </c>
      <c r="U236" s="141">
        <v>23.453179950423898</v>
      </c>
      <c r="V236" s="141">
        <v>4.17534960692588</v>
      </c>
      <c r="W236" s="141">
        <v>297.90317541039298</v>
      </c>
      <c r="X236" s="141">
        <v>19.086642711069601</v>
      </c>
      <c r="Y236" s="141">
        <v>219.832617289778</v>
      </c>
      <c r="Z236" s="141">
        <v>7.3744139427705004</v>
      </c>
      <c r="AA236" s="141">
        <v>4.5889681968569698E-2</v>
      </c>
      <c r="AB236" s="122">
        <v>58.560485433881503</v>
      </c>
      <c r="AC236" s="122">
        <v>22.651966139558301</v>
      </c>
      <c r="AD236" s="122">
        <v>79.407652633248205</v>
      </c>
      <c r="AE236" s="122">
        <v>10.472118728797501</v>
      </c>
      <c r="AF236" s="122">
        <v>45.882975420356203</v>
      </c>
      <c r="AG236" s="122">
        <v>9.8583512967321205</v>
      </c>
      <c r="AH236" s="122">
        <v>3.0706559725234901</v>
      </c>
      <c r="AI236" s="122">
        <v>7.3753933323605798</v>
      </c>
      <c r="AJ236" s="122">
        <v>1.00479837883821</v>
      </c>
      <c r="AK236" s="122">
        <v>5.0901995804451898</v>
      </c>
      <c r="AL236" s="122">
        <v>0.82164297213016302</v>
      </c>
      <c r="AM236" s="122">
        <v>2.0129769662255002</v>
      </c>
      <c r="AN236" s="122">
        <v>0.25564409532752502</v>
      </c>
      <c r="AO236" s="122">
        <v>1.59006831011684</v>
      </c>
      <c r="AP236" s="122">
        <v>0.241160366037872</v>
      </c>
      <c r="AQ236" s="122">
        <v>6.3491112585479899</v>
      </c>
      <c r="AR236" s="122">
        <v>0.52108240868385303</v>
      </c>
      <c r="AS236" s="122">
        <v>0.76083635651195003</v>
      </c>
      <c r="AT236" s="122">
        <v>0.53823742804406605</v>
      </c>
      <c r="AU236" s="122">
        <v>0.24035492563809899</v>
      </c>
      <c r="AV236" s="109">
        <v>3944.6453621468099</v>
      </c>
      <c r="AW236" s="109">
        <v>1994.4190428249501</v>
      </c>
      <c r="AX236" s="109">
        <v>13853.535644109401</v>
      </c>
      <c r="AY236" s="109">
        <v>2.72097246018394</v>
      </c>
      <c r="AZ236" s="109">
        <v>694.47551131094099</v>
      </c>
      <c r="BA236" s="109">
        <v>25.544723402540502</v>
      </c>
      <c r="BB236" s="109">
        <v>10.860519746345799</v>
      </c>
      <c r="BC236" s="109">
        <v>121.753227649522</v>
      </c>
      <c r="BD236" s="109">
        <v>2.4043287706191498</v>
      </c>
      <c r="BE236" s="109">
        <v>3.6995729489435298</v>
      </c>
      <c r="BF236" s="109">
        <v>2.0293938555783799</v>
      </c>
      <c r="BG236" s="109">
        <v>0.69121532081943804</v>
      </c>
      <c r="BH236" s="109">
        <v>27.451247217960699</v>
      </c>
      <c r="BI236" s="109">
        <v>0.95263495284918198</v>
      </c>
      <c r="BJ236" s="109">
        <v>12.1456344977451</v>
      </c>
      <c r="BK236" s="109">
        <v>1.0935174290240299</v>
      </c>
      <c r="BL236" s="109">
        <v>1.6473816355890299E-2</v>
      </c>
      <c r="BM236" s="109">
        <v>10.8392149144894</v>
      </c>
      <c r="BN236" s="109">
        <v>1.75448747044218</v>
      </c>
      <c r="BO236" s="109">
        <v>7.3178290907019301</v>
      </c>
      <c r="BP236" s="109">
        <v>0.84767624534966901</v>
      </c>
      <c r="BQ236" s="109">
        <v>2.8728374516314901</v>
      </c>
      <c r="BR236" s="109">
        <v>0.88369153629600505</v>
      </c>
      <c r="BS236" s="109">
        <v>0.24311114791534899</v>
      </c>
      <c r="BT236" s="109">
        <v>0.53193867884440504</v>
      </c>
      <c r="BU236" s="109">
        <v>9.2071661610254804E-2</v>
      </c>
      <c r="BV236" s="109">
        <v>0.41608933187253799</v>
      </c>
      <c r="BW236" s="109">
        <v>7.3452348890628696E-2</v>
      </c>
      <c r="BX236" s="109">
        <v>0.15202575238101201</v>
      </c>
      <c r="BY236" s="109">
        <v>3.2286285989747199E-2</v>
      </c>
      <c r="BZ236" s="109">
        <v>0.19896112076205</v>
      </c>
      <c r="CA236" s="109">
        <v>3.3455882465248298E-2</v>
      </c>
      <c r="CB236" s="109">
        <v>0.438035660218831</v>
      </c>
      <c r="CC236" s="109">
        <v>5.0447018040340103E-2</v>
      </c>
      <c r="CD236" s="109">
        <v>0.13818831549138</v>
      </c>
      <c r="CE236" s="109">
        <v>7.6980988503868503E-2</v>
      </c>
      <c r="CF236" s="109">
        <v>5.8743577816359298E-2</v>
      </c>
    </row>
    <row r="237" spans="1:84" x14ac:dyDescent="0.25">
      <c r="A237">
        <v>998</v>
      </c>
      <c r="B237">
        <v>235</v>
      </c>
      <c r="C237" s="120">
        <v>63671</v>
      </c>
      <c r="D237">
        <v>63671</v>
      </c>
      <c r="E237" t="s">
        <v>185</v>
      </c>
      <c r="F237" t="s">
        <v>54</v>
      </c>
      <c r="G237" t="s">
        <v>179</v>
      </c>
      <c r="H237" s="109">
        <v>70.369791925871027</v>
      </c>
      <c r="I237">
        <v>5</v>
      </c>
      <c r="J237" s="109">
        <v>5.0645572936441798</v>
      </c>
      <c r="K237" s="141">
        <v>74791.747265897793</v>
      </c>
      <c r="L237" s="141">
        <v>35250.479323955798</v>
      </c>
      <c r="M237" s="141">
        <v>221078.11242085201</v>
      </c>
      <c r="N237" s="141">
        <v>105.91847910111299</v>
      </c>
      <c r="O237" s="141">
        <v>16643.220208874802</v>
      </c>
      <c r="P237" s="141">
        <v>285.88833656718498</v>
      </c>
      <c r="Q237" s="141">
        <v>892.25471306986299</v>
      </c>
      <c r="R237" s="141">
        <v>843.63870786346899</v>
      </c>
      <c r="S237" s="141">
        <v>35.327581942508701</v>
      </c>
      <c r="T237" s="141">
        <v>138.52689113347699</v>
      </c>
      <c r="U237" s="141">
        <v>15.869031482366699</v>
      </c>
      <c r="V237" s="141">
        <v>0.202742381292632</v>
      </c>
      <c r="W237" s="141">
        <v>161.55497703812699</v>
      </c>
      <c r="X237" s="141">
        <v>20.825001877617201</v>
      </c>
      <c r="Y237" s="141">
        <v>139.66268388850699</v>
      </c>
      <c r="Z237" s="141">
        <v>1.6031943156250801</v>
      </c>
      <c r="AA237" s="141" t="s">
        <v>182</v>
      </c>
      <c r="AB237" s="122">
        <v>1.6243777288419801</v>
      </c>
      <c r="AC237" s="122">
        <v>11.196903746893</v>
      </c>
      <c r="AD237" s="122">
        <v>35.590025584738399</v>
      </c>
      <c r="AE237" s="122">
        <v>5.7625351504327096</v>
      </c>
      <c r="AF237" s="122">
        <v>31.440029090747402</v>
      </c>
      <c r="AG237" s="122">
        <v>8.2339469852750504</v>
      </c>
      <c r="AH237" s="122">
        <v>2.5040562502248598</v>
      </c>
      <c r="AI237" s="122">
        <v>7.6553837657193897</v>
      </c>
      <c r="AJ237" s="122">
        <v>1.04652417558315</v>
      </c>
      <c r="AK237" s="122">
        <v>5.0863230799309802</v>
      </c>
      <c r="AL237" s="122">
        <v>0.92820856696276799</v>
      </c>
      <c r="AM237" s="122">
        <v>2.0472077193632501</v>
      </c>
      <c r="AN237" s="122">
        <v>0.22036445793624901</v>
      </c>
      <c r="AO237" s="122">
        <v>1.3468471659446499</v>
      </c>
      <c r="AP237" s="122">
        <v>0.187700631915382</v>
      </c>
      <c r="AQ237" s="122">
        <v>6.4035673159437803</v>
      </c>
      <c r="AR237" s="122">
        <v>0.26683382953372897</v>
      </c>
      <c r="AS237" s="122" t="s">
        <v>182</v>
      </c>
      <c r="AT237" s="122">
        <v>0.14230038977130499</v>
      </c>
      <c r="AU237" s="122">
        <v>1.6538021991352299E-2</v>
      </c>
      <c r="AV237" s="109">
        <v>1264.7241244535801</v>
      </c>
      <c r="AW237" s="109">
        <v>506.96580934289102</v>
      </c>
      <c r="AX237" s="109">
        <v>4874.01491510919</v>
      </c>
      <c r="AY237" s="109">
        <v>1.9159544361808301</v>
      </c>
      <c r="AZ237" s="109">
        <v>327.564462608832</v>
      </c>
      <c r="BA237" s="109">
        <v>4.6024003433206504</v>
      </c>
      <c r="BB237" s="109">
        <v>31.064553212477001</v>
      </c>
      <c r="BC237" s="109">
        <v>21.7248893069956</v>
      </c>
      <c r="BD237" s="109">
        <v>1.2993986289897499</v>
      </c>
      <c r="BE237" s="109">
        <v>5.38165411589772</v>
      </c>
      <c r="BF237" s="109">
        <v>0.78208529011410399</v>
      </c>
      <c r="BG237" s="109">
        <v>0.13944411519118999</v>
      </c>
      <c r="BH237" s="109">
        <v>4.1742323101078602</v>
      </c>
      <c r="BI237" s="109">
        <v>0.50813702021307905</v>
      </c>
      <c r="BJ237" s="109">
        <v>3.7795853495516898</v>
      </c>
      <c r="BK237" s="109">
        <v>0.20288127747347201</v>
      </c>
      <c r="BL237" s="109">
        <v>1.58068839366832E-2</v>
      </c>
      <c r="BM237" s="109">
        <v>0.73988646429390104</v>
      </c>
      <c r="BN237" s="109">
        <v>0.48366572777512901</v>
      </c>
      <c r="BO237" s="109">
        <v>1.00578013359538</v>
      </c>
      <c r="BP237" s="109">
        <v>0.29529284319496102</v>
      </c>
      <c r="BQ237" s="109">
        <v>1.3933827398945</v>
      </c>
      <c r="BR237" s="109">
        <v>0.53292343478735704</v>
      </c>
      <c r="BS237" s="109">
        <v>0.19268515179847301</v>
      </c>
      <c r="BT237" s="109">
        <v>0.70685827084066399</v>
      </c>
      <c r="BU237" s="109">
        <v>9.7050498876233696E-2</v>
      </c>
      <c r="BV237" s="109">
        <v>0.31747647697922499</v>
      </c>
      <c r="BW237" s="109">
        <v>8.9307541061958706E-2</v>
      </c>
      <c r="BX237" s="109">
        <v>0.18478415891890401</v>
      </c>
      <c r="BY237" s="109">
        <v>3.1474706056662999E-2</v>
      </c>
      <c r="BZ237" s="109">
        <v>0.214431291626548</v>
      </c>
      <c r="CA237" s="109">
        <v>3.0800714575174502E-2</v>
      </c>
      <c r="CB237" s="109">
        <v>0.37776165281322499</v>
      </c>
      <c r="CC237" s="109">
        <v>4.74397806853116E-2</v>
      </c>
      <c r="CD237" s="109">
        <v>8.3461091225353001E-2</v>
      </c>
      <c r="CE237" s="109">
        <v>3.4202102027637897E-2</v>
      </c>
      <c r="CF237" s="109">
        <v>1.02279324835518E-2</v>
      </c>
    </row>
    <row r="238" spans="1:84" x14ac:dyDescent="0.25">
      <c r="A238">
        <v>999</v>
      </c>
      <c r="B238">
        <v>236</v>
      </c>
      <c r="C238" s="120">
        <v>63671</v>
      </c>
      <c r="D238">
        <v>63671</v>
      </c>
      <c r="E238" t="s">
        <v>178</v>
      </c>
      <c r="F238" t="s">
        <v>54</v>
      </c>
      <c r="G238" t="s">
        <v>179</v>
      </c>
      <c r="H238" s="109">
        <v>82.304332719534472</v>
      </c>
      <c r="I238">
        <v>3</v>
      </c>
      <c r="J238" s="109">
        <v>4.62443633863204</v>
      </c>
      <c r="K238" s="141">
        <v>83337.044733832707</v>
      </c>
      <c r="L238" s="141">
        <v>20624.938119742401</v>
      </c>
      <c r="M238" s="141">
        <v>238743.03923416999</v>
      </c>
      <c r="N238" s="141">
        <v>70.496378852521502</v>
      </c>
      <c r="O238" s="141">
        <v>7994.4924065191799</v>
      </c>
      <c r="P238" s="141">
        <v>178.21392272301901</v>
      </c>
      <c r="Q238" s="141">
        <v>64.558055576113901</v>
      </c>
      <c r="R238" s="141">
        <v>999.769778904703</v>
      </c>
      <c r="S238" s="141">
        <v>33.037067354824501</v>
      </c>
      <c r="T238" s="141">
        <v>67.335659416185706</v>
      </c>
      <c r="U238" s="141">
        <v>12.322482081288401</v>
      </c>
      <c r="V238" s="141" t="s">
        <v>182</v>
      </c>
      <c r="W238" s="141">
        <v>105.06887617353</v>
      </c>
      <c r="X238" s="141">
        <v>14.262685085909199</v>
      </c>
      <c r="Y238" s="141">
        <v>127.34378495243899</v>
      </c>
      <c r="Z238" s="141">
        <v>0.41325739392300698</v>
      </c>
      <c r="AA238" s="141" t="s">
        <v>182</v>
      </c>
      <c r="AB238" s="122">
        <v>0.177382599749449</v>
      </c>
      <c r="AC238" s="122">
        <v>8.8309869752753105</v>
      </c>
      <c r="AD238" s="122">
        <v>25.019041409573799</v>
      </c>
      <c r="AE238" s="122">
        <v>3.8452635991128701</v>
      </c>
      <c r="AF238" s="122">
        <v>19.478428323341099</v>
      </c>
      <c r="AG238" s="122">
        <v>4.6679815935596398</v>
      </c>
      <c r="AH238" s="122">
        <v>1.5298337630861301</v>
      </c>
      <c r="AI238" s="122">
        <v>4.8142548157078302</v>
      </c>
      <c r="AJ238" s="122">
        <v>0.64272444376553195</v>
      </c>
      <c r="AK238" s="122">
        <v>3.5190324401094402</v>
      </c>
      <c r="AL238" s="122">
        <v>0.59248108735485105</v>
      </c>
      <c r="AM238" s="122">
        <v>1.4005991611362001</v>
      </c>
      <c r="AN238" s="122">
        <v>0.137399681679611</v>
      </c>
      <c r="AO238" s="122">
        <v>1.03427843812371</v>
      </c>
      <c r="AP238" s="122">
        <v>0.123238425365974</v>
      </c>
      <c r="AQ238" s="122">
        <v>5.0347358397403204</v>
      </c>
      <c r="AR238" s="122">
        <v>8.4200431605446102E-2</v>
      </c>
      <c r="AS238" s="122">
        <v>0.76445274052321099</v>
      </c>
      <c r="AT238" s="122">
        <v>0.41216955360233498</v>
      </c>
      <c r="AU238" s="122">
        <v>8.2801879620357899E-2</v>
      </c>
      <c r="AV238" s="109">
        <v>1090.2527721367901</v>
      </c>
      <c r="AW238" s="109">
        <v>702.66663742567096</v>
      </c>
      <c r="AX238" s="109">
        <v>4202.5139786299796</v>
      </c>
      <c r="AY238" s="109">
        <v>1.88794419260418</v>
      </c>
      <c r="AZ238" s="109">
        <v>416.74108649455002</v>
      </c>
      <c r="BA238" s="109">
        <v>4.4609258994058703</v>
      </c>
      <c r="BB238" s="109">
        <v>9.2243191961703292</v>
      </c>
      <c r="BC238" s="109">
        <v>22.386226665438599</v>
      </c>
      <c r="BD238" s="109">
        <v>1.12770887206486</v>
      </c>
      <c r="BE238" s="109">
        <v>3.2570850081523401</v>
      </c>
      <c r="BF238" s="109">
        <v>0.60559646079137797</v>
      </c>
      <c r="BG238" s="109">
        <v>8.4870577264641603E-2</v>
      </c>
      <c r="BH238" s="109">
        <v>2.7739868925261</v>
      </c>
      <c r="BI238" s="109">
        <v>0.58533214301089498</v>
      </c>
      <c r="BJ238" s="109">
        <v>3.4350810983368101</v>
      </c>
      <c r="BK238" s="109">
        <v>8.0837564247834295E-2</v>
      </c>
      <c r="BL238" s="109">
        <v>1.4201299555468901E-2</v>
      </c>
      <c r="BM238" s="109">
        <v>0.224532266945838</v>
      </c>
      <c r="BN238" s="109">
        <v>0.35020502906065498</v>
      </c>
      <c r="BO238" s="109">
        <v>0.83791164816418695</v>
      </c>
      <c r="BP238" s="109">
        <v>0.19635121629876501</v>
      </c>
      <c r="BQ238" s="109">
        <v>0.98467806044990902</v>
      </c>
      <c r="BR238" s="109">
        <v>0.40548369748549601</v>
      </c>
      <c r="BS238" s="109">
        <v>0.13964355481416399</v>
      </c>
      <c r="BT238" s="109">
        <v>0.42696137275440399</v>
      </c>
      <c r="BU238" s="109">
        <v>6.2906389907373003E-2</v>
      </c>
      <c r="BV238" s="109">
        <v>0.271821639727713</v>
      </c>
      <c r="BW238" s="109">
        <v>5.42439367871708E-2</v>
      </c>
      <c r="BX238" s="109">
        <v>0.145150815285679</v>
      </c>
      <c r="BY238" s="109">
        <v>2.94652448177905E-2</v>
      </c>
      <c r="BZ238" s="109">
        <v>0.15147873202286499</v>
      </c>
      <c r="CA238" s="109">
        <v>2.2950346205444099E-2</v>
      </c>
      <c r="CB238" s="109">
        <v>0.32205082824570103</v>
      </c>
      <c r="CC238" s="109">
        <v>2.67529835357002E-2</v>
      </c>
      <c r="CD238" s="109">
        <v>0.135554643164502</v>
      </c>
      <c r="CE238" s="109">
        <v>4.9939776424645498E-2</v>
      </c>
      <c r="CF238" s="109">
        <v>2.2741636341609799E-2</v>
      </c>
    </row>
    <row r="239" spans="1:84" x14ac:dyDescent="0.25">
      <c r="A239">
        <v>1000</v>
      </c>
      <c r="B239">
        <v>237</v>
      </c>
      <c r="C239" s="120">
        <v>63671</v>
      </c>
      <c r="D239">
        <v>63671</v>
      </c>
      <c r="E239" t="s">
        <v>185</v>
      </c>
      <c r="F239" t="s">
        <v>54</v>
      </c>
      <c r="G239" t="s">
        <v>179</v>
      </c>
      <c r="H239" s="109">
        <v>70.75857831599744</v>
      </c>
      <c r="I239">
        <v>2</v>
      </c>
      <c r="J239" s="109">
        <v>8.7640434566667604</v>
      </c>
      <c r="K239" s="141">
        <v>63562.633848812002</v>
      </c>
      <c r="L239" s="141">
        <v>47358.832448953603</v>
      </c>
      <c r="M239" s="141">
        <v>187014.42621650401</v>
      </c>
      <c r="N239" s="141">
        <v>104.02378571237701</v>
      </c>
      <c r="O239" s="141">
        <v>26837.833125203899</v>
      </c>
      <c r="P239" s="141">
        <v>396.86786227702203</v>
      </c>
      <c r="Q239" s="141">
        <v>157.32411969673899</v>
      </c>
      <c r="R239" s="141">
        <v>841.36735719813396</v>
      </c>
      <c r="S239" s="141">
        <v>33.918176429295499</v>
      </c>
      <c r="T239" s="141">
        <v>88.7626292678559</v>
      </c>
      <c r="U239" s="141">
        <v>19.7404313834909</v>
      </c>
      <c r="V239" s="141" t="s">
        <v>182</v>
      </c>
      <c r="W239" s="141">
        <v>185.11239279803499</v>
      </c>
      <c r="X239" s="141">
        <v>32.810054015976803</v>
      </c>
      <c r="Y239" s="141">
        <v>305.37636200801899</v>
      </c>
      <c r="Z239" s="141">
        <v>4.2073451473316901</v>
      </c>
      <c r="AA239" s="141" t="s">
        <v>182</v>
      </c>
      <c r="AB239" s="122">
        <v>0.18457566820823901</v>
      </c>
      <c r="AC239" s="122">
        <v>22.029062254652398</v>
      </c>
      <c r="AD239" s="122">
        <v>70.922045059720105</v>
      </c>
      <c r="AE239" s="122">
        <v>11.340020385295199</v>
      </c>
      <c r="AF239" s="122">
        <v>56.371953477272598</v>
      </c>
      <c r="AG239" s="122">
        <v>14.0907401078122</v>
      </c>
      <c r="AH239" s="122">
        <v>4.5537157853275199</v>
      </c>
      <c r="AI239" s="122">
        <v>12.935471284256501</v>
      </c>
      <c r="AJ239" s="122">
        <v>1.70608269210564</v>
      </c>
      <c r="AK239" s="122">
        <v>8.7183203705517407</v>
      </c>
      <c r="AL239" s="122">
        <v>1.4571900321264899</v>
      </c>
      <c r="AM239" s="122">
        <v>3.2386964487986298</v>
      </c>
      <c r="AN239" s="122">
        <v>0.31222666790082199</v>
      </c>
      <c r="AO239" s="122">
        <v>2.2448131755283298</v>
      </c>
      <c r="AP239" s="122">
        <v>0.26098406889526998</v>
      </c>
      <c r="AQ239" s="122">
        <v>11.4159593263788</v>
      </c>
      <c r="AR239" s="122">
        <v>1.1435480158356699</v>
      </c>
      <c r="AS239" s="122" t="s">
        <v>182</v>
      </c>
      <c r="AT239" s="122">
        <v>0.58032333184746099</v>
      </c>
      <c r="AU239" s="122">
        <v>1.7370649246835401E-2</v>
      </c>
      <c r="AV239" s="109">
        <v>2583.2073885838099</v>
      </c>
      <c r="AW239" s="109">
        <v>1428.3644051168901</v>
      </c>
      <c r="AX239" s="109">
        <v>8254.2892304117595</v>
      </c>
      <c r="AY239" s="109">
        <v>4.4098990985670801</v>
      </c>
      <c r="AZ239" s="109">
        <v>742.39274387088699</v>
      </c>
      <c r="BA239" s="109">
        <v>12.384362077734099</v>
      </c>
      <c r="BB239" s="109">
        <v>8.0861657579182697</v>
      </c>
      <c r="BC239" s="109">
        <v>33.235544306494603</v>
      </c>
      <c r="BD239" s="109">
        <v>1.9804445915441999</v>
      </c>
      <c r="BE239" s="109">
        <v>5.8282563316781797</v>
      </c>
      <c r="BF239" s="109">
        <v>1.26507519280273</v>
      </c>
      <c r="BG239" s="109">
        <v>0.102342415159086</v>
      </c>
      <c r="BH239" s="109">
        <v>4.5922374422012098</v>
      </c>
      <c r="BI239" s="109">
        <v>1.3148446462657699</v>
      </c>
      <c r="BJ239" s="109">
        <v>11.9860370434979</v>
      </c>
      <c r="BK239" s="109">
        <v>0.29917977778180999</v>
      </c>
      <c r="BL239" s="109">
        <v>1.8414200335900799E-2</v>
      </c>
      <c r="BM239" s="109">
        <v>0.148448848763333</v>
      </c>
      <c r="BN239" s="109">
        <v>0.89741511018072395</v>
      </c>
      <c r="BO239" s="109">
        <v>2.75244688561247</v>
      </c>
      <c r="BP239" s="109">
        <v>0.58712414145066205</v>
      </c>
      <c r="BQ239" s="109">
        <v>2.7066197203800302</v>
      </c>
      <c r="BR239" s="109">
        <v>1.3615187861162701</v>
      </c>
      <c r="BS239" s="109">
        <v>0.43244217279580199</v>
      </c>
      <c r="BT239" s="109">
        <v>1.3447052329764899</v>
      </c>
      <c r="BU239" s="109">
        <v>0.14978327776577699</v>
      </c>
      <c r="BV239" s="109">
        <v>0.65221881910517898</v>
      </c>
      <c r="BW239" s="109">
        <v>0.12179309016499799</v>
      </c>
      <c r="BX239" s="109">
        <v>0.43839187445392802</v>
      </c>
      <c r="BY239" s="109">
        <v>6.3641535510912006E-2</v>
      </c>
      <c r="BZ239" s="109">
        <v>0.471744847039201</v>
      </c>
      <c r="CA239" s="109">
        <v>6.0215924473416803E-2</v>
      </c>
      <c r="CB239" s="109">
        <v>0.64777402950477303</v>
      </c>
      <c r="CC239" s="109">
        <v>0.12737910128163499</v>
      </c>
      <c r="CD239" s="109">
        <v>8.8101044757581501E-2</v>
      </c>
      <c r="CE239" s="109">
        <v>8.4892187616689194E-2</v>
      </c>
      <c r="CF239" s="109">
        <v>1.6042329382809702E-2</v>
      </c>
    </row>
    <row r="240" spans="1:84" x14ac:dyDescent="0.25">
      <c r="A240">
        <v>1001</v>
      </c>
      <c r="B240">
        <v>238</v>
      </c>
      <c r="C240" s="120">
        <v>63671</v>
      </c>
      <c r="D240">
        <v>63671</v>
      </c>
      <c r="E240" t="s">
        <v>178</v>
      </c>
      <c r="F240" t="s">
        <v>54</v>
      </c>
      <c r="G240" t="s">
        <v>179</v>
      </c>
      <c r="H240" s="109">
        <v>79.450158699800539</v>
      </c>
      <c r="I240">
        <v>5</v>
      </c>
      <c r="J240" s="109">
        <v>1.3460486958040301</v>
      </c>
      <c r="K240" s="141">
        <v>78832.391550658605</v>
      </c>
      <c r="L240" s="141">
        <v>27501.6693999538</v>
      </c>
      <c r="M240" s="141">
        <v>229456.22263864899</v>
      </c>
      <c r="N240" s="141">
        <v>93.3890849455194</v>
      </c>
      <c r="O240" s="141">
        <v>12697.4770650727</v>
      </c>
      <c r="P240" s="141">
        <v>264.50000636691101</v>
      </c>
      <c r="Q240" s="141">
        <v>360.78648038358301</v>
      </c>
      <c r="R240" s="141">
        <v>1093.96897032373</v>
      </c>
      <c r="S240" s="141">
        <v>36.064661230789397</v>
      </c>
      <c r="T240" s="141">
        <v>105.28299493701</v>
      </c>
      <c r="U240" s="141">
        <v>12.367123360572499</v>
      </c>
      <c r="V240" s="141" t="s">
        <v>182</v>
      </c>
      <c r="W240" s="141">
        <v>149.76890578849199</v>
      </c>
      <c r="X240" s="141">
        <v>22.250216404423</v>
      </c>
      <c r="Y240" s="141">
        <v>132.55778683375499</v>
      </c>
      <c r="Z240" s="141">
        <v>0.94734106920054095</v>
      </c>
      <c r="AA240" s="141" t="s">
        <v>182</v>
      </c>
      <c r="AB240" s="122" t="s">
        <v>182</v>
      </c>
      <c r="AC240" s="122">
        <v>10.6742115776525</v>
      </c>
      <c r="AD240" s="122">
        <v>35.162323205534499</v>
      </c>
      <c r="AE240" s="122">
        <v>5.9878923844605296</v>
      </c>
      <c r="AF240" s="122">
        <v>30.609340174970701</v>
      </c>
      <c r="AG240" s="122">
        <v>7.9935486579664703</v>
      </c>
      <c r="AH240" s="122">
        <v>2.62833738383849</v>
      </c>
      <c r="AI240" s="122">
        <v>7.5654230319934896</v>
      </c>
      <c r="AJ240" s="122">
        <v>1.02709353887971</v>
      </c>
      <c r="AK240" s="122">
        <v>5.4385903184684397</v>
      </c>
      <c r="AL240" s="122">
        <v>0.94900541043634401</v>
      </c>
      <c r="AM240" s="122">
        <v>2.1060299555401598</v>
      </c>
      <c r="AN240" s="122">
        <v>0.229045899928844</v>
      </c>
      <c r="AO240" s="122">
        <v>1.56182818954018</v>
      </c>
      <c r="AP240" s="122">
        <v>0.19263731365209699</v>
      </c>
      <c r="AQ240" s="122">
        <v>5.6975419279337096</v>
      </c>
      <c r="AR240" s="122">
        <v>0.184255969910254</v>
      </c>
      <c r="AS240" s="122">
        <v>0.16149116726166601</v>
      </c>
      <c r="AT240" s="122">
        <v>8.7296084914683797E-2</v>
      </c>
      <c r="AU240" s="122" t="s">
        <v>182</v>
      </c>
      <c r="AV240" s="109">
        <v>1010.81140056172</v>
      </c>
      <c r="AW240" s="109">
        <v>329.708916473042</v>
      </c>
      <c r="AX240" s="109">
        <v>3520.8362488522598</v>
      </c>
      <c r="AY240" s="109">
        <v>1.7117956155207601</v>
      </c>
      <c r="AZ240" s="109">
        <v>185.55756142418801</v>
      </c>
      <c r="BA240" s="109">
        <v>4.5677767232071096</v>
      </c>
      <c r="BB240" s="109">
        <v>35.419067547713297</v>
      </c>
      <c r="BC240" s="109">
        <v>18.706496356868001</v>
      </c>
      <c r="BD240" s="109">
        <v>1.2619797254509</v>
      </c>
      <c r="BE240" s="109">
        <v>4.1336104793167401</v>
      </c>
      <c r="BF240" s="109">
        <v>0.76818399201389898</v>
      </c>
      <c r="BG240" s="109">
        <v>6.9824605564082501E-2</v>
      </c>
      <c r="BH240" s="109">
        <v>2.1555577474146101</v>
      </c>
      <c r="BI240" s="109">
        <v>0.58679073283018901</v>
      </c>
      <c r="BJ240" s="109">
        <v>3.5257538127169599</v>
      </c>
      <c r="BK240" s="109">
        <v>0.113651333295216</v>
      </c>
      <c r="BL240" s="109">
        <v>1.87547950926546E-2</v>
      </c>
      <c r="BM240" s="109">
        <v>5.5615826905079402E-6</v>
      </c>
      <c r="BN240" s="109">
        <v>0.28436702639136702</v>
      </c>
      <c r="BO240" s="109">
        <v>0.81024702282565797</v>
      </c>
      <c r="BP240" s="109">
        <v>0.216886027479331</v>
      </c>
      <c r="BQ240" s="109">
        <v>1.1123375677241201</v>
      </c>
      <c r="BR240" s="109">
        <v>0.56485126585477596</v>
      </c>
      <c r="BS240" s="109">
        <v>0.174002529938553</v>
      </c>
      <c r="BT240" s="109">
        <v>0.63085317537014296</v>
      </c>
      <c r="BU240" s="109">
        <v>7.7052134169147496E-2</v>
      </c>
      <c r="BV240" s="109">
        <v>0.33727194441858199</v>
      </c>
      <c r="BW240" s="109">
        <v>6.3437792738065102E-2</v>
      </c>
      <c r="BX240" s="109">
        <v>0.21020488643749999</v>
      </c>
      <c r="BY240" s="109">
        <v>3.8527107435500897E-2</v>
      </c>
      <c r="BZ240" s="109">
        <v>0.225742692934054</v>
      </c>
      <c r="CA240" s="109">
        <v>3.3006941215638401E-2</v>
      </c>
      <c r="CB240" s="109">
        <v>0.37078309226502798</v>
      </c>
      <c r="CC240" s="109">
        <v>3.4659305079399898E-2</v>
      </c>
      <c r="CD240" s="109">
        <v>9.9461742979408602E-2</v>
      </c>
      <c r="CE240" s="109">
        <v>2.1087175340625701E-2</v>
      </c>
      <c r="CF240" s="109">
        <v>3.2015012422378199E-3</v>
      </c>
    </row>
    <row r="241" spans="1:84" x14ac:dyDescent="0.25">
      <c r="A241">
        <v>1002</v>
      </c>
      <c r="B241">
        <v>239</v>
      </c>
      <c r="C241" s="120">
        <v>63671</v>
      </c>
      <c r="D241">
        <v>63671</v>
      </c>
      <c r="E241" t="s">
        <v>185</v>
      </c>
      <c r="F241" t="s">
        <v>54</v>
      </c>
      <c r="G241" t="s">
        <v>179</v>
      </c>
      <c r="H241" s="109">
        <v>76.121921236025017</v>
      </c>
      <c r="I241">
        <v>3</v>
      </c>
      <c r="J241" s="109">
        <v>6.7784933946465697</v>
      </c>
      <c r="K241" s="141">
        <v>76339.584163013802</v>
      </c>
      <c r="L241" s="141">
        <v>26703.3246193046</v>
      </c>
      <c r="M241" s="141">
        <v>212219.94035919401</v>
      </c>
      <c r="N241" s="141">
        <v>104.687350220818</v>
      </c>
      <c r="O241" s="141">
        <v>15049.4577544482</v>
      </c>
      <c r="P241" s="141">
        <v>287.33858991819199</v>
      </c>
      <c r="Q241" s="141">
        <v>26.887175091986901</v>
      </c>
      <c r="R241" s="141">
        <v>1027.4068371118601</v>
      </c>
      <c r="S241" s="141">
        <v>35.731459873848799</v>
      </c>
      <c r="T241" s="141">
        <v>90.481573590217295</v>
      </c>
      <c r="U241" s="141">
        <v>10.6876583569393</v>
      </c>
      <c r="V241" s="141" t="s">
        <v>182</v>
      </c>
      <c r="W241" s="141">
        <v>152.10636835660401</v>
      </c>
      <c r="X241" s="141">
        <v>28.803777647217299</v>
      </c>
      <c r="Y241" s="141">
        <v>223.171704662824</v>
      </c>
      <c r="Z241" s="141">
        <v>1.2714033553175299</v>
      </c>
      <c r="AA241" s="141" t="s">
        <v>182</v>
      </c>
      <c r="AB241" s="122">
        <v>9.2924337568464299E-2</v>
      </c>
      <c r="AC241" s="122">
        <v>12.203925524032799</v>
      </c>
      <c r="AD241" s="122">
        <v>40.816397246602897</v>
      </c>
      <c r="AE241" s="122">
        <v>7.1085257240326403</v>
      </c>
      <c r="AF241" s="122">
        <v>36.8918083948328</v>
      </c>
      <c r="AG241" s="122">
        <v>10.1009977874604</v>
      </c>
      <c r="AH241" s="122">
        <v>3.1751028759159698</v>
      </c>
      <c r="AI241" s="122">
        <v>9.7718089535283692</v>
      </c>
      <c r="AJ241" s="122">
        <v>1.2478774299961699</v>
      </c>
      <c r="AK241" s="122">
        <v>7.6430856805354903</v>
      </c>
      <c r="AL241" s="122">
        <v>1.32545155116552</v>
      </c>
      <c r="AM241" s="122">
        <v>2.8871763186331498</v>
      </c>
      <c r="AN241" s="122">
        <v>0.30342148545966502</v>
      </c>
      <c r="AO241" s="122">
        <v>2.0046350403021398</v>
      </c>
      <c r="AP241" s="122">
        <v>0.29617329092956202</v>
      </c>
      <c r="AQ241" s="122">
        <v>9.7799181791624292</v>
      </c>
      <c r="AR241" s="122">
        <v>0.30302776222090999</v>
      </c>
      <c r="AS241" s="122" t="s">
        <v>182</v>
      </c>
      <c r="AT241" s="122">
        <v>0.225088272634871</v>
      </c>
      <c r="AU241" s="122" t="s">
        <v>182</v>
      </c>
      <c r="AV241" s="109">
        <v>1809.4730758461801</v>
      </c>
      <c r="AW241" s="109">
        <v>640.35694872837598</v>
      </c>
      <c r="AX241" s="109">
        <v>5742.1424789659304</v>
      </c>
      <c r="AY241" s="109">
        <v>3.4456413918875199</v>
      </c>
      <c r="AZ241" s="109">
        <v>251.672446140044</v>
      </c>
      <c r="BA241" s="109">
        <v>8.4070112064345004</v>
      </c>
      <c r="BB241" s="109">
        <v>7.7444887332219201</v>
      </c>
      <c r="BC241" s="109">
        <v>18.083694855636999</v>
      </c>
      <c r="BD241" s="109">
        <v>1.53833557177888</v>
      </c>
      <c r="BE241" s="109">
        <v>6.5284642023842698</v>
      </c>
      <c r="BF241" s="109">
        <v>1.0301801884989801</v>
      </c>
      <c r="BG241" s="109">
        <v>0.10312039580559</v>
      </c>
      <c r="BH241" s="109">
        <v>3.5508777785605901</v>
      </c>
      <c r="BI241" s="109">
        <v>0.96639552819815999</v>
      </c>
      <c r="BJ241" s="109">
        <v>6.2495266319282097</v>
      </c>
      <c r="BK241" s="109">
        <v>0.18915244152662</v>
      </c>
      <c r="BL241" s="109">
        <v>1.8892247802545899E-2</v>
      </c>
      <c r="BM241" s="109">
        <v>0.101841675612192</v>
      </c>
      <c r="BN241" s="109">
        <v>0.57375900423774895</v>
      </c>
      <c r="BO241" s="109">
        <v>1.3526640674505701</v>
      </c>
      <c r="BP241" s="109">
        <v>0.43751194098190899</v>
      </c>
      <c r="BQ241" s="109">
        <v>1.6771209608284401</v>
      </c>
      <c r="BR241" s="109">
        <v>1.0494176982393399</v>
      </c>
      <c r="BS241" s="109">
        <v>0.30612848167143603</v>
      </c>
      <c r="BT241" s="109">
        <v>0.92138701080994101</v>
      </c>
      <c r="BU241" s="109">
        <v>0.114423211985532</v>
      </c>
      <c r="BV241" s="109">
        <v>0.54416346944513405</v>
      </c>
      <c r="BW241" s="109">
        <v>0.160428434476589</v>
      </c>
      <c r="BX241" s="109">
        <v>0.28120309177199199</v>
      </c>
      <c r="BY241" s="109">
        <v>6.2985171014889402E-2</v>
      </c>
      <c r="BZ241" s="109">
        <v>0.43414983829835502</v>
      </c>
      <c r="CA241" s="109">
        <v>5.0580927452775502E-2</v>
      </c>
      <c r="CB241" s="109">
        <v>0.75963477682317304</v>
      </c>
      <c r="CC241" s="109">
        <v>5.3857639401860002E-2</v>
      </c>
      <c r="CD241" s="109">
        <v>9.4950996598434298E-2</v>
      </c>
      <c r="CE241" s="109">
        <v>7.9422018820191398E-2</v>
      </c>
      <c r="CF241" s="109">
        <v>4.8017203155584997E-7</v>
      </c>
    </row>
    <row r="242" spans="1:84" x14ac:dyDescent="0.25">
      <c r="A242">
        <v>1003</v>
      </c>
      <c r="B242">
        <v>240</v>
      </c>
      <c r="C242" s="120">
        <v>63671</v>
      </c>
      <c r="D242">
        <v>63671</v>
      </c>
      <c r="E242" t="s">
        <v>178</v>
      </c>
      <c r="F242" t="s">
        <v>54</v>
      </c>
      <c r="G242" t="s">
        <v>179</v>
      </c>
      <c r="H242" s="109">
        <v>81.106310799717491</v>
      </c>
      <c r="I242">
        <v>3</v>
      </c>
      <c r="J242" s="109">
        <v>7.6287707427333897</v>
      </c>
      <c r="K242" s="141">
        <v>80403.140674832801</v>
      </c>
      <c r="L242" s="141">
        <v>23916.4458063149</v>
      </c>
      <c r="M242" s="141">
        <v>220657.66140572401</v>
      </c>
      <c r="N242" s="141">
        <v>82.850049190943693</v>
      </c>
      <c r="O242" s="141">
        <v>10483.9423579144</v>
      </c>
      <c r="P242" s="141">
        <v>207.875691751456</v>
      </c>
      <c r="Q242" s="141">
        <v>101.28646318015301</v>
      </c>
      <c r="R242" s="141">
        <v>1202.4129352308801</v>
      </c>
      <c r="S242" s="141">
        <v>33.1427721716232</v>
      </c>
      <c r="T242" s="141">
        <v>78.6332709395721</v>
      </c>
      <c r="U242" s="141">
        <v>10.7759154026116</v>
      </c>
      <c r="V242" s="141" t="s">
        <v>182</v>
      </c>
      <c r="W242" s="141">
        <v>188.118656106684</v>
      </c>
      <c r="X242" s="141">
        <v>21.967199275767602</v>
      </c>
      <c r="Y242" s="141">
        <v>186.500399031462</v>
      </c>
      <c r="Z242" s="141">
        <v>1.13021528141914</v>
      </c>
      <c r="AA242" s="141" t="s">
        <v>182</v>
      </c>
      <c r="AB242" s="122">
        <v>0.37303788016082001</v>
      </c>
      <c r="AC242" s="122">
        <v>12.547419915868399</v>
      </c>
      <c r="AD242" s="122">
        <v>38.030751130507703</v>
      </c>
      <c r="AE242" s="122">
        <v>5.8339530105657902</v>
      </c>
      <c r="AF242" s="122">
        <v>29.466057704561202</v>
      </c>
      <c r="AG242" s="122">
        <v>7.5496748578946304</v>
      </c>
      <c r="AH242" s="122">
        <v>2.2909242095919602</v>
      </c>
      <c r="AI242" s="122">
        <v>6.9223244680403697</v>
      </c>
      <c r="AJ242" s="122">
        <v>0.98317495176637804</v>
      </c>
      <c r="AK242" s="122">
        <v>5.5039356383192803</v>
      </c>
      <c r="AL242" s="122">
        <v>0.97762628995790102</v>
      </c>
      <c r="AM242" s="122">
        <v>2.3338850147161301</v>
      </c>
      <c r="AN242" s="122">
        <v>0.233597785900199</v>
      </c>
      <c r="AO242" s="122">
        <v>1.6071133779573401</v>
      </c>
      <c r="AP242" s="122">
        <v>0.221618234954474</v>
      </c>
      <c r="AQ242" s="122">
        <v>6.2236633953974998</v>
      </c>
      <c r="AR242" s="122">
        <v>0.16966330212887101</v>
      </c>
      <c r="AS242" s="122" t="s">
        <v>182</v>
      </c>
      <c r="AT242" s="122">
        <v>0.163740405197627</v>
      </c>
      <c r="AU242" s="122">
        <v>6.1554328291868301E-3</v>
      </c>
      <c r="AV242" s="109">
        <v>1123.7048072448099</v>
      </c>
      <c r="AW242" s="109">
        <v>830.84343379468805</v>
      </c>
      <c r="AX242" s="109">
        <v>4135.9627294544498</v>
      </c>
      <c r="AY242" s="109">
        <v>2.3515912456763899</v>
      </c>
      <c r="AZ242" s="109">
        <v>475.71913256969202</v>
      </c>
      <c r="BA242" s="109">
        <v>6.51804111503749</v>
      </c>
      <c r="BB242" s="109">
        <v>10.0835058653298</v>
      </c>
      <c r="BC242" s="109">
        <v>17.7858115802605</v>
      </c>
      <c r="BD242" s="109">
        <v>1.46055838105941</v>
      </c>
      <c r="BE242" s="109">
        <v>5.0646027806913496</v>
      </c>
      <c r="BF242" s="109">
        <v>0.96576102629655103</v>
      </c>
      <c r="BG242" s="109">
        <v>9.0543220682221301E-2</v>
      </c>
      <c r="BH242" s="109">
        <v>3.28583378692643</v>
      </c>
      <c r="BI242" s="109">
        <v>1.0581002974710501</v>
      </c>
      <c r="BJ242" s="109">
        <v>3.7816844470069699</v>
      </c>
      <c r="BK242" s="109">
        <v>0.158244569157245</v>
      </c>
      <c r="BL242" s="109">
        <v>1.6012055387983001E-2</v>
      </c>
      <c r="BM242" s="109">
        <v>0.22999053357152799</v>
      </c>
      <c r="BN242" s="109">
        <v>0.59655038822496997</v>
      </c>
      <c r="BO242" s="109">
        <v>1.2495767103444899</v>
      </c>
      <c r="BP242" s="109">
        <v>0.31315966681841101</v>
      </c>
      <c r="BQ242" s="109">
        <v>1.4612166961128199</v>
      </c>
      <c r="BR242" s="109">
        <v>0.83638729265487399</v>
      </c>
      <c r="BS242" s="109">
        <v>0.27330585867654</v>
      </c>
      <c r="BT242" s="109">
        <v>0.60172667375612499</v>
      </c>
      <c r="BU242" s="109">
        <v>0.11095419685961</v>
      </c>
      <c r="BV242" s="109">
        <v>0.399682277660245</v>
      </c>
      <c r="BW242" s="109">
        <v>9.6805932355882598E-2</v>
      </c>
      <c r="BX242" s="109">
        <v>0.222920786278552</v>
      </c>
      <c r="BY242" s="109">
        <v>4.2902206788772899E-2</v>
      </c>
      <c r="BZ242" s="109">
        <v>0.31738897002049299</v>
      </c>
      <c r="CA242" s="109">
        <v>4.5540806984223303E-2</v>
      </c>
      <c r="CB242" s="109">
        <v>0.47486786010314502</v>
      </c>
      <c r="CC242" s="109">
        <v>4.4682938978012898E-2</v>
      </c>
      <c r="CD242" s="109">
        <v>0.10224951155277499</v>
      </c>
      <c r="CE242" s="109">
        <v>4.2554722805914498E-2</v>
      </c>
      <c r="CF242" s="109">
        <v>8.2776027395580608E-3</v>
      </c>
    </row>
    <row r="243" spans="1:84" x14ac:dyDescent="0.25">
      <c r="A243">
        <v>1004</v>
      </c>
      <c r="B243">
        <v>241</v>
      </c>
      <c r="C243" s="120">
        <v>63671</v>
      </c>
      <c r="D243">
        <v>63671</v>
      </c>
      <c r="E243" t="s">
        <v>185</v>
      </c>
      <c r="F243" t="s">
        <v>54</v>
      </c>
      <c r="G243" t="s">
        <v>179</v>
      </c>
      <c r="H243" s="109">
        <v>72.346265215435906</v>
      </c>
      <c r="I243">
        <v>2</v>
      </c>
      <c r="J243" s="109">
        <v>6.2215240064156498</v>
      </c>
      <c r="K243" s="141">
        <v>64914.776865152002</v>
      </c>
      <c r="L243" s="141">
        <v>46142.6367659596</v>
      </c>
      <c r="M243" s="141">
        <v>211507.68635606201</v>
      </c>
      <c r="N243" s="141">
        <v>65.9836637917807</v>
      </c>
      <c r="O243" s="141">
        <v>24175.327769574302</v>
      </c>
      <c r="P243" s="141">
        <v>417.83311831163599</v>
      </c>
      <c r="Q243" s="141">
        <v>9.0245703842475802</v>
      </c>
      <c r="R243" s="141">
        <v>1246.58017237321</v>
      </c>
      <c r="S243" s="141">
        <v>36.129915779242602</v>
      </c>
      <c r="T243" s="141">
        <v>56.491850141004001</v>
      </c>
      <c r="U243" s="141">
        <v>22.701841397554599</v>
      </c>
      <c r="V243" s="141">
        <v>6.3648167397523698</v>
      </c>
      <c r="W243" s="141">
        <v>307.906478709537</v>
      </c>
      <c r="X243" s="141">
        <v>52.537452253815601</v>
      </c>
      <c r="Y243" s="141">
        <v>420.41298561321702</v>
      </c>
      <c r="Z243" s="141">
        <v>22.635439042477699</v>
      </c>
      <c r="AA243" s="141">
        <v>0.120368714534664</v>
      </c>
      <c r="AB243" s="122">
        <v>10.6027382820405</v>
      </c>
      <c r="AC243" s="122">
        <v>64.004518801781501</v>
      </c>
      <c r="AD243" s="122">
        <v>157.42782329597901</v>
      </c>
      <c r="AE243" s="122">
        <v>21.596686563044301</v>
      </c>
      <c r="AF243" s="122">
        <v>98.428904843746906</v>
      </c>
      <c r="AG243" s="122">
        <v>21.1407700889478</v>
      </c>
      <c r="AH243" s="122">
        <v>5.86505607973631</v>
      </c>
      <c r="AI243" s="122">
        <v>19.4199758779985</v>
      </c>
      <c r="AJ243" s="122">
        <v>2.3740606702151998</v>
      </c>
      <c r="AK243" s="122">
        <v>12.9667049317351</v>
      </c>
      <c r="AL243" s="122">
        <v>2.1930786074505102</v>
      </c>
      <c r="AM243" s="122">
        <v>5.0703379982322199</v>
      </c>
      <c r="AN243" s="122">
        <v>0.58550753864216998</v>
      </c>
      <c r="AO243" s="122">
        <v>3.5780379186207099</v>
      </c>
      <c r="AP243" s="122">
        <v>0.50340308673354395</v>
      </c>
      <c r="AQ243" s="122">
        <v>13.4451031331278</v>
      </c>
      <c r="AR243" s="122">
        <v>1.9870481674722</v>
      </c>
      <c r="AS243" s="122">
        <v>0.93284796893921196</v>
      </c>
      <c r="AT243" s="122">
        <v>3.1021448707471801</v>
      </c>
      <c r="AU243" s="122">
        <v>0.7297253261594</v>
      </c>
      <c r="AV243" s="109">
        <v>884.26165800788704</v>
      </c>
      <c r="AW243" s="109">
        <v>1071.66918805204</v>
      </c>
      <c r="AX243" s="109">
        <v>4155.2633222207896</v>
      </c>
      <c r="AY243" s="109">
        <v>3.70823686294833</v>
      </c>
      <c r="AZ243" s="109">
        <v>562.14285109576497</v>
      </c>
      <c r="BA243" s="109">
        <v>9.4297840578192602</v>
      </c>
      <c r="BB243" s="109">
        <v>3.4475291062291502</v>
      </c>
      <c r="BC243" s="109">
        <v>62.966706785671697</v>
      </c>
      <c r="BD243" s="109">
        <v>1.6340587896126499</v>
      </c>
      <c r="BE243" s="109">
        <v>2.9475498382285399</v>
      </c>
      <c r="BF243" s="109">
        <v>1.1769921682507101</v>
      </c>
      <c r="BG243" s="109">
        <v>1.7119279118067801</v>
      </c>
      <c r="BH243" s="109">
        <v>15.301257100477599</v>
      </c>
      <c r="BI243" s="109">
        <v>2.6018175007204398</v>
      </c>
      <c r="BJ243" s="109">
        <v>19.324885594183801</v>
      </c>
      <c r="BK243" s="109">
        <v>5.6591089773016297</v>
      </c>
      <c r="BL243" s="109">
        <v>5.2711630016208003E-2</v>
      </c>
      <c r="BM243" s="109">
        <v>2.7558800382276201</v>
      </c>
      <c r="BN243" s="109">
        <v>8.0806734461763696</v>
      </c>
      <c r="BO243" s="109">
        <v>15.5337978683509</v>
      </c>
      <c r="BP243" s="109">
        <v>1.81494374394307</v>
      </c>
      <c r="BQ243" s="109">
        <v>6.8158760614564597</v>
      </c>
      <c r="BR243" s="109">
        <v>1.4484227490938399</v>
      </c>
      <c r="BS243" s="109">
        <v>0.39603162232113098</v>
      </c>
      <c r="BT243" s="109">
        <v>1.14828758757674</v>
      </c>
      <c r="BU243" s="109">
        <v>0.16470398890257301</v>
      </c>
      <c r="BV243" s="109">
        <v>0.69394165449869305</v>
      </c>
      <c r="BW243" s="109">
        <v>0.15782886074046101</v>
      </c>
      <c r="BX243" s="109">
        <v>0.42304189501883599</v>
      </c>
      <c r="BY243" s="109">
        <v>6.2662027021999703E-2</v>
      </c>
      <c r="BZ243" s="109">
        <v>0.418342127790226</v>
      </c>
      <c r="CA243" s="109">
        <v>5.3231864431304302E-2</v>
      </c>
      <c r="CB243" s="109">
        <v>0.60036797630217098</v>
      </c>
      <c r="CC243" s="109">
        <v>0.25309010444961599</v>
      </c>
      <c r="CD243" s="109">
        <v>0.239328470860664</v>
      </c>
      <c r="CE243" s="109">
        <v>0.77111345524105701</v>
      </c>
      <c r="CF243" s="109">
        <v>0.23211548972152299</v>
      </c>
    </row>
    <row r="244" spans="1:84" x14ac:dyDescent="0.25">
      <c r="A244">
        <v>1006</v>
      </c>
      <c r="B244">
        <v>242</v>
      </c>
      <c r="C244" s="120">
        <v>63671</v>
      </c>
      <c r="D244">
        <v>63671</v>
      </c>
      <c r="E244" t="s">
        <v>178</v>
      </c>
      <c r="F244" t="s">
        <v>54</v>
      </c>
      <c r="G244" t="s">
        <v>179</v>
      </c>
      <c r="H244" s="109">
        <v>74.62566852354972</v>
      </c>
      <c r="I244">
        <v>5</v>
      </c>
      <c r="J244" s="109">
        <v>25.7375681730697</v>
      </c>
      <c r="K244" s="141">
        <v>71854.457491087698</v>
      </c>
      <c r="L244" s="141">
        <v>40645.189343559403</v>
      </c>
      <c r="M244" s="141">
        <v>216357.54206553</v>
      </c>
      <c r="N244" s="141">
        <v>123.720928649558</v>
      </c>
      <c r="O244" s="141">
        <v>20756.135310464299</v>
      </c>
      <c r="P244" s="141">
        <v>333.875491444658</v>
      </c>
      <c r="Q244" s="141">
        <v>1844.5621288760301</v>
      </c>
      <c r="R244" s="141">
        <v>883.15007596176099</v>
      </c>
      <c r="S244" s="141">
        <v>37.469249246378098</v>
      </c>
      <c r="T244" s="141">
        <v>131.53980118152401</v>
      </c>
      <c r="U244" s="141">
        <v>19.005461600059402</v>
      </c>
      <c r="V244" s="141">
        <v>4.1638804643403597</v>
      </c>
      <c r="W244" s="141">
        <v>162.74396582955501</v>
      </c>
      <c r="X244" s="141">
        <v>27.9432263873125</v>
      </c>
      <c r="Y244" s="141">
        <v>219.58565773674999</v>
      </c>
      <c r="Z244" s="141">
        <v>3.4056739866441101</v>
      </c>
      <c r="AA244" s="141" t="s">
        <v>182</v>
      </c>
      <c r="AB244" s="122">
        <v>0.43271712478725199</v>
      </c>
      <c r="AC244" s="122">
        <v>17.613449727874901</v>
      </c>
      <c r="AD244" s="122">
        <v>51.787974478977603</v>
      </c>
      <c r="AE244" s="122">
        <v>8.2922017386228095</v>
      </c>
      <c r="AF244" s="122">
        <v>45.0883439033462</v>
      </c>
      <c r="AG244" s="122">
        <v>10.595950879453801</v>
      </c>
      <c r="AH244" s="122">
        <v>3.2035406468767502</v>
      </c>
      <c r="AI244" s="122">
        <v>9.6368788830871406</v>
      </c>
      <c r="AJ244" s="122">
        <v>1.3029390254209099</v>
      </c>
      <c r="AK244" s="122">
        <v>6.6889228627575701</v>
      </c>
      <c r="AL244" s="122">
        <v>1.1571530363862299</v>
      </c>
      <c r="AM244" s="122">
        <v>2.8526445151690099</v>
      </c>
      <c r="AN244" s="122">
        <v>0.30011021712641001</v>
      </c>
      <c r="AO244" s="122">
        <v>1.9697860773028999</v>
      </c>
      <c r="AP244" s="122">
        <v>0.234927823809334</v>
      </c>
      <c r="AQ244" s="122">
        <v>8.9607698430487002</v>
      </c>
      <c r="AR244" s="122">
        <v>0.70846643015829003</v>
      </c>
      <c r="AS244" s="122" t="s">
        <v>182</v>
      </c>
      <c r="AT244" s="122">
        <v>0.41723711898796201</v>
      </c>
      <c r="AU244" s="122">
        <v>4.16842467318961E-2</v>
      </c>
      <c r="AV244" s="109">
        <v>660.88665740111605</v>
      </c>
      <c r="AW244" s="109">
        <v>485.70672732936703</v>
      </c>
      <c r="AX244" s="109">
        <v>3631.8565935005199</v>
      </c>
      <c r="AY244" s="109">
        <v>1.8098510788979301</v>
      </c>
      <c r="AZ244" s="109">
        <v>268.89185106101098</v>
      </c>
      <c r="BA244" s="109">
        <v>4.6472014561049502</v>
      </c>
      <c r="BB244" s="109">
        <v>28.666375613219099</v>
      </c>
      <c r="BC244" s="109">
        <v>10.9783061560988</v>
      </c>
      <c r="BD244" s="109">
        <v>1.1858943688900201</v>
      </c>
      <c r="BE244" s="109">
        <v>5.1186845774330303</v>
      </c>
      <c r="BF244" s="109">
        <v>0.79498832943869802</v>
      </c>
      <c r="BG244" s="109">
        <v>1.9277810687604899</v>
      </c>
      <c r="BH244" s="109">
        <v>2.4618259480352802</v>
      </c>
      <c r="BI244" s="109">
        <v>0.72547405673191001</v>
      </c>
      <c r="BJ244" s="109">
        <v>3.80175184094074</v>
      </c>
      <c r="BK244" s="109">
        <v>0.45271139457312998</v>
      </c>
      <c r="BL244" s="109">
        <v>2.9588552868084199E-2</v>
      </c>
      <c r="BM244" s="109">
        <v>0.190665196064914</v>
      </c>
      <c r="BN244" s="109">
        <v>1.34973214617448</v>
      </c>
      <c r="BO244" s="109">
        <v>2.4882681162572702</v>
      </c>
      <c r="BP244" s="109">
        <v>0.355693647291075</v>
      </c>
      <c r="BQ244" s="109">
        <v>1.6896136999581699</v>
      </c>
      <c r="BR244" s="109">
        <v>0.806882784068498</v>
      </c>
      <c r="BS244" s="109">
        <v>0.21760536091494001</v>
      </c>
      <c r="BT244" s="109">
        <v>0.65714306764161701</v>
      </c>
      <c r="BU244" s="109">
        <v>8.0309192651225894E-2</v>
      </c>
      <c r="BV244" s="109">
        <v>0.37662557744449598</v>
      </c>
      <c r="BW244" s="109">
        <v>9.7075889558225395E-2</v>
      </c>
      <c r="BX244" s="109">
        <v>0.221772394114019</v>
      </c>
      <c r="BY244" s="109">
        <v>4.7702833239573798E-2</v>
      </c>
      <c r="BZ244" s="109">
        <v>0.26072927895772702</v>
      </c>
      <c r="CA244" s="109">
        <v>3.4740611713441998E-2</v>
      </c>
      <c r="CB244" s="109">
        <v>0.45994031201944502</v>
      </c>
      <c r="CC244" s="109">
        <v>7.50259742362967E-2</v>
      </c>
      <c r="CD244" s="109">
        <v>9.4756292462031794E-2</v>
      </c>
      <c r="CE244" s="109">
        <v>8.4024555053571606E-2</v>
      </c>
      <c r="CF244" s="109">
        <v>1.9659608171986101E-2</v>
      </c>
    </row>
    <row r="245" spans="1:84" x14ac:dyDescent="0.25">
      <c r="A245">
        <v>1008</v>
      </c>
      <c r="B245">
        <v>243</v>
      </c>
      <c r="C245" s="120">
        <v>63671</v>
      </c>
      <c r="D245">
        <v>63671</v>
      </c>
      <c r="E245" t="s">
        <v>184</v>
      </c>
      <c r="F245" t="s">
        <v>54</v>
      </c>
      <c r="G245" t="s">
        <v>179</v>
      </c>
      <c r="H245" s="109">
        <v>77.641910735068151</v>
      </c>
      <c r="I245">
        <v>5</v>
      </c>
      <c r="J245" s="109">
        <v>19.614968387055999</v>
      </c>
      <c r="K245" s="141">
        <v>78700.430715979397</v>
      </c>
      <c r="L245" s="141">
        <v>29356.556979897599</v>
      </c>
      <c r="M245" s="141">
        <v>216248.14708801499</v>
      </c>
      <c r="N245" s="141">
        <v>118.923187465552</v>
      </c>
      <c r="O245" s="141">
        <v>14762.297754359901</v>
      </c>
      <c r="P245" s="141">
        <v>262.99744881961198</v>
      </c>
      <c r="Q245" s="141">
        <v>1360.6976716720501</v>
      </c>
      <c r="R245" s="141">
        <v>904.59029822982598</v>
      </c>
      <c r="S245" s="141">
        <v>35.459891074192797</v>
      </c>
      <c r="T245" s="141">
        <v>126.26477185151499</v>
      </c>
      <c r="U245" s="141">
        <v>11.8463066602322</v>
      </c>
      <c r="V245" s="141">
        <v>0.34715274783046901</v>
      </c>
      <c r="W245" s="141">
        <v>148.85620760149999</v>
      </c>
      <c r="X245" s="141">
        <v>24.5403577473013</v>
      </c>
      <c r="Y245" s="141">
        <v>160.127065263888</v>
      </c>
      <c r="Z245" s="141">
        <v>2.5694643884406001</v>
      </c>
      <c r="AA245" s="141" t="s">
        <v>182</v>
      </c>
      <c r="AB245" s="122">
        <v>0.72829829259239398</v>
      </c>
      <c r="AC245" s="122">
        <v>11.6319397887024</v>
      </c>
      <c r="AD245" s="122">
        <v>37.8719769636512</v>
      </c>
      <c r="AE245" s="122">
        <v>6.1010824002939001</v>
      </c>
      <c r="AF245" s="122">
        <v>33.6986251884681</v>
      </c>
      <c r="AG245" s="122">
        <v>8.7319294188916707</v>
      </c>
      <c r="AH245" s="122">
        <v>2.8515675788951902</v>
      </c>
      <c r="AI245" s="122">
        <v>8.5168636005115399</v>
      </c>
      <c r="AJ245" s="122">
        <v>1.0318698001243001</v>
      </c>
      <c r="AK245" s="122">
        <v>5.48744906592656</v>
      </c>
      <c r="AL245" s="122">
        <v>1.03600208043569</v>
      </c>
      <c r="AM245" s="122">
        <v>2.3708950866989298</v>
      </c>
      <c r="AN245" s="122">
        <v>0.223051617232989</v>
      </c>
      <c r="AO245" s="122">
        <v>1.6790450639098999</v>
      </c>
      <c r="AP245" s="122">
        <v>0.24588974137092301</v>
      </c>
      <c r="AQ245" s="122">
        <v>7.3258981597385304</v>
      </c>
      <c r="AR245" s="122">
        <v>0.35688916563988798</v>
      </c>
      <c r="AS245" s="122">
        <v>0.33500206944648703</v>
      </c>
      <c r="AT245" s="122">
        <v>0.28172399845457302</v>
      </c>
      <c r="AU245" s="122">
        <v>5.5920934018146302E-2</v>
      </c>
      <c r="AV245" s="109">
        <v>1262.8804272897701</v>
      </c>
      <c r="AW245" s="109">
        <v>997.976079302112</v>
      </c>
      <c r="AX245" s="109">
        <v>4782.6103060017304</v>
      </c>
      <c r="AY245" s="109">
        <v>4.4090839430741902</v>
      </c>
      <c r="AZ245" s="109">
        <v>441.17935101641098</v>
      </c>
      <c r="BA245" s="109">
        <v>8.2040851892061593</v>
      </c>
      <c r="BB245" s="109">
        <v>39.305930153639999</v>
      </c>
      <c r="BC245" s="109">
        <v>18.312864813181001</v>
      </c>
      <c r="BD245" s="109">
        <v>2.0213732300624501</v>
      </c>
      <c r="BE245" s="109">
        <v>6.2854079434090799</v>
      </c>
      <c r="BF245" s="109">
        <v>1.35427288866608</v>
      </c>
      <c r="BG245" s="109">
        <v>0.197221173504147</v>
      </c>
      <c r="BH245" s="109">
        <v>3.5582269569768799</v>
      </c>
      <c r="BI245" s="109">
        <v>1.0256900109547999</v>
      </c>
      <c r="BJ245" s="109">
        <v>6.7306864553365502</v>
      </c>
      <c r="BK245" s="109">
        <v>0.32750999938355102</v>
      </c>
      <c r="BL245" s="109">
        <v>2.7373046083495702E-2</v>
      </c>
      <c r="BM245" s="109">
        <v>0.30005882553579699</v>
      </c>
      <c r="BN245" s="109">
        <v>0.44553957468723698</v>
      </c>
      <c r="BO245" s="109">
        <v>1.2881381207614699</v>
      </c>
      <c r="BP245" s="109">
        <v>0.33557740865886798</v>
      </c>
      <c r="BQ245" s="109">
        <v>2.0768936923969998</v>
      </c>
      <c r="BR245" s="109">
        <v>0.93714217023788904</v>
      </c>
      <c r="BS245" s="109">
        <v>0.249239588610006</v>
      </c>
      <c r="BT245" s="109">
        <v>1.01320058864607</v>
      </c>
      <c r="BU245" s="109">
        <v>0.14790904245567499</v>
      </c>
      <c r="BV245" s="109">
        <v>0.56737271738971096</v>
      </c>
      <c r="BW245" s="109">
        <v>0.11699707018383899</v>
      </c>
      <c r="BX245" s="109">
        <v>0.308847052050302</v>
      </c>
      <c r="BY245" s="109">
        <v>5.1433126838434901E-2</v>
      </c>
      <c r="BZ245" s="109">
        <v>0.336448001604364</v>
      </c>
      <c r="CA245" s="109">
        <v>5.84935273039522E-2</v>
      </c>
      <c r="CB245" s="109">
        <v>0.60596047590651103</v>
      </c>
      <c r="CC245" s="109">
        <v>6.1293132641746698E-2</v>
      </c>
      <c r="CD245" s="109">
        <v>0.1794230064507</v>
      </c>
      <c r="CE245" s="109">
        <v>7.7693684720541306E-2</v>
      </c>
      <c r="CF245" s="109">
        <v>3.0513436839486398E-2</v>
      </c>
    </row>
    <row r="246" spans="1:84" x14ac:dyDescent="0.25">
      <c r="A246">
        <v>1009</v>
      </c>
      <c r="B246">
        <v>244</v>
      </c>
      <c r="C246" s="120">
        <v>63671</v>
      </c>
      <c r="D246">
        <v>63671</v>
      </c>
      <c r="E246" t="s">
        <v>184</v>
      </c>
      <c r="F246" t="s">
        <v>54</v>
      </c>
      <c r="G246" t="s">
        <v>179</v>
      </c>
      <c r="H246" s="109">
        <v>76.354148946516702</v>
      </c>
      <c r="I246">
        <v>2</v>
      </c>
      <c r="J246" s="109">
        <v>9.7180684345326895</v>
      </c>
      <c r="K246" s="141">
        <v>68052.147304498605</v>
      </c>
      <c r="L246" s="141">
        <v>38828.153642306301</v>
      </c>
      <c r="M246" s="141">
        <v>205351.495729007</v>
      </c>
      <c r="N246" s="141">
        <v>85.670538473664706</v>
      </c>
      <c r="O246" s="141">
        <v>22386.751432298701</v>
      </c>
      <c r="P246" s="141">
        <v>432.00082766472701</v>
      </c>
      <c r="Q246" s="141">
        <v>58.800389153153503</v>
      </c>
      <c r="R246" s="141">
        <v>1208.5861521767999</v>
      </c>
      <c r="S246" s="141">
        <v>37.641885338751401</v>
      </c>
      <c r="T246" s="141">
        <v>71.269507124599102</v>
      </c>
      <c r="U246" s="141">
        <v>18.1809820826651</v>
      </c>
      <c r="V246" s="141">
        <v>1.31591424167371</v>
      </c>
      <c r="W246" s="141">
        <v>237.338179202113</v>
      </c>
      <c r="X246" s="141">
        <v>39.365878608224101</v>
      </c>
      <c r="Y246" s="141">
        <v>319.22880948482498</v>
      </c>
      <c r="Z246" s="141">
        <v>13.014195036354799</v>
      </c>
      <c r="AA246" s="141" t="s">
        <v>182</v>
      </c>
      <c r="AB246" s="122">
        <v>12.4887651214034</v>
      </c>
      <c r="AC246" s="122">
        <v>32.9661644186844</v>
      </c>
      <c r="AD246" s="122">
        <v>87.576938571918802</v>
      </c>
      <c r="AE246" s="122">
        <v>12.821354181566001</v>
      </c>
      <c r="AF246" s="122">
        <v>66.049359065880097</v>
      </c>
      <c r="AG246" s="122">
        <v>14.9157256382742</v>
      </c>
      <c r="AH246" s="122">
        <v>4.1065615247238503</v>
      </c>
      <c r="AI246" s="122">
        <v>13.4445415722892</v>
      </c>
      <c r="AJ246" s="122">
        <v>1.6650518563439201</v>
      </c>
      <c r="AK246" s="122">
        <v>9.1467548619626502</v>
      </c>
      <c r="AL246" s="122">
        <v>1.61409641614971</v>
      </c>
      <c r="AM246" s="122">
        <v>3.53768532371623</v>
      </c>
      <c r="AN246" s="122">
        <v>0.40090736057641402</v>
      </c>
      <c r="AO246" s="122">
        <v>3.0093652991828002</v>
      </c>
      <c r="AP246" s="122">
        <v>0.32558864552757899</v>
      </c>
      <c r="AQ246" s="122">
        <v>11.8710186410117</v>
      </c>
      <c r="AR246" s="122">
        <v>1.29424798406422</v>
      </c>
      <c r="AS246" s="122">
        <v>0.449811210903998</v>
      </c>
      <c r="AT246" s="122">
        <v>1.2284067571828401</v>
      </c>
      <c r="AU246" s="122">
        <v>0.21360221397434601</v>
      </c>
      <c r="AV246" s="109">
        <v>2198.8414562962298</v>
      </c>
      <c r="AW246" s="109">
        <v>2152.5697002025399</v>
      </c>
      <c r="AX246" s="109">
        <v>7503.1533211368896</v>
      </c>
      <c r="AY246" s="109">
        <v>3.6443890778279</v>
      </c>
      <c r="AZ246" s="109">
        <v>940.08067128120399</v>
      </c>
      <c r="BA246" s="109">
        <v>12.5697390069205</v>
      </c>
      <c r="BB246" s="109">
        <v>13.9012693442616</v>
      </c>
      <c r="BC246" s="109">
        <v>48.292860065038901</v>
      </c>
      <c r="BD246" s="109">
        <v>2.2193069953811402</v>
      </c>
      <c r="BE246" s="109">
        <v>4.2275866836018796</v>
      </c>
      <c r="BF246" s="109">
        <v>1.83394090519413</v>
      </c>
      <c r="BG246" s="109">
        <v>0.42473788720532502</v>
      </c>
      <c r="BH246" s="109">
        <v>16.377291920717902</v>
      </c>
      <c r="BI246" s="109">
        <v>2.7855883026833999</v>
      </c>
      <c r="BJ246" s="109">
        <v>20.995316573275499</v>
      </c>
      <c r="BK246" s="109">
        <v>2.45105068934377</v>
      </c>
      <c r="BL246" s="109">
        <v>2.6907304085013899E-2</v>
      </c>
      <c r="BM246" s="109">
        <v>2.2637456270672498</v>
      </c>
      <c r="BN246" s="109">
        <v>5.7923826933017803</v>
      </c>
      <c r="BO246" s="109">
        <v>11.315491602647199</v>
      </c>
      <c r="BP246" s="109">
        <v>1.5565391423089201</v>
      </c>
      <c r="BQ246" s="109">
        <v>5.6457469222833696</v>
      </c>
      <c r="BR246" s="109">
        <v>1.4922019810132101</v>
      </c>
      <c r="BS246" s="109">
        <v>0.41504734279725702</v>
      </c>
      <c r="BT246" s="109">
        <v>1.1283346870747999</v>
      </c>
      <c r="BU246" s="109">
        <v>0.18577759311081901</v>
      </c>
      <c r="BV246" s="109">
        <v>0.84992145954339604</v>
      </c>
      <c r="BW246" s="109">
        <v>0.178767507885813</v>
      </c>
      <c r="BX246" s="109">
        <v>0.51363472061626003</v>
      </c>
      <c r="BY246" s="109">
        <v>7.8691708902179497E-2</v>
      </c>
      <c r="BZ246" s="109">
        <v>0.34884540740624798</v>
      </c>
      <c r="CA246" s="109">
        <v>5.4693086372056797E-2</v>
      </c>
      <c r="CB246" s="109">
        <v>1.02892826921652</v>
      </c>
      <c r="CC246" s="109">
        <v>0.19551238734950599</v>
      </c>
      <c r="CD246" s="109">
        <v>0.24774426274515701</v>
      </c>
      <c r="CE246" s="109">
        <v>0.31346850578907698</v>
      </c>
      <c r="CF246" s="109">
        <v>0.107216048412967</v>
      </c>
    </row>
    <row r="247" spans="1:84" x14ac:dyDescent="0.25">
      <c r="A247">
        <v>1047</v>
      </c>
      <c r="B247">
        <v>245</v>
      </c>
      <c r="C247" s="120">
        <v>63663</v>
      </c>
      <c r="D247">
        <v>63663</v>
      </c>
      <c r="E247" t="s">
        <v>178</v>
      </c>
      <c r="F247" t="s">
        <v>54</v>
      </c>
      <c r="G247" t="s">
        <v>179</v>
      </c>
      <c r="H247" s="109">
        <v>75.027299400678842</v>
      </c>
      <c r="I247">
        <v>3</v>
      </c>
      <c r="J247" s="109">
        <v>1.2172247028066601</v>
      </c>
      <c r="K247" s="141">
        <v>70960.334803071906</v>
      </c>
      <c r="L247" s="141">
        <v>30878.656968323699</v>
      </c>
      <c r="M247" s="141">
        <v>211355.51871681001</v>
      </c>
      <c r="N247" s="141">
        <v>57.789007403671903</v>
      </c>
      <c r="O247" s="141">
        <v>14357.935540941</v>
      </c>
      <c r="P247" s="141">
        <v>244.351857266785</v>
      </c>
      <c r="Q247" s="141">
        <v>238.22436257597499</v>
      </c>
      <c r="R247" s="141">
        <v>1515.4792037278401</v>
      </c>
      <c r="S247" s="141">
        <v>26.243717674936001</v>
      </c>
      <c r="T247" s="141">
        <v>36.9126681658027</v>
      </c>
      <c r="U247" s="141">
        <v>15.637457322201399</v>
      </c>
      <c r="V247" s="141" t="s">
        <v>182</v>
      </c>
      <c r="W247" s="141">
        <v>207.73392879149901</v>
      </c>
      <c r="X247" s="141">
        <v>33.534675113799601</v>
      </c>
      <c r="Y247" s="141">
        <v>248.06841916162799</v>
      </c>
      <c r="Z247" s="141">
        <v>2.6629493468996501</v>
      </c>
      <c r="AA247" s="141" t="s">
        <v>182</v>
      </c>
      <c r="AB247" s="122">
        <v>8.8398298017694499E-2</v>
      </c>
      <c r="AC247" s="122">
        <v>22.946236474425898</v>
      </c>
      <c r="AD247" s="122">
        <v>74.714909170224303</v>
      </c>
      <c r="AE247" s="122">
        <v>11.291203915295799</v>
      </c>
      <c r="AF247" s="122">
        <v>51.650005920776401</v>
      </c>
      <c r="AG247" s="122">
        <v>13.2242951924409</v>
      </c>
      <c r="AH247" s="122">
        <v>3.6062577523283901</v>
      </c>
      <c r="AI247" s="122">
        <v>10.944266098560099</v>
      </c>
      <c r="AJ247" s="122">
        <v>1.560547805695</v>
      </c>
      <c r="AK247" s="122">
        <v>8.1529313032654809</v>
      </c>
      <c r="AL247" s="122">
        <v>1.3555300674055699</v>
      </c>
      <c r="AM247" s="122">
        <v>3.50501417447177</v>
      </c>
      <c r="AN247" s="122">
        <v>0.45249665257487698</v>
      </c>
      <c r="AO247" s="122">
        <v>2.4339965069941898</v>
      </c>
      <c r="AP247" s="122">
        <v>0.34392318744784101</v>
      </c>
      <c r="AQ247" s="122">
        <v>8.5429500345254805</v>
      </c>
      <c r="AR247" s="122">
        <v>0.37135883883138898</v>
      </c>
      <c r="AS247" s="122" t="s">
        <v>182</v>
      </c>
      <c r="AT247" s="122">
        <v>0.19096818688171699</v>
      </c>
      <c r="AU247" s="122">
        <v>2.6913459323172701E-2</v>
      </c>
      <c r="AV247" s="109">
        <v>1170.93751851706</v>
      </c>
      <c r="AW247" s="109">
        <v>674.84397902593798</v>
      </c>
      <c r="AX247" s="109">
        <v>5191.5377842467096</v>
      </c>
      <c r="AY247" s="109">
        <v>1.42259673989483</v>
      </c>
      <c r="AZ247" s="109">
        <v>314.92936406032999</v>
      </c>
      <c r="BA247" s="109">
        <v>5.1945995682111104</v>
      </c>
      <c r="BB247" s="109">
        <v>11.3316960711217</v>
      </c>
      <c r="BC247" s="109">
        <v>52.053540053585301</v>
      </c>
      <c r="BD247" s="109">
        <v>1.0692541982767001</v>
      </c>
      <c r="BE247" s="109">
        <v>2.5649933827541198</v>
      </c>
      <c r="BF247" s="109">
        <v>0.81582389505854502</v>
      </c>
      <c r="BG247" s="109">
        <v>8.0439051626400804E-2</v>
      </c>
      <c r="BH247" s="109">
        <v>3.95908606872946</v>
      </c>
      <c r="BI247" s="109">
        <v>1.3693480385097301</v>
      </c>
      <c r="BJ247" s="109">
        <v>9.5419169070352599</v>
      </c>
      <c r="BK247" s="109">
        <v>0.22195792728743599</v>
      </c>
      <c r="BL247" s="109">
        <v>9.0408879848042304E-3</v>
      </c>
      <c r="BM247" s="109">
        <v>9.3866959183261406E-2</v>
      </c>
      <c r="BN247" s="109">
        <v>1.02644232105837</v>
      </c>
      <c r="BO247" s="109">
        <v>3.1669787476111799</v>
      </c>
      <c r="BP247" s="109">
        <v>0.51615210462786298</v>
      </c>
      <c r="BQ247" s="109">
        <v>1.90555001123071</v>
      </c>
      <c r="BR247" s="109">
        <v>0.76265797856303297</v>
      </c>
      <c r="BS247" s="109">
        <v>0.21529640396653199</v>
      </c>
      <c r="BT247" s="109">
        <v>0.82232173548594001</v>
      </c>
      <c r="BU247" s="109">
        <v>0.11406415968582199</v>
      </c>
      <c r="BV247" s="109">
        <v>0.48483106325536501</v>
      </c>
      <c r="BW247" s="109">
        <v>0.112290034655624</v>
      </c>
      <c r="BX247" s="109">
        <v>0.28718720329047498</v>
      </c>
      <c r="BY247" s="109">
        <v>6.0299744527709101E-2</v>
      </c>
      <c r="BZ247" s="109">
        <v>0.26509044011609001</v>
      </c>
      <c r="CA247" s="109">
        <v>4.6191620050257197E-2</v>
      </c>
      <c r="CB247" s="109">
        <v>0.50206957850094402</v>
      </c>
      <c r="CC247" s="109">
        <v>5.75307972289721E-2</v>
      </c>
      <c r="CD247" s="109">
        <v>7.87839903207294E-2</v>
      </c>
      <c r="CE247" s="109">
        <v>4.1625025557503602E-2</v>
      </c>
      <c r="CF247" s="109">
        <v>1.39146033967626E-2</v>
      </c>
    </row>
    <row r="248" spans="1:84" x14ac:dyDescent="0.25">
      <c r="A248">
        <v>1048</v>
      </c>
      <c r="B248">
        <v>246</v>
      </c>
      <c r="C248" s="120">
        <v>63663</v>
      </c>
      <c r="D248">
        <v>63663</v>
      </c>
      <c r="E248" t="s">
        <v>183</v>
      </c>
      <c r="F248" t="s">
        <v>54</v>
      </c>
      <c r="G248" t="s">
        <v>179</v>
      </c>
      <c r="H248" s="109">
        <v>77.752055452941264</v>
      </c>
      <c r="I248">
        <v>3</v>
      </c>
      <c r="J248" s="109">
        <v>2.0177602303106301</v>
      </c>
      <c r="K248" s="141">
        <v>69339.929795602002</v>
      </c>
      <c r="L248" s="141">
        <v>34462.410023834302</v>
      </c>
      <c r="M248" s="141">
        <v>201154.06997094699</v>
      </c>
      <c r="N248" s="141">
        <v>58.860927409098103</v>
      </c>
      <c r="O248" s="141">
        <v>16168.407761804399</v>
      </c>
      <c r="P248" s="141">
        <v>256.50188489974801</v>
      </c>
      <c r="Q248" s="141">
        <v>89.660661933832202</v>
      </c>
      <c r="R248" s="141">
        <v>1319.7695431682801</v>
      </c>
      <c r="S248" s="141">
        <v>24.457957400254099</v>
      </c>
      <c r="T248" s="141">
        <v>22.7589167530843</v>
      </c>
      <c r="U248" s="141">
        <v>16.107520981638299</v>
      </c>
      <c r="V248" s="141" t="s">
        <v>182</v>
      </c>
      <c r="W248" s="141">
        <v>233.10911688931299</v>
      </c>
      <c r="X248" s="141">
        <v>31.088819406260299</v>
      </c>
      <c r="Y248" s="141">
        <v>237.519049279553</v>
      </c>
      <c r="Z248" s="141">
        <v>2.1595595916850301</v>
      </c>
      <c r="AA248" s="141" t="s">
        <v>182</v>
      </c>
      <c r="AB248" s="122">
        <v>0.20809966297449001</v>
      </c>
      <c r="AC248" s="122">
        <v>21.433711587626799</v>
      </c>
      <c r="AD248" s="122">
        <v>69.641759632104694</v>
      </c>
      <c r="AE248" s="122">
        <v>10.977414433179399</v>
      </c>
      <c r="AF248" s="122">
        <v>53.5457177265315</v>
      </c>
      <c r="AG248" s="122">
        <v>11.5304624608368</v>
      </c>
      <c r="AH248" s="122">
        <v>3.8145484361952602</v>
      </c>
      <c r="AI248" s="122">
        <v>9.7009736713670307</v>
      </c>
      <c r="AJ248" s="122">
        <v>1.44210537860187</v>
      </c>
      <c r="AK248" s="122">
        <v>7.5782867973307901</v>
      </c>
      <c r="AL248" s="122">
        <v>1.11772603865656</v>
      </c>
      <c r="AM248" s="122">
        <v>2.8693119158905702</v>
      </c>
      <c r="AN248" s="122">
        <v>0.33715975869167703</v>
      </c>
      <c r="AO248" s="122">
        <v>1.73996536064534</v>
      </c>
      <c r="AP248" s="122">
        <v>0.33431437584562101</v>
      </c>
      <c r="AQ248" s="122">
        <v>8.12272784270559</v>
      </c>
      <c r="AR248" s="122">
        <v>0.48976221913993101</v>
      </c>
      <c r="AS248" s="122" t="s">
        <v>182</v>
      </c>
      <c r="AT248" s="122">
        <v>0.24687058926223401</v>
      </c>
      <c r="AU248" s="122">
        <v>9.6839438531240891E-3</v>
      </c>
      <c r="AV248" s="109">
        <v>2445.6194474426102</v>
      </c>
      <c r="AW248" s="109">
        <v>1539.11524562982</v>
      </c>
      <c r="AX248" s="109">
        <v>5767.9390875028503</v>
      </c>
      <c r="AY248" s="109">
        <v>2.1311396012935</v>
      </c>
      <c r="AZ248" s="109">
        <v>608.31531687882602</v>
      </c>
      <c r="BA248" s="109">
        <v>10.1206828137804</v>
      </c>
      <c r="BB248" s="109">
        <v>6.6697266519908203</v>
      </c>
      <c r="BC248" s="109">
        <v>58.966204553416702</v>
      </c>
      <c r="BD248" s="109">
        <v>1.25610361795565</v>
      </c>
      <c r="BE248" s="109">
        <v>2.7612954349067</v>
      </c>
      <c r="BF248" s="109">
        <v>1.27600556955266</v>
      </c>
      <c r="BG248" s="109">
        <v>0.11695525361069101</v>
      </c>
      <c r="BH248" s="109">
        <v>8.5429940100851791</v>
      </c>
      <c r="BI248" s="109">
        <v>1.5974262822976</v>
      </c>
      <c r="BJ248" s="109">
        <v>8.7600205327587997</v>
      </c>
      <c r="BK248" s="109">
        <v>0.293560414267449</v>
      </c>
      <c r="BL248" s="109">
        <v>1.1746477996169701E-3</v>
      </c>
      <c r="BM248" s="109">
        <v>0.13307336315134799</v>
      </c>
      <c r="BN248" s="109">
        <v>1.2289775392587501</v>
      </c>
      <c r="BO248" s="109">
        <v>3.3390646509166002</v>
      </c>
      <c r="BP248" s="109">
        <v>0.62222441274593898</v>
      </c>
      <c r="BQ248" s="109">
        <v>3.47794147213015</v>
      </c>
      <c r="BR248" s="109">
        <v>0.88491044420132303</v>
      </c>
      <c r="BS248" s="109">
        <v>0.36300376439668303</v>
      </c>
      <c r="BT248" s="109">
        <v>0.63384130003686501</v>
      </c>
      <c r="BU248" s="109">
        <v>0.11059167308302401</v>
      </c>
      <c r="BV248" s="109">
        <v>0.58504317818190898</v>
      </c>
      <c r="BW248" s="109">
        <v>8.6333175160342196E-2</v>
      </c>
      <c r="BX248" s="109">
        <v>0.29164809425093902</v>
      </c>
      <c r="BY248" s="109">
        <v>6.2820897953276195E-2</v>
      </c>
      <c r="BZ248" s="109">
        <v>0.23911382360193301</v>
      </c>
      <c r="CA248" s="109">
        <v>5.8330067211401E-2</v>
      </c>
      <c r="CB248" s="109">
        <v>0.66116312597020399</v>
      </c>
      <c r="CC248" s="109">
        <v>7.5778080751042906E-2</v>
      </c>
      <c r="CD248" s="109">
        <v>8.3678626182113094E-2</v>
      </c>
      <c r="CE248" s="109">
        <v>7.2755355405496602E-2</v>
      </c>
      <c r="CF248" s="109">
        <v>1.0724033948845401E-2</v>
      </c>
    </row>
    <row r="249" spans="1:84" x14ac:dyDescent="0.25">
      <c r="A249">
        <v>1060</v>
      </c>
      <c r="B249">
        <v>247</v>
      </c>
      <c r="C249" s="120">
        <v>63663</v>
      </c>
      <c r="D249">
        <v>63663</v>
      </c>
      <c r="E249" t="s">
        <v>178</v>
      </c>
      <c r="F249" t="s">
        <v>54</v>
      </c>
      <c r="G249" t="s">
        <v>179</v>
      </c>
      <c r="H249" s="109">
        <v>75.081478142247576</v>
      </c>
      <c r="I249">
        <v>3</v>
      </c>
      <c r="J249" s="109" t="s">
        <v>182</v>
      </c>
      <c r="K249" s="141">
        <v>75252.069817637603</v>
      </c>
      <c r="L249" s="141">
        <v>36658.3541876296</v>
      </c>
      <c r="M249" s="141">
        <v>226223.04838073501</v>
      </c>
      <c r="N249" s="141">
        <v>60.9553787098925</v>
      </c>
      <c r="O249" s="141">
        <v>16414.878626908499</v>
      </c>
      <c r="P249" s="141">
        <v>287.008689366108</v>
      </c>
      <c r="Q249" s="141">
        <v>17.363829426325299</v>
      </c>
      <c r="R249" s="141">
        <v>1114.42730603157</v>
      </c>
      <c r="S249" s="141">
        <v>33.482478348678697</v>
      </c>
      <c r="T249" s="141">
        <v>23.720173430740001</v>
      </c>
      <c r="U249" s="141">
        <v>16.775879295023799</v>
      </c>
      <c r="V249" s="141" t="s">
        <v>182</v>
      </c>
      <c r="W249" s="141">
        <v>196.95451820553899</v>
      </c>
      <c r="X249" s="141">
        <v>22.2433246190398</v>
      </c>
      <c r="Y249" s="141">
        <v>150.273605121451</v>
      </c>
      <c r="Z249" s="141">
        <v>1.37190674466442</v>
      </c>
      <c r="AA249" s="141" t="s">
        <v>182</v>
      </c>
      <c r="AB249" s="122">
        <v>0.188833307845025</v>
      </c>
      <c r="AC249" s="122">
        <v>11.827535470321701</v>
      </c>
      <c r="AD249" s="122">
        <v>40.438045078120602</v>
      </c>
      <c r="AE249" s="122">
        <v>6.6868693815171998</v>
      </c>
      <c r="AF249" s="122">
        <v>35.608633511933498</v>
      </c>
      <c r="AG249" s="122">
        <v>8.9581288155351597</v>
      </c>
      <c r="AH249" s="122">
        <v>2.8037954337088302</v>
      </c>
      <c r="AI249" s="122">
        <v>8.2928205419147893</v>
      </c>
      <c r="AJ249" s="122">
        <v>1.0889852900655601</v>
      </c>
      <c r="AK249" s="122">
        <v>5.7594143663572801</v>
      </c>
      <c r="AL249" s="122">
        <v>0.90072708691605197</v>
      </c>
      <c r="AM249" s="122">
        <v>2.1986872613349799</v>
      </c>
      <c r="AN249" s="122">
        <v>0.244326716991079</v>
      </c>
      <c r="AO249" s="122">
        <v>1.5750529219418601</v>
      </c>
      <c r="AP249" s="122">
        <v>0.205300898206596</v>
      </c>
      <c r="AQ249" s="122">
        <v>5.8507261716097299</v>
      </c>
      <c r="AR249" s="122">
        <v>0.294088787664053</v>
      </c>
      <c r="AS249" s="122" t="s">
        <v>182</v>
      </c>
      <c r="AT249" s="122">
        <v>7.3979137493761199E-2</v>
      </c>
      <c r="AU249" s="122">
        <v>8.3032464354645397E-3</v>
      </c>
      <c r="AV249" s="109">
        <v>798.58872561903502</v>
      </c>
      <c r="AW249" s="109">
        <v>432.09089034715203</v>
      </c>
      <c r="AX249" s="109">
        <v>4845.5641379754197</v>
      </c>
      <c r="AY249" s="109">
        <v>1.33345244374802</v>
      </c>
      <c r="AZ249" s="109">
        <v>194.740148509682</v>
      </c>
      <c r="BA249" s="109">
        <v>4.2185426886624704</v>
      </c>
      <c r="BB249" s="109">
        <v>1.67070778542672</v>
      </c>
      <c r="BC249" s="109">
        <v>22.253363340962999</v>
      </c>
      <c r="BD249" s="109">
        <v>1.29923323830981</v>
      </c>
      <c r="BE249" s="109">
        <v>1.78527330513116</v>
      </c>
      <c r="BF249" s="109">
        <v>0.85590511819048198</v>
      </c>
      <c r="BG249" s="109">
        <v>7.7331413836054297E-2</v>
      </c>
      <c r="BH249" s="109">
        <v>2.6298269488485402</v>
      </c>
      <c r="BI249" s="109">
        <v>0.57926873316348904</v>
      </c>
      <c r="BJ249" s="109">
        <v>3.5991925919351302</v>
      </c>
      <c r="BK249" s="109">
        <v>0.113314641152677</v>
      </c>
      <c r="BL249" s="109">
        <v>1.93742909442635E-2</v>
      </c>
      <c r="BM249" s="109">
        <v>0.10176690772001901</v>
      </c>
      <c r="BN249" s="109">
        <v>0.402842064141267</v>
      </c>
      <c r="BO249" s="109">
        <v>0.78979157556709001</v>
      </c>
      <c r="BP249" s="109">
        <v>0.24740498520225801</v>
      </c>
      <c r="BQ249" s="109">
        <v>1.4142092086286</v>
      </c>
      <c r="BR249" s="109">
        <v>0.64482948854602096</v>
      </c>
      <c r="BS249" s="109">
        <v>0.17622687488967001</v>
      </c>
      <c r="BT249" s="109">
        <v>0.63561168680007696</v>
      </c>
      <c r="BU249" s="109">
        <v>7.5345526700847598E-2</v>
      </c>
      <c r="BV249" s="109">
        <v>0.35745748217102202</v>
      </c>
      <c r="BW249" s="109">
        <v>6.6822422034480605E-2</v>
      </c>
      <c r="BX249" s="109">
        <v>0.201858215600866</v>
      </c>
      <c r="BY249" s="109">
        <v>3.9592304354024901E-2</v>
      </c>
      <c r="BZ249" s="109">
        <v>0.18864745241272299</v>
      </c>
      <c r="CA249" s="109">
        <v>3.4520465742079003E-2</v>
      </c>
      <c r="CB249" s="109">
        <v>0.35438581686356901</v>
      </c>
      <c r="CC249" s="109">
        <v>4.3519502570707802E-2</v>
      </c>
      <c r="CD249" s="109">
        <v>8.5336424533908106E-2</v>
      </c>
      <c r="CE249" s="109">
        <v>2.2822804458873198E-2</v>
      </c>
      <c r="CF249" s="109">
        <v>7.2162133063519299E-3</v>
      </c>
    </row>
    <row r="250" spans="1:84" x14ac:dyDescent="0.25">
      <c r="A250">
        <v>1061</v>
      </c>
      <c r="B250">
        <v>248</v>
      </c>
      <c r="C250" s="120">
        <v>63663</v>
      </c>
      <c r="D250">
        <v>63663</v>
      </c>
      <c r="E250" t="s">
        <v>183</v>
      </c>
      <c r="F250" t="s">
        <v>54</v>
      </c>
      <c r="G250" t="s">
        <v>179</v>
      </c>
      <c r="H250" s="109">
        <v>73.72572493466447</v>
      </c>
      <c r="I250">
        <v>5</v>
      </c>
      <c r="J250" s="109" t="s">
        <v>182</v>
      </c>
      <c r="K250" s="141">
        <v>77352.767550835197</v>
      </c>
      <c r="L250" s="141">
        <v>35542.678662197497</v>
      </c>
      <c r="M250" s="141">
        <v>227544.521340423</v>
      </c>
      <c r="N250" s="141">
        <v>101.92484708087601</v>
      </c>
      <c r="O250" s="141">
        <v>16067.394779902999</v>
      </c>
      <c r="P250" s="141">
        <v>283.28392279515498</v>
      </c>
      <c r="Q250" s="141">
        <v>1052.31097076676</v>
      </c>
      <c r="R250" s="141">
        <v>962.17818517930505</v>
      </c>
      <c r="S250" s="141">
        <v>31.2301882635821</v>
      </c>
      <c r="T250" s="141">
        <v>89.390663345381597</v>
      </c>
      <c r="U250" s="141">
        <v>16.007931260645101</v>
      </c>
      <c r="V250" s="141" t="s">
        <v>182</v>
      </c>
      <c r="W250" s="141">
        <v>179.454347682578</v>
      </c>
      <c r="X250" s="141">
        <v>22.070642468040401</v>
      </c>
      <c r="Y250" s="141">
        <v>142.21010259712099</v>
      </c>
      <c r="Z250" s="141">
        <v>1.00149556554113</v>
      </c>
      <c r="AA250" s="141" t="s">
        <v>182</v>
      </c>
      <c r="AB250" s="122">
        <v>4.8716424471359598E-2</v>
      </c>
      <c r="AC250" s="122">
        <v>12.3608223831858</v>
      </c>
      <c r="AD250" s="122">
        <v>39.853722419769397</v>
      </c>
      <c r="AE250" s="122">
        <v>6.5817996735487299</v>
      </c>
      <c r="AF250" s="122">
        <v>33.555185272162802</v>
      </c>
      <c r="AG250" s="122">
        <v>8.7599337839245592</v>
      </c>
      <c r="AH250" s="122">
        <v>2.7021457204379402</v>
      </c>
      <c r="AI250" s="122">
        <v>8.3930942935825001</v>
      </c>
      <c r="AJ250" s="122">
        <v>1.0282647501373401</v>
      </c>
      <c r="AK250" s="122">
        <v>5.26554327030897</v>
      </c>
      <c r="AL250" s="122">
        <v>0.91315428833364198</v>
      </c>
      <c r="AM250" s="122">
        <v>2.1424867869272202</v>
      </c>
      <c r="AN250" s="122">
        <v>0.22224049789425801</v>
      </c>
      <c r="AO250" s="122">
        <v>1.24242609240353</v>
      </c>
      <c r="AP250" s="122">
        <v>0.14889363166794201</v>
      </c>
      <c r="AQ250" s="122">
        <v>6.2570688861852997</v>
      </c>
      <c r="AR250" s="122">
        <v>0.247848447561105</v>
      </c>
      <c r="AS250" s="122" t="s">
        <v>182</v>
      </c>
      <c r="AT250" s="122">
        <v>0.15530547640957301</v>
      </c>
      <c r="AU250" s="122">
        <v>5.6288409568285899E-3</v>
      </c>
      <c r="AV250" s="109">
        <v>1251.23502586876</v>
      </c>
      <c r="AW250" s="109">
        <v>373.69025426164097</v>
      </c>
      <c r="AX250" s="109">
        <v>5055.8912580086499</v>
      </c>
      <c r="AY250" s="109">
        <v>4.1109964576612397</v>
      </c>
      <c r="AZ250" s="109">
        <v>206.183618082431</v>
      </c>
      <c r="BA250" s="109">
        <v>5.36664953697887</v>
      </c>
      <c r="BB250" s="109">
        <v>108.96379549882001</v>
      </c>
      <c r="BC250" s="109">
        <v>14.838365675687299</v>
      </c>
      <c r="BD250" s="109">
        <v>1.5519010087978899</v>
      </c>
      <c r="BE250" s="109">
        <v>9.0349763830711307</v>
      </c>
      <c r="BF250" s="109">
        <v>0.80246605448389197</v>
      </c>
      <c r="BG250" s="109">
        <v>9.4692046175070502E-2</v>
      </c>
      <c r="BH250" s="109">
        <v>2.8055603521843402</v>
      </c>
      <c r="BI250" s="109">
        <v>0.619266002404814</v>
      </c>
      <c r="BJ250" s="109">
        <v>2.54217526277617</v>
      </c>
      <c r="BK250" s="109">
        <v>9.2494179114646594E-2</v>
      </c>
      <c r="BL250" s="109">
        <v>1.3904470691137301E-2</v>
      </c>
      <c r="BM250" s="109">
        <v>4.8581286287421997E-2</v>
      </c>
      <c r="BN250" s="109">
        <v>0.35445162285717502</v>
      </c>
      <c r="BO250" s="109">
        <v>0.72092143908672901</v>
      </c>
      <c r="BP250" s="109">
        <v>0.25134005010083899</v>
      </c>
      <c r="BQ250" s="109">
        <v>1.07652560343135</v>
      </c>
      <c r="BR250" s="109">
        <v>0.65737103135641195</v>
      </c>
      <c r="BS250" s="109">
        <v>0.17765548183230001</v>
      </c>
      <c r="BT250" s="109">
        <v>0.59822665808561604</v>
      </c>
      <c r="BU250" s="109">
        <v>7.1141194309980393E-2</v>
      </c>
      <c r="BV250" s="109">
        <v>0.33222145157586802</v>
      </c>
      <c r="BW250" s="109">
        <v>7.0540969792218897E-2</v>
      </c>
      <c r="BX250" s="109">
        <v>0.17697725571230399</v>
      </c>
      <c r="BY250" s="109">
        <v>3.9644876981753098E-2</v>
      </c>
      <c r="BZ250" s="109">
        <v>0.18449832290667301</v>
      </c>
      <c r="CA250" s="109">
        <v>2.7028092777525398E-2</v>
      </c>
      <c r="CB250" s="109">
        <v>0.31704507937099402</v>
      </c>
      <c r="CC250" s="109">
        <v>3.8599549534599299E-2</v>
      </c>
      <c r="CD250" s="109">
        <v>7.9788750803943001E-2</v>
      </c>
      <c r="CE250" s="109">
        <v>3.1765597969876602E-2</v>
      </c>
      <c r="CF250" s="109">
        <v>6.2612996700290198E-3</v>
      </c>
    </row>
    <row r="251" spans="1:84" x14ac:dyDescent="0.25">
      <c r="A251">
        <v>1062</v>
      </c>
      <c r="B251">
        <v>249</v>
      </c>
      <c r="C251" s="120">
        <v>63663</v>
      </c>
      <c r="D251">
        <v>63663</v>
      </c>
      <c r="E251" t="s">
        <v>178</v>
      </c>
      <c r="F251" t="s">
        <v>54</v>
      </c>
      <c r="G251" t="s">
        <v>179</v>
      </c>
      <c r="H251" s="109">
        <v>74.850517272306718</v>
      </c>
      <c r="I251">
        <v>3</v>
      </c>
      <c r="J251" s="109" t="s">
        <v>182</v>
      </c>
      <c r="K251" s="141">
        <v>74913.925756668104</v>
      </c>
      <c r="L251" s="141">
        <v>42729.603720719002</v>
      </c>
      <c r="M251" s="141">
        <v>227626.92243414</v>
      </c>
      <c r="N251" s="141">
        <v>78.295339418956303</v>
      </c>
      <c r="O251" s="141">
        <v>18295.842249124798</v>
      </c>
      <c r="P251" s="141">
        <v>306.741846862356</v>
      </c>
      <c r="Q251" s="141">
        <v>8.9404975659600101</v>
      </c>
      <c r="R251" s="141">
        <v>987.56519836275299</v>
      </c>
      <c r="S251" s="141">
        <v>30.567987297132799</v>
      </c>
      <c r="T251" s="141">
        <v>10.504217933169</v>
      </c>
      <c r="U251" s="141">
        <v>17.096119068264699</v>
      </c>
      <c r="V251" s="141" t="s">
        <v>182</v>
      </c>
      <c r="W251" s="141">
        <v>155.28204740882501</v>
      </c>
      <c r="X251" s="141">
        <v>23.639252625346501</v>
      </c>
      <c r="Y251" s="141">
        <v>138.05143860636801</v>
      </c>
      <c r="Z251" s="141">
        <v>0.90352122501002696</v>
      </c>
      <c r="AA251" s="141" t="s">
        <v>182</v>
      </c>
      <c r="AB251" s="122" t="s">
        <v>182</v>
      </c>
      <c r="AC251" s="122">
        <v>9.1592923461583098</v>
      </c>
      <c r="AD251" s="122">
        <v>31.931861765400001</v>
      </c>
      <c r="AE251" s="122">
        <v>6.2091055005574303</v>
      </c>
      <c r="AF251" s="122">
        <v>32.859802139432098</v>
      </c>
      <c r="AG251" s="122">
        <v>8.9910032358662395</v>
      </c>
      <c r="AH251" s="122">
        <v>2.8721136178312099</v>
      </c>
      <c r="AI251" s="122">
        <v>9.6267133136048102</v>
      </c>
      <c r="AJ251" s="122">
        <v>1.17430378749661</v>
      </c>
      <c r="AK251" s="122">
        <v>6.3325996003446896</v>
      </c>
      <c r="AL251" s="122">
        <v>0.93177092885686696</v>
      </c>
      <c r="AM251" s="122">
        <v>2.4104301401064001</v>
      </c>
      <c r="AN251" s="122">
        <v>0.24280541209998599</v>
      </c>
      <c r="AO251" s="122">
        <v>1.38201445719544</v>
      </c>
      <c r="AP251" s="122">
        <v>0.18825971965534499</v>
      </c>
      <c r="AQ251" s="122">
        <v>6.8981338945221298</v>
      </c>
      <c r="AR251" s="122">
        <v>0.21579345992353499</v>
      </c>
      <c r="AS251" s="122" t="s">
        <v>182</v>
      </c>
      <c r="AT251" s="122">
        <v>6.1825031841237603E-2</v>
      </c>
      <c r="AU251" s="122">
        <v>2.20208458426196E-2</v>
      </c>
      <c r="AV251" s="109">
        <v>1129.5303562005199</v>
      </c>
      <c r="AW251" s="109">
        <v>526.02867755546401</v>
      </c>
      <c r="AX251" s="109">
        <v>5007.1135440555399</v>
      </c>
      <c r="AY251" s="109">
        <v>1.75791141085111</v>
      </c>
      <c r="AZ251" s="109">
        <v>238.58932017935001</v>
      </c>
      <c r="BA251" s="109">
        <v>5.2070984170155397</v>
      </c>
      <c r="BB251" s="109">
        <v>1.40834751878534</v>
      </c>
      <c r="BC251" s="109">
        <v>18.937562942861302</v>
      </c>
      <c r="BD251" s="109">
        <v>1.1949131726670901</v>
      </c>
      <c r="BE251" s="109">
        <v>1.09303787972355</v>
      </c>
      <c r="BF251" s="109">
        <v>0.80030972646446596</v>
      </c>
      <c r="BG251" s="109">
        <v>8.6818068408402005E-2</v>
      </c>
      <c r="BH251" s="109">
        <v>2.8699608561197998</v>
      </c>
      <c r="BI251" s="109">
        <v>0.63306061252777801</v>
      </c>
      <c r="BJ251" s="109">
        <v>2.7534173653885099</v>
      </c>
      <c r="BK251" s="109">
        <v>0.118818433292364</v>
      </c>
      <c r="BL251" s="109">
        <v>1.63620203016056E-2</v>
      </c>
      <c r="BM251" s="109">
        <v>4.4021150675590301E-2</v>
      </c>
      <c r="BN251" s="109">
        <v>0.29813868964483897</v>
      </c>
      <c r="BO251" s="109">
        <v>0.85161885511139301</v>
      </c>
      <c r="BP251" s="109">
        <v>0.208113453806268</v>
      </c>
      <c r="BQ251" s="109">
        <v>1.5893639919332201</v>
      </c>
      <c r="BR251" s="109">
        <v>0.62323383381572905</v>
      </c>
      <c r="BS251" s="109">
        <v>0.20580194366011501</v>
      </c>
      <c r="BT251" s="109">
        <v>0.65038156864990404</v>
      </c>
      <c r="BU251" s="109">
        <v>9.1014333732691494E-2</v>
      </c>
      <c r="BV251" s="109">
        <v>0.42188548770247603</v>
      </c>
      <c r="BW251" s="109">
        <v>7.9912471871351698E-2</v>
      </c>
      <c r="BX251" s="109">
        <v>0.23007311683473</v>
      </c>
      <c r="BY251" s="109">
        <v>4.5065130187077702E-2</v>
      </c>
      <c r="BZ251" s="109">
        <v>0.23095971190730299</v>
      </c>
      <c r="CA251" s="109">
        <v>2.3784084018498901E-2</v>
      </c>
      <c r="CB251" s="109">
        <v>0.45200220049606299</v>
      </c>
      <c r="CC251" s="109">
        <v>4.0425803787060698E-2</v>
      </c>
      <c r="CD251" s="109">
        <v>8.6556732994536395E-2</v>
      </c>
      <c r="CE251" s="109">
        <v>1.9015343787136801E-2</v>
      </c>
      <c r="CF251" s="109">
        <v>1.1751326671234699E-2</v>
      </c>
    </row>
    <row r="252" spans="1:84" x14ac:dyDescent="0.25">
      <c r="A252">
        <v>1063</v>
      </c>
      <c r="B252">
        <v>250</v>
      </c>
      <c r="C252" s="120">
        <v>63663</v>
      </c>
      <c r="D252">
        <v>63663</v>
      </c>
      <c r="E252" t="s">
        <v>183</v>
      </c>
      <c r="F252" t="s">
        <v>54</v>
      </c>
      <c r="G252" t="s">
        <v>179</v>
      </c>
      <c r="H252" s="109">
        <v>80.051111725678354</v>
      </c>
      <c r="I252">
        <v>5</v>
      </c>
      <c r="J252" s="109">
        <v>4.5089685681036098</v>
      </c>
      <c r="K252" s="141">
        <v>79274.288024614798</v>
      </c>
      <c r="L252" s="141">
        <v>31890.224166435499</v>
      </c>
      <c r="M252" s="141">
        <v>215858.307270836</v>
      </c>
      <c r="N252" s="141">
        <v>107.936556882964</v>
      </c>
      <c r="O252" s="141">
        <v>15182.108951325101</v>
      </c>
      <c r="P252" s="141">
        <v>282.27670649336801</v>
      </c>
      <c r="Q252" s="141">
        <v>844.91469304416501</v>
      </c>
      <c r="R252" s="141">
        <v>842.63418960546505</v>
      </c>
      <c r="S252" s="141">
        <v>34.693649756757303</v>
      </c>
      <c r="T252" s="141">
        <v>125.26987593273</v>
      </c>
      <c r="U252" s="141">
        <v>13.391384376913299</v>
      </c>
      <c r="V252" s="141" t="s">
        <v>182</v>
      </c>
      <c r="W252" s="141">
        <v>160.705621619402</v>
      </c>
      <c r="X252" s="141">
        <v>21.2618572936642</v>
      </c>
      <c r="Y252" s="141">
        <v>135.051612584868</v>
      </c>
      <c r="Z252" s="141">
        <v>0.89314139916087298</v>
      </c>
      <c r="AA252" s="141" t="s">
        <v>182</v>
      </c>
      <c r="AB252" s="122" t="s">
        <v>182</v>
      </c>
      <c r="AC252" s="122">
        <v>10.9245278951174</v>
      </c>
      <c r="AD252" s="122">
        <v>34.751099113471703</v>
      </c>
      <c r="AE252" s="122">
        <v>5.87577018242576</v>
      </c>
      <c r="AF252" s="122">
        <v>29.7190484932799</v>
      </c>
      <c r="AG252" s="122">
        <v>8.0090513589231502</v>
      </c>
      <c r="AH252" s="122">
        <v>2.6256145576888201</v>
      </c>
      <c r="AI252" s="122">
        <v>8.3337621569407503</v>
      </c>
      <c r="AJ252" s="122">
        <v>1.0619209946588499</v>
      </c>
      <c r="AK252" s="122">
        <v>5.3809643210218301</v>
      </c>
      <c r="AL252" s="122">
        <v>0.85860778514894898</v>
      </c>
      <c r="AM252" s="122">
        <v>1.9284407836089399</v>
      </c>
      <c r="AN252" s="122">
        <v>0.24203224918309399</v>
      </c>
      <c r="AO252" s="122">
        <v>1.2515509961627</v>
      </c>
      <c r="AP252" s="122">
        <v>0.15915336625336499</v>
      </c>
      <c r="AQ252" s="122">
        <v>5.8882142085756604</v>
      </c>
      <c r="AR252" s="122">
        <v>0.209758108749873</v>
      </c>
      <c r="AS252" s="122" t="s">
        <v>182</v>
      </c>
      <c r="AT252" s="122">
        <v>9.3082223718610593E-2</v>
      </c>
      <c r="AU252" s="122">
        <v>1.85062599715194E-2</v>
      </c>
      <c r="AV252" s="109">
        <v>3511.2609536994</v>
      </c>
      <c r="AW252" s="109">
        <v>1679.5227524142999</v>
      </c>
      <c r="AX252" s="109">
        <v>8193.7825295025905</v>
      </c>
      <c r="AY252" s="109">
        <v>3.5188115477900999</v>
      </c>
      <c r="AZ252" s="109">
        <v>501.50009977637302</v>
      </c>
      <c r="BA252" s="109">
        <v>8.9692737396638105</v>
      </c>
      <c r="BB252" s="109">
        <v>31.376610130821099</v>
      </c>
      <c r="BC252" s="109">
        <v>31.054023174944199</v>
      </c>
      <c r="BD252" s="109">
        <v>1.85341864312046</v>
      </c>
      <c r="BE252" s="109">
        <v>7.6121192134604403</v>
      </c>
      <c r="BF252" s="109">
        <v>1.3966689876566001</v>
      </c>
      <c r="BG252" s="109">
        <v>9.8073232957452294E-2</v>
      </c>
      <c r="BH252" s="109">
        <v>4.7589370431118496</v>
      </c>
      <c r="BI252" s="109">
        <v>0.99263189018155795</v>
      </c>
      <c r="BJ252" s="109">
        <v>6.7201434770311597</v>
      </c>
      <c r="BK252" s="109">
        <v>0.15627492698977399</v>
      </c>
      <c r="BL252" s="109">
        <v>1.42007057556463E-2</v>
      </c>
      <c r="BM252" s="109">
        <v>1.03213612643395E-6</v>
      </c>
      <c r="BN252" s="109">
        <v>0.77264012044547203</v>
      </c>
      <c r="BO252" s="109">
        <v>1.6120702362515</v>
      </c>
      <c r="BP252" s="109">
        <v>0.45144091750055998</v>
      </c>
      <c r="BQ252" s="109">
        <v>2.1111366732792498</v>
      </c>
      <c r="BR252" s="109">
        <v>0.98775761010318797</v>
      </c>
      <c r="BS252" s="109">
        <v>0.247199229311382</v>
      </c>
      <c r="BT252" s="109">
        <v>0.92422793195375896</v>
      </c>
      <c r="BU252" s="109">
        <v>0.14157803586911399</v>
      </c>
      <c r="BV252" s="109">
        <v>0.52938786302835406</v>
      </c>
      <c r="BW252" s="109">
        <v>0.10084620025912901</v>
      </c>
      <c r="BX252" s="109">
        <v>0.33243104661890899</v>
      </c>
      <c r="BY252" s="109">
        <v>6.3611981508450904E-2</v>
      </c>
      <c r="BZ252" s="109">
        <v>0.25330624454346501</v>
      </c>
      <c r="CA252" s="109">
        <v>4.0370550628161798E-2</v>
      </c>
      <c r="CB252" s="109">
        <v>0.40469363336793202</v>
      </c>
      <c r="CC252" s="109">
        <v>5.5982488011483103E-2</v>
      </c>
      <c r="CD252" s="109">
        <v>0.124814647002866</v>
      </c>
      <c r="CE252" s="109">
        <v>3.9964581540869397E-2</v>
      </c>
      <c r="CF252" s="109">
        <v>1.7119396581532401E-2</v>
      </c>
    </row>
    <row r="253" spans="1:84" x14ac:dyDescent="0.25">
      <c r="A253">
        <v>1064</v>
      </c>
      <c r="B253">
        <v>251</v>
      </c>
      <c r="C253" s="120">
        <v>63663</v>
      </c>
      <c r="D253">
        <v>63663</v>
      </c>
      <c r="E253" t="s">
        <v>185</v>
      </c>
      <c r="F253" t="s">
        <v>54</v>
      </c>
      <c r="G253" t="s">
        <v>179</v>
      </c>
      <c r="H253" s="109">
        <v>70.776776679917518</v>
      </c>
      <c r="I253">
        <v>5</v>
      </c>
      <c r="J253" s="109">
        <v>4.2325601857500397</v>
      </c>
      <c r="K253" s="141">
        <v>72630.5721541151</v>
      </c>
      <c r="L253" s="141">
        <v>36659.104034360003</v>
      </c>
      <c r="M253" s="141">
        <v>206158.86999551899</v>
      </c>
      <c r="N253" s="141">
        <v>109.729412740809</v>
      </c>
      <c r="O253" s="141">
        <v>20880.424473240098</v>
      </c>
      <c r="P253" s="141">
        <v>333.61107958853</v>
      </c>
      <c r="Q253" s="141">
        <v>172.69925672271501</v>
      </c>
      <c r="R253" s="141">
        <v>912.22623624235803</v>
      </c>
      <c r="S253" s="141">
        <v>35.247961662668303</v>
      </c>
      <c r="T253" s="141">
        <v>92.290534743511699</v>
      </c>
      <c r="U253" s="141">
        <v>17.046671413495702</v>
      </c>
      <c r="V253" s="141" t="s">
        <v>182</v>
      </c>
      <c r="W253" s="141">
        <v>172.204469313316</v>
      </c>
      <c r="X253" s="141">
        <v>28.957685606651101</v>
      </c>
      <c r="Y253" s="141">
        <v>246.24670125541999</v>
      </c>
      <c r="Z253" s="141">
        <v>3.2037818641250699</v>
      </c>
      <c r="AA253" s="141" t="s">
        <v>182</v>
      </c>
      <c r="AB253" s="122" t="s">
        <v>182</v>
      </c>
      <c r="AC253" s="122">
        <v>15.9694521343717</v>
      </c>
      <c r="AD253" s="122">
        <v>52.9865618692601</v>
      </c>
      <c r="AE253" s="122">
        <v>8.4803578311089503</v>
      </c>
      <c r="AF253" s="122">
        <v>45.555090219747498</v>
      </c>
      <c r="AG253" s="122">
        <v>11.361661429844499</v>
      </c>
      <c r="AH253" s="122">
        <v>3.6647897488771202</v>
      </c>
      <c r="AI253" s="122">
        <v>11.9920629803335</v>
      </c>
      <c r="AJ253" s="122">
        <v>1.2747837509958599</v>
      </c>
      <c r="AK253" s="122">
        <v>7.1617906616383102</v>
      </c>
      <c r="AL253" s="122">
        <v>1.2052421427137301</v>
      </c>
      <c r="AM253" s="122">
        <v>2.8618914222072398</v>
      </c>
      <c r="AN253" s="122">
        <v>0.33060109207677302</v>
      </c>
      <c r="AO253" s="122">
        <v>1.8142226540845401</v>
      </c>
      <c r="AP253" s="122">
        <v>0.24669937396646599</v>
      </c>
      <c r="AQ253" s="122">
        <v>10.2127285300556</v>
      </c>
      <c r="AR253" s="122">
        <v>0.62291528871424295</v>
      </c>
      <c r="AS253" s="122" t="s">
        <v>182</v>
      </c>
      <c r="AT253" s="122">
        <v>0.30613787888049598</v>
      </c>
      <c r="AU253" s="122">
        <v>2.7120241265853998E-2</v>
      </c>
      <c r="AV253" s="109">
        <v>1583.6097044958599</v>
      </c>
      <c r="AW253" s="109">
        <v>1491.6602156642</v>
      </c>
      <c r="AX253" s="109">
        <v>6944.6615427361303</v>
      </c>
      <c r="AY253" s="109">
        <v>3.1117844642865999</v>
      </c>
      <c r="AZ253" s="109">
        <v>818.03265013360794</v>
      </c>
      <c r="BA253" s="109">
        <v>9.5849422433087508</v>
      </c>
      <c r="BB253" s="109">
        <v>24.184678443477001</v>
      </c>
      <c r="BC253" s="109">
        <v>21.355750459555999</v>
      </c>
      <c r="BD253" s="109">
        <v>1.5798461126054</v>
      </c>
      <c r="BE253" s="109">
        <v>5.66115937647485</v>
      </c>
      <c r="BF253" s="109">
        <v>1.2891700179846699</v>
      </c>
      <c r="BG253" s="109">
        <v>8.1021710330024393E-2</v>
      </c>
      <c r="BH253" s="109">
        <v>4.9327335127076903</v>
      </c>
      <c r="BI253" s="109">
        <v>1.1126278277302699</v>
      </c>
      <c r="BJ253" s="109">
        <v>8.7330592091687098</v>
      </c>
      <c r="BK253" s="109">
        <v>0.302431304834065</v>
      </c>
      <c r="BL253" s="109">
        <v>1.92699355660505E-2</v>
      </c>
      <c r="BM253" s="109">
        <v>3.5269396039552001E-7</v>
      </c>
      <c r="BN253" s="109">
        <v>0.63784693523985503</v>
      </c>
      <c r="BO253" s="109">
        <v>1.52033205857577</v>
      </c>
      <c r="BP253" s="109">
        <v>0.312409201646065</v>
      </c>
      <c r="BQ253" s="109">
        <v>2.1269159207024102</v>
      </c>
      <c r="BR253" s="109">
        <v>1.14047499229413</v>
      </c>
      <c r="BS253" s="109">
        <v>0.27839624775593602</v>
      </c>
      <c r="BT253" s="109">
        <v>0.86413064869718703</v>
      </c>
      <c r="BU253" s="109">
        <v>9.6520652625099707E-2</v>
      </c>
      <c r="BV253" s="109">
        <v>0.55949325635309799</v>
      </c>
      <c r="BW253" s="109">
        <v>0.13487364603530699</v>
      </c>
      <c r="BX253" s="109">
        <v>0.33037640428697401</v>
      </c>
      <c r="BY253" s="109">
        <v>5.2986537037946702E-2</v>
      </c>
      <c r="BZ253" s="109">
        <v>0.28591652451509703</v>
      </c>
      <c r="CA253" s="109">
        <v>6.0093848867833997E-2</v>
      </c>
      <c r="CB253" s="109">
        <v>0.62569019046419905</v>
      </c>
      <c r="CC253" s="109">
        <v>7.23372369785832E-2</v>
      </c>
      <c r="CD253" s="109">
        <v>0.107106273843266</v>
      </c>
      <c r="CE253" s="109">
        <v>6.87459681151249E-2</v>
      </c>
      <c r="CF253" s="109">
        <v>1.6891120536322499E-2</v>
      </c>
    </row>
    <row r="254" spans="1:84" x14ac:dyDescent="0.25">
      <c r="A254">
        <v>1065</v>
      </c>
      <c r="B254">
        <v>252</v>
      </c>
      <c r="C254" s="120">
        <v>63663</v>
      </c>
      <c r="D254">
        <v>63663</v>
      </c>
      <c r="E254" t="s">
        <v>178</v>
      </c>
      <c r="F254" t="s">
        <v>54</v>
      </c>
      <c r="G254" t="s">
        <v>179</v>
      </c>
      <c r="H254" s="109">
        <v>76.756638215509909</v>
      </c>
      <c r="I254">
        <v>3</v>
      </c>
      <c r="J254" s="109">
        <v>3.4206504415043901</v>
      </c>
      <c r="K254" s="141">
        <v>78430.110169343607</v>
      </c>
      <c r="L254" s="141">
        <v>29513.228332560098</v>
      </c>
      <c r="M254" s="141">
        <v>212661.78284186899</v>
      </c>
      <c r="N254" s="141">
        <v>96.0857844902973</v>
      </c>
      <c r="O254" s="141">
        <v>16569.838187658999</v>
      </c>
      <c r="P254" s="141">
        <v>326.12236524730298</v>
      </c>
      <c r="Q254" s="141">
        <v>6.0367757436633198</v>
      </c>
      <c r="R254" s="141">
        <v>1060.3839173917299</v>
      </c>
      <c r="S254" s="141">
        <v>36.539391793230202</v>
      </c>
      <c r="T254" s="141">
        <v>77.556364246158907</v>
      </c>
      <c r="U254" s="141">
        <v>12.892386310654199</v>
      </c>
      <c r="V254" s="141" t="s">
        <v>182</v>
      </c>
      <c r="W254" s="141">
        <v>168.447700086243</v>
      </c>
      <c r="X254" s="141">
        <v>32.503449249376402</v>
      </c>
      <c r="Y254" s="141">
        <v>236.067334655671</v>
      </c>
      <c r="Z254" s="141">
        <v>1.6518339601088099</v>
      </c>
      <c r="AA254" s="141" t="s">
        <v>182</v>
      </c>
      <c r="AB254" s="122">
        <v>0.29189168436024698</v>
      </c>
      <c r="AC254" s="122">
        <v>15.561769521565999</v>
      </c>
      <c r="AD254" s="122">
        <v>51.135402831378599</v>
      </c>
      <c r="AE254" s="122">
        <v>8.5507523598678308</v>
      </c>
      <c r="AF254" s="122">
        <v>42.014297884137299</v>
      </c>
      <c r="AG254" s="122">
        <v>12.098048059407001</v>
      </c>
      <c r="AH254" s="122">
        <v>3.7853276947650101</v>
      </c>
      <c r="AI254" s="122">
        <v>10.9042908173382</v>
      </c>
      <c r="AJ254" s="122">
        <v>1.3636400819241099</v>
      </c>
      <c r="AK254" s="122">
        <v>7.9383150642198999</v>
      </c>
      <c r="AL254" s="122">
        <v>1.43464235606234</v>
      </c>
      <c r="AM254" s="122">
        <v>3.3981018201110702</v>
      </c>
      <c r="AN254" s="122">
        <v>0.33894843816404602</v>
      </c>
      <c r="AO254" s="122">
        <v>2.0570737965373298</v>
      </c>
      <c r="AP254" s="122">
        <v>0.28060380259468598</v>
      </c>
      <c r="AQ254" s="122">
        <v>9.7043929482693798</v>
      </c>
      <c r="AR254" s="122">
        <v>0.30599140220008603</v>
      </c>
      <c r="AS254" s="122" t="s">
        <v>182</v>
      </c>
      <c r="AT254" s="122">
        <v>0.27041400321679498</v>
      </c>
      <c r="AU254" s="122">
        <v>3.1896307786257398E-2</v>
      </c>
      <c r="AV254" s="109">
        <v>3009.2618376845999</v>
      </c>
      <c r="AW254" s="109">
        <v>940.89587252011097</v>
      </c>
      <c r="AX254" s="109">
        <v>8314.7391646690703</v>
      </c>
      <c r="AY254" s="109">
        <v>4.9180697457439599</v>
      </c>
      <c r="AZ254" s="109">
        <v>663.75069288294696</v>
      </c>
      <c r="BA254" s="109">
        <v>14.937516644730801</v>
      </c>
      <c r="BB254" s="109">
        <v>2.8409824253261502</v>
      </c>
      <c r="BC254" s="109">
        <v>67.502495090662904</v>
      </c>
      <c r="BD254" s="109">
        <v>3.03517878047538</v>
      </c>
      <c r="BE254" s="109">
        <v>7.28822892034459</v>
      </c>
      <c r="BF254" s="109">
        <v>1.6559324012038199</v>
      </c>
      <c r="BG254" s="109">
        <v>0.13822106891035399</v>
      </c>
      <c r="BH254" s="109">
        <v>12.3801000065127</v>
      </c>
      <c r="BI254" s="109">
        <v>1.63358375496673</v>
      </c>
      <c r="BJ254" s="109">
        <v>10.276341379771999</v>
      </c>
      <c r="BK254" s="109">
        <v>0.29775422762807402</v>
      </c>
      <c r="BL254" s="109">
        <v>2.0442265744203401E-2</v>
      </c>
      <c r="BM254" s="109">
        <v>0.20922609308324699</v>
      </c>
      <c r="BN254" s="109">
        <v>0.90148273701884496</v>
      </c>
      <c r="BO254" s="109">
        <v>4.05564618044012</v>
      </c>
      <c r="BP254" s="109">
        <v>0.58764557566022202</v>
      </c>
      <c r="BQ254" s="109">
        <v>2.0991001578188002</v>
      </c>
      <c r="BR254" s="109">
        <v>1.3786208285831301</v>
      </c>
      <c r="BS254" s="109">
        <v>0.26280694477905098</v>
      </c>
      <c r="BT254" s="109">
        <v>1.4805793989099001</v>
      </c>
      <c r="BU254" s="109">
        <v>0.129782484041048</v>
      </c>
      <c r="BV254" s="109">
        <v>0.744827242864051</v>
      </c>
      <c r="BW254" s="109">
        <v>0.25539881244885998</v>
      </c>
      <c r="BX254" s="109">
        <v>0.491307457201487</v>
      </c>
      <c r="BY254" s="109">
        <v>9.9890623137813606E-2</v>
      </c>
      <c r="BZ254" s="109">
        <v>0.438495485107047</v>
      </c>
      <c r="CA254" s="109">
        <v>6.07809485453535E-2</v>
      </c>
      <c r="CB254" s="109">
        <v>0.90401970756472705</v>
      </c>
      <c r="CC254" s="109">
        <v>6.8414706911894899E-2</v>
      </c>
      <c r="CD254" s="109">
        <v>0.10389268089864299</v>
      </c>
      <c r="CE254" s="109">
        <v>9.1964844246320801E-2</v>
      </c>
      <c r="CF254" s="109">
        <v>2.7202158965293498E-2</v>
      </c>
    </row>
    <row r="255" spans="1:84" x14ac:dyDescent="0.25">
      <c r="A255">
        <v>1066</v>
      </c>
      <c r="B255">
        <v>253</v>
      </c>
      <c r="C255" s="120">
        <v>63663</v>
      </c>
      <c r="D255">
        <v>63663</v>
      </c>
      <c r="E255" t="s">
        <v>178</v>
      </c>
      <c r="F255" t="s">
        <v>54</v>
      </c>
      <c r="G255" t="s">
        <v>179</v>
      </c>
      <c r="H255" s="109">
        <v>64.892236625249097</v>
      </c>
      <c r="I255">
        <v>1</v>
      </c>
      <c r="J255" s="109">
        <v>1.5984867902606199</v>
      </c>
      <c r="K255" s="141">
        <v>61927.462996077302</v>
      </c>
      <c r="L255" s="141">
        <v>42489.591733230503</v>
      </c>
      <c r="M255" s="141">
        <v>222218.58656688099</v>
      </c>
      <c r="N255" s="141">
        <v>40.802129921335101</v>
      </c>
      <c r="O255" s="141">
        <v>17205.557492712702</v>
      </c>
      <c r="P255" s="141">
        <v>301.04495750056401</v>
      </c>
      <c r="Q255" s="141">
        <v>68.121281450870001</v>
      </c>
      <c r="R255" s="141">
        <v>1981.3481526386799</v>
      </c>
      <c r="S255" s="141">
        <v>32.138068484451601</v>
      </c>
      <c r="T255" s="141">
        <v>28.288391863500902</v>
      </c>
      <c r="U255" s="141">
        <v>26.021782082933299</v>
      </c>
      <c r="V255" s="141" t="s">
        <v>182</v>
      </c>
      <c r="W255" s="141">
        <v>280.17664919519598</v>
      </c>
      <c r="X255" s="141">
        <v>37.062077591154697</v>
      </c>
      <c r="Y255" s="141">
        <v>471.55196816475097</v>
      </c>
      <c r="Z255" s="141">
        <v>4.5758648032767697</v>
      </c>
      <c r="AA255" s="141" t="s">
        <v>182</v>
      </c>
      <c r="AB255" s="122" t="s">
        <v>182</v>
      </c>
      <c r="AC255" s="122">
        <v>29.163853929918801</v>
      </c>
      <c r="AD255" s="122">
        <v>89.911644373232306</v>
      </c>
      <c r="AE255" s="122">
        <v>13.343990968477399</v>
      </c>
      <c r="AF255" s="122">
        <v>61.713427188997898</v>
      </c>
      <c r="AG255" s="122">
        <v>13.665774758494599</v>
      </c>
      <c r="AH255" s="122">
        <v>3.7072568718599301</v>
      </c>
      <c r="AI255" s="122">
        <v>12.479349825554699</v>
      </c>
      <c r="AJ255" s="122">
        <v>1.5542612712421</v>
      </c>
      <c r="AK255" s="122">
        <v>8.7270559123088702</v>
      </c>
      <c r="AL255" s="122">
        <v>1.5638014147608299</v>
      </c>
      <c r="AM255" s="122">
        <v>3.9736239609958099</v>
      </c>
      <c r="AN255" s="122">
        <v>0.48384268651541401</v>
      </c>
      <c r="AO255" s="122">
        <v>2.8872389319790699</v>
      </c>
      <c r="AP255" s="122">
        <v>0.45519673904973301</v>
      </c>
      <c r="AQ255" s="122">
        <v>15.153861229065001</v>
      </c>
      <c r="AR255" s="122">
        <v>0.90721078896422203</v>
      </c>
      <c r="AS255" s="122" t="s">
        <v>182</v>
      </c>
      <c r="AT255" s="122">
        <v>0.229422037990756</v>
      </c>
      <c r="AU255" s="122">
        <v>3.7501744451049999E-2</v>
      </c>
      <c r="AV255" s="109">
        <v>811.23047432722797</v>
      </c>
      <c r="AW255" s="109">
        <v>592.72484595043898</v>
      </c>
      <c r="AX255" s="109">
        <v>3858.2448139645799</v>
      </c>
      <c r="AY255" s="109">
        <v>1.1113798958710399</v>
      </c>
      <c r="AZ255" s="109">
        <v>229.65090317663399</v>
      </c>
      <c r="BA255" s="109">
        <v>4.4769937784162703</v>
      </c>
      <c r="BB255" s="109">
        <v>1.68326994692481</v>
      </c>
      <c r="BC255" s="109">
        <v>40.825312276639899</v>
      </c>
      <c r="BD255" s="109">
        <v>1.2530625352687299</v>
      </c>
      <c r="BE255" s="109">
        <v>1.8876212659782201</v>
      </c>
      <c r="BF255" s="109">
        <v>1.2642967296168599</v>
      </c>
      <c r="BG255" s="109">
        <v>7.0601734776030697E-2</v>
      </c>
      <c r="BH255" s="109">
        <v>3.7920724470482701</v>
      </c>
      <c r="BI255" s="109">
        <v>0.83314572715313695</v>
      </c>
      <c r="BJ255" s="109">
        <v>6.7830534810848704</v>
      </c>
      <c r="BK255" s="109">
        <v>0.290566937783868</v>
      </c>
      <c r="BL255" s="109">
        <v>1.6313559865931401E-2</v>
      </c>
      <c r="BM255" s="109">
        <v>2.9536404457538398E-2</v>
      </c>
      <c r="BN255" s="109">
        <v>0.63396325089185201</v>
      </c>
      <c r="BO255" s="109">
        <v>1.30370889838808</v>
      </c>
      <c r="BP255" s="109">
        <v>0.38689372151347701</v>
      </c>
      <c r="BQ255" s="109">
        <v>1.87012119246618</v>
      </c>
      <c r="BR255" s="109">
        <v>0.85224005360227295</v>
      </c>
      <c r="BS255" s="109">
        <v>0.236160236163454</v>
      </c>
      <c r="BT255" s="109">
        <v>0.73919316748253505</v>
      </c>
      <c r="BU255" s="109">
        <v>8.8737437536251407E-2</v>
      </c>
      <c r="BV255" s="109">
        <v>0.485413713871436</v>
      </c>
      <c r="BW255" s="109">
        <v>0.110629220005523</v>
      </c>
      <c r="BX255" s="109">
        <v>0.25237686830702799</v>
      </c>
      <c r="BY255" s="109">
        <v>5.4270742308346297E-2</v>
      </c>
      <c r="BZ255" s="109">
        <v>0.308041607634925</v>
      </c>
      <c r="CA255" s="109">
        <v>4.6571119467632198E-2</v>
      </c>
      <c r="CB255" s="109">
        <v>0.72586739901071695</v>
      </c>
      <c r="CC255" s="109">
        <v>8.7326409740900807E-2</v>
      </c>
      <c r="CD255" s="109">
        <v>8.9814854249457204E-2</v>
      </c>
      <c r="CE255" s="109">
        <v>5.10871604267574E-2</v>
      </c>
      <c r="CF255" s="109">
        <v>1.6581512196899201E-2</v>
      </c>
    </row>
    <row r="256" spans="1:84" x14ac:dyDescent="0.25">
      <c r="A256">
        <v>1067</v>
      </c>
      <c r="B256">
        <v>254</v>
      </c>
      <c r="C256" s="120">
        <v>63663</v>
      </c>
      <c r="D256">
        <v>63663</v>
      </c>
      <c r="E256" t="s">
        <v>185</v>
      </c>
      <c r="F256" t="s">
        <v>54</v>
      </c>
      <c r="G256" t="s">
        <v>179</v>
      </c>
      <c r="H256" s="109">
        <v>72.419515846835438</v>
      </c>
      <c r="I256">
        <v>5</v>
      </c>
      <c r="J256" s="109">
        <v>2.60987726187457</v>
      </c>
      <c r="K256" s="141">
        <v>73164.554306295104</v>
      </c>
      <c r="L256" s="141">
        <v>33653.469524820597</v>
      </c>
      <c r="M256" s="141">
        <v>207269.69114955599</v>
      </c>
      <c r="N256" s="141">
        <v>99.4576447635893</v>
      </c>
      <c r="O256" s="141">
        <v>16354.868817004</v>
      </c>
      <c r="P256" s="141">
        <v>307.92665306575901</v>
      </c>
      <c r="Q256" s="141">
        <v>500.44280086298801</v>
      </c>
      <c r="R256" s="141">
        <v>875.63515420264002</v>
      </c>
      <c r="S256" s="141">
        <v>34.376201342974198</v>
      </c>
      <c r="T256" s="141">
        <v>116.08556924904001</v>
      </c>
      <c r="U256" s="141">
        <v>13.577718565656101</v>
      </c>
      <c r="V256" s="141" t="s">
        <v>182</v>
      </c>
      <c r="W256" s="141">
        <v>169.20185705809101</v>
      </c>
      <c r="X256" s="141">
        <v>27.8383349883138</v>
      </c>
      <c r="Y256" s="141">
        <v>174.21009734204699</v>
      </c>
      <c r="Z256" s="141">
        <v>1.6207104999741999</v>
      </c>
      <c r="AA256" s="141" t="s">
        <v>182</v>
      </c>
      <c r="AB256" s="122" t="s">
        <v>182</v>
      </c>
      <c r="AC256" s="122">
        <v>15.638013076633801</v>
      </c>
      <c r="AD256" s="122">
        <v>49.921933944494697</v>
      </c>
      <c r="AE256" s="122">
        <v>7.5362735992833896</v>
      </c>
      <c r="AF256" s="122">
        <v>39.5592154493159</v>
      </c>
      <c r="AG256" s="122">
        <v>10.489266179752599</v>
      </c>
      <c r="AH256" s="122">
        <v>3.14562754798922</v>
      </c>
      <c r="AI256" s="122">
        <v>9.8250539032147106</v>
      </c>
      <c r="AJ256" s="122">
        <v>1.2625618933749601</v>
      </c>
      <c r="AK256" s="122">
        <v>6.7467289435723599</v>
      </c>
      <c r="AL256" s="122">
        <v>1.1534328523385</v>
      </c>
      <c r="AM256" s="122">
        <v>2.6968016940002699</v>
      </c>
      <c r="AN256" s="122">
        <v>0.312872526127631</v>
      </c>
      <c r="AO256" s="122">
        <v>1.6770924189973899</v>
      </c>
      <c r="AP256" s="122">
        <v>0.23886141274402201</v>
      </c>
      <c r="AQ256" s="122">
        <v>6.9650503707747999</v>
      </c>
      <c r="AR256" s="122">
        <v>0.36540523590560497</v>
      </c>
      <c r="AS256" s="122" t="s">
        <v>182</v>
      </c>
      <c r="AT256" s="122">
        <v>0.19827077663450601</v>
      </c>
      <c r="AU256" s="122">
        <v>1.44175589392552E-2</v>
      </c>
      <c r="AV256" s="109">
        <v>2962.8725280516201</v>
      </c>
      <c r="AW256" s="109">
        <v>1030.4431508719099</v>
      </c>
      <c r="AX256" s="109">
        <v>7174.6967045118899</v>
      </c>
      <c r="AY256" s="109">
        <v>3.7483205580106</v>
      </c>
      <c r="AZ256" s="109">
        <v>387.05867510192297</v>
      </c>
      <c r="BA256" s="109">
        <v>19.137643184061002</v>
      </c>
      <c r="BB256" s="109">
        <v>29.155220863750301</v>
      </c>
      <c r="BC256" s="109">
        <v>41.9522169542361</v>
      </c>
      <c r="BD256" s="109">
        <v>2.3501839308604899</v>
      </c>
      <c r="BE256" s="109">
        <v>5.1960240005121596</v>
      </c>
      <c r="BF256" s="109">
        <v>1.17513969424203</v>
      </c>
      <c r="BG256" s="109">
        <v>8.1322286525236098E-2</v>
      </c>
      <c r="BH256" s="109">
        <v>5.6242643259030896</v>
      </c>
      <c r="BI256" s="109">
        <v>1.9900188777558701</v>
      </c>
      <c r="BJ256" s="109">
        <v>12.5680560886415</v>
      </c>
      <c r="BK256" s="109">
        <v>0.27828041712423102</v>
      </c>
      <c r="BL256" s="109">
        <v>2.7085463034226799E-2</v>
      </c>
      <c r="BM256" s="109">
        <v>6.3074216896810906E-2</v>
      </c>
      <c r="BN256" s="109">
        <v>1.2311814041362801</v>
      </c>
      <c r="BO256" s="109">
        <v>2.3711048127060002</v>
      </c>
      <c r="BP256" s="109">
        <v>0.302682653921789</v>
      </c>
      <c r="BQ256" s="109">
        <v>2.09684275837557</v>
      </c>
      <c r="BR256" s="109">
        <v>1.2330432396050801</v>
      </c>
      <c r="BS256" s="109">
        <v>0.28735191117270498</v>
      </c>
      <c r="BT256" s="109">
        <v>1.03818268982662</v>
      </c>
      <c r="BU256" s="109">
        <v>0.12878797814975301</v>
      </c>
      <c r="BV256" s="109">
        <v>0.63547000244117702</v>
      </c>
      <c r="BW256" s="109">
        <v>0.200045647478335</v>
      </c>
      <c r="BX256" s="109">
        <v>0.32361770725986699</v>
      </c>
      <c r="BY256" s="109">
        <v>7.0847781245004002E-2</v>
      </c>
      <c r="BZ256" s="109">
        <v>0.317974918034993</v>
      </c>
      <c r="CA256" s="109">
        <v>5.1310751115284499E-2</v>
      </c>
      <c r="CB256" s="109">
        <v>0.71352058316366196</v>
      </c>
      <c r="CC256" s="109">
        <v>9.0088821613645897E-2</v>
      </c>
      <c r="CD256" s="109">
        <v>0.14064907257493101</v>
      </c>
      <c r="CE256" s="109">
        <v>6.80402276499147E-2</v>
      </c>
      <c r="CF256" s="109">
        <v>1.5375871342731599E-2</v>
      </c>
    </row>
    <row r="257" spans="1:84" x14ac:dyDescent="0.25">
      <c r="A257">
        <v>1068</v>
      </c>
      <c r="B257">
        <v>255</v>
      </c>
      <c r="C257" s="120">
        <v>63663</v>
      </c>
      <c r="D257">
        <v>63663</v>
      </c>
      <c r="E257" t="s">
        <v>183</v>
      </c>
      <c r="F257" t="s">
        <v>54</v>
      </c>
      <c r="G257" t="s">
        <v>179</v>
      </c>
      <c r="H257" s="109">
        <v>79.887479647135805</v>
      </c>
      <c r="I257">
        <v>3</v>
      </c>
      <c r="J257" s="109">
        <v>3.9696062843142998</v>
      </c>
      <c r="K257" s="141">
        <v>83158.723495585902</v>
      </c>
      <c r="L257" s="141">
        <v>28040.256265984499</v>
      </c>
      <c r="M257" s="141">
        <v>237368.89878406201</v>
      </c>
      <c r="N257" s="141">
        <v>85.429763553567</v>
      </c>
      <c r="O257" s="141">
        <v>13289.6358013186</v>
      </c>
      <c r="P257" s="141">
        <v>233.840270801488</v>
      </c>
      <c r="Q257" s="141">
        <v>153.23739707084201</v>
      </c>
      <c r="R257" s="141">
        <v>1216.4381395484099</v>
      </c>
      <c r="S257" s="141">
        <v>33.099521558126398</v>
      </c>
      <c r="T257" s="141">
        <v>74.1565345320749</v>
      </c>
      <c r="U257" s="141">
        <v>11.8871472986591</v>
      </c>
      <c r="V257" s="141" t="s">
        <v>182</v>
      </c>
      <c r="W257" s="141">
        <v>192.87035638644599</v>
      </c>
      <c r="X257" s="141">
        <v>27.968367845274798</v>
      </c>
      <c r="Y257" s="141">
        <v>161.79374352654699</v>
      </c>
      <c r="Z257" s="141">
        <v>1.3615990644648299</v>
      </c>
      <c r="AA257" s="141" t="s">
        <v>182</v>
      </c>
      <c r="AB257" s="122" t="s">
        <v>182</v>
      </c>
      <c r="AC257" s="122">
        <v>13.551670612052</v>
      </c>
      <c r="AD257" s="122">
        <v>46.750895876855601</v>
      </c>
      <c r="AE257" s="122">
        <v>8.0604227367422006</v>
      </c>
      <c r="AF257" s="122">
        <v>41.152944964706002</v>
      </c>
      <c r="AG257" s="122">
        <v>10.1613008676871</v>
      </c>
      <c r="AH257" s="122">
        <v>3.2559945630768099</v>
      </c>
      <c r="AI257" s="122">
        <v>10.2284208230183</v>
      </c>
      <c r="AJ257" s="122">
        <v>1.3565314319044</v>
      </c>
      <c r="AK257" s="122">
        <v>7.0723385588219303</v>
      </c>
      <c r="AL257" s="122">
        <v>1.14285731926339</v>
      </c>
      <c r="AM257" s="122">
        <v>2.6683026573968198</v>
      </c>
      <c r="AN257" s="122">
        <v>0.33729021890625699</v>
      </c>
      <c r="AO257" s="122">
        <v>1.62535011154688</v>
      </c>
      <c r="AP257" s="122">
        <v>0.239373161470707</v>
      </c>
      <c r="AQ257" s="122">
        <v>6.8681201038452704</v>
      </c>
      <c r="AR257" s="122">
        <v>0.29299830255727</v>
      </c>
      <c r="AS257" s="122" t="s">
        <v>182</v>
      </c>
      <c r="AT257" s="122">
        <v>0.115471897902801</v>
      </c>
      <c r="AU257" s="122">
        <v>1.0780169478193701E-2</v>
      </c>
      <c r="AV257" s="109">
        <v>1106.52670796096</v>
      </c>
      <c r="AW257" s="109">
        <v>266.449911039705</v>
      </c>
      <c r="AX257" s="109">
        <v>4729.1415382836803</v>
      </c>
      <c r="AY257" s="109">
        <v>1.60034521316084</v>
      </c>
      <c r="AZ257" s="109">
        <v>229.740455245037</v>
      </c>
      <c r="BA257" s="109">
        <v>5.6625455045061903</v>
      </c>
      <c r="BB257" s="109">
        <v>11.9558426441312</v>
      </c>
      <c r="BC257" s="109">
        <v>30.595465154755399</v>
      </c>
      <c r="BD257" s="109">
        <v>0.98573838125744395</v>
      </c>
      <c r="BE257" s="109">
        <v>2.9871793690375301</v>
      </c>
      <c r="BF257" s="109">
        <v>0.56747131444047005</v>
      </c>
      <c r="BG257" s="109">
        <v>8.1292230557165099E-2</v>
      </c>
      <c r="BH257" s="109">
        <v>4.5735855590324102</v>
      </c>
      <c r="BI257" s="109">
        <v>0.57597901957180697</v>
      </c>
      <c r="BJ257" s="109">
        <v>2.82389142479003</v>
      </c>
      <c r="BK257" s="109">
        <v>0.13711947313589701</v>
      </c>
      <c r="BL257" s="109">
        <v>1.37474051445967E-2</v>
      </c>
      <c r="BM257" s="109">
        <v>3.1004497196584199E-2</v>
      </c>
      <c r="BN257" s="109">
        <v>0.46936329390179299</v>
      </c>
      <c r="BO257" s="109">
        <v>1.13524387849118</v>
      </c>
      <c r="BP257" s="109">
        <v>0.27815000453375999</v>
      </c>
      <c r="BQ257" s="109">
        <v>1.4154291242071499</v>
      </c>
      <c r="BR257" s="109">
        <v>0.64824302364582498</v>
      </c>
      <c r="BS257" s="109">
        <v>0.177316032243758</v>
      </c>
      <c r="BT257" s="109">
        <v>0.65824426450838203</v>
      </c>
      <c r="BU257" s="109">
        <v>9.6459909003679206E-2</v>
      </c>
      <c r="BV257" s="109">
        <v>0.45429649665119198</v>
      </c>
      <c r="BW257" s="109">
        <v>9.6012664667875197E-2</v>
      </c>
      <c r="BX257" s="109">
        <v>0.20075338132943499</v>
      </c>
      <c r="BY257" s="109">
        <v>4.5008423283758703E-2</v>
      </c>
      <c r="BZ257" s="109">
        <v>0.199740578740108</v>
      </c>
      <c r="CA257" s="109">
        <v>3.2491143656500597E-2</v>
      </c>
      <c r="CB257" s="109">
        <v>0.33552139912095602</v>
      </c>
      <c r="CC257" s="109">
        <v>3.2094869385830199E-2</v>
      </c>
      <c r="CD257" s="109">
        <v>8.0985491524116507E-2</v>
      </c>
      <c r="CE257" s="109">
        <v>2.9373901019020598E-2</v>
      </c>
      <c r="CF257" s="109">
        <v>8.42573002996733E-3</v>
      </c>
    </row>
    <row r="258" spans="1:84" x14ac:dyDescent="0.25">
      <c r="A258">
        <v>1069</v>
      </c>
      <c r="B258">
        <v>256</v>
      </c>
      <c r="C258" s="120">
        <v>63663</v>
      </c>
      <c r="D258">
        <v>63663</v>
      </c>
      <c r="E258" t="s">
        <v>178</v>
      </c>
      <c r="F258" t="s">
        <v>54</v>
      </c>
      <c r="G258" t="s">
        <v>179</v>
      </c>
      <c r="H258" s="109">
        <v>65.37164952814166</v>
      </c>
      <c r="I258">
        <v>1</v>
      </c>
      <c r="J258" s="109">
        <v>1.9983378568985599</v>
      </c>
      <c r="K258" s="141">
        <v>61307.2005874143</v>
      </c>
      <c r="L258" s="141">
        <v>38396.146662694096</v>
      </c>
      <c r="M258" s="141">
        <v>228219.147006863</v>
      </c>
      <c r="N258" s="141">
        <v>38.159102709036802</v>
      </c>
      <c r="O258" s="141">
        <v>14733.975802008201</v>
      </c>
      <c r="P258" s="141">
        <v>297.42974053534101</v>
      </c>
      <c r="Q258" s="141">
        <v>136.41717817240999</v>
      </c>
      <c r="R258" s="141">
        <v>2412.1121504422099</v>
      </c>
      <c r="S258" s="141">
        <v>27.862687004359199</v>
      </c>
      <c r="T258" s="141">
        <v>32.148635946639502</v>
      </c>
      <c r="U258" s="141">
        <v>25.456286489755399</v>
      </c>
      <c r="V258" s="141" t="s">
        <v>182</v>
      </c>
      <c r="W258" s="141">
        <v>329.60815900760201</v>
      </c>
      <c r="X258" s="141">
        <v>35.658222735424701</v>
      </c>
      <c r="Y258" s="141">
        <v>527.11298297608403</v>
      </c>
      <c r="Z258" s="141">
        <v>5.3504429699951599</v>
      </c>
      <c r="AA258" s="141" t="s">
        <v>182</v>
      </c>
      <c r="AB258" s="122">
        <v>9.5023718168248894E-2</v>
      </c>
      <c r="AC258" s="122">
        <v>39.674847806785898</v>
      </c>
      <c r="AD258" s="122">
        <v>110.61633881296</v>
      </c>
      <c r="AE258" s="122">
        <v>14.847488825604399</v>
      </c>
      <c r="AF258" s="122">
        <v>61.696364343230996</v>
      </c>
      <c r="AG258" s="122">
        <v>12.6732658678128</v>
      </c>
      <c r="AH258" s="122">
        <v>3.6704523228249002</v>
      </c>
      <c r="AI258" s="122">
        <v>10.466993453353099</v>
      </c>
      <c r="AJ258" s="122">
        <v>1.4341753901058101</v>
      </c>
      <c r="AK258" s="122">
        <v>7.9653267780207599</v>
      </c>
      <c r="AL258" s="122">
        <v>1.4982383388215099</v>
      </c>
      <c r="AM258" s="122">
        <v>3.8463287388856302</v>
      </c>
      <c r="AN258" s="122">
        <v>0.47843021099080901</v>
      </c>
      <c r="AO258" s="122">
        <v>3.5154838050197701</v>
      </c>
      <c r="AP258" s="122">
        <v>0.56340618237228401</v>
      </c>
      <c r="AQ258" s="122">
        <v>15.839875336158</v>
      </c>
      <c r="AR258" s="122">
        <v>0.82437507874054206</v>
      </c>
      <c r="AS258" s="122">
        <v>0.19605587399808</v>
      </c>
      <c r="AT258" s="122">
        <v>0.31410009272357098</v>
      </c>
      <c r="AU258" s="122">
        <v>2.9375028923992599E-2</v>
      </c>
      <c r="AV258" s="109">
        <v>717.89907026937101</v>
      </c>
      <c r="AW258" s="109">
        <v>451.81505880535002</v>
      </c>
      <c r="AX258" s="109">
        <v>5311.0988116971503</v>
      </c>
      <c r="AY258" s="109">
        <v>0.95273274715866196</v>
      </c>
      <c r="AZ258" s="109">
        <v>179.92631403612501</v>
      </c>
      <c r="BA258" s="109">
        <v>4.5041820176803897</v>
      </c>
      <c r="BB258" s="109">
        <v>2.9023569809838001</v>
      </c>
      <c r="BC258" s="109">
        <v>37.515228925121001</v>
      </c>
      <c r="BD258" s="109">
        <v>1.0390873168845001</v>
      </c>
      <c r="BE258" s="109">
        <v>2.0137027180160199</v>
      </c>
      <c r="BF258" s="109">
        <v>1.0842958781668499</v>
      </c>
      <c r="BG258" s="109">
        <v>7.8549114364346501E-2</v>
      </c>
      <c r="BH258" s="109">
        <v>4.39395836042591</v>
      </c>
      <c r="BI258" s="109">
        <v>0.81292205863081202</v>
      </c>
      <c r="BJ258" s="109">
        <v>8.1654265191359698</v>
      </c>
      <c r="BK258" s="109">
        <v>0.273911118944418</v>
      </c>
      <c r="BL258" s="109">
        <v>1.31406178505494E-2</v>
      </c>
      <c r="BM258" s="109">
        <v>7.6353128952544397E-2</v>
      </c>
      <c r="BN258" s="109">
        <v>0.76675778161021901</v>
      </c>
      <c r="BO258" s="109">
        <v>1.9384751979696799</v>
      </c>
      <c r="BP258" s="109">
        <v>0.40661761982529998</v>
      </c>
      <c r="BQ258" s="109">
        <v>1.76692864325276</v>
      </c>
      <c r="BR258" s="109">
        <v>0.800799570368667</v>
      </c>
      <c r="BS258" s="109">
        <v>0.236488653265334</v>
      </c>
      <c r="BT258" s="109">
        <v>0.67392213908427501</v>
      </c>
      <c r="BU258" s="109">
        <v>8.4265073990492503E-2</v>
      </c>
      <c r="BV258" s="109">
        <v>0.48726311459945998</v>
      </c>
      <c r="BW258" s="109">
        <v>9.8629280309341802E-2</v>
      </c>
      <c r="BX258" s="109">
        <v>0.246555566493252</v>
      </c>
      <c r="BY258" s="109">
        <v>5.3129463875473799E-2</v>
      </c>
      <c r="BZ258" s="109">
        <v>0.337193008214136</v>
      </c>
      <c r="CA258" s="109">
        <v>4.8746351316284298E-2</v>
      </c>
      <c r="CB258" s="109">
        <v>0.62510736203658801</v>
      </c>
      <c r="CC258" s="109">
        <v>7.5116313855802003E-2</v>
      </c>
      <c r="CD258" s="109">
        <v>8.6443474870313702E-2</v>
      </c>
      <c r="CE258" s="109">
        <v>3.8401975771174997E-2</v>
      </c>
      <c r="CF258" s="109">
        <v>1.4410131145349499E-2</v>
      </c>
    </row>
    <row r="259" spans="1:84" x14ac:dyDescent="0.25">
      <c r="A259">
        <v>1083</v>
      </c>
      <c r="B259">
        <v>258</v>
      </c>
      <c r="C259" s="120">
        <v>63660</v>
      </c>
      <c r="D259">
        <v>63660</v>
      </c>
      <c r="E259" t="s">
        <v>178</v>
      </c>
      <c r="F259" t="s">
        <v>54</v>
      </c>
      <c r="G259" t="s">
        <v>189</v>
      </c>
      <c r="H259" s="109">
        <v>77.767670508272644</v>
      </c>
      <c r="I259">
        <v>3</v>
      </c>
      <c r="J259" s="109">
        <v>7.1665065467076996</v>
      </c>
      <c r="K259" s="141">
        <v>81241.492714670094</v>
      </c>
      <c r="L259" s="141">
        <v>29465.425515609801</v>
      </c>
      <c r="M259" s="141">
        <v>235358.523432054</v>
      </c>
      <c r="N259" s="141">
        <v>76.823358320826202</v>
      </c>
      <c r="O259" s="141">
        <v>13935.749316837</v>
      </c>
      <c r="P259" s="141">
        <v>238.69611360868601</v>
      </c>
      <c r="Q259" s="141">
        <v>51.116986545436902</v>
      </c>
      <c r="R259" s="141">
        <v>1229.2200197213599</v>
      </c>
      <c r="S259" s="141">
        <v>34.420300266098799</v>
      </c>
      <c r="T259" s="141">
        <v>53.923481900657997</v>
      </c>
      <c r="U259" s="141">
        <v>13.6024424230793</v>
      </c>
      <c r="V259" s="141">
        <v>2.602164451498</v>
      </c>
      <c r="W259" s="141">
        <v>209.07024840254101</v>
      </c>
      <c r="X259" s="141">
        <v>31.616383659585601</v>
      </c>
      <c r="Y259" s="141">
        <v>222.964211334113</v>
      </c>
      <c r="Z259" s="141">
        <v>3.38774569314596</v>
      </c>
      <c r="AA259" s="141" t="s">
        <v>182</v>
      </c>
      <c r="AB259" s="122">
        <v>2.2661542767164198</v>
      </c>
      <c r="AC259" s="122">
        <v>18.461120710368998</v>
      </c>
      <c r="AD259" s="122">
        <v>58.503798598982101</v>
      </c>
      <c r="AE259" s="122">
        <v>9.6363931274525694</v>
      </c>
      <c r="AF259" s="122">
        <v>47.753825654967898</v>
      </c>
      <c r="AG259" s="122">
        <v>11.7898046182779</v>
      </c>
      <c r="AH259" s="122">
        <v>3.79525356690614</v>
      </c>
      <c r="AI259" s="122">
        <v>11.366592455203</v>
      </c>
      <c r="AJ259" s="122">
        <v>1.3835979079787399</v>
      </c>
      <c r="AK259" s="122">
        <v>7.9756935054398097</v>
      </c>
      <c r="AL259" s="122">
        <v>1.2567677275095399</v>
      </c>
      <c r="AM259" s="122">
        <v>2.9260364080338399</v>
      </c>
      <c r="AN259" s="122">
        <v>0.37494432833588498</v>
      </c>
      <c r="AO259" s="122">
        <v>2.0206653899863398</v>
      </c>
      <c r="AP259" s="122">
        <v>0.25029911976126901</v>
      </c>
      <c r="AQ259" s="122">
        <v>8.7571547032071795</v>
      </c>
      <c r="AR259" s="122">
        <v>0.394614141296038</v>
      </c>
      <c r="AS259" s="122">
        <v>0.287699719483964</v>
      </c>
      <c r="AT259" s="122">
        <v>0.48121112156241103</v>
      </c>
      <c r="AU259" s="122">
        <v>9.3382387676715001E-2</v>
      </c>
      <c r="AV259" s="109">
        <v>870.76608954391395</v>
      </c>
      <c r="AW259" s="109">
        <v>1735.6925673186599</v>
      </c>
      <c r="AX259" s="109">
        <v>5234.6793352463801</v>
      </c>
      <c r="AY259" s="109">
        <v>1.46797208579139</v>
      </c>
      <c r="AZ259" s="109">
        <v>318.57520690571101</v>
      </c>
      <c r="BA259" s="109">
        <v>6.03357410092097</v>
      </c>
      <c r="BB259" s="109">
        <v>8.4784233952786501</v>
      </c>
      <c r="BC259" s="109">
        <v>20.6054482248406</v>
      </c>
      <c r="BD259" s="109">
        <v>1.2492933703212501</v>
      </c>
      <c r="BE259" s="109">
        <v>4.0502168996999899</v>
      </c>
      <c r="BF259" s="109">
        <v>0.92348716909914597</v>
      </c>
      <c r="BG259" s="109">
        <v>1.1654324875516999</v>
      </c>
      <c r="BH259" s="109">
        <v>3.8013969397567902</v>
      </c>
      <c r="BI259" s="109">
        <v>1.1141650387094899</v>
      </c>
      <c r="BJ259" s="109">
        <v>8.9147924470348308</v>
      </c>
      <c r="BK259" s="109">
        <v>0.89766928298273796</v>
      </c>
      <c r="BL259" s="109">
        <v>2.85493494590985E-2</v>
      </c>
      <c r="BM259" s="109">
        <v>0.98218937799624795</v>
      </c>
      <c r="BN259" s="109">
        <v>0.84110447294868995</v>
      </c>
      <c r="BO259" s="109">
        <v>2.2200073213569098</v>
      </c>
      <c r="BP259" s="109">
        <v>0.39178037121924297</v>
      </c>
      <c r="BQ259" s="109">
        <v>2.16389477375473</v>
      </c>
      <c r="BR259" s="109">
        <v>0.82226580680447603</v>
      </c>
      <c r="BS259" s="109">
        <v>0.258558847508365</v>
      </c>
      <c r="BT259" s="109">
        <v>0.75872732595755998</v>
      </c>
      <c r="BU259" s="109">
        <v>0.10244410142533</v>
      </c>
      <c r="BV259" s="109">
        <v>0.53495076839415401</v>
      </c>
      <c r="BW259" s="109">
        <v>0.110200976023208</v>
      </c>
      <c r="BX259" s="109">
        <v>0.234896177183125</v>
      </c>
      <c r="BY259" s="109">
        <v>4.6824141928190399E-2</v>
      </c>
      <c r="BZ259" s="109">
        <v>0.269755249766716</v>
      </c>
      <c r="CA259" s="109">
        <v>3.2093579049614698E-2</v>
      </c>
      <c r="CB259" s="109">
        <v>0.55718305467419205</v>
      </c>
      <c r="CC259" s="109">
        <v>7.6875437762525006E-2</v>
      </c>
      <c r="CD259" s="109">
        <v>0.12254786178329</v>
      </c>
      <c r="CE259" s="109">
        <v>0.112942897488094</v>
      </c>
      <c r="CF259" s="109">
        <v>3.8459810050563002E-2</v>
      </c>
    </row>
    <row r="260" spans="1:84" x14ac:dyDescent="0.25">
      <c r="A260">
        <v>1084</v>
      </c>
      <c r="B260">
        <v>259</v>
      </c>
      <c r="C260" s="120">
        <v>63660</v>
      </c>
      <c r="D260">
        <v>63660</v>
      </c>
      <c r="E260" t="s">
        <v>185</v>
      </c>
      <c r="F260" t="s">
        <v>54</v>
      </c>
      <c r="G260" t="s">
        <v>189</v>
      </c>
      <c r="H260" s="109">
        <v>69.7426220910681</v>
      </c>
      <c r="I260">
        <v>5</v>
      </c>
      <c r="J260" s="109">
        <v>16.9799856041016</v>
      </c>
      <c r="K260" s="141">
        <v>77501.825789605005</v>
      </c>
      <c r="L260" s="141">
        <v>30580.192871709001</v>
      </c>
      <c r="M260" s="141">
        <v>225751.540981773</v>
      </c>
      <c r="N260" s="141">
        <v>99.414525417445006</v>
      </c>
      <c r="O260" s="141">
        <v>14493.6285819202</v>
      </c>
      <c r="P260" s="141">
        <v>257.51047824604802</v>
      </c>
      <c r="Q260" s="141">
        <v>396.23486741790799</v>
      </c>
      <c r="R260" s="141">
        <v>1051.9030719203899</v>
      </c>
      <c r="S260" s="141">
        <v>35.945847960897801</v>
      </c>
      <c r="T260" s="141">
        <v>113.46521181054401</v>
      </c>
      <c r="U260" s="141">
        <v>14.061690557293399</v>
      </c>
      <c r="V260" s="141">
        <v>0.34421894631361999</v>
      </c>
      <c r="W260" s="141">
        <v>178.67321526520499</v>
      </c>
      <c r="X260" s="141">
        <v>27.576527319726399</v>
      </c>
      <c r="Y260" s="141">
        <v>178.46842107677799</v>
      </c>
      <c r="Z260" s="141">
        <v>1.8902431161695801</v>
      </c>
      <c r="AA260" s="141" t="s">
        <v>182</v>
      </c>
      <c r="AB260" s="122">
        <v>2.7983138582049198</v>
      </c>
      <c r="AC260" s="122">
        <v>13.572570008695999</v>
      </c>
      <c r="AD260" s="122">
        <v>45.973961282211</v>
      </c>
      <c r="AE260" s="122">
        <v>7.4296712542999002</v>
      </c>
      <c r="AF260" s="122">
        <v>39.597453528142402</v>
      </c>
      <c r="AG260" s="122">
        <v>10.119660027528999</v>
      </c>
      <c r="AH260" s="122">
        <v>3.1629955003432699</v>
      </c>
      <c r="AI260" s="122">
        <v>9.9654247192264709</v>
      </c>
      <c r="AJ260" s="122">
        <v>1.29449701367332</v>
      </c>
      <c r="AK260" s="122">
        <v>7.00698584470112</v>
      </c>
      <c r="AL260" s="122">
        <v>1.18760945225114</v>
      </c>
      <c r="AM260" s="122">
        <v>2.6780326411339899</v>
      </c>
      <c r="AN260" s="122">
        <v>0.325740783065118</v>
      </c>
      <c r="AO260" s="122">
        <v>1.89992178584545</v>
      </c>
      <c r="AP260" s="122">
        <v>0.26282909789442199</v>
      </c>
      <c r="AQ260" s="122">
        <v>7.4207330737999797</v>
      </c>
      <c r="AR260" s="122">
        <v>0.335762238333291</v>
      </c>
      <c r="AS260" s="122">
        <v>0.21424782014406801</v>
      </c>
      <c r="AT260" s="122">
        <v>0.249221880184501</v>
      </c>
      <c r="AU260" s="122">
        <v>4.5902756839151702E-2</v>
      </c>
      <c r="AV260" s="109">
        <v>1287.6708126587</v>
      </c>
      <c r="AW260" s="109">
        <v>647.21606872650898</v>
      </c>
      <c r="AX260" s="109">
        <v>4379.0033419730198</v>
      </c>
      <c r="AY260" s="109">
        <v>1.7259725484969299</v>
      </c>
      <c r="AZ260" s="109">
        <v>315.07023953083899</v>
      </c>
      <c r="BA260" s="109">
        <v>3.7562257438874802</v>
      </c>
      <c r="BB260" s="109">
        <v>10.5356732944814</v>
      </c>
      <c r="BC260" s="109">
        <v>17.773026475650301</v>
      </c>
      <c r="BD260" s="109">
        <v>1.2321650447169501</v>
      </c>
      <c r="BE260" s="109">
        <v>4.41363647107723</v>
      </c>
      <c r="BF260" s="109">
        <v>0.65863438110565597</v>
      </c>
      <c r="BG260" s="109">
        <v>0.115741060831993</v>
      </c>
      <c r="BH260" s="109">
        <v>3.4739442508064502</v>
      </c>
      <c r="BI260" s="109">
        <v>0.77526058509117401</v>
      </c>
      <c r="BJ260" s="109">
        <v>3.8573779581631</v>
      </c>
      <c r="BK260" s="109">
        <v>0.20134529017185099</v>
      </c>
      <c r="BL260" s="109">
        <v>1.3885181145773201E-2</v>
      </c>
      <c r="BM260" s="109">
        <v>0.66080378318204902</v>
      </c>
      <c r="BN260" s="109">
        <v>0.43208486781548699</v>
      </c>
      <c r="BO260" s="109">
        <v>1.0689212478875301</v>
      </c>
      <c r="BP260" s="109">
        <v>0.21358462936858999</v>
      </c>
      <c r="BQ260" s="109">
        <v>1.3321667735726399</v>
      </c>
      <c r="BR260" s="109">
        <v>0.66523601700858603</v>
      </c>
      <c r="BS260" s="109">
        <v>0.176656067124835</v>
      </c>
      <c r="BT260" s="109">
        <v>0.644848074103889</v>
      </c>
      <c r="BU260" s="109">
        <v>9.68314431734692E-2</v>
      </c>
      <c r="BV260" s="109">
        <v>0.336158823634851</v>
      </c>
      <c r="BW260" s="109">
        <v>7.5623679649702902E-2</v>
      </c>
      <c r="BX260" s="109">
        <v>0.16811241067758401</v>
      </c>
      <c r="BY260" s="109">
        <v>2.9350726410145699E-2</v>
      </c>
      <c r="BZ260" s="109">
        <v>0.25582948439083703</v>
      </c>
      <c r="CA260" s="109">
        <v>3.3058332050996002E-2</v>
      </c>
      <c r="CB260" s="109">
        <v>0.441430800766756</v>
      </c>
      <c r="CC260" s="109">
        <v>4.5603066483217297E-2</v>
      </c>
      <c r="CD260" s="109">
        <v>9.7977472471214203E-2</v>
      </c>
      <c r="CE260" s="109">
        <v>4.69338402850977E-2</v>
      </c>
      <c r="CF260" s="109">
        <v>1.7884920273541199E-2</v>
      </c>
    </row>
    <row r="261" spans="1:84" x14ac:dyDescent="0.25">
      <c r="A261">
        <v>1085</v>
      </c>
      <c r="B261">
        <v>260</v>
      </c>
      <c r="C261" s="120">
        <v>63660</v>
      </c>
      <c r="D261">
        <v>63660</v>
      </c>
      <c r="E261" t="s">
        <v>185</v>
      </c>
      <c r="F261" t="s">
        <v>54</v>
      </c>
      <c r="G261" t="s">
        <v>189</v>
      </c>
      <c r="H261" s="109">
        <v>75.359447856371887</v>
      </c>
      <c r="I261">
        <v>2</v>
      </c>
      <c r="J261" s="109">
        <v>18.175435976754599</v>
      </c>
      <c r="K261" s="141">
        <v>74142.684815362794</v>
      </c>
      <c r="L261" s="141">
        <v>40620.350399758099</v>
      </c>
      <c r="M261" s="141">
        <v>221464.900454677</v>
      </c>
      <c r="N261" s="141">
        <v>75.194813631473806</v>
      </c>
      <c r="O261" s="141">
        <v>20431.818977765601</v>
      </c>
      <c r="P261" s="141">
        <v>303.67170003395802</v>
      </c>
      <c r="Q261" s="141">
        <v>31.8614498512481</v>
      </c>
      <c r="R261" s="141">
        <v>1139.5833152806599</v>
      </c>
      <c r="S261" s="141">
        <v>32.432665594070002</v>
      </c>
      <c r="T261" s="141">
        <v>40.491619343689997</v>
      </c>
      <c r="U261" s="141">
        <v>18.905389976861901</v>
      </c>
      <c r="V261" s="141" t="s">
        <v>182</v>
      </c>
      <c r="W261" s="141">
        <v>224.63405883931401</v>
      </c>
      <c r="X261" s="141">
        <v>34.223385851410598</v>
      </c>
      <c r="Y261" s="141">
        <v>286.61423314344898</v>
      </c>
      <c r="Z261" s="141">
        <v>3.6412224309985999</v>
      </c>
      <c r="AA261" s="141" t="s">
        <v>182</v>
      </c>
      <c r="AB261" s="122">
        <v>0.13809967330450601</v>
      </c>
      <c r="AC261" s="122">
        <v>23.279797370584799</v>
      </c>
      <c r="AD261" s="122">
        <v>75.829572833015902</v>
      </c>
      <c r="AE261" s="122">
        <v>12.175901922672701</v>
      </c>
      <c r="AF261" s="122">
        <v>59.934743977383903</v>
      </c>
      <c r="AG261" s="122">
        <v>14.430002835261099</v>
      </c>
      <c r="AH261" s="122">
        <v>4.38403858610243</v>
      </c>
      <c r="AI261" s="122">
        <v>12.4920732143026</v>
      </c>
      <c r="AJ261" s="122">
        <v>1.65649306137776</v>
      </c>
      <c r="AK261" s="122">
        <v>8.5055487770547895</v>
      </c>
      <c r="AL261" s="122">
        <v>1.4435178495990599</v>
      </c>
      <c r="AM261" s="122">
        <v>3.4483410356851998</v>
      </c>
      <c r="AN261" s="122">
        <v>0.36786573738392903</v>
      </c>
      <c r="AO261" s="122">
        <v>2.4206976057363998</v>
      </c>
      <c r="AP261" s="122">
        <v>0.281034830925046</v>
      </c>
      <c r="AQ261" s="122">
        <v>10.9366340902007</v>
      </c>
      <c r="AR261" s="122">
        <v>0.84478405341160301</v>
      </c>
      <c r="AS261" s="122" t="s">
        <v>182</v>
      </c>
      <c r="AT261" s="122">
        <v>0.37078326370716203</v>
      </c>
      <c r="AU261" s="122">
        <v>4.0603756376358803E-2</v>
      </c>
      <c r="AV261" s="109">
        <v>998.36910297167606</v>
      </c>
      <c r="AW261" s="109">
        <v>751.36648858330295</v>
      </c>
      <c r="AX261" s="109">
        <v>4148.85532936664</v>
      </c>
      <c r="AY261" s="109">
        <v>1.326062549647</v>
      </c>
      <c r="AZ261" s="109">
        <v>512.87475552056503</v>
      </c>
      <c r="BA261" s="109">
        <v>6.8624871113980301</v>
      </c>
      <c r="BB261" s="109">
        <v>4.24746413333978</v>
      </c>
      <c r="BC261" s="109">
        <v>29.526270281803502</v>
      </c>
      <c r="BD261" s="109">
        <v>1.1972275668061401</v>
      </c>
      <c r="BE261" s="109">
        <v>2.1270956388636999</v>
      </c>
      <c r="BF261" s="109">
        <v>1.03973436624201</v>
      </c>
      <c r="BG261" s="109">
        <v>9.5095385216620296E-2</v>
      </c>
      <c r="BH261" s="109">
        <v>4.5501360772349004</v>
      </c>
      <c r="BI261" s="109">
        <v>1.6129858370589001</v>
      </c>
      <c r="BJ261" s="109">
        <v>17.052228592652199</v>
      </c>
      <c r="BK261" s="109">
        <v>0.458352281019133</v>
      </c>
      <c r="BL261" s="109">
        <v>2.2308398192770799E-2</v>
      </c>
      <c r="BM261" s="109">
        <v>9.3287695664829307E-2</v>
      </c>
      <c r="BN261" s="109">
        <v>1.4094422023561399</v>
      </c>
      <c r="BO261" s="109">
        <v>3.7612450174638901</v>
      </c>
      <c r="BP261" s="109">
        <v>0.62020960346827403</v>
      </c>
      <c r="BQ261" s="109">
        <v>3.2596806711564099</v>
      </c>
      <c r="BR261" s="109">
        <v>0.87542943441890697</v>
      </c>
      <c r="BS261" s="109">
        <v>0.28156999174035002</v>
      </c>
      <c r="BT261" s="109">
        <v>0.85367852949131295</v>
      </c>
      <c r="BU261" s="109">
        <v>0.122746205920329</v>
      </c>
      <c r="BV261" s="109">
        <v>0.53443242845470595</v>
      </c>
      <c r="BW261" s="109">
        <v>0.123607268176316</v>
      </c>
      <c r="BX261" s="109">
        <v>0.28584689414168102</v>
      </c>
      <c r="BY261" s="109">
        <v>5.1820695413844702E-2</v>
      </c>
      <c r="BZ261" s="109">
        <v>0.361178973744468</v>
      </c>
      <c r="CA261" s="109">
        <v>3.8810519727969298E-2</v>
      </c>
      <c r="CB261" s="109">
        <v>0.73078936199486699</v>
      </c>
      <c r="CC261" s="109">
        <v>0.121242632188621</v>
      </c>
      <c r="CD261" s="109">
        <v>8.0328169323575505E-2</v>
      </c>
      <c r="CE261" s="109">
        <v>7.1590750668134001E-2</v>
      </c>
      <c r="CF261" s="109">
        <v>1.9029289083682201E-2</v>
      </c>
    </row>
    <row r="262" spans="1:84" x14ac:dyDescent="0.25">
      <c r="A262">
        <v>1086</v>
      </c>
      <c r="B262">
        <v>261</v>
      </c>
      <c r="C262" s="120">
        <v>63660</v>
      </c>
      <c r="D262">
        <v>63660</v>
      </c>
      <c r="E262" t="s">
        <v>178</v>
      </c>
      <c r="F262" t="s">
        <v>54</v>
      </c>
      <c r="G262" t="s">
        <v>189</v>
      </c>
      <c r="H262" s="109">
        <v>73.173430937912414</v>
      </c>
      <c r="I262">
        <v>5</v>
      </c>
      <c r="J262" s="109">
        <v>10.797950545264968</v>
      </c>
      <c r="K262" s="141">
        <v>77076.937734197971</v>
      </c>
      <c r="L262" s="141">
        <v>33494.71402428265</v>
      </c>
      <c r="M262" s="141">
        <v>222712.02486770382</v>
      </c>
      <c r="N262" s="141">
        <v>105.47570384182136</v>
      </c>
      <c r="O262" s="141">
        <v>15551.822035759358</v>
      </c>
      <c r="P262" s="141">
        <v>288.82544550560385</v>
      </c>
      <c r="Q262" s="141">
        <v>1650.3587351609635</v>
      </c>
      <c r="R262" s="141">
        <v>897.81735584070918</v>
      </c>
      <c r="S262" s="141">
        <v>36.120413474141706</v>
      </c>
      <c r="T262" s="141">
        <v>132.79588076174105</v>
      </c>
      <c r="U262" s="141">
        <v>14.789917774703969</v>
      </c>
      <c r="V262" s="141">
        <v>4.1638804643403597</v>
      </c>
      <c r="W262" s="141">
        <v>150.45295522383603</v>
      </c>
      <c r="X262" s="141">
        <v>22.837315740031837</v>
      </c>
      <c r="Y262" s="141">
        <v>157.52060431280569</v>
      </c>
      <c r="Z262" s="141">
        <v>1.7316251281707451</v>
      </c>
      <c r="AA262" s="141" t="s">
        <v>182</v>
      </c>
      <c r="AB262" s="122">
        <v>0.24379151997233706</v>
      </c>
      <c r="AC262" s="122">
        <v>12.606978144745016</v>
      </c>
      <c r="AD262" s="122">
        <v>37.296433731181942</v>
      </c>
      <c r="AE262" s="122">
        <v>6.1265159520454757</v>
      </c>
      <c r="AF262" s="122">
        <v>32.540283855865546</v>
      </c>
      <c r="AG262" s="122">
        <v>8.0198038926447133</v>
      </c>
      <c r="AH262" s="122">
        <v>2.5331154617612848</v>
      </c>
      <c r="AI262" s="122">
        <v>7.6484084541892914</v>
      </c>
      <c r="AJ262" s="122">
        <v>1.0239918705245064</v>
      </c>
      <c r="AK262" s="122">
        <v>5.2105079370859446</v>
      </c>
      <c r="AL262" s="122">
        <v>0.92634849735422176</v>
      </c>
      <c r="AM262" s="122">
        <v>2.1353823716596727</v>
      </c>
      <c r="AN262" s="122">
        <v>0.22164112929448376</v>
      </c>
      <c r="AO262" s="122">
        <v>1.4702784797353936</v>
      </c>
      <c r="AP262" s="122">
        <v>0.17623049309799918</v>
      </c>
      <c r="AQ262" s="122">
        <v>6.2692177086948924</v>
      </c>
      <c r="AR262" s="122">
        <v>0.35077383581549904</v>
      </c>
      <c r="AS262" s="122">
        <v>0.17282458661053168</v>
      </c>
      <c r="AT262" s="122">
        <v>0.19859540290145619</v>
      </c>
      <c r="AU262" s="122">
        <v>3.0551448086181095E-2</v>
      </c>
      <c r="AV262" s="109">
        <v>1077.662148227731</v>
      </c>
      <c r="AW262" s="109">
        <v>496.09217437276146</v>
      </c>
      <c r="AX262" s="109">
        <v>4347.2118937093892</v>
      </c>
      <c r="AY262" s="109">
        <v>2.3175481033140546</v>
      </c>
      <c r="AZ262" s="109">
        <v>233.46412224287081</v>
      </c>
      <c r="BA262" s="109">
        <v>4.9515569748214308</v>
      </c>
      <c r="BB262" s="109">
        <v>75.413481023900658</v>
      </c>
      <c r="BC262" s="109">
        <v>15.421336172308267</v>
      </c>
      <c r="BD262" s="109">
        <v>1.2655964649513272</v>
      </c>
      <c r="BE262" s="109">
        <v>5.7732966459127519</v>
      </c>
      <c r="BF262" s="109">
        <v>0.74499142891764969</v>
      </c>
      <c r="BG262" s="109">
        <v>0.59405558587683949</v>
      </c>
      <c r="BH262" s="109">
        <v>2.5004378356756076</v>
      </c>
      <c r="BI262" s="109">
        <v>0.62502088744279594</v>
      </c>
      <c r="BJ262" s="109">
        <v>3.4435553019196781</v>
      </c>
      <c r="BK262" s="109">
        <v>0.21566841992406585</v>
      </c>
      <c r="BL262" s="109">
        <v>1.9898652230310978E-2</v>
      </c>
      <c r="BM262" s="109">
        <v>8.2830157105318977E-2</v>
      </c>
      <c r="BN262" s="109">
        <v>0.59296219945560991</v>
      </c>
      <c r="BO262" s="109">
        <v>1.3320238476409101</v>
      </c>
      <c r="BP262" s="109">
        <v>0.26437740886665539</v>
      </c>
      <c r="BQ262" s="109">
        <v>1.3079616089756398</v>
      </c>
      <c r="BR262" s="109">
        <v>0.65248983422873097</v>
      </c>
      <c r="BS262" s="109">
        <v>0.18687645718740714</v>
      </c>
      <c r="BT262" s="109">
        <v>0.62533679191631575</v>
      </c>
      <c r="BU262" s="109">
        <v>7.6958097219125679E-2</v>
      </c>
      <c r="BV262" s="109">
        <v>0.35310301646304243</v>
      </c>
      <c r="BW262" s="109">
        <v>7.7147599945441084E-2</v>
      </c>
      <c r="BX262" s="109">
        <v>0.20382398659135142</v>
      </c>
      <c r="BY262" s="109">
        <v>3.8575775177055918E-2</v>
      </c>
      <c r="BZ262" s="109">
        <v>0.23386362134553038</v>
      </c>
      <c r="CA262" s="109">
        <v>3.0073425988641145E-2</v>
      </c>
      <c r="CB262" s="109">
        <v>0.37737387528366229</v>
      </c>
      <c r="CC262" s="109">
        <v>4.5245213013803867E-2</v>
      </c>
      <c r="CD262" s="109">
        <v>9.3217417814851933E-2</v>
      </c>
      <c r="CE262" s="109">
        <v>4.3748466163959464E-2</v>
      </c>
      <c r="CF262" s="109">
        <v>8.0571879806052103E-3</v>
      </c>
    </row>
    <row r="263" spans="1:84" x14ac:dyDescent="0.25">
      <c r="A263">
        <v>1087</v>
      </c>
      <c r="B263">
        <v>262</v>
      </c>
      <c r="C263" s="120">
        <v>63660</v>
      </c>
      <c r="D263">
        <v>63660</v>
      </c>
      <c r="E263" t="s">
        <v>178</v>
      </c>
      <c r="F263" t="s">
        <v>54</v>
      </c>
      <c r="G263" t="s">
        <v>189</v>
      </c>
      <c r="H263" s="109">
        <v>80.75120522295164</v>
      </c>
      <c r="I263">
        <v>5</v>
      </c>
      <c r="J263" s="109">
        <v>3.6186762421865599</v>
      </c>
      <c r="K263" s="141">
        <v>78717.692328771605</v>
      </c>
      <c r="L263" s="141">
        <v>34166.056049187202</v>
      </c>
      <c r="M263" s="141">
        <v>219867.243724031</v>
      </c>
      <c r="N263" s="141">
        <v>102.85682233387099</v>
      </c>
      <c r="O263" s="141">
        <v>14067.8583168321</v>
      </c>
      <c r="P263" s="141">
        <v>275.99313859047999</v>
      </c>
      <c r="Q263" s="141">
        <v>1950.49650725739</v>
      </c>
      <c r="R263" s="141">
        <v>747.53189766328796</v>
      </c>
      <c r="S263" s="141">
        <v>34.569951795293903</v>
      </c>
      <c r="T263" s="141">
        <v>141.85784042701999</v>
      </c>
      <c r="U263" s="141">
        <v>13.7266211027213</v>
      </c>
      <c r="V263" s="141" t="s">
        <v>182</v>
      </c>
      <c r="W263" s="141">
        <v>151.07301941895901</v>
      </c>
      <c r="X263" s="141">
        <v>16.0062200845211</v>
      </c>
      <c r="Y263" s="141">
        <v>92.391773992129899</v>
      </c>
      <c r="Z263" s="141">
        <v>0.662826367276241</v>
      </c>
      <c r="AA263" s="141" t="s">
        <v>182</v>
      </c>
      <c r="AB263" s="122">
        <v>7.17781706389021E-2</v>
      </c>
      <c r="AC263" s="122">
        <v>7.8200768051143497</v>
      </c>
      <c r="AD263" s="122">
        <v>27.2114421335123</v>
      </c>
      <c r="AE263" s="122">
        <v>4.4678585222693901</v>
      </c>
      <c r="AF263" s="122">
        <v>24.545290345223599</v>
      </c>
      <c r="AG263" s="122">
        <v>5.8724720543133797</v>
      </c>
      <c r="AH263" s="122">
        <v>1.94358411400654</v>
      </c>
      <c r="AI263" s="122">
        <v>6.1160835037377499</v>
      </c>
      <c r="AJ263" s="122">
        <v>0.82685927974148399</v>
      </c>
      <c r="AK263" s="122">
        <v>3.8168301376707001</v>
      </c>
      <c r="AL263" s="122">
        <v>0.72993822850822898</v>
      </c>
      <c r="AM263" s="122">
        <v>1.56056838668526</v>
      </c>
      <c r="AN263" s="122">
        <v>0.13619999613724201</v>
      </c>
      <c r="AO263" s="122">
        <v>0.99786031207754899</v>
      </c>
      <c r="AP263" s="122">
        <v>0.103501477998865</v>
      </c>
      <c r="AQ263" s="122">
        <v>4.4903443506657501</v>
      </c>
      <c r="AR263" s="122">
        <v>0.109927256383077</v>
      </c>
      <c r="AS263" s="122" t="s">
        <v>182</v>
      </c>
      <c r="AT263" s="122">
        <v>8.5346978760816497E-2</v>
      </c>
      <c r="AU263" s="122" t="s">
        <v>182</v>
      </c>
      <c r="AV263" s="109">
        <v>1638.6663659143701</v>
      </c>
      <c r="AW263" s="109">
        <v>720.55110035354505</v>
      </c>
      <c r="AX263" s="109">
        <v>5884.3443517526102</v>
      </c>
      <c r="AY263" s="109">
        <v>3.7677663541001101</v>
      </c>
      <c r="AZ263" s="109">
        <v>286.36592664337599</v>
      </c>
      <c r="BA263" s="109">
        <v>6.02134687052469</v>
      </c>
      <c r="BB263" s="109">
        <v>182.226773234739</v>
      </c>
      <c r="BC263" s="109">
        <v>15.5296985791809</v>
      </c>
      <c r="BD263" s="109">
        <v>1.3498590001617601</v>
      </c>
      <c r="BE263" s="109">
        <v>7.7377519208347501</v>
      </c>
      <c r="BF263" s="109">
        <v>0.71973815777385697</v>
      </c>
      <c r="BG263" s="109">
        <v>7.9356445486165703E-2</v>
      </c>
      <c r="BH263" s="109">
        <v>3.3075116167121901</v>
      </c>
      <c r="BI263" s="109">
        <v>0.60537098507340403</v>
      </c>
      <c r="BJ263" s="109">
        <v>3.0380506316369198</v>
      </c>
      <c r="BK263" s="109">
        <v>9.9986597327438503E-2</v>
      </c>
      <c r="BL263" s="109">
        <v>1.45102076898253E-2</v>
      </c>
      <c r="BM263" s="109">
        <v>6.8452247204528499E-2</v>
      </c>
      <c r="BN263" s="109">
        <v>0.28504733275708399</v>
      </c>
      <c r="BO263" s="109">
        <v>0.99395301442706796</v>
      </c>
      <c r="BP263" s="109">
        <v>0.24744783405666301</v>
      </c>
      <c r="BQ263" s="109">
        <v>1.30167252528789</v>
      </c>
      <c r="BR263" s="109">
        <v>0.67809072743480203</v>
      </c>
      <c r="BS263" s="109">
        <v>0.19581459296081599</v>
      </c>
      <c r="BT263" s="109">
        <v>0.63576081010197105</v>
      </c>
      <c r="BU263" s="109">
        <v>7.9353302720594196E-2</v>
      </c>
      <c r="BV263" s="109">
        <v>0.36043446770887599</v>
      </c>
      <c r="BW263" s="109">
        <v>7.7604440086923798E-2</v>
      </c>
      <c r="BX263" s="109">
        <v>0.20439375518146599</v>
      </c>
      <c r="BY263" s="109">
        <v>3.2043676998422303E-2</v>
      </c>
      <c r="BZ263" s="109">
        <v>0.23170291482830099</v>
      </c>
      <c r="CA263" s="109">
        <v>2.48467906370008E-2</v>
      </c>
      <c r="CB263" s="109">
        <v>0.33065402196347798</v>
      </c>
      <c r="CC263" s="109">
        <v>2.8236479311506201E-2</v>
      </c>
      <c r="CD263" s="109">
        <v>9.0747476371654007E-2</v>
      </c>
      <c r="CE263" s="109">
        <v>3.0730613424584701E-2</v>
      </c>
      <c r="CF263" s="109">
        <v>8.4499618061952201E-8</v>
      </c>
    </row>
    <row r="264" spans="1:84" x14ac:dyDescent="0.25">
      <c r="A264">
        <v>1088</v>
      </c>
      <c r="B264">
        <v>263</v>
      </c>
      <c r="C264" s="120">
        <v>63660</v>
      </c>
      <c r="D264">
        <v>63660</v>
      </c>
      <c r="E264" t="s">
        <v>185</v>
      </c>
      <c r="F264" t="s">
        <v>54</v>
      </c>
      <c r="G264" t="s">
        <v>189</v>
      </c>
      <c r="H264" s="109">
        <v>72.985974286304909</v>
      </c>
      <c r="I264">
        <v>3</v>
      </c>
      <c r="J264" s="109">
        <v>13.4215854359611</v>
      </c>
      <c r="K264" s="141">
        <v>71215.2323370175</v>
      </c>
      <c r="L264" s="141">
        <v>40801.007215887999</v>
      </c>
      <c r="M264" s="141">
        <v>217735.48202114599</v>
      </c>
      <c r="N264" s="141">
        <v>70.906216589624094</v>
      </c>
      <c r="O264" s="141">
        <v>18947.385061057099</v>
      </c>
      <c r="P264" s="141">
        <v>296.872622480725</v>
      </c>
      <c r="Q264" s="141">
        <v>134.65218885299501</v>
      </c>
      <c r="R264" s="141">
        <v>1129.7299136553299</v>
      </c>
      <c r="S264" s="141">
        <v>31.769166318798899</v>
      </c>
      <c r="T264" s="141">
        <v>42.810615857225997</v>
      </c>
      <c r="U264" s="141">
        <v>18.641398617079201</v>
      </c>
      <c r="V264" s="141" t="s">
        <v>182</v>
      </c>
      <c r="W264" s="141">
        <v>215.271041952177</v>
      </c>
      <c r="X264" s="141">
        <v>29.7789637802877</v>
      </c>
      <c r="Y264" s="141">
        <v>234.80741853104999</v>
      </c>
      <c r="Z264" s="141">
        <v>2.8736646717736498</v>
      </c>
      <c r="AA264" s="141" t="s">
        <v>182</v>
      </c>
      <c r="AB264" s="122" t="s">
        <v>182</v>
      </c>
      <c r="AC264" s="122">
        <v>18.242074714376098</v>
      </c>
      <c r="AD264" s="122">
        <v>60.3675636613808</v>
      </c>
      <c r="AE264" s="122">
        <v>9.8345431294549002</v>
      </c>
      <c r="AF264" s="122">
        <v>48.5106287664007</v>
      </c>
      <c r="AG264" s="122">
        <v>12.4111360322224</v>
      </c>
      <c r="AH264" s="122">
        <v>3.79046222274189</v>
      </c>
      <c r="AI264" s="122">
        <v>11.014969593286301</v>
      </c>
      <c r="AJ264" s="122">
        <v>1.4226338209999601</v>
      </c>
      <c r="AK264" s="122">
        <v>7.7132220137549004</v>
      </c>
      <c r="AL264" s="122">
        <v>1.2462651444589401</v>
      </c>
      <c r="AM264" s="122">
        <v>2.9894625766434899</v>
      </c>
      <c r="AN264" s="122">
        <v>0.34031248775775202</v>
      </c>
      <c r="AO264" s="122">
        <v>2.0052845774441801</v>
      </c>
      <c r="AP264" s="122">
        <v>0.24496033145298901</v>
      </c>
      <c r="AQ264" s="122">
        <v>9.2305287170995403</v>
      </c>
      <c r="AR264" s="122">
        <v>0.58867852324382397</v>
      </c>
      <c r="AS264" s="122" t="s">
        <v>182</v>
      </c>
      <c r="AT264" s="122">
        <v>0.25261425893594902</v>
      </c>
      <c r="AU264" s="122">
        <v>4.7221443033259099E-2</v>
      </c>
      <c r="AV264" s="109">
        <v>833.54640173676603</v>
      </c>
      <c r="AW264" s="109">
        <v>825.82377941048401</v>
      </c>
      <c r="AX264" s="109">
        <v>3861.8426011081501</v>
      </c>
      <c r="AY264" s="109">
        <v>1.9676875502365001</v>
      </c>
      <c r="AZ264" s="109">
        <v>439.99355388894099</v>
      </c>
      <c r="BA264" s="109">
        <v>4.8434563767735899</v>
      </c>
      <c r="BB264" s="109">
        <v>5.6062706301054304</v>
      </c>
      <c r="BC264" s="109">
        <v>30.2741285808446</v>
      </c>
      <c r="BD264" s="109">
        <v>1.3219209695949301</v>
      </c>
      <c r="BE264" s="109">
        <v>4.6018175537063799</v>
      </c>
      <c r="BF264" s="109">
        <v>0.95281027362113102</v>
      </c>
      <c r="BG264" s="109">
        <v>8.9237219678293997E-2</v>
      </c>
      <c r="BH264" s="109">
        <v>4.4401980343377101</v>
      </c>
      <c r="BI264" s="109">
        <v>1.57842547852586</v>
      </c>
      <c r="BJ264" s="109">
        <v>13.280901134289101</v>
      </c>
      <c r="BK264" s="109">
        <v>0.31511063926731597</v>
      </c>
      <c r="BL264" s="109">
        <v>1.45235883317747E-2</v>
      </c>
      <c r="BM264" s="109">
        <v>6.2429496253390604E-6</v>
      </c>
      <c r="BN264" s="109">
        <v>1.0004210252264101</v>
      </c>
      <c r="BO264" s="109">
        <v>2.7240600704879601</v>
      </c>
      <c r="BP264" s="109">
        <v>0.495456790930561</v>
      </c>
      <c r="BQ264" s="109">
        <v>2.6314824577562699</v>
      </c>
      <c r="BR264" s="109">
        <v>0.88065650697407205</v>
      </c>
      <c r="BS264" s="109">
        <v>0.272296393061012</v>
      </c>
      <c r="BT264" s="109">
        <v>0.84435390615275197</v>
      </c>
      <c r="BU264" s="109">
        <v>9.9831670498834096E-2</v>
      </c>
      <c r="BV264" s="109">
        <v>0.64682164614514404</v>
      </c>
      <c r="BW264" s="109">
        <v>0.116686783230671</v>
      </c>
      <c r="BX264" s="109">
        <v>0.24625005125989199</v>
      </c>
      <c r="BY264" s="109">
        <v>4.5362531115850299E-2</v>
      </c>
      <c r="BZ264" s="109">
        <v>0.29639149914130403</v>
      </c>
      <c r="CA264" s="109">
        <v>3.5496596252655298E-2</v>
      </c>
      <c r="CB264" s="109">
        <v>0.62124153752383704</v>
      </c>
      <c r="CC264" s="109">
        <v>7.8519874895886299E-2</v>
      </c>
      <c r="CD264" s="109">
        <v>0.112813208015213</v>
      </c>
      <c r="CE264" s="109">
        <v>5.1293996507279602E-2</v>
      </c>
      <c r="CF264" s="109">
        <v>2.1553059212819799E-2</v>
      </c>
    </row>
    <row r="265" spans="1:84" x14ac:dyDescent="0.25">
      <c r="A265">
        <v>1090</v>
      </c>
      <c r="B265">
        <v>264</v>
      </c>
      <c r="C265" s="120">
        <v>63660</v>
      </c>
      <c r="D265">
        <v>63660</v>
      </c>
      <c r="E265" t="s">
        <v>184</v>
      </c>
      <c r="F265" t="s">
        <v>54</v>
      </c>
      <c r="G265" t="s">
        <v>189</v>
      </c>
      <c r="H265" s="109">
        <v>76.824667354181912</v>
      </c>
      <c r="I265">
        <v>1</v>
      </c>
      <c r="J265" s="109">
        <v>26.4176911474941</v>
      </c>
      <c r="K265" s="141">
        <v>76048.768571727996</v>
      </c>
      <c r="L265" s="141">
        <v>29071.149297945802</v>
      </c>
      <c r="M265" s="141">
        <v>230563.74536121701</v>
      </c>
      <c r="N265" s="141">
        <v>59.055325742218898</v>
      </c>
      <c r="O265" s="141">
        <v>13618.227132832501</v>
      </c>
      <c r="P265" s="141">
        <v>292.40679300851002</v>
      </c>
      <c r="Q265" s="141">
        <v>61.061062671133499</v>
      </c>
      <c r="R265" s="141">
        <v>1972.86853053867</v>
      </c>
      <c r="S265" s="141">
        <v>27.003965436633599</v>
      </c>
      <c r="T265" s="141">
        <v>39.624438406480799</v>
      </c>
      <c r="U265" s="141">
        <v>18.516599086858399</v>
      </c>
      <c r="V265" s="141">
        <v>0.78727720465492701</v>
      </c>
      <c r="W265" s="141">
        <v>202.04241623374</v>
      </c>
      <c r="X265" s="141">
        <v>42.075031055452698</v>
      </c>
      <c r="Y265" s="141">
        <v>454.11591474437898</v>
      </c>
      <c r="Z265" s="141">
        <v>5.7492562138052099</v>
      </c>
      <c r="AA265" s="141" t="s">
        <v>182</v>
      </c>
      <c r="AB265" s="122">
        <v>6.2422945105254097</v>
      </c>
      <c r="AC265" s="122">
        <v>33.120091790071399</v>
      </c>
      <c r="AD265" s="122">
        <v>97.177928168375303</v>
      </c>
      <c r="AE265" s="122">
        <v>14.484442211841101</v>
      </c>
      <c r="AF265" s="122">
        <v>66.918276807711095</v>
      </c>
      <c r="AG265" s="122">
        <v>14.9344319055637</v>
      </c>
      <c r="AH265" s="122">
        <v>4.53435369938523</v>
      </c>
      <c r="AI265" s="122">
        <v>12.268643454568901</v>
      </c>
      <c r="AJ265" s="122">
        <v>1.69677988858703</v>
      </c>
      <c r="AK265" s="122">
        <v>9.65432146853977</v>
      </c>
      <c r="AL265" s="122">
        <v>1.6896821408153699</v>
      </c>
      <c r="AM265" s="122">
        <v>4.4522063311244402</v>
      </c>
      <c r="AN265" s="122">
        <v>0.52840657230105903</v>
      </c>
      <c r="AO265" s="122">
        <v>3.0824526335154299</v>
      </c>
      <c r="AP265" s="122">
        <v>0.44514714577772202</v>
      </c>
      <c r="AQ265" s="122">
        <v>12.8412736185178</v>
      </c>
      <c r="AR265" s="122">
        <v>0.81595639619873706</v>
      </c>
      <c r="AS265" s="122">
        <v>0.89336942900640004</v>
      </c>
      <c r="AT265" s="122">
        <v>0.61249450377343895</v>
      </c>
      <c r="AU265" s="122">
        <v>8.9114946402812006E-2</v>
      </c>
      <c r="AV265" s="109">
        <v>963.32803218305298</v>
      </c>
      <c r="AW265" s="109">
        <v>602.17082501976404</v>
      </c>
      <c r="AX265" s="109">
        <v>4753.8155563377704</v>
      </c>
      <c r="AY265" s="109">
        <v>1.6393324021341</v>
      </c>
      <c r="AZ265" s="109">
        <v>305.21172910269399</v>
      </c>
      <c r="BA265" s="109">
        <v>6.1845997135135597</v>
      </c>
      <c r="BB265" s="109">
        <v>5.1130406015158103</v>
      </c>
      <c r="BC265" s="109">
        <v>94.661391422223701</v>
      </c>
      <c r="BD265" s="109">
        <v>1.04735168565201</v>
      </c>
      <c r="BE265" s="109">
        <v>3.5020035987247802</v>
      </c>
      <c r="BF265" s="109">
        <v>1.0640220062064101</v>
      </c>
      <c r="BG265" s="109">
        <v>0.225776889470097</v>
      </c>
      <c r="BH265" s="109">
        <v>6.5717491030454198</v>
      </c>
      <c r="BI265" s="109">
        <v>1.7254024101465399</v>
      </c>
      <c r="BJ265" s="109">
        <v>41.453936027549098</v>
      </c>
      <c r="BK265" s="109">
        <v>0.59494690642402803</v>
      </c>
      <c r="BL265" s="109">
        <v>2.6020009865122599E-2</v>
      </c>
      <c r="BM265" s="109">
        <v>3.2004101413638799</v>
      </c>
      <c r="BN265" s="109">
        <v>1.78548031421113</v>
      </c>
      <c r="BO265" s="109">
        <v>4.8259715241831698</v>
      </c>
      <c r="BP265" s="109">
        <v>0.74061493570169501</v>
      </c>
      <c r="BQ265" s="109">
        <v>2.9852504309569201</v>
      </c>
      <c r="BR265" s="109">
        <v>1.08498225948283</v>
      </c>
      <c r="BS265" s="109">
        <v>0.26573883582779401</v>
      </c>
      <c r="BT265" s="109">
        <v>0.87669821819465898</v>
      </c>
      <c r="BU265" s="109">
        <v>0.14051793747566299</v>
      </c>
      <c r="BV265" s="109">
        <v>0.649117562062141</v>
      </c>
      <c r="BW265" s="109">
        <v>0.12538078082558701</v>
      </c>
      <c r="BX265" s="109">
        <v>0.39245712981715802</v>
      </c>
      <c r="BY265" s="109">
        <v>6.54116361331325E-2</v>
      </c>
      <c r="BZ265" s="109">
        <v>0.32906379209020498</v>
      </c>
      <c r="CA265" s="109">
        <v>6.1465209360608897E-2</v>
      </c>
      <c r="CB265" s="109">
        <v>1.1006707546366701</v>
      </c>
      <c r="CC265" s="109">
        <v>9.2755295299080498E-2</v>
      </c>
      <c r="CD265" s="109">
        <v>0.39209019704160702</v>
      </c>
      <c r="CE265" s="109">
        <v>0.12632192933244299</v>
      </c>
      <c r="CF265" s="109">
        <v>3.275584765128E-2</v>
      </c>
    </row>
    <row r="266" spans="1:84" x14ac:dyDescent="0.25">
      <c r="A266">
        <v>1091</v>
      </c>
      <c r="B266">
        <v>265</v>
      </c>
      <c r="C266" s="120">
        <v>63660</v>
      </c>
      <c r="D266">
        <v>63660</v>
      </c>
      <c r="E266" t="s">
        <v>184</v>
      </c>
      <c r="F266" t="s">
        <v>54</v>
      </c>
      <c r="G266" t="s">
        <v>189</v>
      </c>
      <c r="H266" s="109">
        <v>73.509615864990835</v>
      </c>
      <c r="I266">
        <v>2</v>
      </c>
      <c r="J266" s="109">
        <v>30.645146995097001</v>
      </c>
      <c r="K266" s="141">
        <v>71980.286983242506</v>
      </c>
      <c r="L266" s="141">
        <v>39446.7086140518</v>
      </c>
      <c r="M266" s="141">
        <v>206303.075299666</v>
      </c>
      <c r="N266" s="141">
        <v>82.388031500935298</v>
      </c>
      <c r="O266" s="141">
        <v>21220.938267170699</v>
      </c>
      <c r="P266" s="141">
        <v>316.59956788780897</v>
      </c>
      <c r="Q266" s="141">
        <v>115.020674416679</v>
      </c>
      <c r="R266" s="141">
        <v>1218.52865269227</v>
      </c>
      <c r="S266" s="141">
        <v>34.518639778290598</v>
      </c>
      <c r="T266" s="141">
        <v>68.819715011853404</v>
      </c>
      <c r="U266" s="141">
        <v>16.523889069309401</v>
      </c>
      <c r="V266" s="141">
        <v>4.4184328760918996</v>
      </c>
      <c r="W266" s="141">
        <v>243.93866531726201</v>
      </c>
      <c r="X266" s="141">
        <v>36.569619346939</v>
      </c>
      <c r="Y266" s="141">
        <v>315.42959765098402</v>
      </c>
      <c r="Z266" s="141">
        <v>11.4333727672583</v>
      </c>
      <c r="AA266" s="141">
        <v>0.12231116504054</v>
      </c>
      <c r="AB266" s="122">
        <v>11.0824483703136</v>
      </c>
      <c r="AC266" s="122">
        <v>25.6797865712591</v>
      </c>
      <c r="AD266" s="122">
        <v>81.590545301639693</v>
      </c>
      <c r="AE266" s="122">
        <v>12.2953635567362</v>
      </c>
      <c r="AF266" s="122">
        <v>61.619470509190101</v>
      </c>
      <c r="AG266" s="122">
        <v>16.155330636669799</v>
      </c>
      <c r="AH266" s="122">
        <v>4.7525499221506102</v>
      </c>
      <c r="AI266" s="122">
        <v>13.046561516539199</v>
      </c>
      <c r="AJ266" s="122">
        <v>1.80445387999533</v>
      </c>
      <c r="AK266" s="122">
        <v>9.3438523003445901</v>
      </c>
      <c r="AL266" s="122">
        <v>1.48216351340573</v>
      </c>
      <c r="AM266" s="122">
        <v>3.44145593595508</v>
      </c>
      <c r="AN266" s="122">
        <v>0.44390700082310403</v>
      </c>
      <c r="AO266" s="122">
        <v>2.8670135713282199</v>
      </c>
      <c r="AP266" s="122">
        <v>0.32695187750926502</v>
      </c>
      <c r="AQ266" s="122">
        <v>11.4436741890236</v>
      </c>
      <c r="AR266" s="122">
        <v>1.22525077340356</v>
      </c>
      <c r="AS266" s="122">
        <v>0.52170214258645597</v>
      </c>
      <c r="AT266" s="122">
        <v>0.85396135273363705</v>
      </c>
      <c r="AU266" s="122">
        <v>0.11444968614168299</v>
      </c>
      <c r="AV266" s="109">
        <v>2158.5228163218599</v>
      </c>
      <c r="AW266" s="109">
        <v>2135.4867415324702</v>
      </c>
      <c r="AX266" s="109">
        <v>10167.8882381484</v>
      </c>
      <c r="AY266" s="109">
        <v>2.9420905861559201</v>
      </c>
      <c r="AZ266" s="109">
        <v>1091.0204151350399</v>
      </c>
      <c r="BA266" s="109">
        <v>10.1655467838549</v>
      </c>
      <c r="BB266" s="109">
        <v>8.8675592121254194</v>
      </c>
      <c r="BC266" s="109">
        <v>42.044458602189501</v>
      </c>
      <c r="BD266" s="109">
        <v>1.54673151210948</v>
      </c>
      <c r="BE266" s="109">
        <v>4.4570991324410301</v>
      </c>
      <c r="BF266" s="109">
        <v>1.38400406440913</v>
      </c>
      <c r="BG266" s="109">
        <v>2.0086291586230902</v>
      </c>
      <c r="BH266" s="109">
        <v>15.990612306710499</v>
      </c>
      <c r="BI266" s="109">
        <v>2.5895370572430298</v>
      </c>
      <c r="BJ266" s="109">
        <v>20.250652152309499</v>
      </c>
      <c r="BK266" s="109">
        <v>1.4626814761070701</v>
      </c>
      <c r="BL266" s="109">
        <v>8.3779083586640102E-2</v>
      </c>
      <c r="BM266" s="109">
        <v>3.072992648139</v>
      </c>
      <c r="BN266" s="109">
        <v>2.1648165352627702</v>
      </c>
      <c r="BO266" s="109">
        <v>4.7104696330267499</v>
      </c>
      <c r="BP266" s="109">
        <v>0.68656401869330497</v>
      </c>
      <c r="BQ266" s="109">
        <v>4.7875700001320096</v>
      </c>
      <c r="BR266" s="109">
        <v>1.41565792547716</v>
      </c>
      <c r="BS266" s="109">
        <v>0.40274696889949202</v>
      </c>
      <c r="BT266" s="109">
        <v>1.7685078419357501</v>
      </c>
      <c r="BU266" s="109">
        <v>0.237954964855254</v>
      </c>
      <c r="BV266" s="109">
        <v>0.81075138049129303</v>
      </c>
      <c r="BW266" s="109">
        <v>0.185409587238023</v>
      </c>
      <c r="BX266" s="109">
        <v>0.51180283755391998</v>
      </c>
      <c r="BY266" s="109">
        <v>6.5321684674674904E-2</v>
      </c>
      <c r="BZ266" s="109">
        <v>0.44478090742337101</v>
      </c>
      <c r="CA266" s="109">
        <v>6.7625490545590694E-2</v>
      </c>
      <c r="CB266" s="109">
        <v>1.0471412699268501</v>
      </c>
      <c r="CC266" s="109">
        <v>0.23819342951047801</v>
      </c>
      <c r="CD266" s="109">
        <v>0.165586197717837</v>
      </c>
      <c r="CE266" s="109">
        <v>0.13287734549591501</v>
      </c>
      <c r="CF266" s="109">
        <v>4.6586054745237797E-2</v>
      </c>
    </row>
    <row r="267" spans="1:84" x14ac:dyDescent="0.25">
      <c r="A267">
        <v>1093</v>
      </c>
      <c r="B267">
        <v>266</v>
      </c>
      <c r="C267" s="120">
        <v>63660</v>
      </c>
      <c r="D267">
        <v>63660</v>
      </c>
      <c r="E267" t="s">
        <v>178</v>
      </c>
      <c r="F267" t="s">
        <v>54</v>
      </c>
      <c r="G267" t="s">
        <v>189</v>
      </c>
      <c r="H267" s="109">
        <v>75.880495579717561</v>
      </c>
      <c r="I267">
        <v>1</v>
      </c>
      <c r="J267" s="109">
        <v>7.2503205728030196</v>
      </c>
      <c r="K267" s="141">
        <v>69516.624421757893</v>
      </c>
      <c r="L267" s="141">
        <v>29504.7948857591</v>
      </c>
      <c r="M267" s="141">
        <v>221892.764792879</v>
      </c>
      <c r="N267" s="141">
        <v>36.985669360591601</v>
      </c>
      <c r="O267" s="141">
        <v>11034.422760961301</v>
      </c>
      <c r="P267" s="141">
        <v>315.51465292417203</v>
      </c>
      <c r="Q267" s="141">
        <v>203.95147453968801</v>
      </c>
      <c r="R267" s="141">
        <v>1928.45579793358</v>
      </c>
      <c r="S267" s="141">
        <v>28.735335732193001</v>
      </c>
      <c r="T267" s="141">
        <v>78.973346270650097</v>
      </c>
      <c r="U267" s="141">
        <v>20.7577862583959</v>
      </c>
      <c r="V267" s="141" t="s">
        <v>182</v>
      </c>
      <c r="W267" s="141">
        <v>294.255770286776</v>
      </c>
      <c r="X267" s="141">
        <v>85.195435743355006</v>
      </c>
      <c r="Y267" s="141">
        <v>581.28424191708098</v>
      </c>
      <c r="Z267" s="141">
        <v>9.4283745647237698</v>
      </c>
      <c r="AA267" s="141" t="s">
        <v>182</v>
      </c>
      <c r="AB267" s="122">
        <v>0.345941456140133</v>
      </c>
      <c r="AC267" s="122">
        <v>74.394850960206199</v>
      </c>
      <c r="AD267" s="122">
        <v>240.48724270295</v>
      </c>
      <c r="AE267" s="122">
        <v>34.923065792215397</v>
      </c>
      <c r="AF267" s="122">
        <v>151.48654590475201</v>
      </c>
      <c r="AG267" s="122">
        <v>30.7720244311746</v>
      </c>
      <c r="AH267" s="122">
        <v>7.9302696612123</v>
      </c>
      <c r="AI267" s="122">
        <v>26.201305775175499</v>
      </c>
      <c r="AJ267" s="122">
        <v>3.6095076339699199</v>
      </c>
      <c r="AK267" s="122">
        <v>19.845768039766099</v>
      </c>
      <c r="AL267" s="122">
        <v>3.6088743614969401</v>
      </c>
      <c r="AM267" s="122">
        <v>9.3291012143082295</v>
      </c>
      <c r="AN267" s="122">
        <v>1.1978335201934101</v>
      </c>
      <c r="AO267" s="122">
        <v>7.6295621188491598</v>
      </c>
      <c r="AP267" s="122">
        <v>1.0320428669997901</v>
      </c>
      <c r="AQ267" s="122">
        <v>15.831829084719301</v>
      </c>
      <c r="AR267" s="122">
        <v>1.18194296096986</v>
      </c>
      <c r="AS267" s="122">
        <v>0.29754053733952002</v>
      </c>
      <c r="AT267" s="122">
        <v>0.57402819616603695</v>
      </c>
      <c r="AU267" s="122">
        <v>2.8035910363141198E-2</v>
      </c>
      <c r="AV267" s="109">
        <v>1479.0727403221099</v>
      </c>
      <c r="AW267" s="109">
        <v>534.76774505380104</v>
      </c>
      <c r="AX267" s="109">
        <v>6682.63612622441</v>
      </c>
      <c r="AY267" s="109">
        <v>1.9547966916628201</v>
      </c>
      <c r="AZ267" s="109">
        <v>279.24899558196699</v>
      </c>
      <c r="BA267" s="109">
        <v>8.4436550375591892</v>
      </c>
      <c r="BB267" s="109">
        <v>6.7699725330127603</v>
      </c>
      <c r="BC267" s="109">
        <v>79.915279039203796</v>
      </c>
      <c r="BD267" s="109">
        <v>1.1613314652694</v>
      </c>
      <c r="BE267" s="109">
        <v>5.1690332803865999</v>
      </c>
      <c r="BF267" s="109">
        <v>1.3233573052521399</v>
      </c>
      <c r="BG267" s="109">
        <v>0.116437057071897</v>
      </c>
      <c r="BH267" s="109">
        <v>6.1652711206253903</v>
      </c>
      <c r="BI267" s="109">
        <v>4.3081239326738601</v>
      </c>
      <c r="BJ267" s="109">
        <v>28.741309108653802</v>
      </c>
      <c r="BK267" s="109">
        <v>0.66343563841501996</v>
      </c>
      <c r="BL267" s="109">
        <v>2.27487427108789E-2</v>
      </c>
      <c r="BM267" s="109">
        <v>0.26615795986005902</v>
      </c>
      <c r="BN267" s="109">
        <v>2.5119325690399101</v>
      </c>
      <c r="BO267" s="109">
        <v>4.8103341675275004</v>
      </c>
      <c r="BP267" s="109">
        <v>1.12113047607038</v>
      </c>
      <c r="BQ267" s="109">
        <v>3.3385294293682501</v>
      </c>
      <c r="BR267" s="109">
        <v>2.12998802056874</v>
      </c>
      <c r="BS267" s="109">
        <v>0.48914467404119699</v>
      </c>
      <c r="BT267" s="109">
        <v>1.7971691546228401</v>
      </c>
      <c r="BU267" s="109">
        <v>0.21764569551767299</v>
      </c>
      <c r="BV267" s="109">
        <v>1.5059855121707799</v>
      </c>
      <c r="BW267" s="109">
        <v>0.23072612970407999</v>
      </c>
      <c r="BX267" s="109">
        <v>0.75813957330299897</v>
      </c>
      <c r="BY267" s="109">
        <v>0.165513672409039</v>
      </c>
      <c r="BZ267" s="109">
        <v>0.77270877402793203</v>
      </c>
      <c r="CA267" s="109">
        <v>0.120984221278365</v>
      </c>
      <c r="CB267" s="109">
        <v>1.19438741378713</v>
      </c>
      <c r="CC267" s="109">
        <v>0.129015196208252</v>
      </c>
      <c r="CD267" s="109">
        <v>0.14468282623576301</v>
      </c>
      <c r="CE267" s="109">
        <v>0.10269824641240199</v>
      </c>
      <c r="CF267" s="109">
        <v>1.9081207686196502E-2</v>
      </c>
    </row>
    <row r="268" spans="1:84" x14ac:dyDescent="0.25">
      <c r="A268">
        <v>1094</v>
      </c>
      <c r="B268">
        <v>267</v>
      </c>
      <c r="C268" s="120">
        <v>63660</v>
      </c>
      <c r="D268">
        <v>63660</v>
      </c>
      <c r="E268" t="s">
        <v>183</v>
      </c>
      <c r="F268" t="s">
        <v>54</v>
      </c>
      <c r="G268" t="s">
        <v>189</v>
      </c>
      <c r="H268" s="109">
        <v>78.7356281747102</v>
      </c>
      <c r="I268">
        <v>5</v>
      </c>
      <c r="J268" s="109">
        <v>18.0998497680797</v>
      </c>
      <c r="K268" s="141">
        <v>78204.075737212203</v>
      </c>
      <c r="L268" s="141">
        <v>31181.4182354238</v>
      </c>
      <c r="M268" s="141">
        <v>221041.88113846799</v>
      </c>
      <c r="N268" s="141">
        <v>86.398508531111403</v>
      </c>
      <c r="O268" s="141">
        <v>13245.179974335</v>
      </c>
      <c r="P268" s="141">
        <v>262.27615955156301</v>
      </c>
      <c r="Q268" s="141">
        <v>991.92775153841501</v>
      </c>
      <c r="R268" s="141">
        <v>858.61234442127397</v>
      </c>
      <c r="S268" s="141">
        <v>34.194893771054097</v>
      </c>
      <c r="T268" s="141">
        <v>103.843936196786</v>
      </c>
      <c r="U268" s="141">
        <v>11.692240485696001</v>
      </c>
      <c r="V268" s="141" t="s">
        <v>182</v>
      </c>
      <c r="W268" s="141">
        <v>157.30259202721001</v>
      </c>
      <c r="X268" s="141">
        <v>16.369423856247899</v>
      </c>
      <c r="Y268" s="141">
        <v>89.162630749805601</v>
      </c>
      <c r="Z268" s="141">
        <v>0.92452941639381103</v>
      </c>
      <c r="AA268" s="141" t="s">
        <v>182</v>
      </c>
      <c r="AB268" s="122">
        <v>0.86697954859884696</v>
      </c>
      <c r="AC268" s="122">
        <v>7.9113792097045801</v>
      </c>
      <c r="AD268" s="122">
        <v>26.138022621468298</v>
      </c>
      <c r="AE268" s="122">
        <v>4.19851702754399</v>
      </c>
      <c r="AF268" s="122">
        <v>23.0640497580237</v>
      </c>
      <c r="AG268" s="122">
        <v>5.8969977364140096</v>
      </c>
      <c r="AH268" s="122">
        <v>2.03330796417037</v>
      </c>
      <c r="AI268" s="122">
        <v>5.4924560123844399</v>
      </c>
      <c r="AJ268" s="122">
        <v>0.78731848553654304</v>
      </c>
      <c r="AK268" s="122">
        <v>4.3144889501497197</v>
      </c>
      <c r="AL268" s="122">
        <v>0.69833728262974604</v>
      </c>
      <c r="AM268" s="122">
        <v>1.56726436599123</v>
      </c>
      <c r="AN268" s="122">
        <v>0.16616852154992301</v>
      </c>
      <c r="AO268" s="122">
        <v>1.0557376071684701</v>
      </c>
      <c r="AP268" s="122">
        <v>0.139401483261059</v>
      </c>
      <c r="AQ268" s="122">
        <v>4.0720072117807602</v>
      </c>
      <c r="AR268" s="122">
        <v>0.12647359309247799</v>
      </c>
      <c r="AS268" s="122">
        <v>0.23233211151344699</v>
      </c>
      <c r="AT268" s="122">
        <v>5.3494367422846502E-2</v>
      </c>
      <c r="AU268" s="122">
        <v>3.8337412521695202E-2</v>
      </c>
      <c r="AV268" s="109">
        <v>1220.7449858744101</v>
      </c>
      <c r="AW268" s="109">
        <v>562.32518529407503</v>
      </c>
      <c r="AX268" s="109">
        <v>5781.9095915512999</v>
      </c>
      <c r="AY268" s="109">
        <v>1.9864341513121</v>
      </c>
      <c r="AZ268" s="109">
        <v>186.11738882241201</v>
      </c>
      <c r="BA268" s="109">
        <v>4.4511983191636304</v>
      </c>
      <c r="BB268" s="109">
        <v>27.121322522110201</v>
      </c>
      <c r="BC268" s="109">
        <v>27.121865462616501</v>
      </c>
      <c r="BD268" s="109">
        <v>1.3137542035146099</v>
      </c>
      <c r="BE268" s="109">
        <v>4.6435952544177299</v>
      </c>
      <c r="BF268" s="109">
        <v>0.74249400099467699</v>
      </c>
      <c r="BG268" s="109">
        <v>7.7267275971181298E-2</v>
      </c>
      <c r="BH268" s="109">
        <v>3.85858491376601</v>
      </c>
      <c r="BI268" s="109">
        <v>0.62558024294523895</v>
      </c>
      <c r="BJ268" s="109">
        <v>2.59319628837717</v>
      </c>
      <c r="BK268" s="109">
        <v>0.16153553151605299</v>
      </c>
      <c r="BL268" s="109">
        <v>1.36805340349999E-2</v>
      </c>
      <c r="BM268" s="109">
        <v>0.40078026418574503</v>
      </c>
      <c r="BN268" s="109">
        <v>0.32750091836794498</v>
      </c>
      <c r="BO268" s="109">
        <v>0.88261413775867703</v>
      </c>
      <c r="BP268" s="109">
        <v>0.22259404927228299</v>
      </c>
      <c r="BQ268" s="109">
        <v>1.2922592680976701</v>
      </c>
      <c r="BR268" s="109">
        <v>0.62629190225238396</v>
      </c>
      <c r="BS268" s="109">
        <v>0.23309377239690199</v>
      </c>
      <c r="BT268" s="109">
        <v>0.63536187303105696</v>
      </c>
      <c r="BU268" s="109">
        <v>8.6774225547647896E-2</v>
      </c>
      <c r="BV268" s="109">
        <v>0.33228981114894501</v>
      </c>
      <c r="BW268" s="109">
        <v>8.7315034172177897E-2</v>
      </c>
      <c r="BX268" s="109">
        <v>0.20032965083388901</v>
      </c>
      <c r="BY268" s="109">
        <v>4.60248126879782E-2</v>
      </c>
      <c r="BZ268" s="109">
        <v>0.24248075295518901</v>
      </c>
      <c r="CA268" s="109">
        <v>3.4947394745239398E-2</v>
      </c>
      <c r="CB268" s="109">
        <v>0.30976763262587498</v>
      </c>
      <c r="CC268" s="109">
        <v>2.44511138292412E-2</v>
      </c>
      <c r="CD268" s="109">
        <v>0.12026687151768101</v>
      </c>
      <c r="CE268" s="109">
        <v>2.3160422007106201E-2</v>
      </c>
      <c r="CF268" s="109">
        <v>1.9095271117644998E-2</v>
      </c>
    </row>
    <row r="269" spans="1:84" x14ac:dyDescent="0.25">
      <c r="A269">
        <v>1096</v>
      </c>
      <c r="B269">
        <v>268</v>
      </c>
      <c r="C269" s="120">
        <v>63660</v>
      </c>
      <c r="D269">
        <v>63660</v>
      </c>
      <c r="E269" t="s">
        <v>185</v>
      </c>
      <c r="F269" t="s">
        <v>54</v>
      </c>
      <c r="G269" t="s">
        <v>189</v>
      </c>
      <c r="H269" s="109">
        <v>69.940715226039899</v>
      </c>
      <c r="I269">
        <v>1</v>
      </c>
      <c r="J269" s="109">
        <v>4.4367035196597699</v>
      </c>
      <c r="K269" s="141">
        <v>65141.881839740701</v>
      </c>
      <c r="L269" s="141">
        <v>33655.3887339254</v>
      </c>
      <c r="M269" s="141">
        <v>209008.86867341699</v>
      </c>
      <c r="N269" s="141">
        <v>49.4496310762935</v>
      </c>
      <c r="O269" s="141">
        <v>13697.702955249701</v>
      </c>
      <c r="P269" s="141">
        <v>280.78893353496699</v>
      </c>
      <c r="Q269" s="141">
        <v>143.36395368124201</v>
      </c>
      <c r="R269" s="141">
        <v>1757.85474275618</v>
      </c>
      <c r="S269" s="141">
        <v>30.9779919704199</v>
      </c>
      <c r="T269" s="141">
        <v>41.469375077454004</v>
      </c>
      <c r="U269" s="141">
        <v>19.324177308562501</v>
      </c>
      <c r="V269" s="141" t="s">
        <v>182</v>
      </c>
      <c r="W269" s="141">
        <v>262.810667112396</v>
      </c>
      <c r="X269" s="141">
        <v>29.753555051854001</v>
      </c>
      <c r="Y269" s="141">
        <v>485.83477425108799</v>
      </c>
      <c r="Z269" s="141">
        <v>4.4655894557661302</v>
      </c>
      <c r="AA269" s="141" t="s">
        <v>182</v>
      </c>
      <c r="AB269" s="122" t="s">
        <v>182</v>
      </c>
      <c r="AC269" s="122">
        <v>33.690626167797397</v>
      </c>
      <c r="AD269" s="122">
        <v>94.041927416595698</v>
      </c>
      <c r="AE269" s="122">
        <v>12.8337380398562</v>
      </c>
      <c r="AF269" s="122">
        <v>55.034489109184896</v>
      </c>
      <c r="AG269" s="122">
        <v>10.794731916019</v>
      </c>
      <c r="AH269" s="122">
        <v>3.1976356405622601</v>
      </c>
      <c r="AI269" s="122">
        <v>9.5938394661371298</v>
      </c>
      <c r="AJ269" s="122">
        <v>1.1149601413036301</v>
      </c>
      <c r="AK269" s="122">
        <v>6.7422558708658098</v>
      </c>
      <c r="AL269" s="122">
        <v>1.23438861897879</v>
      </c>
      <c r="AM269" s="122">
        <v>3.0911580077843999</v>
      </c>
      <c r="AN269" s="122">
        <v>0.42175748008147601</v>
      </c>
      <c r="AO269" s="122">
        <v>2.8098005768637502</v>
      </c>
      <c r="AP269" s="122">
        <v>0.45884974732669598</v>
      </c>
      <c r="AQ269" s="122">
        <v>13.8910595733121</v>
      </c>
      <c r="AR269" s="122">
        <v>0.83174664817411204</v>
      </c>
      <c r="AS269" s="122">
        <v>0.229848909738784</v>
      </c>
      <c r="AT269" s="122">
        <v>0.30356496650291798</v>
      </c>
      <c r="AU269" s="122">
        <v>3.6183276041191301E-2</v>
      </c>
      <c r="AV269" s="109">
        <v>878.97664372436304</v>
      </c>
      <c r="AW269" s="109">
        <v>690.72687317237398</v>
      </c>
      <c r="AX269" s="109">
        <v>5263.2331286856397</v>
      </c>
      <c r="AY269" s="109">
        <v>1.3089356142125601</v>
      </c>
      <c r="AZ269" s="109">
        <v>276.52469213015303</v>
      </c>
      <c r="BA269" s="109">
        <v>5.4757375874760799</v>
      </c>
      <c r="BB269" s="109">
        <v>4.0432416331730403</v>
      </c>
      <c r="BC269" s="109">
        <v>35.781543536799902</v>
      </c>
      <c r="BD269" s="109">
        <v>1.1504055053672899</v>
      </c>
      <c r="BE269" s="109">
        <v>2.7813037778651402</v>
      </c>
      <c r="BF269" s="109">
        <v>0.86563723369548495</v>
      </c>
      <c r="BG269" s="109">
        <v>6.9521834851153694E-2</v>
      </c>
      <c r="BH269" s="109">
        <v>6.3453017836717001</v>
      </c>
      <c r="BI269" s="109">
        <v>0.96316308919065696</v>
      </c>
      <c r="BJ269" s="109">
        <v>12.7503806533995</v>
      </c>
      <c r="BK269" s="109">
        <v>0.280254518687232</v>
      </c>
      <c r="BL269" s="109">
        <v>1.3054958972225601E-2</v>
      </c>
      <c r="BM269" s="109">
        <v>6.5636973422217304E-2</v>
      </c>
      <c r="BN269" s="109">
        <v>0.94491997100618197</v>
      </c>
      <c r="BO269" s="109">
        <v>2.55649394643032</v>
      </c>
      <c r="BP269" s="109">
        <v>0.48844049735603701</v>
      </c>
      <c r="BQ269" s="109">
        <v>2.2734041376351302</v>
      </c>
      <c r="BR269" s="109">
        <v>0.78345185911547599</v>
      </c>
      <c r="BS269" s="109">
        <v>0.270081125529616</v>
      </c>
      <c r="BT269" s="109">
        <v>0.78537138928161798</v>
      </c>
      <c r="BU269" s="109">
        <v>9.5019486449059706E-2</v>
      </c>
      <c r="BV269" s="109">
        <v>0.49440489160136097</v>
      </c>
      <c r="BW269" s="109">
        <v>0.106054257486854</v>
      </c>
      <c r="BX269" s="109">
        <v>0.303846921672839</v>
      </c>
      <c r="BY269" s="109">
        <v>3.3621744041158197E-2</v>
      </c>
      <c r="BZ269" s="109">
        <v>0.33670619949962399</v>
      </c>
      <c r="CA269" s="109">
        <v>5.3483006354271598E-2</v>
      </c>
      <c r="CB269" s="109">
        <v>0.76012694724841201</v>
      </c>
      <c r="CC269" s="109">
        <v>8.8454125389339902E-2</v>
      </c>
      <c r="CD269" s="109">
        <v>8.6801073975158696E-2</v>
      </c>
      <c r="CE269" s="109">
        <v>5.1549312909288499E-2</v>
      </c>
      <c r="CF269" s="109">
        <v>1.7937629965103199E-2</v>
      </c>
    </row>
    <row r="270" spans="1:84" x14ac:dyDescent="0.25">
      <c r="A270">
        <v>1097</v>
      </c>
      <c r="B270">
        <v>269</v>
      </c>
      <c r="C270" s="120">
        <v>63660</v>
      </c>
      <c r="D270">
        <v>63660</v>
      </c>
      <c r="E270" t="s">
        <v>178</v>
      </c>
      <c r="F270" t="s">
        <v>54</v>
      </c>
      <c r="G270" t="s">
        <v>189</v>
      </c>
      <c r="H270" s="109">
        <v>78.770924731203735</v>
      </c>
      <c r="I270">
        <v>3</v>
      </c>
      <c r="J270" s="109">
        <v>2.7630286742547199</v>
      </c>
      <c r="K270" s="141">
        <v>75347.820218427602</v>
      </c>
      <c r="L270" s="141">
        <v>31084.562705362001</v>
      </c>
      <c r="M270" s="141">
        <v>218213.539818855</v>
      </c>
      <c r="N270" s="141">
        <v>66.600489039124199</v>
      </c>
      <c r="O270" s="141">
        <v>13917.2909944776</v>
      </c>
      <c r="P270" s="141">
        <v>253.788587081917</v>
      </c>
      <c r="Q270" s="141">
        <v>18.0212507067417</v>
      </c>
      <c r="R270" s="141">
        <v>1129.7117941885001</v>
      </c>
      <c r="S270" s="141">
        <v>32.313038509488003</v>
      </c>
      <c r="T270" s="141">
        <v>42.389270740138898</v>
      </c>
      <c r="U270" s="141">
        <v>13.575095648717801</v>
      </c>
      <c r="V270" s="141" t="s">
        <v>182</v>
      </c>
      <c r="W270" s="141">
        <v>199.52528273616301</v>
      </c>
      <c r="X270" s="141">
        <v>23.148631625713001</v>
      </c>
      <c r="Y270" s="141">
        <v>172.689755098386</v>
      </c>
      <c r="Z270" s="141">
        <v>1.4529334560967</v>
      </c>
      <c r="AA270" s="141" t="s">
        <v>182</v>
      </c>
      <c r="AB270" s="122" t="s">
        <v>182</v>
      </c>
      <c r="AC270" s="122">
        <v>12.1817951578799</v>
      </c>
      <c r="AD270" s="122">
        <v>42.0180574779259</v>
      </c>
      <c r="AE270" s="122">
        <v>7.2514756280493096</v>
      </c>
      <c r="AF270" s="122">
        <v>37.026707400017102</v>
      </c>
      <c r="AG270" s="122">
        <v>8.8901293235304895</v>
      </c>
      <c r="AH270" s="122">
        <v>2.7337625875541902</v>
      </c>
      <c r="AI270" s="122">
        <v>7.8515043086271898</v>
      </c>
      <c r="AJ270" s="122">
        <v>1.07741151211345</v>
      </c>
      <c r="AK270" s="122">
        <v>5.6884106959094796</v>
      </c>
      <c r="AL270" s="122">
        <v>0.83941775019036302</v>
      </c>
      <c r="AM270" s="122">
        <v>2.3169510457160301</v>
      </c>
      <c r="AN270" s="122">
        <v>0.23026500260073501</v>
      </c>
      <c r="AO270" s="122">
        <v>1.4918271733525801</v>
      </c>
      <c r="AP270" s="122">
        <v>0.197787030629961</v>
      </c>
      <c r="AQ270" s="122">
        <v>6.3641190995251398</v>
      </c>
      <c r="AR270" s="122">
        <v>0.27604058809417298</v>
      </c>
      <c r="AS270" s="122" t="s">
        <v>182</v>
      </c>
      <c r="AT270" s="122">
        <v>0.115179432495913</v>
      </c>
      <c r="AU270" s="122">
        <v>2.5104935516779101E-2</v>
      </c>
      <c r="AV270" s="109">
        <v>1267.5028061722901</v>
      </c>
      <c r="AW270" s="109">
        <v>434.16945170583398</v>
      </c>
      <c r="AX270" s="109">
        <v>4843.5214210183403</v>
      </c>
      <c r="AY270" s="109">
        <v>1.28223783789764</v>
      </c>
      <c r="AZ270" s="109">
        <v>146.648431391081</v>
      </c>
      <c r="BA270" s="109">
        <v>3.9881441011882401</v>
      </c>
      <c r="BB270" s="109">
        <v>1.3089937823075199</v>
      </c>
      <c r="BC270" s="109">
        <v>20.277647835764199</v>
      </c>
      <c r="BD270" s="109">
        <v>1.2789371015304201</v>
      </c>
      <c r="BE270" s="109">
        <v>2.2909922122513602</v>
      </c>
      <c r="BF270" s="109">
        <v>0.74854706169631302</v>
      </c>
      <c r="BG270" s="109">
        <v>6.6339716328177506E-2</v>
      </c>
      <c r="BH270" s="109">
        <v>2.4818271620422001</v>
      </c>
      <c r="BI270" s="109">
        <v>0.59597918839071296</v>
      </c>
      <c r="BJ270" s="109">
        <v>2.6025990606927301</v>
      </c>
      <c r="BK270" s="109">
        <v>0.13470550421613101</v>
      </c>
      <c r="BL270" s="109">
        <v>1.06032793863702E-2</v>
      </c>
      <c r="BM270" s="109">
        <v>3.5189466067260103E-2</v>
      </c>
      <c r="BN270" s="109">
        <v>0.262163217459214</v>
      </c>
      <c r="BO270" s="109">
        <v>0.67621016187046401</v>
      </c>
      <c r="BP270" s="109">
        <v>0.234715276990236</v>
      </c>
      <c r="BQ270" s="109">
        <v>1.00279831879279</v>
      </c>
      <c r="BR270" s="109">
        <v>0.56289819039627198</v>
      </c>
      <c r="BS270" s="109">
        <v>0.16563377259997999</v>
      </c>
      <c r="BT270" s="109">
        <v>0.55392191921101896</v>
      </c>
      <c r="BU270" s="109">
        <v>6.3228366430031893E-2</v>
      </c>
      <c r="BV270" s="109">
        <v>0.37035764994398801</v>
      </c>
      <c r="BW270" s="109">
        <v>6.2569731932828304E-2</v>
      </c>
      <c r="BX270" s="109">
        <v>0.163590169553603</v>
      </c>
      <c r="BY270" s="109">
        <v>3.6010353869453997E-2</v>
      </c>
      <c r="BZ270" s="109">
        <v>0.184106386900763</v>
      </c>
      <c r="CA270" s="109">
        <v>2.9861527993171801E-2</v>
      </c>
      <c r="CB270" s="109">
        <v>0.35068674399188599</v>
      </c>
      <c r="CC270" s="109">
        <v>3.7788768259073097E-2</v>
      </c>
      <c r="CD270" s="109">
        <v>7.9408036270920093E-2</v>
      </c>
      <c r="CE270" s="109">
        <v>3.1155483859402301E-2</v>
      </c>
      <c r="CF270" s="109">
        <v>1.2345595464682399E-2</v>
      </c>
    </row>
    <row r="271" spans="1:84" x14ac:dyDescent="0.25">
      <c r="A271">
        <v>1098</v>
      </c>
      <c r="B271">
        <v>270</v>
      </c>
      <c r="C271" s="120">
        <v>63660</v>
      </c>
      <c r="D271">
        <v>63660</v>
      </c>
      <c r="E271" t="s">
        <v>178</v>
      </c>
      <c r="F271" t="s">
        <v>54</v>
      </c>
      <c r="G271" t="s">
        <v>189</v>
      </c>
      <c r="H271" s="109">
        <v>70.338959641021233</v>
      </c>
      <c r="I271">
        <v>1</v>
      </c>
      <c r="J271" s="109">
        <v>19.280424262409799</v>
      </c>
      <c r="K271" s="141">
        <v>66017.226778040203</v>
      </c>
      <c r="L271" s="141">
        <v>36493.8676577726</v>
      </c>
      <c r="M271" s="141">
        <v>212737.207422929</v>
      </c>
      <c r="N271" s="141">
        <v>83.588791877754701</v>
      </c>
      <c r="O271" s="141">
        <v>15799.1827820992</v>
      </c>
      <c r="P271" s="141">
        <v>278.75372111944802</v>
      </c>
      <c r="Q271" s="141">
        <v>124.740311129791</v>
      </c>
      <c r="R271" s="141">
        <v>1716.3060951258001</v>
      </c>
      <c r="S271" s="141">
        <v>33.1275562479426</v>
      </c>
      <c r="T271" s="141">
        <v>43.090747330990901</v>
      </c>
      <c r="U271" s="141">
        <v>21.514222339400298</v>
      </c>
      <c r="V271" s="141">
        <v>0.208238614264041</v>
      </c>
      <c r="W271" s="141">
        <v>220.63022379604899</v>
      </c>
      <c r="X271" s="141">
        <v>28.5151688257708</v>
      </c>
      <c r="Y271" s="141">
        <v>325.231810822841</v>
      </c>
      <c r="Z271" s="141">
        <v>3.6992551578961801</v>
      </c>
      <c r="AA271" s="141" t="s">
        <v>182</v>
      </c>
      <c r="AB271" s="122">
        <v>1.5133007125159199</v>
      </c>
      <c r="AC271" s="122">
        <v>22.940707159515402</v>
      </c>
      <c r="AD271" s="122">
        <v>70.912002272599807</v>
      </c>
      <c r="AE271" s="122">
        <v>10.4832083759425</v>
      </c>
      <c r="AF271" s="122">
        <v>49.055168162560598</v>
      </c>
      <c r="AG271" s="122">
        <v>10.9808333600113</v>
      </c>
      <c r="AH271" s="122">
        <v>3.3929686199536202</v>
      </c>
      <c r="AI271" s="122">
        <v>9.1506396496621605</v>
      </c>
      <c r="AJ271" s="122">
        <v>1.2862984649923299</v>
      </c>
      <c r="AK271" s="122">
        <v>6.8002942145540599</v>
      </c>
      <c r="AL271" s="122">
        <v>1.1465407026966901</v>
      </c>
      <c r="AM271" s="122">
        <v>2.8382160186885699</v>
      </c>
      <c r="AN271" s="122">
        <v>0.34720709785653397</v>
      </c>
      <c r="AO271" s="122">
        <v>2.4638624862523302</v>
      </c>
      <c r="AP271" s="122">
        <v>0.37724816001873601</v>
      </c>
      <c r="AQ271" s="122">
        <v>10.648743725775001</v>
      </c>
      <c r="AR271" s="122">
        <v>0.59567830239997699</v>
      </c>
      <c r="AS271" s="122" t="s">
        <v>182</v>
      </c>
      <c r="AT271" s="122">
        <v>0.327890091107084</v>
      </c>
      <c r="AU271" s="122">
        <v>5.15801627560383E-2</v>
      </c>
      <c r="AV271" s="109">
        <v>881.34598316243603</v>
      </c>
      <c r="AW271" s="109">
        <v>821.14816010457105</v>
      </c>
      <c r="AX271" s="109">
        <v>4371.6770602937104</v>
      </c>
      <c r="AY271" s="109">
        <v>3.0560387077303299</v>
      </c>
      <c r="AZ271" s="109">
        <v>453.36572917314402</v>
      </c>
      <c r="BA271" s="109">
        <v>5.7981031659621802</v>
      </c>
      <c r="BB271" s="109">
        <v>5.1274414415471403</v>
      </c>
      <c r="BC271" s="109">
        <v>20.817353916523398</v>
      </c>
      <c r="BD271" s="109">
        <v>0.93976512092631204</v>
      </c>
      <c r="BE271" s="109">
        <v>2.3436707075735002</v>
      </c>
      <c r="BF271" s="109">
        <v>0.90737266054566801</v>
      </c>
      <c r="BG271" s="109">
        <v>0.152227614548788</v>
      </c>
      <c r="BH271" s="109">
        <v>4.6525023934715399</v>
      </c>
      <c r="BI271" s="109">
        <v>0.933046558154773</v>
      </c>
      <c r="BJ271" s="109">
        <v>7.9027320582773299</v>
      </c>
      <c r="BK271" s="109">
        <v>0.37205440512846699</v>
      </c>
      <c r="BL271" s="109">
        <v>1.1062446666841899E-2</v>
      </c>
      <c r="BM271" s="109">
        <v>1.37094005611416</v>
      </c>
      <c r="BN271" s="109">
        <v>0.55057105164234399</v>
      </c>
      <c r="BO271" s="109">
        <v>1.27978277566104</v>
      </c>
      <c r="BP271" s="109">
        <v>0.27531478162899597</v>
      </c>
      <c r="BQ271" s="109">
        <v>1.68025046044302</v>
      </c>
      <c r="BR271" s="109">
        <v>0.63077641831670195</v>
      </c>
      <c r="BS271" s="109">
        <v>0.202588227867704</v>
      </c>
      <c r="BT271" s="109">
        <v>0.654475598791043</v>
      </c>
      <c r="BU271" s="109">
        <v>9.7543177040810405E-2</v>
      </c>
      <c r="BV271" s="109">
        <v>0.39868104637590102</v>
      </c>
      <c r="BW271" s="109">
        <v>7.8409768193839297E-2</v>
      </c>
      <c r="BX271" s="109">
        <v>0.18890188555001899</v>
      </c>
      <c r="BY271" s="109">
        <v>4.6468624673922203E-2</v>
      </c>
      <c r="BZ271" s="109">
        <v>0.27887810096658699</v>
      </c>
      <c r="CA271" s="109">
        <v>3.9613961723620798E-2</v>
      </c>
      <c r="CB271" s="109">
        <v>0.50929949690525</v>
      </c>
      <c r="CC271" s="109">
        <v>6.7301552146311699E-2</v>
      </c>
      <c r="CD271" s="109">
        <v>7.5317224712823205E-2</v>
      </c>
      <c r="CE271" s="109">
        <v>5.5243947594781302E-2</v>
      </c>
      <c r="CF271" s="109">
        <v>2.0495738655505798E-2</v>
      </c>
    </row>
    <row r="272" spans="1:84" x14ac:dyDescent="0.25">
      <c r="A272">
        <v>1099</v>
      </c>
      <c r="B272">
        <v>271</v>
      </c>
      <c r="C272" s="120">
        <v>63660</v>
      </c>
      <c r="D272">
        <v>63660</v>
      </c>
      <c r="E272" t="s">
        <v>178</v>
      </c>
      <c r="F272" t="s">
        <v>54</v>
      </c>
      <c r="G272" t="s">
        <v>189</v>
      </c>
      <c r="H272" s="109">
        <v>67.226058631225172</v>
      </c>
      <c r="I272">
        <v>1</v>
      </c>
      <c r="J272" s="109">
        <v>20.0290855735715</v>
      </c>
      <c r="K272" s="141">
        <v>61322.957362240799</v>
      </c>
      <c r="L272" s="141">
        <v>33946.545540856903</v>
      </c>
      <c r="M272" s="141">
        <v>188142.67601080899</v>
      </c>
      <c r="N272" s="141">
        <v>54.5325941123482</v>
      </c>
      <c r="O272" s="141">
        <v>15356.3761317525</v>
      </c>
      <c r="P272" s="141">
        <v>254.919166203939</v>
      </c>
      <c r="Q272" s="141">
        <v>95.554977459655703</v>
      </c>
      <c r="R272" s="141">
        <v>1474.51249678719</v>
      </c>
      <c r="S272" s="141">
        <v>26.252277761011701</v>
      </c>
      <c r="T272" s="141">
        <v>35.436536802188797</v>
      </c>
      <c r="U272" s="141">
        <v>15.2227830442244</v>
      </c>
      <c r="V272" s="141">
        <v>0.59164871535913599</v>
      </c>
      <c r="W272" s="141">
        <v>239.44007847229301</v>
      </c>
      <c r="X272" s="141">
        <v>25.493491228199499</v>
      </c>
      <c r="Y272" s="141">
        <v>235.95428204188499</v>
      </c>
      <c r="Z272" s="141">
        <v>2.70731786092552</v>
      </c>
      <c r="AA272" s="141" t="s">
        <v>182</v>
      </c>
      <c r="AB272" s="122">
        <v>5.4247668372461799</v>
      </c>
      <c r="AC272" s="122">
        <v>20.152491343287299</v>
      </c>
      <c r="AD272" s="122">
        <v>65.627502430564306</v>
      </c>
      <c r="AE272" s="122">
        <v>10.494126801956901</v>
      </c>
      <c r="AF272" s="122">
        <v>47.998452579969602</v>
      </c>
      <c r="AG272" s="122">
        <v>11.036281182478801</v>
      </c>
      <c r="AH272" s="122">
        <v>3.2576284254795498</v>
      </c>
      <c r="AI272" s="122">
        <v>7.98942398238776</v>
      </c>
      <c r="AJ272" s="122">
        <v>1.18373690589369</v>
      </c>
      <c r="AK272" s="122">
        <v>6.6155825367478398</v>
      </c>
      <c r="AL272" s="122">
        <v>1.1732562582267401</v>
      </c>
      <c r="AM272" s="122">
        <v>2.8217728485637199</v>
      </c>
      <c r="AN272" s="122">
        <v>0.31256764339862497</v>
      </c>
      <c r="AO272" s="122">
        <v>2.1658617902211299</v>
      </c>
      <c r="AP272" s="122">
        <v>0.25874319867720702</v>
      </c>
      <c r="AQ272" s="122">
        <v>8.1906460912781291</v>
      </c>
      <c r="AR272" s="122">
        <v>0.42244836927997997</v>
      </c>
      <c r="AS272" s="122" t="s">
        <v>182</v>
      </c>
      <c r="AT272" s="122">
        <v>0.24101416418824201</v>
      </c>
      <c r="AU272" s="122">
        <v>3.6280931166286001E-2</v>
      </c>
      <c r="AV272" s="109">
        <v>2359.3605660162498</v>
      </c>
      <c r="AW272" s="109">
        <v>1924.1864491761801</v>
      </c>
      <c r="AX272" s="109">
        <v>12453.9656428122</v>
      </c>
      <c r="AY272" s="109">
        <v>2.3166688173829102</v>
      </c>
      <c r="AZ272" s="109">
        <v>498.317183259763</v>
      </c>
      <c r="BA272" s="109">
        <v>15.100344146791601</v>
      </c>
      <c r="BB272" s="109">
        <v>8.5788157091279693</v>
      </c>
      <c r="BC272" s="109">
        <v>69.406381591485797</v>
      </c>
      <c r="BD272" s="109">
        <v>2.0626454178888101</v>
      </c>
      <c r="BE272" s="109">
        <v>3.7839670133746099</v>
      </c>
      <c r="BF272" s="109">
        <v>1.61575710039692</v>
      </c>
      <c r="BG272" s="109">
        <v>0.29047648369720802</v>
      </c>
      <c r="BH272" s="109">
        <v>14.429305194809</v>
      </c>
      <c r="BI272" s="109">
        <v>1.5338976034366101</v>
      </c>
      <c r="BJ272" s="109">
        <v>10.2459385955925</v>
      </c>
      <c r="BK272" s="109">
        <v>0.40152018802888401</v>
      </c>
      <c r="BL272" s="109">
        <v>3.5334163438211497E-2</v>
      </c>
      <c r="BM272" s="109">
        <v>2.1104080962166001</v>
      </c>
      <c r="BN272" s="109">
        <v>0.989338659398732</v>
      </c>
      <c r="BO272" s="109">
        <v>2.7091740637970001</v>
      </c>
      <c r="BP272" s="109">
        <v>0.82699950768866304</v>
      </c>
      <c r="BQ272" s="109">
        <v>3.82323506173323</v>
      </c>
      <c r="BR272" s="109">
        <v>1.0879690551222201</v>
      </c>
      <c r="BS272" s="109">
        <v>0.29226161263544997</v>
      </c>
      <c r="BT272" s="109">
        <v>0.88060331398231395</v>
      </c>
      <c r="BU272" s="109">
        <v>0.12595605157489601</v>
      </c>
      <c r="BV272" s="109">
        <v>0.83144706030689797</v>
      </c>
      <c r="BW272" s="109">
        <v>0.15369888590959299</v>
      </c>
      <c r="BX272" s="109">
        <v>0.35176355891684102</v>
      </c>
      <c r="BY272" s="109">
        <v>5.1736374410768199E-2</v>
      </c>
      <c r="BZ272" s="109">
        <v>0.71192534927982898</v>
      </c>
      <c r="CA272" s="109">
        <v>5.4113881367635203E-2</v>
      </c>
      <c r="CB272" s="109">
        <v>0.72563173454315799</v>
      </c>
      <c r="CC272" s="109">
        <v>0.12781390694814401</v>
      </c>
      <c r="CD272" s="109">
        <v>0.14452476686016699</v>
      </c>
      <c r="CE272" s="109">
        <v>0.103976621236613</v>
      </c>
      <c r="CF272" s="109">
        <v>2.6353519105560701E-2</v>
      </c>
    </row>
    <row r="273" spans="1:84" x14ac:dyDescent="0.25">
      <c r="A273">
        <v>1103</v>
      </c>
      <c r="B273">
        <v>272</v>
      </c>
      <c r="C273" s="120">
        <v>63660</v>
      </c>
      <c r="D273">
        <v>63660</v>
      </c>
      <c r="E273" t="s">
        <v>178</v>
      </c>
      <c r="F273" t="s">
        <v>54</v>
      </c>
      <c r="G273" t="s">
        <v>189</v>
      </c>
      <c r="H273" s="109">
        <v>72.225526291609668</v>
      </c>
      <c r="I273">
        <v>1</v>
      </c>
      <c r="J273" s="109">
        <v>14.428512217600099</v>
      </c>
      <c r="K273" s="141">
        <v>69071.779699866194</v>
      </c>
      <c r="L273" s="141">
        <v>42052.360236490997</v>
      </c>
      <c r="M273" s="141">
        <v>220835.817450214</v>
      </c>
      <c r="N273" s="141">
        <v>59.689992311280399</v>
      </c>
      <c r="O273" s="141">
        <v>19281.1020683313</v>
      </c>
      <c r="P273" s="141">
        <v>305.53203489062599</v>
      </c>
      <c r="Q273" s="141">
        <v>158.16434697644701</v>
      </c>
      <c r="R273" s="141">
        <v>1349.97558248826</v>
      </c>
      <c r="S273" s="141">
        <v>32.5496299778995</v>
      </c>
      <c r="T273" s="141">
        <v>44.920890400432498</v>
      </c>
      <c r="U273" s="141">
        <v>20.430856620285301</v>
      </c>
      <c r="V273" s="141" t="s">
        <v>182</v>
      </c>
      <c r="W273" s="141">
        <v>249.766469952297</v>
      </c>
      <c r="X273" s="141">
        <v>31.956435406898802</v>
      </c>
      <c r="Y273" s="141">
        <v>263.88866635685798</v>
      </c>
      <c r="Z273" s="141">
        <v>3.5496221895829501</v>
      </c>
      <c r="AA273" s="141" t="s">
        <v>182</v>
      </c>
      <c r="AB273" s="122">
        <v>8.1326696228807496</v>
      </c>
      <c r="AC273" s="122">
        <v>20.9546725979644</v>
      </c>
      <c r="AD273" s="122">
        <v>66.457656025828896</v>
      </c>
      <c r="AE273" s="122">
        <v>10.737753199379201</v>
      </c>
      <c r="AF273" s="122">
        <v>52.737478410876797</v>
      </c>
      <c r="AG273" s="122">
        <v>12.483151798424901</v>
      </c>
      <c r="AH273" s="122">
        <v>3.7901739864720998</v>
      </c>
      <c r="AI273" s="122">
        <v>11.2540798611374</v>
      </c>
      <c r="AJ273" s="122">
        <v>1.4520735325037399</v>
      </c>
      <c r="AK273" s="122">
        <v>7.6196432018396898</v>
      </c>
      <c r="AL273" s="122">
        <v>1.28187722603804</v>
      </c>
      <c r="AM273" s="122">
        <v>3.19496307278059</v>
      </c>
      <c r="AN273" s="122">
        <v>0.37509867616383602</v>
      </c>
      <c r="AO273" s="122">
        <v>2.1592281834414999</v>
      </c>
      <c r="AP273" s="122">
        <v>0.26319612977398898</v>
      </c>
      <c r="AQ273" s="122">
        <v>9.6390273302116807</v>
      </c>
      <c r="AR273" s="122">
        <v>0.67909975363683595</v>
      </c>
      <c r="AS273" s="122" t="s">
        <v>182</v>
      </c>
      <c r="AT273" s="122">
        <v>0.34443714184799801</v>
      </c>
      <c r="AU273" s="122">
        <v>6.5502732609398401E-2</v>
      </c>
      <c r="AV273" s="109">
        <v>794.25597907311897</v>
      </c>
      <c r="AW273" s="109">
        <v>706.20805516407597</v>
      </c>
      <c r="AX273" s="109">
        <v>4495.0414433397</v>
      </c>
      <c r="AY273" s="109">
        <v>2.59522081222334</v>
      </c>
      <c r="AZ273" s="109">
        <v>510.35724672245198</v>
      </c>
      <c r="BA273" s="109">
        <v>3.8339290066825602</v>
      </c>
      <c r="BB273" s="109">
        <v>8.98378673819062</v>
      </c>
      <c r="BC273" s="109">
        <v>40.707377912013499</v>
      </c>
      <c r="BD273" s="109">
        <v>1.1242521833486701</v>
      </c>
      <c r="BE273" s="109">
        <v>3.0770082608295399</v>
      </c>
      <c r="BF273" s="109">
        <v>0.85996677062484705</v>
      </c>
      <c r="BG273" s="109">
        <v>0.10794234708167</v>
      </c>
      <c r="BH273" s="109">
        <v>7.2510587300242397</v>
      </c>
      <c r="BI273" s="109">
        <v>0.72506568097982005</v>
      </c>
      <c r="BJ273" s="109">
        <v>5.2924129393544197</v>
      </c>
      <c r="BK273" s="109">
        <v>0.36324182909476799</v>
      </c>
      <c r="BL273" s="109">
        <v>1.54518552214422E-2</v>
      </c>
      <c r="BM273" s="109">
        <v>3.07742113784112</v>
      </c>
      <c r="BN273" s="109">
        <v>0.57941620601600896</v>
      </c>
      <c r="BO273" s="109">
        <v>1.4635561411025799</v>
      </c>
      <c r="BP273" s="109">
        <v>0.35016117524796297</v>
      </c>
      <c r="BQ273" s="109">
        <v>1.6572806342275801</v>
      </c>
      <c r="BR273" s="109">
        <v>0.84683005518455001</v>
      </c>
      <c r="BS273" s="109">
        <v>0.21036791933304699</v>
      </c>
      <c r="BT273" s="109">
        <v>0.72830990338359503</v>
      </c>
      <c r="BU273" s="109">
        <v>8.2577587206849504E-2</v>
      </c>
      <c r="BV273" s="109">
        <v>0.41240409828948199</v>
      </c>
      <c r="BW273" s="109">
        <v>7.4483305691738097E-2</v>
      </c>
      <c r="BX273" s="109">
        <v>0.22710189503839801</v>
      </c>
      <c r="BY273" s="109">
        <v>5.2013774098653702E-2</v>
      </c>
      <c r="BZ273" s="109">
        <v>0.22378136375374799</v>
      </c>
      <c r="CA273" s="109">
        <v>3.5723310522561398E-2</v>
      </c>
      <c r="CB273" s="109">
        <v>0.45613556879603001</v>
      </c>
      <c r="CC273" s="109">
        <v>7.4455743524069501E-2</v>
      </c>
      <c r="CD273" s="109">
        <v>7.4387950167865896E-2</v>
      </c>
      <c r="CE273" s="109">
        <v>6.3135451913507501E-2</v>
      </c>
      <c r="CF273" s="109">
        <v>2.4591271115928199E-2</v>
      </c>
    </row>
    <row r="274" spans="1:84" x14ac:dyDescent="0.25">
      <c r="A274">
        <v>1104</v>
      </c>
      <c r="B274">
        <v>273</v>
      </c>
      <c r="C274" s="120">
        <v>63660</v>
      </c>
      <c r="D274">
        <v>63660</v>
      </c>
      <c r="E274" t="s">
        <v>185</v>
      </c>
      <c r="F274" t="s">
        <v>54</v>
      </c>
      <c r="G274" t="s">
        <v>189</v>
      </c>
      <c r="H274" s="109">
        <v>71.262380813792291</v>
      </c>
      <c r="I274">
        <v>3</v>
      </c>
      <c r="J274" s="109">
        <v>21.797326547091998</v>
      </c>
      <c r="K274" s="141">
        <v>80330.606658504694</v>
      </c>
      <c r="L274" s="141">
        <v>26141.794386310401</v>
      </c>
      <c r="M274" s="141">
        <v>225824.32376303099</v>
      </c>
      <c r="N274" s="141">
        <v>71.494523250867999</v>
      </c>
      <c r="O274" s="141">
        <v>12604.590701560101</v>
      </c>
      <c r="P274" s="141">
        <v>219.78531829731099</v>
      </c>
      <c r="Q274" s="141">
        <v>37.995059004844599</v>
      </c>
      <c r="R274" s="141">
        <v>1191.07220921931</v>
      </c>
      <c r="S274" s="141">
        <v>33.009192495756501</v>
      </c>
      <c r="T274" s="141">
        <v>46.754664179354002</v>
      </c>
      <c r="U274" s="141">
        <v>12.1762398626643</v>
      </c>
      <c r="V274" s="141" t="s">
        <v>182</v>
      </c>
      <c r="W274" s="141">
        <v>197.506854826216</v>
      </c>
      <c r="X274" s="141">
        <v>27.762481856767302</v>
      </c>
      <c r="Y274" s="141">
        <v>186.89781552967699</v>
      </c>
      <c r="Z274" s="141">
        <v>1.39007696804197</v>
      </c>
      <c r="AA274" s="141" t="s">
        <v>182</v>
      </c>
      <c r="AB274" s="122">
        <v>1.1635926948195301</v>
      </c>
      <c r="AC274" s="122">
        <v>15.7140813410082</v>
      </c>
      <c r="AD274" s="122">
        <v>51.451850908514601</v>
      </c>
      <c r="AE274" s="122">
        <v>8.5415069606582499</v>
      </c>
      <c r="AF274" s="122">
        <v>43.177402122078</v>
      </c>
      <c r="AG274" s="122">
        <v>10.744242406203099</v>
      </c>
      <c r="AH274" s="122">
        <v>3.4242349276237798</v>
      </c>
      <c r="AI274" s="122">
        <v>9.8616549552961406</v>
      </c>
      <c r="AJ274" s="122">
        <v>1.2548367363084201</v>
      </c>
      <c r="AK274" s="122">
        <v>6.9425681179631802</v>
      </c>
      <c r="AL274" s="122">
        <v>1.18492504338815</v>
      </c>
      <c r="AM274" s="122">
        <v>2.7011577392745201</v>
      </c>
      <c r="AN274" s="122">
        <v>0.32046784273710599</v>
      </c>
      <c r="AO274" s="122">
        <v>2.01460752327641</v>
      </c>
      <c r="AP274" s="122">
        <v>0.27508567767658598</v>
      </c>
      <c r="AQ274" s="122">
        <v>7.5878938493331702</v>
      </c>
      <c r="AR274" s="122">
        <v>0.30398438472968298</v>
      </c>
      <c r="AS274" s="122" t="s">
        <v>182</v>
      </c>
      <c r="AT274" s="122">
        <v>0.19084171878790801</v>
      </c>
      <c r="AU274" s="122">
        <v>1.86374405049612E-2</v>
      </c>
      <c r="AV274" s="109">
        <v>884.25713981945103</v>
      </c>
      <c r="AW274" s="109">
        <v>1396.14793722132</v>
      </c>
      <c r="AX274" s="109">
        <v>3536.1531196685501</v>
      </c>
      <c r="AY274" s="109">
        <v>1.2653392832038499</v>
      </c>
      <c r="AZ274" s="109">
        <v>549.03406572480696</v>
      </c>
      <c r="BA274" s="109">
        <v>7.0910095272195202</v>
      </c>
      <c r="BB274" s="109">
        <v>4.0468662324463498</v>
      </c>
      <c r="BC274" s="109">
        <v>14.327329918963599</v>
      </c>
      <c r="BD274" s="109">
        <v>1.0170956465063099</v>
      </c>
      <c r="BE274" s="109">
        <v>2.8066710379178001</v>
      </c>
      <c r="BF274" s="109">
        <v>0.84908599819069897</v>
      </c>
      <c r="BG274" s="109">
        <v>8.1789061579511699E-2</v>
      </c>
      <c r="BH274" s="109">
        <v>4.1386335427533103</v>
      </c>
      <c r="BI274" s="109">
        <v>0.87852714180531499</v>
      </c>
      <c r="BJ274" s="109">
        <v>8.3713264316332801</v>
      </c>
      <c r="BK274" s="109">
        <v>0.19763393091234999</v>
      </c>
      <c r="BL274" s="109">
        <v>1.0860865968775699E-2</v>
      </c>
      <c r="BM274" s="109">
        <v>0.73158382342038797</v>
      </c>
      <c r="BN274" s="109">
        <v>0.96597011132138899</v>
      </c>
      <c r="BO274" s="109">
        <v>2.3853593263380799</v>
      </c>
      <c r="BP274" s="109">
        <v>0.38434771741754398</v>
      </c>
      <c r="BQ274" s="109">
        <v>1.8203245439231299</v>
      </c>
      <c r="BR274" s="109">
        <v>0.57788016498428296</v>
      </c>
      <c r="BS274" s="109">
        <v>0.236584743246467</v>
      </c>
      <c r="BT274" s="109">
        <v>0.72961473164908197</v>
      </c>
      <c r="BU274" s="109">
        <v>0.10388780527925701</v>
      </c>
      <c r="BV274" s="109">
        <v>0.46357655554576499</v>
      </c>
      <c r="BW274" s="109">
        <v>7.4190254050823301E-2</v>
      </c>
      <c r="BX274" s="109">
        <v>0.18922751224492099</v>
      </c>
      <c r="BY274" s="109">
        <v>3.5892869505456698E-2</v>
      </c>
      <c r="BZ274" s="109">
        <v>0.24594353110940301</v>
      </c>
      <c r="CA274" s="109">
        <v>4.1202111576690098E-2</v>
      </c>
      <c r="CB274" s="109">
        <v>0.53705844336785802</v>
      </c>
      <c r="CC274" s="109">
        <v>6.1225308794971602E-2</v>
      </c>
      <c r="CD274" s="109">
        <v>7.0182253593605803E-2</v>
      </c>
      <c r="CE274" s="109">
        <v>3.6904521819304301E-2</v>
      </c>
      <c r="CF274" s="109">
        <v>1.164370885158E-2</v>
      </c>
    </row>
    <row r="275" spans="1:84" x14ac:dyDescent="0.25">
      <c r="A275">
        <v>1105</v>
      </c>
      <c r="B275">
        <v>274</v>
      </c>
      <c r="C275" s="120">
        <v>63660</v>
      </c>
      <c r="D275">
        <v>63660</v>
      </c>
      <c r="E275" t="s">
        <v>183</v>
      </c>
      <c r="F275" t="s">
        <v>54</v>
      </c>
      <c r="G275" t="s">
        <v>189</v>
      </c>
      <c r="H275" s="109">
        <v>79.527404165355563</v>
      </c>
      <c r="I275">
        <v>1</v>
      </c>
      <c r="J275" s="109">
        <v>18.2509534573928</v>
      </c>
      <c r="K275" s="141">
        <v>69810.180559877597</v>
      </c>
      <c r="L275" s="141">
        <v>38944.446714283098</v>
      </c>
      <c r="M275" s="141">
        <v>222483.28844183899</v>
      </c>
      <c r="N275" s="141">
        <v>53.390964738142102</v>
      </c>
      <c r="O275" s="141">
        <v>17372.4959666371</v>
      </c>
      <c r="P275" s="141">
        <v>293.49859213519397</v>
      </c>
      <c r="Q275" s="141">
        <v>166.47707159623599</v>
      </c>
      <c r="R275" s="141">
        <v>1522.6031945484599</v>
      </c>
      <c r="S275" s="141">
        <v>29.420823821776299</v>
      </c>
      <c r="T275" s="141">
        <v>37.498518708784601</v>
      </c>
      <c r="U275" s="141">
        <v>19.605906525454898</v>
      </c>
      <c r="V275" s="141" t="s">
        <v>182</v>
      </c>
      <c r="W275" s="141">
        <v>269.37012099418598</v>
      </c>
      <c r="X275" s="141">
        <v>33.138970225779303</v>
      </c>
      <c r="Y275" s="141">
        <v>280.423152705321</v>
      </c>
      <c r="Z275" s="141">
        <v>3.28477066308578</v>
      </c>
      <c r="AA275" s="141" t="s">
        <v>182</v>
      </c>
      <c r="AB275" s="122">
        <v>1.20798236172369</v>
      </c>
      <c r="AC275" s="122">
        <v>22.925127785692201</v>
      </c>
      <c r="AD275" s="122">
        <v>70.856937839746905</v>
      </c>
      <c r="AE275" s="122">
        <v>11.476864058001301</v>
      </c>
      <c r="AF275" s="122">
        <v>53.016527546031902</v>
      </c>
      <c r="AG275" s="122">
        <v>12.734843725831301</v>
      </c>
      <c r="AH275" s="122">
        <v>3.8056063635644199</v>
      </c>
      <c r="AI275" s="122">
        <v>11.8055760905218</v>
      </c>
      <c r="AJ275" s="122">
        <v>1.4850979875750601</v>
      </c>
      <c r="AK275" s="122">
        <v>8.2545367876778606</v>
      </c>
      <c r="AL275" s="122">
        <v>1.3285858597678999</v>
      </c>
      <c r="AM275" s="122">
        <v>3.2195607770457499</v>
      </c>
      <c r="AN275" s="122">
        <v>0.40451258619214697</v>
      </c>
      <c r="AO275" s="122">
        <v>2.2103693562245299</v>
      </c>
      <c r="AP275" s="122">
        <v>0.32796069189677002</v>
      </c>
      <c r="AQ275" s="122">
        <v>10.0634832173132</v>
      </c>
      <c r="AR275" s="122">
        <v>0.55649364868399398</v>
      </c>
      <c r="AS275" s="122">
        <v>0.19146770849289901</v>
      </c>
      <c r="AT275" s="122">
        <v>0.177505991142174</v>
      </c>
      <c r="AU275" s="122">
        <v>6.9483480674087397E-2</v>
      </c>
      <c r="AV275" s="109">
        <v>759.02185024225003</v>
      </c>
      <c r="AW275" s="109">
        <v>765.87413897644694</v>
      </c>
      <c r="AX275" s="109">
        <v>3613.7641257465002</v>
      </c>
      <c r="AY275" s="109">
        <v>1.1191648473137901</v>
      </c>
      <c r="AZ275" s="109">
        <v>274.57060542073498</v>
      </c>
      <c r="BA275" s="109">
        <v>4.4108350341835099</v>
      </c>
      <c r="BB275" s="109">
        <v>8.9714650929295399</v>
      </c>
      <c r="BC275" s="109">
        <v>24.671565667544201</v>
      </c>
      <c r="BD275" s="109">
        <v>1.0399577553153201</v>
      </c>
      <c r="BE275" s="109">
        <v>2.13712045769226</v>
      </c>
      <c r="BF275" s="109">
        <v>0.961224838004198</v>
      </c>
      <c r="BG275" s="109">
        <v>8.5108424114245004E-2</v>
      </c>
      <c r="BH275" s="109">
        <v>5.1275807034907999</v>
      </c>
      <c r="BI275" s="109">
        <v>0.82485216175731502</v>
      </c>
      <c r="BJ275" s="109">
        <v>8.1745135204211401</v>
      </c>
      <c r="BK275" s="109">
        <v>0.23538991876159299</v>
      </c>
      <c r="BL275" s="109">
        <v>1.3748416522386699E-2</v>
      </c>
      <c r="BM275" s="109">
        <v>0.51582556818293601</v>
      </c>
      <c r="BN275" s="109">
        <v>0.80442729677353397</v>
      </c>
      <c r="BO275" s="109">
        <v>1.7521013382750299</v>
      </c>
      <c r="BP275" s="109">
        <v>0.35999524069546202</v>
      </c>
      <c r="BQ275" s="109">
        <v>1.8067014612574099</v>
      </c>
      <c r="BR275" s="109">
        <v>0.69890847270927203</v>
      </c>
      <c r="BS275" s="109">
        <v>0.21731751998020701</v>
      </c>
      <c r="BT275" s="109">
        <v>0.61563990161712601</v>
      </c>
      <c r="BU275" s="109">
        <v>0.10459432653156001</v>
      </c>
      <c r="BV275" s="109">
        <v>0.348403326149752</v>
      </c>
      <c r="BW275" s="109">
        <v>8.5147175855510807E-2</v>
      </c>
      <c r="BX275" s="109">
        <v>0.21908372094515099</v>
      </c>
      <c r="BY275" s="109">
        <v>4.8600426273151399E-2</v>
      </c>
      <c r="BZ275" s="109">
        <v>0.306442257371629</v>
      </c>
      <c r="CA275" s="109">
        <v>3.9159892367594103E-2</v>
      </c>
      <c r="CB275" s="109">
        <v>0.46123398259551501</v>
      </c>
      <c r="CC275" s="109">
        <v>5.9548828087511101E-2</v>
      </c>
      <c r="CD275" s="109">
        <v>9.2452037650798E-2</v>
      </c>
      <c r="CE275" s="109">
        <v>3.4526968536683002E-2</v>
      </c>
      <c r="CF275" s="109">
        <v>2.0575418137388699E-2</v>
      </c>
    </row>
    <row r="276" spans="1:84" x14ac:dyDescent="0.25">
      <c r="A276">
        <v>1107</v>
      </c>
      <c r="B276">
        <v>275</v>
      </c>
      <c r="C276" s="120">
        <v>63660</v>
      </c>
      <c r="D276">
        <v>63660</v>
      </c>
      <c r="E276" t="s">
        <v>185</v>
      </c>
      <c r="F276" t="s">
        <v>54</v>
      </c>
      <c r="G276" t="s">
        <v>189</v>
      </c>
      <c r="H276" s="109">
        <v>74.037892474436362</v>
      </c>
      <c r="I276">
        <v>2</v>
      </c>
      <c r="J276" s="109">
        <v>25.434213324912498</v>
      </c>
      <c r="K276" s="141">
        <v>75394.1560408074</v>
      </c>
      <c r="L276" s="141">
        <v>45012.865122561103</v>
      </c>
      <c r="M276" s="141">
        <v>226831.22147431201</v>
      </c>
      <c r="N276" s="141">
        <v>72.192105532100499</v>
      </c>
      <c r="O276" s="141">
        <v>23712.675950475801</v>
      </c>
      <c r="P276" s="141">
        <v>356.97299698068502</v>
      </c>
      <c r="Q276" s="141">
        <v>87.524417422740001</v>
      </c>
      <c r="R276" s="141">
        <v>1487.88370829472</v>
      </c>
      <c r="S276" s="141">
        <v>43.2426437736992</v>
      </c>
      <c r="T276" s="141">
        <v>81.751147025076605</v>
      </c>
      <c r="U276" s="141">
        <v>23.018835673905802</v>
      </c>
      <c r="V276" s="141">
        <v>2.9773873286049901</v>
      </c>
      <c r="W276" s="141">
        <v>314.43965058873903</v>
      </c>
      <c r="X276" s="141">
        <v>34.193364065971203</v>
      </c>
      <c r="Y276" s="141">
        <v>280.152471023678</v>
      </c>
      <c r="Z276" s="141">
        <v>20.307381535468199</v>
      </c>
      <c r="AA276" s="141">
        <v>6.0381090864497798E-2</v>
      </c>
      <c r="AB276" s="122">
        <v>64.107952323569904</v>
      </c>
      <c r="AC276" s="122">
        <v>31.845274244532298</v>
      </c>
      <c r="AD276" s="122">
        <v>90.710675322322402</v>
      </c>
      <c r="AE276" s="122">
        <v>14.0321265250985</v>
      </c>
      <c r="AF276" s="122">
        <v>65.701784815073694</v>
      </c>
      <c r="AG276" s="122">
        <v>14.7351204622398</v>
      </c>
      <c r="AH276" s="122">
        <v>4.3918662148560701</v>
      </c>
      <c r="AI276" s="122">
        <v>13.3073646376168</v>
      </c>
      <c r="AJ276" s="122">
        <v>1.5967692641700899</v>
      </c>
      <c r="AK276" s="122">
        <v>8.6614260357876098</v>
      </c>
      <c r="AL276" s="122">
        <v>1.38926194970586</v>
      </c>
      <c r="AM276" s="122">
        <v>3.35774089344303</v>
      </c>
      <c r="AN276" s="122">
        <v>0.36154522468773398</v>
      </c>
      <c r="AO276" s="122">
        <v>2.5115257735906402</v>
      </c>
      <c r="AP276" s="122">
        <v>0.28830905244864202</v>
      </c>
      <c r="AQ276" s="122">
        <v>10.1988138165277</v>
      </c>
      <c r="AR276" s="122">
        <v>1.58381774982486</v>
      </c>
      <c r="AS276" s="122">
        <v>3.03739070974409</v>
      </c>
      <c r="AT276" s="122">
        <v>1.4013192293415899</v>
      </c>
      <c r="AU276" s="122">
        <v>0.38317712952542099</v>
      </c>
      <c r="AV276" s="109">
        <v>1371.72127933973</v>
      </c>
      <c r="AW276" s="109">
        <v>1881.4395878615301</v>
      </c>
      <c r="AX276" s="109">
        <v>3948.37029537542</v>
      </c>
      <c r="AY276" s="109">
        <v>1.68403300329635</v>
      </c>
      <c r="AZ276" s="109">
        <v>1290.3144827813901</v>
      </c>
      <c r="BA276" s="109">
        <v>18.2703365266335</v>
      </c>
      <c r="BB276" s="109">
        <v>3.3955483768330299</v>
      </c>
      <c r="BC276" s="109">
        <v>48.273481742238097</v>
      </c>
      <c r="BD276" s="109">
        <v>1.83999250695367</v>
      </c>
      <c r="BE276" s="109">
        <v>3.9260233469213399</v>
      </c>
      <c r="BF276" s="109">
        <v>1.61615448745273</v>
      </c>
      <c r="BG276" s="109">
        <v>0.643269217168426</v>
      </c>
      <c r="BH276" s="109">
        <v>14.904638483575001</v>
      </c>
      <c r="BI276" s="109">
        <v>1.1956278515748799</v>
      </c>
      <c r="BJ276" s="109">
        <v>13.8504014523206</v>
      </c>
      <c r="BK276" s="109">
        <v>3.64425457154399</v>
      </c>
      <c r="BL276" s="109">
        <v>2.3204813868971899E-2</v>
      </c>
      <c r="BM276" s="109">
        <v>8.3924515223166107</v>
      </c>
      <c r="BN276" s="109">
        <v>2.21922544999713</v>
      </c>
      <c r="BO276" s="109">
        <v>4.4348223152804804</v>
      </c>
      <c r="BP276" s="109">
        <v>0.72416680108501896</v>
      </c>
      <c r="BQ276" s="109">
        <v>2.9208809422165301</v>
      </c>
      <c r="BR276" s="109">
        <v>0.88142808082108803</v>
      </c>
      <c r="BS276" s="109">
        <v>0.243392933604162</v>
      </c>
      <c r="BT276" s="109">
        <v>0.89987209810535895</v>
      </c>
      <c r="BU276" s="109">
        <v>8.4590797039534704E-2</v>
      </c>
      <c r="BV276" s="109">
        <v>0.44784756640442902</v>
      </c>
      <c r="BW276" s="109">
        <v>0.105180061798869</v>
      </c>
      <c r="BX276" s="109">
        <v>0.28643278423993901</v>
      </c>
      <c r="BY276" s="109">
        <v>4.7132695837014897E-2</v>
      </c>
      <c r="BZ276" s="109">
        <v>0.28042174663712</v>
      </c>
      <c r="CA276" s="109">
        <v>4.5258309031259603E-2</v>
      </c>
      <c r="CB276" s="109">
        <v>0.63185570170129901</v>
      </c>
      <c r="CC276" s="109">
        <v>0.218731605550016</v>
      </c>
      <c r="CD276" s="109">
        <v>0.41110445829463099</v>
      </c>
      <c r="CE276" s="109">
        <v>0.19491146096638901</v>
      </c>
      <c r="CF276" s="109">
        <v>6.9751049973243995E-2</v>
      </c>
    </row>
    <row r="277" spans="1:84" x14ac:dyDescent="0.25">
      <c r="A277">
        <v>1108</v>
      </c>
      <c r="B277">
        <v>276</v>
      </c>
      <c r="C277" s="120">
        <v>63660</v>
      </c>
      <c r="D277">
        <v>63660</v>
      </c>
      <c r="E277" t="s">
        <v>183</v>
      </c>
      <c r="F277" t="s">
        <v>54</v>
      </c>
      <c r="G277" t="s">
        <v>189</v>
      </c>
      <c r="H277" s="109">
        <v>79.974434062054087</v>
      </c>
      <c r="I277">
        <v>3</v>
      </c>
      <c r="J277" s="109">
        <v>18.764316663093702</v>
      </c>
      <c r="K277" s="141">
        <v>85711.340415176004</v>
      </c>
      <c r="L277" s="141">
        <v>25788.6276511006</v>
      </c>
      <c r="M277" s="141">
        <v>240129.83760177399</v>
      </c>
      <c r="N277" s="141">
        <v>63.5373944513955</v>
      </c>
      <c r="O277" s="141">
        <v>12120.881338917699</v>
      </c>
      <c r="P277" s="141">
        <v>247.621700699694</v>
      </c>
      <c r="Q277" s="141">
        <v>57.300239549218297</v>
      </c>
      <c r="R277" s="141">
        <v>1362.9369125834601</v>
      </c>
      <c r="S277" s="141">
        <v>39.1224602711481</v>
      </c>
      <c r="T277" s="141">
        <v>73.462653527266895</v>
      </c>
      <c r="U277" s="141">
        <v>12.6906791669743</v>
      </c>
      <c r="V277" s="141">
        <v>1.0723592555827799</v>
      </c>
      <c r="W277" s="141">
        <v>235.515531630732</v>
      </c>
      <c r="X277" s="141">
        <v>23.054296250729202</v>
      </c>
      <c r="Y277" s="141">
        <v>132.14821139689801</v>
      </c>
      <c r="Z277" s="141">
        <v>5.7816208425212503</v>
      </c>
      <c r="AA277" s="141" t="s">
        <v>182</v>
      </c>
      <c r="AB277" s="122">
        <v>40.158495542284598</v>
      </c>
      <c r="AC277" s="122">
        <v>16.7263079081089</v>
      </c>
      <c r="AD277" s="122">
        <v>49.917435742853002</v>
      </c>
      <c r="AE277" s="122">
        <v>7.9290228740278996</v>
      </c>
      <c r="AF277" s="122">
        <v>39.832727115957603</v>
      </c>
      <c r="AG277" s="122">
        <v>8.7033432681730307</v>
      </c>
      <c r="AH277" s="122">
        <v>3.07221613093395</v>
      </c>
      <c r="AI277" s="122">
        <v>8.2067201376901</v>
      </c>
      <c r="AJ277" s="122">
        <v>1.0198975320218799</v>
      </c>
      <c r="AK277" s="122">
        <v>5.76473161039881</v>
      </c>
      <c r="AL277" s="122">
        <v>0.96079218477485595</v>
      </c>
      <c r="AM277" s="122">
        <v>2.2022475160802202</v>
      </c>
      <c r="AN277" s="122">
        <v>0.27850641057522502</v>
      </c>
      <c r="AO277" s="122">
        <v>1.61479023939917</v>
      </c>
      <c r="AP277" s="122">
        <v>0.18924076573249601</v>
      </c>
      <c r="AQ277" s="122">
        <v>5.0930076449356498</v>
      </c>
      <c r="AR277" s="122">
        <v>0.45536275040131002</v>
      </c>
      <c r="AS277" s="122">
        <v>0.42518096895127799</v>
      </c>
      <c r="AT277" s="122">
        <v>0.60243041977448797</v>
      </c>
      <c r="AU277" s="122">
        <v>0.21339636586534699</v>
      </c>
      <c r="AV277" s="109">
        <v>1113.4250732585999</v>
      </c>
      <c r="AW277" s="109">
        <v>584.09975345726605</v>
      </c>
      <c r="AX277" s="109">
        <v>3889.7696459190402</v>
      </c>
      <c r="AY277" s="109">
        <v>0.97226089241409797</v>
      </c>
      <c r="AZ277" s="109">
        <v>328.04281319340799</v>
      </c>
      <c r="BA277" s="109">
        <v>9.9942023673115301</v>
      </c>
      <c r="BB277" s="109">
        <v>3.8398816660261201</v>
      </c>
      <c r="BC277" s="109">
        <v>27.692603388857599</v>
      </c>
      <c r="BD277" s="109">
        <v>1.52172832955326</v>
      </c>
      <c r="BE277" s="109">
        <v>3.0404041544822502</v>
      </c>
      <c r="BF277" s="109">
        <v>0.74258906710064099</v>
      </c>
      <c r="BG277" s="109">
        <v>0.27832251058723601</v>
      </c>
      <c r="BH277" s="109">
        <v>10.4663954179775</v>
      </c>
      <c r="BI277" s="109">
        <v>0.62801817544359495</v>
      </c>
      <c r="BJ277" s="109">
        <v>3.6855468915418701</v>
      </c>
      <c r="BK277" s="109">
        <v>0.88889474375628796</v>
      </c>
      <c r="BL277" s="109">
        <v>1.4950041998159601E-2</v>
      </c>
      <c r="BM277" s="109">
        <v>7.5816164243536903</v>
      </c>
      <c r="BN277" s="109">
        <v>0.95741842772643104</v>
      </c>
      <c r="BO277" s="109">
        <v>2.3355826710677698</v>
      </c>
      <c r="BP277" s="109">
        <v>0.31864376675841599</v>
      </c>
      <c r="BQ277" s="109">
        <v>1.57685438135107</v>
      </c>
      <c r="BR277" s="109">
        <v>0.59150540191200496</v>
      </c>
      <c r="BS277" s="109">
        <v>0.19391491239751199</v>
      </c>
      <c r="BT277" s="109">
        <v>0.60990543917812501</v>
      </c>
      <c r="BU277" s="109">
        <v>7.7940742712339903E-2</v>
      </c>
      <c r="BV277" s="109">
        <v>0.36527644593728198</v>
      </c>
      <c r="BW277" s="109">
        <v>6.7494895593036994E-2</v>
      </c>
      <c r="BX277" s="109">
        <v>0.182952814548691</v>
      </c>
      <c r="BY277" s="109">
        <v>4.1772309093810002E-2</v>
      </c>
      <c r="BZ277" s="109">
        <v>0.21741246149764401</v>
      </c>
      <c r="CA277" s="109">
        <v>3.0109401790449901E-2</v>
      </c>
      <c r="CB277" s="109">
        <v>0.29967992133477001</v>
      </c>
      <c r="CC277" s="109">
        <v>6.1896244273025897E-2</v>
      </c>
      <c r="CD277" s="109">
        <v>0.124122340775078</v>
      </c>
      <c r="CE277" s="109">
        <v>8.2580083969186702E-2</v>
      </c>
      <c r="CF277" s="109">
        <v>5.4328071145089099E-2</v>
      </c>
    </row>
    <row r="278" spans="1:84" x14ac:dyDescent="0.25">
      <c r="A278">
        <v>1109</v>
      </c>
      <c r="B278">
        <v>277</v>
      </c>
      <c r="C278" s="120">
        <v>63660</v>
      </c>
      <c r="D278">
        <v>63660</v>
      </c>
      <c r="E278" t="s">
        <v>178</v>
      </c>
      <c r="F278" t="s">
        <v>54</v>
      </c>
      <c r="G278" t="s">
        <v>189</v>
      </c>
      <c r="H278" s="109">
        <v>79.722835154474978</v>
      </c>
      <c r="I278">
        <v>3</v>
      </c>
      <c r="J278" s="109">
        <v>24.062057113721501</v>
      </c>
      <c r="K278" s="141">
        <v>79832.055723238693</v>
      </c>
      <c r="L278" s="141">
        <v>26831.2658248808</v>
      </c>
      <c r="M278" s="141">
        <v>224439.06640609799</v>
      </c>
      <c r="N278" s="141">
        <v>62.745735059248098</v>
      </c>
      <c r="O278" s="141">
        <v>13408.7721616655</v>
      </c>
      <c r="P278" s="141">
        <v>241.715010911983</v>
      </c>
      <c r="Q278" s="141">
        <v>43.383547878830299</v>
      </c>
      <c r="R278" s="141">
        <v>1283.81986407514</v>
      </c>
      <c r="S278" s="141">
        <v>32.4287146110279</v>
      </c>
      <c r="T278" s="141">
        <v>61.061075706027303</v>
      </c>
      <c r="U278" s="141">
        <v>12.3100720441945</v>
      </c>
      <c r="V278" s="141">
        <v>0.61598604343422703</v>
      </c>
      <c r="W278" s="141">
        <v>231.5184633033</v>
      </c>
      <c r="X278" s="141">
        <v>31.390924173481601</v>
      </c>
      <c r="Y278" s="141">
        <v>224.03123565332601</v>
      </c>
      <c r="Z278" s="141">
        <v>5.8699212097789903</v>
      </c>
      <c r="AA278" s="141" t="s">
        <v>182</v>
      </c>
      <c r="AB278" s="122">
        <v>18.828356841178699</v>
      </c>
      <c r="AC278" s="122">
        <v>27.0411113975143</v>
      </c>
      <c r="AD278" s="122">
        <v>76.701261584123102</v>
      </c>
      <c r="AE278" s="122">
        <v>11.8277825460898</v>
      </c>
      <c r="AF278" s="122">
        <v>55.406189855406801</v>
      </c>
      <c r="AG278" s="122">
        <v>12.9502104583032</v>
      </c>
      <c r="AH278" s="122">
        <v>3.95587436243712</v>
      </c>
      <c r="AI278" s="122">
        <v>11.225648657155199</v>
      </c>
      <c r="AJ278" s="122">
        <v>1.50688475878429</v>
      </c>
      <c r="AK278" s="122">
        <v>8.0038196590912101</v>
      </c>
      <c r="AL278" s="122">
        <v>1.2390421332933701</v>
      </c>
      <c r="AM278" s="122">
        <v>3.1079813800185199</v>
      </c>
      <c r="AN278" s="122">
        <v>0.40586617217450799</v>
      </c>
      <c r="AO278" s="122">
        <v>2.0908223799428201</v>
      </c>
      <c r="AP278" s="122">
        <v>0.27185882480120899</v>
      </c>
      <c r="AQ278" s="122">
        <v>7.6666792563299504</v>
      </c>
      <c r="AR278" s="122">
        <v>0.85166341704180104</v>
      </c>
      <c r="AS278" s="122">
        <v>0.444798095919542</v>
      </c>
      <c r="AT278" s="122">
        <v>0.769937142835871</v>
      </c>
      <c r="AU278" s="122">
        <v>9.0167280794433605E-2</v>
      </c>
      <c r="AV278" s="109">
        <v>1541.3414988899799</v>
      </c>
      <c r="AW278" s="109">
        <v>1621.2830682133799</v>
      </c>
      <c r="AX278" s="109">
        <v>4133.8101979582898</v>
      </c>
      <c r="AY278" s="109">
        <v>1.66737928734714</v>
      </c>
      <c r="AZ278" s="109">
        <v>550.71953455663902</v>
      </c>
      <c r="BA278" s="109">
        <v>6.4533050230097802</v>
      </c>
      <c r="BB278" s="109">
        <v>1.8690298614902501</v>
      </c>
      <c r="BC278" s="109">
        <v>31.396697621848698</v>
      </c>
      <c r="BD278" s="109">
        <v>0.93110512903685105</v>
      </c>
      <c r="BE278" s="109">
        <v>3.0916046857202</v>
      </c>
      <c r="BF278" s="109">
        <v>1.10601953066392</v>
      </c>
      <c r="BG278" s="109">
        <v>0.28082809027497402</v>
      </c>
      <c r="BH278" s="109">
        <v>10.129160127679601</v>
      </c>
      <c r="BI278" s="109">
        <v>1.8242087370475</v>
      </c>
      <c r="BJ278" s="109">
        <v>16.945069194618899</v>
      </c>
      <c r="BK278" s="109">
        <v>1.4297587842216399</v>
      </c>
      <c r="BL278" s="109">
        <v>2.4638681833552001E-2</v>
      </c>
      <c r="BM278" s="109">
        <v>7.3208586426660096</v>
      </c>
      <c r="BN278" s="109">
        <v>3.3772247036096399</v>
      </c>
      <c r="BO278" s="109">
        <v>6.5770416782985297</v>
      </c>
      <c r="BP278" s="109">
        <v>0.94227364019147397</v>
      </c>
      <c r="BQ278" s="109">
        <v>3.7945679662389402</v>
      </c>
      <c r="BR278" s="109">
        <v>1.00145628322973</v>
      </c>
      <c r="BS278" s="109">
        <v>0.32180816333974899</v>
      </c>
      <c r="BT278" s="109">
        <v>0.93965063682496197</v>
      </c>
      <c r="BU278" s="109">
        <v>0.141380511418222</v>
      </c>
      <c r="BV278" s="109">
        <v>0.54856658921115797</v>
      </c>
      <c r="BW278" s="109">
        <v>0.11570990325682801</v>
      </c>
      <c r="BX278" s="109">
        <v>0.26160984198606702</v>
      </c>
      <c r="BY278" s="109">
        <v>5.7771459045650501E-2</v>
      </c>
      <c r="BZ278" s="109">
        <v>0.36969683371512801</v>
      </c>
      <c r="CA278" s="109">
        <v>4.3846085837544402E-2</v>
      </c>
      <c r="CB278" s="109">
        <v>0.57367750117503602</v>
      </c>
      <c r="CC278" s="109">
        <v>0.19368163578376099</v>
      </c>
      <c r="CD278" s="109">
        <v>0.15747867208260299</v>
      </c>
      <c r="CE278" s="109">
        <v>0.195315906299665</v>
      </c>
      <c r="CF278" s="109">
        <v>3.29343502443048E-2</v>
      </c>
    </row>
    <row r="279" spans="1:84" x14ac:dyDescent="0.25">
      <c r="A279">
        <v>1114</v>
      </c>
      <c r="B279">
        <v>278</v>
      </c>
      <c r="C279" s="120">
        <v>63660</v>
      </c>
      <c r="D279">
        <v>63660</v>
      </c>
      <c r="E279" t="s">
        <v>178</v>
      </c>
      <c r="F279" t="s">
        <v>54</v>
      </c>
      <c r="G279" t="s">
        <v>189</v>
      </c>
      <c r="H279" s="109">
        <v>73.889521923656105</v>
      </c>
      <c r="I279">
        <v>3</v>
      </c>
      <c r="J279" s="109">
        <v>33.064030875803802</v>
      </c>
      <c r="K279" s="141">
        <v>73493.219798527702</v>
      </c>
      <c r="L279" s="141">
        <v>34614.2163223717</v>
      </c>
      <c r="M279" s="141">
        <v>221483.51225697799</v>
      </c>
      <c r="N279" s="141">
        <v>65.6912889554402</v>
      </c>
      <c r="O279" s="141">
        <v>15560.113532371501</v>
      </c>
      <c r="P279" s="141">
        <v>276.515743487485</v>
      </c>
      <c r="Q279" s="141">
        <v>443.110006098486</v>
      </c>
      <c r="R279" s="141">
        <v>1484.23267796904</v>
      </c>
      <c r="S279" s="141">
        <v>28.5562639782109</v>
      </c>
      <c r="T279" s="141">
        <v>29.137002369000601</v>
      </c>
      <c r="U279" s="141">
        <v>17.180213399832201</v>
      </c>
      <c r="V279" s="141">
        <v>0.18539618146134501</v>
      </c>
      <c r="W279" s="141">
        <v>213.94216666633801</v>
      </c>
      <c r="X279" s="141">
        <v>32.514639504897303</v>
      </c>
      <c r="Y279" s="141">
        <v>265.47382613808202</v>
      </c>
      <c r="Z279" s="141">
        <v>2.9976509654797199</v>
      </c>
      <c r="AA279" s="141" t="s">
        <v>182</v>
      </c>
      <c r="AB279" s="122">
        <v>3.32290896110473</v>
      </c>
      <c r="AC279" s="122">
        <v>20.5593559350574</v>
      </c>
      <c r="AD279" s="122">
        <v>64.514252945985106</v>
      </c>
      <c r="AE279" s="122">
        <v>10.0472441758338</v>
      </c>
      <c r="AF279" s="122">
        <v>49.361229924609802</v>
      </c>
      <c r="AG279" s="122">
        <v>11.985552500224401</v>
      </c>
      <c r="AH279" s="122">
        <v>3.8048412340623901</v>
      </c>
      <c r="AI279" s="122">
        <v>11.3159453482765</v>
      </c>
      <c r="AJ279" s="122">
        <v>1.5050283087995699</v>
      </c>
      <c r="AK279" s="122">
        <v>7.6589200109786804</v>
      </c>
      <c r="AL279" s="122">
        <v>1.3546241530506899</v>
      </c>
      <c r="AM279" s="122">
        <v>3.1827979465089902</v>
      </c>
      <c r="AN279" s="122">
        <v>0.38412874182814</v>
      </c>
      <c r="AO279" s="122">
        <v>2.3900443944266101</v>
      </c>
      <c r="AP279" s="122">
        <v>0.33510791830493503</v>
      </c>
      <c r="AQ279" s="122">
        <v>9.5024449226368795</v>
      </c>
      <c r="AR279" s="122">
        <v>0.58089115104142097</v>
      </c>
      <c r="AS279" s="122" t="s">
        <v>182</v>
      </c>
      <c r="AT279" s="122">
        <v>0.22519471372224001</v>
      </c>
      <c r="AU279" s="122">
        <v>2.33422064757439E-2</v>
      </c>
      <c r="AV279" s="109">
        <v>943.39811136584694</v>
      </c>
      <c r="AW279" s="109">
        <v>594.55131298088702</v>
      </c>
      <c r="AX279" s="109">
        <v>3722.0147714771201</v>
      </c>
      <c r="AY279" s="109">
        <v>1.8893514069105499</v>
      </c>
      <c r="AZ279" s="109">
        <v>283.370516834976</v>
      </c>
      <c r="BA279" s="109">
        <v>4.93558274976278</v>
      </c>
      <c r="BB279" s="109">
        <v>58.559341140776297</v>
      </c>
      <c r="BC279" s="109">
        <v>19.978171153577101</v>
      </c>
      <c r="BD279" s="109">
        <v>0.88763521566446102</v>
      </c>
      <c r="BE279" s="109">
        <v>2.3433676660652099</v>
      </c>
      <c r="BF279" s="109">
        <v>0.83581804948085703</v>
      </c>
      <c r="BG279" s="109">
        <v>0.104846424202988</v>
      </c>
      <c r="BH279" s="109">
        <v>6.5617544772600596</v>
      </c>
      <c r="BI279" s="109">
        <v>0.921436836516763</v>
      </c>
      <c r="BJ279" s="109">
        <v>5.7015455783168099</v>
      </c>
      <c r="BK279" s="109">
        <v>0.29324095163508002</v>
      </c>
      <c r="BL279" s="109">
        <v>1.1859599679019501E-2</v>
      </c>
      <c r="BM279" s="109">
        <v>1.0623764609117401</v>
      </c>
      <c r="BN279" s="109">
        <v>0.598428463648362</v>
      </c>
      <c r="BO279" s="109">
        <v>1.70809510260409</v>
      </c>
      <c r="BP279" s="109">
        <v>0.311422397504593</v>
      </c>
      <c r="BQ279" s="109">
        <v>1.8643782636844399</v>
      </c>
      <c r="BR279" s="109">
        <v>0.60615154610387201</v>
      </c>
      <c r="BS279" s="109">
        <v>0.20971410574972901</v>
      </c>
      <c r="BT279" s="109">
        <v>0.79011737802730797</v>
      </c>
      <c r="BU279" s="109">
        <v>0.101397026927721</v>
      </c>
      <c r="BV279" s="109">
        <v>0.51878802809555802</v>
      </c>
      <c r="BW279" s="109">
        <v>9.15910693333261E-2</v>
      </c>
      <c r="BX279" s="109">
        <v>0.25124175851752201</v>
      </c>
      <c r="BY279" s="109">
        <v>4.7590445843133301E-2</v>
      </c>
      <c r="BZ279" s="109">
        <v>0.257390314822391</v>
      </c>
      <c r="CA279" s="109">
        <v>4.3298635154983299E-2</v>
      </c>
      <c r="CB279" s="109">
        <v>0.52022736331794805</v>
      </c>
      <c r="CC279" s="109">
        <v>7.7607917646241795E-2</v>
      </c>
      <c r="CD279" s="109">
        <v>9.6461236124515903E-2</v>
      </c>
      <c r="CE279" s="109">
        <v>4.4249862971425302E-2</v>
      </c>
      <c r="CF279" s="109">
        <v>1.39361922199179E-2</v>
      </c>
    </row>
    <row r="280" spans="1:84" x14ac:dyDescent="0.25">
      <c r="A280">
        <v>1115</v>
      </c>
      <c r="B280">
        <v>279</v>
      </c>
      <c r="C280" s="120">
        <v>63660</v>
      </c>
      <c r="D280">
        <v>63660</v>
      </c>
      <c r="E280" t="s">
        <v>184</v>
      </c>
      <c r="F280" t="s">
        <v>54</v>
      </c>
      <c r="G280" t="s">
        <v>189</v>
      </c>
      <c r="H280" s="109">
        <v>72.514525994699284</v>
      </c>
      <c r="I280">
        <v>3</v>
      </c>
      <c r="J280" s="109">
        <v>13.578984935254701</v>
      </c>
      <c r="K280" s="141">
        <v>70530.3165206103</v>
      </c>
      <c r="L280" s="141">
        <v>35844.721458754197</v>
      </c>
      <c r="M280" s="141">
        <v>206121.25602467399</v>
      </c>
      <c r="N280" s="141">
        <v>86.840000608256801</v>
      </c>
      <c r="O280" s="141">
        <v>19185.138817375198</v>
      </c>
      <c r="P280" s="141">
        <v>289.69543369256002</v>
      </c>
      <c r="Q280" s="141">
        <v>371.36075911470402</v>
      </c>
      <c r="R280" s="141">
        <v>1088.0012324941199</v>
      </c>
      <c r="S280" s="141">
        <v>31.434973991186599</v>
      </c>
      <c r="T280" s="141">
        <v>55.973142006682203</v>
      </c>
      <c r="U280" s="141">
        <v>14.541529173837199</v>
      </c>
      <c r="V280" s="141">
        <v>0.89039005101775104</v>
      </c>
      <c r="W280" s="141">
        <v>233.72123323359401</v>
      </c>
      <c r="X280" s="141">
        <v>39.819792779078099</v>
      </c>
      <c r="Y280" s="141">
        <v>318.09257992875899</v>
      </c>
      <c r="Z280" s="141">
        <v>18.776367996426199</v>
      </c>
      <c r="AA280" s="141">
        <v>5.7025604349786901E-2</v>
      </c>
      <c r="AB280" s="122">
        <v>1.5660740109484199</v>
      </c>
      <c r="AC280" s="122">
        <v>36.187830948240901</v>
      </c>
      <c r="AD280" s="122">
        <v>98.510044819295999</v>
      </c>
      <c r="AE280" s="122">
        <v>13.676501499973201</v>
      </c>
      <c r="AF280" s="122">
        <v>67.342700158461</v>
      </c>
      <c r="AG280" s="122">
        <v>15.6542596784046</v>
      </c>
      <c r="AH280" s="122">
        <v>4.7520668669637596</v>
      </c>
      <c r="AI280" s="122">
        <v>14.3839616422365</v>
      </c>
      <c r="AJ280" s="122">
        <v>1.8539529991835699</v>
      </c>
      <c r="AK280" s="122">
        <v>9.8078226975355793</v>
      </c>
      <c r="AL280" s="122">
        <v>1.6944521465098199</v>
      </c>
      <c r="AM280" s="122">
        <v>3.84456487615308</v>
      </c>
      <c r="AN280" s="122">
        <v>0.45078889336395001</v>
      </c>
      <c r="AO280" s="122">
        <v>3.2055582800906199</v>
      </c>
      <c r="AP280" s="122">
        <v>0.36758760581109701</v>
      </c>
      <c r="AQ280" s="122">
        <v>11.3547968949631</v>
      </c>
      <c r="AR280" s="122">
        <v>1.13205804052147</v>
      </c>
      <c r="AS280" s="122">
        <v>1.0169644003623599</v>
      </c>
      <c r="AT280" s="122">
        <v>1.64495541248786</v>
      </c>
      <c r="AU280" s="122">
        <v>0.606707840837583</v>
      </c>
      <c r="AV280" s="109">
        <v>2539.5003092516599</v>
      </c>
      <c r="AW280" s="109">
        <v>2419.96490418449</v>
      </c>
      <c r="AX280" s="109">
        <v>7523.0623058394203</v>
      </c>
      <c r="AY280" s="109">
        <v>4.7347604102866203</v>
      </c>
      <c r="AZ280" s="109">
        <v>1461.8212209253199</v>
      </c>
      <c r="BA280" s="109">
        <v>14.7879338315316</v>
      </c>
      <c r="BB280" s="109">
        <v>39.378980516611499</v>
      </c>
      <c r="BC280" s="109">
        <v>60.620419941387098</v>
      </c>
      <c r="BD280" s="109">
        <v>1.42346793875328</v>
      </c>
      <c r="BE280" s="109">
        <v>4.6914174058710696</v>
      </c>
      <c r="BF280" s="109">
        <v>1.34140572543587</v>
      </c>
      <c r="BG280" s="109">
        <v>0.51026163334583496</v>
      </c>
      <c r="BH280" s="109">
        <v>24.625955890537298</v>
      </c>
      <c r="BI280" s="109">
        <v>4.0875602966308904</v>
      </c>
      <c r="BJ280" s="109">
        <v>49.099556787129202</v>
      </c>
      <c r="BK280" s="109">
        <v>10.1262397276728</v>
      </c>
      <c r="BL280" s="109">
        <v>6.5385700293767404E-2</v>
      </c>
      <c r="BM280" s="109">
        <v>1.0667486583099</v>
      </c>
      <c r="BN280" s="109">
        <v>9.8204509764815704</v>
      </c>
      <c r="BO280" s="109">
        <v>20.440962534986099</v>
      </c>
      <c r="BP280" s="109">
        <v>2.20670849944156</v>
      </c>
      <c r="BQ280" s="109">
        <v>9.7189211426545405</v>
      </c>
      <c r="BR280" s="109">
        <v>2.1210157031974499</v>
      </c>
      <c r="BS280" s="109">
        <v>0.64295820861866204</v>
      </c>
      <c r="BT280" s="109">
        <v>2.4846245693407201</v>
      </c>
      <c r="BU280" s="109">
        <v>0.24936368985957399</v>
      </c>
      <c r="BV280" s="109">
        <v>1.2043208088297099</v>
      </c>
      <c r="BW280" s="109">
        <v>0.221404524710303</v>
      </c>
      <c r="BX280" s="109">
        <v>0.59656165758838897</v>
      </c>
      <c r="BY280" s="109">
        <v>0.103602097945589</v>
      </c>
      <c r="BZ280" s="109">
        <v>0.53706654294079004</v>
      </c>
      <c r="CA280" s="109">
        <v>9.4353572619010201E-2</v>
      </c>
      <c r="CB280" s="109">
        <v>1.23536758976649</v>
      </c>
      <c r="CC280" s="109">
        <v>0.27260046176879199</v>
      </c>
      <c r="CD280" s="109">
        <v>0.47280217020347598</v>
      </c>
      <c r="CE280" s="109">
        <v>0.69436083427547102</v>
      </c>
      <c r="CF280" s="109">
        <v>0.333215772061076</v>
      </c>
    </row>
    <row r="281" spans="1:84" x14ac:dyDescent="0.25">
      <c r="A281">
        <v>1116</v>
      </c>
      <c r="B281">
        <v>280</v>
      </c>
      <c r="C281" s="120">
        <v>63660</v>
      </c>
      <c r="D281">
        <v>63660</v>
      </c>
      <c r="E281" t="s">
        <v>184</v>
      </c>
      <c r="F281" t="s">
        <v>54</v>
      </c>
      <c r="G281" t="s">
        <v>189</v>
      </c>
      <c r="H281" s="109">
        <v>77.38395160885014</v>
      </c>
      <c r="I281">
        <v>1</v>
      </c>
      <c r="J281" s="109">
        <v>17.553452986272799</v>
      </c>
      <c r="K281" s="141">
        <v>70901.512294683096</v>
      </c>
      <c r="L281" s="141">
        <v>32884.200765844696</v>
      </c>
      <c r="M281" s="141">
        <v>206691.790590766</v>
      </c>
      <c r="N281" s="141">
        <v>76.3034145010852</v>
      </c>
      <c r="O281" s="141">
        <v>18642.2877272597</v>
      </c>
      <c r="P281" s="141">
        <v>269.13798367437499</v>
      </c>
      <c r="Q281" s="141" t="s">
        <v>182</v>
      </c>
      <c r="R281" s="141">
        <v>1334.1482520454599</v>
      </c>
      <c r="S281" s="141">
        <v>31.229808769014099</v>
      </c>
      <c r="T281" s="141">
        <v>30.232737723265299</v>
      </c>
      <c r="U281" s="141">
        <v>17.188438107621099</v>
      </c>
      <c r="V281" s="141" t="s">
        <v>182</v>
      </c>
      <c r="W281" s="141">
        <v>249.798277026536</v>
      </c>
      <c r="X281" s="141">
        <v>50.151998970625598</v>
      </c>
      <c r="Y281" s="141">
        <v>421.60526165642398</v>
      </c>
      <c r="Z281" s="141">
        <v>5.73255525441719</v>
      </c>
      <c r="AA281" s="141" t="s">
        <v>182</v>
      </c>
      <c r="AB281" s="122">
        <v>0.74057022029354602</v>
      </c>
      <c r="AC281" s="122">
        <v>37.566802506598698</v>
      </c>
      <c r="AD281" s="122">
        <v>109.253097254165</v>
      </c>
      <c r="AE281" s="122">
        <v>17.659986306547498</v>
      </c>
      <c r="AF281" s="122">
        <v>82.079405490963893</v>
      </c>
      <c r="AG281" s="122">
        <v>20.977592664310201</v>
      </c>
      <c r="AH281" s="122">
        <v>6.0210187619586204</v>
      </c>
      <c r="AI281" s="122">
        <v>18.322780912566301</v>
      </c>
      <c r="AJ281" s="122">
        <v>2.2977609313209801</v>
      </c>
      <c r="AK281" s="122">
        <v>12.387565899351699</v>
      </c>
      <c r="AL281" s="122">
        <v>1.9021251105761601</v>
      </c>
      <c r="AM281" s="122">
        <v>4.78835691803312</v>
      </c>
      <c r="AN281" s="122">
        <v>0.57729095411785303</v>
      </c>
      <c r="AO281" s="122">
        <v>3.53453350715071</v>
      </c>
      <c r="AP281" s="122">
        <v>0.49551475397766698</v>
      </c>
      <c r="AQ281" s="122">
        <v>15.693409376904199</v>
      </c>
      <c r="AR281" s="122">
        <v>1.2507339920329601</v>
      </c>
      <c r="AS281" s="122" t="s">
        <v>182</v>
      </c>
      <c r="AT281" s="122">
        <v>0.89933967720027896</v>
      </c>
      <c r="AU281" s="122">
        <v>0.127553648693947</v>
      </c>
      <c r="AV281" s="109">
        <v>1131.1847717789401</v>
      </c>
      <c r="AW281" s="109">
        <v>700.69059020976999</v>
      </c>
      <c r="AX281" s="109">
        <v>4161.37843859858</v>
      </c>
      <c r="AY281" s="109">
        <v>1.91638353043124</v>
      </c>
      <c r="AZ281" s="109">
        <v>445.11485909745801</v>
      </c>
      <c r="BA281" s="109">
        <v>6.2343685262039896</v>
      </c>
      <c r="BB281" s="109">
        <v>1.9107167770053199</v>
      </c>
      <c r="BC281" s="109">
        <v>17.231464821384598</v>
      </c>
      <c r="BD281" s="109">
        <v>0.94593433658069404</v>
      </c>
      <c r="BE281" s="109">
        <v>3.07922060371419</v>
      </c>
      <c r="BF281" s="109">
        <v>0.98149947536747195</v>
      </c>
      <c r="BG281" s="109">
        <v>0.117385552748593</v>
      </c>
      <c r="BH281" s="109">
        <v>6.7015957458349904</v>
      </c>
      <c r="BI281" s="109">
        <v>1.220863961354</v>
      </c>
      <c r="BJ281" s="109">
        <v>14.599187030646</v>
      </c>
      <c r="BK281" s="109">
        <v>0.37079461870548702</v>
      </c>
      <c r="BL281" s="109">
        <v>2.3228095301707202E-2</v>
      </c>
      <c r="BM281" s="109">
        <v>0.307007691124281</v>
      </c>
      <c r="BN281" s="109">
        <v>2.1172694631216902</v>
      </c>
      <c r="BO281" s="109">
        <v>3.79845561525685</v>
      </c>
      <c r="BP281" s="109">
        <v>0.77756764487701302</v>
      </c>
      <c r="BQ281" s="109">
        <v>2.6519603346026601</v>
      </c>
      <c r="BR281" s="109">
        <v>1.44457734905386</v>
      </c>
      <c r="BS281" s="109">
        <v>0.45474116804943199</v>
      </c>
      <c r="BT281" s="109">
        <v>1.3866259962965</v>
      </c>
      <c r="BU281" s="109">
        <v>0.17558552339772501</v>
      </c>
      <c r="BV281" s="109">
        <v>1.14743482573333</v>
      </c>
      <c r="BW281" s="109">
        <v>0.11510122347325701</v>
      </c>
      <c r="BX281" s="109">
        <v>0.40015087586569198</v>
      </c>
      <c r="BY281" s="109">
        <v>7.1141530140139894E-2</v>
      </c>
      <c r="BZ281" s="109">
        <v>0.54075690270347598</v>
      </c>
      <c r="CA281" s="109">
        <v>7.4901482432746705E-2</v>
      </c>
      <c r="CB281" s="109">
        <v>0.77195523711466996</v>
      </c>
      <c r="CC281" s="109">
        <v>9.9025854634178498E-2</v>
      </c>
      <c r="CD281" s="109">
        <v>0.119860121688647</v>
      </c>
      <c r="CE281" s="109">
        <v>0.120004722626739</v>
      </c>
      <c r="CF281" s="109">
        <v>5.0491065893178803E-2</v>
      </c>
    </row>
    <row r="282" spans="1:84" x14ac:dyDescent="0.25">
      <c r="A282">
        <v>1117</v>
      </c>
      <c r="B282">
        <v>281</v>
      </c>
      <c r="C282" s="120">
        <v>63660</v>
      </c>
      <c r="D282">
        <v>63660</v>
      </c>
      <c r="E282" t="s">
        <v>184</v>
      </c>
      <c r="F282" t="s">
        <v>54</v>
      </c>
      <c r="G282" t="s">
        <v>189</v>
      </c>
      <c r="H282" s="109">
        <v>76.15254827212739</v>
      </c>
      <c r="I282">
        <v>1</v>
      </c>
      <c r="J282" s="109">
        <v>10.678607235076401</v>
      </c>
      <c r="K282" s="141">
        <v>71052.798961222303</v>
      </c>
      <c r="L282" s="141">
        <v>27680.199875043101</v>
      </c>
      <c r="M282" s="141">
        <v>204566.08025858999</v>
      </c>
      <c r="N282" s="141">
        <v>48.790881802355997</v>
      </c>
      <c r="O282" s="141">
        <v>16287.2114436626</v>
      </c>
      <c r="P282" s="141">
        <v>294.45245904641502</v>
      </c>
      <c r="Q282" s="141">
        <v>8.7091010467513907</v>
      </c>
      <c r="R282" s="141">
        <v>1473.9410664576999</v>
      </c>
      <c r="S282" s="141">
        <v>32.373864837781099</v>
      </c>
      <c r="T282" s="141">
        <v>38.368927084225902</v>
      </c>
      <c r="U282" s="141">
        <v>12.3509495681354</v>
      </c>
      <c r="V282" s="141">
        <v>0.26844483600896402</v>
      </c>
      <c r="W282" s="141">
        <v>308.74755086757699</v>
      </c>
      <c r="X282" s="141">
        <v>53.138069907727299</v>
      </c>
      <c r="Y282" s="141">
        <v>406.68517717364898</v>
      </c>
      <c r="Z282" s="141">
        <v>4.3611919483858301</v>
      </c>
      <c r="AA282" s="141" t="s">
        <v>182</v>
      </c>
      <c r="AB282" s="122">
        <v>8.5260314063302598</v>
      </c>
      <c r="AC282" s="122">
        <v>46.529153913025901</v>
      </c>
      <c r="AD282" s="122">
        <v>135.43228648797</v>
      </c>
      <c r="AE282" s="122">
        <v>19.339422060614101</v>
      </c>
      <c r="AF282" s="122">
        <v>94.462031251104804</v>
      </c>
      <c r="AG282" s="122">
        <v>20.546325618316601</v>
      </c>
      <c r="AH282" s="122">
        <v>5.9313934681115299</v>
      </c>
      <c r="AI282" s="122">
        <v>20.534511010574199</v>
      </c>
      <c r="AJ282" s="122">
        <v>2.56460488981135</v>
      </c>
      <c r="AK282" s="122">
        <v>12.359776152042199</v>
      </c>
      <c r="AL282" s="122">
        <v>2.1309839879225301</v>
      </c>
      <c r="AM282" s="122">
        <v>5.2922361098792399</v>
      </c>
      <c r="AN282" s="122">
        <v>0.66185546903186498</v>
      </c>
      <c r="AO282" s="122">
        <v>3.7555153445042699</v>
      </c>
      <c r="AP282" s="122">
        <v>0.55835596050110103</v>
      </c>
      <c r="AQ282" s="122">
        <v>14.247355895635399</v>
      </c>
      <c r="AR282" s="122">
        <v>0.98730626751523198</v>
      </c>
      <c r="AS282" s="122" t="s">
        <v>182</v>
      </c>
      <c r="AT282" s="122">
        <v>1.0927061407432099</v>
      </c>
      <c r="AU282" s="122">
        <v>0.25230551714529598</v>
      </c>
      <c r="AV282" s="109">
        <v>4503.6504763433104</v>
      </c>
      <c r="AW282" s="109">
        <v>2571.01426541099</v>
      </c>
      <c r="AX282" s="109">
        <v>18082.474004944899</v>
      </c>
      <c r="AY282" s="109">
        <v>3.4655047134084498</v>
      </c>
      <c r="AZ282" s="109">
        <v>1084.78743760054</v>
      </c>
      <c r="BA282" s="109">
        <v>19.787874070679901</v>
      </c>
      <c r="BB282" s="109">
        <v>1.41962936171499</v>
      </c>
      <c r="BC282" s="109">
        <v>93.316993896183803</v>
      </c>
      <c r="BD282" s="109">
        <v>2.3262379912650402</v>
      </c>
      <c r="BE282" s="109">
        <v>5.5371882040211498</v>
      </c>
      <c r="BF282" s="109">
        <v>1.6577015843762199</v>
      </c>
      <c r="BG282" s="109">
        <v>0.21723252146406899</v>
      </c>
      <c r="BH282" s="109">
        <v>24.861550650863101</v>
      </c>
      <c r="BI282" s="109">
        <v>4.86534752941522</v>
      </c>
      <c r="BJ282" s="109">
        <v>46.013396416967701</v>
      </c>
      <c r="BK282" s="109">
        <v>1.4757179737442201</v>
      </c>
      <c r="BL282" s="109">
        <v>2.46654410759247E-2</v>
      </c>
      <c r="BM282" s="109">
        <v>5.8931155378257403</v>
      </c>
      <c r="BN282" s="109">
        <v>4.7345036465080002</v>
      </c>
      <c r="BO282" s="109">
        <v>8.7494020633758893</v>
      </c>
      <c r="BP282" s="109">
        <v>2.7696538881847101</v>
      </c>
      <c r="BQ282" s="109">
        <v>11.110243611573701</v>
      </c>
      <c r="BR282" s="109">
        <v>4.3707552802730696</v>
      </c>
      <c r="BS282" s="109">
        <v>1.2295002780772399</v>
      </c>
      <c r="BT282" s="109">
        <v>2.2358913911201999</v>
      </c>
      <c r="BU282" s="109">
        <v>0.50928294058599499</v>
      </c>
      <c r="BV282" s="109">
        <v>2.0961748166214198</v>
      </c>
      <c r="BW282" s="109">
        <v>0.23368936777629301</v>
      </c>
      <c r="BX282" s="109">
        <v>0.98370428056640002</v>
      </c>
      <c r="BY282" s="109">
        <v>0.112146482071662</v>
      </c>
      <c r="BZ282" s="109">
        <v>0.90859378758160703</v>
      </c>
      <c r="CA282" s="109">
        <v>0.14550468242704601</v>
      </c>
      <c r="CB282" s="109">
        <v>1.4970634143271899</v>
      </c>
      <c r="CC282" s="109">
        <v>0.39409418202551399</v>
      </c>
      <c r="CD282" s="109">
        <v>0.151234168519186</v>
      </c>
      <c r="CE282" s="109">
        <v>0.45333991828005499</v>
      </c>
      <c r="CF282" s="109">
        <v>0.24848207127684899</v>
      </c>
    </row>
    <row r="283" spans="1:84" x14ac:dyDescent="0.25">
      <c r="A283">
        <v>1149</v>
      </c>
      <c r="B283">
        <v>282</v>
      </c>
      <c r="C283" s="120" t="s">
        <v>52</v>
      </c>
      <c r="D283" s="121" t="s">
        <v>52</v>
      </c>
      <c r="E283" t="s">
        <v>178</v>
      </c>
      <c r="F283" t="s">
        <v>54</v>
      </c>
      <c r="G283" t="s">
        <v>189</v>
      </c>
      <c r="H283" s="109">
        <v>77.098633240247722</v>
      </c>
      <c r="I283">
        <v>5</v>
      </c>
      <c r="J283" s="109">
        <v>11.643729807632273</v>
      </c>
      <c r="K283" s="141">
        <v>77990.073650235965</v>
      </c>
      <c r="L283" s="141">
        <v>32580.327664356424</v>
      </c>
      <c r="M283" s="141">
        <v>223939.5579551546</v>
      </c>
      <c r="N283" s="141">
        <v>103.70584164007923</v>
      </c>
      <c r="O283" s="141">
        <v>15118.819743213846</v>
      </c>
      <c r="P283" s="141">
        <v>284.87929556298519</v>
      </c>
      <c r="Q283" s="141">
        <v>2047.9742796439077</v>
      </c>
      <c r="R283" s="141">
        <v>882.2179176273836</v>
      </c>
      <c r="S283" s="141">
        <v>36.249102549123577</v>
      </c>
      <c r="T283" s="141">
        <v>142.64938363157563</v>
      </c>
      <c r="U283" s="141">
        <v>14.425191405083321</v>
      </c>
      <c r="V283" s="141">
        <v>4.1638804643403597</v>
      </c>
      <c r="W283" s="141">
        <v>144.33944254108707</v>
      </c>
      <c r="X283" s="141">
        <v>23.9934579119513</v>
      </c>
      <c r="Y283" s="141">
        <v>171.53390150069671</v>
      </c>
      <c r="Z283" s="141">
        <v>1.821142108866417</v>
      </c>
      <c r="AA283" s="141" t="s">
        <v>182</v>
      </c>
      <c r="AB283" s="122">
        <v>0.23533539223159705</v>
      </c>
      <c r="AC283" s="122">
        <v>13.463576306541663</v>
      </c>
      <c r="AD283" s="122">
        <v>36.160214418942637</v>
      </c>
      <c r="AE283" s="122">
        <v>5.9423135574373251</v>
      </c>
      <c r="AF283" s="122">
        <v>31.229222427893621</v>
      </c>
      <c r="AG283" s="122">
        <v>7.8185239357449561</v>
      </c>
      <c r="AH283" s="122">
        <v>2.4450575820423222</v>
      </c>
      <c r="AI283" s="122">
        <v>7.4618284260640397</v>
      </c>
      <c r="AJ283" s="122">
        <v>0.98153375429021383</v>
      </c>
      <c r="AK283" s="122">
        <v>5.0540981832665084</v>
      </c>
      <c r="AL283" s="122">
        <v>0.89782290572015278</v>
      </c>
      <c r="AM283" s="122">
        <v>2.0788345004519657</v>
      </c>
      <c r="AN283" s="122">
        <v>0.22142476663996141</v>
      </c>
      <c r="AO283" s="122">
        <v>1.4109589098781692</v>
      </c>
      <c r="AP283" s="122">
        <v>0.17504292501484997</v>
      </c>
      <c r="AQ283" s="122">
        <v>6.0987162109131514</v>
      </c>
      <c r="AR283" s="122">
        <v>0.37560976131293711</v>
      </c>
      <c r="AS283" s="122">
        <v>0.17849129628496452</v>
      </c>
      <c r="AT283" s="122">
        <v>0.20154841592190928</v>
      </c>
      <c r="AU283" s="122">
        <v>2.4985048763323591E-2</v>
      </c>
      <c r="AV283" s="109">
        <v>1038.9731586307244</v>
      </c>
      <c r="AW283" s="109">
        <v>472.24706385392653</v>
      </c>
      <c r="AX283" s="109">
        <v>4349.5111372207775</v>
      </c>
      <c r="AY283" s="109">
        <v>2.1491637340257363</v>
      </c>
      <c r="AZ283" s="109">
        <v>213.25263604288958</v>
      </c>
      <c r="BA283" s="109">
        <v>4.7607299121352016</v>
      </c>
      <c r="BB283" s="109">
        <v>65.377594361915953</v>
      </c>
      <c r="BC283" s="109">
        <v>15.946089884696821</v>
      </c>
      <c r="BD283" s="109">
        <v>1.2651246151269779</v>
      </c>
      <c r="BE283" s="109">
        <v>5.9382181259896196</v>
      </c>
      <c r="BF283" s="109">
        <v>0.72102333268089724</v>
      </c>
      <c r="BG283" s="109">
        <v>0.44665790478672945</v>
      </c>
      <c r="BH283" s="109">
        <v>2.288646933107978</v>
      </c>
      <c r="BI283" s="109">
        <v>0.60373433128923826</v>
      </c>
      <c r="BJ283" s="109">
        <v>3.4261101121518864</v>
      </c>
      <c r="BK283" s="109">
        <v>0.20599638721227237</v>
      </c>
      <c r="BL283" s="109">
        <v>1.8319852750495403E-2</v>
      </c>
      <c r="BM283" s="109">
        <v>7.7513890337230953E-2</v>
      </c>
      <c r="BN283" s="109">
        <v>0.52283224597755917</v>
      </c>
      <c r="BO283" s="109">
        <v>1.1838255423472768</v>
      </c>
      <c r="BP283" s="109">
        <v>0.25092976775310405</v>
      </c>
      <c r="BQ283" s="109">
        <v>1.2180921259540098</v>
      </c>
      <c r="BR283" s="109">
        <v>0.60631219689278948</v>
      </c>
      <c r="BS283" s="109">
        <v>0.17347990106136332</v>
      </c>
      <c r="BT283" s="109">
        <v>0.60146345323392403</v>
      </c>
      <c r="BU283" s="109">
        <v>7.4037928277330384E-2</v>
      </c>
      <c r="BV283" s="109">
        <v>0.34559154637162914</v>
      </c>
      <c r="BW283" s="109">
        <v>7.3809938671995562E-2</v>
      </c>
      <c r="BX283" s="109">
        <v>0.19137444861188599</v>
      </c>
      <c r="BY283" s="109">
        <v>3.7302629105891306E-2</v>
      </c>
      <c r="BZ283" s="109">
        <v>0.22557161000378501</v>
      </c>
      <c r="CA283" s="109">
        <v>2.8886393188562259E-2</v>
      </c>
      <c r="CB283" s="109">
        <v>0.36274597508518036</v>
      </c>
      <c r="CC283" s="109">
        <v>4.4152153220908257E-2</v>
      </c>
      <c r="CD283" s="109">
        <v>9.0560788630582631E-2</v>
      </c>
      <c r="CE283" s="109">
        <v>4.144999350050764E-2</v>
      </c>
      <c r="CF283" s="109">
        <v>8.7123729945920332E-3</v>
      </c>
    </row>
    <row r="284" spans="1:84" x14ac:dyDescent="0.25">
      <c r="A284">
        <v>1150</v>
      </c>
      <c r="B284">
        <v>283</v>
      </c>
      <c r="C284" s="120" t="s">
        <v>52</v>
      </c>
      <c r="D284" s="121" t="s">
        <v>52</v>
      </c>
      <c r="E284" t="s">
        <v>185</v>
      </c>
      <c r="F284" t="s">
        <v>54</v>
      </c>
      <c r="G284" t="s">
        <v>189</v>
      </c>
      <c r="H284" s="109">
        <v>70.669004885587611</v>
      </c>
      <c r="I284">
        <v>2</v>
      </c>
      <c r="J284" s="109">
        <v>4.5921276460603</v>
      </c>
      <c r="K284" s="141">
        <v>58821.306264227103</v>
      </c>
      <c r="L284" s="141">
        <v>41011.320815122999</v>
      </c>
      <c r="M284" s="141">
        <v>188715.383942393</v>
      </c>
      <c r="N284" s="141">
        <v>71.547658536870102</v>
      </c>
      <c r="O284" s="141">
        <v>22596.632036529802</v>
      </c>
      <c r="P284" s="141">
        <v>297.80829674688198</v>
      </c>
      <c r="Q284" s="141">
        <v>39.005197946083499</v>
      </c>
      <c r="R284" s="141">
        <v>1029.1191919329999</v>
      </c>
      <c r="S284" s="141">
        <v>27.013566815456699</v>
      </c>
      <c r="T284" s="141">
        <v>31.504276304577299</v>
      </c>
      <c r="U284" s="141">
        <v>21.318736545919801</v>
      </c>
      <c r="V284" s="141">
        <v>1.0755732594187399</v>
      </c>
      <c r="W284" s="141">
        <v>253.77015165254701</v>
      </c>
      <c r="X284" s="141">
        <v>40.143316001211701</v>
      </c>
      <c r="Y284" s="141">
        <v>347.32310108103098</v>
      </c>
      <c r="Z284" s="141">
        <v>10.968491974545801</v>
      </c>
      <c r="AA284" s="141" t="s">
        <v>182</v>
      </c>
      <c r="AB284" s="122">
        <v>76.2222781228526</v>
      </c>
      <c r="AC284" s="122">
        <v>38.638105267476902</v>
      </c>
      <c r="AD284" s="122">
        <v>111.494588142259</v>
      </c>
      <c r="AE284" s="122">
        <v>16.998569245319199</v>
      </c>
      <c r="AF284" s="122">
        <v>80.225541097464401</v>
      </c>
      <c r="AG284" s="122">
        <v>18.761239507749899</v>
      </c>
      <c r="AH284" s="122">
        <v>4.9429047543469498</v>
      </c>
      <c r="AI284" s="122">
        <v>17.878642580524801</v>
      </c>
      <c r="AJ284" s="122">
        <v>1.9492853504587799</v>
      </c>
      <c r="AK284" s="122">
        <v>9.4987891449362998</v>
      </c>
      <c r="AL284" s="122">
        <v>1.5859665477849201</v>
      </c>
      <c r="AM284" s="122">
        <v>4.1065319790226296</v>
      </c>
      <c r="AN284" s="122">
        <v>0.44508199924333502</v>
      </c>
      <c r="AO284" s="122">
        <v>3.1401584879220801</v>
      </c>
      <c r="AP284" s="122">
        <v>0.43585951907137099</v>
      </c>
      <c r="AQ284" s="122">
        <v>12.404980309044401</v>
      </c>
      <c r="AR284" s="122">
        <v>1.7090764314368201</v>
      </c>
      <c r="AS284" s="122">
        <v>0.81860832703389297</v>
      </c>
      <c r="AT284" s="122">
        <v>0.89405611938645602</v>
      </c>
      <c r="AU284" s="122">
        <v>0.48869972020195601</v>
      </c>
      <c r="AV284" s="109">
        <v>7291.3914433403097</v>
      </c>
      <c r="AW284" s="109">
        <v>4590.7897750020102</v>
      </c>
      <c r="AX284" s="109">
        <v>31303.6185470905</v>
      </c>
      <c r="AY284" s="109">
        <v>22.317727776664199</v>
      </c>
      <c r="AZ284" s="109">
        <v>2793.1986097306699</v>
      </c>
      <c r="BA284" s="109">
        <v>55.307978049808902</v>
      </c>
      <c r="BB284" s="109">
        <v>19.264942398459699</v>
      </c>
      <c r="BC284" s="109">
        <v>91.833369533502093</v>
      </c>
      <c r="BD284" s="109">
        <v>11.451277803120099</v>
      </c>
      <c r="BE284" s="109">
        <v>5.7217662511823999</v>
      </c>
      <c r="BF284" s="109">
        <v>3.7181722989441499</v>
      </c>
      <c r="BG284" s="109">
        <v>1.5518797794555601</v>
      </c>
      <c r="BH284" s="109">
        <v>38.034490807898401</v>
      </c>
      <c r="BI284" s="109">
        <v>3.81668364514683</v>
      </c>
      <c r="BJ284" s="109">
        <v>25.932484294739201</v>
      </c>
      <c r="BK284" s="109">
        <v>3.0972366018478299</v>
      </c>
      <c r="BL284" s="109">
        <v>9.1309840159486899E-2</v>
      </c>
      <c r="BM284" s="109">
        <v>74.850357676237905</v>
      </c>
      <c r="BN284" s="109">
        <v>5.3163165228851303</v>
      </c>
      <c r="BO284" s="109">
        <v>16.080806853136298</v>
      </c>
      <c r="BP284" s="109">
        <v>2.7720219226312102</v>
      </c>
      <c r="BQ284" s="109">
        <v>13.218888737104599</v>
      </c>
      <c r="BR284" s="109">
        <v>4.0503171633019504</v>
      </c>
      <c r="BS284" s="109">
        <v>0.52529634257858204</v>
      </c>
      <c r="BT284" s="109">
        <v>2.9243867987569501</v>
      </c>
      <c r="BU284" s="109">
        <v>0.55978597242344597</v>
      </c>
      <c r="BV284" s="109">
        <v>1.82406920148741</v>
      </c>
      <c r="BW284" s="109">
        <v>0.41543850029195001</v>
      </c>
      <c r="BX284" s="109">
        <v>0.71244418869627602</v>
      </c>
      <c r="BY284" s="109">
        <v>0.149948196296814</v>
      </c>
      <c r="BZ284" s="109">
        <v>1.2732651220849001</v>
      </c>
      <c r="CA284" s="109">
        <v>0.210485606673119</v>
      </c>
      <c r="CB284" s="109">
        <v>2.0041125150683801</v>
      </c>
      <c r="CC284" s="109">
        <v>0.47460802417617998</v>
      </c>
      <c r="CD284" s="109">
        <v>1.00969531851325</v>
      </c>
      <c r="CE284" s="109">
        <v>0.37871027258749301</v>
      </c>
      <c r="CF284" s="109">
        <v>0.17193678956293601</v>
      </c>
    </row>
    <row r="285" spans="1:84" x14ac:dyDescent="0.25">
      <c r="A285">
        <v>1157</v>
      </c>
      <c r="B285">
        <v>284</v>
      </c>
      <c r="C285" s="120" t="s">
        <v>52</v>
      </c>
      <c r="D285" s="121" t="s">
        <v>52</v>
      </c>
      <c r="E285" t="s">
        <v>184</v>
      </c>
      <c r="F285" t="s">
        <v>54</v>
      </c>
      <c r="G285" t="s">
        <v>189</v>
      </c>
      <c r="H285" s="109">
        <v>72.352442620441465</v>
      </c>
      <c r="I285">
        <v>1</v>
      </c>
      <c r="J285" s="109">
        <v>8.2090161390024807</v>
      </c>
      <c r="K285" s="141">
        <v>72504.304376084794</v>
      </c>
      <c r="L285" s="141">
        <v>34593.923079910601</v>
      </c>
      <c r="M285" s="141">
        <v>205923.95609326201</v>
      </c>
      <c r="N285" s="141">
        <v>71.614871325725304</v>
      </c>
      <c r="O285" s="141">
        <v>17117.0042193603</v>
      </c>
      <c r="P285" s="141">
        <v>282.16141953491098</v>
      </c>
      <c r="Q285" s="141">
        <v>77.178629768674497</v>
      </c>
      <c r="R285" s="141">
        <v>1308.94770272186</v>
      </c>
      <c r="S285" s="141">
        <v>31.268494423872799</v>
      </c>
      <c r="T285" s="141">
        <v>45.1451509446957</v>
      </c>
      <c r="U285" s="141">
        <v>15.655920243779899</v>
      </c>
      <c r="V285" s="141">
        <v>4.2977453024369501</v>
      </c>
      <c r="W285" s="141">
        <v>270.31384018387899</v>
      </c>
      <c r="X285" s="141">
        <v>44.901667634059997</v>
      </c>
      <c r="Y285" s="141">
        <v>350.01813198958001</v>
      </c>
      <c r="Z285" s="141">
        <v>13.0808534169613</v>
      </c>
      <c r="AA285" s="141" t="s">
        <v>182</v>
      </c>
      <c r="AB285" s="122">
        <v>28.6896776531824</v>
      </c>
      <c r="AC285" s="122">
        <v>39.683896914367097</v>
      </c>
      <c r="AD285" s="122">
        <v>109.075481842017</v>
      </c>
      <c r="AE285" s="122">
        <v>16.433739250080301</v>
      </c>
      <c r="AF285" s="122">
        <v>76.473716707533001</v>
      </c>
      <c r="AG285" s="122">
        <v>19.082336633755599</v>
      </c>
      <c r="AH285" s="122">
        <v>5.59807200880633</v>
      </c>
      <c r="AI285" s="122">
        <v>15.809133755045901</v>
      </c>
      <c r="AJ285" s="122">
        <v>2.1500793282808099</v>
      </c>
      <c r="AK285" s="122">
        <v>11.7722560505996</v>
      </c>
      <c r="AL285" s="122">
        <v>1.6622689531253401</v>
      </c>
      <c r="AM285" s="122">
        <v>4.6473095753986797</v>
      </c>
      <c r="AN285" s="122">
        <v>0.54706277377006396</v>
      </c>
      <c r="AO285" s="122">
        <v>2.8120984118455499</v>
      </c>
      <c r="AP285" s="122">
        <v>0.44118663125609697</v>
      </c>
      <c r="AQ285" s="122">
        <v>13.0788675875029</v>
      </c>
      <c r="AR285" s="122">
        <v>1.2415881184125901</v>
      </c>
      <c r="AS285" s="122">
        <v>0.63961236894333795</v>
      </c>
      <c r="AT285" s="122">
        <v>1.3398421163852099</v>
      </c>
      <c r="AU285" s="122">
        <v>0.32697286614773902</v>
      </c>
      <c r="AV285" s="109">
        <v>2345.2929803184902</v>
      </c>
      <c r="AW285" s="109">
        <v>1053.8493694205899</v>
      </c>
      <c r="AX285" s="109">
        <v>7471.6285682110802</v>
      </c>
      <c r="AY285" s="109">
        <v>2.9968919507238199</v>
      </c>
      <c r="AZ285" s="109">
        <v>843.13497787207496</v>
      </c>
      <c r="BA285" s="109">
        <v>22.585385165693499</v>
      </c>
      <c r="BB285" s="109">
        <v>16.924775430418499</v>
      </c>
      <c r="BC285" s="109">
        <v>83.248328309393301</v>
      </c>
      <c r="BD285" s="109">
        <v>2.23497355753452</v>
      </c>
      <c r="BE285" s="109">
        <v>4.1506835205430397</v>
      </c>
      <c r="BF285" s="109">
        <v>1.28051584953194</v>
      </c>
      <c r="BG285" s="109">
        <v>0.25244696453223398</v>
      </c>
      <c r="BH285" s="109">
        <v>19.976707250348898</v>
      </c>
      <c r="BI285" s="109">
        <v>1.8734691308843201</v>
      </c>
      <c r="BJ285" s="109">
        <v>12.576884630233</v>
      </c>
      <c r="BK285" s="109">
        <v>2.2562964711347302</v>
      </c>
      <c r="BL285" s="109">
        <v>4.01623417796921E-2</v>
      </c>
      <c r="BM285" s="109">
        <v>13.6986364202552</v>
      </c>
      <c r="BN285" s="109">
        <v>1.82722415772269</v>
      </c>
      <c r="BO285" s="109">
        <v>6.7802181128432402</v>
      </c>
      <c r="BP285" s="109">
        <v>1.1700843723793199</v>
      </c>
      <c r="BQ285" s="109">
        <v>4.3355489426509504</v>
      </c>
      <c r="BR285" s="109">
        <v>1.72054335122986</v>
      </c>
      <c r="BS285" s="109">
        <v>0.441052200724314</v>
      </c>
      <c r="BT285" s="109">
        <v>1.8289121399293999</v>
      </c>
      <c r="BU285" s="109">
        <v>0.217970210580579</v>
      </c>
      <c r="BV285" s="109">
        <v>0.70653574368404803</v>
      </c>
      <c r="BW285" s="109">
        <v>0.16950590567731599</v>
      </c>
      <c r="BX285" s="109">
        <v>0.43310989680805101</v>
      </c>
      <c r="BY285" s="109">
        <v>7.5697716632257606E-2</v>
      </c>
      <c r="BZ285" s="109">
        <v>0.42828679754874799</v>
      </c>
      <c r="CA285" s="109">
        <v>7.9512612207964004E-2</v>
      </c>
      <c r="CB285" s="109">
        <v>0.80226522538917999</v>
      </c>
      <c r="CC285" s="109">
        <v>0.170044207930968</v>
      </c>
      <c r="CD285" s="109">
        <v>0.20795238600051899</v>
      </c>
      <c r="CE285" s="109">
        <v>0.196168557621095</v>
      </c>
      <c r="CF285" s="109">
        <v>0.12715007611299001</v>
      </c>
    </row>
    <row r="286" spans="1:84" x14ac:dyDescent="0.25">
      <c r="A286">
        <v>1158</v>
      </c>
      <c r="B286">
        <v>285</v>
      </c>
      <c r="C286" s="120" t="s">
        <v>52</v>
      </c>
      <c r="D286" s="121" t="s">
        <v>52</v>
      </c>
      <c r="E286" t="s">
        <v>184</v>
      </c>
      <c r="F286" t="s">
        <v>54</v>
      </c>
      <c r="G286" t="s">
        <v>189</v>
      </c>
      <c r="H286" s="109">
        <v>70.808174937863029</v>
      </c>
      <c r="I286">
        <v>1</v>
      </c>
      <c r="J286" s="109">
        <v>4.30202475759606</v>
      </c>
      <c r="K286" s="141">
        <v>74962.073917071699</v>
      </c>
      <c r="L286" s="141">
        <v>26543.158022124298</v>
      </c>
      <c r="M286" s="141">
        <v>202121.361583152</v>
      </c>
      <c r="N286" s="141">
        <v>49.585512180229898</v>
      </c>
      <c r="O286" s="141">
        <v>14689.485577744301</v>
      </c>
      <c r="P286" s="141">
        <v>282.96932066317498</v>
      </c>
      <c r="Q286" s="141">
        <v>6.18545416070247</v>
      </c>
      <c r="R286" s="141">
        <v>1513.2846397288099</v>
      </c>
      <c r="S286" s="141">
        <v>29.925902931947601</v>
      </c>
      <c r="T286" s="141">
        <v>41.568103265122303</v>
      </c>
      <c r="U286" s="141">
        <v>14.022337417766</v>
      </c>
      <c r="V286" s="141" t="s">
        <v>182</v>
      </c>
      <c r="W286" s="141">
        <v>254.32779002835301</v>
      </c>
      <c r="X286" s="141">
        <v>52.813446859191899</v>
      </c>
      <c r="Y286" s="141">
        <v>402.750007654976</v>
      </c>
      <c r="Z286" s="141">
        <v>4.1270383968966602</v>
      </c>
      <c r="AA286" s="141" t="s">
        <v>182</v>
      </c>
      <c r="AB286" s="122">
        <v>1.0750946785400199</v>
      </c>
      <c r="AC286" s="122">
        <v>38.375519142404798</v>
      </c>
      <c r="AD286" s="122">
        <v>111.206334488186</v>
      </c>
      <c r="AE286" s="122">
        <v>16.837414588891999</v>
      </c>
      <c r="AF286" s="122">
        <v>83.501502794909797</v>
      </c>
      <c r="AG286" s="122">
        <v>18.358951973387001</v>
      </c>
      <c r="AH286" s="122">
        <v>5.7924879927272199</v>
      </c>
      <c r="AI286" s="122">
        <v>17.2797889392955</v>
      </c>
      <c r="AJ286" s="122">
        <v>2.3771842695388701</v>
      </c>
      <c r="AK286" s="122">
        <v>11.939814301183601</v>
      </c>
      <c r="AL286" s="122">
        <v>2.1422007748258398</v>
      </c>
      <c r="AM286" s="122">
        <v>5.3726107471408797</v>
      </c>
      <c r="AN286" s="122">
        <v>0.59907465404634697</v>
      </c>
      <c r="AO286" s="122">
        <v>4.0395161653948799</v>
      </c>
      <c r="AP286" s="122">
        <v>0.50474561877351598</v>
      </c>
      <c r="AQ286" s="122">
        <v>13.5606742633826</v>
      </c>
      <c r="AR286" s="122">
        <v>0.84285316423224799</v>
      </c>
      <c r="AS286" s="122" t="s">
        <v>182</v>
      </c>
      <c r="AT286" s="122">
        <v>0.80777421951270501</v>
      </c>
      <c r="AU286" s="122">
        <v>0.16378563483207501</v>
      </c>
      <c r="AV286" s="109">
        <v>2314.2082298166501</v>
      </c>
      <c r="AW286" s="109">
        <v>844.11250157314805</v>
      </c>
      <c r="AX286" s="109">
        <v>6375.8914998255004</v>
      </c>
      <c r="AY286" s="109">
        <v>2.4822129132428201</v>
      </c>
      <c r="AZ286" s="109">
        <v>456.49741185076198</v>
      </c>
      <c r="BA286" s="109">
        <v>10.442826234100799</v>
      </c>
      <c r="BB286" s="109">
        <v>2.53420229469666</v>
      </c>
      <c r="BC286" s="109">
        <v>48.6278449322527</v>
      </c>
      <c r="BD286" s="109">
        <v>1.7902032333921001</v>
      </c>
      <c r="BE286" s="109">
        <v>4.5420595798272103</v>
      </c>
      <c r="BF286" s="109">
        <v>1.06774409188988</v>
      </c>
      <c r="BG286" s="109">
        <v>0.162381049087958</v>
      </c>
      <c r="BH286" s="109">
        <v>10.1477916297608</v>
      </c>
      <c r="BI286" s="109">
        <v>2.8828147577290801</v>
      </c>
      <c r="BJ286" s="109">
        <v>18.723716339146701</v>
      </c>
      <c r="BK286" s="109">
        <v>1.08162695732991</v>
      </c>
      <c r="BL286" s="109">
        <v>2.89004225283459E-2</v>
      </c>
      <c r="BM286" s="109">
        <v>1.1350066310423399</v>
      </c>
      <c r="BN286" s="109">
        <v>4.2321805905907404</v>
      </c>
      <c r="BO286" s="109">
        <v>7.7154705096231702</v>
      </c>
      <c r="BP286" s="109">
        <v>1.0106961165464801</v>
      </c>
      <c r="BQ286" s="109">
        <v>6.0230206707573197</v>
      </c>
      <c r="BR286" s="109">
        <v>1.51798756555347</v>
      </c>
      <c r="BS286" s="109">
        <v>0.457741042233266</v>
      </c>
      <c r="BT286" s="109">
        <v>1.64706173919332</v>
      </c>
      <c r="BU286" s="109">
        <v>0.28614473982569899</v>
      </c>
      <c r="BV286" s="109">
        <v>0.83466894033442096</v>
      </c>
      <c r="BW286" s="109">
        <v>0.233647922137591</v>
      </c>
      <c r="BX286" s="109">
        <v>0.473636160953472</v>
      </c>
      <c r="BY286" s="109">
        <v>9.3702950670146598E-2</v>
      </c>
      <c r="BZ286" s="109">
        <v>0.64620007395388102</v>
      </c>
      <c r="CA286" s="109">
        <v>0.101657886938278</v>
      </c>
      <c r="CB286" s="109">
        <v>1.00095293554048</v>
      </c>
      <c r="CC286" s="109">
        <v>0.18328164904881</v>
      </c>
      <c r="CD286" s="109">
        <v>0.14900974351896201</v>
      </c>
      <c r="CE286" s="109">
        <v>0.30070290776533498</v>
      </c>
      <c r="CF286" s="109">
        <v>9.48963377360795E-2</v>
      </c>
    </row>
    <row r="287" spans="1:84" x14ac:dyDescent="0.25">
      <c r="A287">
        <v>1159</v>
      </c>
      <c r="B287">
        <v>286</v>
      </c>
      <c r="C287" s="120" t="s">
        <v>52</v>
      </c>
      <c r="D287" s="121" t="s">
        <v>52</v>
      </c>
      <c r="E287" t="s">
        <v>184</v>
      </c>
      <c r="F287" t="s">
        <v>54</v>
      </c>
      <c r="G287" t="s">
        <v>189</v>
      </c>
      <c r="H287" s="109">
        <v>70.589419321267684</v>
      </c>
      <c r="I287">
        <v>1</v>
      </c>
      <c r="J287" s="109">
        <v>3.2193005892989301</v>
      </c>
      <c r="K287" s="141">
        <v>78943.530701095704</v>
      </c>
      <c r="L287" s="141">
        <v>25535.292300147099</v>
      </c>
      <c r="M287" s="141">
        <v>220068.15818941701</v>
      </c>
      <c r="N287" s="141">
        <v>75.367661148995097</v>
      </c>
      <c r="O287" s="141">
        <v>13699.2275439941</v>
      </c>
      <c r="P287" s="141">
        <v>228.65976600924799</v>
      </c>
      <c r="Q287" s="141">
        <v>3.8027592787920801</v>
      </c>
      <c r="R287" s="141">
        <v>1410.8140315707001</v>
      </c>
      <c r="S287" s="141">
        <v>32.622295632951001</v>
      </c>
      <c r="T287" s="141">
        <v>35.663746052591399</v>
      </c>
      <c r="U287" s="141">
        <v>12.1444507004252</v>
      </c>
      <c r="V287" s="141" t="s">
        <v>182</v>
      </c>
      <c r="W287" s="141">
        <v>201.75182136500001</v>
      </c>
      <c r="X287" s="141">
        <v>41.5254354365483</v>
      </c>
      <c r="Y287" s="141">
        <v>310.065407205398</v>
      </c>
      <c r="Z287" s="141">
        <v>1.71737638725541</v>
      </c>
      <c r="AA287" s="141" t="s">
        <v>182</v>
      </c>
      <c r="AB287" s="122">
        <v>0.17991739301067</v>
      </c>
      <c r="AC287" s="122">
        <v>20.817429911208599</v>
      </c>
      <c r="AD287" s="122">
        <v>67.245977665343204</v>
      </c>
      <c r="AE287" s="122">
        <v>11.208248354293501</v>
      </c>
      <c r="AF287" s="122">
        <v>55.813564274618997</v>
      </c>
      <c r="AG287" s="122">
        <v>13.9953491028706</v>
      </c>
      <c r="AH287" s="122">
        <v>4.8715456547485596</v>
      </c>
      <c r="AI287" s="122">
        <v>13.9981154812466</v>
      </c>
      <c r="AJ287" s="122">
        <v>1.7708384698047901</v>
      </c>
      <c r="AK287" s="122">
        <v>10.334105010555801</v>
      </c>
      <c r="AL287" s="122">
        <v>1.6096488129459801</v>
      </c>
      <c r="AM287" s="122">
        <v>4.0804202860578203</v>
      </c>
      <c r="AN287" s="122">
        <v>0.44578307761333102</v>
      </c>
      <c r="AO287" s="122">
        <v>2.36078901401895</v>
      </c>
      <c r="AP287" s="122">
        <v>0.337860737456599</v>
      </c>
      <c r="AQ287" s="122">
        <v>12.1931269061898</v>
      </c>
      <c r="AR287" s="122">
        <v>0.43406764801064901</v>
      </c>
      <c r="AS287" s="122" t="s">
        <v>182</v>
      </c>
      <c r="AT287" s="122">
        <v>0.29751985605725001</v>
      </c>
      <c r="AU287" s="122">
        <v>2.1474290620815701E-2</v>
      </c>
      <c r="AV287" s="109">
        <v>1214.45330500104</v>
      </c>
      <c r="AW287" s="109">
        <v>418.61817885752902</v>
      </c>
      <c r="AX287" s="109">
        <v>5476.9515727261396</v>
      </c>
      <c r="AY287" s="109">
        <v>2.4693190840699701</v>
      </c>
      <c r="AZ287" s="109">
        <v>232.469685832268</v>
      </c>
      <c r="BA287" s="109">
        <v>4.5057297968744097</v>
      </c>
      <c r="BB287" s="109">
        <v>2.1098432280154502</v>
      </c>
      <c r="BC287" s="109">
        <v>25.123055358824502</v>
      </c>
      <c r="BD287" s="109">
        <v>1.3866834114540101</v>
      </c>
      <c r="BE287" s="109">
        <v>3.1575555410705398</v>
      </c>
      <c r="BF287" s="109">
        <v>0.757145608041354</v>
      </c>
      <c r="BG287" s="109">
        <v>7.64618785940194E-2</v>
      </c>
      <c r="BH287" s="109">
        <v>3.7221889132889299</v>
      </c>
      <c r="BI287" s="109">
        <v>1.4150393993489001</v>
      </c>
      <c r="BJ287" s="109">
        <v>11.3349027665578</v>
      </c>
      <c r="BK287" s="109">
        <v>0.18637397443301201</v>
      </c>
      <c r="BL287" s="109">
        <v>1.52999564425488E-2</v>
      </c>
      <c r="BM287" s="109">
        <v>0.109229196489717</v>
      </c>
      <c r="BN287" s="109">
        <v>0.68528387116299305</v>
      </c>
      <c r="BO287" s="109">
        <v>2.09052612340294</v>
      </c>
      <c r="BP287" s="109">
        <v>0.39581491517046802</v>
      </c>
      <c r="BQ287" s="109">
        <v>1.81767792112258</v>
      </c>
      <c r="BR287" s="109">
        <v>1.0749368140603699</v>
      </c>
      <c r="BS287" s="109">
        <v>0.33700236980738602</v>
      </c>
      <c r="BT287" s="109">
        <v>0.69104487267807602</v>
      </c>
      <c r="BU287" s="109">
        <v>0.124301444487709</v>
      </c>
      <c r="BV287" s="109">
        <v>0.581909670590946</v>
      </c>
      <c r="BW287" s="109">
        <v>0.104190237083371</v>
      </c>
      <c r="BX287" s="109">
        <v>0.33211961600068202</v>
      </c>
      <c r="BY287" s="109">
        <v>6.7213975500377998E-2</v>
      </c>
      <c r="BZ287" s="109">
        <v>0.269568103281141</v>
      </c>
      <c r="CA287" s="109">
        <v>5.0106685969557703E-2</v>
      </c>
      <c r="CB287" s="109">
        <v>0.65058178393424104</v>
      </c>
      <c r="CC287" s="109">
        <v>6.9584353755724596E-2</v>
      </c>
      <c r="CD287" s="109">
        <v>9.8208493111571399E-2</v>
      </c>
      <c r="CE287" s="109">
        <v>4.6254425546551001E-2</v>
      </c>
      <c r="CF287" s="109">
        <v>1.42611677363339E-2</v>
      </c>
    </row>
    <row r="288" spans="1:84" x14ac:dyDescent="0.25">
      <c r="A288">
        <v>1162</v>
      </c>
      <c r="B288">
        <v>287</v>
      </c>
      <c r="C288" s="120" t="s">
        <v>52</v>
      </c>
      <c r="D288" s="121" t="s">
        <v>52</v>
      </c>
      <c r="E288" t="s">
        <v>184</v>
      </c>
      <c r="F288" t="s">
        <v>54</v>
      </c>
      <c r="G288" t="s">
        <v>189</v>
      </c>
      <c r="H288" s="109">
        <v>76.628838096904644</v>
      </c>
      <c r="I288">
        <v>3</v>
      </c>
      <c r="J288" s="109">
        <v>2.4539985706909899</v>
      </c>
      <c r="K288" s="141">
        <v>79730.890378811295</v>
      </c>
      <c r="L288" s="141">
        <v>23936.328396498699</v>
      </c>
      <c r="M288" s="141">
        <v>227347.59455897001</v>
      </c>
      <c r="N288" s="141">
        <v>80.5998726359242</v>
      </c>
      <c r="O288" s="141">
        <v>11976.775590372201</v>
      </c>
      <c r="P288" s="141">
        <v>216.46145608622399</v>
      </c>
      <c r="Q288" s="141">
        <v>78.148113411980404</v>
      </c>
      <c r="R288" s="141">
        <v>1206.40813181466</v>
      </c>
      <c r="S288" s="141">
        <v>33.625444902883999</v>
      </c>
      <c r="T288" s="141">
        <v>52.706151556884301</v>
      </c>
      <c r="U288" s="141">
        <v>11.1514365939844</v>
      </c>
      <c r="V288" s="141" t="s">
        <v>182</v>
      </c>
      <c r="W288" s="141">
        <v>186.80459518226399</v>
      </c>
      <c r="X288" s="141">
        <v>27.928883297193899</v>
      </c>
      <c r="Y288" s="141">
        <v>189.83977977143701</v>
      </c>
      <c r="Z288" s="141">
        <v>0.90643721062828697</v>
      </c>
      <c r="AA288" s="141" t="s">
        <v>182</v>
      </c>
      <c r="AB288" s="122" t="s">
        <v>182</v>
      </c>
      <c r="AC288" s="122">
        <v>14.734592143125701</v>
      </c>
      <c r="AD288" s="122">
        <v>47.567700380141297</v>
      </c>
      <c r="AE288" s="122">
        <v>8.0264533785306007</v>
      </c>
      <c r="AF288" s="122">
        <v>41.049766828541301</v>
      </c>
      <c r="AG288" s="122">
        <v>10.206276614395501</v>
      </c>
      <c r="AH288" s="122">
        <v>3.5081596301657898</v>
      </c>
      <c r="AI288" s="122">
        <v>10.5586237305557</v>
      </c>
      <c r="AJ288" s="122">
        <v>1.2600758901063001</v>
      </c>
      <c r="AK288" s="122">
        <v>6.9439148543430402</v>
      </c>
      <c r="AL288" s="122">
        <v>1.2125395816828499</v>
      </c>
      <c r="AM288" s="122">
        <v>2.65763255802751</v>
      </c>
      <c r="AN288" s="122">
        <v>0.364383136600333</v>
      </c>
      <c r="AO288" s="122">
        <v>1.7945256816106301</v>
      </c>
      <c r="AP288" s="122">
        <v>0.25020335269717903</v>
      </c>
      <c r="AQ288" s="122">
        <v>7.3255984562336298</v>
      </c>
      <c r="AR288" s="122">
        <v>0.22476314857830801</v>
      </c>
      <c r="AS288" s="122" t="s">
        <v>182</v>
      </c>
      <c r="AT288" s="122">
        <v>0.14929106845260001</v>
      </c>
      <c r="AU288" s="122">
        <v>3.25314804918303E-2</v>
      </c>
      <c r="AV288" s="109">
        <v>1484.6010657497</v>
      </c>
      <c r="AW288" s="109">
        <v>339.57207147050002</v>
      </c>
      <c r="AX288" s="109">
        <v>5750.6802029931796</v>
      </c>
      <c r="AY288" s="109">
        <v>2.35623915632199</v>
      </c>
      <c r="AZ288" s="109">
        <v>167.98246445676099</v>
      </c>
      <c r="BA288" s="109">
        <v>4.2519001138909598</v>
      </c>
      <c r="BB288" s="109">
        <v>8.0999946842725894</v>
      </c>
      <c r="BC288" s="109">
        <v>23.610426868206201</v>
      </c>
      <c r="BD288" s="109">
        <v>1.5094118987279801</v>
      </c>
      <c r="BE288" s="109">
        <v>3.91083653226951</v>
      </c>
      <c r="BF288" s="109">
        <v>0.717397219635315</v>
      </c>
      <c r="BG288" s="109">
        <v>7.8737119097382596E-2</v>
      </c>
      <c r="BH288" s="109">
        <v>3.4471243976396502</v>
      </c>
      <c r="BI288" s="109">
        <v>0.74555372324576996</v>
      </c>
      <c r="BJ288" s="109">
        <v>4.5889103816211598</v>
      </c>
      <c r="BK288" s="109">
        <v>0.124542182381052</v>
      </c>
      <c r="BL288" s="109">
        <v>1.4913484962009199E-2</v>
      </c>
      <c r="BM288" s="109">
        <v>4.5072873934143299E-5</v>
      </c>
      <c r="BN288" s="109">
        <v>0.60677499859300998</v>
      </c>
      <c r="BO288" s="109">
        <v>1.2797554259373201</v>
      </c>
      <c r="BP288" s="109">
        <v>0.32811728387420702</v>
      </c>
      <c r="BQ288" s="109">
        <v>1.9183096635085599</v>
      </c>
      <c r="BR288" s="109">
        <v>0.82454323765137205</v>
      </c>
      <c r="BS288" s="109">
        <v>0.248869506770342</v>
      </c>
      <c r="BT288" s="109">
        <v>0.683524211804028</v>
      </c>
      <c r="BU288" s="109">
        <v>0.114870748796154</v>
      </c>
      <c r="BV288" s="109">
        <v>0.46250079185627802</v>
      </c>
      <c r="BW288" s="109">
        <v>9.5190403687014397E-2</v>
      </c>
      <c r="BX288" s="109">
        <v>0.204234169577514</v>
      </c>
      <c r="BY288" s="109">
        <v>4.5449259457213398E-2</v>
      </c>
      <c r="BZ288" s="109">
        <v>0.23730039564609801</v>
      </c>
      <c r="CA288" s="109">
        <v>3.50358799877507E-2</v>
      </c>
      <c r="CB288" s="109">
        <v>0.46684167835018597</v>
      </c>
      <c r="CC288" s="109">
        <v>4.1492131414683803E-2</v>
      </c>
      <c r="CD288" s="109">
        <v>8.0845899340757102E-2</v>
      </c>
      <c r="CE288" s="109">
        <v>3.5531977555670599E-2</v>
      </c>
      <c r="CF288" s="109">
        <v>1.8185492508843E-2</v>
      </c>
    </row>
    <row r="289" spans="1:84" x14ac:dyDescent="0.25">
      <c r="A289">
        <v>1163</v>
      </c>
      <c r="B289">
        <v>288</v>
      </c>
      <c r="C289" s="120" t="s">
        <v>52</v>
      </c>
      <c r="D289" s="121" t="s">
        <v>52</v>
      </c>
      <c r="E289" t="s">
        <v>178</v>
      </c>
      <c r="F289" t="s">
        <v>54</v>
      </c>
      <c r="G289" t="s">
        <v>189</v>
      </c>
      <c r="H289" s="109">
        <v>78.172722238281466</v>
      </c>
      <c r="I289">
        <v>3</v>
      </c>
      <c r="J289" s="109">
        <v>3.2871974898798202</v>
      </c>
      <c r="K289" s="141">
        <v>73492.954792469507</v>
      </c>
      <c r="L289" s="141">
        <v>32938.335804841001</v>
      </c>
      <c r="M289" s="141">
        <v>210640.97978565699</v>
      </c>
      <c r="N289" s="141">
        <v>68.871515586628306</v>
      </c>
      <c r="O289" s="141">
        <v>14553.970161260801</v>
      </c>
      <c r="P289" s="141">
        <v>268.04401606087703</v>
      </c>
      <c r="Q289" s="141">
        <v>189.097310284413</v>
      </c>
      <c r="R289" s="141">
        <v>1020.5896913712201</v>
      </c>
      <c r="S289" s="141">
        <v>31.904240527135599</v>
      </c>
      <c r="T289" s="141">
        <v>72.150107679550501</v>
      </c>
      <c r="U289" s="141">
        <v>12.8018689731663</v>
      </c>
      <c r="V289" s="141" t="s">
        <v>182</v>
      </c>
      <c r="W289" s="141">
        <v>180.671330928559</v>
      </c>
      <c r="X289" s="141">
        <v>21.234210421239801</v>
      </c>
      <c r="Y289" s="141">
        <v>131.727398237806</v>
      </c>
      <c r="Z289" s="141">
        <v>1.07486937717975</v>
      </c>
      <c r="AA289" s="141" t="s">
        <v>182</v>
      </c>
      <c r="AB289" s="122">
        <v>8.6722169109239799E-2</v>
      </c>
      <c r="AC289" s="122">
        <v>11.3039343996764</v>
      </c>
      <c r="AD289" s="122">
        <v>38.938828324060196</v>
      </c>
      <c r="AE289" s="122">
        <v>6.61129736565535</v>
      </c>
      <c r="AF289" s="122">
        <v>33.6153508951842</v>
      </c>
      <c r="AG289" s="122">
        <v>8.3329662828966207</v>
      </c>
      <c r="AH289" s="122">
        <v>2.62064890458704</v>
      </c>
      <c r="AI289" s="122">
        <v>7.5771087368036101</v>
      </c>
      <c r="AJ289" s="122">
        <v>0.91730187771874405</v>
      </c>
      <c r="AK289" s="122">
        <v>5.2030740763891803</v>
      </c>
      <c r="AL289" s="122">
        <v>0.87251033544948498</v>
      </c>
      <c r="AM289" s="122">
        <v>1.96666911459931</v>
      </c>
      <c r="AN289" s="122">
        <v>0.196976148164592</v>
      </c>
      <c r="AO289" s="122">
        <v>1.22725361218053</v>
      </c>
      <c r="AP289" s="122">
        <v>0.15490715682828499</v>
      </c>
      <c r="AQ289" s="122">
        <v>5.6142069287233598</v>
      </c>
      <c r="AR289" s="122">
        <v>0.24184771997204499</v>
      </c>
      <c r="AS289" s="122" t="s">
        <v>182</v>
      </c>
      <c r="AT289" s="122">
        <v>0.12199542286109</v>
      </c>
      <c r="AU289" s="122">
        <v>1.00481562765123E-2</v>
      </c>
      <c r="AV289" s="109">
        <v>1386.90681094716</v>
      </c>
      <c r="AW289" s="109">
        <v>529.64548054680097</v>
      </c>
      <c r="AX289" s="109">
        <v>4837.97013858645</v>
      </c>
      <c r="AY289" s="109">
        <v>1.4139467403624899</v>
      </c>
      <c r="AZ289" s="109">
        <v>266.13118755140198</v>
      </c>
      <c r="BA289" s="109">
        <v>5.0086138745029398</v>
      </c>
      <c r="BB289" s="109">
        <v>5.8907409959560004</v>
      </c>
      <c r="BC289" s="109">
        <v>22.208659151959999</v>
      </c>
      <c r="BD289" s="109">
        <v>1.50168871371371</v>
      </c>
      <c r="BE289" s="109">
        <v>4.02510153449877</v>
      </c>
      <c r="BF289" s="109">
        <v>0.67708864425849702</v>
      </c>
      <c r="BG289" s="109">
        <v>6.4055777109797096E-2</v>
      </c>
      <c r="BH289" s="109">
        <v>3.5064520926068901</v>
      </c>
      <c r="BI289" s="109">
        <v>0.60657807815292197</v>
      </c>
      <c r="BJ289" s="109">
        <v>4.3113205495739901</v>
      </c>
      <c r="BK289" s="109">
        <v>0.155634108987658</v>
      </c>
      <c r="BL289" s="109">
        <v>1.25688164911335E-2</v>
      </c>
      <c r="BM289" s="109">
        <v>7.5378894172576302E-2</v>
      </c>
      <c r="BN289" s="109">
        <v>0.471475392761117</v>
      </c>
      <c r="BO289" s="109">
        <v>1.1767702632849799</v>
      </c>
      <c r="BP289" s="109">
        <v>0.32678728531934498</v>
      </c>
      <c r="BQ289" s="109">
        <v>1.50159240169611</v>
      </c>
      <c r="BR289" s="109">
        <v>0.656523686144034</v>
      </c>
      <c r="BS289" s="109">
        <v>0.188159366368325</v>
      </c>
      <c r="BT289" s="109">
        <v>0.66588851656807302</v>
      </c>
      <c r="BU289" s="109">
        <v>8.3127211606341206E-2</v>
      </c>
      <c r="BV289" s="109">
        <v>0.34323170485818499</v>
      </c>
      <c r="BW289" s="109">
        <v>6.4857125388918593E-2</v>
      </c>
      <c r="BX289" s="109">
        <v>0.19201266031387901</v>
      </c>
      <c r="BY289" s="109">
        <v>3.7809515106320399E-2</v>
      </c>
      <c r="BZ289" s="109">
        <v>0.15712138622942901</v>
      </c>
      <c r="CA289" s="109">
        <v>2.9244280198800699E-2</v>
      </c>
      <c r="CB289" s="109">
        <v>0.38969000031728102</v>
      </c>
      <c r="CC289" s="109">
        <v>3.80250874634517E-2</v>
      </c>
      <c r="CD289" s="109">
        <v>9.7282638541388203E-2</v>
      </c>
      <c r="CE289" s="109">
        <v>3.7314504525751399E-2</v>
      </c>
      <c r="CF289" s="109">
        <v>8.4952417773154799E-3</v>
      </c>
    </row>
    <row r="290" spans="1:84" x14ac:dyDescent="0.25">
      <c r="A290">
        <v>1164</v>
      </c>
      <c r="B290">
        <v>289</v>
      </c>
      <c r="C290" s="120" t="s">
        <v>52</v>
      </c>
      <c r="D290" s="121" t="s">
        <v>52</v>
      </c>
      <c r="E290" t="s">
        <v>185</v>
      </c>
      <c r="F290" t="s">
        <v>54</v>
      </c>
      <c r="G290" t="s">
        <v>189</v>
      </c>
      <c r="H290" s="109">
        <v>70.050576612092172</v>
      </c>
      <c r="I290">
        <v>2</v>
      </c>
      <c r="J290" s="109">
        <v>6.1419103586749104</v>
      </c>
      <c r="K290" s="141">
        <v>66001.539798569298</v>
      </c>
      <c r="L290" s="141">
        <v>42172.087188352001</v>
      </c>
      <c r="M290" s="141">
        <v>188813.29921676201</v>
      </c>
      <c r="N290" s="141">
        <v>78.621613631712094</v>
      </c>
      <c r="O290" s="141">
        <v>21463.853024803098</v>
      </c>
      <c r="P290" s="141">
        <v>302.19353930105098</v>
      </c>
      <c r="Q290" s="141">
        <v>184.41229267736901</v>
      </c>
      <c r="R290" s="141">
        <v>1015.06899944976</v>
      </c>
      <c r="S290" s="141">
        <v>27.943387400850401</v>
      </c>
      <c r="T290" s="141">
        <v>47.999057409952897</v>
      </c>
      <c r="U290" s="141">
        <v>18.3899459116546</v>
      </c>
      <c r="V290" s="141" t="s">
        <v>182</v>
      </c>
      <c r="W290" s="141">
        <v>221.90300621428301</v>
      </c>
      <c r="X290" s="141">
        <v>34.226473727693303</v>
      </c>
      <c r="Y290" s="141">
        <v>288.79598520788397</v>
      </c>
      <c r="Z290" s="141">
        <v>3.8196038539139998</v>
      </c>
      <c r="AA290" s="141" t="s">
        <v>182</v>
      </c>
      <c r="AB290" s="122">
        <v>9.5750250549426805E-2</v>
      </c>
      <c r="AC290" s="122">
        <v>24.8356591495468</v>
      </c>
      <c r="AD290" s="122">
        <v>79.070096195302298</v>
      </c>
      <c r="AE290" s="122">
        <v>12.7764521720164</v>
      </c>
      <c r="AF290" s="122">
        <v>62.449659047984298</v>
      </c>
      <c r="AG290" s="122">
        <v>14.669625910293</v>
      </c>
      <c r="AH290" s="122">
        <v>4.8986155704842202</v>
      </c>
      <c r="AI290" s="122">
        <v>12.837691947754401</v>
      </c>
      <c r="AJ290" s="122">
        <v>1.7486246569686199</v>
      </c>
      <c r="AK290" s="122">
        <v>8.6522053638973198</v>
      </c>
      <c r="AL290" s="122">
        <v>1.3576663291684901</v>
      </c>
      <c r="AM290" s="122">
        <v>3.27978619193529</v>
      </c>
      <c r="AN290" s="122">
        <v>0.43092425426787001</v>
      </c>
      <c r="AO290" s="122">
        <v>2.3716564549044801</v>
      </c>
      <c r="AP290" s="122">
        <v>0.28109414343607902</v>
      </c>
      <c r="AQ290" s="122">
        <v>10.556875354358899</v>
      </c>
      <c r="AR290" s="122">
        <v>0.87395740824488</v>
      </c>
      <c r="AS290" s="122" t="s">
        <v>182</v>
      </c>
      <c r="AT290" s="122">
        <v>0.469491314680966</v>
      </c>
      <c r="AU290" s="122">
        <v>4.1380816780416302E-2</v>
      </c>
      <c r="AV290" s="109">
        <v>1988.9724353813899</v>
      </c>
      <c r="AW290" s="109">
        <v>1424.35549999002</v>
      </c>
      <c r="AX290" s="109">
        <v>8190.9111562343396</v>
      </c>
      <c r="AY290" s="109">
        <v>3.97525428388805</v>
      </c>
      <c r="AZ290" s="109">
        <v>908.78510594175805</v>
      </c>
      <c r="BA290" s="109">
        <v>7.7228949196716696</v>
      </c>
      <c r="BB290" s="109">
        <v>45.740328595738703</v>
      </c>
      <c r="BC290" s="109">
        <v>36.228549994671702</v>
      </c>
      <c r="BD290" s="109">
        <v>1.47750703691402</v>
      </c>
      <c r="BE290" s="109">
        <v>6.6304907256046803</v>
      </c>
      <c r="BF290" s="109">
        <v>0.94010717233861596</v>
      </c>
      <c r="BG290" s="109">
        <v>8.1619126162003994E-2</v>
      </c>
      <c r="BH290" s="109">
        <v>14.4801265711572</v>
      </c>
      <c r="BI290" s="109">
        <v>1.4950718634081901</v>
      </c>
      <c r="BJ290" s="109">
        <v>17.429749444535101</v>
      </c>
      <c r="BK290" s="109">
        <v>0.49529008860518497</v>
      </c>
      <c r="BL290" s="109">
        <v>1.39535587836821E-2</v>
      </c>
      <c r="BM290" s="109">
        <v>9.0368196273035994E-2</v>
      </c>
      <c r="BN290" s="109">
        <v>2.7045454321159399</v>
      </c>
      <c r="BO290" s="109">
        <v>8.2361949727621209</v>
      </c>
      <c r="BP290" s="109">
        <v>1.11075420134311</v>
      </c>
      <c r="BQ290" s="109">
        <v>6.1298828174950097</v>
      </c>
      <c r="BR290" s="109">
        <v>1.4214359950256099</v>
      </c>
      <c r="BS290" s="109">
        <v>0.48681791588399898</v>
      </c>
      <c r="BT290" s="109">
        <v>1.1449812019904599</v>
      </c>
      <c r="BU290" s="109">
        <v>0.16957231082400001</v>
      </c>
      <c r="BV290" s="109">
        <v>0.753720067302177</v>
      </c>
      <c r="BW290" s="109">
        <v>0.134773018833067</v>
      </c>
      <c r="BX290" s="109">
        <v>0.37174118003908102</v>
      </c>
      <c r="BY290" s="109">
        <v>7.6825818206510701E-2</v>
      </c>
      <c r="BZ290" s="109">
        <v>0.38777731890403</v>
      </c>
      <c r="CA290" s="109">
        <v>5.2053340953270001E-2</v>
      </c>
      <c r="CB290" s="109">
        <v>0.83174541524204904</v>
      </c>
      <c r="CC290" s="109">
        <v>0.14632392240772599</v>
      </c>
      <c r="CD290" s="109">
        <v>7.1440576209949994E-2</v>
      </c>
      <c r="CE290" s="109">
        <v>0.102512731071822</v>
      </c>
      <c r="CF290" s="109">
        <v>2.0061971754362199E-2</v>
      </c>
    </row>
    <row r="291" spans="1:84" x14ac:dyDescent="0.25">
      <c r="A291">
        <v>1165</v>
      </c>
      <c r="B291">
        <v>290</v>
      </c>
      <c r="C291" s="120" t="s">
        <v>52</v>
      </c>
      <c r="D291" s="121" t="s">
        <v>52</v>
      </c>
      <c r="E291" t="s">
        <v>178</v>
      </c>
      <c r="F291" t="s">
        <v>54</v>
      </c>
      <c r="G291" t="s">
        <v>189</v>
      </c>
      <c r="H291" s="109">
        <v>71.5676541739453</v>
      </c>
      <c r="I291">
        <v>5</v>
      </c>
      <c r="J291" s="109">
        <v>13.666658074296178</v>
      </c>
      <c r="K291" s="141">
        <v>76187.40782336508</v>
      </c>
      <c r="L291" s="141">
        <v>35797.191019034341</v>
      </c>
      <c r="M291" s="141">
        <v>220054.78124823852</v>
      </c>
      <c r="N291" s="141">
        <v>110.09453087450272</v>
      </c>
      <c r="O291" s="141">
        <v>16647.604456836747</v>
      </c>
      <c r="P291" s="141">
        <v>298.24930853270774</v>
      </c>
      <c r="Q291" s="141">
        <v>1947.6776385924425</v>
      </c>
      <c r="R291" s="141">
        <v>837.63329708414415</v>
      </c>
      <c r="S291" s="141">
        <v>36.096101196931862</v>
      </c>
      <c r="T291" s="141">
        <v>138.68234174670656</v>
      </c>
      <c r="U291" s="141">
        <v>15.719091369288009</v>
      </c>
      <c r="V291" s="141">
        <v>4.1638804643403597</v>
      </c>
      <c r="W291" s="141">
        <v>152.71880926320037</v>
      </c>
      <c r="X291" s="141">
        <v>22.647634794594964</v>
      </c>
      <c r="Y291" s="141">
        <v>161.17044440985887</v>
      </c>
      <c r="Z291" s="141">
        <v>1.9632141542622561</v>
      </c>
      <c r="AA291" s="141" t="s">
        <v>182</v>
      </c>
      <c r="AB291" s="122">
        <v>0.24661022921925038</v>
      </c>
      <c r="AC291" s="122">
        <v>12.965700946510305</v>
      </c>
      <c r="AD291" s="122">
        <v>38.386543677144182</v>
      </c>
      <c r="AE291" s="122">
        <v>6.2341246061098419</v>
      </c>
      <c r="AF291" s="122">
        <v>33.620952225487805</v>
      </c>
      <c r="AG291" s="122">
        <v>8.0956489565040446</v>
      </c>
      <c r="AH291" s="122">
        <v>2.5307274476418709</v>
      </c>
      <c r="AI291" s="122">
        <v>7.7382636042963098</v>
      </c>
      <c r="AJ291" s="122">
        <v>1.0371106864842028</v>
      </c>
      <c r="AK291" s="122">
        <v>5.1866170612315932</v>
      </c>
      <c r="AL291" s="122">
        <v>0.92830472353820392</v>
      </c>
      <c r="AM291" s="122">
        <v>2.1640158007687451</v>
      </c>
      <c r="AN291" s="122">
        <v>0.21924499330120448</v>
      </c>
      <c r="AO291" s="122">
        <v>1.4595350997528727</v>
      </c>
      <c r="AP291" s="122">
        <v>0.1711574089410163</v>
      </c>
      <c r="AQ291" s="122">
        <v>6.516610134875866</v>
      </c>
      <c r="AR291" s="122">
        <v>0.3980011492847681</v>
      </c>
      <c r="AS291" s="122">
        <v>0.17849129628496452</v>
      </c>
      <c r="AT291" s="122">
        <v>0.23471083789022928</v>
      </c>
      <c r="AU291" s="122">
        <v>3.3334647747609844E-2</v>
      </c>
      <c r="AV291" s="109">
        <v>1112.8420606487368</v>
      </c>
      <c r="AW291" s="109">
        <v>559.50163051227958</v>
      </c>
      <c r="AX291" s="109">
        <v>4621.9040274913032</v>
      </c>
      <c r="AY291" s="109">
        <v>2.5755937223412588</v>
      </c>
      <c r="AZ291" s="109">
        <v>256.17013791575886</v>
      </c>
      <c r="BA291" s="109">
        <v>5.1430927462549469</v>
      </c>
      <c r="BB291" s="109">
        <v>92.090247736624676</v>
      </c>
      <c r="BC291" s="109">
        <v>14.151364873325505</v>
      </c>
      <c r="BD291" s="109">
        <v>1.2669593280595859</v>
      </c>
      <c r="BE291" s="109">
        <v>6.2648848747524655</v>
      </c>
      <c r="BF291" s="109">
        <v>0.74524993996448397</v>
      </c>
      <c r="BG291" s="109">
        <v>0.81793180634446172</v>
      </c>
      <c r="BH291" s="109">
        <v>2.685994832618483</v>
      </c>
      <c r="BI291" s="109">
        <v>0.64485979103151736</v>
      </c>
      <c r="BJ291" s="109">
        <v>3.421970861576515</v>
      </c>
      <c r="BK291" s="109">
        <v>0.25289812637094694</v>
      </c>
      <c r="BL291" s="109">
        <v>2.0806204436134967E-2</v>
      </c>
      <c r="BM291" s="109">
        <v>0.11221044453555783</v>
      </c>
      <c r="BN291" s="109">
        <v>0.71920390830304104</v>
      </c>
      <c r="BO291" s="109">
        <v>1.5553488910105384</v>
      </c>
      <c r="BP291" s="109">
        <v>0.28469041636694736</v>
      </c>
      <c r="BQ291" s="109">
        <v>1.4031261170666898</v>
      </c>
      <c r="BR291" s="109">
        <v>0.69709523613202984</v>
      </c>
      <c r="BS291" s="109">
        <v>0.19563328497903978</v>
      </c>
      <c r="BT291" s="109">
        <v>0.63145577699250399</v>
      </c>
      <c r="BU291" s="109">
        <v>7.7900141216383487E-2</v>
      </c>
      <c r="BV291" s="109">
        <v>0.3608838638416671</v>
      </c>
      <c r="BW291" s="109">
        <v>8.2830089439048252E-2</v>
      </c>
      <c r="BX291" s="109">
        <v>0.20584686596912369</v>
      </c>
      <c r="BY291" s="109">
        <v>3.9016379781295803E-2</v>
      </c>
      <c r="BZ291" s="109">
        <v>0.239334601263271</v>
      </c>
      <c r="CA291" s="109">
        <v>2.9491265179668352E-2</v>
      </c>
      <c r="CB291" s="109">
        <v>0.38444676968936781</v>
      </c>
      <c r="CC291" s="109">
        <v>4.9138202256237051E-2</v>
      </c>
      <c r="CD291" s="109">
        <v>9.2021519154756148E-2</v>
      </c>
      <c r="CE291" s="109">
        <v>5.2068387326221321E-2</v>
      </c>
      <c r="CF291" s="109">
        <v>9.4573552220653997E-3</v>
      </c>
    </row>
    <row r="292" spans="1:84" x14ac:dyDescent="0.25">
      <c r="A292">
        <v>1166</v>
      </c>
      <c r="B292">
        <v>291</v>
      </c>
      <c r="C292" s="120" t="s">
        <v>52</v>
      </c>
      <c r="D292" s="121" t="s">
        <v>52</v>
      </c>
      <c r="E292" t="s">
        <v>183</v>
      </c>
      <c r="F292" t="s">
        <v>54</v>
      </c>
      <c r="G292" t="s">
        <v>189</v>
      </c>
      <c r="H292" s="109">
        <v>77.35657489838411</v>
      </c>
      <c r="I292">
        <v>1</v>
      </c>
      <c r="J292" s="109">
        <v>3.94120610358046</v>
      </c>
      <c r="K292" s="141">
        <v>78156.887166421904</v>
      </c>
      <c r="L292" s="141">
        <v>26255.441011562601</v>
      </c>
      <c r="M292" s="141">
        <v>223544.005407363</v>
      </c>
      <c r="N292" s="141">
        <v>58.909468776049302</v>
      </c>
      <c r="O292" s="141">
        <v>14663.8421843898</v>
      </c>
      <c r="P292" s="141">
        <v>257.67101587224403</v>
      </c>
      <c r="Q292" s="141">
        <v>6.4761159968596402</v>
      </c>
      <c r="R292" s="141">
        <v>1467.2346725211801</v>
      </c>
      <c r="S292" s="141">
        <v>33.134419361838503</v>
      </c>
      <c r="T292" s="141">
        <v>35.992386331539997</v>
      </c>
      <c r="U292" s="141">
        <v>13.6694078869966</v>
      </c>
      <c r="V292" s="141" t="s">
        <v>182</v>
      </c>
      <c r="W292" s="141">
        <v>258.93464019673098</v>
      </c>
      <c r="X292" s="141">
        <v>46.332681254278199</v>
      </c>
      <c r="Y292" s="141">
        <v>372.22734231731903</v>
      </c>
      <c r="Z292" s="141">
        <v>3.0989714933455099</v>
      </c>
      <c r="AA292" s="141" t="s">
        <v>182</v>
      </c>
      <c r="AB292" s="122">
        <v>3.0332377676947502</v>
      </c>
      <c r="AC292" s="122">
        <v>31.858443373756199</v>
      </c>
      <c r="AD292" s="122">
        <v>95.543678975367499</v>
      </c>
      <c r="AE292" s="122">
        <v>14.6855901812184</v>
      </c>
      <c r="AF292" s="122">
        <v>73.7413212579674</v>
      </c>
      <c r="AG292" s="122">
        <v>17.5344230707456</v>
      </c>
      <c r="AH292" s="122">
        <v>5.4091856855447302</v>
      </c>
      <c r="AI292" s="122">
        <v>15.586613602286301</v>
      </c>
      <c r="AJ292" s="122">
        <v>2.1035324293726698</v>
      </c>
      <c r="AK292" s="122">
        <v>11.189215580651</v>
      </c>
      <c r="AL292" s="122">
        <v>1.82763551598441</v>
      </c>
      <c r="AM292" s="122">
        <v>4.6280454748198103</v>
      </c>
      <c r="AN292" s="122">
        <v>0.53755643636277595</v>
      </c>
      <c r="AO292" s="122">
        <v>3.31509982122174</v>
      </c>
      <c r="AP292" s="122">
        <v>0.43759278820956599</v>
      </c>
      <c r="AQ292" s="122">
        <v>13.313386449994001</v>
      </c>
      <c r="AR292" s="122">
        <v>0.52736441503800702</v>
      </c>
      <c r="AS292" s="122" t="s">
        <v>182</v>
      </c>
      <c r="AT292" s="122">
        <v>0.51723684048499996</v>
      </c>
      <c r="AU292" s="122">
        <v>7.3995700713212903E-2</v>
      </c>
      <c r="AV292" s="109">
        <v>1338.9833445219199</v>
      </c>
      <c r="AW292" s="109">
        <v>629.95668151220605</v>
      </c>
      <c r="AX292" s="109">
        <v>5045.0661373610201</v>
      </c>
      <c r="AY292" s="109">
        <v>1.42300285596454</v>
      </c>
      <c r="AZ292" s="109">
        <v>213.12613655036299</v>
      </c>
      <c r="BA292" s="109">
        <v>5.2564773442536996</v>
      </c>
      <c r="BB292" s="109">
        <v>1.5118898473486</v>
      </c>
      <c r="BC292" s="109">
        <v>36.5942448199918</v>
      </c>
      <c r="BD292" s="109">
        <v>1.31479264363319</v>
      </c>
      <c r="BE292" s="109">
        <v>2.3037861951376</v>
      </c>
      <c r="BF292" s="109">
        <v>0.65978462523177595</v>
      </c>
      <c r="BG292" s="109">
        <v>0.111295705033515</v>
      </c>
      <c r="BH292" s="109">
        <v>5.8659622189940004</v>
      </c>
      <c r="BI292" s="109">
        <v>1.2095432636250001</v>
      </c>
      <c r="BJ292" s="109">
        <v>8.0954822074425294</v>
      </c>
      <c r="BK292" s="109">
        <v>0.22920517717151601</v>
      </c>
      <c r="BL292" s="109">
        <v>1.5407288272471901E-2</v>
      </c>
      <c r="BM292" s="109">
        <v>0.91264987595052405</v>
      </c>
      <c r="BN292" s="109">
        <v>0.986165297435873</v>
      </c>
      <c r="BO292" s="109">
        <v>2.3168131058352901</v>
      </c>
      <c r="BP292" s="109">
        <v>0.39705385115633601</v>
      </c>
      <c r="BQ292" s="109">
        <v>1.9113720063130999</v>
      </c>
      <c r="BR292" s="109">
        <v>0.79658980704472104</v>
      </c>
      <c r="BS292" s="109">
        <v>0.244170536845738</v>
      </c>
      <c r="BT292" s="109">
        <v>0.87458628943468997</v>
      </c>
      <c r="BU292" s="109">
        <v>0.11534901635711201</v>
      </c>
      <c r="BV292" s="109">
        <v>0.45070365169690102</v>
      </c>
      <c r="BW292" s="109">
        <v>0.115916147792471</v>
      </c>
      <c r="BX292" s="109">
        <v>0.24384388856577699</v>
      </c>
      <c r="BY292" s="109">
        <v>5.43937651587297E-2</v>
      </c>
      <c r="BZ292" s="109">
        <v>0.28309492012413001</v>
      </c>
      <c r="CA292" s="109">
        <v>4.4135086132262802E-2</v>
      </c>
      <c r="CB292" s="109">
        <v>0.61589535086764902</v>
      </c>
      <c r="CC292" s="109">
        <v>5.44631912311608E-2</v>
      </c>
      <c r="CD292" s="109">
        <v>8.26511247256103E-2</v>
      </c>
      <c r="CE292" s="109">
        <v>7.1069292108782003E-2</v>
      </c>
      <c r="CF292" s="109">
        <v>2.0863685458604699E-2</v>
      </c>
    </row>
    <row r="293" spans="1:84" x14ac:dyDescent="0.25">
      <c r="A293">
        <v>1167</v>
      </c>
      <c r="B293">
        <v>292</v>
      </c>
      <c r="C293" s="120" t="s">
        <v>52</v>
      </c>
      <c r="D293" s="121" t="s">
        <v>52</v>
      </c>
      <c r="E293" t="s">
        <v>185</v>
      </c>
      <c r="F293" t="s">
        <v>54</v>
      </c>
      <c r="G293" t="s">
        <v>189</v>
      </c>
      <c r="H293" s="109">
        <v>73.586423701046726</v>
      </c>
      <c r="I293">
        <v>2</v>
      </c>
      <c r="J293" s="109">
        <v>5.8930464442957096</v>
      </c>
      <c r="K293" s="141">
        <v>70793.912810079797</v>
      </c>
      <c r="L293" s="141">
        <v>43086.194228640801</v>
      </c>
      <c r="M293" s="141">
        <v>214802.27103681001</v>
      </c>
      <c r="N293" s="141">
        <v>74.075036807972495</v>
      </c>
      <c r="O293" s="141">
        <v>22245.828683613599</v>
      </c>
      <c r="P293" s="141">
        <v>306.62106167115201</v>
      </c>
      <c r="Q293" s="141">
        <v>17.089589714070499</v>
      </c>
      <c r="R293" s="141">
        <v>1174.11073856399</v>
      </c>
      <c r="S293" s="141">
        <v>31.953478287574399</v>
      </c>
      <c r="T293" s="141">
        <v>37.474475615544698</v>
      </c>
      <c r="U293" s="141">
        <v>19.110727719346102</v>
      </c>
      <c r="V293" s="141">
        <v>0.33739725727388797</v>
      </c>
      <c r="W293" s="141">
        <v>244.29084601330501</v>
      </c>
      <c r="X293" s="141">
        <v>41.308983477797597</v>
      </c>
      <c r="Y293" s="141">
        <v>366.60814219625797</v>
      </c>
      <c r="Z293" s="141">
        <v>5.9072952544023201</v>
      </c>
      <c r="AA293" s="141" t="s">
        <v>182</v>
      </c>
      <c r="AB293" s="122">
        <v>3.18609627200878</v>
      </c>
      <c r="AC293" s="122">
        <v>31.248565952856399</v>
      </c>
      <c r="AD293" s="122">
        <v>96.827369209261903</v>
      </c>
      <c r="AE293" s="122">
        <v>15.109876609671099</v>
      </c>
      <c r="AF293" s="122">
        <v>73.504235215585993</v>
      </c>
      <c r="AG293" s="122">
        <v>16.9804227769372</v>
      </c>
      <c r="AH293" s="122">
        <v>5.3043947354343999</v>
      </c>
      <c r="AI293" s="122">
        <v>15.250787079345599</v>
      </c>
      <c r="AJ293" s="122">
        <v>1.85374001435309</v>
      </c>
      <c r="AK293" s="122">
        <v>10.0943592162246</v>
      </c>
      <c r="AL293" s="122">
        <v>1.77637498737851</v>
      </c>
      <c r="AM293" s="122">
        <v>4.03514651449363</v>
      </c>
      <c r="AN293" s="122">
        <v>0.49642246154134501</v>
      </c>
      <c r="AO293" s="122">
        <v>2.4432107137872601</v>
      </c>
      <c r="AP293" s="122">
        <v>0.33478560846248101</v>
      </c>
      <c r="AQ293" s="122">
        <v>14.0091804853162</v>
      </c>
      <c r="AR293" s="122">
        <v>1.2908110652782301</v>
      </c>
      <c r="AS293" s="122" t="s">
        <v>182</v>
      </c>
      <c r="AT293" s="122">
        <v>0.61684970633210301</v>
      </c>
      <c r="AU293" s="122">
        <v>7.1222894378408105E-2</v>
      </c>
      <c r="AV293" s="109">
        <v>911.58816417220601</v>
      </c>
      <c r="AW293" s="109">
        <v>719.22678641518496</v>
      </c>
      <c r="AX293" s="109">
        <v>4402.9935690768898</v>
      </c>
      <c r="AY293" s="109">
        <v>1.5706959322082601</v>
      </c>
      <c r="AZ293" s="109">
        <v>418.21231764384299</v>
      </c>
      <c r="BA293" s="109">
        <v>5.3377912081428098</v>
      </c>
      <c r="BB293" s="109">
        <v>1.9034448642344499</v>
      </c>
      <c r="BC293" s="109">
        <v>25.7085958868654</v>
      </c>
      <c r="BD293" s="109">
        <v>1.0710271457405001</v>
      </c>
      <c r="BE293" s="109">
        <v>2.1750674419209002</v>
      </c>
      <c r="BF293" s="109">
        <v>1.03613980100026</v>
      </c>
      <c r="BG293" s="109">
        <v>0.14775799224621999</v>
      </c>
      <c r="BH293" s="109">
        <v>5.1321125160096299</v>
      </c>
      <c r="BI293" s="109">
        <v>1.3647593051904401</v>
      </c>
      <c r="BJ293" s="109">
        <v>12.5311239205415</v>
      </c>
      <c r="BK293" s="109">
        <v>0.36650339225386103</v>
      </c>
      <c r="BL293" s="109">
        <v>1.6072710217127601E-2</v>
      </c>
      <c r="BM293" s="109">
        <v>1.4936635526917901</v>
      </c>
      <c r="BN293" s="109">
        <v>1.2040628490069101</v>
      </c>
      <c r="BO293" s="109">
        <v>3.26817125235273</v>
      </c>
      <c r="BP293" s="109">
        <v>0.57784296839125804</v>
      </c>
      <c r="BQ293" s="109">
        <v>2.6104881835199101</v>
      </c>
      <c r="BR293" s="109">
        <v>0.96781770280129897</v>
      </c>
      <c r="BS293" s="109">
        <v>0.28682474992895102</v>
      </c>
      <c r="BT293" s="109">
        <v>1.0200210971783401</v>
      </c>
      <c r="BU293" s="109">
        <v>0.11406243873784799</v>
      </c>
      <c r="BV293" s="109">
        <v>0.46003633880949901</v>
      </c>
      <c r="BW293" s="109">
        <v>0.12307562168472901</v>
      </c>
      <c r="BX293" s="109">
        <v>0.25130056686522501</v>
      </c>
      <c r="BY293" s="109">
        <v>6.7975585511269698E-2</v>
      </c>
      <c r="BZ293" s="109">
        <v>0.27820138600859801</v>
      </c>
      <c r="CA293" s="109">
        <v>3.6402042200032202E-2</v>
      </c>
      <c r="CB293" s="109">
        <v>0.654287707151744</v>
      </c>
      <c r="CC293" s="109">
        <v>0.103600751643305</v>
      </c>
      <c r="CD293" s="109">
        <v>8.1508965907368697E-2</v>
      </c>
      <c r="CE293" s="109">
        <v>7.8355324701950294E-2</v>
      </c>
      <c r="CF293" s="109">
        <v>1.9857759762984799E-2</v>
      </c>
    </row>
    <row r="294" spans="1:84" x14ac:dyDescent="0.25">
      <c r="A294">
        <v>1168</v>
      </c>
      <c r="B294">
        <v>293</v>
      </c>
      <c r="C294" s="120" t="s">
        <v>52</v>
      </c>
      <c r="D294" s="121" t="s">
        <v>52</v>
      </c>
      <c r="E294" t="s">
        <v>178</v>
      </c>
      <c r="F294" t="s">
        <v>54</v>
      </c>
      <c r="G294" t="s">
        <v>189</v>
      </c>
      <c r="H294" s="109">
        <v>74.361946707924247</v>
      </c>
      <c r="I294">
        <v>3</v>
      </c>
      <c r="J294" s="109">
        <v>1.28263313687883</v>
      </c>
      <c r="K294" s="141">
        <v>72858.939240937296</v>
      </c>
      <c r="L294" s="141">
        <v>39678.349119498998</v>
      </c>
      <c r="M294" s="141">
        <v>218934.81427337701</v>
      </c>
      <c r="N294" s="141">
        <v>63.332248828240303</v>
      </c>
      <c r="O294" s="141">
        <v>17737.694548336502</v>
      </c>
      <c r="P294" s="141">
        <v>297.701242936386</v>
      </c>
      <c r="Q294" s="141">
        <v>25.029708349085301</v>
      </c>
      <c r="R294" s="141">
        <v>1092.4548228629301</v>
      </c>
      <c r="S294" s="141">
        <v>30.9595713614742</v>
      </c>
      <c r="T294" s="141">
        <v>34.302374373886899</v>
      </c>
      <c r="U294" s="141">
        <v>16.5676913003187</v>
      </c>
      <c r="V294" s="141" t="s">
        <v>182</v>
      </c>
      <c r="W294" s="141">
        <v>196.546400669088</v>
      </c>
      <c r="X294" s="141">
        <v>23.828821703904801</v>
      </c>
      <c r="Y294" s="141">
        <v>178.462973231175</v>
      </c>
      <c r="Z294" s="141">
        <v>1.51928274422461</v>
      </c>
      <c r="AA294" s="141" t="s">
        <v>182</v>
      </c>
      <c r="AB294" s="122" t="s">
        <v>182</v>
      </c>
      <c r="AC294" s="122">
        <v>12.495114421377</v>
      </c>
      <c r="AD294" s="122">
        <v>43.068824103189598</v>
      </c>
      <c r="AE294" s="122">
        <v>7.2641112348540702</v>
      </c>
      <c r="AF294" s="122">
        <v>38.125316465013398</v>
      </c>
      <c r="AG294" s="122">
        <v>9.6405390698650706</v>
      </c>
      <c r="AH294" s="122">
        <v>2.95220123597537</v>
      </c>
      <c r="AI294" s="122">
        <v>8.6276857289956599</v>
      </c>
      <c r="AJ294" s="122">
        <v>1.1578494094392999</v>
      </c>
      <c r="AK294" s="122">
        <v>5.9389481709216501</v>
      </c>
      <c r="AL294" s="122">
        <v>0.99029362884707794</v>
      </c>
      <c r="AM294" s="122">
        <v>2.32793367196853</v>
      </c>
      <c r="AN294" s="122">
        <v>0.26193615805074599</v>
      </c>
      <c r="AO294" s="122">
        <v>1.65603762036441</v>
      </c>
      <c r="AP294" s="122">
        <v>0.201970224495336</v>
      </c>
      <c r="AQ294" s="122">
        <v>7.6744229099735497</v>
      </c>
      <c r="AR294" s="122">
        <v>0.301340007725522</v>
      </c>
      <c r="AS294" s="122" t="s">
        <v>182</v>
      </c>
      <c r="AT294" s="122">
        <v>0.10992869120103101</v>
      </c>
      <c r="AU294" s="122">
        <v>7.6538202218029098E-3</v>
      </c>
      <c r="AV294" s="109">
        <v>1138.3737970099501</v>
      </c>
      <c r="AW294" s="109">
        <v>478.31340663281401</v>
      </c>
      <c r="AX294" s="109">
        <v>3879.4545041744</v>
      </c>
      <c r="AY294" s="109">
        <v>1.2184939962828101</v>
      </c>
      <c r="AZ294" s="109">
        <v>230.09981680477401</v>
      </c>
      <c r="BA294" s="109">
        <v>4.7575034020879601</v>
      </c>
      <c r="BB294" s="109">
        <v>2.53834512535007</v>
      </c>
      <c r="BC294" s="109">
        <v>20.896274092939802</v>
      </c>
      <c r="BD294" s="109">
        <v>1.24012947955415</v>
      </c>
      <c r="BE294" s="109">
        <v>2.3422134087618498</v>
      </c>
      <c r="BF294" s="109">
        <v>0.863540107523741</v>
      </c>
      <c r="BG294" s="109">
        <v>8.1593468052058901E-2</v>
      </c>
      <c r="BH294" s="109">
        <v>3.2891966035676399</v>
      </c>
      <c r="BI294" s="109">
        <v>0.61074698361824797</v>
      </c>
      <c r="BJ294" s="109">
        <v>5.7667564803121598</v>
      </c>
      <c r="BK294" s="109">
        <v>0.14028049641488399</v>
      </c>
      <c r="BL294" s="109">
        <v>1.19310814973116E-2</v>
      </c>
      <c r="BM294" s="109">
        <v>5.3206814587809403E-2</v>
      </c>
      <c r="BN294" s="109">
        <v>0.37995133651756402</v>
      </c>
      <c r="BO294" s="109">
        <v>1.17992012362287</v>
      </c>
      <c r="BP294" s="109">
        <v>0.27199985976179503</v>
      </c>
      <c r="BQ294" s="109">
        <v>1.5404729468651299</v>
      </c>
      <c r="BR294" s="109">
        <v>0.69664476826069699</v>
      </c>
      <c r="BS294" s="109">
        <v>0.20844388684440299</v>
      </c>
      <c r="BT294" s="109">
        <v>0.55657729195580496</v>
      </c>
      <c r="BU294" s="109">
        <v>7.9532269583855897E-2</v>
      </c>
      <c r="BV294" s="109">
        <v>0.331250235458867</v>
      </c>
      <c r="BW294" s="109">
        <v>7.6721334961222201E-2</v>
      </c>
      <c r="BX294" s="109">
        <v>0.18256300505050699</v>
      </c>
      <c r="BY294" s="109">
        <v>3.6655607959406401E-2</v>
      </c>
      <c r="BZ294" s="109">
        <v>0.22929496788314899</v>
      </c>
      <c r="CA294" s="109">
        <v>3.4807428052399898E-2</v>
      </c>
      <c r="CB294" s="109">
        <v>0.46522254683080699</v>
      </c>
      <c r="CC294" s="109">
        <v>3.9233623209441598E-2</v>
      </c>
      <c r="CD294" s="109">
        <v>7.5588736456308397E-2</v>
      </c>
      <c r="CE294" s="109">
        <v>3.12066004314695E-2</v>
      </c>
      <c r="CF294" s="109">
        <v>6.5929386061783701E-3</v>
      </c>
    </row>
    <row r="295" spans="1:84" x14ac:dyDescent="0.25">
      <c r="A295">
        <v>1170</v>
      </c>
      <c r="B295">
        <v>294</v>
      </c>
      <c r="C295" s="120" t="s">
        <v>52</v>
      </c>
      <c r="D295" s="121" t="s">
        <v>52</v>
      </c>
      <c r="E295" t="s">
        <v>178</v>
      </c>
      <c r="F295" t="s">
        <v>54</v>
      </c>
      <c r="G295" t="s">
        <v>189</v>
      </c>
      <c r="H295" s="109">
        <v>60.719055081625555</v>
      </c>
      <c r="I295">
        <v>1</v>
      </c>
      <c r="J295" s="109">
        <v>2.1159615317982698</v>
      </c>
      <c r="K295" s="141">
        <v>59699.713939831003</v>
      </c>
      <c r="L295" s="141">
        <v>33356.030953837602</v>
      </c>
      <c r="M295" s="141">
        <v>219743.85064889601</v>
      </c>
      <c r="N295" s="141">
        <v>45.539127718212399</v>
      </c>
      <c r="O295" s="141">
        <v>11800.8650873231</v>
      </c>
      <c r="P295" s="141">
        <v>322.33663873771201</v>
      </c>
      <c r="Q295" s="141">
        <v>15.0966461817821</v>
      </c>
      <c r="R295" s="141">
        <v>2194.40060465648</v>
      </c>
      <c r="S295" s="141">
        <v>33.4108528212195</v>
      </c>
      <c r="T295" s="141">
        <v>14.5506210624586</v>
      </c>
      <c r="U295" s="141">
        <v>22.591493237673401</v>
      </c>
      <c r="V295" s="141" t="s">
        <v>182</v>
      </c>
      <c r="W295" s="141">
        <v>243.526777392273</v>
      </c>
      <c r="X295" s="141">
        <v>15.0365204443076</v>
      </c>
      <c r="Y295" s="141">
        <v>470.088777192809</v>
      </c>
      <c r="Z295" s="141">
        <v>1.4655194349823599</v>
      </c>
      <c r="AA295" s="141" t="s">
        <v>182</v>
      </c>
      <c r="AB295" s="122">
        <v>0.17864119052225699</v>
      </c>
      <c r="AC295" s="122">
        <v>15.759846992950999</v>
      </c>
      <c r="AD295" s="122">
        <v>40.231638442345201</v>
      </c>
      <c r="AE295" s="122">
        <v>5.3947370963050796</v>
      </c>
      <c r="AF295" s="122">
        <v>23.388327877630001</v>
      </c>
      <c r="AG295" s="122">
        <v>4.3898458821117696</v>
      </c>
      <c r="AH295" s="122">
        <v>1.56522600340869</v>
      </c>
      <c r="AI295" s="122">
        <v>4.5186652492414403</v>
      </c>
      <c r="AJ295" s="122">
        <v>0.62402045293623598</v>
      </c>
      <c r="AK295" s="122">
        <v>3.0747186038630598</v>
      </c>
      <c r="AL295" s="122">
        <v>0.62188385174699801</v>
      </c>
      <c r="AM295" s="122">
        <v>1.5577623133398999</v>
      </c>
      <c r="AN295" s="122">
        <v>0.22572329794083301</v>
      </c>
      <c r="AO295" s="122">
        <v>1.49942462934191</v>
      </c>
      <c r="AP295" s="122">
        <v>0.26341213060053398</v>
      </c>
      <c r="AQ295" s="122">
        <v>13.379291289970199</v>
      </c>
      <c r="AR295" s="122">
        <v>0.14839978133482901</v>
      </c>
      <c r="AS295" s="122" t="s">
        <v>182</v>
      </c>
      <c r="AT295" s="122">
        <v>0.14963089312157299</v>
      </c>
      <c r="AU295" s="122">
        <v>1.76474258999187E-2</v>
      </c>
      <c r="AV295" s="109">
        <v>1208.14437008747</v>
      </c>
      <c r="AW295" s="109">
        <v>491.37823648017002</v>
      </c>
      <c r="AX295" s="109">
        <v>5765.7200860086195</v>
      </c>
      <c r="AY295" s="109">
        <v>1.26332098826171</v>
      </c>
      <c r="AZ295" s="109">
        <v>145.664625338707</v>
      </c>
      <c r="BA295" s="109">
        <v>6.2430123804899296</v>
      </c>
      <c r="BB295" s="109">
        <v>2.28453284400379</v>
      </c>
      <c r="BC295" s="109">
        <v>40.893359610153198</v>
      </c>
      <c r="BD295" s="109">
        <v>1.3736348137108501</v>
      </c>
      <c r="BE295" s="109">
        <v>1.49643416183431</v>
      </c>
      <c r="BF295" s="109">
        <v>1.2006741397649601</v>
      </c>
      <c r="BG295" s="109">
        <v>6.8671525716572798E-2</v>
      </c>
      <c r="BH295" s="109">
        <v>6.21482674305767</v>
      </c>
      <c r="BI295" s="109">
        <v>0.61273776588171602</v>
      </c>
      <c r="BJ295" s="109">
        <v>12.367588613950099</v>
      </c>
      <c r="BK295" s="109">
        <v>0.16996025731273601</v>
      </c>
      <c r="BL295" s="109">
        <v>1.11802938219776E-2</v>
      </c>
      <c r="BM295" s="109">
        <v>9.7379451265986905E-2</v>
      </c>
      <c r="BN295" s="109">
        <v>0.77754394698701101</v>
      </c>
      <c r="BO295" s="109">
        <v>1.96474139171252</v>
      </c>
      <c r="BP295" s="109">
        <v>0.28640636283862397</v>
      </c>
      <c r="BQ295" s="109">
        <v>1.34051172307934</v>
      </c>
      <c r="BR295" s="109">
        <v>0.437321361213937</v>
      </c>
      <c r="BS295" s="109">
        <v>0.13937991593708701</v>
      </c>
      <c r="BT295" s="109">
        <v>0.40140293331160398</v>
      </c>
      <c r="BU295" s="109">
        <v>6.3767202480169996E-2</v>
      </c>
      <c r="BV295" s="109">
        <v>0.239934112861907</v>
      </c>
      <c r="BW295" s="109">
        <v>6.2487333811409397E-2</v>
      </c>
      <c r="BX295" s="109">
        <v>0.15628837767131301</v>
      </c>
      <c r="BY295" s="109">
        <v>3.6944446730003702E-2</v>
      </c>
      <c r="BZ295" s="109">
        <v>0.21572730302595899</v>
      </c>
      <c r="CA295" s="109">
        <v>3.6500722230548399E-2</v>
      </c>
      <c r="CB295" s="109">
        <v>0.53741060799239004</v>
      </c>
      <c r="CC295" s="109">
        <v>3.1824116676403197E-2</v>
      </c>
      <c r="CD295" s="109">
        <v>8.0825503964386897E-2</v>
      </c>
      <c r="CE295" s="109">
        <v>2.91599656279318E-2</v>
      </c>
      <c r="CF295" s="109">
        <v>1.0612919907889099E-2</v>
      </c>
    </row>
    <row r="296" spans="1:84" x14ac:dyDescent="0.25">
      <c r="A296">
        <v>1171</v>
      </c>
      <c r="B296">
        <v>295</v>
      </c>
      <c r="C296" s="120" t="s">
        <v>52</v>
      </c>
      <c r="D296" s="121" t="s">
        <v>52</v>
      </c>
      <c r="E296" t="s">
        <v>185</v>
      </c>
      <c r="F296" t="s">
        <v>54</v>
      </c>
      <c r="G296" t="s">
        <v>189</v>
      </c>
      <c r="H296" s="109">
        <v>76.012508048774663</v>
      </c>
      <c r="I296">
        <v>3</v>
      </c>
      <c r="J296" s="109">
        <v>4.1139303461886403</v>
      </c>
      <c r="K296" s="141">
        <v>76397.612830043203</v>
      </c>
      <c r="L296" s="141">
        <v>35677.9345928888</v>
      </c>
      <c r="M296" s="141">
        <v>218683.91209612699</v>
      </c>
      <c r="N296" s="141">
        <v>74.879656419988393</v>
      </c>
      <c r="O296" s="141">
        <v>16615.882149776498</v>
      </c>
      <c r="P296" s="141">
        <v>278.92062260568798</v>
      </c>
      <c r="Q296" s="141">
        <v>27.888456972572399</v>
      </c>
      <c r="R296" s="141">
        <v>1154.69341665292</v>
      </c>
      <c r="S296" s="141">
        <v>32.372394697471599</v>
      </c>
      <c r="T296" s="141">
        <v>43.430725091191597</v>
      </c>
      <c r="U296" s="141">
        <v>16.734634973586001</v>
      </c>
      <c r="V296" s="141" t="s">
        <v>182</v>
      </c>
      <c r="W296" s="141">
        <v>227.18582719560999</v>
      </c>
      <c r="X296" s="141">
        <v>33.6474716212578</v>
      </c>
      <c r="Y296" s="141">
        <v>221.540152735758</v>
      </c>
      <c r="Z296" s="141">
        <v>1.91710195964562</v>
      </c>
      <c r="AA296" s="141" t="s">
        <v>182</v>
      </c>
      <c r="AB296" s="122">
        <v>0.22416156293335199</v>
      </c>
      <c r="AC296" s="122">
        <v>22.1735125077827</v>
      </c>
      <c r="AD296" s="122">
        <v>70.249611810286694</v>
      </c>
      <c r="AE296" s="122">
        <v>11.283548126655599</v>
      </c>
      <c r="AF296" s="122">
        <v>56.352729917653399</v>
      </c>
      <c r="AG296" s="122">
        <v>13.4228310834993</v>
      </c>
      <c r="AH296" s="122">
        <v>4.1454612466948602</v>
      </c>
      <c r="AI296" s="122">
        <v>12.2314857528704</v>
      </c>
      <c r="AJ296" s="122">
        <v>1.61348051449881</v>
      </c>
      <c r="AK296" s="122">
        <v>8.3843269365171995</v>
      </c>
      <c r="AL296" s="122">
        <v>1.3926805349011</v>
      </c>
      <c r="AM296" s="122">
        <v>3.2822224037695702</v>
      </c>
      <c r="AN296" s="122">
        <v>0.37059035683487701</v>
      </c>
      <c r="AO296" s="122">
        <v>2.4252318710064098</v>
      </c>
      <c r="AP296" s="122">
        <v>0.27410771538435802</v>
      </c>
      <c r="AQ296" s="122">
        <v>8.5297284241691997</v>
      </c>
      <c r="AR296" s="122">
        <v>0.42171297907653998</v>
      </c>
      <c r="AS296" s="122" t="s">
        <v>182</v>
      </c>
      <c r="AT296" s="122">
        <v>0.32307290637741198</v>
      </c>
      <c r="AU296" s="122">
        <v>3.0960785151995698E-2</v>
      </c>
      <c r="AV296" s="109">
        <v>1042.46484008007</v>
      </c>
      <c r="AW296" s="109">
        <v>452.98459395703298</v>
      </c>
      <c r="AX296" s="109">
        <v>5098.4535952765</v>
      </c>
      <c r="AY296" s="109">
        <v>1.6147128812978999</v>
      </c>
      <c r="AZ296" s="109">
        <v>353.264952735554</v>
      </c>
      <c r="BA296" s="109">
        <v>7.2668663448102402</v>
      </c>
      <c r="BB296" s="109">
        <v>1.9919003973323299</v>
      </c>
      <c r="BC296" s="109">
        <v>33.205400669399303</v>
      </c>
      <c r="BD296" s="109">
        <v>1.49788562291379</v>
      </c>
      <c r="BE296" s="109">
        <v>2.5643522432188601</v>
      </c>
      <c r="BF296" s="109">
        <v>0.94138447216711396</v>
      </c>
      <c r="BG296" s="109">
        <v>7.9881588121480995E-2</v>
      </c>
      <c r="BH296" s="109">
        <v>5.3669077875064204</v>
      </c>
      <c r="BI296" s="109">
        <v>1.09893256856438</v>
      </c>
      <c r="BJ296" s="109">
        <v>5.9779840824922399</v>
      </c>
      <c r="BK296" s="109">
        <v>0.18851056038229</v>
      </c>
      <c r="BL296" s="109">
        <v>1.53046514166149E-2</v>
      </c>
      <c r="BM296" s="109">
        <v>0.12059154265298801</v>
      </c>
      <c r="BN296" s="109">
        <v>0.91562906552914702</v>
      </c>
      <c r="BO296" s="109">
        <v>2.4476538158176102</v>
      </c>
      <c r="BP296" s="109">
        <v>0.40587187253124002</v>
      </c>
      <c r="BQ296" s="109">
        <v>1.87022387641369</v>
      </c>
      <c r="BR296" s="109">
        <v>0.66454591047221601</v>
      </c>
      <c r="BS296" s="109">
        <v>0.27679443238266599</v>
      </c>
      <c r="BT296" s="109">
        <v>0.82603864978314101</v>
      </c>
      <c r="BU296" s="109">
        <v>0.118445214170026</v>
      </c>
      <c r="BV296" s="109">
        <v>0.45607075405229902</v>
      </c>
      <c r="BW296" s="109">
        <v>9.6040519111577002E-2</v>
      </c>
      <c r="BX296" s="109">
        <v>0.26228178586694301</v>
      </c>
      <c r="BY296" s="109">
        <v>5.1228042764539503E-2</v>
      </c>
      <c r="BZ296" s="109">
        <v>0.24130824760456299</v>
      </c>
      <c r="CA296" s="109">
        <v>4.51888492195942E-2</v>
      </c>
      <c r="CB296" s="109">
        <v>0.47680120389314101</v>
      </c>
      <c r="CC296" s="109">
        <v>5.2468113734781698E-2</v>
      </c>
      <c r="CD296" s="109">
        <v>7.8120272100550295E-2</v>
      </c>
      <c r="CE296" s="109">
        <v>5.21296124089142E-2</v>
      </c>
      <c r="CF296" s="109">
        <v>1.55947332390791E-2</v>
      </c>
    </row>
    <row r="297" spans="1:84" x14ac:dyDescent="0.25">
      <c r="A297">
        <v>1172</v>
      </c>
      <c r="B297">
        <v>296</v>
      </c>
      <c r="C297" s="120" t="s">
        <v>52</v>
      </c>
      <c r="D297" s="121" t="s">
        <v>52</v>
      </c>
      <c r="E297" t="s">
        <v>178</v>
      </c>
      <c r="F297" t="s">
        <v>54</v>
      </c>
      <c r="G297" t="s">
        <v>189</v>
      </c>
      <c r="H297" s="109">
        <v>77.78120487958995</v>
      </c>
      <c r="I297">
        <v>3</v>
      </c>
      <c r="J297" s="109">
        <v>1.19549104661181</v>
      </c>
      <c r="K297" s="141">
        <v>77401.767014676399</v>
      </c>
      <c r="L297" s="141">
        <v>35440.843903454799</v>
      </c>
      <c r="M297" s="141">
        <v>218782.62042617999</v>
      </c>
      <c r="N297" s="141">
        <v>80.313045091280301</v>
      </c>
      <c r="O297" s="141">
        <v>14922.847109762301</v>
      </c>
      <c r="P297" s="141">
        <v>277.67630615232503</v>
      </c>
      <c r="Q297" s="141">
        <v>34.2779655581109</v>
      </c>
      <c r="R297" s="141">
        <v>848.31175524464697</v>
      </c>
      <c r="S297" s="141">
        <v>33.459172591090898</v>
      </c>
      <c r="T297" s="141">
        <v>63.7996282654845</v>
      </c>
      <c r="U297" s="141">
        <v>13.6254059824855</v>
      </c>
      <c r="V297" s="141" t="s">
        <v>182</v>
      </c>
      <c r="W297" s="141">
        <v>167.452086244882</v>
      </c>
      <c r="X297" s="141">
        <v>17.973122242764099</v>
      </c>
      <c r="Y297" s="141">
        <v>100.39070942730601</v>
      </c>
      <c r="Z297" s="141">
        <v>0.64131881340310204</v>
      </c>
      <c r="AA297" s="141" t="s">
        <v>182</v>
      </c>
      <c r="AB297" s="122">
        <v>6.8126746096674004E-2</v>
      </c>
      <c r="AC297" s="122">
        <v>8.4788517635696294</v>
      </c>
      <c r="AD297" s="122">
        <v>29.245975135820199</v>
      </c>
      <c r="AE297" s="122">
        <v>5.0705178111506104</v>
      </c>
      <c r="AF297" s="122">
        <v>27.098737675788499</v>
      </c>
      <c r="AG297" s="122">
        <v>6.7209199225636196</v>
      </c>
      <c r="AH297" s="122">
        <v>2.1422780189992001</v>
      </c>
      <c r="AI297" s="122">
        <v>6.5505554511617996</v>
      </c>
      <c r="AJ297" s="122">
        <v>0.85590950725296899</v>
      </c>
      <c r="AK297" s="122">
        <v>4.56910974342009</v>
      </c>
      <c r="AL297" s="122">
        <v>0.72835590878968104</v>
      </c>
      <c r="AM297" s="122">
        <v>1.6824941399762401</v>
      </c>
      <c r="AN297" s="122">
        <v>0.187026409395458</v>
      </c>
      <c r="AO297" s="122">
        <v>1.1155210816765899</v>
      </c>
      <c r="AP297" s="122">
        <v>0.135939460782212</v>
      </c>
      <c r="AQ297" s="122">
        <v>4.2082465294624498</v>
      </c>
      <c r="AR297" s="122">
        <v>0.12121463589768799</v>
      </c>
      <c r="AS297" s="122" t="s">
        <v>182</v>
      </c>
      <c r="AT297" s="122">
        <v>7.2757806815552703E-2</v>
      </c>
      <c r="AU297" s="122" t="s">
        <v>182</v>
      </c>
      <c r="AV297" s="109">
        <v>1370.33502852061</v>
      </c>
      <c r="AW297" s="109">
        <v>389.69208222356502</v>
      </c>
      <c r="AX297" s="109">
        <v>4371.7922775501802</v>
      </c>
      <c r="AY297" s="109">
        <v>1.59907276779706</v>
      </c>
      <c r="AZ297" s="109">
        <v>156.244216565405</v>
      </c>
      <c r="BA297" s="109">
        <v>4.3228461393036</v>
      </c>
      <c r="BB297" s="109">
        <v>2.4985224381672202</v>
      </c>
      <c r="BC297" s="109">
        <v>20.202551452543599</v>
      </c>
      <c r="BD297" s="109">
        <v>1.49620673582305</v>
      </c>
      <c r="BE297" s="109">
        <v>3.0973248356593599</v>
      </c>
      <c r="BF297" s="109">
        <v>0.75577793641089797</v>
      </c>
      <c r="BG297" s="109">
        <v>7.0411673318603096E-2</v>
      </c>
      <c r="BH297" s="109">
        <v>3.15005408095322</v>
      </c>
      <c r="BI297" s="109">
        <v>0.47321290789589898</v>
      </c>
      <c r="BJ297" s="109">
        <v>2.80910912332065</v>
      </c>
      <c r="BK297" s="109">
        <v>9.0950933578135301E-2</v>
      </c>
      <c r="BL297" s="109">
        <v>1.1062714427585199E-2</v>
      </c>
      <c r="BM297" s="109">
        <v>5.8278330731892501E-2</v>
      </c>
      <c r="BN297" s="109">
        <v>0.277170149797414</v>
      </c>
      <c r="BO297" s="109">
        <v>0.76053874607395999</v>
      </c>
      <c r="BP297" s="109">
        <v>0.20091259747877299</v>
      </c>
      <c r="BQ297" s="109">
        <v>1.0373231332189199</v>
      </c>
      <c r="BR297" s="109">
        <v>0.52092931396034503</v>
      </c>
      <c r="BS297" s="109">
        <v>0.16802239457481599</v>
      </c>
      <c r="BT297" s="109">
        <v>0.53892365935853803</v>
      </c>
      <c r="BU297" s="109">
        <v>7.3497557467973498E-2</v>
      </c>
      <c r="BV297" s="109">
        <v>0.33015951788800801</v>
      </c>
      <c r="BW297" s="109">
        <v>6.8839876650005197E-2</v>
      </c>
      <c r="BX297" s="109">
        <v>0.14334450212792199</v>
      </c>
      <c r="BY297" s="109">
        <v>3.7075067244396298E-2</v>
      </c>
      <c r="BZ297" s="109">
        <v>0.17519616107081601</v>
      </c>
      <c r="CA297" s="109">
        <v>2.9443513910358699E-2</v>
      </c>
      <c r="CB297" s="109">
        <v>0.295603584590372</v>
      </c>
      <c r="CC297" s="109">
        <v>2.5520314501099199E-2</v>
      </c>
      <c r="CD297" s="109">
        <v>8.4937940742588203E-2</v>
      </c>
      <c r="CE297" s="109">
        <v>2.1385484278704899E-2</v>
      </c>
      <c r="CF297" s="109">
        <v>2.9927688826648599E-3</v>
      </c>
    </row>
    <row r="298" spans="1:84" x14ac:dyDescent="0.25">
      <c r="A298">
        <v>1173</v>
      </c>
      <c r="B298">
        <v>297</v>
      </c>
      <c r="C298" s="120" t="s">
        <v>52</v>
      </c>
      <c r="D298" s="121" t="s">
        <v>52</v>
      </c>
      <c r="E298" t="s">
        <v>185</v>
      </c>
      <c r="F298" t="s">
        <v>54</v>
      </c>
      <c r="G298" t="s">
        <v>189</v>
      </c>
      <c r="H298" s="109">
        <v>73.861910601482336</v>
      </c>
      <c r="I298">
        <v>3</v>
      </c>
      <c r="J298" s="109">
        <v>1.75926277327382</v>
      </c>
      <c r="K298" s="141">
        <v>71573.606526293501</v>
      </c>
      <c r="L298" s="141">
        <v>39628.243717306999</v>
      </c>
      <c r="M298" s="141">
        <v>213085.66045743201</v>
      </c>
      <c r="N298" s="141">
        <v>83.005321312933503</v>
      </c>
      <c r="O298" s="141">
        <v>18498.144789317299</v>
      </c>
      <c r="P298" s="141">
        <v>296.51219649842102</v>
      </c>
      <c r="Q298" s="141">
        <v>218.319496331919</v>
      </c>
      <c r="R298" s="141">
        <v>1014.27664621706</v>
      </c>
      <c r="S298" s="141">
        <v>32.396924643188001</v>
      </c>
      <c r="T298" s="141">
        <v>59.333580786447399</v>
      </c>
      <c r="U298" s="141">
        <v>17.465639799400901</v>
      </c>
      <c r="V298" s="141" t="s">
        <v>182</v>
      </c>
      <c r="W298" s="141">
        <v>197.80471697875001</v>
      </c>
      <c r="X298" s="141">
        <v>29.287799712137399</v>
      </c>
      <c r="Y298" s="141">
        <v>217.678466921948</v>
      </c>
      <c r="Z298" s="141">
        <v>2.3478925100796602</v>
      </c>
      <c r="AA298" s="141" t="s">
        <v>182</v>
      </c>
      <c r="AB298" s="122" t="s">
        <v>182</v>
      </c>
      <c r="AC298" s="122">
        <v>18.532021795711199</v>
      </c>
      <c r="AD298" s="122">
        <v>58.726309317882098</v>
      </c>
      <c r="AE298" s="122">
        <v>9.4563970114455191</v>
      </c>
      <c r="AF298" s="122">
        <v>49.560901107013301</v>
      </c>
      <c r="AG298" s="122">
        <v>11.555584938608501</v>
      </c>
      <c r="AH298" s="122">
        <v>3.7795942417753499</v>
      </c>
      <c r="AI298" s="122">
        <v>10.1844227073298</v>
      </c>
      <c r="AJ298" s="122">
        <v>1.41463131255345</v>
      </c>
      <c r="AK298" s="122">
        <v>7.4129933565623203</v>
      </c>
      <c r="AL298" s="122">
        <v>1.1224647926548901</v>
      </c>
      <c r="AM298" s="122">
        <v>2.7681690899373299</v>
      </c>
      <c r="AN298" s="122">
        <v>0.34294192939221302</v>
      </c>
      <c r="AO298" s="122">
        <v>1.86120675365875</v>
      </c>
      <c r="AP298" s="122">
        <v>0.217409753440441</v>
      </c>
      <c r="AQ298" s="122">
        <v>8.7975064348264294</v>
      </c>
      <c r="AR298" s="122">
        <v>0.52557358525154296</v>
      </c>
      <c r="AS298" s="122" t="s">
        <v>182</v>
      </c>
      <c r="AT298" s="122">
        <v>0.24180566307537901</v>
      </c>
      <c r="AU298" s="122">
        <v>2.13572185858865E-2</v>
      </c>
      <c r="AV298" s="109">
        <v>1341.1980088538201</v>
      </c>
      <c r="AW298" s="109">
        <v>555.38918584704004</v>
      </c>
      <c r="AX298" s="109">
        <v>5216.7164248210502</v>
      </c>
      <c r="AY298" s="109">
        <v>2.3416967059790998</v>
      </c>
      <c r="AZ298" s="109">
        <v>258.71704690836401</v>
      </c>
      <c r="BA298" s="109">
        <v>5.9855542696222601</v>
      </c>
      <c r="BB298" s="109">
        <v>28.039489139244399</v>
      </c>
      <c r="BC298" s="109">
        <v>19.036816467113699</v>
      </c>
      <c r="BD298" s="109">
        <v>1.4807221021247501</v>
      </c>
      <c r="BE298" s="109">
        <v>4.6306557752590196</v>
      </c>
      <c r="BF298" s="109">
        <v>0.92211251944090999</v>
      </c>
      <c r="BG298" s="109">
        <v>7.6369461628373103E-2</v>
      </c>
      <c r="BH298" s="109">
        <v>3.2615387202198498</v>
      </c>
      <c r="BI298" s="109">
        <v>0.62877646467396597</v>
      </c>
      <c r="BJ298" s="109">
        <v>4.2041752229939799</v>
      </c>
      <c r="BK298" s="109">
        <v>0.17803032836793101</v>
      </c>
      <c r="BL298" s="109">
        <v>1.7669294285044001E-2</v>
      </c>
      <c r="BM298" s="109">
        <v>2.1009681468382502E-2</v>
      </c>
      <c r="BN298" s="109">
        <v>0.83971709726330601</v>
      </c>
      <c r="BO298" s="109">
        <v>2.0032863372833498</v>
      </c>
      <c r="BP298" s="109">
        <v>0.28349261817546401</v>
      </c>
      <c r="BQ298" s="109">
        <v>1.5061235395603101</v>
      </c>
      <c r="BR298" s="109">
        <v>0.76839713274944799</v>
      </c>
      <c r="BS298" s="109">
        <v>0.22428508900962199</v>
      </c>
      <c r="BT298" s="109">
        <v>0.63143898189259795</v>
      </c>
      <c r="BU298" s="109">
        <v>0.10146337883418401</v>
      </c>
      <c r="BV298" s="109">
        <v>0.37990562521590399</v>
      </c>
      <c r="BW298" s="109">
        <v>8.4627653134591002E-2</v>
      </c>
      <c r="BX298" s="109">
        <v>0.23092101887161001</v>
      </c>
      <c r="BY298" s="109">
        <v>4.8274244466695801E-2</v>
      </c>
      <c r="BZ298" s="109">
        <v>0.24792696259552599</v>
      </c>
      <c r="CA298" s="109">
        <v>3.1066792338111701E-2</v>
      </c>
      <c r="CB298" s="109">
        <v>0.44472916060172701</v>
      </c>
      <c r="CC298" s="109">
        <v>5.0601508602263999E-2</v>
      </c>
      <c r="CD298" s="109">
        <v>7.9943442213392696E-2</v>
      </c>
      <c r="CE298" s="109">
        <v>5.1805394210603199E-2</v>
      </c>
      <c r="CF298" s="109">
        <v>1.0951322192115099E-2</v>
      </c>
    </row>
    <row r="299" spans="1:84" x14ac:dyDescent="0.25">
      <c r="A299">
        <v>1174</v>
      </c>
      <c r="B299">
        <v>298</v>
      </c>
      <c r="C299" s="120" t="s">
        <v>52</v>
      </c>
      <c r="D299" s="121" t="s">
        <v>52</v>
      </c>
      <c r="E299" t="s">
        <v>178</v>
      </c>
      <c r="F299" t="s">
        <v>54</v>
      </c>
      <c r="G299" t="s">
        <v>189</v>
      </c>
      <c r="H299" s="109">
        <v>73.202636278748159</v>
      </c>
      <c r="I299">
        <v>3</v>
      </c>
      <c r="J299" s="109">
        <v>4.9935186125735704</v>
      </c>
      <c r="K299" s="141">
        <v>81741.132907889201</v>
      </c>
      <c r="L299" s="141">
        <v>27336.708230809101</v>
      </c>
      <c r="M299" s="141">
        <v>227350.102888811</v>
      </c>
      <c r="N299" s="141">
        <v>96.086307388111393</v>
      </c>
      <c r="O299" s="141">
        <v>12957.213624013601</v>
      </c>
      <c r="P299" s="141">
        <v>246.86425715412599</v>
      </c>
      <c r="Q299" s="141">
        <v>411.308020804416</v>
      </c>
      <c r="R299" s="141">
        <v>1179.5726931802999</v>
      </c>
      <c r="S299" s="141">
        <v>36.7317407704667</v>
      </c>
      <c r="T299" s="141">
        <v>86.264749129911706</v>
      </c>
      <c r="U299" s="141">
        <v>12.6068950318163</v>
      </c>
      <c r="V299" s="141" t="s">
        <v>182</v>
      </c>
      <c r="W299" s="141">
        <v>182.99760137339899</v>
      </c>
      <c r="X299" s="141">
        <v>27.6618690365524</v>
      </c>
      <c r="Y299" s="141">
        <v>177.98117272364101</v>
      </c>
      <c r="Z299" s="141">
        <v>1.2322374562129801</v>
      </c>
      <c r="AA299" s="141" t="s">
        <v>182</v>
      </c>
      <c r="AB299" s="122">
        <v>1.38616438207753</v>
      </c>
      <c r="AC299" s="122">
        <v>13.4798651994309</v>
      </c>
      <c r="AD299" s="122">
        <v>45.037202037908997</v>
      </c>
      <c r="AE299" s="122">
        <v>7.7848166354035904</v>
      </c>
      <c r="AF299" s="122">
        <v>38.7361182659658</v>
      </c>
      <c r="AG299" s="122">
        <v>10.902931557256</v>
      </c>
      <c r="AH299" s="122">
        <v>3.2319640169019701</v>
      </c>
      <c r="AI299" s="122">
        <v>9.3437938190331504</v>
      </c>
      <c r="AJ299" s="122">
        <v>1.24739651076146</v>
      </c>
      <c r="AK299" s="122">
        <v>6.5662261412698504</v>
      </c>
      <c r="AL299" s="122">
        <v>1.24084582107746</v>
      </c>
      <c r="AM299" s="122">
        <v>2.7716180921873899</v>
      </c>
      <c r="AN299" s="122">
        <v>0.32073815832417502</v>
      </c>
      <c r="AO299" s="122">
        <v>1.9425645984439901</v>
      </c>
      <c r="AP299" s="122">
        <v>0.25230596362278301</v>
      </c>
      <c r="AQ299" s="122">
        <v>8.2587377417071099</v>
      </c>
      <c r="AR299" s="122">
        <v>0.258677881999756</v>
      </c>
      <c r="AS299" s="122" t="s">
        <v>182</v>
      </c>
      <c r="AT299" s="122">
        <v>0.18092787235545901</v>
      </c>
      <c r="AU299" s="122">
        <v>2.01018106431291E-2</v>
      </c>
      <c r="AV299" s="109">
        <v>1597.5664848510801</v>
      </c>
      <c r="AW299" s="109">
        <v>660.98178913581705</v>
      </c>
      <c r="AX299" s="109">
        <v>6322.5767634466902</v>
      </c>
      <c r="AY299" s="109">
        <v>2.3972649489414799</v>
      </c>
      <c r="AZ299" s="109">
        <v>393.15718176393102</v>
      </c>
      <c r="BA299" s="109">
        <v>5.4104213981111</v>
      </c>
      <c r="BB299" s="109">
        <v>30.002849832834599</v>
      </c>
      <c r="BC299" s="109">
        <v>32.349827391742501</v>
      </c>
      <c r="BD299" s="109">
        <v>1.18648748641181</v>
      </c>
      <c r="BE299" s="109">
        <v>3.5509106904130201</v>
      </c>
      <c r="BF299" s="109">
        <v>0.78824334434581</v>
      </c>
      <c r="BG299" s="109">
        <v>6.2470672909320603E-2</v>
      </c>
      <c r="BH299" s="109">
        <v>5.6835590457962004</v>
      </c>
      <c r="BI299" s="109">
        <v>0.75854509214632404</v>
      </c>
      <c r="BJ299" s="109">
        <v>5.4282501086556403</v>
      </c>
      <c r="BK299" s="109">
        <v>0.151536345147986</v>
      </c>
      <c r="BL299" s="109">
        <v>1.1333455937229399E-2</v>
      </c>
      <c r="BM299" s="109">
        <v>0.55585792153467295</v>
      </c>
      <c r="BN299" s="109">
        <v>0.55182675723581698</v>
      </c>
      <c r="BO299" s="109">
        <v>1.6274768990598201</v>
      </c>
      <c r="BP299" s="109">
        <v>0.31730739856873302</v>
      </c>
      <c r="BQ299" s="109">
        <v>1.5363881914155499</v>
      </c>
      <c r="BR299" s="109">
        <v>0.75516250202364799</v>
      </c>
      <c r="BS299" s="109">
        <v>0.24760181767225001</v>
      </c>
      <c r="BT299" s="109">
        <v>0.60079075486378297</v>
      </c>
      <c r="BU299" s="109">
        <v>0.101837797278115</v>
      </c>
      <c r="BV299" s="109">
        <v>0.35117029257551702</v>
      </c>
      <c r="BW299" s="109">
        <v>8.6698857153660297E-2</v>
      </c>
      <c r="BX299" s="109">
        <v>0.26614900360537003</v>
      </c>
      <c r="BY299" s="109">
        <v>4.36576778672104E-2</v>
      </c>
      <c r="BZ299" s="109">
        <v>0.32083415279405197</v>
      </c>
      <c r="CA299" s="109">
        <v>4.0079511731926899E-2</v>
      </c>
      <c r="CB299" s="109">
        <v>0.47974843326479399</v>
      </c>
      <c r="CC299" s="109">
        <v>4.7304248399367699E-2</v>
      </c>
      <c r="CD299" s="109">
        <v>9.1735483232949194E-2</v>
      </c>
      <c r="CE299" s="109">
        <v>4.2256089691521101E-2</v>
      </c>
      <c r="CF299" s="109">
        <v>1.2402182322798499E-2</v>
      </c>
    </row>
    <row r="300" spans="1:84" x14ac:dyDescent="0.25">
      <c r="A300">
        <v>1175</v>
      </c>
      <c r="B300">
        <v>299</v>
      </c>
      <c r="C300" s="120" t="s">
        <v>52</v>
      </c>
      <c r="D300" s="121" t="s">
        <v>52</v>
      </c>
      <c r="E300" t="s">
        <v>178</v>
      </c>
      <c r="F300" t="s">
        <v>54</v>
      </c>
      <c r="G300" t="s">
        <v>189</v>
      </c>
      <c r="H300" s="109">
        <v>76.492350237078739</v>
      </c>
      <c r="I300">
        <v>3</v>
      </c>
      <c r="J300" s="109">
        <v>1.53726874370931</v>
      </c>
      <c r="K300" s="141">
        <v>77486.107387061202</v>
      </c>
      <c r="L300" s="141">
        <v>34201.5764260219</v>
      </c>
      <c r="M300" s="141">
        <v>224485.56509499601</v>
      </c>
      <c r="N300" s="141">
        <v>71.765826569727594</v>
      </c>
      <c r="O300" s="141">
        <v>15128.681528323999</v>
      </c>
      <c r="P300" s="141">
        <v>286.81575040827198</v>
      </c>
      <c r="Q300" s="141">
        <v>245.337868731475</v>
      </c>
      <c r="R300" s="141">
        <v>1178.6246160718199</v>
      </c>
      <c r="S300" s="141">
        <v>32.335624513353402</v>
      </c>
      <c r="T300" s="141">
        <v>56.544472300596397</v>
      </c>
      <c r="U300" s="141">
        <v>14.9108452757643</v>
      </c>
      <c r="V300" s="141" t="s">
        <v>182</v>
      </c>
      <c r="W300" s="141">
        <v>183.28878140690401</v>
      </c>
      <c r="X300" s="141">
        <v>23.3108554271301</v>
      </c>
      <c r="Y300" s="141">
        <v>134.680793304264</v>
      </c>
      <c r="Z300" s="141">
        <v>1.2142842817885899</v>
      </c>
      <c r="AA300" s="141" t="s">
        <v>182</v>
      </c>
      <c r="AB300" s="122" t="s">
        <v>182</v>
      </c>
      <c r="AC300" s="122">
        <v>11.253914695767399</v>
      </c>
      <c r="AD300" s="122">
        <v>38.430467007698503</v>
      </c>
      <c r="AE300" s="122">
        <v>6.5466389476364597</v>
      </c>
      <c r="AF300" s="122">
        <v>35.296810078670298</v>
      </c>
      <c r="AG300" s="122">
        <v>8.9168278560475205</v>
      </c>
      <c r="AH300" s="122">
        <v>2.7155199368677998</v>
      </c>
      <c r="AI300" s="122">
        <v>7.9165499638063803</v>
      </c>
      <c r="AJ300" s="122">
        <v>1.1056207095679</v>
      </c>
      <c r="AK300" s="122">
        <v>5.5366858240989103</v>
      </c>
      <c r="AL300" s="122">
        <v>0.94481038329678502</v>
      </c>
      <c r="AM300" s="122">
        <v>2.30895934322906</v>
      </c>
      <c r="AN300" s="122">
        <v>0.26171223647205599</v>
      </c>
      <c r="AO300" s="122">
        <v>1.4742599761632</v>
      </c>
      <c r="AP300" s="122">
        <v>0.173218947815097</v>
      </c>
      <c r="AQ300" s="122">
        <v>5.71938455902814</v>
      </c>
      <c r="AR300" s="122">
        <v>0.27721377935018698</v>
      </c>
      <c r="AS300" s="122" t="s">
        <v>182</v>
      </c>
      <c r="AT300" s="122">
        <v>0.122735233061066</v>
      </c>
      <c r="AU300" s="122">
        <v>1.48798004263651E-2</v>
      </c>
      <c r="AV300" s="109">
        <v>1127.4537457583599</v>
      </c>
      <c r="AW300" s="109">
        <v>537.62121001563003</v>
      </c>
      <c r="AX300" s="109">
        <v>4364.7090772068104</v>
      </c>
      <c r="AY300" s="109">
        <v>1.5388181719979901</v>
      </c>
      <c r="AZ300" s="109">
        <v>225.44298359571999</v>
      </c>
      <c r="BA300" s="109">
        <v>5.7957759954013399</v>
      </c>
      <c r="BB300" s="109">
        <v>8.1945995774465494</v>
      </c>
      <c r="BC300" s="109">
        <v>27.028058316266598</v>
      </c>
      <c r="BD300" s="109">
        <v>1.1503638834115999</v>
      </c>
      <c r="BE300" s="109">
        <v>2.8646744244120002</v>
      </c>
      <c r="BF300" s="109">
        <v>0.72553820541179703</v>
      </c>
      <c r="BG300" s="109">
        <v>9.9897918044600895E-2</v>
      </c>
      <c r="BH300" s="109">
        <v>3.8465232452479099</v>
      </c>
      <c r="BI300" s="109">
        <v>0.72553625818026901</v>
      </c>
      <c r="BJ300" s="109">
        <v>3.5290348993382099</v>
      </c>
      <c r="BK300" s="109">
        <v>0.120906576654213</v>
      </c>
      <c r="BL300" s="109">
        <v>1.54317433008103E-2</v>
      </c>
      <c r="BM300" s="109">
        <v>3.1362009074091098E-2</v>
      </c>
      <c r="BN300" s="109">
        <v>0.366077733927687</v>
      </c>
      <c r="BO300" s="109">
        <v>1.08030696733571</v>
      </c>
      <c r="BP300" s="109">
        <v>0.28178898624917997</v>
      </c>
      <c r="BQ300" s="109">
        <v>1.5512388427699599</v>
      </c>
      <c r="BR300" s="109">
        <v>0.57952628338995804</v>
      </c>
      <c r="BS300" s="109">
        <v>0.18984161481315201</v>
      </c>
      <c r="BT300" s="109">
        <v>0.63509144077239199</v>
      </c>
      <c r="BU300" s="109">
        <v>9.6422928466631003E-2</v>
      </c>
      <c r="BV300" s="109">
        <v>0.36717662899853898</v>
      </c>
      <c r="BW300" s="109">
        <v>7.16433844462947E-2</v>
      </c>
      <c r="BX300" s="109">
        <v>0.17582701720444999</v>
      </c>
      <c r="BY300" s="109">
        <v>3.9103919440287203E-2</v>
      </c>
      <c r="BZ300" s="109">
        <v>0.19746032120880999</v>
      </c>
      <c r="CA300" s="109">
        <v>3.2416196643625002E-2</v>
      </c>
      <c r="CB300" s="109">
        <v>0.34614840897406102</v>
      </c>
      <c r="CC300" s="109">
        <v>4.3727330170237402E-2</v>
      </c>
      <c r="CD300" s="109">
        <v>8.9254766263186097E-2</v>
      </c>
      <c r="CE300" s="109">
        <v>2.9611149703684801E-2</v>
      </c>
      <c r="CF300" s="109">
        <v>9.9686862332902006E-3</v>
      </c>
    </row>
    <row r="301" spans="1:84" x14ac:dyDescent="0.25">
      <c r="A301">
        <v>1176</v>
      </c>
      <c r="B301">
        <v>300</v>
      </c>
      <c r="C301" s="120" t="s">
        <v>52</v>
      </c>
      <c r="D301" s="121" t="s">
        <v>52</v>
      </c>
      <c r="E301" t="s">
        <v>185</v>
      </c>
      <c r="F301" t="s">
        <v>54</v>
      </c>
      <c r="G301" t="s">
        <v>189</v>
      </c>
      <c r="H301" s="109">
        <v>73.184852685076677</v>
      </c>
      <c r="I301">
        <v>3</v>
      </c>
      <c r="J301" s="109">
        <v>1.3160637231818999</v>
      </c>
      <c r="K301" s="141">
        <v>74136.005207672802</v>
      </c>
      <c r="L301" s="141">
        <v>37103.017305805399</v>
      </c>
      <c r="M301" s="141">
        <v>224861.89122340301</v>
      </c>
      <c r="N301" s="141">
        <v>68.014748101722802</v>
      </c>
      <c r="O301" s="141">
        <v>16488.287412759801</v>
      </c>
      <c r="P301" s="141">
        <v>294.587009539625</v>
      </c>
      <c r="Q301" s="141">
        <v>180.571671284069</v>
      </c>
      <c r="R301" s="141">
        <v>1165.3377418155901</v>
      </c>
      <c r="S301" s="141">
        <v>33.664129570416002</v>
      </c>
      <c r="T301" s="141">
        <v>60.163557150903102</v>
      </c>
      <c r="U301" s="141">
        <v>17.183305418801101</v>
      </c>
      <c r="V301" s="141" t="s">
        <v>182</v>
      </c>
      <c r="W301" s="141">
        <v>203.17634707334301</v>
      </c>
      <c r="X301" s="141">
        <v>26.2595117914904</v>
      </c>
      <c r="Y301" s="141">
        <v>165.18470327355701</v>
      </c>
      <c r="Z301" s="141">
        <v>1.65457902337804</v>
      </c>
      <c r="AA301" s="141" t="s">
        <v>182</v>
      </c>
      <c r="AB301" s="122" t="s">
        <v>182</v>
      </c>
      <c r="AC301" s="122">
        <v>13.485476920987701</v>
      </c>
      <c r="AD301" s="122">
        <v>45.396371795681503</v>
      </c>
      <c r="AE301" s="122">
        <v>7.7772202732502604</v>
      </c>
      <c r="AF301" s="122">
        <v>39.362074486540202</v>
      </c>
      <c r="AG301" s="122">
        <v>10.1856337432254</v>
      </c>
      <c r="AH301" s="122">
        <v>3.1190740574738798</v>
      </c>
      <c r="AI301" s="122">
        <v>9.2058894951430208</v>
      </c>
      <c r="AJ301" s="122">
        <v>1.1776745366410499</v>
      </c>
      <c r="AK301" s="122">
        <v>6.3792546810539701</v>
      </c>
      <c r="AL301" s="122">
        <v>1.0218459167851801</v>
      </c>
      <c r="AM301" s="122">
        <v>2.5313849690513601</v>
      </c>
      <c r="AN301" s="122">
        <v>0.273700399051788</v>
      </c>
      <c r="AO301" s="122">
        <v>1.7436554877255099</v>
      </c>
      <c r="AP301" s="122">
        <v>0.23272059277853999</v>
      </c>
      <c r="AQ301" s="122">
        <v>6.4650671167602596</v>
      </c>
      <c r="AR301" s="122">
        <v>0.32974040422440298</v>
      </c>
      <c r="AS301" s="122" t="s">
        <v>182</v>
      </c>
      <c r="AT301" s="122">
        <v>0.12031556514818401</v>
      </c>
      <c r="AU301" s="122">
        <v>2.15291039401794E-2</v>
      </c>
      <c r="AV301" s="109">
        <v>1097.8068320617199</v>
      </c>
      <c r="AW301" s="109">
        <v>595.92728697824805</v>
      </c>
      <c r="AX301" s="109">
        <v>4294.7599427171599</v>
      </c>
      <c r="AY301" s="109">
        <v>1.6483534593443701</v>
      </c>
      <c r="AZ301" s="109">
        <v>231.41277783818401</v>
      </c>
      <c r="BA301" s="109">
        <v>5.0642579408206903</v>
      </c>
      <c r="BB301" s="109">
        <v>18.014109100659901</v>
      </c>
      <c r="BC301" s="109">
        <v>27.300782932388501</v>
      </c>
      <c r="BD301" s="109">
        <v>1.1876622862769499</v>
      </c>
      <c r="BE301" s="109">
        <v>3.1781128725418299</v>
      </c>
      <c r="BF301" s="109">
        <v>0.894452429594358</v>
      </c>
      <c r="BG301" s="109">
        <v>8.2014536347140399E-2</v>
      </c>
      <c r="BH301" s="109">
        <v>4.4348107691045602</v>
      </c>
      <c r="BI301" s="109">
        <v>0.84613835081151301</v>
      </c>
      <c r="BJ301" s="109">
        <v>5.0212253582962196</v>
      </c>
      <c r="BK301" s="109">
        <v>0.164211741830463</v>
      </c>
      <c r="BL301" s="109">
        <v>1.34557141507563E-2</v>
      </c>
      <c r="BM301" s="109">
        <v>1.1742174929002101E-5</v>
      </c>
      <c r="BN301" s="109">
        <v>0.49523540098381302</v>
      </c>
      <c r="BO301" s="109">
        <v>1.4837949569340501</v>
      </c>
      <c r="BP301" s="109">
        <v>0.300886921438902</v>
      </c>
      <c r="BQ301" s="109">
        <v>1.71196308664971</v>
      </c>
      <c r="BR301" s="109">
        <v>0.71956710921286604</v>
      </c>
      <c r="BS301" s="109">
        <v>0.222841364328492</v>
      </c>
      <c r="BT301" s="109">
        <v>0.66855839504562897</v>
      </c>
      <c r="BU301" s="109">
        <v>9.7191870424840399E-2</v>
      </c>
      <c r="BV301" s="109">
        <v>0.38623711525830501</v>
      </c>
      <c r="BW301" s="109">
        <v>7.9926592672979704E-2</v>
      </c>
      <c r="BX301" s="109">
        <v>0.20142870663687301</v>
      </c>
      <c r="BY301" s="109">
        <v>4.6148194411891899E-2</v>
      </c>
      <c r="BZ301" s="109">
        <v>0.29770830003793097</v>
      </c>
      <c r="CA301" s="109">
        <v>3.4827597926824203E-2</v>
      </c>
      <c r="CB301" s="109">
        <v>0.425791735551657</v>
      </c>
      <c r="CC301" s="109">
        <v>5.1114865889764799E-2</v>
      </c>
      <c r="CD301" s="109">
        <v>0.106673843591209</v>
      </c>
      <c r="CE301" s="109">
        <v>3.1495909701493997E-2</v>
      </c>
      <c r="CF301" s="109">
        <v>1.2318126019836499E-2</v>
      </c>
    </row>
    <row r="302" spans="1:84" x14ac:dyDescent="0.25">
      <c r="A302">
        <v>1177</v>
      </c>
      <c r="B302">
        <v>301</v>
      </c>
      <c r="C302" s="120" t="s">
        <v>52</v>
      </c>
      <c r="D302" s="121" t="s">
        <v>52</v>
      </c>
      <c r="E302" t="s">
        <v>178</v>
      </c>
      <c r="F302" t="s">
        <v>54</v>
      </c>
      <c r="G302" t="s">
        <v>189</v>
      </c>
      <c r="H302" s="109">
        <v>68.662613587183415</v>
      </c>
      <c r="I302">
        <v>0</v>
      </c>
      <c r="J302" s="109">
        <v>1.3654425876687599</v>
      </c>
      <c r="K302" s="141">
        <v>66159.479263235</v>
      </c>
      <c r="L302" s="141">
        <v>44142.862532744701</v>
      </c>
      <c r="M302" s="141">
        <v>220233.49308538099</v>
      </c>
      <c r="N302" s="141">
        <v>48.548517804412</v>
      </c>
      <c r="O302" s="141">
        <v>19615.882901426201</v>
      </c>
      <c r="P302" s="141">
        <v>290.02637956748902</v>
      </c>
      <c r="Q302" s="141">
        <v>12.1521964507762</v>
      </c>
      <c r="R302" s="141">
        <v>1661.7281207398401</v>
      </c>
      <c r="S302" s="141">
        <v>25.805889766832301</v>
      </c>
      <c r="T302" s="141">
        <v>8.0752176475597803</v>
      </c>
      <c r="U302" s="141">
        <v>21.370481574002799</v>
      </c>
      <c r="V302" s="141" t="s">
        <v>182</v>
      </c>
      <c r="W302" s="141">
        <v>290.51324601005302</v>
      </c>
      <c r="X302" s="141">
        <v>37.257572249900299</v>
      </c>
      <c r="Y302" s="141">
        <v>328.092109373661</v>
      </c>
      <c r="Z302" s="141">
        <v>3.5617689007608102</v>
      </c>
      <c r="AA302" s="141" t="s">
        <v>182</v>
      </c>
      <c r="AB302" s="122" t="s">
        <v>182</v>
      </c>
      <c r="AC302" s="122">
        <v>25.3425565419764</v>
      </c>
      <c r="AD302" s="122">
        <v>81.794430073271698</v>
      </c>
      <c r="AE302" s="122">
        <v>13.0067722558734</v>
      </c>
      <c r="AF302" s="122">
        <v>63.818778736582203</v>
      </c>
      <c r="AG302" s="122">
        <v>14.3118629923353</v>
      </c>
      <c r="AH302" s="122">
        <v>4.7776258977330901</v>
      </c>
      <c r="AI302" s="122">
        <v>13.2026812469439</v>
      </c>
      <c r="AJ302" s="122">
        <v>1.60140798774031</v>
      </c>
      <c r="AK302" s="122">
        <v>9.2746424704048405</v>
      </c>
      <c r="AL302" s="122">
        <v>1.5803430368877101</v>
      </c>
      <c r="AM302" s="122">
        <v>3.6318506356732598</v>
      </c>
      <c r="AN302" s="122">
        <v>0.43681424297075799</v>
      </c>
      <c r="AO302" s="122">
        <v>2.79129286126286</v>
      </c>
      <c r="AP302" s="122">
        <v>0.37277315781092701</v>
      </c>
      <c r="AQ302" s="122">
        <v>11.529355012225199</v>
      </c>
      <c r="AR302" s="122">
        <v>0.73663368045167499</v>
      </c>
      <c r="AS302" s="122" t="s">
        <v>182</v>
      </c>
      <c r="AT302" s="122">
        <v>0.26259612829662998</v>
      </c>
      <c r="AU302" s="122">
        <v>3.6066478916576203E-2</v>
      </c>
      <c r="AV302" s="109">
        <v>999.00468455315695</v>
      </c>
      <c r="AW302" s="109">
        <v>861.64416159172094</v>
      </c>
      <c r="AX302" s="109">
        <v>4268.4160959437504</v>
      </c>
      <c r="AY302" s="109">
        <v>1.2306740727427099</v>
      </c>
      <c r="AZ302" s="109">
        <v>339.132252421104</v>
      </c>
      <c r="BA302" s="109">
        <v>5.2069364780782301</v>
      </c>
      <c r="BB302" s="109">
        <v>1.8351761415252901</v>
      </c>
      <c r="BC302" s="109">
        <v>29.284361436606002</v>
      </c>
      <c r="BD302" s="109">
        <v>1.2099534508458401</v>
      </c>
      <c r="BE302" s="109">
        <v>1.14501093048229</v>
      </c>
      <c r="BF302" s="109">
        <v>1.0810618556271201</v>
      </c>
      <c r="BG302" s="109">
        <v>8.96186007749048E-2</v>
      </c>
      <c r="BH302" s="109">
        <v>4.7300816579134501</v>
      </c>
      <c r="BI302" s="109">
        <v>1.2924491730318699</v>
      </c>
      <c r="BJ302" s="109">
        <v>10.993745048828099</v>
      </c>
      <c r="BK302" s="109">
        <v>0.25847976386872801</v>
      </c>
      <c r="BL302" s="109">
        <v>1.2676488120334501E-2</v>
      </c>
      <c r="BM302" s="109">
        <v>2.6434213616588698E-2</v>
      </c>
      <c r="BN302" s="109">
        <v>0.723116365437103</v>
      </c>
      <c r="BO302" s="109">
        <v>2.0990609211778701</v>
      </c>
      <c r="BP302" s="109">
        <v>0.457820690977777</v>
      </c>
      <c r="BQ302" s="109">
        <v>2.48415590693486</v>
      </c>
      <c r="BR302" s="109">
        <v>0.83627128180005295</v>
      </c>
      <c r="BS302" s="109">
        <v>0.31573657338983202</v>
      </c>
      <c r="BT302" s="109">
        <v>0.97434190233199702</v>
      </c>
      <c r="BU302" s="109">
        <v>0.110473160880911</v>
      </c>
      <c r="BV302" s="109">
        <v>0.498746795635645</v>
      </c>
      <c r="BW302" s="109">
        <v>0.11090676685758501</v>
      </c>
      <c r="BX302" s="109">
        <v>0.28936681292088401</v>
      </c>
      <c r="BY302" s="109">
        <v>5.5452228484729103E-2</v>
      </c>
      <c r="BZ302" s="109">
        <v>0.34461641797130199</v>
      </c>
      <c r="CA302" s="109">
        <v>5.38232113039415E-2</v>
      </c>
      <c r="CB302" s="109">
        <v>0.576981522723368</v>
      </c>
      <c r="CC302" s="109">
        <v>6.3181389051972597E-2</v>
      </c>
      <c r="CD302" s="109">
        <v>0.10001593096591301</v>
      </c>
      <c r="CE302" s="109">
        <v>5.0590300257521099E-2</v>
      </c>
      <c r="CF302" s="109">
        <v>1.61302055714573E-2</v>
      </c>
    </row>
    <row r="303" spans="1:84" x14ac:dyDescent="0.25">
      <c r="A303">
        <v>1178</v>
      </c>
      <c r="B303">
        <v>302</v>
      </c>
      <c r="C303" s="120" t="s">
        <v>52</v>
      </c>
      <c r="D303" s="121" t="s">
        <v>52</v>
      </c>
      <c r="E303" t="s">
        <v>183</v>
      </c>
      <c r="F303" t="s">
        <v>54</v>
      </c>
      <c r="G303" t="s">
        <v>189</v>
      </c>
      <c r="H303" s="109">
        <v>77.211775684232634</v>
      </c>
      <c r="I303">
        <v>1</v>
      </c>
      <c r="J303" s="109">
        <v>2.4971059524052199</v>
      </c>
      <c r="K303" s="141">
        <v>79344.408120359105</v>
      </c>
      <c r="L303" s="141">
        <v>25214.0867002142</v>
      </c>
      <c r="M303" s="141">
        <v>230684.28677864501</v>
      </c>
      <c r="N303" s="141">
        <v>74.2321881309216</v>
      </c>
      <c r="O303" s="141">
        <v>13837.4448533258</v>
      </c>
      <c r="P303" s="141">
        <v>230.64991677097501</v>
      </c>
      <c r="Q303" s="141">
        <v>5.4045729513804996</v>
      </c>
      <c r="R303" s="141">
        <v>1386.32205851192</v>
      </c>
      <c r="S303" s="141">
        <v>35.051544619407601</v>
      </c>
      <c r="T303" s="141">
        <v>36.347629712548702</v>
      </c>
      <c r="U303" s="141">
        <v>12.757882735764699</v>
      </c>
      <c r="V303" s="141" t="s">
        <v>182</v>
      </c>
      <c r="W303" s="141">
        <v>213.163396962881</v>
      </c>
      <c r="X303" s="141">
        <v>40.138096931875502</v>
      </c>
      <c r="Y303" s="141">
        <v>315.70966292217599</v>
      </c>
      <c r="Z303" s="141">
        <v>1.7573071919296901</v>
      </c>
      <c r="AA303" s="141" t="s">
        <v>182</v>
      </c>
      <c r="AB303" s="122" t="s">
        <v>182</v>
      </c>
      <c r="AC303" s="122">
        <v>21.3559049558617</v>
      </c>
      <c r="AD303" s="122">
        <v>69.731846136837405</v>
      </c>
      <c r="AE303" s="122">
        <v>11.515229034286399</v>
      </c>
      <c r="AF303" s="122">
        <v>57.493764173386701</v>
      </c>
      <c r="AG303" s="122">
        <v>14.7595396027032</v>
      </c>
      <c r="AH303" s="122">
        <v>4.5107826925540202</v>
      </c>
      <c r="AI303" s="122">
        <v>14.185281488636299</v>
      </c>
      <c r="AJ303" s="122">
        <v>1.84766579207941</v>
      </c>
      <c r="AK303" s="122">
        <v>9.2602718669262192</v>
      </c>
      <c r="AL303" s="122">
        <v>1.70035644473212</v>
      </c>
      <c r="AM303" s="122">
        <v>3.95279109206309</v>
      </c>
      <c r="AN303" s="122">
        <v>0.46031760169862201</v>
      </c>
      <c r="AO303" s="122">
        <v>2.4774513645531702</v>
      </c>
      <c r="AP303" s="122">
        <v>0.33601799997523701</v>
      </c>
      <c r="AQ303" s="122">
        <v>12.4047212508328</v>
      </c>
      <c r="AR303" s="122">
        <v>0.46224742585789802</v>
      </c>
      <c r="AS303" s="122" t="s">
        <v>182</v>
      </c>
      <c r="AT303" s="122">
        <v>0.29462426509226702</v>
      </c>
      <c r="AU303" s="122">
        <v>2.5250567275323699E-2</v>
      </c>
      <c r="AV303" s="109">
        <v>1114.37543321617</v>
      </c>
      <c r="AW303" s="109">
        <v>406.06083271888298</v>
      </c>
      <c r="AX303" s="109">
        <v>4839.48759019728</v>
      </c>
      <c r="AY303" s="109">
        <v>1.46351896264284</v>
      </c>
      <c r="AZ303" s="109">
        <v>228.16676964494499</v>
      </c>
      <c r="BA303" s="109">
        <v>3.8874100534881801</v>
      </c>
      <c r="BB303" s="109">
        <v>1.57500259363145</v>
      </c>
      <c r="BC303" s="109">
        <v>37.944576809614802</v>
      </c>
      <c r="BD303" s="109">
        <v>1.41195810459088</v>
      </c>
      <c r="BE303" s="109">
        <v>2.3117434333236</v>
      </c>
      <c r="BF303" s="109">
        <v>0.63493612763879703</v>
      </c>
      <c r="BG303" s="109">
        <v>9.3301777552237702E-2</v>
      </c>
      <c r="BH303" s="109">
        <v>3.5341335980149</v>
      </c>
      <c r="BI303" s="109">
        <v>1.2855235404435501</v>
      </c>
      <c r="BJ303" s="109">
        <v>11.663559426978299</v>
      </c>
      <c r="BK303" s="109">
        <v>0.16213402570281499</v>
      </c>
      <c r="BL303" s="109">
        <v>1.44561468475497E-2</v>
      </c>
      <c r="BM303" s="109">
        <v>2.5638802689496901E-6</v>
      </c>
      <c r="BN303" s="109">
        <v>0.77003247132226205</v>
      </c>
      <c r="BO303" s="109">
        <v>1.6098084955886001</v>
      </c>
      <c r="BP303" s="109">
        <v>0.38304611136008598</v>
      </c>
      <c r="BQ303" s="109">
        <v>2.2421447020452301</v>
      </c>
      <c r="BR303" s="109">
        <v>0.97682241203221598</v>
      </c>
      <c r="BS303" s="109">
        <v>0.29693696125799401</v>
      </c>
      <c r="BT303" s="109">
        <v>0.89378136727658297</v>
      </c>
      <c r="BU303" s="109">
        <v>0.116137321818484</v>
      </c>
      <c r="BV303" s="109">
        <v>0.47408191716266701</v>
      </c>
      <c r="BW303" s="109">
        <v>0.108792945585302</v>
      </c>
      <c r="BX303" s="109">
        <v>0.27581248885179799</v>
      </c>
      <c r="BY303" s="109">
        <v>5.6797665898110201E-2</v>
      </c>
      <c r="BZ303" s="109">
        <v>0.276018323541247</v>
      </c>
      <c r="CA303" s="109">
        <v>3.74480480836034E-2</v>
      </c>
      <c r="CB303" s="109">
        <v>0.61048581236875998</v>
      </c>
      <c r="CC303" s="109">
        <v>6.1627754744787197E-2</v>
      </c>
      <c r="CD303" s="109">
        <v>7.81445592974674E-2</v>
      </c>
      <c r="CE303" s="109">
        <v>5.31183976719325E-2</v>
      </c>
      <c r="CF303" s="109">
        <v>1.42989419224035E-2</v>
      </c>
    </row>
    <row r="304" spans="1:84" x14ac:dyDescent="0.25">
      <c r="A304">
        <v>1179</v>
      </c>
      <c r="B304">
        <v>303</v>
      </c>
      <c r="C304" s="120">
        <v>63671</v>
      </c>
      <c r="D304">
        <v>63671</v>
      </c>
      <c r="E304" t="s">
        <v>184</v>
      </c>
      <c r="F304" t="s">
        <v>54</v>
      </c>
      <c r="G304" t="s">
        <v>179</v>
      </c>
      <c r="I304">
        <v>5</v>
      </c>
      <c r="J304" s="109">
        <v>16.573340154845301</v>
      </c>
      <c r="K304" s="141">
        <v>75574.618481910395</v>
      </c>
      <c r="L304" s="141">
        <v>37332.761480849796</v>
      </c>
      <c r="M304" s="141">
        <v>215844.70823956301</v>
      </c>
      <c r="N304" s="141">
        <v>110.141550082351</v>
      </c>
      <c r="O304" s="141">
        <v>18135.835406100799</v>
      </c>
      <c r="P304" s="141">
        <v>306.41900083068998</v>
      </c>
      <c r="Q304" s="141">
        <v>756.76856436724802</v>
      </c>
      <c r="R304" s="141">
        <v>873.19004424251398</v>
      </c>
      <c r="S304" s="141">
        <v>36.6716585634463</v>
      </c>
      <c r="T304" s="141">
        <v>131.71155678998699</v>
      </c>
      <c r="U304" s="141">
        <v>16.080472541481601</v>
      </c>
      <c r="V304" s="141" t="s">
        <v>182</v>
      </c>
      <c r="W304" s="141">
        <v>164.56712312304501</v>
      </c>
      <c r="X304" s="141">
        <v>22.909318340598901</v>
      </c>
      <c r="Y304" s="141">
        <v>151.64617095004601</v>
      </c>
      <c r="Z304" s="141">
        <v>1.9008465205678999</v>
      </c>
      <c r="AA304" s="141" t="s">
        <v>182</v>
      </c>
      <c r="AB304" s="122">
        <v>1.4970973931144</v>
      </c>
      <c r="AC304" s="122">
        <v>12.189007838734399</v>
      </c>
      <c r="AD304" s="122">
        <v>39.095839496050502</v>
      </c>
      <c r="AE304" s="122">
        <v>6.3854771293556203</v>
      </c>
      <c r="AF304" s="122">
        <v>34.160476304892498</v>
      </c>
      <c r="AG304" s="122">
        <v>8.7372134011471108</v>
      </c>
      <c r="AH304" s="122">
        <v>2.8869381709978699</v>
      </c>
      <c r="AI304" s="122">
        <v>8.6683973684527391</v>
      </c>
      <c r="AJ304" s="122">
        <v>1.13581746383197</v>
      </c>
      <c r="AK304" s="122">
        <v>5.64023455502236</v>
      </c>
      <c r="AL304" s="122">
        <v>0.90369407516817402</v>
      </c>
      <c r="AM304" s="122">
        <v>2.2024599338713702</v>
      </c>
      <c r="AN304" s="122">
        <v>0.239596262792725</v>
      </c>
      <c r="AO304" s="122">
        <v>1.36655049594624</v>
      </c>
      <c r="AP304" s="122">
        <v>0.19876089614419101</v>
      </c>
      <c r="AQ304" s="122">
        <v>6.3304961995182296</v>
      </c>
      <c r="AR304" s="122">
        <v>0.35143942733755801</v>
      </c>
      <c r="AS304" s="122" t="s">
        <v>182</v>
      </c>
      <c r="AT304" s="122">
        <v>0.192721498839556</v>
      </c>
      <c r="AU304" s="122">
        <v>3.9602378817857199E-2</v>
      </c>
      <c r="AV304" s="109">
        <v>1171.8953190130301</v>
      </c>
      <c r="AW304" s="109">
        <v>812.18325821010797</v>
      </c>
      <c r="AX304" s="109">
        <v>5531.8365937857798</v>
      </c>
      <c r="AY304" s="109">
        <v>2.0022569642281201</v>
      </c>
      <c r="AZ304" s="109">
        <v>506.69535427542002</v>
      </c>
      <c r="BA304" s="109">
        <v>7.48318695230674</v>
      </c>
      <c r="BB304" s="109">
        <v>61.9850662815034</v>
      </c>
      <c r="BC304" s="109">
        <v>15.4759144893723</v>
      </c>
      <c r="BD304" s="109">
        <v>1.34257578874005</v>
      </c>
      <c r="BE304" s="109">
        <v>5.6295676957347096</v>
      </c>
      <c r="BF304" s="109">
        <v>0.65396089486762099</v>
      </c>
      <c r="BG304" s="109">
        <v>0.100794660589044</v>
      </c>
      <c r="BH304" s="109">
        <v>3.71618627771623</v>
      </c>
      <c r="BI304" s="109">
        <v>0.732642640843851</v>
      </c>
      <c r="BJ304" s="109">
        <v>3.4151584154746302</v>
      </c>
      <c r="BK304" s="109">
        <v>0.202573694881299</v>
      </c>
      <c r="BL304" s="109">
        <v>1.4413334526796299E-2</v>
      </c>
      <c r="BM304" s="109">
        <v>0.87840077043073195</v>
      </c>
      <c r="BN304" s="109">
        <v>0.48964083702707001</v>
      </c>
      <c r="BO304" s="109">
        <v>1.4529795949106199</v>
      </c>
      <c r="BP304" s="109">
        <v>0.26882975566938699</v>
      </c>
      <c r="BQ304" s="109">
        <v>1.5642240319019201</v>
      </c>
      <c r="BR304" s="109">
        <v>0.65399457594198995</v>
      </c>
      <c r="BS304" s="109">
        <v>0.20552275949361301</v>
      </c>
      <c r="BT304" s="109">
        <v>0.62500851714675898</v>
      </c>
      <c r="BU304" s="109">
        <v>8.0994393781504997E-2</v>
      </c>
      <c r="BV304" s="109">
        <v>0.347941001412236</v>
      </c>
      <c r="BW304" s="109">
        <v>6.8906114348624994E-2</v>
      </c>
      <c r="BX304" s="109">
        <v>0.197013043265863</v>
      </c>
      <c r="BY304" s="109">
        <v>3.8945816087080101E-2</v>
      </c>
      <c r="BZ304" s="109">
        <v>0.21557867837747799</v>
      </c>
      <c r="CA304" s="109">
        <v>2.7994246704964299E-2</v>
      </c>
      <c r="CB304" s="109">
        <v>0.36223372293332401</v>
      </c>
      <c r="CC304" s="109">
        <v>4.91242865761264E-2</v>
      </c>
      <c r="CD304" s="109">
        <v>8.6745496805377506E-2</v>
      </c>
      <c r="CE304" s="109">
        <v>3.7861352440121898E-2</v>
      </c>
      <c r="CF304" s="109">
        <v>1.4649022761990401E-2</v>
      </c>
    </row>
    <row r="305" spans="1:84" x14ac:dyDescent="0.25">
      <c r="A305">
        <v>1180</v>
      </c>
      <c r="B305">
        <v>304</v>
      </c>
      <c r="C305" s="120">
        <v>63671</v>
      </c>
      <c r="D305">
        <v>63671</v>
      </c>
      <c r="E305" t="s">
        <v>184</v>
      </c>
      <c r="F305" t="s">
        <v>54</v>
      </c>
      <c r="G305" t="s">
        <v>179</v>
      </c>
      <c r="I305">
        <v>5</v>
      </c>
      <c r="J305" s="109">
        <v>19.975164136833001</v>
      </c>
      <c r="K305" s="141">
        <v>67336.950613462002</v>
      </c>
      <c r="L305" s="141">
        <v>48910.489597488697</v>
      </c>
      <c r="M305" s="141">
        <v>212704.58105992401</v>
      </c>
      <c r="N305" s="141">
        <v>109.16841193254299</v>
      </c>
      <c r="O305" s="141">
        <v>21208.297198173099</v>
      </c>
      <c r="P305" s="141">
        <v>336.66756389952002</v>
      </c>
      <c r="Q305" s="141">
        <v>1655.9229897093001</v>
      </c>
      <c r="R305" s="141">
        <v>854.67769942938696</v>
      </c>
      <c r="S305" s="141">
        <v>31.6463954630544</v>
      </c>
      <c r="T305" s="141">
        <v>105.001111447211</v>
      </c>
      <c r="U305" s="141">
        <v>17.897838034902101</v>
      </c>
      <c r="V305" s="141">
        <v>18.086048881320799</v>
      </c>
      <c r="W305" s="141">
        <v>334.64321897950799</v>
      </c>
      <c r="X305" s="141">
        <v>29.888641318447601</v>
      </c>
      <c r="Y305" s="141">
        <v>240.39790055931701</v>
      </c>
      <c r="Z305" s="141">
        <v>12.5363047659777</v>
      </c>
      <c r="AA305" s="141">
        <v>0.35357903225873299</v>
      </c>
      <c r="AB305" s="122">
        <v>82.829349403343798</v>
      </c>
      <c r="AC305" s="122">
        <v>34.332755397258303</v>
      </c>
      <c r="AD305" s="122">
        <v>83.428340026873499</v>
      </c>
      <c r="AE305" s="122">
        <v>11.841980458071401</v>
      </c>
      <c r="AF305" s="122">
        <v>53.982639665938997</v>
      </c>
      <c r="AG305" s="122">
        <v>11.804008937565101</v>
      </c>
      <c r="AH305" s="122">
        <v>4.0143795704804397</v>
      </c>
      <c r="AI305" s="122">
        <v>12.0751529021317</v>
      </c>
      <c r="AJ305" s="122">
        <v>1.4691789341938899</v>
      </c>
      <c r="AK305" s="122">
        <v>7.8795719466377703</v>
      </c>
      <c r="AL305" s="122">
        <v>1.2236949871337199</v>
      </c>
      <c r="AM305" s="122">
        <v>3.04511370678369</v>
      </c>
      <c r="AN305" s="122">
        <v>0.29749796505694298</v>
      </c>
      <c r="AO305" s="122">
        <v>1.90638298612545</v>
      </c>
      <c r="AP305" s="122">
        <v>0.25413866043474198</v>
      </c>
      <c r="AQ305" s="122">
        <v>8.4764896077627494</v>
      </c>
      <c r="AR305" s="122">
        <v>1.13574431839413</v>
      </c>
      <c r="AS305" s="122">
        <v>0.980470899528606</v>
      </c>
      <c r="AT305" s="122">
        <v>1.6821220229501599</v>
      </c>
      <c r="AU305" s="122">
        <v>0.36601212256885601</v>
      </c>
      <c r="AV305" s="109">
        <v>2521.3438067956799</v>
      </c>
      <c r="AW305" s="109">
        <v>2071.7939060318199</v>
      </c>
      <c r="AX305" s="109">
        <v>7554.7352128614903</v>
      </c>
      <c r="AY305" s="109">
        <v>4.0949698349504704</v>
      </c>
      <c r="AZ305" s="109">
        <v>829.22624011807102</v>
      </c>
      <c r="BA305" s="109">
        <v>8.5316012038554305</v>
      </c>
      <c r="BB305" s="109">
        <v>92.332172506750197</v>
      </c>
      <c r="BC305" s="109">
        <v>32.967230214017903</v>
      </c>
      <c r="BD305" s="109">
        <v>1.71805903604207</v>
      </c>
      <c r="BE305" s="109">
        <v>6.8311646241660897</v>
      </c>
      <c r="BF305" s="109">
        <v>1.0718128510278999</v>
      </c>
      <c r="BG305" s="109">
        <v>1.87518853420681</v>
      </c>
      <c r="BH305" s="109">
        <v>23.5114756942376</v>
      </c>
      <c r="BI305" s="109">
        <v>1.5635479054530499</v>
      </c>
      <c r="BJ305" s="109">
        <v>11.5272751769136</v>
      </c>
      <c r="BK305" s="109">
        <v>1.12079401926621</v>
      </c>
      <c r="BL305" s="109">
        <v>8.2423732600839197E-2</v>
      </c>
      <c r="BM305" s="109">
        <v>10.6822326656499</v>
      </c>
      <c r="BN305" s="109">
        <v>2.8975239238873098</v>
      </c>
      <c r="BO305" s="109">
        <v>6.2263120627899404</v>
      </c>
      <c r="BP305" s="109">
        <v>0.77795524243933301</v>
      </c>
      <c r="BQ305" s="109">
        <v>3.0061885798764001</v>
      </c>
      <c r="BR305" s="109">
        <v>1.11820247617891</v>
      </c>
      <c r="BS305" s="109">
        <v>0.31043504346485401</v>
      </c>
      <c r="BT305" s="109">
        <v>1.21779700941467</v>
      </c>
      <c r="BU305" s="109">
        <v>0.15358425134227199</v>
      </c>
      <c r="BV305" s="109">
        <v>0.59921074539384001</v>
      </c>
      <c r="BW305" s="109">
        <v>0.104582388870621</v>
      </c>
      <c r="BX305" s="109">
        <v>0.37777746382696098</v>
      </c>
      <c r="BY305" s="109">
        <v>5.4909477161248298E-2</v>
      </c>
      <c r="BZ305" s="109">
        <v>0.52091464520697595</v>
      </c>
      <c r="CA305" s="109">
        <v>5.2103838522137499E-2</v>
      </c>
      <c r="CB305" s="109">
        <v>0.498051234374287</v>
      </c>
      <c r="CC305" s="109">
        <v>0.11111445218518599</v>
      </c>
      <c r="CD305" s="109">
        <v>0.23955976145830901</v>
      </c>
      <c r="CE305" s="109">
        <v>0.30524613955520402</v>
      </c>
      <c r="CF305" s="109">
        <v>0.10195847129980801</v>
      </c>
    </row>
    <row r="306" spans="1:84" x14ac:dyDescent="0.25">
      <c r="A306">
        <v>1181</v>
      </c>
      <c r="B306">
        <v>305</v>
      </c>
      <c r="C306" s="120">
        <v>63671</v>
      </c>
      <c r="D306">
        <v>63671</v>
      </c>
      <c r="E306" t="s">
        <v>184</v>
      </c>
      <c r="F306" t="s">
        <v>54</v>
      </c>
      <c r="G306" t="s">
        <v>179</v>
      </c>
      <c r="I306">
        <v>3</v>
      </c>
      <c r="J306" s="109">
        <v>20.045477119455001</v>
      </c>
      <c r="K306" s="141">
        <v>72032.889333324798</v>
      </c>
      <c r="L306" s="141">
        <v>34057.824192484601</v>
      </c>
      <c r="M306" s="141">
        <v>205029.85019406801</v>
      </c>
      <c r="N306" s="141">
        <v>63.2868599706621</v>
      </c>
      <c r="O306" s="141">
        <v>15789.747413463499</v>
      </c>
      <c r="P306" s="141">
        <v>266.42997477275901</v>
      </c>
      <c r="Q306" s="141">
        <v>252.70193532323501</v>
      </c>
      <c r="R306" s="141">
        <v>1044.5457318441299</v>
      </c>
      <c r="S306" s="141">
        <v>30.1619590933845</v>
      </c>
      <c r="T306" s="141">
        <v>60.458722699105103</v>
      </c>
      <c r="U306" s="141">
        <v>13.2741525476804</v>
      </c>
      <c r="V306" s="141" t="s">
        <v>182</v>
      </c>
      <c r="W306" s="141">
        <v>192.77237343098599</v>
      </c>
      <c r="X306" s="141">
        <v>23.3343751752613</v>
      </c>
      <c r="Y306" s="141">
        <v>143.57530286699799</v>
      </c>
      <c r="Z306" s="141">
        <v>1.7100809765104199</v>
      </c>
      <c r="AA306" s="141" t="s">
        <v>182</v>
      </c>
      <c r="AB306" s="122">
        <v>0.207369032667544</v>
      </c>
      <c r="AC306" s="122">
        <v>13.3490697015972</v>
      </c>
      <c r="AD306" s="122">
        <v>44.069920423703699</v>
      </c>
      <c r="AE306" s="122">
        <v>7.06968554745528</v>
      </c>
      <c r="AF306" s="122">
        <v>35.824954427596602</v>
      </c>
      <c r="AG306" s="122">
        <v>9.3601808685483903</v>
      </c>
      <c r="AH306" s="122">
        <v>2.8730456076913899</v>
      </c>
      <c r="AI306" s="122">
        <v>8.9466566652338901</v>
      </c>
      <c r="AJ306" s="122">
        <v>1.14730440823213</v>
      </c>
      <c r="AK306" s="122">
        <v>5.8527936605723898</v>
      </c>
      <c r="AL306" s="122">
        <v>0.99339740645602104</v>
      </c>
      <c r="AM306" s="122">
        <v>2.4935687818100098</v>
      </c>
      <c r="AN306" s="122">
        <v>0.25487766975949699</v>
      </c>
      <c r="AO306" s="122">
        <v>1.41210602300995</v>
      </c>
      <c r="AP306" s="122">
        <v>0.16884998794388401</v>
      </c>
      <c r="AQ306" s="122">
        <v>5.5525882354494902</v>
      </c>
      <c r="AR306" s="122">
        <v>0.293862080395699</v>
      </c>
      <c r="AS306" s="122" t="s">
        <v>182</v>
      </c>
      <c r="AT306" s="122">
        <v>0.14913886909283899</v>
      </c>
      <c r="AU306" s="122">
        <v>2.3833452032626899E-2</v>
      </c>
      <c r="AV306" s="109">
        <v>1722.6547892261899</v>
      </c>
      <c r="AW306" s="109">
        <v>695.61927529302898</v>
      </c>
      <c r="AX306" s="109">
        <v>6676.5593979770701</v>
      </c>
      <c r="AY306" s="109">
        <v>1.81546540712063</v>
      </c>
      <c r="AZ306" s="109">
        <v>312.76950549328501</v>
      </c>
      <c r="BA306" s="109">
        <v>6.0549993932967396</v>
      </c>
      <c r="BB306" s="109">
        <v>19.565489348301998</v>
      </c>
      <c r="BC306" s="109">
        <v>37.566161751150403</v>
      </c>
      <c r="BD306" s="109">
        <v>1.33545328038047</v>
      </c>
      <c r="BE306" s="109">
        <v>3.01567707530972</v>
      </c>
      <c r="BF306" s="109">
        <v>0.77972412849945205</v>
      </c>
      <c r="BG306" s="109">
        <v>9.4479497022976394E-2</v>
      </c>
      <c r="BH306" s="109">
        <v>4.2061915615240704</v>
      </c>
      <c r="BI306" s="109">
        <v>0.82721751954264999</v>
      </c>
      <c r="BJ306" s="109">
        <v>4.3977140646209598</v>
      </c>
      <c r="BK306" s="109">
        <v>0.17517826510628601</v>
      </c>
      <c r="BL306" s="109">
        <v>1.3786351110390499E-2</v>
      </c>
      <c r="BM306" s="109">
        <v>0.17761974511411299</v>
      </c>
      <c r="BN306" s="109">
        <v>0.49122082491199898</v>
      </c>
      <c r="BO306" s="109">
        <v>1.0418568375067101</v>
      </c>
      <c r="BP306" s="109">
        <v>0.29798642253255497</v>
      </c>
      <c r="BQ306" s="109">
        <v>1.6489072730996299</v>
      </c>
      <c r="BR306" s="109">
        <v>0.94293207018755598</v>
      </c>
      <c r="BS306" s="109">
        <v>0.18890492677665099</v>
      </c>
      <c r="BT306" s="109">
        <v>0.82437057914437795</v>
      </c>
      <c r="BU306" s="109">
        <v>0.11450944739140401</v>
      </c>
      <c r="BV306" s="109">
        <v>0.42552248514716001</v>
      </c>
      <c r="BW306" s="109">
        <v>7.8561653606308998E-2</v>
      </c>
      <c r="BX306" s="109">
        <v>0.24816159536152199</v>
      </c>
      <c r="BY306" s="109">
        <v>3.9548318839957297E-2</v>
      </c>
      <c r="BZ306" s="109">
        <v>0.216515419853261</v>
      </c>
      <c r="CA306" s="109">
        <v>3.0214269022045499E-2</v>
      </c>
      <c r="CB306" s="109">
        <v>0.41562986016423797</v>
      </c>
      <c r="CC306" s="109">
        <v>4.5425093187151801E-2</v>
      </c>
      <c r="CD306" s="109">
        <v>8.3898421062224601E-2</v>
      </c>
      <c r="CE306" s="109">
        <v>4.0915021406944599E-2</v>
      </c>
      <c r="CF306" s="109">
        <v>1.3800653160755801E-2</v>
      </c>
    </row>
    <row r="307" spans="1:84" x14ac:dyDescent="0.25">
      <c r="A307">
        <v>1182</v>
      </c>
      <c r="B307">
        <v>306</v>
      </c>
      <c r="C307" s="120">
        <v>63671</v>
      </c>
      <c r="D307">
        <v>63671</v>
      </c>
      <c r="E307" t="s">
        <v>184</v>
      </c>
      <c r="F307" t="s">
        <v>54</v>
      </c>
      <c r="G307" t="s">
        <v>179</v>
      </c>
      <c r="I307">
        <v>5</v>
      </c>
      <c r="J307" s="109">
        <v>20.869589991254401</v>
      </c>
      <c r="K307" s="141">
        <v>70342.931579736498</v>
      </c>
      <c r="L307" s="141">
        <v>41895.257259350197</v>
      </c>
      <c r="M307" s="141">
        <v>210014.78238857599</v>
      </c>
      <c r="N307" s="141">
        <v>109.818941713496</v>
      </c>
      <c r="O307" s="141">
        <v>21521.659274268499</v>
      </c>
      <c r="P307" s="141">
        <v>348.76782872810003</v>
      </c>
      <c r="Q307" s="141">
        <v>1456.0084977154399</v>
      </c>
      <c r="R307" s="141">
        <v>917.55129763853097</v>
      </c>
      <c r="S307" s="141">
        <v>34.244617244605003</v>
      </c>
      <c r="T307" s="141">
        <v>109.598805336022</v>
      </c>
      <c r="U307" s="141">
        <v>17.6658238925564</v>
      </c>
      <c r="V307" s="141">
        <v>10.546123864345599</v>
      </c>
      <c r="W307" s="141">
        <v>193.41969421925401</v>
      </c>
      <c r="X307" s="141">
        <v>29.487006745094799</v>
      </c>
      <c r="Y307" s="141">
        <v>241.68039143204101</v>
      </c>
      <c r="Z307" s="141">
        <v>7.6956508978587799</v>
      </c>
      <c r="AA307" s="141">
        <v>0.156188307471089</v>
      </c>
      <c r="AB307" s="122">
        <v>5.83324390910325</v>
      </c>
      <c r="AC307" s="122">
        <v>26.005491731528199</v>
      </c>
      <c r="AD307" s="122">
        <v>70.156825305710498</v>
      </c>
      <c r="AE307" s="122">
        <v>10.169267296645801</v>
      </c>
      <c r="AF307" s="122">
        <v>49.029754093107201</v>
      </c>
      <c r="AG307" s="122">
        <v>12.137987221045099</v>
      </c>
      <c r="AH307" s="122">
        <v>3.6167587619806398</v>
      </c>
      <c r="AI307" s="122">
        <v>10.311963753578301</v>
      </c>
      <c r="AJ307" s="122">
        <v>1.36523912149828</v>
      </c>
      <c r="AK307" s="122">
        <v>7.2358919843493501</v>
      </c>
      <c r="AL307" s="122">
        <v>1.2102244534308</v>
      </c>
      <c r="AM307" s="122">
        <v>3.0392249300405001</v>
      </c>
      <c r="AN307" s="122">
        <v>0.33439564554490703</v>
      </c>
      <c r="AO307" s="122">
        <v>1.98292960695964</v>
      </c>
      <c r="AP307" s="122">
        <v>0.26961288698351499</v>
      </c>
      <c r="AQ307" s="122">
        <v>9.2356182813358405</v>
      </c>
      <c r="AR307" s="122">
        <v>0.912714984597498</v>
      </c>
      <c r="AS307" s="122">
        <v>1.0310294165571401</v>
      </c>
      <c r="AT307" s="122">
        <v>0.90632814503919201</v>
      </c>
      <c r="AU307" s="122">
        <v>0.17746366149603501</v>
      </c>
      <c r="AV307" s="109">
        <v>945.84171980301096</v>
      </c>
      <c r="AW307" s="109">
        <v>693.89834180724904</v>
      </c>
      <c r="AX307" s="109">
        <v>5606.3544852219002</v>
      </c>
      <c r="AY307" s="109">
        <v>5.2236485092762104</v>
      </c>
      <c r="AZ307" s="109">
        <v>412.397434369915</v>
      </c>
      <c r="BA307" s="109">
        <v>8.4858975010002204</v>
      </c>
      <c r="BB307" s="109">
        <v>178.04566362493799</v>
      </c>
      <c r="BC307" s="109">
        <v>51.857680317955698</v>
      </c>
      <c r="BD307" s="109">
        <v>1.31043843747884</v>
      </c>
      <c r="BE307" s="109">
        <v>4.8493397044177202</v>
      </c>
      <c r="BF307" s="109">
        <v>1.0657594598584199</v>
      </c>
      <c r="BG307" s="109">
        <v>3.7788913557322701</v>
      </c>
      <c r="BH307" s="109">
        <v>9.8359426799229297</v>
      </c>
      <c r="BI307" s="109">
        <v>1.9783642825596099</v>
      </c>
      <c r="BJ307" s="109">
        <v>12.705220770477</v>
      </c>
      <c r="BK307" s="109">
        <v>1.87737209784573</v>
      </c>
      <c r="BL307" s="109">
        <v>7.1165969471801496E-2</v>
      </c>
      <c r="BM307" s="109">
        <v>2.4017715972240898</v>
      </c>
      <c r="BN307" s="109">
        <v>3.96031694831</v>
      </c>
      <c r="BO307" s="109">
        <v>7.5052189904477604</v>
      </c>
      <c r="BP307" s="109">
        <v>0.87688938893901103</v>
      </c>
      <c r="BQ307" s="109">
        <v>3.1312648957837301</v>
      </c>
      <c r="BR307" s="109">
        <v>1.0753593004350901</v>
      </c>
      <c r="BS307" s="109">
        <v>0.26943415011904798</v>
      </c>
      <c r="BT307" s="109">
        <v>0.79959694606491205</v>
      </c>
      <c r="BU307" s="109">
        <v>0.114438700399303</v>
      </c>
      <c r="BV307" s="109">
        <v>0.60339238131706596</v>
      </c>
      <c r="BW307" s="109">
        <v>0.122396140328679</v>
      </c>
      <c r="BX307" s="109">
        <v>0.26675848774740002</v>
      </c>
      <c r="BY307" s="109">
        <v>7.6313516743388904E-2</v>
      </c>
      <c r="BZ307" s="109">
        <v>0.23994146074070399</v>
      </c>
      <c r="CA307" s="109">
        <v>4.19274631793808E-2</v>
      </c>
      <c r="CB307" s="109">
        <v>0.53095005285591301</v>
      </c>
      <c r="CC307" s="109">
        <v>0.124774133955719</v>
      </c>
      <c r="CD307" s="109">
        <v>0.41013851351216701</v>
      </c>
      <c r="CE307" s="109">
        <v>0.22908581991282401</v>
      </c>
      <c r="CF307" s="109">
        <v>7.5942315095956198E-2</v>
      </c>
    </row>
    <row r="308" spans="1:84" x14ac:dyDescent="0.25">
      <c r="A308">
        <v>1183</v>
      </c>
      <c r="B308">
        <v>307</v>
      </c>
      <c r="C308" s="120">
        <v>63671</v>
      </c>
      <c r="D308">
        <v>63671</v>
      </c>
      <c r="E308" t="s">
        <v>184</v>
      </c>
      <c r="F308" t="s">
        <v>54</v>
      </c>
      <c r="G308" t="s">
        <v>179</v>
      </c>
      <c r="I308">
        <v>5</v>
      </c>
      <c r="J308" s="109">
        <v>16.423749862521799</v>
      </c>
      <c r="K308" s="141">
        <v>77824.264201940605</v>
      </c>
      <c r="L308" s="141">
        <v>32919.558785645</v>
      </c>
      <c r="M308" s="141">
        <v>225970.50547730399</v>
      </c>
      <c r="N308" s="141">
        <v>93.907580996167596</v>
      </c>
      <c r="O308" s="141">
        <v>17194.151331802299</v>
      </c>
      <c r="P308" s="141">
        <v>325.24605894147498</v>
      </c>
      <c r="Q308" s="141">
        <v>525.21527076821906</v>
      </c>
      <c r="R308" s="141">
        <v>1139.4750042868</v>
      </c>
      <c r="S308" s="141">
        <v>38.540347802476397</v>
      </c>
      <c r="T308" s="141">
        <v>92.147112739882701</v>
      </c>
      <c r="U308" s="141">
        <v>15.4680641339194</v>
      </c>
      <c r="V308" s="141">
        <v>1.20554583116836</v>
      </c>
      <c r="W308" s="141">
        <v>215.30572333827001</v>
      </c>
      <c r="X308" s="141">
        <v>33.5741374525007</v>
      </c>
      <c r="Y308" s="141">
        <v>258.69400246086298</v>
      </c>
      <c r="Z308" s="141">
        <v>9.7411951758772002</v>
      </c>
      <c r="AA308" s="141" t="s">
        <v>182</v>
      </c>
      <c r="AB308" s="122">
        <v>38.530122839552398</v>
      </c>
      <c r="AC308" s="122">
        <v>25.171828016060498</v>
      </c>
      <c r="AD308" s="122">
        <v>69.734131088058405</v>
      </c>
      <c r="AE308" s="122">
        <v>10.525495460061</v>
      </c>
      <c r="AF308" s="122">
        <v>52.679421213192903</v>
      </c>
      <c r="AG308" s="122">
        <v>12.640467586171701</v>
      </c>
      <c r="AH308" s="122">
        <v>3.9177039874561799</v>
      </c>
      <c r="AI308" s="122">
        <v>11.4215761821682</v>
      </c>
      <c r="AJ308" s="122">
        <v>1.4963267641273601</v>
      </c>
      <c r="AK308" s="122">
        <v>8.7309457662959993</v>
      </c>
      <c r="AL308" s="122">
        <v>1.3076947040398199</v>
      </c>
      <c r="AM308" s="122">
        <v>3.5255297737342399</v>
      </c>
      <c r="AN308" s="122">
        <v>0.34088671526252401</v>
      </c>
      <c r="AO308" s="122">
        <v>2.1272379496478302</v>
      </c>
      <c r="AP308" s="122">
        <v>0.29788730284602499</v>
      </c>
      <c r="AQ308" s="122">
        <v>9.9924140762161802</v>
      </c>
      <c r="AR308" s="122">
        <v>0.80157963772333496</v>
      </c>
      <c r="AS308" s="122">
        <v>1.0626097245870101</v>
      </c>
      <c r="AT308" s="122">
        <v>1.0544349861988001</v>
      </c>
      <c r="AU308" s="122">
        <v>0.26189250356980498</v>
      </c>
      <c r="AV308" s="109">
        <v>902.302353318325</v>
      </c>
      <c r="AW308" s="109">
        <v>398.47369620137999</v>
      </c>
      <c r="AX308" s="109">
        <v>4339.8777907386402</v>
      </c>
      <c r="AY308" s="109">
        <v>4.9055220308634802</v>
      </c>
      <c r="AZ308" s="109">
        <v>438.44031282980399</v>
      </c>
      <c r="BA308" s="109">
        <v>13.628198979840001</v>
      </c>
      <c r="BB308" s="109">
        <v>185.953588614154</v>
      </c>
      <c r="BC308" s="109">
        <v>51.837799837842098</v>
      </c>
      <c r="BD308" s="109">
        <v>1.4894898807388099</v>
      </c>
      <c r="BE308" s="109">
        <v>6.2962919864456204</v>
      </c>
      <c r="BF308" s="109">
        <v>0.83372695817073506</v>
      </c>
      <c r="BG308" s="109">
        <v>0.18475621047145499</v>
      </c>
      <c r="BH308" s="109">
        <v>5.23430520700808</v>
      </c>
      <c r="BI308" s="109">
        <v>1.6782889792694899</v>
      </c>
      <c r="BJ308" s="109">
        <v>16.347302729789099</v>
      </c>
      <c r="BK308" s="109">
        <v>1.1140306117527501</v>
      </c>
      <c r="BL308" s="109">
        <v>1.7673306945477699E-2</v>
      </c>
      <c r="BM308" s="109">
        <v>5.9503535362971096</v>
      </c>
      <c r="BN308" s="109">
        <v>1.2266420921558101</v>
      </c>
      <c r="BO308" s="109">
        <v>2.81940322221946</v>
      </c>
      <c r="BP308" s="109">
        <v>0.53914364735033105</v>
      </c>
      <c r="BQ308" s="109">
        <v>2.9923138354379302</v>
      </c>
      <c r="BR308" s="109">
        <v>0.94222023718258496</v>
      </c>
      <c r="BS308" s="109">
        <v>0.25471047983771999</v>
      </c>
      <c r="BT308" s="109">
        <v>0.89860778061388602</v>
      </c>
      <c r="BU308" s="109">
        <v>0.13424869330269601</v>
      </c>
      <c r="BV308" s="109">
        <v>0.64429310062151401</v>
      </c>
      <c r="BW308" s="109">
        <v>0.10626731347122501</v>
      </c>
      <c r="BX308" s="109">
        <v>0.31613860563554202</v>
      </c>
      <c r="BY308" s="109">
        <v>5.2558802270246202E-2</v>
      </c>
      <c r="BZ308" s="109">
        <v>0.28343825139745299</v>
      </c>
      <c r="CA308" s="109">
        <v>4.5141918128450399E-2</v>
      </c>
      <c r="CB308" s="109">
        <v>0.74981597545982703</v>
      </c>
      <c r="CC308" s="109">
        <v>9.53300089274845E-2</v>
      </c>
      <c r="CD308" s="109">
        <v>0.21294690745893</v>
      </c>
      <c r="CE308" s="109">
        <v>0.14978063258374799</v>
      </c>
      <c r="CF308" s="109">
        <v>4.5882342018815102E-2</v>
      </c>
    </row>
    <row r="309" spans="1:84" x14ac:dyDescent="0.25">
      <c r="A309">
        <v>1184</v>
      </c>
      <c r="B309">
        <v>308</v>
      </c>
      <c r="C309" s="120">
        <v>63671</v>
      </c>
      <c r="D309">
        <v>63671</v>
      </c>
      <c r="E309" t="s">
        <v>184</v>
      </c>
      <c r="F309" t="s">
        <v>54</v>
      </c>
      <c r="G309" t="s">
        <v>179</v>
      </c>
      <c r="I309">
        <v>2</v>
      </c>
      <c r="J309" s="109">
        <v>6.3314335995377</v>
      </c>
      <c r="K309" s="141">
        <v>67983.021010991797</v>
      </c>
      <c r="L309" s="141">
        <v>41186.776160626003</v>
      </c>
      <c r="M309" s="141">
        <v>190428.306071192</v>
      </c>
      <c r="N309" s="141">
        <v>51.9324238680164</v>
      </c>
      <c r="O309" s="141">
        <v>21023.914068282102</v>
      </c>
      <c r="P309" s="141">
        <v>370.54347605143198</v>
      </c>
      <c r="Q309" s="141">
        <v>36.917754238354398</v>
      </c>
      <c r="R309" s="141">
        <v>1264.4929911914901</v>
      </c>
      <c r="S309" s="141">
        <v>30.7264270587761</v>
      </c>
      <c r="T309" s="141">
        <v>48.003724177636798</v>
      </c>
      <c r="U309" s="141">
        <v>16.414879401766701</v>
      </c>
      <c r="V309" s="141">
        <v>20.924176286952001</v>
      </c>
      <c r="W309" s="141">
        <v>262.33297185180402</v>
      </c>
      <c r="X309" s="141">
        <v>43.506414801171502</v>
      </c>
      <c r="Y309" s="141">
        <v>367.99406178924397</v>
      </c>
      <c r="Z309" s="141">
        <v>20.237123534898</v>
      </c>
      <c r="AA309" s="141">
        <v>0.34700606105547099</v>
      </c>
      <c r="AB309" s="122">
        <v>3.9510767198743699</v>
      </c>
      <c r="AC309" s="122">
        <v>55.3532848232229</v>
      </c>
      <c r="AD309" s="122">
        <v>140.41360454189501</v>
      </c>
      <c r="AE309" s="122">
        <v>18.753123236658201</v>
      </c>
      <c r="AF309" s="122">
        <v>83.960164200558296</v>
      </c>
      <c r="AG309" s="122">
        <v>18.290827722827999</v>
      </c>
      <c r="AH309" s="122">
        <v>5.2553577790581203</v>
      </c>
      <c r="AI309" s="122">
        <v>15.7453766097602</v>
      </c>
      <c r="AJ309" s="122">
        <v>2.05195600008454</v>
      </c>
      <c r="AK309" s="122">
        <v>10.826919179820299</v>
      </c>
      <c r="AL309" s="122">
        <v>1.69536740176524</v>
      </c>
      <c r="AM309" s="122">
        <v>4.9898084494567501</v>
      </c>
      <c r="AN309" s="122">
        <v>0.57096885434005695</v>
      </c>
      <c r="AO309" s="122">
        <v>3.3137355126660002</v>
      </c>
      <c r="AP309" s="122">
        <v>0.40092399668672801</v>
      </c>
      <c r="AQ309" s="122">
        <v>11.566960887436201</v>
      </c>
      <c r="AR309" s="122">
        <v>2.1340939326761101</v>
      </c>
      <c r="AS309" s="122">
        <v>0.36989862622133701</v>
      </c>
      <c r="AT309" s="122">
        <v>2.7189029246155298</v>
      </c>
      <c r="AU309" s="122">
        <v>0.41984154059452</v>
      </c>
      <c r="AV309" s="109">
        <v>2089.88639150372</v>
      </c>
      <c r="AW309" s="109">
        <v>2232.9249534303999</v>
      </c>
      <c r="AX309" s="109">
        <v>11616.8492070664</v>
      </c>
      <c r="AY309" s="109">
        <v>4.9598705713487004</v>
      </c>
      <c r="AZ309" s="109">
        <v>1428.1289581005601</v>
      </c>
      <c r="BA309" s="109">
        <v>22.001343139228801</v>
      </c>
      <c r="BB309" s="109">
        <v>30.6351468346712</v>
      </c>
      <c r="BC309" s="109">
        <v>69.2793906497633</v>
      </c>
      <c r="BD309" s="109">
        <v>2.2250232393329701</v>
      </c>
      <c r="BE309" s="109">
        <v>8.8323675226217802</v>
      </c>
      <c r="BF309" s="109">
        <v>1.63003297548644</v>
      </c>
      <c r="BG309" s="109">
        <v>2.6537400429671201</v>
      </c>
      <c r="BH309" s="109">
        <v>21.823942284120601</v>
      </c>
      <c r="BI309" s="109">
        <v>2.63251007570859</v>
      </c>
      <c r="BJ309" s="109">
        <v>20.282941627649699</v>
      </c>
      <c r="BK309" s="109">
        <v>1.2625830909619</v>
      </c>
      <c r="BL309" s="109">
        <v>6.3635776002105598E-2</v>
      </c>
      <c r="BM309" s="109">
        <v>1.0262438890088501</v>
      </c>
      <c r="BN309" s="109">
        <v>3.99781785985317</v>
      </c>
      <c r="BO309" s="109">
        <v>13.4513702999679</v>
      </c>
      <c r="BP309" s="109">
        <v>0.95119786723842803</v>
      </c>
      <c r="BQ309" s="109">
        <v>4.4663947164391198</v>
      </c>
      <c r="BR309" s="109">
        <v>1.5322423782355299</v>
      </c>
      <c r="BS309" s="109">
        <v>0.60555253604097603</v>
      </c>
      <c r="BT309" s="109">
        <v>1.3597567031429001</v>
      </c>
      <c r="BU309" s="109">
        <v>0.38217250502014799</v>
      </c>
      <c r="BV309" s="109">
        <v>1.12021811290628</v>
      </c>
      <c r="BW309" s="109">
        <v>0.20058647620255499</v>
      </c>
      <c r="BX309" s="109">
        <v>0.43616781687966999</v>
      </c>
      <c r="BY309" s="109">
        <v>0.109142504076815</v>
      </c>
      <c r="BZ309" s="109">
        <v>0.52187110489552901</v>
      </c>
      <c r="CA309" s="109">
        <v>9.4099232022141599E-2</v>
      </c>
      <c r="CB309" s="109">
        <v>1.0708774972816999</v>
      </c>
      <c r="CC309" s="109">
        <v>0.18216633864193299</v>
      </c>
      <c r="CD309" s="109">
        <v>0.210735178461016</v>
      </c>
      <c r="CE309" s="109">
        <v>0.30431839386988402</v>
      </c>
      <c r="CF309" s="109">
        <v>0.114107978491348</v>
      </c>
    </row>
    <row r="310" spans="1:84" x14ac:dyDescent="0.25">
      <c r="A310">
        <v>1186</v>
      </c>
      <c r="B310">
        <v>309</v>
      </c>
      <c r="C310" s="120">
        <v>63671</v>
      </c>
      <c r="D310">
        <v>63671</v>
      </c>
      <c r="E310" t="s">
        <v>184</v>
      </c>
      <c r="F310" t="s">
        <v>54</v>
      </c>
      <c r="G310" t="s">
        <v>179</v>
      </c>
      <c r="I310">
        <v>5</v>
      </c>
      <c r="J310" s="109">
        <v>22.1930544456722</v>
      </c>
      <c r="K310" s="141">
        <v>82446.116072147503</v>
      </c>
      <c r="L310" s="141">
        <v>25056.7242876823</v>
      </c>
      <c r="M310" s="141">
        <v>221150.26100132999</v>
      </c>
      <c r="N310" s="141">
        <v>130.470564491679</v>
      </c>
      <c r="O310" s="141">
        <v>12674.9054482828</v>
      </c>
      <c r="P310" s="141">
        <v>243.33017766564799</v>
      </c>
      <c r="Q310" s="141">
        <v>2029.26939537521</v>
      </c>
      <c r="R310" s="141">
        <v>1050.15125556818</v>
      </c>
      <c r="S310" s="141">
        <v>35.1779114530651</v>
      </c>
      <c r="T310" s="141">
        <v>139.31219481508199</v>
      </c>
      <c r="U310" s="141">
        <v>10.4359395758506</v>
      </c>
      <c r="V310" s="141" t="s">
        <v>182</v>
      </c>
      <c r="W310" s="141">
        <v>148.42696039928501</v>
      </c>
      <c r="X310" s="141">
        <v>27.273477159646301</v>
      </c>
      <c r="Y310" s="141">
        <v>185.65217600755099</v>
      </c>
      <c r="Z310" s="141">
        <v>2.11204860925542</v>
      </c>
      <c r="AA310" s="141" t="s">
        <v>182</v>
      </c>
      <c r="AB310" s="122" t="s">
        <v>182</v>
      </c>
      <c r="AC310" s="122">
        <v>14.5726242534063</v>
      </c>
      <c r="AD310" s="122">
        <v>45.218143077667797</v>
      </c>
      <c r="AE310" s="122">
        <v>7.3246773896926003</v>
      </c>
      <c r="AF310" s="122">
        <v>36.417518256273098</v>
      </c>
      <c r="AG310" s="122">
        <v>9.1357688191123305</v>
      </c>
      <c r="AH310" s="122">
        <v>3.1184556007845301</v>
      </c>
      <c r="AI310" s="122">
        <v>9.4023381200571201</v>
      </c>
      <c r="AJ310" s="122">
        <v>1.2919579582451699</v>
      </c>
      <c r="AK310" s="122">
        <v>6.5932273249227702</v>
      </c>
      <c r="AL310" s="122">
        <v>1.1171662347071001</v>
      </c>
      <c r="AM310" s="122">
        <v>3.01721933951608</v>
      </c>
      <c r="AN310" s="122">
        <v>0.307086131222857</v>
      </c>
      <c r="AO310" s="122">
        <v>2.26720868130037</v>
      </c>
      <c r="AP310" s="122">
        <v>0.26283430105602801</v>
      </c>
      <c r="AQ310" s="122">
        <v>7.3843863950479802</v>
      </c>
      <c r="AR310" s="122">
        <v>0.34328427280090001</v>
      </c>
      <c r="AS310" s="122" t="s">
        <v>182</v>
      </c>
      <c r="AT310" s="122">
        <v>0.17677899619528101</v>
      </c>
      <c r="AU310" s="122" t="s">
        <v>182</v>
      </c>
      <c r="AV310" s="109">
        <v>1847.15058022063</v>
      </c>
      <c r="AW310" s="109">
        <v>856.18227326055398</v>
      </c>
      <c r="AX310" s="109">
        <v>7086.3288123129096</v>
      </c>
      <c r="AY310" s="109">
        <v>5.2147188711152701</v>
      </c>
      <c r="AZ310" s="109">
        <v>501.40871659773399</v>
      </c>
      <c r="BA310" s="109">
        <v>8.1913242677880795</v>
      </c>
      <c r="BB310" s="109">
        <v>130.11703091903499</v>
      </c>
      <c r="BC310" s="109">
        <v>92.840819781650197</v>
      </c>
      <c r="BD310" s="109">
        <v>1.6743055477769999</v>
      </c>
      <c r="BE310" s="109">
        <v>9.7809263402147302</v>
      </c>
      <c r="BF310" s="109">
        <v>0.86677972612588805</v>
      </c>
      <c r="BG310" s="109">
        <v>0.11325884659751299</v>
      </c>
      <c r="BH310" s="109">
        <v>8.6723781573681293</v>
      </c>
      <c r="BI310" s="109">
        <v>1.9314849797029801</v>
      </c>
      <c r="BJ310" s="109">
        <v>28.980811544549699</v>
      </c>
      <c r="BK310" s="109">
        <v>0.75934621665881497</v>
      </c>
      <c r="BL310" s="109">
        <v>1.8043673800777298E-2</v>
      </c>
      <c r="BM310" s="109">
        <v>6.1969522200809997E-7</v>
      </c>
      <c r="BN310" s="109">
        <v>2.6660813310166001</v>
      </c>
      <c r="BO310" s="109">
        <v>6.1697877935605803</v>
      </c>
      <c r="BP310" s="109">
        <v>1.16315679547993</v>
      </c>
      <c r="BQ310" s="109">
        <v>4.2854321342883601</v>
      </c>
      <c r="BR310" s="109">
        <v>1.43459754000888</v>
      </c>
      <c r="BS310" s="109">
        <v>0.26614749117019798</v>
      </c>
      <c r="BT310" s="109">
        <v>1.22107215123524</v>
      </c>
      <c r="BU310" s="109">
        <v>0.17345386488047401</v>
      </c>
      <c r="BV310" s="109">
        <v>0.94024708628978804</v>
      </c>
      <c r="BW310" s="109">
        <v>0.16926045862655301</v>
      </c>
      <c r="BX310" s="109">
        <v>0.41482396001420602</v>
      </c>
      <c r="BY310" s="109">
        <v>7.1650875382423498E-2</v>
      </c>
      <c r="BZ310" s="109">
        <v>0.60785790566857101</v>
      </c>
      <c r="CA310" s="109">
        <v>6.3244313646916794E-2</v>
      </c>
      <c r="CB310" s="109">
        <v>1.0155915328107801</v>
      </c>
      <c r="CC310" s="109">
        <v>0.14639505103082601</v>
      </c>
      <c r="CD310" s="109">
        <v>8.98092214119212E-2</v>
      </c>
      <c r="CE310" s="109">
        <v>6.64009803295489E-2</v>
      </c>
      <c r="CF310" s="109">
        <v>5.1554197335341601E-7</v>
      </c>
    </row>
    <row r="311" spans="1:84" x14ac:dyDescent="0.25">
      <c r="A311">
        <v>1187</v>
      </c>
      <c r="B311">
        <v>310</v>
      </c>
      <c r="C311" s="120">
        <v>63671</v>
      </c>
      <c r="D311">
        <v>63671</v>
      </c>
      <c r="E311" t="s">
        <v>184</v>
      </c>
      <c r="F311" t="s">
        <v>54</v>
      </c>
      <c r="G311" t="s">
        <v>179</v>
      </c>
      <c r="I311">
        <v>5</v>
      </c>
      <c r="J311" s="109">
        <v>28.430305138842101</v>
      </c>
      <c r="K311" s="141">
        <v>69678.955241720803</v>
      </c>
      <c r="L311" s="141">
        <v>40485.759639114003</v>
      </c>
      <c r="M311" s="141">
        <v>207552.57601106199</v>
      </c>
      <c r="N311" s="141">
        <v>112.60430124173099</v>
      </c>
      <c r="O311" s="141">
        <v>21218.5248550861</v>
      </c>
      <c r="P311" s="141">
        <v>331.81891621283199</v>
      </c>
      <c r="Q311" s="141">
        <v>1397.28735322291</v>
      </c>
      <c r="R311" s="141">
        <v>936.04082895340105</v>
      </c>
      <c r="S311" s="141">
        <v>34.5274028391689</v>
      </c>
      <c r="T311" s="141">
        <v>117.092128573202</v>
      </c>
      <c r="U311" s="141">
        <v>18.210130558392699</v>
      </c>
      <c r="V311" s="141" t="s">
        <v>182</v>
      </c>
      <c r="W311" s="141">
        <v>181.97563493796901</v>
      </c>
      <c r="X311" s="141">
        <v>30.655689382800901</v>
      </c>
      <c r="Y311" s="141">
        <v>259.244999442378</v>
      </c>
      <c r="Z311" s="141">
        <v>5.2798105857335402</v>
      </c>
      <c r="AA311" s="141" t="s">
        <v>182</v>
      </c>
      <c r="AB311" s="122">
        <v>0.83788742349083301</v>
      </c>
      <c r="AC311" s="122">
        <v>21.608000524400701</v>
      </c>
      <c r="AD311" s="122">
        <v>62.113955187097197</v>
      </c>
      <c r="AE311" s="122">
        <v>9.8587572922932392</v>
      </c>
      <c r="AF311" s="122">
        <v>50.001790074334501</v>
      </c>
      <c r="AG311" s="122">
        <v>12.260058294091101</v>
      </c>
      <c r="AH311" s="122">
        <v>3.6163515401084099</v>
      </c>
      <c r="AI311" s="122">
        <v>11.2382803069214</v>
      </c>
      <c r="AJ311" s="122">
        <v>1.4093629959059899</v>
      </c>
      <c r="AK311" s="122">
        <v>7.51093935535651</v>
      </c>
      <c r="AL311" s="122">
        <v>1.33255371649123</v>
      </c>
      <c r="AM311" s="122">
        <v>3.1268707304170502</v>
      </c>
      <c r="AN311" s="122">
        <v>0.34078570387086998</v>
      </c>
      <c r="AO311" s="122">
        <v>2.1639351125318398</v>
      </c>
      <c r="AP311" s="122">
        <v>0.26671457936853599</v>
      </c>
      <c r="AQ311" s="122">
        <v>9.8058726855802796</v>
      </c>
      <c r="AR311" s="122">
        <v>0.93864638321949301</v>
      </c>
      <c r="AS311" s="122">
        <v>0.316061895392725</v>
      </c>
      <c r="AT311" s="122">
        <v>0.53829409883491097</v>
      </c>
      <c r="AU311" s="122">
        <v>6.06709119276823E-2</v>
      </c>
      <c r="AV311" s="109">
        <v>1010.44470434193</v>
      </c>
      <c r="AW311" s="109">
        <v>730.65021555400494</v>
      </c>
      <c r="AX311" s="109">
        <v>4625.8495644148597</v>
      </c>
      <c r="AY311" s="109">
        <v>2.5129842778653999</v>
      </c>
      <c r="AZ311" s="109">
        <v>302.20310691988902</v>
      </c>
      <c r="BA311" s="109">
        <v>6.5678821338558899</v>
      </c>
      <c r="BB311" s="109">
        <v>63.840955427374098</v>
      </c>
      <c r="BC311" s="109">
        <v>14.2741551808886</v>
      </c>
      <c r="BD311" s="109">
        <v>1.40744026808503</v>
      </c>
      <c r="BE311" s="109">
        <v>4.7269675523631101</v>
      </c>
      <c r="BF311" s="109">
        <v>1.16188634226376</v>
      </c>
      <c r="BG311" s="109">
        <v>0.154879815772653</v>
      </c>
      <c r="BH311" s="109">
        <v>3.7800816384223301</v>
      </c>
      <c r="BI311" s="109">
        <v>0.92034097056111996</v>
      </c>
      <c r="BJ311" s="109">
        <v>7.1602793906517199</v>
      </c>
      <c r="BK311" s="109">
        <v>0.395485530118796</v>
      </c>
      <c r="BL311" s="109">
        <v>1.5457389488726801E-2</v>
      </c>
      <c r="BM311" s="109">
        <v>0.392962953064589</v>
      </c>
      <c r="BN311" s="109">
        <v>2.1628935909027498</v>
      </c>
      <c r="BO311" s="109">
        <v>3.6493462171579001</v>
      </c>
      <c r="BP311" s="109">
        <v>0.46873015529289302</v>
      </c>
      <c r="BQ311" s="109">
        <v>2.6449624704483599</v>
      </c>
      <c r="BR311" s="109">
        <v>0.88944769149153302</v>
      </c>
      <c r="BS311" s="109">
        <v>0.27735657925706297</v>
      </c>
      <c r="BT311" s="109">
        <v>0.77463192339632803</v>
      </c>
      <c r="BU311" s="109">
        <v>8.1358833837747294E-2</v>
      </c>
      <c r="BV311" s="109">
        <v>0.49454584077603297</v>
      </c>
      <c r="BW311" s="109">
        <v>9.8070656136415399E-2</v>
      </c>
      <c r="BX311" s="109">
        <v>0.27011080257704001</v>
      </c>
      <c r="BY311" s="109">
        <v>5.5173612036080698E-2</v>
      </c>
      <c r="BZ311" s="109">
        <v>0.31917011711135901</v>
      </c>
      <c r="CA311" s="109">
        <v>4.4458757758933501E-2</v>
      </c>
      <c r="CB311" s="109">
        <v>0.47163563233634698</v>
      </c>
      <c r="CC311" s="109">
        <v>0.101637547757811</v>
      </c>
      <c r="CD311" s="109">
        <v>9.7533069607206799E-2</v>
      </c>
      <c r="CE311" s="109">
        <v>9.4145085434915496E-2</v>
      </c>
      <c r="CF311" s="109">
        <v>2.7260299326745799E-2</v>
      </c>
    </row>
    <row r="312" spans="1:84" x14ac:dyDescent="0.25">
      <c r="A312">
        <v>1188</v>
      </c>
      <c r="B312">
        <v>311</v>
      </c>
      <c r="C312" s="120">
        <v>63671</v>
      </c>
      <c r="D312">
        <v>63671</v>
      </c>
      <c r="E312" t="s">
        <v>184</v>
      </c>
      <c r="F312" t="s">
        <v>54</v>
      </c>
      <c r="G312" t="s">
        <v>179</v>
      </c>
      <c r="I312">
        <v>5</v>
      </c>
      <c r="J312" s="109">
        <v>23.408495639013001</v>
      </c>
      <c r="K312" s="141">
        <v>72006.218922304804</v>
      </c>
      <c r="L312" s="141">
        <v>37001.414591519402</v>
      </c>
      <c r="M312" s="141">
        <v>212171.22849828401</v>
      </c>
      <c r="N312" s="141">
        <v>89.7447741456523</v>
      </c>
      <c r="O312" s="141">
        <v>16884.2471394737</v>
      </c>
      <c r="P312" s="141">
        <v>289.08602866558198</v>
      </c>
      <c r="Q312" s="141">
        <v>714.29326824655504</v>
      </c>
      <c r="R312" s="141">
        <v>1074.4175067162</v>
      </c>
      <c r="S312" s="141">
        <v>30.441909783057501</v>
      </c>
      <c r="T312" s="141">
        <v>73.709408620917699</v>
      </c>
      <c r="U312" s="141">
        <v>14.5695646715451</v>
      </c>
      <c r="V312" s="141" t="s">
        <v>182</v>
      </c>
      <c r="W312" s="141">
        <v>229.063796554449</v>
      </c>
      <c r="X312" s="141">
        <v>25.9360323119401</v>
      </c>
      <c r="Y312" s="141">
        <v>185.43197033210001</v>
      </c>
      <c r="Z312" s="141">
        <v>2.8105696581287098</v>
      </c>
      <c r="AA312" s="141" t="s">
        <v>182</v>
      </c>
      <c r="AB312" s="122">
        <v>10.668960799500301</v>
      </c>
      <c r="AC312" s="122">
        <v>16.291355672426899</v>
      </c>
      <c r="AD312" s="122">
        <v>49.389163909613004</v>
      </c>
      <c r="AE312" s="122">
        <v>7.8738718087702804</v>
      </c>
      <c r="AF312" s="122">
        <v>39.193710633591998</v>
      </c>
      <c r="AG312" s="122">
        <v>9.2371590438183198</v>
      </c>
      <c r="AH312" s="122">
        <v>3.0690703519817402</v>
      </c>
      <c r="AI312" s="122">
        <v>9.1545948087764693</v>
      </c>
      <c r="AJ312" s="122">
        <v>1.2352400270358499</v>
      </c>
      <c r="AK312" s="122">
        <v>6.48811379031297</v>
      </c>
      <c r="AL312" s="122">
        <v>1.0640450500727401</v>
      </c>
      <c r="AM312" s="122">
        <v>2.3477301404040598</v>
      </c>
      <c r="AN312" s="122">
        <v>0.24010350093439201</v>
      </c>
      <c r="AO312" s="122">
        <v>1.5160982046762801</v>
      </c>
      <c r="AP312" s="122">
        <v>0.19040381135656301</v>
      </c>
      <c r="AQ312" s="122">
        <v>6.7803736908848702</v>
      </c>
      <c r="AR312" s="122">
        <v>0.40668856514458801</v>
      </c>
      <c r="AS312" s="122">
        <v>0.30862791623123198</v>
      </c>
      <c r="AT312" s="122">
        <v>0.34375631163343501</v>
      </c>
      <c r="AU312" s="122">
        <v>7.9168121400877201E-2</v>
      </c>
      <c r="AV312" s="109">
        <v>986.11826586975496</v>
      </c>
      <c r="AW312" s="109">
        <v>1071.89199241969</v>
      </c>
      <c r="AX312" s="109">
        <v>4726.5922693348402</v>
      </c>
      <c r="AY312" s="109">
        <v>1.93371758859753</v>
      </c>
      <c r="AZ312" s="109">
        <v>485.33055003835398</v>
      </c>
      <c r="BA312" s="109">
        <v>4.9949836422967104</v>
      </c>
      <c r="BB312" s="109">
        <v>59.893309640204997</v>
      </c>
      <c r="BC312" s="109">
        <v>20.978863787987201</v>
      </c>
      <c r="BD312" s="109">
        <v>1.1903679442414401</v>
      </c>
      <c r="BE312" s="109">
        <v>4.2203346249300902</v>
      </c>
      <c r="BF312" s="109">
        <v>0.88716978647383304</v>
      </c>
      <c r="BG312" s="109">
        <v>0.105197821103561</v>
      </c>
      <c r="BH312" s="109">
        <v>18.7442400643783</v>
      </c>
      <c r="BI312" s="109">
        <v>1.1293167457639499</v>
      </c>
      <c r="BJ312" s="109">
        <v>5.6954955360534303</v>
      </c>
      <c r="BK312" s="109">
        <v>0.306014810384164</v>
      </c>
      <c r="BL312" s="109">
        <v>2.4457525207097899E-2</v>
      </c>
      <c r="BM312" s="109">
        <v>3.3151081992807501</v>
      </c>
      <c r="BN312" s="109">
        <v>0.84320563375764801</v>
      </c>
      <c r="BO312" s="109">
        <v>1.9068111882129499</v>
      </c>
      <c r="BP312" s="109">
        <v>0.42195871179129202</v>
      </c>
      <c r="BQ312" s="109">
        <v>1.3812575102476301</v>
      </c>
      <c r="BR312" s="109">
        <v>0.86667150356149503</v>
      </c>
      <c r="BS312" s="109">
        <v>0.26098605197794</v>
      </c>
      <c r="BT312" s="109">
        <v>0.52747022783652497</v>
      </c>
      <c r="BU312" s="109">
        <v>9.85470604596307E-2</v>
      </c>
      <c r="BV312" s="109">
        <v>0.47560768670931403</v>
      </c>
      <c r="BW312" s="109">
        <v>8.9424367539866198E-2</v>
      </c>
      <c r="BX312" s="109">
        <v>0.25640803952285701</v>
      </c>
      <c r="BY312" s="109">
        <v>3.8989028184827502E-2</v>
      </c>
      <c r="BZ312" s="109">
        <v>0.26736961700610501</v>
      </c>
      <c r="CA312" s="109">
        <v>2.94329248407415E-2</v>
      </c>
      <c r="CB312" s="109">
        <v>0.41957706365838598</v>
      </c>
      <c r="CC312" s="109">
        <v>6.0900359314924303E-2</v>
      </c>
      <c r="CD312" s="109">
        <v>0.13548133281608901</v>
      </c>
      <c r="CE312" s="109">
        <v>6.6346532120137705E-2</v>
      </c>
      <c r="CF312" s="109">
        <v>3.1239431533915101E-2</v>
      </c>
    </row>
    <row r="313" spans="1:84" x14ac:dyDescent="0.25">
      <c r="A313">
        <v>1189</v>
      </c>
      <c r="B313">
        <v>312</v>
      </c>
      <c r="C313" s="120">
        <v>63663</v>
      </c>
      <c r="D313">
        <v>63663</v>
      </c>
      <c r="E313" t="s">
        <v>184</v>
      </c>
      <c r="F313" t="s">
        <v>54</v>
      </c>
      <c r="G313" t="s">
        <v>179</v>
      </c>
      <c r="I313">
        <v>5</v>
      </c>
      <c r="J313" s="109">
        <v>3.6032107966028302</v>
      </c>
      <c r="K313" s="141">
        <v>77337.792171031804</v>
      </c>
      <c r="L313" s="141">
        <v>35324.675530586501</v>
      </c>
      <c r="M313" s="141">
        <v>220662.02613087199</v>
      </c>
      <c r="N313" s="141">
        <v>115.479331336488</v>
      </c>
      <c r="O313" s="141">
        <v>16983.430021549</v>
      </c>
      <c r="P313" s="141">
        <v>298.66828465388102</v>
      </c>
      <c r="Q313" s="141">
        <v>1686.93070080964</v>
      </c>
      <c r="R313" s="141">
        <v>817.08043682722405</v>
      </c>
      <c r="S313" s="141">
        <v>35.2858236137454</v>
      </c>
      <c r="T313" s="141">
        <v>148.084780787006</v>
      </c>
      <c r="U313" s="141">
        <v>15.2039538206492</v>
      </c>
      <c r="V313" s="141" t="s">
        <v>182</v>
      </c>
      <c r="W313" s="141">
        <v>150.439641952447</v>
      </c>
      <c r="X313" s="141">
        <v>20.764402803429402</v>
      </c>
      <c r="Y313" s="141">
        <v>145.660990291921</v>
      </c>
      <c r="Z313" s="141">
        <v>1.31901301933029</v>
      </c>
      <c r="AA313" s="141" t="s">
        <v>182</v>
      </c>
      <c r="AB313" s="122">
        <v>0.25723893915111801</v>
      </c>
      <c r="AC313" s="122">
        <v>10.5158085646055</v>
      </c>
      <c r="AD313" s="122">
        <v>35.133510906496703</v>
      </c>
      <c r="AE313" s="122">
        <v>6.0347125249016704</v>
      </c>
      <c r="AF313" s="122">
        <v>30.045966425825601</v>
      </c>
      <c r="AG313" s="122">
        <v>8.0557103194335102</v>
      </c>
      <c r="AH313" s="122">
        <v>2.44647516175145</v>
      </c>
      <c r="AI313" s="122">
        <v>8.2394525993723295</v>
      </c>
      <c r="AJ313" s="122">
        <v>1.0153062579629899</v>
      </c>
      <c r="AK313" s="122">
        <v>4.7165798181121898</v>
      </c>
      <c r="AL313" s="122">
        <v>0.87078130601943704</v>
      </c>
      <c r="AM313" s="122">
        <v>2.0640619398863</v>
      </c>
      <c r="AN313" s="122">
        <v>0.224760275574512</v>
      </c>
      <c r="AO313" s="122">
        <v>1.36715777144835</v>
      </c>
      <c r="AP313" s="122">
        <v>0.19963454148329901</v>
      </c>
      <c r="AQ313" s="122">
        <v>6.2627436877513398</v>
      </c>
      <c r="AR313" s="122">
        <v>0.30071837005820501</v>
      </c>
      <c r="AS313" s="122" t="s">
        <v>182</v>
      </c>
      <c r="AT313" s="122">
        <v>0.14444174895227699</v>
      </c>
      <c r="AU313" s="122">
        <v>2.4142380050587501E-2</v>
      </c>
      <c r="AV313" s="109">
        <v>1340.0059456858401</v>
      </c>
      <c r="AW313" s="109">
        <v>651.30238023859999</v>
      </c>
      <c r="AX313" s="109">
        <v>5771.5669326924299</v>
      </c>
      <c r="AY313" s="109">
        <v>2.3835439415137598</v>
      </c>
      <c r="AZ313" s="109">
        <v>221.97537956349299</v>
      </c>
      <c r="BA313" s="109">
        <v>4.0095814165492802</v>
      </c>
      <c r="BB313" s="109">
        <v>54.957524062310398</v>
      </c>
      <c r="BC313" s="109">
        <v>15.759717426229701</v>
      </c>
      <c r="BD313" s="109">
        <v>1.2963384123610899</v>
      </c>
      <c r="BE313" s="109">
        <v>5.1989893546159802</v>
      </c>
      <c r="BF313" s="109">
        <v>0.75795560365747305</v>
      </c>
      <c r="BG313" s="109">
        <v>6.6739906263826504E-2</v>
      </c>
      <c r="BH313" s="109">
        <v>2.6689781006670201</v>
      </c>
      <c r="BI313" s="109">
        <v>0.68850954033718903</v>
      </c>
      <c r="BJ313" s="109">
        <v>3.7657324991873802</v>
      </c>
      <c r="BK313" s="109">
        <v>0.115656821822106</v>
      </c>
      <c r="BL313" s="109">
        <v>1.6508078625216301E-2</v>
      </c>
      <c r="BM313" s="109">
        <v>0.12227589654941701</v>
      </c>
      <c r="BN313" s="109">
        <v>0.31263383775881898</v>
      </c>
      <c r="BO313" s="109">
        <v>0.84561036602906703</v>
      </c>
      <c r="BP313" s="109">
        <v>0.232160419176758</v>
      </c>
      <c r="BQ313" s="109">
        <v>1.0489496613295901</v>
      </c>
      <c r="BR313" s="109">
        <v>0.56638680775268202</v>
      </c>
      <c r="BS313" s="109">
        <v>0.114888795036586</v>
      </c>
      <c r="BT313" s="109">
        <v>0.64128414812301104</v>
      </c>
      <c r="BU313" s="109">
        <v>7.5680299142691698E-2</v>
      </c>
      <c r="BV313" s="109">
        <v>0.267096164690244</v>
      </c>
      <c r="BW313" s="109">
        <v>7.2702376852888703E-2</v>
      </c>
      <c r="BX313" s="109">
        <v>0.190635181336055</v>
      </c>
      <c r="BY313" s="109">
        <v>3.2925545864803597E-2</v>
      </c>
      <c r="BZ313" s="109">
        <v>0.194342545663342</v>
      </c>
      <c r="CA313" s="109">
        <v>2.84827037282958E-2</v>
      </c>
      <c r="CB313" s="109">
        <v>0.32861526283585701</v>
      </c>
      <c r="CC313" s="109">
        <v>4.1396367880504999E-2</v>
      </c>
      <c r="CD313" s="109">
        <v>6.9413680839308406E-2</v>
      </c>
      <c r="CE313" s="109">
        <v>3.23236547693906E-2</v>
      </c>
      <c r="CF313" s="109">
        <v>1.1936007873037601E-2</v>
      </c>
    </row>
    <row r="314" spans="1:84" x14ac:dyDescent="0.25">
      <c r="A314">
        <v>1190</v>
      </c>
      <c r="B314">
        <v>313</v>
      </c>
      <c r="C314" s="120">
        <v>63663</v>
      </c>
      <c r="D314">
        <v>63663</v>
      </c>
      <c r="E314" t="s">
        <v>184</v>
      </c>
      <c r="F314" t="s">
        <v>54</v>
      </c>
      <c r="G314" t="s">
        <v>179</v>
      </c>
      <c r="I314">
        <v>5</v>
      </c>
      <c r="J314" s="109">
        <v>4.9659861183802896</v>
      </c>
      <c r="K314" s="141">
        <v>81199.915301114001</v>
      </c>
      <c r="L314" s="141">
        <v>29485.3739851832</v>
      </c>
      <c r="M314" s="141">
        <v>221882.24485161601</v>
      </c>
      <c r="N314" s="141">
        <v>119.16222458172</v>
      </c>
      <c r="O314" s="141">
        <v>14486.190838623101</v>
      </c>
      <c r="P314" s="141">
        <v>272.71201042842199</v>
      </c>
      <c r="Q314" s="141">
        <v>2034.63441227871</v>
      </c>
      <c r="R314" s="141">
        <v>917.73561241217305</v>
      </c>
      <c r="S314" s="141">
        <v>34.365246176257898</v>
      </c>
      <c r="T314" s="141">
        <v>134.79947370950401</v>
      </c>
      <c r="U314" s="141">
        <v>13.330258034223201</v>
      </c>
      <c r="V314" s="141" t="s">
        <v>182</v>
      </c>
      <c r="W314" s="141">
        <v>160.859418559852</v>
      </c>
      <c r="X314" s="141">
        <v>24.613618535181399</v>
      </c>
      <c r="Y314" s="141">
        <v>156.36268779510701</v>
      </c>
      <c r="Z314" s="141">
        <v>1.6495858773282099</v>
      </c>
      <c r="AA314" s="141" t="s">
        <v>182</v>
      </c>
      <c r="AB314" s="122">
        <v>1.84721448796316</v>
      </c>
      <c r="AC314" s="122">
        <v>13.064727616016301</v>
      </c>
      <c r="AD314" s="122">
        <v>42.791890080685398</v>
      </c>
      <c r="AE314" s="122">
        <v>6.7789021551974802</v>
      </c>
      <c r="AF314" s="122">
        <v>35.260716196194302</v>
      </c>
      <c r="AG314" s="122">
        <v>9.0953423073287905</v>
      </c>
      <c r="AH314" s="122">
        <v>2.8476225678048301</v>
      </c>
      <c r="AI314" s="122">
        <v>8.1482035348187303</v>
      </c>
      <c r="AJ314" s="122">
        <v>1.1217109517561901</v>
      </c>
      <c r="AK314" s="122">
        <v>5.88111691342122</v>
      </c>
      <c r="AL314" s="122">
        <v>1.00454315217288</v>
      </c>
      <c r="AM314" s="122">
        <v>2.3747708106905301</v>
      </c>
      <c r="AN314" s="122">
        <v>0.27209180988484699</v>
      </c>
      <c r="AO314" s="122">
        <v>1.4625500418453701</v>
      </c>
      <c r="AP314" s="122">
        <v>0.234992675155303</v>
      </c>
      <c r="AQ314" s="122">
        <v>6.5255279172732799</v>
      </c>
      <c r="AR314" s="122">
        <v>0.34009545770157301</v>
      </c>
      <c r="AS314" s="122" t="s">
        <v>182</v>
      </c>
      <c r="AT314" s="122">
        <v>0.23815312294327001</v>
      </c>
      <c r="AU314" s="122">
        <v>2.2670163869549401E-2</v>
      </c>
      <c r="AV314" s="109">
        <v>1770.53878716551</v>
      </c>
      <c r="AW314" s="109">
        <v>1063.16704308816</v>
      </c>
      <c r="AX314" s="109">
        <v>5593.6381936292501</v>
      </c>
      <c r="AY314" s="109">
        <v>3.9273841258342999</v>
      </c>
      <c r="AZ314" s="109">
        <v>512.63659746819201</v>
      </c>
      <c r="BA314" s="109">
        <v>7.3488924062607097</v>
      </c>
      <c r="BB314" s="109">
        <v>238.55386823136701</v>
      </c>
      <c r="BC314" s="109">
        <v>29.247002958199701</v>
      </c>
      <c r="BD314" s="109">
        <v>1.1243656885714901</v>
      </c>
      <c r="BE314" s="109">
        <v>5.6746557521919696</v>
      </c>
      <c r="BF314" s="109">
        <v>0.89022449442291895</v>
      </c>
      <c r="BG314" s="109">
        <v>0.166036860296741</v>
      </c>
      <c r="BH314" s="109">
        <v>8.1806990930302206</v>
      </c>
      <c r="BI314" s="109">
        <v>0.93207427188512604</v>
      </c>
      <c r="BJ314" s="109">
        <v>9.6304302104653203</v>
      </c>
      <c r="BK314" s="109">
        <v>0.41510889104121002</v>
      </c>
      <c r="BL314" s="109">
        <v>1.54279281643431E-2</v>
      </c>
      <c r="BM314" s="109">
        <v>1.8061754717840901</v>
      </c>
      <c r="BN314" s="109">
        <v>0.90933389549561605</v>
      </c>
      <c r="BO314" s="109">
        <v>2.5501664123397698</v>
      </c>
      <c r="BP314" s="109">
        <v>0.40637298212255002</v>
      </c>
      <c r="BQ314" s="109">
        <v>2.38884036107464</v>
      </c>
      <c r="BR314" s="109">
        <v>0.72701138580034796</v>
      </c>
      <c r="BS314" s="109">
        <v>0.22651499774662201</v>
      </c>
      <c r="BT314" s="109">
        <v>0.65938606868419003</v>
      </c>
      <c r="BU314" s="109">
        <v>8.8363550298191901E-2</v>
      </c>
      <c r="BV314" s="109">
        <v>0.40981227913357698</v>
      </c>
      <c r="BW314" s="109">
        <v>8.2101709568546094E-2</v>
      </c>
      <c r="BX314" s="109">
        <v>0.207946086344028</v>
      </c>
      <c r="BY314" s="109">
        <v>4.1383608232599303E-2</v>
      </c>
      <c r="BZ314" s="109">
        <v>0.16282079324247101</v>
      </c>
      <c r="CA314" s="109">
        <v>3.8794083790772101E-2</v>
      </c>
      <c r="CB314" s="109">
        <v>0.33767141267421302</v>
      </c>
      <c r="CC314" s="109">
        <v>6.6688029592543802E-2</v>
      </c>
      <c r="CD314" s="109">
        <v>6.1386665874504101E-2</v>
      </c>
      <c r="CE314" s="109">
        <v>6.5341412033932997E-2</v>
      </c>
      <c r="CF314" s="109">
        <v>1.30760709674066E-2</v>
      </c>
    </row>
    <row r="315" spans="1:84" x14ac:dyDescent="0.25">
      <c r="A315">
        <v>1191</v>
      </c>
      <c r="B315">
        <v>314</v>
      </c>
      <c r="C315" s="120">
        <v>63663</v>
      </c>
      <c r="D315">
        <v>63663</v>
      </c>
      <c r="E315" t="s">
        <v>184</v>
      </c>
      <c r="F315" t="s">
        <v>54</v>
      </c>
      <c r="G315" t="s">
        <v>179</v>
      </c>
      <c r="I315">
        <v>5</v>
      </c>
      <c r="J315" s="109">
        <v>5.9680843932336698</v>
      </c>
      <c r="K315" s="141">
        <v>73931.0765277686</v>
      </c>
      <c r="L315" s="141">
        <v>35441.694969655102</v>
      </c>
      <c r="M315" s="141">
        <v>201824.070248923</v>
      </c>
      <c r="N315" s="141">
        <v>107.50570652798</v>
      </c>
      <c r="O315" s="141">
        <v>18868.645463846398</v>
      </c>
      <c r="P315" s="141">
        <v>314.003956531565</v>
      </c>
      <c r="Q315" s="141">
        <v>569.334625240023</v>
      </c>
      <c r="R315" s="141">
        <v>878.36688787451305</v>
      </c>
      <c r="S315" s="141">
        <v>32.318796069293199</v>
      </c>
      <c r="T315" s="141">
        <v>97.975725536092</v>
      </c>
      <c r="U315" s="141">
        <v>15.220706040896699</v>
      </c>
      <c r="V315" s="141">
        <v>0.24255965340732399</v>
      </c>
      <c r="W315" s="141">
        <v>176.142376284985</v>
      </c>
      <c r="X315" s="141">
        <v>27.666638462040002</v>
      </c>
      <c r="Y315" s="141">
        <v>205.82451377428799</v>
      </c>
      <c r="Z315" s="141">
        <v>3.10757512166452</v>
      </c>
      <c r="AA315" s="141" t="s">
        <v>182</v>
      </c>
      <c r="AB315" s="122">
        <v>3.6698551976888001</v>
      </c>
      <c r="AC315" s="122">
        <v>16.867406611699</v>
      </c>
      <c r="AD315" s="122">
        <v>53.451999953969199</v>
      </c>
      <c r="AE315" s="122">
        <v>8.6834046174576809</v>
      </c>
      <c r="AF315" s="122">
        <v>43.497806748811598</v>
      </c>
      <c r="AG315" s="122">
        <v>10.695407127081699</v>
      </c>
      <c r="AH315" s="122">
        <v>3.4463305015539301</v>
      </c>
      <c r="AI315" s="122">
        <v>10.4037583123733</v>
      </c>
      <c r="AJ315" s="122">
        <v>1.26153448165888</v>
      </c>
      <c r="AK315" s="122">
        <v>6.9743696219101201</v>
      </c>
      <c r="AL315" s="122">
        <v>1.21689694787141</v>
      </c>
      <c r="AM315" s="122">
        <v>2.6713518981846298</v>
      </c>
      <c r="AN315" s="122">
        <v>0.29511669956293601</v>
      </c>
      <c r="AO315" s="122">
        <v>1.7312961303429599</v>
      </c>
      <c r="AP315" s="122">
        <v>0.25171957506591902</v>
      </c>
      <c r="AQ315" s="122">
        <v>8.6612857195329909</v>
      </c>
      <c r="AR315" s="122">
        <v>0.51750141931666904</v>
      </c>
      <c r="AS315" s="122" t="s">
        <v>182</v>
      </c>
      <c r="AT315" s="122">
        <v>0.40129798444343101</v>
      </c>
      <c r="AU315" s="122">
        <v>1.66382897800652E-2</v>
      </c>
      <c r="AV315" s="109">
        <v>3123.9160855864998</v>
      </c>
      <c r="AW315" s="109">
        <v>1618.85931914548</v>
      </c>
      <c r="AX315" s="109">
        <v>7601.3739118970598</v>
      </c>
      <c r="AY315" s="109">
        <v>4.4968931376434904</v>
      </c>
      <c r="AZ315" s="109">
        <v>814.05166600703103</v>
      </c>
      <c r="BA315" s="109">
        <v>17.927282761490101</v>
      </c>
      <c r="BB315" s="109">
        <v>152.60935341039001</v>
      </c>
      <c r="BC315" s="109">
        <v>32.514206240204203</v>
      </c>
      <c r="BD315" s="109">
        <v>1.69369002859982</v>
      </c>
      <c r="BE315" s="109">
        <v>6.5151875902271303</v>
      </c>
      <c r="BF315" s="109">
        <v>1.05044111243243</v>
      </c>
      <c r="BG315" s="109">
        <v>0.145404945142005</v>
      </c>
      <c r="BH315" s="109">
        <v>8.3495486595459898</v>
      </c>
      <c r="BI315" s="109">
        <v>2.5979577525221398</v>
      </c>
      <c r="BJ315" s="109">
        <v>19.218943083332199</v>
      </c>
      <c r="BK315" s="109">
        <v>0.63109357351384598</v>
      </c>
      <c r="BL315" s="109">
        <v>1.33960783621658E-2</v>
      </c>
      <c r="BM315" s="109">
        <v>1.6167636751115799</v>
      </c>
      <c r="BN315" s="109">
        <v>1.93850412867383</v>
      </c>
      <c r="BO315" s="109">
        <v>5.61502606485152</v>
      </c>
      <c r="BP315" s="109">
        <v>0.93562287273612299</v>
      </c>
      <c r="BQ315" s="109">
        <v>4.2607517476863501</v>
      </c>
      <c r="BR315" s="109">
        <v>1.3455298290487101</v>
      </c>
      <c r="BS315" s="109">
        <v>0.367232532289264</v>
      </c>
      <c r="BT315" s="109">
        <v>1.52360074891291</v>
      </c>
      <c r="BU315" s="109">
        <v>0.157075691689361</v>
      </c>
      <c r="BV315" s="109">
        <v>0.71200192732769496</v>
      </c>
      <c r="BW315" s="109">
        <v>0.170951924041052</v>
      </c>
      <c r="BX315" s="109">
        <v>0.36794706407612299</v>
      </c>
      <c r="BY315" s="109">
        <v>5.7746426575530002E-2</v>
      </c>
      <c r="BZ315" s="109">
        <v>0.31292179175036</v>
      </c>
      <c r="CA315" s="109">
        <v>4.7460081459221599E-2</v>
      </c>
      <c r="CB315" s="109">
        <v>0.99285478805456295</v>
      </c>
      <c r="CC315" s="109">
        <v>8.0705780768256102E-2</v>
      </c>
      <c r="CD315" s="109">
        <v>9.2658409876750503E-2</v>
      </c>
      <c r="CE315" s="109">
        <v>0.10116607727518501</v>
      </c>
      <c r="CF315" s="109">
        <v>1.3592371830979401E-2</v>
      </c>
    </row>
    <row r="316" spans="1:84" x14ac:dyDescent="0.25">
      <c r="A316">
        <v>1192</v>
      </c>
      <c r="B316">
        <v>315</v>
      </c>
      <c r="C316" s="120">
        <v>63663</v>
      </c>
      <c r="D316">
        <v>63663</v>
      </c>
      <c r="E316" t="s">
        <v>184</v>
      </c>
      <c r="F316" t="s">
        <v>54</v>
      </c>
      <c r="G316" t="s">
        <v>179</v>
      </c>
      <c r="I316">
        <v>5</v>
      </c>
      <c r="J316" s="109">
        <v>5.5439957350547902</v>
      </c>
      <c r="K316" s="141">
        <v>72139.344096416695</v>
      </c>
      <c r="L316" s="141">
        <v>34293.432514759603</v>
      </c>
      <c r="M316" s="141">
        <v>201125.75178759001</v>
      </c>
      <c r="N316" s="141">
        <v>98.000445275463093</v>
      </c>
      <c r="O316" s="141">
        <v>16822.951601675199</v>
      </c>
      <c r="P316" s="141">
        <v>289.329651175609</v>
      </c>
      <c r="Q316" s="141">
        <v>592.503513213372</v>
      </c>
      <c r="R316" s="141">
        <v>882.23576619380106</v>
      </c>
      <c r="S316" s="141">
        <v>31.015519642276601</v>
      </c>
      <c r="T316" s="141">
        <v>91.496784550625605</v>
      </c>
      <c r="U316" s="141">
        <v>13.997651869529999</v>
      </c>
      <c r="V316" s="141" t="s">
        <v>182</v>
      </c>
      <c r="W316" s="141">
        <v>162.17771701539201</v>
      </c>
      <c r="X316" s="141">
        <v>21.778656133758101</v>
      </c>
      <c r="Y316" s="141">
        <v>160.17485369879699</v>
      </c>
      <c r="Z316" s="141">
        <v>1.6231525717398501</v>
      </c>
      <c r="AA316" s="141" t="s">
        <v>182</v>
      </c>
      <c r="AB316" s="122">
        <v>1.2441123794579301</v>
      </c>
      <c r="AC316" s="122">
        <v>12.4281727008165</v>
      </c>
      <c r="AD316" s="122">
        <v>40.834052568156999</v>
      </c>
      <c r="AE316" s="122">
        <v>6.7707748115131503</v>
      </c>
      <c r="AF316" s="122">
        <v>34.223037735556701</v>
      </c>
      <c r="AG316" s="122">
        <v>9.8648713617977801</v>
      </c>
      <c r="AH316" s="122">
        <v>2.6734830042748698</v>
      </c>
      <c r="AI316" s="122">
        <v>8.7549140903124094</v>
      </c>
      <c r="AJ316" s="122">
        <v>1.03361444998214</v>
      </c>
      <c r="AK316" s="122">
        <v>5.9701608067139098</v>
      </c>
      <c r="AL316" s="122">
        <v>1.0106265878717999</v>
      </c>
      <c r="AM316" s="122">
        <v>2.02997096396706</v>
      </c>
      <c r="AN316" s="122">
        <v>0.27571097971483399</v>
      </c>
      <c r="AO316" s="122">
        <v>1.3983343395308301</v>
      </c>
      <c r="AP316" s="122">
        <v>0.169310980565996</v>
      </c>
      <c r="AQ316" s="122">
        <v>6.9337711596523199</v>
      </c>
      <c r="AR316" s="122">
        <v>0.29615153648944298</v>
      </c>
      <c r="AS316" s="122" t="s">
        <v>182</v>
      </c>
      <c r="AT316" s="122">
        <v>0.25261629228910998</v>
      </c>
      <c r="AU316" s="122">
        <v>3.5655058444019901E-2</v>
      </c>
      <c r="AV316" s="109">
        <v>1957.55052098695</v>
      </c>
      <c r="AW316" s="109">
        <v>935.01808102896996</v>
      </c>
      <c r="AX316" s="109">
        <v>6410.9520323983497</v>
      </c>
      <c r="AY316" s="109">
        <v>4.0880955272618102</v>
      </c>
      <c r="AZ316" s="109">
        <v>460.00337901634799</v>
      </c>
      <c r="BA316" s="109">
        <v>8.3453535437050892</v>
      </c>
      <c r="BB316" s="109">
        <v>31.8279630084952</v>
      </c>
      <c r="BC316" s="109">
        <v>30.470811018947298</v>
      </c>
      <c r="BD316" s="109">
        <v>2.0106560305941898</v>
      </c>
      <c r="BE316" s="109">
        <v>6.6238264528264299</v>
      </c>
      <c r="BF316" s="109">
        <v>1.0265553278306301</v>
      </c>
      <c r="BG316" s="109">
        <v>7.4779809545169607E-2</v>
      </c>
      <c r="BH316" s="109">
        <v>3.5201818434945502</v>
      </c>
      <c r="BI316" s="109">
        <v>1.1112764229589001</v>
      </c>
      <c r="BJ316" s="109">
        <v>5.3626091071023501</v>
      </c>
      <c r="BK316" s="109">
        <v>0.14231542569688599</v>
      </c>
      <c r="BL316" s="109">
        <v>1.8527594146653802E-2</v>
      </c>
      <c r="BM316" s="109">
        <v>0.42815744227422098</v>
      </c>
      <c r="BN316" s="109">
        <v>0.58458715611443501</v>
      </c>
      <c r="BO316" s="109">
        <v>1.86110121734291</v>
      </c>
      <c r="BP316" s="109">
        <v>0.33568856222555998</v>
      </c>
      <c r="BQ316" s="109">
        <v>1.1530563153115601</v>
      </c>
      <c r="BR316" s="109">
        <v>1.0414735579325101</v>
      </c>
      <c r="BS316" s="109">
        <v>0.24596628673284801</v>
      </c>
      <c r="BT316" s="109">
        <v>0.78126869440024704</v>
      </c>
      <c r="BU316" s="109">
        <v>0.11766125126952399</v>
      </c>
      <c r="BV316" s="109">
        <v>0.55376434807451402</v>
      </c>
      <c r="BW316" s="109">
        <v>0.145314034441276</v>
      </c>
      <c r="BX316" s="109">
        <v>0.243822252182924</v>
      </c>
      <c r="BY316" s="109">
        <v>4.5688709139639801E-2</v>
      </c>
      <c r="BZ316" s="109">
        <v>0.23034648213891101</v>
      </c>
      <c r="CA316" s="109">
        <v>4.7243375138136701E-2</v>
      </c>
      <c r="CB316" s="109">
        <v>0.49290449652072099</v>
      </c>
      <c r="CC316" s="109">
        <v>3.8429018299571301E-2</v>
      </c>
      <c r="CD316" s="109">
        <v>8.1003757862265297E-2</v>
      </c>
      <c r="CE316" s="109">
        <v>4.7953211688810803E-2</v>
      </c>
      <c r="CF316" s="109">
        <v>1.83351093682073E-2</v>
      </c>
    </row>
    <row r="317" spans="1:84" x14ac:dyDescent="0.25">
      <c r="A317">
        <v>1193</v>
      </c>
      <c r="B317">
        <v>316</v>
      </c>
      <c r="C317" s="120">
        <v>63663</v>
      </c>
      <c r="D317">
        <v>63663</v>
      </c>
      <c r="E317" t="s">
        <v>184</v>
      </c>
      <c r="F317" t="s">
        <v>54</v>
      </c>
      <c r="G317" t="s">
        <v>179</v>
      </c>
      <c r="I317">
        <v>2</v>
      </c>
      <c r="J317" s="109">
        <v>5.4018594890156502</v>
      </c>
      <c r="K317" s="141">
        <v>69349.272932668406</v>
      </c>
      <c r="L317" s="141">
        <v>35846.582039091802</v>
      </c>
      <c r="M317" s="141">
        <v>217623.06487993</v>
      </c>
      <c r="N317" s="141">
        <v>70.764342634779695</v>
      </c>
      <c r="O317" s="141">
        <v>21024.766038194499</v>
      </c>
      <c r="P317" s="141">
        <v>406.84704570850101</v>
      </c>
      <c r="Q317" s="141">
        <v>150.221270012742</v>
      </c>
      <c r="R317" s="141">
        <v>1136.7560266590201</v>
      </c>
      <c r="S317" s="141">
        <v>34.845288270137097</v>
      </c>
      <c r="T317" s="141">
        <v>65.705278744145005</v>
      </c>
      <c r="U317" s="141">
        <v>15.881477304560599</v>
      </c>
      <c r="V317" s="141" t="s">
        <v>182</v>
      </c>
      <c r="W317" s="141">
        <v>198.08355736791799</v>
      </c>
      <c r="X317" s="141">
        <v>39.0048237985648</v>
      </c>
      <c r="Y317" s="141">
        <v>348.19008501208401</v>
      </c>
      <c r="Z317" s="141">
        <v>5.1953114687352997</v>
      </c>
      <c r="AA317" s="141" t="s">
        <v>182</v>
      </c>
      <c r="AB317" s="122">
        <v>0.32826886298369501</v>
      </c>
      <c r="AC317" s="122">
        <v>24.163603592047501</v>
      </c>
      <c r="AD317" s="122">
        <v>77.761824281364099</v>
      </c>
      <c r="AE317" s="122">
        <v>12.664071059285501</v>
      </c>
      <c r="AF317" s="122">
        <v>61.2795278928239</v>
      </c>
      <c r="AG317" s="122">
        <v>16.845679030743899</v>
      </c>
      <c r="AH317" s="122">
        <v>4.9070589055958198</v>
      </c>
      <c r="AI317" s="122">
        <v>14.618502487038199</v>
      </c>
      <c r="AJ317" s="122">
        <v>1.7244419069347801</v>
      </c>
      <c r="AK317" s="122">
        <v>8.8256761212446708</v>
      </c>
      <c r="AL317" s="122">
        <v>1.7575893249293799</v>
      </c>
      <c r="AM317" s="122">
        <v>3.6381368178528901</v>
      </c>
      <c r="AN317" s="122">
        <v>0.413312679558203</v>
      </c>
      <c r="AO317" s="122">
        <v>2.6960682348890401</v>
      </c>
      <c r="AP317" s="122">
        <v>0.40928733215977497</v>
      </c>
      <c r="AQ317" s="122">
        <v>12.300972964311899</v>
      </c>
      <c r="AR317" s="122">
        <v>1.0108239958177601</v>
      </c>
      <c r="AS317" s="122" t="s">
        <v>182</v>
      </c>
      <c r="AT317" s="122">
        <v>0.45798827869974801</v>
      </c>
      <c r="AU317" s="122">
        <v>5.9445283565831099E-2</v>
      </c>
      <c r="AV317" s="109">
        <v>3120.10375285907</v>
      </c>
      <c r="AW317" s="109">
        <v>1506.0620094063599</v>
      </c>
      <c r="AX317" s="109">
        <v>6967.1501080335402</v>
      </c>
      <c r="AY317" s="109">
        <v>4.6040218552216201</v>
      </c>
      <c r="AZ317" s="109">
        <v>950.13538690664404</v>
      </c>
      <c r="BA317" s="109">
        <v>19.564718746419501</v>
      </c>
      <c r="BB317" s="109">
        <v>14.1911368091799</v>
      </c>
      <c r="BC317" s="109">
        <v>43.939096410265897</v>
      </c>
      <c r="BD317" s="109">
        <v>3.5442297604736401</v>
      </c>
      <c r="BE317" s="109">
        <v>2.8564759951054399</v>
      </c>
      <c r="BF317" s="109">
        <v>1.6497465546156</v>
      </c>
      <c r="BG317" s="109">
        <v>0.15998601882872701</v>
      </c>
      <c r="BH317" s="109">
        <v>8.7671114534811707</v>
      </c>
      <c r="BI317" s="109">
        <v>2.0744317966346699</v>
      </c>
      <c r="BJ317" s="109">
        <v>19.2937661560163</v>
      </c>
      <c r="BK317" s="109">
        <v>0.48221275801150698</v>
      </c>
      <c r="BL317" s="109">
        <v>4.6992171969912899E-2</v>
      </c>
      <c r="BM317" s="109">
        <v>0.30861477763683998</v>
      </c>
      <c r="BN317" s="109">
        <v>1.49857573558588</v>
      </c>
      <c r="BO317" s="109">
        <v>4.3303241379694599</v>
      </c>
      <c r="BP317" s="109">
        <v>0.80269855763595499</v>
      </c>
      <c r="BQ317" s="109">
        <v>4.70615244002677</v>
      </c>
      <c r="BR317" s="109">
        <v>2.1139072304466202</v>
      </c>
      <c r="BS317" s="109">
        <v>0.56878677594373295</v>
      </c>
      <c r="BT317" s="109">
        <v>1.9445779701488599</v>
      </c>
      <c r="BU317" s="109">
        <v>0.18380223788605199</v>
      </c>
      <c r="BV317" s="109">
        <v>1.0942221887113901</v>
      </c>
      <c r="BW317" s="109">
        <v>0.21803545866318899</v>
      </c>
      <c r="BX317" s="109">
        <v>0.57811615400268002</v>
      </c>
      <c r="BY317" s="109">
        <v>0.10817338661666701</v>
      </c>
      <c r="BZ317" s="109">
        <v>0.67331974205753298</v>
      </c>
      <c r="CA317" s="109">
        <v>7.0467565280670705E-2</v>
      </c>
      <c r="CB317" s="109">
        <v>1.06448306985015</v>
      </c>
      <c r="CC317" s="109">
        <v>0.14060651141854699</v>
      </c>
      <c r="CD317" s="109">
        <v>0.18231030214215099</v>
      </c>
      <c r="CE317" s="109">
        <v>0.13712632320346799</v>
      </c>
      <c r="CF317" s="109">
        <v>3.6024636881614801E-2</v>
      </c>
    </row>
    <row r="318" spans="1:84" x14ac:dyDescent="0.25">
      <c r="A318">
        <v>1194</v>
      </c>
      <c r="B318">
        <v>317</v>
      </c>
      <c r="C318" s="120">
        <v>63663</v>
      </c>
      <c r="D318">
        <v>63663</v>
      </c>
      <c r="E318" t="s">
        <v>184</v>
      </c>
      <c r="F318" t="s">
        <v>54</v>
      </c>
      <c r="G318" t="s">
        <v>179</v>
      </c>
      <c r="I318">
        <v>3</v>
      </c>
      <c r="J318" s="109">
        <v>5.1051250633602399</v>
      </c>
      <c r="K318" s="141">
        <v>72468.334603459007</v>
      </c>
      <c r="L318" s="141">
        <v>30392.244203817299</v>
      </c>
      <c r="M318" s="141">
        <v>206346.19202141199</v>
      </c>
      <c r="N318" s="141">
        <v>71.354516012042296</v>
      </c>
      <c r="O318" s="141">
        <v>16385.5429611564</v>
      </c>
      <c r="P318" s="141">
        <v>270.61043011714997</v>
      </c>
      <c r="Q318" s="141">
        <v>53.944773593699601</v>
      </c>
      <c r="R318" s="141">
        <v>1139.7430987796399</v>
      </c>
      <c r="S318" s="141">
        <v>31.744958236297901</v>
      </c>
      <c r="T318" s="141">
        <v>54.009966293241803</v>
      </c>
      <c r="U318" s="141">
        <v>15.1863910953393</v>
      </c>
      <c r="V318" s="141" t="s">
        <v>182</v>
      </c>
      <c r="W318" s="141">
        <v>233.22976396377101</v>
      </c>
      <c r="X318" s="141">
        <v>39.405640568844902</v>
      </c>
      <c r="Y318" s="141">
        <v>298.64521471573198</v>
      </c>
      <c r="Z318" s="141">
        <v>4.7031057737492299</v>
      </c>
      <c r="AA318" s="141" t="s">
        <v>182</v>
      </c>
      <c r="AB318" s="122">
        <v>3.1540651990452599</v>
      </c>
      <c r="AC318" s="122">
        <v>36.897728049184302</v>
      </c>
      <c r="AD318" s="122">
        <v>99.679692608463995</v>
      </c>
      <c r="AE318" s="122">
        <v>15.0389410292973</v>
      </c>
      <c r="AF318" s="122">
        <v>69.023827980880696</v>
      </c>
      <c r="AG318" s="122">
        <v>14.9890302095808</v>
      </c>
      <c r="AH318" s="122">
        <v>4.9509657518935599</v>
      </c>
      <c r="AI318" s="122">
        <v>14.2145909223233</v>
      </c>
      <c r="AJ318" s="122">
        <v>1.76794849455039</v>
      </c>
      <c r="AK318" s="122">
        <v>9.6849831636813501</v>
      </c>
      <c r="AL318" s="122">
        <v>1.75865950861061</v>
      </c>
      <c r="AM318" s="122">
        <v>4.1193968680488897</v>
      </c>
      <c r="AN318" s="122">
        <v>0.45861192678475599</v>
      </c>
      <c r="AO318" s="122">
        <v>2.1188535085657598</v>
      </c>
      <c r="AP318" s="122">
        <v>0.37075686645526601</v>
      </c>
      <c r="AQ318" s="122">
        <v>10.4897875151268</v>
      </c>
      <c r="AR318" s="122">
        <v>0.98256243051007397</v>
      </c>
      <c r="AS318" s="122" t="s">
        <v>182</v>
      </c>
      <c r="AT318" s="122">
        <v>0.75079398868569702</v>
      </c>
      <c r="AU318" s="122">
        <v>0.13660045268525001</v>
      </c>
      <c r="AV318" s="109">
        <v>2227.2553233689</v>
      </c>
      <c r="AW318" s="109">
        <v>2316.9861973649899</v>
      </c>
      <c r="AX318" s="109">
        <v>7376.1202451906602</v>
      </c>
      <c r="AY318" s="109">
        <v>3.7226902155623698</v>
      </c>
      <c r="AZ318" s="109">
        <v>1091.82969838853</v>
      </c>
      <c r="BA318" s="109">
        <v>14.846886690921901</v>
      </c>
      <c r="BB318" s="109">
        <v>3.9159237281866601</v>
      </c>
      <c r="BC318" s="109">
        <v>43.824085903335501</v>
      </c>
      <c r="BD318" s="109">
        <v>1.5753139094189601</v>
      </c>
      <c r="BE318" s="109">
        <v>3.8132288742303202</v>
      </c>
      <c r="BF318" s="109">
        <v>1.56775058971576</v>
      </c>
      <c r="BG318" s="109">
        <v>0.123555931314018</v>
      </c>
      <c r="BH318" s="109">
        <v>11.1658375907859</v>
      </c>
      <c r="BI318" s="109">
        <v>2.6016138672545002</v>
      </c>
      <c r="BJ318" s="109">
        <v>27.686692735852699</v>
      </c>
      <c r="BK318" s="109">
        <v>0.83027422367960602</v>
      </c>
      <c r="BL318" s="109">
        <v>2.0355317130383899E-2</v>
      </c>
      <c r="BM318" s="109">
        <v>0.88617547390474005</v>
      </c>
      <c r="BN318" s="109">
        <v>4.7789211494739403</v>
      </c>
      <c r="BO318" s="109">
        <v>10.6443773992546</v>
      </c>
      <c r="BP318" s="109">
        <v>1.3071181759382</v>
      </c>
      <c r="BQ318" s="109">
        <v>6.8231032987150799</v>
      </c>
      <c r="BR318" s="109">
        <v>1.7844612654484899</v>
      </c>
      <c r="BS318" s="109">
        <v>0.47674442565818298</v>
      </c>
      <c r="BT318" s="109">
        <v>1.54866541039159</v>
      </c>
      <c r="BU318" s="109">
        <v>0.179986126038856</v>
      </c>
      <c r="BV318" s="109">
        <v>1.06901528781789</v>
      </c>
      <c r="BW318" s="109">
        <v>0.22945768001461</v>
      </c>
      <c r="BX318" s="109">
        <v>0.533829170055383</v>
      </c>
      <c r="BY318" s="109">
        <v>7.2978043976703794E-2</v>
      </c>
      <c r="BZ318" s="109">
        <v>0.33291057051220302</v>
      </c>
      <c r="CA318" s="109">
        <v>8.8097980172914703E-2</v>
      </c>
      <c r="CB318" s="109">
        <v>1.0399698283916401</v>
      </c>
      <c r="CC318" s="109">
        <v>0.19372447149725699</v>
      </c>
      <c r="CD318" s="109">
        <v>8.8847979096825999E-2</v>
      </c>
      <c r="CE318" s="109">
        <v>0.14556465474373401</v>
      </c>
      <c r="CF318" s="109">
        <v>6.1772002676448799E-2</v>
      </c>
    </row>
    <row r="319" spans="1:84" x14ac:dyDescent="0.25">
      <c r="A319">
        <v>1196</v>
      </c>
      <c r="B319">
        <v>318</v>
      </c>
      <c r="C319" s="120">
        <v>63663</v>
      </c>
      <c r="D319">
        <v>63663</v>
      </c>
      <c r="E319" t="s">
        <v>184</v>
      </c>
      <c r="F319" t="s">
        <v>54</v>
      </c>
      <c r="G319" t="s">
        <v>179</v>
      </c>
      <c r="I319">
        <v>5</v>
      </c>
      <c r="J319" s="109">
        <v>10.1576989511198</v>
      </c>
      <c r="K319" s="141">
        <v>76093.852142349206</v>
      </c>
      <c r="L319" s="141">
        <v>35169.158932775499</v>
      </c>
      <c r="M319" s="141">
        <v>223013.25350705499</v>
      </c>
      <c r="N319" s="141">
        <v>108.374420937826</v>
      </c>
      <c r="O319" s="141">
        <v>18359.009863527099</v>
      </c>
      <c r="P319" s="141">
        <v>323.49102072697798</v>
      </c>
      <c r="Q319" s="141">
        <v>336.25341807010398</v>
      </c>
      <c r="R319" s="141">
        <v>1070.78701760954</v>
      </c>
      <c r="S319" s="141">
        <v>38.855635610834199</v>
      </c>
      <c r="T319" s="141">
        <v>103.042296298747</v>
      </c>
      <c r="U319" s="141">
        <v>16.675586435142399</v>
      </c>
      <c r="V319" s="141">
        <v>5.2840488103013703</v>
      </c>
      <c r="W319" s="141">
        <v>168.007605394053</v>
      </c>
      <c r="X319" s="141">
        <v>29.909744327006401</v>
      </c>
      <c r="Y319" s="141">
        <v>234.46001070912499</v>
      </c>
      <c r="Z319" s="141">
        <v>10.8178326405432</v>
      </c>
      <c r="AA319" s="141">
        <v>7.9592195971403101E-2</v>
      </c>
      <c r="AB319" s="122">
        <v>4.5959272265462001</v>
      </c>
      <c r="AC319" s="122">
        <v>22.913876130898799</v>
      </c>
      <c r="AD319" s="122">
        <v>59.311040185488999</v>
      </c>
      <c r="AE319" s="122">
        <v>8.9979970609628008</v>
      </c>
      <c r="AF319" s="122">
        <v>45.900903779417497</v>
      </c>
      <c r="AG319" s="122">
        <v>10.788094256589</v>
      </c>
      <c r="AH319" s="122">
        <v>3.5142893463778502</v>
      </c>
      <c r="AI319" s="122">
        <v>11.1503613903784</v>
      </c>
      <c r="AJ319" s="122">
        <v>1.4375455260236101</v>
      </c>
      <c r="AK319" s="122">
        <v>7.7028049718134</v>
      </c>
      <c r="AL319" s="122">
        <v>1.34209278922068</v>
      </c>
      <c r="AM319" s="122">
        <v>3.1125762610638801</v>
      </c>
      <c r="AN319" s="122">
        <v>0.27076313100323801</v>
      </c>
      <c r="AO319" s="122">
        <v>1.9597494758660501</v>
      </c>
      <c r="AP319" s="122">
        <v>0.23525440616441801</v>
      </c>
      <c r="AQ319" s="122">
        <v>9.5768930955843103</v>
      </c>
      <c r="AR319" s="122">
        <v>0.95910591729988204</v>
      </c>
      <c r="AS319" s="122">
        <v>0.30577273744141997</v>
      </c>
      <c r="AT319" s="122">
        <v>1.2373328004348201</v>
      </c>
      <c r="AU319" s="122">
        <v>0.39113302720433402</v>
      </c>
      <c r="AV319" s="109">
        <v>1399.18272273809</v>
      </c>
      <c r="AW319" s="109">
        <v>1818.1654494875199</v>
      </c>
      <c r="AX319" s="109">
        <v>6933.90712131082</v>
      </c>
      <c r="AY319" s="109">
        <v>2.4616736601324298</v>
      </c>
      <c r="AZ319" s="109">
        <v>666.92388005574196</v>
      </c>
      <c r="BA319" s="109">
        <v>15.998044359127199</v>
      </c>
      <c r="BB319" s="109">
        <v>72.232874222195207</v>
      </c>
      <c r="BC319" s="109">
        <v>54.700647232512601</v>
      </c>
      <c r="BD319" s="109">
        <v>2.0170227657584201</v>
      </c>
      <c r="BE319" s="109">
        <v>5.1196992015684204</v>
      </c>
      <c r="BF319" s="109">
        <v>1.29697502042982</v>
      </c>
      <c r="BG319" s="109">
        <v>1.4608712229684799</v>
      </c>
      <c r="BH319" s="109">
        <v>5.0834104733005399</v>
      </c>
      <c r="BI319" s="109">
        <v>2.11906766594781</v>
      </c>
      <c r="BJ319" s="109">
        <v>15.832727298528001</v>
      </c>
      <c r="BK319" s="109">
        <v>2.1351787459404701</v>
      </c>
      <c r="BL319" s="109">
        <v>6.8640101359645003E-2</v>
      </c>
      <c r="BM319" s="109">
        <v>1.0896140850801601</v>
      </c>
      <c r="BN319" s="109">
        <v>2.6108717434898798</v>
      </c>
      <c r="BO319" s="109">
        <v>4.1663388610482999</v>
      </c>
      <c r="BP319" s="109">
        <v>0.55990526461317902</v>
      </c>
      <c r="BQ319" s="109">
        <v>3.4177380365659902</v>
      </c>
      <c r="BR319" s="109">
        <v>1.3698572282157599</v>
      </c>
      <c r="BS319" s="109">
        <v>0.28341135950338497</v>
      </c>
      <c r="BT319" s="109">
        <v>1.2939329282977099</v>
      </c>
      <c r="BU319" s="109">
        <v>0.14956210956114399</v>
      </c>
      <c r="BV319" s="109">
        <v>0.71872011834286798</v>
      </c>
      <c r="BW319" s="109">
        <v>0.16217437550636801</v>
      </c>
      <c r="BX319" s="109">
        <v>0.43022010581376302</v>
      </c>
      <c r="BY319" s="109">
        <v>6.8612037857169697E-2</v>
      </c>
      <c r="BZ319" s="109">
        <v>0.37177036339167902</v>
      </c>
      <c r="CA319" s="109">
        <v>4.8099026030574601E-2</v>
      </c>
      <c r="CB319" s="109">
        <v>0.86596948850203004</v>
      </c>
      <c r="CC319" s="109">
        <v>0.182168631972841</v>
      </c>
      <c r="CD319" s="109">
        <v>0.136476384812865</v>
      </c>
      <c r="CE319" s="109">
        <v>0.26321850407082698</v>
      </c>
      <c r="CF319" s="109">
        <v>0.12724326653311799</v>
      </c>
    </row>
    <row r="320" spans="1:84" x14ac:dyDescent="0.25">
      <c r="A320">
        <v>1197</v>
      </c>
      <c r="B320">
        <v>319</v>
      </c>
      <c r="C320" s="120">
        <v>63663</v>
      </c>
      <c r="D320">
        <v>63663</v>
      </c>
      <c r="E320" t="s">
        <v>184</v>
      </c>
      <c r="F320" t="s">
        <v>54</v>
      </c>
      <c r="G320" t="s">
        <v>179</v>
      </c>
      <c r="I320">
        <v>5</v>
      </c>
      <c r="J320" s="109">
        <v>7.7253698139794</v>
      </c>
      <c r="K320" s="141">
        <v>71050.539010371896</v>
      </c>
      <c r="L320" s="141">
        <v>37516.828624832902</v>
      </c>
      <c r="M320" s="141">
        <v>207990.10063585101</v>
      </c>
      <c r="N320" s="141">
        <v>104.45997871902</v>
      </c>
      <c r="O320" s="141">
        <v>20738.890045750701</v>
      </c>
      <c r="P320" s="141">
        <v>334.78859458590199</v>
      </c>
      <c r="Q320" s="141">
        <v>2065.6552850400799</v>
      </c>
      <c r="R320" s="141">
        <v>882.45319543690505</v>
      </c>
      <c r="S320" s="141">
        <v>32.198987436698602</v>
      </c>
      <c r="T320" s="141">
        <v>107.82074027805901</v>
      </c>
      <c r="U320" s="141">
        <v>15.2283082839978</v>
      </c>
      <c r="V320" s="141" t="s">
        <v>182</v>
      </c>
      <c r="W320" s="141">
        <v>171.63206016852399</v>
      </c>
      <c r="X320" s="141">
        <v>27.194968909553701</v>
      </c>
      <c r="Y320" s="141">
        <v>221.229027098524</v>
      </c>
      <c r="Z320" s="141">
        <v>3.2228270056400601</v>
      </c>
      <c r="AA320" s="141" t="s">
        <v>182</v>
      </c>
      <c r="AB320" s="122">
        <v>0.83654972312473197</v>
      </c>
      <c r="AC320" s="122">
        <v>21.2211760721739</v>
      </c>
      <c r="AD320" s="122">
        <v>65.906353421457894</v>
      </c>
      <c r="AE320" s="122">
        <v>9.9535654803836806</v>
      </c>
      <c r="AF320" s="122">
        <v>48.190423649884501</v>
      </c>
      <c r="AG320" s="122">
        <v>9.7902792039119308</v>
      </c>
      <c r="AH320" s="122">
        <v>3.1430261304979199</v>
      </c>
      <c r="AI320" s="122">
        <v>10.669701453993699</v>
      </c>
      <c r="AJ320" s="122">
        <v>1.2003713349626399</v>
      </c>
      <c r="AK320" s="122">
        <v>6.7529297523268204</v>
      </c>
      <c r="AL320" s="122">
        <v>1.0390574436385001</v>
      </c>
      <c r="AM320" s="122">
        <v>3.15426126497464</v>
      </c>
      <c r="AN320" s="122">
        <v>0.27711617789791099</v>
      </c>
      <c r="AO320" s="122">
        <v>2.5170309994667099</v>
      </c>
      <c r="AP320" s="122">
        <v>0.30562873446261601</v>
      </c>
      <c r="AQ320" s="122">
        <v>9.0924190850904996</v>
      </c>
      <c r="AR320" s="122">
        <v>0.70094682963375798</v>
      </c>
      <c r="AS320" s="122" t="s">
        <v>182</v>
      </c>
      <c r="AT320" s="122">
        <v>0.41671143027355101</v>
      </c>
      <c r="AU320" s="122">
        <v>4.0247946715956197E-2</v>
      </c>
      <c r="AV320" s="109">
        <v>5387.0518719881702</v>
      </c>
      <c r="AW320" s="109">
        <v>3222.4258202441501</v>
      </c>
      <c r="AX320" s="109">
        <v>9351.1430654073702</v>
      </c>
      <c r="AY320" s="109">
        <v>9.08228408461963</v>
      </c>
      <c r="AZ320" s="109">
        <v>2381.7498586656302</v>
      </c>
      <c r="BA320" s="109">
        <v>20.267965610616098</v>
      </c>
      <c r="BB320" s="109">
        <v>182.74761995959099</v>
      </c>
      <c r="BC320" s="109">
        <v>40.7881287118541</v>
      </c>
      <c r="BD320" s="109">
        <v>2.3057999342037601</v>
      </c>
      <c r="BE320" s="109">
        <v>8.2495986680858895</v>
      </c>
      <c r="BF320" s="109">
        <v>1.62250606770621</v>
      </c>
      <c r="BG320" s="109">
        <v>0.13546552500388001</v>
      </c>
      <c r="BH320" s="109">
        <v>10.8933066836283</v>
      </c>
      <c r="BI320" s="109">
        <v>2.1305771374048001</v>
      </c>
      <c r="BJ320" s="109">
        <v>11.0715619822177</v>
      </c>
      <c r="BK320" s="109">
        <v>0.42902438453581299</v>
      </c>
      <c r="BL320" s="109">
        <v>2.10171936120674E-2</v>
      </c>
      <c r="BM320" s="109">
        <v>0.49505593436901701</v>
      </c>
      <c r="BN320" s="109">
        <v>3.11781511182163</v>
      </c>
      <c r="BO320" s="109">
        <v>10.2580645394291</v>
      </c>
      <c r="BP320" s="109">
        <v>1.08209304792435</v>
      </c>
      <c r="BQ320" s="109">
        <v>3.2751292831366299</v>
      </c>
      <c r="BR320" s="109">
        <v>1.36889510366154</v>
      </c>
      <c r="BS320" s="109">
        <v>0.46314889562055001</v>
      </c>
      <c r="BT320" s="109">
        <v>1.60485365204506</v>
      </c>
      <c r="BU320" s="109">
        <v>0.159774932603794</v>
      </c>
      <c r="BV320" s="109">
        <v>1.11756913261632</v>
      </c>
      <c r="BW320" s="109">
        <v>0.192305581315522</v>
      </c>
      <c r="BX320" s="109">
        <v>0.71010389930862206</v>
      </c>
      <c r="BY320" s="109">
        <v>7.5415367682915999E-2</v>
      </c>
      <c r="BZ320" s="109">
        <v>0.63669070919633497</v>
      </c>
      <c r="CA320" s="109">
        <v>8.5594623124802496E-2</v>
      </c>
      <c r="CB320" s="109">
        <v>0.73460596819516699</v>
      </c>
      <c r="CC320" s="109">
        <v>0.136513799390658</v>
      </c>
      <c r="CD320" s="109">
        <v>0.18710120106863701</v>
      </c>
      <c r="CE320" s="109">
        <v>0.17276739767601301</v>
      </c>
      <c r="CF320" s="109">
        <v>4.0373668944375302E-2</v>
      </c>
    </row>
  </sheetData>
  <mergeCells count="4">
    <mergeCell ref="J3:AU3"/>
    <mergeCell ref="AV3:CF3"/>
    <mergeCell ref="A3:B3"/>
    <mergeCell ref="C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53C2-870B-4AAE-B455-CFAE53D0AD0A}">
  <dimension ref="A1:BZ87"/>
  <sheetViews>
    <sheetView workbookViewId="0"/>
  </sheetViews>
  <sheetFormatPr defaultColWidth="9.140625" defaultRowHeight="15" x14ac:dyDescent="0.25"/>
  <cols>
    <col min="1" max="1" width="18.7109375" style="109" customWidth="1"/>
    <col min="2" max="3" width="15.85546875" style="109" bestFit="1" customWidth="1"/>
    <col min="4" max="4" width="16.42578125" style="109" bestFit="1" customWidth="1"/>
    <col min="5" max="5" width="17" style="109" bestFit="1" customWidth="1"/>
    <col min="6" max="6" width="19" style="109" bestFit="1" customWidth="1"/>
    <col min="7" max="7" width="16" style="109" bestFit="1" customWidth="1"/>
    <col min="8" max="8" width="18" style="109" bestFit="1" customWidth="1"/>
    <col min="9" max="9" width="15.7109375" style="109" bestFit="1" customWidth="1"/>
    <col min="10" max="10" width="17.7109375" style="109" bestFit="1" customWidth="1"/>
    <col min="11" max="11" width="16" style="109" bestFit="1" customWidth="1"/>
    <col min="12" max="12" width="18" style="109" bestFit="1" customWidth="1"/>
    <col min="13" max="13" width="15.7109375" style="109" bestFit="1" customWidth="1"/>
    <col min="14" max="14" width="17.7109375" style="109" bestFit="1" customWidth="1"/>
    <col min="15" max="15" width="15.42578125" style="109" bestFit="1" customWidth="1"/>
    <col min="16" max="16" width="17.42578125" style="109" bestFit="1" customWidth="1"/>
    <col min="17" max="17" width="16" style="109" bestFit="1" customWidth="1"/>
    <col min="18" max="18" width="18" style="109" bestFit="1" customWidth="1"/>
    <col min="19" max="19" width="17.28515625" style="109" bestFit="1" customWidth="1"/>
    <col min="20" max="20" width="19.140625" style="109" bestFit="1" customWidth="1"/>
    <col min="21" max="21" width="16.42578125" style="109" bestFit="1" customWidth="1"/>
    <col min="22" max="22" width="18.42578125" style="109" bestFit="1" customWidth="1"/>
    <col min="23" max="23" width="16.140625" style="109" bestFit="1" customWidth="1"/>
    <col min="24" max="24" width="18.140625" style="109" bestFit="1" customWidth="1"/>
    <col min="25" max="25" width="16.5703125" style="109" bestFit="1" customWidth="1"/>
    <col min="26" max="26" width="18.5703125" style="109" bestFit="1" customWidth="1"/>
    <col min="27" max="27" width="16.42578125" style="109" bestFit="1" customWidth="1"/>
    <col min="28" max="28" width="18.42578125" style="109" bestFit="1" customWidth="1"/>
    <col min="29" max="29" width="15.85546875" style="109" bestFit="1" customWidth="1"/>
    <col min="30" max="30" width="17.85546875" style="109" bestFit="1" customWidth="1"/>
    <col min="31" max="31" width="15.28515625" style="109" bestFit="1" customWidth="1"/>
    <col min="32" max="32" width="17.28515625" style="109" bestFit="1" customWidth="1"/>
    <col min="33" max="33" width="15.85546875" style="109" bestFit="1" customWidth="1"/>
    <col min="34" max="34" width="17.85546875" style="109" bestFit="1" customWidth="1"/>
    <col min="35" max="35" width="16.7109375" style="109" bestFit="1" customWidth="1"/>
    <col min="36" max="36" width="18.7109375" style="109" bestFit="1" customWidth="1"/>
    <col min="37" max="37" width="17.28515625" style="109" bestFit="1" customWidth="1"/>
    <col min="38" max="38" width="19.140625" style="109" bestFit="1" customWidth="1"/>
    <col min="39" max="39" width="17.42578125" style="109" bestFit="1" customWidth="1"/>
    <col min="40" max="40" width="19.28515625" style="109" bestFit="1" customWidth="1"/>
    <col min="41" max="41" width="17" style="109" bestFit="1" customWidth="1"/>
    <col min="42" max="42" width="19" style="109" bestFit="1" customWidth="1"/>
    <col min="43" max="43" width="17.5703125" style="109" bestFit="1" customWidth="1"/>
    <col min="44" max="44" width="19.42578125" style="109" bestFit="1" customWidth="1"/>
    <col min="45" max="45" width="17" style="109" bestFit="1" customWidth="1"/>
    <col min="46" max="46" width="19" style="109" bestFit="1" customWidth="1"/>
    <col min="47" max="47" width="17.85546875" style="109" bestFit="1" customWidth="1"/>
    <col min="48" max="48" width="19.7109375" style="109" bestFit="1" customWidth="1"/>
    <col min="49" max="49" width="18" style="109" bestFit="1" customWidth="1"/>
    <col min="50" max="50" width="19.85546875" style="109" bestFit="1" customWidth="1"/>
    <col min="51" max="51" width="17.42578125" style="109" bestFit="1" customWidth="1"/>
    <col min="52" max="52" width="19.28515625" style="109" bestFit="1" customWidth="1"/>
    <col min="53" max="53" width="17.85546875" style="109" bestFit="1" customWidth="1"/>
    <col min="54" max="54" width="19.7109375" style="109" bestFit="1" customWidth="1"/>
    <col min="55" max="55" width="17.42578125" style="109" bestFit="1" customWidth="1"/>
    <col min="56" max="56" width="19.28515625" style="109" bestFit="1" customWidth="1"/>
    <col min="57" max="57" width="17.5703125" style="109" bestFit="1" customWidth="1"/>
    <col min="58" max="58" width="19.42578125" style="109" bestFit="1" customWidth="1"/>
    <col min="59" max="59" width="17.7109375" style="109" bestFit="1" customWidth="1"/>
    <col min="60" max="60" width="19.5703125" style="109" bestFit="1" customWidth="1"/>
    <col min="61" max="61" width="16.85546875" style="109" bestFit="1" customWidth="1"/>
    <col min="62" max="62" width="18.85546875" style="109" bestFit="1" customWidth="1"/>
    <col min="63" max="63" width="18" style="109" bestFit="1" customWidth="1"/>
    <col min="64" max="64" width="19.85546875" style="109" bestFit="1" customWidth="1"/>
    <col min="65" max="65" width="17.5703125" style="109" bestFit="1" customWidth="1"/>
    <col min="66" max="66" width="19.42578125" style="109" bestFit="1" customWidth="1"/>
    <col min="67" max="67" width="17.28515625" style="109" bestFit="1" customWidth="1"/>
    <col min="68" max="68" width="19.140625" style="109" bestFit="1" customWidth="1"/>
    <col min="69" max="69" width="17.28515625" style="109" bestFit="1" customWidth="1"/>
    <col min="70" max="70" width="19.140625" style="109" bestFit="1" customWidth="1"/>
    <col min="71" max="71" width="17.28515625" style="109" bestFit="1" customWidth="1"/>
    <col min="72" max="72" width="19.140625" style="109" bestFit="1" customWidth="1"/>
    <col min="73" max="73" width="17.5703125" style="109" bestFit="1" customWidth="1"/>
    <col min="74" max="74" width="19.42578125" style="109" bestFit="1" customWidth="1"/>
    <col min="75" max="75" width="17.42578125" style="109" bestFit="1" customWidth="1"/>
    <col min="76" max="76" width="19.28515625" style="109" bestFit="1" customWidth="1"/>
    <col min="77" max="77" width="16.5703125" style="109" bestFit="1" customWidth="1"/>
    <col min="78" max="78" width="18.5703125" style="109" bestFit="1" customWidth="1"/>
    <col min="79" max="16384" width="9.140625" style="109"/>
  </cols>
  <sheetData>
    <row r="1" spans="1:78" ht="18.75" x14ac:dyDescent="0.3">
      <c r="A1" s="62" t="s">
        <v>5501</v>
      </c>
    </row>
    <row r="3" spans="1:78" x14ac:dyDescent="0.25">
      <c r="A3" s="19" t="s">
        <v>2200</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40"/>
    </row>
    <row r="4" spans="1:78" s="23" customFormat="1" x14ac:dyDescent="0.25">
      <c r="A4" s="31"/>
      <c r="B4" s="71" t="s">
        <v>2033</v>
      </c>
      <c r="C4" s="71" t="s">
        <v>2046</v>
      </c>
      <c r="D4" s="71" t="s">
        <v>2047</v>
      </c>
      <c r="E4" s="71" t="s">
        <v>2125</v>
      </c>
      <c r="F4" s="71" t="s">
        <v>2126</v>
      </c>
      <c r="G4" s="71" t="s">
        <v>2127</v>
      </c>
      <c r="H4" s="71" t="s">
        <v>2128</v>
      </c>
      <c r="I4" s="71" t="s">
        <v>2129</v>
      </c>
      <c r="J4" s="71" t="s">
        <v>2130</v>
      </c>
      <c r="K4" s="71" t="s">
        <v>2050</v>
      </c>
      <c r="L4" s="71" t="s">
        <v>2051</v>
      </c>
      <c r="M4" s="71" t="s">
        <v>2131</v>
      </c>
      <c r="N4" s="71" t="s">
        <v>2132</v>
      </c>
      <c r="O4" s="71" t="s">
        <v>2052</v>
      </c>
      <c r="P4" s="71" t="s">
        <v>2053</v>
      </c>
      <c r="Q4" s="71" t="s">
        <v>2054</v>
      </c>
      <c r="R4" s="71" t="s">
        <v>2055</v>
      </c>
      <c r="S4" s="71" t="s">
        <v>2133</v>
      </c>
      <c r="T4" s="71" t="s">
        <v>2134</v>
      </c>
      <c r="U4" s="71" t="s">
        <v>2056</v>
      </c>
      <c r="V4" s="71" t="s">
        <v>2057</v>
      </c>
      <c r="W4" s="71" t="s">
        <v>2058</v>
      </c>
      <c r="X4" s="71" t="s">
        <v>2059</v>
      </c>
      <c r="Y4" s="71" t="s">
        <v>2064</v>
      </c>
      <c r="Z4" s="71" t="s">
        <v>2065</v>
      </c>
      <c r="AA4" s="71" t="s">
        <v>2066</v>
      </c>
      <c r="AB4" s="71" t="s">
        <v>2067</v>
      </c>
      <c r="AC4" s="71" t="s">
        <v>2068</v>
      </c>
      <c r="AD4" s="71" t="s">
        <v>2069</v>
      </c>
      <c r="AE4" s="71" t="s">
        <v>2070</v>
      </c>
      <c r="AF4" s="71" t="s">
        <v>2071</v>
      </c>
      <c r="AG4" s="71" t="s">
        <v>2072</v>
      </c>
      <c r="AH4" s="71" t="s">
        <v>2073</v>
      </c>
      <c r="AI4" s="71" t="s">
        <v>2074</v>
      </c>
      <c r="AJ4" s="71" t="s">
        <v>2075</v>
      </c>
      <c r="AK4" s="71" t="s">
        <v>2078</v>
      </c>
      <c r="AL4" s="71" t="s">
        <v>2079</v>
      </c>
      <c r="AM4" s="71" t="s">
        <v>2080</v>
      </c>
      <c r="AN4" s="71" t="s">
        <v>2081</v>
      </c>
      <c r="AO4" s="71" t="s">
        <v>2082</v>
      </c>
      <c r="AP4" s="71" t="s">
        <v>2083</v>
      </c>
      <c r="AQ4" s="71" t="s">
        <v>2084</v>
      </c>
      <c r="AR4" s="71" t="s">
        <v>2085</v>
      </c>
      <c r="AS4" s="71" t="s">
        <v>2086</v>
      </c>
      <c r="AT4" s="71" t="s">
        <v>2087</v>
      </c>
      <c r="AU4" s="71" t="s">
        <v>2088</v>
      </c>
      <c r="AV4" s="71" t="s">
        <v>2089</v>
      </c>
      <c r="AW4" s="71" t="s">
        <v>2090</v>
      </c>
      <c r="AX4" s="71" t="s">
        <v>2091</v>
      </c>
      <c r="AY4" s="71" t="s">
        <v>2092</v>
      </c>
      <c r="AZ4" s="71" t="s">
        <v>2093</v>
      </c>
      <c r="BA4" s="71" t="s">
        <v>2094</v>
      </c>
      <c r="BB4" s="71" t="s">
        <v>2095</v>
      </c>
      <c r="BC4" s="71" t="s">
        <v>2096</v>
      </c>
      <c r="BD4" s="71" t="s">
        <v>2097</v>
      </c>
      <c r="BE4" s="71" t="s">
        <v>2098</v>
      </c>
      <c r="BF4" s="71" t="s">
        <v>2099</v>
      </c>
      <c r="BG4" s="71" t="s">
        <v>2100</v>
      </c>
      <c r="BH4" s="71" t="s">
        <v>2101</v>
      </c>
      <c r="BI4" s="71" t="s">
        <v>2102</v>
      </c>
      <c r="BJ4" s="71" t="s">
        <v>2103</v>
      </c>
      <c r="BK4" s="71" t="s">
        <v>2104</v>
      </c>
      <c r="BL4" s="71" t="s">
        <v>2105</v>
      </c>
      <c r="BM4" s="71" t="s">
        <v>2135</v>
      </c>
      <c r="BN4" s="71" t="s">
        <v>2136</v>
      </c>
      <c r="BO4" s="71" t="s">
        <v>2108</v>
      </c>
      <c r="BP4" s="71" t="s">
        <v>2109</v>
      </c>
      <c r="BQ4" s="71" t="s">
        <v>2110</v>
      </c>
      <c r="BR4" s="71" t="s">
        <v>2111</v>
      </c>
      <c r="BS4" s="71" t="s">
        <v>2112</v>
      </c>
      <c r="BT4" s="71" t="s">
        <v>2113</v>
      </c>
      <c r="BU4" s="71" t="s">
        <v>2116</v>
      </c>
      <c r="BV4" s="71" t="s">
        <v>2117</v>
      </c>
      <c r="BW4" s="71" t="s">
        <v>2118</v>
      </c>
      <c r="BX4" s="71" t="s">
        <v>2119</v>
      </c>
      <c r="BY4" s="71" t="s">
        <v>2120</v>
      </c>
      <c r="BZ4" s="72" t="s">
        <v>2121</v>
      </c>
    </row>
    <row r="5" spans="1:78" x14ac:dyDescent="0.25">
      <c r="A5" s="140" t="s">
        <v>2124</v>
      </c>
      <c r="B5" s="109" t="s">
        <v>46</v>
      </c>
      <c r="C5" s="109">
        <v>9.9836773897547992</v>
      </c>
      <c r="D5" s="109">
        <v>0.54256943548366898</v>
      </c>
      <c r="E5" s="109">
        <v>22036.077272826202</v>
      </c>
      <c r="F5" s="109">
        <v>427.55391416946401</v>
      </c>
      <c r="G5" s="109">
        <v>69199.457982883003</v>
      </c>
      <c r="H5" s="109">
        <v>856.85360929560795</v>
      </c>
      <c r="I5" s="109">
        <v>268094.42210587702</v>
      </c>
      <c r="J5" s="109">
        <v>5529.80386451703</v>
      </c>
      <c r="K5" s="109">
        <v>35.052904293041301</v>
      </c>
      <c r="L5" s="109">
        <v>0.91279339191484099</v>
      </c>
      <c r="M5" s="109">
        <v>13082.9001349804</v>
      </c>
      <c r="N5" s="109">
        <v>175.91330587097099</v>
      </c>
      <c r="O5" s="109">
        <v>430.88778897698597</v>
      </c>
      <c r="P5" s="109">
        <v>6.1281239592604901</v>
      </c>
      <c r="Q5" s="109">
        <v>16.134239927710102</v>
      </c>
      <c r="R5" s="109">
        <v>2.3287576058284198</v>
      </c>
      <c r="S5" s="109">
        <v>1535.1613540232599</v>
      </c>
      <c r="T5" s="109">
        <v>22.910428525445798</v>
      </c>
      <c r="U5" s="109">
        <v>39.734557300751199</v>
      </c>
      <c r="V5" s="109">
        <v>1.10338515701631</v>
      </c>
      <c r="W5" s="109">
        <v>12.222083021743201</v>
      </c>
      <c r="X5" s="109">
        <v>1.1617070101629801</v>
      </c>
      <c r="Y5" s="109">
        <v>24.156009325078202</v>
      </c>
      <c r="Z5" s="109">
        <v>0.98171102932576304</v>
      </c>
      <c r="AA5" s="109">
        <v>50.054674640780298</v>
      </c>
      <c r="AB5" s="109">
        <v>1.2016054415922499</v>
      </c>
      <c r="AC5" s="109">
        <v>331.06388572749802</v>
      </c>
      <c r="AD5" s="109">
        <v>4.6676178553962897</v>
      </c>
      <c r="AE5" s="109">
        <v>32.056487485321597</v>
      </c>
      <c r="AF5" s="109">
        <v>0.77695948832934103</v>
      </c>
      <c r="AG5" s="109">
        <v>175.736493982529</v>
      </c>
      <c r="AH5" s="109">
        <v>3.4427382077919102</v>
      </c>
      <c r="AI5" s="109">
        <v>11.937996816550999</v>
      </c>
      <c r="AJ5" s="109">
        <v>0.46882090533801901</v>
      </c>
      <c r="AK5" s="109">
        <v>1.25779595176992</v>
      </c>
      <c r="AL5" s="109">
        <v>0.10609584154205901</v>
      </c>
      <c r="AM5" s="109">
        <v>657.77565023462796</v>
      </c>
      <c r="AN5" s="109">
        <v>11.407900357360999</v>
      </c>
      <c r="AO5" s="109">
        <v>24.3051094082704</v>
      </c>
      <c r="AP5" s="109">
        <v>0.58838692152743</v>
      </c>
      <c r="AQ5" s="109">
        <v>52.879578708893398</v>
      </c>
      <c r="AR5" s="109">
        <v>0.92101896075808398</v>
      </c>
      <c r="AS5" s="109">
        <v>6.5596153306052596</v>
      </c>
      <c r="AT5" s="109">
        <v>0.23355846650770901</v>
      </c>
      <c r="AU5" s="109">
        <v>28.778753595192299</v>
      </c>
      <c r="AV5" s="109">
        <v>1.2666512240838801</v>
      </c>
      <c r="AW5" s="109">
        <v>6.5597383828575504</v>
      </c>
      <c r="AX5" s="109">
        <v>0.54379885371824599</v>
      </c>
      <c r="AY5" s="109">
        <v>1.9167397118298899</v>
      </c>
      <c r="AZ5" s="109">
        <v>0.138189437483209</v>
      </c>
      <c r="BA5" s="109">
        <v>6.5880795761664404</v>
      </c>
      <c r="BB5" s="109">
        <v>0.43031860985957299</v>
      </c>
      <c r="BC5" s="109">
        <v>1.01279155471631</v>
      </c>
      <c r="BD5" s="109">
        <v>9.1322807426944597E-2</v>
      </c>
      <c r="BE5" s="109">
        <v>6.2956180349096904</v>
      </c>
      <c r="BF5" s="109">
        <v>0.37632920222021299</v>
      </c>
      <c r="BG5" s="109">
        <v>1.18340822432357</v>
      </c>
      <c r="BH5" s="109">
        <v>0.106162166101726</v>
      </c>
      <c r="BI5" s="109">
        <v>3.7831773658636401</v>
      </c>
      <c r="BJ5" s="109">
        <v>0.28237092969427402</v>
      </c>
      <c r="BK5" s="109">
        <v>0.48496288423140099</v>
      </c>
      <c r="BL5" s="109">
        <v>6.3169402425036603E-2</v>
      </c>
      <c r="BM5" s="109">
        <v>3.14196204894884</v>
      </c>
      <c r="BN5" s="109">
        <v>0.280695074552474</v>
      </c>
      <c r="BO5" s="109">
        <v>0.47729089624633497</v>
      </c>
      <c r="BP5" s="109">
        <v>5.39355412052605E-2</v>
      </c>
      <c r="BQ5" s="109">
        <v>4.9918172703048604</v>
      </c>
      <c r="BR5" s="109">
        <v>0.32434438508947899</v>
      </c>
      <c r="BS5" s="109">
        <v>0.70852252725002096</v>
      </c>
      <c r="BT5" s="109">
        <v>7.2592197394675206E-2</v>
      </c>
      <c r="BU5" s="109" t="s">
        <v>2137</v>
      </c>
      <c r="BV5" s="109" t="s">
        <v>2137</v>
      </c>
      <c r="BW5" s="109">
        <v>5.6303280950048196</v>
      </c>
      <c r="BX5" s="109">
        <v>0.24949245274908899</v>
      </c>
      <c r="BY5" s="109">
        <v>1.7528050933185</v>
      </c>
      <c r="BZ5" s="123">
        <v>0.118952672637791</v>
      </c>
    </row>
    <row r="6" spans="1:78" x14ac:dyDescent="0.25">
      <c r="A6" s="140" t="s">
        <v>2124</v>
      </c>
      <c r="B6" s="109" t="s">
        <v>46</v>
      </c>
      <c r="C6" s="109">
        <v>9.3943055959166806</v>
      </c>
      <c r="D6" s="109">
        <v>0.711077604624476</v>
      </c>
      <c r="E6" s="109">
        <v>21736.942180351602</v>
      </c>
      <c r="F6" s="109">
        <v>347.48549063711903</v>
      </c>
      <c r="G6" s="109">
        <v>70187.2060609412</v>
      </c>
      <c r="H6" s="109">
        <v>923.158623150631</v>
      </c>
      <c r="I6" s="109">
        <v>269187.18662173703</v>
      </c>
      <c r="J6" s="109">
        <v>4889.42121532705</v>
      </c>
      <c r="K6" s="109">
        <v>35.623052193090302</v>
      </c>
      <c r="L6" s="109">
        <v>0.82517556972379402</v>
      </c>
      <c r="M6" s="109">
        <v>13255.031674506299</v>
      </c>
      <c r="N6" s="109">
        <v>167.9598558829</v>
      </c>
      <c r="O6" s="109">
        <v>436.51877236341397</v>
      </c>
      <c r="P6" s="109">
        <v>7.2479058049987399</v>
      </c>
      <c r="Q6" s="109">
        <v>13.3822020254691</v>
      </c>
      <c r="R6" s="109">
        <v>1.7976373116147799</v>
      </c>
      <c r="S6" s="109">
        <v>1564.2427972477201</v>
      </c>
      <c r="T6" s="109">
        <v>21.432506699200701</v>
      </c>
      <c r="U6" s="109">
        <v>39.657140123211597</v>
      </c>
      <c r="V6" s="109">
        <v>1.30447803790368</v>
      </c>
      <c r="W6" s="109">
        <v>12.781712922629699</v>
      </c>
      <c r="X6" s="109">
        <v>1.2733691768575801</v>
      </c>
      <c r="Y6" s="109">
        <v>23.914978799616801</v>
      </c>
      <c r="Z6" s="109">
        <v>0.97868520342360199</v>
      </c>
      <c r="AA6" s="109">
        <v>50.093765151501898</v>
      </c>
      <c r="AB6" s="109">
        <v>1.177107367921</v>
      </c>
      <c r="AC6" s="109">
        <v>336.65762934172602</v>
      </c>
      <c r="AD6" s="109">
        <v>5.0134100244992599</v>
      </c>
      <c r="AE6" s="109">
        <v>32.7034754479333</v>
      </c>
      <c r="AF6" s="109">
        <v>0.72322328955608095</v>
      </c>
      <c r="AG6" s="109">
        <v>177.07035851965099</v>
      </c>
      <c r="AH6" s="109">
        <v>3.2333024840096898</v>
      </c>
      <c r="AI6" s="109">
        <v>12.1820654269081</v>
      </c>
      <c r="AJ6" s="109">
        <v>0.460377870495431</v>
      </c>
      <c r="AK6" s="109">
        <v>1.30679776180886</v>
      </c>
      <c r="AL6" s="109">
        <v>0.104109812110071</v>
      </c>
      <c r="AM6" s="109">
        <v>674.78346758485804</v>
      </c>
      <c r="AN6" s="109">
        <v>11.011362088950801</v>
      </c>
      <c r="AO6" s="109">
        <v>25.3759381165106</v>
      </c>
      <c r="AP6" s="109">
        <v>0.594987213636194</v>
      </c>
      <c r="AQ6" s="109">
        <v>53.585510621575096</v>
      </c>
      <c r="AR6" s="109">
        <v>1.0007695575304001</v>
      </c>
      <c r="AS6" s="109">
        <v>6.62560230167007</v>
      </c>
      <c r="AT6" s="109">
        <v>0.20497008456375099</v>
      </c>
      <c r="AU6" s="109">
        <v>27.9820012426378</v>
      </c>
      <c r="AV6" s="109">
        <v>0.92180255636337805</v>
      </c>
      <c r="AW6" s="109">
        <v>6.4150250974210996</v>
      </c>
      <c r="AX6" s="109">
        <v>0.57267268738617005</v>
      </c>
      <c r="AY6" s="109">
        <v>1.8932463587230901</v>
      </c>
      <c r="AZ6" s="109">
        <v>0.16442437883993399</v>
      </c>
      <c r="BA6" s="109">
        <v>6.8619488209114099</v>
      </c>
      <c r="BB6" s="109">
        <v>0.53780834590779802</v>
      </c>
      <c r="BC6" s="109">
        <v>0.98911137837913998</v>
      </c>
      <c r="BD6" s="109">
        <v>8.9180081256821503E-2</v>
      </c>
      <c r="BE6" s="109">
        <v>6.4237343509182496</v>
      </c>
      <c r="BF6" s="109">
        <v>0.43969303074562899</v>
      </c>
      <c r="BG6" s="109">
        <v>1.3275075356553101</v>
      </c>
      <c r="BH6" s="109">
        <v>0.10783463338146899</v>
      </c>
      <c r="BI6" s="109">
        <v>3.6182616781405299</v>
      </c>
      <c r="BJ6" s="109">
        <v>0.22752756319089101</v>
      </c>
      <c r="BK6" s="109">
        <v>0.53898959322210005</v>
      </c>
      <c r="BL6" s="109">
        <v>6.0101614698131099E-2</v>
      </c>
      <c r="BM6" s="109">
        <v>3.3302469225486102</v>
      </c>
      <c r="BN6" s="109">
        <v>0.384358323968711</v>
      </c>
      <c r="BO6" s="109">
        <v>0.48610755181698201</v>
      </c>
      <c r="BP6" s="109">
        <v>5.8662651036279503E-2</v>
      </c>
      <c r="BQ6" s="109">
        <v>4.67833082721274</v>
      </c>
      <c r="BR6" s="109">
        <v>0.34749060637658602</v>
      </c>
      <c r="BS6" s="109">
        <v>0.75328267654079195</v>
      </c>
      <c r="BT6" s="109">
        <v>7.9798896845942505E-2</v>
      </c>
      <c r="BU6" s="109" t="s">
        <v>2137</v>
      </c>
      <c r="BV6" s="109" t="s">
        <v>2137</v>
      </c>
      <c r="BW6" s="109">
        <v>5.6095500767151698</v>
      </c>
      <c r="BX6" s="109">
        <v>0.295914057211631</v>
      </c>
      <c r="BY6" s="109">
        <v>1.5925422250635699</v>
      </c>
      <c r="BZ6" s="123">
        <v>0.11970968781535</v>
      </c>
    </row>
    <row r="7" spans="1:78" x14ac:dyDescent="0.25">
      <c r="A7" s="140" t="s">
        <v>2124</v>
      </c>
      <c r="B7" s="109" t="s">
        <v>46</v>
      </c>
      <c r="C7" s="109">
        <v>9.7150037068946506</v>
      </c>
      <c r="D7" s="109">
        <v>0.64403419943514695</v>
      </c>
      <c r="E7" s="109">
        <v>21133.201388244201</v>
      </c>
      <c r="F7" s="109">
        <v>296.10357136338899</v>
      </c>
      <c r="G7" s="109">
        <v>70295.032327164896</v>
      </c>
      <c r="H7" s="109">
        <v>715.60967507539306</v>
      </c>
      <c r="I7" s="109">
        <v>266092.77512001799</v>
      </c>
      <c r="J7" s="109">
        <v>4914.4132088275301</v>
      </c>
      <c r="K7" s="109">
        <v>35.615412775602898</v>
      </c>
      <c r="L7" s="109">
        <v>0.834065173745134</v>
      </c>
      <c r="M7" s="109">
        <v>13150.4139086372</v>
      </c>
      <c r="N7" s="109">
        <v>156.79775902860601</v>
      </c>
      <c r="O7" s="109">
        <v>440.56279811090002</v>
      </c>
      <c r="P7" s="109">
        <v>6.5296238448905601</v>
      </c>
      <c r="Q7" s="109">
        <v>16.533794238197999</v>
      </c>
      <c r="R7" s="109">
        <v>1.7957776405347401</v>
      </c>
      <c r="S7" s="109">
        <v>1568.6127384998999</v>
      </c>
      <c r="T7" s="109">
        <v>17.412548584212701</v>
      </c>
      <c r="U7" s="109">
        <v>40.074328342106597</v>
      </c>
      <c r="V7" s="109">
        <v>1.08342352790352</v>
      </c>
      <c r="W7" s="109">
        <v>12.9365755273631</v>
      </c>
      <c r="X7" s="109">
        <v>1.24770763528366</v>
      </c>
      <c r="Y7" s="109">
        <v>24.2088351859054</v>
      </c>
      <c r="Z7" s="109">
        <v>0.98907500549668403</v>
      </c>
      <c r="AA7" s="109">
        <v>50.514522237877401</v>
      </c>
      <c r="AB7" s="109">
        <v>1.2603977425669599</v>
      </c>
      <c r="AC7" s="109">
        <v>336.30834867884499</v>
      </c>
      <c r="AD7" s="109">
        <v>4.9780627464324496</v>
      </c>
      <c r="AE7" s="109">
        <v>33.883604300026498</v>
      </c>
      <c r="AF7" s="109">
        <v>0.66650348451135599</v>
      </c>
      <c r="AG7" s="109">
        <v>178.53170887804001</v>
      </c>
      <c r="AH7" s="109">
        <v>2.9949337003585002</v>
      </c>
      <c r="AI7" s="109">
        <v>12.288564992742399</v>
      </c>
      <c r="AJ7" s="109">
        <v>0.34329192870342901</v>
      </c>
      <c r="AK7" s="109">
        <v>1.32162360567523</v>
      </c>
      <c r="AL7" s="109">
        <v>0.118898392646744</v>
      </c>
      <c r="AM7" s="109">
        <v>675.92934263676102</v>
      </c>
      <c r="AN7" s="109">
        <v>10.9568248843674</v>
      </c>
      <c r="AO7" s="109">
        <v>24.899764265181499</v>
      </c>
      <c r="AP7" s="109">
        <v>0.63092662894472196</v>
      </c>
      <c r="AQ7" s="109">
        <v>52.280011976924698</v>
      </c>
      <c r="AR7" s="109">
        <v>0.98682577554303397</v>
      </c>
      <c r="AS7" s="109">
        <v>6.7941767718841097</v>
      </c>
      <c r="AT7" s="109">
        <v>0.248102954256671</v>
      </c>
      <c r="AU7" s="109">
        <v>28.100111534980002</v>
      </c>
      <c r="AV7" s="109">
        <v>1.25765390396733</v>
      </c>
      <c r="AW7" s="109">
        <v>6.4277516201756697</v>
      </c>
      <c r="AX7" s="109">
        <v>0.617752858092531</v>
      </c>
      <c r="AY7" s="109">
        <v>2.0318193186685098</v>
      </c>
      <c r="AZ7" s="109">
        <v>0.15817236627456199</v>
      </c>
      <c r="BA7" s="109">
        <v>6.7436565869156002</v>
      </c>
      <c r="BB7" s="109">
        <v>0.55047484251774503</v>
      </c>
      <c r="BC7" s="109">
        <v>1.0594640112218401</v>
      </c>
      <c r="BD7" s="109">
        <v>7.5670260977269393E-2</v>
      </c>
      <c r="BE7" s="109">
        <v>6.8304342592163696</v>
      </c>
      <c r="BF7" s="109">
        <v>0.38088789836921</v>
      </c>
      <c r="BG7" s="109">
        <v>1.23145077163728</v>
      </c>
      <c r="BH7" s="109">
        <v>9.4935405670765693E-2</v>
      </c>
      <c r="BI7" s="109">
        <v>3.50953213929199</v>
      </c>
      <c r="BJ7" s="109">
        <v>0.24622487970208801</v>
      </c>
      <c r="BK7" s="109">
        <v>0.54834981207372302</v>
      </c>
      <c r="BL7" s="109">
        <v>7.0123699541863704E-2</v>
      </c>
      <c r="BM7" s="109">
        <v>3.4384195387301801</v>
      </c>
      <c r="BN7" s="109">
        <v>0.39744106360688702</v>
      </c>
      <c r="BO7" s="109">
        <v>0.50215295484131395</v>
      </c>
      <c r="BP7" s="109">
        <v>5.1284315372347899E-2</v>
      </c>
      <c r="BQ7" s="109">
        <v>4.8294561968616403</v>
      </c>
      <c r="BR7" s="109">
        <v>0.31590538230389198</v>
      </c>
      <c r="BS7" s="109">
        <v>0.71709878075356304</v>
      </c>
      <c r="BT7" s="109">
        <v>7.0613858679619196E-2</v>
      </c>
      <c r="BU7" s="109" t="s">
        <v>2137</v>
      </c>
      <c r="BV7" s="109" t="s">
        <v>2137</v>
      </c>
      <c r="BW7" s="109">
        <v>5.8975622512954002</v>
      </c>
      <c r="BX7" s="109">
        <v>0.24495599460201201</v>
      </c>
      <c r="BY7" s="109">
        <v>1.69095512880608</v>
      </c>
      <c r="BZ7" s="123">
        <v>0.12599313971915599</v>
      </c>
    </row>
    <row r="8" spans="1:78" x14ac:dyDescent="0.25">
      <c r="A8" s="140" t="s">
        <v>2124</v>
      </c>
      <c r="B8" s="109" t="s">
        <v>46</v>
      </c>
      <c r="C8" s="109">
        <v>9.7925988194628495</v>
      </c>
      <c r="D8" s="109">
        <v>0.65914731587383002</v>
      </c>
      <c r="E8" s="109">
        <v>20857.494883616298</v>
      </c>
      <c r="F8" s="109">
        <v>342.211099094627</v>
      </c>
      <c r="G8" s="109">
        <v>70490.208457412402</v>
      </c>
      <c r="H8" s="109">
        <v>1333.8217426933199</v>
      </c>
      <c r="I8" s="109">
        <v>258132.131156902</v>
      </c>
      <c r="J8" s="109">
        <v>6814.11560471947</v>
      </c>
      <c r="K8" s="109">
        <v>35.5744279745699</v>
      </c>
      <c r="L8" s="109">
        <v>1.0756183221006901</v>
      </c>
      <c r="M8" s="109">
        <v>13208.2276306023</v>
      </c>
      <c r="N8" s="109">
        <v>230.26792391024199</v>
      </c>
      <c r="O8" s="109">
        <v>430.981989182718</v>
      </c>
      <c r="P8" s="109">
        <v>9.5669188408522192</v>
      </c>
      <c r="Q8" s="109">
        <v>13.506404843410699</v>
      </c>
      <c r="R8" s="109">
        <v>2.0045415092701502</v>
      </c>
      <c r="S8" s="109">
        <v>1546.44546069223</v>
      </c>
      <c r="T8" s="109">
        <v>29.6276997400787</v>
      </c>
      <c r="U8" s="109">
        <v>38.0725949436845</v>
      </c>
      <c r="V8" s="109">
        <v>1.44473697468373</v>
      </c>
      <c r="W8" s="109">
        <v>12.914294523152799</v>
      </c>
      <c r="X8" s="109">
        <v>1.4832334207987401</v>
      </c>
      <c r="Y8" s="109">
        <v>22.312425513479599</v>
      </c>
      <c r="Z8" s="109">
        <v>1.1423982389304701</v>
      </c>
      <c r="AA8" s="109">
        <v>47.895804091396698</v>
      </c>
      <c r="AB8" s="109">
        <v>2.0025882409032199</v>
      </c>
      <c r="AC8" s="109">
        <v>339.04161793297197</v>
      </c>
      <c r="AD8" s="109">
        <v>6.6097947490585698</v>
      </c>
      <c r="AE8" s="109">
        <v>32.972671987569498</v>
      </c>
      <c r="AF8" s="109">
        <v>0.79511946570197001</v>
      </c>
      <c r="AG8" s="109">
        <v>175.51277663387401</v>
      </c>
      <c r="AH8" s="109">
        <v>3.4860713567260402</v>
      </c>
      <c r="AI8" s="109">
        <v>11.649156722120299</v>
      </c>
      <c r="AJ8" s="109">
        <v>0.48753874202160502</v>
      </c>
      <c r="AK8" s="109">
        <v>1.19049657165662</v>
      </c>
      <c r="AL8" s="109">
        <v>0.12917815510924599</v>
      </c>
      <c r="AM8" s="109">
        <v>667.15207457398697</v>
      </c>
      <c r="AN8" s="109">
        <v>20.0650610635143</v>
      </c>
      <c r="AO8" s="109">
        <v>24.755221908203399</v>
      </c>
      <c r="AP8" s="109">
        <v>0.67508940930244399</v>
      </c>
      <c r="AQ8" s="109">
        <v>53.164991565267599</v>
      </c>
      <c r="AR8" s="109">
        <v>1.3760319466878199</v>
      </c>
      <c r="AS8" s="109">
        <v>6.5270775868098401</v>
      </c>
      <c r="AT8" s="109">
        <v>0.32130429670091099</v>
      </c>
      <c r="AU8" s="109">
        <v>27.6325759775319</v>
      </c>
      <c r="AV8" s="109">
        <v>1.5208146345756699</v>
      </c>
      <c r="AW8" s="109">
        <v>7.1473549523073503</v>
      </c>
      <c r="AX8" s="109">
        <v>0.74022368047078302</v>
      </c>
      <c r="AY8" s="109">
        <v>1.9119876657246699</v>
      </c>
      <c r="AZ8" s="109">
        <v>0.14800218163434201</v>
      </c>
      <c r="BA8" s="109">
        <v>6.6617959074841204</v>
      </c>
      <c r="BB8" s="109">
        <v>0.85424794615009303</v>
      </c>
      <c r="BC8" s="109">
        <v>1.1078113387666599</v>
      </c>
      <c r="BD8" s="109">
        <v>0.111257336413584</v>
      </c>
      <c r="BE8" s="109">
        <v>6.1186273716775501</v>
      </c>
      <c r="BF8" s="109">
        <v>0.45487432895449098</v>
      </c>
      <c r="BG8" s="109">
        <v>1.30996237222939</v>
      </c>
      <c r="BH8" s="109">
        <v>0.120167462557749</v>
      </c>
      <c r="BI8" s="109">
        <v>3.6033855106153601</v>
      </c>
      <c r="BJ8" s="109">
        <v>0.30364824100090299</v>
      </c>
      <c r="BK8" s="109">
        <v>0.50997578303782498</v>
      </c>
      <c r="BL8" s="109">
        <v>7.3916302431434003E-2</v>
      </c>
      <c r="BM8" s="109">
        <v>3.4543762383750898</v>
      </c>
      <c r="BN8" s="109">
        <v>0.42753559598940399</v>
      </c>
      <c r="BO8" s="109">
        <v>0.47667056487988102</v>
      </c>
      <c r="BP8" s="109">
        <v>6.14213216555669E-2</v>
      </c>
      <c r="BQ8" s="109">
        <v>4.53537352472559</v>
      </c>
      <c r="BR8" s="109">
        <v>0.420554636259443</v>
      </c>
      <c r="BS8" s="109">
        <v>0.74862527477026597</v>
      </c>
      <c r="BT8" s="109">
        <v>6.63335779496428E-2</v>
      </c>
      <c r="BU8" s="109" t="s">
        <v>2137</v>
      </c>
      <c r="BV8" s="109" t="s">
        <v>2137</v>
      </c>
      <c r="BW8" s="109">
        <v>6.0310894545787299</v>
      </c>
      <c r="BX8" s="109">
        <v>0.29533583394548502</v>
      </c>
      <c r="BY8" s="109">
        <v>1.85880770971855</v>
      </c>
      <c r="BZ8" s="123">
        <v>0.13520802126649301</v>
      </c>
    </row>
    <row r="9" spans="1:78" x14ac:dyDescent="0.25">
      <c r="A9" s="140" t="s">
        <v>2124</v>
      </c>
      <c r="B9" s="109" t="s">
        <v>46</v>
      </c>
      <c r="C9" s="109">
        <v>10.113022679538799</v>
      </c>
      <c r="D9" s="109">
        <v>0.67720242717639201</v>
      </c>
      <c r="E9" s="109">
        <v>21088.760002848499</v>
      </c>
      <c r="F9" s="109">
        <v>417.33427515226202</v>
      </c>
      <c r="G9" s="109">
        <v>70387.943660178396</v>
      </c>
      <c r="H9" s="109">
        <v>1140.06306255595</v>
      </c>
      <c r="I9" s="109">
        <v>267662.083154883</v>
      </c>
      <c r="J9" s="109">
        <v>6012.9245689488498</v>
      </c>
      <c r="K9" s="109">
        <v>34.3414491663261</v>
      </c>
      <c r="L9" s="109">
        <v>0.86267116251417997</v>
      </c>
      <c r="M9" s="109">
        <v>13116.340309098099</v>
      </c>
      <c r="N9" s="109">
        <v>188.97855120456501</v>
      </c>
      <c r="O9" s="109">
        <v>441.18195068340299</v>
      </c>
      <c r="P9" s="109">
        <v>8.3172815415507504</v>
      </c>
      <c r="Q9" s="109">
        <v>16.625700075934098</v>
      </c>
      <c r="R9" s="109">
        <v>1.51213272609764</v>
      </c>
      <c r="S9" s="109">
        <v>1558.1943083889901</v>
      </c>
      <c r="T9" s="109">
        <v>26.127551758808401</v>
      </c>
      <c r="U9" s="109">
        <v>39.552422429550603</v>
      </c>
      <c r="V9" s="109">
        <v>1.3163303632747501</v>
      </c>
      <c r="W9" s="109">
        <v>12.0700694652738</v>
      </c>
      <c r="X9" s="109">
        <v>1.2629040261073099</v>
      </c>
      <c r="Y9" s="109">
        <v>24.304740829977501</v>
      </c>
      <c r="Z9" s="109">
        <v>1.0866005722540699</v>
      </c>
      <c r="AA9" s="109">
        <v>50.257908628692697</v>
      </c>
      <c r="AB9" s="109">
        <v>1.4124449194566</v>
      </c>
      <c r="AC9" s="109">
        <v>336.44690464910298</v>
      </c>
      <c r="AD9" s="109">
        <v>5.9630399575680801</v>
      </c>
      <c r="AE9" s="109">
        <v>34.276473605411503</v>
      </c>
      <c r="AF9" s="109">
        <v>0.761659250940249</v>
      </c>
      <c r="AG9" s="109">
        <v>179.89218268161699</v>
      </c>
      <c r="AH9" s="109">
        <v>3.3889841844553801</v>
      </c>
      <c r="AI9" s="109">
        <v>12.579246175228599</v>
      </c>
      <c r="AJ9" s="109">
        <v>0.46086781356397799</v>
      </c>
      <c r="AK9" s="109">
        <v>1.1419969627017801</v>
      </c>
      <c r="AL9" s="109">
        <v>0.104146983740353</v>
      </c>
      <c r="AM9" s="109">
        <v>687.16284480183594</v>
      </c>
      <c r="AN9" s="109">
        <v>13.4514857353817</v>
      </c>
      <c r="AO9" s="109">
        <v>25.143338261877801</v>
      </c>
      <c r="AP9" s="109">
        <v>0.51668559282260296</v>
      </c>
      <c r="AQ9" s="109">
        <v>54.086639966921403</v>
      </c>
      <c r="AR9" s="109">
        <v>1.1129768050611599</v>
      </c>
      <c r="AS9" s="109">
        <v>6.9790076014611904</v>
      </c>
      <c r="AT9" s="109">
        <v>0.26696991729463099</v>
      </c>
      <c r="AU9" s="109">
        <v>28.183908569913498</v>
      </c>
      <c r="AV9" s="109">
        <v>1.2750595774432201</v>
      </c>
      <c r="AW9" s="109">
        <v>6.0165756174764002</v>
      </c>
      <c r="AX9" s="109">
        <v>0.56859186768214398</v>
      </c>
      <c r="AY9" s="109">
        <v>1.9103615161607199</v>
      </c>
      <c r="AZ9" s="109">
        <v>0.169793260801923</v>
      </c>
      <c r="BA9" s="109">
        <v>6.3611353367766199</v>
      </c>
      <c r="BB9" s="109">
        <v>0.50257685993461998</v>
      </c>
      <c r="BC9" s="109">
        <v>1.0458596259840101</v>
      </c>
      <c r="BD9" s="109">
        <v>7.7159384822287902E-2</v>
      </c>
      <c r="BE9" s="109">
        <v>6.25835558309854</v>
      </c>
      <c r="BF9" s="109">
        <v>0.42347698770815101</v>
      </c>
      <c r="BG9" s="109">
        <v>1.30524931216777</v>
      </c>
      <c r="BH9" s="109">
        <v>8.5402427445960605E-2</v>
      </c>
      <c r="BI9" s="109">
        <v>3.9267146419825298</v>
      </c>
      <c r="BJ9" s="109">
        <v>0.27841839751064801</v>
      </c>
      <c r="BK9" s="109">
        <v>0.46985390994230503</v>
      </c>
      <c r="BL9" s="109">
        <v>6.1255326154742898E-2</v>
      </c>
      <c r="BM9" s="109">
        <v>3.1515794347839399</v>
      </c>
      <c r="BN9" s="109">
        <v>0.37438910591685198</v>
      </c>
      <c r="BO9" s="109">
        <v>0.49471025886714598</v>
      </c>
      <c r="BP9" s="109">
        <v>4.69988141463141E-2</v>
      </c>
      <c r="BQ9" s="109">
        <v>4.5825960698132802</v>
      </c>
      <c r="BR9" s="109">
        <v>0.33044287702707797</v>
      </c>
      <c r="BS9" s="109">
        <v>0.77824776832063602</v>
      </c>
      <c r="BT9" s="109">
        <v>8.6011348338148205E-2</v>
      </c>
      <c r="BU9" s="109" t="s">
        <v>2137</v>
      </c>
      <c r="BV9" s="109" t="s">
        <v>2137</v>
      </c>
      <c r="BW9" s="109">
        <v>5.8874485783002797</v>
      </c>
      <c r="BX9" s="109">
        <v>0.24859882981209899</v>
      </c>
      <c r="BY9" s="109">
        <v>1.87750232228641</v>
      </c>
      <c r="BZ9" s="123">
        <v>0.15393596783966201</v>
      </c>
    </row>
    <row r="10" spans="1:78" x14ac:dyDescent="0.25">
      <c r="A10" s="140" t="s">
        <v>2124</v>
      </c>
      <c r="B10" s="109" t="s">
        <v>46</v>
      </c>
      <c r="C10" s="109">
        <v>10.1828878201725</v>
      </c>
      <c r="D10" s="109">
        <v>0.81672309980605295</v>
      </c>
      <c r="E10" s="109">
        <v>20571.728692839999</v>
      </c>
      <c r="F10" s="109">
        <v>351.00219743137598</v>
      </c>
      <c r="G10" s="109">
        <v>69950.723088442406</v>
      </c>
      <c r="H10" s="109">
        <v>995.38046443451799</v>
      </c>
      <c r="I10" s="109">
        <v>264675.37822086102</v>
      </c>
      <c r="J10" s="109">
        <v>6158.0422968122202</v>
      </c>
      <c r="K10" s="109">
        <v>34.1142796486875</v>
      </c>
      <c r="L10" s="109">
        <v>0.99341488872376404</v>
      </c>
      <c r="M10" s="109">
        <v>13093.0124588009</v>
      </c>
      <c r="N10" s="109">
        <v>224.12588799807301</v>
      </c>
      <c r="O10" s="109">
        <v>438.41878779014701</v>
      </c>
      <c r="P10" s="109">
        <v>9.3433537523188193</v>
      </c>
      <c r="Q10" s="109">
        <v>16.463194425383399</v>
      </c>
      <c r="R10" s="109">
        <v>1.40321170311384</v>
      </c>
      <c r="S10" s="109">
        <v>1538.7927353570699</v>
      </c>
      <c r="T10" s="109">
        <v>27.760941989017098</v>
      </c>
      <c r="U10" s="109">
        <v>38.971600797860503</v>
      </c>
      <c r="V10" s="109">
        <v>1.1025302893373701</v>
      </c>
      <c r="W10" s="109">
        <v>11.9025920788932</v>
      </c>
      <c r="X10" s="109">
        <v>1.1885869621670699</v>
      </c>
      <c r="Y10" s="109">
        <v>24.821603878978902</v>
      </c>
      <c r="Z10" s="109">
        <v>1.0763643317829701</v>
      </c>
      <c r="AA10" s="109">
        <v>48.575081442107198</v>
      </c>
      <c r="AB10" s="109">
        <v>1.3735382263197</v>
      </c>
      <c r="AC10" s="109">
        <v>334.56461088016999</v>
      </c>
      <c r="AD10" s="109">
        <v>5.6703227137019603</v>
      </c>
      <c r="AE10" s="109">
        <v>33.463884910976503</v>
      </c>
      <c r="AF10" s="109">
        <v>0.72133647669201895</v>
      </c>
      <c r="AG10" s="109">
        <v>177.09184590474001</v>
      </c>
      <c r="AH10" s="109">
        <v>3.2065886016131402</v>
      </c>
      <c r="AI10" s="109">
        <v>12.1300618613569</v>
      </c>
      <c r="AJ10" s="109">
        <v>0.450115173516347</v>
      </c>
      <c r="AK10" s="109">
        <v>1.2431847217221701</v>
      </c>
      <c r="AL10" s="109">
        <v>0.10970952568183701</v>
      </c>
      <c r="AM10" s="109">
        <v>680.36170869445198</v>
      </c>
      <c r="AN10" s="109">
        <v>12.393427763457799</v>
      </c>
      <c r="AO10" s="109">
        <v>24.665905998484799</v>
      </c>
      <c r="AP10" s="109">
        <v>0.62366555040585203</v>
      </c>
      <c r="AQ10" s="109">
        <v>53.348107319645997</v>
      </c>
      <c r="AR10" s="109">
        <v>1.1837198302650001</v>
      </c>
      <c r="AS10" s="109">
        <v>6.7617468281747604</v>
      </c>
      <c r="AT10" s="109">
        <v>0.26510909632462398</v>
      </c>
      <c r="AU10" s="109">
        <v>28.812336647284798</v>
      </c>
      <c r="AV10" s="109">
        <v>1.04634696834776</v>
      </c>
      <c r="AW10" s="109">
        <v>6.1029817218738902</v>
      </c>
      <c r="AX10" s="109">
        <v>0.47126613594808497</v>
      </c>
      <c r="AY10" s="109">
        <v>2.1290616668943301</v>
      </c>
      <c r="AZ10" s="109">
        <v>0.16309506488488501</v>
      </c>
      <c r="BA10" s="109">
        <v>6.3661416702553302</v>
      </c>
      <c r="BB10" s="109">
        <v>0.501813250072626</v>
      </c>
      <c r="BC10" s="109">
        <v>0.99472954906029099</v>
      </c>
      <c r="BD10" s="109">
        <v>9.4232865763093601E-2</v>
      </c>
      <c r="BE10" s="109">
        <v>6.5772037966920101</v>
      </c>
      <c r="BF10" s="109">
        <v>0.403562948199021</v>
      </c>
      <c r="BG10" s="109">
        <v>1.3244016248971699</v>
      </c>
      <c r="BH10" s="109">
        <v>0.100235186964603</v>
      </c>
      <c r="BI10" s="109">
        <v>3.5458450890128499</v>
      </c>
      <c r="BJ10" s="109">
        <v>0.29166368308514601</v>
      </c>
      <c r="BK10" s="109">
        <v>0.50350910652484604</v>
      </c>
      <c r="BL10" s="109">
        <v>6.5803291030030603E-2</v>
      </c>
      <c r="BM10" s="109">
        <v>3.3866242202404702</v>
      </c>
      <c r="BN10" s="109">
        <v>0.39909282436835802</v>
      </c>
      <c r="BO10" s="109">
        <v>0.46788101719562297</v>
      </c>
      <c r="BP10" s="109">
        <v>5.02407272564609E-2</v>
      </c>
      <c r="BQ10" s="109">
        <v>4.6821871424980399</v>
      </c>
      <c r="BR10" s="109">
        <v>0.39173738024087801</v>
      </c>
      <c r="BS10" s="109">
        <v>0.73421319245786698</v>
      </c>
      <c r="BT10" s="109">
        <v>6.6074611061673005E-2</v>
      </c>
      <c r="BU10" s="109" t="s">
        <v>2137</v>
      </c>
      <c r="BV10" s="109" t="s">
        <v>2137</v>
      </c>
      <c r="BW10" s="109">
        <v>5.8254697542846499</v>
      </c>
      <c r="BX10" s="109">
        <v>0.25298386823513103</v>
      </c>
      <c r="BY10" s="109">
        <v>1.76390335664417</v>
      </c>
      <c r="BZ10" s="123">
        <v>0.12612044072335199</v>
      </c>
    </row>
    <row r="11" spans="1:78" x14ac:dyDescent="0.25">
      <c r="A11" s="140" t="s">
        <v>2124</v>
      </c>
      <c r="B11" s="109" t="s">
        <v>46</v>
      </c>
      <c r="C11" s="109">
        <v>9.9304142122082801</v>
      </c>
      <c r="D11" s="109">
        <v>0.67960502726942795</v>
      </c>
      <c r="E11" s="109">
        <v>21316.4833544748</v>
      </c>
      <c r="F11" s="109">
        <v>355.34349912554001</v>
      </c>
      <c r="G11" s="109">
        <v>70767.139210298294</v>
      </c>
      <c r="H11" s="109">
        <v>987.83798035641405</v>
      </c>
      <c r="I11" s="109">
        <v>265769.86336220597</v>
      </c>
      <c r="J11" s="109">
        <v>5057.6105333928099</v>
      </c>
      <c r="K11" s="109">
        <v>35.697078403772402</v>
      </c>
      <c r="L11" s="109">
        <v>0.86165548930212399</v>
      </c>
      <c r="M11" s="109">
        <v>13167.2480892394</v>
      </c>
      <c r="N11" s="109">
        <v>177.72644640587399</v>
      </c>
      <c r="O11" s="109">
        <v>433.88897108311801</v>
      </c>
      <c r="P11" s="109">
        <v>6.59323480491787</v>
      </c>
      <c r="Q11" s="109">
        <v>15.540390972135301</v>
      </c>
      <c r="R11" s="109">
        <v>1.7338692584490301</v>
      </c>
      <c r="S11" s="109">
        <v>1508.6675301242799</v>
      </c>
      <c r="T11" s="109">
        <v>22.401000272061601</v>
      </c>
      <c r="U11" s="109">
        <v>37.913251220920998</v>
      </c>
      <c r="V11" s="109">
        <v>1.1199893038011199</v>
      </c>
      <c r="W11" s="109">
        <v>11.610124442871699</v>
      </c>
      <c r="X11" s="109">
        <v>1.36824275798315</v>
      </c>
      <c r="Y11" s="109">
        <v>24.0430939786051</v>
      </c>
      <c r="Z11" s="109">
        <v>0.96064480701194499</v>
      </c>
      <c r="AA11" s="109">
        <v>50.246232159667201</v>
      </c>
      <c r="AB11" s="109">
        <v>1.1397680642727199</v>
      </c>
      <c r="AC11" s="109">
        <v>335.74810831937799</v>
      </c>
      <c r="AD11" s="109">
        <v>5.0799938277435999</v>
      </c>
      <c r="AE11" s="109">
        <v>33.273697937482702</v>
      </c>
      <c r="AF11" s="109">
        <v>0.66469644363405</v>
      </c>
      <c r="AG11" s="109">
        <v>176.48170290422601</v>
      </c>
      <c r="AH11" s="109">
        <v>2.3351668415032298</v>
      </c>
      <c r="AI11" s="109">
        <v>12.121959106256</v>
      </c>
      <c r="AJ11" s="109">
        <v>0.42567708590113401</v>
      </c>
      <c r="AK11" s="109">
        <v>1.1949668046622699</v>
      </c>
      <c r="AL11" s="109">
        <v>0.10926680231755</v>
      </c>
      <c r="AM11" s="109">
        <v>684.57788519262499</v>
      </c>
      <c r="AN11" s="109">
        <v>13.1107195428674</v>
      </c>
      <c r="AO11" s="109">
        <v>24.463546588021799</v>
      </c>
      <c r="AP11" s="109">
        <v>0.607446241461437</v>
      </c>
      <c r="AQ11" s="109">
        <v>51.614827651597899</v>
      </c>
      <c r="AR11" s="109">
        <v>0.97870071259673597</v>
      </c>
      <c r="AS11" s="109">
        <v>6.7124396839919998</v>
      </c>
      <c r="AT11" s="109">
        <v>0.24898035657676801</v>
      </c>
      <c r="AU11" s="109">
        <v>28.573731375000001</v>
      </c>
      <c r="AV11" s="109">
        <v>1.0589315328012801</v>
      </c>
      <c r="AW11" s="109">
        <v>6.0950992759428999</v>
      </c>
      <c r="AX11" s="109">
        <v>0.57331504266882205</v>
      </c>
      <c r="AY11" s="109">
        <v>1.9735946215232401</v>
      </c>
      <c r="AZ11" s="109">
        <v>0.14298469474203401</v>
      </c>
      <c r="BA11" s="109">
        <v>6.6582421989096803</v>
      </c>
      <c r="BB11" s="109">
        <v>0.50330008815742</v>
      </c>
      <c r="BC11" s="109">
        <v>0.994600784646548</v>
      </c>
      <c r="BD11" s="109">
        <v>7.6494153329197206E-2</v>
      </c>
      <c r="BE11" s="109">
        <v>6.5610251657301397</v>
      </c>
      <c r="BF11" s="109">
        <v>0.45298233631422802</v>
      </c>
      <c r="BG11" s="109">
        <v>1.2567185107904699</v>
      </c>
      <c r="BH11" s="109">
        <v>0.10446284887756301</v>
      </c>
      <c r="BI11" s="109">
        <v>3.8159969667859399</v>
      </c>
      <c r="BJ11" s="109">
        <v>0.27427382050680998</v>
      </c>
      <c r="BK11" s="109">
        <v>0.48361460254954097</v>
      </c>
      <c r="BL11" s="109">
        <v>5.75591432943275E-2</v>
      </c>
      <c r="BM11" s="109">
        <v>3.46522793566192</v>
      </c>
      <c r="BN11" s="109">
        <v>0.35210117461525497</v>
      </c>
      <c r="BO11" s="109">
        <v>0.48234847263275699</v>
      </c>
      <c r="BP11" s="109">
        <v>5.4797495474635201E-2</v>
      </c>
      <c r="BQ11" s="109">
        <v>4.9285238441780796</v>
      </c>
      <c r="BR11" s="109">
        <v>0.32783323406982801</v>
      </c>
      <c r="BS11" s="109">
        <v>0.76070219339163703</v>
      </c>
      <c r="BT11" s="109">
        <v>7.9017152093179402E-2</v>
      </c>
      <c r="BU11" s="109" t="s">
        <v>2137</v>
      </c>
      <c r="BV11" s="109" t="s">
        <v>2137</v>
      </c>
      <c r="BW11" s="109">
        <v>5.7787341080386598</v>
      </c>
      <c r="BX11" s="109">
        <v>0.238286383953112</v>
      </c>
      <c r="BY11" s="109">
        <v>1.57782148867822</v>
      </c>
      <c r="BZ11" s="123">
        <v>0.10381322161777699</v>
      </c>
    </row>
    <row r="12" spans="1:78" x14ac:dyDescent="0.25">
      <c r="A12" s="140" t="s">
        <v>2124</v>
      </c>
      <c r="B12" s="109" t="s">
        <v>46</v>
      </c>
      <c r="C12" s="109">
        <v>9.5980712324859301</v>
      </c>
      <c r="D12" s="109">
        <v>0.64765633466476602</v>
      </c>
      <c r="E12" s="109">
        <v>21340.968154382401</v>
      </c>
      <c r="F12" s="109">
        <v>296.36324366874197</v>
      </c>
      <c r="G12" s="109">
        <v>71199.393855524904</v>
      </c>
      <c r="H12" s="109">
        <v>913.83663733026299</v>
      </c>
      <c r="I12" s="109">
        <v>269276.99968226999</v>
      </c>
      <c r="J12" s="109">
        <v>4728.7586224202196</v>
      </c>
      <c r="K12" s="109">
        <v>36.133389576482401</v>
      </c>
      <c r="L12" s="109">
        <v>0.89278297736879197</v>
      </c>
      <c r="M12" s="109">
        <v>13276.5351668331</v>
      </c>
      <c r="N12" s="109">
        <v>151.55621148771499</v>
      </c>
      <c r="O12" s="109">
        <v>438.56813940168701</v>
      </c>
      <c r="P12" s="109">
        <v>5.8383264689284502</v>
      </c>
      <c r="Q12" s="109">
        <v>14.2664447171435</v>
      </c>
      <c r="R12" s="109">
        <v>1.62963011687196</v>
      </c>
      <c r="S12" s="109">
        <v>1534.03759454786</v>
      </c>
      <c r="T12" s="109">
        <v>17.9306862465473</v>
      </c>
      <c r="U12" s="109">
        <v>38.4219817284906</v>
      </c>
      <c r="V12" s="109">
        <v>0.96030182323268198</v>
      </c>
      <c r="W12" s="109">
        <v>13.1794564044735</v>
      </c>
      <c r="X12" s="109">
        <v>1.1454125152402901</v>
      </c>
      <c r="Y12" s="109">
        <v>23.960193264116398</v>
      </c>
      <c r="Z12" s="109">
        <v>1.0186508148950999</v>
      </c>
      <c r="AA12" s="109">
        <v>50.711604979807099</v>
      </c>
      <c r="AB12" s="109">
        <v>1.29704670911411</v>
      </c>
      <c r="AC12" s="109">
        <v>339.48679173162299</v>
      </c>
      <c r="AD12" s="109">
        <v>4.1608065522443303</v>
      </c>
      <c r="AE12" s="109">
        <v>33.404411000882703</v>
      </c>
      <c r="AF12" s="109">
        <v>0.71786518374138397</v>
      </c>
      <c r="AG12" s="109">
        <v>179.04841506336899</v>
      </c>
      <c r="AH12" s="109">
        <v>2.9563932143560598</v>
      </c>
      <c r="AI12" s="109">
        <v>12.2985431667295</v>
      </c>
      <c r="AJ12" s="109">
        <v>0.47327186081624401</v>
      </c>
      <c r="AK12" s="109">
        <v>1.2130359298997</v>
      </c>
      <c r="AL12" s="109">
        <v>0.10071235367357501</v>
      </c>
      <c r="AM12" s="109">
        <v>681.134892239431</v>
      </c>
      <c r="AN12" s="109">
        <v>11.1709651788266</v>
      </c>
      <c r="AO12" s="109">
        <v>24.795609199981701</v>
      </c>
      <c r="AP12" s="109">
        <v>0.54435292374978705</v>
      </c>
      <c r="AQ12" s="109">
        <v>53.101942294812801</v>
      </c>
      <c r="AR12" s="109">
        <v>0.83077662874708902</v>
      </c>
      <c r="AS12" s="109">
        <v>6.5890540189445304</v>
      </c>
      <c r="AT12" s="109">
        <v>0.21310118873806599</v>
      </c>
      <c r="AU12" s="109">
        <v>28.701476827961599</v>
      </c>
      <c r="AV12" s="109">
        <v>1.11884498708214</v>
      </c>
      <c r="AW12" s="109">
        <v>7.0221495960169102</v>
      </c>
      <c r="AX12" s="109">
        <v>0.58328374732011101</v>
      </c>
      <c r="AY12" s="109">
        <v>1.9971872770800301</v>
      </c>
      <c r="AZ12" s="109">
        <v>0.18379592105238901</v>
      </c>
      <c r="BA12" s="109">
        <v>6.6712473785950799</v>
      </c>
      <c r="BB12" s="109">
        <v>0.61651064954034696</v>
      </c>
      <c r="BC12" s="109">
        <v>0.93867755207018599</v>
      </c>
      <c r="BD12" s="109">
        <v>8.0093690673578605E-2</v>
      </c>
      <c r="BE12" s="109">
        <v>6.3636778231422602</v>
      </c>
      <c r="BF12" s="109">
        <v>0.34595046965132797</v>
      </c>
      <c r="BG12" s="109">
        <v>1.18471785391253</v>
      </c>
      <c r="BH12" s="109">
        <v>9.3803734514218695E-2</v>
      </c>
      <c r="BI12" s="109">
        <v>3.6636334726750199</v>
      </c>
      <c r="BJ12" s="109">
        <v>0.26773337210370102</v>
      </c>
      <c r="BK12" s="109">
        <v>0.51584701221454998</v>
      </c>
      <c r="BL12" s="109">
        <v>4.7828996862421098E-2</v>
      </c>
      <c r="BM12" s="109">
        <v>3.1458262847635301</v>
      </c>
      <c r="BN12" s="109">
        <v>0.347563705830082</v>
      </c>
      <c r="BO12" s="109">
        <v>0.45146974311075899</v>
      </c>
      <c r="BP12" s="109">
        <v>4.8084879336929197E-2</v>
      </c>
      <c r="BQ12" s="109">
        <v>4.8520394139807204</v>
      </c>
      <c r="BR12" s="109">
        <v>0.35510904869265097</v>
      </c>
      <c r="BS12" s="109">
        <v>0.68734263879441204</v>
      </c>
      <c r="BT12" s="109">
        <v>6.4060524598824206E-2</v>
      </c>
      <c r="BU12" s="109" t="s">
        <v>2137</v>
      </c>
      <c r="BV12" s="109" t="s">
        <v>2137</v>
      </c>
      <c r="BW12" s="109">
        <v>5.8288033934507002</v>
      </c>
      <c r="BX12" s="109">
        <v>0.29641708617139201</v>
      </c>
      <c r="BY12" s="109">
        <v>1.6740348489042101</v>
      </c>
      <c r="BZ12" s="123">
        <v>0.138979470135489</v>
      </c>
    </row>
    <row r="13" spans="1:78" x14ac:dyDescent="0.25">
      <c r="A13" s="140" t="s">
        <v>2124</v>
      </c>
      <c r="B13" s="109" t="s">
        <v>46</v>
      </c>
      <c r="C13" s="109">
        <v>10.152502692809099</v>
      </c>
      <c r="D13" s="109">
        <v>0.69249356546134999</v>
      </c>
      <c r="E13" s="109">
        <v>20672.5025147628</v>
      </c>
      <c r="F13" s="109">
        <v>323.62148960706298</v>
      </c>
      <c r="G13" s="109">
        <v>70527.6314800892</v>
      </c>
      <c r="H13" s="109">
        <v>1101.26025296544</v>
      </c>
      <c r="I13" s="109">
        <v>264329.93674971</v>
      </c>
      <c r="J13" s="109">
        <v>6009.4504225580104</v>
      </c>
      <c r="K13" s="109">
        <v>33.998203706985201</v>
      </c>
      <c r="L13" s="109">
        <v>0.89138546775316996</v>
      </c>
      <c r="M13" s="109">
        <v>13079.048482316801</v>
      </c>
      <c r="N13" s="109">
        <v>184.53251861975801</v>
      </c>
      <c r="O13" s="109">
        <v>437.90966543248499</v>
      </c>
      <c r="P13" s="109">
        <v>7.6493691221437699</v>
      </c>
      <c r="Q13" s="109">
        <v>16.845832443137201</v>
      </c>
      <c r="R13" s="109">
        <v>1.49956812231792</v>
      </c>
      <c r="S13" s="109">
        <v>1522.61343809557</v>
      </c>
      <c r="T13" s="109">
        <v>22.7179803730827</v>
      </c>
      <c r="U13" s="109">
        <v>38.6351984223434</v>
      </c>
      <c r="V13" s="109">
        <v>1.2532155087180401</v>
      </c>
      <c r="W13" s="109">
        <v>12.265062160263</v>
      </c>
      <c r="X13" s="109">
        <v>1.2913365226043001</v>
      </c>
      <c r="Y13" s="109">
        <v>24.086915467910099</v>
      </c>
      <c r="Z13" s="109">
        <v>0.82783960498083797</v>
      </c>
      <c r="AA13" s="109">
        <v>49.9941465403761</v>
      </c>
      <c r="AB13" s="109">
        <v>1.2416240352030401</v>
      </c>
      <c r="AC13" s="109">
        <v>336.84823653112102</v>
      </c>
      <c r="AD13" s="109">
        <v>5.1371750620504804</v>
      </c>
      <c r="AE13" s="109">
        <v>33.220167812271498</v>
      </c>
      <c r="AF13" s="109">
        <v>0.85684521428915095</v>
      </c>
      <c r="AG13" s="109">
        <v>177.40356711799899</v>
      </c>
      <c r="AH13" s="109">
        <v>3.4254843237180901</v>
      </c>
      <c r="AI13" s="109">
        <v>11.9089215304181</v>
      </c>
      <c r="AJ13" s="109">
        <v>0.428874360208304</v>
      </c>
      <c r="AK13" s="109">
        <v>1.2853219982784301</v>
      </c>
      <c r="AL13" s="109">
        <v>0.113211514016689</v>
      </c>
      <c r="AM13" s="109">
        <v>679.35455102467597</v>
      </c>
      <c r="AN13" s="109">
        <v>13.4666149132999</v>
      </c>
      <c r="AO13" s="109">
        <v>24.560986884416</v>
      </c>
      <c r="AP13" s="109">
        <v>0.60091134781384203</v>
      </c>
      <c r="AQ13" s="109">
        <v>52.991996222853103</v>
      </c>
      <c r="AR13" s="109">
        <v>1.0382539709285801</v>
      </c>
      <c r="AS13" s="109">
        <v>6.4649311270021403</v>
      </c>
      <c r="AT13" s="109">
        <v>0.20379491136377301</v>
      </c>
      <c r="AU13" s="109">
        <v>28.317377431598999</v>
      </c>
      <c r="AV13" s="109">
        <v>1.0614310800456399</v>
      </c>
      <c r="AW13" s="109">
        <v>6.4404860263414703</v>
      </c>
      <c r="AX13" s="109">
        <v>0.51301350974458704</v>
      </c>
      <c r="AY13" s="109">
        <v>1.8181939427668601</v>
      </c>
      <c r="AZ13" s="109">
        <v>0.15442574775269099</v>
      </c>
      <c r="BA13" s="109">
        <v>6.3346886096777002</v>
      </c>
      <c r="BB13" s="109">
        <v>0.54575112150254201</v>
      </c>
      <c r="BC13" s="109">
        <v>0.99609454899393002</v>
      </c>
      <c r="BD13" s="109">
        <v>8.5712081159300693E-2</v>
      </c>
      <c r="BE13" s="109">
        <v>5.8476307935282197</v>
      </c>
      <c r="BF13" s="109">
        <v>0.42785091338497799</v>
      </c>
      <c r="BG13" s="109">
        <v>1.2620494950623899</v>
      </c>
      <c r="BH13" s="109">
        <v>9.0514567402169593E-2</v>
      </c>
      <c r="BI13" s="109">
        <v>3.4949267877004</v>
      </c>
      <c r="BJ13" s="109">
        <v>0.234980598037069</v>
      </c>
      <c r="BK13" s="109">
        <v>0.50443476358463502</v>
      </c>
      <c r="BL13" s="109">
        <v>5.4671883178028402E-2</v>
      </c>
      <c r="BM13" s="109">
        <v>3.16011529041235</v>
      </c>
      <c r="BN13" s="109">
        <v>0.31933768586473099</v>
      </c>
      <c r="BO13" s="109">
        <v>0.479936015921063</v>
      </c>
      <c r="BP13" s="109">
        <v>5.7448011982129801E-2</v>
      </c>
      <c r="BQ13" s="109">
        <v>4.5806937126553402</v>
      </c>
      <c r="BR13" s="109">
        <v>0.33954842533893598</v>
      </c>
      <c r="BS13" s="109">
        <v>0.67573544128849306</v>
      </c>
      <c r="BT13" s="109">
        <v>7.0560199493360801E-2</v>
      </c>
      <c r="BU13" s="109" t="s">
        <v>2137</v>
      </c>
      <c r="BV13" s="109" t="s">
        <v>2137</v>
      </c>
      <c r="BW13" s="109">
        <v>5.8739076742793603</v>
      </c>
      <c r="BX13" s="109">
        <v>0.25310192099489398</v>
      </c>
      <c r="BY13" s="109">
        <v>1.7228188359935901</v>
      </c>
      <c r="BZ13" s="123">
        <v>0.13565897507322</v>
      </c>
    </row>
    <row r="14" spans="1:78" x14ac:dyDescent="0.25">
      <c r="A14" s="140" t="s">
        <v>2124</v>
      </c>
      <c r="B14" s="109" t="s">
        <v>46</v>
      </c>
      <c r="C14" s="109">
        <v>10.280182834861099</v>
      </c>
      <c r="D14" s="109">
        <v>0.59076117500986003</v>
      </c>
      <c r="E14" s="109">
        <v>20732.887736598601</v>
      </c>
      <c r="F14" s="109">
        <v>298.34123737754402</v>
      </c>
      <c r="G14" s="109">
        <v>71382.537703027498</v>
      </c>
      <c r="H14" s="109">
        <v>1037.70450750908</v>
      </c>
      <c r="I14" s="109">
        <v>268425.84579776</v>
      </c>
      <c r="J14" s="109">
        <v>5675.4473354049696</v>
      </c>
      <c r="K14" s="109">
        <v>34.669331847534302</v>
      </c>
      <c r="L14" s="109">
        <v>0.72296192433976303</v>
      </c>
      <c r="M14" s="109">
        <v>13260.2696049235</v>
      </c>
      <c r="N14" s="109">
        <v>173.04770991018</v>
      </c>
      <c r="O14" s="109">
        <v>438.166166087291</v>
      </c>
      <c r="P14" s="109">
        <v>7.3741252437387201</v>
      </c>
      <c r="Q14" s="109">
        <v>16.099743621965199</v>
      </c>
      <c r="R14" s="109">
        <v>1.5967784067444299</v>
      </c>
      <c r="S14" s="109">
        <v>1542.07358953832</v>
      </c>
      <c r="T14" s="109">
        <v>27.060199720080298</v>
      </c>
      <c r="U14" s="109">
        <v>40.216969583704497</v>
      </c>
      <c r="V14" s="109">
        <v>1.1484277328666901</v>
      </c>
      <c r="W14" s="109">
        <v>12.989816358092201</v>
      </c>
      <c r="X14" s="109">
        <v>1.47978006094224</v>
      </c>
      <c r="Y14" s="109">
        <v>23.8142987967992</v>
      </c>
      <c r="Z14" s="109">
        <v>0.973286567089101</v>
      </c>
      <c r="AA14" s="109">
        <v>49.180848343066501</v>
      </c>
      <c r="AB14" s="109">
        <v>1.29166464496089</v>
      </c>
      <c r="AC14" s="109">
        <v>339.80321856469402</v>
      </c>
      <c r="AD14" s="109">
        <v>5.4109603629531797</v>
      </c>
      <c r="AE14" s="109">
        <v>32.960759300417003</v>
      </c>
      <c r="AF14" s="109">
        <v>0.80079404811219401</v>
      </c>
      <c r="AG14" s="109">
        <v>176.84970354065899</v>
      </c>
      <c r="AH14" s="109">
        <v>3.20601043745084</v>
      </c>
      <c r="AI14" s="109">
        <v>12.112373416251801</v>
      </c>
      <c r="AJ14" s="109">
        <v>0.40175062299279801</v>
      </c>
      <c r="AK14" s="109">
        <v>1.2917342748397</v>
      </c>
      <c r="AL14" s="109">
        <v>0.112467626249437</v>
      </c>
      <c r="AM14" s="109">
        <v>689.77675177747801</v>
      </c>
      <c r="AN14" s="109">
        <v>13.492376812043799</v>
      </c>
      <c r="AO14" s="109">
        <v>25.152113262137501</v>
      </c>
      <c r="AP14" s="109">
        <v>0.67413957887282505</v>
      </c>
      <c r="AQ14" s="109">
        <v>53.526697458448901</v>
      </c>
      <c r="AR14" s="109">
        <v>1.2377579501578999</v>
      </c>
      <c r="AS14" s="109">
        <v>6.7168816041334498</v>
      </c>
      <c r="AT14" s="109">
        <v>0.23005070811568801</v>
      </c>
      <c r="AU14" s="109">
        <v>29.004270476256501</v>
      </c>
      <c r="AV14" s="109">
        <v>0.98199796243659798</v>
      </c>
      <c r="AW14" s="109">
        <v>5.9651708394290504</v>
      </c>
      <c r="AX14" s="109">
        <v>0.52190887306007605</v>
      </c>
      <c r="AY14" s="109">
        <v>2.1000956661249899</v>
      </c>
      <c r="AZ14" s="109">
        <v>0.202436436810155</v>
      </c>
      <c r="BA14" s="109">
        <v>6.5704464038285897</v>
      </c>
      <c r="BB14" s="109">
        <v>0.46689412057622498</v>
      </c>
      <c r="BC14" s="109">
        <v>0.95215891291645804</v>
      </c>
      <c r="BD14" s="109">
        <v>7.9279322307007405E-2</v>
      </c>
      <c r="BE14" s="109">
        <v>6.21523649517433</v>
      </c>
      <c r="BF14" s="109">
        <v>0.40301092808056099</v>
      </c>
      <c r="BG14" s="109">
        <v>1.2905237935276499</v>
      </c>
      <c r="BH14" s="109">
        <v>8.0793367983878706E-2</v>
      </c>
      <c r="BI14" s="109">
        <v>3.6175437145270402</v>
      </c>
      <c r="BJ14" s="109">
        <v>0.31013155075972698</v>
      </c>
      <c r="BK14" s="109">
        <v>0.471923798286216</v>
      </c>
      <c r="BL14" s="109">
        <v>4.9492662819524101E-2</v>
      </c>
      <c r="BM14" s="109">
        <v>3.5204613790923598</v>
      </c>
      <c r="BN14" s="109">
        <v>0.33795971051111601</v>
      </c>
      <c r="BO14" s="109">
        <v>0.50168285635184695</v>
      </c>
      <c r="BP14" s="109">
        <v>4.7256042655538802E-2</v>
      </c>
      <c r="BQ14" s="109">
        <v>4.8690194155872097</v>
      </c>
      <c r="BR14" s="109">
        <v>0.28784484215418399</v>
      </c>
      <c r="BS14" s="109">
        <v>0.72824865774002601</v>
      </c>
      <c r="BT14" s="109">
        <v>7.2163747789682403E-2</v>
      </c>
      <c r="BU14" s="109" t="s">
        <v>2137</v>
      </c>
      <c r="BV14" s="109" t="s">
        <v>2137</v>
      </c>
      <c r="BW14" s="109">
        <v>5.8345840186936604</v>
      </c>
      <c r="BX14" s="109">
        <v>0.222072780943428</v>
      </c>
      <c r="BY14" s="109">
        <v>1.7029475467764801</v>
      </c>
      <c r="BZ14" s="123">
        <v>0.121255497194575</v>
      </c>
    </row>
    <row r="15" spans="1:78" x14ac:dyDescent="0.25">
      <c r="A15" s="140" t="s">
        <v>2124</v>
      </c>
      <c r="B15" s="109" t="s">
        <v>46</v>
      </c>
      <c r="C15" s="109">
        <v>10.111384422494799</v>
      </c>
      <c r="D15" s="109">
        <v>0.57205388650965405</v>
      </c>
      <c r="E15" s="109">
        <v>20925.892039765698</v>
      </c>
      <c r="F15" s="109">
        <v>291.49205766999597</v>
      </c>
      <c r="G15" s="109">
        <v>71163.582536960705</v>
      </c>
      <c r="H15" s="109">
        <v>1026.09752780181</v>
      </c>
      <c r="I15" s="109">
        <v>270816.36388053</v>
      </c>
      <c r="J15" s="109">
        <v>4931.3734948436004</v>
      </c>
      <c r="K15" s="109">
        <v>34.817083776773202</v>
      </c>
      <c r="L15" s="109">
        <v>0.94535494050552304</v>
      </c>
      <c r="M15" s="109">
        <v>13288.2425218649</v>
      </c>
      <c r="N15" s="109">
        <v>171.29763630129099</v>
      </c>
      <c r="O15" s="109">
        <v>443.113466310641</v>
      </c>
      <c r="P15" s="109">
        <v>6.9178532193620601</v>
      </c>
      <c r="Q15" s="109">
        <v>16.473042546687498</v>
      </c>
      <c r="R15" s="109">
        <v>1.5447114896371901</v>
      </c>
      <c r="S15" s="109">
        <v>1554.7526481357099</v>
      </c>
      <c r="T15" s="109">
        <v>20.466087969540801</v>
      </c>
      <c r="U15" s="109">
        <v>39.098960962372601</v>
      </c>
      <c r="V15" s="109">
        <v>1.0896655934006001</v>
      </c>
      <c r="W15" s="109">
        <v>13.152035731418099</v>
      </c>
      <c r="X15" s="109">
        <v>1.26148549429247</v>
      </c>
      <c r="Y15" s="109">
        <v>24.567364061941401</v>
      </c>
      <c r="Z15" s="109">
        <v>0.87545139781484704</v>
      </c>
      <c r="AA15" s="109">
        <v>50.8315590559396</v>
      </c>
      <c r="AB15" s="109">
        <v>1.4328926635941399</v>
      </c>
      <c r="AC15" s="109">
        <v>343.00468451571101</v>
      </c>
      <c r="AD15" s="109">
        <v>4.3540899223799299</v>
      </c>
      <c r="AE15" s="109">
        <v>33.838617630627098</v>
      </c>
      <c r="AF15" s="109">
        <v>0.71658520171277496</v>
      </c>
      <c r="AG15" s="109">
        <v>180.475818589395</v>
      </c>
      <c r="AH15" s="109">
        <v>2.7700137312376998</v>
      </c>
      <c r="AI15" s="109">
        <v>12.183183445201299</v>
      </c>
      <c r="AJ15" s="109">
        <v>0.41253394722411002</v>
      </c>
      <c r="AK15" s="109">
        <v>1.2427920777072401</v>
      </c>
      <c r="AL15" s="109">
        <v>0.110933743867588</v>
      </c>
      <c r="AM15" s="109">
        <v>673.56517647497401</v>
      </c>
      <c r="AN15" s="109">
        <v>11.4459135675021</v>
      </c>
      <c r="AO15" s="109">
        <v>25.105309240289401</v>
      </c>
      <c r="AP15" s="109">
        <v>0.67401415322772096</v>
      </c>
      <c r="AQ15" s="109">
        <v>53.609030806818303</v>
      </c>
      <c r="AR15" s="109">
        <v>1.0740178311464299</v>
      </c>
      <c r="AS15" s="109">
        <v>6.8564257353229099</v>
      </c>
      <c r="AT15" s="109">
        <v>0.23784546144424801</v>
      </c>
      <c r="AU15" s="109">
        <v>28.917862543030701</v>
      </c>
      <c r="AV15" s="109">
        <v>1.2222668588955401</v>
      </c>
      <c r="AW15" s="109">
        <v>6.7663180552367601</v>
      </c>
      <c r="AX15" s="109">
        <v>0.50684232009540298</v>
      </c>
      <c r="AY15" s="109">
        <v>1.94028652255741</v>
      </c>
      <c r="AZ15" s="109">
        <v>0.149370327043652</v>
      </c>
      <c r="BA15" s="109">
        <v>7.08345099755992</v>
      </c>
      <c r="BB15" s="109">
        <v>0.54826841386110203</v>
      </c>
      <c r="BC15" s="109">
        <v>0.99732924952951796</v>
      </c>
      <c r="BD15" s="109">
        <v>8.9415504593094594E-2</v>
      </c>
      <c r="BE15" s="109">
        <v>6.4315275814894397</v>
      </c>
      <c r="BF15" s="109">
        <v>0.362577821858109</v>
      </c>
      <c r="BG15" s="109">
        <v>1.2763979903628799</v>
      </c>
      <c r="BH15" s="109">
        <v>9.2862356074888394E-2</v>
      </c>
      <c r="BI15" s="109">
        <v>3.6212682868227</v>
      </c>
      <c r="BJ15" s="109">
        <v>0.24687146677750199</v>
      </c>
      <c r="BK15" s="109">
        <v>0.56150924481728903</v>
      </c>
      <c r="BL15" s="109">
        <v>5.6021761454232301E-2</v>
      </c>
      <c r="BM15" s="109">
        <v>3.0604017323128301</v>
      </c>
      <c r="BN15" s="109">
        <v>0.29754100843111497</v>
      </c>
      <c r="BO15" s="109">
        <v>0.49186334284312599</v>
      </c>
      <c r="BP15" s="109">
        <v>5.6689077603078598E-2</v>
      </c>
      <c r="BQ15" s="109">
        <v>4.75465402998248</v>
      </c>
      <c r="BR15" s="109">
        <v>0.34418547563326102</v>
      </c>
      <c r="BS15" s="109">
        <v>0.73036083104392802</v>
      </c>
      <c r="BT15" s="109">
        <v>7.4049162920166098E-2</v>
      </c>
      <c r="BU15" s="109" t="s">
        <v>2137</v>
      </c>
      <c r="BV15" s="109" t="s">
        <v>2137</v>
      </c>
      <c r="BW15" s="109">
        <v>5.6428722274460501</v>
      </c>
      <c r="BX15" s="109">
        <v>0.22688468848570501</v>
      </c>
      <c r="BY15" s="109">
        <v>1.67237427674452</v>
      </c>
      <c r="BZ15" s="123">
        <v>0.14633754607060001</v>
      </c>
    </row>
    <row r="16" spans="1:78" x14ac:dyDescent="0.25">
      <c r="A16" s="140" t="s">
        <v>2124</v>
      </c>
      <c r="B16" s="109" t="s">
        <v>46</v>
      </c>
      <c r="C16" s="109">
        <v>9.9913688843862793</v>
      </c>
      <c r="D16" s="109">
        <v>0.66717272041544295</v>
      </c>
      <c r="E16" s="109">
        <v>20777.749494122902</v>
      </c>
      <c r="F16" s="109">
        <v>355.78716195446202</v>
      </c>
      <c r="G16" s="109">
        <v>70278.825306026803</v>
      </c>
      <c r="H16" s="109">
        <v>833.030155808411</v>
      </c>
      <c r="I16" s="109">
        <v>265076.39363376697</v>
      </c>
      <c r="J16" s="109">
        <v>5517.5348853606401</v>
      </c>
      <c r="K16" s="109">
        <v>34.350311576778701</v>
      </c>
      <c r="L16" s="109">
        <v>0.96986081929073698</v>
      </c>
      <c r="M16" s="109">
        <v>13057.590362234099</v>
      </c>
      <c r="N16" s="109">
        <v>207.25718233151301</v>
      </c>
      <c r="O16" s="109">
        <v>441.75526698808397</v>
      </c>
      <c r="P16" s="109">
        <v>6.9632818538388896</v>
      </c>
      <c r="Q16" s="109">
        <v>17.046084125374598</v>
      </c>
      <c r="R16" s="109">
        <v>1.5482899699938899</v>
      </c>
      <c r="S16" s="109">
        <v>1551.19625001843</v>
      </c>
      <c r="T16" s="109">
        <v>22.950179699904599</v>
      </c>
      <c r="U16" s="109">
        <v>39.408290832699301</v>
      </c>
      <c r="V16" s="109">
        <v>0.99274520641113195</v>
      </c>
      <c r="W16" s="109">
        <v>12.912458810039899</v>
      </c>
      <c r="X16" s="109">
        <v>1.1731126101528799</v>
      </c>
      <c r="Y16" s="109">
        <v>24.9408588590032</v>
      </c>
      <c r="Z16" s="109">
        <v>0.99545918156026403</v>
      </c>
      <c r="AA16" s="109">
        <v>48.139872106313099</v>
      </c>
      <c r="AB16" s="109">
        <v>1.1233698628108499</v>
      </c>
      <c r="AC16" s="109">
        <v>338.31946423050499</v>
      </c>
      <c r="AD16" s="109">
        <v>4.6769407727052901</v>
      </c>
      <c r="AE16" s="109">
        <v>33.035610045401</v>
      </c>
      <c r="AF16" s="109">
        <v>0.64924754999029699</v>
      </c>
      <c r="AG16" s="109">
        <v>176.83153093507599</v>
      </c>
      <c r="AH16" s="109">
        <v>2.7890801434894601</v>
      </c>
      <c r="AI16" s="109">
        <v>11.992384413196</v>
      </c>
      <c r="AJ16" s="109">
        <v>0.46292596354628401</v>
      </c>
      <c r="AK16" s="109">
        <v>1.2855750133888499</v>
      </c>
      <c r="AL16" s="109">
        <v>0.122875022801212</v>
      </c>
      <c r="AM16" s="109">
        <v>671.45504556709</v>
      </c>
      <c r="AN16" s="109">
        <v>11.6741910579675</v>
      </c>
      <c r="AO16" s="109">
        <v>25.099539724677602</v>
      </c>
      <c r="AP16" s="109">
        <v>0.46635551183796098</v>
      </c>
      <c r="AQ16" s="109">
        <v>52.068194415422496</v>
      </c>
      <c r="AR16" s="109">
        <v>1.0169845585179</v>
      </c>
      <c r="AS16" s="109">
        <v>6.6491057215115301</v>
      </c>
      <c r="AT16" s="109">
        <v>0.27098872068271901</v>
      </c>
      <c r="AU16" s="109">
        <v>28.3061313964063</v>
      </c>
      <c r="AV16" s="109">
        <v>1.18826654058325</v>
      </c>
      <c r="AW16" s="109">
        <v>6.5482490274887297</v>
      </c>
      <c r="AX16" s="109">
        <v>0.61854991470147302</v>
      </c>
      <c r="AY16" s="109">
        <v>1.99488426812515</v>
      </c>
      <c r="AZ16" s="109">
        <v>0.163207894699478</v>
      </c>
      <c r="BA16" s="109">
        <v>6.4070890801766804</v>
      </c>
      <c r="BB16" s="109">
        <v>0.52403075409209698</v>
      </c>
      <c r="BC16" s="109">
        <v>1.0278922034884901</v>
      </c>
      <c r="BD16" s="109">
        <v>8.9630675003412194E-2</v>
      </c>
      <c r="BE16" s="109">
        <v>6.00310585484677</v>
      </c>
      <c r="BF16" s="109">
        <v>0.30189385055257201</v>
      </c>
      <c r="BG16" s="109">
        <v>1.26447431240219</v>
      </c>
      <c r="BH16" s="109">
        <v>8.8063347017649396E-2</v>
      </c>
      <c r="BI16" s="109">
        <v>3.6579999381234001</v>
      </c>
      <c r="BJ16" s="109">
        <v>0.226556713974784</v>
      </c>
      <c r="BK16" s="109">
        <v>0.522353863756568</v>
      </c>
      <c r="BL16" s="109">
        <v>4.97275064741022E-2</v>
      </c>
      <c r="BM16" s="109">
        <v>3.4896316388145801</v>
      </c>
      <c r="BN16" s="109">
        <v>0.33901549190012698</v>
      </c>
      <c r="BO16" s="109">
        <v>0.50818732952444001</v>
      </c>
      <c r="BP16" s="109">
        <v>5.4119524459777697E-2</v>
      </c>
      <c r="BQ16" s="109">
        <v>4.85003292978692</v>
      </c>
      <c r="BR16" s="109">
        <v>0.33460118658392801</v>
      </c>
      <c r="BS16" s="109">
        <v>0.680925844785507</v>
      </c>
      <c r="BT16" s="109">
        <v>6.5808394411764698E-2</v>
      </c>
      <c r="BU16" s="109" t="s">
        <v>2137</v>
      </c>
      <c r="BV16" s="109" t="s">
        <v>2137</v>
      </c>
      <c r="BW16" s="109">
        <v>5.8684220434027496</v>
      </c>
      <c r="BX16" s="109">
        <v>0.25019080803798999</v>
      </c>
      <c r="BY16" s="109">
        <v>1.7510957616610801</v>
      </c>
      <c r="BZ16" s="123">
        <v>0.113871983462792</v>
      </c>
    </row>
    <row r="17" spans="1:78" s="144" customFormat="1" x14ac:dyDescent="0.25">
      <c r="A17" s="143" t="s">
        <v>2138</v>
      </c>
      <c r="C17" s="144">
        <f>AVERAGE(C5:C16)</f>
        <v>9.9371183575821451</v>
      </c>
      <c r="E17" s="144">
        <f t="shared" ref="E17:BM17" si="0">AVERAGE(E5:E16)</f>
        <v>21099.223976236168</v>
      </c>
      <c r="G17" s="144">
        <f t="shared" si="0"/>
        <v>70485.806805745815</v>
      </c>
      <c r="I17" s="144">
        <f t="shared" si="0"/>
        <v>266461.61495721008</v>
      </c>
      <c r="K17" s="144">
        <f t="shared" si="0"/>
        <v>34.998910411637013</v>
      </c>
      <c r="M17" s="144">
        <f t="shared" si="0"/>
        <v>13169.571695336417</v>
      </c>
      <c r="O17" s="144">
        <f t="shared" si="0"/>
        <v>437.66281353423955</v>
      </c>
      <c r="Q17" s="144">
        <f t="shared" si="0"/>
        <v>15.743089496879058</v>
      </c>
      <c r="S17" s="144">
        <f t="shared" si="0"/>
        <v>1543.7325370557785</v>
      </c>
      <c r="U17" s="144">
        <f t="shared" si="0"/>
        <v>39.146441390641371</v>
      </c>
      <c r="W17" s="144">
        <f t="shared" si="0"/>
        <v>12.578023453851182</v>
      </c>
      <c r="Y17" s="144">
        <f t="shared" si="0"/>
        <v>24.094276496784314</v>
      </c>
      <c r="AA17" s="144">
        <f t="shared" si="0"/>
        <v>49.708001614793808</v>
      </c>
      <c r="AC17" s="144">
        <f t="shared" si="0"/>
        <v>337.27445842527885</v>
      </c>
      <c r="AE17" s="144">
        <f t="shared" si="0"/>
        <v>33.257488455360068</v>
      </c>
      <c r="AG17" s="144">
        <f t="shared" si="0"/>
        <v>177.57717539593125</v>
      </c>
      <c r="AI17" s="144">
        <f t="shared" si="0"/>
        <v>12.115371422746664</v>
      </c>
      <c r="AK17" s="144">
        <f t="shared" si="0"/>
        <v>1.2479434728425642</v>
      </c>
      <c r="AM17" s="144">
        <f t="shared" si="0"/>
        <v>676.9191159002329</v>
      </c>
      <c r="AO17" s="144">
        <f t="shared" si="0"/>
        <v>24.860198571504373</v>
      </c>
      <c r="AQ17" s="144">
        <f t="shared" si="0"/>
        <v>53.021460750765137</v>
      </c>
      <c r="AS17" s="144">
        <f t="shared" si="0"/>
        <v>6.6863386926259833</v>
      </c>
      <c r="AU17" s="144">
        <f t="shared" si="0"/>
        <v>28.442544801482864</v>
      </c>
      <c r="AW17" s="144">
        <f t="shared" si="0"/>
        <v>6.4589083510473158</v>
      </c>
      <c r="AY17" s="144">
        <f t="shared" si="0"/>
        <v>1.9681215446815743</v>
      </c>
      <c r="BA17" s="144">
        <f t="shared" si="0"/>
        <v>6.6089935472714307</v>
      </c>
      <c r="BC17" s="144">
        <f t="shared" si="0"/>
        <v>1.0097100591477817</v>
      </c>
      <c r="BE17" s="144">
        <f t="shared" si="0"/>
        <v>6.3271814258686305</v>
      </c>
      <c r="BG17" s="144">
        <f t="shared" si="0"/>
        <v>1.2680718164140501</v>
      </c>
      <c r="BI17" s="144">
        <f t="shared" si="0"/>
        <v>3.6548571326284498</v>
      </c>
      <c r="BK17" s="144">
        <f t="shared" si="0"/>
        <v>0.50961036452008335</v>
      </c>
      <c r="BM17" s="144">
        <f t="shared" si="0"/>
        <v>3.3120727220570583</v>
      </c>
      <c r="BO17" s="144">
        <f t="shared" ref="BO17:BY17" si="1">AVERAGE(BO5:BO16)</f>
        <v>0.48502508368593938</v>
      </c>
      <c r="BQ17" s="144">
        <f t="shared" si="1"/>
        <v>4.7612270314655758</v>
      </c>
      <c r="BS17" s="144">
        <f t="shared" si="1"/>
        <v>0.7252754855947624</v>
      </c>
      <c r="BW17" s="144">
        <f t="shared" si="1"/>
        <v>5.8090643062908525</v>
      </c>
      <c r="BY17" s="144">
        <f t="shared" si="1"/>
        <v>1.7198007162162818</v>
      </c>
      <c r="BZ17" s="145"/>
    </row>
    <row r="18" spans="1:78" s="24" customFormat="1" x14ac:dyDescent="0.25">
      <c r="A18" s="41" t="s">
        <v>2034</v>
      </c>
      <c r="C18" s="24">
        <v>9</v>
      </c>
      <c r="E18" s="24">
        <v>21467</v>
      </c>
      <c r="G18" s="24">
        <v>70913</v>
      </c>
      <c r="I18" s="24">
        <v>254270</v>
      </c>
      <c r="K18" s="24">
        <v>33</v>
      </c>
      <c r="M18" s="24">
        <v>14100</v>
      </c>
      <c r="O18" s="24">
        <v>425</v>
      </c>
      <c r="Q18" s="24">
        <v>17</v>
      </c>
      <c r="S18" s="24">
        <v>1550</v>
      </c>
      <c r="U18" s="24">
        <v>38</v>
      </c>
      <c r="W18" s="24">
        <v>13</v>
      </c>
      <c r="Y18" s="24">
        <v>23</v>
      </c>
      <c r="AA18" s="24">
        <v>47</v>
      </c>
      <c r="AC18" s="24">
        <v>342</v>
      </c>
      <c r="AE18" s="24">
        <v>35</v>
      </c>
      <c r="AG18" s="24">
        <v>184</v>
      </c>
      <c r="AI18" s="24">
        <v>12.5</v>
      </c>
      <c r="AK18" s="24">
        <v>1.1599999999999999</v>
      </c>
      <c r="AM18" s="24">
        <v>683</v>
      </c>
      <c r="AO18" s="24">
        <v>24.7</v>
      </c>
      <c r="AQ18" s="24">
        <v>53.3</v>
      </c>
      <c r="AS18" s="24">
        <v>6.7</v>
      </c>
      <c r="AU18" s="24">
        <v>28.9</v>
      </c>
      <c r="AW18" s="24">
        <v>6.59</v>
      </c>
      <c r="AY18" s="24">
        <v>1.97</v>
      </c>
      <c r="BA18" s="24">
        <v>6.71</v>
      </c>
      <c r="BC18" s="24">
        <v>1.02</v>
      </c>
      <c r="BE18" s="24">
        <v>6.44</v>
      </c>
      <c r="BG18" s="24">
        <v>1.27</v>
      </c>
      <c r="BI18" s="24">
        <v>3.7</v>
      </c>
      <c r="BK18" s="24">
        <v>0.51</v>
      </c>
      <c r="BM18" s="24">
        <v>3.39</v>
      </c>
      <c r="BO18" s="24">
        <v>0.503</v>
      </c>
      <c r="BQ18" s="24">
        <v>4.84</v>
      </c>
      <c r="BS18" s="24">
        <v>0.78</v>
      </c>
      <c r="BW18" s="24">
        <v>5.9</v>
      </c>
      <c r="BY18" s="24">
        <v>1.69</v>
      </c>
      <c r="BZ18" s="42"/>
    </row>
    <row r="19" spans="1:78" s="25" customFormat="1" x14ac:dyDescent="0.25">
      <c r="A19" s="43"/>
      <c r="B19" s="44" t="s">
        <v>2122</v>
      </c>
      <c r="C19" s="27">
        <f>(AVERAGE(C5:C16)/C18-1)*100</f>
        <v>10.41242619535716</v>
      </c>
      <c r="D19" s="45"/>
      <c r="E19" s="27">
        <f>(AVERAGE(E5:E16)/E18-1)*100</f>
        <v>-1.7132157439969875</v>
      </c>
      <c r="G19" s="27">
        <f>(AVERAGE(G5:G16)/G18-1)*100</f>
        <v>-0.60241873035153937</v>
      </c>
      <c r="I19" s="27">
        <f>(AVERAGE(I5:I16)/I18-1)*100</f>
        <v>4.7947516251268585</v>
      </c>
      <c r="K19" s="27">
        <f>(AVERAGE(K5:K16)/K18-1)*100</f>
        <v>6.0573042776879138</v>
      </c>
      <c r="M19" s="27">
        <f>(AVERAGE(M5:M16)/M18-1)*100</f>
        <v>-6.5987823025785985</v>
      </c>
      <c r="O19" s="27">
        <f>(AVERAGE(O5:O16)/O18-1)*100</f>
        <v>2.9794855374681184</v>
      </c>
      <c r="Q19" s="27">
        <f>(AVERAGE(Q5:Q16)/Q18-1)*100</f>
        <v>-7.3935911948290745</v>
      </c>
      <c r="S19" s="27">
        <f>(AVERAGE(S5:S16)/S18-1)*100</f>
        <v>-0.40435244801428905</v>
      </c>
      <c r="U19" s="27">
        <f>(AVERAGE(U5:U16)/U18-1)*100</f>
        <v>3.0169510280036116</v>
      </c>
      <c r="W19" s="27">
        <f>(AVERAGE(W5:W16)/W18-1)*100</f>
        <v>-3.2459734319139844</v>
      </c>
      <c r="Y19" s="27">
        <f>(AVERAGE(Y5:Y16)/Y18-1)*100</f>
        <v>4.7577238990622384</v>
      </c>
      <c r="AA19" s="27">
        <f>(AVERAGE(AA5:AA16)/AA18-1)*100</f>
        <v>5.7617055633910841</v>
      </c>
      <c r="AC19" s="27">
        <f>(AVERAGE(AC5:AC16)/AC18-1)*100</f>
        <v>-1.3817373025500457</v>
      </c>
      <c r="AE19" s="27">
        <f>(AVERAGE(AE5:AE16)/AE18-1)*100</f>
        <v>-4.9786044132569485</v>
      </c>
      <c r="AG19" s="27">
        <f>(AVERAGE(AG5:AG16)/AG18-1)*100</f>
        <v>-3.4906655456895419</v>
      </c>
      <c r="AI19" s="27">
        <f>(AVERAGE(AI5:AI16)/AI18-1)*100</f>
        <v>-3.0770286180266893</v>
      </c>
      <c r="AK19" s="27">
        <f>(AVERAGE(AK5:AK16)/AK18-1)*100</f>
        <v>7.5813338657382934</v>
      </c>
      <c r="AM19" s="27">
        <f>(AVERAGE(AM5:AM16)/AM18-1)*100</f>
        <v>-0.89031978034657122</v>
      </c>
      <c r="AO19" s="27">
        <f>(AVERAGE(AO5:AO16)/AO18-1)*100</f>
        <v>0.64857721256832424</v>
      </c>
      <c r="AQ19" s="27">
        <f>(AVERAGE(AQ5:AQ16)/AQ18-1)*100</f>
        <v>-0.52258770963388157</v>
      </c>
      <c r="AS19" s="27">
        <f>(AVERAGE(AS5:AS16)/AS18-1)*100</f>
        <v>-0.20390011005995134</v>
      </c>
      <c r="AU19" s="27">
        <f>(AVERAGE(AU5:AU16)/AU18-1)*100</f>
        <v>-1.5828899602668978</v>
      </c>
      <c r="AW19" s="27">
        <f>(AVERAGE(AW5:AW16)/AW18-1)*100</f>
        <v>-1.9892511221955123</v>
      </c>
      <c r="AY19" s="27">
        <f>(AVERAGE(AY5:AY16)/AY18-1)*100</f>
        <v>-9.5353061849023923E-2</v>
      </c>
      <c r="BA19" s="27">
        <f>(AVERAGE(BA5:BA16)/BA18-1)*100</f>
        <v>-1.5053122612305403</v>
      </c>
      <c r="BC19" s="27">
        <f>(AVERAGE(BC5:BC16)/BC18-1)*100</f>
        <v>-1.0088177306096457</v>
      </c>
      <c r="BE19" s="27">
        <f>(AVERAGE(BE5:BE16)/BE18-1)*100</f>
        <v>-1.7518412132200289</v>
      </c>
      <c r="BG19" s="27">
        <f>(AVERAGE(BG5:BG16)/BG18-1)*100</f>
        <v>-0.15182547920865597</v>
      </c>
      <c r="BI19" s="27">
        <f>(AVERAGE(BI5:BI16)/BI18-1)*100</f>
        <v>-1.2200774965283934</v>
      </c>
      <c r="BK19" s="27">
        <f>(AVERAGE(BK5:BK16)/BK18-1)*100</f>
        <v>-7.6399113709146871E-2</v>
      </c>
      <c r="BM19" s="27">
        <f>(AVERAGE(BM5:BM16)/BM18-1)*100</f>
        <v>-2.2987397623286721</v>
      </c>
      <c r="BO19" s="27">
        <f>(AVERAGE(BO5:BO16)/BO18-1)*100</f>
        <v>-3.5735420107476323</v>
      </c>
      <c r="BQ19" s="27">
        <f>(AVERAGE(BQ5:BQ16)/BQ18-1)*100</f>
        <v>-1.6275406721988461</v>
      </c>
      <c r="BS19" s="27">
        <f>(AVERAGE(BS5:BS16)/BS18-1)*100</f>
        <v>-7.0159633852868719</v>
      </c>
      <c r="BU19" s="45"/>
      <c r="BW19" s="27">
        <f>(AVERAGE(BW5:BW16)/BW18-1)*100</f>
        <v>-1.5412829442228437</v>
      </c>
      <c r="BY19" s="27">
        <f>(AVERAGE(BY5:BY16)/BY18-1)*100</f>
        <v>1.7633559891291117</v>
      </c>
      <c r="BZ19" s="46"/>
    </row>
    <row r="20" spans="1:78" s="25" customFormat="1" x14ac:dyDescent="0.25">
      <c r="A20" s="43"/>
      <c r="B20" s="26" t="s">
        <v>2123</v>
      </c>
      <c r="C20" s="47" cm="1">
        <f t="array" ref="C20">_xlfn.STDEV.P(((C5:C16))/C18)*100</f>
        <v>2.8159827114453679</v>
      </c>
      <c r="E20" s="47" cm="1">
        <f t="array" ref="E20">_xlfn.STDEV.P(((E5:E16))/E18)*100</f>
        <v>1.9844138652328254</v>
      </c>
      <c r="G20" s="47" cm="1">
        <f t="array" ref="G20">_xlfn.STDEV.P(((G5:G16))/G18)*100</f>
        <v>0.81137505261497256</v>
      </c>
      <c r="I20" s="47" cm="1">
        <f t="array" ref="I20">_xlfn.STDEV.P(((I5:I16))/I18)*100</f>
        <v>1.2536446184775862</v>
      </c>
      <c r="K20" s="47" cm="1">
        <f t="array" ref="K20">_xlfn.STDEV.P(((K5:K16))/K18)*100</f>
        <v>2.0805720252371414</v>
      </c>
      <c r="M20" s="47" cm="1">
        <f t="array" ref="M20">_xlfn.STDEV.P(((M5:M16))/M18)*100</f>
        <v>0.5785733746234536</v>
      </c>
      <c r="O20" s="47" cm="1">
        <f t="array" ref="O20">_xlfn.STDEV.P(((O5:O16))/O18)*100</f>
        <v>0.89865342874620013</v>
      </c>
      <c r="Q20" s="47" cm="1">
        <f t="array" ref="Q20">_xlfn.STDEV.P(((Q5:Q16))/Q18)*100</f>
        <v>7.2934357299542922</v>
      </c>
      <c r="S20" s="47" cm="1">
        <f t="array" ref="S20">_xlfn.STDEV.P(((S5:S16))/S18)*100</f>
        <v>1.0704509910347471</v>
      </c>
      <c r="U20" s="47" cm="1">
        <f t="array" ref="U20">_xlfn.STDEV.P(((U5:U16))/U18)*100</f>
        <v>1.9128072033855741</v>
      </c>
      <c r="W20" s="47" cm="1">
        <f t="array" ref="W20">_xlfn.STDEV.P(((W5:W16))/W18)*100</f>
        <v>3.9295139298723538</v>
      </c>
      <c r="Y20" s="47" cm="1">
        <f t="array" ref="Y20">_xlfn.STDEV.P(((Y5:Y16))/Y18)*100</f>
        <v>2.7603642079152571</v>
      </c>
      <c r="AA20" s="47" cm="1">
        <f t="array" ref="AA20">_xlfn.STDEV.P(((AA5:AA16))/AA18)*100</f>
        <v>2.0525326651283708</v>
      </c>
      <c r="AC20" s="47" cm="1">
        <f t="array" ref="AC20">_xlfn.STDEV.P(((AC5:AC16))/AC18)*100</f>
        <v>0.83884677740941582</v>
      </c>
      <c r="AE20" s="47" cm="1">
        <f t="array" ref="AE20">_xlfn.STDEV.P(((AE5:AE16))/AE18)*100</f>
        <v>1.6081502868423656</v>
      </c>
      <c r="AG20" s="47" cm="1">
        <f t="array" ref="AG20">_xlfn.STDEV.P(((AG5:AG16))/AG18)*100</f>
        <v>0.81965474969289587</v>
      </c>
      <c r="AI20" s="47" cm="1">
        <f t="array" ref="AI20">_xlfn.STDEV.P(((AI5:AI16))/AI18)*100</f>
        <v>1.7807978769374031</v>
      </c>
      <c r="AK20" s="47" cm="1">
        <f t="array" ref="AK20">_xlfn.STDEV.P(((AK5:AK16))/AK18)*100</f>
        <v>4.4738830935966911</v>
      </c>
      <c r="AM20" s="47" cm="1">
        <f t="array" ref="AM20">_xlfn.STDEV.P(((AM5:AM16))/AM18)*100</f>
        <v>1.2487926766981006</v>
      </c>
      <c r="AO20" s="47" cm="1">
        <f t="array" ref="AO20">_xlfn.STDEV.P(((AO5:AO16))/AO18)*100</f>
        <v>1.2577918134139614</v>
      </c>
      <c r="AQ20" s="47" cm="1">
        <f t="array" ref="AQ20">_xlfn.STDEV.P(((AQ5:AQ16))/AQ18)*100</f>
        <v>1.2868224206955399</v>
      </c>
      <c r="AS20" s="47" cm="1">
        <f t="array" ref="AS20">_xlfn.STDEV.P(((AS5:AS16))/AS18)*100</f>
        <v>2.1041511744087598</v>
      </c>
      <c r="AU20" s="47" cm="1">
        <f t="array" ref="AU20">_xlfn.STDEV.P(((AU5:AU16))/AU18)*100</f>
        <v>1.3991678539653392</v>
      </c>
      <c r="AW20" s="47" cm="1">
        <f t="array" ref="AW20">_xlfn.STDEV.P(((AW5:AW16))/AW18)*100</f>
        <v>5.5505659379560992</v>
      </c>
      <c r="AY20" s="47" cm="1">
        <f t="array" ref="AY20">_xlfn.STDEV.P(((AY5:AY16))/AY18)*100</f>
        <v>4.3210366477369559</v>
      </c>
      <c r="BA20" s="47" cm="1">
        <f t="array" ref="BA20">_xlfn.STDEV.P(((BA5:BA16))/BA18)*100</f>
        <v>3.2040632701289935</v>
      </c>
      <c r="BC20" s="47" cm="1">
        <f t="array" ref="BC20">_xlfn.STDEV.P(((BC5:BC16))/BC18)*100</f>
        <v>4.3218528185619203</v>
      </c>
      <c r="BE20" s="47" cm="1">
        <f t="array" ref="BE20">_xlfn.STDEV.P(((BE5:BE16))/BE18)*100</f>
        <v>3.9810183156639112</v>
      </c>
      <c r="BG20" s="47" cm="1">
        <f t="array" ref="BG20">_xlfn.STDEV.P(((BG5:BG16))/BG18)*100</f>
        <v>3.6687526428960977</v>
      </c>
      <c r="BI20" s="47" cm="1">
        <f t="array" ref="BI20">_xlfn.STDEV.P(((BI5:BI16))/BI18)*100</f>
        <v>3.3240248037458815</v>
      </c>
      <c r="BK20" s="47" cm="1">
        <f t="array" ref="BK20">_xlfn.STDEV.P(((BK5:BK16))/BK18)*100</f>
        <v>5.5479417658627845</v>
      </c>
      <c r="BM20" s="47" cm="1">
        <f t="array" ref="BM20">_xlfn.STDEV.P(((BM5:BM16))/BM18)*100</f>
        <v>4.7356734643948721</v>
      </c>
      <c r="BO20" s="47" cm="1">
        <f t="array" ref="BO20">_xlfn.STDEV.P(((BO5:BO16))/BO18)*100</f>
        <v>3.053933727812093</v>
      </c>
      <c r="BQ20" s="47" cm="1">
        <f t="array" ref="BQ20">_xlfn.STDEV.P(((BQ5:BQ16))/BQ18)*100</f>
        <v>2.9355405451191117</v>
      </c>
      <c r="BS20" s="47" cm="1">
        <f t="array" ref="BS20">_xlfn.STDEV.P(((BS5:BS16))/BS18)*100</f>
        <v>4.0053999526445105</v>
      </c>
      <c r="BU20" s="48"/>
      <c r="BW20" s="47" cm="1">
        <f t="array" ref="BW20">_xlfn.STDEV.P(((BW5:BW16))/BW18)*100</f>
        <v>2.0327295676863604</v>
      </c>
      <c r="BY20" s="47" cm="1">
        <f t="array" ref="BY20">_xlfn.STDEV.P(((BY5:BY16))/BY18)*100</f>
        <v>5.1252152890434006</v>
      </c>
      <c r="BZ20" s="46"/>
    </row>
    <row r="21" spans="1:78" x14ac:dyDescent="0.25">
      <c r="A21" s="140" t="s">
        <v>2124</v>
      </c>
      <c r="B21" s="109" t="s">
        <v>54</v>
      </c>
      <c r="C21" s="109">
        <v>9.4879478417632193</v>
      </c>
      <c r="D21" s="109">
        <v>0.74789453479129397</v>
      </c>
      <c r="E21" s="109">
        <v>21493.323698882901</v>
      </c>
      <c r="F21" s="109">
        <v>344.00445508440299</v>
      </c>
      <c r="G21" s="109">
        <v>68897.672364297105</v>
      </c>
      <c r="H21" s="109">
        <v>714.10507879938098</v>
      </c>
      <c r="I21" s="109">
        <v>266488.39865436603</v>
      </c>
      <c r="J21" s="109">
        <v>4417.6461399940499</v>
      </c>
      <c r="K21" s="109">
        <v>36.757732238291602</v>
      </c>
      <c r="L21" s="109">
        <v>0.93958962902333598</v>
      </c>
      <c r="M21" s="109">
        <v>12857.7825462613</v>
      </c>
      <c r="N21" s="109">
        <v>157.43655465095699</v>
      </c>
      <c r="O21" s="109">
        <v>433.46670018766201</v>
      </c>
      <c r="P21" s="109">
        <v>6.0986622123962801</v>
      </c>
      <c r="Q21" s="109">
        <v>17.389484545525001</v>
      </c>
      <c r="R21" s="109">
        <v>2.28299761429744</v>
      </c>
      <c r="S21" s="109">
        <v>1528.17831069251</v>
      </c>
      <c r="T21" s="109">
        <v>18.778630474684501</v>
      </c>
      <c r="U21" s="109">
        <v>39.222827130488803</v>
      </c>
      <c r="V21" s="109">
        <v>1.21002017758512</v>
      </c>
      <c r="W21" s="109">
        <v>12.3877358569635</v>
      </c>
      <c r="X21" s="109">
        <v>1.2420386019178999</v>
      </c>
      <c r="Y21" s="109">
        <v>24.0903636348738</v>
      </c>
      <c r="Z21" s="109">
        <v>1.0534882581195799</v>
      </c>
      <c r="AA21" s="109">
        <v>50.205041054363299</v>
      </c>
      <c r="AB21" s="109">
        <v>1.33825873460823</v>
      </c>
      <c r="AC21" s="109">
        <v>336.30740424622599</v>
      </c>
      <c r="AD21" s="109">
        <v>4.6312290023102296</v>
      </c>
      <c r="AE21" s="109">
        <v>32.770252738065402</v>
      </c>
      <c r="AF21" s="109">
        <v>0.72632336409021003</v>
      </c>
      <c r="AG21" s="109">
        <v>176.28149078926</v>
      </c>
      <c r="AH21" s="109">
        <v>3.0119553073127201</v>
      </c>
      <c r="AI21" s="109">
        <v>12.1777322702043</v>
      </c>
      <c r="AJ21" s="109">
        <v>0.428415321494649</v>
      </c>
      <c r="AK21" s="109">
        <v>1.29114475607472</v>
      </c>
      <c r="AL21" s="109">
        <v>9.9597613561611897E-2</v>
      </c>
      <c r="AM21" s="109">
        <v>659.20848936994901</v>
      </c>
      <c r="AN21" s="109">
        <v>11.123973104585501</v>
      </c>
      <c r="AO21" s="109">
        <v>24.8075899287985</v>
      </c>
      <c r="AP21" s="109">
        <v>0.52666894632705197</v>
      </c>
      <c r="AQ21" s="109">
        <v>51.956424189454303</v>
      </c>
      <c r="AR21" s="109">
        <v>1.13996317946001</v>
      </c>
      <c r="AS21" s="109">
        <v>6.8282656623119697</v>
      </c>
      <c r="AT21" s="109">
        <v>0.243763732761132</v>
      </c>
      <c r="AU21" s="109">
        <v>28.4724831481503</v>
      </c>
      <c r="AV21" s="109">
        <v>1.1102678256506799</v>
      </c>
      <c r="AW21" s="109">
        <v>6.3850782517624101</v>
      </c>
      <c r="AX21" s="109">
        <v>0.59283934493741997</v>
      </c>
      <c r="AY21" s="109">
        <v>1.77363002070057</v>
      </c>
      <c r="AZ21" s="109">
        <v>0.15241579096712399</v>
      </c>
      <c r="BA21" s="109">
        <v>6.46312073241796</v>
      </c>
      <c r="BB21" s="109">
        <v>0.477298587708674</v>
      </c>
      <c r="BC21" s="109">
        <v>0.98450506546477201</v>
      </c>
      <c r="BD21" s="109">
        <v>9.2981511386062907E-2</v>
      </c>
      <c r="BE21" s="109">
        <v>6.2083587136703899</v>
      </c>
      <c r="BF21" s="109">
        <v>0.36494038002212598</v>
      </c>
      <c r="BG21" s="109">
        <v>1.27784170323727</v>
      </c>
      <c r="BH21" s="109">
        <v>0.103228241796015</v>
      </c>
      <c r="BI21" s="109">
        <v>3.6824228297924102</v>
      </c>
      <c r="BJ21" s="109">
        <v>0.28060746711088203</v>
      </c>
      <c r="BK21" s="109">
        <v>0.53015641131858704</v>
      </c>
      <c r="BL21" s="109">
        <v>6.8320947145937796E-2</v>
      </c>
      <c r="BM21" s="109">
        <v>3.2671490070796598</v>
      </c>
      <c r="BN21" s="109">
        <v>0.37704326665207499</v>
      </c>
      <c r="BO21" s="109">
        <v>0.48771737486448502</v>
      </c>
      <c r="BP21" s="109">
        <v>6.1894397107041102E-2</v>
      </c>
      <c r="BQ21" s="109">
        <v>4.7924522203734501</v>
      </c>
      <c r="BR21" s="109">
        <v>0.31167194642872198</v>
      </c>
      <c r="BS21" s="109">
        <v>0.73764101998305898</v>
      </c>
      <c r="BT21" s="109">
        <v>8.5774128448694406E-2</v>
      </c>
      <c r="BU21" s="109">
        <v>10.87378443585</v>
      </c>
      <c r="BV21" s="109">
        <v>0.52992862051666101</v>
      </c>
      <c r="BW21" s="109">
        <v>5.7831405626299901</v>
      </c>
      <c r="BX21" s="109">
        <v>0.27764700416428101</v>
      </c>
      <c r="BY21" s="109">
        <v>1.7377868237913701</v>
      </c>
      <c r="BZ21" s="123">
        <v>0.130106124904806</v>
      </c>
    </row>
    <row r="22" spans="1:78" x14ac:dyDescent="0.25">
      <c r="A22" s="140" t="s">
        <v>2124</v>
      </c>
      <c r="B22" s="109" t="s">
        <v>54</v>
      </c>
      <c r="C22" s="109">
        <v>9.8471713639447707</v>
      </c>
      <c r="D22" s="109">
        <v>0.73519987963935696</v>
      </c>
      <c r="E22" s="109">
        <v>21427.512695163001</v>
      </c>
      <c r="F22" s="109">
        <v>329.33202703081201</v>
      </c>
      <c r="G22" s="109">
        <v>68730.786992497699</v>
      </c>
      <c r="H22" s="109">
        <v>697.67124077015399</v>
      </c>
      <c r="I22" s="109">
        <v>268617.53187039698</v>
      </c>
      <c r="J22" s="109">
        <v>4397.0585715642701</v>
      </c>
      <c r="K22" s="109">
        <v>36.979769205939498</v>
      </c>
      <c r="L22" s="109">
        <v>1.1532766900844</v>
      </c>
      <c r="M22" s="109">
        <v>12956.9162732365</v>
      </c>
      <c r="N22" s="109">
        <v>156.52533718050199</v>
      </c>
      <c r="O22" s="109">
        <v>433.783315840547</v>
      </c>
      <c r="P22" s="109">
        <v>6.5334382482239199</v>
      </c>
      <c r="Q22" s="109">
        <v>17.901286559628499</v>
      </c>
      <c r="R22" s="109">
        <v>1.982541045317</v>
      </c>
      <c r="S22" s="109">
        <v>1524.69459120229</v>
      </c>
      <c r="T22" s="109">
        <v>19.516637478664801</v>
      </c>
      <c r="U22" s="109">
        <v>39.676412420325597</v>
      </c>
      <c r="V22" s="109">
        <v>1.3536427949011101</v>
      </c>
      <c r="W22" s="109">
        <v>12.647494765822699</v>
      </c>
      <c r="X22" s="109">
        <v>1.3772435533116301</v>
      </c>
      <c r="Y22" s="109">
        <v>23.172908832550501</v>
      </c>
      <c r="Z22" s="109">
        <v>0.97231726245321304</v>
      </c>
      <c r="AA22" s="109">
        <v>49.573172434245599</v>
      </c>
      <c r="AB22" s="109">
        <v>1.25113991613066</v>
      </c>
      <c r="AC22" s="109">
        <v>337.92984738848497</v>
      </c>
      <c r="AD22" s="109">
        <v>4.5794157867477798</v>
      </c>
      <c r="AE22" s="109">
        <v>34.123055399065798</v>
      </c>
      <c r="AF22" s="109">
        <v>0.78353802591117505</v>
      </c>
      <c r="AG22" s="109">
        <v>175.469793117851</v>
      </c>
      <c r="AH22" s="109">
        <v>3.2547478310260698</v>
      </c>
      <c r="AI22" s="109">
        <v>12.2980387079484</v>
      </c>
      <c r="AJ22" s="109">
        <v>0.44068500676109401</v>
      </c>
      <c r="AK22" s="109">
        <v>1.21901179810799</v>
      </c>
      <c r="AL22" s="109">
        <v>0.10621687506045201</v>
      </c>
      <c r="AM22" s="109">
        <v>675.30761334297495</v>
      </c>
      <c r="AN22" s="109">
        <v>10.2372849496124</v>
      </c>
      <c r="AO22" s="109">
        <v>24.612268883602699</v>
      </c>
      <c r="AP22" s="109">
        <v>0.63405433011200596</v>
      </c>
      <c r="AQ22" s="109">
        <v>52.118602510635597</v>
      </c>
      <c r="AR22" s="109">
        <v>0.97121570895326303</v>
      </c>
      <c r="AS22" s="109">
        <v>6.5632094069658899</v>
      </c>
      <c r="AT22" s="109">
        <v>0.233512081830339</v>
      </c>
      <c r="AU22" s="109">
        <v>28.323329538184399</v>
      </c>
      <c r="AV22" s="109">
        <v>1.1552073263479701</v>
      </c>
      <c r="AW22" s="109">
        <v>6.6292054544819896</v>
      </c>
      <c r="AX22" s="109">
        <v>0.51523825108186005</v>
      </c>
      <c r="AY22" s="109">
        <v>2.1185783310896298</v>
      </c>
      <c r="AZ22" s="109">
        <v>0.17089928810333799</v>
      </c>
      <c r="BA22" s="109">
        <v>6.60305894640807</v>
      </c>
      <c r="BB22" s="109">
        <v>0.61382518889260895</v>
      </c>
      <c r="BC22" s="109">
        <v>0.97266925075346999</v>
      </c>
      <c r="BD22" s="109">
        <v>8.1647591062418506E-2</v>
      </c>
      <c r="BE22" s="109">
        <v>6.2458022205569499</v>
      </c>
      <c r="BF22" s="109">
        <v>0.31939381655628302</v>
      </c>
      <c r="BG22" s="109">
        <v>1.1900737485194199</v>
      </c>
      <c r="BH22" s="109">
        <v>9.0276121132053799E-2</v>
      </c>
      <c r="BI22" s="109">
        <v>3.7061679804640901</v>
      </c>
      <c r="BJ22" s="109">
        <v>0.27290233696133798</v>
      </c>
      <c r="BK22" s="109">
        <v>0.49704076954946402</v>
      </c>
      <c r="BL22" s="109">
        <v>4.4182085587423203E-2</v>
      </c>
      <c r="BM22" s="109">
        <v>3.00637409239385</v>
      </c>
      <c r="BN22" s="109">
        <v>0.29910643269604897</v>
      </c>
      <c r="BO22" s="109">
        <v>0.46760847869402999</v>
      </c>
      <c r="BP22" s="109">
        <v>4.9657152833521803E-2</v>
      </c>
      <c r="BQ22" s="109">
        <v>5.1220269474413902</v>
      </c>
      <c r="BR22" s="109">
        <v>0.379423184464659</v>
      </c>
      <c r="BS22" s="109">
        <v>0.73443230126261705</v>
      </c>
      <c r="BT22" s="109">
        <v>8.0738686566088805E-2</v>
      </c>
      <c r="BU22" s="109">
        <v>11.2796474599284</v>
      </c>
      <c r="BV22" s="109">
        <v>0.52647528041088598</v>
      </c>
      <c r="BW22" s="109">
        <v>5.8937108660938797</v>
      </c>
      <c r="BX22" s="109">
        <v>0.2137513935449</v>
      </c>
      <c r="BY22" s="109">
        <v>1.6723694126139099</v>
      </c>
      <c r="BZ22" s="123">
        <v>0.12883939408605199</v>
      </c>
    </row>
    <row r="23" spans="1:78" x14ac:dyDescent="0.25">
      <c r="A23" s="140" t="s">
        <v>2124</v>
      </c>
      <c r="B23" s="109" t="s">
        <v>54</v>
      </c>
      <c r="C23" s="109">
        <v>9.5191103762178706</v>
      </c>
      <c r="D23" s="109">
        <v>0.76894935988591995</v>
      </c>
      <c r="E23" s="109">
        <v>21046.883687764399</v>
      </c>
      <c r="F23" s="109">
        <v>371.760635941153</v>
      </c>
      <c r="G23" s="109">
        <v>69446.837435941896</v>
      </c>
      <c r="H23" s="109">
        <v>898.84382459830204</v>
      </c>
      <c r="I23" s="109">
        <v>264608.23213215702</v>
      </c>
      <c r="J23" s="109">
        <v>5184.02282053615</v>
      </c>
      <c r="K23" s="109">
        <v>35.792757846870202</v>
      </c>
      <c r="L23" s="109">
        <v>1.0703043528737199</v>
      </c>
      <c r="M23" s="109">
        <v>13081.9778282761</v>
      </c>
      <c r="N23" s="109">
        <v>195.50269571287899</v>
      </c>
      <c r="O23" s="109">
        <v>438.93457393140898</v>
      </c>
      <c r="P23" s="109">
        <v>8.2309184000579894</v>
      </c>
      <c r="Q23" s="109">
        <v>16.3309786273878</v>
      </c>
      <c r="R23" s="109">
        <v>2.02018992393532</v>
      </c>
      <c r="S23" s="109">
        <v>1552.51644192208</v>
      </c>
      <c r="T23" s="109">
        <v>22.899829209637801</v>
      </c>
      <c r="U23" s="109">
        <v>39.355864154188403</v>
      </c>
      <c r="V23" s="109">
        <v>1.41620440650937</v>
      </c>
      <c r="W23" s="109">
        <v>15.066520375292001</v>
      </c>
      <c r="X23" s="109">
        <v>1.59575060388117</v>
      </c>
      <c r="Y23" s="109">
        <v>24.146894779505502</v>
      </c>
      <c r="Z23" s="109">
        <v>1.07017546121567</v>
      </c>
      <c r="AA23" s="109">
        <v>48.533277077070203</v>
      </c>
      <c r="AB23" s="109">
        <v>1.53800249625762</v>
      </c>
      <c r="AC23" s="109">
        <v>341.52375662897202</v>
      </c>
      <c r="AD23" s="109">
        <v>6.1826574773342902</v>
      </c>
      <c r="AE23" s="109">
        <v>34.067130239151197</v>
      </c>
      <c r="AF23" s="109">
        <v>0.91971929348251402</v>
      </c>
      <c r="AG23" s="109">
        <v>179.23467800700601</v>
      </c>
      <c r="AH23" s="109">
        <v>3.4289341035299401</v>
      </c>
      <c r="AI23" s="109">
        <v>11.582627389536199</v>
      </c>
      <c r="AJ23" s="109">
        <v>0.46854722189744002</v>
      </c>
      <c r="AK23" s="109">
        <v>1.13701138632135</v>
      </c>
      <c r="AL23" s="109">
        <v>0.116717854232245</v>
      </c>
      <c r="AM23" s="109">
        <v>675.02741651215501</v>
      </c>
      <c r="AN23" s="109">
        <v>15.865010014390499</v>
      </c>
      <c r="AO23" s="109">
        <v>25.399527714070398</v>
      </c>
      <c r="AP23" s="109">
        <v>0.675948792957769</v>
      </c>
      <c r="AQ23" s="109">
        <v>52.786084770886802</v>
      </c>
      <c r="AR23" s="109">
        <v>1.1083347576462099</v>
      </c>
      <c r="AS23" s="109">
        <v>6.56378853385183</v>
      </c>
      <c r="AT23" s="109">
        <v>0.26425387625329699</v>
      </c>
      <c r="AU23" s="109">
        <v>28.629237158224399</v>
      </c>
      <c r="AV23" s="109">
        <v>1.1992100756130399</v>
      </c>
      <c r="AW23" s="109">
        <v>6.82104193751967</v>
      </c>
      <c r="AX23" s="109">
        <v>0.49766664055915599</v>
      </c>
      <c r="AY23" s="109">
        <v>1.7434446967999999</v>
      </c>
      <c r="AZ23" s="109">
        <v>0.15419652557024499</v>
      </c>
      <c r="BA23" s="109">
        <v>6.8971551608431403</v>
      </c>
      <c r="BB23" s="109">
        <v>0.52244024425008995</v>
      </c>
      <c r="BC23" s="109">
        <v>1.0484451400644199</v>
      </c>
      <c r="BD23" s="109">
        <v>8.9725602458930506E-2</v>
      </c>
      <c r="BE23" s="109">
        <v>5.8874581430538999</v>
      </c>
      <c r="BF23" s="109">
        <v>0.36892604901489701</v>
      </c>
      <c r="BG23" s="109">
        <v>1.2833835717478801</v>
      </c>
      <c r="BH23" s="109">
        <v>9.0259671160063906E-2</v>
      </c>
      <c r="BI23" s="109">
        <v>3.80046245999177</v>
      </c>
      <c r="BJ23" s="109">
        <v>0.26954383020905398</v>
      </c>
      <c r="BK23" s="109">
        <v>0.52107314889603895</v>
      </c>
      <c r="BL23" s="109">
        <v>5.8458248950290601E-2</v>
      </c>
      <c r="BM23" s="109">
        <v>3.2904883226701398</v>
      </c>
      <c r="BN23" s="109">
        <v>0.35725141653271703</v>
      </c>
      <c r="BO23" s="109">
        <v>0.45845224068842999</v>
      </c>
      <c r="BP23" s="109">
        <v>4.7544097362723997E-2</v>
      </c>
      <c r="BQ23" s="109">
        <v>4.8563402067036696</v>
      </c>
      <c r="BR23" s="109">
        <v>0.351176301646277</v>
      </c>
      <c r="BS23" s="109">
        <v>0.71798872869764996</v>
      </c>
      <c r="BT23" s="109">
        <v>6.7686607669137797E-2</v>
      </c>
      <c r="BU23" s="109">
        <v>11.4839365617309</v>
      </c>
      <c r="BV23" s="109">
        <v>0.523167514965867</v>
      </c>
      <c r="BW23" s="109">
        <v>5.8861832888986401</v>
      </c>
      <c r="BX23" s="109">
        <v>0.264994589523458</v>
      </c>
      <c r="BY23" s="109">
        <v>1.7252585246821699</v>
      </c>
      <c r="BZ23" s="123">
        <v>0.12713515230726499</v>
      </c>
    </row>
    <row r="24" spans="1:78" x14ac:dyDescent="0.25">
      <c r="A24" s="140" t="s">
        <v>2124</v>
      </c>
      <c r="B24" s="109" t="s">
        <v>54</v>
      </c>
      <c r="C24" s="109">
        <v>9.1084764073216995</v>
      </c>
      <c r="D24" s="109">
        <v>0.68118909207592704</v>
      </c>
      <c r="E24" s="109">
        <v>20860.796970966399</v>
      </c>
      <c r="F24" s="109">
        <v>382.93531410045802</v>
      </c>
      <c r="G24" s="109">
        <v>69605.337653565104</v>
      </c>
      <c r="H24" s="109">
        <v>1147.7441368663401</v>
      </c>
      <c r="I24" s="109">
        <v>269385.67684525298</v>
      </c>
      <c r="J24" s="109">
        <v>4217.62159979228</v>
      </c>
      <c r="K24" s="109">
        <v>35.471522345614801</v>
      </c>
      <c r="L24" s="109">
        <v>1.0491276991126699</v>
      </c>
      <c r="M24" s="109">
        <v>13005.5355234901</v>
      </c>
      <c r="N24" s="109">
        <v>200.27963379248601</v>
      </c>
      <c r="O24" s="109">
        <v>437.880264741926</v>
      </c>
      <c r="P24" s="109">
        <v>7.9978541783809103</v>
      </c>
      <c r="Q24" s="109">
        <v>16.3563314016025</v>
      </c>
      <c r="R24" s="109">
        <v>1.8495011782415001</v>
      </c>
      <c r="S24" s="109">
        <v>1540.59866232023</v>
      </c>
      <c r="T24" s="109">
        <v>24.8201859345142</v>
      </c>
      <c r="U24" s="109">
        <v>39.731287839670301</v>
      </c>
      <c r="V24" s="109">
        <v>1.1618694003735399</v>
      </c>
      <c r="W24" s="109">
        <v>13.263467034551899</v>
      </c>
      <c r="X24" s="109">
        <v>1.4719330109476001</v>
      </c>
      <c r="Y24" s="109">
        <v>23.433940113635298</v>
      </c>
      <c r="Z24" s="109">
        <v>1.0387773917488901</v>
      </c>
      <c r="AA24" s="109">
        <v>50.853606844531797</v>
      </c>
      <c r="AB24" s="109">
        <v>1.2309580751984099</v>
      </c>
      <c r="AC24" s="109">
        <v>339.909581947677</v>
      </c>
      <c r="AD24" s="109">
        <v>5.59979540755538</v>
      </c>
      <c r="AE24" s="109">
        <v>33.399282650904603</v>
      </c>
      <c r="AF24" s="109">
        <v>0.77149460705191597</v>
      </c>
      <c r="AG24" s="109">
        <v>178.586537875793</v>
      </c>
      <c r="AH24" s="109">
        <v>2.9649416390100898</v>
      </c>
      <c r="AI24" s="109">
        <v>12.1823983884198</v>
      </c>
      <c r="AJ24" s="109">
        <v>0.46926729483317597</v>
      </c>
      <c r="AK24" s="109">
        <v>1.29580476865678</v>
      </c>
      <c r="AL24" s="109">
        <v>0.122740030606066</v>
      </c>
      <c r="AM24" s="109">
        <v>672.44966250277798</v>
      </c>
      <c r="AN24" s="109">
        <v>12.4111393832817</v>
      </c>
      <c r="AO24" s="109">
        <v>25.005805590626998</v>
      </c>
      <c r="AP24" s="109">
        <v>0.68035686887484803</v>
      </c>
      <c r="AQ24" s="109">
        <v>52.0688689929746</v>
      </c>
      <c r="AR24" s="109">
        <v>1.15747669403842</v>
      </c>
      <c r="AS24" s="109">
        <v>6.4921425106765698</v>
      </c>
      <c r="AT24" s="109">
        <v>0.25317848388244202</v>
      </c>
      <c r="AU24" s="109">
        <v>28.484992661175198</v>
      </c>
      <c r="AV24" s="109">
        <v>1.21564979809264</v>
      </c>
      <c r="AW24" s="109">
        <v>6.3095529702558304</v>
      </c>
      <c r="AX24" s="109">
        <v>0.47668903679313601</v>
      </c>
      <c r="AY24" s="109">
        <v>1.8718670514294899</v>
      </c>
      <c r="AZ24" s="109">
        <v>0.16056902309960799</v>
      </c>
      <c r="BA24" s="109">
        <v>5.9819612949816099</v>
      </c>
      <c r="BB24" s="109">
        <v>0.48693819138004801</v>
      </c>
      <c r="BC24" s="109">
        <v>1.0735524343992999</v>
      </c>
      <c r="BD24" s="109">
        <v>7.7128049930512602E-2</v>
      </c>
      <c r="BE24" s="109">
        <v>6.2625604464162103</v>
      </c>
      <c r="BF24" s="109">
        <v>0.448720517315502</v>
      </c>
      <c r="BG24" s="109">
        <v>1.2847532910310899</v>
      </c>
      <c r="BH24" s="109">
        <v>0.104218210823787</v>
      </c>
      <c r="BI24" s="109">
        <v>3.7044373274370002</v>
      </c>
      <c r="BJ24" s="109">
        <v>0.27426887865405403</v>
      </c>
      <c r="BK24" s="109">
        <v>0.53287626148818801</v>
      </c>
      <c r="BL24" s="109">
        <v>5.9072458940846201E-2</v>
      </c>
      <c r="BM24" s="109">
        <v>3.48249086734933</v>
      </c>
      <c r="BN24" s="109">
        <v>0.343162275314705</v>
      </c>
      <c r="BO24" s="109">
        <v>0.536788467812227</v>
      </c>
      <c r="BP24" s="109">
        <v>6.12746159956679E-2</v>
      </c>
      <c r="BQ24" s="109">
        <v>4.9306971547503604</v>
      </c>
      <c r="BR24" s="109">
        <v>0.31618410878943898</v>
      </c>
      <c r="BS24" s="109">
        <v>0.78676500567570895</v>
      </c>
      <c r="BT24" s="109">
        <v>9.2054044858316503E-2</v>
      </c>
      <c r="BU24" s="109">
        <v>11.0816606427483</v>
      </c>
      <c r="BV24" s="109">
        <v>0.61187504167069395</v>
      </c>
      <c r="BW24" s="109">
        <v>5.8609178288684998</v>
      </c>
      <c r="BX24" s="109">
        <v>0.27370228601478602</v>
      </c>
      <c r="BY24" s="109">
        <v>1.66673033941523</v>
      </c>
      <c r="BZ24" s="123">
        <v>0.117394343548712</v>
      </c>
    </row>
    <row r="25" spans="1:78" x14ac:dyDescent="0.25">
      <c r="A25" s="140" t="s">
        <v>2124</v>
      </c>
      <c r="B25" s="109" t="s">
        <v>54</v>
      </c>
      <c r="C25" s="109">
        <v>10.100559830982901</v>
      </c>
      <c r="D25" s="109">
        <v>0.78655321076647999</v>
      </c>
      <c r="E25" s="109">
        <v>20172.080857141402</v>
      </c>
      <c r="F25" s="109">
        <v>367.42184898355902</v>
      </c>
      <c r="G25" s="109">
        <v>67859.243539972405</v>
      </c>
      <c r="H25" s="109">
        <v>1285.7646554093101</v>
      </c>
      <c r="I25" s="109">
        <v>254942.65434082501</v>
      </c>
      <c r="J25" s="109">
        <v>6278.7485124669502</v>
      </c>
      <c r="K25" s="109">
        <v>34.420839840505202</v>
      </c>
      <c r="L25" s="109">
        <v>0.97510338536002705</v>
      </c>
      <c r="M25" s="109">
        <v>12859.884914341799</v>
      </c>
      <c r="N25" s="109">
        <v>242.183426107527</v>
      </c>
      <c r="O25" s="109">
        <v>431.33371822487101</v>
      </c>
      <c r="P25" s="109">
        <v>7.9350031672700796</v>
      </c>
      <c r="Q25" s="109">
        <v>14.7222650463478</v>
      </c>
      <c r="R25" s="109">
        <v>1.60276912136163</v>
      </c>
      <c r="S25" s="109">
        <v>1514.06453125197</v>
      </c>
      <c r="T25" s="109">
        <v>29.080296418530502</v>
      </c>
      <c r="U25" s="109">
        <v>38.820162750498099</v>
      </c>
      <c r="V25" s="109">
        <v>1.22418273577848</v>
      </c>
      <c r="W25" s="109">
        <v>14.2996914211417</v>
      </c>
      <c r="X25" s="109">
        <v>1.4079632755751299</v>
      </c>
      <c r="Y25" s="109">
        <v>24.533760251900102</v>
      </c>
      <c r="Z25" s="109">
        <v>1.2193579086091799</v>
      </c>
      <c r="AA25" s="109">
        <v>49.046022007795898</v>
      </c>
      <c r="AB25" s="109">
        <v>1.43015744567795</v>
      </c>
      <c r="AC25" s="109">
        <v>333.27054542678297</v>
      </c>
      <c r="AD25" s="109">
        <v>6.6850664953100596</v>
      </c>
      <c r="AE25" s="109">
        <v>32.654081417994398</v>
      </c>
      <c r="AF25" s="109">
        <v>0.84993090481498801</v>
      </c>
      <c r="AG25" s="109">
        <v>173.75566733854299</v>
      </c>
      <c r="AH25" s="109">
        <v>4.01726954575315</v>
      </c>
      <c r="AI25" s="109">
        <v>11.962558438688101</v>
      </c>
      <c r="AJ25" s="109">
        <v>0.47247034911828201</v>
      </c>
      <c r="AK25" s="109">
        <v>1.2887004630485499</v>
      </c>
      <c r="AL25" s="109">
        <v>0.119340020511044</v>
      </c>
      <c r="AM25" s="109">
        <v>665.40490895230505</v>
      </c>
      <c r="AN25" s="109">
        <v>15.133522555255601</v>
      </c>
      <c r="AO25" s="109">
        <v>24.371277369260302</v>
      </c>
      <c r="AP25" s="109">
        <v>0.69959444184550601</v>
      </c>
      <c r="AQ25" s="109">
        <v>50.968228426473999</v>
      </c>
      <c r="AR25" s="109">
        <v>1.0599695672014</v>
      </c>
      <c r="AS25" s="109">
        <v>6.45773535544014</v>
      </c>
      <c r="AT25" s="109">
        <v>0.26268795844818799</v>
      </c>
      <c r="AU25" s="109">
        <v>28.706786292973501</v>
      </c>
      <c r="AV25" s="109">
        <v>1.22368719915388</v>
      </c>
      <c r="AW25" s="109">
        <v>6.6019422002535899</v>
      </c>
      <c r="AX25" s="109">
        <v>0.56112807364549</v>
      </c>
      <c r="AY25" s="109">
        <v>1.9648401733389</v>
      </c>
      <c r="AZ25" s="109">
        <v>0.16512693599443301</v>
      </c>
      <c r="BA25" s="109">
        <v>6.5912498984194396</v>
      </c>
      <c r="BB25" s="109">
        <v>0.57107337970666605</v>
      </c>
      <c r="BC25" s="109">
        <v>0.89704534994248197</v>
      </c>
      <c r="BD25" s="109">
        <v>8.6577351400325797E-2</v>
      </c>
      <c r="BE25" s="109">
        <v>6.3174273845049802</v>
      </c>
      <c r="BF25" s="109">
        <v>0.34805129269229401</v>
      </c>
      <c r="BG25" s="109">
        <v>1.2786430293378499</v>
      </c>
      <c r="BH25" s="109">
        <v>0.10155421014298401</v>
      </c>
      <c r="BI25" s="109">
        <v>3.3462855235082198</v>
      </c>
      <c r="BJ25" s="109">
        <v>0.25161108354655198</v>
      </c>
      <c r="BK25" s="109">
        <v>0.44376386841979698</v>
      </c>
      <c r="BL25" s="109">
        <v>5.5445949298368297E-2</v>
      </c>
      <c r="BM25" s="109">
        <v>3.1453642515715798</v>
      </c>
      <c r="BN25" s="109">
        <v>0.33493065938774902</v>
      </c>
      <c r="BO25" s="109">
        <v>0.53747898360569801</v>
      </c>
      <c r="BP25" s="109">
        <v>5.2864244942189199E-2</v>
      </c>
      <c r="BQ25" s="109">
        <v>4.6900156125890202</v>
      </c>
      <c r="BR25" s="109">
        <v>0.37995517014520402</v>
      </c>
      <c r="BS25" s="109">
        <v>0.76571740127513499</v>
      </c>
      <c r="BT25" s="109">
        <v>8.5985615081752495E-2</v>
      </c>
      <c r="BU25" s="109">
        <v>11.3998110468345</v>
      </c>
      <c r="BV25" s="109">
        <v>0.54052779377383897</v>
      </c>
      <c r="BW25" s="109">
        <v>5.8276357685051803</v>
      </c>
      <c r="BX25" s="109">
        <v>0.26401093287375099</v>
      </c>
      <c r="BY25" s="109">
        <v>1.8532667744909901</v>
      </c>
      <c r="BZ25" s="123">
        <v>0.118902476428784</v>
      </c>
    </row>
    <row r="26" spans="1:78" x14ac:dyDescent="0.25">
      <c r="A26" s="140" t="s">
        <v>2124</v>
      </c>
      <c r="B26" s="109" t="s">
        <v>54</v>
      </c>
      <c r="C26" s="109">
        <v>10.188257581145299</v>
      </c>
      <c r="D26" s="109">
        <v>0.70390352038023496</v>
      </c>
      <c r="E26" s="109">
        <v>20507.3494161532</v>
      </c>
      <c r="F26" s="109">
        <v>415.61369807259399</v>
      </c>
      <c r="G26" s="109">
        <v>70205.245277560796</v>
      </c>
      <c r="H26" s="109">
        <v>1231.8374830514399</v>
      </c>
      <c r="I26" s="109">
        <v>263680.70818195899</v>
      </c>
      <c r="J26" s="109">
        <v>5866.2186000964202</v>
      </c>
      <c r="K26" s="109">
        <v>35.7718480927455</v>
      </c>
      <c r="L26" s="109">
        <v>1.2714171015568501</v>
      </c>
      <c r="M26" s="109">
        <v>13260.8542345724</v>
      </c>
      <c r="N26" s="109">
        <v>256.39325132169398</v>
      </c>
      <c r="O26" s="109">
        <v>436.02648504535603</v>
      </c>
      <c r="P26" s="109">
        <v>9.5730387548789206</v>
      </c>
      <c r="Q26" s="109">
        <v>17.068878947644201</v>
      </c>
      <c r="R26" s="109">
        <v>1.88765845922368</v>
      </c>
      <c r="S26" s="109">
        <v>1552.67193545638</v>
      </c>
      <c r="T26" s="109">
        <v>29.157770908143199</v>
      </c>
      <c r="U26" s="109">
        <v>39.681596121418501</v>
      </c>
      <c r="V26" s="109">
        <v>1.4948674406148701</v>
      </c>
      <c r="W26" s="109">
        <v>12.935083542772</v>
      </c>
      <c r="X26" s="109">
        <v>1.15337311552088</v>
      </c>
      <c r="Y26" s="109">
        <v>24.1850739493023</v>
      </c>
      <c r="Z26" s="109">
        <v>1.0856794391805</v>
      </c>
      <c r="AA26" s="109">
        <v>49.783286879305102</v>
      </c>
      <c r="AB26" s="109">
        <v>1.9851876270337601</v>
      </c>
      <c r="AC26" s="109">
        <v>343.05987080978798</v>
      </c>
      <c r="AD26" s="109">
        <v>7.5366968386184201</v>
      </c>
      <c r="AE26" s="109">
        <v>33.273969668683698</v>
      </c>
      <c r="AF26" s="109">
        <v>0.882625298014447</v>
      </c>
      <c r="AG26" s="109">
        <v>176.977425923862</v>
      </c>
      <c r="AH26" s="109">
        <v>3.62661576242516</v>
      </c>
      <c r="AI26" s="109">
        <v>12.0967405803472</v>
      </c>
      <c r="AJ26" s="109">
        <v>0.52805992358467801</v>
      </c>
      <c r="AK26" s="109">
        <v>1.1644174521273101</v>
      </c>
      <c r="AL26" s="109">
        <v>0.11856345025065899</v>
      </c>
      <c r="AM26" s="109">
        <v>682.48608188560195</v>
      </c>
      <c r="AN26" s="109">
        <v>16.050921476189998</v>
      </c>
      <c r="AO26" s="109">
        <v>24.9828281916149</v>
      </c>
      <c r="AP26" s="109">
        <v>0.88188758833940595</v>
      </c>
      <c r="AQ26" s="109">
        <v>52.740976245673203</v>
      </c>
      <c r="AR26" s="109">
        <v>1.27393534873923</v>
      </c>
      <c r="AS26" s="109">
        <v>6.7905595669846202</v>
      </c>
      <c r="AT26" s="109">
        <v>0.216402696066952</v>
      </c>
      <c r="AU26" s="109">
        <v>28.5471470170651</v>
      </c>
      <c r="AV26" s="109">
        <v>1.2460547160015001</v>
      </c>
      <c r="AW26" s="109">
        <v>6.4788104713257599</v>
      </c>
      <c r="AX26" s="109">
        <v>0.61784772631697504</v>
      </c>
      <c r="AY26" s="109">
        <v>1.98671779624113</v>
      </c>
      <c r="AZ26" s="109">
        <v>0.16903744335089699</v>
      </c>
      <c r="BA26" s="109">
        <v>6.6414969088687803</v>
      </c>
      <c r="BB26" s="109">
        <v>0.580367859866319</v>
      </c>
      <c r="BC26" s="109">
        <v>0.99262162336294801</v>
      </c>
      <c r="BD26" s="109">
        <v>9.8201079023782695E-2</v>
      </c>
      <c r="BE26" s="109">
        <v>6.1936883976621404</v>
      </c>
      <c r="BF26" s="109">
        <v>0.41837521852356502</v>
      </c>
      <c r="BG26" s="109">
        <v>1.36092479243036</v>
      </c>
      <c r="BH26" s="109">
        <v>8.9787078968940004E-2</v>
      </c>
      <c r="BI26" s="109">
        <v>3.58670749544837</v>
      </c>
      <c r="BJ26" s="109">
        <v>0.24450652998030001</v>
      </c>
      <c r="BK26" s="109">
        <v>0.445388424951563</v>
      </c>
      <c r="BL26" s="109">
        <v>4.7986635963930803E-2</v>
      </c>
      <c r="BM26" s="109">
        <v>3.4367756031896599</v>
      </c>
      <c r="BN26" s="109">
        <v>0.29831703675746901</v>
      </c>
      <c r="BO26" s="109">
        <v>0.50507227412251199</v>
      </c>
      <c r="BP26" s="109">
        <v>5.7235021271153902E-2</v>
      </c>
      <c r="BQ26" s="109">
        <v>4.64195083828462</v>
      </c>
      <c r="BR26" s="109">
        <v>0.315259087906893</v>
      </c>
      <c r="BS26" s="109">
        <v>0.74758026371476904</v>
      </c>
      <c r="BT26" s="109">
        <v>7.4116400792744203E-2</v>
      </c>
      <c r="BU26" s="109">
        <v>11.4670207204065</v>
      </c>
      <c r="BV26" s="109">
        <v>0.48020462979737699</v>
      </c>
      <c r="BW26" s="109">
        <v>6.0678606361168299</v>
      </c>
      <c r="BX26" s="109">
        <v>0.28175538838647901</v>
      </c>
      <c r="BY26" s="109">
        <v>1.6700017910971701</v>
      </c>
      <c r="BZ26" s="123">
        <v>0.109866706888089</v>
      </c>
    </row>
    <row r="27" spans="1:78" x14ac:dyDescent="0.25">
      <c r="A27" s="140" t="s">
        <v>2124</v>
      </c>
      <c r="B27" s="109" t="s">
        <v>54</v>
      </c>
      <c r="C27" s="109">
        <v>8.9859850210375196</v>
      </c>
      <c r="D27" s="109">
        <v>0.72453844362998798</v>
      </c>
      <c r="E27" s="109">
        <v>20341.4630071873</v>
      </c>
      <c r="F27" s="109">
        <v>432.52646878923599</v>
      </c>
      <c r="G27" s="109">
        <v>68742.5506166345</v>
      </c>
      <c r="H27" s="109">
        <v>1220.5807222686101</v>
      </c>
      <c r="I27" s="109">
        <v>266443.71376962599</v>
      </c>
      <c r="J27" s="109">
        <v>5942.8832045627696</v>
      </c>
      <c r="K27" s="109">
        <v>34.9528066858635</v>
      </c>
      <c r="L27" s="109">
        <v>1.1583427114812701</v>
      </c>
      <c r="M27" s="109">
        <v>12989.5911340332</v>
      </c>
      <c r="N27" s="109">
        <v>215.188923198156</v>
      </c>
      <c r="O27" s="109">
        <v>430.04943010805403</v>
      </c>
      <c r="P27" s="109">
        <v>9.0520999199320809</v>
      </c>
      <c r="Q27" s="109">
        <v>19.217946092001799</v>
      </c>
      <c r="R27" s="109">
        <v>1.4985000072942301</v>
      </c>
      <c r="S27" s="109">
        <v>1532.6289085818901</v>
      </c>
      <c r="T27" s="109">
        <v>27.378981254365701</v>
      </c>
      <c r="U27" s="109">
        <v>39.2215839144257</v>
      </c>
      <c r="V27" s="109">
        <v>1.13860082460437</v>
      </c>
      <c r="W27" s="109">
        <v>12.5051216697369</v>
      </c>
      <c r="X27" s="109">
        <v>1.6449829861732801</v>
      </c>
      <c r="Y27" s="109">
        <v>23.3751668079219</v>
      </c>
      <c r="Z27" s="109">
        <v>0.93367457189715497</v>
      </c>
      <c r="AA27" s="109">
        <v>48.860224471230602</v>
      </c>
      <c r="AB27" s="109">
        <v>1.1018500521816601</v>
      </c>
      <c r="AC27" s="109">
        <v>340.220907474169</v>
      </c>
      <c r="AD27" s="109">
        <v>5.9060089629157604</v>
      </c>
      <c r="AE27" s="109">
        <v>33.092298529257903</v>
      </c>
      <c r="AF27" s="109">
        <v>0.85391815594943299</v>
      </c>
      <c r="AG27" s="109">
        <v>173.71821559565001</v>
      </c>
      <c r="AH27" s="109">
        <v>3.3881566840905499</v>
      </c>
      <c r="AI27" s="109">
        <v>12.006462881179401</v>
      </c>
      <c r="AJ27" s="109">
        <v>0.46965660690144001</v>
      </c>
      <c r="AK27" s="109">
        <v>1.2476192840943801</v>
      </c>
      <c r="AL27" s="109">
        <v>0.123382694851397</v>
      </c>
      <c r="AM27" s="109">
        <v>669.74233635789699</v>
      </c>
      <c r="AN27" s="109">
        <v>11.4573806120358</v>
      </c>
      <c r="AO27" s="109">
        <v>25.007882861619699</v>
      </c>
      <c r="AP27" s="109">
        <v>0.68166038122421901</v>
      </c>
      <c r="AQ27" s="109">
        <v>52.4338601094572</v>
      </c>
      <c r="AR27" s="109">
        <v>1.2133293993321199</v>
      </c>
      <c r="AS27" s="109">
        <v>6.56829440447052</v>
      </c>
      <c r="AT27" s="109">
        <v>0.26904939236741199</v>
      </c>
      <c r="AU27" s="109">
        <v>27.6987899308421</v>
      </c>
      <c r="AV27" s="109">
        <v>1.0676489740114701</v>
      </c>
      <c r="AW27" s="109">
        <v>6.4217839008071298</v>
      </c>
      <c r="AX27" s="109">
        <v>0.51591043586352803</v>
      </c>
      <c r="AY27" s="109">
        <v>1.9104152031863799</v>
      </c>
      <c r="AZ27" s="109">
        <v>0.13690836078457699</v>
      </c>
      <c r="BA27" s="109">
        <v>6.6853761965317897</v>
      </c>
      <c r="BB27" s="109">
        <v>0.59533374803929495</v>
      </c>
      <c r="BC27" s="109">
        <v>1.0079419344114</v>
      </c>
      <c r="BD27" s="109">
        <v>8.5226947321333901E-2</v>
      </c>
      <c r="BE27" s="109">
        <v>6.3089466834124899</v>
      </c>
      <c r="BF27" s="109">
        <v>0.43723765737925702</v>
      </c>
      <c r="BG27" s="109">
        <v>1.27056905206017</v>
      </c>
      <c r="BH27" s="109">
        <v>0.10001754521348299</v>
      </c>
      <c r="BI27" s="109">
        <v>3.5980383066909098</v>
      </c>
      <c r="BJ27" s="109">
        <v>0.24869978160532999</v>
      </c>
      <c r="BK27" s="109">
        <v>0.47160835586271099</v>
      </c>
      <c r="BL27" s="109">
        <v>5.6146029452108198E-2</v>
      </c>
      <c r="BM27" s="109">
        <v>3.1369145590671099</v>
      </c>
      <c r="BN27" s="109">
        <v>0.32626809880111901</v>
      </c>
      <c r="BO27" s="109">
        <v>0.494968783969434</v>
      </c>
      <c r="BP27" s="109">
        <v>5.5742687226763697E-2</v>
      </c>
      <c r="BQ27" s="109">
        <v>4.5291839424837699</v>
      </c>
      <c r="BR27" s="109">
        <v>0.35490355212256902</v>
      </c>
      <c r="BS27" s="109">
        <v>0.72490646839776796</v>
      </c>
      <c r="BT27" s="109">
        <v>7.2278972598532498E-2</v>
      </c>
      <c r="BU27" s="109">
        <v>11.7624823524592</v>
      </c>
      <c r="BV27" s="109">
        <v>0.566231206972583</v>
      </c>
      <c r="BW27" s="109">
        <v>5.6703791673564297</v>
      </c>
      <c r="BX27" s="109">
        <v>0.24929819754231</v>
      </c>
      <c r="BY27" s="109">
        <v>1.89402885029312</v>
      </c>
      <c r="BZ27" s="123">
        <v>0.14613290905944801</v>
      </c>
    </row>
    <row r="28" spans="1:78" x14ac:dyDescent="0.25">
      <c r="A28" s="140" t="s">
        <v>2124</v>
      </c>
      <c r="B28" s="109" t="s">
        <v>54</v>
      </c>
      <c r="C28" s="109">
        <v>9.36058783532234</v>
      </c>
      <c r="D28" s="109">
        <v>0.80587855928977803</v>
      </c>
      <c r="E28" s="109">
        <v>20281.829164713701</v>
      </c>
      <c r="F28" s="109">
        <v>415.49659274281601</v>
      </c>
      <c r="G28" s="109">
        <v>69205.263920069701</v>
      </c>
      <c r="H28" s="109">
        <v>1239.9858758390701</v>
      </c>
      <c r="I28" s="109">
        <v>268435.00983732002</v>
      </c>
      <c r="J28" s="109">
        <v>6423.7542737046497</v>
      </c>
      <c r="K28" s="109">
        <v>34.309602858565903</v>
      </c>
      <c r="L28" s="109">
        <v>1.31534849844769</v>
      </c>
      <c r="M28" s="109">
        <v>13010.720717325499</v>
      </c>
      <c r="N28" s="109">
        <v>221.327119289546</v>
      </c>
      <c r="O28" s="109">
        <v>431.85682739074599</v>
      </c>
      <c r="P28" s="109">
        <v>9.38335464402636</v>
      </c>
      <c r="Q28" s="109">
        <v>16.310251911202698</v>
      </c>
      <c r="R28" s="109">
        <v>1.6576536805789801</v>
      </c>
      <c r="S28" s="109">
        <v>1542.39933399913</v>
      </c>
      <c r="T28" s="109">
        <v>30.980562156807</v>
      </c>
      <c r="U28" s="109">
        <v>38.772648727120099</v>
      </c>
      <c r="V28" s="109">
        <v>1.55986602212535</v>
      </c>
      <c r="W28" s="109">
        <v>13.069746713985401</v>
      </c>
      <c r="X28" s="109">
        <v>1.2647742734368601</v>
      </c>
      <c r="Y28" s="109">
        <v>24.900297742215599</v>
      </c>
      <c r="Z28" s="109">
        <v>1.26217526707019</v>
      </c>
      <c r="AA28" s="109">
        <v>51.6914364973508</v>
      </c>
      <c r="AB28" s="109">
        <v>1.4032349330599201</v>
      </c>
      <c r="AC28" s="109">
        <v>343.858070950485</v>
      </c>
      <c r="AD28" s="109">
        <v>6.8133893661378897</v>
      </c>
      <c r="AE28" s="109">
        <v>33.262032144177098</v>
      </c>
      <c r="AF28" s="109">
        <v>0.89594177108003503</v>
      </c>
      <c r="AG28" s="109">
        <v>176.571702526493</v>
      </c>
      <c r="AH28" s="109">
        <v>4.0838934613403204</v>
      </c>
      <c r="AI28" s="109">
        <v>12.331886849935101</v>
      </c>
      <c r="AJ28" s="109">
        <v>0.50261074138134498</v>
      </c>
      <c r="AK28" s="109">
        <v>1.3351276613654399</v>
      </c>
      <c r="AL28" s="109">
        <v>0.113609618629626</v>
      </c>
      <c r="AM28" s="109">
        <v>675.11530051176203</v>
      </c>
      <c r="AN28" s="109">
        <v>16.0530943786469</v>
      </c>
      <c r="AO28" s="109">
        <v>25.243861439945</v>
      </c>
      <c r="AP28" s="109">
        <v>0.71135983885973597</v>
      </c>
      <c r="AQ28" s="109">
        <v>53.433378649981599</v>
      </c>
      <c r="AR28" s="109">
        <v>1.40927391655539</v>
      </c>
      <c r="AS28" s="109">
        <v>6.7293721399422202</v>
      </c>
      <c r="AT28" s="109">
        <v>0.29186015187081599</v>
      </c>
      <c r="AU28" s="109">
        <v>27.6366663050831</v>
      </c>
      <c r="AV28" s="109">
        <v>1.06960582134074</v>
      </c>
      <c r="AW28" s="109">
        <v>6.4119964820052502</v>
      </c>
      <c r="AX28" s="109">
        <v>0.61659585826390995</v>
      </c>
      <c r="AY28" s="109">
        <v>1.8624363538703199</v>
      </c>
      <c r="AZ28" s="109">
        <v>0.16029265857105199</v>
      </c>
      <c r="BA28" s="109">
        <v>6.8659190107292796</v>
      </c>
      <c r="BB28" s="109">
        <v>0.570887064643813</v>
      </c>
      <c r="BC28" s="109">
        <v>0.97656451323881099</v>
      </c>
      <c r="BD28" s="109">
        <v>8.8915488562796005E-2</v>
      </c>
      <c r="BE28" s="109">
        <v>6.0034319741202404</v>
      </c>
      <c r="BF28" s="109">
        <v>0.37731799473611499</v>
      </c>
      <c r="BG28" s="109">
        <v>1.3164313446284801</v>
      </c>
      <c r="BH28" s="109">
        <v>0.10474066016132801</v>
      </c>
      <c r="BI28" s="109">
        <v>3.27959450684317</v>
      </c>
      <c r="BJ28" s="109">
        <v>0.23467132159054299</v>
      </c>
      <c r="BK28" s="109">
        <v>0.46596916274139799</v>
      </c>
      <c r="BL28" s="109">
        <v>5.1977808381310997E-2</v>
      </c>
      <c r="BM28" s="109">
        <v>3.0861461164882402</v>
      </c>
      <c r="BN28" s="109">
        <v>0.332236690175233</v>
      </c>
      <c r="BO28" s="109">
        <v>0.50574091010606803</v>
      </c>
      <c r="BP28" s="109">
        <v>5.2022769365588299E-2</v>
      </c>
      <c r="BQ28" s="109">
        <v>4.68228802939361</v>
      </c>
      <c r="BR28" s="109">
        <v>0.32070801194034299</v>
      </c>
      <c r="BS28" s="109">
        <v>0.65836930681710204</v>
      </c>
      <c r="BT28" s="109">
        <v>5.9453195112633403E-2</v>
      </c>
      <c r="BU28" s="109">
        <v>11.512239407388901</v>
      </c>
      <c r="BV28" s="109">
        <v>0.54951537588740795</v>
      </c>
      <c r="BW28" s="109">
        <v>5.6077254643051697</v>
      </c>
      <c r="BX28" s="109">
        <v>0.239039523561802</v>
      </c>
      <c r="BY28" s="109">
        <v>1.70506384879113</v>
      </c>
      <c r="BZ28" s="123">
        <v>0.127931332672022</v>
      </c>
    </row>
    <row r="29" spans="1:78" x14ac:dyDescent="0.25">
      <c r="A29" s="140" t="s">
        <v>2124</v>
      </c>
      <c r="B29" s="109" t="s">
        <v>54</v>
      </c>
      <c r="C29" s="109">
        <v>9.72302135759635</v>
      </c>
      <c r="D29" s="109">
        <v>0.910663887518258</v>
      </c>
      <c r="E29" s="109">
        <v>20327.2205882608</v>
      </c>
      <c r="F29" s="109">
        <v>461.15907071915098</v>
      </c>
      <c r="G29" s="109">
        <v>68483.202884690603</v>
      </c>
      <c r="H29" s="109">
        <v>1429.91061436174</v>
      </c>
      <c r="I29" s="109">
        <v>265703.38785477099</v>
      </c>
      <c r="J29" s="109">
        <v>5557.58060830057</v>
      </c>
      <c r="K29" s="109">
        <v>33.769195693100897</v>
      </c>
      <c r="L29" s="109">
        <v>1.0265863718988699</v>
      </c>
      <c r="M29" s="109">
        <v>13185.109611935501</v>
      </c>
      <c r="N29" s="109">
        <v>341.11835047305698</v>
      </c>
      <c r="O29" s="109">
        <v>432.31839448025897</v>
      </c>
      <c r="P29" s="109">
        <v>9.8202352227190897</v>
      </c>
      <c r="Q29" s="109">
        <v>16.733570803708901</v>
      </c>
      <c r="R29" s="109">
        <v>1.6825642645782599</v>
      </c>
      <c r="S29" s="109">
        <v>1542.09115363713</v>
      </c>
      <c r="T29" s="109">
        <v>34.7580406044802</v>
      </c>
      <c r="U29" s="109">
        <v>39.033907818083598</v>
      </c>
      <c r="V29" s="109">
        <v>1.40331389601583</v>
      </c>
      <c r="W29" s="109">
        <v>11.641897479415</v>
      </c>
      <c r="X29" s="109">
        <v>1.6676549998097501</v>
      </c>
      <c r="Y29" s="109">
        <v>24.144685556826701</v>
      </c>
      <c r="Z29" s="109">
        <v>0.957672752697728</v>
      </c>
      <c r="AA29" s="109">
        <v>50.478129460033898</v>
      </c>
      <c r="AB29" s="109">
        <v>1.51755117149819</v>
      </c>
      <c r="AC29" s="109">
        <v>332.49557416847699</v>
      </c>
      <c r="AD29" s="109">
        <v>7.6408923290889099</v>
      </c>
      <c r="AE29" s="109">
        <v>32.337347977384503</v>
      </c>
      <c r="AF29" s="109">
        <v>1.0276738347896901</v>
      </c>
      <c r="AG29" s="109">
        <v>171.024053319849</v>
      </c>
      <c r="AH29" s="109">
        <v>3.5331466430196699</v>
      </c>
      <c r="AI29" s="109">
        <v>11.9463674419863</v>
      </c>
      <c r="AJ29" s="109">
        <v>0.50333611161597902</v>
      </c>
      <c r="AK29" s="109">
        <v>1.3773625526411399</v>
      </c>
      <c r="AL29" s="109">
        <v>0.12948784828504201</v>
      </c>
      <c r="AM29" s="109">
        <v>685.02725155088297</v>
      </c>
      <c r="AN29" s="109">
        <v>22.6632712964918</v>
      </c>
      <c r="AO29" s="109">
        <v>24.614612997579499</v>
      </c>
      <c r="AP29" s="109">
        <v>0.72325864945039098</v>
      </c>
      <c r="AQ29" s="109">
        <v>53.3929346426156</v>
      </c>
      <c r="AR29" s="109">
        <v>1.6732590203416899</v>
      </c>
      <c r="AS29" s="109">
        <v>6.5826925364658599</v>
      </c>
      <c r="AT29" s="109">
        <v>0.238488761873276</v>
      </c>
      <c r="AU29" s="109">
        <v>29.324970017938799</v>
      </c>
      <c r="AV29" s="109">
        <v>1.44686315579226</v>
      </c>
      <c r="AW29" s="109">
        <v>6.8046192221602801</v>
      </c>
      <c r="AX29" s="109">
        <v>0.57280888032557398</v>
      </c>
      <c r="AY29" s="109">
        <v>2.1033885202523801</v>
      </c>
      <c r="AZ29" s="109">
        <v>0.181439033797928</v>
      </c>
      <c r="BA29" s="109">
        <v>6.7406454225880799</v>
      </c>
      <c r="BB29" s="109">
        <v>0.52806739832100902</v>
      </c>
      <c r="BC29" s="109">
        <v>0.88667240407750403</v>
      </c>
      <c r="BD29" s="109">
        <v>8.8771767384368996E-2</v>
      </c>
      <c r="BE29" s="109">
        <v>6.4864287944011796</v>
      </c>
      <c r="BF29" s="109">
        <v>0.39125634790472202</v>
      </c>
      <c r="BG29" s="109">
        <v>1.2609706753235199</v>
      </c>
      <c r="BH29" s="109">
        <v>0.100865814835013</v>
      </c>
      <c r="BI29" s="109">
        <v>3.4851534829683302</v>
      </c>
      <c r="BJ29" s="109">
        <v>0.231265937223644</v>
      </c>
      <c r="BK29" s="109">
        <v>0.48156756968376901</v>
      </c>
      <c r="BL29" s="109">
        <v>5.6073969647135902E-2</v>
      </c>
      <c r="BM29" s="109">
        <v>3.0942321189649999</v>
      </c>
      <c r="BN29" s="109">
        <v>0.37757913749318001</v>
      </c>
      <c r="BO29" s="109">
        <v>0.51559382526221698</v>
      </c>
      <c r="BP29" s="109">
        <v>5.2890350572058799E-2</v>
      </c>
      <c r="BQ29" s="109">
        <v>4.4653478470029198</v>
      </c>
      <c r="BR29" s="109">
        <v>0.322111315969204</v>
      </c>
      <c r="BS29" s="109">
        <v>0.69491696666158598</v>
      </c>
      <c r="BT29" s="109">
        <v>7.1933598589256298E-2</v>
      </c>
      <c r="BU29" s="109">
        <v>11.4042383160846</v>
      </c>
      <c r="BV29" s="109">
        <v>0.63950930469629297</v>
      </c>
      <c r="BW29" s="109">
        <v>5.5591004276774303</v>
      </c>
      <c r="BX29" s="109">
        <v>0.25774744426214402</v>
      </c>
      <c r="BY29" s="109">
        <v>1.6257609578516601</v>
      </c>
      <c r="BZ29" s="123">
        <v>0.10268371739341001</v>
      </c>
    </row>
    <row r="30" spans="1:78" x14ac:dyDescent="0.25">
      <c r="A30" s="140" t="s">
        <v>2124</v>
      </c>
      <c r="B30" s="109" t="s">
        <v>54</v>
      </c>
      <c r="C30" s="109">
        <v>9.7061816036706503</v>
      </c>
      <c r="D30" s="109">
        <v>0.92510310168279497</v>
      </c>
      <c r="E30" s="109">
        <v>20817.488550423699</v>
      </c>
      <c r="F30" s="109">
        <v>391.53295908337998</v>
      </c>
      <c r="G30" s="109">
        <v>69539.911540405097</v>
      </c>
      <c r="H30" s="109">
        <v>1287.78444243077</v>
      </c>
      <c r="I30" s="109">
        <v>272480.39882117102</v>
      </c>
      <c r="J30" s="109">
        <v>5206.7514851475698</v>
      </c>
      <c r="K30" s="109">
        <v>34.8351179102457</v>
      </c>
      <c r="L30" s="109">
        <v>0.90370157247760396</v>
      </c>
      <c r="M30" s="109">
        <v>13070.287653749099</v>
      </c>
      <c r="N30" s="109">
        <v>191.895007931116</v>
      </c>
      <c r="O30" s="109">
        <v>433.09437348344198</v>
      </c>
      <c r="P30" s="109">
        <v>6.6753701808763299</v>
      </c>
      <c r="Q30" s="109">
        <v>16.436762301321501</v>
      </c>
      <c r="R30" s="109">
        <v>1.8182331778821601</v>
      </c>
      <c r="S30" s="109">
        <v>1564.8321159956499</v>
      </c>
      <c r="T30" s="109">
        <v>27.189393503786398</v>
      </c>
      <c r="U30" s="109">
        <v>39.486331331134799</v>
      </c>
      <c r="V30" s="109">
        <v>1.3561267279889599</v>
      </c>
      <c r="W30" s="109">
        <v>13.3598503790168</v>
      </c>
      <c r="X30" s="109">
        <v>1.5879879134294601</v>
      </c>
      <c r="Y30" s="109">
        <v>23.977105853625201</v>
      </c>
      <c r="Z30" s="109">
        <v>1.1191341104657699</v>
      </c>
      <c r="AA30" s="109">
        <v>51.278465153359399</v>
      </c>
      <c r="AB30" s="109">
        <v>1.0065426473416901</v>
      </c>
      <c r="AC30" s="109">
        <v>345.67157149092401</v>
      </c>
      <c r="AD30" s="109">
        <v>6.4664151228189004</v>
      </c>
      <c r="AE30" s="109">
        <v>32.809372866798903</v>
      </c>
      <c r="AF30" s="109">
        <v>0.83434194985624499</v>
      </c>
      <c r="AG30" s="109">
        <v>180.337754424747</v>
      </c>
      <c r="AH30" s="109">
        <v>3.7690544253798701</v>
      </c>
      <c r="AI30" s="109">
        <v>11.974826682616399</v>
      </c>
      <c r="AJ30" s="109">
        <v>0.44437321434904298</v>
      </c>
      <c r="AK30" s="109">
        <v>1.22791599145079</v>
      </c>
      <c r="AL30" s="109">
        <v>0.109429277003432</v>
      </c>
      <c r="AM30" s="109">
        <v>695.05658999483603</v>
      </c>
      <c r="AN30" s="109">
        <v>14.8292700337055</v>
      </c>
      <c r="AO30" s="109">
        <v>25.381135185272399</v>
      </c>
      <c r="AP30" s="109">
        <v>0.68512350416817203</v>
      </c>
      <c r="AQ30" s="109">
        <v>53.014412866517702</v>
      </c>
      <c r="AR30" s="109">
        <v>1.38426181863941</v>
      </c>
      <c r="AS30" s="109">
        <v>6.46667774460371</v>
      </c>
      <c r="AT30" s="109">
        <v>0.27069638490064601</v>
      </c>
      <c r="AU30" s="109">
        <v>28.059789114853</v>
      </c>
      <c r="AV30" s="109">
        <v>1.2475958767655999</v>
      </c>
      <c r="AW30" s="109">
        <v>6.6745589025869902</v>
      </c>
      <c r="AX30" s="109">
        <v>0.66468882885202896</v>
      </c>
      <c r="AY30" s="109">
        <v>1.8731446041306501</v>
      </c>
      <c r="AZ30" s="109">
        <v>0.155656040504353</v>
      </c>
      <c r="BA30" s="109">
        <v>6.19982055666744</v>
      </c>
      <c r="BB30" s="109">
        <v>0.48351196165905003</v>
      </c>
      <c r="BC30" s="109">
        <v>0.88114457517150102</v>
      </c>
      <c r="BD30" s="109">
        <v>8.0243756494259397E-2</v>
      </c>
      <c r="BE30" s="109">
        <v>6.29809915343525</v>
      </c>
      <c r="BF30" s="109">
        <v>0.46485274534246002</v>
      </c>
      <c r="BG30" s="109">
        <v>1.26029486715232</v>
      </c>
      <c r="BH30" s="109">
        <v>0.101908713434662</v>
      </c>
      <c r="BI30" s="109">
        <v>3.5189987292679001</v>
      </c>
      <c r="BJ30" s="109">
        <v>0.28218858737976199</v>
      </c>
      <c r="BK30" s="109">
        <v>0.50419878798308604</v>
      </c>
      <c r="BL30" s="109">
        <v>5.8747839231844699E-2</v>
      </c>
      <c r="BM30" s="109">
        <v>2.95600653144208</v>
      </c>
      <c r="BN30" s="109">
        <v>0.27872257104269199</v>
      </c>
      <c r="BO30" s="109">
        <v>0.47601868521788099</v>
      </c>
      <c r="BP30" s="109">
        <v>4.9262813860919297E-2</v>
      </c>
      <c r="BQ30" s="109">
        <v>4.5475182614417804</v>
      </c>
      <c r="BR30" s="109">
        <v>0.36319657482864198</v>
      </c>
      <c r="BS30" s="109">
        <v>0.66403172745291095</v>
      </c>
      <c r="BT30" s="109">
        <v>7.4441860749348804E-2</v>
      </c>
      <c r="BU30" s="109">
        <v>11.8770159181624</v>
      </c>
      <c r="BV30" s="109">
        <v>0.64082810594529904</v>
      </c>
      <c r="BW30" s="109">
        <v>5.6912293890372103</v>
      </c>
      <c r="BX30" s="109">
        <v>0.32436071339827199</v>
      </c>
      <c r="BY30" s="109">
        <v>1.6920224947867899</v>
      </c>
      <c r="BZ30" s="123">
        <v>0.145335622503559</v>
      </c>
    </row>
    <row r="31" spans="1:78" x14ac:dyDescent="0.25">
      <c r="A31" s="140" t="s">
        <v>2124</v>
      </c>
      <c r="B31" s="109" t="s">
        <v>54</v>
      </c>
      <c r="C31" s="109">
        <v>10.9233614214636</v>
      </c>
      <c r="D31" s="109">
        <v>0.69321969762233004</v>
      </c>
      <c r="E31" s="109">
        <v>20388.347438818899</v>
      </c>
      <c r="F31" s="109">
        <v>431.19650745874702</v>
      </c>
      <c r="G31" s="109">
        <v>69683.857661195201</v>
      </c>
      <c r="H31" s="109">
        <v>1235.8671254354899</v>
      </c>
      <c r="I31" s="109">
        <v>265530.67776762898</v>
      </c>
      <c r="J31" s="109">
        <v>6143.9887890362597</v>
      </c>
      <c r="K31" s="109">
        <v>34.524898911598697</v>
      </c>
      <c r="L31" s="109">
        <v>1.1396055728980501</v>
      </c>
      <c r="M31" s="109">
        <v>13000.454358897499</v>
      </c>
      <c r="N31" s="109">
        <v>246.189003231642</v>
      </c>
      <c r="O31" s="109">
        <v>436.93562695517898</v>
      </c>
      <c r="P31" s="109">
        <v>8.8928877381644007</v>
      </c>
      <c r="Q31" s="109">
        <v>16.4469672720708</v>
      </c>
      <c r="R31" s="109">
        <v>1.8710149536775</v>
      </c>
      <c r="S31" s="109">
        <v>1576.4294561286999</v>
      </c>
      <c r="T31" s="109">
        <v>32.752214193373597</v>
      </c>
      <c r="U31" s="109">
        <v>38.5442171232799</v>
      </c>
      <c r="V31" s="109">
        <v>1.40273669332652</v>
      </c>
      <c r="W31" s="109">
        <v>13.4814633793809</v>
      </c>
      <c r="X31" s="109">
        <v>1.2231549601179199</v>
      </c>
      <c r="Y31" s="109">
        <v>25.0090381630935</v>
      </c>
      <c r="Z31" s="109">
        <v>1.0875697076089199</v>
      </c>
      <c r="AA31" s="109">
        <v>50.004149411183498</v>
      </c>
      <c r="AB31" s="109">
        <v>1.2268325284213599</v>
      </c>
      <c r="AC31" s="109">
        <v>340.37953701910101</v>
      </c>
      <c r="AD31" s="109">
        <v>6.54417107684207</v>
      </c>
      <c r="AE31" s="109">
        <v>33.287780103567101</v>
      </c>
      <c r="AF31" s="109">
        <v>0.79954174210907303</v>
      </c>
      <c r="AG31" s="109">
        <v>173.464350724274</v>
      </c>
      <c r="AH31" s="109">
        <v>3.5519768101972802</v>
      </c>
      <c r="AI31" s="109">
        <v>12.0695154879292</v>
      </c>
      <c r="AJ31" s="109">
        <v>0.44657784462328198</v>
      </c>
      <c r="AK31" s="109">
        <v>1.30926507592634</v>
      </c>
      <c r="AL31" s="109">
        <v>0.11510149472369501</v>
      </c>
      <c r="AM31" s="109">
        <v>678.10572202870696</v>
      </c>
      <c r="AN31" s="109">
        <v>14.729994787061599</v>
      </c>
      <c r="AO31" s="109">
        <v>24.550330122127299</v>
      </c>
      <c r="AP31" s="109">
        <v>0.67308447050086795</v>
      </c>
      <c r="AQ31" s="109">
        <v>53.507275284323697</v>
      </c>
      <c r="AR31" s="109">
        <v>1.22715728158333</v>
      </c>
      <c r="AS31" s="109">
        <v>6.5938101744523099</v>
      </c>
      <c r="AT31" s="109">
        <v>0.25195126324599598</v>
      </c>
      <c r="AU31" s="109">
        <v>27.493286947604801</v>
      </c>
      <c r="AV31" s="109">
        <v>1.08574228689962</v>
      </c>
      <c r="AW31" s="109">
        <v>5.9549324319439298</v>
      </c>
      <c r="AX31" s="109">
        <v>0.51474871714597703</v>
      </c>
      <c r="AY31" s="109">
        <v>1.9953210794427301</v>
      </c>
      <c r="AZ31" s="109">
        <v>0.16227457242784901</v>
      </c>
      <c r="BA31" s="109">
        <v>6.4339731041821802</v>
      </c>
      <c r="BB31" s="109">
        <v>0.54788215614153202</v>
      </c>
      <c r="BC31" s="109">
        <v>0.99353140916865101</v>
      </c>
      <c r="BD31" s="109">
        <v>8.6119062640546806E-2</v>
      </c>
      <c r="BE31" s="109">
        <v>6.5078149735132698</v>
      </c>
      <c r="BF31" s="109">
        <v>0.41782682429408902</v>
      </c>
      <c r="BG31" s="109">
        <v>1.24393336081005</v>
      </c>
      <c r="BH31" s="109">
        <v>9.7559666201998907E-2</v>
      </c>
      <c r="BI31" s="109">
        <v>3.5791789187181502</v>
      </c>
      <c r="BJ31" s="109">
        <v>0.230151573836055</v>
      </c>
      <c r="BK31" s="109">
        <v>0.46434452873388299</v>
      </c>
      <c r="BL31" s="109">
        <v>5.35398349684039E-2</v>
      </c>
      <c r="BM31" s="109">
        <v>3.6039426462933801</v>
      </c>
      <c r="BN31" s="109">
        <v>0.34572653450127799</v>
      </c>
      <c r="BO31" s="109">
        <v>0.49284386407770198</v>
      </c>
      <c r="BP31" s="109">
        <v>4.9140800910319297E-2</v>
      </c>
      <c r="BQ31" s="109">
        <v>4.7385362794044203</v>
      </c>
      <c r="BR31" s="109">
        <v>0.28405014789558303</v>
      </c>
      <c r="BS31" s="109">
        <v>0.73433529363512295</v>
      </c>
      <c r="BT31" s="109">
        <v>6.93074338608521E-2</v>
      </c>
      <c r="BU31" s="109">
        <v>11.2429383250683</v>
      </c>
      <c r="BV31" s="109">
        <v>0.45087740098712797</v>
      </c>
      <c r="BW31" s="109">
        <v>5.6663681982192999</v>
      </c>
      <c r="BX31" s="109">
        <v>0.26294914370033901</v>
      </c>
      <c r="BY31" s="109">
        <v>1.7370425173277599</v>
      </c>
      <c r="BZ31" s="123">
        <v>0.116068674715168</v>
      </c>
    </row>
    <row r="32" spans="1:78" x14ac:dyDescent="0.25">
      <c r="A32" s="140" t="s">
        <v>2124</v>
      </c>
      <c r="B32" s="109" t="s">
        <v>54</v>
      </c>
      <c r="C32" s="109">
        <v>9.7999372506118601</v>
      </c>
      <c r="D32" s="109">
        <v>0.79665110948356799</v>
      </c>
      <c r="E32" s="109">
        <v>20218.198771281699</v>
      </c>
      <c r="F32" s="109">
        <v>484.48664038206402</v>
      </c>
      <c r="G32" s="109">
        <v>68542.9549895417</v>
      </c>
      <c r="H32" s="109">
        <v>1724.5149896253799</v>
      </c>
      <c r="I32" s="109">
        <v>257183.65619030499</v>
      </c>
      <c r="J32" s="109">
        <v>6343.0739643348197</v>
      </c>
      <c r="K32" s="109">
        <v>34.052061901662</v>
      </c>
      <c r="L32" s="109">
        <v>1.0591866019899201</v>
      </c>
      <c r="M32" s="109">
        <v>12933.9658743091</v>
      </c>
      <c r="N32" s="109">
        <v>323.30162436072902</v>
      </c>
      <c r="O32" s="109">
        <v>428.82905647074</v>
      </c>
      <c r="P32" s="109">
        <v>9.8898825088620494</v>
      </c>
      <c r="Q32" s="109">
        <v>18.9800165121205</v>
      </c>
      <c r="R32" s="109">
        <v>1.67774900898416</v>
      </c>
      <c r="S32" s="109">
        <v>1549.2313437309799</v>
      </c>
      <c r="T32" s="109">
        <v>32.985040516193699</v>
      </c>
      <c r="U32" s="109">
        <v>39.206986709310002</v>
      </c>
      <c r="V32" s="109">
        <v>1.5281570290524</v>
      </c>
      <c r="W32" s="109">
        <v>12.488065041408699</v>
      </c>
      <c r="X32" s="109">
        <v>1.3984291332429399</v>
      </c>
      <c r="Y32" s="109">
        <v>23.4330995598161</v>
      </c>
      <c r="Z32" s="109">
        <v>0.95985906916139996</v>
      </c>
      <c r="AA32" s="109">
        <v>49.775457465300398</v>
      </c>
      <c r="AB32" s="109">
        <v>1.55214107981875</v>
      </c>
      <c r="AC32" s="109">
        <v>340.04404778063201</v>
      </c>
      <c r="AD32" s="109">
        <v>8.4409422066936806</v>
      </c>
      <c r="AE32" s="109">
        <v>31.927036399335499</v>
      </c>
      <c r="AF32" s="109">
        <v>1.0040936247246399</v>
      </c>
      <c r="AG32" s="109">
        <v>172.883485555406</v>
      </c>
      <c r="AH32" s="109">
        <v>4.2939256674166399</v>
      </c>
      <c r="AI32" s="109">
        <v>12.097672625334299</v>
      </c>
      <c r="AJ32" s="109">
        <v>0.49709596618211499</v>
      </c>
      <c r="AK32" s="109">
        <v>1.31326857988433</v>
      </c>
      <c r="AL32" s="109">
        <v>0.10261517558658401</v>
      </c>
      <c r="AM32" s="109">
        <v>678.50450283605096</v>
      </c>
      <c r="AN32" s="109">
        <v>19.107187131280199</v>
      </c>
      <c r="AO32" s="109">
        <v>24.774503633509699</v>
      </c>
      <c r="AP32" s="109">
        <v>0.68761506480170798</v>
      </c>
      <c r="AQ32" s="109">
        <v>52.213853634611397</v>
      </c>
      <c r="AR32" s="109">
        <v>1.67072624408941</v>
      </c>
      <c r="AS32" s="109">
        <v>6.6356648540812397</v>
      </c>
      <c r="AT32" s="109">
        <v>0.28428900192529299</v>
      </c>
      <c r="AU32" s="109">
        <v>27.2162389362623</v>
      </c>
      <c r="AV32" s="109">
        <v>1.24884357960957</v>
      </c>
      <c r="AW32" s="109">
        <v>6.7602348653012898</v>
      </c>
      <c r="AX32" s="109">
        <v>0.599443053801481</v>
      </c>
      <c r="AY32" s="109">
        <v>2.0844043028007002</v>
      </c>
      <c r="AZ32" s="109">
        <v>0.17693172423645001</v>
      </c>
      <c r="BA32" s="109">
        <v>6.1279463823161198</v>
      </c>
      <c r="BB32" s="109">
        <v>0.489102143288282</v>
      </c>
      <c r="BC32" s="109">
        <v>1.01098191178597</v>
      </c>
      <c r="BD32" s="109">
        <v>7.8006414683278097E-2</v>
      </c>
      <c r="BE32" s="109">
        <v>5.8287256359711197</v>
      </c>
      <c r="BF32" s="109">
        <v>0.37427606781447897</v>
      </c>
      <c r="BG32" s="109">
        <v>1.32074837231111</v>
      </c>
      <c r="BH32" s="109">
        <v>8.8439120010915806E-2</v>
      </c>
      <c r="BI32" s="109">
        <v>3.52677684259965</v>
      </c>
      <c r="BJ32" s="109">
        <v>0.26760982944387701</v>
      </c>
      <c r="BK32" s="109">
        <v>0.47910769482451399</v>
      </c>
      <c r="BL32" s="109">
        <v>5.5419285162044599E-2</v>
      </c>
      <c r="BM32" s="109">
        <v>3.5183184975832602</v>
      </c>
      <c r="BN32" s="109">
        <v>0.40170363245593799</v>
      </c>
      <c r="BO32" s="109">
        <v>0.466760497836611</v>
      </c>
      <c r="BP32" s="109">
        <v>5.5135763852608398E-2</v>
      </c>
      <c r="BQ32" s="109">
        <v>4.4927313882900197</v>
      </c>
      <c r="BR32" s="109">
        <v>0.32631603507497903</v>
      </c>
      <c r="BS32" s="109">
        <v>0.64522492058500303</v>
      </c>
      <c r="BT32" s="109">
        <v>7.5174827582282999E-2</v>
      </c>
      <c r="BU32" s="109">
        <v>11.608881615637801</v>
      </c>
      <c r="BV32" s="109">
        <v>0.51841785305496901</v>
      </c>
      <c r="BW32" s="109">
        <v>5.7291439516109302</v>
      </c>
      <c r="BX32" s="109">
        <v>0.242828508763411</v>
      </c>
      <c r="BY32" s="109">
        <v>1.6941360013543501</v>
      </c>
      <c r="BZ32" s="123">
        <v>0.109327979618579</v>
      </c>
    </row>
    <row r="33" spans="1:78" s="144" customFormat="1" x14ac:dyDescent="0.25">
      <c r="A33" s="143" t="s">
        <v>2138</v>
      </c>
      <c r="C33" s="144">
        <f>AVERAGE(C21:C32)</f>
        <v>9.7292164909231733</v>
      </c>
      <c r="E33" s="144">
        <f t="shared" ref="E33" si="2">AVERAGE(E21:E32)</f>
        <v>20656.874570563119</v>
      </c>
      <c r="G33" s="144">
        <f t="shared" ref="G33" si="3">AVERAGE(G21:G32)</f>
        <v>69078.572073030984</v>
      </c>
      <c r="I33" s="144">
        <f t="shared" ref="I33" si="4">AVERAGE(I21:I32)</f>
        <v>265291.6705221482</v>
      </c>
      <c r="K33" s="144">
        <f t="shared" ref="K33" si="5">AVERAGE(K21:K32)</f>
        <v>35.136512794250287</v>
      </c>
      <c r="M33" s="144">
        <f t="shared" ref="M33" si="6">AVERAGE(M21:M32)</f>
        <v>13017.756722535674</v>
      </c>
      <c r="O33" s="144">
        <f t="shared" ref="O33" si="7">AVERAGE(O21:O32)</f>
        <v>433.70906390501591</v>
      </c>
      <c r="Q33" s="144">
        <f t="shared" ref="Q33" si="8">AVERAGE(Q21:Q32)</f>
        <v>16.991228335046831</v>
      </c>
      <c r="S33" s="144">
        <f t="shared" ref="S33" si="9">AVERAGE(S21:S32)</f>
        <v>1543.3613987432448</v>
      </c>
      <c r="U33" s="144">
        <f t="shared" ref="U33" si="10">AVERAGE(U21:U32)</f>
        <v>39.229485503328654</v>
      </c>
      <c r="W33" s="144">
        <f t="shared" ref="W33" si="11">AVERAGE(W21:W32)</f>
        <v>13.095511471623958</v>
      </c>
      <c r="Y33" s="144">
        <f t="shared" ref="Y33" si="12">AVERAGE(Y21:Y32)</f>
        <v>24.033527937105543</v>
      </c>
      <c r="AA33" s="144">
        <f t="shared" ref="AA33" si="13">AVERAGE(AA21:AA32)</f>
        <v>50.006855729647533</v>
      </c>
      <c r="AC33" s="144">
        <f t="shared" ref="AC33" si="14">AVERAGE(AC21:AC32)</f>
        <v>339.5558929443099</v>
      </c>
      <c r="AE33" s="144">
        <f t="shared" ref="AE33" si="15">AVERAGE(AE21:AE32)</f>
        <v>33.083636677865513</v>
      </c>
      <c r="AG33" s="144">
        <f t="shared" ref="AG33" si="16">AVERAGE(AG21:AG32)</f>
        <v>175.69209626656115</v>
      </c>
      <c r="AI33" s="144">
        <f t="shared" ref="AI33" si="17">AVERAGE(AI21:AI32)</f>
        <v>12.060568978677059</v>
      </c>
      <c r="AK33" s="144">
        <f t="shared" ref="AK33" si="18">AVERAGE(AK21:AK32)</f>
        <v>1.2672208141415933</v>
      </c>
      <c r="AM33" s="144">
        <f t="shared" ref="AM33" si="19">AVERAGE(AM21:AM32)</f>
        <v>675.95298965382494</v>
      </c>
      <c r="AO33" s="144">
        <f t="shared" ref="AO33" si="20">AVERAGE(AO21:AO32)</f>
        <v>24.895968659835617</v>
      </c>
      <c r="AQ33" s="144">
        <f t="shared" ref="AQ33" si="21">AVERAGE(AQ21:AQ32)</f>
        <v>52.552908360300478</v>
      </c>
      <c r="AS33" s="144">
        <f t="shared" ref="AS33" si="22">AVERAGE(AS21:AS32)</f>
        <v>6.6060177408539076</v>
      </c>
      <c r="AU33" s="144">
        <f t="shared" ref="AU33" si="23">AVERAGE(AU21:AU32)</f>
        <v>28.216143089029753</v>
      </c>
      <c r="AW33" s="144">
        <f t="shared" ref="AW33" si="24">AVERAGE(AW21:AW32)</f>
        <v>6.5211464242003432</v>
      </c>
      <c r="AY33" s="144">
        <f t="shared" ref="AY33" si="25">AVERAGE(AY21:AY32)</f>
        <v>1.9406823444402399</v>
      </c>
      <c r="BA33" s="144">
        <f t="shared" ref="BA33" si="26">AVERAGE(BA21:BA32)</f>
        <v>6.5193103012461577</v>
      </c>
      <c r="BC33" s="144">
        <f t="shared" ref="BC33" si="27">AVERAGE(BC21:BC32)</f>
        <v>0.97713963432010242</v>
      </c>
      <c r="BE33" s="144">
        <f t="shared" ref="BE33" si="28">AVERAGE(BE21:BE32)</f>
        <v>6.2123952100598432</v>
      </c>
      <c r="BG33" s="144">
        <f t="shared" ref="BG33" si="29">AVERAGE(BG21:BG32)</f>
        <v>1.2790473173824601</v>
      </c>
      <c r="BI33" s="144">
        <f t="shared" ref="BI33" si="30">AVERAGE(BI21:BI32)</f>
        <v>3.5678520336441646</v>
      </c>
      <c r="BK33" s="144">
        <f t="shared" ref="BK33" si="31">AVERAGE(BK21:BK32)</f>
        <v>0.48642458203774996</v>
      </c>
      <c r="BM33" s="144">
        <f t="shared" ref="BM33" si="32">AVERAGE(BM21:BM32)</f>
        <v>3.2520168845077744</v>
      </c>
      <c r="BO33" s="144">
        <f t="shared" ref="BO33" si="33">AVERAGE(BO21:BO32)</f>
        <v>0.49542036552144125</v>
      </c>
      <c r="BQ33" s="144">
        <f t="shared" ref="BQ33" si="34">AVERAGE(BQ21:BQ32)</f>
        <v>4.7074240606799194</v>
      </c>
      <c r="BS33" s="144">
        <f t="shared" ref="BS33" si="35">AVERAGE(BS21:BS32)</f>
        <v>0.71765911701320262</v>
      </c>
      <c r="BU33" s="144">
        <f t="shared" ref="BU33" si="36">AVERAGE(BU21:BU32)</f>
        <v>11.416138066858316</v>
      </c>
      <c r="BW33" s="144">
        <f t="shared" ref="BW33" si="37">AVERAGE(BW21:BW32)</f>
        <v>5.7702829624432903</v>
      </c>
      <c r="BY33" s="144">
        <f t="shared" ref="BY33" si="38">AVERAGE(BY21:BY32)</f>
        <v>1.7227890280413043</v>
      </c>
      <c r="BZ33" s="145"/>
    </row>
    <row r="34" spans="1:78" s="24" customFormat="1" x14ac:dyDescent="0.25">
      <c r="A34" s="41" t="s">
        <v>2034</v>
      </c>
      <c r="C34" s="24">
        <v>9</v>
      </c>
      <c r="E34" s="24">
        <v>21467</v>
      </c>
      <c r="G34" s="24">
        <v>70913</v>
      </c>
      <c r="I34" s="24">
        <v>254270</v>
      </c>
      <c r="K34" s="24">
        <v>33</v>
      </c>
      <c r="M34" s="24">
        <v>14100</v>
      </c>
      <c r="O34" s="24">
        <v>425</v>
      </c>
      <c r="Q34" s="24">
        <v>17</v>
      </c>
      <c r="S34" s="24">
        <v>1550</v>
      </c>
      <c r="U34" s="24">
        <v>38</v>
      </c>
      <c r="W34" s="24">
        <v>13</v>
      </c>
      <c r="Y34" s="24">
        <v>23</v>
      </c>
      <c r="AA34" s="24">
        <v>47</v>
      </c>
      <c r="AC34" s="24">
        <v>342</v>
      </c>
      <c r="AE34" s="24">
        <v>35</v>
      </c>
      <c r="AG34" s="24">
        <v>184</v>
      </c>
      <c r="AI34" s="24">
        <v>12.5</v>
      </c>
      <c r="AK34" s="24">
        <v>1.1599999999999999</v>
      </c>
      <c r="AM34" s="24">
        <v>683</v>
      </c>
      <c r="AO34" s="24">
        <v>24.7</v>
      </c>
      <c r="AQ34" s="24">
        <v>53.3</v>
      </c>
      <c r="AS34" s="24">
        <v>6.7</v>
      </c>
      <c r="AU34" s="24">
        <v>28.9</v>
      </c>
      <c r="AW34" s="24">
        <v>6.59</v>
      </c>
      <c r="AY34" s="24">
        <v>1.97</v>
      </c>
      <c r="BA34" s="24">
        <v>6.71</v>
      </c>
      <c r="BC34" s="24">
        <v>1.02</v>
      </c>
      <c r="BE34" s="24">
        <v>6.44</v>
      </c>
      <c r="BG34" s="24">
        <v>1.27</v>
      </c>
      <c r="BI34" s="24">
        <v>3.7</v>
      </c>
      <c r="BK34" s="24">
        <v>0.51</v>
      </c>
      <c r="BM34" s="24">
        <v>3.39</v>
      </c>
      <c r="BO34" s="24">
        <v>0.503</v>
      </c>
      <c r="BQ34" s="24">
        <v>4.84</v>
      </c>
      <c r="BS34" s="24">
        <v>0.78</v>
      </c>
      <c r="BU34" s="24">
        <v>11</v>
      </c>
      <c r="BW34" s="24">
        <v>5.9</v>
      </c>
      <c r="BY34" s="24">
        <v>1.69</v>
      </c>
      <c r="BZ34" s="42"/>
    </row>
    <row r="35" spans="1:78" s="25" customFormat="1" x14ac:dyDescent="0.25">
      <c r="A35" s="43"/>
      <c r="B35" s="44" t="s">
        <v>2122</v>
      </c>
      <c r="C35" s="27">
        <f>(AVERAGE(C21:C32)/C34-1)*100</f>
        <v>8.102405454701934</v>
      </c>
      <c r="D35" s="45"/>
      <c r="E35" s="27">
        <f>(AVERAGE(E21:E32)/E34-1)*100</f>
        <v>-3.7738176244322963</v>
      </c>
      <c r="G35" s="27">
        <f>(AVERAGE(G21:G32)/G34-1)*100</f>
        <v>-2.5868711335989447</v>
      </c>
      <c r="I35" s="27">
        <f>(AVERAGE(I21:I32)/I34-1)*100</f>
        <v>4.334632682639783</v>
      </c>
      <c r="K35" s="27">
        <f>(AVERAGE(K21:K32)/K34-1)*100</f>
        <v>6.4742811946978396</v>
      </c>
      <c r="M35" s="27">
        <f>(AVERAGE(M21:M32)/M34-1)*100</f>
        <v>-7.6754842373356391</v>
      </c>
      <c r="O35" s="27">
        <f>(AVERAGE(O21:O32)/O34-1)*100</f>
        <v>2.0491915070625755</v>
      </c>
      <c r="Q35" s="27">
        <f>(AVERAGE(Q21:Q32)/Q34-1)*100</f>
        <v>-5.1598029136290524E-2</v>
      </c>
      <c r="S35" s="27">
        <f>(AVERAGE(S21:S32)/S34-1)*100</f>
        <v>-0.42829685527453476</v>
      </c>
      <c r="U35" s="27">
        <f>(AVERAGE(U21:U32)/U34-1)*100</f>
        <v>3.2354881666543545</v>
      </c>
      <c r="W35" s="27">
        <f>(AVERAGE(W21:W32)/W34-1)*100</f>
        <v>0.73470362787659838</v>
      </c>
      <c r="Y35" s="27">
        <f>(AVERAGE(Y21:Y32)/Y34-1)*100</f>
        <v>4.4935997265458383</v>
      </c>
      <c r="AA35" s="27">
        <f>(AVERAGE(AA21:AA32)/AA34-1)*100</f>
        <v>6.3975653822287981</v>
      </c>
      <c r="AC35" s="27">
        <f>(AVERAGE(AC21:AC32)/AC34-1)*100</f>
        <v>-0.71465118587429322</v>
      </c>
      <c r="AE35" s="27">
        <f>(AVERAGE(AE21:AE32)/AE34-1)*100</f>
        <v>-5.475323777527108</v>
      </c>
      <c r="AG35" s="27">
        <f>(AVERAGE(AG21:AG32)/AG34-1)*100</f>
        <v>-4.5151650725211105</v>
      </c>
      <c r="AI35" s="27">
        <f>(AVERAGE(AI21:AI32)/AI34-1)*100</f>
        <v>-3.5154481705835239</v>
      </c>
      <c r="AK35" s="27">
        <f>(AVERAGE(AK21:AK32)/AK34-1)*100</f>
        <v>9.2431736328959744</v>
      </c>
      <c r="AM35" s="27">
        <f>(AVERAGE(AM21:AM32)/AM34-1)*100</f>
        <v>-1.031773110713774</v>
      </c>
      <c r="AO35" s="27">
        <f>(AVERAGE(AO21:AO32)/AO34-1)*100</f>
        <v>0.79339538394986864</v>
      </c>
      <c r="AQ35" s="27">
        <f>(AVERAGE(AQ21:AQ32)/AQ34-1)*100</f>
        <v>-1.4016728699803416</v>
      </c>
      <c r="AS35" s="27">
        <f>(AVERAGE(AS21:AS32)/AS34-1)*100</f>
        <v>-1.4027202857625709</v>
      </c>
      <c r="AU35" s="27">
        <f>(AVERAGE(AU21:AU32)/AU34-1)*100</f>
        <v>-2.3662868891703992</v>
      </c>
      <c r="AW35" s="27">
        <f>(AVERAGE(AW21:AW32)/AW34-1)*100</f>
        <v>-1.0448190561404669</v>
      </c>
      <c r="AY35" s="27">
        <f>(AVERAGE(AY21:AY32)/AY34-1)*100</f>
        <v>-1.4882058659776654</v>
      </c>
      <c r="BA35" s="27">
        <f>(AVERAGE(BA21:BA32)/BA34-1)*100</f>
        <v>-2.841873304826259</v>
      </c>
      <c r="BC35" s="27">
        <f>(AVERAGE(BC21:BC32)/BC34-1)*100</f>
        <v>-4.2019966352840772</v>
      </c>
      <c r="BE35" s="27">
        <f>(AVERAGE(BE21:BE32)/BE34-1)*100</f>
        <v>-3.534235868635982</v>
      </c>
      <c r="BG35" s="27">
        <f>(AVERAGE(BG21:BG32)/BG34-1)*100</f>
        <v>0.71238719546931062</v>
      </c>
      <c r="BI35" s="27">
        <f>(AVERAGE(BI21:BI32)/BI34-1)*100</f>
        <v>-3.5715666582658234</v>
      </c>
      <c r="BK35" s="27">
        <f>(AVERAGE(BK21:BK32)/BK34-1)*100</f>
        <v>-4.6226309729902049</v>
      </c>
      <c r="BM35" s="27">
        <f>(AVERAGE(BM21:BM32)/BM34-1)*100</f>
        <v>-4.0702983921010567</v>
      </c>
      <c r="BO35" s="27">
        <f>(AVERAGE(BO21:BO32)/BO34-1)*100</f>
        <v>-1.5068855822184424</v>
      </c>
      <c r="BQ35" s="27">
        <f>(AVERAGE(BQ21:BQ32)/BQ34-1)*100</f>
        <v>-2.7391723000016577</v>
      </c>
      <c r="BS35" s="27">
        <f>(AVERAGE(BS21:BS32)/BS34-1)*100</f>
        <v>-7.9924208957432574</v>
      </c>
      <c r="BU35" s="45"/>
      <c r="BW35" s="27">
        <f>(AVERAGE(BW21:BW32)/BW34-1)*100</f>
        <v>-2.1985938568933938</v>
      </c>
      <c r="BY35" s="27">
        <f>(AVERAGE(BY21:BY32)/BY34-1)*100</f>
        <v>1.9401791740416785</v>
      </c>
      <c r="BZ35" s="46"/>
    </row>
    <row r="36" spans="1:78" s="25" customFormat="1" x14ac:dyDescent="0.25">
      <c r="A36" s="43"/>
      <c r="B36" s="26" t="s">
        <v>2123</v>
      </c>
      <c r="C36" s="47" cm="1">
        <f t="array" ref="C36">_xlfn.STDEV.P(((C21:C32))/C34)*100</f>
        <v>5.5277395987278668</v>
      </c>
      <c r="E36" s="47" cm="1">
        <f t="array" ref="E36">_xlfn.STDEV.P(((E21:E32))/E34)*100</f>
        <v>2.0762003913233325</v>
      </c>
      <c r="G36" s="47" cm="1">
        <f t="array" ref="G36">_xlfn.STDEV.P(((G21:G32))/G34)*100</f>
        <v>0.87994576698858762</v>
      </c>
      <c r="I36" s="47" cm="1">
        <f t="array" ref="I36">_xlfn.STDEV.P(((I21:I32))/I34)*100</f>
        <v>1.8595209775248489</v>
      </c>
      <c r="K36" s="47" cm="1">
        <f t="array" ref="K36">_xlfn.STDEV.P(((K21:K32))/K34)*100</f>
        <v>2.9938083436128911</v>
      </c>
      <c r="M36" s="47" cm="1">
        <f t="array" ref="M36">_xlfn.STDEV.P(((M21:M32))/M34)*100</f>
        <v>0.80997256406875795</v>
      </c>
      <c r="O36" s="47" cm="1">
        <f t="array" ref="O36">_xlfn.STDEV.P(((O21:O32))/O34)*100</f>
        <v>0.70960625530325971</v>
      </c>
      <c r="Q36" s="47" cm="1">
        <f t="array" ref="Q36">_xlfn.STDEV.P(((Q21:Q32))/Q34)*100</f>
        <v>7.0070365769983223</v>
      </c>
      <c r="S36" s="47" cm="1">
        <f t="array" ref="S36">_xlfn.STDEV.P(((S21:S32))/S34)*100</f>
        <v>1.0734531566997345</v>
      </c>
      <c r="U36" s="47" cm="1">
        <f t="array" ref="U36">_xlfn.STDEV.P(((U21:U32))/U34)*100</f>
        <v>0.96767822627802624</v>
      </c>
      <c r="W36" s="47" cm="1">
        <f t="array" ref="W36">_xlfn.STDEV.P(((W21:W32))/W34)*100</f>
        <v>6.7135602743830551</v>
      </c>
      <c r="Y36" s="47" cm="1">
        <f t="array" ref="Y36">_xlfn.STDEV.P(((Y21:Y32))/Y34)*100</f>
        <v>2.4792315915771739</v>
      </c>
      <c r="AA36" s="47" cm="1">
        <f t="array" ref="AA36">_xlfn.STDEV.P(((AA21:AA32))/AA34)*100</f>
        <v>1.9552661046530511</v>
      </c>
      <c r="AC36" s="47" cm="1">
        <f t="array" ref="AC36">_xlfn.STDEV.P(((AC21:AC32))/AC34)*100</f>
        <v>1.1201000615232293</v>
      </c>
      <c r="AE36" s="47" cm="1">
        <f t="array" ref="AE36">_xlfn.STDEV.P(((AE21:AE32))/AE34)*100</f>
        <v>1.7515208708916663</v>
      </c>
      <c r="AG36" s="47" cm="1">
        <f t="array" ref="AG36">_xlfn.STDEV.P(((AG21:AG32))/AG34)*100</f>
        <v>1.4685661276839383</v>
      </c>
      <c r="AI36" s="47" cm="1">
        <f t="array" ref="AI36">_xlfn.STDEV.P(((AI21:AI32))/AI34)*100</f>
        <v>1.5014578473231275</v>
      </c>
      <c r="AK36" s="47" cm="1">
        <f t="array" ref="AK36">_xlfn.STDEV.P(((AK21:AK32))/AK34)*100</f>
        <v>5.7967144034833398</v>
      </c>
      <c r="AM36" s="47" cm="1">
        <f t="array" ref="AM36">_xlfn.STDEV.P(((AM21:AM32))/AM34)*100</f>
        <v>1.2996815597820894</v>
      </c>
      <c r="AO36" s="47" cm="1">
        <f t="array" ref="AO36">_xlfn.STDEV.P(((AO21:AO32))/AO34)*100</f>
        <v>1.2904225894054462</v>
      </c>
      <c r="AQ36" s="47" cm="1">
        <f t="array" ref="AQ36">_xlfn.STDEV.P(((AQ21:AQ32))/AQ34)*100</f>
        <v>1.3391397610869775</v>
      </c>
      <c r="AS36" s="47" cm="1">
        <f t="array" ref="AS36">_xlfn.STDEV.P(((AS21:AS32))/AS34)*100</f>
        <v>1.721536554499878</v>
      </c>
      <c r="AU36" s="47" cm="1">
        <f t="array" ref="AU36">_xlfn.STDEV.P(((AU21:AU32))/AU34)*100</f>
        <v>2.0102339581963382</v>
      </c>
      <c r="AW36" s="47" cm="1">
        <f t="array" ref="AW36">_xlfn.STDEV.P(((AW21:AW32))/AW34)*100</f>
        <v>3.6033758965198519</v>
      </c>
      <c r="AY36" s="47" cm="1">
        <f t="array" ref="AY36">_xlfn.STDEV.P(((AY21:AY32))/AY34)*100</f>
        <v>5.9991813378969363</v>
      </c>
      <c r="BA36" s="47" cm="1">
        <f t="array" ref="BA36">_xlfn.STDEV.P(((BA21:BA32))/BA34)*100</f>
        <v>4.1287614607808871</v>
      </c>
      <c r="BC36" s="47" cm="1">
        <f t="array" ref="BC36">_xlfn.STDEV.P(((BC21:BC32))/BC34)*100</f>
        <v>5.7216191544851238</v>
      </c>
      <c r="BE36" s="47" cm="1">
        <f t="array" ref="BE36">_xlfn.STDEV.P(((BE21:BE32))/BE34)*100</f>
        <v>3.1394288805984041</v>
      </c>
      <c r="BG36" s="47" cm="1">
        <f t="array" ref="BG36">_xlfn.STDEV.P(((BG21:BG32))/BG34)*100</f>
        <v>3.1978772165331906</v>
      </c>
      <c r="BI36" s="47" cm="1">
        <f t="array" ref="BI36">_xlfn.STDEV.P(((BI21:BI32))/BI34)*100</f>
        <v>3.897213472389828</v>
      </c>
      <c r="BK36" s="47" cm="1">
        <f t="array" ref="BK36">_xlfn.STDEV.P(((BK21:BK32))/BK34)*100</f>
        <v>5.7740254156374053</v>
      </c>
      <c r="BM36" s="47" cm="1">
        <f t="array" ref="BM36">_xlfn.STDEV.P(((BM21:BM32))/BM34)*100</f>
        <v>6.0736784298394095</v>
      </c>
      <c r="BO36" s="47" cm="1">
        <f t="array" ref="BO36">_xlfn.STDEV.P(((BO21:BO32))/BO34)*100</f>
        <v>4.9672037377149172</v>
      </c>
      <c r="BQ36" s="47" cm="1">
        <f t="array" ref="BQ36">_xlfn.STDEV.P(((BQ21:BQ32))/BQ34)*100</f>
        <v>3.8624717562560225</v>
      </c>
      <c r="BS36" s="47" cm="1">
        <f t="array" ref="BS36">_xlfn.STDEV.P(((BS21:BS32))/BS34)*100</f>
        <v>5.3819358974420624</v>
      </c>
      <c r="BU36" s="48"/>
      <c r="BW36" s="47" cm="1">
        <f t="array" ref="BW36">_xlfn.STDEV.P(((BW21:BW32))/BW34)*100</f>
        <v>2.339520743725259</v>
      </c>
      <c r="BY36" s="47" cm="1">
        <f t="array" ref="BY36">_xlfn.STDEV.P(((BY21:BY32))/BY34)*100</f>
        <v>4.4131171550470523</v>
      </c>
      <c r="BZ36" s="46"/>
    </row>
    <row r="37" spans="1:78" x14ac:dyDescent="0.25">
      <c r="A37" s="140" t="s">
        <v>2124</v>
      </c>
      <c r="B37" s="109" t="s">
        <v>53</v>
      </c>
      <c r="C37" s="109">
        <v>10.3376922376458</v>
      </c>
      <c r="D37" s="109">
        <v>0.98482209204207805</v>
      </c>
      <c r="E37" s="109">
        <v>20637.237854726802</v>
      </c>
      <c r="F37" s="109">
        <v>424.83761511100403</v>
      </c>
      <c r="G37" s="109">
        <v>70169.468683262603</v>
      </c>
      <c r="H37" s="109">
        <v>1756.8404098073299</v>
      </c>
      <c r="I37" s="109">
        <v>256136.18963012201</v>
      </c>
      <c r="J37" s="109">
        <v>7363.5643239813598</v>
      </c>
      <c r="K37" s="109">
        <v>35.728178905441702</v>
      </c>
      <c r="L37" s="109">
        <v>1.7431610809726901</v>
      </c>
      <c r="M37" s="109">
        <v>13004.3202363326</v>
      </c>
      <c r="N37" s="109">
        <v>263.89103313073099</v>
      </c>
      <c r="O37" s="109">
        <v>427.45245956500702</v>
      </c>
      <c r="P37" s="109">
        <v>9.8799761837556694</v>
      </c>
      <c r="Q37" s="109">
        <v>18.038404533461701</v>
      </c>
      <c r="R37" s="109">
        <v>5.44649854749062</v>
      </c>
      <c r="S37" s="109">
        <v>1519.2337917096299</v>
      </c>
      <c r="T37" s="109">
        <v>31.735440097099701</v>
      </c>
      <c r="U37" s="109">
        <v>37.903558238946403</v>
      </c>
      <c r="V37" s="109">
        <v>2.0371471144500402</v>
      </c>
      <c r="W37" s="109">
        <v>11.921006145873401</v>
      </c>
      <c r="X37" s="109">
        <v>3.0470837047314299</v>
      </c>
      <c r="Y37" s="109">
        <v>22.207048879158101</v>
      </c>
      <c r="Z37" s="109">
        <v>1.3391268597147601</v>
      </c>
      <c r="AA37" s="109">
        <v>47.9199651437171</v>
      </c>
      <c r="AB37" s="109">
        <v>1.7509619669306999</v>
      </c>
      <c r="AC37" s="109">
        <v>334.92804540650599</v>
      </c>
      <c r="AD37" s="109">
        <v>7.8522078848361296</v>
      </c>
      <c r="AE37" s="109">
        <v>33.3405147910537</v>
      </c>
      <c r="AF37" s="109">
        <v>1.14900503062295</v>
      </c>
      <c r="AG37" s="109">
        <v>180.10356406074999</v>
      </c>
      <c r="AH37" s="109">
        <v>4.6824327974048803</v>
      </c>
      <c r="AI37" s="109">
        <v>11.5880370140399</v>
      </c>
      <c r="AJ37" s="109">
        <v>0.59867661859594101</v>
      </c>
      <c r="AK37" s="109">
        <v>1.15621474695997</v>
      </c>
      <c r="AL37" s="109">
        <v>0.14161975143444</v>
      </c>
      <c r="AM37" s="109">
        <v>676.48558978592098</v>
      </c>
      <c r="AN37" s="109">
        <v>16.637160248795901</v>
      </c>
      <c r="AO37" s="109">
        <v>24.995504354578301</v>
      </c>
      <c r="AP37" s="109">
        <v>0.83946101733269196</v>
      </c>
      <c r="AQ37" s="109">
        <v>52.404572237182997</v>
      </c>
      <c r="AR37" s="109">
        <v>1.5080014473729899</v>
      </c>
      <c r="AS37" s="109">
        <v>6.5830532340036303</v>
      </c>
      <c r="AT37" s="109">
        <v>0.384043366822439</v>
      </c>
      <c r="AU37" s="109">
        <v>27.3761300683374</v>
      </c>
      <c r="AV37" s="109">
        <v>1.85514383605741</v>
      </c>
      <c r="AW37" s="109">
        <v>6.5613659953996102</v>
      </c>
      <c r="AX37" s="109">
        <v>0.89939668524293004</v>
      </c>
      <c r="AY37" s="109">
        <v>2.0428195993452301</v>
      </c>
      <c r="AZ37" s="109">
        <v>0.22295709870771599</v>
      </c>
      <c r="BA37" s="109">
        <v>6.5641294451507699</v>
      </c>
      <c r="BB37" s="109">
        <v>0.81160749421602596</v>
      </c>
      <c r="BC37" s="109">
        <v>0.99977464729549403</v>
      </c>
      <c r="BD37" s="109">
        <v>9.9233309181843393E-2</v>
      </c>
      <c r="BE37" s="109">
        <v>6.6661889597015103</v>
      </c>
      <c r="BF37" s="109">
        <v>0.63137617490222897</v>
      </c>
      <c r="BG37" s="109">
        <v>1.18524538396983</v>
      </c>
      <c r="BH37" s="109">
        <v>0.14112458969014499</v>
      </c>
      <c r="BI37" s="109">
        <v>3.7841296724518299</v>
      </c>
      <c r="BJ37" s="109">
        <v>0.42053271149787103</v>
      </c>
      <c r="BK37" s="109">
        <v>0.46691226664771901</v>
      </c>
      <c r="BL37" s="109">
        <v>8.6966098623784904E-2</v>
      </c>
      <c r="BM37" s="109">
        <v>3.43030184933657</v>
      </c>
      <c r="BN37" s="109">
        <v>0.46336421186196503</v>
      </c>
      <c r="BO37" s="109">
        <v>0.47668180875878302</v>
      </c>
      <c r="BP37" s="109">
        <v>8.7464468304069301E-2</v>
      </c>
      <c r="BQ37" s="109">
        <v>4.97455349734759</v>
      </c>
      <c r="BR37" s="109">
        <v>0.39459129708104501</v>
      </c>
      <c r="BS37" s="109">
        <v>0.70434878282801705</v>
      </c>
      <c r="BT37" s="109">
        <v>0.117403405062184</v>
      </c>
      <c r="BU37" s="109">
        <v>10.959638707007899</v>
      </c>
      <c r="BV37" s="109">
        <v>0.80738931072130804</v>
      </c>
      <c r="BW37" s="109">
        <v>5.6835888404920398</v>
      </c>
      <c r="BX37" s="109">
        <v>0.36083538370811802</v>
      </c>
      <c r="BY37" s="109">
        <v>1.7391713253824901</v>
      </c>
      <c r="BZ37" s="123">
        <v>0.186668589038998</v>
      </c>
    </row>
    <row r="38" spans="1:78" x14ac:dyDescent="0.25">
      <c r="A38" s="140" t="s">
        <v>2124</v>
      </c>
      <c r="B38" s="109" t="s">
        <v>53</v>
      </c>
      <c r="C38" s="109">
        <v>8.9833806679313408</v>
      </c>
      <c r="D38" s="109">
        <v>0.83588867202871697</v>
      </c>
      <c r="E38" s="109">
        <v>20008.311225961199</v>
      </c>
      <c r="F38" s="109">
        <v>498.71884622642301</v>
      </c>
      <c r="G38" s="109">
        <v>68410.938901069196</v>
      </c>
      <c r="H38" s="109">
        <v>1674.3610047694899</v>
      </c>
      <c r="I38" s="109">
        <v>245228.664537023</v>
      </c>
      <c r="J38" s="109">
        <v>7717.3794618233296</v>
      </c>
      <c r="K38" s="109">
        <v>34.8819946941952</v>
      </c>
      <c r="L38" s="109">
        <v>1.4780224580603301</v>
      </c>
      <c r="M38" s="109">
        <v>12890.7896572196</v>
      </c>
      <c r="N38" s="109">
        <v>293.92456824646803</v>
      </c>
      <c r="O38" s="109">
        <v>419.36504728184298</v>
      </c>
      <c r="P38" s="109">
        <v>9.5462889281879306</v>
      </c>
      <c r="Q38" s="109">
        <v>16.9927626524053</v>
      </c>
      <c r="R38" s="109">
        <v>4.3272336696895799</v>
      </c>
      <c r="S38" s="109">
        <v>1479.3577252564401</v>
      </c>
      <c r="T38" s="109">
        <v>35.945435376950797</v>
      </c>
      <c r="U38" s="109">
        <v>36.425694027261599</v>
      </c>
      <c r="V38" s="109">
        <v>2.05559104845445</v>
      </c>
      <c r="W38" s="109">
        <v>12.4385957193116</v>
      </c>
      <c r="X38" s="109">
        <v>1.85429804286415</v>
      </c>
      <c r="Y38" s="109">
        <v>22.274451530547399</v>
      </c>
      <c r="Z38" s="109">
        <v>1.1898098820824401</v>
      </c>
      <c r="AA38" s="109">
        <v>46.703655179786999</v>
      </c>
      <c r="AB38" s="109">
        <v>1.9440537591365501</v>
      </c>
      <c r="AC38" s="109">
        <v>331.31653211114298</v>
      </c>
      <c r="AD38" s="109">
        <v>7.5366892381978197</v>
      </c>
      <c r="AE38" s="109">
        <v>32.570170675148901</v>
      </c>
      <c r="AF38" s="109">
        <v>1.2314558442258301</v>
      </c>
      <c r="AG38" s="109">
        <v>175.246300135653</v>
      </c>
      <c r="AH38" s="109">
        <v>4.9235145740153197</v>
      </c>
      <c r="AI38" s="109">
        <v>11.9556560659339</v>
      </c>
      <c r="AJ38" s="109">
        <v>0.65769607991389201</v>
      </c>
      <c r="AK38" s="109">
        <v>1.09719645558364</v>
      </c>
      <c r="AL38" s="109">
        <v>0.12127968662677401</v>
      </c>
      <c r="AM38" s="109">
        <v>667.68465758203001</v>
      </c>
      <c r="AN38" s="109">
        <v>18.363984126790701</v>
      </c>
      <c r="AO38" s="109">
        <v>24.039404930992099</v>
      </c>
      <c r="AP38" s="109">
        <v>0.88269728875883102</v>
      </c>
      <c r="AQ38" s="109">
        <v>51.8370666325863</v>
      </c>
      <c r="AR38" s="109">
        <v>1.6791251301222101</v>
      </c>
      <c r="AS38" s="109">
        <v>6.4621795396892798</v>
      </c>
      <c r="AT38" s="109">
        <v>0.26272503239699102</v>
      </c>
      <c r="AU38" s="109">
        <v>27.0578584959372</v>
      </c>
      <c r="AV38" s="109">
        <v>1.1654586743838999</v>
      </c>
      <c r="AW38" s="109">
        <v>6.2367310335847099</v>
      </c>
      <c r="AX38" s="109">
        <v>0.75035067602090999</v>
      </c>
      <c r="AY38" s="109">
        <v>1.9679004427298601</v>
      </c>
      <c r="AZ38" s="109">
        <v>0.188667090784646</v>
      </c>
      <c r="BA38" s="109">
        <v>6.9790964971168599</v>
      </c>
      <c r="BB38" s="109">
        <v>0.75032117059926595</v>
      </c>
      <c r="BC38" s="109">
        <v>1.0448273543925699</v>
      </c>
      <c r="BD38" s="109">
        <v>0.13467452374406899</v>
      </c>
      <c r="BE38" s="109">
        <v>6.2296122247945203</v>
      </c>
      <c r="BF38" s="109">
        <v>0.61038300442486104</v>
      </c>
      <c r="BG38" s="109">
        <v>1.2917510881619001</v>
      </c>
      <c r="BH38" s="109">
        <v>0.10225390276282401</v>
      </c>
      <c r="BI38" s="109">
        <v>3.6597531211096301</v>
      </c>
      <c r="BJ38" s="109">
        <v>0.31034202282880602</v>
      </c>
      <c r="BK38" s="109">
        <v>0.461887638742083</v>
      </c>
      <c r="BL38" s="109">
        <v>6.8596863618193199E-2</v>
      </c>
      <c r="BM38" s="109">
        <v>3.33484603137657</v>
      </c>
      <c r="BN38" s="109">
        <v>0.47766266849734301</v>
      </c>
      <c r="BO38" s="109">
        <v>0.51695420231881195</v>
      </c>
      <c r="BP38" s="109">
        <v>7.1109960489330201E-2</v>
      </c>
      <c r="BQ38" s="109">
        <v>4.95269666506654</v>
      </c>
      <c r="BR38" s="109">
        <v>0.43647322706297798</v>
      </c>
      <c r="BS38" s="109">
        <v>0.76581327958713996</v>
      </c>
      <c r="BT38" s="109">
        <v>0.116065377442418</v>
      </c>
      <c r="BU38" s="109">
        <v>10.0956399281479</v>
      </c>
      <c r="BV38" s="109">
        <v>0.637376941211657</v>
      </c>
      <c r="BW38" s="109">
        <v>5.49739978774085</v>
      </c>
      <c r="BX38" s="109">
        <v>0.29542204828746998</v>
      </c>
      <c r="BY38" s="109">
        <v>1.6294702600872299</v>
      </c>
      <c r="BZ38" s="123">
        <v>0.168513908547828</v>
      </c>
    </row>
    <row r="39" spans="1:78" x14ac:dyDescent="0.25">
      <c r="A39" s="140" t="s">
        <v>2124</v>
      </c>
      <c r="B39" s="109" t="s">
        <v>53</v>
      </c>
      <c r="C39" s="109">
        <v>9.6461971247680491</v>
      </c>
      <c r="D39" s="109">
        <v>0.96727027246182895</v>
      </c>
      <c r="E39" s="109">
        <v>20723.889278447401</v>
      </c>
      <c r="F39" s="109">
        <v>628.13789996169601</v>
      </c>
      <c r="G39" s="109">
        <v>69253.476387285395</v>
      </c>
      <c r="H39" s="109">
        <v>1430.57621567252</v>
      </c>
      <c r="I39" s="109">
        <v>251684.819509844</v>
      </c>
      <c r="J39" s="109">
        <v>5482.9976302526802</v>
      </c>
      <c r="K39" s="109">
        <v>35.001667244822897</v>
      </c>
      <c r="L39" s="109">
        <v>1.4142878487843</v>
      </c>
      <c r="M39" s="109">
        <v>13564.388856314799</v>
      </c>
      <c r="N39" s="109">
        <v>503.23650051891298</v>
      </c>
      <c r="O39" s="109">
        <v>427.94265443094201</v>
      </c>
      <c r="P39" s="109">
        <v>16.683103230257601</v>
      </c>
      <c r="Q39" s="109">
        <v>11.983561992426401</v>
      </c>
      <c r="R39" s="109">
        <v>4.5513263292069901</v>
      </c>
      <c r="S39" s="109">
        <v>1512.3307077229799</v>
      </c>
      <c r="T39" s="109">
        <v>44.114187961154698</v>
      </c>
      <c r="U39" s="109">
        <v>37.847849049751197</v>
      </c>
      <c r="V39" s="109">
        <v>1.9189568089667499</v>
      </c>
      <c r="W39" s="109">
        <v>10.559114667397299</v>
      </c>
      <c r="X39" s="109">
        <v>1.8207024336481099</v>
      </c>
      <c r="Y39" s="109">
        <v>21.955528170982099</v>
      </c>
      <c r="Z39" s="109">
        <v>1.08018366421607</v>
      </c>
      <c r="AA39" s="109">
        <v>46.0717748117235</v>
      </c>
      <c r="AB39" s="109">
        <v>2.34062302281637</v>
      </c>
      <c r="AC39" s="109">
        <v>348.01574879786602</v>
      </c>
      <c r="AD39" s="109">
        <v>11.3706914735313</v>
      </c>
      <c r="AE39" s="109">
        <v>32.664407644384703</v>
      </c>
      <c r="AF39" s="109">
        <v>1.37608819447069</v>
      </c>
      <c r="AG39" s="109">
        <v>180.13036265900701</v>
      </c>
      <c r="AH39" s="109">
        <v>4.9015192623379003</v>
      </c>
      <c r="AI39" s="109">
        <v>11.854553811891</v>
      </c>
      <c r="AJ39" s="109">
        <v>0.89789101906308399</v>
      </c>
      <c r="AK39" s="109">
        <v>1.22951758940042</v>
      </c>
      <c r="AL39" s="109">
        <v>0.134765515644967</v>
      </c>
      <c r="AM39" s="109">
        <v>695.99092294646402</v>
      </c>
      <c r="AN39" s="109">
        <v>18.351421107596298</v>
      </c>
      <c r="AO39" s="109">
        <v>25.141412320576901</v>
      </c>
      <c r="AP39" s="109">
        <v>1.0378000081893599</v>
      </c>
      <c r="AQ39" s="109">
        <v>53.962125120916198</v>
      </c>
      <c r="AR39" s="109">
        <v>2.2625412157803</v>
      </c>
      <c r="AS39" s="109">
        <v>6.34472867452061</v>
      </c>
      <c r="AT39" s="109">
        <v>0.23899295885195199</v>
      </c>
      <c r="AU39" s="109">
        <v>26.7839057622122</v>
      </c>
      <c r="AV39" s="109">
        <v>1.1808674000653001</v>
      </c>
      <c r="AW39" s="109">
        <v>6.5310194912316604</v>
      </c>
      <c r="AX39" s="109">
        <v>0.92461290843870103</v>
      </c>
      <c r="AY39" s="109">
        <v>1.8961081056503899</v>
      </c>
      <c r="AZ39" s="109">
        <v>0.232976443694552</v>
      </c>
      <c r="BA39" s="109">
        <v>6.69292164707152</v>
      </c>
      <c r="BB39" s="109">
        <v>0.77326272920593297</v>
      </c>
      <c r="BC39" s="109">
        <v>0.94927134156010096</v>
      </c>
      <c r="BD39" s="109">
        <v>0.112579641994543</v>
      </c>
      <c r="BE39" s="109">
        <v>5.9377349847171104</v>
      </c>
      <c r="BF39" s="109">
        <v>0.48741328567379599</v>
      </c>
      <c r="BG39" s="109">
        <v>1.08184939150725</v>
      </c>
      <c r="BH39" s="109">
        <v>0.13529784770471501</v>
      </c>
      <c r="BI39" s="109">
        <v>3.3130212557226599</v>
      </c>
      <c r="BJ39" s="109">
        <v>0.33080126188933301</v>
      </c>
      <c r="BK39" s="109">
        <v>0.48452845236893999</v>
      </c>
      <c r="BL39" s="109">
        <v>7.2035746053390401E-2</v>
      </c>
      <c r="BM39" s="109">
        <v>3.1759512969425199</v>
      </c>
      <c r="BN39" s="109">
        <v>0.41250897686935001</v>
      </c>
      <c r="BO39" s="109">
        <v>0.52152402171294598</v>
      </c>
      <c r="BP39" s="109">
        <v>8.6389836133618003E-2</v>
      </c>
      <c r="BQ39" s="109">
        <v>4.7997096472283598</v>
      </c>
      <c r="BR39" s="109">
        <v>0.54749638394477196</v>
      </c>
      <c r="BS39" s="109">
        <v>0.76416308271657396</v>
      </c>
      <c r="BT39" s="109">
        <v>0.13051172861159199</v>
      </c>
      <c r="BU39" s="109">
        <v>10.825498837558101</v>
      </c>
      <c r="BV39" s="109">
        <v>0.74206295877871997</v>
      </c>
      <c r="BW39" s="109">
        <v>5.6491522582810099</v>
      </c>
      <c r="BX39" s="109">
        <v>0.33409682037742</v>
      </c>
      <c r="BY39" s="109">
        <v>1.5588516791095499</v>
      </c>
      <c r="BZ39" s="123">
        <v>0.18857009538501299</v>
      </c>
    </row>
    <row r="40" spans="1:78" x14ac:dyDescent="0.25">
      <c r="A40" s="140" t="s">
        <v>2124</v>
      </c>
      <c r="B40" s="109" t="s">
        <v>53</v>
      </c>
      <c r="C40" s="109">
        <v>9.78171052755612</v>
      </c>
      <c r="D40" s="109">
        <v>1.08053230748222</v>
      </c>
      <c r="E40" s="109">
        <v>20431.585138867002</v>
      </c>
      <c r="F40" s="109">
        <v>576.46060191461197</v>
      </c>
      <c r="G40" s="109">
        <v>68943.865511960801</v>
      </c>
      <c r="H40" s="109">
        <v>2093.34368183881</v>
      </c>
      <c r="I40" s="109">
        <v>243527.75820998801</v>
      </c>
      <c r="J40" s="109">
        <v>9729.3953753938404</v>
      </c>
      <c r="K40" s="109">
        <v>36.445454857740003</v>
      </c>
      <c r="L40" s="109">
        <v>1.5170478168283399</v>
      </c>
      <c r="M40" s="109">
        <v>13051.4922844016</v>
      </c>
      <c r="N40" s="109">
        <v>382.85643361610403</v>
      </c>
      <c r="O40" s="109">
        <v>432.529008505935</v>
      </c>
      <c r="P40" s="109">
        <v>12.0534255752818</v>
      </c>
      <c r="Q40" s="109">
        <v>11.9493947443735</v>
      </c>
      <c r="R40" s="109">
        <v>3.4191033960766202</v>
      </c>
      <c r="S40" s="109">
        <v>1497.06901132232</v>
      </c>
      <c r="T40" s="109">
        <v>42.531943317097102</v>
      </c>
      <c r="U40" s="109">
        <v>37.286335597413498</v>
      </c>
      <c r="V40" s="109">
        <v>2.1283271872736398</v>
      </c>
      <c r="W40" s="109">
        <v>13.049153970107399</v>
      </c>
      <c r="X40" s="109">
        <v>2.3172033214002199</v>
      </c>
      <c r="Y40" s="109">
        <v>21.659263062723198</v>
      </c>
      <c r="Z40" s="109">
        <v>1.3879768014324101</v>
      </c>
      <c r="AA40" s="109">
        <v>45.278247390932599</v>
      </c>
      <c r="AB40" s="109">
        <v>1.83242017533561</v>
      </c>
      <c r="AC40" s="109">
        <v>341.02882791289699</v>
      </c>
      <c r="AD40" s="109">
        <v>14.2963002070315</v>
      </c>
      <c r="AE40" s="109">
        <v>32.939710905369402</v>
      </c>
      <c r="AF40" s="109">
        <v>1.0050061008911899</v>
      </c>
      <c r="AG40" s="109">
        <v>177.59667971558301</v>
      </c>
      <c r="AH40" s="109">
        <v>6.1224689763874398</v>
      </c>
      <c r="AI40" s="109">
        <v>13.006940110216901</v>
      </c>
      <c r="AJ40" s="109">
        <v>1.08737121807438</v>
      </c>
      <c r="AK40" s="109">
        <v>1.34871076573302</v>
      </c>
      <c r="AL40" s="109">
        <v>0.171792556565313</v>
      </c>
      <c r="AM40" s="109">
        <v>684.42709301785305</v>
      </c>
      <c r="AN40" s="109">
        <v>29.060622301207101</v>
      </c>
      <c r="AO40" s="109">
        <v>24.333922577046899</v>
      </c>
      <c r="AP40" s="109">
        <v>1.07911017347938</v>
      </c>
      <c r="AQ40" s="109">
        <v>56.633836558789099</v>
      </c>
      <c r="AR40" s="109">
        <v>2.7052051970617201</v>
      </c>
      <c r="AS40" s="109">
        <v>6.5280926622228401</v>
      </c>
      <c r="AT40" s="109">
        <v>0.41424688111608599</v>
      </c>
      <c r="AU40" s="109">
        <v>28.200999879064401</v>
      </c>
      <c r="AV40" s="109">
        <v>2.00623887171015</v>
      </c>
      <c r="AW40" s="109">
        <v>6.4890228597482604</v>
      </c>
      <c r="AX40" s="109">
        <v>1.10959684537064</v>
      </c>
      <c r="AY40" s="109">
        <v>2.0794267521099301</v>
      </c>
      <c r="AZ40" s="109">
        <v>0.26990813552955401</v>
      </c>
      <c r="BA40" s="109">
        <v>7.3046191036780499</v>
      </c>
      <c r="BB40" s="109">
        <v>0.95371573999102199</v>
      </c>
      <c r="BC40" s="109">
        <v>0.97368563434515498</v>
      </c>
      <c r="BD40" s="109">
        <v>0.100093916076628</v>
      </c>
      <c r="BE40" s="109">
        <v>6.5322441320305904</v>
      </c>
      <c r="BF40" s="109">
        <v>0.598949496725252</v>
      </c>
      <c r="BG40" s="109">
        <v>1.25183892508496</v>
      </c>
      <c r="BH40" s="109">
        <v>0.13137746630988201</v>
      </c>
      <c r="BI40" s="109">
        <v>3.79508435463931</v>
      </c>
      <c r="BJ40" s="109">
        <v>0.331697531768121</v>
      </c>
      <c r="BK40" s="109">
        <v>0.53769557943274704</v>
      </c>
      <c r="BL40" s="109">
        <v>6.4537647012990099E-2</v>
      </c>
      <c r="BM40" s="109">
        <v>3.53160558801734</v>
      </c>
      <c r="BN40" s="109">
        <v>0.43331659964299801</v>
      </c>
      <c r="BO40" s="109">
        <v>0.50211536443223803</v>
      </c>
      <c r="BP40" s="109">
        <v>6.8319686345686595E-2</v>
      </c>
      <c r="BQ40" s="109">
        <v>4.9182028322699596</v>
      </c>
      <c r="BR40" s="109">
        <v>0.55913088555005297</v>
      </c>
      <c r="BS40" s="109">
        <v>0.72381351641727998</v>
      </c>
      <c r="BT40" s="109">
        <v>0.11824888363171999</v>
      </c>
      <c r="BU40" s="109">
        <v>11.161353371876199</v>
      </c>
      <c r="BV40" s="109">
        <v>0.90601507090002298</v>
      </c>
      <c r="BW40" s="109">
        <v>5.6581512893234498</v>
      </c>
      <c r="BX40" s="109">
        <v>0.403526130091383</v>
      </c>
      <c r="BY40" s="109">
        <v>1.82380112789664</v>
      </c>
      <c r="BZ40" s="123">
        <v>0.17874337081810099</v>
      </c>
    </row>
    <row r="41" spans="1:78" x14ac:dyDescent="0.25">
      <c r="A41" s="140" t="s">
        <v>2124</v>
      </c>
      <c r="B41" s="109" t="s">
        <v>53</v>
      </c>
      <c r="C41" s="109">
        <v>9.6857123735745301</v>
      </c>
      <c r="D41" s="109">
        <v>0.88670625320952901</v>
      </c>
      <c r="E41" s="109">
        <v>20589.374245741699</v>
      </c>
      <c r="F41" s="109">
        <v>396.17411120229798</v>
      </c>
      <c r="G41" s="109">
        <v>69527.168242236599</v>
      </c>
      <c r="H41" s="109">
        <v>1292.9285390288201</v>
      </c>
      <c r="I41" s="109">
        <v>248924.42969771699</v>
      </c>
      <c r="J41" s="109">
        <v>4424.08214843327</v>
      </c>
      <c r="K41" s="109">
        <v>35.099068886636601</v>
      </c>
      <c r="L41" s="109">
        <v>1.0632438534150299</v>
      </c>
      <c r="M41" s="109">
        <v>13208.7804367062</v>
      </c>
      <c r="N41" s="109">
        <v>260.63099570993199</v>
      </c>
      <c r="O41" s="109">
        <v>428.65656935117698</v>
      </c>
      <c r="P41" s="109">
        <v>9.0920055572927794</v>
      </c>
      <c r="Q41" s="109">
        <v>16.3848787305181</v>
      </c>
      <c r="R41" s="109">
        <v>2.63584726108629</v>
      </c>
      <c r="S41" s="109">
        <v>1516.94529934611</v>
      </c>
      <c r="T41" s="109">
        <v>23.346811051175401</v>
      </c>
      <c r="U41" s="109">
        <v>37.239502499044299</v>
      </c>
      <c r="V41" s="109">
        <v>1.2558455616261599</v>
      </c>
      <c r="W41" s="109">
        <v>11.872036138619199</v>
      </c>
      <c r="X41" s="109">
        <v>1.2315985359494701</v>
      </c>
      <c r="Y41" s="109">
        <v>22.820199156034398</v>
      </c>
      <c r="Z41" s="109">
        <v>0.915814055167959</v>
      </c>
      <c r="AA41" s="109">
        <v>45.780107072316902</v>
      </c>
      <c r="AB41" s="109">
        <v>1.12096546536181</v>
      </c>
      <c r="AC41" s="109">
        <v>336.78981766204703</v>
      </c>
      <c r="AD41" s="109">
        <v>6.4098378415730002</v>
      </c>
      <c r="AE41" s="109">
        <v>33.331551983330598</v>
      </c>
      <c r="AF41" s="109">
        <v>0.87939207773115702</v>
      </c>
      <c r="AG41" s="109">
        <v>175.901144079951</v>
      </c>
      <c r="AH41" s="109">
        <v>2.94653174323469</v>
      </c>
      <c r="AI41" s="109">
        <v>12.1808014378375</v>
      </c>
      <c r="AJ41" s="109">
        <v>0.41555748518299601</v>
      </c>
      <c r="AK41" s="109">
        <v>1.1796163126707899</v>
      </c>
      <c r="AL41" s="109">
        <v>0.111055927602347</v>
      </c>
      <c r="AM41" s="109">
        <v>678.61728604025996</v>
      </c>
      <c r="AN41" s="109">
        <v>13.606860168994499</v>
      </c>
      <c r="AO41" s="109">
        <v>24.841778174423599</v>
      </c>
      <c r="AP41" s="109">
        <v>0.58706106245917999</v>
      </c>
      <c r="AQ41" s="109">
        <v>52.499385768134097</v>
      </c>
      <c r="AR41" s="109">
        <v>1.3671644957204201</v>
      </c>
      <c r="AS41" s="109">
        <v>6.6766522827317196</v>
      </c>
      <c r="AT41" s="109">
        <v>0.274027885921383</v>
      </c>
      <c r="AU41" s="109">
        <v>27.366288619937901</v>
      </c>
      <c r="AV41" s="109">
        <v>1.3300991113865299</v>
      </c>
      <c r="AW41" s="109">
        <v>6.6053105309415097</v>
      </c>
      <c r="AX41" s="109">
        <v>0.71970770037235898</v>
      </c>
      <c r="AY41" s="109">
        <v>1.8859366901714101</v>
      </c>
      <c r="AZ41" s="109">
        <v>0.174470501413619</v>
      </c>
      <c r="BA41" s="109">
        <v>7.1042701782316797</v>
      </c>
      <c r="BB41" s="109">
        <v>0.56549455898631396</v>
      </c>
      <c r="BC41" s="109">
        <v>0.94868623018271103</v>
      </c>
      <c r="BD41" s="109">
        <v>8.1769563255980796E-2</v>
      </c>
      <c r="BE41" s="109">
        <v>6.1813600726027502</v>
      </c>
      <c r="BF41" s="109">
        <v>0.50786916628925105</v>
      </c>
      <c r="BG41" s="109">
        <v>1.2446626197421</v>
      </c>
      <c r="BH41" s="109">
        <v>0.109528560442904</v>
      </c>
      <c r="BI41" s="109">
        <v>3.8867068092555499</v>
      </c>
      <c r="BJ41" s="109">
        <v>0.36164799605897902</v>
      </c>
      <c r="BK41" s="109">
        <v>0.46405034443712401</v>
      </c>
      <c r="BL41" s="109">
        <v>4.7299040609311699E-2</v>
      </c>
      <c r="BM41" s="109">
        <v>3.1164862094317698</v>
      </c>
      <c r="BN41" s="109">
        <v>0.34728695598596598</v>
      </c>
      <c r="BO41" s="109">
        <v>0.49362681108294498</v>
      </c>
      <c r="BP41" s="109">
        <v>5.9532442136723998E-2</v>
      </c>
      <c r="BQ41" s="109">
        <v>4.7705673476846702</v>
      </c>
      <c r="BR41" s="109">
        <v>0.325503763426916</v>
      </c>
      <c r="BS41" s="109">
        <v>0.69932348331743499</v>
      </c>
      <c r="BT41" s="109">
        <v>9.0994589958366803E-2</v>
      </c>
      <c r="BU41" s="109">
        <v>10.816919935217999</v>
      </c>
      <c r="BV41" s="109">
        <v>0.53072156248862501</v>
      </c>
      <c r="BW41" s="109">
        <v>5.6317828579838096</v>
      </c>
      <c r="BX41" s="109">
        <v>0.26246598867634502</v>
      </c>
      <c r="BY41" s="109">
        <v>1.7022339354264799</v>
      </c>
      <c r="BZ41" s="123">
        <v>0.13195096596179401</v>
      </c>
    </row>
    <row r="42" spans="1:78" x14ac:dyDescent="0.25">
      <c r="A42" s="140" t="s">
        <v>2124</v>
      </c>
      <c r="B42" s="109" t="s">
        <v>53</v>
      </c>
      <c r="C42" s="109">
        <v>10.013431441363901</v>
      </c>
      <c r="D42" s="109">
        <v>0.74180090967202295</v>
      </c>
      <c r="E42" s="109">
        <v>20209.359275124101</v>
      </c>
      <c r="F42" s="109">
        <v>507.76473761680302</v>
      </c>
      <c r="G42" s="109">
        <v>68930.916938356895</v>
      </c>
      <c r="H42" s="109">
        <v>1384.55901629394</v>
      </c>
      <c r="I42" s="109">
        <v>243273.399373591</v>
      </c>
      <c r="J42" s="109">
        <v>7529.5445069204297</v>
      </c>
      <c r="K42" s="109">
        <v>34.1218137643719</v>
      </c>
      <c r="L42" s="109">
        <v>1.0055075207372499</v>
      </c>
      <c r="M42" s="109">
        <v>13074.0207235331</v>
      </c>
      <c r="N42" s="109">
        <v>275.99508078301801</v>
      </c>
      <c r="O42" s="109">
        <v>432.92827698716798</v>
      </c>
      <c r="P42" s="109">
        <v>11.776211518866701</v>
      </c>
      <c r="Q42" s="109">
        <v>17.017791017455298</v>
      </c>
      <c r="R42" s="109">
        <v>3.4419931190709998</v>
      </c>
      <c r="S42" s="109">
        <v>1486.47433307867</v>
      </c>
      <c r="T42" s="109">
        <v>35.264921324485002</v>
      </c>
      <c r="U42" s="109">
        <v>36.8281036838017</v>
      </c>
      <c r="V42" s="109">
        <v>1.55051941998375</v>
      </c>
      <c r="W42" s="109">
        <v>11.9822578115827</v>
      </c>
      <c r="X42" s="109">
        <v>1.52666080960425</v>
      </c>
      <c r="Y42" s="109">
        <v>21.759903348663599</v>
      </c>
      <c r="Z42" s="109">
        <v>1.2091671854644701</v>
      </c>
      <c r="AA42" s="109">
        <v>46.102793957611702</v>
      </c>
      <c r="AB42" s="109">
        <v>1.33708962648809</v>
      </c>
      <c r="AC42" s="109">
        <v>335.752446976626</v>
      </c>
      <c r="AD42" s="109">
        <v>8.1238538180457702</v>
      </c>
      <c r="AE42" s="109">
        <v>32.6448103919627</v>
      </c>
      <c r="AF42" s="109">
        <v>1.1297140028274999</v>
      </c>
      <c r="AG42" s="109">
        <v>172.73349779350201</v>
      </c>
      <c r="AH42" s="109">
        <v>4.1235960613354301</v>
      </c>
      <c r="AI42" s="109">
        <v>12.2202733838783</v>
      </c>
      <c r="AJ42" s="109">
        <v>0.66985592955365603</v>
      </c>
      <c r="AK42" s="109">
        <v>1.2511722963508101</v>
      </c>
      <c r="AL42" s="109">
        <v>0.124774165833721</v>
      </c>
      <c r="AM42" s="109">
        <v>655.60800853342198</v>
      </c>
      <c r="AN42" s="109">
        <v>19.297558729899301</v>
      </c>
      <c r="AO42" s="109">
        <v>24.0795344196139</v>
      </c>
      <c r="AP42" s="109">
        <v>0.81486408711885505</v>
      </c>
      <c r="AQ42" s="109">
        <v>50.950471346918697</v>
      </c>
      <c r="AR42" s="109">
        <v>1.49466657670396</v>
      </c>
      <c r="AS42" s="109">
        <v>6.3700298282739496</v>
      </c>
      <c r="AT42" s="109">
        <v>0.237358650606492</v>
      </c>
      <c r="AU42" s="109">
        <v>27.9581491684519</v>
      </c>
      <c r="AV42" s="109">
        <v>1.3680047746127499</v>
      </c>
      <c r="AW42" s="109">
        <v>6.5793754343780497</v>
      </c>
      <c r="AX42" s="109">
        <v>0.688272894015313</v>
      </c>
      <c r="AY42" s="109">
        <v>1.9138111205820301</v>
      </c>
      <c r="AZ42" s="109">
        <v>0.20916911128156401</v>
      </c>
      <c r="BA42" s="109">
        <v>6.2844113632384904</v>
      </c>
      <c r="BB42" s="109">
        <v>0.49228140706419798</v>
      </c>
      <c r="BC42" s="109">
        <v>0.90692790818714597</v>
      </c>
      <c r="BD42" s="109">
        <v>6.5253944098682806E-2</v>
      </c>
      <c r="BE42" s="109">
        <v>6.13424043192789</v>
      </c>
      <c r="BF42" s="109">
        <v>0.30394528332764198</v>
      </c>
      <c r="BG42" s="109">
        <v>1.29010285029901</v>
      </c>
      <c r="BH42" s="109">
        <v>9.9917388595791801E-2</v>
      </c>
      <c r="BI42" s="109">
        <v>3.5881270369228302</v>
      </c>
      <c r="BJ42" s="109">
        <v>0.25756299253103998</v>
      </c>
      <c r="BK42" s="109">
        <v>0.48985460928223901</v>
      </c>
      <c r="BL42" s="109">
        <v>5.6698486043727701E-2</v>
      </c>
      <c r="BM42" s="109">
        <v>3.12968071189922</v>
      </c>
      <c r="BN42" s="109">
        <v>0.333969540570419</v>
      </c>
      <c r="BO42" s="109">
        <v>0.54948220164289097</v>
      </c>
      <c r="BP42" s="109">
        <v>6.8355136253909196E-2</v>
      </c>
      <c r="BQ42" s="109">
        <v>4.3178827424490702</v>
      </c>
      <c r="BR42" s="109">
        <v>0.33832243450627902</v>
      </c>
      <c r="BS42" s="109">
        <v>0.70194046045493996</v>
      </c>
      <c r="BT42" s="109">
        <v>7.7599576423832903E-2</v>
      </c>
      <c r="BU42" s="109">
        <v>11.2602924247013</v>
      </c>
      <c r="BV42" s="109">
        <v>0.67117497726448205</v>
      </c>
      <c r="BW42" s="109">
        <v>5.7444207545164003</v>
      </c>
      <c r="BX42" s="109">
        <v>0.28405584108148402</v>
      </c>
      <c r="BY42" s="109">
        <v>1.6332625315468401</v>
      </c>
      <c r="BZ42" s="123">
        <v>0.13953005360371001</v>
      </c>
    </row>
    <row r="43" spans="1:78" x14ac:dyDescent="0.25">
      <c r="A43" s="140" t="s">
        <v>2124</v>
      </c>
      <c r="B43" s="109" t="s">
        <v>53</v>
      </c>
      <c r="C43" s="109">
        <v>9.0189514521297003</v>
      </c>
      <c r="D43" s="109">
        <v>0.62731276994148299</v>
      </c>
      <c r="E43" s="109">
        <v>20307.612831310002</v>
      </c>
      <c r="F43" s="109">
        <v>405.66288052891298</v>
      </c>
      <c r="G43" s="109">
        <v>68889.239977793899</v>
      </c>
      <c r="H43" s="109">
        <v>1260.77896634852</v>
      </c>
      <c r="I43" s="109">
        <v>254806.16994247501</v>
      </c>
      <c r="J43" s="109">
        <v>6106.6274290478204</v>
      </c>
      <c r="K43" s="109">
        <v>34.082422011636801</v>
      </c>
      <c r="L43" s="109">
        <v>1.01789005615437</v>
      </c>
      <c r="M43" s="109">
        <v>12972.3374355911</v>
      </c>
      <c r="N43" s="109">
        <v>249.79058146672699</v>
      </c>
      <c r="O43" s="109">
        <v>436.27347339616</v>
      </c>
      <c r="P43" s="109">
        <v>7.3653031431250398</v>
      </c>
      <c r="Q43" s="109">
        <v>15.8156267661854</v>
      </c>
      <c r="R43" s="109">
        <v>2.51926012527188</v>
      </c>
      <c r="S43" s="109">
        <v>1506.09001115923</v>
      </c>
      <c r="T43" s="109">
        <v>28.553540155136801</v>
      </c>
      <c r="U43" s="109">
        <v>39.260503732801801</v>
      </c>
      <c r="V43" s="109">
        <v>1.2139898510212499</v>
      </c>
      <c r="W43" s="109">
        <v>12.1580035557825</v>
      </c>
      <c r="X43" s="109">
        <v>1.2823678426794101</v>
      </c>
      <c r="Y43" s="109">
        <v>22.882937762828899</v>
      </c>
      <c r="Z43" s="109">
        <v>0.909726056110989</v>
      </c>
      <c r="AA43" s="109">
        <v>48.415060856680199</v>
      </c>
      <c r="AB43" s="109">
        <v>1.29984967432818</v>
      </c>
      <c r="AC43" s="109">
        <v>333.75584209007098</v>
      </c>
      <c r="AD43" s="109">
        <v>6.0672568690837103</v>
      </c>
      <c r="AE43" s="109">
        <v>32.5600118838938</v>
      </c>
      <c r="AF43" s="109">
        <v>0.95122194645213098</v>
      </c>
      <c r="AG43" s="109">
        <v>174.86578175104901</v>
      </c>
      <c r="AH43" s="109">
        <v>3.7025052961445599</v>
      </c>
      <c r="AI43" s="109">
        <v>12.1848370350874</v>
      </c>
      <c r="AJ43" s="109">
        <v>0.52169113982931403</v>
      </c>
      <c r="AK43" s="109">
        <v>1.1814513395570601</v>
      </c>
      <c r="AL43" s="109">
        <v>9.8748209371259194E-2</v>
      </c>
      <c r="AM43" s="109">
        <v>673.18694909144801</v>
      </c>
      <c r="AN43" s="109">
        <v>16.848595994725201</v>
      </c>
      <c r="AO43" s="109">
        <v>23.979514775201899</v>
      </c>
      <c r="AP43" s="109">
        <v>0.78348852962878901</v>
      </c>
      <c r="AQ43" s="109">
        <v>52.148907859948302</v>
      </c>
      <c r="AR43" s="109">
        <v>1.10201145325252</v>
      </c>
      <c r="AS43" s="109">
        <v>6.4349211632333798</v>
      </c>
      <c r="AT43" s="109">
        <v>0.25011038901831101</v>
      </c>
      <c r="AU43" s="109">
        <v>27.680400819873402</v>
      </c>
      <c r="AV43" s="109">
        <v>1.08739887744367</v>
      </c>
      <c r="AW43" s="109">
        <v>6.9057953215473002</v>
      </c>
      <c r="AX43" s="109">
        <v>0.63130372801374302</v>
      </c>
      <c r="AY43" s="109">
        <v>1.8459290387307401</v>
      </c>
      <c r="AZ43" s="109">
        <v>0.118820193652609</v>
      </c>
      <c r="BA43" s="109">
        <v>6.61047126287521</v>
      </c>
      <c r="BB43" s="109">
        <v>0.49770543938902301</v>
      </c>
      <c r="BC43" s="109">
        <v>0.97324814155631401</v>
      </c>
      <c r="BD43" s="109">
        <v>9.1761109325227103E-2</v>
      </c>
      <c r="BE43" s="109">
        <v>5.8433709711587403</v>
      </c>
      <c r="BF43" s="109">
        <v>0.41739854607528099</v>
      </c>
      <c r="BG43" s="109">
        <v>1.2128684046420899</v>
      </c>
      <c r="BH43" s="109">
        <v>0.104701005885513</v>
      </c>
      <c r="BI43" s="109">
        <v>3.1877932349082498</v>
      </c>
      <c r="BJ43" s="109">
        <v>0.24104047914962601</v>
      </c>
      <c r="BK43" s="109">
        <v>0.47332936972676298</v>
      </c>
      <c r="BL43" s="109">
        <v>5.5528377657156403E-2</v>
      </c>
      <c r="BM43" s="109">
        <v>2.9157964905187099</v>
      </c>
      <c r="BN43" s="109">
        <v>0.34363726740261102</v>
      </c>
      <c r="BO43" s="109">
        <v>0.48856836225424399</v>
      </c>
      <c r="BP43" s="109">
        <v>5.0595027824789501E-2</v>
      </c>
      <c r="BQ43" s="109">
        <v>4.8163307573379202</v>
      </c>
      <c r="BR43" s="109">
        <v>0.36846400609298302</v>
      </c>
      <c r="BS43" s="109">
        <v>0.69612713010710103</v>
      </c>
      <c r="BT43" s="109">
        <v>7.35612328506835E-2</v>
      </c>
      <c r="BU43" s="109">
        <v>11.044894696891999</v>
      </c>
      <c r="BV43" s="109">
        <v>0.55125144580313201</v>
      </c>
      <c r="BW43" s="109">
        <v>5.4191784213669099</v>
      </c>
      <c r="BX43" s="109">
        <v>0.255307116868628</v>
      </c>
      <c r="BY43" s="109">
        <v>1.7322137599603999</v>
      </c>
      <c r="BZ43" s="123">
        <v>0.131191052784047</v>
      </c>
    </row>
    <row r="44" spans="1:78" x14ac:dyDescent="0.25">
      <c r="A44" s="140" t="s">
        <v>2124</v>
      </c>
      <c r="B44" s="109" t="s">
        <v>53</v>
      </c>
      <c r="C44" s="109">
        <v>9.8572162251148203</v>
      </c>
      <c r="D44" s="109">
        <v>0.73342739267247503</v>
      </c>
      <c r="E44" s="109">
        <v>20335.239144675899</v>
      </c>
      <c r="F44" s="109">
        <v>437.80406823025299</v>
      </c>
      <c r="G44" s="109">
        <v>70900.053857924606</v>
      </c>
      <c r="H44" s="109">
        <v>1333.3129234110099</v>
      </c>
      <c r="I44" s="109">
        <v>268154.14935705898</v>
      </c>
      <c r="J44" s="109">
        <v>5204.2684514420998</v>
      </c>
      <c r="K44" s="109">
        <v>34.246713253954098</v>
      </c>
      <c r="L44" s="109">
        <v>1.1679015504310699</v>
      </c>
      <c r="M44" s="109">
        <v>12979.2636940874</v>
      </c>
      <c r="N44" s="109">
        <v>259.63963258652001</v>
      </c>
      <c r="O44" s="109">
        <v>435.89877394100199</v>
      </c>
      <c r="P44" s="109">
        <v>8.3219870239816096</v>
      </c>
      <c r="Q44" s="109">
        <v>15.665892367056101</v>
      </c>
      <c r="R44" s="109">
        <v>2.8418699031126402</v>
      </c>
      <c r="S44" s="109">
        <v>1529.28352617573</v>
      </c>
      <c r="T44" s="109">
        <v>27.737762570687</v>
      </c>
      <c r="U44" s="109">
        <v>40.763664368847898</v>
      </c>
      <c r="V44" s="109">
        <v>1.4800256178465501</v>
      </c>
      <c r="W44" s="109">
        <v>12.7479678116997</v>
      </c>
      <c r="X44" s="109">
        <v>1.53614778410028</v>
      </c>
      <c r="Y44" s="109">
        <v>25.057054985961098</v>
      </c>
      <c r="Z44" s="109">
        <v>1.28733539741048</v>
      </c>
      <c r="AA44" s="109">
        <v>50.092016246818297</v>
      </c>
      <c r="AB44" s="109">
        <v>1.3248104241419401</v>
      </c>
      <c r="AC44" s="109">
        <v>337.816068399936</v>
      </c>
      <c r="AD44" s="109">
        <v>6.6269651665807903</v>
      </c>
      <c r="AE44" s="109">
        <v>32.980631209368298</v>
      </c>
      <c r="AF44" s="109">
        <v>0.92617541088597899</v>
      </c>
      <c r="AG44" s="109">
        <v>179.875943046998</v>
      </c>
      <c r="AH44" s="109">
        <v>3.8972241659077702</v>
      </c>
      <c r="AI44" s="109">
        <v>12.0484571533738</v>
      </c>
      <c r="AJ44" s="109">
        <v>0.53986701956350902</v>
      </c>
      <c r="AK44" s="109">
        <v>1.23857231857657</v>
      </c>
      <c r="AL44" s="109">
        <v>0.107940541394656</v>
      </c>
      <c r="AM44" s="109">
        <v>674.98654464373601</v>
      </c>
      <c r="AN44" s="109">
        <v>17.555623884310101</v>
      </c>
      <c r="AO44" s="109">
        <v>24.4634988607691</v>
      </c>
      <c r="AP44" s="109">
        <v>0.58984648151399599</v>
      </c>
      <c r="AQ44" s="109">
        <v>53.378335967783798</v>
      </c>
      <c r="AR44" s="109">
        <v>1.2519612903853099</v>
      </c>
      <c r="AS44" s="109">
        <v>6.7390111078560304</v>
      </c>
      <c r="AT44" s="109">
        <v>0.23686670069771101</v>
      </c>
      <c r="AU44" s="109">
        <v>28.796939504588899</v>
      </c>
      <c r="AV44" s="109">
        <v>1.26446191695716</v>
      </c>
      <c r="AW44" s="109">
        <v>6.7270620936768797</v>
      </c>
      <c r="AX44" s="109">
        <v>0.74756123028202504</v>
      </c>
      <c r="AY44" s="109">
        <v>1.88812943079291</v>
      </c>
      <c r="AZ44" s="109">
        <v>0.16875713672850701</v>
      </c>
      <c r="BA44" s="109">
        <v>6.3076840234431497</v>
      </c>
      <c r="BB44" s="109">
        <v>0.69058906564375</v>
      </c>
      <c r="BC44" s="109">
        <v>0.94266957118936801</v>
      </c>
      <c r="BD44" s="109">
        <v>0.106352775082327</v>
      </c>
      <c r="BE44" s="109">
        <v>6.0912237104534404</v>
      </c>
      <c r="BF44" s="109">
        <v>0.42148486946870101</v>
      </c>
      <c r="BG44" s="109">
        <v>1.2613990409467</v>
      </c>
      <c r="BH44" s="109">
        <v>0.121215901260207</v>
      </c>
      <c r="BI44" s="109">
        <v>3.51215057788081</v>
      </c>
      <c r="BJ44" s="109">
        <v>0.27191788610670398</v>
      </c>
      <c r="BK44" s="109">
        <v>0.452933886284975</v>
      </c>
      <c r="BL44" s="109">
        <v>7.0759854743365602E-2</v>
      </c>
      <c r="BM44" s="109">
        <v>3.3720259068712801</v>
      </c>
      <c r="BN44" s="109">
        <v>0.40066658934563998</v>
      </c>
      <c r="BO44" s="109">
        <v>0.51560722390032998</v>
      </c>
      <c r="BP44" s="109">
        <v>5.2940212317066498E-2</v>
      </c>
      <c r="BQ44" s="109">
        <v>4.7502025407820803</v>
      </c>
      <c r="BR44" s="109">
        <v>0.41234333224020397</v>
      </c>
      <c r="BS44" s="109">
        <v>0.72061239571478697</v>
      </c>
      <c r="BT44" s="109">
        <v>8.8031489774298394E-2</v>
      </c>
      <c r="BU44" s="109">
        <v>12.3362784362272</v>
      </c>
      <c r="BV44" s="109">
        <v>0.672009030934129</v>
      </c>
      <c r="BW44" s="109">
        <v>5.7849446625812799</v>
      </c>
      <c r="BX44" s="109">
        <v>0.27173156201405901</v>
      </c>
      <c r="BY44" s="109">
        <v>1.74567204960831</v>
      </c>
      <c r="BZ44" s="123">
        <v>0.17460461785821399</v>
      </c>
    </row>
    <row r="45" spans="1:78" x14ac:dyDescent="0.25">
      <c r="A45" s="140" t="s">
        <v>2124</v>
      </c>
      <c r="B45" s="109" t="s">
        <v>53</v>
      </c>
      <c r="C45" s="109">
        <v>9.4902209686046604</v>
      </c>
      <c r="D45" s="109">
        <v>0.88377052111873999</v>
      </c>
      <c r="E45" s="109">
        <v>20409.699764478199</v>
      </c>
      <c r="F45" s="109">
        <v>394.78397284450102</v>
      </c>
      <c r="G45" s="109">
        <v>70611.809491067906</v>
      </c>
      <c r="H45" s="109">
        <v>1102.65625643355</v>
      </c>
      <c r="I45" s="109">
        <v>264871.89145093597</v>
      </c>
      <c r="J45" s="109">
        <v>5471.3827856486096</v>
      </c>
      <c r="K45" s="109">
        <v>34.513003464636803</v>
      </c>
      <c r="L45" s="109">
        <v>1.1641711928896501</v>
      </c>
      <c r="M45" s="109">
        <v>13148.923905453101</v>
      </c>
      <c r="N45" s="109">
        <v>227.157338870047</v>
      </c>
      <c r="O45" s="109">
        <v>434.40664774570399</v>
      </c>
      <c r="P45" s="109">
        <v>6.7356326681368399</v>
      </c>
      <c r="Q45" s="109">
        <v>15.887003670004001</v>
      </c>
      <c r="R45" s="109">
        <v>2.8390943894170801</v>
      </c>
      <c r="S45" s="109">
        <v>1544.96846806795</v>
      </c>
      <c r="T45" s="109">
        <v>26.337401882332699</v>
      </c>
      <c r="U45" s="109">
        <v>39.162226084640501</v>
      </c>
      <c r="V45" s="109">
        <v>1.27828934021745</v>
      </c>
      <c r="W45" s="109">
        <v>13.5654018687265</v>
      </c>
      <c r="X45" s="109">
        <v>1.6809255468667501</v>
      </c>
      <c r="Y45" s="109">
        <v>24.6154045604152</v>
      </c>
      <c r="Z45" s="109">
        <v>1.1803336577172101</v>
      </c>
      <c r="AA45" s="109">
        <v>49.269314174716101</v>
      </c>
      <c r="AB45" s="109">
        <v>1.2858016019243399</v>
      </c>
      <c r="AC45" s="109">
        <v>339.94472672960001</v>
      </c>
      <c r="AD45" s="109">
        <v>5.86305895119831</v>
      </c>
      <c r="AE45" s="109">
        <v>33.652335249362103</v>
      </c>
      <c r="AF45" s="109">
        <v>0.723539999318351</v>
      </c>
      <c r="AG45" s="109">
        <v>180.56267855292299</v>
      </c>
      <c r="AH45" s="109">
        <v>3.6978852338523902</v>
      </c>
      <c r="AI45" s="109">
        <v>12.261126512714901</v>
      </c>
      <c r="AJ45" s="109">
        <v>0.604119969744501</v>
      </c>
      <c r="AK45" s="109">
        <v>1.32381142774738</v>
      </c>
      <c r="AL45" s="109">
        <v>0.109817545897057</v>
      </c>
      <c r="AM45" s="109">
        <v>685.26639016626996</v>
      </c>
      <c r="AN45" s="109">
        <v>11.373344231569099</v>
      </c>
      <c r="AO45" s="109">
        <v>24.486917180490899</v>
      </c>
      <c r="AP45" s="109">
        <v>0.61882065450253598</v>
      </c>
      <c r="AQ45" s="109">
        <v>52.9055889064865</v>
      </c>
      <c r="AR45" s="109">
        <v>1.0374368973839401</v>
      </c>
      <c r="AS45" s="109">
        <v>6.6880595523186299</v>
      </c>
      <c r="AT45" s="109">
        <v>0.28038033435088899</v>
      </c>
      <c r="AU45" s="109">
        <v>27.898579285553101</v>
      </c>
      <c r="AV45" s="109">
        <v>1.4499255581941299</v>
      </c>
      <c r="AW45" s="109">
        <v>6.14296215162741</v>
      </c>
      <c r="AX45" s="109">
        <v>0.52846664566596302</v>
      </c>
      <c r="AY45" s="109">
        <v>1.9864993670026301</v>
      </c>
      <c r="AZ45" s="109">
        <v>0.16987682743841401</v>
      </c>
      <c r="BA45" s="109">
        <v>6.8465902437903798</v>
      </c>
      <c r="BB45" s="109">
        <v>0.66058167962743897</v>
      </c>
      <c r="BC45" s="109">
        <v>0.93402393774624604</v>
      </c>
      <c r="BD45" s="109">
        <v>8.1626111905586399E-2</v>
      </c>
      <c r="BE45" s="109">
        <v>6.17757247605552</v>
      </c>
      <c r="BF45" s="109">
        <v>0.44227958663894901</v>
      </c>
      <c r="BG45" s="109">
        <v>1.2276987149902401</v>
      </c>
      <c r="BH45" s="109">
        <v>0.100900816777337</v>
      </c>
      <c r="BI45" s="109">
        <v>3.4436083134358801</v>
      </c>
      <c r="BJ45" s="109">
        <v>0.27655859001643701</v>
      </c>
      <c r="BK45" s="109">
        <v>0.51986882208451302</v>
      </c>
      <c r="BL45" s="109">
        <v>6.3427309797759596E-2</v>
      </c>
      <c r="BM45" s="109">
        <v>3.3650612933035502</v>
      </c>
      <c r="BN45" s="109">
        <v>0.36489219575793902</v>
      </c>
      <c r="BO45" s="109">
        <v>0.48510590987906099</v>
      </c>
      <c r="BP45" s="109">
        <v>5.0141033208067197E-2</v>
      </c>
      <c r="BQ45" s="109">
        <v>4.6851958457042899</v>
      </c>
      <c r="BR45" s="109">
        <v>0.38313567872944299</v>
      </c>
      <c r="BS45" s="109">
        <v>0.74117562846272</v>
      </c>
      <c r="BT45" s="109">
        <v>7.3842659350117898E-2</v>
      </c>
      <c r="BU45" s="109">
        <v>11.4238770259419</v>
      </c>
      <c r="BV45" s="109">
        <v>0.724212167145873</v>
      </c>
      <c r="BW45" s="109">
        <v>5.7554224035796304</v>
      </c>
      <c r="BX45" s="109">
        <v>0.23240752112478799</v>
      </c>
      <c r="BY45" s="109">
        <v>1.78637742958237</v>
      </c>
      <c r="BZ45" s="123">
        <v>0.139400974254172</v>
      </c>
    </row>
    <row r="46" spans="1:78" x14ac:dyDescent="0.25">
      <c r="A46" s="140" t="s">
        <v>2124</v>
      </c>
      <c r="B46" s="109" t="s">
        <v>53</v>
      </c>
      <c r="C46" s="109">
        <v>10.025945875223099</v>
      </c>
      <c r="D46" s="109">
        <v>0.74340760660113803</v>
      </c>
      <c r="E46" s="109">
        <v>20346.965222791699</v>
      </c>
      <c r="F46" s="109">
        <v>400.91037723302298</v>
      </c>
      <c r="G46" s="109">
        <v>72217.533574664703</v>
      </c>
      <c r="H46" s="109">
        <v>1650.8882934820499</v>
      </c>
      <c r="I46" s="109">
        <v>252060.434724805</v>
      </c>
      <c r="J46" s="109">
        <v>7496.8193542917497</v>
      </c>
      <c r="K46" s="109">
        <v>35.5526331888843</v>
      </c>
      <c r="L46" s="109">
        <v>0.977966169967872</v>
      </c>
      <c r="M46" s="109">
        <v>13472.989867173899</v>
      </c>
      <c r="N46" s="109">
        <v>286.85293090463398</v>
      </c>
      <c r="O46" s="109">
        <v>436.92966409538701</v>
      </c>
      <c r="P46" s="109">
        <v>10.4518025921786</v>
      </c>
      <c r="Q46" s="109">
        <v>15.014213434579</v>
      </c>
      <c r="R46" s="109">
        <v>2.6487536203259201</v>
      </c>
      <c r="S46" s="109">
        <v>1563.43506603526</v>
      </c>
      <c r="T46" s="109">
        <v>31.865052853858</v>
      </c>
      <c r="U46" s="109">
        <v>39.2781484791198</v>
      </c>
      <c r="V46" s="109">
        <v>1.41477965111494</v>
      </c>
      <c r="W46" s="109">
        <v>12.3882426937665</v>
      </c>
      <c r="X46" s="109">
        <v>1.37872401976269</v>
      </c>
      <c r="Y46" s="109">
        <v>23.748238211257899</v>
      </c>
      <c r="Z46" s="109">
        <v>1.02152739795234</v>
      </c>
      <c r="AA46" s="109">
        <v>48.556042232005197</v>
      </c>
      <c r="AB46" s="109">
        <v>1.6553889855903601</v>
      </c>
      <c r="AC46" s="109">
        <v>345.75668106915998</v>
      </c>
      <c r="AD46" s="109">
        <v>8.2572519190137097</v>
      </c>
      <c r="AE46" s="109">
        <v>33.797815399830803</v>
      </c>
      <c r="AF46" s="109">
        <v>0.95067014210465195</v>
      </c>
      <c r="AG46" s="109">
        <v>182.068860009129</v>
      </c>
      <c r="AH46" s="109">
        <v>4.0741546360384797</v>
      </c>
      <c r="AI46" s="109">
        <v>12.515524414727899</v>
      </c>
      <c r="AJ46" s="109">
        <v>0.556680847563787</v>
      </c>
      <c r="AK46" s="109">
        <v>1.33931472826056</v>
      </c>
      <c r="AL46" s="109">
        <v>0.11206962677075701</v>
      </c>
      <c r="AM46" s="109">
        <v>685.91096822628106</v>
      </c>
      <c r="AN46" s="109">
        <v>16.307396546413798</v>
      </c>
      <c r="AO46" s="109">
        <v>25.175481578662101</v>
      </c>
      <c r="AP46" s="109">
        <v>0.76568057315192195</v>
      </c>
      <c r="AQ46" s="109">
        <v>52.9890210362056</v>
      </c>
      <c r="AR46" s="109">
        <v>1.2140229956031801</v>
      </c>
      <c r="AS46" s="109">
        <v>7.0582908331386198</v>
      </c>
      <c r="AT46" s="109">
        <v>0.263598924863439</v>
      </c>
      <c r="AU46" s="109">
        <v>29.169606534685901</v>
      </c>
      <c r="AV46" s="109">
        <v>1.4908796784930001</v>
      </c>
      <c r="AW46" s="109">
        <v>6.8637412943222396</v>
      </c>
      <c r="AX46" s="109">
        <v>0.58265337965776498</v>
      </c>
      <c r="AY46" s="109">
        <v>2.15697877584146</v>
      </c>
      <c r="AZ46" s="109">
        <v>0.17247857675369799</v>
      </c>
      <c r="BA46" s="109">
        <v>6.0299003100041997</v>
      </c>
      <c r="BB46" s="109">
        <v>0.68172513658870104</v>
      </c>
      <c r="BC46" s="109">
        <v>0.98386005664327403</v>
      </c>
      <c r="BD46" s="109">
        <v>9.4136752655121406E-2</v>
      </c>
      <c r="BE46" s="109">
        <v>6.2612584710322396</v>
      </c>
      <c r="BF46" s="109">
        <v>0.32513357250358699</v>
      </c>
      <c r="BG46" s="109">
        <v>1.45153519747467</v>
      </c>
      <c r="BH46" s="109">
        <v>0.124523929814843</v>
      </c>
      <c r="BI46" s="109">
        <v>3.7306859374238499</v>
      </c>
      <c r="BJ46" s="109">
        <v>0.30296006387542501</v>
      </c>
      <c r="BK46" s="109">
        <v>0.49492544463226901</v>
      </c>
      <c r="BL46" s="109">
        <v>5.8370770971901798E-2</v>
      </c>
      <c r="BM46" s="109">
        <v>3.35260664969605</v>
      </c>
      <c r="BN46" s="109">
        <v>0.35126012382063199</v>
      </c>
      <c r="BO46" s="109">
        <v>0.48037837341886203</v>
      </c>
      <c r="BP46" s="109">
        <v>5.2617292319778498E-2</v>
      </c>
      <c r="BQ46" s="109">
        <v>4.7803832676426401</v>
      </c>
      <c r="BR46" s="109">
        <v>0.33088241698624099</v>
      </c>
      <c r="BS46" s="109">
        <v>0.754220847612465</v>
      </c>
      <c r="BT46" s="109">
        <v>7.5842848801625298E-2</v>
      </c>
      <c r="BU46" s="109">
        <v>11.7242603555052</v>
      </c>
      <c r="BV46" s="109">
        <v>0.53242006218999105</v>
      </c>
      <c r="BW46" s="109">
        <v>6.2233218863086002</v>
      </c>
      <c r="BX46" s="109">
        <v>0.24543285378509599</v>
      </c>
      <c r="BY46" s="109">
        <v>1.74219502388299</v>
      </c>
      <c r="BZ46" s="123">
        <v>0.130689278871639</v>
      </c>
    </row>
    <row r="47" spans="1:78" x14ac:dyDescent="0.25">
      <c r="A47" s="140" t="s">
        <v>2124</v>
      </c>
      <c r="B47" s="109" t="s">
        <v>53</v>
      </c>
      <c r="C47" s="109">
        <v>10.3853128218918</v>
      </c>
      <c r="D47" s="109">
        <v>0.71705337080787401</v>
      </c>
      <c r="E47" s="109">
        <v>20437.748137758099</v>
      </c>
      <c r="F47" s="109">
        <v>548.64615467525596</v>
      </c>
      <c r="G47" s="109">
        <v>69585.916396983695</v>
      </c>
      <c r="H47" s="109">
        <v>1652.8804644445099</v>
      </c>
      <c r="I47" s="109">
        <v>247773.81585517499</v>
      </c>
      <c r="J47" s="109">
        <v>7018.6126889832603</v>
      </c>
      <c r="K47" s="109">
        <v>34.398092284213</v>
      </c>
      <c r="L47" s="109">
        <v>0.99112591905283898</v>
      </c>
      <c r="M47" s="109">
        <v>12938.030146699</v>
      </c>
      <c r="N47" s="109">
        <v>311.89582343607299</v>
      </c>
      <c r="O47" s="109">
        <v>424.98205009098399</v>
      </c>
      <c r="P47" s="109">
        <v>11.8913698720723</v>
      </c>
      <c r="Q47" s="109">
        <v>14.955035402721901</v>
      </c>
      <c r="R47" s="109">
        <v>1.9053032159008001</v>
      </c>
      <c r="S47" s="109">
        <v>1499.9469542486199</v>
      </c>
      <c r="T47" s="109">
        <v>35.285940051869197</v>
      </c>
      <c r="U47" s="109">
        <v>38.117251913604598</v>
      </c>
      <c r="V47" s="109">
        <v>1.5201086727556099</v>
      </c>
      <c r="W47" s="109">
        <v>12.5261143946221</v>
      </c>
      <c r="X47" s="109">
        <v>1.72826666399599</v>
      </c>
      <c r="Y47" s="109">
        <v>23.116725300475501</v>
      </c>
      <c r="Z47" s="109">
        <v>1.01251769568633</v>
      </c>
      <c r="AA47" s="109">
        <v>46.542890169774999</v>
      </c>
      <c r="AB47" s="109">
        <v>1.6890365265190299</v>
      </c>
      <c r="AC47" s="109">
        <v>329.858270962517</v>
      </c>
      <c r="AD47" s="109">
        <v>6.3799675131408904</v>
      </c>
      <c r="AE47" s="109">
        <v>32.543682731263999</v>
      </c>
      <c r="AF47" s="109">
        <v>0.81669555315212805</v>
      </c>
      <c r="AG47" s="109">
        <v>177.16914944602399</v>
      </c>
      <c r="AH47" s="109">
        <v>4.8623787414301001</v>
      </c>
      <c r="AI47" s="109">
        <v>11.908893478206901</v>
      </c>
      <c r="AJ47" s="109">
        <v>0.48496359184403998</v>
      </c>
      <c r="AK47" s="109">
        <v>1.1902897252060101</v>
      </c>
      <c r="AL47" s="109">
        <v>0.13964953654082199</v>
      </c>
      <c r="AM47" s="109">
        <v>667.42654469581305</v>
      </c>
      <c r="AN47" s="109">
        <v>20.965319499263199</v>
      </c>
      <c r="AO47" s="109">
        <v>24.511646471886898</v>
      </c>
      <c r="AP47" s="109">
        <v>0.75131371466839003</v>
      </c>
      <c r="AQ47" s="109">
        <v>52.672636913865396</v>
      </c>
      <c r="AR47" s="109">
        <v>1.60771146345449</v>
      </c>
      <c r="AS47" s="109">
        <v>6.5293668555421798</v>
      </c>
      <c r="AT47" s="109">
        <v>0.33231344749574798</v>
      </c>
      <c r="AU47" s="109">
        <v>28.807853345313902</v>
      </c>
      <c r="AV47" s="109">
        <v>1.3489344020229499</v>
      </c>
      <c r="AW47" s="109">
        <v>6.5243190973140797</v>
      </c>
      <c r="AX47" s="109">
        <v>0.57921136726461797</v>
      </c>
      <c r="AY47" s="109">
        <v>1.8880824854602001</v>
      </c>
      <c r="AZ47" s="109">
        <v>0.16843897263104901</v>
      </c>
      <c r="BA47" s="109">
        <v>6.51522953688053</v>
      </c>
      <c r="BB47" s="109">
        <v>0.50494771583679099</v>
      </c>
      <c r="BC47" s="109">
        <v>0.96570636744217397</v>
      </c>
      <c r="BD47" s="109">
        <v>0.11387467332381999</v>
      </c>
      <c r="BE47" s="109">
        <v>5.9831358651081796</v>
      </c>
      <c r="BF47" s="109">
        <v>0.41516047212875801</v>
      </c>
      <c r="BG47" s="109">
        <v>1.22207558057573</v>
      </c>
      <c r="BH47" s="109">
        <v>7.8825625250790704E-2</v>
      </c>
      <c r="BI47" s="109">
        <v>3.4991851750610801</v>
      </c>
      <c r="BJ47" s="109">
        <v>0.22990986864913099</v>
      </c>
      <c r="BK47" s="109">
        <v>0.44899352675919701</v>
      </c>
      <c r="BL47" s="109">
        <v>6.2237051650082503E-2</v>
      </c>
      <c r="BM47" s="109">
        <v>3.3248316821641799</v>
      </c>
      <c r="BN47" s="109">
        <v>0.41258335868319101</v>
      </c>
      <c r="BO47" s="109">
        <v>0.49563822304181299</v>
      </c>
      <c r="BP47" s="109">
        <v>5.9289044571528601E-2</v>
      </c>
      <c r="BQ47" s="109">
        <v>4.5362391565654097</v>
      </c>
      <c r="BR47" s="109">
        <v>0.36772764604708902</v>
      </c>
      <c r="BS47" s="109">
        <v>0.75114157737331</v>
      </c>
      <c r="BT47" s="109">
        <v>8.0918959092798504E-2</v>
      </c>
      <c r="BU47" s="109">
        <v>10.977985547886099</v>
      </c>
      <c r="BV47" s="109">
        <v>0.56058889824633995</v>
      </c>
      <c r="BW47" s="109">
        <v>5.6339459129557401</v>
      </c>
      <c r="BX47" s="109">
        <v>0.24545085309925599</v>
      </c>
      <c r="BY47" s="109">
        <v>1.76670728675916</v>
      </c>
      <c r="BZ47" s="123">
        <v>0.13391344000188601</v>
      </c>
    </row>
    <row r="48" spans="1:78" s="144" customFormat="1" x14ac:dyDescent="0.25">
      <c r="A48" s="143" t="s">
        <v>2138</v>
      </c>
      <c r="C48" s="144">
        <f>AVERAGE(C36:C47)</f>
        <v>9.3961259428776422</v>
      </c>
      <c r="E48" s="144">
        <f t="shared" ref="E48" si="39">AVERAGE(E36:E47)</f>
        <v>18703.258193356116</v>
      </c>
      <c r="G48" s="144">
        <f t="shared" ref="G48" si="40">AVERAGE(G36:G47)</f>
        <v>63953.438992364441</v>
      </c>
      <c r="I48" s="144">
        <f t="shared" ref="I48" si="41">AVERAGE(I36:I47)</f>
        <v>231370.29848414267</v>
      </c>
      <c r="K48" s="144">
        <f t="shared" ref="K48" si="42">AVERAGE(K36:K47)</f>
        <v>32.255404241678853</v>
      </c>
      <c r="M48" s="144">
        <f t="shared" ref="M48" si="43">AVERAGE(M36:M47)</f>
        <v>12025.512268006372</v>
      </c>
      <c r="O48" s="144">
        <f t="shared" ref="O48" si="44">AVERAGE(O36:O47)</f>
        <v>394.83951930388429</v>
      </c>
      <c r="Q48" s="144">
        <f t="shared" ref="Q48" si="45">AVERAGE(Q36:Q47)</f>
        <v>14.725966824015417</v>
      </c>
      <c r="S48" s="144">
        <f t="shared" ref="S48" si="46">AVERAGE(S36:S47)</f>
        <v>1388.017362273303</v>
      </c>
      <c r="U48" s="144">
        <f t="shared" ref="U48" si="47">AVERAGE(U36:U47)</f>
        <v>35.090042991792615</v>
      </c>
      <c r="W48" s="144">
        <f t="shared" ref="W48" si="48">AVERAGE(W36:W47)</f>
        <v>11.826787920989331</v>
      </c>
      <c r="Y48" s="144">
        <f t="shared" ref="Y48" si="49">AVERAGE(Y36:Y47)</f>
        <v>21.214665546718713</v>
      </c>
      <c r="AA48" s="144">
        <f t="shared" ref="AA48" si="50">AVERAGE(AA36:AA47)</f>
        <v>43.557261111728053</v>
      </c>
      <c r="AC48" s="144">
        <f t="shared" ref="AC48" si="51">AVERAGE(AC36:AC47)</f>
        <v>309.67359234832435</v>
      </c>
      <c r="AE48" s="144">
        <f t="shared" ref="AE48" si="52">AVERAGE(AE36:AE47)</f>
        <v>30.398096977988388</v>
      </c>
      <c r="AG48" s="144">
        <f t="shared" ref="AG48" si="53">AVERAGE(AG36:AG47)</f>
        <v>163.14354394818773</v>
      </c>
      <c r="AI48" s="144">
        <f t="shared" ref="AI48" si="54">AVERAGE(AI36:AI47)</f>
        <v>11.26887985543596</v>
      </c>
      <c r="AK48" s="144">
        <f t="shared" ref="AK48" si="55">AVERAGE(AK36:AK47)</f>
        <v>1.6110485091274642</v>
      </c>
      <c r="AM48" s="144">
        <f t="shared" ref="AM48" si="56">AVERAGE(AM36:AM47)</f>
        <v>620.57421969077336</v>
      </c>
      <c r="AO48" s="144">
        <f t="shared" ref="AO48" si="57">AVERAGE(AO36:AO47)</f>
        <v>22.611586519470666</v>
      </c>
      <c r="AQ48" s="144">
        <f t="shared" ref="AQ48" si="58">AVERAGE(AQ36:AQ47)</f>
        <v>48.643424009158657</v>
      </c>
      <c r="AS48" s="144">
        <f t="shared" ref="AS48" si="59">AVERAGE(AS36:AS47)</f>
        <v>6.1779935240025621</v>
      </c>
      <c r="AU48" s="144">
        <f t="shared" ref="AU48" si="60">AVERAGE(AU36:AU47)</f>
        <v>25.758912120179378</v>
      </c>
      <c r="AW48" s="144">
        <f t="shared" ref="AW48" si="61">AVERAGE(AW36:AW47)</f>
        <v>6.31417343335763</v>
      </c>
      <c r="AY48" s="144">
        <f t="shared" ref="AY48" si="62">AVERAGE(AY36:AY47)</f>
        <v>2.2959002621928102</v>
      </c>
      <c r="BA48" s="144">
        <f t="shared" ref="BA48" si="63">AVERAGE(BA36:BA47)</f>
        <v>6.4473404226884767</v>
      </c>
      <c r="BC48" s="144">
        <f t="shared" ref="BC48" si="64">AVERAGE(BC36:BC47)</f>
        <v>1.3620250287521396</v>
      </c>
      <c r="BE48" s="144">
        <f t="shared" ref="BE48" si="65">AVERAGE(BE36:BE47)</f>
        <v>5.9314475983484085</v>
      </c>
      <c r="BG48" s="144">
        <f t="shared" ref="BG48" si="66">AVERAGE(BG36:BG47)</f>
        <v>1.4099087011606388</v>
      </c>
      <c r="BI48" s="144">
        <f t="shared" ref="BI48" si="67">AVERAGE(BI36:BI47)</f>
        <v>3.6081215801001254</v>
      </c>
      <c r="BK48" s="144">
        <f t="shared" ref="BK48" si="68">AVERAGE(BK36:BK47)</f>
        <v>0.92241711300299778</v>
      </c>
      <c r="BM48" s="144">
        <f t="shared" ref="BM48" si="69">AVERAGE(BM36:BM47)</f>
        <v>3.5102393449497638</v>
      </c>
      <c r="BO48" s="144">
        <f t="shared" ref="BO48" si="70">AVERAGE(BO36:BO47)</f>
        <v>0.87440718667982009</v>
      </c>
      <c r="BQ48" s="144">
        <f t="shared" ref="BQ48" si="71">AVERAGE(BQ36:BQ47)</f>
        <v>4.6803696713612135</v>
      </c>
      <c r="BS48" s="144">
        <f t="shared" ref="BS48" si="72">AVERAGE(BS36:BS47)</f>
        <v>1.1170513401694862</v>
      </c>
      <c r="BU48" s="144">
        <f t="shared" ref="BU48" si="73">AVERAGE(BU36:BU47)</f>
        <v>11.147876296996527</v>
      </c>
      <c r="BW48" s="144">
        <f t="shared" ref="BW48" si="74">AVERAGE(BW36:BW47)</f>
        <v>5.4184024849045818</v>
      </c>
      <c r="BY48" s="144">
        <f t="shared" ref="BY48" si="75">AVERAGE(BY36:BY47)</f>
        <v>1.9394227970241256</v>
      </c>
      <c r="BZ48" s="145"/>
    </row>
    <row r="49" spans="1:78" s="24" customFormat="1" x14ac:dyDescent="0.25">
      <c r="A49" s="41" t="s">
        <v>2034</v>
      </c>
      <c r="C49" s="24">
        <v>9</v>
      </c>
      <c r="E49" s="24">
        <v>21467</v>
      </c>
      <c r="G49" s="24">
        <v>70913</v>
      </c>
      <c r="I49" s="24">
        <v>254270</v>
      </c>
      <c r="K49" s="24">
        <v>33</v>
      </c>
      <c r="M49" s="24">
        <v>14100</v>
      </c>
      <c r="O49" s="24">
        <v>425</v>
      </c>
      <c r="Q49" s="24">
        <v>17</v>
      </c>
      <c r="S49" s="24">
        <v>1550</v>
      </c>
      <c r="U49" s="24">
        <v>38</v>
      </c>
      <c r="W49" s="24">
        <v>13</v>
      </c>
      <c r="Y49" s="24">
        <v>23</v>
      </c>
      <c r="AA49" s="24">
        <v>47</v>
      </c>
      <c r="AC49" s="24">
        <v>342</v>
      </c>
      <c r="AE49" s="24">
        <v>35</v>
      </c>
      <c r="AG49" s="24">
        <v>184</v>
      </c>
      <c r="AI49" s="24">
        <v>12.5</v>
      </c>
      <c r="AK49" s="24">
        <v>1.1599999999999999</v>
      </c>
      <c r="AM49" s="24">
        <v>683</v>
      </c>
      <c r="AO49" s="24">
        <v>24.7</v>
      </c>
      <c r="AQ49" s="24">
        <v>53.3</v>
      </c>
      <c r="AS49" s="24">
        <v>6.7</v>
      </c>
      <c r="AU49" s="24">
        <v>28.9</v>
      </c>
      <c r="AW49" s="24">
        <v>6.59</v>
      </c>
      <c r="AY49" s="24">
        <v>1.97</v>
      </c>
      <c r="BA49" s="24">
        <v>6.71</v>
      </c>
      <c r="BC49" s="24">
        <v>1.02</v>
      </c>
      <c r="BE49" s="24">
        <v>6.44</v>
      </c>
      <c r="BG49" s="24">
        <v>1.27</v>
      </c>
      <c r="BI49" s="24">
        <v>3.7</v>
      </c>
      <c r="BK49" s="24">
        <v>0.51</v>
      </c>
      <c r="BM49" s="24">
        <v>3.39</v>
      </c>
      <c r="BO49" s="24">
        <v>0.503</v>
      </c>
      <c r="BQ49" s="24">
        <v>4.84</v>
      </c>
      <c r="BS49" s="24">
        <v>0.78</v>
      </c>
      <c r="BU49" s="24">
        <v>11</v>
      </c>
      <c r="BW49" s="24">
        <v>5.9</v>
      </c>
      <c r="BY49" s="24">
        <v>1.69</v>
      </c>
      <c r="BZ49" s="42"/>
    </row>
    <row r="50" spans="1:78" s="25" customFormat="1" x14ac:dyDescent="0.25">
      <c r="A50" s="43"/>
      <c r="B50" s="44" t="s">
        <v>2122</v>
      </c>
      <c r="C50" s="27">
        <f>(AVERAGE(C37:C47)/C49-1)*100</f>
        <v>8.3088603189937835</v>
      </c>
      <c r="D50" s="45"/>
      <c r="E50" s="27">
        <f>(AVERAGE(E37:E47)/E49-1)*100</f>
        <v>-4.9547414763962845</v>
      </c>
      <c r="G50" s="27">
        <f>(AVERAGE(G37:G47)/G49-1)*100</f>
        <v>-1.6156304251680575</v>
      </c>
      <c r="I50" s="27">
        <f>(AVERAGE(I37:I47)/I49-1)*100</f>
        <v>-0.73394701091771264</v>
      </c>
      <c r="K50" s="27">
        <f>(AVERAGE(K37:K47)/K49-1)*100</f>
        <v>5.8046949191552066</v>
      </c>
      <c r="M50" s="27">
        <f>(AVERAGE(M37:M47)/M49-1)*100</f>
        <v>-6.9598083536348003</v>
      </c>
      <c r="O50" s="27">
        <f>(AVERAGE(O37:O47)/O49-1)*100</f>
        <v>1.3340026821670348</v>
      </c>
      <c r="Q50" s="27">
        <f>(AVERAGE(Q37:Q47)/Q49-1)*100</f>
        <v>-9.2488955555151247</v>
      </c>
      <c r="S50" s="27">
        <f>(AVERAGE(S37:S47)/S49-1)*100</f>
        <v>-2.3159243746455394</v>
      </c>
      <c r="U50" s="27">
        <f>(AVERAGE(U37:U47)/U49-1)*100</f>
        <v>0.50546355866825099</v>
      </c>
      <c r="W50" s="27">
        <f>(AVERAGE(W37:W47)/W49-1)*100</f>
        <v>-5.4490246311266528</v>
      </c>
      <c r="Y50" s="27">
        <f>(AVERAGE(Y37:Y47)/Y49-1)*100</f>
        <v>-0.35701384622631727</v>
      </c>
      <c r="AA50" s="27">
        <f>(AVERAGE(AA37:AA47)/AA49-1)*100</f>
        <v>0.72183118686337533</v>
      </c>
      <c r="AC50" s="27">
        <f>(AVERAGE(AC37:AC47)/AC49-1)*100</f>
        <v>-1.2503187634670732</v>
      </c>
      <c r="AE50" s="27">
        <f>(AVERAGE(AE37:AE47)/AE49-1)*100</f>
        <v>-5.7076252298781665</v>
      </c>
      <c r="AG50" s="27">
        <f>(AVERAGE(AG37:AG47)/AG49-1)*100</f>
        <v>-3.3471363018493627</v>
      </c>
      <c r="AI50" s="27">
        <f>(AVERAGE(AI37:AI47)/AI49-1)*100</f>
        <v>-2.745381514248435</v>
      </c>
      <c r="AK50" s="27">
        <f>(AVERAGE(AK37:AK47)/AK49-1)*100</f>
        <v>6.0804679157228314</v>
      </c>
      <c r="AM50" s="27">
        <f>(AVERAGE(AM37:AM47)/AM49-1)*100</f>
        <v>-0.89723206802211353</v>
      </c>
      <c r="AO50" s="27">
        <f>(AVERAGE(AO37:AO47)/AO49-1)*100</f>
        <v>-0.60779696568177277</v>
      </c>
      <c r="AQ50" s="27">
        <f>(AVERAGE(AQ37:AQ47)/AQ49-1)*100</f>
        <v>-0.66826738038257005</v>
      </c>
      <c r="AS50" s="27">
        <f>(AVERAGE(AS37:AS47)/AS49-1)*100</f>
        <v>-1.7443884212607008</v>
      </c>
      <c r="AU50" s="27">
        <f>(AVERAGE(AU37:AU47)/AU49-1)*100</f>
        <v>-3.3983291966164786</v>
      </c>
      <c r="AW50" s="27">
        <f>(AVERAGE(AW37:AW47)/AW49-1)*100</f>
        <v>-0.44598523414027813</v>
      </c>
      <c r="AY50" s="27">
        <f>(AVERAGE(AY37:AY47)/AY49-1)*100</f>
        <v>-0.54627684163917056</v>
      </c>
      <c r="BA50" s="27">
        <f>(AVERAGE(BA37:BA47)/BA49-1)*100</f>
        <v>-0.77316947367452871</v>
      </c>
      <c r="BC50" s="27">
        <f>(AVERAGE(BC37:BC47)/BC49-1)*100</f>
        <v>-5.3236970540057609</v>
      </c>
      <c r="BE50" s="27">
        <f>(AVERAGE(BE37:BE47)/BE49-1)*100</f>
        <v>-3.9554738854002069</v>
      </c>
      <c r="BG50" s="27">
        <f>(AVERAGE(BG37:BG47)/BG49-1)*100</f>
        <v>-1.7821961532249353</v>
      </c>
      <c r="BI50" s="27">
        <f>(AVERAGE(BI37:BI47)/BI49-1)*100</f>
        <v>-3.1935000274897485</v>
      </c>
      <c r="BK50" s="27">
        <f>(AVERAGE(BK37:BK47)/BK49-1)*100</f>
        <v>-5.6153308306850391</v>
      </c>
      <c r="BM50" s="27">
        <f>(AVERAGE(BM37:BM47)/BM49-1)*100</f>
        <v>-3.3274504972975127</v>
      </c>
      <c r="BO50" s="27">
        <f>(AVERAGE(BO37:BO47)/BO49-1)*100</f>
        <v>-0.13225189873622423</v>
      </c>
      <c r="BQ50" s="27">
        <f>(AVERAGE(BQ37:BQ47)/BQ49-1)*100</f>
        <v>-1.7619002628126657</v>
      </c>
      <c r="BS50" s="27">
        <f>(AVERAGE(BS37:BS47)/BS49-1)*100</f>
        <v>-6.495568944151886</v>
      </c>
      <c r="BU50" s="45"/>
      <c r="BW50" s="27">
        <f>(AVERAGE(BW37:BW47)/BW49-1)*100</f>
        <v>-3.4186300845458928</v>
      </c>
      <c r="BY50" s="27">
        <f>(AVERAGE(BY37:BY47)/BY49-1)*100</f>
        <v>1.4521592751073786</v>
      </c>
      <c r="BZ50" s="46"/>
    </row>
    <row r="51" spans="1:78" s="25" customFormat="1" x14ac:dyDescent="0.25">
      <c r="A51" s="49"/>
      <c r="B51" s="37" t="s">
        <v>2123</v>
      </c>
      <c r="C51" s="50" cm="1">
        <f t="array" ref="C51">_xlfn.STDEV.P(((C37:C47))/C49)*100</f>
        <v>4.8680969379975503</v>
      </c>
      <c r="D51" s="51"/>
      <c r="E51" s="50" cm="1">
        <f t="array" ref="E51">_xlfn.STDEV.P(((E37:E47))/E49)*100</f>
        <v>0.89356051674651082</v>
      </c>
      <c r="F51" s="51"/>
      <c r="G51" s="50" cm="1">
        <f t="array" ref="G51">_xlfn.STDEV.P(((G37:G47))/G49)*100</f>
        <v>1.5035306191648536</v>
      </c>
      <c r="H51" s="51"/>
      <c r="I51" s="50" cm="1">
        <f t="array" ref="I51">_xlfn.STDEV.P(((I37:I47))/I49)*100</f>
        <v>3.0717219899096526</v>
      </c>
      <c r="J51" s="51"/>
      <c r="K51" s="50" cm="1">
        <f t="array" ref="K51">_xlfn.STDEV.P(((K37:K47))/K49)*100</f>
        <v>2.17183574421506</v>
      </c>
      <c r="L51" s="51"/>
      <c r="M51" s="50" cm="1">
        <f t="array" ref="M51">_xlfn.STDEV.P(((M37:M47))/M49)*100</f>
        <v>1.4787823473735342</v>
      </c>
      <c r="N51" s="51"/>
      <c r="O51" s="50" cm="1">
        <f t="array" ref="O51">_xlfn.STDEV.P(((O37:O47))/O49)*100</f>
        <v>1.2337709179861962</v>
      </c>
      <c r="P51" s="51"/>
      <c r="Q51" s="50" cm="1">
        <f t="array" ref="Q51">_xlfn.STDEV.P(((Q37:Q47))/Q49)*100</f>
        <v>10.85855752248786</v>
      </c>
      <c r="R51" s="51"/>
      <c r="S51" s="50" cm="1">
        <f t="array" ref="S51">_xlfn.STDEV.P(((S37:S47))/S49)*100</f>
        <v>1.5291644877264514</v>
      </c>
      <c r="T51" s="51"/>
      <c r="U51" s="50" cm="1">
        <f t="array" ref="U51">_xlfn.STDEV.P(((U37:U47))/U49)*100</f>
        <v>3.2513068305949453</v>
      </c>
      <c r="V51" s="51"/>
      <c r="W51" s="50" cm="1">
        <f t="array" ref="W51">_xlfn.STDEV.P(((W37:W47))/W49)*100</f>
        <v>5.6427129855300091</v>
      </c>
      <c r="X51" s="51"/>
      <c r="Y51" s="50" cm="1">
        <f t="array" ref="Y51">_xlfn.STDEV.P(((Y37:Y47))/Y49)*100</f>
        <v>4.7207433516623123</v>
      </c>
      <c r="Z51" s="51"/>
      <c r="AA51" s="50" cm="1">
        <f t="array" ref="AA51">_xlfn.STDEV.P(((AA37:AA47))/AA49)*100</f>
        <v>3.2159089764038225</v>
      </c>
      <c r="AB51" s="51"/>
      <c r="AC51" s="50" cm="1">
        <f t="array" ref="AC51">_xlfn.STDEV.P(((AC37:AC47))/AC49)*100</f>
        <v>1.5710385961733457</v>
      </c>
      <c r="AD51" s="51"/>
      <c r="AE51" s="50" cm="1">
        <f t="array" ref="AE51">_xlfn.STDEV.P(((AE37:AE47))/AE49)*100</f>
        <v>1.2534858274924983</v>
      </c>
      <c r="AF51" s="51"/>
      <c r="AG51" s="50" cm="1">
        <f t="array" ref="AG51">_xlfn.STDEV.P(((AG37:AG47))/AG49)*100</f>
        <v>1.5172221807236466</v>
      </c>
      <c r="AH51" s="51"/>
      <c r="AI51" s="50" cm="1">
        <f t="array" ref="AI51">_xlfn.STDEV.P(((AI37:AI47))/AI49)*100</f>
        <v>2.8501434540602726</v>
      </c>
      <c r="AJ51" s="51"/>
      <c r="AK51" s="50" cm="1">
        <f t="array" ref="AK51">_xlfn.STDEV.P(((AK37:AK47))/AK49)*100</f>
        <v>6.6224339962319565</v>
      </c>
      <c r="AL51" s="51"/>
      <c r="AM51" s="50" cm="1">
        <f t="array" ref="AM51">_xlfn.STDEV.P(((AM37:AM47))/AM49)*100</f>
        <v>1.5424875323012821</v>
      </c>
      <c r="AN51" s="51"/>
      <c r="AO51" s="50" cm="1">
        <f t="array" ref="AO51">_xlfn.STDEV.P(((AO37:AO47))/AO49)*100</f>
        <v>1.678942096806828</v>
      </c>
      <c r="AP51" s="51"/>
      <c r="AQ51" s="50" cm="1">
        <f t="array" ref="AQ51">_xlfn.STDEV.P(((AQ37:AQ47))/AQ49)*100</f>
        <v>2.6069259443878079</v>
      </c>
      <c r="AR51" s="51"/>
      <c r="AS51" s="50" cm="1">
        <f t="array" ref="AS51">_xlfn.STDEV.P(((AS37:AS47))/AS49)*100</f>
        <v>2.8976153234951916</v>
      </c>
      <c r="AT51" s="51"/>
      <c r="AU51" s="50" cm="1">
        <f t="array" ref="AU51">_xlfn.STDEV.P(((AU37:AU47))/AU49)*100</f>
        <v>2.5327390598967936</v>
      </c>
      <c r="AV51" s="51"/>
      <c r="AW51" s="50" cm="1">
        <f t="array" ref="AW51">_xlfn.STDEV.P(((AW37:AW47))/AW49)*100</f>
        <v>3.3237596001830192</v>
      </c>
      <c r="AX51" s="51"/>
      <c r="AY51" s="50" cm="1">
        <f t="array" ref="AY51">_xlfn.STDEV.P(((AY37:AY47))/AY49)*100</f>
        <v>4.7354863182085669</v>
      </c>
      <c r="AZ51" s="51"/>
      <c r="BA51" s="50" cm="1">
        <f t="array" ref="BA51">_xlfn.STDEV.P(((BA37:BA47))/BA49)*100</f>
        <v>5.402284019044278</v>
      </c>
      <c r="BB51" s="51"/>
      <c r="BC51" s="50" cm="1">
        <f t="array" ref="BC51">_xlfn.STDEV.P(((BC37:BC47))/BC49)*100</f>
        <v>3.4243694506591935</v>
      </c>
      <c r="BD51" s="51"/>
      <c r="BE51" s="50" cm="1">
        <f t="array" ref="BE51">_xlfn.STDEV.P(((BE37:BE47))/BE49)*100</f>
        <v>3.5960916941388392</v>
      </c>
      <c r="BF51" s="51"/>
      <c r="BG51" s="50" cm="1">
        <f t="array" ref="BG51">_xlfn.STDEV.P(((BG37:BG47))/BG49)*100</f>
        <v>6.68035316905826</v>
      </c>
      <c r="BH51" s="51"/>
      <c r="BI51" s="50" cm="1">
        <f t="array" ref="BI51">_xlfn.STDEV.P(((BI37:BI47))/BI49)*100</f>
        <v>5.5624361343289861</v>
      </c>
      <c r="BJ51" s="51"/>
      <c r="BK51" s="50" cm="1">
        <f t="array" ref="BK51">_xlfn.STDEV.P(((BK37:BK47))/BK49)*100</f>
        <v>5.1980130252584429</v>
      </c>
      <c r="BL51" s="51"/>
      <c r="BM51" s="50" cm="1">
        <f t="array" ref="BM51">_xlfn.STDEV.P(((BM37:BM47))/BM49)*100</f>
        <v>4.9087805378792408</v>
      </c>
      <c r="BN51" s="51"/>
      <c r="BO51" s="50" cm="1">
        <f t="array" ref="BO51">_xlfn.STDEV.P(((BO37:BO47))/BO49)*100</f>
        <v>4.1217768850092709</v>
      </c>
      <c r="BP51" s="51"/>
      <c r="BQ51" s="50" cm="1">
        <f t="array" ref="BQ51">_xlfn.STDEV.P(((BQ37:BQ47))/BQ49)*100</f>
        <v>3.7604778573164985</v>
      </c>
      <c r="BR51" s="51"/>
      <c r="BS51" s="50" cm="1">
        <f t="array" ref="BS51">_xlfn.STDEV.P(((BS37:BS47))/BS49)*100</f>
        <v>3.2944407453197511</v>
      </c>
      <c r="BT51" s="51"/>
      <c r="BU51" s="52"/>
      <c r="BV51" s="51"/>
      <c r="BW51" s="50" cm="1">
        <f t="array" ref="BW51">_xlfn.STDEV.P(((BW37:BW47))/BW49)*100</f>
        <v>3.3104138577667181</v>
      </c>
      <c r="BX51" s="51"/>
      <c r="BY51" s="50" cm="1">
        <f t="array" ref="BY51">_xlfn.STDEV.P(((BY37:BY47))/BY49)*100</f>
        <v>4.3957580593572736</v>
      </c>
      <c r="BZ51" s="53"/>
    </row>
    <row r="55" spans="1:78" x14ac:dyDescent="0.25">
      <c r="A55" s="19" t="s">
        <v>2266</v>
      </c>
      <c r="B55" s="146"/>
      <c r="C55" s="146"/>
      <c r="D55" s="146"/>
      <c r="E55" s="146"/>
      <c r="F55" s="146"/>
      <c r="G55" s="146"/>
      <c r="H55" s="146"/>
      <c r="I55" s="146"/>
      <c r="J55" s="146"/>
    </row>
    <row r="56" spans="1:78" x14ac:dyDescent="0.25">
      <c r="A56" s="140"/>
    </row>
    <row r="57" spans="1:78" x14ac:dyDescent="0.25">
      <c r="A57" s="31" t="s">
        <v>2033</v>
      </c>
      <c r="B57" s="32" t="s">
        <v>2190</v>
      </c>
      <c r="C57" s="33" t="s">
        <v>2182</v>
      </c>
      <c r="D57" s="33" t="s">
        <v>2183</v>
      </c>
      <c r="E57" s="33" t="s">
        <v>2184</v>
      </c>
      <c r="F57" s="33" t="s">
        <v>2185</v>
      </c>
      <c r="G57" s="33" t="s">
        <v>2186</v>
      </c>
      <c r="H57" s="33" t="s">
        <v>2187</v>
      </c>
      <c r="I57" s="33" t="s">
        <v>2188</v>
      </c>
      <c r="J57" s="34" t="s">
        <v>2189</v>
      </c>
    </row>
    <row r="58" spans="1:78" x14ac:dyDescent="0.25">
      <c r="A58" s="140"/>
      <c r="J58" s="123"/>
    </row>
    <row r="59" spans="1:78" x14ac:dyDescent="0.25">
      <c r="A59" s="20"/>
      <c r="C59"/>
      <c r="D59"/>
      <c r="E59"/>
      <c r="F59"/>
      <c r="G59"/>
      <c r="H59"/>
      <c r="I59"/>
      <c r="J59" s="21"/>
    </row>
    <row r="60" spans="1:78" x14ac:dyDescent="0.25">
      <c r="A60" s="147" t="s">
        <v>46</v>
      </c>
      <c r="B60" s="35" t="s">
        <v>2166</v>
      </c>
      <c r="C60" s="35">
        <v>37.32</v>
      </c>
      <c r="D60" s="35">
        <v>12684.86</v>
      </c>
      <c r="E60" s="35">
        <v>428.23</v>
      </c>
      <c r="F60" s="35">
        <v>15.08</v>
      </c>
      <c r="G60" s="35">
        <v>1519.56</v>
      </c>
      <c r="H60" s="35">
        <v>12.55</v>
      </c>
      <c r="I60" s="35">
        <v>337.64</v>
      </c>
      <c r="J60" s="36">
        <v>178.32</v>
      </c>
    </row>
    <row r="61" spans="1:78" x14ac:dyDescent="0.25">
      <c r="A61" s="140" t="s">
        <v>46</v>
      </c>
      <c r="B61" t="s">
        <v>2167</v>
      </c>
      <c r="C61">
        <v>38.840000000000003</v>
      </c>
      <c r="D61">
        <v>13093.66</v>
      </c>
      <c r="E61">
        <v>436.95</v>
      </c>
      <c r="F61">
        <v>15.11</v>
      </c>
      <c r="G61">
        <v>1485.54</v>
      </c>
      <c r="H61">
        <v>11.8</v>
      </c>
      <c r="I61">
        <v>336.3</v>
      </c>
      <c r="J61" s="21">
        <v>178.88</v>
      </c>
    </row>
    <row r="62" spans="1:78" x14ac:dyDescent="0.25">
      <c r="A62" s="140" t="s">
        <v>46</v>
      </c>
      <c r="B62" t="s">
        <v>2191</v>
      </c>
      <c r="C62">
        <v>38.119999999999997</v>
      </c>
      <c r="D62">
        <v>12945.7</v>
      </c>
      <c r="E62">
        <v>425.11</v>
      </c>
      <c r="F62">
        <v>15.57</v>
      </c>
      <c r="G62">
        <v>1482.81</v>
      </c>
      <c r="H62">
        <v>12.59</v>
      </c>
      <c r="I62">
        <v>335.47</v>
      </c>
      <c r="J62" s="21">
        <v>177.6</v>
      </c>
    </row>
    <row r="63" spans="1:78" x14ac:dyDescent="0.25">
      <c r="A63" s="140" t="s">
        <v>46</v>
      </c>
      <c r="B63" t="s">
        <v>2168</v>
      </c>
      <c r="C63">
        <v>37.35</v>
      </c>
      <c r="D63">
        <v>12938.45</v>
      </c>
      <c r="E63">
        <v>441.08</v>
      </c>
      <c r="F63">
        <v>16.03</v>
      </c>
      <c r="G63">
        <v>1495.35</v>
      </c>
      <c r="H63">
        <v>12.93</v>
      </c>
      <c r="I63">
        <v>342.7</v>
      </c>
      <c r="J63" s="21">
        <v>180.16</v>
      </c>
    </row>
    <row r="64" spans="1:78" x14ac:dyDescent="0.25">
      <c r="A64" s="140" t="s">
        <v>46</v>
      </c>
      <c r="B64" t="s">
        <v>2169</v>
      </c>
      <c r="C64">
        <v>32.6</v>
      </c>
      <c r="D64">
        <v>13121.77</v>
      </c>
      <c r="E64">
        <v>424.97</v>
      </c>
      <c r="F64">
        <v>16.03</v>
      </c>
      <c r="G64">
        <v>1490.08</v>
      </c>
      <c r="H64">
        <v>11.67</v>
      </c>
      <c r="I64">
        <v>339.9</v>
      </c>
      <c r="J64" s="21">
        <v>179.64</v>
      </c>
    </row>
    <row r="65" spans="1:10" x14ac:dyDescent="0.25">
      <c r="A65" s="140"/>
      <c r="B65" s="144" t="s">
        <v>2138</v>
      </c>
      <c r="C65" s="144">
        <f>AVERAGE(C60:C64)</f>
        <v>36.845999999999997</v>
      </c>
      <c r="D65" s="144">
        <f>AVERAGE(D60:D64)</f>
        <v>12956.888000000001</v>
      </c>
      <c r="E65" s="144">
        <f t="shared" ref="E65:J65" si="76">AVERAGE(E60:E64)</f>
        <v>431.26800000000003</v>
      </c>
      <c r="F65" s="144">
        <f t="shared" si="76"/>
        <v>15.563999999999998</v>
      </c>
      <c r="G65" s="144">
        <f t="shared" si="76"/>
        <v>1494.6680000000001</v>
      </c>
      <c r="H65" s="144">
        <f t="shared" si="76"/>
        <v>12.308</v>
      </c>
      <c r="I65" s="144">
        <f t="shared" si="76"/>
        <v>338.40200000000004</v>
      </c>
      <c r="J65" s="145">
        <f t="shared" si="76"/>
        <v>178.92</v>
      </c>
    </row>
    <row r="66" spans="1:10" x14ac:dyDescent="0.25">
      <c r="A66" s="140"/>
      <c r="B66" s="27" t="s">
        <v>2170</v>
      </c>
      <c r="C66" s="27">
        <f>(AVERAGE(C60:C64)/C$87-1)*100</f>
        <v>11.654545454545451</v>
      </c>
      <c r="D66" s="27">
        <f t="shared" ref="D66:J66" si="77">(AVERAGE(D60:D64)/D$87-1)*100</f>
        <v>-4.7653180176432164</v>
      </c>
      <c r="E66" s="27">
        <f t="shared" si="77"/>
        <v>1.4748235294117729</v>
      </c>
      <c r="F66" s="27">
        <f t="shared" si="77"/>
        <v>-8.4470588235294191</v>
      </c>
      <c r="G66" s="27">
        <f t="shared" si="77"/>
        <v>-3.5698064516129002</v>
      </c>
      <c r="H66" s="27">
        <f t="shared" si="77"/>
        <v>-5.3230769230769193</v>
      </c>
      <c r="I66" s="27">
        <f>(AVERAGE(I60:I64)/I$87-1)*100</f>
        <v>-1.0520467836257152</v>
      </c>
      <c r="J66" s="28">
        <f t="shared" si="77"/>
        <v>-2.7608695652173942</v>
      </c>
    </row>
    <row r="67" spans="1:10" x14ac:dyDescent="0.25">
      <c r="A67" s="148"/>
      <c r="B67" s="37" t="s">
        <v>2171</v>
      </c>
      <c r="C67" s="37">
        <f t="shared" ref="C67:J67" si="78">_xlfn.STDEV.P(C60:C64)/C$87*100</f>
        <v>6.6537505734897264</v>
      </c>
      <c r="D67" s="37">
        <f t="shared" si="78"/>
        <v>1.1403683052873226</v>
      </c>
      <c r="E67" s="37">
        <f t="shared" si="78"/>
        <v>1.5442741388487158</v>
      </c>
      <c r="F67" s="37">
        <f t="shared" si="78"/>
        <v>2.4603710300554975</v>
      </c>
      <c r="G67" s="37">
        <f t="shared" si="78"/>
        <v>0.84860616820765733</v>
      </c>
      <c r="H67" s="37">
        <f t="shared" si="78"/>
        <v>3.7528371910127563</v>
      </c>
      <c r="I67" s="37">
        <f t="shared" si="78"/>
        <v>0.76597561871970077</v>
      </c>
      <c r="J67" s="38">
        <f t="shared" si="78"/>
        <v>0.49572844569527708</v>
      </c>
    </row>
    <row r="68" spans="1:10" x14ac:dyDescent="0.25">
      <c r="A68" s="140"/>
      <c r="B68"/>
      <c r="C68"/>
      <c r="D68"/>
      <c r="E68"/>
      <c r="F68"/>
      <c r="G68"/>
      <c r="H68"/>
      <c r="I68"/>
      <c r="J68" s="21"/>
    </row>
    <row r="69" spans="1:10" x14ac:dyDescent="0.25">
      <c r="A69" s="147" t="s">
        <v>53</v>
      </c>
      <c r="B69" s="35" t="s">
        <v>2172</v>
      </c>
      <c r="C69" s="35">
        <v>43.18</v>
      </c>
      <c r="D69" s="35">
        <v>13487.95</v>
      </c>
      <c r="E69" s="35">
        <v>442.48</v>
      </c>
      <c r="F69" s="35">
        <v>15.69</v>
      </c>
      <c r="G69" s="35">
        <v>1501.61</v>
      </c>
      <c r="H69" s="35">
        <v>10.97</v>
      </c>
      <c r="I69" s="35">
        <v>336.57</v>
      </c>
      <c r="J69" s="36">
        <v>178.56</v>
      </c>
    </row>
    <row r="70" spans="1:10" x14ac:dyDescent="0.25">
      <c r="A70" s="140" t="s">
        <v>53</v>
      </c>
      <c r="B70" t="s">
        <v>2173</v>
      </c>
      <c r="C70">
        <v>37.39</v>
      </c>
      <c r="D70">
        <v>12125.1</v>
      </c>
      <c r="E70">
        <v>445.51</v>
      </c>
      <c r="F70">
        <v>14.59</v>
      </c>
      <c r="G70">
        <v>1521.45</v>
      </c>
      <c r="H70">
        <v>12.29</v>
      </c>
      <c r="I70">
        <v>345.9</v>
      </c>
      <c r="J70" s="21">
        <v>185.58</v>
      </c>
    </row>
    <row r="71" spans="1:10" x14ac:dyDescent="0.25">
      <c r="A71" s="140" t="s">
        <v>53</v>
      </c>
      <c r="B71" t="s">
        <v>2174</v>
      </c>
      <c r="C71">
        <v>41.1</v>
      </c>
      <c r="D71">
        <v>13366.11</v>
      </c>
      <c r="E71">
        <v>433.62</v>
      </c>
      <c r="F71">
        <v>16.47</v>
      </c>
      <c r="G71">
        <v>1522.8</v>
      </c>
      <c r="H71">
        <v>13.18</v>
      </c>
      <c r="I71">
        <v>342.8</v>
      </c>
      <c r="J71" s="21">
        <v>183.86</v>
      </c>
    </row>
    <row r="72" spans="1:10" x14ac:dyDescent="0.25">
      <c r="A72" s="140" t="s">
        <v>53</v>
      </c>
      <c r="B72" t="s">
        <v>2175</v>
      </c>
      <c r="C72">
        <v>31.42</v>
      </c>
      <c r="D72">
        <v>13171.31</v>
      </c>
      <c r="E72">
        <v>438.56</v>
      </c>
      <c r="F72">
        <v>15.34</v>
      </c>
      <c r="G72">
        <v>1519.48</v>
      </c>
      <c r="H72">
        <v>12.35</v>
      </c>
      <c r="I72">
        <v>343.91</v>
      </c>
      <c r="J72" s="21">
        <v>185.73</v>
      </c>
    </row>
    <row r="73" spans="1:10" x14ac:dyDescent="0.25">
      <c r="A73" s="140" t="s">
        <v>53</v>
      </c>
      <c r="B73" t="s">
        <v>2176</v>
      </c>
      <c r="C73">
        <v>35.85</v>
      </c>
      <c r="D73">
        <v>12508.32</v>
      </c>
      <c r="E73">
        <v>443.24</v>
      </c>
      <c r="F73">
        <v>16</v>
      </c>
      <c r="G73">
        <v>1530.93</v>
      </c>
      <c r="H73">
        <v>13.02</v>
      </c>
      <c r="I73">
        <v>345.67</v>
      </c>
      <c r="J73" s="21">
        <v>184.45</v>
      </c>
    </row>
    <row r="74" spans="1:10" x14ac:dyDescent="0.25">
      <c r="A74" s="140"/>
      <c r="B74" s="144" t="s">
        <v>2138</v>
      </c>
      <c r="C74" s="144">
        <f t="shared" ref="C74" si="79">AVERAGE(C69:C73)</f>
        <v>37.787999999999997</v>
      </c>
      <c r="D74" s="144">
        <f>AVERAGE(D69:D73)</f>
        <v>12931.758</v>
      </c>
      <c r="E74" s="144">
        <f t="shared" ref="E74" si="80">AVERAGE(E69:E73)</f>
        <v>440.68199999999996</v>
      </c>
      <c r="F74" s="144">
        <f t="shared" ref="F74" si="81">AVERAGE(F69:F73)</f>
        <v>15.618</v>
      </c>
      <c r="G74" s="144">
        <f t="shared" ref="G74" si="82">AVERAGE(G69:G73)</f>
        <v>1519.2540000000001</v>
      </c>
      <c r="H74" s="144">
        <f t="shared" ref="H74" si="83">AVERAGE(H69:H73)</f>
        <v>12.362</v>
      </c>
      <c r="I74" s="144">
        <f t="shared" ref="I74" si="84">AVERAGE(I69:I73)</f>
        <v>342.97</v>
      </c>
      <c r="J74" s="145">
        <f t="shared" ref="J74" si="85">AVERAGE(J69:J73)</f>
        <v>183.63600000000002</v>
      </c>
    </row>
    <row r="75" spans="1:10" x14ac:dyDescent="0.25">
      <c r="A75" s="140"/>
      <c r="B75" s="27" t="s">
        <v>2170</v>
      </c>
      <c r="C75" s="27">
        <f t="shared" ref="C75:J75" si="86">(AVERAGE(C69:C73)/C$87-1)*100</f>
        <v>14.509090909090894</v>
      </c>
      <c r="D75" s="27">
        <f t="shared" si="86"/>
        <v>-4.9500265339332934</v>
      </c>
      <c r="E75" s="27">
        <f t="shared" si="86"/>
        <v>3.6898823529411651</v>
      </c>
      <c r="F75" s="27">
        <f t="shared" si="86"/>
        <v>-8.1294117647058854</v>
      </c>
      <c r="G75" s="27">
        <f t="shared" si="86"/>
        <v>-1.9836129032257954</v>
      </c>
      <c r="H75" s="27">
        <f t="shared" si="86"/>
        <v>-4.9076923076923018</v>
      </c>
      <c r="I75" s="27">
        <f t="shared" si="86"/>
        <v>0.28362573099416366</v>
      </c>
      <c r="J75" s="28">
        <f t="shared" si="86"/>
        <v>-0.19782608695650961</v>
      </c>
    </row>
    <row r="76" spans="1:10" x14ac:dyDescent="0.25">
      <c r="A76" s="148"/>
      <c r="B76" s="37" t="s">
        <v>2171</v>
      </c>
      <c r="C76" s="37">
        <f t="shared" ref="C76:J76" si="87">_xlfn.STDEV.P(C69:C73)/C$87*100</f>
        <v>12.458097259526829</v>
      </c>
      <c r="D76" s="37">
        <f t="shared" si="87"/>
        <v>3.868975321597437</v>
      </c>
      <c r="E76" s="37">
        <f t="shared" si="87"/>
        <v>0.98408360406643647</v>
      </c>
      <c r="F76" s="37">
        <f t="shared" si="87"/>
        <v>3.7306177304193229</v>
      </c>
      <c r="G76" s="37">
        <f t="shared" si="87"/>
        <v>0.62222943127152297</v>
      </c>
      <c r="H76" s="37">
        <f t="shared" si="87"/>
        <v>6.0030367068794419</v>
      </c>
      <c r="I76" s="37">
        <f t="shared" si="87"/>
        <v>0.99369958744063291</v>
      </c>
      <c r="J76" s="38">
        <f t="shared" si="87"/>
        <v>1.4305462821616175</v>
      </c>
    </row>
    <row r="77" spans="1:10" x14ac:dyDescent="0.25">
      <c r="A77" s="140"/>
      <c r="B77"/>
      <c r="C77"/>
      <c r="D77"/>
      <c r="E77"/>
      <c r="F77"/>
      <c r="G77"/>
      <c r="H77"/>
      <c r="I77"/>
      <c r="J77" s="21"/>
    </row>
    <row r="78" spans="1:10" x14ac:dyDescent="0.25">
      <c r="A78" s="147" t="s">
        <v>54</v>
      </c>
      <c r="B78" s="35" t="s">
        <v>2177</v>
      </c>
      <c r="C78" s="35">
        <v>40.43</v>
      </c>
      <c r="D78" s="35">
        <v>13329.3</v>
      </c>
      <c r="E78" s="35">
        <v>418.69</v>
      </c>
      <c r="F78" s="35">
        <v>15.99</v>
      </c>
      <c r="G78" s="35">
        <v>1449.63</v>
      </c>
      <c r="H78" s="35">
        <v>12.26</v>
      </c>
      <c r="I78" s="35">
        <v>332.66</v>
      </c>
      <c r="J78" s="36">
        <v>199.74</v>
      </c>
    </row>
    <row r="79" spans="1:10" x14ac:dyDescent="0.25">
      <c r="A79" s="140" t="s">
        <v>54</v>
      </c>
      <c r="B79" t="s">
        <v>2178</v>
      </c>
      <c r="C79">
        <v>36.99</v>
      </c>
      <c r="D79">
        <v>13327.35</v>
      </c>
      <c r="E79">
        <v>409.89</v>
      </c>
      <c r="F79">
        <v>16.2</v>
      </c>
      <c r="G79">
        <v>1447.28</v>
      </c>
      <c r="H79">
        <v>13.68</v>
      </c>
      <c r="I79">
        <v>333.86</v>
      </c>
      <c r="J79" s="21">
        <v>184.11</v>
      </c>
    </row>
    <row r="80" spans="1:10" x14ac:dyDescent="0.25">
      <c r="A80" s="140" t="s">
        <v>54</v>
      </c>
      <c r="B80" t="s">
        <v>2179</v>
      </c>
      <c r="C80">
        <v>38.11</v>
      </c>
      <c r="D80">
        <v>13553.82</v>
      </c>
      <c r="E80">
        <v>415.42</v>
      </c>
      <c r="F80">
        <v>15.57</v>
      </c>
      <c r="G80">
        <v>1458.01</v>
      </c>
      <c r="H80">
        <v>12.79</v>
      </c>
      <c r="I80">
        <v>333.93</v>
      </c>
      <c r="J80" s="21">
        <v>188.13</v>
      </c>
    </row>
    <row r="81" spans="1:10" x14ac:dyDescent="0.25">
      <c r="A81" s="140" t="s">
        <v>54</v>
      </c>
      <c r="B81" t="s">
        <v>2180</v>
      </c>
      <c r="C81" s="109">
        <f t="shared" ref="C81:J81" si="88">AVERAGE(C78:C80,C82)</f>
        <v>38.164999999999999</v>
      </c>
      <c r="D81" s="109">
        <f t="shared" si="88"/>
        <v>13332.0425</v>
      </c>
      <c r="E81" s="109">
        <f t="shared" si="88"/>
        <v>412.435</v>
      </c>
      <c r="F81" s="109">
        <f t="shared" si="88"/>
        <v>15.785</v>
      </c>
      <c r="G81" s="109">
        <f t="shared" si="88"/>
        <v>1446.9525000000001</v>
      </c>
      <c r="H81" s="109">
        <f t="shared" si="88"/>
        <v>13.567499999999999</v>
      </c>
      <c r="I81" s="109">
        <f t="shared" si="88"/>
        <v>334.27750000000003</v>
      </c>
      <c r="J81" s="123">
        <f t="shared" si="88"/>
        <v>191.07750000000001</v>
      </c>
    </row>
    <row r="82" spans="1:10" x14ac:dyDescent="0.25">
      <c r="A82" s="140" t="s">
        <v>54</v>
      </c>
      <c r="B82" t="s">
        <v>2181</v>
      </c>
      <c r="C82">
        <v>37.130000000000003</v>
      </c>
      <c r="D82">
        <v>13117.7</v>
      </c>
      <c r="E82">
        <v>405.74</v>
      </c>
      <c r="F82">
        <v>15.38</v>
      </c>
      <c r="G82">
        <v>1432.89</v>
      </c>
      <c r="H82">
        <v>15.54</v>
      </c>
      <c r="I82">
        <v>336.66</v>
      </c>
      <c r="J82" s="21">
        <v>192.33</v>
      </c>
    </row>
    <row r="83" spans="1:10" x14ac:dyDescent="0.25">
      <c r="A83" s="140"/>
      <c r="B83" s="144" t="s">
        <v>2138</v>
      </c>
      <c r="C83" s="144">
        <f t="shared" ref="C83" si="89">AVERAGE(C78:C82)</f>
        <v>38.164999999999999</v>
      </c>
      <c r="D83" s="144">
        <f>AVERAGE(D78:D82)</f>
        <v>13332.0425</v>
      </c>
      <c r="E83" s="144">
        <f t="shared" ref="E83" si="90">AVERAGE(E78:E82)</f>
        <v>412.43500000000006</v>
      </c>
      <c r="F83" s="144">
        <f t="shared" ref="F83" si="91">AVERAGE(F78:F82)</f>
        <v>15.785</v>
      </c>
      <c r="G83" s="144">
        <f t="shared" ref="G83" si="92">AVERAGE(G78:G82)</f>
        <v>1446.9525000000001</v>
      </c>
      <c r="H83" s="144">
        <f t="shared" ref="H83" si="93">AVERAGE(H78:H82)</f>
        <v>13.567500000000001</v>
      </c>
      <c r="I83" s="144">
        <f t="shared" ref="I83" si="94">AVERAGE(I78:I82)</f>
        <v>334.27750000000003</v>
      </c>
      <c r="J83" s="145">
        <f t="shared" ref="J83" si="95">AVERAGE(J78:J82)</f>
        <v>191.07750000000001</v>
      </c>
    </row>
    <row r="84" spans="1:10" x14ac:dyDescent="0.25">
      <c r="A84" s="140"/>
      <c r="B84" s="27" t="s">
        <v>2170</v>
      </c>
      <c r="C84" s="27">
        <f t="shared" ref="C84:J84" si="96">(AVERAGE(C78:C82)/C$87-1)*100</f>
        <v>15.651515151515149</v>
      </c>
      <c r="D84" s="27">
        <f t="shared" si="96"/>
        <v>-2.007887413801468</v>
      </c>
      <c r="E84" s="27">
        <f t="shared" si="96"/>
        <v>-2.9564705882352826</v>
      </c>
      <c r="F84" s="27">
        <f t="shared" si="96"/>
        <v>-7.1470588235294059</v>
      </c>
      <c r="G84" s="27">
        <f t="shared" si="96"/>
        <v>-6.6482258064516024</v>
      </c>
      <c r="H84" s="27">
        <f t="shared" si="96"/>
        <v>4.3653846153846265</v>
      </c>
      <c r="I84" s="27">
        <f t="shared" si="96"/>
        <v>-2.2580409356725006</v>
      </c>
      <c r="J84" s="28">
        <f t="shared" si="96"/>
        <v>3.8464673913043645</v>
      </c>
    </row>
    <row r="85" spans="1:10" x14ac:dyDescent="0.25">
      <c r="A85" s="148"/>
      <c r="B85" s="37" t="s">
        <v>2171</v>
      </c>
      <c r="C85" s="37">
        <f t="shared" ref="C85:J85" si="97">_xlfn.STDEV.P(C78:C82)/C$87*100</f>
        <v>3.7323444184141907</v>
      </c>
      <c r="D85" s="37">
        <f t="shared" si="97"/>
        <v>1.0139836641680808</v>
      </c>
      <c r="E85" s="37">
        <f t="shared" si="97"/>
        <v>1.04876424232816</v>
      </c>
      <c r="F85" s="37">
        <f t="shared" si="97"/>
        <v>1.7139767393333463</v>
      </c>
      <c r="G85" s="37">
        <f t="shared" si="97"/>
        <v>0.52198171572428309</v>
      </c>
      <c r="H85" s="37">
        <f t="shared" si="97"/>
        <v>8.5778543820011635</v>
      </c>
      <c r="I85" s="37">
        <f t="shared" si="97"/>
        <v>0.38320105130788829</v>
      </c>
      <c r="J85" s="38">
        <f t="shared" si="97"/>
        <v>2.8118524774452403</v>
      </c>
    </row>
    <row r="86" spans="1:10" x14ac:dyDescent="0.25">
      <c r="A86" s="140"/>
      <c r="J86" s="123"/>
    </row>
    <row r="87" spans="1:10" x14ac:dyDescent="0.25">
      <c r="A87" s="148" t="s">
        <v>2201</v>
      </c>
      <c r="B87" s="29" t="s">
        <v>2165</v>
      </c>
      <c r="C87" s="29">
        <v>33</v>
      </c>
      <c r="D87" s="29">
        <v>13605.22</v>
      </c>
      <c r="E87" s="29">
        <v>425</v>
      </c>
      <c r="F87" s="29">
        <v>17</v>
      </c>
      <c r="G87" s="29">
        <v>1550</v>
      </c>
      <c r="H87" s="29">
        <v>13</v>
      </c>
      <c r="I87" s="29">
        <v>342</v>
      </c>
      <c r="J87" s="30">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C862-A45A-4AB5-96FF-E17C1B5BB7E5}">
  <dimension ref="A1:CU132"/>
  <sheetViews>
    <sheetView workbookViewId="0">
      <selection activeCell="L35" sqref="L35"/>
    </sheetView>
  </sheetViews>
  <sheetFormatPr defaultRowHeight="15" x14ac:dyDescent="0.25"/>
  <cols>
    <col min="1" max="1" width="18.28515625" bestFit="1" customWidth="1"/>
    <col min="2" max="2" width="18.42578125" bestFit="1" customWidth="1"/>
    <col min="3" max="3" width="18.85546875" bestFit="1" customWidth="1"/>
    <col min="4" max="4" width="17.7109375" bestFit="1" customWidth="1"/>
    <col min="5" max="5" width="17.42578125" bestFit="1" customWidth="1"/>
    <col min="6" max="6" width="16.85546875" bestFit="1" customWidth="1"/>
    <col min="7" max="7" width="16.85546875" style="109" bestFit="1" customWidth="1"/>
    <col min="8" max="8" width="18" style="109" bestFit="1" customWidth="1"/>
    <col min="9" max="9" width="17.42578125" style="109" bestFit="1" customWidth="1"/>
    <col min="10" max="10" width="19" style="109" bestFit="1" customWidth="1"/>
    <col min="11" max="11" width="17.85546875" style="109" bestFit="1" customWidth="1"/>
    <col min="12" max="12" width="12.5703125" style="109" bestFit="1" customWidth="1"/>
    <col min="13" max="13" width="9.7109375" style="109" bestFit="1" customWidth="1"/>
    <col min="14" max="14" width="9" style="109" bestFit="1" customWidth="1"/>
    <col min="15" max="15" width="10.140625" style="109" bestFit="1" customWidth="1"/>
    <col min="16" max="16" width="8.7109375" style="109" bestFit="1" customWidth="1"/>
    <col min="17" max="17" width="9.42578125" style="109" bestFit="1" customWidth="1"/>
    <col min="18" max="18" width="9.140625" style="109" bestFit="1" customWidth="1"/>
    <col min="19" max="19" width="8.42578125" style="109" bestFit="1" customWidth="1"/>
    <col min="20" max="20" width="8.85546875" style="109" bestFit="1" customWidth="1"/>
    <col min="21" max="21" width="9" style="109" bestFit="1" customWidth="1"/>
    <col min="22" max="22" width="9.28515625" style="109" bestFit="1" customWidth="1"/>
    <col min="23" max="23" width="6.5703125" style="109" bestFit="1" customWidth="1"/>
    <col min="24" max="24" width="7.85546875" style="109" bestFit="1" customWidth="1"/>
    <col min="25" max="26" width="5.5703125" style="109" bestFit="1" customWidth="1"/>
    <col min="27" max="28" width="6.5703125" style="109" bestFit="1" customWidth="1"/>
    <col min="29" max="29" width="5.7109375" style="109" bestFit="1" customWidth="1"/>
    <col min="30" max="30" width="6.5703125" style="109" bestFit="1" customWidth="1"/>
    <col min="31" max="31" width="7.5703125" style="109" bestFit="1" customWidth="1"/>
    <col min="32" max="32" width="5.5703125" style="109" bestFit="1" customWidth="1"/>
    <col min="33" max="34" width="6.5703125" style="109" bestFit="1" customWidth="1"/>
    <col min="35" max="35" width="6.28515625" style="109" bestFit="1" customWidth="1"/>
    <col min="36" max="37" width="5.42578125" style="109" bestFit="1" customWidth="1"/>
    <col min="38" max="38" width="5.28515625" style="109" bestFit="1" customWidth="1"/>
    <col min="39" max="39" width="7.5703125" style="109" bestFit="1" customWidth="1"/>
    <col min="40" max="41" width="6.5703125" style="109" bestFit="1" customWidth="1"/>
    <col min="42" max="42" width="5.5703125" style="109" bestFit="1" customWidth="1"/>
    <col min="43" max="43" width="6.5703125" style="109" bestFit="1" customWidth="1"/>
    <col min="44" max="44" width="6" style="109" bestFit="1" customWidth="1"/>
    <col min="45" max="45" width="5.42578125" style="109" bestFit="1" customWidth="1"/>
    <col min="46" max="46" width="5.85546875" style="109" bestFit="1" customWidth="1"/>
    <col min="47" max="47" width="5.42578125" style="109" bestFit="1" customWidth="1"/>
    <col min="48" max="48" width="5.5703125" style="109" bestFit="1" customWidth="1"/>
    <col min="49" max="49" width="5.7109375" style="109" bestFit="1" customWidth="1"/>
    <col min="50" max="50" width="5" style="109" bestFit="1" customWidth="1"/>
    <col min="51" max="51" width="6" style="109" bestFit="1" customWidth="1"/>
    <col min="52" max="52" width="5.5703125" style="109" bestFit="1" customWidth="1"/>
    <col min="53" max="53" width="5.28515625" style="109" bestFit="1" customWidth="1"/>
    <col min="54" max="54" width="5.5703125" style="109" bestFit="1" customWidth="1"/>
    <col min="55" max="56" width="5.28515625" style="109" bestFit="1" customWidth="1"/>
    <col min="57" max="58" width="5.5703125" style="109" bestFit="1" customWidth="1"/>
    <col min="59" max="59" width="4.7109375" style="109" bestFit="1" customWidth="1"/>
    <col min="60" max="60" width="8.7109375" style="109" bestFit="1" customWidth="1"/>
    <col min="61" max="61" width="9.5703125" style="109" bestFit="1" customWidth="1"/>
    <col min="62" max="62" width="9.140625" style="109" bestFit="1" customWidth="1"/>
    <col min="63" max="63" width="8.5703125" style="109" bestFit="1" customWidth="1"/>
    <col min="64" max="64" width="9.140625" style="109" bestFit="1" customWidth="1"/>
    <col min="65" max="65" width="9.5703125" style="109" bestFit="1" customWidth="1"/>
    <col min="66" max="66" width="9.28515625" style="109" bestFit="1" customWidth="1"/>
    <col min="67" max="67" width="9.5703125" style="109" bestFit="1" customWidth="1"/>
    <col min="68" max="68" width="9.42578125" style="109" bestFit="1" customWidth="1"/>
    <col min="69" max="69" width="9.7109375" style="109" bestFit="1" customWidth="1"/>
    <col min="70" max="70" width="9.5703125" style="109" bestFit="1" customWidth="1"/>
    <col min="71" max="71" width="9" style="109" bestFit="1" customWidth="1"/>
    <col min="72" max="72" width="8.42578125" style="109" bestFit="1" customWidth="1"/>
    <col min="73" max="73" width="9" style="109" bestFit="1" customWidth="1"/>
    <col min="74" max="74" width="9.85546875" style="109" bestFit="1" customWidth="1"/>
    <col min="75" max="75" width="10.28515625" style="109" bestFit="1" customWidth="1"/>
    <col min="76" max="77" width="9.42578125" style="109" bestFit="1" customWidth="1"/>
    <col min="78" max="78" width="9.28515625" style="109" bestFit="1" customWidth="1"/>
    <col min="79" max="79" width="9.42578125" style="109" bestFit="1" customWidth="1"/>
    <col min="80" max="80" width="9.140625" style="109" bestFit="1" customWidth="1"/>
    <col min="81" max="81" width="9.5703125" style="109" bestFit="1" customWidth="1"/>
    <col min="82" max="82" width="9.140625" style="109" bestFit="1" customWidth="1"/>
    <col min="83" max="83" width="9.85546875" style="109" bestFit="1" customWidth="1"/>
    <col min="84" max="84" width="10" style="109" bestFit="1" customWidth="1"/>
    <col min="85" max="85" width="9.42578125" style="109" bestFit="1" customWidth="1"/>
    <col min="86" max="86" width="9.85546875" style="109" bestFit="1" customWidth="1"/>
    <col min="87" max="87" width="9.42578125" style="109" bestFit="1" customWidth="1"/>
    <col min="88" max="88" width="9.5703125" style="109" bestFit="1" customWidth="1"/>
    <col min="89" max="89" width="9.7109375" style="109" bestFit="1" customWidth="1"/>
    <col min="90" max="90" width="9" style="109" bestFit="1" customWidth="1"/>
    <col min="91" max="91" width="10" style="109" bestFit="1" customWidth="1"/>
    <col min="92" max="92" width="9.5703125" style="109" bestFit="1" customWidth="1"/>
    <col min="93" max="96" width="9.28515625" style="109" bestFit="1" customWidth="1"/>
    <col min="97" max="97" width="9.5703125" style="109" bestFit="1" customWidth="1"/>
    <col min="98" max="98" width="9.42578125" style="109" bestFit="1" customWidth="1"/>
    <col min="99" max="99" width="8.7109375" style="109" bestFit="1" customWidth="1"/>
  </cols>
  <sheetData>
    <row r="1" spans="1:99" s="109" customFormat="1" ht="18.75" x14ac:dyDescent="0.3">
      <c r="A1" s="62" t="s">
        <v>5502</v>
      </c>
    </row>
    <row r="3" spans="1:99" x14ac:dyDescent="0.25">
      <c r="A3" s="216" t="s">
        <v>2192</v>
      </c>
      <c r="B3" s="217"/>
      <c r="C3" s="217"/>
      <c r="D3" s="217"/>
      <c r="E3" s="217"/>
      <c r="F3" s="218"/>
      <c r="G3" s="244" t="s">
        <v>2151</v>
      </c>
      <c r="H3" s="245"/>
      <c r="I3" s="245"/>
      <c r="J3" s="245"/>
      <c r="K3" s="245"/>
      <c r="L3" s="245"/>
      <c r="M3" s="245"/>
      <c r="N3" s="245"/>
      <c r="O3" s="245"/>
      <c r="P3" s="245"/>
      <c r="Q3" s="245"/>
      <c r="R3" s="245"/>
      <c r="S3" s="246"/>
      <c r="T3" s="238" t="s">
        <v>2152</v>
      </c>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47" t="s">
        <v>2153</v>
      </c>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c r="CM3" s="248"/>
      <c r="CN3" s="248"/>
      <c r="CO3" s="248"/>
      <c r="CP3" s="248"/>
      <c r="CQ3" s="248"/>
      <c r="CR3" s="248"/>
      <c r="CS3" s="248"/>
      <c r="CT3" s="248"/>
      <c r="CU3" s="249"/>
    </row>
    <row r="4" spans="1:99" s="3" customFormat="1" x14ac:dyDescent="0.25">
      <c r="A4" s="96" t="s">
        <v>1496</v>
      </c>
      <c r="B4" s="97" t="s">
        <v>0</v>
      </c>
      <c r="C4" s="97" t="s">
        <v>45</v>
      </c>
      <c r="D4" s="97" t="s">
        <v>61</v>
      </c>
      <c r="E4" s="97" t="s">
        <v>4</v>
      </c>
      <c r="F4" s="98" t="s">
        <v>76</v>
      </c>
      <c r="G4" s="96" t="s">
        <v>62</v>
      </c>
      <c r="H4" s="97" t="s">
        <v>63</v>
      </c>
      <c r="I4" s="97" t="s">
        <v>64</v>
      </c>
      <c r="J4" s="97" t="s">
        <v>65</v>
      </c>
      <c r="K4" s="97" t="s">
        <v>66</v>
      </c>
      <c r="L4" s="97" t="s">
        <v>67</v>
      </c>
      <c r="M4" s="97" t="s">
        <v>68</v>
      </c>
      <c r="N4" s="97" t="s">
        <v>69</v>
      </c>
      <c r="O4" s="97" t="s">
        <v>70</v>
      </c>
      <c r="P4" s="97" t="s">
        <v>1497</v>
      </c>
      <c r="Q4" s="97" t="s">
        <v>74</v>
      </c>
      <c r="R4" s="97" t="s">
        <v>1498</v>
      </c>
      <c r="S4" s="98"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1502</v>
      </c>
      <c r="AJ4" s="71" t="s">
        <v>1503</v>
      </c>
      <c r="AK4" s="71" t="s">
        <v>1504</v>
      </c>
      <c r="AL4" s="71" t="s">
        <v>122</v>
      </c>
      <c r="AM4" s="71" t="s">
        <v>124</v>
      </c>
      <c r="AN4" s="71" t="s">
        <v>126</v>
      </c>
      <c r="AO4" s="71" t="s">
        <v>128</v>
      </c>
      <c r="AP4" s="71" t="s">
        <v>130</v>
      </c>
      <c r="AQ4" s="71" t="s">
        <v>132</v>
      </c>
      <c r="AR4" s="71" t="s">
        <v>134</v>
      </c>
      <c r="AS4" s="71" t="s">
        <v>136</v>
      </c>
      <c r="AT4" s="71" t="s">
        <v>138</v>
      </c>
      <c r="AU4" s="71" t="s">
        <v>140</v>
      </c>
      <c r="AV4" s="71" t="s">
        <v>142</v>
      </c>
      <c r="AW4" s="71" t="s">
        <v>144</v>
      </c>
      <c r="AX4" s="71" t="s">
        <v>146</v>
      </c>
      <c r="AY4" s="71" t="s">
        <v>148</v>
      </c>
      <c r="AZ4" s="71" t="s">
        <v>150</v>
      </c>
      <c r="BA4" s="71" t="s">
        <v>152</v>
      </c>
      <c r="BB4" s="71" t="s">
        <v>154</v>
      </c>
      <c r="BC4" s="71" t="s">
        <v>156</v>
      </c>
      <c r="BD4" s="71" t="s">
        <v>1505</v>
      </c>
      <c r="BE4" s="71" t="s">
        <v>158</v>
      </c>
      <c r="BF4" s="71" t="s">
        <v>160</v>
      </c>
      <c r="BG4" s="71" t="s">
        <v>162</v>
      </c>
      <c r="BH4" s="31" t="s">
        <v>90</v>
      </c>
      <c r="BI4" s="71" t="s">
        <v>1506</v>
      </c>
      <c r="BJ4" s="71" t="s">
        <v>97</v>
      </c>
      <c r="BK4" s="71" t="s">
        <v>101</v>
      </c>
      <c r="BL4" s="71" t="s">
        <v>103</v>
      </c>
      <c r="BM4" s="71" t="s">
        <v>107</v>
      </c>
      <c r="BN4" s="71" t="s">
        <v>109</v>
      </c>
      <c r="BO4" s="71" t="s">
        <v>1507</v>
      </c>
      <c r="BP4" s="71" t="s">
        <v>1508</v>
      </c>
      <c r="BQ4" s="71" t="s">
        <v>111</v>
      </c>
      <c r="BR4" s="71" t="s">
        <v>113</v>
      </c>
      <c r="BS4" s="71" t="s">
        <v>115</v>
      </c>
      <c r="BT4" s="71" t="s">
        <v>117</v>
      </c>
      <c r="BU4" s="71" t="s">
        <v>119</v>
      </c>
      <c r="BV4" s="71" t="s">
        <v>121</v>
      </c>
      <c r="BW4" s="71" t="s">
        <v>1509</v>
      </c>
      <c r="BX4" s="71" t="s">
        <v>1510</v>
      </c>
      <c r="BY4" s="71" t="s">
        <v>1511</v>
      </c>
      <c r="BZ4" s="71" t="s">
        <v>123</v>
      </c>
      <c r="CA4" s="71" t="s">
        <v>125</v>
      </c>
      <c r="CB4" s="71" t="s">
        <v>127</v>
      </c>
      <c r="CC4" s="71" t="s">
        <v>129</v>
      </c>
      <c r="CD4" s="71" t="s">
        <v>131</v>
      </c>
      <c r="CE4" s="71" t="s">
        <v>133</v>
      </c>
      <c r="CF4" s="71" t="s">
        <v>135</v>
      </c>
      <c r="CG4" s="71" t="s">
        <v>137</v>
      </c>
      <c r="CH4" s="71" t="s">
        <v>139</v>
      </c>
      <c r="CI4" s="71" t="s">
        <v>141</v>
      </c>
      <c r="CJ4" s="71" t="s">
        <v>143</v>
      </c>
      <c r="CK4" s="71" t="s">
        <v>145</v>
      </c>
      <c r="CL4" s="71" t="s">
        <v>147</v>
      </c>
      <c r="CM4" s="71" t="s">
        <v>149</v>
      </c>
      <c r="CN4" s="71" t="s">
        <v>151</v>
      </c>
      <c r="CO4" s="71" t="s">
        <v>153</v>
      </c>
      <c r="CP4" s="71" t="s">
        <v>155</v>
      </c>
      <c r="CQ4" s="71" t="s">
        <v>157</v>
      </c>
      <c r="CR4" s="71" t="s">
        <v>1512</v>
      </c>
      <c r="CS4" s="71" t="s">
        <v>159</v>
      </c>
      <c r="CT4" s="71" t="s">
        <v>161</v>
      </c>
      <c r="CU4" s="72" t="s">
        <v>163</v>
      </c>
    </row>
    <row r="5" spans="1:99" ht="15.75" x14ac:dyDescent="0.25">
      <c r="A5" s="64" t="s">
        <v>1513</v>
      </c>
      <c r="B5" s="115">
        <v>63660</v>
      </c>
      <c r="C5" s="7" t="s">
        <v>54</v>
      </c>
      <c r="D5" t="s">
        <v>189</v>
      </c>
      <c r="E5" t="s">
        <v>1514</v>
      </c>
      <c r="F5" s="21" t="s">
        <v>180</v>
      </c>
      <c r="G5" s="64">
        <v>46.452336971916914</v>
      </c>
      <c r="H5" s="7">
        <v>3.420235909265843</v>
      </c>
      <c r="I5" s="7">
        <v>16.667981598056063</v>
      </c>
      <c r="J5" s="7">
        <v>10.716953305447021</v>
      </c>
      <c r="K5" s="7">
        <v>0.21150582005059126</v>
      </c>
      <c r="L5" s="7">
        <v>4.4064592552175004</v>
      </c>
      <c r="M5" s="7">
        <v>8.558793231980113</v>
      </c>
      <c r="N5" s="7">
        <v>6.0991632387683445</v>
      </c>
      <c r="O5" s="7">
        <v>1.8658680322874697</v>
      </c>
      <c r="P5" s="7">
        <v>1.6007026370101201</v>
      </c>
      <c r="Q5" s="65">
        <f t="shared" ref="Q5:Q68" si="0">SUM(G5:P5)</f>
        <v>99.999999999999972</v>
      </c>
      <c r="R5" s="7">
        <v>7.965031271055814</v>
      </c>
      <c r="S5" s="123">
        <f t="shared" ref="S5:S36" si="1">(L5/40.304)/(L5/40.304+J5/71.844)*100</f>
        <v>42.294167735776625</v>
      </c>
      <c r="T5" s="109">
        <v>3.3976767630000002</v>
      </c>
      <c r="U5" s="109">
        <v>3.7921486089999998</v>
      </c>
      <c r="V5" s="109">
        <v>11.885529760000001</v>
      </c>
      <c r="W5" s="109">
        <v>227.74935579999999</v>
      </c>
      <c r="X5" s="109">
        <v>9.6873051879999998</v>
      </c>
      <c r="Y5" s="109">
        <v>35.059154820000003</v>
      </c>
      <c r="Z5" s="109">
        <v>44.928169320000002</v>
      </c>
      <c r="AA5" s="109">
        <v>83.412289250000001</v>
      </c>
      <c r="AB5" s="109">
        <v>107.4558486</v>
      </c>
      <c r="AC5" s="109">
        <v>25.418771289999999</v>
      </c>
      <c r="AD5" s="109">
        <v>30.540798939999998</v>
      </c>
      <c r="AE5" s="109">
        <v>1596.1051910000001</v>
      </c>
      <c r="AF5" s="109">
        <v>41.491861720000003</v>
      </c>
      <c r="AG5" s="109">
        <v>432.8044003</v>
      </c>
      <c r="AH5" s="109">
        <v>161.29513969999999</v>
      </c>
      <c r="AI5" s="109">
        <v>6.3030746070000001</v>
      </c>
      <c r="AJ5" s="109">
        <v>2.9373401189999999</v>
      </c>
      <c r="AK5" s="109">
        <v>0.18145584000000001</v>
      </c>
      <c r="AL5" s="109">
        <v>0.60181570900000003</v>
      </c>
      <c r="AM5" s="109">
        <v>883.75897780000003</v>
      </c>
      <c r="AN5" s="109">
        <v>150.70600659999999</v>
      </c>
      <c r="AO5" s="109">
        <v>277.1126289</v>
      </c>
      <c r="AP5" s="109">
        <v>29.30653581</v>
      </c>
      <c r="AQ5" s="109">
        <v>107.55443630000001</v>
      </c>
      <c r="AR5" s="109">
        <v>17.12499459</v>
      </c>
      <c r="AS5" s="109">
        <v>4.8442959419999996</v>
      </c>
      <c r="AT5" s="109">
        <v>13.338735740000001</v>
      </c>
      <c r="AU5" s="109">
        <v>1.662985331</v>
      </c>
      <c r="AV5" s="109">
        <v>8.7896704529999994</v>
      </c>
      <c r="AW5" s="109">
        <v>1.5063409000000001</v>
      </c>
      <c r="AX5" s="109">
        <v>4.0068900750000003</v>
      </c>
      <c r="AY5" s="109">
        <v>0.49620047099999998</v>
      </c>
      <c r="AZ5" s="109">
        <v>3.0712498680000002</v>
      </c>
      <c r="BA5" s="109">
        <v>0.43025402200000001</v>
      </c>
      <c r="BB5" s="109">
        <v>8.2027394359999999</v>
      </c>
      <c r="BC5" s="109">
        <v>8.6754528989999997</v>
      </c>
      <c r="BD5" s="109">
        <v>1.969993165</v>
      </c>
      <c r="BE5" s="109">
        <v>6.7011126269999997</v>
      </c>
      <c r="BF5" s="109">
        <v>16.93915947</v>
      </c>
      <c r="BG5" s="109">
        <v>4.6796685399999998</v>
      </c>
      <c r="BH5" s="140">
        <v>0.33771828354320699</v>
      </c>
      <c r="BI5" s="109">
        <v>0.24026658979719401</v>
      </c>
      <c r="BJ5" s="109">
        <v>0.46253196666876301</v>
      </c>
      <c r="BK5" s="109">
        <v>17.710948448516</v>
      </c>
      <c r="BL5" s="109">
        <v>0.70640174255832899</v>
      </c>
      <c r="BM5" s="109">
        <v>2.5818776828382801</v>
      </c>
      <c r="BN5" s="109">
        <v>3.3547664888702902</v>
      </c>
      <c r="BO5" s="109">
        <v>3.3209019832646098</v>
      </c>
      <c r="BP5" s="109">
        <v>7.3026728132708199</v>
      </c>
      <c r="BQ5" s="109">
        <v>0.62367135171684596</v>
      </c>
      <c r="BR5" s="109">
        <v>1.0359634838865499</v>
      </c>
      <c r="BS5" s="109">
        <v>65.812892781949998</v>
      </c>
      <c r="BT5" s="109">
        <v>1.4048324325864301</v>
      </c>
      <c r="BU5" s="109">
        <v>12.536957101889101</v>
      </c>
      <c r="BV5" s="109">
        <v>5.7411118862867703</v>
      </c>
      <c r="BW5" s="109">
        <v>0.29865651504476198</v>
      </c>
      <c r="BX5" s="109">
        <v>0.14244318866370101</v>
      </c>
      <c r="BY5" s="109">
        <v>2.5593163935803898E-2</v>
      </c>
      <c r="BZ5" s="109">
        <v>3.3216687136168002E-2</v>
      </c>
      <c r="CA5" s="109">
        <v>40.759893295943698</v>
      </c>
      <c r="CB5" s="109">
        <v>4.49153719584295</v>
      </c>
      <c r="CC5" s="109">
        <v>8.2260967650790597</v>
      </c>
      <c r="CD5" s="109">
        <v>0.94819635772555699</v>
      </c>
      <c r="CE5" s="109">
        <v>3.6786557766246499</v>
      </c>
      <c r="CF5" s="109">
        <v>0.62881588951275402</v>
      </c>
      <c r="CG5" s="109">
        <v>0.14813652524913401</v>
      </c>
      <c r="CH5" s="109">
        <v>0.52256245568993998</v>
      </c>
      <c r="CI5" s="109">
        <v>6.6773130193812202E-2</v>
      </c>
      <c r="CJ5" s="109">
        <v>0.33481649325788398</v>
      </c>
      <c r="CK5" s="109">
        <v>5.5653500510526997E-2</v>
      </c>
      <c r="CL5" s="109">
        <v>0.14365475662664501</v>
      </c>
      <c r="CM5" s="109">
        <v>1.9766835950880399E-2</v>
      </c>
      <c r="CN5" s="109">
        <v>0.11694904774336801</v>
      </c>
      <c r="CO5" s="109">
        <v>1.8600915310331801E-2</v>
      </c>
      <c r="CP5" s="109">
        <v>0.27496764313525202</v>
      </c>
      <c r="CQ5" s="109">
        <v>0.30349002347399201</v>
      </c>
      <c r="CR5" s="109">
        <v>8.6482394319794903E-2</v>
      </c>
      <c r="CS5" s="109">
        <v>0.27242114605786799</v>
      </c>
      <c r="CT5" s="109">
        <v>0.49650309503440598</v>
      </c>
      <c r="CU5" s="123">
        <v>0.148241602311494</v>
      </c>
    </row>
    <row r="6" spans="1:99" ht="15.75" x14ac:dyDescent="0.25">
      <c r="A6" s="64" t="s">
        <v>1515</v>
      </c>
      <c r="B6" s="115">
        <v>63660</v>
      </c>
      <c r="C6" s="7" t="s">
        <v>54</v>
      </c>
      <c r="D6" t="s">
        <v>189</v>
      </c>
      <c r="E6" t="s">
        <v>1514</v>
      </c>
      <c r="F6" s="21" t="s">
        <v>180</v>
      </c>
      <c r="G6" s="64">
        <v>45.439195195330313</v>
      </c>
      <c r="H6" s="7">
        <v>3.3419493111914602</v>
      </c>
      <c r="I6" s="7">
        <v>15.906012884192508</v>
      </c>
      <c r="J6" s="7">
        <v>10.907821440399285</v>
      </c>
      <c r="K6" s="7">
        <v>0.21976962979063697</v>
      </c>
      <c r="L6" s="7">
        <v>5.5456514019128118</v>
      </c>
      <c r="M6" s="7">
        <v>9.7420847807518314</v>
      </c>
      <c r="N6" s="7">
        <v>5.4429629423983705</v>
      </c>
      <c r="O6" s="7">
        <v>1.7599794000549647</v>
      </c>
      <c r="P6" s="7">
        <v>1.694573013977823</v>
      </c>
      <c r="Q6" s="65">
        <f t="shared" si="0"/>
        <v>100</v>
      </c>
      <c r="R6" s="7">
        <v>7.2029423424533352</v>
      </c>
      <c r="S6" s="123">
        <f t="shared" si="1"/>
        <v>47.54149359869529</v>
      </c>
      <c r="T6" s="109">
        <v>4.6754066639999996</v>
      </c>
      <c r="U6" s="109">
        <v>3.8526299119999998</v>
      </c>
      <c r="V6" s="109">
        <v>14.639079629999999</v>
      </c>
      <c r="W6" s="109">
        <v>239.2635263</v>
      </c>
      <c r="X6" s="109">
        <v>9.6734604940000004</v>
      </c>
      <c r="Y6" s="109">
        <v>38.62710543</v>
      </c>
      <c r="Z6" s="109">
        <v>50.164965700000003</v>
      </c>
      <c r="AA6" s="109">
        <v>80.046182869999996</v>
      </c>
      <c r="AB6" s="109">
        <v>106.17613950000001</v>
      </c>
      <c r="AC6" s="109">
        <v>24.48484779</v>
      </c>
      <c r="AD6" s="109">
        <v>25.316561790000002</v>
      </c>
      <c r="AE6" s="109">
        <v>1486.6746189999999</v>
      </c>
      <c r="AF6" s="109">
        <v>46.237040039999997</v>
      </c>
      <c r="AG6" s="109">
        <v>470.96126839999999</v>
      </c>
      <c r="AH6" s="109">
        <v>149.94684549999999</v>
      </c>
      <c r="AI6" s="109">
        <v>4.9958648060000002</v>
      </c>
      <c r="AJ6" s="109">
        <v>2.7796920479999998</v>
      </c>
      <c r="AK6" s="109">
        <v>0.13875496000000001</v>
      </c>
      <c r="AL6" s="109">
        <v>0.61075767199999997</v>
      </c>
      <c r="AM6" s="109">
        <v>714.91893349999998</v>
      </c>
      <c r="AN6" s="109">
        <v>150.26887170000001</v>
      </c>
      <c r="AO6" s="109">
        <v>280.39552850000001</v>
      </c>
      <c r="AP6" s="109">
        <v>30.438152909999999</v>
      </c>
      <c r="AQ6" s="109">
        <v>115.21945650000001</v>
      </c>
      <c r="AR6" s="109">
        <v>18.732363490000001</v>
      </c>
      <c r="AS6" s="109">
        <v>5.0890479629999996</v>
      </c>
      <c r="AT6" s="109">
        <v>14.87863465</v>
      </c>
      <c r="AU6" s="109">
        <v>1.862740163</v>
      </c>
      <c r="AV6" s="109">
        <v>9.900884177</v>
      </c>
      <c r="AW6" s="109">
        <v>1.7113407270000001</v>
      </c>
      <c r="AX6" s="109">
        <v>4.4432018019999999</v>
      </c>
      <c r="AY6" s="109">
        <v>0.54855078499999999</v>
      </c>
      <c r="AZ6" s="109">
        <v>3.3104948850000002</v>
      </c>
      <c r="BA6" s="109">
        <v>0.46183207100000001</v>
      </c>
      <c r="BB6" s="109">
        <v>9.5532082890000005</v>
      </c>
      <c r="BC6" s="109">
        <v>8.5412172779999995</v>
      </c>
      <c r="BD6" s="109">
        <v>1.8433679119999999</v>
      </c>
      <c r="BE6" s="109">
        <v>5.8778054429999997</v>
      </c>
      <c r="BF6" s="109">
        <v>17.123472639999999</v>
      </c>
      <c r="BG6" s="109">
        <v>4.4790142609999997</v>
      </c>
      <c r="BH6" s="140">
        <v>0.32456895501786998</v>
      </c>
      <c r="BI6" s="109">
        <v>0.24524248141435401</v>
      </c>
      <c r="BJ6" s="109">
        <v>0.56721349455622605</v>
      </c>
      <c r="BK6" s="109">
        <v>15.276331108718701</v>
      </c>
      <c r="BL6" s="109">
        <v>1.22344999130454</v>
      </c>
      <c r="BM6" s="109">
        <v>2.0697702265714599</v>
      </c>
      <c r="BN6" s="109">
        <v>2.63359749356801</v>
      </c>
      <c r="BO6" s="109">
        <v>3.0126213193490101</v>
      </c>
      <c r="BP6" s="109">
        <v>5.9159987038685404</v>
      </c>
      <c r="BQ6" s="109">
        <v>0.65833488949409302</v>
      </c>
      <c r="BR6" s="109">
        <v>2.3833667055732799</v>
      </c>
      <c r="BS6" s="109">
        <v>66.816156755591095</v>
      </c>
      <c r="BT6" s="109">
        <v>1.59169624223263</v>
      </c>
      <c r="BU6" s="109">
        <v>13.3842430006119</v>
      </c>
      <c r="BV6" s="109">
        <v>5.2390331611225198</v>
      </c>
      <c r="BW6" s="109">
        <v>0.27944428775524899</v>
      </c>
      <c r="BX6" s="109">
        <v>0.122675788489993</v>
      </c>
      <c r="BY6" s="109">
        <v>2.40781896169294E-2</v>
      </c>
      <c r="BZ6" s="109">
        <v>5.3094101911774202E-2</v>
      </c>
      <c r="CA6" s="109">
        <v>28.140043033127998</v>
      </c>
      <c r="CB6" s="109">
        <v>4.8442446137801296</v>
      </c>
      <c r="CC6" s="109">
        <v>9.1400581228071207</v>
      </c>
      <c r="CD6" s="109">
        <v>1.0869991693268699</v>
      </c>
      <c r="CE6" s="109">
        <v>4.2455854297175</v>
      </c>
      <c r="CF6" s="109">
        <v>0.73121930283020997</v>
      </c>
      <c r="CG6" s="109">
        <v>0.16553307120368199</v>
      </c>
      <c r="CH6" s="109">
        <v>0.58167277642242898</v>
      </c>
      <c r="CI6" s="109">
        <v>7.5286175898730698E-2</v>
      </c>
      <c r="CJ6" s="109">
        <v>0.37922621668253298</v>
      </c>
      <c r="CK6" s="109">
        <v>6.6877525576407595E-2</v>
      </c>
      <c r="CL6" s="109">
        <v>0.16719071201635299</v>
      </c>
      <c r="CM6" s="109">
        <v>2.2305178966021601E-2</v>
      </c>
      <c r="CN6" s="109">
        <v>0.12744777433336801</v>
      </c>
      <c r="CO6" s="109">
        <v>1.9357806243270301E-2</v>
      </c>
      <c r="CP6" s="109">
        <v>0.32267063121256601</v>
      </c>
      <c r="CQ6" s="109">
        <v>0.28115020881598302</v>
      </c>
      <c r="CR6" s="109">
        <v>9.3148554232669503E-2</v>
      </c>
      <c r="CS6" s="109">
        <v>0.22507041770425301</v>
      </c>
      <c r="CT6" s="109">
        <v>0.541368230908013</v>
      </c>
      <c r="CU6" s="123">
        <v>0.157631856279114</v>
      </c>
    </row>
    <row r="7" spans="1:99" ht="15.75" x14ac:dyDescent="0.25">
      <c r="A7" s="64" t="s">
        <v>1516</v>
      </c>
      <c r="B7" s="115">
        <v>63660</v>
      </c>
      <c r="C7" s="7" t="s">
        <v>54</v>
      </c>
      <c r="D7" t="s">
        <v>189</v>
      </c>
      <c r="E7" t="s">
        <v>1514</v>
      </c>
      <c r="F7" s="21" t="s">
        <v>180</v>
      </c>
      <c r="G7" s="64">
        <v>46.068847791122749</v>
      </c>
      <c r="H7" s="7">
        <v>3.0618785081918003</v>
      </c>
      <c r="I7" s="7">
        <v>15.357063393797169</v>
      </c>
      <c r="J7" s="7">
        <v>10.317985639765329</v>
      </c>
      <c r="K7" s="7">
        <v>0.21902017401353424</v>
      </c>
      <c r="L7" s="7">
        <v>6.4230342009271464</v>
      </c>
      <c r="M7" s="7">
        <v>10.353339452553113</v>
      </c>
      <c r="N7" s="7">
        <v>5.2157978593201104</v>
      </c>
      <c r="O7" s="7">
        <v>1.4578493344200056</v>
      </c>
      <c r="P7" s="7">
        <v>1.5251836458890495</v>
      </c>
      <c r="Q7" s="65">
        <f t="shared" si="0"/>
        <v>100</v>
      </c>
      <c r="R7" s="7">
        <v>6.6736471937401163</v>
      </c>
      <c r="S7" s="123">
        <f t="shared" si="1"/>
        <v>52.598867146266713</v>
      </c>
      <c r="T7" s="109">
        <v>5.6283676939999996</v>
      </c>
      <c r="U7" s="109">
        <v>3.3717482300000001</v>
      </c>
      <c r="V7" s="109">
        <v>16.097223970000002</v>
      </c>
      <c r="W7" s="109">
        <v>212.57443290000001</v>
      </c>
      <c r="X7" s="109">
        <v>7.5428755179999998</v>
      </c>
      <c r="Y7" s="109">
        <v>36.015098389999999</v>
      </c>
      <c r="Z7" s="109">
        <v>47.613455940000001</v>
      </c>
      <c r="AA7" s="109">
        <v>83.929800290000003</v>
      </c>
      <c r="AB7" s="109">
        <v>97.46729096</v>
      </c>
      <c r="AC7" s="109">
        <v>23.61990415</v>
      </c>
      <c r="AD7" s="109">
        <v>28.070810720000001</v>
      </c>
      <c r="AE7" s="109">
        <v>1526.2999259999999</v>
      </c>
      <c r="AF7" s="109">
        <v>45.122470270000001</v>
      </c>
      <c r="AG7" s="109">
        <v>454.15905950000001</v>
      </c>
      <c r="AH7" s="109">
        <v>138.3831869</v>
      </c>
      <c r="AI7" s="109">
        <v>5.069647249</v>
      </c>
      <c r="AJ7" s="109">
        <v>2.6865333420000002</v>
      </c>
      <c r="AK7" s="109">
        <v>0.122666626</v>
      </c>
      <c r="AL7" s="109">
        <v>0.41029189599999999</v>
      </c>
      <c r="AM7" s="109">
        <v>739.90627949999998</v>
      </c>
      <c r="AN7" s="109">
        <v>142.49713170000001</v>
      </c>
      <c r="AO7" s="109">
        <v>268.9301188</v>
      </c>
      <c r="AP7" s="109">
        <v>29.028521690000002</v>
      </c>
      <c r="AQ7" s="109">
        <v>109.6021224</v>
      </c>
      <c r="AR7" s="109">
        <v>18.06401477</v>
      </c>
      <c r="AS7" s="109">
        <v>5.133147278</v>
      </c>
      <c r="AT7" s="109">
        <v>14.683558469999999</v>
      </c>
      <c r="AU7" s="109">
        <v>1.820025797</v>
      </c>
      <c r="AV7" s="109">
        <v>9.8674485099999991</v>
      </c>
      <c r="AW7" s="109">
        <v>1.6653436260000001</v>
      </c>
      <c r="AX7" s="109">
        <v>4.44263545</v>
      </c>
      <c r="AY7" s="109">
        <v>0.53768258400000002</v>
      </c>
      <c r="AZ7" s="109">
        <v>3.2932097790000001</v>
      </c>
      <c r="BA7" s="109">
        <v>0.46890581599999998</v>
      </c>
      <c r="BB7" s="109">
        <v>9.507699551</v>
      </c>
      <c r="BC7" s="109">
        <v>7.7931724920000001</v>
      </c>
      <c r="BD7" s="109">
        <v>1.6934321969999999</v>
      </c>
      <c r="BE7" s="109">
        <v>5.2627335369999999</v>
      </c>
      <c r="BF7" s="109">
        <v>15.61165398</v>
      </c>
      <c r="BG7" s="109">
        <v>4.043320799</v>
      </c>
      <c r="BH7" s="140">
        <v>0.43567110532754799</v>
      </c>
      <c r="BI7" s="109">
        <v>0.24818173328703599</v>
      </c>
      <c r="BJ7" s="109">
        <v>0.85103340171326203</v>
      </c>
      <c r="BK7" s="109">
        <v>9.4669108614498096</v>
      </c>
      <c r="BL7" s="109">
        <v>0.52421873522601803</v>
      </c>
      <c r="BM7" s="109">
        <v>1.9207583286213299</v>
      </c>
      <c r="BN7" s="109">
        <v>2.80563466387312</v>
      </c>
      <c r="BO7" s="109">
        <v>3.6429776063712498</v>
      </c>
      <c r="BP7" s="109">
        <v>4.54995488716607</v>
      </c>
      <c r="BQ7" s="109">
        <v>0.53745022848617996</v>
      </c>
      <c r="BR7" s="109">
        <v>1.40255634623269</v>
      </c>
      <c r="BS7" s="109">
        <v>78.936173199021994</v>
      </c>
      <c r="BT7" s="109">
        <v>1.7820798529574</v>
      </c>
      <c r="BU7" s="109">
        <v>15.2589791894382</v>
      </c>
      <c r="BV7" s="109">
        <v>4.9522696386528802</v>
      </c>
      <c r="BW7" s="109">
        <v>0.27716861182069902</v>
      </c>
      <c r="BX7" s="109">
        <v>0.12543459111654301</v>
      </c>
      <c r="BY7" s="109">
        <v>2.3956580668229099E-2</v>
      </c>
      <c r="BZ7" s="109">
        <v>2.9258275571604202E-2</v>
      </c>
      <c r="CA7" s="109">
        <v>30.4682548685272</v>
      </c>
      <c r="CB7" s="109">
        <v>5.4120836956209901</v>
      </c>
      <c r="CC7" s="109">
        <v>9.8451133699171791</v>
      </c>
      <c r="CD7" s="109">
        <v>1.0966048961417101</v>
      </c>
      <c r="CE7" s="109">
        <v>4.2647659699517098</v>
      </c>
      <c r="CF7" s="109">
        <v>0.74631636025593995</v>
      </c>
      <c r="CG7" s="109">
        <v>0.17295052844495801</v>
      </c>
      <c r="CH7" s="109">
        <v>0.64506736371826701</v>
      </c>
      <c r="CI7" s="109">
        <v>7.7022579969831195E-2</v>
      </c>
      <c r="CJ7" s="109">
        <v>0.414329995758278</v>
      </c>
      <c r="CK7" s="109">
        <v>6.9355079759399293E-2</v>
      </c>
      <c r="CL7" s="109">
        <v>0.185929103183024</v>
      </c>
      <c r="CM7" s="109">
        <v>2.5700537174267499E-2</v>
      </c>
      <c r="CN7" s="109">
        <v>0.14063530467020099</v>
      </c>
      <c r="CO7" s="109">
        <v>2.1642566198903899E-2</v>
      </c>
      <c r="CP7" s="109">
        <v>0.40523961081919102</v>
      </c>
      <c r="CQ7" s="109">
        <v>0.26902205065103102</v>
      </c>
      <c r="CR7" s="109">
        <v>9.1649941322167902E-2</v>
      </c>
      <c r="CS7" s="109">
        <v>0.215785597022952</v>
      </c>
      <c r="CT7" s="109">
        <v>0.60133728019025201</v>
      </c>
      <c r="CU7" s="123">
        <v>0.167473624510171</v>
      </c>
    </row>
    <row r="8" spans="1:99" ht="15.75" x14ac:dyDescent="0.25">
      <c r="A8" s="64" t="s">
        <v>1517</v>
      </c>
      <c r="B8" s="115">
        <v>63660</v>
      </c>
      <c r="C8" s="7" t="s">
        <v>54</v>
      </c>
      <c r="D8" t="s">
        <v>189</v>
      </c>
      <c r="E8" t="s">
        <v>1514</v>
      </c>
      <c r="F8" s="21" t="s">
        <v>180</v>
      </c>
      <c r="G8" s="64">
        <v>45.680382391718176</v>
      </c>
      <c r="H8" s="7">
        <v>3.4537656189990384</v>
      </c>
      <c r="I8" s="7">
        <v>15.489345898979417</v>
      </c>
      <c r="J8" s="7">
        <v>10.085050302898422</v>
      </c>
      <c r="K8" s="7">
        <v>0.20632572708752542</v>
      </c>
      <c r="L8" s="7">
        <v>5.570462919854072</v>
      </c>
      <c r="M8" s="7">
        <v>10.818251640809002</v>
      </c>
      <c r="N8" s="7">
        <v>5.4895555790987229</v>
      </c>
      <c r="O8" s="7">
        <v>1.6128299921395479</v>
      </c>
      <c r="P8" s="7">
        <v>1.5940299284160773</v>
      </c>
      <c r="Q8" s="65">
        <f t="shared" si="0"/>
        <v>100.00000000000001</v>
      </c>
      <c r="R8" s="7">
        <v>7.1023855712382709</v>
      </c>
      <c r="S8" s="123">
        <f t="shared" si="1"/>
        <v>49.611767372674919</v>
      </c>
      <c r="T8" s="109">
        <v>4.5112204169999996</v>
      </c>
      <c r="U8" s="109">
        <v>3.9350915340000001</v>
      </c>
      <c r="V8" s="109">
        <v>17.822190110000001</v>
      </c>
      <c r="W8" s="109">
        <v>250.85030380000001</v>
      </c>
      <c r="X8" s="109">
        <v>8.7790429299999992</v>
      </c>
      <c r="Y8" s="109">
        <v>34.552680359999997</v>
      </c>
      <c r="Z8" s="109">
        <v>44.254959460000002</v>
      </c>
      <c r="AA8" s="109">
        <v>92.930956409999993</v>
      </c>
      <c r="AB8" s="109">
        <v>97.332821190000004</v>
      </c>
      <c r="AC8" s="109">
        <v>24.859549900000001</v>
      </c>
      <c r="AD8" s="109">
        <v>25.992898400000001</v>
      </c>
      <c r="AE8" s="109">
        <v>1260.33527</v>
      </c>
      <c r="AF8" s="109">
        <v>51.402249009999998</v>
      </c>
      <c r="AG8" s="109">
        <v>519.69357179999997</v>
      </c>
      <c r="AH8" s="109">
        <v>152.5351493</v>
      </c>
      <c r="AI8" s="109">
        <v>5.140175181</v>
      </c>
      <c r="AJ8" s="109">
        <v>2.9733143800000001</v>
      </c>
      <c r="AK8" s="109">
        <v>0.102511273</v>
      </c>
      <c r="AL8" s="109">
        <v>0.39155976999999997</v>
      </c>
      <c r="AM8" s="109">
        <v>619.04905819999999</v>
      </c>
      <c r="AN8" s="109">
        <v>158.6036814</v>
      </c>
      <c r="AO8" s="109">
        <v>300.73831180000002</v>
      </c>
      <c r="AP8" s="109">
        <v>32.435874550000001</v>
      </c>
      <c r="AQ8" s="109">
        <v>123.71767800000001</v>
      </c>
      <c r="AR8" s="109">
        <v>20.85365088</v>
      </c>
      <c r="AS8" s="109">
        <v>5.5761672830000002</v>
      </c>
      <c r="AT8" s="109">
        <v>16.5903198</v>
      </c>
      <c r="AU8" s="109">
        <v>2.073372913</v>
      </c>
      <c r="AV8" s="109">
        <v>11.204475370000001</v>
      </c>
      <c r="AW8" s="109">
        <v>1.939426734</v>
      </c>
      <c r="AX8" s="109">
        <v>5.0875035129999997</v>
      </c>
      <c r="AY8" s="109">
        <v>0.62158207499999996</v>
      </c>
      <c r="AZ8" s="109">
        <v>3.781161424</v>
      </c>
      <c r="BA8" s="109">
        <v>0.53756150000000003</v>
      </c>
      <c r="BB8" s="109">
        <v>10.95339465</v>
      </c>
      <c r="BC8" s="109">
        <v>8.7379075299999993</v>
      </c>
      <c r="BD8" s="109">
        <v>1.9894152730000001</v>
      </c>
      <c r="BE8" s="109">
        <v>5.8253705489999996</v>
      </c>
      <c r="BF8" s="109">
        <v>18.22329092</v>
      </c>
      <c r="BG8" s="109">
        <v>4.6895482910000004</v>
      </c>
      <c r="BH8" s="140">
        <v>0.34383511002456502</v>
      </c>
      <c r="BI8" s="109">
        <v>0.241820948688968</v>
      </c>
      <c r="BJ8" s="109">
        <v>0.700025229815468</v>
      </c>
      <c r="BK8" s="109">
        <v>12.135924092274699</v>
      </c>
      <c r="BL8" s="109">
        <v>0.547645428583583</v>
      </c>
      <c r="BM8" s="109">
        <v>1.7111485779217701</v>
      </c>
      <c r="BN8" s="109">
        <v>2.0537165139701101</v>
      </c>
      <c r="BO8" s="109">
        <v>3.97136721292296</v>
      </c>
      <c r="BP8" s="109">
        <v>5.0717728104778397</v>
      </c>
      <c r="BQ8" s="109">
        <v>0.57993991568369396</v>
      </c>
      <c r="BR8" s="109">
        <v>0.88692550686164795</v>
      </c>
      <c r="BS8" s="109">
        <v>55.850045371173401</v>
      </c>
      <c r="BT8" s="109">
        <v>1.5036004308200099</v>
      </c>
      <c r="BU8" s="109">
        <v>12.052041468689501</v>
      </c>
      <c r="BV8" s="109">
        <v>4.5687789526619698</v>
      </c>
      <c r="BW8" s="109">
        <v>0.26997451215101098</v>
      </c>
      <c r="BX8" s="109">
        <v>0.116747214825246</v>
      </c>
      <c r="BY8" s="109">
        <v>2.19111321109321E-2</v>
      </c>
      <c r="BZ8" s="109">
        <v>2.1745771914951199E-2</v>
      </c>
      <c r="CA8" s="109">
        <v>25.347155679001101</v>
      </c>
      <c r="CB8" s="109">
        <v>5.6363932384042101</v>
      </c>
      <c r="CC8" s="109">
        <v>10.670834895133099</v>
      </c>
      <c r="CD8" s="109">
        <v>1.1219407358148401</v>
      </c>
      <c r="CE8" s="109">
        <v>4.1014839338290399</v>
      </c>
      <c r="CF8" s="109">
        <v>0.70339736696335198</v>
      </c>
      <c r="CG8" s="109">
        <v>0.167922866367889</v>
      </c>
      <c r="CH8" s="109">
        <v>0.57285952059173895</v>
      </c>
      <c r="CI8" s="109">
        <v>7.1653269020681698E-2</v>
      </c>
      <c r="CJ8" s="109">
        <v>0.376020298503767</v>
      </c>
      <c r="CK8" s="109">
        <v>6.6616716176949101E-2</v>
      </c>
      <c r="CL8" s="109">
        <v>0.160448903630941</v>
      </c>
      <c r="CM8" s="109">
        <v>2.26922617136678E-2</v>
      </c>
      <c r="CN8" s="109">
        <v>0.121005814790416</v>
      </c>
      <c r="CO8" s="109">
        <v>2.0132265536364501E-2</v>
      </c>
      <c r="CP8" s="109">
        <v>0.30387292250287801</v>
      </c>
      <c r="CQ8" s="109">
        <v>0.24865879452341999</v>
      </c>
      <c r="CR8" s="109">
        <v>9.5171126847059306E-2</v>
      </c>
      <c r="CS8" s="109">
        <v>0.20131709426883401</v>
      </c>
      <c r="CT8" s="109">
        <v>0.59913042465664901</v>
      </c>
      <c r="CU8" s="123">
        <v>0.16411948264399601</v>
      </c>
    </row>
    <row r="9" spans="1:99" ht="15.75" x14ac:dyDescent="0.25">
      <c r="A9" s="64" t="s">
        <v>1518</v>
      </c>
      <c r="B9" s="115">
        <v>63660</v>
      </c>
      <c r="C9" s="7" t="s">
        <v>54</v>
      </c>
      <c r="D9" t="s">
        <v>189</v>
      </c>
      <c r="E9" t="s">
        <v>1514</v>
      </c>
      <c r="F9" s="21" t="s">
        <v>180</v>
      </c>
      <c r="G9" s="64">
        <v>46.040529940460388</v>
      </c>
      <c r="H9" s="7">
        <v>3.1936584046124366</v>
      </c>
      <c r="I9" s="7">
        <v>16.233696291966833</v>
      </c>
      <c r="J9" s="7">
        <v>10.60841963804274</v>
      </c>
      <c r="K9" s="7">
        <v>0.21209927494431863</v>
      </c>
      <c r="L9" s="7">
        <v>5.4676585385016585</v>
      </c>
      <c r="M9" s="7">
        <v>9.3310308566690399</v>
      </c>
      <c r="N9" s="7">
        <v>5.8123462020943633</v>
      </c>
      <c r="O9" s="7">
        <v>1.5736944897275087</v>
      </c>
      <c r="P9" s="7">
        <v>1.5268663629807082</v>
      </c>
      <c r="Q9" s="65">
        <f t="shared" si="0"/>
        <v>100.00000000000001</v>
      </c>
      <c r="R9" s="7">
        <v>7.3860406918218722</v>
      </c>
      <c r="S9" s="123">
        <f t="shared" si="1"/>
        <v>47.882488824435967</v>
      </c>
      <c r="T9" s="109">
        <v>4.4897946529999997</v>
      </c>
      <c r="U9" s="109">
        <v>3.9364957409999999</v>
      </c>
      <c r="V9" s="109">
        <v>13.46831364</v>
      </c>
      <c r="W9" s="109">
        <v>228.4507615</v>
      </c>
      <c r="X9" s="109">
        <v>7.5446019519999998</v>
      </c>
      <c r="Y9" s="109">
        <v>38.750449830000001</v>
      </c>
      <c r="Z9" s="109">
        <v>52.370540890000001</v>
      </c>
      <c r="AA9" s="109">
        <v>99.5878084</v>
      </c>
      <c r="AB9" s="109">
        <v>104.34724319999999</v>
      </c>
      <c r="AC9" s="109">
        <v>24.288067030000001</v>
      </c>
      <c r="AD9" s="109">
        <v>18.009111430000001</v>
      </c>
      <c r="AE9" s="109">
        <v>1549.68903</v>
      </c>
      <c r="AF9" s="109">
        <v>44.84070139</v>
      </c>
      <c r="AG9" s="109">
        <v>466.81935700000002</v>
      </c>
      <c r="AH9" s="109">
        <v>154.0184543</v>
      </c>
      <c r="AI9" s="109">
        <v>5.0882789749999997</v>
      </c>
      <c r="AJ9" s="109">
        <v>2.7905126820000001</v>
      </c>
      <c r="AK9" s="109">
        <v>0.123611703</v>
      </c>
      <c r="AL9" s="109">
        <v>0.37729412800000001</v>
      </c>
      <c r="AM9" s="109">
        <v>805.66974879999998</v>
      </c>
      <c r="AN9" s="109">
        <v>150.91312809999999</v>
      </c>
      <c r="AO9" s="109">
        <v>277.8452327</v>
      </c>
      <c r="AP9" s="109">
        <v>29.329807880000001</v>
      </c>
      <c r="AQ9" s="109">
        <v>109.9924755</v>
      </c>
      <c r="AR9" s="109">
        <v>18.121101029999998</v>
      </c>
      <c r="AS9" s="109">
        <v>4.9921838210000002</v>
      </c>
      <c r="AT9" s="109">
        <v>14.2380937</v>
      </c>
      <c r="AU9" s="109">
        <v>1.7683814659999999</v>
      </c>
      <c r="AV9" s="109">
        <v>9.66448426</v>
      </c>
      <c r="AW9" s="109">
        <v>1.6533573589999999</v>
      </c>
      <c r="AX9" s="109">
        <v>4.2617356940000004</v>
      </c>
      <c r="AY9" s="109">
        <v>0.55280042299999999</v>
      </c>
      <c r="AZ9" s="109">
        <v>3.214624712</v>
      </c>
      <c r="BA9" s="109">
        <v>0.46957544699999998</v>
      </c>
      <c r="BB9" s="109">
        <v>9.1976472489999992</v>
      </c>
      <c r="BC9" s="109">
        <v>8.6460364369999994</v>
      </c>
      <c r="BD9" s="109">
        <v>1.923170976</v>
      </c>
      <c r="BE9" s="109">
        <v>6.8252626410000001</v>
      </c>
      <c r="BF9" s="109">
        <v>17.663667449999998</v>
      </c>
      <c r="BG9" s="109">
        <v>4.6314667580000002</v>
      </c>
      <c r="BH9" s="140">
        <v>0.38096643204910602</v>
      </c>
      <c r="BI9" s="109">
        <v>0.25493620528045502</v>
      </c>
      <c r="BJ9" s="109">
        <v>0.52908427229023403</v>
      </c>
      <c r="BK9" s="109">
        <v>12.2671291480472</v>
      </c>
      <c r="BL9" s="109">
        <v>0.52221782064817301</v>
      </c>
      <c r="BM9" s="109">
        <v>2.4714027326047598</v>
      </c>
      <c r="BN9" s="109">
        <v>3.5773195365327299</v>
      </c>
      <c r="BO9" s="109">
        <v>4.5412244609444299</v>
      </c>
      <c r="BP9" s="109">
        <v>5.7004858118022899</v>
      </c>
      <c r="BQ9" s="109">
        <v>0.51546092392600695</v>
      </c>
      <c r="BR9" s="109">
        <v>0.52655189915317002</v>
      </c>
      <c r="BS9" s="109">
        <v>64.027982573056704</v>
      </c>
      <c r="BT9" s="109">
        <v>1.3978561551836499</v>
      </c>
      <c r="BU9" s="109">
        <v>11.8824833948209</v>
      </c>
      <c r="BV9" s="109">
        <v>5.6134468645702196</v>
      </c>
      <c r="BW9" s="109">
        <v>0.24515835263744601</v>
      </c>
      <c r="BX9" s="109">
        <v>0.11487478366167</v>
      </c>
      <c r="BY9" s="109">
        <v>2.30771834860398E-2</v>
      </c>
      <c r="BZ9" s="109">
        <v>2.7092303510095599E-2</v>
      </c>
      <c r="CA9" s="109">
        <v>32.594862611918899</v>
      </c>
      <c r="CB9" s="109">
        <v>4.9462677532486898</v>
      </c>
      <c r="CC9" s="109">
        <v>8.9975075446953792</v>
      </c>
      <c r="CD9" s="109">
        <v>1.00382846281198</v>
      </c>
      <c r="CE9" s="109">
        <v>3.9091341700111299</v>
      </c>
      <c r="CF9" s="109">
        <v>0.67776882526259097</v>
      </c>
      <c r="CG9" s="109">
        <v>0.148961550882932</v>
      </c>
      <c r="CH9" s="109">
        <v>0.52429337528157005</v>
      </c>
      <c r="CI9" s="109">
        <v>6.3508884308395699E-2</v>
      </c>
      <c r="CJ9" s="109">
        <v>0.34773916678203898</v>
      </c>
      <c r="CK9" s="109">
        <v>5.8261246801346298E-2</v>
      </c>
      <c r="CL9" s="109">
        <v>0.14905322656490599</v>
      </c>
      <c r="CM9" s="109">
        <v>2.20234867224148E-2</v>
      </c>
      <c r="CN9" s="109">
        <v>0.10896836328208701</v>
      </c>
      <c r="CO9" s="109">
        <v>1.7934963904873501E-2</v>
      </c>
      <c r="CP9" s="109">
        <v>0.28024682276491197</v>
      </c>
      <c r="CQ9" s="109">
        <v>0.284541919445917</v>
      </c>
      <c r="CR9" s="109">
        <v>0.10136206098812001</v>
      </c>
      <c r="CS9" s="109">
        <v>0.39844108906522002</v>
      </c>
      <c r="CT9" s="109">
        <v>0.57019305499733497</v>
      </c>
      <c r="CU9" s="123">
        <v>0.18381531924879599</v>
      </c>
    </row>
    <row r="10" spans="1:99" ht="15.75" x14ac:dyDescent="0.25">
      <c r="A10" s="64" t="s">
        <v>1519</v>
      </c>
      <c r="B10" s="115">
        <v>63660</v>
      </c>
      <c r="C10" s="7" t="s">
        <v>54</v>
      </c>
      <c r="D10" t="s">
        <v>189</v>
      </c>
      <c r="E10" t="s">
        <v>1514</v>
      </c>
      <c r="F10" s="21" t="s">
        <v>180</v>
      </c>
      <c r="G10" s="64">
        <v>43.752275168216158</v>
      </c>
      <c r="H10" s="7">
        <v>4.0491250640693259</v>
      </c>
      <c r="I10" s="7">
        <v>16.171153781710135</v>
      </c>
      <c r="J10" s="7">
        <v>11.942557255700951</v>
      </c>
      <c r="K10" s="7">
        <v>0.22409634203006418</v>
      </c>
      <c r="L10" s="7">
        <v>4.7953913955363481</v>
      </c>
      <c r="M10" s="7">
        <v>9.7239561330878139</v>
      </c>
      <c r="N10" s="7">
        <v>5.6990293364528917</v>
      </c>
      <c r="O10" s="7">
        <v>1.6814950006089835</v>
      </c>
      <c r="P10" s="7">
        <v>1.9609205225873383</v>
      </c>
      <c r="Q10" s="65">
        <f t="shared" si="0"/>
        <v>100.00000000000001</v>
      </c>
      <c r="R10" s="7">
        <v>7.3805243370618747</v>
      </c>
      <c r="S10" s="123">
        <f t="shared" si="1"/>
        <v>41.716883010829442</v>
      </c>
      <c r="T10" s="109">
        <v>3.297578143</v>
      </c>
      <c r="U10" s="109">
        <v>3.7418443720000001</v>
      </c>
      <c r="V10" s="109">
        <v>13.446857570000001</v>
      </c>
      <c r="W10" s="109">
        <v>309.15362099999999</v>
      </c>
      <c r="X10" s="109">
        <v>13.97448256</v>
      </c>
      <c r="Y10" s="109">
        <v>40.142140439999999</v>
      </c>
      <c r="Z10" s="109">
        <v>57.642344850000001</v>
      </c>
      <c r="AA10" s="109">
        <v>113.3097192</v>
      </c>
      <c r="AB10" s="109">
        <v>118.5278292</v>
      </c>
      <c r="AC10" s="109">
        <v>26.136491809999999</v>
      </c>
      <c r="AD10" s="109">
        <v>26.421989790000001</v>
      </c>
      <c r="AE10" s="109">
        <v>1511.914352</v>
      </c>
      <c r="AF10" s="109">
        <v>48.704267360000003</v>
      </c>
      <c r="AG10" s="109">
        <v>477.95716720000001</v>
      </c>
      <c r="AH10" s="109">
        <v>154.5412518</v>
      </c>
      <c r="AI10" s="109">
        <v>5.7625660209999996</v>
      </c>
      <c r="AJ10" s="109">
        <v>2.8123245840000002</v>
      </c>
      <c r="AK10" s="109">
        <v>0.106057858</v>
      </c>
      <c r="AL10" s="109">
        <v>0.30746908499999998</v>
      </c>
      <c r="AM10" s="109">
        <v>868.90101860000004</v>
      </c>
      <c r="AN10" s="109">
        <v>168.35459349999999</v>
      </c>
      <c r="AO10" s="109">
        <v>309.64464900000002</v>
      </c>
      <c r="AP10" s="109">
        <v>33.537688950000003</v>
      </c>
      <c r="AQ10" s="109">
        <v>126.5659232</v>
      </c>
      <c r="AR10" s="109">
        <v>20.453441040000001</v>
      </c>
      <c r="AS10" s="109">
        <v>5.692994917</v>
      </c>
      <c r="AT10" s="109">
        <v>16.10970841</v>
      </c>
      <c r="AU10" s="109">
        <v>2.004438924</v>
      </c>
      <c r="AV10" s="109">
        <v>10.667725409999999</v>
      </c>
      <c r="AW10" s="109">
        <v>1.8260122569999999</v>
      </c>
      <c r="AX10" s="109">
        <v>4.6281923520000001</v>
      </c>
      <c r="AY10" s="109">
        <v>0.56811451499999999</v>
      </c>
      <c r="AZ10" s="109">
        <v>3.4487554720000002</v>
      </c>
      <c r="BA10" s="109">
        <v>0.49385304499999999</v>
      </c>
      <c r="BB10" s="109">
        <v>9.5350533320000004</v>
      </c>
      <c r="BC10" s="109">
        <v>8.9736271159999994</v>
      </c>
      <c r="BD10" s="109">
        <v>1.772653458</v>
      </c>
      <c r="BE10" s="109">
        <v>6.6806751599999998</v>
      </c>
      <c r="BF10" s="109">
        <v>18.020058859999999</v>
      </c>
      <c r="BG10" s="109">
        <v>4.639971579</v>
      </c>
      <c r="BH10" s="140">
        <v>0.23735085859675401</v>
      </c>
      <c r="BI10" s="109">
        <v>0.24886199130188699</v>
      </c>
      <c r="BJ10" s="109">
        <v>0.51452160059706198</v>
      </c>
      <c r="BK10" s="109">
        <v>21.7632262728978</v>
      </c>
      <c r="BL10" s="109">
        <v>1.6516411772559301</v>
      </c>
      <c r="BM10" s="109">
        <v>2.4717694967058401</v>
      </c>
      <c r="BN10" s="109">
        <v>4.12518821533381</v>
      </c>
      <c r="BO10" s="109">
        <v>7.496775504426</v>
      </c>
      <c r="BP10" s="109">
        <v>7.6470445574511103</v>
      </c>
      <c r="BQ10" s="109">
        <v>0.71049828559924599</v>
      </c>
      <c r="BR10" s="109">
        <v>0.65152639850674299</v>
      </c>
      <c r="BS10" s="109">
        <v>59.567279552948598</v>
      </c>
      <c r="BT10" s="109">
        <v>1.6271156773720401</v>
      </c>
      <c r="BU10" s="109">
        <v>12.180941453116899</v>
      </c>
      <c r="BV10" s="109">
        <v>5.0269259669525699</v>
      </c>
      <c r="BW10" s="109">
        <v>0.28757153014103898</v>
      </c>
      <c r="BX10" s="109">
        <v>0.138959749379716</v>
      </c>
      <c r="BY10" s="109">
        <v>2.2726060074119699E-2</v>
      </c>
      <c r="BZ10" s="109">
        <v>1.8221145580261101E-2</v>
      </c>
      <c r="CA10" s="109">
        <v>35.168514667333397</v>
      </c>
      <c r="CB10" s="109">
        <v>5.9397257790632203</v>
      </c>
      <c r="CC10" s="109">
        <v>10.9388910321944</v>
      </c>
      <c r="CD10" s="109">
        <v>1.20414901735115</v>
      </c>
      <c r="CE10" s="109">
        <v>4.8088619336226799</v>
      </c>
      <c r="CF10" s="109">
        <v>0.79936108512673099</v>
      </c>
      <c r="CG10" s="109">
        <v>0.18710175857574701</v>
      </c>
      <c r="CH10" s="109">
        <v>0.61479009349883895</v>
      </c>
      <c r="CI10" s="109">
        <v>7.5197073232049494E-2</v>
      </c>
      <c r="CJ10" s="109">
        <v>0.38509648543325697</v>
      </c>
      <c r="CK10" s="109">
        <v>6.63806583105159E-2</v>
      </c>
      <c r="CL10" s="109">
        <v>0.170103279955333</v>
      </c>
      <c r="CM10" s="109">
        <v>2.3773299712712099E-2</v>
      </c>
      <c r="CN10" s="109">
        <v>0.12554633789452299</v>
      </c>
      <c r="CO10" s="109">
        <v>2.0203560794839402E-2</v>
      </c>
      <c r="CP10" s="109">
        <v>0.28750650710530301</v>
      </c>
      <c r="CQ10" s="109">
        <v>0.26913109315003397</v>
      </c>
      <c r="CR10" s="109">
        <v>8.8673930678479701E-2</v>
      </c>
      <c r="CS10" s="109">
        <v>0.30357182916841002</v>
      </c>
      <c r="CT10" s="109">
        <v>0.60265646278265805</v>
      </c>
      <c r="CU10" s="123">
        <v>0.17709199042496601</v>
      </c>
    </row>
    <row r="11" spans="1:99" ht="15.75" x14ac:dyDescent="0.25">
      <c r="A11" s="64" t="s">
        <v>1520</v>
      </c>
      <c r="B11" s="115">
        <v>63660</v>
      </c>
      <c r="C11" s="7" t="s">
        <v>54</v>
      </c>
      <c r="D11" t="s">
        <v>189</v>
      </c>
      <c r="E11" t="s">
        <v>1514</v>
      </c>
      <c r="F11" s="21" t="s">
        <v>180</v>
      </c>
      <c r="G11" s="64">
        <v>45.447364136517429</v>
      </c>
      <c r="H11" s="7">
        <v>3.4709038337125948</v>
      </c>
      <c r="I11" s="7">
        <v>16.577907389338346</v>
      </c>
      <c r="J11" s="7">
        <v>11.030636626632633</v>
      </c>
      <c r="K11" s="7">
        <v>0.22231271751354725</v>
      </c>
      <c r="L11" s="7">
        <v>5.1986299971695855</v>
      </c>
      <c r="M11" s="7">
        <v>9.2464029249412327</v>
      </c>
      <c r="N11" s="7">
        <v>5.7325931515541528</v>
      </c>
      <c r="O11" s="7">
        <v>1.5779452457180991</v>
      </c>
      <c r="P11" s="7">
        <v>1.4953039769024103</v>
      </c>
      <c r="Q11" s="65">
        <f t="shared" si="0"/>
        <v>100.00000000000003</v>
      </c>
      <c r="R11" s="7">
        <v>7.3105383972722517</v>
      </c>
      <c r="S11" s="123">
        <f t="shared" si="1"/>
        <v>45.655110274037654</v>
      </c>
      <c r="T11" s="109">
        <v>3.6839059710000002</v>
      </c>
      <c r="U11" s="109">
        <v>3.671518603</v>
      </c>
      <c r="V11" s="109">
        <v>12.927315719999999</v>
      </c>
      <c r="W11" s="109">
        <v>245.6238831</v>
      </c>
      <c r="X11" s="109">
        <v>8.2124349639999998</v>
      </c>
      <c r="Y11" s="109">
        <v>38.253366909999997</v>
      </c>
      <c r="Z11" s="109">
        <v>47.272381379999999</v>
      </c>
      <c r="AA11" s="109">
        <v>89.200269160000005</v>
      </c>
      <c r="AB11" s="109">
        <v>108.73292720000001</v>
      </c>
      <c r="AC11" s="109">
        <v>25.03374354</v>
      </c>
      <c r="AD11" s="109">
        <v>22.26752188</v>
      </c>
      <c r="AE11" s="109">
        <v>1729.5979540000001</v>
      </c>
      <c r="AF11" s="109">
        <v>43.050392299999999</v>
      </c>
      <c r="AG11" s="109">
        <v>453.0398275</v>
      </c>
      <c r="AH11" s="109">
        <v>155.0635642</v>
      </c>
      <c r="AI11" s="109">
        <v>6.016415909</v>
      </c>
      <c r="AJ11" s="109">
        <v>2.7095571789999999</v>
      </c>
      <c r="AK11" s="109">
        <v>9.8955707000000004E-2</v>
      </c>
      <c r="AL11" s="109">
        <v>0.42377114500000002</v>
      </c>
      <c r="AM11" s="109">
        <v>931.08133499999997</v>
      </c>
      <c r="AN11" s="109">
        <v>148.59943949999999</v>
      </c>
      <c r="AO11" s="109">
        <v>275.51944450000002</v>
      </c>
      <c r="AP11" s="109">
        <v>29.196358830000001</v>
      </c>
      <c r="AQ11" s="109">
        <v>108.737117</v>
      </c>
      <c r="AR11" s="109">
        <v>17.340651380000001</v>
      </c>
      <c r="AS11" s="109">
        <v>5.0605912689999997</v>
      </c>
      <c r="AT11" s="109">
        <v>13.64966802</v>
      </c>
      <c r="AU11" s="109">
        <v>1.7235636519999999</v>
      </c>
      <c r="AV11" s="109">
        <v>9.3480769109999997</v>
      </c>
      <c r="AW11" s="109">
        <v>1.5729965850000001</v>
      </c>
      <c r="AX11" s="109">
        <v>4.1294552859999998</v>
      </c>
      <c r="AY11" s="109">
        <v>0.520997928</v>
      </c>
      <c r="AZ11" s="109">
        <v>3.1424630250000001</v>
      </c>
      <c r="BA11" s="109">
        <v>0.44677802700000002</v>
      </c>
      <c r="BB11" s="109">
        <v>9.0037674289999998</v>
      </c>
      <c r="BC11" s="109">
        <v>8.6477288249999997</v>
      </c>
      <c r="BD11" s="109">
        <v>1.843913935</v>
      </c>
      <c r="BE11" s="109">
        <v>7.008799593</v>
      </c>
      <c r="BF11" s="109">
        <v>17.3114855</v>
      </c>
      <c r="BG11" s="109">
        <v>4.5623757329999997</v>
      </c>
      <c r="BH11" s="140">
        <v>0.30547748684076698</v>
      </c>
      <c r="BI11" s="109">
        <v>0.27043467104898999</v>
      </c>
      <c r="BJ11" s="109">
        <v>0.44728076529595401</v>
      </c>
      <c r="BK11" s="109">
        <v>12.9086670859406</v>
      </c>
      <c r="BL11" s="109">
        <v>0.521159417776901</v>
      </c>
      <c r="BM11" s="109">
        <v>1.8455853650685501</v>
      </c>
      <c r="BN11" s="109">
        <v>2.2820354331504502</v>
      </c>
      <c r="BO11" s="109">
        <v>2.8718307388443001</v>
      </c>
      <c r="BP11" s="109">
        <v>5.0853785571569796</v>
      </c>
      <c r="BQ11" s="109">
        <v>0.54971778699933305</v>
      </c>
      <c r="BR11" s="109">
        <v>0.76033148533764605</v>
      </c>
      <c r="BS11" s="109">
        <v>49.1747031615742</v>
      </c>
      <c r="BT11" s="109">
        <v>1.3004318214696</v>
      </c>
      <c r="BU11" s="109">
        <v>9.8549002451731003</v>
      </c>
      <c r="BV11" s="109">
        <v>4.4911854103629798</v>
      </c>
      <c r="BW11" s="109">
        <v>0.27036810102155701</v>
      </c>
      <c r="BX11" s="109">
        <v>0.125481765348369</v>
      </c>
      <c r="BY11" s="109">
        <v>2.17993240678153E-2</v>
      </c>
      <c r="BZ11" s="109">
        <v>2.9404249454465601E-2</v>
      </c>
      <c r="CA11" s="109">
        <v>29.540703348851402</v>
      </c>
      <c r="CB11" s="109">
        <v>4.7661810293596298</v>
      </c>
      <c r="CC11" s="109">
        <v>9.0996042270807092</v>
      </c>
      <c r="CD11" s="109">
        <v>0.99747211881076303</v>
      </c>
      <c r="CE11" s="109">
        <v>3.7441195708083002</v>
      </c>
      <c r="CF11" s="109">
        <v>0.61129624314647102</v>
      </c>
      <c r="CG11" s="109">
        <v>0.15705676661780299</v>
      </c>
      <c r="CH11" s="109">
        <v>0.50539379269054296</v>
      </c>
      <c r="CI11" s="109">
        <v>6.2648909356377097E-2</v>
      </c>
      <c r="CJ11" s="109">
        <v>0.31313384829239099</v>
      </c>
      <c r="CK11" s="109">
        <v>5.1936157515724203E-2</v>
      </c>
      <c r="CL11" s="109">
        <v>0.138000731076655</v>
      </c>
      <c r="CM11" s="109">
        <v>2.01955361958207E-2</v>
      </c>
      <c r="CN11" s="109">
        <v>0.108097204806647</v>
      </c>
      <c r="CO11" s="109">
        <v>1.71048881428069E-2</v>
      </c>
      <c r="CP11" s="109">
        <v>0.24229388897599699</v>
      </c>
      <c r="CQ11" s="109">
        <v>0.22608325836658399</v>
      </c>
      <c r="CR11" s="109">
        <v>8.4322613594440599E-2</v>
      </c>
      <c r="CS11" s="109">
        <v>0.286916390874288</v>
      </c>
      <c r="CT11" s="109">
        <v>0.480682239783357</v>
      </c>
      <c r="CU11" s="123">
        <v>0.13932922187713501</v>
      </c>
    </row>
    <row r="12" spans="1:99" ht="15.75" x14ac:dyDescent="0.25">
      <c r="A12" s="64" t="s">
        <v>1521</v>
      </c>
      <c r="B12" s="115">
        <v>63660</v>
      </c>
      <c r="C12" s="7" t="s">
        <v>54</v>
      </c>
      <c r="D12" t="s">
        <v>189</v>
      </c>
      <c r="E12" t="s">
        <v>1514</v>
      </c>
      <c r="F12" s="21" t="s">
        <v>180</v>
      </c>
      <c r="G12" s="64">
        <v>45.072245166842336</v>
      </c>
      <c r="H12" s="7">
        <v>3.4537795827777487</v>
      </c>
      <c r="I12" s="7">
        <v>15.30579359287723</v>
      </c>
      <c r="J12" s="7">
        <v>10.957084543115275</v>
      </c>
      <c r="K12" s="7">
        <v>0.22873444482290517</v>
      </c>
      <c r="L12" s="7">
        <v>6.1639653423472014</v>
      </c>
      <c r="M12" s="7">
        <v>9.3727866641608575</v>
      </c>
      <c r="N12" s="7">
        <v>3.8051952472056798</v>
      </c>
      <c r="O12" s="7">
        <v>4.008618972253168</v>
      </c>
      <c r="P12" s="7">
        <v>1.6317964435975905</v>
      </c>
      <c r="Q12" s="65">
        <f t="shared" si="0"/>
        <v>99.999999999999986</v>
      </c>
      <c r="R12" s="7">
        <v>7.8138142194588482</v>
      </c>
      <c r="S12" s="123">
        <f t="shared" si="1"/>
        <v>50.069510947176575</v>
      </c>
      <c r="T12" s="109">
        <v>4.4220994999999998</v>
      </c>
      <c r="U12" s="109">
        <v>3.4351346989999998</v>
      </c>
      <c r="V12" s="109">
        <v>13.94160995</v>
      </c>
      <c r="W12" s="109">
        <v>251.2599372</v>
      </c>
      <c r="X12" s="109">
        <v>8.3214209819999994</v>
      </c>
      <c r="Y12" s="109">
        <v>40.365950069999997</v>
      </c>
      <c r="Z12" s="109">
        <v>52.468613140000002</v>
      </c>
      <c r="AA12" s="109">
        <v>95.197318449999997</v>
      </c>
      <c r="AB12" s="109">
        <v>121.6350398</v>
      </c>
      <c r="AC12" s="109">
        <v>24.390367909999998</v>
      </c>
      <c r="AD12" s="109">
        <v>128.3918189</v>
      </c>
      <c r="AE12" s="109">
        <v>1509.976619</v>
      </c>
      <c r="AF12" s="109">
        <v>43.23644831</v>
      </c>
      <c r="AG12" s="109">
        <v>421.12919010000002</v>
      </c>
      <c r="AH12" s="109">
        <v>135.8794681</v>
      </c>
      <c r="AI12" s="109">
        <v>4.5932679179999996</v>
      </c>
      <c r="AJ12" s="109">
        <v>2.5927251359999999</v>
      </c>
      <c r="AK12" s="109">
        <v>7.8384731999999999E-2</v>
      </c>
      <c r="AL12" s="109">
        <v>1.021160538</v>
      </c>
      <c r="AM12" s="109">
        <v>766.59940940000001</v>
      </c>
      <c r="AN12" s="109">
        <v>146.1074429</v>
      </c>
      <c r="AO12" s="109">
        <v>275.80168370000001</v>
      </c>
      <c r="AP12" s="109">
        <v>29.80248508</v>
      </c>
      <c r="AQ12" s="109">
        <v>112.0773749</v>
      </c>
      <c r="AR12" s="109">
        <v>18.186025619999999</v>
      </c>
      <c r="AS12" s="109">
        <v>5.1743152739999996</v>
      </c>
      <c r="AT12" s="109">
        <v>14.591815990000001</v>
      </c>
      <c r="AU12" s="109">
        <v>1.8136116390000001</v>
      </c>
      <c r="AV12" s="109">
        <v>9.5094194810000001</v>
      </c>
      <c r="AW12" s="109">
        <v>1.613908712</v>
      </c>
      <c r="AX12" s="109">
        <v>4.2295565100000001</v>
      </c>
      <c r="AY12" s="109">
        <v>0.52339886000000002</v>
      </c>
      <c r="AZ12" s="109">
        <v>3.133181317</v>
      </c>
      <c r="BA12" s="109">
        <v>0.44627143499999999</v>
      </c>
      <c r="BB12" s="109">
        <v>8.6702438379999993</v>
      </c>
      <c r="BC12" s="109">
        <v>7.7458553019999998</v>
      </c>
      <c r="BD12" s="109">
        <v>1.540249199</v>
      </c>
      <c r="BE12" s="109">
        <v>7.5682361230000001</v>
      </c>
      <c r="BF12" s="109">
        <v>15.08931978</v>
      </c>
      <c r="BG12" s="109">
        <v>3.9818138310000002</v>
      </c>
      <c r="BH12" s="140">
        <v>0.37486436762261199</v>
      </c>
      <c r="BI12" s="109">
        <v>0.22693428214259301</v>
      </c>
      <c r="BJ12" s="109">
        <v>0.573437911315275</v>
      </c>
      <c r="BK12" s="109">
        <v>16.1130576203091</v>
      </c>
      <c r="BL12" s="109">
        <v>0.66443570639670702</v>
      </c>
      <c r="BM12" s="109">
        <v>2.3689911037155098</v>
      </c>
      <c r="BN12" s="109">
        <v>3.2300366450686502</v>
      </c>
      <c r="BO12" s="109">
        <v>3.1536174409167201</v>
      </c>
      <c r="BP12" s="109">
        <v>7.6417954455811801</v>
      </c>
      <c r="BQ12" s="109">
        <v>0.55557645026470703</v>
      </c>
      <c r="BR12" s="109">
        <v>6.4224060076271599</v>
      </c>
      <c r="BS12" s="109">
        <v>65.372423434385496</v>
      </c>
      <c r="BT12" s="109">
        <v>1.4225850854147299</v>
      </c>
      <c r="BU12" s="109">
        <v>10.252730917169</v>
      </c>
      <c r="BV12" s="109">
        <v>4.0223883782825203</v>
      </c>
      <c r="BW12" s="109">
        <v>0.21514748810992701</v>
      </c>
      <c r="BX12" s="109">
        <v>0.116783880597513</v>
      </c>
      <c r="BY12" s="109">
        <v>1.8961767163259501E-2</v>
      </c>
      <c r="BZ12" s="109">
        <v>5.5382331751572103E-2</v>
      </c>
      <c r="CA12" s="109">
        <v>32.743974166724797</v>
      </c>
      <c r="CB12" s="109">
        <v>4.5230941010673202</v>
      </c>
      <c r="CC12" s="109">
        <v>8.7001367268711807</v>
      </c>
      <c r="CD12" s="109">
        <v>0.986966323352922</v>
      </c>
      <c r="CE12" s="109">
        <v>3.9557359605575702</v>
      </c>
      <c r="CF12" s="109">
        <v>0.70017079053249598</v>
      </c>
      <c r="CG12" s="109">
        <v>0.16051222466463699</v>
      </c>
      <c r="CH12" s="109">
        <v>0.55437697759650595</v>
      </c>
      <c r="CI12" s="109">
        <v>6.9782567793595901E-2</v>
      </c>
      <c r="CJ12" s="109">
        <v>0.35244286391354801</v>
      </c>
      <c r="CK12" s="109">
        <v>6.0154439784031899E-2</v>
      </c>
      <c r="CL12" s="109">
        <v>0.15397457368051401</v>
      </c>
      <c r="CM12" s="109">
        <v>2.1817487615842301E-2</v>
      </c>
      <c r="CN12" s="109">
        <v>0.12009775305762101</v>
      </c>
      <c r="CO12" s="109">
        <v>1.8399706216454901E-2</v>
      </c>
      <c r="CP12" s="109">
        <v>0.27516923445518898</v>
      </c>
      <c r="CQ12" s="109">
        <v>0.201960261272918</v>
      </c>
      <c r="CR12" s="109">
        <v>7.3500711044096598E-2</v>
      </c>
      <c r="CS12" s="109">
        <v>0.33924252735478599</v>
      </c>
      <c r="CT12" s="109">
        <v>0.38021820656271699</v>
      </c>
      <c r="CU12" s="123">
        <v>0.115633191714287</v>
      </c>
    </row>
    <row r="13" spans="1:99" ht="15.75" x14ac:dyDescent="0.25">
      <c r="A13" s="64" t="s">
        <v>1522</v>
      </c>
      <c r="B13" s="115">
        <v>63660</v>
      </c>
      <c r="C13" s="7" t="s">
        <v>54</v>
      </c>
      <c r="D13" t="s">
        <v>189</v>
      </c>
      <c r="E13" t="s">
        <v>1514</v>
      </c>
      <c r="F13" s="21" t="s">
        <v>180</v>
      </c>
      <c r="G13" s="64">
        <v>45.858148841771381</v>
      </c>
      <c r="H13" s="7">
        <v>3.4917747356055351</v>
      </c>
      <c r="I13" s="7">
        <v>16.314411002294833</v>
      </c>
      <c r="J13" s="7">
        <v>10.108129781491098</v>
      </c>
      <c r="K13" s="7">
        <v>0.20504698330807411</v>
      </c>
      <c r="L13" s="7">
        <v>5.0675481060738168</v>
      </c>
      <c r="M13" s="7">
        <v>10.072977446878763</v>
      </c>
      <c r="N13" s="7">
        <v>5.80291508286364</v>
      </c>
      <c r="O13" s="7">
        <v>1.5536962551394224</v>
      </c>
      <c r="P13" s="7">
        <v>1.5253517645734416</v>
      </c>
      <c r="Q13" s="65">
        <f t="shared" si="0"/>
        <v>100.00000000000001</v>
      </c>
      <c r="R13" s="7">
        <v>7.3566113380030629</v>
      </c>
      <c r="S13" s="123">
        <f t="shared" si="1"/>
        <v>47.192043692708488</v>
      </c>
      <c r="T13" s="109">
        <v>3.6192369530000001</v>
      </c>
      <c r="U13" s="109">
        <v>4.2476384019999998</v>
      </c>
      <c r="V13" s="109">
        <v>15.104488440000001</v>
      </c>
      <c r="W13" s="109">
        <v>235.5558293</v>
      </c>
      <c r="X13" s="109">
        <v>7.4624084049999997</v>
      </c>
      <c r="Y13" s="109">
        <v>33.671681550000002</v>
      </c>
      <c r="Z13" s="109">
        <v>42.545112349999997</v>
      </c>
      <c r="AA13" s="109">
        <v>77.425463469999997</v>
      </c>
      <c r="AB13" s="109">
        <v>94.924059760000006</v>
      </c>
      <c r="AC13" s="109">
        <v>24.707823520000002</v>
      </c>
      <c r="AD13" s="109">
        <v>22.43693253</v>
      </c>
      <c r="AE13" s="109">
        <v>1430.7108350000001</v>
      </c>
      <c r="AF13" s="109">
        <v>49.05447727</v>
      </c>
      <c r="AG13" s="109">
        <v>511.83221880000002</v>
      </c>
      <c r="AH13" s="109">
        <v>158.12180420000001</v>
      </c>
      <c r="AI13" s="109">
        <v>5.4901528669999999</v>
      </c>
      <c r="AJ13" s="109">
        <v>2.8433603829999998</v>
      </c>
      <c r="AK13" s="109">
        <v>9.0027594000000002E-2</v>
      </c>
      <c r="AL13" s="109">
        <v>0.409134793</v>
      </c>
      <c r="AM13" s="109">
        <v>777.989194</v>
      </c>
      <c r="AN13" s="109">
        <v>156.82065940000001</v>
      </c>
      <c r="AO13" s="109">
        <v>294.0995231</v>
      </c>
      <c r="AP13" s="109">
        <v>31.98519319</v>
      </c>
      <c r="AQ13" s="109">
        <v>120.75985590000001</v>
      </c>
      <c r="AR13" s="109">
        <v>20.039235789999999</v>
      </c>
      <c r="AS13" s="109">
        <v>5.3888632110000003</v>
      </c>
      <c r="AT13" s="109">
        <v>15.816192879999999</v>
      </c>
      <c r="AU13" s="109">
        <v>1.99002126</v>
      </c>
      <c r="AV13" s="109">
        <v>10.6792867</v>
      </c>
      <c r="AW13" s="109">
        <v>1.8329227530000001</v>
      </c>
      <c r="AX13" s="109">
        <v>4.7642275869999997</v>
      </c>
      <c r="AY13" s="109">
        <v>0.59124377299999997</v>
      </c>
      <c r="AZ13" s="109">
        <v>3.552043361</v>
      </c>
      <c r="BA13" s="109">
        <v>0.52317131100000003</v>
      </c>
      <c r="BB13" s="109">
        <v>10.42541937</v>
      </c>
      <c r="BC13" s="109">
        <v>9.144110607</v>
      </c>
      <c r="BD13" s="109">
        <v>2.0575895239999999</v>
      </c>
      <c r="BE13" s="109">
        <v>5.6829214859999997</v>
      </c>
      <c r="BF13" s="109">
        <v>18.382474930000001</v>
      </c>
      <c r="BG13" s="109">
        <v>4.760555589</v>
      </c>
      <c r="BH13" s="140">
        <v>0.218051002437048</v>
      </c>
      <c r="BI13" s="109">
        <v>0.278299254364685</v>
      </c>
      <c r="BJ13" s="109">
        <v>0.59150635213165703</v>
      </c>
      <c r="BK13" s="109">
        <v>15.028669493779301</v>
      </c>
      <c r="BL13" s="109">
        <v>0.55809269291559205</v>
      </c>
      <c r="BM13" s="109">
        <v>1.9990432918627701</v>
      </c>
      <c r="BN13" s="109">
        <v>2.5414894507500798</v>
      </c>
      <c r="BO13" s="109">
        <v>3.2620704547342001</v>
      </c>
      <c r="BP13" s="109">
        <v>5.8803850713667698</v>
      </c>
      <c r="BQ13" s="109">
        <v>0.55742444218700804</v>
      </c>
      <c r="BR13" s="109">
        <v>0.72809817297358104</v>
      </c>
      <c r="BS13" s="109">
        <v>55.045841580747698</v>
      </c>
      <c r="BT13" s="109">
        <v>1.3694658212181501</v>
      </c>
      <c r="BU13" s="109">
        <v>11.7365556547089</v>
      </c>
      <c r="BV13" s="109">
        <v>5.0102010281804601</v>
      </c>
      <c r="BW13" s="109">
        <v>0.24468821551774</v>
      </c>
      <c r="BX13" s="109">
        <v>0.124521452294462</v>
      </c>
      <c r="BY13" s="109">
        <v>2.0825602394425598E-2</v>
      </c>
      <c r="BZ13" s="109">
        <v>2.1428413649017899E-2</v>
      </c>
      <c r="CA13" s="109">
        <v>28.3163097585362</v>
      </c>
      <c r="CB13" s="109">
        <v>3.9376032139827801</v>
      </c>
      <c r="CC13" s="109">
        <v>8.0525491463343997</v>
      </c>
      <c r="CD13" s="109">
        <v>0.90899616070121902</v>
      </c>
      <c r="CE13" s="109">
        <v>3.6085304260220901</v>
      </c>
      <c r="CF13" s="109">
        <v>0.64917659614547996</v>
      </c>
      <c r="CG13" s="109">
        <v>0.151344192733182</v>
      </c>
      <c r="CH13" s="109">
        <v>0.53215841577954004</v>
      </c>
      <c r="CI13" s="109">
        <v>6.6664191061448205E-2</v>
      </c>
      <c r="CJ13" s="109">
        <v>0.33758924208036301</v>
      </c>
      <c r="CK13" s="109">
        <v>5.9230245891616899E-2</v>
      </c>
      <c r="CL13" s="109">
        <v>0.14199113008781999</v>
      </c>
      <c r="CM13" s="109">
        <v>2.1920419927518399E-2</v>
      </c>
      <c r="CN13" s="109">
        <v>0.12109782081331499</v>
      </c>
      <c r="CO13" s="109">
        <v>1.9361841342821599E-2</v>
      </c>
      <c r="CP13" s="109">
        <v>0.29153520952769302</v>
      </c>
      <c r="CQ13" s="109">
        <v>0.25819219817492201</v>
      </c>
      <c r="CR13" s="109">
        <v>9.47529415702167E-2</v>
      </c>
      <c r="CS13" s="109">
        <v>0.219398694493177</v>
      </c>
      <c r="CT13" s="109">
        <v>0.520735237644808</v>
      </c>
      <c r="CU13" s="123">
        <v>0.16012630792413901</v>
      </c>
    </row>
    <row r="14" spans="1:99" ht="15.75" x14ac:dyDescent="0.25">
      <c r="A14" s="64" t="s">
        <v>1523</v>
      </c>
      <c r="B14" s="115">
        <v>63660</v>
      </c>
      <c r="C14" s="7" t="s">
        <v>54</v>
      </c>
      <c r="D14" t="s">
        <v>189</v>
      </c>
      <c r="E14" t="s">
        <v>1514</v>
      </c>
      <c r="F14" s="21" t="s">
        <v>180</v>
      </c>
      <c r="G14" s="64">
        <v>46.729054347953067</v>
      </c>
      <c r="H14" s="7">
        <v>2.8347044728887818</v>
      </c>
      <c r="I14" s="7">
        <v>15.464777356954343</v>
      </c>
      <c r="J14" s="7">
        <v>9.781249428593231</v>
      </c>
      <c r="K14" s="7">
        <v>0.22407691173723013</v>
      </c>
      <c r="L14" s="7">
        <v>6.5782847463418337</v>
      </c>
      <c r="M14" s="7">
        <v>9.4576134058054357</v>
      </c>
      <c r="N14" s="7">
        <v>5.6784553718038593</v>
      </c>
      <c r="O14" s="7">
        <v>1.7323085867124155</v>
      </c>
      <c r="P14" s="7">
        <v>1.5194753712098072</v>
      </c>
      <c r="Q14" s="65">
        <f t="shared" si="0"/>
        <v>100</v>
      </c>
      <c r="R14" s="7">
        <v>7.4107639585162746</v>
      </c>
      <c r="S14" s="123">
        <f t="shared" si="1"/>
        <v>54.521444329631706</v>
      </c>
      <c r="T14" s="109">
        <v>5.8865754509999997</v>
      </c>
      <c r="U14" s="109">
        <v>3.7331374230000001</v>
      </c>
      <c r="V14" s="109">
        <v>14.17680279</v>
      </c>
      <c r="W14" s="109">
        <v>193.5023367</v>
      </c>
      <c r="X14" s="109">
        <v>6.5711293739999999</v>
      </c>
      <c r="Y14" s="109">
        <v>36.603617909999997</v>
      </c>
      <c r="Z14" s="109">
        <v>46.793383519999999</v>
      </c>
      <c r="AA14" s="109">
        <v>72.795730480000003</v>
      </c>
      <c r="AB14" s="109">
        <v>99.660441520000006</v>
      </c>
      <c r="AC14" s="109">
        <v>23.260755509999999</v>
      </c>
      <c r="AD14" s="109">
        <v>28.481630119999998</v>
      </c>
      <c r="AE14" s="109">
        <v>1355.7217840000001</v>
      </c>
      <c r="AF14" s="109">
        <v>46.47156588</v>
      </c>
      <c r="AG14" s="109">
        <v>475.798993</v>
      </c>
      <c r="AH14" s="109">
        <v>145.22012659999999</v>
      </c>
      <c r="AI14" s="109">
        <v>5.3671285490000002</v>
      </c>
      <c r="AJ14" s="109">
        <v>2.6995775150000001</v>
      </c>
      <c r="AK14" s="109">
        <v>6.9917894999999994E-2</v>
      </c>
      <c r="AL14" s="109">
        <v>0.55035031599999995</v>
      </c>
      <c r="AM14" s="109">
        <v>736.20159269999999</v>
      </c>
      <c r="AN14" s="109">
        <v>153.07910810000001</v>
      </c>
      <c r="AO14" s="109">
        <v>282.21043880000002</v>
      </c>
      <c r="AP14" s="109">
        <v>30.726653259999999</v>
      </c>
      <c r="AQ14" s="109">
        <v>115.7406617</v>
      </c>
      <c r="AR14" s="109">
        <v>19.000773980000002</v>
      </c>
      <c r="AS14" s="109">
        <v>5.1287524199999996</v>
      </c>
      <c r="AT14" s="109">
        <v>15.07811704</v>
      </c>
      <c r="AU14" s="109">
        <v>1.8983121430000001</v>
      </c>
      <c r="AV14" s="109">
        <v>10.05041419</v>
      </c>
      <c r="AW14" s="109">
        <v>1.7218007660000001</v>
      </c>
      <c r="AX14" s="109">
        <v>4.4813639209999998</v>
      </c>
      <c r="AY14" s="109">
        <v>0.53856961599999997</v>
      </c>
      <c r="AZ14" s="109">
        <v>3.4408767259999999</v>
      </c>
      <c r="BA14" s="109">
        <v>0.48981720200000001</v>
      </c>
      <c r="BB14" s="109">
        <v>9.5295989579999993</v>
      </c>
      <c r="BC14" s="109">
        <v>8.293493046</v>
      </c>
      <c r="BD14" s="109">
        <v>1.9962035250000001</v>
      </c>
      <c r="BE14" s="109">
        <v>6.3498474460000001</v>
      </c>
      <c r="BF14" s="109">
        <v>17.644769400000001</v>
      </c>
      <c r="BG14" s="109">
        <v>4.530569775</v>
      </c>
      <c r="BH14" s="140">
        <v>0.503578949233076</v>
      </c>
      <c r="BI14" s="109">
        <v>0.25361159466418498</v>
      </c>
      <c r="BJ14" s="109">
        <v>0.481254935436223</v>
      </c>
      <c r="BK14" s="109">
        <v>7.8025861905895697</v>
      </c>
      <c r="BL14" s="109">
        <v>0.39355506759620601</v>
      </c>
      <c r="BM14" s="109">
        <v>2.1184384377107102</v>
      </c>
      <c r="BN14" s="109">
        <v>2.7986450551915998</v>
      </c>
      <c r="BO14" s="109">
        <v>2.94823305799087</v>
      </c>
      <c r="BP14" s="109">
        <v>4.6533847590344397</v>
      </c>
      <c r="BQ14" s="109">
        <v>0.47696044061733101</v>
      </c>
      <c r="BR14" s="109">
        <v>1.19764860031031</v>
      </c>
      <c r="BS14" s="109">
        <v>61.59789407929</v>
      </c>
      <c r="BT14" s="109">
        <v>1.27634841670706</v>
      </c>
      <c r="BU14" s="109">
        <v>11.856742873493699</v>
      </c>
      <c r="BV14" s="109">
        <v>4.2152562310074897</v>
      </c>
      <c r="BW14" s="109">
        <v>0.26443557824962699</v>
      </c>
      <c r="BX14" s="109">
        <v>0.119995250996709</v>
      </c>
      <c r="BY14" s="109">
        <v>1.94912434965097E-2</v>
      </c>
      <c r="BZ14" s="109">
        <v>3.7771274517734897E-2</v>
      </c>
      <c r="CA14" s="109">
        <v>34.191789502968</v>
      </c>
      <c r="CB14" s="109">
        <v>5.0344756774924804</v>
      </c>
      <c r="CC14" s="109">
        <v>8.9656502524671708</v>
      </c>
      <c r="CD14" s="109">
        <v>0.97996452866678596</v>
      </c>
      <c r="CE14" s="109">
        <v>3.8313560286852502</v>
      </c>
      <c r="CF14" s="109">
        <v>0.61211023835601597</v>
      </c>
      <c r="CG14" s="109">
        <v>0.14078054318574201</v>
      </c>
      <c r="CH14" s="109">
        <v>0.48424840559025401</v>
      </c>
      <c r="CI14" s="109">
        <v>5.9921089871720401E-2</v>
      </c>
      <c r="CJ14" s="109">
        <v>0.31057432124509698</v>
      </c>
      <c r="CK14" s="109">
        <v>5.0781994894862598E-2</v>
      </c>
      <c r="CL14" s="109">
        <v>0.13728255506314199</v>
      </c>
      <c r="CM14" s="109">
        <v>1.9652612463060801E-2</v>
      </c>
      <c r="CN14" s="109">
        <v>0.114807861402331</v>
      </c>
      <c r="CO14" s="109">
        <v>1.8416497051300999E-2</v>
      </c>
      <c r="CP14" s="109">
        <v>0.28200985127751199</v>
      </c>
      <c r="CQ14" s="109">
        <v>0.23445503647080601</v>
      </c>
      <c r="CR14" s="109">
        <v>9.2426134223822301E-2</v>
      </c>
      <c r="CS14" s="109">
        <v>0.244241944623032</v>
      </c>
      <c r="CT14" s="109">
        <v>0.59891920891972295</v>
      </c>
      <c r="CU14" s="123">
        <v>0.16109615761196699</v>
      </c>
    </row>
    <row r="15" spans="1:99" ht="15.75" x14ac:dyDescent="0.25">
      <c r="A15" s="64" t="s">
        <v>1524</v>
      </c>
      <c r="B15" s="115">
        <v>63664</v>
      </c>
      <c r="C15" s="7" t="s">
        <v>54</v>
      </c>
      <c r="D15" t="s">
        <v>189</v>
      </c>
      <c r="E15" t="s">
        <v>1514</v>
      </c>
      <c r="F15" s="21" t="s">
        <v>180</v>
      </c>
      <c r="G15" s="64">
        <v>46.474448967742177</v>
      </c>
      <c r="H15" s="7">
        <v>3.0806987272882322</v>
      </c>
      <c r="I15" s="7">
        <v>16.88405173174365</v>
      </c>
      <c r="J15" s="7">
        <v>10.005818364302637</v>
      </c>
      <c r="K15" s="7">
        <v>0.22265392554976413</v>
      </c>
      <c r="L15" s="7">
        <v>5.0627408467726962</v>
      </c>
      <c r="M15" s="7">
        <v>8.3174164789464289</v>
      </c>
      <c r="N15" s="7">
        <v>5.7141025770081688</v>
      </c>
      <c r="O15" s="7">
        <v>2.7554062358099021</v>
      </c>
      <c r="P15" s="7">
        <v>1.4826621448363597</v>
      </c>
      <c r="Q15" s="65">
        <f t="shared" si="0"/>
        <v>100</v>
      </c>
      <c r="R15" s="7">
        <v>8.46950881281807</v>
      </c>
      <c r="S15" s="123">
        <f t="shared" si="1"/>
        <v>47.421978884459115</v>
      </c>
      <c r="T15" s="109">
        <v>7.74775656</v>
      </c>
      <c r="U15" s="109">
        <v>4.0995700890000002</v>
      </c>
      <c r="V15" s="109">
        <v>11.63779416</v>
      </c>
      <c r="W15" s="109">
        <v>196.78043880000001</v>
      </c>
      <c r="X15" s="109">
        <v>6.5879188739999996</v>
      </c>
      <c r="Y15" s="109">
        <v>33.417029659999997</v>
      </c>
      <c r="Z15" s="109">
        <v>37.854864229999997</v>
      </c>
      <c r="AA15" s="109">
        <v>51.458784649999998</v>
      </c>
      <c r="AB15" s="109">
        <v>108.4572232</v>
      </c>
      <c r="AC15" s="109">
        <v>24.437498420000001</v>
      </c>
      <c r="AD15" s="109">
        <v>66.195491149999995</v>
      </c>
      <c r="AE15" s="109">
        <v>1584.384652</v>
      </c>
      <c r="AF15" s="109">
        <v>41.910522550000003</v>
      </c>
      <c r="AG15" s="109">
        <v>446.15952240000001</v>
      </c>
      <c r="AH15" s="109">
        <v>159.3936487</v>
      </c>
      <c r="AI15" s="109">
        <v>9.1381595050000008</v>
      </c>
      <c r="AJ15" s="109">
        <v>2.6368690190000001</v>
      </c>
      <c r="AK15" s="109">
        <v>0.117233912</v>
      </c>
      <c r="AL15" s="109">
        <v>0.81633273100000003</v>
      </c>
      <c r="AM15" s="109">
        <v>936.63610140000003</v>
      </c>
      <c r="AN15" s="109">
        <v>149.83944510000001</v>
      </c>
      <c r="AO15" s="109">
        <v>273.68158360000001</v>
      </c>
      <c r="AP15" s="109">
        <v>28.937393960000001</v>
      </c>
      <c r="AQ15" s="109">
        <v>106.61169529999999</v>
      </c>
      <c r="AR15" s="109">
        <v>16.788651609999999</v>
      </c>
      <c r="AS15" s="109">
        <v>4.8828773830000003</v>
      </c>
      <c r="AT15" s="109">
        <v>13.523988340000001</v>
      </c>
      <c r="AU15" s="109">
        <v>1.673355173</v>
      </c>
      <c r="AV15" s="109">
        <v>9.1748099120000006</v>
      </c>
      <c r="AW15" s="109">
        <v>1.556009768</v>
      </c>
      <c r="AX15" s="109">
        <v>4.0331748369999998</v>
      </c>
      <c r="AY15" s="109">
        <v>0.52078753799999999</v>
      </c>
      <c r="AZ15" s="109">
        <v>2.9884918900000002</v>
      </c>
      <c r="BA15" s="109">
        <v>0.443004605</v>
      </c>
      <c r="BB15" s="109">
        <v>8.6835891299999997</v>
      </c>
      <c r="BC15" s="109">
        <v>8.9867102370000005</v>
      </c>
      <c r="BD15" s="109">
        <v>2.0413759659999999</v>
      </c>
      <c r="BE15" s="109">
        <v>7.054358938</v>
      </c>
      <c r="BF15" s="109">
        <v>17.521858099999999</v>
      </c>
      <c r="BG15" s="109">
        <v>4.6500300929999998</v>
      </c>
      <c r="BH15" s="140">
        <v>0.279155144938806</v>
      </c>
      <c r="BI15" s="109">
        <v>0.25609190964242401</v>
      </c>
      <c r="BJ15" s="109">
        <v>0.36068750125085602</v>
      </c>
      <c r="BK15" s="109">
        <v>13.0731299471244</v>
      </c>
      <c r="BL15" s="109">
        <v>0.57458680943890805</v>
      </c>
      <c r="BM15" s="109">
        <v>1.53189719238196</v>
      </c>
      <c r="BN15" s="109">
        <v>2.1997343306055801</v>
      </c>
      <c r="BO15" s="109">
        <v>1.61245831646319</v>
      </c>
      <c r="BP15" s="109">
        <v>3.57403906566066</v>
      </c>
      <c r="BQ15" s="109">
        <v>0.49290994492996898</v>
      </c>
      <c r="BR15" s="109">
        <v>1.6061806111291199</v>
      </c>
      <c r="BS15" s="109">
        <v>59.138321465781502</v>
      </c>
      <c r="BT15" s="109">
        <v>0.91477719236812205</v>
      </c>
      <c r="BU15" s="109">
        <v>7.5809476237113298</v>
      </c>
      <c r="BV15" s="109">
        <v>2.9462754020444302</v>
      </c>
      <c r="BW15" s="109">
        <v>0.29528823444976099</v>
      </c>
      <c r="BX15" s="109">
        <v>0.105238120774953</v>
      </c>
      <c r="BY15" s="109">
        <v>2.26646394022533E-2</v>
      </c>
      <c r="BZ15" s="109">
        <v>2.9844615517780001E-2</v>
      </c>
      <c r="CA15" s="109">
        <v>25.847722221164499</v>
      </c>
      <c r="CB15" s="109">
        <v>3.2927968210107101</v>
      </c>
      <c r="CC15" s="109">
        <v>6.15610854063699</v>
      </c>
      <c r="CD15" s="109">
        <v>0.66024888184219399</v>
      </c>
      <c r="CE15" s="109">
        <v>2.4811749634192699</v>
      </c>
      <c r="CF15" s="109">
        <v>0.44760292867907697</v>
      </c>
      <c r="CG15" s="109">
        <v>0.11573181112355301</v>
      </c>
      <c r="CH15" s="109">
        <v>0.39405443275208901</v>
      </c>
      <c r="CI15" s="109">
        <v>4.8657948034833698E-2</v>
      </c>
      <c r="CJ15" s="109">
        <v>0.24695548004426399</v>
      </c>
      <c r="CK15" s="109">
        <v>4.1567310876466E-2</v>
      </c>
      <c r="CL15" s="109">
        <v>0.104691363766882</v>
      </c>
      <c r="CM15" s="109">
        <v>1.78087514095112E-2</v>
      </c>
      <c r="CN15" s="109">
        <v>9.3142929456550505E-2</v>
      </c>
      <c r="CO15" s="109">
        <v>1.6729216187459001E-2</v>
      </c>
      <c r="CP15" s="109">
        <v>0.19797262498389501</v>
      </c>
      <c r="CQ15" s="109">
        <v>0.17966753704077301</v>
      </c>
      <c r="CR15" s="109">
        <v>7.6828397518169306E-2</v>
      </c>
      <c r="CS15" s="109">
        <v>0.18390734975022199</v>
      </c>
      <c r="CT15" s="109">
        <v>0.36697763667991001</v>
      </c>
      <c r="CU15" s="123">
        <v>0.106251153379922</v>
      </c>
    </row>
    <row r="16" spans="1:99" ht="15.75" x14ac:dyDescent="0.25">
      <c r="A16" s="64" t="s">
        <v>1525</v>
      </c>
      <c r="B16" s="115">
        <v>63664</v>
      </c>
      <c r="C16" s="7" t="s">
        <v>54</v>
      </c>
      <c r="D16" t="s">
        <v>189</v>
      </c>
      <c r="E16" t="s">
        <v>1514</v>
      </c>
      <c r="F16" s="21" t="s">
        <v>180</v>
      </c>
      <c r="G16" s="64">
        <v>45.854141877585867</v>
      </c>
      <c r="H16" s="7">
        <v>3.5005478242202028</v>
      </c>
      <c r="I16" s="7">
        <v>16.343706150595256</v>
      </c>
      <c r="J16" s="7">
        <v>10.395841788382439</v>
      </c>
      <c r="K16" s="7">
        <v>0.22001218921651344</v>
      </c>
      <c r="L16" s="7">
        <v>4.7615976104565725</v>
      </c>
      <c r="M16" s="7">
        <v>9.3866533325976143</v>
      </c>
      <c r="N16" s="7">
        <v>5.4468188454153177</v>
      </c>
      <c r="O16" s="7">
        <v>2.6429506655940611</v>
      </c>
      <c r="P16" s="7">
        <v>1.4477297159361504</v>
      </c>
      <c r="Q16" s="65">
        <f t="shared" si="0"/>
        <v>100.00000000000001</v>
      </c>
      <c r="R16" s="7">
        <v>8.0897695110093792</v>
      </c>
      <c r="S16" s="123">
        <f t="shared" si="1"/>
        <v>44.947892494332727</v>
      </c>
      <c r="T16" s="109">
        <v>7.1158579890000002</v>
      </c>
      <c r="U16" s="109">
        <v>4.0427360239999999</v>
      </c>
      <c r="V16" s="109">
        <v>14.112623559999999</v>
      </c>
      <c r="W16" s="109">
        <v>239.24489750000001</v>
      </c>
      <c r="X16" s="109">
        <v>7.9575839909999999</v>
      </c>
      <c r="Y16" s="109">
        <v>33.269790469999997</v>
      </c>
      <c r="Z16" s="109">
        <v>35.867180949999998</v>
      </c>
      <c r="AA16" s="109">
        <v>44.230982269999998</v>
      </c>
      <c r="AB16" s="109">
        <v>109.97340149999999</v>
      </c>
      <c r="AC16" s="109">
        <v>25.23816626</v>
      </c>
      <c r="AD16" s="109">
        <v>63.435086460000001</v>
      </c>
      <c r="AE16" s="109">
        <v>1451.177711</v>
      </c>
      <c r="AF16" s="109">
        <v>42.616245640000002</v>
      </c>
      <c r="AG16" s="109">
        <v>447.83875490000003</v>
      </c>
      <c r="AH16" s="109">
        <v>149.577991</v>
      </c>
      <c r="AI16" s="109">
        <v>8.413751457</v>
      </c>
      <c r="AJ16" s="109">
        <v>2.7834496359999998</v>
      </c>
      <c r="AK16" s="109">
        <v>9.2391530999999999E-2</v>
      </c>
      <c r="AL16" s="109">
        <v>0.78684919499999995</v>
      </c>
      <c r="AM16" s="109">
        <v>826.31394620000003</v>
      </c>
      <c r="AN16" s="109">
        <v>141.77794789999999</v>
      </c>
      <c r="AO16" s="109">
        <v>267.16264439999998</v>
      </c>
      <c r="AP16" s="109">
        <v>28.518860530000001</v>
      </c>
      <c r="AQ16" s="109">
        <v>107.26647149999999</v>
      </c>
      <c r="AR16" s="109">
        <v>17.448498699999998</v>
      </c>
      <c r="AS16" s="109">
        <v>4.911920737</v>
      </c>
      <c r="AT16" s="109">
        <v>13.95846482</v>
      </c>
      <c r="AU16" s="109">
        <v>1.7248485419999999</v>
      </c>
      <c r="AV16" s="109">
        <v>9.3575874979999991</v>
      </c>
      <c r="AW16" s="109">
        <v>1.5785793560000001</v>
      </c>
      <c r="AX16" s="109">
        <v>4.2204453150000001</v>
      </c>
      <c r="AY16" s="109">
        <v>0.52857789200000005</v>
      </c>
      <c r="AZ16" s="109">
        <v>3.1403362239999999</v>
      </c>
      <c r="BA16" s="109">
        <v>0.45195931700000003</v>
      </c>
      <c r="BB16" s="109">
        <v>9.1308250159999993</v>
      </c>
      <c r="BC16" s="109">
        <v>8.4498631159999995</v>
      </c>
      <c r="BD16" s="109">
        <v>1.9118197889999999</v>
      </c>
      <c r="BE16" s="109">
        <v>6.6789373269999999</v>
      </c>
      <c r="BF16" s="109">
        <v>15.927502670000001</v>
      </c>
      <c r="BG16" s="109">
        <v>4.2731219149999999</v>
      </c>
      <c r="BH16" s="140">
        <v>0.22197195497125599</v>
      </c>
      <c r="BI16" s="109">
        <v>0.25637514010337198</v>
      </c>
      <c r="BJ16" s="109">
        <v>0.572550065862236</v>
      </c>
      <c r="BK16" s="109">
        <v>14.054679755543599</v>
      </c>
      <c r="BL16" s="109">
        <v>0.63194938194338901</v>
      </c>
      <c r="BM16" s="109">
        <v>1.7696240138171599</v>
      </c>
      <c r="BN16" s="109">
        <v>2.2752384661768099</v>
      </c>
      <c r="BO16" s="109">
        <v>1.50270587349086</v>
      </c>
      <c r="BP16" s="109">
        <v>3.9380316053266902</v>
      </c>
      <c r="BQ16" s="109">
        <v>0.46734450120892201</v>
      </c>
      <c r="BR16" s="109">
        <v>1.4003265812735799</v>
      </c>
      <c r="BS16" s="109">
        <v>50.526555650333101</v>
      </c>
      <c r="BT16" s="109">
        <v>0.892491785076995</v>
      </c>
      <c r="BU16" s="109">
        <v>7.3216563319754302</v>
      </c>
      <c r="BV16" s="109">
        <v>2.7992771784380999</v>
      </c>
      <c r="BW16" s="109">
        <v>0.29764992132325002</v>
      </c>
      <c r="BX16" s="109">
        <v>0.10269271408818</v>
      </c>
      <c r="BY16" s="109">
        <v>1.9101354001075099E-2</v>
      </c>
      <c r="BZ16" s="109">
        <v>2.89593736848608E-2</v>
      </c>
      <c r="CA16" s="109">
        <v>19.944511827495901</v>
      </c>
      <c r="CB16" s="109">
        <v>2.58888501853786</v>
      </c>
      <c r="CC16" s="109">
        <v>5.1827842608563</v>
      </c>
      <c r="CD16" s="109">
        <v>0.55576697868296099</v>
      </c>
      <c r="CE16" s="109">
        <v>2.3664951524692501</v>
      </c>
      <c r="CF16" s="109">
        <v>0.45581623423354301</v>
      </c>
      <c r="CG16" s="109">
        <v>0.121757169893352</v>
      </c>
      <c r="CH16" s="109">
        <v>0.40003108118823699</v>
      </c>
      <c r="CI16" s="109">
        <v>4.7441707865690803E-2</v>
      </c>
      <c r="CJ16" s="109">
        <v>0.236938449986484</v>
      </c>
      <c r="CK16" s="109">
        <v>4.3973910172952997E-2</v>
      </c>
      <c r="CL16" s="109">
        <v>0.11538021279424</v>
      </c>
      <c r="CM16" s="109">
        <v>1.7763105927147201E-2</v>
      </c>
      <c r="CN16" s="109">
        <v>0.10079768494657899</v>
      </c>
      <c r="CO16" s="109">
        <v>1.6722735593600001E-2</v>
      </c>
      <c r="CP16" s="109">
        <v>0.23610812397699901</v>
      </c>
      <c r="CQ16" s="109">
        <v>0.17175631593343099</v>
      </c>
      <c r="CR16" s="109">
        <v>7.23154841915611E-2</v>
      </c>
      <c r="CS16" s="109">
        <v>0.160437281186808</v>
      </c>
      <c r="CT16" s="109">
        <v>0.30200514494908898</v>
      </c>
      <c r="CU16" s="123">
        <v>0.10081328218909801</v>
      </c>
    </row>
    <row r="17" spans="1:99" ht="15.75" x14ac:dyDescent="0.25">
      <c r="A17" s="64" t="s">
        <v>1526</v>
      </c>
      <c r="B17" s="115">
        <v>63664</v>
      </c>
      <c r="C17" s="7" t="s">
        <v>54</v>
      </c>
      <c r="D17" t="s">
        <v>189</v>
      </c>
      <c r="E17" t="s">
        <v>1514</v>
      </c>
      <c r="F17" s="21" t="s">
        <v>180</v>
      </c>
      <c r="G17" s="64">
        <v>46.899192439734989</v>
      </c>
      <c r="H17" s="7">
        <v>3.2122200325139199</v>
      </c>
      <c r="I17" s="7">
        <v>17.332063529370103</v>
      </c>
      <c r="J17" s="7">
        <v>9.5330399963208965</v>
      </c>
      <c r="K17" s="7">
        <v>0.207963808297284</v>
      </c>
      <c r="L17" s="7">
        <v>4.3664427872533391</v>
      </c>
      <c r="M17" s="7">
        <v>8.6561329285520614</v>
      </c>
      <c r="N17" s="7">
        <v>5.6880954952833314</v>
      </c>
      <c r="O17" s="7">
        <v>2.7736277879964852</v>
      </c>
      <c r="P17" s="7">
        <v>1.3312211946775836</v>
      </c>
      <c r="Q17" s="65">
        <f t="shared" si="0"/>
        <v>100</v>
      </c>
      <c r="R17" s="7">
        <v>8.4617232832798166</v>
      </c>
      <c r="S17" s="123">
        <f t="shared" si="1"/>
        <v>44.948082158968987</v>
      </c>
      <c r="T17" s="109">
        <v>8.0469730100000003</v>
      </c>
      <c r="U17" s="109">
        <v>3.997674248</v>
      </c>
      <c r="V17" s="109">
        <v>12.1214367</v>
      </c>
      <c r="W17" s="109">
        <v>203.45730399999999</v>
      </c>
      <c r="X17" s="109">
        <v>6.8496859199999998</v>
      </c>
      <c r="Y17" s="109">
        <v>29.779219600000001</v>
      </c>
      <c r="Z17" s="109">
        <v>32.367353850000001</v>
      </c>
      <c r="AA17" s="109">
        <v>44.95973343</v>
      </c>
      <c r="AB17" s="109">
        <v>105.1403962</v>
      </c>
      <c r="AC17" s="109">
        <v>25.166477669999999</v>
      </c>
      <c r="AD17" s="109">
        <v>65.361257370000004</v>
      </c>
      <c r="AE17" s="109">
        <v>1681.1418619999999</v>
      </c>
      <c r="AF17" s="109">
        <v>40.798825790000002</v>
      </c>
      <c r="AG17" s="109">
        <v>435.02379070000001</v>
      </c>
      <c r="AH17" s="109">
        <v>154.3738084</v>
      </c>
      <c r="AI17" s="109">
        <v>8.9148874350000007</v>
      </c>
      <c r="AJ17" s="109">
        <v>2.7046994029999998</v>
      </c>
      <c r="AK17" s="109">
        <v>0.10267004</v>
      </c>
      <c r="AL17" s="109">
        <v>0.848215257</v>
      </c>
      <c r="AM17" s="109">
        <v>888.52099329999999</v>
      </c>
      <c r="AN17" s="109">
        <v>144.96205689999999</v>
      </c>
      <c r="AO17" s="109">
        <v>264.25590190000003</v>
      </c>
      <c r="AP17" s="109">
        <v>28.164321730000001</v>
      </c>
      <c r="AQ17" s="109">
        <v>103.1946645</v>
      </c>
      <c r="AR17" s="109">
        <v>16.569176089999999</v>
      </c>
      <c r="AS17" s="109">
        <v>4.7944193579999999</v>
      </c>
      <c r="AT17" s="109">
        <v>12.96012157</v>
      </c>
      <c r="AU17" s="109">
        <v>1.6444623199999999</v>
      </c>
      <c r="AV17" s="109">
        <v>8.7370881600000008</v>
      </c>
      <c r="AW17" s="109">
        <v>1.4985785309999999</v>
      </c>
      <c r="AX17" s="109">
        <v>3.9822861650000001</v>
      </c>
      <c r="AY17" s="109">
        <v>0.495265283</v>
      </c>
      <c r="AZ17" s="109">
        <v>3.0636687739999999</v>
      </c>
      <c r="BA17" s="109">
        <v>0.42276233899999999</v>
      </c>
      <c r="BB17" s="109">
        <v>8.5053449830000005</v>
      </c>
      <c r="BC17" s="109">
        <v>8.6616239139999998</v>
      </c>
      <c r="BD17" s="109">
        <v>2.0490699939999999</v>
      </c>
      <c r="BE17" s="109">
        <v>7.0584373339999997</v>
      </c>
      <c r="BF17" s="109">
        <v>16.853647089999999</v>
      </c>
      <c r="BG17" s="109">
        <v>4.4844528979999998</v>
      </c>
      <c r="BH17" s="140">
        <v>0.30740131028768403</v>
      </c>
      <c r="BI17" s="109">
        <v>0.27475989153678398</v>
      </c>
      <c r="BJ17" s="109">
        <v>0.49617338235217201</v>
      </c>
      <c r="BK17" s="109">
        <v>14.8340419228619</v>
      </c>
      <c r="BL17" s="109">
        <v>0.55557467924733706</v>
      </c>
      <c r="BM17" s="109">
        <v>1.6775629115211099</v>
      </c>
      <c r="BN17" s="109">
        <v>2.4334516716305798</v>
      </c>
      <c r="BO17" s="109">
        <v>1.2581317425434999</v>
      </c>
      <c r="BP17" s="109">
        <v>4.4554591619474104</v>
      </c>
      <c r="BQ17" s="109">
        <v>0.50594011936191197</v>
      </c>
      <c r="BR17" s="109">
        <v>1.57818495728113</v>
      </c>
      <c r="BS17" s="109">
        <v>72.876827064993293</v>
      </c>
      <c r="BT17" s="109">
        <v>0.90857576606520896</v>
      </c>
      <c r="BU17" s="109">
        <v>7.4042967938420796</v>
      </c>
      <c r="BV17" s="109">
        <v>2.8207942803892601</v>
      </c>
      <c r="BW17" s="109">
        <v>0.285169792987366</v>
      </c>
      <c r="BX17" s="109">
        <v>0.102855684921835</v>
      </c>
      <c r="BY17" s="109">
        <v>2.1834531137914601E-2</v>
      </c>
      <c r="BZ17" s="109">
        <v>3.2192241130949401E-2</v>
      </c>
      <c r="CA17" s="109">
        <v>24.541058749262799</v>
      </c>
      <c r="CB17" s="109">
        <v>2.6247323732871402</v>
      </c>
      <c r="CC17" s="109">
        <v>5.0822638190087304</v>
      </c>
      <c r="CD17" s="109">
        <v>0.60060197684289895</v>
      </c>
      <c r="CE17" s="109">
        <v>2.3132280567477199</v>
      </c>
      <c r="CF17" s="109">
        <v>0.450651202945544</v>
      </c>
      <c r="CG17" s="109">
        <v>0.11821366287126001</v>
      </c>
      <c r="CH17" s="109">
        <v>0.39518271507035002</v>
      </c>
      <c r="CI17" s="109">
        <v>4.5835957812136702E-2</v>
      </c>
      <c r="CJ17" s="109">
        <v>0.22952184640878001</v>
      </c>
      <c r="CK17" s="109">
        <v>4.1452380824784897E-2</v>
      </c>
      <c r="CL17" s="109">
        <v>0.115764253591296</v>
      </c>
      <c r="CM17" s="109">
        <v>1.6486258239744499E-2</v>
      </c>
      <c r="CN17" s="109">
        <v>9.4815531724007002E-2</v>
      </c>
      <c r="CO17" s="109">
        <v>1.59256361472596E-2</v>
      </c>
      <c r="CP17" s="109">
        <v>0.23499165990746099</v>
      </c>
      <c r="CQ17" s="109">
        <v>0.17344588538248201</v>
      </c>
      <c r="CR17" s="109">
        <v>6.8807911544737393E-2</v>
      </c>
      <c r="CS17" s="109">
        <v>0.166609297408739</v>
      </c>
      <c r="CT17" s="109">
        <v>0.30920490255026101</v>
      </c>
      <c r="CU17" s="123">
        <v>9.4862090322597806E-2</v>
      </c>
    </row>
    <row r="18" spans="1:99" ht="15.75" x14ac:dyDescent="0.25">
      <c r="A18" s="64" t="s">
        <v>1527</v>
      </c>
      <c r="B18" s="115">
        <v>63664</v>
      </c>
      <c r="C18" s="7" t="s">
        <v>54</v>
      </c>
      <c r="D18" t="s">
        <v>189</v>
      </c>
      <c r="E18" t="s">
        <v>1514</v>
      </c>
      <c r="F18" s="21" t="s">
        <v>180</v>
      </c>
      <c r="G18" s="64">
        <v>46.131727106019206</v>
      </c>
      <c r="H18" s="7">
        <v>3.2896622550419847</v>
      </c>
      <c r="I18" s="7">
        <v>16.378647951249949</v>
      </c>
      <c r="J18" s="7">
        <v>10.165618934294072</v>
      </c>
      <c r="K18" s="7">
        <v>0.21984373677948546</v>
      </c>
      <c r="L18" s="7">
        <v>5.1056636532809963</v>
      </c>
      <c r="M18" s="7">
        <v>9.1212743826452449</v>
      </c>
      <c r="N18" s="7">
        <v>5.5162598855668312</v>
      </c>
      <c r="O18" s="7">
        <v>2.6608788407969759</v>
      </c>
      <c r="P18" s="7">
        <v>1.4104232543252482</v>
      </c>
      <c r="Q18" s="65">
        <f t="shared" si="0"/>
        <v>99.999999999999986</v>
      </c>
      <c r="R18" s="7">
        <v>8.1771387263638076</v>
      </c>
      <c r="S18" s="123">
        <f t="shared" si="1"/>
        <v>47.237453501688456</v>
      </c>
      <c r="T18" s="109">
        <v>7.5516693459999997</v>
      </c>
      <c r="U18" s="109">
        <v>3.598807195</v>
      </c>
      <c r="V18" s="109">
        <v>13.55512401</v>
      </c>
      <c r="W18" s="109">
        <v>207.3333039</v>
      </c>
      <c r="X18" s="109">
        <v>7.3710939639999999</v>
      </c>
      <c r="Y18" s="109">
        <v>31.552834570000002</v>
      </c>
      <c r="Z18" s="109">
        <v>35.035559630000002</v>
      </c>
      <c r="AA18" s="109">
        <v>50.721330479999999</v>
      </c>
      <c r="AB18" s="109">
        <v>108.0703922</v>
      </c>
      <c r="AC18" s="109">
        <v>25.647539600000002</v>
      </c>
      <c r="AD18" s="109">
        <v>63.093276760000002</v>
      </c>
      <c r="AE18" s="109">
        <v>1465.716885</v>
      </c>
      <c r="AF18" s="109">
        <v>42.88471938</v>
      </c>
      <c r="AG18" s="109">
        <v>449.56990969999998</v>
      </c>
      <c r="AH18" s="109">
        <v>152.84212500000001</v>
      </c>
      <c r="AI18" s="109">
        <v>8.6897741330000002</v>
      </c>
      <c r="AJ18" s="109">
        <v>2.7607745910000001</v>
      </c>
      <c r="AK18" s="109">
        <v>9.7940289E-2</v>
      </c>
      <c r="AL18" s="109">
        <v>0.81936864600000003</v>
      </c>
      <c r="AM18" s="109">
        <v>845.9439357</v>
      </c>
      <c r="AN18" s="109">
        <v>144.78941119999999</v>
      </c>
      <c r="AO18" s="109">
        <v>275.6862529</v>
      </c>
      <c r="AP18" s="109">
        <v>28.397510690000001</v>
      </c>
      <c r="AQ18" s="109">
        <v>106.8382075</v>
      </c>
      <c r="AR18" s="109">
        <v>17.35693345</v>
      </c>
      <c r="AS18" s="109">
        <v>4.9476225149999999</v>
      </c>
      <c r="AT18" s="109">
        <v>13.95531839</v>
      </c>
      <c r="AU18" s="109">
        <v>1.7282656510000001</v>
      </c>
      <c r="AV18" s="109">
        <v>9.2593590149999994</v>
      </c>
      <c r="AW18" s="109">
        <v>1.56710566</v>
      </c>
      <c r="AX18" s="109">
        <v>4.1103649390000001</v>
      </c>
      <c r="AY18" s="109">
        <v>0.51245553399999999</v>
      </c>
      <c r="AZ18" s="109">
        <v>3.1784080819999998</v>
      </c>
      <c r="BA18" s="109">
        <v>0.43160423999999997</v>
      </c>
      <c r="BB18" s="109">
        <v>8.9439976950000002</v>
      </c>
      <c r="BC18" s="109">
        <v>8.4696771529999992</v>
      </c>
      <c r="BD18" s="109">
        <v>1.9832132069999999</v>
      </c>
      <c r="BE18" s="109">
        <v>6.9437463419999998</v>
      </c>
      <c r="BF18" s="109">
        <v>16.309433540000001</v>
      </c>
      <c r="BG18" s="109">
        <v>4.3519597660000002</v>
      </c>
      <c r="BH18" s="140">
        <v>0.31642323751150597</v>
      </c>
      <c r="BI18" s="109">
        <v>0.23279544244060199</v>
      </c>
      <c r="BJ18" s="109">
        <v>0.64385954625957897</v>
      </c>
      <c r="BK18" s="109">
        <v>16.1486886471125</v>
      </c>
      <c r="BL18" s="109">
        <v>0.66808738699918901</v>
      </c>
      <c r="BM18" s="109">
        <v>1.9237124943100501</v>
      </c>
      <c r="BN18" s="109">
        <v>2.7664651578855302</v>
      </c>
      <c r="BO18" s="109">
        <v>1.54455161638356</v>
      </c>
      <c r="BP18" s="109">
        <v>4.6398623835100397</v>
      </c>
      <c r="BQ18" s="109">
        <v>0.56579305141385094</v>
      </c>
      <c r="BR18" s="109">
        <v>1.8365390411960201</v>
      </c>
      <c r="BS18" s="109">
        <v>71.300992240452601</v>
      </c>
      <c r="BT18" s="109">
        <v>1.1444477473358601</v>
      </c>
      <c r="BU18" s="109">
        <v>8.2230425619383904</v>
      </c>
      <c r="BV18" s="109">
        <v>3.0463669105019102</v>
      </c>
      <c r="BW18" s="109">
        <v>0.30724926874244401</v>
      </c>
      <c r="BX18" s="109">
        <v>0.12182959599240099</v>
      </c>
      <c r="BY18" s="109">
        <v>2.1465437226810699E-2</v>
      </c>
      <c r="BZ18" s="109">
        <v>3.67399853572224E-2</v>
      </c>
      <c r="CA18" s="109">
        <v>25.542313684868599</v>
      </c>
      <c r="CB18" s="109">
        <v>3.2998230053903099</v>
      </c>
      <c r="CC18" s="109">
        <v>8.0426286137560208</v>
      </c>
      <c r="CD18" s="109">
        <v>0.72122125859137598</v>
      </c>
      <c r="CE18" s="109">
        <v>3.0465583211544298</v>
      </c>
      <c r="CF18" s="109">
        <v>0.58184995240675297</v>
      </c>
      <c r="CG18" s="109">
        <v>0.139540019256055</v>
      </c>
      <c r="CH18" s="109">
        <v>0.48050719012049298</v>
      </c>
      <c r="CI18" s="109">
        <v>5.6788800041747099E-2</v>
      </c>
      <c r="CJ18" s="109">
        <v>0.29020139494948899</v>
      </c>
      <c r="CK18" s="109">
        <v>5.04389497788479E-2</v>
      </c>
      <c r="CL18" s="109">
        <v>0.12889595257924899</v>
      </c>
      <c r="CM18" s="109">
        <v>1.85282136085991E-2</v>
      </c>
      <c r="CN18" s="109">
        <v>0.10837942833252601</v>
      </c>
      <c r="CO18" s="109">
        <v>1.5618248754258299E-2</v>
      </c>
      <c r="CP18" s="109">
        <v>0.277847409442535</v>
      </c>
      <c r="CQ18" s="109">
        <v>0.18050895226823299</v>
      </c>
      <c r="CR18" s="109">
        <v>8.1911756683414397E-2</v>
      </c>
      <c r="CS18" s="109">
        <v>0.200366811241733</v>
      </c>
      <c r="CT18" s="109">
        <v>0.33896916896087897</v>
      </c>
      <c r="CU18" s="123">
        <v>0.116989745853741</v>
      </c>
    </row>
    <row r="19" spans="1:99" ht="15.75" x14ac:dyDescent="0.25">
      <c r="A19" s="64" t="s">
        <v>1528</v>
      </c>
      <c r="B19" s="115">
        <v>63664</v>
      </c>
      <c r="C19" s="7" t="s">
        <v>54</v>
      </c>
      <c r="D19" t="s">
        <v>189</v>
      </c>
      <c r="E19" t="s">
        <v>1514</v>
      </c>
      <c r="F19" s="21" t="s">
        <v>180</v>
      </c>
      <c r="G19" s="64">
        <v>46.999210640769412</v>
      </c>
      <c r="H19" s="7">
        <v>3.017117204558085</v>
      </c>
      <c r="I19" s="7">
        <v>16.991908381913635</v>
      </c>
      <c r="J19" s="7">
        <v>9.4326248900499685</v>
      </c>
      <c r="K19" s="7">
        <v>0.20949300740443683</v>
      </c>
      <c r="L19" s="7">
        <v>4.8611369903571289</v>
      </c>
      <c r="M19" s="7">
        <v>8.5792296978868272</v>
      </c>
      <c r="N19" s="7">
        <v>5.756142411859404</v>
      </c>
      <c r="O19" s="7">
        <v>2.7086100568601292</v>
      </c>
      <c r="P19" s="7">
        <v>1.4445267183409443</v>
      </c>
      <c r="Q19" s="65">
        <f t="shared" si="0"/>
        <v>99.999999999999943</v>
      </c>
      <c r="R19" s="7">
        <v>8.4647524687195332</v>
      </c>
      <c r="S19" s="123">
        <f t="shared" si="1"/>
        <v>47.879880208392663</v>
      </c>
      <c r="T19" s="109">
        <v>7.797569287</v>
      </c>
      <c r="U19" s="109">
        <v>4.1061876899999996</v>
      </c>
      <c r="V19" s="109">
        <v>11.915729580000001</v>
      </c>
      <c r="W19" s="109">
        <v>182.4935246</v>
      </c>
      <c r="X19" s="109">
        <v>6.9047911089999996</v>
      </c>
      <c r="Y19" s="109">
        <v>29.795281769999999</v>
      </c>
      <c r="Z19" s="109">
        <v>35.154344260000002</v>
      </c>
      <c r="AA19" s="109">
        <v>58.553732490000002</v>
      </c>
      <c r="AB19" s="109">
        <v>102.600762</v>
      </c>
      <c r="AC19" s="109">
        <v>24.710685940000001</v>
      </c>
      <c r="AD19" s="109">
        <v>65.668932330000004</v>
      </c>
      <c r="AE19" s="109">
        <v>1619.480325</v>
      </c>
      <c r="AF19" s="109">
        <v>40.34213991</v>
      </c>
      <c r="AG19" s="109">
        <v>433.9889311</v>
      </c>
      <c r="AH19" s="109">
        <v>155.3895397</v>
      </c>
      <c r="AI19" s="109">
        <v>8.9487763279999992</v>
      </c>
      <c r="AJ19" s="109">
        <v>2.6211146890000001</v>
      </c>
      <c r="AK19" s="109">
        <v>9.2722280000000004E-2</v>
      </c>
      <c r="AL19" s="109">
        <v>0.82503293600000005</v>
      </c>
      <c r="AM19" s="109">
        <v>929.33041479999997</v>
      </c>
      <c r="AN19" s="109">
        <v>142.8891304</v>
      </c>
      <c r="AO19" s="109">
        <v>262.343436</v>
      </c>
      <c r="AP19" s="109">
        <v>27.842976310000001</v>
      </c>
      <c r="AQ19" s="109">
        <v>102.6682608</v>
      </c>
      <c r="AR19" s="109">
        <v>16.66067292</v>
      </c>
      <c r="AS19" s="109">
        <v>4.7303700790000001</v>
      </c>
      <c r="AT19" s="109">
        <v>12.871809839999999</v>
      </c>
      <c r="AU19" s="109">
        <v>1.6188200749999999</v>
      </c>
      <c r="AV19" s="109">
        <v>8.6367157649999999</v>
      </c>
      <c r="AW19" s="109">
        <v>1.484548677</v>
      </c>
      <c r="AX19" s="109">
        <v>3.9388088489999999</v>
      </c>
      <c r="AY19" s="109">
        <v>0.49554294500000001</v>
      </c>
      <c r="AZ19" s="109">
        <v>3.0103587200000002</v>
      </c>
      <c r="BA19" s="109">
        <v>0.41660246699999998</v>
      </c>
      <c r="BB19" s="109">
        <v>8.5381089990000003</v>
      </c>
      <c r="BC19" s="109">
        <v>8.5042381309999993</v>
      </c>
      <c r="BD19" s="109">
        <v>2.05434976</v>
      </c>
      <c r="BE19" s="109">
        <v>7.189055175</v>
      </c>
      <c r="BF19" s="109">
        <v>16.7192793</v>
      </c>
      <c r="BG19" s="109">
        <v>4.5103962969999998</v>
      </c>
      <c r="BH19" s="140">
        <v>0.26377727626111902</v>
      </c>
      <c r="BI19" s="109">
        <v>0.26095161671931399</v>
      </c>
      <c r="BJ19" s="109">
        <v>0.45200207665225101</v>
      </c>
      <c r="BK19" s="109">
        <v>10.311728886304699</v>
      </c>
      <c r="BL19" s="109">
        <v>0.49152077476661898</v>
      </c>
      <c r="BM19" s="109">
        <v>1.6077133934755901</v>
      </c>
      <c r="BN19" s="109">
        <v>2.6570395346576001</v>
      </c>
      <c r="BO19" s="109">
        <v>2.3197360503077</v>
      </c>
      <c r="BP19" s="109">
        <v>3.7325521888420798</v>
      </c>
      <c r="BQ19" s="109">
        <v>0.389007276672163</v>
      </c>
      <c r="BR19" s="109">
        <v>1.4822990482682801</v>
      </c>
      <c r="BS19" s="109">
        <v>62.314105705981</v>
      </c>
      <c r="BT19" s="109">
        <v>0.89021344152940796</v>
      </c>
      <c r="BU19" s="109">
        <v>7.3547208240383597</v>
      </c>
      <c r="BV19" s="109">
        <v>2.7062722975950302</v>
      </c>
      <c r="BW19" s="109">
        <v>0.287958752159027</v>
      </c>
      <c r="BX19" s="109">
        <v>8.9793680619547095E-2</v>
      </c>
      <c r="BY19" s="109">
        <v>2.1670546040675399E-2</v>
      </c>
      <c r="BZ19" s="109">
        <v>3.01128156733576E-2</v>
      </c>
      <c r="CA19" s="109">
        <v>26.229742234474902</v>
      </c>
      <c r="CB19" s="109">
        <v>2.4562223375178802</v>
      </c>
      <c r="CC19" s="109">
        <v>4.6724402600329897</v>
      </c>
      <c r="CD19" s="109">
        <v>0.54831829388493902</v>
      </c>
      <c r="CE19" s="109">
        <v>2.2346855287521699</v>
      </c>
      <c r="CF19" s="109">
        <v>0.444436866345649</v>
      </c>
      <c r="CG19" s="109">
        <v>0.111149379723065</v>
      </c>
      <c r="CH19" s="109">
        <v>0.369490749918438</v>
      </c>
      <c r="CI19" s="109">
        <v>4.5717964131356301E-2</v>
      </c>
      <c r="CJ19" s="109">
        <v>0.229467867156287</v>
      </c>
      <c r="CK19" s="109">
        <v>4.3376593191231799E-2</v>
      </c>
      <c r="CL19" s="109">
        <v>0.106428147913206</v>
      </c>
      <c r="CM19" s="109">
        <v>1.7177254587662099E-2</v>
      </c>
      <c r="CN19" s="109">
        <v>9.7652832025905897E-2</v>
      </c>
      <c r="CO19" s="109">
        <v>1.5323539249073001E-2</v>
      </c>
      <c r="CP19" s="109">
        <v>0.217473930944316</v>
      </c>
      <c r="CQ19" s="109">
        <v>0.15671882171578899</v>
      </c>
      <c r="CR19" s="109">
        <v>7.3725922171311797E-2</v>
      </c>
      <c r="CS19" s="109">
        <v>0.174681321332218</v>
      </c>
      <c r="CT19" s="109">
        <v>0.33396564589993999</v>
      </c>
      <c r="CU19" s="123">
        <v>9.5899543549914604E-2</v>
      </c>
    </row>
    <row r="20" spans="1:99" ht="15.75" x14ac:dyDescent="0.25">
      <c r="A20" s="64" t="s">
        <v>1529</v>
      </c>
      <c r="B20" s="115">
        <v>63664</v>
      </c>
      <c r="C20" s="7" t="s">
        <v>54</v>
      </c>
      <c r="D20" t="s">
        <v>189</v>
      </c>
      <c r="E20" t="s">
        <v>1514</v>
      </c>
      <c r="F20" s="21" t="s">
        <v>180</v>
      </c>
      <c r="G20" s="64">
        <v>47.285163226990491</v>
      </c>
      <c r="H20" s="7">
        <v>2.9978584031646633</v>
      </c>
      <c r="I20" s="7">
        <v>17.032903233926127</v>
      </c>
      <c r="J20" s="7">
        <v>8.8465889810043805</v>
      </c>
      <c r="K20" s="7">
        <v>0.20111309749358139</v>
      </c>
      <c r="L20" s="7">
        <v>4.7315121701587621</v>
      </c>
      <c r="M20" s="7">
        <v>9.3811026408861249</v>
      </c>
      <c r="N20" s="7">
        <v>5.5412589297224448</v>
      </c>
      <c r="O20" s="7">
        <v>2.6637196764267879</v>
      </c>
      <c r="P20" s="7">
        <v>1.3187796402266443</v>
      </c>
      <c r="Q20" s="65">
        <f t="shared" si="0"/>
        <v>100.00000000000003</v>
      </c>
      <c r="R20" s="7">
        <v>8.2049786061492327</v>
      </c>
      <c r="S20" s="123">
        <f t="shared" si="1"/>
        <v>48.806708444738419</v>
      </c>
      <c r="T20" s="109">
        <v>7.6536128339999996</v>
      </c>
      <c r="U20" s="109">
        <v>3.9758868380000001</v>
      </c>
      <c r="V20" s="109">
        <v>13.58224879</v>
      </c>
      <c r="W20" s="109">
        <v>177.02418119999999</v>
      </c>
      <c r="X20" s="109">
        <v>5.9789415290000001</v>
      </c>
      <c r="Y20" s="109">
        <v>27.663606869999999</v>
      </c>
      <c r="Z20" s="109">
        <v>29.777683979999999</v>
      </c>
      <c r="AA20" s="109">
        <v>46.005212210000003</v>
      </c>
      <c r="AB20" s="109">
        <v>93.235147100000006</v>
      </c>
      <c r="AC20" s="109">
        <v>24.535802159999999</v>
      </c>
      <c r="AD20" s="109">
        <v>65.024845350000007</v>
      </c>
      <c r="AE20" s="109">
        <v>1583.550655</v>
      </c>
      <c r="AF20" s="109">
        <v>43.581219879999999</v>
      </c>
      <c r="AG20" s="109">
        <v>461.35159220000003</v>
      </c>
      <c r="AH20" s="109">
        <v>154.59341180000001</v>
      </c>
      <c r="AI20" s="109">
        <v>8.8702604940000001</v>
      </c>
      <c r="AJ20" s="109">
        <v>2.7184944519999998</v>
      </c>
      <c r="AK20" s="109">
        <v>0.112254906</v>
      </c>
      <c r="AL20" s="109">
        <v>0.82033626500000001</v>
      </c>
      <c r="AM20" s="109">
        <v>851.60043680000001</v>
      </c>
      <c r="AN20" s="109">
        <v>146.08245400000001</v>
      </c>
      <c r="AO20" s="109">
        <v>268.70929339999998</v>
      </c>
      <c r="AP20" s="109">
        <v>28.924964889999998</v>
      </c>
      <c r="AQ20" s="109">
        <v>108.0167955</v>
      </c>
      <c r="AR20" s="109">
        <v>17.78788145</v>
      </c>
      <c r="AS20" s="109">
        <v>5.0123494050000001</v>
      </c>
      <c r="AT20" s="109">
        <v>13.970149149999999</v>
      </c>
      <c r="AU20" s="109">
        <v>1.7693185570000001</v>
      </c>
      <c r="AV20" s="109">
        <v>9.5147537389999997</v>
      </c>
      <c r="AW20" s="109">
        <v>1.626466129</v>
      </c>
      <c r="AX20" s="109">
        <v>4.1919224310000001</v>
      </c>
      <c r="AY20" s="109">
        <v>0.52747937099999997</v>
      </c>
      <c r="AZ20" s="109">
        <v>3.2005139709999999</v>
      </c>
      <c r="BA20" s="109">
        <v>0.46015557200000001</v>
      </c>
      <c r="BB20" s="109">
        <v>9.2332446669999992</v>
      </c>
      <c r="BC20" s="109">
        <v>8.6183126580000007</v>
      </c>
      <c r="BD20" s="109">
        <v>1.981231368</v>
      </c>
      <c r="BE20" s="109">
        <v>6.8742372600000001</v>
      </c>
      <c r="BF20" s="109">
        <v>16.69143644</v>
      </c>
      <c r="BG20" s="109">
        <v>4.4558337110000004</v>
      </c>
      <c r="BH20" s="140">
        <v>0.25220310109824901</v>
      </c>
      <c r="BI20" s="109">
        <v>0.25885706633134897</v>
      </c>
      <c r="BJ20" s="109">
        <v>0.60849939526341801</v>
      </c>
      <c r="BK20" s="109">
        <v>10.758166820407601</v>
      </c>
      <c r="BL20" s="109">
        <v>0.47203934872787101</v>
      </c>
      <c r="BM20" s="109">
        <v>1.4145921307529901</v>
      </c>
      <c r="BN20" s="109">
        <v>2.1578457424621602</v>
      </c>
      <c r="BO20" s="109">
        <v>2.3093189300772501</v>
      </c>
      <c r="BP20" s="109">
        <v>3.0569641824232399</v>
      </c>
      <c r="BQ20" s="109">
        <v>0.46860918418250302</v>
      </c>
      <c r="BR20" s="109">
        <v>1.46678283106298</v>
      </c>
      <c r="BS20" s="109">
        <v>63.9819127572447</v>
      </c>
      <c r="BT20" s="109">
        <v>0.844201037546775</v>
      </c>
      <c r="BU20" s="109">
        <v>7.2759625267277501</v>
      </c>
      <c r="BV20" s="109">
        <v>2.8672366003116698</v>
      </c>
      <c r="BW20" s="109">
        <v>0.27362813308896899</v>
      </c>
      <c r="BX20" s="109">
        <v>0.11050056218483099</v>
      </c>
      <c r="BY20" s="109">
        <v>2.5073067694209399E-2</v>
      </c>
      <c r="BZ20" s="109">
        <v>2.8752918078439198E-2</v>
      </c>
      <c r="CA20" s="109">
        <v>21.992958272696299</v>
      </c>
      <c r="CB20" s="109">
        <v>2.3135459227842299</v>
      </c>
      <c r="CC20" s="109">
        <v>4.4278677761043896</v>
      </c>
      <c r="CD20" s="109">
        <v>0.49702537109447398</v>
      </c>
      <c r="CE20" s="109">
        <v>2.02711742284166</v>
      </c>
      <c r="CF20" s="109">
        <v>0.44323390823689501</v>
      </c>
      <c r="CG20" s="109">
        <v>0.11528497174074499</v>
      </c>
      <c r="CH20" s="109">
        <v>0.34197533685417503</v>
      </c>
      <c r="CI20" s="109">
        <v>5.1254948750013803E-2</v>
      </c>
      <c r="CJ20" s="109">
        <v>0.24478364148317799</v>
      </c>
      <c r="CK20" s="109">
        <v>4.24396343215716E-2</v>
      </c>
      <c r="CL20" s="109">
        <v>0.102996875104601</v>
      </c>
      <c r="CM20" s="109">
        <v>1.70382818217963E-2</v>
      </c>
      <c r="CN20" s="109">
        <v>9.5789291155539594E-2</v>
      </c>
      <c r="CO20" s="109">
        <v>1.6573909255904701E-2</v>
      </c>
      <c r="CP20" s="109">
        <v>0.23580090032724299</v>
      </c>
      <c r="CQ20" s="109">
        <v>0.15762689866732399</v>
      </c>
      <c r="CR20" s="109">
        <v>7.2441141528400199E-2</v>
      </c>
      <c r="CS20" s="109">
        <v>0.16480086635251001</v>
      </c>
      <c r="CT20" s="109">
        <v>0.31976649744651198</v>
      </c>
      <c r="CU20" s="123">
        <v>9.5558646609817305E-2</v>
      </c>
    </row>
    <row r="21" spans="1:99" ht="15.75" x14ac:dyDescent="0.25">
      <c r="A21" s="64" t="s">
        <v>1530</v>
      </c>
      <c r="B21" s="115">
        <v>63664</v>
      </c>
      <c r="C21" s="7" t="s">
        <v>54</v>
      </c>
      <c r="D21" t="s">
        <v>189</v>
      </c>
      <c r="E21" t="s">
        <v>1514</v>
      </c>
      <c r="F21" s="21" t="s">
        <v>180</v>
      </c>
      <c r="G21" s="64">
        <v>46.873508006081266</v>
      </c>
      <c r="H21" s="7">
        <v>3.0371152965997088</v>
      </c>
      <c r="I21" s="7">
        <v>16.02091013305246</v>
      </c>
      <c r="J21" s="7">
        <v>9.2304483670976545</v>
      </c>
      <c r="K21" s="7">
        <v>0.21362411954963736</v>
      </c>
      <c r="L21" s="7">
        <v>5.4728490839656603</v>
      </c>
      <c r="M21" s="7">
        <v>9.1750508834496181</v>
      </c>
      <c r="N21" s="7">
        <v>5.6876185796264895</v>
      </c>
      <c r="O21" s="7">
        <v>2.7939908552409354</v>
      </c>
      <c r="P21" s="7">
        <v>1.4948846753365754</v>
      </c>
      <c r="Q21" s="65">
        <f t="shared" si="0"/>
        <v>99.999999999999986</v>
      </c>
      <c r="R21" s="7">
        <v>8.4816094348674245</v>
      </c>
      <c r="S21" s="123">
        <f t="shared" si="1"/>
        <v>51.383099431315237</v>
      </c>
      <c r="T21" s="109">
        <v>9.6824241769999997</v>
      </c>
      <c r="U21" s="109">
        <v>3.936071235</v>
      </c>
      <c r="V21" s="109">
        <v>14.393059600000001</v>
      </c>
      <c r="W21" s="109">
        <v>181.12618140000001</v>
      </c>
      <c r="X21" s="109">
        <v>6.652627743</v>
      </c>
      <c r="Y21" s="109">
        <v>29.674198690000001</v>
      </c>
      <c r="Z21" s="109">
        <v>33.120906589999997</v>
      </c>
      <c r="AA21" s="109">
        <v>50.152662589999998</v>
      </c>
      <c r="AB21" s="109">
        <v>99.78180562</v>
      </c>
      <c r="AC21" s="109">
        <v>24.065044650000001</v>
      </c>
      <c r="AD21" s="109">
        <v>68.600350590000005</v>
      </c>
      <c r="AE21" s="109">
        <v>1303.218036</v>
      </c>
      <c r="AF21" s="109">
        <v>45.906933969999997</v>
      </c>
      <c r="AG21" s="109">
        <v>472.51510780000001</v>
      </c>
      <c r="AH21" s="109">
        <v>159.06225269999999</v>
      </c>
      <c r="AI21" s="109">
        <v>9.2505521589999997</v>
      </c>
      <c r="AJ21" s="109">
        <v>2.870165326</v>
      </c>
      <c r="AK21" s="109">
        <v>9.8871861000000005E-2</v>
      </c>
      <c r="AL21" s="109">
        <v>0.89097892199999995</v>
      </c>
      <c r="AM21" s="109">
        <v>840.84556629999997</v>
      </c>
      <c r="AN21" s="109">
        <v>150.73619410000001</v>
      </c>
      <c r="AO21" s="109">
        <v>280.23934250000002</v>
      </c>
      <c r="AP21" s="109">
        <v>30.043064820000001</v>
      </c>
      <c r="AQ21" s="109">
        <v>112.0887917</v>
      </c>
      <c r="AR21" s="109">
        <v>18.33375942</v>
      </c>
      <c r="AS21" s="109">
        <v>5.1181261119999997</v>
      </c>
      <c r="AT21" s="109">
        <v>14.538320799999999</v>
      </c>
      <c r="AU21" s="109">
        <v>1.8721937879999999</v>
      </c>
      <c r="AV21" s="109">
        <v>9.9376256349999998</v>
      </c>
      <c r="AW21" s="109">
        <v>1.699440734</v>
      </c>
      <c r="AX21" s="109">
        <v>4.4246292609999998</v>
      </c>
      <c r="AY21" s="109">
        <v>0.55879684600000001</v>
      </c>
      <c r="AZ21" s="109">
        <v>3.408510111</v>
      </c>
      <c r="BA21" s="109">
        <v>0.47765555199999998</v>
      </c>
      <c r="BB21" s="109">
        <v>9.5433807739999992</v>
      </c>
      <c r="BC21" s="109">
        <v>8.9553060510000009</v>
      </c>
      <c r="BD21" s="109">
        <v>2.1035416429999998</v>
      </c>
      <c r="BE21" s="109">
        <v>7.2791787179999998</v>
      </c>
      <c r="BF21" s="109">
        <v>17.478865630000001</v>
      </c>
      <c r="BG21" s="109">
        <v>4.6293919250000002</v>
      </c>
      <c r="BH21" s="140">
        <v>0.29118990922843102</v>
      </c>
      <c r="BI21" s="109">
        <v>0.279193277810525</v>
      </c>
      <c r="BJ21" s="109">
        <v>0.68201082805597601</v>
      </c>
      <c r="BK21" s="109">
        <v>8.8647166518646099</v>
      </c>
      <c r="BL21" s="109">
        <v>0.59993055736431899</v>
      </c>
      <c r="BM21" s="109">
        <v>1.3166071905731001</v>
      </c>
      <c r="BN21" s="109">
        <v>2.03858212467697</v>
      </c>
      <c r="BO21" s="109">
        <v>1.7543755910235399</v>
      </c>
      <c r="BP21" s="109">
        <v>2.55953664525686</v>
      </c>
      <c r="BQ21" s="109">
        <v>0.34417202082727599</v>
      </c>
      <c r="BR21" s="109">
        <v>1.58406338364504</v>
      </c>
      <c r="BS21" s="109">
        <v>53.3111959692299</v>
      </c>
      <c r="BT21" s="109">
        <v>0.88860152750419896</v>
      </c>
      <c r="BU21" s="109">
        <v>4.9542721525299802</v>
      </c>
      <c r="BV21" s="109">
        <v>3.1163310005973801</v>
      </c>
      <c r="BW21" s="109">
        <v>0.297415219284554</v>
      </c>
      <c r="BX21" s="109">
        <v>0.10996765822405501</v>
      </c>
      <c r="BY21" s="109">
        <v>1.8905805538954601E-2</v>
      </c>
      <c r="BZ21" s="109">
        <v>3.1332257059638699E-2</v>
      </c>
      <c r="CA21" s="109">
        <v>26.934387971990699</v>
      </c>
      <c r="CB21" s="109">
        <v>3.5124879103037601</v>
      </c>
      <c r="CC21" s="109">
        <v>6.29182577518801</v>
      </c>
      <c r="CD21" s="109">
        <v>0.65633440077619798</v>
      </c>
      <c r="CE21" s="109">
        <v>2.6109897810068401</v>
      </c>
      <c r="CF21" s="109">
        <v>0.48719401776452798</v>
      </c>
      <c r="CG21" s="109">
        <v>0.13218455638160301</v>
      </c>
      <c r="CH21" s="109">
        <v>0.38511330023159701</v>
      </c>
      <c r="CI21" s="109">
        <v>4.9717677161883203E-2</v>
      </c>
      <c r="CJ21" s="109">
        <v>0.226837772102085</v>
      </c>
      <c r="CK21" s="109">
        <v>4.4906521842466601E-2</v>
      </c>
      <c r="CL21" s="109">
        <v>0.107729939340132</v>
      </c>
      <c r="CM21" s="109">
        <v>1.7537610993007401E-2</v>
      </c>
      <c r="CN21" s="109">
        <v>0.100609544473944</v>
      </c>
      <c r="CO21" s="109">
        <v>1.5930317713479601E-2</v>
      </c>
      <c r="CP21" s="109">
        <v>0.20127713035863901</v>
      </c>
      <c r="CQ21" s="109">
        <v>0.165748158368866</v>
      </c>
      <c r="CR21" s="109">
        <v>7.3001151194663605E-2</v>
      </c>
      <c r="CS21" s="109">
        <v>0.187243781770359</v>
      </c>
      <c r="CT21" s="109">
        <v>0.39330740500501699</v>
      </c>
      <c r="CU21" s="123">
        <v>0.107965111086193</v>
      </c>
    </row>
    <row r="22" spans="1:99" ht="15.75" x14ac:dyDescent="0.25">
      <c r="A22" s="64" t="s">
        <v>1531</v>
      </c>
      <c r="B22" s="115">
        <v>63664</v>
      </c>
      <c r="C22" s="7" t="s">
        <v>54</v>
      </c>
      <c r="D22" t="s">
        <v>189</v>
      </c>
      <c r="E22" t="s">
        <v>1514</v>
      </c>
      <c r="F22" s="21" t="s">
        <v>180</v>
      </c>
      <c r="G22" s="64">
        <v>45.735579004539424</v>
      </c>
      <c r="H22" s="7">
        <v>3.1334155651293543</v>
      </c>
      <c r="I22" s="7">
        <v>15.810218892303757</v>
      </c>
      <c r="J22" s="7">
        <v>10.372501615931926</v>
      </c>
      <c r="K22" s="7">
        <v>0.23772655261106337</v>
      </c>
      <c r="L22" s="7">
        <v>5.8998466366365321</v>
      </c>
      <c r="M22" s="7">
        <v>8.899642669063649</v>
      </c>
      <c r="N22" s="7">
        <v>5.5204754812926371</v>
      </c>
      <c r="O22" s="7">
        <v>2.6791797516197891</v>
      </c>
      <c r="P22" s="7">
        <v>1.7114138308718767</v>
      </c>
      <c r="Q22" s="65">
        <f t="shared" si="0"/>
        <v>100</v>
      </c>
      <c r="R22" s="7">
        <v>8.199655232912427</v>
      </c>
      <c r="S22" s="123">
        <f t="shared" si="1"/>
        <v>50.345357254903348</v>
      </c>
      <c r="T22" s="109">
        <v>9.8227805319999995</v>
      </c>
      <c r="U22" s="109">
        <v>3.9307366749999999</v>
      </c>
      <c r="V22" s="109">
        <v>12.71860583</v>
      </c>
      <c r="W22" s="109">
        <v>202.36864069999999</v>
      </c>
      <c r="X22" s="109">
        <v>7.0892078700000001</v>
      </c>
      <c r="Y22" s="109">
        <v>38.090349359999998</v>
      </c>
      <c r="Z22" s="109">
        <v>46.7708698</v>
      </c>
      <c r="AA22" s="109">
        <v>45.50496897</v>
      </c>
      <c r="AB22" s="109">
        <v>114.24451449999999</v>
      </c>
      <c r="AC22" s="109">
        <v>23.829995920000002</v>
      </c>
      <c r="AD22" s="109">
        <v>66.604133360000006</v>
      </c>
      <c r="AE22" s="109">
        <v>1310.5075690000001</v>
      </c>
      <c r="AF22" s="109">
        <v>44.997375009999999</v>
      </c>
      <c r="AG22" s="109">
        <v>448.38443999999998</v>
      </c>
      <c r="AH22" s="109">
        <v>152.24111690000001</v>
      </c>
      <c r="AI22" s="109">
        <v>8.6635097259999991</v>
      </c>
      <c r="AJ22" s="109">
        <v>2.7111542059999998</v>
      </c>
      <c r="AK22" s="109">
        <v>8.8940674999999997E-2</v>
      </c>
      <c r="AL22" s="109">
        <v>0.84146982199999998</v>
      </c>
      <c r="AM22" s="109">
        <v>773.90289640000003</v>
      </c>
      <c r="AN22" s="109">
        <v>149.6190895</v>
      </c>
      <c r="AO22" s="109">
        <v>276.61760479999998</v>
      </c>
      <c r="AP22" s="109">
        <v>29.816076030000001</v>
      </c>
      <c r="AQ22" s="109">
        <v>112.95573</v>
      </c>
      <c r="AR22" s="109">
        <v>18.152395479999999</v>
      </c>
      <c r="AS22" s="109">
        <v>5.0142123950000004</v>
      </c>
      <c r="AT22" s="109">
        <v>14.442652669999999</v>
      </c>
      <c r="AU22" s="109">
        <v>1.817336608</v>
      </c>
      <c r="AV22" s="109">
        <v>9.7400690480000005</v>
      </c>
      <c r="AW22" s="109">
        <v>1.6692500109999999</v>
      </c>
      <c r="AX22" s="109">
        <v>4.3481710509999996</v>
      </c>
      <c r="AY22" s="109">
        <v>0.53933048699999997</v>
      </c>
      <c r="AZ22" s="109">
        <v>3.2841331149999999</v>
      </c>
      <c r="BA22" s="109">
        <v>0.45115131800000002</v>
      </c>
      <c r="BB22" s="109">
        <v>8.9184155300000008</v>
      </c>
      <c r="BC22" s="109">
        <v>8.6073202339999995</v>
      </c>
      <c r="BD22" s="109">
        <v>1.962333001</v>
      </c>
      <c r="BE22" s="109">
        <v>6.9920864500000004</v>
      </c>
      <c r="BF22" s="109">
        <v>16.797640749999999</v>
      </c>
      <c r="BG22" s="109">
        <v>4.4136181749999999</v>
      </c>
      <c r="BH22" s="140">
        <v>0.37984162840303798</v>
      </c>
      <c r="BI22" s="109">
        <v>0.27249270828720801</v>
      </c>
      <c r="BJ22" s="109">
        <v>0.49508790290281701</v>
      </c>
      <c r="BK22" s="109">
        <v>13.035593956502399</v>
      </c>
      <c r="BL22" s="109">
        <v>0.57714321646603395</v>
      </c>
      <c r="BM22" s="109">
        <v>1.9199167746481101</v>
      </c>
      <c r="BN22" s="109">
        <v>2.99784063400481</v>
      </c>
      <c r="BO22" s="109">
        <v>1.15748683127939</v>
      </c>
      <c r="BP22" s="109">
        <v>4.0754456583022103</v>
      </c>
      <c r="BQ22" s="109">
        <v>0.47084639514683302</v>
      </c>
      <c r="BR22" s="109">
        <v>1.6729689774254499</v>
      </c>
      <c r="BS22" s="109">
        <v>55.941516541103198</v>
      </c>
      <c r="BT22" s="109">
        <v>1.20114461695491</v>
      </c>
      <c r="BU22" s="109">
        <v>8.2993060121653208</v>
      </c>
      <c r="BV22" s="109">
        <v>3.0096597133223901</v>
      </c>
      <c r="BW22" s="109">
        <v>0.27039997544523298</v>
      </c>
      <c r="BX22" s="109">
        <v>0.11293463252009101</v>
      </c>
      <c r="BY22" s="109">
        <v>2.10392408720197E-2</v>
      </c>
      <c r="BZ22" s="109">
        <v>3.2389923912561999E-2</v>
      </c>
      <c r="CA22" s="109">
        <v>18.784429432648601</v>
      </c>
      <c r="CB22" s="109">
        <v>3.3880303940658001</v>
      </c>
      <c r="CC22" s="109">
        <v>6.8423270006502399</v>
      </c>
      <c r="CD22" s="109">
        <v>0.78949687514531697</v>
      </c>
      <c r="CE22" s="109">
        <v>3.2230727922369899</v>
      </c>
      <c r="CF22" s="109">
        <v>0.60391396603779501</v>
      </c>
      <c r="CG22" s="109">
        <v>0.14652201608149901</v>
      </c>
      <c r="CH22" s="109">
        <v>0.45706602138590202</v>
      </c>
      <c r="CI22" s="109">
        <v>6.1813136956325503E-2</v>
      </c>
      <c r="CJ22" s="109">
        <v>0.30869353056947002</v>
      </c>
      <c r="CK22" s="109">
        <v>5.11798583185816E-2</v>
      </c>
      <c r="CL22" s="109">
        <v>0.13507027544605699</v>
      </c>
      <c r="CM22" s="109">
        <v>2.0152281827676099E-2</v>
      </c>
      <c r="CN22" s="109">
        <v>0.104455533649135</v>
      </c>
      <c r="CO22" s="109">
        <v>1.68644428113582E-2</v>
      </c>
      <c r="CP22" s="109">
        <v>0.23931803919901801</v>
      </c>
      <c r="CQ22" s="109">
        <v>0.17479656896323401</v>
      </c>
      <c r="CR22" s="109">
        <v>6.5854563380210507E-2</v>
      </c>
      <c r="CS22" s="109">
        <v>0.22278031489783001</v>
      </c>
      <c r="CT22" s="109">
        <v>0.32213945038399</v>
      </c>
      <c r="CU22" s="123">
        <v>0.101502504674436</v>
      </c>
    </row>
    <row r="23" spans="1:99" ht="15.75" x14ac:dyDescent="0.25">
      <c r="A23" s="64" t="s">
        <v>1532</v>
      </c>
      <c r="B23" s="115">
        <v>63664</v>
      </c>
      <c r="C23" s="7" t="s">
        <v>54</v>
      </c>
      <c r="D23" t="s">
        <v>189</v>
      </c>
      <c r="E23" t="s">
        <v>1514</v>
      </c>
      <c r="F23" s="21" t="s">
        <v>180</v>
      </c>
      <c r="G23" s="64">
        <v>46.451180650603142</v>
      </c>
      <c r="H23" s="7">
        <v>3.0238228396749713</v>
      </c>
      <c r="I23" s="7">
        <v>16.143914490528914</v>
      </c>
      <c r="J23" s="7">
        <v>9.4830145038136404</v>
      </c>
      <c r="K23" s="7">
        <v>0.21743134502005637</v>
      </c>
      <c r="L23" s="7">
        <v>5.3683324029836985</v>
      </c>
      <c r="M23" s="7">
        <v>8.9330878260655595</v>
      </c>
      <c r="N23" s="7">
        <v>5.9020361920975803</v>
      </c>
      <c r="O23" s="7">
        <v>2.8751912934417447</v>
      </c>
      <c r="P23" s="7">
        <v>1.6019884557706883</v>
      </c>
      <c r="Q23" s="65">
        <f t="shared" si="0"/>
        <v>100</v>
      </c>
      <c r="R23" s="7">
        <v>8.7772274855393242</v>
      </c>
      <c r="S23" s="123">
        <f t="shared" si="1"/>
        <v>50.226534739394481</v>
      </c>
      <c r="T23" s="109">
        <v>8.7814609400000005</v>
      </c>
      <c r="U23" s="109">
        <v>4.0365907099999996</v>
      </c>
      <c r="V23" s="109">
        <v>12.767678549999999</v>
      </c>
      <c r="W23" s="109">
        <v>177.7011358</v>
      </c>
      <c r="X23" s="109">
        <v>14.87780006</v>
      </c>
      <c r="Y23" s="109">
        <v>30.169027079999999</v>
      </c>
      <c r="Z23" s="109">
        <v>34.165287470000003</v>
      </c>
      <c r="AA23" s="109">
        <v>48.507936890000003</v>
      </c>
      <c r="AB23" s="109">
        <v>113.45384869999999</v>
      </c>
      <c r="AC23" s="109">
        <v>25.2190935</v>
      </c>
      <c r="AD23" s="109">
        <v>71.505144380000004</v>
      </c>
      <c r="AE23" s="109">
        <v>1283.082531</v>
      </c>
      <c r="AF23" s="109">
        <v>44.275208759999998</v>
      </c>
      <c r="AG23" s="109">
        <v>461.68499869999999</v>
      </c>
      <c r="AH23" s="109">
        <v>161.42128389999999</v>
      </c>
      <c r="AI23" s="109">
        <v>9.5213148889999992</v>
      </c>
      <c r="AJ23" s="109">
        <v>2.8387152840000001</v>
      </c>
      <c r="AK23" s="109">
        <v>0.11307043</v>
      </c>
      <c r="AL23" s="109">
        <v>0.91896655800000004</v>
      </c>
      <c r="AM23" s="109">
        <v>838.56572010000002</v>
      </c>
      <c r="AN23" s="109">
        <v>155.4098879</v>
      </c>
      <c r="AO23" s="109">
        <v>294.51175060000003</v>
      </c>
      <c r="AP23" s="109">
        <v>30.797411010000001</v>
      </c>
      <c r="AQ23" s="109">
        <v>113.63390130000001</v>
      </c>
      <c r="AR23" s="109">
        <v>18.476545139999999</v>
      </c>
      <c r="AS23" s="109">
        <v>5.1209745099999999</v>
      </c>
      <c r="AT23" s="109">
        <v>14.64409171</v>
      </c>
      <c r="AU23" s="109">
        <v>1.828043488</v>
      </c>
      <c r="AV23" s="109">
        <v>9.7087097890000003</v>
      </c>
      <c r="AW23" s="109">
        <v>1.6331288749999999</v>
      </c>
      <c r="AX23" s="109">
        <v>4.271284917</v>
      </c>
      <c r="AY23" s="109">
        <v>0.53150171300000004</v>
      </c>
      <c r="AZ23" s="109">
        <v>3.2790518569999998</v>
      </c>
      <c r="BA23" s="109">
        <v>0.45802653700000001</v>
      </c>
      <c r="BB23" s="109">
        <v>8.9724049659999991</v>
      </c>
      <c r="BC23" s="109">
        <v>8.9806352369999995</v>
      </c>
      <c r="BD23" s="109">
        <v>2.1676239580000001</v>
      </c>
      <c r="BE23" s="109">
        <v>7.4565840110000003</v>
      </c>
      <c r="BF23" s="109">
        <v>17.566098360000002</v>
      </c>
      <c r="BG23" s="109">
        <v>4.7683177419999998</v>
      </c>
      <c r="BH23" s="140">
        <v>0.28619174356900001</v>
      </c>
      <c r="BI23" s="109">
        <v>0.24961870704089401</v>
      </c>
      <c r="BJ23" s="109">
        <v>0.42291489726356801</v>
      </c>
      <c r="BK23" s="109">
        <v>8.0163465508710008</v>
      </c>
      <c r="BL23" s="109">
        <v>0.74744917333080496</v>
      </c>
      <c r="BM23" s="109">
        <v>1.2269631290263501</v>
      </c>
      <c r="BN23" s="109">
        <v>1.8915883910990201</v>
      </c>
      <c r="BO23" s="109">
        <v>1.6955078894253299</v>
      </c>
      <c r="BP23" s="109">
        <v>3.1651970623608299</v>
      </c>
      <c r="BQ23" s="109">
        <v>0.467275696938309</v>
      </c>
      <c r="BR23" s="109">
        <v>1.71423461519366</v>
      </c>
      <c r="BS23" s="109">
        <v>48.903848090089497</v>
      </c>
      <c r="BT23" s="109">
        <v>0.95636673574250797</v>
      </c>
      <c r="BU23" s="109">
        <v>7.2015211943872899</v>
      </c>
      <c r="BV23" s="109">
        <v>3.15042469634334</v>
      </c>
      <c r="BW23" s="109">
        <v>0.30977499608815701</v>
      </c>
      <c r="BX23" s="109">
        <v>0.102232113227645</v>
      </c>
      <c r="BY23" s="109">
        <v>2.00504005716397E-2</v>
      </c>
      <c r="BZ23" s="109">
        <v>3.11092319452968E-2</v>
      </c>
      <c r="CA23" s="109">
        <v>22.656005519541502</v>
      </c>
      <c r="CB23" s="109">
        <v>3.29019954726262</v>
      </c>
      <c r="CC23" s="109">
        <v>6.9566990545595697</v>
      </c>
      <c r="CD23" s="109">
        <v>0.66482795114239801</v>
      </c>
      <c r="CE23" s="109">
        <v>2.5639803632332501</v>
      </c>
      <c r="CF23" s="109">
        <v>0.508954561428545</v>
      </c>
      <c r="CG23" s="109">
        <v>0.13059299187850701</v>
      </c>
      <c r="CH23" s="109">
        <v>0.40128196475414601</v>
      </c>
      <c r="CI23" s="109">
        <v>5.2396132568250701E-2</v>
      </c>
      <c r="CJ23" s="109">
        <v>0.25481221800797399</v>
      </c>
      <c r="CK23" s="109">
        <v>4.4066670412810503E-2</v>
      </c>
      <c r="CL23" s="109">
        <v>0.110737613989545</v>
      </c>
      <c r="CM23" s="109">
        <v>1.7104789972962799E-2</v>
      </c>
      <c r="CN23" s="109">
        <v>9.1043475144560002E-2</v>
      </c>
      <c r="CO23" s="109">
        <v>1.65234304215119E-2</v>
      </c>
      <c r="CP23" s="109">
        <v>0.20758874448563899</v>
      </c>
      <c r="CQ23" s="109">
        <v>0.183545391572214</v>
      </c>
      <c r="CR23" s="109">
        <v>6.9306419385225096E-2</v>
      </c>
      <c r="CS23" s="109">
        <v>0.18539523393552901</v>
      </c>
      <c r="CT23" s="109">
        <v>0.36689491598031099</v>
      </c>
      <c r="CU23" s="123">
        <v>0.10811796974723301</v>
      </c>
    </row>
    <row r="24" spans="1:99" ht="15.75" x14ac:dyDescent="0.25">
      <c r="A24" s="64" t="s">
        <v>1533</v>
      </c>
      <c r="B24" s="115">
        <v>63664</v>
      </c>
      <c r="C24" s="7" t="s">
        <v>54</v>
      </c>
      <c r="D24" t="s">
        <v>189</v>
      </c>
      <c r="E24" t="s">
        <v>1514</v>
      </c>
      <c r="F24" s="21" t="s">
        <v>180</v>
      </c>
      <c r="G24" s="64">
        <v>48.768669422219027</v>
      </c>
      <c r="H24" s="7">
        <v>2.6959952193404737</v>
      </c>
      <c r="I24" s="7">
        <v>18.528147955064192</v>
      </c>
      <c r="J24" s="7">
        <v>7.9451374304380167</v>
      </c>
      <c r="K24" s="7">
        <v>0.17832496322262267</v>
      </c>
      <c r="L24" s="7">
        <v>3.2703576952871036</v>
      </c>
      <c r="M24" s="7">
        <v>8.6745622636976947</v>
      </c>
      <c r="N24" s="7">
        <v>5.8965001027054962</v>
      </c>
      <c r="O24" s="7">
        <v>2.8649399713586434</v>
      </c>
      <c r="P24" s="7">
        <v>1.1773649766667387</v>
      </c>
      <c r="Q24" s="65">
        <f t="shared" si="0"/>
        <v>100</v>
      </c>
      <c r="R24" s="7">
        <v>8.76144007406414</v>
      </c>
      <c r="S24" s="123">
        <f t="shared" si="1"/>
        <v>42.320887455094656</v>
      </c>
      <c r="T24" s="109">
        <v>6.4761896170000002</v>
      </c>
      <c r="U24" s="109">
        <v>3.4629604889999999</v>
      </c>
      <c r="V24" s="109">
        <v>11.415861720000001</v>
      </c>
      <c r="W24" s="109">
        <v>146.642293</v>
      </c>
      <c r="X24" s="109">
        <v>4.0698963780000001</v>
      </c>
      <c r="Y24" s="109">
        <v>22.449596469999999</v>
      </c>
      <c r="Z24" s="109">
        <v>22.251124529999998</v>
      </c>
      <c r="AA24" s="109">
        <v>56.770099000000002</v>
      </c>
      <c r="AB24" s="109">
        <v>95.285461179999999</v>
      </c>
      <c r="AC24" s="109">
        <v>25.07248628</v>
      </c>
      <c r="AD24" s="109">
        <v>67.919935679999995</v>
      </c>
      <c r="AE24" s="109">
        <v>1954.972593</v>
      </c>
      <c r="AF24" s="109">
        <v>38.681342309999998</v>
      </c>
      <c r="AG24" s="109">
        <v>437.06800090000002</v>
      </c>
      <c r="AH24" s="109">
        <v>159.4662213</v>
      </c>
      <c r="AI24" s="109">
        <v>8.994505577</v>
      </c>
      <c r="AJ24" s="109">
        <v>2.598684505</v>
      </c>
      <c r="AK24" s="109">
        <v>0.125034223</v>
      </c>
      <c r="AL24" s="109">
        <v>0.879558756</v>
      </c>
      <c r="AM24" s="109">
        <v>1040.173861</v>
      </c>
      <c r="AN24" s="109">
        <v>140.9848475</v>
      </c>
      <c r="AO24" s="109">
        <v>254.370081</v>
      </c>
      <c r="AP24" s="109">
        <v>26.549860859999999</v>
      </c>
      <c r="AQ24" s="109">
        <v>97.000069980000006</v>
      </c>
      <c r="AR24" s="109">
        <v>15.003963069999999</v>
      </c>
      <c r="AS24" s="109">
        <v>4.5359810239999998</v>
      </c>
      <c r="AT24" s="109">
        <v>12.000741140000001</v>
      </c>
      <c r="AU24" s="109">
        <v>1.519541415</v>
      </c>
      <c r="AV24" s="109">
        <v>8.2704876580000004</v>
      </c>
      <c r="AW24" s="109">
        <v>1.471277854</v>
      </c>
      <c r="AX24" s="109">
        <v>3.6840704610000001</v>
      </c>
      <c r="AY24" s="109">
        <v>0.490184958</v>
      </c>
      <c r="AZ24" s="109">
        <v>2.8744661030000001</v>
      </c>
      <c r="BA24" s="109">
        <v>0.40741915899999998</v>
      </c>
      <c r="BB24" s="109">
        <v>8.3215943429999992</v>
      </c>
      <c r="BC24" s="109">
        <v>8.6941291239999998</v>
      </c>
      <c r="BD24" s="109">
        <v>2.1657704500000001</v>
      </c>
      <c r="BE24" s="109">
        <v>7.197431634</v>
      </c>
      <c r="BF24" s="109">
        <v>16.83959209</v>
      </c>
      <c r="BG24" s="109">
        <v>4.4911289710000002</v>
      </c>
      <c r="BH24" s="140">
        <v>0.37819009710701901</v>
      </c>
      <c r="BI24" s="109">
        <v>0.53865930236663295</v>
      </c>
      <c r="BJ24" s="109">
        <v>0.811392625822137</v>
      </c>
      <c r="BK24" s="109">
        <v>14.447954942229901</v>
      </c>
      <c r="BL24" s="109">
        <v>0.68010541748435305</v>
      </c>
      <c r="BM24" s="109">
        <v>2.57740003964487</v>
      </c>
      <c r="BN24" s="109">
        <v>3.78525101475139</v>
      </c>
      <c r="BO24" s="109">
        <v>5.5052091180952303</v>
      </c>
      <c r="BP24" s="109">
        <v>6.9672938253165801</v>
      </c>
      <c r="BQ24" s="109">
        <v>0.85597056601547405</v>
      </c>
      <c r="BR24" s="109">
        <v>2.9538737852617598</v>
      </c>
      <c r="BS24" s="109">
        <v>91.642947105818607</v>
      </c>
      <c r="BT24" s="109">
        <v>1.5167052156730001</v>
      </c>
      <c r="BU24" s="109">
        <v>13.1658094585556</v>
      </c>
      <c r="BV24" s="109">
        <v>6.3706187801700596</v>
      </c>
      <c r="BW24" s="109">
        <v>0.55895426729313402</v>
      </c>
      <c r="BX24" s="109">
        <v>0.17833118155689101</v>
      </c>
      <c r="BY24" s="109">
        <v>4.3312674069983903E-2</v>
      </c>
      <c r="BZ24" s="109">
        <v>6.1180338275123897E-2</v>
      </c>
      <c r="CA24" s="109">
        <v>55.423827589981499</v>
      </c>
      <c r="CB24" s="109">
        <v>4.9423571397814099</v>
      </c>
      <c r="CC24" s="109">
        <v>8.6771431337891407</v>
      </c>
      <c r="CD24" s="109">
        <v>0.87872985723507002</v>
      </c>
      <c r="CE24" s="109">
        <v>3.2775735725997599</v>
      </c>
      <c r="CF24" s="109">
        <v>0.73254071136405197</v>
      </c>
      <c r="CG24" s="109">
        <v>0.21245444096531299</v>
      </c>
      <c r="CH24" s="109">
        <v>0.67363597735443104</v>
      </c>
      <c r="CI24" s="109">
        <v>7.7091538831709799E-2</v>
      </c>
      <c r="CJ24" s="109">
        <v>0.39604952375976799</v>
      </c>
      <c r="CK24" s="109">
        <v>7.6345202312698798E-2</v>
      </c>
      <c r="CL24" s="109">
        <v>0.23458781686849201</v>
      </c>
      <c r="CM24" s="109">
        <v>3.3277623080399298E-2</v>
      </c>
      <c r="CN24" s="109">
        <v>0.176231461501521</v>
      </c>
      <c r="CO24" s="109">
        <v>2.9369717465911101E-2</v>
      </c>
      <c r="CP24" s="109">
        <v>0.37330923766470703</v>
      </c>
      <c r="CQ24" s="109">
        <v>0.37556892542637599</v>
      </c>
      <c r="CR24" s="109">
        <v>0.17553541598720501</v>
      </c>
      <c r="CS24" s="109">
        <v>0.34286863807673301</v>
      </c>
      <c r="CT24" s="109">
        <v>0.73200858436393701</v>
      </c>
      <c r="CU24" s="123">
        <v>0.22320995377937899</v>
      </c>
    </row>
    <row r="25" spans="1:99" ht="15.75" x14ac:dyDescent="0.25">
      <c r="A25" s="64" t="s">
        <v>1534</v>
      </c>
      <c r="B25" s="115">
        <v>63663</v>
      </c>
      <c r="C25" s="7" t="s">
        <v>54</v>
      </c>
      <c r="D25" t="s">
        <v>179</v>
      </c>
      <c r="E25" t="s">
        <v>1514</v>
      </c>
      <c r="F25" s="21" t="s">
        <v>180</v>
      </c>
      <c r="G25" s="64">
        <v>45.576770214781732</v>
      </c>
      <c r="H25" s="7">
        <v>3.8888443315074608</v>
      </c>
      <c r="I25" s="7">
        <v>16.262940447214973</v>
      </c>
      <c r="J25" s="7">
        <v>10.29222653245319</v>
      </c>
      <c r="K25" s="7">
        <v>0.18575772752231939</v>
      </c>
      <c r="L25" s="7">
        <v>4.3358407355243749</v>
      </c>
      <c r="M25" s="7">
        <v>10.252289049545922</v>
      </c>
      <c r="N25" s="7">
        <v>5.1584601363570926</v>
      </c>
      <c r="O25" s="7">
        <v>2.5773191685305203</v>
      </c>
      <c r="P25" s="7">
        <v>1.4695516565624087</v>
      </c>
      <c r="Q25" s="65">
        <f t="shared" si="0"/>
        <v>99.999999999999972</v>
      </c>
      <c r="R25" s="7">
        <v>7.7357793048876129</v>
      </c>
      <c r="S25" s="123">
        <f t="shared" si="1"/>
        <v>42.887882325196045</v>
      </c>
      <c r="T25" s="109">
        <v>5.0981554620000002</v>
      </c>
      <c r="U25" s="109">
        <v>3.7455913330000001</v>
      </c>
      <c r="V25" s="109">
        <v>13.246999819999999</v>
      </c>
      <c r="W25" s="109">
        <v>257.98665099999999</v>
      </c>
      <c r="X25" s="109">
        <v>6.2993883290000001</v>
      </c>
      <c r="Y25" s="109">
        <v>32.077428509999997</v>
      </c>
      <c r="Z25" s="109">
        <v>31.845505469999999</v>
      </c>
      <c r="AA25" s="109">
        <v>200.95521629999999</v>
      </c>
      <c r="AB25" s="109">
        <v>98.928041969999995</v>
      </c>
      <c r="AC25" s="109">
        <v>25.147811560000001</v>
      </c>
      <c r="AD25" s="109">
        <v>58.106279479999998</v>
      </c>
      <c r="AE25" s="109">
        <v>1404.372345</v>
      </c>
      <c r="AF25" s="109">
        <v>42.224055640000003</v>
      </c>
      <c r="AG25" s="109">
        <v>412.84716809999998</v>
      </c>
      <c r="AH25" s="109">
        <v>141.0477444</v>
      </c>
      <c r="AI25" s="109">
        <v>7.1508135189999997</v>
      </c>
      <c r="AJ25" s="109">
        <v>2.6170478199999998</v>
      </c>
      <c r="AK25" s="109">
        <v>0.20887275799999999</v>
      </c>
      <c r="AL25" s="109">
        <v>0.69338369600000005</v>
      </c>
      <c r="AM25" s="109">
        <v>832.59173320000002</v>
      </c>
      <c r="AN25" s="109">
        <v>127.6585795</v>
      </c>
      <c r="AO25" s="109">
        <v>243.49621690000001</v>
      </c>
      <c r="AP25" s="109">
        <v>26.65145352</v>
      </c>
      <c r="AQ25" s="109">
        <v>101.3244887</v>
      </c>
      <c r="AR25" s="109">
        <v>16.83651068</v>
      </c>
      <c r="AS25" s="109">
        <v>4.9061635949999998</v>
      </c>
      <c r="AT25" s="109">
        <v>13.579598880000001</v>
      </c>
      <c r="AU25" s="109">
        <v>1.719782046</v>
      </c>
      <c r="AV25" s="109">
        <v>9.2601112780000001</v>
      </c>
      <c r="AW25" s="109">
        <v>1.5832740839999999</v>
      </c>
      <c r="AX25" s="109">
        <v>4.0025097770000002</v>
      </c>
      <c r="AY25" s="109">
        <v>0.488213224</v>
      </c>
      <c r="AZ25" s="109">
        <v>3.0509926580000002</v>
      </c>
      <c r="BA25" s="109">
        <v>0.42651236999999997</v>
      </c>
      <c r="BB25" s="109">
        <v>8.1635868210000009</v>
      </c>
      <c r="BC25" s="109">
        <v>7.8739455649999996</v>
      </c>
      <c r="BD25" s="109">
        <v>1.655110426</v>
      </c>
      <c r="BE25" s="109">
        <v>6.2324474419999998</v>
      </c>
      <c r="BF25" s="109">
        <v>13.776086449999999</v>
      </c>
      <c r="BG25" s="109">
        <v>3.5565159390000001</v>
      </c>
      <c r="BH25" s="140">
        <v>0.222631998282214</v>
      </c>
      <c r="BI25" s="109">
        <v>0.35078060233158498</v>
      </c>
      <c r="BJ25" s="109">
        <v>0.84238645810599799</v>
      </c>
      <c r="BK25" s="109">
        <v>14.3971322751039</v>
      </c>
      <c r="BL25" s="109">
        <v>0.56659500700423404</v>
      </c>
      <c r="BM25" s="109">
        <v>1.4420828506674199</v>
      </c>
      <c r="BN25" s="109">
        <v>1.68235398495973</v>
      </c>
      <c r="BO25" s="109">
        <v>10.0590268385836</v>
      </c>
      <c r="BP25" s="109">
        <v>4.2025241499925396</v>
      </c>
      <c r="BQ25" s="109">
        <v>0.49872034519035502</v>
      </c>
      <c r="BR25" s="109">
        <v>1.91738652497996</v>
      </c>
      <c r="BS25" s="109">
        <v>73.141035810295605</v>
      </c>
      <c r="BT25" s="109">
        <v>1.3433691965096499</v>
      </c>
      <c r="BU25" s="109">
        <v>8.3039781418745999</v>
      </c>
      <c r="BV25" s="109">
        <v>3.6426350758158001</v>
      </c>
      <c r="BW25" s="109">
        <v>0.359460062225476</v>
      </c>
      <c r="BX25" s="109">
        <v>0.11863183508967701</v>
      </c>
      <c r="BY25" s="109">
        <v>2.7170967718152299E-2</v>
      </c>
      <c r="BZ25" s="109">
        <v>3.4670956619217999E-2</v>
      </c>
      <c r="CA25" s="109">
        <v>54.245167866752503</v>
      </c>
      <c r="CB25" s="109">
        <v>3.0602060410702299</v>
      </c>
      <c r="CC25" s="109">
        <v>5.9421744258755798</v>
      </c>
      <c r="CD25" s="109">
        <v>0.71109845384166204</v>
      </c>
      <c r="CE25" s="109">
        <v>3.1828567277065201</v>
      </c>
      <c r="CF25" s="109">
        <v>0.65770763843318403</v>
      </c>
      <c r="CG25" s="109">
        <v>0.161473584333339</v>
      </c>
      <c r="CH25" s="109">
        <v>0.53692449636617701</v>
      </c>
      <c r="CI25" s="109">
        <v>6.7694592609639295E-2</v>
      </c>
      <c r="CJ25" s="109">
        <v>0.36071737743790599</v>
      </c>
      <c r="CK25" s="109">
        <v>6.6657498344031896E-2</v>
      </c>
      <c r="CL25" s="109">
        <v>0.155485393539951</v>
      </c>
      <c r="CM25" s="109">
        <v>2.24829447131683E-2</v>
      </c>
      <c r="CN25" s="109">
        <v>0.11979647452985701</v>
      </c>
      <c r="CO25" s="109">
        <v>2.1220748689182101E-2</v>
      </c>
      <c r="CP25" s="109">
        <v>0.28969587123370899</v>
      </c>
      <c r="CQ25" s="109">
        <v>0.20267499474211501</v>
      </c>
      <c r="CR25" s="109">
        <v>8.6033484577961103E-2</v>
      </c>
      <c r="CS25" s="109">
        <v>0.214733930024612</v>
      </c>
      <c r="CT25" s="109">
        <v>0.39326508052755699</v>
      </c>
      <c r="CU25" s="123">
        <v>0.11022452970113</v>
      </c>
    </row>
    <row r="26" spans="1:99" ht="15.75" x14ac:dyDescent="0.25">
      <c r="A26" s="64" t="s">
        <v>1535</v>
      </c>
      <c r="B26" s="115">
        <v>63663</v>
      </c>
      <c r="C26" s="7" t="s">
        <v>54</v>
      </c>
      <c r="D26" t="s">
        <v>179</v>
      </c>
      <c r="E26" t="s">
        <v>1514</v>
      </c>
      <c r="F26" s="21" t="s">
        <v>180</v>
      </c>
      <c r="G26" s="64">
        <v>47.296676425242069</v>
      </c>
      <c r="H26" s="7">
        <v>3.102771203011061</v>
      </c>
      <c r="I26" s="7">
        <v>17.070582900836605</v>
      </c>
      <c r="J26" s="7">
        <v>8.1418474724129641</v>
      </c>
      <c r="K26" s="7">
        <v>0.16219231497495226</v>
      </c>
      <c r="L26" s="7">
        <v>4.2254516242185511</v>
      </c>
      <c r="M26" s="7">
        <v>10.426190785880953</v>
      </c>
      <c r="N26" s="7">
        <v>5.5016799816344806</v>
      </c>
      <c r="O26" s="7">
        <v>2.6900796370963294</v>
      </c>
      <c r="P26" s="7">
        <v>1.3825276546920291</v>
      </c>
      <c r="Q26" s="65">
        <f t="shared" si="0"/>
        <v>100</v>
      </c>
      <c r="R26" s="7">
        <v>8.1917596187308099</v>
      </c>
      <c r="S26" s="123">
        <f t="shared" si="1"/>
        <v>48.054867508193254</v>
      </c>
      <c r="T26" s="109">
        <v>7.1181491030000004</v>
      </c>
      <c r="U26" s="109">
        <v>3.7342127459999999</v>
      </c>
      <c r="V26" s="109">
        <v>13.15908866</v>
      </c>
      <c r="W26" s="109">
        <v>190.29198239999999</v>
      </c>
      <c r="X26" s="109">
        <v>4.0320870360000001</v>
      </c>
      <c r="Y26" s="109">
        <v>25.15364877</v>
      </c>
      <c r="Z26" s="109">
        <v>24.937200489999999</v>
      </c>
      <c r="AA26" s="109">
        <v>156.96307859999999</v>
      </c>
      <c r="AB26" s="109">
        <v>79.656501120000001</v>
      </c>
      <c r="AC26" s="109">
        <v>23.97087024</v>
      </c>
      <c r="AD26" s="109">
        <v>59.038749189999997</v>
      </c>
      <c r="AE26" s="109">
        <v>1533.3497359999999</v>
      </c>
      <c r="AF26" s="109">
        <v>41.731806310000003</v>
      </c>
      <c r="AG26" s="109">
        <v>409.57990130000002</v>
      </c>
      <c r="AH26" s="109">
        <v>134.97248630000001</v>
      </c>
      <c r="AI26" s="109">
        <v>6.8520164909999997</v>
      </c>
      <c r="AJ26" s="109">
        <v>2.6457353640000001</v>
      </c>
      <c r="AK26" s="109">
        <v>0.226239576</v>
      </c>
      <c r="AL26" s="109">
        <v>0.72814263499999998</v>
      </c>
      <c r="AM26" s="109">
        <v>802.89516479999998</v>
      </c>
      <c r="AN26" s="109">
        <v>124.8101941</v>
      </c>
      <c r="AO26" s="109">
        <v>229.6822018</v>
      </c>
      <c r="AP26" s="109">
        <v>25.392524439999999</v>
      </c>
      <c r="AQ26" s="109">
        <v>96.476568909999997</v>
      </c>
      <c r="AR26" s="109">
        <v>16.359895030000001</v>
      </c>
      <c r="AS26" s="109">
        <v>4.657412077</v>
      </c>
      <c r="AT26" s="109">
        <v>13.238827130000001</v>
      </c>
      <c r="AU26" s="109">
        <v>1.694657987</v>
      </c>
      <c r="AV26" s="109">
        <v>8.8930123289999994</v>
      </c>
      <c r="AW26" s="109">
        <v>1.5324926130000001</v>
      </c>
      <c r="AX26" s="109">
        <v>4.0418333280000001</v>
      </c>
      <c r="AY26" s="109">
        <v>0.48800876700000001</v>
      </c>
      <c r="AZ26" s="109">
        <v>2.993638625</v>
      </c>
      <c r="BA26" s="109">
        <v>0.43109956799999999</v>
      </c>
      <c r="BB26" s="109">
        <v>8.1159241000000009</v>
      </c>
      <c r="BC26" s="109">
        <v>7.5757081599999996</v>
      </c>
      <c r="BD26" s="109">
        <v>1.7124397659999999</v>
      </c>
      <c r="BE26" s="109">
        <v>5.6426663929999998</v>
      </c>
      <c r="BF26" s="109">
        <v>13.8604795</v>
      </c>
      <c r="BG26" s="109">
        <v>3.4717081429999999</v>
      </c>
      <c r="BH26" s="140">
        <v>0.286449441067128</v>
      </c>
      <c r="BI26" s="109">
        <v>0.27173307000302799</v>
      </c>
      <c r="BJ26" s="109">
        <v>0.64469623853707703</v>
      </c>
      <c r="BK26" s="109">
        <v>8.5466851346462605</v>
      </c>
      <c r="BL26" s="109">
        <v>0.34992518072224599</v>
      </c>
      <c r="BM26" s="109">
        <v>1.07679734844692</v>
      </c>
      <c r="BN26" s="109">
        <v>1.22499328932684</v>
      </c>
      <c r="BO26" s="109">
        <v>4.6192449778598501</v>
      </c>
      <c r="BP26" s="109">
        <v>3.3526958482631302</v>
      </c>
      <c r="BQ26" s="109">
        <v>0.39532936758836501</v>
      </c>
      <c r="BR26" s="109">
        <v>1.8450447989974399</v>
      </c>
      <c r="BS26" s="109">
        <v>62.305367941790898</v>
      </c>
      <c r="BT26" s="109">
        <v>0.83820469024871502</v>
      </c>
      <c r="BU26" s="109">
        <v>6.1086188416060301</v>
      </c>
      <c r="BV26" s="109">
        <v>2.9886887281315402</v>
      </c>
      <c r="BW26" s="109">
        <v>0.26655043767438902</v>
      </c>
      <c r="BX26" s="109">
        <v>0.10971244650988</v>
      </c>
      <c r="BY26" s="109">
        <v>2.62158165476205E-2</v>
      </c>
      <c r="BZ26" s="109">
        <v>3.34766882812201E-2</v>
      </c>
      <c r="CA26" s="109">
        <v>32.616192215778597</v>
      </c>
      <c r="CB26" s="109">
        <v>2.0083315953377499</v>
      </c>
      <c r="CC26" s="109">
        <v>3.71835976118343</v>
      </c>
      <c r="CD26" s="109">
        <v>0.447522728353204</v>
      </c>
      <c r="CE26" s="109">
        <v>1.8517222390868799</v>
      </c>
      <c r="CF26" s="109">
        <v>0.38457667981042198</v>
      </c>
      <c r="CG26" s="109">
        <v>0.102470105740636</v>
      </c>
      <c r="CH26" s="109">
        <v>0.34541014874794801</v>
      </c>
      <c r="CI26" s="109">
        <v>4.5853183996667997E-2</v>
      </c>
      <c r="CJ26" s="109">
        <v>0.22150797392503199</v>
      </c>
      <c r="CK26" s="109">
        <v>3.99157997115226E-2</v>
      </c>
      <c r="CL26" s="109">
        <v>0.111759863613505</v>
      </c>
      <c r="CM26" s="109">
        <v>1.6706949768319702E-2</v>
      </c>
      <c r="CN26" s="109">
        <v>8.6892953186881602E-2</v>
      </c>
      <c r="CO26" s="109">
        <v>1.58290936853452E-2</v>
      </c>
      <c r="CP26" s="109">
        <v>0.20227571511630699</v>
      </c>
      <c r="CQ26" s="109">
        <v>0.15629758812851599</v>
      </c>
      <c r="CR26" s="109">
        <v>7.1431898004048297E-2</v>
      </c>
      <c r="CS26" s="109">
        <v>0.14464714930613101</v>
      </c>
      <c r="CT26" s="109">
        <v>0.31059694677036598</v>
      </c>
      <c r="CU26" s="123">
        <v>9.1197398766469595E-2</v>
      </c>
    </row>
    <row r="27" spans="1:99" ht="15.75" x14ac:dyDescent="0.25">
      <c r="A27" s="64" t="s">
        <v>1536</v>
      </c>
      <c r="B27" s="115">
        <v>63663</v>
      </c>
      <c r="C27" s="7" t="s">
        <v>54</v>
      </c>
      <c r="D27" t="s">
        <v>179</v>
      </c>
      <c r="E27" t="s">
        <v>1514</v>
      </c>
      <c r="F27" s="21" t="s">
        <v>180</v>
      </c>
      <c r="G27" s="64">
        <v>47.111005791173504</v>
      </c>
      <c r="H27" s="7">
        <v>3.2675030489172654</v>
      </c>
      <c r="I27" s="7">
        <v>17.312678786341877</v>
      </c>
      <c r="J27" s="7">
        <v>8.7505000857872304</v>
      </c>
      <c r="K27" s="7">
        <v>0.16734485203896643</v>
      </c>
      <c r="L27" s="7">
        <v>3.8985074126357073</v>
      </c>
      <c r="M27" s="7">
        <v>9.3492138496494466</v>
      </c>
      <c r="N27" s="7">
        <v>5.4947067372080083</v>
      </c>
      <c r="O27" s="7">
        <v>3.3714770969529644</v>
      </c>
      <c r="P27" s="7">
        <v>1.2770623392950586</v>
      </c>
      <c r="Q27" s="65">
        <f t="shared" si="0"/>
        <v>100.00000000000001</v>
      </c>
      <c r="R27" s="7">
        <v>8.8661838341609727</v>
      </c>
      <c r="S27" s="123">
        <f t="shared" si="1"/>
        <v>44.263601515342984</v>
      </c>
      <c r="T27" s="109">
        <v>5.7433984259999997</v>
      </c>
      <c r="U27" s="109">
        <v>4.1190156509999998</v>
      </c>
      <c r="V27" s="109">
        <v>12.417767169999999</v>
      </c>
      <c r="W27" s="109">
        <v>200.0774112</v>
      </c>
      <c r="X27" s="109">
        <v>5.3212395600000004</v>
      </c>
      <c r="Y27" s="109">
        <v>26.366328710000001</v>
      </c>
      <c r="Z27" s="109">
        <v>27.235557790000001</v>
      </c>
      <c r="AA27" s="109">
        <v>266.18990710000003</v>
      </c>
      <c r="AB27" s="109">
        <v>82.638000039999994</v>
      </c>
      <c r="AC27" s="109">
        <v>23.66436749</v>
      </c>
      <c r="AD27" s="109">
        <v>70.764729579999994</v>
      </c>
      <c r="AE27" s="109">
        <v>1414.3268149999999</v>
      </c>
      <c r="AF27" s="109">
        <v>40.247659329999998</v>
      </c>
      <c r="AG27" s="109">
        <v>419.69381270000002</v>
      </c>
      <c r="AH27" s="109">
        <v>149.73523710000001</v>
      </c>
      <c r="AI27" s="109">
        <v>7.0707058729999996</v>
      </c>
      <c r="AJ27" s="109">
        <v>2.7189306470000001</v>
      </c>
      <c r="AK27" s="109">
        <v>0.20485637800000001</v>
      </c>
      <c r="AL27" s="109">
        <v>0.79395550199999998</v>
      </c>
      <c r="AM27" s="109">
        <v>796.98858110000003</v>
      </c>
      <c r="AN27" s="109">
        <v>124.9218296</v>
      </c>
      <c r="AO27" s="109">
        <v>227.20844450000001</v>
      </c>
      <c r="AP27" s="109">
        <v>24.72550537</v>
      </c>
      <c r="AQ27" s="109">
        <v>92.34362376</v>
      </c>
      <c r="AR27" s="109">
        <v>15.34627313</v>
      </c>
      <c r="AS27" s="109">
        <v>4.4194264399999996</v>
      </c>
      <c r="AT27" s="109">
        <v>12.58928439</v>
      </c>
      <c r="AU27" s="109">
        <v>1.5990273180000001</v>
      </c>
      <c r="AV27" s="109">
        <v>8.5543860469999995</v>
      </c>
      <c r="AW27" s="109">
        <v>1.4827570699999999</v>
      </c>
      <c r="AX27" s="109">
        <v>3.9351366140000001</v>
      </c>
      <c r="AY27" s="109">
        <v>0.48302360900000002</v>
      </c>
      <c r="AZ27" s="109">
        <v>3.0101872869999999</v>
      </c>
      <c r="BA27" s="109">
        <v>0.423498706</v>
      </c>
      <c r="BB27" s="109">
        <v>8.1360468749999999</v>
      </c>
      <c r="BC27" s="109">
        <v>8.2315365709999995</v>
      </c>
      <c r="BD27" s="109">
        <v>1.7394131930000001</v>
      </c>
      <c r="BE27" s="109">
        <v>5.7515156540000003</v>
      </c>
      <c r="BF27" s="109">
        <v>14.823835150000001</v>
      </c>
      <c r="BG27" s="109">
        <v>3.7989410590000001</v>
      </c>
      <c r="BH27" s="140">
        <v>0.18423334855368401</v>
      </c>
      <c r="BI27" s="109">
        <v>0.26949593568204899</v>
      </c>
      <c r="BJ27" s="109">
        <v>0.57870023911341495</v>
      </c>
      <c r="BK27" s="109">
        <v>7.9550803130207202</v>
      </c>
      <c r="BL27" s="109">
        <v>0.56777922534654002</v>
      </c>
      <c r="BM27" s="109">
        <v>0.86518450619470599</v>
      </c>
      <c r="BN27" s="109">
        <v>1.15146612371296</v>
      </c>
      <c r="BO27" s="109">
        <v>14.1245188603825</v>
      </c>
      <c r="BP27" s="109">
        <v>2.4111724138898198</v>
      </c>
      <c r="BQ27" s="109">
        <v>0.38431279957280101</v>
      </c>
      <c r="BR27" s="109">
        <v>1.9405493750509699</v>
      </c>
      <c r="BS27" s="109">
        <v>50.876484925574999</v>
      </c>
      <c r="BT27" s="109">
        <v>0.90399992854477695</v>
      </c>
      <c r="BU27" s="109">
        <v>5.1632193210904802</v>
      </c>
      <c r="BV27" s="109">
        <v>2.9466356402282798</v>
      </c>
      <c r="BW27" s="109">
        <v>0.27997778249479999</v>
      </c>
      <c r="BX27" s="109">
        <v>0.10397956278895</v>
      </c>
      <c r="BY27" s="109">
        <v>2.2239698377208902E-2</v>
      </c>
      <c r="BZ27" s="109">
        <v>3.1555927266603501E-2</v>
      </c>
      <c r="CA27" s="109">
        <v>21.1225398281872</v>
      </c>
      <c r="CB27" s="109">
        <v>2.5226402260668501</v>
      </c>
      <c r="CC27" s="109">
        <v>4.5076150111456998</v>
      </c>
      <c r="CD27" s="109">
        <v>0.50984948580277201</v>
      </c>
      <c r="CE27" s="109">
        <v>2.0553887831647901</v>
      </c>
      <c r="CF27" s="109">
        <v>0.41923049297361697</v>
      </c>
      <c r="CG27" s="109">
        <v>0.112714392564931</v>
      </c>
      <c r="CH27" s="109">
        <v>0.38156382771504499</v>
      </c>
      <c r="CI27" s="109">
        <v>4.48181913222283E-2</v>
      </c>
      <c r="CJ27" s="109">
        <v>0.23448335865240999</v>
      </c>
      <c r="CK27" s="109">
        <v>4.15505562475013E-2</v>
      </c>
      <c r="CL27" s="109">
        <v>0.119160687092388</v>
      </c>
      <c r="CM27" s="109">
        <v>1.7715273959290501E-2</v>
      </c>
      <c r="CN27" s="109">
        <v>0.105228100534383</v>
      </c>
      <c r="CO27" s="109">
        <v>1.6038686814887002E-2</v>
      </c>
      <c r="CP27" s="109">
        <v>0.18376717342231599</v>
      </c>
      <c r="CQ27" s="109">
        <v>0.16237819928462</v>
      </c>
      <c r="CR27" s="109">
        <v>6.9835132163587096E-2</v>
      </c>
      <c r="CS27" s="109">
        <v>0.150686031530255</v>
      </c>
      <c r="CT27" s="109">
        <v>0.332000263034261</v>
      </c>
      <c r="CU27" s="123">
        <v>9.4398107073334694E-2</v>
      </c>
    </row>
    <row r="28" spans="1:99" ht="15.75" x14ac:dyDescent="0.25">
      <c r="A28" s="64" t="s">
        <v>1537</v>
      </c>
      <c r="B28" s="115">
        <v>63663</v>
      </c>
      <c r="C28" s="7" t="s">
        <v>54</v>
      </c>
      <c r="D28" t="s">
        <v>179</v>
      </c>
      <c r="E28" t="s">
        <v>1514</v>
      </c>
      <c r="F28" s="21" t="s">
        <v>180</v>
      </c>
      <c r="G28" s="64">
        <v>45.935801299659687</v>
      </c>
      <c r="H28" s="7">
        <v>3.6465931973537105</v>
      </c>
      <c r="I28" s="7">
        <v>15.966976287999193</v>
      </c>
      <c r="J28" s="7">
        <v>9.7154727964626915</v>
      </c>
      <c r="K28" s="7">
        <v>0.18356378696735312</v>
      </c>
      <c r="L28" s="7">
        <v>4.8284377285858815</v>
      </c>
      <c r="M28" s="7">
        <v>10.963247092217657</v>
      </c>
      <c r="N28" s="7">
        <v>4.9012467101208683</v>
      </c>
      <c r="O28" s="7">
        <v>2.5074875976161692</v>
      </c>
      <c r="P28" s="7">
        <v>1.3511735030167866</v>
      </c>
      <c r="Q28" s="65">
        <f t="shared" si="0"/>
        <v>100</v>
      </c>
      <c r="R28" s="7">
        <v>7.4087343077370376</v>
      </c>
      <c r="S28" s="123">
        <f t="shared" si="1"/>
        <v>46.97493904108584</v>
      </c>
      <c r="T28" s="109">
        <v>6.0994664890000001</v>
      </c>
      <c r="U28" s="109">
        <v>3.7860763820000001</v>
      </c>
      <c r="V28" s="109">
        <v>15.365009329999999</v>
      </c>
      <c r="W28" s="109">
        <v>248.23320240000001</v>
      </c>
      <c r="X28" s="109">
        <v>5.7558589040000001</v>
      </c>
      <c r="Y28" s="109">
        <v>30.691932319999999</v>
      </c>
      <c r="Z28" s="109">
        <v>32.28634461</v>
      </c>
      <c r="AA28" s="109">
        <v>170.0199278</v>
      </c>
      <c r="AB28" s="109">
        <v>90.614631959999997</v>
      </c>
      <c r="AC28" s="109">
        <v>23.81649693</v>
      </c>
      <c r="AD28" s="109">
        <v>56.908277409999997</v>
      </c>
      <c r="AE28" s="109">
        <v>1273.230693</v>
      </c>
      <c r="AF28" s="109">
        <v>41.698385139999999</v>
      </c>
      <c r="AG28" s="109">
        <v>408.54520739999998</v>
      </c>
      <c r="AH28" s="109">
        <v>133.83341279999999</v>
      </c>
      <c r="AI28" s="109">
        <v>6.7457520899999999</v>
      </c>
      <c r="AJ28" s="109">
        <v>2.6091355360000001</v>
      </c>
      <c r="AK28" s="109">
        <v>0.17023134100000001</v>
      </c>
      <c r="AL28" s="109">
        <v>0.68153888799999995</v>
      </c>
      <c r="AM28" s="109">
        <v>683.68229280000003</v>
      </c>
      <c r="AN28" s="109">
        <v>120.9882195</v>
      </c>
      <c r="AO28" s="109">
        <v>227.02383950000001</v>
      </c>
      <c r="AP28" s="109">
        <v>25.19844513</v>
      </c>
      <c r="AQ28" s="109">
        <v>95.975000480000006</v>
      </c>
      <c r="AR28" s="109">
        <v>16.646539239999999</v>
      </c>
      <c r="AS28" s="109">
        <v>4.7226271940000002</v>
      </c>
      <c r="AT28" s="109">
        <v>13.265321220000001</v>
      </c>
      <c r="AU28" s="109">
        <v>1.695697478</v>
      </c>
      <c r="AV28" s="109">
        <v>8.9585776349999993</v>
      </c>
      <c r="AW28" s="109">
        <v>1.5404256009999999</v>
      </c>
      <c r="AX28" s="109">
        <v>4.0691107510000002</v>
      </c>
      <c r="AY28" s="109">
        <v>0.50738197299999999</v>
      </c>
      <c r="AZ28" s="109">
        <v>3.0086075920000002</v>
      </c>
      <c r="BA28" s="109">
        <v>0.42667661499999998</v>
      </c>
      <c r="BB28" s="109">
        <v>8.4701869690000002</v>
      </c>
      <c r="BC28" s="109">
        <v>7.422720795</v>
      </c>
      <c r="BD28" s="109">
        <v>1.636456135</v>
      </c>
      <c r="BE28" s="109">
        <v>5.5654647219999998</v>
      </c>
      <c r="BF28" s="109">
        <v>13.063503750000001</v>
      </c>
      <c r="BG28" s="109">
        <v>3.3947526560000001</v>
      </c>
      <c r="BH28" s="140">
        <v>0.252051257721572</v>
      </c>
      <c r="BI28" s="109">
        <v>0.25262134838868</v>
      </c>
      <c r="BJ28" s="109">
        <v>0.95048622070998501</v>
      </c>
      <c r="BK28" s="109">
        <v>12.1984313804669</v>
      </c>
      <c r="BL28" s="109">
        <v>0.62021986236367199</v>
      </c>
      <c r="BM28" s="109">
        <v>1.16484204646527</v>
      </c>
      <c r="BN28" s="109">
        <v>1.33002319162866</v>
      </c>
      <c r="BO28" s="109">
        <v>6.1385500059269802</v>
      </c>
      <c r="BP28" s="109">
        <v>3.8397019106580199</v>
      </c>
      <c r="BQ28" s="109">
        <v>0.402573677652726</v>
      </c>
      <c r="BR28" s="109">
        <v>1.68060914658073</v>
      </c>
      <c r="BS28" s="109">
        <v>58.339640286401803</v>
      </c>
      <c r="BT28" s="109">
        <v>0.79308466431726499</v>
      </c>
      <c r="BU28" s="109">
        <v>6.3384062532921597</v>
      </c>
      <c r="BV28" s="109">
        <v>3.4814417019835902</v>
      </c>
      <c r="BW28" s="109">
        <v>0.26410613018839502</v>
      </c>
      <c r="BX28" s="109">
        <v>0.104113687917075</v>
      </c>
      <c r="BY28" s="109">
        <v>2.0926253516044501E-2</v>
      </c>
      <c r="BZ28" s="109">
        <v>3.0648162490379199E-2</v>
      </c>
      <c r="CA28" s="109">
        <v>29.011819511631199</v>
      </c>
      <c r="CB28" s="109">
        <v>2.5382103731889898</v>
      </c>
      <c r="CC28" s="109">
        <v>4.4755520429970996</v>
      </c>
      <c r="CD28" s="109">
        <v>0.48222654115319302</v>
      </c>
      <c r="CE28" s="109">
        <v>1.8853555373305499</v>
      </c>
      <c r="CF28" s="109">
        <v>0.38108714008964401</v>
      </c>
      <c r="CG28" s="109">
        <v>9.9771228816312701E-2</v>
      </c>
      <c r="CH28" s="109">
        <v>0.32369735396864902</v>
      </c>
      <c r="CI28" s="109">
        <v>4.4100250665595302E-2</v>
      </c>
      <c r="CJ28" s="109">
        <v>0.223119288550233</v>
      </c>
      <c r="CK28" s="109">
        <v>3.88114736340451E-2</v>
      </c>
      <c r="CL28" s="109">
        <v>0.104367405885969</v>
      </c>
      <c r="CM28" s="109">
        <v>1.5390238035517E-2</v>
      </c>
      <c r="CN28" s="109">
        <v>9.2315064163076402E-2</v>
      </c>
      <c r="CO28" s="109">
        <v>1.48611947240291E-2</v>
      </c>
      <c r="CP28" s="109">
        <v>0.20842979287987101</v>
      </c>
      <c r="CQ28" s="109">
        <v>0.18039168250079701</v>
      </c>
      <c r="CR28" s="109">
        <v>6.3959998565955398E-2</v>
      </c>
      <c r="CS28" s="109">
        <v>0.15392529280119999</v>
      </c>
      <c r="CT28" s="109">
        <v>0.31475349627395699</v>
      </c>
      <c r="CU28" s="123">
        <v>9.0756721821794395E-2</v>
      </c>
    </row>
    <row r="29" spans="1:99" ht="15.75" x14ac:dyDescent="0.25">
      <c r="A29" s="64" t="s">
        <v>1538</v>
      </c>
      <c r="B29" s="115">
        <v>63663</v>
      </c>
      <c r="C29" s="7" t="s">
        <v>54</v>
      </c>
      <c r="D29" t="s">
        <v>179</v>
      </c>
      <c r="E29" t="s">
        <v>1514</v>
      </c>
      <c r="F29" s="21" t="s">
        <v>180</v>
      </c>
      <c r="G29" s="64">
        <v>45.991228316830771</v>
      </c>
      <c r="H29" s="7">
        <v>3.7622071563768076</v>
      </c>
      <c r="I29" s="7">
        <v>16.996613197586953</v>
      </c>
      <c r="J29" s="7">
        <v>10.134271248850837</v>
      </c>
      <c r="K29" s="7">
        <v>0.18739600573082726</v>
      </c>
      <c r="L29" s="7">
        <v>4.1716431449113331</v>
      </c>
      <c r="M29" s="7">
        <v>9.7387173192478365</v>
      </c>
      <c r="N29" s="7">
        <v>5.1223389292036829</v>
      </c>
      <c r="O29" s="7">
        <v>2.5595172647340347</v>
      </c>
      <c r="P29" s="7">
        <v>1.3360674165269328</v>
      </c>
      <c r="Q29" s="65">
        <f t="shared" si="0"/>
        <v>100.00000000000003</v>
      </c>
      <c r="R29" s="7">
        <v>7.6818561939377172</v>
      </c>
      <c r="S29" s="123">
        <f t="shared" si="1"/>
        <v>42.322055652284888</v>
      </c>
      <c r="T29" s="109">
        <v>6.6311196380000004</v>
      </c>
      <c r="U29" s="109">
        <v>3.722810419</v>
      </c>
      <c r="V29" s="109">
        <v>12.328170849999999</v>
      </c>
      <c r="W29" s="109">
        <v>254.5086531</v>
      </c>
      <c r="X29" s="109">
        <v>5.7965465759999999</v>
      </c>
      <c r="Y29" s="109">
        <v>33.08245823</v>
      </c>
      <c r="Z29" s="109">
        <v>33.623931040000002</v>
      </c>
      <c r="AA29" s="109">
        <v>232.5345848</v>
      </c>
      <c r="AB29" s="109">
        <v>98.888433789999993</v>
      </c>
      <c r="AC29" s="109">
        <v>25.094324369999999</v>
      </c>
      <c r="AD29" s="109">
        <v>59.822632749999997</v>
      </c>
      <c r="AE29" s="109">
        <v>1466.9017690000001</v>
      </c>
      <c r="AF29" s="109">
        <v>39.951927779999998</v>
      </c>
      <c r="AG29" s="109">
        <v>402.3149434</v>
      </c>
      <c r="AH29" s="109">
        <v>142.1643602</v>
      </c>
      <c r="AI29" s="109">
        <v>7.173295059</v>
      </c>
      <c r="AJ29" s="109">
        <v>2.6519890020000001</v>
      </c>
      <c r="AK29" s="109">
        <v>0.153592428</v>
      </c>
      <c r="AL29" s="109">
        <v>0.76218630799999998</v>
      </c>
      <c r="AM29" s="109">
        <v>796.15183290000004</v>
      </c>
      <c r="AN29" s="109">
        <v>124.4264541</v>
      </c>
      <c r="AO29" s="109">
        <v>230.45487080000001</v>
      </c>
      <c r="AP29" s="109">
        <v>25.191692310000001</v>
      </c>
      <c r="AQ29" s="109">
        <v>94.334305880000002</v>
      </c>
      <c r="AR29" s="109">
        <v>15.954483400000001</v>
      </c>
      <c r="AS29" s="109">
        <v>4.6306637349999997</v>
      </c>
      <c r="AT29" s="109">
        <v>12.47348386</v>
      </c>
      <c r="AU29" s="109">
        <v>1.5913709970000001</v>
      </c>
      <c r="AV29" s="109">
        <v>8.6085957959999995</v>
      </c>
      <c r="AW29" s="109">
        <v>1.479244335</v>
      </c>
      <c r="AX29" s="109">
        <v>3.811675733</v>
      </c>
      <c r="AY29" s="109">
        <v>0.48058932199999999</v>
      </c>
      <c r="AZ29" s="109">
        <v>2.8782499499999998</v>
      </c>
      <c r="BA29" s="109">
        <v>0.40266406799999999</v>
      </c>
      <c r="BB29" s="109">
        <v>7.96862301</v>
      </c>
      <c r="BC29" s="109">
        <v>7.824227176</v>
      </c>
      <c r="BD29" s="109">
        <v>1.674587899</v>
      </c>
      <c r="BE29" s="109">
        <v>6.0259165120000002</v>
      </c>
      <c r="BF29" s="109">
        <v>13.72515536</v>
      </c>
      <c r="BG29" s="109">
        <v>3.569535261</v>
      </c>
      <c r="BH29" s="140">
        <v>0.54709929925469902</v>
      </c>
      <c r="BI29" s="109">
        <v>0.26259695637068903</v>
      </c>
      <c r="BJ29" s="109">
        <v>0.49775388894645201</v>
      </c>
      <c r="BK29" s="109">
        <v>12.3167688545955</v>
      </c>
      <c r="BL29" s="109">
        <v>0.46346213525316399</v>
      </c>
      <c r="BM29" s="109">
        <v>1.2227325931211701</v>
      </c>
      <c r="BN29" s="109">
        <v>1.31123950252683</v>
      </c>
      <c r="BO29" s="109">
        <v>5.47173534734541</v>
      </c>
      <c r="BP29" s="109">
        <v>3.7586195919985901</v>
      </c>
      <c r="BQ29" s="109">
        <v>0.44630773339969498</v>
      </c>
      <c r="BR29" s="109">
        <v>1.57002625281025</v>
      </c>
      <c r="BS29" s="109">
        <v>41.580733053844</v>
      </c>
      <c r="BT29" s="109">
        <v>0.56846046639055603</v>
      </c>
      <c r="BU29" s="109">
        <v>4.8189010429000101</v>
      </c>
      <c r="BV29" s="109">
        <v>2.70056421473882</v>
      </c>
      <c r="BW29" s="109">
        <v>0.25232934768670001</v>
      </c>
      <c r="BX29" s="109">
        <v>9.81525540493665E-2</v>
      </c>
      <c r="BY29" s="109">
        <v>2.1706542945870901E-2</v>
      </c>
      <c r="BZ29" s="109">
        <v>3.03175498774651E-2</v>
      </c>
      <c r="CA29" s="109">
        <v>22.152847744215201</v>
      </c>
      <c r="CB29" s="109">
        <v>2.0414201886205601</v>
      </c>
      <c r="CC29" s="109">
        <v>3.7081983230894902</v>
      </c>
      <c r="CD29" s="109">
        <v>0.38300416390632203</v>
      </c>
      <c r="CE29" s="109">
        <v>1.4173350232780499</v>
      </c>
      <c r="CF29" s="109">
        <v>0.34278736305846003</v>
      </c>
      <c r="CG29" s="109">
        <v>8.9884933622598195E-2</v>
      </c>
      <c r="CH29" s="109">
        <v>0.27695775739918099</v>
      </c>
      <c r="CI29" s="109">
        <v>3.6020409075864998E-2</v>
      </c>
      <c r="CJ29" s="109">
        <v>0.185613721115861</v>
      </c>
      <c r="CK29" s="109">
        <v>3.2532793337391501E-2</v>
      </c>
      <c r="CL29" s="109">
        <v>8.2897305091460802E-2</v>
      </c>
      <c r="CM29" s="109">
        <v>1.5224733238002001E-2</v>
      </c>
      <c r="CN29" s="109">
        <v>8.1750076796332796E-2</v>
      </c>
      <c r="CO29" s="109">
        <v>1.41845756588327E-2</v>
      </c>
      <c r="CP29" s="109">
        <v>0.15736641106716701</v>
      </c>
      <c r="CQ29" s="109">
        <v>0.14211137090169601</v>
      </c>
      <c r="CR29" s="109">
        <v>6.7420221533099706E-2</v>
      </c>
      <c r="CS29" s="109">
        <v>0.14462924828850901</v>
      </c>
      <c r="CT29" s="109">
        <v>0.250671843624865</v>
      </c>
      <c r="CU29" s="123">
        <v>8.0604481277678094E-2</v>
      </c>
    </row>
    <row r="30" spans="1:99" ht="15.75" x14ac:dyDescent="0.25">
      <c r="A30" s="64" t="s">
        <v>1539</v>
      </c>
      <c r="B30" s="115">
        <v>63663</v>
      </c>
      <c r="C30" s="7" t="s">
        <v>54</v>
      </c>
      <c r="D30" t="s">
        <v>179</v>
      </c>
      <c r="E30" t="s">
        <v>1514</v>
      </c>
      <c r="F30" s="21" t="s">
        <v>180</v>
      </c>
      <c r="G30" s="64">
        <v>46.059745896231981</v>
      </c>
      <c r="H30" s="7">
        <v>3.5990185468570877</v>
      </c>
      <c r="I30" s="7">
        <v>16.875705362084926</v>
      </c>
      <c r="J30" s="7">
        <v>10.144137058392865</v>
      </c>
      <c r="K30" s="7">
        <v>0.19003213158332549</v>
      </c>
      <c r="L30" s="7">
        <v>4.476991064517077</v>
      </c>
      <c r="M30" s="7">
        <v>9.98348409181793</v>
      </c>
      <c r="N30" s="7">
        <v>5.0397458810680584</v>
      </c>
      <c r="O30" s="7">
        <v>2.3854936316925515</v>
      </c>
      <c r="P30" s="7">
        <v>1.245646335754202</v>
      </c>
      <c r="Q30" s="65">
        <f t="shared" si="0"/>
        <v>100.00000000000001</v>
      </c>
      <c r="R30" s="7">
        <v>7.4252395127606103</v>
      </c>
      <c r="S30" s="123">
        <f t="shared" si="1"/>
        <v>44.031140256411355</v>
      </c>
      <c r="T30" s="109">
        <v>7.785348022</v>
      </c>
      <c r="U30" s="109">
        <v>3.6891339520000002</v>
      </c>
      <c r="V30" s="109">
        <v>13.37119839</v>
      </c>
      <c r="W30" s="109">
        <v>242.14504099999999</v>
      </c>
      <c r="X30" s="109">
        <v>5.9694748349999998</v>
      </c>
      <c r="Y30" s="109">
        <v>32.646658840000001</v>
      </c>
      <c r="Z30" s="109">
        <v>34.879839199999999</v>
      </c>
      <c r="AA30" s="109">
        <v>143.86315920000001</v>
      </c>
      <c r="AB30" s="109">
        <v>92.97311492</v>
      </c>
      <c r="AC30" s="109">
        <v>24.152003539999999</v>
      </c>
      <c r="AD30" s="109">
        <v>55.459068639999998</v>
      </c>
      <c r="AE30" s="109">
        <v>1378.5109219999999</v>
      </c>
      <c r="AF30" s="109">
        <v>38.559508540000003</v>
      </c>
      <c r="AG30" s="109">
        <v>388.1364317</v>
      </c>
      <c r="AH30" s="109">
        <v>134.0356439</v>
      </c>
      <c r="AI30" s="109">
        <v>6.8742161370000003</v>
      </c>
      <c r="AJ30" s="109">
        <v>2.5858874150000002</v>
      </c>
      <c r="AK30" s="109">
        <v>0.150372961</v>
      </c>
      <c r="AL30" s="109">
        <v>0.69000593799999999</v>
      </c>
      <c r="AM30" s="109">
        <v>703.5085914</v>
      </c>
      <c r="AN30" s="109">
        <v>115.51119850000001</v>
      </c>
      <c r="AO30" s="109">
        <v>216.24360609999999</v>
      </c>
      <c r="AP30" s="109">
        <v>23.688970820000002</v>
      </c>
      <c r="AQ30" s="109">
        <v>88.979500290000004</v>
      </c>
      <c r="AR30" s="109">
        <v>15.059127500000001</v>
      </c>
      <c r="AS30" s="109">
        <v>4.337708793</v>
      </c>
      <c r="AT30" s="109">
        <v>11.92824953</v>
      </c>
      <c r="AU30" s="109">
        <v>1.5413767270000001</v>
      </c>
      <c r="AV30" s="109">
        <v>8.2847920360000007</v>
      </c>
      <c r="AW30" s="109">
        <v>1.4368459950000001</v>
      </c>
      <c r="AX30" s="109">
        <v>3.7114340860000001</v>
      </c>
      <c r="AY30" s="109">
        <v>0.46226460400000002</v>
      </c>
      <c r="AZ30" s="109">
        <v>2.8682501810000001</v>
      </c>
      <c r="BA30" s="109">
        <v>0.40061713399999999</v>
      </c>
      <c r="BB30" s="109">
        <v>7.7855217830000001</v>
      </c>
      <c r="BC30" s="109">
        <v>7.3929781239999999</v>
      </c>
      <c r="BD30" s="109">
        <v>1.6542006869999999</v>
      </c>
      <c r="BE30" s="109">
        <v>5.9174723260000004</v>
      </c>
      <c r="BF30" s="109">
        <v>12.929915790000001</v>
      </c>
      <c r="BG30" s="109">
        <v>3.4550383710000001</v>
      </c>
      <c r="BH30" s="140">
        <v>0.262452905635428</v>
      </c>
      <c r="BI30" s="109">
        <v>0.268411664247455</v>
      </c>
      <c r="BJ30" s="109">
        <v>0.62823420980556</v>
      </c>
      <c r="BK30" s="109">
        <v>13.818015171677301</v>
      </c>
      <c r="BL30" s="109">
        <v>0.578414756908046</v>
      </c>
      <c r="BM30" s="109">
        <v>1.31509432702439</v>
      </c>
      <c r="BN30" s="109">
        <v>1.6524983668156701</v>
      </c>
      <c r="BO30" s="109">
        <v>4.2368131405757596</v>
      </c>
      <c r="BP30" s="109">
        <v>3.4711786702906302</v>
      </c>
      <c r="BQ30" s="109">
        <v>0.46479429862774302</v>
      </c>
      <c r="BR30" s="109">
        <v>1.6003008962437799</v>
      </c>
      <c r="BS30" s="109">
        <v>52.959631178472101</v>
      </c>
      <c r="BT30" s="109">
        <v>0.77104458021655498</v>
      </c>
      <c r="BU30" s="109">
        <v>7.7891412509110296</v>
      </c>
      <c r="BV30" s="109">
        <v>3.1893936911165399</v>
      </c>
      <c r="BW30" s="109">
        <v>0.28778008376486702</v>
      </c>
      <c r="BX30" s="109">
        <v>0.10245586740986699</v>
      </c>
      <c r="BY30" s="109">
        <v>2.1024843995499799E-2</v>
      </c>
      <c r="BZ30" s="109">
        <v>3.1470873340588498E-2</v>
      </c>
      <c r="CA30" s="109">
        <v>18.810334433585901</v>
      </c>
      <c r="CB30" s="109">
        <v>2.3351682679103201</v>
      </c>
      <c r="CC30" s="109">
        <v>4.11155667104806</v>
      </c>
      <c r="CD30" s="109">
        <v>0.44971687650536502</v>
      </c>
      <c r="CE30" s="109">
        <v>1.81024589206826</v>
      </c>
      <c r="CF30" s="109">
        <v>0.370466537120618</v>
      </c>
      <c r="CG30" s="109">
        <v>9.2192654532579701E-2</v>
      </c>
      <c r="CH30" s="109">
        <v>0.314246339078259</v>
      </c>
      <c r="CI30" s="109">
        <v>4.1012569254847697E-2</v>
      </c>
      <c r="CJ30" s="109">
        <v>0.21751422904165599</v>
      </c>
      <c r="CK30" s="109">
        <v>3.8584300771365897E-2</v>
      </c>
      <c r="CL30" s="109">
        <v>0.10388602363968499</v>
      </c>
      <c r="CM30" s="109">
        <v>1.66895117324432E-2</v>
      </c>
      <c r="CN30" s="109">
        <v>9.3722707116466603E-2</v>
      </c>
      <c r="CO30" s="109">
        <v>1.5702115652978601E-2</v>
      </c>
      <c r="CP30" s="109">
        <v>0.20937443971601499</v>
      </c>
      <c r="CQ30" s="109">
        <v>0.187070685346267</v>
      </c>
      <c r="CR30" s="109">
        <v>6.8372190083117498E-2</v>
      </c>
      <c r="CS30" s="109">
        <v>0.17375893977367499</v>
      </c>
      <c r="CT30" s="109">
        <v>0.31926925419969499</v>
      </c>
      <c r="CU30" s="123">
        <v>9.6019171610195103E-2</v>
      </c>
    </row>
    <row r="31" spans="1:99" ht="15.75" x14ac:dyDescent="0.25">
      <c r="A31" s="64" t="s">
        <v>1540</v>
      </c>
      <c r="B31" s="115">
        <v>63663</v>
      </c>
      <c r="C31" s="7" t="s">
        <v>54</v>
      </c>
      <c r="D31" t="s">
        <v>179</v>
      </c>
      <c r="E31" t="s">
        <v>1514</v>
      </c>
      <c r="F31" s="21" t="s">
        <v>180</v>
      </c>
      <c r="G31" s="64">
        <v>46.280421915014216</v>
      </c>
      <c r="H31" s="7">
        <v>3.3939972571194152</v>
      </c>
      <c r="I31" s="7">
        <v>16.866896490034382</v>
      </c>
      <c r="J31" s="7">
        <v>9.5680700958208664</v>
      </c>
      <c r="K31" s="7">
        <v>0.17669886822449965</v>
      </c>
      <c r="L31" s="7">
        <v>4.6497328565276153</v>
      </c>
      <c r="M31" s="7">
        <v>10.289440811340175</v>
      </c>
      <c r="N31" s="7">
        <v>5.0508284663053997</v>
      </c>
      <c r="O31" s="7">
        <v>2.3544288341084485</v>
      </c>
      <c r="P31" s="7">
        <v>1.3694844055050019</v>
      </c>
      <c r="Q31" s="65">
        <f t="shared" si="0"/>
        <v>100.00000000000004</v>
      </c>
      <c r="R31" s="7">
        <v>7.4052573004138482</v>
      </c>
      <c r="S31" s="123">
        <f t="shared" si="1"/>
        <v>46.416768911864118</v>
      </c>
      <c r="T31" s="109">
        <v>7.2931776499999996</v>
      </c>
      <c r="U31" s="109">
        <v>3.5848292700000002</v>
      </c>
      <c r="V31" s="109">
        <v>14.18599543</v>
      </c>
      <c r="W31" s="109">
        <v>221.67151659999999</v>
      </c>
      <c r="X31" s="109">
        <v>6.3952897709999998</v>
      </c>
      <c r="Y31" s="109">
        <v>31.56197448</v>
      </c>
      <c r="Z31" s="109">
        <v>34.678428160000003</v>
      </c>
      <c r="AA31" s="109">
        <v>169.95535720000001</v>
      </c>
      <c r="AB31" s="109">
        <v>89.131373740000001</v>
      </c>
      <c r="AC31" s="109">
        <v>24.193064540000002</v>
      </c>
      <c r="AD31" s="109">
        <v>53.742547590000001</v>
      </c>
      <c r="AE31" s="109">
        <v>1567.2356299999999</v>
      </c>
      <c r="AF31" s="109">
        <v>38.918961860000003</v>
      </c>
      <c r="AG31" s="109">
        <v>384.2379972</v>
      </c>
      <c r="AH31" s="109">
        <v>130.98760909999999</v>
      </c>
      <c r="AI31" s="109">
        <v>6.9590665129999998</v>
      </c>
      <c r="AJ31" s="109">
        <v>2.5204923579999998</v>
      </c>
      <c r="AK31" s="109">
        <v>0.16455747100000001</v>
      </c>
      <c r="AL31" s="109">
        <v>0.67996548800000001</v>
      </c>
      <c r="AM31" s="109">
        <v>833.57785120000005</v>
      </c>
      <c r="AN31" s="109">
        <v>117.3718396</v>
      </c>
      <c r="AO31" s="109">
        <v>224.29682159999999</v>
      </c>
      <c r="AP31" s="109">
        <v>24.046907319999999</v>
      </c>
      <c r="AQ31" s="109">
        <v>90.541255129999996</v>
      </c>
      <c r="AR31" s="109">
        <v>15.445567909999999</v>
      </c>
      <c r="AS31" s="109">
        <v>4.5453044289999998</v>
      </c>
      <c r="AT31" s="109">
        <v>12.360130059999999</v>
      </c>
      <c r="AU31" s="109">
        <v>1.5821521970000001</v>
      </c>
      <c r="AV31" s="109">
        <v>8.4374099529999995</v>
      </c>
      <c r="AW31" s="109">
        <v>1.4421517509999999</v>
      </c>
      <c r="AX31" s="109">
        <v>3.7571194280000002</v>
      </c>
      <c r="AY31" s="109">
        <v>0.46554355200000003</v>
      </c>
      <c r="AZ31" s="109">
        <v>2.8101120480000001</v>
      </c>
      <c r="BA31" s="109">
        <v>0.39502969799999998</v>
      </c>
      <c r="BB31" s="109">
        <v>7.7942271749999996</v>
      </c>
      <c r="BC31" s="109">
        <v>7.261598019</v>
      </c>
      <c r="BD31" s="109">
        <v>1.6043353579999999</v>
      </c>
      <c r="BE31" s="109">
        <v>5.6465016209999996</v>
      </c>
      <c r="BF31" s="109">
        <v>12.81256656</v>
      </c>
      <c r="BG31" s="109">
        <v>3.3857383720000001</v>
      </c>
      <c r="BH31" s="140">
        <v>0.280823496093354</v>
      </c>
      <c r="BI31" s="109">
        <v>0.30777495671109401</v>
      </c>
      <c r="BJ31" s="109">
        <v>1.0458971378984301</v>
      </c>
      <c r="BK31" s="109">
        <v>12.6548486785737</v>
      </c>
      <c r="BL31" s="109">
        <v>0.86157693859330697</v>
      </c>
      <c r="BM31" s="109">
        <v>1.2532832058404499</v>
      </c>
      <c r="BN31" s="109">
        <v>1.6827257401003</v>
      </c>
      <c r="BO31" s="109">
        <v>5.3851874459013302</v>
      </c>
      <c r="BP31" s="109">
        <v>3.48132571851274</v>
      </c>
      <c r="BQ31" s="109">
        <v>0.47221287909034299</v>
      </c>
      <c r="BR31" s="109">
        <v>1.9076919799496701</v>
      </c>
      <c r="BS31" s="109">
        <v>71.655531760208902</v>
      </c>
      <c r="BT31" s="109">
        <v>1.12588384833338</v>
      </c>
      <c r="BU31" s="109">
        <v>9.4193530059236394</v>
      </c>
      <c r="BV31" s="109">
        <v>3.5845420967389301</v>
      </c>
      <c r="BW31" s="109">
        <v>0.30268558387612299</v>
      </c>
      <c r="BX31" s="109">
        <v>0.12691323430576701</v>
      </c>
      <c r="BY31" s="109">
        <v>2.54149072629005E-2</v>
      </c>
      <c r="BZ31" s="109">
        <v>3.4870839788901299E-2</v>
      </c>
      <c r="CA31" s="109">
        <v>28.501763596062901</v>
      </c>
      <c r="CB31" s="109">
        <v>3.2273285381655898</v>
      </c>
      <c r="CC31" s="109">
        <v>6.3049261602026103</v>
      </c>
      <c r="CD31" s="109">
        <v>0.62597595226978797</v>
      </c>
      <c r="CE31" s="109">
        <v>2.5348037791584699</v>
      </c>
      <c r="CF31" s="109">
        <v>0.53744460367653202</v>
      </c>
      <c r="CG31" s="109">
        <v>0.12697281574091199</v>
      </c>
      <c r="CH31" s="109">
        <v>0.43024018765904398</v>
      </c>
      <c r="CI31" s="109">
        <v>5.5724105852858898E-2</v>
      </c>
      <c r="CJ31" s="109">
        <v>0.28134429481169998</v>
      </c>
      <c r="CK31" s="109">
        <v>5.3288309135344401E-2</v>
      </c>
      <c r="CL31" s="109">
        <v>0.127009171086712</v>
      </c>
      <c r="CM31" s="109">
        <v>1.87107919918237E-2</v>
      </c>
      <c r="CN31" s="109">
        <v>0.103978961653216</v>
      </c>
      <c r="CO31" s="109">
        <v>1.8743783386759898E-2</v>
      </c>
      <c r="CP31" s="109">
        <v>0.27845544113758902</v>
      </c>
      <c r="CQ31" s="109">
        <v>0.200704821668413</v>
      </c>
      <c r="CR31" s="109">
        <v>7.9672259345244495E-2</v>
      </c>
      <c r="CS31" s="109">
        <v>0.18399422362145601</v>
      </c>
      <c r="CT31" s="109">
        <v>0.35176375963088402</v>
      </c>
      <c r="CU31" s="123">
        <v>0.10574342105623299</v>
      </c>
    </row>
    <row r="32" spans="1:99" ht="15.75" x14ac:dyDescent="0.25">
      <c r="A32" s="64" t="s">
        <v>1541</v>
      </c>
      <c r="B32" s="115">
        <v>63663</v>
      </c>
      <c r="C32" s="7" t="s">
        <v>54</v>
      </c>
      <c r="D32" t="s">
        <v>179</v>
      </c>
      <c r="E32" t="s">
        <v>1514</v>
      </c>
      <c r="F32" s="21" t="s">
        <v>180</v>
      </c>
      <c r="G32" s="64">
        <v>45.616122374524323</v>
      </c>
      <c r="H32" s="7">
        <v>3.6629466950302723</v>
      </c>
      <c r="I32" s="7">
        <v>15.344852734546677</v>
      </c>
      <c r="J32" s="7">
        <v>10.41069533297305</v>
      </c>
      <c r="K32" s="7">
        <v>0.19448924297462458</v>
      </c>
      <c r="L32" s="7">
        <v>5.5235362905743903</v>
      </c>
      <c r="M32" s="7">
        <v>11.004040546924154</v>
      </c>
      <c r="N32" s="7">
        <v>4.5182377953281661</v>
      </c>
      <c r="O32" s="7">
        <v>2.4442920987097598</v>
      </c>
      <c r="P32" s="7">
        <v>1.2807868884145934</v>
      </c>
      <c r="Q32" s="65">
        <f t="shared" si="0"/>
        <v>100.00000000000001</v>
      </c>
      <c r="R32" s="7">
        <v>6.9625298940379263</v>
      </c>
      <c r="S32" s="123">
        <f t="shared" si="1"/>
        <v>48.606136108791425</v>
      </c>
      <c r="T32" s="109">
        <v>3.2388347340000001</v>
      </c>
      <c r="U32" s="109">
        <v>3.29808038</v>
      </c>
      <c r="V32" s="109">
        <v>17.500326829999999</v>
      </c>
      <c r="W32" s="109">
        <v>267.16047700000001</v>
      </c>
      <c r="X32" s="109">
        <v>6.8855310980000004</v>
      </c>
      <c r="Y32" s="109">
        <v>35.004144699999998</v>
      </c>
      <c r="Z32" s="109">
        <v>39.841142740000002</v>
      </c>
      <c r="AA32" s="109">
        <v>148.69622759999999</v>
      </c>
      <c r="AB32" s="109">
        <v>95.500892059999998</v>
      </c>
      <c r="AC32" s="109">
        <v>24.150259999999999</v>
      </c>
      <c r="AD32" s="109">
        <v>56.512343989999998</v>
      </c>
      <c r="AE32" s="109">
        <v>1181.50971</v>
      </c>
      <c r="AF32" s="109">
        <v>40.112242520000002</v>
      </c>
      <c r="AG32" s="109">
        <v>396.15506160000001</v>
      </c>
      <c r="AH32" s="109">
        <v>127.7395357</v>
      </c>
      <c r="AI32" s="109">
        <v>6.5822368730000003</v>
      </c>
      <c r="AJ32" s="109">
        <v>2.7338524770000001</v>
      </c>
      <c r="AK32" s="109">
        <v>0.148278347</v>
      </c>
      <c r="AL32" s="109">
        <v>0.68783665999999999</v>
      </c>
      <c r="AM32" s="109">
        <v>642.08015820000003</v>
      </c>
      <c r="AN32" s="109">
        <v>113.8244388</v>
      </c>
      <c r="AO32" s="109">
        <v>216.09659880000001</v>
      </c>
      <c r="AP32" s="109">
        <v>24.055398879999998</v>
      </c>
      <c r="AQ32" s="109">
        <v>91.292240980000003</v>
      </c>
      <c r="AR32" s="109">
        <v>15.960365769999999</v>
      </c>
      <c r="AS32" s="109">
        <v>4.612154629</v>
      </c>
      <c r="AT32" s="109">
        <v>12.84988824</v>
      </c>
      <c r="AU32" s="109">
        <v>1.6326518940000001</v>
      </c>
      <c r="AV32" s="109">
        <v>8.6305657379999996</v>
      </c>
      <c r="AW32" s="109">
        <v>1.5079764200000001</v>
      </c>
      <c r="AX32" s="109">
        <v>3.8694913460000002</v>
      </c>
      <c r="AY32" s="109">
        <v>0.47194956700000001</v>
      </c>
      <c r="AZ32" s="109">
        <v>2.8897856179999999</v>
      </c>
      <c r="BA32" s="109">
        <v>0.40560848100000002</v>
      </c>
      <c r="BB32" s="109">
        <v>8.2837363459999995</v>
      </c>
      <c r="BC32" s="109">
        <v>7.038704106</v>
      </c>
      <c r="BD32" s="109">
        <v>1.5400601009999999</v>
      </c>
      <c r="BE32" s="109">
        <v>5.5808981490000003</v>
      </c>
      <c r="BF32" s="109">
        <v>12.28301422</v>
      </c>
      <c r="BG32" s="109">
        <v>3.2219393329999999</v>
      </c>
      <c r="BH32" s="140">
        <v>0.15734984561514201</v>
      </c>
      <c r="BI32" s="109">
        <v>0.24102127087276901</v>
      </c>
      <c r="BJ32" s="109">
        <v>0.90573001828951905</v>
      </c>
      <c r="BK32" s="109">
        <v>13.441467573640599</v>
      </c>
      <c r="BL32" s="109">
        <v>0.76996523213010004</v>
      </c>
      <c r="BM32" s="109">
        <v>1.5355988307419</v>
      </c>
      <c r="BN32" s="109">
        <v>1.9773894052659799</v>
      </c>
      <c r="BO32" s="109">
        <v>4.8040810949750901</v>
      </c>
      <c r="BP32" s="109">
        <v>4.1287227652740697</v>
      </c>
      <c r="BQ32" s="109">
        <v>0.459729994032329</v>
      </c>
      <c r="BR32" s="109">
        <v>1.8520892557349999</v>
      </c>
      <c r="BS32" s="109">
        <v>50.183613770644897</v>
      </c>
      <c r="BT32" s="109">
        <v>0.70706386904045104</v>
      </c>
      <c r="BU32" s="109">
        <v>4.7879459231774204</v>
      </c>
      <c r="BV32" s="109">
        <v>3.0429234359372201</v>
      </c>
      <c r="BW32" s="109">
        <v>0.24565621524817899</v>
      </c>
      <c r="BX32" s="109">
        <v>9.8744221072987096E-2</v>
      </c>
      <c r="BY32" s="109">
        <v>2.0153359167909599E-2</v>
      </c>
      <c r="BZ32" s="109">
        <v>2.81236655689436E-2</v>
      </c>
      <c r="CA32" s="109">
        <v>26.373962594019801</v>
      </c>
      <c r="CB32" s="109">
        <v>2.29740907049462</v>
      </c>
      <c r="CC32" s="109">
        <v>3.8198109217290899</v>
      </c>
      <c r="CD32" s="109">
        <v>0.40931845302037001</v>
      </c>
      <c r="CE32" s="109">
        <v>1.55225819153084</v>
      </c>
      <c r="CF32" s="109">
        <v>0.36169997670416598</v>
      </c>
      <c r="CG32" s="109">
        <v>9.7371768863202202E-2</v>
      </c>
      <c r="CH32" s="109">
        <v>0.29865736534809101</v>
      </c>
      <c r="CI32" s="109">
        <v>3.8193354405047598E-2</v>
      </c>
      <c r="CJ32" s="109">
        <v>0.19486680327338399</v>
      </c>
      <c r="CK32" s="109">
        <v>3.45707923481718E-2</v>
      </c>
      <c r="CL32" s="109">
        <v>9.2825541416046306E-2</v>
      </c>
      <c r="CM32" s="109">
        <v>1.4883092113117599E-2</v>
      </c>
      <c r="CN32" s="109">
        <v>8.2377789696666107E-2</v>
      </c>
      <c r="CO32" s="109">
        <v>1.3351101303598499E-2</v>
      </c>
      <c r="CP32" s="109">
        <v>0.190610515073736</v>
      </c>
      <c r="CQ32" s="109">
        <v>0.14730537349841399</v>
      </c>
      <c r="CR32" s="109">
        <v>6.2978893696541E-2</v>
      </c>
      <c r="CS32" s="109">
        <v>0.15718956531247799</v>
      </c>
      <c r="CT32" s="109">
        <v>0.26519992209700499</v>
      </c>
      <c r="CU32" s="123">
        <v>8.2908707746935498E-2</v>
      </c>
    </row>
    <row r="33" spans="1:99" ht="15.75" x14ac:dyDescent="0.25">
      <c r="A33" s="64" t="s">
        <v>1542</v>
      </c>
      <c r="B33" s="115">
        <v>63663</v>
      </c>
      <c r="C33" s="7" t="s">
        <v>54</v>
      </c>
      <c r="D33" t="s">
        <v>179</v>
      </c>
      <c r="E33" t="s">
        <v>1514</v>
      </c>
      <c r="F33" s="21" t="s">
        <v>180</v>
      </c>
      <c r="G33" s="64">
        <v>45.48031153000516</v>
      </c>
      <c r="H33" s="7">
        <v>3.5747987159967805</v>
      </c>
      <c r="I33" s="7">
        <v>16.651214574453238</v>
      </c>
      <c r="J33" s="7">
        <v>11.029308749130397</v>
      </c>
      <c r="K33" s="7">
        <v>0.20778261316794533</v>
      </c>
      <c r="L33" s="7">
        <v>5.0371316132088628</v>
      </c>
      <c r="M33" s="7">
        <v>9.3429383202699103</v>
      </c>
      <c r="N33" s="7">
        <v>5.1277983194754828</v>
      </c>
      <c r="O33" s="7">
        <v>2.2798771373779623</v>
      </c>
      <c r="P33" s="7">
        <v>1.2688384269142656</v>
      </c>
      <c r="Q33" s="65">
        <f t="shared" si="0"/>
        <v>100.00000000000001</v>
      </c>
      <c r="R33" s="7">
        <v>7.4076754568534451</v>
      </c>
      <c r="S33" s="123">
        <f t="shared" si="1"/>
        <v>44.876224589562348</v>
      </c>
      <c r="T33" s="109">
        <v>8.6222432789999992</v>
      </c>
      <c r="U33" s="109">
        <v>3.346759043</v>
      </c>
      <c r="V33" s="109">
        <v>11.90230708</v>
      </c>
      <c r="W33" s="109">
        <v>246.3237317</v>
      </c>
      <c r="X33" s="109">
        <v>7.8131050139999996</v>
      </c>
      <c r="Y33" s="109">
        <v>36.554835359999998</v>
      </c>
      <c r="Z33" s="109">
        <v>41.445357190000003</v>
      </c>
      <c r="AA33" s="109">
        <v>138.35547819999999</v>
      </c>
      <c r="AB33" s="109">
        <v>96.927390040000006</v>
      </c>
      <c r="AC33" s="109">
        <v>24.37214766</v>
      </c>
      <c r="AD33" s="109">
        <v>51.754799810000002</v>
      </c>
      <c r="AE33" s="109">
        <v>1601.5757060000001</v>
      </c>
      <c r="AF33" s="109">
        <v>33.293225620000001</v>
      </c>
      <c r="AG33" s="109">
        <v>339.38043870000001</v>
      </c>
      <c r="AH33" s="109">
        <v>126.20130279999999</v>
      </c>
      <c r="AI33" s="109">
        <v>6.6595653410000004</v>
      </c>
      <c r="AJ33" s="109">
        <v>2.5268025349999998</v>
      </c>
      <c r="AK33" s="109">
        <v>0.13679680799999999</v>
      </c>
      <c r="AL33" s="109">
        <v>0.66000775899999997</v>
      </c>
      <c r="AM33" s="109">
        <v>810.62249699999995</v>
      </c>
      <c r="AN33" s="109">
        <v>108.05556</v>
      </c>
      <c r="AO33" s="109">
        <v>206.23480799999999</v>
      </c>
      <c r="AP33" s="109">
        <v>22.108403089999999</v>
      </c>
      <c r="AQ33" s="109">
        <v>81.268434429999999</v>
      </c>
      <c r="AR33" s="109">
        <v>13.28341384</v>
      </c>
      <c r="AS33" s="109">
        <v>4.1349057089999999</v>
      </c>
      <c r="AT33" s="109">
        <v>10.583503139999999</v>
      </c>
      <c r="AU33" s="109">
        <v>1.337452079</v>
      </c>
      <c r="AV33" s="109">
        <v>7.1678921219999996</v>
      </c>
      <c r="AW33" s="109">
        <v>1.231225346</v>
      </c>
      <c r="AX33" s="109">
        <v>3.2191697600000002</v>
      </c>
      <c r="AY33" s="109">
        <v>0.38311795900000001</v>
      </c>
      <c r="AZ33" s="109">
        <v>2.4506634950000001</v>
      </c>
      <c r="BA33" s="109">
        <v>0.33987390299999998</v>
      </c>
      <c r="BB33" s="109">
        <v>6.8229308990000002</v>
      </c>
      <c r="BC33" s="109">
        <v>6.8008301040000001</v>
      </c>
      <c r="BD33" s="109">
        <v>1.5878343850000001</v>
      </c>
      <c r="BE33" s="109">
        <v>5.5813618009999999</v>
      </c>
      <c r="BF33" s="109">
        <v>11.89097714</v>
      </c>
      <c r="BG33" s="109">
        <v>3.2196860090000001</v>
      </c>
      <c r="BH33" s="140">
        <v>0.39964987819154602</v>
      </c>
      <c r="BI33" s="109">
        <v>0.25207823385119299</v>
      </c>
      <c r="BJ33" s="109">
        <v>0.84002070249706695</v>
      </c>
      <c r="BK33" s="109">
        <v>22.2682803891954</v>
      </c>
      <c r="BL33" s="109">
        <v>1.18721744431402</v>
      </c>
      <c r="BM33" s="109">
        <v>2.7123263758779799</v>
      </c>
      <c r="BN33" s="109">
        <v>3.1343124887681202</v>
      </c>
      <c r="BO33" s="109">
        <v>5.8202998158092498</v>
      </c>
      <c r="BP33" s="109">
        <v>6.2904937278583404</v>
      </c>
      <c r="BQ33" s="109">
        <v>0.70226712959925197</v>
      </c>
      <c r="BR33" s="109">
        <v>2.1396170949004398</v>
      </c>
      <c r="BS33" s="109">
        <v>92.925446867698497</v>
      </c>
      <c r="BT33" s="109">
        <v>1.0460994431047499</v>
      </c>
      <c r="BU33" s="109">
        <v>10.4008615175008</v>
      </c>
      <c r="BV33" s="109">
        <v>4.8919894000521396</v>
      </c>
      <c r="BW33" s="109">
        <v>0.34539903994424498</v>
      </c>
      <c r="BX33" s="109">
        <v>0.127034144487465</v>
      </c>
      <c r="BY33" s="109">
        <v>2.2541050367955701E-2</v>
      </c>
      <c r="BZ33" s="109">
        <v>3.67116813652138E-2</v>
      </c>
      <c r="CA33" s="109">
        <v>35.410122527633497</v>
      </c>
      <c r="CB33" s="109">
        <v>2.9873534009368399</v>
      </c>
      <c r="CC33" s="109">
        <v>5.9561880417957704</v>
      </c>
      <c r="CD33" s="109">
        <v>0.64041657941017305</v>
      </c>
      <c r="CE33" s="109">
        <v>2.4032539442916701</v>
      </c>
      <c r="CF33" s="109">
        <v>0.458571010292742</v>
      </c>
      <c r="CG33" s="109">
        <v>0.105908260426315</v>
      </c>
      <c r="CH33" s="109">
        <v>0.37100237925436902</v>
      </c>
      <c r="CI33" s="109">
        <v>4.8509424061038899E-2</v>
      </c>
      <c r="CJ33" s="109">
        <v>0.26250051494659199</v>
      </c>
      <c r="CK33" s="109">
        <v>4.6158873584961999E-2</v>
      </c>
      <c r="CL33" s="109">
        <v>0.11563493852697899</v>
      </c>
      <c r="CM33" s="109">
        <v>1.7881784786226301E-2</v>
      </c>
      <c r="CN33" s="109">
        <v>9.9556305336932993E-2</v>
      </c>
      <c r="CO33" s="109">
        <v>1.5040181679064801E-2</v>
      </c>
      <c r="CP33" s="109">
        <v>0.26454451086852199</v>
      </c>
      <c r="CQ33" s="109">
        <v>0.250830307475924</v>
      </c>
      <c r="CR33" s="109">
        <v>8.0242442040815695E-2</v>
      </c>
      <c r="CS33" s="109">
        <v>0.20912991803448899</v>
      </c>
      <c r="CT33" s="109">
        <v>0.404620926759307</v>
      </c>
      <c r="CU33" s="123">
        <v>0.12516676515518499</v>
      </c>
    </row>
    <row r="34" spans="1:99" ht="15.75" x14ac:dyDescent="0.25">
      <c r="A34" s="64" t="s">
        <v>1543</v>
      </c>
      <c r="B34" s="115">
        <v>63663</v>
      </c>
      <c r="C34" s="7" t="s">
        <v>54</v>
      </c>
      <c r="D34" t="s">
        <v>179</v>
      </c>
      <c r="E34" t="s">
        <v>1514</v>
      </c>
      <c r="F34" s="21" t="s">
        <v>180</v>
      </c>
      <c r="G34" s="64">
        <v>46.461926969833115</v>
      </c>
      <c r="H34" s="7">
        <v>3.5817316574968401</v>
      </c>
      <c r="I34" s="7">
        <v>16.275291179052513</v>
      </c>
      <c r="J34" s="7">
        <v>9.4408148114008927</v>
      </c>
      <c r="K34" s="7">
        <v>0.17593278988047195</v>
      </c>
      <c r="L34" s="7">
        <v>4.6166446893641417</v>
      </c>
      <c r="M34" s="7">
        <v>10.516620339023865</v>
      </c>
      <c r="N34" s="7">
        <v>5.0086910854551725</v>
      </c>
      <c r="O34" s="7">
        <v>2.5605499116862043</v>
      </c>
      <c r="P34" s="7">
        <v>1.3617965668068039</v>
      </c>
      <c r="Q34" s="65">
        <f t="shared" si="0"/>
        <v>100.00000000000001</v>
      </c>
      <c r="R34" s="7">
        <v>7.5692409971413763</v>
      </c>
      <c r="S34" s="123">
        <f t="shared" si="1"/>
        <v>46.572192226947983</v>
      </c>
      <c r="T34" s="109">
        <v>4.9458217390000003</v>
      </c>
      <c r="U34" s="109">
        <v>3.6958413929999998</v>
      </c>
      <c r="V34" s="109">
        <v>14.886801480000001</v>
      </c>
      <c r="W34" s="109">
        <v>253.5293441</v>
      </c>
      <c r="X34" s="109">
        <v>4.8085101569999997</v>
      </c>
      <c r="Y34" s="109">
        <v>30.403298889999999</v>
      </c>
      <c r="Z34" s="109">
        <v>31.994150009999998</v>
      </c>
      <c r="AA34" s="109">
        <v>146.31475979999999</v>
      </c>
      <c r="AB34" s="109">
        <v>88.872804360000003</v>
      </c>
      <c r="AC34" s="109">
        <v>23.90374327</v>
      </c>
      <c r="AD34" s="109">
        <v>57.86360655</v>
      </c>
      <c r="AE34" s="109">
        <v>1310.3015270000001</v>
      </c>
      <c r="AF34" s="109">
        <v>41.870681410000003</v>
      </c>
      <c r="AG34" s="109">
        <v>411.46905079999999</v>
      </c>
      <c r="AH34" s="109">
        <v>137.7082346</v>
      </c>
      <c r="AI34" s="109">
        <v>7.0858395070000002</v>
      </c>
      <c r="AJ34" s="109">
        <v>2.668799119</v>
      </c>
      <c r="AK34" s="109">
        <v>0.16355767399999999</v>
      </c>
      <c r="AL34" s="109">
        <v>0.69950270400000003</v>
      </c>
      <c r="AM34" s="109">
        <v>713.92549169999995</v>
      </c>
      <c r="AN34" s="109">
        <v>122.7634474</v>
      </c>
      <c r="AO34" s="109">
        <v>228.58945600000001</v>
      </c>
      <c r="AP34" s="109">
        <v>25.559321910000001</v>
      </c>
      <c r="AQ34" s="109">
        <v>96.197664410000002</v>
      </c>
      <c r="AR34" s="109">
        <v>16.335479750000001</v>
      </c>
      <c r="AS34" s="109">
        <v>4.6908901270000003</v>
      </c>
      <c r="AT34" s="109">
        <v>13.33804121</v>
      </c>
      <c r="AU34" s="109">
        <v>1.7057809239999999</v>
      </c>
      <c r="AV34" s="109">
        <v>8.9410497899999992</v>
      </c>
      <c r="AW34" s="109">
        <v>1.5740271210000001</v>
      </c>
      <c r="AX34" s="109">
        <v>3.9171885450000001</v>
      </c>
      <c r="AY34" s="109">
        <v>0.50162115699999998</v>
      </c>
      <c r="AZ34" s="109">
        <v>3.0089963260000001</v>
      </c>
      <c r="BA34" s="109">
        <v>0.42172051999999999</v>
      </c>
      <c r="BB34" s="109">
        <v>8.3983033440000003</v>
      </c>
      <c r="BC34" s="109">
        <v>7.6121372650000003</v>
      </c>
      <c r="BD34" s="109">
        <v>1.6277308559999999</v>
      </c>
      <c r="BE34" s="109">
        <v>5.3114867830000003</v>
      </c>
      <c r="BF34" s="109">
        <v>13.547507209999999</v>
      </c>
      <c r="BG34" s="109">
        <v>3.439344304</v>
      </c>
      <c r="BH34" s="140">
        <v>0.19995196624565501</v>
      </c>
      <c r="BI34" s="109">
        <v>0.26919328812181698</v>
      </c>
      <c r="BJ34" s="109">
        <v>0.75895131246146996</v>
      </c>
      <c r="BK34" s="109">
        <v>14.1572394770457</v>
      </c>
      <c r="BL34" s="109">
        <v>0.40585616767796701</v>
      </c>
      <c r="BM34" s="109">
        <v>1.4173815514846799</v>
      </c>
      <c r="BN34" s="109">
        <v>1.74719018710106</v>
      </c>
      <c r="BO34" s="109">
        <v>4.6204186219687697</v>
      </c>
      <c r="BP34" s="109">
        <v>3.9183092293836199</v>
      </c>
      <c r="BQ34" s="109">
        <v>0.45715604807635501</v>
      </c>
      <c r="BR34" s="109">
        <v>1.4422079879518599</v>
      </c>
      <c r="BS34" s="109">
        <v>64.2194628372539</v>
      </c>
      <c r="BT34" s="109">
        <v>0.83984454998626501</v>
      </c>
      <c r="BU34" s="109">
        <v>5.7999819029496997</v>
      </c>
      <c r="BV34" s="109">
        <v>2.98777053012684</v>
      </c>
      <c r="BW34" s="109">
        <v>0.29820040895234201</v>
      </c>
      <c r="BX34" s="109">
        <v>0.11131869127176</v>
      </c>
      <c r="BY34" s="109">
        <v>2.3776330660814599E-2</v>
      </c>
      <c r="BZ34" s="109">
        <v>2.9516002761891601E-2</v>
      </c>
      <c r="CA34" s="109">
        <v>32.952023758098498</v>
      </c>
      <c r="CB34" s="109">
        <v>2.1726520662128799</v>
      </c>
      <c r="CC34" s="109">
        <v>4.0615014772445299</v>
      </c>
      <c r="CD34" s="109">
        <v>0.471499579648749</v>
      </c>
      <c r="CE34" s="109">
        <v>1.9581587712364901</v>
      </c>
      <c r="CF34" s="109">
        <v>0.43062076145843903</v>
      </c>
      <c r="CG34" s="109">
        <v>0.106913168514721</v>
      </c>
      <c r="CH34" s="109">
        <v>0.37591038863294701</v>
      </c>
      <c r="CI34" s="109">
        <v>4.7624507521341501E-2</v>
      </c>
      <c r="CJ34" s="109">
        <v>0.2302105608608</v>
      </c>
      <c r="CK34" s="109">
        <v>4.12721683552216E-2</v>
      </c>
      <c r="CL34" s="109">
        <v>0.104589279203175</v>
      </c>
      <c r="CM34" s="109">
        <v>1.8202980530327699E-2</v>
      </c>
      <c r="CN34" s="109">
        <v>9.8636029724363694E-2</v>
      </c>
      <c r="CO34" s="109">
        <v>1.6342396204433399E-2</v>
      </c>
      <c r="CP34" s="109">
        <v>0.20833808060595699</v>
      </c>
      <c r="CQ34" s="109">
        <v>0.154039955609891</v>
      </c>
      <c r="CR34" s="109">
        <v>6.4787917722657504E-2</v>
      </c>
      <c r="CS34" s="109">
        <v>0.15174938465415899</v>
      </c>
      <c r="CT34" s="109">
        <v>0.29217484736488503</v>
      </c>
      <c r="CU34" s="123">
        <v>8.4229503717530699E-2</v>
      </c>
    </row>
    <row r="35" spans="1:99" ht="15.75" x14ac:dyDescent="0.25">
      <c r="A35" s="64" t="s">
        <v>1544</v>
      </c>
      <c r="B35" s="115">
        <v>63671</v>
      </c>
      <c r="C35" s="7" t="s">
        <v>54</v>
      </c>
      <c r="D35" t="s">
        <v>179</v>
      </c>
      <c r="E35" t="s">
        <v>1514</v>
      </c>
      <c r="F35" s="21" t="s">
        <v>180</v>
      </c>
      <c r="G35" s="64">
        <v>46.03940076464157</v>
      </c>
      <c r="H35" s="7">
        <v>3.5979711221215211</v>
      </c>
      <c r="I35" s="7">
        <v>16.444055252561405</v>
      </c>
      <c r="J35" s="7">
        <v>9.6670814285783955</v>
      </c>
      <c r="K35" s="7">
        <v>0.17073414717589622</v>
      </c>
      <c r="L35" s="7">
        <v>4.7552739776208366</v>
      </c>
      <c r="M35" s="7">
        <v>11.178711696845605</v>
      </c>
      <c r="N35" s="7">
        <v>5.0427911955288423</v>
      </c>
      <c r="O35" s="7">
        <v>1.7775639968046302</v>
      </c>
      <c r="P35" s="7">
        <v>1.3264164181212872</v>
      </c>
      <c r="Q35" s="65">
        <f t="shared" si="0"/>
        <v>99.999999999999986</v>
      </c>
      <c r="R35" s="7">
        <v>6.8203551923334729</v>
      </c>
      <c r="S35" s="123">
        <f t="shared" si="1"/>
        <v>46.719077393984549</v>
      </c>
      <c r="T35" s="109">
        <v>5.503200562</v>
      </c>
      <c r="U35" s="109">
        <v>3.4546019600000002</v>
      </c>
      <c r="V35" s="109">
        <v>15.47777215</v>
      </c>
      <c r="W35" s="109">
        <v>272.30627670000001</v>
      </c>
      <c r="X35" s="109">
        <v>11.695542830000001</v>
      </c>
      <c r="Y35" s="109">
        <v>32.905243390000003</v>
      </c>
      <c r="Z35" s="109">
        <v>39.646907200000001</v>
      </c>
      <c r="AA35" s="109">
        <v>105.1997197</v>
      </c>
      <c r="AB35" s="109">
        <v>83.340778670000006</v>
      </c>
      <c r="AC35" s="109">
        <v>23.959888299999999</v>
      </c>
      <c r="AD35" s="109">
        <v>29.594989160000001</v>
      </c>
      <c r="AE35" s="109">
        <v>1485.146508</v>
      </c>
      <c r="AF35" s="109">
        <v>40.99649531</v>
      </c>
      <c r="AG35" s="109">
        <v>403.93299869999998</v>
      </c>
      <c r="AH35" s="109">
        <v>118.21053569999999</v>
      </c>
      <c r="AI35" s="109">
        <v>5.5739466069999999</v>
      </c>
      <c r="AJ35" s="109">
        <v>2.6829573459999998</v>
      </c>
      <c r="AK35" s="109">
        <v>0.116519916</v>
      </c>
      <c r="AL35" s="109">
        <v>0.49663873400000003</v>
      </c>
      <c r="AM35" s="109">
        <v>796.69215559999998</v>
      </c>
      <c r="AN35" s="109">
        <v>116.99664869999999</v>
      </c>
      <c r="AO35" s="109">
        <v>221.59173029999999</v>
      </c>
      <c r="AP35" s="109">
        <v>24.570068899999999</v>
      </c>
      <c r="AQ35" s="109">
        <v>93.053084260000006</v>
      </c>
      <c r="AR35" s="109">
        <v>15.9141444</v>
      </c>
      <c r="AS35" s="109">
        <v>4.5907678220000001</v>
      </c>
      <c r="AT35" s="109">
        <v>13.01859539</v>
      </c>
      <c r="AU35" s="109">
        <v>1.6672215850000001</v>
      </c>
      <c r="AV35" s="109">
        <v>8.7817877319999997</v>
      </c>
      <c r="AW35" s="109">
        <v>1.5629922430000001</v>
      </c>
      <c r="AX35" s="109">
        <v>3.91406864</v>
      </c>
      <c r="AY35" s="109">
        <v>0.48182085299999999</v>
      </c>
      <c r="AZ35" s="109">
        <v>2.9672991049999999</v>
      </c>
      <c r="BA35" s="109">
        <v>0.41404243899999998</v>
      </c>
      <c r="BB35" s="109">
        <v>8.3927595400000001</v>
      </c>
      <c r="BC35" s="109">
        <v>6.8601355740000001</v>
      </c>
      <c r="BD35" s="109">
        <v>1.4313042389999999</v>
      </c>
      <c r="BE35" s="109">
        <v>4.6336663470000001</v>
      </c>
      <c r="BF35" s="109">
        <v>12.66525687</v>
      </c>
      <c r="BG35" s="109">
        <v>3.271049734</v>
      </c>
      <c r="BH35" s="140">
        <v>0.31164921412058399</v>
      </c>
      <c r="BI35" s="109">
        <v>0.26386989099254399</v>
      </c>
      <c r="BJ35" s="109">
        <v>0.76850457921956605</v>
      </c>
      <c r="BK35" s="109">
        <v>12.8243649391075</v>
      </c>
      <c r="BL35" s="109">
        <v>1.2468511549886501</v>
      </c>
      <c r="BM35" s="109">
        <v>1.57250333407763</v>
      </c>
      <c r="BN35" s="109">
        <v>1.8377310177216799</v>
      </c>
      <c r="BO35" s="109">
        <v>4.59828997330691</v>
      </c>
      <c r="BP35" s="109">
        <v>4.19386665758128</v>
      </c>
      <c r="BQ35" s="109">
        <v>0.52182813394253003</v>
      </c>
      <c r="BR35" s="109">
        <v>1.8691182930508601</v>
      </c>
      <c r="BS35" s="109">
        <v>48.846526883700797</v>
      </c>
      <c r="BT35" s="109">
        <v>0.90138106832375497</v>
      </c>
      <c r="BU35" s="109">
        <v>8.2798871706152095</v>
      </c>
      <c r="BV35" s="109">
        <v>4.4194275787872899</v>
      </c>
      <c r="BW35" s="109">
        <v>0.29195790235779501</v>
      </c>
      <c r="BX35" s="109">
        <v>0.12169598080746601</v>
      </c>
      <c r="BY35" s="109">
        <v>2.1220197015450699E-2</v>
      </c>
      <c r="BZ35" s="109">
        <v>3.2915582279472701E-2</v>
      </c>
      <c r="CA35" s="109">
        <v>30.638825775808701</v>
      </c>
      <c r="CB35" s="109">
        <v>2.9701872907107298</v>
      </c>
      <c r="CC35" s="109">
        <v>5.5040239580803796</v>
      </c>
      <c r="CD35" s="109">
        <v>0.59948028730925695</v>
      </c>
      <c r="CE35" s="109">
        <v>2.1661108712559001</v>
      </c>
      <c r="CF35" s="109">
        <v>0.430554519836848</v>
      </c>
      <c r="CG35" s="109">
        <v>0.10144694667748499</v>
      </c>
      <c r="CH35" s="109">
        <v>0.37177786597662899</v>
      </c>
      <c r="CI35" s="109">
        <v>4.5041157259650001E-2</v>
      </c>
      <c r="CJ35" s="109">
        <v>0.246916444277644</v>
      </c>
      <c r="CK35" s="109">
        <v>4.4057393679842002E-2</v>
      </c>
      <c r="CL35" s="109">
        <v>0.107916295177027</v>
      </c>
      <c r="CM35" s="109">
        <v>1.6538416842167201E-2</v>
      </c>
      <c r="CN35" s="109">
        <v>0.104066880180388</v>
      </c>
      <c r="CO35" s="109">
        <v>1.48338921926148E-2</v>
      </c>
      <c r="CP35" s="109">
        <v>0.221017548418173</v>
      </c>
      <c r="CQ35" s="109">
        <v>0.232514081204686</v>
      </c>
      <c r="CR35" s="109">
        <v>7.5390057349666306E-2</v>
      </c>
      <c r="CS35" s="109">
        <v>0.18365964723807501</v>
      </c>
      <c r="CT35" s="109">
        <v>0.38344526524532901</v>
      </c>
      <c r="CU35" s="123">
        <v>0.11452895042932699</v>
      </c>
    </row>
    <row r="36" spans="1:99" ht="15.75" x14ac:dyDescent="0.25">
      <c r="A36" s="64" t="s">
        <v>1545</v>
      </c>
      <c r="B36" s="115">
        <v>63671</v>
      </c>
      <c r="C36" s="7" t="s">
        <v>54</v>
      </c>
      <c r="D36" t="s">
        <v>179</v>
      </c>
      <c r="E36" t="s">
        <v>1514</v>
      </c>
      <c r="F36" s="21" t="s">
        <v>180</v>
      </c>
      <c r="G36" s="64">
        <v>44.600668595270321</v>
      </c>
      <c r="H36" s="7">
        <v>3.8854589831047113</v>
      </c>
      <c r="I36" s="7">
        <v>15.98371430067794</v>
      </c>
      <c r="J36" s="7">
        <v>11.53720964820724</v>
      </c>
      <c r="K36" s="7">
        <v>0.21008376390703087</v>
      </c>
      <c r="L36" s="7">
        <v>5.2847102976819258</v>
      </c>
      <c r="M36" s="7">
        <v>10.324824581392663</v>
      </c>
      <c r="N36" s="7">
        <v>4.7401003809715823</v>
      </c>
      <c r="O36" s="7">
        <v>2.010763449026304</v>
      </c>
      <c r="P36" s="7">
        <v>1.4224659997602875</v>
      </c>
      <c r="Q36" s="65">
        <f t="shared" si="0"/>
        <v>100.00000000000001</v>
      </c>
      <c r="R36" s="7">
        <v>6.7508638299978863</v>
      </c>
      <c r="S36" s="123">
        <f t="shared" si="1"/>
        <v>44.949451964853402</v>
      </c>
      <c r="T36" s="109">
        <v>3.4966639810000002</v>
      </c>
      <c r="U36" s="109">
        <v>3.3384134539999999</v>
      </c>
      <c r="V36" s="109">
        <v>13.061091729999999</v>
      </c>
      <c r="W36" s="109">
        <v>278.69544230000002</v>
      </c>
      <c r="X36" s="109">
        <v>16.121097219999999</v>
      </c>
      <c r="Y36" s="109">
        <v>40.0891625</v>
      </c>
      <c r="Z36" s="109">
        <v>47.784432469999999</v>
      </c>
      <c r="AA36" s="109">
        <v>103.9116319</v>
      </c>
      <c r="AB36" s="109">
        <v>100.1974793</v>
      </c>
      <c r="AC36" s="109">
        <v>23.75974471</v>
      </c>
      <c r="AD36" s="109">
        <v>49.427774239999998</v>
      </c>
      <c r="AE36" s="109">
        <v>1447.2926359999999</v>
      </c>
      <c r="AF36" s="109">
        <v>39.20733534</v>
      </c>
      <c r="AG36" s="109">
        <v>379.7903369</v>
      </c>
      <c r="AH36" s="109">
        <v>126.01160779999999</v>
      </c>
      <c r="AI36" s="109">
        <v>4.8937530760000003</v>
      </c>
      <c r="AJ36" s="109">
        <v>2.727308093</v>
      </c>
      <c r="AK36" s="109">
        <v>0.11485105</v>
      </c>
      <c r="AL36" s="109">
        <v>0.75777585000000003</v>
      </c>
      <c r="AM36" s="109">
        <v>704.6672916</v>
      </c>
      <c r="AN36" s="109">
        <v>115.76850140000001</v>
      </c>
      <c r="AO36" s="109">
        <v>217.23143999999999</v>
      </c>
      <c r="AP36" s="109">
        <v>24.24387256</v>
      </c>
      <c r="AQ36" s="109">
        <v>91.825738029999997</v>
      </c>
      <c r="AR36" s="109">
        <v>15.73984673</v>
      </c>
      <c r="AS36" s="109">
        <v>4.3722872949999996</v>
      </c>
      <c r="AT36" s="109">
        <v>12.642368449999999</v>
      </c>
      <c r="AU36" s="109">
        <v>1.5784687580000001</v>
      </c>
      <c r="AV36" s="109">
        <v>8.5188635210000001</v>
      </c>
      <c r="AW36" s="109">
        <v>1.4777040420000001</v>
      </c>
      <c r="AX36" s="109">
        <v>3.7626649269999999</v>
      </c>
      <c r="AY36" s="109">
        <v>0.46799026199999999</v>
      </c>
      <c r="AZ36" s="109">
        <v>2.8397875890000002</v>
      </c>
      <c r="BA36" s="109">
        <v>0.39410848799999998</v>
      </c>
      <c r="BB36" s="109">
        <v>7.5685299749999997</v>
      </c>
      <c r="BC36" s="109">
        <v>7.0252699359999999</v>
      </c>
      <c r="BD36" s="109">
        <v>1.3476797030000001</v>
      </c>
      <c r="BE36" s="109">
        <v>5.3053015969999997</v>
      </c>
      <c r="BF36" s="109">
        <v>12.13014014</v>
      </c>
      <c r="BG36" s="109">
        <v>3.0492830930000001</v>
      </c>
      <c r="BH36" s="140">
        <v>0.21302885770823399</v>
      </c>
      <c r="BI36" s="109">
        <v>0.276431799695179</v>
      </c>
      <c r="BJ36" s="109">
        <v>0.62807934139791299</v>
      </c>
      <c r="BK36" s="109">
        <v>12.296661065659601</v>
      </c>
      <c r="BL36" s="109">
        <v>2.9885627023898902</v>
      </c>
      <c r="BM36" s="109">
        <v>1.6694497369327199</v>
      </c>
      <c r="BN36" s="109">
        <v>2.3741029186802201</v>
      </c>
      <c r="BO36" s="109">
        <v>4.0748040003863597</v>
      </c>
      <c r="BP36" s="109">
        <v>3.73276771399575</v>
      </c>
      <c r="BQ36" s="109">
        <v>0.48261410815626998</v>
      </c>
      <c r="BR36" s="109">
        <v>4.4974661137593399</v>
      </c>
      <c r="BS36" s="109">
        <v>51.7293584516691</v>
      </c>
      <c r="BT36" s="109">
        <v>1.10340940577101</v>
      </c>
      <c r="BU36" s="109">
        <v>9.6130937887970909</v>
      </c>
      <c r="BV36" s="109">
        <v>3.7592202410823798</v>
      </c>
      <c r="BW36" s="109">
        <v>0.243263284526267</v>
      </c>
      <c r="BX36" s="109">
        <v>0.12327234928019901</v>
      </c>
      <c r="BY36" s="109">
        <v>2.0066628547481199E-2</v>
      </c>
      <c r="BZ36" s="109">
        <v>6.3862205358707694E-2</v>
      </c>
      <c r="CA36" s="109">
        <v>23.140166838645399</v>
      </c>
      <c r="CB36" s="109">
        <v>2.99040234805355</v>
      </c>
      <c r="CC36" s="109">
        <v>5.7724571824146196</v>
      </c>
      <c r="CD36" s="109">
        <v>0.68087454144134396</v>
      </c>
      <c r="CE36" s="109">
        <v>2.6497203478853399</v>
      </c>
      <c r="CF36" s="109">
        <v>0.51649615126550996</v>
      </c>
      <c r="CG36" s="109">
        <v>0.113843894153385</v>
      </c>
      <c r="CH36" s="109">
        <v>0.42646884039459498</v>
      </c>
      <c r="CI36" s="109">
        <v>5.2824890853049797E-2</v>
      </c>
      <c r="CJ36" s="109">
        <v>0.28282882975761398</v>
      </c>
      <c r="CK36" s="109">
        <v>5.0269592557174302E-2</v>
      </c>
      <c r="CL36" s="109">
        <v>0.11949039965726301</v>
      </c>
      <c r="CM36" s="109">
        <v>1.9453512140838399E-2</v>
      </c>
      <c r="CN36" s="109">
        <v>0.103068737984483</v>
      </c>
      <c r="CO36" s="109">
        <v>1.6654359063101601E-2</v>
      </c>
      <c r="CP36" s="109">
        <v>0.23536757511263201</v>
      </c>
      <c r="CQ36" s="109">
        <v>0.198110699095223</v>
      </c>
      <c r="CR36" s="109">
        <v>7.3351253320925403E-2</v>
      </c>
      <c r="CS36" s="109">
        <v>0.203396323802362</v>
      </c>
      <c r="CT36" s="109">
        <v>0.36490344156925603</v>
      </c>
      <c r="CU36" s="123">
        <v>0.101648813575931</v>
      </c>
    </row>
    <row r="37" spans="1:99" ht="15.75" x14ac:dyDescent="0.25">
      <c r="A37" s="64" t="s">
        <v>1546</v>
      </c>
      <c r="B37" s="115">
        <v>63671</v>
      </c>
      <c r="C37" s="7" t="s">
        <v>54</v>
      </c>
      <c r="D37" t="s">
        <v>179</v>
      </c>
      <c r="E37" t="s">
        <v>1514</v>
      </c>
      <c r="F37" s="21" t="s">
        <v>180</v>
      </c>
      <c r="G37" s="64">
        <v>44.679543291121732</v>
      </c>
      <c r="H37" s="7">
        <v>3.7971910465229026</v>
      </c>
      <c r="I37" s="7">
        <v>14.638444803356279</v>
      </c>
      <c r="J37" s="7">
        <v>11.711308555183065</v>
      </c>
      <c r="K37" s="7">
        <v>0.21089431682470913</v>
      </c>
      <c r="L37" s="7">
        <v>6.043911924460919</v>
      </c>
      <c r="M37" s="7">
        <v>11.224514048844114</v>
      </c>
      <c r="N37" s="7">
        <v>3.5227639506974677</v>
      </c>
      <c r="O37" s="7">
        <v>2.7990938774511886</v>
      </c>
      <c r="P37" s="7">
        <v>1.3723341855376197</v>
      </c>
      <c r="Q37" s="65">
        <f t="shared" si="0"/>
        <v>99.999999999999986</v>
      </c>
      <c r="R37" s="7">
        <v>6.3218578281486568</v>
      </c>
      <c r="S37" s="123">
        <f t="shared" ref="S37:S68" si="2">(L37/40.304)/(L37/40.304+J37/71.844)*100</f>
        <v>47.914783564402505</v>
      </c>
      <c r="T37" s="109">
        <v>3.701584408</v>
      </c>
      <c r="U37" s="109">
        <v>3.2701239430000002</v>
      </c>
      <c r="V37" s="109">
        <v>17.511206690000002</v>
      </c>
      <c r="W37" s="109">
        <v>288.02786529999997</v>
      </c>
      <c r="X37" s="109">
        <v>17.834870039999998</v>
      </c>
      <c r="Y37" s="109">
        <v>43.469894449999998</v>
      </c>
      <c r="Z37" s="109">
        <v>49.580209070000002</v>
      </c>
      <c r="AA37" s="109">
        <v>108.5224375</v>
      </c>
      <c r="AB37" s="109">
        <v>99.707021999999995</v>
      </c>
      <c r="AC37" s="109">
        <v>22.919744390000002</v>
      </c>
      <c r="AD37" s="109">
        <v>73.995325840000007</v>
      </c>
      <c r="AE37" s="109">
        <v>1288.933428</v>
      </c>
      <c r="AF37" s="109">
        <v>39.793177149999998</v>
      </c>
      <c r="AG37" s="109">
        <v>368.19514809999998</v>
      </c>
      <c r="AH37" s="109">
        <v>106.41625569999999</v>
      </c>
      <c r="AI37" s="109">
        <v>4.8420589039999999</v>
      </c>
      <c r="AJ37" s="109">
        <v>2.4912173150000001</v>
      </c>
      <c r="AK37" s="109">
        <v>0.10292504</v>
      </c>
      <c r="AL37" s="109">
        <v>0.74937654499999995</v>
      </c>
      <c r="AM37" s="109">
        <v>619.81089129999998</v>
      </c>
      <c r="AN37" s="109">
        <v>111.5431268</v>
      </c>
      <c r="AO37" s="109">
        <v>212.0817395</v>
      </c>
      <c r="AP37" s="109">
        <v>23.992212219999999</v>
      </c>
      <c r="AQ37" s="109">
        <v>91.585561589999998</v>
      </c>
      <c r="AR37" s="109">
        <v>15.90464882</v>
      </c>
      <c r="AS37" s="109">
        <v>4.5033558899999999</v>
      </c>
      <c r="AT37" s="109">
        <v>12.71814006</v>
      </c>
      <c r="AU37" s="109">
        <v>1.6269844040000001</v>
      </c>
      <c r="AV37" s="109">
        <v>8.6583462200000003</v>
      </c>
      <c r="AW37" s="109">
        <v>1.469526814</v>
      </c>
      <c r="AX37" s="109">
        <v>3.7605959320000002</v>
      </c>
      <c r="AY37" s="109">
        <v>0.455570266</v>
      </c>
      <c r="AZ37" s="109">
        <v>2.7491383219999999</v>
      </c>
      <c r="BA37" s="109">
        <v>0.39775521400000002</v>
      </c>
      <c r="BB37" s="109">
        <v>7.9680803100000004</v>
      </c>
      <c r="BC37" s="109">
        <v>6.0753150329999999</v>
      </c>
      <c r="BD37" s="109">
        <v>1.2955768599999999</v>
      </c>
      <c r="BE37" s="109">
        <v>4.587285724</v>
      </c>
      <c r="BF37" s="109">
        <v>11.14513434</v>
      </c>
      <c r="BG37" s="109">
        <v>2.825896008</v>
      </c>
      <c r="BH37" s="140">
        <v>0.243789412144087</v>
      </c>
      <c r="BI37" s="109">
        <v>0.26455164973432199</v>
      </c>
      <c r="BJ37" s="109">
        <v>0.97318170005151505</v>
      </c>
      <c r="BK37" s="109">
        <v>14.127036274381499</v>
      </c>
      <c r="BL37" s="109">
        <v>3.1108064793233901</v>
      </c>
      <c r="BM37" s="109">
        <v>2.4587291867076302</v>
      </c>
      <c r="BN37" s="109">
        <v>2.4691469424047199</v>
      </c>
      <c r="BO37" s="109">
        <v>4.71057388652246</v>
      </c>
      <c r="BP37" s="109">
        <v>5.3282503816900997</v>
      </c>
      <c r="BQ37" s="109">
        <v>0.52939806955109603</v>
      </c>
      <c r="BR37" s="109">
        <v>4.7049989512266004</v>
      </c>
      <c r="BS37" s="109">
        <v>40.881078008489503</v>
      </c>
      <c r="BT37" s="109">
        <v>0.890454367611207</v>
      </c>
      <c r="BU37" s="109">
        <v>8.7215555222150591</v>
      </c>
      <c r="BV37" s="109">
        <v>3.86550684033773</v>
      </c>
      <c r="BW37" s="109">
        <v>0.25656718296577102</v>
      </c>
      <c r="BX37" s="109">
        <v>0.110693581381118</v>
      </c>
      <c r="BY37" s="109">
        <v>1.8373575176122901E-2</v>
      </c>
      <c r="BZ37" s="109">
        <v>4.5287062200041903E-2</v>
      </c>
      <c r="CA37" s="109">
        <v>22.604816406840399</v>
      </c>
      <c r="CB37" s="109">
        <v>2.9313624975635699</v>
      </c>
      <c r="CC37" s="109">
        <v>5.27784262398999</v>
      </c>
      <c r="CD37" s="109">
        <v>0.60328111338840695</v>
      </c>
      <c r="CE37" s="109">
        <v>2.1896529004329701</v>
      </c>
      <c r="CF37" s="109">
        <v>0.42157352453136199</v>
      </c>
      <c r="CG37" s="109">
        <v>9.9919624968432402E-2</v>
      </c>
      <c r="CH37" s="109">
        <v>0.36215721287236702</v>
      </c>
      <c r="CI37" s="109">
        <v>4.4687552487723103E-2</v>
      </c>
      <c r="CJ37" s="109">
        <v>0.23814762249650601</v>
      </c>
      <c r="CK37" s="109">
        <v>4.04154315384525E-2</v>
      </c>
      <c r="CL37" s="109">
        <v>0.111519654761112</v>
      </c>
      <c r="CM37" s="109">
        <v>1.6870505905511E-2</v>
      </c>
      <c r="CN37" s="109">
        <v>9.8360300422735303E-2</v>
      </c>
      <c r="CO37" s="109">
        <v>1.6954481595697301E-2</v>
      </c>
      <c r="CP37" s="109">
        <v>0.222264633564486</v>
      </c>
      <c r="CQ37" s="109">
        <v>0.21016098613723799</v>
      </c>
      <c r="CR37" s="109">
        <v>7.4011300609641603E-2</v>
      </c>
      <c r="CS37" s="109">
        <v>0.17019520408821501</v>
      </c>
      <c r="CT37" s="109">
        <v>0.398577418623971</v>
      </c>
      <c r="CU37" s="123">
        <v>0.10599385115716201</v>
      </c>
    </row>
    <row r="38" spans="1:99" ht="15.75" x14ac:dyDescent="0.25">
      <c r="A38" s="64" t="s">
        <v>1547</v>
      </c>
      <c r="B38" s="115">
        <v>63671</v>
      </c>
      <c r="C38" s="7" t="s">
        <v>54</v>
      </c>
      <c r="D38" t="s">
        <v>179</v>
      </c>
      <c r="E38" t="s">
        <v>1514</v>
      </c>
      <c r="F38" s="21" t="s">
        <v>180</v>
      </c>
      <c r="G38" s="64">
        <v>43.700388021480428</v>
      </c>
      <c r="H38" s="7">
        <v>4.6229371853649637</v>
      </c>
      <c r="I38" s="7">
        <v>15.208952832051375</v>
      </c>
      <c r="J38" s="7">
        <v>12.811417202017363</v>
      </c>
      <c r="K38" s="7">
        <v>0.21526275072525852</v>
      </c>
      <c r="L38" s="7">
        <v>4.907381881915156</v>
      </c>
      <c r="M38" s="7">
        <v>10.356918284695764</v>
      </c>
      <c r="N38" s="7">
        <v>5.2145115482298339</v>
      </c>
      <c r="O38" s="7">
        <v>1.5601499262028247</v>
      </c>
      <c r="P38" s="7">
        <v>1.4020803673170388</v>
      </c>
      <c r="Q38" s="65">
        <f t="shared" si="0"/>
        <v>100.00000000000001</v>
      </c>
      <c r="R38" s="7">
        <v>6.7746614744326585</v>
      </c>
      <c r="S38" s="123">
        <f t="shared" si="2"/>
        <v>40.575316290081624</v>
      </c>
      <c r="T38" s="109">
        <v>6.1867771820000002</v>
      </c>
      <c r="U38" s="109">
        <v>3.4442978270000002</v>
      </c>
      <c r="V38" s="109">
        <v>15.569042230000001</v>
      </c>
      <c r="W38" s="109">
        <v>357.10614870000001</v>
      </c>
      <c r="X38" s="109">
        <v>12.59394872</v>
      </c>
      <c r="Y38" s="109">
        <v>41.759858309999998</v>
      </c>
      <c r="Z38" s="109">
        <v>46.798001679999999</v>
      </c>
      <c r="AA38" s="109">
        <v>146.2886373</v>
      </c>
      <c r="AB38" s="109">
        <v>121.08554599999999</v>
      </c>
      <c r="AC38" s="109">
        <v>26.088271150000001</v>
      </c>
      <c r="AD38" s="109">
        <v>23.2741449</v>
      </c>
      <c r="AE38" s="109">
        <v>1192.177972</v>
      </c>
      <c r="AF38" s="109">
        <v>40.704841250000001</v>
      </c>
      <c r="AG38" s="109">
        <v>398.56324009999997</v>
      </c>
      <c r="AH38" s="109">
        <v>136.96113800000001</v>
      </c>
      <c r="AI38" s="109">
        <v>6.0782418250000001</v>
      </c>
      <c r="AJ38" s="109">
        <v>2.9504455379999999</v>
      </c>
      <c r="AK38" s="109">
        <v>0.12250855300000001</v>
      </c>
      <c r="AL38" s="109">
        <v>0.41065662800000002</v>
      </c>
      <c r="AM38" s="109">
        <v>693.33455140000001</v>
      </c>
      <c r="AN38" s="109">
        <v>118.3995462</v>
      </c>
      <c r="AO38" s="109">
        <v>224.10383329999999</v>
      </c>
      <c r="AP38" s="109">
        <v>24.61869518</v>
      </c>
      <c r="AQ38" s="109">
        <v>94.264591850000002</v>
      </c>
      <c r="AR38" s="109">
        <v>16.100736059999999</v>
      </c>
      <c r="AS38" s="109">
        <v>4.4749200409999998</v>
      </c>
      <c r="AT38" s="109">
        <v>13.187557930000001</v>
      </c>
      <c r="AU38" s="109">
        <v>1.6312143859999999</v>
      </c>
      <c r="AV38" s="109">
        <v>8.8966642389999997</v>
      </c>
      <c r="AW38" s="109">
        <v>1.534957873</v>
      </c>
      <c r="AX38" s="109">
        <v>3.8167523839999999</v>
      </c>
      <c r="AY38" s="109">
        <v>0.47724323400000002</v>
      </c>
      <c r="AZ38" s="109">
        <v>3.0141688119999999</v>
      </c>
      <c r="BA38" s="109">
        <v>0.41379292000000001</v>
      </c>
      <c r="BB38" s="109">
        <v>8.323110282</v>
      </c>
      <c r="BC38" s="109">
        <v>7.581243229</v>
      </c>
      <c r="BD38" s="109">
        <v>1.5110426539999999</v>
      </c>
      <c r="BE38" s="109">
        <v>5.3288933299999997</v>
      </c>
      <c r="BF38" s="109">
        <v>12.51664255</v>
      </c>
      <c r="BG38" s="109">
        <v>3.2654537889999999</v>
      </c>
      <c r="BH38" s="140">
        <v>0.61019383756069001</v>
      </c>
      <c r="BI38" s="109">
        <v>0.26485553445507198</v>
      </c>
      <c r="BJ38" s="109">
        <v>0.932263763210611</v>
      </c>
      <c r="BK38" s="109">
        <v>20.8701856658469</v>
      </c>
      <c r="BL38" s="109">
        <v>1.81511832003923</v>
      </c>
      <c r="BM38" s="109">
        <v>2.1926461448866399</v>
      </c>
      <c r="BN38" s="109">
        <v>2.27419324821776</v>
      </c>
      <c r="BO38" s="109">
        <v>7.07205128862834</v>
      </c>
      <c r="BP38" s="109">
        <v>6.5986378071106602</v>
      </c>
      <c r="BQ38" s="109">
        <v>0.62397431994140395</v>
      </c>
      <c r="BR38" s="109">
        <v>0.85427520670428203</v>
      </c>
      <c r="BS38" s="109">
        <v>47.248461601941301</v>
      </c>
      <c r="BT38" s="109">
        <v>0.90505309482041896</v>
      </c>
      <c r="BU38" s="109">
        <v>8.6482224348160592</v>
      </c>
      <c r="BV38" s="109">
        <v>5.1756139649176296</v>
      </c>
      <c r="BW38" s="109">
        <v>0.33665260618489101</v>
      </c>
      <c r="BX38" s="109">
        <v>0.124721400964788</v>
      </c>
      <c r="BY38" s="109">
        <v>2.1935001969373299E-2</v>
      </c>
      <c r="BZ38" s="109">
        <v>2.5594408236008798E-2</v>
      </c>
      <c r="CA38" s="109">
        <v>30.555387086530398</v>
      </c>
      <c r="CB38" s="109">
        <v>2.77432657276775</v>
      </c>
      <c r="CC38" s="109">
        <v>5.1767410398325104</v>
      </c>
      <c r="CD38" s="109">
        <v>0.55085906424432696</v>
      </c>
      <c r="CE38" s="109">
        <v>2.2120925219468499</v>
      </c>
      <c r="CF38" s="109">
        <v>0.440503818153197</v>
      </c>
      <c r="CG38" s="109">
        <v>0.10677341149128</v>
      </c>
      <c r="CH38" s="109">
        <v>0.39083165570143802</v>
      </c>
      <c r="CI38" s="109">
        <v>4.6764192468759298E-2</v>
      </c>
      <c r="CJ38" s="109">
        <v>0.253949050672162</v>
      </c>
      <c r="CK38" s="109">
        <v>4.5495942173641502E-2</v>
      </c>
      <c r="CL38" s="109">
        <v>0.112048110507944</v>
      </c>
      <c r="CM38" s="109">
        <v>1.8232533278125199E-2</v>
      </c>
      <c r="CN38" s="109">
        <v>9.6184069025254199E-2</v>
      </c>
      <c r="CO38" s="109">
        <v>1.5857375736236499E-2</v>
      </c>
      <c r="CP38" s="109">
        <v>0.23869721633090499</v>
      </c>
      <c r="CQ38" s="109">
        <v>0.25808724001524003</v>
      </c>
      <c r="CR38" s="109">
        <v>8.47353912641617E-2</v>
      </c>
      <c r="CS38" s="109">
        <v>0.19457855252564599</v>
      </c>
      <c r="CT38" s="109">
        <v>0.37298902528460998</v>
      </c>
      <c r="CU38" s="123">
        <v>0.11072393600976101</v>
      </c>
    </row>
    <row r="39" spans="1:99" ht="15.75" x14ac:dyDescent="0.25">
      <c r="A39" s="64" t="s">
        <v>1548</v>
      </c>
      <c r="B39" s="115">
        <v>63671</v>
      </c>
      <c r="C39" s="7" t="s">
        <v>54</v>
      </c>
      <c r="D39" t="s">
        <v>179</v>
      </c>
      <c r="E39" t="s">
        <v>1514</v>
      </c>
      <c r="F39" s="21" t="s">
        <v>180</v>
      </c>
      <c r="G39" s="64">
        <v>44.611594852021796</v>
      </c>
      <c r="H39" s="7">
        <v>4.0991768664261912</v>
      </c>
      <c r="I39" s="7">
        <v>15.905718383429019</v>
      </c>
      <c r="J39" s="7">
        <v>11.122811182302668</v>
      </c>
      <c r="K39" s="7">
        <v>0.19783189769499765</v>
      </c>
      <c r="L39" s="7">
        <v>4.9119954565243562</v>
      </c>
      <c r="M39" s="7">
        <v>11.06712726382592</v>
      </c>
      <c r="N39" s="7">
        <v>4.6329379229781811</v>
      </c>
      <c r="O39" s="7">
        <v>1.9909637080022378</v>
      </c>
      <c r="P39" s="7">
        <v>1.4598424667946159</v>
      </c>
      <c r="Q39" s="65">
        <f t="shared" si="0"/>
        <v>99.999999999999986</v>
      </c>
      <c r="R39" s="7">
        <v>6.6239016309804191</v>
      </c>
      <c r="S39" s="123">
        <f t="shared" si="2"/>
        <v>44.04659073382355</v>
      </c>
      <c r="T39" s="109">
        <v>3.7616660280000001</v>
      </c>
      <c r="U39" s="109">
        <v>3.477518898</v>
      </c>
      <c r="V39" s="109">
        <v>14.92359789</v>
      </c>
      <c r="W39" s="109">
        <v>315.06973420000003</v>
      </c>
      <c r="X39" s="109">
        <v>6.5858994610000003</v>
      </c>
      <c r="Y39" s="109">
        <v>36.83485701</v>
      </c>
      <c r="Z39" s="109">
        <v>41.216377979999997</v>
      </c>
      <c r="AA39" s="109">
        <v>108.5079674</v>
      </c>
      <c r="AB39" s="109">
        <v>94.664563020000003</v>
      </c>
      <c r="AC39" s="109">
        <v>24.439001579999999</v>
      </c>
      <c r="AD39" s="109">
        <v>36.224271559999998</v>
      </c>
      <c r="AE39" s="109">
        <v>1427.7094219999999</v>
      </c>
      <c r="AF39" s="109">
        <v>41.493783479999998</v>
      </c>
      <c r="AG39" s="109">
        <v>400.19711480000001</v>
      </c>
      <c r="AH39" s="109">
        <v>129.86851089999999</v>
      </c>
      <c r="AI39" s="109">
        <v>6.6915213639999997</v>
      </c>
      <c r="AJ39" s="109">
        <v>2.78633621</v>
      </c>
      <c r="AK39" s="109">
        <v>0.13857152</v>
      </c>
      <c r="AL39" s="109">
        <v>0.47605919299999999</v>
      </c>
      <c r="AM39" s="109">
        <v>712.26572269999997</v>
      </c>
      <c r="AN39" s="109">
        <v>119.2548565</v>
      </c>
      <c r="AO39" s="109">
        <v>227.33061330000001</v>
      </c>
      <c r="AP39" s="109">
        <v>25.251061109999998</v>
      </c>
      <c r="AQ39" s="109">
        <v>96.137836930000006</v>
      </c>
      <c r="AR39" s="109">
        <v>16.264802599999999</v>
      </c>
      <c r="AS39" s="109">
        <v>4.6951232640000002</v>
      </c>
      <c r="AT39" s="109">
        <v>13.23092744</v>
      </c>
      <c r="AU39" s="109">
        <v>1.6707823310000001</v>
      </c>
      <c r="AV39" s="109">
        <v>8.9073209559999995</v>
      </c>
      <c r="AW39" s="109">
        <v>1.545942742</v>
      </c>
      <c r="AX39" s="109">
        <v>3.8766227409999998</v>
      </c>
      <c r="AY39" s="109">
        <v>0.48505570100000001</v>
      </c>
      <c r="AZ39" s="109">
        <v>2.986808999</v>
      </c>
      <c r="BA39" s="109">
        <v>0.42116580399999998</v>
      </c>
      <c r="BB39" s="109">
        <v>8.2939406659999992</v>
      </c>
      <c r="BC39" s="109">
        <v>7.2821736259999996</v>
      </c>
      <c r="BD39" s="109">
        <v>1.4706083489999999</v>
      </c>
      <c r="BE39" s="109">
        <v>5.330096052</v>
      </c>
      <c r="BF39" s="109">
        <v>12.62521394</v>
      </c>
      <c r="BG39" s="109">
        <v>3.3011419399999999</v>
      </c>
      <c r="BH39" s="140">
        <v>0.22017516751253699</v>
      </c>
      <c r="BI39" s="109">
        <v>0.27733011108021199</v>
      </c>
      <c r="BJ39" s="109">
        <v>0.68019845742638096</v>
      </c>
      <c r="BK39" s="109">
        <v>15.2056853632319</v>
      </c>
      <c r="BL39" s="109">
        <v>0.74576423241229195</v>
      </c>
      <c r="BM39" s="109">
        <v>1.62906409744546</v>
      </c>
      <c r="BN39" s="109">
        <v>1.8978848685294001</v>
      </c>
      <c r="BO39" s="109">
        <v>4.5910196238141801</v>
      </c>
      <c r="BP39" s="109">
        <v>4.4519312269164999</v>
      </c>
      <c r="BQ39" s="109">
        <v>0.49402569638461502</v>
      </c>
      <c r="BR39" s="109">
        <v>3.7207294947740701</v>
      </c>
      <c r="BS39" s="109">
        <v>61.466914879332997</v>
      </c>
      <c r="BT39" s="109">
        <v>0.88011803378215703</v>
      </c>
      <c r="BU39" s="109">
        <v>8.00860389484229</v>
      </c>
      <c r="BV39" s="109">
        <v>4.2276975168456801</v>
      </c>
      <c r="BW39" s="109">
        <v>0.35987317465198798</v>
      </c>
      <c r="BX39" s="109">
        <v>0.11466419495083199</v>
      </c>
      <c r="BY39" s="109">
        <v>2.1069771668926599E-2</v>
      </c>
      <c r="BZ39" s="109">
        <v>3.7751895247876699E-2</v>
      </c>
      <c r="CA39" s="109">
        <v>27.0650837691908</v>
      </c>
      <c r="CB39" s="109">
        <v>2.81340786912999</v>
      </c>
      <c r="CC39" s="109">
        <v>5.1949560368005896</v>
      </c>
      <c r="CD39" s="109">
        <v>0.57326878421787597</v>
      </c>
      <c r="CE39" s="109">
        <v>2.19464674717968</v>
      </c>
      <c r="CF39" s="109">
        <v>0.43572210951774398</v>
      </c>
      <c r="CG39" s="109">
        <v>0.103829743210221</v>
      </c>
      <c r="CH39" s="109">
        <v>0.35013538781230702</v>
      </c>
      <c r="CI39" s="109">
        <v>4.2447046206545297E-2</v>
      </c>
      <c r="CJ39" s="109">
        <v>0.22800151445873901</v>
      </c>
      <c r="CK39" s="109">
        <v>4.3687310172936901E-2</v>
      </c>
      <c r="CL39" s="109">
        <v>0.10812163478997899</v>
      </c>
      <c r="CM39" s="109">
        <v>1.7544017044359601E-2</v>
      </c>
      <c r="CN39" s="109">
        <v>9.7891487691232598E-2</v>
      </c>
      <c r="CO39" s="109">
        <v>1.5874092781245099E-2</v>
      </c>
      <c r="CP39" s="109">
        <v>0.21299401944292501</v>
      </c>
      <c r="CQ39" s="109">
        <v>0.223467072211461</v>
      </c>
      <c r="CR39" s="109">
        <v>7.5514713511975806E-2</v>
      </c>
      <c r="CS39" s="109">
        <v>0.22487625735586</v>
      </c>
      <c r="CT39" s="109">
        <v>0.37195351737136501</v>
      </c>
      <c r="CU39" s="123">
        <v>0.11138571340937101</v>
      </c>
    </row>
    <row r="40" spans="1:99" ht="15.75" x14ac:dyDescent="0.25">
      <c r="A40" s="64" t="s">
        <v>1549</v>
      </c>
      <c r="B40" s="115">
        <v>63671</v>
      </c>
      <c r="C40" s="7" t="s">
        <v>54</v>
      </c>
      <c r="D40" t="s">
        <v>179</v>
      </c>
      <c r="E40" t="s">
        <v>1514</v>
      </c>
      <c r="F40" s="21" t="s">
        <v>180</v>
      </c>
      <c r="G40" s="64">
        <v>45.723802879624749</v>
      </c>
      <c r="H40" s="7">
        <v>3.6494131647889456</v>
      </c>
      <c r="I40" s="7">
        <v>16.645017282071024</v>
      </c>
      <c r="J40" s="7">
        <v>9.8336480357432823</v>
      </c>
      <c r="K40" s="7">
        <v>0.17064450934204733</v>
      </c>
      <c r="L40" s="7">
        <v>4.3689071883750046</v>
      </c>
      <c r="M40" s="7">
        <v>10.442145066223576</v>
      </c>
      <c r="N40" s="7">
        <v>4.4015698814043898</v>
      </c>
      <c r="O40" s="7">
        <v>3.341160110008881</v>
      </c>
      <c r="P40" s="7">
        <v>1.4236918824181184</v>
      </c>
      <c r="Q40" s="65">
        <f t="shared" si="0"/>
        <v>100.00000000000001</v>
      </c>
      <c r="R40" s="7">
        <v>7.7427299914132703</v>
      </c>
      <c r="S40" s="123">
        <f t="shared" si="2"/>
        <v>44.195027658089934</v>
      </c>
      <c r="T40" s="109">
        <v>3.1598172369999999</v>
      </c>
      <c r="U40" s="109">
        <v>3.6753119139999999</v>
      </c>
      <c r="V40" s="109">
        <v>13.50290901</v>
      </c>
      <c r="W40" s="109">
        <v>270.84305160000002</v>
      </c>
      <c r="X40" s="109">
        <v>7.0223989339999999</v>
      </c>
      <c r="Y40" s="109">
        <v>32.72874985</v>
      </c>
      <c r="Z40" s="109">
        <v>39.060872619999998</v>
      </c>
      <c r="AA40" s="109">
        <v>106.5984388</v>
      </c>
      <c r="AB40" s="109">
        <v>87.110672280000003</v>
      </c>
      <c r="AC40" s="109">
        <v>24.538660449999998</v>
      </c>
      <c r="AD40" s="109">
        <v>83.586667570000003</v>
      </c>
      <c r="AE40" s="109">
        <v>1516.736384</v>
      </c>
      <c r="AF40" s="109">
        <v>39.26562655</v>
      </c>
      <c r="AG40" s="109">
        <v>390.31929380000003</v>
      </c>
      <c r="AH40" s="109">
        <v>127.5668285</v>
      </c>
      <c r="AI40" s="109">
        <v>5.3222171029999998</v>
      </c>
      <c r="AJ40" s="109">
        <v>2.7599921850000002</v>
      </c>
      <c r="AK40" s="109">
        <v>0.14267838999999999</v>
      </c>
      <c r="AL40" s="109">
        <v>0.83161965500000001</v>
      </c>
      <c r="AM40" s="109">
        <v>853.36563379999996</v>
      </c>
      <c r="AN40" s="109">
        <v>119.0081745</v>
      </c>
      <c r="AO40" s="109">
        <v>223.8837667</v>
      </c>
      <c r="AP40" s="109">
        <v>24.79711314</v>
      </c>
      <c r="AQ40" s="109">
        <v>92.422357070000004</v>
      </c>
      <c r="AR40" s="109">
        <v>15.830025669999999</v>
      </c>
      <c r="AS40" s="109">
        <v>4.6099471239999996</v>
      </c>
      <c r="AT40" s="109">
        <v>12.4299325</v>
      </c>
      <c r="AU40" s="109">
        <v>1.570633798</v>
      </c>
      <c r="AV40" s="109">
        <v>8.4813996520000003</v>
      </c>
      <c r="AW40" s="109">
        <v>1.470797159</v>
      </c>
      <c r="AX40" s="109">
        <v>3.7569942790000002</v>
      </c>
      <c r="AY40" s="109">
        <v>0.457440611</v>
      </c>
      <c r="AZ40" s="109">
        <v>2.7887574750000002</v>
      </c>
      <c r="BA40" s="109">
        <v>0.39931040499999998</v>
      </c>
      <c r="BB40" s="109">
        <v>7.7410031420000003</v>
      </c>
      <c r="BC40" s="109">
        <v>7.0675932230000003</v>
      </c>
      <c r="BD40" s="109">
        <v>1.378111595</v>
      </c>
      <c r="BE40" s="109">
        <v>5.7519063570000002</v>
      </c>
      <c r="BF40" s="109">
        <v>12.768405830000001</v>
      </c>
      <c r="BG40" s="109">
        <v>3.3210510549999999</v>
      </c>
      <c r="BH40" s="140">
        <v>0.20802250192958099</v>
      </c>
      <c r="BI40" s="109">
        <v>0.29221210189326702</v>
      </c>
      <c r="BJ40" s="109">
        <v>0.67985695289593695</v>
      </c>
      <c r="BK40" s="109">
        <v>12.180337688383799</v>
      </c>
      <c r="BL40" s="109">
        <v>0.85047156184663397</v>
      </c>
      <c r="BM40" s="109">
        <v>1.4551075918967999</v>
      </c>
      <c r="BN40" s="109">
        <v>1.80452696875429</v>
      </c>
      <c r="BO40" s="109">
        <v>3.8803419120900098</v>
      </c>
      <c r="BP40" s="109">
        <v>4.2585415339974597</v>
      </c>
      <c r="BQ40" s="109">
        <v>0.491800638823846</v>
      </c>
      <c r="BR40" s="109">
        <v>5.3631566149002303</v>
      </c>
      <c r="BS40" s="109">
        <v>50.694226519646897</v>
      </c>
      <c r="BT40" s="109">
        <v>0.97689235475874203</v>
      </c>
      <c r="BU40" s="109">
        <v>6.8874396607864004</v>
      </c>
      <c r="BV40" s="109">
        <v>3.9218435841021</v>
      </c>
      <c r="BW40" s="109">
        <v>0.273468234715813</v>
      </c>
      <c r="BX40" s="109">
        <v>0.13639283334621599</v>
      </c>
      <c r="BY40" s="109">
        <v>1.9626109238071399E-2</v>
      </c>
      <c r="BZ40" s="109">
        <v>5.3087873762960397E-2</v>
      </c>
      <c r="CA40" s="109">
        <v>31.583588820692999</v>
      </c>
      <c r="CB40" s="109">
        <v>2.67803029728119</v>
      </c>
      <c r="CC40" s="109">
        <v>5.0622435218244997</v>
      </c>
      <c r="CD40" s="109">
        <v>0.61402986194474496</v>
      </c>
      <c r="CE40" s="109">
        <v>2.3767097191211701</v>
      </c>
      <c r="CF40" s="109">
        <v>0.46016999267276798</v>
      </c>
      <c r="CG40" s="109">
        <v>0.11068832784459</v>
      </c>
      <c r="CH40" s="109">
        <v>0.38320054526012298</v>
      </c>
      <c r="CI40" s="109">
        <v>5.0588365288795303E-2</v>
      </c>
      <c r="CJ40" s="109">
        <v>0.243051828075103</v>
      </c>
      <c r="CK40" s="109">
        <v>4.7232522286539201E-2</v>
      </c>
      <c r="CL40" s="109">
        <v>0.113215381859867</v>
      </c>
      <c r="CM40" s="109">
        <v>1.7377922917201999E-2</v>
      </c>
      <c r="CN40" s="109">
        <v>9.7687276412254401E-2</v>
      </c>
      <c r="CO40" s="109">
        <v>1.5835187806831501E-2</v>
      </c>
      <c r="CP40" s="109">
        <v>0.20102134482890899</v>
      </c>
      <c r="CQ40" s="109">
        <v>0.20316069980721399</v>
      </c>
      <c r="CR40" s="109">
        <v>6.6419896505246101E-2</v>
      </c>
      <c r="CS40" s="109">
        <v>0.182862698420517</v>
      </c>
      <c r="CT40" s="109">
        <v>0.32019750759099602</v>
      </c>
      <c r="CU40" s="123">
        <v>8.7028448316365997E-2</v>
      </c>
    </row>
    <row r="41" spans="1:99" ht="15.75" x14ac:dyDescent="0.25">
      <c r="A41" s="64" t="s">
        <v>1550</v>
      </c>
      <c r="B41" s="115">
        <v>63671</v>
      </c>
      <c r="C41" s="7" t="s">
        <v>54</v>
      </c>
      <c r="D41" t="s">
        <v>179</v>
      </c>
      <c r="E41" t="s">
        <v>1514</v>
      </c>
      <c r="F41" s="21" t="s">
        <v>180</v>
      </c>
      <c r="G41" s="64">
        <v>45.135065279853812</v>
      </c>
      <c r="H41" s="7">
        <v>4.1511267477914062</v>
      </c>
      <c r="I41" s="7">
        <v>15.930177294916877</v>
      </c>
      <c r="J41" s="7">
        <v>11.090802458296142</v>
      </c>
      <c r="K41" s="7">
        <v>0.20211958189575202</v>
      </c>
      <c r="L41" s="7">
        <v>5.0688065947305869</v>
      </c>
      <c r="M41" s="7">
        <v>11.001633186866647</v>
      </c>
      <c r="N41" s="7">
        <v>4.6606488285924588</v>
      </c>
      <c r="O41" s="7">
        <v>1.4728867587991359</v>
      </c>
      <c r="P41" s="7">
        <v>1.2867332682571939</v>
      </c>
      <c r="Q41" s="65">
        <f t="shared" si="0"/>
        <v>100.00000000000001</v>
      </c>
      <c r="R41" s="7">
        <v>6.1335355873915951</v>
      </c>
      <c r="S41" s="123">
        <f t="shared" si="2"/>
        <v>44.893754500103107</v>
      </c>
      <c r="T41" s="109">
        <v>2.223304138</v>
      </c>
      <c r="U41" s="109">
        <v>3.8965785799999999</v>
      </c>
      <c r="V41" s="109">
        <v>13.504837520000001</v>
      </c>
      <c r="W41" s="109">
        <v>302.98240270000002</v>
      </c>
      <c r="X41" s="109">
        <v>10.05793471</v>
      </c>
      <c r="Y41" s="109">
        <v>36.861098759999997</v>
      </c>
      <c r="Z41" s="109">
        <v>42.537307300000002</v>
      </c>
      <c r="AA41" s="109">
        <v>133.40811099999999</v>
      </c>
      <c r="AB41" s="109">
        <v>99.357155039999995</v>
      </c>
      <c r="AC41" s="109">
        <v>23.600753579999999</v>
      </c>
      <c r="AD41" s="109">
        <v>29.169856110000001</v>
      </c>
      <c r="AE41" s="109">
        <v>1592.5799979999999</v>
      </c>
      <c r="AF41" s="109">
        <v>42.818661329999998</v>
      </c>
      <c r="AG41" s="109">
        <v>417.48994920000001</v>
      </c>
      <c r="AH41" s="109">
        <v>133.53210910000001</v>
      </c>
      <c r="AI41" s="109">
        <v>6.042138767</v>
      </c>
      <c r="AJ41" s="109">
        <v>2.6263613480000001</v>
      </c>
      <c r="AK41" s="109">
        <v>0.11415373500000001</v>
      </c>
      <c r="AL41" s="109">
        <v>0.370953861</v>
      </c>
      <c r="AM41" s="109">
        <v>863.43359729999997</v>
      </c>
      <c r="AN41" s="109">
        <v>115.9496755</v>
      </c>
      <c r="AO41" s="109">
        <v>210.92815830000001</v>
      </c>
      <c r="AP41" s="109">
        <v>23.931358809999999</v>
      </c>
      <c r="AQ41" s="109">
        <v>91.503810270000002</v>
      </c>
      <c r="AR41" s="109">
        <v>15.82604746</v>
      </c>
      <c r="AS41" s="109">
        <v>4.7713633419999999</v>
      </c>
      <c r="AT41" s="109">
        <v>13.21365338</v>
      </c>
      <c r="AU41" s="109">
        <v>1.721756616</v>
      </c>
      <c r="AV41" s="109">
        <v>9.3025461830000005</v>
      </c>
      <c r="AW41" s="109">
        <v>1.555496148</v>
      </c>
      <c r="AX41" s="109">
        <v>3.9506167830000001</v>
      </c>
      <c r="AY41" s="109">
        <v>0.49665868000000002</v>
      </c>
      <c r="AZ41" s="109">
        <v>2.9227152369999998</v>
      </c>
      <c r="BA41" s="109">
        <v>0.43086992699999999</v>
      </c>
      <c r="BB41" s="109">
        <v>8.460640325</v>
      </c>
      <c r="BC41" s="109">
        <v>7.4805638209999996</v>
      </c>
      <c r="BD41" s="109">
        <v>1.4183872150000001</v>
      </c>
      <c r="BE41" s="109">
        <v>5.5483739720000003</v>
      </c>
      <c r="BF41" s="109">
        <v>12.58766913</v>
      </c>
      <c r="BG41" s="109">
        <v>2.995075318</v>
      </c>
      <c r="BH41" s="140">
        <v>0.29256455938140502</v>
      </c>
      <c r="BI41" s="109">
        <v>0.525664195537764</v>
      </c>
      <c r="BJ41" s="109">
        <v>0.80760686171791296</v>
      </c>
      <c r="BK41" s="109">
        <v>27.2134062169659</v>
      </c>
      <c r="BL41" s="109">
        <v>4.4849519957624002</v>
      </c>
      <c r="BM41" s="109">
        <v>2.5902390297868001</v>
      </c>
      <c r="BN41" s="109">
        <v>3.1492612089069301</v>
      </c>
      <c r="BO41" s="109">
        <v>10.8907552755681</v>
      </c>
      <c r="BP41" s="109">
        <v>8.7977963347415908</v>
      </c>
      <c r="BQ41" s="109">
        <v>0.97096828429121895</v>
      </c>
      <c r="BR41" s="109">
        <v>1.90551499665218</v>
      </c>
      <c r="BS41" s="109">
        <v>62.281243292641598</v>
      </c>
      <c r="BT41" s="109">
        <v>1.1851627442850701</v>
      </c>
      <c r="BU41" s="109">
        <v>12.700388116862801</v>
      </c>
      <c r="BV41" s="109">
        <v>8.6345738975998803</v>
      </c>
      <c r="BW41" s="109">
        <v>0.61350549775665897</v>
      </c>
      <c r="BX41" s="109">
        <v>0.21668938405201599</v>
      </c>
      <c r="BY41" s="109">
        <v>4.0950777429203701E-2</v>
      </c>
      <c r="BZ41" s="109">
        <v>4.9489017770203599E-2</v>
      </c>
      <c r="CA41" s="109">
        <v>48.220536799308299</v>
      </c>
      <c r="CB41" s="109">
        <v>4.1917478225830598</v>
      </c>
      <c r="CC41" s="109">
        <v>6.6415140803008104</v>
      </c>
      <c r="CD41" s="109">
        <v>0.71221931981158704</v>
      </c>
      <c r="CE41" s="109">
        <v>2.5144764274456901</v>
      </c>
      <c r="CF41" s="109">
        <v>0.53507702787732603</v>
      </c>
      <c r="CG41" s="109">
        <v>0.170710565991254</v>
      </c>
      <c r="CH41" s="109">
        <v>0.50255887772225105</v>
      </c>
      <c r="CI41" s="109">
        <v>6.4330329332799904E-2</v>
      </c>
      <c r="CJ41" s="109">
        <v>0.35406656485266103</v>
      </c>
      <c r="CK41" s="109">
        <v>6.0934284134537997E-2</v>
      </c>
      <c r="CL41" s="109">
        <v>0.174034118834128</v>
      </c>
      <c r="CM41" s="109">
        <v>3.3370652762638099E-2</v>
      </c>
      <c r="CN41" s="109">
        <v>0.16672068583541499</v>
      </c>
      <c r="CO41" s="109">
        <v>3.1449511170110599E-2</v>
      </c>
      <c r="CP41" s="109">
        <v>0.29036091896906802</v>
      </c>
      <c r="CQ41" s="109">
        <v>0.43644237327608398</v>
      </c>
      <c r="CR41" s="109">
        <v>0.130419476206343</v>
      </c>
      <c r="CS41" s="109">
        <v>0.469863583924024</v>
      </c>
      <c r="CT41" s="109">
        <v>0.656158803647932</v>
      </c>
      <c r="CU41" s="123">
        <v>0.151897506761833</v>
      </c>
    </row>
    <row r="42" spans="1:99" ht="15.75" x14ac:dyDescent="0.25">
      <c r="A42" s="64" t="s">
        <v>1551</v>
      </c>
      <c r="B42" s="115">
        <v>63671</v>
      </c>
      <c r="C42" s="7" t="s">
        <v>54</v>
      </c>
      <c r="D42" t="s">
        <v>179</v>
      </c>
      <c r="E42" t="s">
        <v>1514</v>
      </c>
      <c r="F42" s="21" t="s">
        <v>180</v>
      </c>
      <c r="G42" s="64">
        <v>45.535998580739999</v>
      </c>
      <c r="H42" s="7">
        <v>3.8205401606450105</v>
      </c>
      <c r="I42" s="7">
        <v>15.819709768878864</v>
      </c>
      <c r="J42" s="7">
        <v>10.00698039826003</v>
      </c>
      <c r="K42" s="7">
        <v>0.17334221343520809</v>
      </c>
      <c r="L42" s="7">
        <v>5.5172701887525157</v>
      </c>
      <c r="M42" s="7">
        <v>11.842178792676799</v>
      </c>
      <c r="N42" s="7">
        <v>4.5228249301521952</v>
      </c>
      <c r="O42" s="7">
        <v>1.4689319108695416</v>
      </c>
      <c r="P42" s="7">
        <v>1.2922230555898644</v>
      </c>
      <c r="Q42" s="65">
        <f t="shared" si="0"/>
        <v>100.00000000000003</v>
      </c>
      <c r="R42" s="7">
        <v>5.9917568410217363</v>
      </c>
      <c r="S42" s="123">
        <f t="shared" si="2"/>
        <v>49.566178380654215</v>
      </c>
      <c r="T42" s="109">
        <v>3.9365685149999998</v>
      </c>
      <c r="U42" s="109">
        <v>3.2552401789999998</v>
      </c>
      <c r="V42" s="109">
        <v>20.244896130000001</v>
      </c>
      <c r="W42" s="109">
        <v>286.6467629</v>
      </c>
      <c r="X42" s="109">
        <v>40.488721290000001</v>
      </c>
      <c r="Y42" s="109">
        <v>33.605768830000002</v>
      </c>
      <c r="Z42" s="109">
        <v>45.429735170000001</v>
      </c>
      <c r="AA42" s="109">
        <v>108.9304345</v>
      </c>
      <c r="AB42" s="109">
        <v>86.36800006</v>
      </c>
      <c r="AC42" s="109">
        <v>23.926759929999999</v>
      </c>
      <c r="AD42" s="109">
        <v>22.106382279999998</v>
      </c>
      <c r="AE42" s="109">
        <v>1453.3370010000001</v>
      </c>
      <c r="AF42" s="109">
        <v>42.291052360000002</v>
      </c>
      <c r="AG42" s="109">
        <v>404.66021319999999</v>
      </c>
      <c r="AH42" s="109">
        <v>107.1424468</v>
      </c>
      <c r="AI42" s="109">
        <v>5.49655819</v>
      </c>
      <c r="AJ42" s="109">
        <v>2.5756615049999998</v>
      </c>
      <c r="AK42" s="109">
        <v>0.11843572099999999</v>
      </c>
      <c r="AL42" s="109">
        <v>0.35954620399999998</v>
      </c>
      <c r="AM42" s="109">
        <v>700.36378950000005</v>
      </c>
      <c r="AN42" s="109">
        <v>112.7685922</v>
      </c>
      <c r="AO42" s="109">
        <v>209.441847</v>
      </c>
      <c r="AP42" s="109">
        <v>23.863903090000001</v>
      </c>
      <c r="AQ42" s="109">
        <v>91.750594969999995</v>
      </c>
      <c r="AR42" s="109">
        <v>16.364934250000001</v>
      </c>
      <c r="AS42" s="109">
        <v>4.6271235749999997</v>
      </c>
      <c r="AT42" s="109">
        <v>13.40225532</v>
      </c>
      <c r="AU42" s="109">
        <v>1.711671076</v>
      </c>
      <c r="AV42" s="109">
        <v>8.9553533030000008</v>
      </c>
      <c r="AW42" s="109">
        <v>1.582222977</v>
      </c>
      <c r="AX42" s="109">
        <v>4.0519180050000001</v>
      </c>
      <c r="AY42" s="109">
        <v>0.47740429099999998</v>
      </c>
      <c r="AZ42" s="109">
        <v>2.9890215790000001</v>
      </c>
      <c r="BA42" s="109">
        <v>0.42659017999999999</v>
      </c>
      <c r="BB42" s="109">
        <v>8.7820054400000007</v>
      </c>
      <c r="BC42" s="109">
        <v>6.385673991</v>
      </c>
      <c r="BD42" s="109">
        <v>1.406952969</v>
      </c>
      <c r="BE42" s="109">
        <v>4.5925442399999996</v>
      </c>
      <c r="BF42" s="109">
        <v>12.23784521</v>
      </c>
      <c r="BG42" s="109">
        <v>2.9718436270000002</v>
      </c>
      <c r="BH42" s="140">
        <v>0.30598907832102301</v>
      </c>
      <c r="BI42" s="109">
        <v>0.251461574502295</v>
      </c>
      <c r="BJ42" s="109">
        <v>1.39565565495989</v>
      </c>
      <c r="BK42" s="109">
        <v>14.5502166842195</v>
      </c>
      <c r="BL42" s="109">
        <v>8.2306020971509497</v>
      </c>
      <c r="BM42" s="109">
        <v>1.72212987622544</v>
      </c>
      <c r="BN42" s="109">
        <v>2.5170270917623498</v>
      </c>
      <c r="BO42" s="109">
        <v>6.7176797030361799</v>
      </c>
      <c r="BP42" s="109">
        <v>4.9001090194383199</v>
      </c>
      <c r="BQ42" s="109">
        <v>0.45310849477137299</v>
      </c>
      <c r="BR42" s="109">
        <v>2.9192910566146901</v>
      </c>
      <c r="BS42" s="109">
        <v>57.110201475792103</v>
      </c>
      <c r="BT42" s="109">
        <v>0.94713006248818599</v>
      </c>
      <c r="BU42" s="109">
        <v>7.5427596162900796</v>
      </c>
      <c r="BV42" s="109">
        <v>3.8959952311514101</v>
      </c>
      <c r="BW42" s="109">
        <v>0.30517962624176098</v>
      </c>
      <c r="BX42" s="109">
        <v>0.10933480006520301</v>
      </c>
      <c r="BY42" s="109">
        <v>1.9298244974961399E-2</v>
      </c>
      <c r="BZ42" s="109">
        <v>4.1021076635890399E-2</v>
      </c>
      <c r="CA42" s="109">
        <v>36.546935145231998</v>
      </c>
      <c r="CB42" s="109">
        <v>3.2722466854936898</v>
      </c>
      <c r="CC42" s="109">
        <v>5.6614741694124797</v>
      </c>
      <c r="CD42" s="109">
        <v>0.64432421197524403</v>
      </c>
      <c r="CE42" s="109">
        <v>2.2926270258490802</v>
      </c>
      <c r="CF42" s="109">
        <v>0.47142047158211098</v>
      </c>
      <c r="CG42" s="109">
        <v>0.105712885124153</v>
      </c>
      <c r="CH42" s="109">
        <v>0.38981086506795198</v>
      </c>
      <c r="CI42" s="109">
        <v>5.0180190615893301E-2</v>
      </c>
      <c r="CJ42" s="109">
        <v>0.248666647458861</v>
      </c>
      <c r="CK42" s="109">
        <v>4.3065468454328598E-2</v>
      </c>
      <c r="CL42" s="109">
        <v>0.111784198179799</v>
      </c>
      <c r="CM42" s="109">
        <v>1.5384831760360601E-2</v>
      </c>
      <c r="CN42" s="109">
        <v>9.47930098774665E-2</v>
      </c>
      <c r="CO42" s="109">
        <v>1.7232341134161E-2</v>
      </c>
      <c r="CP42" s="109">
        <v>0.245067848905449</v>
      </c>
      <c r="CQ42" s="109">
        <v>0.21810864343811101</v>
      </c>
      <c r="CR42" s="109">
        <v>7.9455528130618402E-2</v>
      </c>
      <c r="CS42" s="109">
        <v>0.25963417817579798</v>
      </c>
      <c r="CT42" s="109">
        <v>0.46471597624938699</v>
      </c>
      <c r="CU42" s="123">
        <v>0.120476152592112</v>
      </c>
    </row>
    <row r="43" spans="1:99" ht="15.75" x14ac:dyDescent="0.25">
      <c r="A43" s="64" t="s">
        <v>1552</v>
      </c>
      <c r="B43" s="115">
        <v>63671</v>
      </c>
      <c r="C43" s="7" t="s">
        <v>54</v>
      </c>
      <c r="D43" t="s">
        <v>179</v>
      </c>
      <c r="E43" t="s">
        <v>1514</v>
      </c>
      <c r="F43" s="21" t="s">
        <v>180</v>
      </c>
      <c r="G43" s="64">
        <v>45.360031545058497</v>
      </c>
      <c r="H43" s="7">
        <v>3.7591488584638131</v>
      </c>
      <c r="I43" s="7">
        <v>16.048004116043298</v>
      </c>
      <c r="J43" s="7">
        <v>9.9834304952032742</v>
      </c>
      <c r="K43" s="7">
        <v>0.18021180840025469</v>
      </c>
      <c r="L43" s="7">
        <v>4.8719051290848459</v>
      </c>
      <c r="M43" s="7">
        <v>11.044910530532327</v>
      </c>
      <c r="N43" s="7">
        <v>3.6245526008967874</v>
      </c>
      <c r="O43" s="7">
        <v>3.6682524738900981</v>
      </c>
      <c r="P43" s="7">
        <v>1.4595524424267843</v>
      </c>
      <c r="Q43" s="65">
        <f t="shared" si="0"/>
        <v>99.999999999999986</v>
      </c>
      <c r="R43" s="7">
        <v>7.2928050747868856</v>
      </c>
      <c r="S43" s="123">
        <f t="shared" si="2"/>
        <v>46.520748755661074</v>
      </c>
      <c r="T43" s="109">
        <v>2.2204517070000001</v>
      </c>
      <c r="U43" s="109">
        <v>3.5833367780000001</v>
      </c>
      <c r="V43" s="109">
        <v>14.232535609999999</v>
      </c>
      <c r="W43" s="109">
        <v>278.49966549999999</v>
      </c>
      <c r="X43" s="109">
        <v>5.8019884069999996</v>
      </c>
      <c r="Y43" s="109">
        <v>33.261351079999997</v>
      </c>
      <c r="Z43" s="109">
        <v>36.168901650000002</v>
      </c>
      <c r="AA43" s="109">
        <v>125.5295447</v>
      </c>
      <c r="AB43" s="109">
        <v>86.742266479999998</v>
      </c>
      <c r="AC43" s="109">
        <v>23.952818839999999</v>
      </c>
      <c r="AD43" s="109">
        <v>105.7938343</v>
      </c>
      <c r="AE43" s="109">
        <v>1501.5110560000001</v>
      </c>
      <c r="AF43" s="109">
        <v>41.339913850000002</v>
      </c>
      <c r="AG43" s="109">
        <v>392.2295833</v>
      </c>
      <c r="AH43" s="109">
        <v>121.5164072</v>
      </c>
      <c r="AI43" s="109">
        <v>5.4090995160000004</v>
      </c>
      <c r="AJ43" s="109">
        <v>2.5285381509999998</v>
      </c>
      <c r="AK43" s="109">
        <v>0.13002445100000001</v>
      </c>
      <c r="AL43" s="109">
        <v>0.94498623100000001</v>
      </c>
      <c r="AM43" s="109">
        <v>729.90301920000002</v>
      </c>
      <c r="AN43" s="109">
        <v>118.64871669999999</v>
      </c>
      <c r="AO43" s="109">
        <v>224.30822989999999</v>
      </c>
      <c r="AP43" s="109">
        <v>25.029188170000001</v>
      </c>
      <c r="AQ43" s="109">
        <v>95.140583989999996</v>
      </c>
      <c r="AR43" s="109">
        <v>16.49464751</v>
      </c>
      <c r="AS43" s="109">
        <v>4.789988439</v>
      </c>
      <c r="AT43" s="109">
        <v>13.171123400000001</v>
      </c>
      <c r="AU43" s="109">
        <v>1.6894441899999999</v>
      </c>
      <c r="AV43" s="109">
        <v>8.8757627039999996</v>
      </c>
      <c r="AW43" s="109">
        <v>1.524324682</v>
      </c>
      <c r="AX43" s="109">
        <v>3.8861820630000001</v>
      </c>
      <c r="AY43" s="109">
        <v>0.46632473099999999</v>
      </c>
      <c r="AZ43" s="109">
        <v>2.9291604050000002</v>
      </c>
      <c r="BA43" s="109">
        <v>0.408494725</v>
      </c>
      <c r="BB43" s="109">
        <v>8.0429437260000007</v>
      </c>
      <c r="BC43" s="109">
        <v>6.7840991449999999</v>
      </c>
      <c r="BD43" s="109">
        <v>1.277722399</v>
      </c>
      <c r="BE43" s="109">
        <v>4.8016844860000001</v>
      </c>
      <c r="BF43" s="109">
        <v>12.10349268</v>
      </c>
      <c r="BG43" s="109">
        <v>3.1017707849999998</v>
      </c>
      <c r="BH43" s="140">
        <v>0.13384437733361201</v>
      </c>
      <c r="BI43" s="109">
        <v>0.26333471020660199</v>
      </c>
      <c r="BJ43" s="109">
        <v>0.49347365422799</v>
      </c>
      <c r="BK43" s="109">
        <v>12.3336182026215</v>
      </c>
      <c r="BL43" s="109">
        <v>0.43161059213592301</v>
      </c>
      <c r="BM43" s="109">
        <v>1.37710477845733</v>
      </c>
      <c r="BN43" s="109">
        <v>1.4818828531269199</v>
      </c>
      <c r="BO43" s="109">
        <v>5.2463115194613401</v>
      </c>
      <c r="BP43" s="109">
        <v>3.96343478301953</v>
      </c>
      <c r="BQ43" s="109">
        <v>0.459387787730135</v>
      </c>
      <c r="BR43" s="109">
        <v>3.7596172289996699</v>
      </c>
      <c r="BS43" s="109">
        <v>39.7725448373631</v>
      </c>
      <c r="BT43" s="109">
        <v>0.78755506385351204</v>
      </c>
      <c r="BU43" s="109">
        <v>6.5430079520331699</v>
      </c>
      <c r="BV43" s="109">
        <v>3.7646705531974698</v>
      </c>
      <c r="BW43" s="109">
        <v>0.287253320701852</v>
      </c>
      <c r="BX43" s="109">
        <v>0.110442948834776</v>
      </c>
      <c r="BY43" s="109">
        <v>1.9252713196680898E-2</v>
      </c>
      <c r="BZ43" s="109">
        <v>4.3816372346761098E-2</v>
      </c>
      <c r="CA43" s="109">
        <v>18.485307222998301</v>
      </c>
      <c r="CB43" s="109">
        <v>2.4536447140600899</v>
      </c>
      <c r="CC43" s="109">
        <v>4.5336154001770996</v>
      </c>
      <c r="CD43" s="109">
        <v>0.49646228034023399</v>
      </c>
      <c r="CE43" s="109">
        <v>1.9569411207051099</v>
      </c>
      <c r="CF43" s="109">
        <v>0.40251351574875499</v>
      </c>
      <c r="CG43" s="109">
        <v>0.10042141437914</v>
      </c>
      <c r="CH43" s="109">
        <v>0.33650304400763598</v>
      </c>
      <c r="CI43" s="109">
        <v>4.5312521268924703E-2</v>
      </c>
      <c r="CJ43" s="109">
        <v>0.201996328996043</v>
      </c>
      <c r="CK43" s="109">
        <v>3.6421055403000599E-2</v>
      </c>
      <c r="CL43" s="109">
        <v>0.10473565895360901</v>
      </c>
      <c r="CM43" s="109">
        <v>1.49634973793005E-2</v>
      </c>
      <c r="CN43" s="109">
        <v>8.6549556131158598E-2</v>
      </c>
      <c r="CO43" s="109">
        <v>1.4762825180029601E-2</v>
      </c>
      <c r="CP43" s="109">
        <v>0.169540406989998</v>
      </c>
      <c r="CQ43" s="109">
        <v>0.181025474408957</v>
      </c>
      <c r="CR43" s="109">
        <v>6.7216003022886106E-2</v>
      </c>
      <c r="CS43" s="109">
        <v>0.16360782578680599</v>
      </c>
      <c r="CT43" s="109">
        <v>0.28800554180867599</v>
      </c>
      <c r="CU43" s="123">
        <v>8.6897556738218695E-2</v>
      </c>
    </row>
    <row r="44" spans="1:99" ht="15.75" x14ac:dyDescent="0.25">
      <c r="A44" s="64" t="s">
        <v>1553</v>
      </c>
      <c r="B44" s="115">
        <v>63671</v>
      </c>
      <c r="C44" s="7" t="s">
        <v>54</v>
      </c>
      <c r="D44" t="s">
        <v>179</v>
      </c>
      <c r="E44" t="s">
        <v>1514</v>
      </c>
      <c r="F44" s="21" t="s">
        <v>180</v>
      </c>
      <c r="G44" s="64">
        <v>45.139163584563711</v>
      </c>
      <c r="H44" s="7">
        <v>4.0073079730826286</v>
      </c>
      <c r="I44" s="7">
        <v>15.771314254271083</v>
      </c>
      <c r="J44" s="7">
        <v>10.848756309624569</v>
      </c>
      <c r="K44" s="7">
        <v>0.19196248496777352</v>
      </c>
      <c r="L44" s="7">
        <v>4.9074072296913167</v>
      </c>
      <c r="M44" s="7">
        <v>10.451522599660747</v>
      </c>
      <c r="N44" s="7">
        <v>4.3863775903525211</v>
      </c>
      <c r="O44" s="7">
        <v>2.8830927635740746</v>
      </c>
      <c r="P44" s="7">
        <v>1.4130952102115739</v>
      </c>
      <c r="Q44" s="65">
        <f t="shared" si="0"/>
        <v>100</v>
      </c>
      <c r="R44" s="7">
        <v>7.2694703539265957</v>
      </c>
      <c r="S44" s="123">
        <f t="shared" si="2"/>
        <v>44.639225776750671</v>
      </c>
      <c r="T44" s="109">
        <v>3.2175397910000001</v>
      </c>
      <c r="U44" s="109">
        <v>3.4784314410000001</v>
      </c>
      <c r="V44" s="109">
        <v>16.19185448</v>
      </c>
      <c r="W44" s="109">
        <v>302.76709140000003</v>
      </c>
      <c r="X44" s="109">
        <v>8.785920011</v>
      </c>
      <c r="Y44" s="109">
        <v>35.801534250000003</v>
      </c>
      <c r="Z44" s="109">
        <v>42.167035060000003</v>
      </c>
      <c r="AA44" s="109">
        <v>103.16261129999999</v>
      </c>
      <c r="AB44" s="109">
        <v>95.862848080000006</v>
      </c>
      <c r="AC44" s="109">
        <v>24.263357070000001</v>
      </c>
      <c r="AD44" s="109">
        <v>61.691251080000001</v>
      </c>
      <c r="AE44" s="109">
        <v>1310.738717</v>
      </c>
      <c r="AF44" s="109">
        <v>40.860140399999999</v>
      </c>
      <c r="AG44" s="109">
        <v>396.74409700000001</v>
      </c>
      <c r="AH44" s="109">
        <v>130.3234401</v>
      </c>
      <c r="AI44" s="109">
        <v>6.9159080250000002</v>
      </c>
      <c r="AJ44" s="109">
        <v>2.64411971</v>
      </c>
      <c r="AK44" s="109">
        <v>0.11028552</v>
      </c>
      <c r="AL44" s="109">
        <v>0.69209252700000001</v>
      </c>
      <c r="AM44" s="109">
        <v>735.52948590000005</v>
      </c>
      <c r="AN44" s="109">
        <v>119.3773743</v>
      </c>
      <c r="AO44" s="109">
        <v>224.88444870000001</v>
      </c>
      <c r="AP44" s="109">
        <v>25.091899290000001</v>
      </c>
      <c r="AQ44" s="109">
        <v>94.901117350000007</v>
      </c>
      <c r="AR44" s="109">
        <v>16.129937940000001</v>
      </c>
      <c r="AS44" s="109">
        <v>4.5173907379999996</v>
      </c>
      <c r="AT44" s="109">
        <v>12.975541590000001</v>
      </c>
      <c r="AU44" s="109">
        <v>1.6486858129999999</v>
      </c>
      <c r="AV44" s="109">
        <v>8.8827038080000005</v>
      </c>
      <c r="AW44" s="109">
        <v>1.5452633499999999</v>
      </c>
      <c r="AX44" s="109">
        <v>3.8822952329999998</v>
      </c>
      <c r="AY44" s="109">
        <v>0.47646599099999998</v>
      </c>
      <c r="AZ44" s="109">
        <v>2.9719333090000002</v>
      </c>
      <c r="BA44" s="109">
        <v>0.423772812</v>
      </c>
      <c r="BB44" s="109">
        <v>8.2949311019999996</v>
      </c>
      <c r="BC44" s="109">
        <v>7.3044135389999996</v>
      </c>
      <c r="BD44" s="109">
        <v>1.4783079560000001</v>
      </c>
      <c r="BE44" s="109">
        <v>5.5444441580000001</v>
      </c>
      <c r="BF44" s="109">
        <v>13.004953410000001</v>
      </c>
      <c r="BG44" s="109">
        <v>3.2402203030000001</v>
      </c>
      <c r="BH44" s="140">
        <v>0.219682321313971</v>
      </c>
      <c r="BI44" s="109">
        <v>0.26762468896450098</v>
      </c>
      <c r="BJ44" s="109">
        <v>1.0079085679317401</v>
      </c>
      <c r="BK44" s="109">
        <v>12.8431331141262</v>
      </c>
      <c r="BL44" s="109">
        <v>1.1760221214445301</v>
      </c>
      <c r="BM44" s="109">
        <v>1.4733559226411701</v>
      </c>
      <c r="BN44" s="109">
        <v>1.72275980862996</v>
      </c>
      <c r="BO44" s="109">
        <v>4.4705307925186499</v>
      </c>
      <c r="BP44" s="109">
        <v>4.1989891131990396</v>
      </c>
      <c r="BQ44" s="109">
        <v>0.47151704715654202</v>
      </c>
      <c r="BR44" s="109">
        <v>5.16623940081878</v>
      </c>
      <c r="BS44" s="109">
        <v>43.760820508059098</v>
      </c>
      <c r="BT44" s="109">
        <v>0.82031701084477904</v>
      </c>
      <c r="BU44" s="109">
        <v>6.7268059480539302</v>
      </c>
      <c r="BV44" s="109">
        <v>4.1144554663816502</v>
      </c>
      <c r="BW44" s="109">
        <v>0.34248757705021399</v>
      </c>
      <c r="BX44" s="109">
        <v>0.105610555707598</v>
      </c>
      <c r="BY44" s="109">
        <v>1.84023902775311E-2</v>
      </c>
      <c r="BZ44" s="109">
        <v>4.6086970842543297E-2</v>
      </c>
      <c r="CA44" s="109">
        <v>27.255770801511002</v>
      </c>
      <c r="CB44" s="109">
        <v>2.5544500178359701</v>
      </c>
      <c r="CC44" s="109">
        <v>4.7323838715641404</v>
      </c>
      <c r="CD44" s="109">
        <v>0.55362198695087494</v>
      </c>
      <c r="CE44" s="109">
        <v>2.0121997738992401</v>
      </c>
      <c r="CF44" s="109">
        <v>0.39603037472373598</v>
      </c>
      <c r="CG44" s="109">
        <v>9.5724058305423396E-2</v>
      </c>
      <c r="CH44" s="109">
        <v>0.33211954730876098</v>
      </c>
      <c r="CI44" s="109">
        <v>4.2479288256466498E-2</v>
      </c>
      <c r="CJ44" s="109">
        <v>0.20970692508729899</v>
      </c>
      <c r="CK44" s="109">
        <v>3.9827849164209103E-2</v>
      </c>
      <c r="CL44" s="109">
        <v>9.94191961336299E-2</v>
      </c>
      <c r="CM44" s="109">
        <v>1.4892977024673701E-2</v>
      </c>
      <c r="CN44" s="109">
        <v>9.2611735641738802E-2</v>
      </c>
      <c r="CO44" s="109">
        <v>1.5924421786659398E-2</v>
      </c>
      <c r="CP44" s="109">
        <v>0.19034459009819199</v>
      </c>
      <c r="CQ44" s="109">
        <v>0.21493378893170001</v>
      </c>
      <c r="CR44" s="109">
        <v>7.2311429025142704E-2</v>
      </c>
      <c r="CS44" s="109">
        <v>0.245929824892094</v>
      </c>
      <c r="CT44" s="109">
        <v>0.36896466681749301</v>
      </c>
      <c r="CU44" s="123">
        <v>0.10464035080103599</v>
      </c>
    </row>
    <row r="45" spans="1:99" ht="15.75" x14ac:dyDescent="0.25">
      <c r="A45" s="149" t="s">
        <v>1564</v>
      </c>
      <c r="B45" s="115">
        <v>43440</v>
      </c>
      <c r="C45" s="109" t="s">
        <v>215</v>
      </c>
      <c r="D45" t="s">
        <v>189</v>
      </c>
      <c r="E45" s="109" t="s">
        <v>1514</v>
      </c>
      <c r="F45" s="123" t="s">
        <v>180</v>
      </c>
      <c r="G45" s="64">
        <v>48.084980556193138</v>
      </c>
      <c r="H45" s="7">
        <v>3.0020413208292225</v>
      </c>
      <c r="I45" s="7">
        <v>17.651330329739928</v>
      </c>
      <c r="J45" s="7">
        <v>8.7543378725561531</v>
      </c>
      <c r="K45" s="7">
        <v>0.17773278236869458</v>
      </c>
      <c r="L45" s="7">
        <v>3.9401049391236613</v>
      </c>
      <c r="M45" s="7">
        <v>9.917843322655358</v>
      </c>
      <c r="N45" s="7">
        <v>5.27176127737087</v>
      </c>
      <c r="O45" s="7">
        <v>1.9161910061406957</v>
      </c>
      <c r="P45" s="7">
        <v>1.2836765930222738</v>
      </c>
      <c r="Q45" s="65">
        <f t="shared" si="0"/>
        <v>99.999999999999986</v>
      </c>
      <c r="R45" s="7">
        <v>7.1879522835115655</v>
      </c>
      <c r="S45" s="123">
        <f t="shared" si="2"/>
        <v>44.514775433289728</v>
      </c>
      <c r="T45" s="109">
        <v>8.7638698209236505</v>
      </c>
      <c r="U45" s="109">
        <v>2.96033231991668</v>
      </c>
      <c r="V45" s="109">
        <v>14.677221861879399</v>
      </c>
      <c r="W45" s="109">
        <v>170.16672629583999</v>
      </c>
      <c r="X45" s="109">
        <v>4.0716223983218196</v>
      </c>
      <c r="Y45" s="109">
        <v>23.899933016131602</v>
      </c>
      <c r="Z45" s="109">
        <v>18.757125147951399</v>
      </c>
      <c r="AA45" s="109">
        <v>52.480802430298702</v>
      </c>
      <c r="AB45" s="109">
        <v>85.789476199625597</v>
      </c>
      <c r="AC45" s="109">
        <v>24.031943380598101</v>
      </c>
      <c r="AD45" s="109">
        <v>40.790765955012198</v>
      </c>
      <c r="AE45" s="109">
        <v>1433.01767604273</v>
      </c>
      <c r="AF45" s="109">
        <v>34.134588821388199</v>
      </c>
      <c r="AG45" s="109">
        <v>369.25934475974202</v>
      </c>
      <c r="AH45" s="109">
        <v>97.354186419410894</v>
      </c>
      <c r="AI45" s="109">
        <v>5.1545975544663802</v>
      </c>
      <c r="AJ45" s="109">
        <v>2.4378916235628001</v>
      </c>
      <c r="AK45" s="109">
        <v>0.186557698271967</v>
      </c>
      <c r="AL45" s="109">
        <v>0.50403837952700703</v>
      </c>
      <c r="AM45" s="109">
        <v>620.40593938427696</v>
      </c>
      <c r="AN45" s="109">
        <v>91.185326550575397</v>
      </c>
      <c r="AO45" s="109">
        <v>181.036724662566</v>
      </c>
      <c r="AP45" s="109">
        <v>20.204794169736999</v>
      </c>
      <c r="AQ45" s="109">
        <v>79.535862105089905</v>
      </c>
      <c r="AR45" s="109">
        <v>13.869190990385</v>
      </c>
      <c r="AS45" s="109">
        <v>4.0221170423288601</v>
      </c>
      <c r="AT45" s="109">
        <v>11.014099835318101</v>
      </c>
      <c r="AU45" s="109">
        <v>1.3850784704416701</v>
      </c>
      <c r="AV45" s="109">
        <v>7.5984961599187804</v>
      </c>
      <c r="AW45" s="109">
        <v>1.26911048215538</v>
      </c>
      <c r="AX45" s="109">
        <v>3.22059085723542</v>
      </c>
      <c r="AY45" s="109">
        <v>0.40928759688358701</v>
      </c>
      <c r="AZ45" s="109">
        <v>2.4843169263691798</v>
      </c>
      <c r="BA45" s="109">
        <v>0.34071327267567902</v>
      </c>
      <c r="BB45" s="109">
        <v>7.7631759094811601</v>
      </c>
      <c r="BC45" s="109">
        <v>5.5290538381261403</v>
      </c>
      <c r="BD45" s="109">
        <v>1.23548724799562</v>
      </c>
      <c r="BE45" s="109">
        <v>4.69064994637057</v>
      </c>
      <c r="BF45" s="109">
        <v>9.4480155460630808</v>
      </c>
      <c r="BG45" s="109">
        <v>2.65096550913518</v>
      </c>
      <c r="BH45" s="140">
        <v>0.241463405305679</v>
      </c>
      <c r="BI45" s="109">
        <v>0.20212150686933</v>
      </c>
      <c r="BJ45" s="109">
        <v>0.571289764462382</v>
      </c>
      <c r="BK45" s="109">
        <v>5.7651386963276003</v>
      </c>
      <c r="BL45" s="109">
        <v>0.24861082929638401</v>
      </c>
      <c r="BM45" s="109">
        <v>0.79840850652527695</v>
      </c>
      <c r="BN45" s="109">
        <v>0.79416783831937998</v>
      </c>
      <c r="BO45" s="109">
        <v>1.58008140513142</v>
      </c>
      <c r="BP45" s="109">
        <v>2.65937170075994</v>
      </c>
      <c r="BQ45" s="109">
        <v>0.36330830110253798</v>
      </c>
      <c r="BR45" s="109">
        <v>1.1198609515162801</v>
      </c>
      <c r="BS45" s="109">
        <v>39.679890177825101</v>
      </c>
      <c r="BT45" s="109">
        <v>0.83893077249314796</v>
      </c>
      <c r="BU45" s="109">
        <v>8.4438694445149896</v>
      </c>
      <c r="BV45" s="109">
        <v>2.2333260389237002</v>
      </c>
      <c r="BW45" s="109">
        <v>0.20692895762295599</v>
      </c>
      <c r="BX45" s="109">
        <v>0.104839838163897</v>
      </c>
      <c r="BY45" s="109">
        <v>2.6331881030635201E-2</v>
      </c>
      <c r="BZ45" s="109">
        <v>2.26846157639237E-2</v>
      </c>
      <c r="CA45" s="109">
        <v>11.4533243066184</v>
      </c>
      <c r="CB45" s="109">
        <v>1.9566621217878799</v>
      </c>
      <c r="CC45" s="109">
        <v>4.1053819999130798</v>
      </c>
      <c r="CD45" s="109">
        <v>0.47159420774143201</v>
      </c>
      <c r="CE45" s="109">
        <v>1.9062602465173</v>
      </c>
      <c r="CF45" s="109">
        <v>0.39079686727045998</v>
      </c>
      <c r="CG45" s="109">
        <v>9.5878215215710896E-2</v>
      </c>
      <c r="CH45" s="109">
        <v>0.31358567127481901</v>
      </c>
      <c r="CI45" s="109">
        <v>4.1355590488594898E-2</v>
      </c>
      <c r="CJ45" s="109">
        <v>0.223281070131854</v>
      </c>
      <c r="CK45" s="109">
        <v>3.8208556999211302E-2</v>
      </c>
      <c r="CL45" s="109">
        <v>9.9194855021269998E-2</v>
      </c>
      <c r="CM45" s="109">
        <v>1.55092672884731E-2</v>
      </c>
      <c r="CN45" s="109">
        <v>9.1972556422530397E-2</v>
      </c>
      <c r="CO45" s="109">
        <v>1.38365821324655E-2</v>
      </c>
      <c r="CP45" s="109">
        <v>0.21548766974610101</v>
      </c>
      <c r="CQ45" s="109">
        <v>0.144462628311327</v>
      </c>
      <c r="CR45" s="109">
        <v>5.5281049480886101E-2</v>
      </c>
      <c r="CS45" s="109">
        <v>0.14504438151649099</v>
      </c>
      <c r="CT45" s="109">
        <v>0.232761268777778</v>
      </c>
      <c r="CU45" s="123">
        <v>7.3378367612075196E-2</v>
      </c>
    </row>
    <row r="46" spans="1:99" ht="15.75" x14ac:dyDescent="0.25">
      <c r="A46" s="149" t="s">
        <v>1565</v>
      </c>
      <c r="B46" s="115">
        <v>43440</v>
      </c>
      <c r="C46" s="109" t="s">
        <v>215</v>
      </c>
      <c r="D46" t="s">
        <v>189</v>
      </c>
      <c r="E46" s="109" t="s">
        <v>1514</v>
      </c>
      <c r="F46" s="123" t="s">
        <v>180</v>
      </c>
      <c r="G46" s="64">
        <v>47.869289641760425</v>
      </c>
      <c r="H46" s="7">
        <v>3.229690778883322</v>
      </c>
      <c r="I46" s="7">
        <v>16.619544636916732</v>
      </c>
      <c r="J46" s="7">
        <v>9.4210111625424009</v>
      </c>
      <c r="K46" s="7">
        <v>0.19427798275643748</v>
      </c>
      <c r="L46" s="7">
        <v>4.380361987437146</v>
      </c>
      <c r="M46" s="7">
        <v>9.4889626610605777</v>
      </c>
      <c r="N46" s="7">
        <v>5.3034709689302302</v>
      </c>
      <c r="O46" s="7">
        <v>2.1418601208462404</v>
      </c>
      <c r="P46" s="7">
        <v>1.3515300588664776</v>
      </c>
      <c r="Q46" s="65">
        <f t="shared" si="0"/>
        <v>99.999999999999986</v>
      </c>
      <c r="R46" s="7">
        <v>7.4453310897764702</v>
      </c>
      <c r="S46" s="123">
        <f t="shared" si="2"/>
        <v>45.31962579267271</v>
      </c>
      <c r="T46" s="109">
        <v>9.8261715935104892</v>
      </c>
      <c r="U46" s="109">
        <v>3.50491650852276</v>
      </c>
      <c r="V46" s="109">
        <v>15.685659624477401</v>
      </c>
      <c r="W46" s="109">
        <v>187.10842863808301</v>
      </c>
      <c r="X46" s="109">
        <v>1.9362873705002801</v>
      </c>
      <c r="Y46" s="109">
        <v>26.840311216872902</v>
      </c>
      <c r="Z46" s="109">
        <v>21.526493758504799</v>
      </c>
      <c r="AA46" s="109">
        <v>68.732002425640204</v>
      </c>
      <c r="AB46" s="109">
        <v>95.6666066165686</v>
      </c>
      <c r="AC46" s="109">
        <v>24.365121510891701</v>
      </c>
      <c r="AD46" s="109">
        <v>48.015255702355702</v>
      </c>
      <c r="AE46" s="109">
        <v>1216.09649977751</v>
      </c>
      <c r="AF46" s="109">
        <v>36.989022964427498</v>
      </c>
      <c r="AG46" s="109">
        <v>404.64477101650402</v>
      </c>
      <c r="AH46" s="109">
        <v>107.08560309443899</v>
      </c>
      <c r="AI46" s="109">
        <v>5.4991523468118597</v>
      </c>
      <c r="AJ46" s="109">
        <v>2.6815721989922601</v>
      </c>
      <c r="AK46" s="109">
        <v>0.21649411458156101</v>
      </c>
      <c r="AL46" s="109">
        <v>0.578241134327932</v>
      </c>
      <c r="AM46" s="109">
        <v>603.48947627398502</v>
      </c>
      <c r="AN46" s="109">
        <v>100.43249324281599</v>
      </c>
      <c r="AO46" s="109">
        <v>205.062369028745</v>
      </c>
      <c r="AP46" s="109">
        <v>21.539280489982101</v>
      </c>
      <c r="AQ46" s="109">
        <v>84.321662845472005</v>
      </c>
      <c r="AR46" s="109">
        <v>14.6746628860169</v>
      </c>
      <c r="AS46" s="109">
        <v>4.2447711866393698</v>
      </c>
      <c r="AT46" s="109">
        <v>11.8919978062059</v>
      </c>
      <c r="AU46" s="109">
        <v>1.50491220627829</v>
      </c>
      <c r="AV46" s="109">
        <v>8.1887302999496896</v>
      </c>
      <c r="AW46" s="109">
        <v>1.3819704698940001</v>
      </c>
      <c r="AX46" s="109">
        <v>3.52053923052252</v>
      </c>
      <c r="AY46" s="109">
        <v>0.44987398217910302</v>
      </c>
      <c r="AZ46" s="109">
        <v>2.7700098319085602</v>
      </c>
      <c r="BA46" s="109">
        <v>0.37839251445639899</v>
      </c>
      <c r="BB46" s="109">
        <v>8.5810066536896699</v>
      </c>
      <c r="BC46" s="109">
        <v>6.1026177130351096</v>
      </c>
      <c r="BD46" s="109">
        <v>1.36594603906642</v>
      </c>
      <c r="BE46" s="109">
        <v>5.1334991363263898</v>
      </c>
      <c r="BF46" s="109">
        <v>10.3531557141307</v>
      </c>
      <c r="BG46" s="109">
        <v>2.9213932520387198</v>
      </c>
      <c r="BH46" s="140">
        <v>0.22950498371545999</v>
      </c>
      <c r="BI46" s="109">
        <v>0.21630451517108101</v>
      </c>
      <c r="BJ46" s="109">
        <v>0.61625986937449195</v>
      </c>
      <c r="BK46" s="109">
        <v>6.7734201956695896</v>
      </c>
      <c r="BL46" s="109">
        <v>0.26646028505985297</v>
      </c>
      <c r="BM46" s="109">
        <v>0.91076609218260396</v>
      </c>
      <c r="BN46" s="109">
        <v>0.99711980205930595</v>
      </c>
      <c r="BO46" s="109">
        <v>1.9432477940539199</v>
      </c>
      <c r="BP46" s="109">
        <v>2.4930268751581899</v>
      </c>
      <c r="BQ46" s="109">
        <v>0.36511589549305901</v>
      </c>
      <c r="BR46" s="109">
        <v>1.01318315785133</v>
      </c>
      <c r="BS46" s="109">
        <v>43.902185501575303</v>
      </c>
      <c r="BT46" s="109">
        <v>0.90523007394131705</v>
      </c>
      <c r="BU46" s="109">
        <v>8.0360869781752395</v>
      </c>
      <c r="BV46" s="109">
        <v>1.8558504237406199</v>
      </c>
      <c r="BW46" s="109">
        <v>0.187835756365127</v>
      </c>
      <c r="BX46" s="109">
        <v>0.100146296929323</v>
      </c>
      <c r="BY46" s="109">
        <v>2.3907368406714799E-2</v>
      </c>
      <c r="BZ46" s="109">
        <v>2.09440820150479E-2</v>
      </c>
      <c r="CA46" s="109">
        <v>13.344833097366401</v>
      </c>
      <c r="CB46" s="109">
        <v>3.8966447630476599</v>
      </c>
      <c r="CC46" s="109">
        <v>10.5374921651064</v>
      </c>
      <c r="CD46" s="109">
        <v>0.46733092835057399</v>
      </c>
      <c r="CE46" s="109">
        <v>1.98819920567213</v>
      </c>
      <c r="CF46" s="109">
        <v>0.38574618595024002</v>
      </c>
      <c r="CG46" s="109">
        <v>9.8422576220619201E-2</v>
      </c>
      <c r="CH46" s="109">
        <v>0.36799242171018698</v>
      </c>
      <c r="CI46" s="109">
        <v>4.5319098378395199E-2</v>
      </c>
      <c r="CJ46" s="109">
        <v>0.23812484206429799</v>
      </c>
      <c r="CK46" s="109">
        <v>4.1651726877107199E-2</v>
      </c>
      <c r="CL46" s="109">
        <v>9.7470257530507101E-2</v>
      </c>
      <c r="CM46" s="109">
        <v>1.6429675286042202E-2</v>
      </c>
      <c r="CN46" s="109">
        <v>9.1655682750635306E-2</v>
      </c>
      <c r="CO46" s="109">
        <v>1.46787859636006E-2</v>
      </c>
      <c r="CP46" s="109">
        <v>0.22984880720744799</v>
      </c>
      <c r="CQ46" s="109">
        <v>0.123707925694628</v>
      </c>
      <c r="CR46" s="109">
        <v>5.0991891573447197E-2</v>
      </c>
      <c r="CS46" s="109">
        <v>0.12380590268211</v>
      </c>
      <c r="CT46" s="109">
        <v>0.20789346756534999</v>
      </c>
      <c r="CU46" s="123">
        <v>6.2904956951291405E-2</v>
      </c>
    </row>
    <row r="47" spans="1:99" ht="15.75" x14ac:dyDescent="0.25">
      <c r="A47" s="149" t="s">
        <v>1566</v>
      </c>
      <c r="B47" s="115">
        <v>43440</v>
      </c>
      <c r="C47" s="109" t="s">
        <v>215</v>
      </c>
      <c r="D47" t="s">
        <v>189</v>
      </c>
      <c r="E47" s="109" t="s">
        <v>1514</v>
      </c>
      <c r="F47" s="123" t="s">
        <v>180</v>
      </c>
      <c r="G47" s="64">
        <v>48.001896482046298</v>
      </c>
      <c r="H47" s="7">
        <v>3.2228751619450478</v>
      </c>
      <c r="I47" s="7">
        <v>16.433102337324382</v>
      </c>
      <c r="J47" s="7">
        <v>9.3834383912459884</v>
      </c>
      <c r="K47" s="7">
        <v>0.18940492740249784</v>
      </c>
      <c r="L47" s="7">
        <v>4.3318806138879449</v>
      </c>
      <c r="M47" s="7">
        <v>9.6413386165778547</v>
      </c>
      <c r="N47" s="7">
        <v>5.2891374216652594</v>
      </c>
      <c r="O47" s="7">
        <v>2.121771823780997</v>
      </c>
      <c r="P47" s="7">
        <v>1.3851542241237309</v>
      </c>
      <c r="Q47" s="65">
        <f t="shared" si="0"/>
        <v>100</v>
      </c>
      <c r="R47" s="7">
        <v>7.4109092454462564</v>
      </c>
      <c r="S47" s="123">
        <f t="shared" si="2"/>
        <v>45.142912334069763</v>
      </c>
      <c r="T47" s="109">
        <v>9.9376341499485008</v>
      </c>
      <c r="U47" s="109">
        <v>3.3665482195464098</v>
      </c>
      <c r="V47" s="109">
        <v>16.069627902076501</v>
      </c>
      <c r="W47" s="109">
        <v>188.84289683730199</v>
      </c>
      <c r="X47" s="109">
        <v>2.82801832917841</v>
      </c>
      <c r="Y47" s="109">
        <v>27.0488827836556</v>
      </c>
      <c r="Z47" s="109">
        <v>23.4843393042946</v>
      </c>
      <c r="AA47" s="109">
        <v>56.765088325412897</v>
      </c>
      <c r="AB47" s="109">
        <v>91.571965686086699</v>
      </c>
      <c r="AC47" s="109">
        <v>24.266332863181098</v>
      </c>
      <c r="AD47" s="109">
        <v>46.421266353125503</v>
      </c>
      <c r="AE47" s="109">
        <v>1209.09301119258</v>
      </c>
      <c r="AF47" s="109">
        <v>37.956450284812398</v>
      </c>
      <c r="AG47" s="109">
        <v>413.223210163207</v>
      </c>
      <c r="AH47" s="109">
        <v>106.860482542234</v>
      </c>
      <c r="AI47" s="109">
        <v>5.7743171363564203</v>
      </c>
      <c r="AJ47" s="109">
        <v>2.6896378097025302</v>
      </c>
      <c r="AK47" s="109">
        <v>0.129354533575567</v>
      </c>
      <c r="AL47" s="109">
        <v>0.57944060197283997</v>
      </c>
      <c r="AM47" s="109">
        <v>629.27444392286395</v>
      </c>
      <c r="AN47" s="109">
        <v>102.625860898475</v>
      </c>
      <c r="AO47" s="109">
        <v>207.22858732428</v>
      </c>
      <c r="AP47" s="109">
        <v>22.4432619836453</v>
      </c>
      <c r="AQ47" s="109">
        <v>87.034747304431406</v>
      </c>
      <c r="AR47" s="109">
        <v>15.1593925709575</v>
      </c>
      <c r="AS47" s="109">
        <v>4.46820846124269</v>
      </c>
      <c r="AT47" s="109">
        <v>12.3076802131059</v>
      </c>
      <c r="AU47" s="109">
        <v>1.574743363544</v>
      </c>
      <c r="AV47" s="109">
        <v>8.6120074565781408</v>
      </c>
      <c r="AW47" s="109">
        <v>1.4315995197313001</v>
      </c>
      <c r="AX47" s="109">
        <v>3.5700123165888802</v>
      </c>
      <c r="AY47" s="109">
        <v>0.46827382069628698</v>
      </c>
      <c r="AZ47" s="109">
        <v>2.6932819819723699</v>
      </c>
      <c r="BA47" s="109">
        <v>0.39377448000791299</v>
      </c>
      <c r="BB47" s="109">
        <v>8.6860044192305104</v>
      </c>
      <c r="BC47" s="109">
        <v>6.0734257254781898</v>
      </c>
      <c r="BD47" s="109">
        <v>1.4202918980271999</v>
      </c>
      <c r="BE47" s="109">
        <v>5.0818304707245998</v>
      </c>
      <c r="BF47" s="109">
        <v>10.436635519236599</v>
      </c>
      <c r="BG47" s="109">
        <v>2.9829647940806199</v>
      </c>
      <c r="BH47" s="140">
        <v>0.21851217773696499</v>
      </c>
      <c r="BI47" s="109">
        <v>0.205452804486769</v>
      </c>
      <c r="BJ47" s="109">
        <v>0.51014344258430699</v>
      </c>
      <c r="BK47" s="109">
        <v>5.8592980038831097</v>
      </c>
      <c r="BL47" s="109">
        <v>0.25756745876864101</v>
      </c>
      <c r="BM47" s="109">
        <v>0.83620547739194795</v>
      </c>
      <c r="BN47" s="109">
        <v>1.0473052943758301</v>
      </c>
      <c r="BO47" s="109">
        <v>2.2915106819694699</v>
      </c>
      <c r="BP47" s="109">
        <v>2.4688384860825501</v>
      </c>
      <c r="BQ47" s="109">
        <v>0.355265175419191</v>
      </c>
      <c r="BR47" s="109">
        <v>0.98381732146427503</v>
      </c>
      <c r="BS47" s="109">
        <v>29.642674924586402</v>
      </c>
      <c r="BT47" s="109">
        <v>0.65979581826103295</v>
      </c>
      <c r="BU47" s="109">
        <v>5.7169166002220502</v>
      </c>
      <c r="BV47" s="109">
        <v>1.7381743813427699</v>
      </c>
      <c r="BW47" s="109">
        <v>0.17590532003393899</v>
      </c>
      <c r="BX47" s="109">
        <v>9.7366382894383499E-2</v>
      </c>
      <c r="BY47" s="109">
        <v>2.53427780024231E-2</v>
      </c>
      <c r="BZ47" s="109">
        <v>2.2104909522328599E-2</v>
      </c>
      <c r="CA47" s="109">
        <v>11.727207988945</v>
      </c>
      <c r="CB47" s="109">
        <v>2.25755407585376</v>
      </c>
      <c r="CC47" s="109">
        <v>4.8186519421572003</v>
      </c>
      <c r="CD47" s="109">
        <v>0.35907761275643202</v>
      </c>
      <c r="CE47" s="109">
        <v>1.47318880463549</v>
      </c>
      <c r="CF47" s="109">
        <v>0.33929341661639401</v>
      </c>
      <c r="CG47" s="109">
        <v>8.2148889026873603E-2</v>
      </c>
      <c r="CH47" s="109">
        <v>0.27365789560223303</v>
      </c>
      <c r="CI47" s="109">
        <v>3.7821768324542399E-2</v>
      </c>
      <c r="CJ47" s="109">
        <v>0.19334619972530001</v>
      </c>
      <c r="CK47" s="109">
        <v>3.5091272212391902E-2</v>
      </c>
      <c r="CL47" s="109">
        <v>8.8997644998837E-2</v>
      </c>
      <c r="CM47" s="109">
        <v>1.55709778235816E-2</v>
      </c>
      <c r="CN47" s="109">
        <v>7.8710232132579605E-2</v>
      </c>
      <c r="CO47" s="109">
        <v>1.2931849041504901E-2</v>
      </c>
      <c r="CP47" s="109">
        <v>0.18077902420679801</v>
      </c>
      <c r="CQ47" s="109">
        <v>0.10006782080233</v>
      </c>
      <c r="CR47" s="109">
        <v>5.4181770916971801E-2</v>
      </c>
      <c r="CS47" s="109">
        <v>0.115805089831351</v>
      </c>
      <c r="CT47" s="109">
        <v>0.17575883178794099</v>
      </c>
      <c r="CU47" s="123">
        <v>6.4229928473474293E-2</v>
      </c>
    </row>
    <row r="48" spans="1:99" ht="15.75" x14ac:dyDescent="0.25">
      <c r="A48" s="149" t="s">
        <v>1567</v>
      </c>
      <c r="B48" s="115">
        <v>43440</v>
      </c>
      <c r="C48" s="109" t="s">
        <v>215</v>
      </c>
      <c r="D48" t="s">
        <v>189</v>
      </c>
      <c r="E48" s="109" t="s">
        <v>1514</v>
      </c>
      <c r="F48" s="123" t="s">
        <v>180</v>
      </c>
      <c r="G48" s="64">
        <v>47.716376364726408</v>
      </c>
      <c r="H48" s="7">
        <v>3.2602905533107283</v>
      </c>
      <c r="I48" s="7">
        <v>16.277049734404748</v>
      </c>
      <c r="J48" s="7">
        <v>10.017649819500299</v>
      </c>
      <c r="K48" s="7">
        <v>0.20334993954756192</v>
      </c>
      <c r="L48" s="7">
        <v>4.2507060238805376</v>
      </c>
      <c r="M48" s="7">
        <v>9.1537743495490194</v>
      </c>
      <c r="N48" s="7">
        <v>5.5507669384086755</v>
      </c>
      <c r="O48" s="7">
        <v>2.2239323947274907</v>
      </c>
      <c r="P48" s="7">
        <v>1.3461038819445472</v>
      </c>
      <c r="Q48" s="65">
        <f t="shared" si="0"/>
        <v>100</v>
      </c>
      <c r="R48" s="7">
        <v>7.7746993331361658</v>
      </c>
      <c r="S48" s="123">
        <f t="shared" si="2"/>
        <v>43.064573843451633</v>
      </c>
      <c r="T48" s="109">
        <v>9.7859497972223508</v>
      </c>
      <c r="U48" s="109">
        <v>3.6274832868993001</v>
      </c>
      <c r="V48" s="109">
        <v>14.6925410741196</v>
      </c>
      <c r="W48" s="109">
        <v>189.90596555178701</v>
      </c>
      <c r="X48" s="109">
        <v>1.9594374395280401</v>
      </c>
      <c r="Y48" s="109">
        <v>28.176024433987902</v>
      </c>
      <c r="Z48" s="109">
        <v>21.708539048948602</v>
      </c>
      <c r="AA48" s="109">
        <v>109.544416346967</v>
      </c>
      <c r="AB48" s="109">
        <v>103.269119646411</v>
      </c>
      <c r="AC48" s="109">
        <v>24.243677685964599</v>
      </c>
      <c r="AD48" s="109">
        <v>49.345643878959301</v>
      </c>
      <c r="AE48" s="109">
        <v>1215.0050209793001</v>
      </c>
      <c r="AF48" s="109">
        <v>37.814879704798997</v>
      </c>
      <c r="AG48" s="109">
        <v>419.03683693699003</v>
      </c>
      <c r="AH48" s="109">
        <v>110.28084064013601</v>
      </c>
      <c r="AI48" s="109">
        <v>5.7616468239802199</v>
      </c>
      <c r="AJ48" s="109">
        <v>3.35172058089652</v>
      </c>
      <c r="AK48" s="109">
        <v>0.20177505698816101</v>
      </c>
      <c r="AL48" s="109">
        <v>0.60855147547254995</v>
      </c>
      <c r="AM48" s="109">
        <v>639.96547179526306</v>
      </c>
      <c r="AN48" s="109">
        <v>102.390730500438</v>
      </c>
      <c r="AO48" s="109">
        <v>208.430871496463</v>
      </c>
      <c r="AP48" s="109">
        <v>22.246685394196302</v>
      </c>
      <c r="AQ48" s="109">
        <v>86.773229671955306</v>
      </c>
      <c r="AR48" s="109">
        <v>15.2521640613702</v>
      </c>
      <c r="AS48" s="109">
        <v>4.3450512445812004</v>
      </c>
      <c r="AT48" s="109">
        <v>12.241845424454</v>
      </c>
      <c r="AU48" s="109">
        <v>1.5584301411900601</v>
      </c>
      <c r="AV48" s="109">
        <v>8.5037268847298702</v>
      </c>
      <c r="AW48" s="109">
        <v>1.4004855385310999</v>
      </c>
      <c r="AX48" s="109">
        <v>3.6403198849168001</v>
      </c>
      <c r="AY48" s="109">
        <v>0.47059449064172099</v>
      </c>
      <c r="AZ48" s="109">
        <v>2.76087387252077</v>
      </c>
      <c r="BA48" s="109">
        <v>0.38521173379397</v>
      </c>
      <c r="BB48" s="109">
        <v>8.7493307848561006</v>
      </c>
      <c r="BC48" s="109">
        <v>6.3921673024325703</v>
      </c>
      <c r="BD48" s="109">
        <v>1.4242663310530901</v>
      </c>
      <c r="BE48" s="109">
        <v>6.1333165444426001</v>
      </c>
      <c r="BF48" s="109">
        <v>10.8826974932227</v>
      </c>
      <c r="BG48" s="109">
        <v>3.0790322487933302</v>
      </c>
      <c r="BH48" s="140">
        <v>0.22370534892180499</v>
      </c>
      <c r="BI48" s="109">
        <v>0.208761090701265</v>
      </c>
      <c r="BJ48" s="109">
        <v>0.45148771623567502</v>
      </c>
      <c r="BK48" s="109">
        <v>4.7068777607017704</v>
      </c>
      <c r="BL48" s="109">
        <v>0.24258893249431601</v>
      </c>
      <c r="BM48" s="109">
        <v>0.77760327233381599</v>
      </c>
      <c r="BN48" s="109">
        <v>0.88707848772929698</v>
      </c>
      <c r="BO48" s="109">
        <v>13.06564614334</v>
      </c>
      <c r="BP48" s="109">
        <v>2.4656666337307298</v>
      </c>
      <c r="BQ48" s="109">
        <v>0.34303541123864301</v>
      </c>
      <c r="BR48" s="109">
        <v>1.1212265963091099</v>
      </c>
      <c r="BS48" s="109">
        <v>30.569752509103701</v>
      </c>
      <c r="BT48" s="109">
        <v>0.62025152021498497</v>
      </c>
      <c r="BU48" s="109">
        <v>5.42767276796795</v>
      </c>
      <c r="BV48" s="109">
        <v>1.64770792411038</v>
      </c>
      <c r="BW48" s="109">
        <v>0.19093183314446999</v>
      </c>
      <c r="BX48" s="109">
        <v>0.10292378052234399</v>
      </c>
      <c r="BY48" s="109">
        <v>2.1211549696285699E-2</v>
      </c>
      <c r="BZ48" s="109">
        <v>2.08422075594327E-2</v>
      </c>
      <c r="CA48" s="109">
        <v>12.020564530274299</v>
      </c>
      <c r="CB48" s="109">
        <v>2.1360640161206099</v>
      </c>
      <c r="CC48" s="109">
        <v>7.0515673958381999</v>
      </c>
      <c r="CD48" s="109">
        <v>0.35848844787485401</v>
      </c>
      <c r="CE48" s="109">
        <v>1.5146315147731899</v>
      </c>
      <c r="CF48" s="109">
        <v>0.31925833272715998</v>
      </c>
      <c r="CG48" s="109">
        <v>8.2129282204154594E-2</v>
      </c>
      <c r="CH48" s="109">
        <v>0.26196563377577098</v>
      </c>
      <c r="CI48" s="109">
        <v>3.4706026373459702E-2</v>
      </c>
      <c r="CJ48" s="109">
        <v>0.18133311127778001</v>
      </c>
      <c r="CK48" s="109">
        <v>3.04238982019308E-2</v>
      </c>
      <c r="CL48" s="109">
        <v>7.5183495618846102E-2</v>
      </c>
      <c r="CM48" s="109">
        <v>1.3908575529548699E-2</v>
      </c>
      <c r="CN48" s="109">
        <v>8.1514180620097201E-2</v>
      </c>
      <c r="CO48" s="109">
        <v>1.2827143007584901E-2</v>
      </c>
      <c r="CP48" s="109">
        <v>0.165076658469164</v>
      </c>
      <c r="CQ48" s="109">
        <v>0.10371585008324601</v>
      </c>
      <c r="CR48" s="109">
        <v>5.515000155653E-2</v>
      </c>
      <c r="CS48" s="109">
        <v>0.148487882644779</v>
      </c>
      <c r="CT48" s="109">
        <v>0.17299246942087099</v>
      </c>
      <c r="CU48" s="123">
        <v>6.4841405195611906E-2</v>
      </c>
    </row>
    <row r="49" spans="1:99" ht="15.75" x14ac:dyDescent="0.25">
      <c r="A49" s="149" t="s">
        <v>1568</v>
      </c>
      <c r="B49" s="115">
        <v>43440</v>
      </c>
      <c r="C49" s="109" t="s">
        <v>215</v>
      </c>
      <c r="D49" t="s">
        <v>189</v>
      </c>
      <c r="E49" s="109" t="s">
        <v>1514</v>
      </c>
      <c r="F49" s="123" t="s">
        <v>180</v>
      </c>
      <c r="G49" s="64">
        <v>48.115017897733274</v>
      </c>
      <c r="H49" s="7">
        <v>3.1183154518944276</v>
      </c>
      <c r="I49" s="7">
        <v>16.982976677910273</v>
      </c>
      <c r="J49" s="7">
        <v>9.4958486582594723</v>
      </c>
      <c r="K49" s="7">
        <v>0.19900933889794348</v>
      </c>
      <c r="L49" s="7">
        <v>4.1171240393534765</v>
      </c>
      <c r="M49" s="7">
        <v>8.8319010276632408</v>
      </c>
      <c r="N49" s="7">
        <v>5.6160645054037168</v>
      </c>
      <c r="O49" s="7">
        <v>2.2047289710034033</v>
      </c>
      <c r="P49" s="7">
        <v>1.3190134318807987</v>
      </c>
      <c r="Q49" s="65">
        <f t="shared" si="0"/>
        <v>100.00000000000001</v>
      </c>
      <c r="R49" s="7">
        <v>7.8207934764071201</v>
      </c>
      <c r="S49" s="123">
        <f t="shared" si="2"/>
        <v>43.594062528742391</v>
      </c>
      <c r="T49" s="109">
        <v>10.277647783597599</v>
      </c>
      <c r="U49" s="109">
        <v>3.6074778727599002</v>
      </c>
      <c r="V49" s="109">
        <v>13.470989064440801</v>
      </c>
      <c r="W49" s="109">
        <v>180.552256795951</v>
      </c>
      <c r="X49" s="109">
        <v>2.4152636901514999</v>
      </c>
      <c r="Y49" s="109">
        <v>27.8926411879781</v>
      </c>
      <c r="Z49" s="109">
        <v>25.540632205512001</v>
      </c>
      <c r="AA49" s="109">
        <v>74.6745334921862</v>
      </c>
      <c r="AB49" s="109">
        <v>97.671488545146403</v>
      </c>
      <c r="AC49" s="109">
        <v>24.942765310591799</v>
      </c>
      <c r="AD49" s="109">
        <v>48.718130069190103</v>
      </c>
      <c r="AE49" s="109">
        <v>1283.67161420615</v>
      </c>
      <c r="AF49" s="109">
        <v>34.963496326139598</v>
      </c>
      <c r="AG49" s="109">
        <v>397.31138302614698</v>
      </c>
      <c r="AH49" s="109">
        <v>111.914699229175</v>
      </c>
      <c r="AI49" s="109">
        <v>5.9515783341334503</v>
      </c>
      <c r="AJ49" s="109">
        <v>2.93062264714121</v>
      </c>
      <c r="AK49" s="109">
        <v>0.18245537942769199</v>
      </c>
      <c r="AL49" s="109">
        <v>0.59642930613909395</v>
      </c>
      <c r="AM49" s="109">
        <v>676.54193250842195</v>
      </c>
      <c r="AN49" s="109">
        <v>97.502144185292707</v>
      </c>
      <c r="AO49" s="109">
        <v>195.96082321278701</v>
      </c>
      <c r="AP49" s="109">
        <v>21.4457408900163</v>
      </c>
      <c r="AQ49" s="109">
        <v>82.366684904428396</v>
      </c>
      <c r="AR49" s="109">
        <v>14.320453106235099</v>
      </c>
      <c r="AS49" s="109">
        <v>4.18446165529119</v>
      </c>
      <c r="AT49" s="109">
        <v>11.3650191680694</v>
      </c>
      <c r="AU49" s="109">
        <v>1.4454748145905301</v>
      </c>
      <c r="AV49" s="109">
        <v>7.7516657898105699</v>
      </c>
      <c r="AW49" s="109">
        <v>1.31133010128285</v>
      </c>
      <c r="AX49" s="109">
        <v>3.3640513655601301</v>
      </c>
      <c r="AY49" s="109">
        <v>0.425251974814223</v>
      </c>
      <c r="AZ49" s="109">
        <v>2.6345943163285299</v>
      </c>
      <c r="BA49" s="109">
        <v>0.370411391069081</v>
      </c>
      <c r="BB49" s="109">
        <v>8.2083517544155793</v>
      </c>
      <c r="BC49" s="109">
        <v>6.2897373589111396</v>
      </c>
      <c r="BD49" s="109">
        <v>1.44885616074011</v>
      </c>
      <c r="BE49" s="109">
        <v>5.3760010383893198</v>
      </c>
      <c r="BF49" s="109">
        <v>10.5811337341017</v>
      </c>
      <c r="BG49" s="109">
        <v>3.1011634791034499</v>
      </c>
      <c r="BH49" s="140">
        <v>0.249217623800528</v>
      </c>
      <c r="BI49" s="109">
        <v>0.207779978062828</v>
      </c>
      <c r="BJ49" s="109">
        <v>0.418795530153032</v>
      </c>
      <c r="BK49" s="109">
        <v>6.9312867447238498</v>
      </c>
      <c r="BL49" s="109">
        <v>0.31769343147642898</v>
      </c>
      <c r="BM49" s="109">
        <v>1.24935281883444</v>
      </c>
      <c r="BN49" s="109">
        <v>1.6852711991810401</v>
      </c>
      <c r="BO49" s="109">
        <v>2.22684116963684</v>
      </c>
      <c r="BP49" s="109">
        <v>3.3727990060725599</v>
      </c>
      <c r="BQ49" s="109">
        <v>0.45088534000491998</v>
      </c>
      <c r="BR49" s="109">
        <v>1.23583337732899</v>
      </c>
      <c r="BS49" s="109">
        <v>35.1860470865712</v>
      </c>
      <c r="BT49" s="109">
        <v>0.61244307862237302</v>
      </c>
      <c r="BU49" s="109">
        <v>6.1814685946907897</v>
      </c>
      <c r="BV49" s="109">
        <v>2.0781586082679699</v>
      </c>
      <c r="BW49" s="109">
        <v>0.20700029317492</v>
      </c>
      <c r="BX49" s="109">
        <v>0.105630237295323</v>
      </c>
      <c r="BY49" s="109">
        <v>2.56113497575607E-2</v>
      </c>
      <c r="BZ49" s="109">
        <v>2.2892087382016701E-2</v>
      </c>
      <c r="CA49" s="109">
        <v>12.5832366265348</v>
      </c>
      <c r="CB49" s="109">
        <v>1.6374041885924</v>
      </c>
      <c r="CC49" s="109">
        <v>3.7513235409741399</v>
      </c>
      <c r="CD49" s="109">
        <v>0.38524458374853099</v>
      </c>
      <c r="CE49" s="109">
        <v>1.50726450838971</v>
      </c>
      <c r="CF49" s="109">
        <v>0.32844549689912</v>
      </c>
      <c r="CG49" s="109">
        <v>8.8486522631250702E-2</v>
      </c>
      <c r="CH49" s="109">
        <v>0.286187895613909</v>
      </c>
      <c r="CI49" s="109">
        <v>3.4490504109365203E-2</v>
      </c>
      <c r="CJ49" s="109">
        <v>0.184449914105033</v>
      </c>
      <c r="CK49" s="109">
        <v>3.1885015359659701E-2</v>
      </c>
      <c r="CL49" s="109">
        <v>8.6844600766576602E-2</v>
      </c>
      <c r="CM49" s="109">
        <v>1.48065376476147E-2</v>
      </c>
      <c r="CN49" s="109">
        <v>8.3260326619690198E-2</v>
      </c>
      <c r="CO49" s="109">
        <v>1.4046560997245E-2</v>
      </c>
      <c r="CP49" s="109">
        <v>0.17505207014865401</v>
      </c>
      <c r="CQ49" s="109">
        <v>0.120235752291176</v>
      </c>
      <c r="CR49" s="109">
        <v>5.91610639764703E-2</v>
      </c>
      <c r="CS49" s="109">
        <v>0.13079677137807</v>
      </c>
      <c r="CT49" s="109">
        <v>0.195627894012077</v>
      </c>
      <c r="CU49" s="123">
        <v>7.4608579882729606E-2</v>
      </c>
    </row>
    <row r="50" spans="1:99" ht="15.75" x14ac:dyDescent="0.25">
      <c r="A50" s="149" t="s">
        <v>1569</v>
      </c>
      <c r="B50" s="115">
        <v>43440</v>
      </c>
      <c r="C50" s="109" t="s">
        <v>215</v>
      </c>
      <c r="D50" t="s">
        <v>189</v>
      </c>
      <c r="E50" s="109" t="s">
        <v>1514</v>
      </c>
      <c r="F50" s="123" t="s">
        <v>180</v>
      </c>
      <c r="G50" s="64">
        <v>47.213236420062543</v>
      </c>
      <c r="H50" s="7">
        <v>3.5093251827905734</v>
      </c>
      <c r="I50" s="7">
        <v>15.714597977959318</v>
      </c>
      <c r="J50" s="7">
        <v>9.9915359064557396</v>
      </c>
      <c r="K50" s="7">
        <v>0.20454146493884529</v>
      </c>
      <c r="L50" s="7">
        <v>4.9766894085475384</v>
      </c>
      <c r="M50" s="7">
        <v>10.005098266892936</v>
      </c>
      <c r="N50" s="7">
        <v>5.0070697433325826</v>
      </c>
      <c r="O50" s="7">
        <v>1.9926922437398471</v>
      </c>
      <c r="P50" s="7">
        <v>1.3852133852800712</v>
      </c>
      <c r="Q50" s="65">
        <f t="shared" si="0"/>
        <v>100</v>
      </c>
      <c r="R50" s="7">
        <v>6.9997619870724295</v>
      </c>
      <c r="S50" s="123">
        <f t="shared" si="2"/>
        <v>47.030323082673164</v>
      </c>
      <c r="T50" s="109">
        <v>8.62221852354973</v>
      </c>
      <c r="U50" s="109">
        <v>3.1377250065590498</v>
      </c>
      <c r="V50" s="109">
        <v>17.923016714924401</v>
      </c>
      <c r="W50" s="109">
        <v>211.35442843099901</v>
      </c>
      <c r="X50" s="109">
        <v>2.8653537991632998</v>
      </c>
      <c r="Y50" s="109">
        <v>29.066781430995299</v>
      </c>
      <c r="Z50" s="109">
        <v>24.536489056065101</v>
      </c>
      <c r="AA50" s="109">
        <v>57.568709821739603</v>
      </c>
      <c r="AB50" s="109">
        <v>96.656332080996805</v>
      </c>
      <c r="AC50" s="109">
        <v>24.308686741978999</v>
      </c>
      <c r="AD50" s="109">
        <v>43.825153459319502</v>
      </c>
      <c r="AE50" s="109">
        <v>1158.0274685025499</v>
      </c>
      <c r="AF50" s="109">
        <v>37.528109297602597</v>
      </c>
      <c r="AG50" s="109">
        <v>401.48303495854202</v>
      </c>
      <c r="AH50" s="109">
        <v>100.743417040124</v>
      </c>
      <c r="AI50" s="109">
        <v>5.3930794897327301</v>
      </c>
      <c r="AJ50" s="109">
        <v>2.6411864913904899</v>
      </c>
      <c r="AK50" s="109">
        <v>0.14346204267065099</v>
      </c>
      <c r="AL50" s="109">
        <v>0.53179894596384703</v>
      </c>
      <c r="AM50" s="109">
        <v>585.43543072410398</v>
      </c>
      <c r="AN50" s="109">
        <v>94.843363512033704</v>
      </c>
      <c r="AO50" s="109">
        <v>190.516205155151</v>
      </c>
      <c r="AP50" s="109">
        <v>21.835638792013601</v>
      </c>
      <c r="AQ50" s="109">
        <v>86.303760051688798</v>
      </c>
      <c r="AR50" s="109">
        <v>15.418477873777899</v>
      </c>
      <c r="AS50" s="109">
        <v>4.3860597780568202</v>
      </c>
      <c r="AT50" s="109">
        <v>12.4285125892686</v>
      </c>
      <c r="AU50" s="109">
        <v>1.5666703760767799</v>
      </c>
      <c r="AV50" s="109">
        <v>8.4328223338280193</v>
      </c>
      <c r="AW50" s="109">
        <v>1.40980621628393</v>
      </c>
      <c r="AX50" s="109">
        <v>3.61835674342566</v>
      </c>
      <c r="AY50" s="109">
        <v>0.44778993205796003</v>
      </c>
      <c r="AZ50" s="109">
        <v>2.7640975383495201</v>
      </c>
      <c r="BA50" s="109">
        <v>0.38989682024051597</v>
      </c>
      <c r="BB50" s="109">
        <v>8.9460922297404704</v>
      </c>
      <c r="BC50" s="109">
        <v>5.8662910469180698</v>
      </c>
      <c r="BD50" s="109">
        <v>1.2773472483911901</v>
      </c>
      <c r="BE50" s="109">
        <v>5.0546233177181898</v>
      </c>
      <c r="BF50" s="109">
        <v>9.8235059943149903</v>
      </c>
      <c r="BG50" s="109">
        <v>2.81041015301735</v>
      </c>
      <c r="BH50" s="140">
        <v>0.22301570281364</v>
      </c>
      <c r="BI50" s="109">
        <v>0.205223903001479</v>
      </c>
      <c r="BJ50" s="109">
        <v>0.81299907252289905</v>
      </c>
      <c r="BK50" s="109">
        <v>9.3161037422691404</v>
      </c>
      <c r="BL50" s="109">
        <v>0.28924793563733803</v>
      </c>
      <c r="BM50" s="109">
        <v>1.24967020908121</v>
      </c>
      <c r="BN50" s="109">
        <v>1.3989545958731999</v>
      </c>
      <c r="BO50" s="109">
        <v>1.8374791259743399</v>
      </c>
      <c r="BP50" s="109">
        <v>3.54860979275804</v>
      </c>
      <c r="BQ50" s="109">
        <v>0.37370724288339902</v>
      </c>
      <c r="BR50" s="109">
        <v>1.0020322017919301</v>
      </c>
      <c r="BS50" s="109">
        <v>37.494702021153103</v>
      </c>
      <c r="BT50" s="109">
        <v>0.79478975927210305</v>
      </c>
      <c r="BU50" s="109">
        <v>6.4536936439260897</v>
      </c>
      <c r="BV50" s="109">
        <v>1.58074486988053</v>
      </c>
      <c r="BW50" s="109">
        <v>0.18054620423814999</v>
      </c>
      <c r="BX50" s="109">
        <v>0.10726472843039001</v>
      </c>
      <c r="BY50" s="109">
        <v>2.53407785830441E-2</v>
      </c>
      <c r="BZ50" s="109">
        <v>2.2006868491918002E-2</v>
      </c>
      <c r="CA50" s="109">
        <v>11.1723127335525</v>
      </c>
      <c r="CB50" s="109">
        <v>1.6740074156350999</v>
      </c>
      <c r="CC50" s="109">
        <v>3.8620987874347299</v>
      </c>
      <c r="CD50" s="109">
        <v>0.44415857216608501</v>
      </c>
      <c r="CE50" s="109">
        <v>1.8920435538265501</v>
      </c>
      <c r="CF50" s="109">
        <v>0.39590188074926602</v>
      </c>
      <c r="CG50" s="109">
        <v>0.10587298330077</v>
      </c>
      <c r="CH50" s="109">
        <v>0.35437635194233802</v>
      </c>
      <c r="CI50" s="109">
        <v>4.4428540465135301E-2</v>
      </c>
      <c r="CJ50" s="109">
        <v>0.219858732235406</v>
      </c>
      <c r="CK50" s="109">
        <v>3.85521818457496E-2</v>
      </c>
      <c r="CL50" s="109">
        <v>0.10260207720893499</v>
      </c>
      <c r="CM50" s="109">
        <v>1.50465635152616E-2</v>
      </c>
      <c r="CN50" s="109">
        <v>8.2055748026247599E-2</v>
      </c>
      <c r="CO50" s="109">
        <v>1.4307700593425E-2</v>
      </c>
      <c r="CP50" s="109">
        <v>0.23069053854252</v>
      </c>
      <c r="CQ50" s="109">
        <v>9.4730438657848304E-2</v>
      </c>
      <c r="CR50" s="109">
        <v>5.4851831215933698E-2</v>
      </c>
      <c r="CS50" s="109">
        <v>0.12526015707551699</v>
      </c>
      <c r="CT50" s="109">
        <v>0.18225049891695799</v>
      </c>
      <c r="CU50" s="123">
        <v>6.0906271424954202E-2</v>
      </c>
    </row>
    <row r="51" spans="1:99" ht="15.75" x14ac:dyDescent="0.25">
      <c r="A51" s="149" t="s">
        <v>1570</v>
      </c>
      <c r="B51" s="115">
        <v>43440</v>
      </c>
      <c r="C51" s="109" t="s">
        <v>215</v>
      </c>
      <c r="D51" t="s">
        <v>189</v>
      </c>
      <c r="E51" s="109" t="s">
        <v>1514</v>
      </c>
      <c r="F51" s="123" t="s">
        <v>180</v>
      </c>
      <c r="G51" s="64">
        <v>48.499034928270987</v>
      </c>
      <c r="H51" s="7">
        <v>3.0442625510971402</v>
      </c>
      <c r="I51" s="7">
        <v>17.512131465568402</v>
      </c>
      <c r="J51" s="7">
        <v>8.8277430608764575</v>
      </c>
      <c r="K51" s="7">
        <v>0.17944285000748644</v>
      </c>
      <c r="L51" s="7">
        <v>3.808786249093981</v>
      </c>
      <c r="M51" s="7">
        <v>9.7708698830598681</v>
      </c>
      <c r="N51" s="7">
        <v>5.2178835750719905</v>
      </c>
      <c r="O51" s="7">
        <v>1.9384609648625144</v>
      </c>
      <c r="P51" s="7">
        <v>1.2013844720911957</v>
      </c>
      <c r="Q51" s="65">
        <f t="shared" si="0"/>
        <v>100.00000000000003</v>
      </c>
      <c r="R51" s="7">
        <v>7.1563445399345049</v>
      </c>
      <c r="S51" s="123">
        <f t="shared" si="2"/>
        <v>43.473882506473238</v>
      </c>
      <c r="T51" s="109">
        <v>7.6805751092035797</v>
      </c>
      <c r="U51" s="109">
        <v>3.24217325532616</v>
      </c>
      <c r="V51" s="109">
        <v>14.424949026687001</v>
      </c>
      <c r="W51" s="109">
        <v>174.28276242573699</v>
      </c>
      <c r="X51" s="109">
        <v>2.2582924048164199</v>
      </c>
      <c r="Y51" s="109">
        <v>23.7877851199646</v>
      </c>
      <c r="Z51" s="109">
        <v>18.3892864824575</v>
      </c>
      <c r="AA51" s="109">
        <v>65.803944563539304</v>
      </c>
      <c r="AB51" s="109">
        <v>87.606951630246598</v>
      </c>
      <c r="AC51" s="109">
        <v>23.950403294462099</v>
      </c>
      <c r="AD51" s="109">
        <v>42.994207252915402</v>
      </c>
      <c r="AE51" s="109">
        <v>1405.86006185665</v>
      </c>
      <c r="AF51" s="109">
        <v>34.995413198154203</v>
      </c>
      <c r="AG51" s="109">
        <v>386.93389331545001</v>
      </c>
      <c r="AH51" s="109">
        <v>102.452693742684</v>
      </c>
      <c r="AI51" s="109">
        <v>5.50943594231373</v>
      </c>
      <c r="AJ51" s="109">
        <v>2.7878842945181099</v>
      </c>
      <c r="AK51" s="109">
        <v>6.3979210190191094E-2</v>
      </c>
      <c r="AL51" s="109">
        <v>0.54906022608938099</v>
      </c>
      <c r="AM51" s="109">
        <v>632.00256854248505</v>
      </c>
      <c r="AN51" s="109">
        <v>92.815136152969004</v>
      </c>
      <c r="AO51" s="109">
        <v>184.206442873631</v>
      </c>
      <c r="AP51" s="109">
        <v>20.558504276638899</v>
      </c>
      <c r="AQ51" s="109">
        <v>80.839417085270696</v>
      </c>
      <c r="AR51" s="109">
        <v>14.115940455315201</v>
      </c>
      <c r="AS51" s="109">
        <v>4.1943015167804401</v>
      </c>
      <c r="AT51" s="109">
        <v>11.421700695666599</v>
      </c>
      <c r="AU51" s="109">
        <v>1.42440967209324</v>
      </c>
      <c r="AV51" s="109">
        <v>7.8526065035713097</v>
      </c>
      <c r="AW51" s="109">
        <v>1.3259119262531101</v>
      </c>
      <c r="AX51" s="109">
        <v>3.39151923102333</v>
      </c>
      <c r="AY51" s="109">
        <v>0.43228962062548898</v>
      </c>
      <c r="AZ51" s="109">
        <v>2.6877883451750502</v>
      </c>
      <c r="BA51" s="109">
        <v>0.35906334488751002</v>
      </c>
      <c r="BB51" s="109">
        <v>8.26931599552303</v>
      </c>
      <c r="BC51" s="109">
        <v>5.8918518402593296</v>
      </c>
      <c r="BD51" s="109">
        <v>1.30476263413805</v>
      </c>
      <c r="BE51" s="109">
        <v>5.1945950257266302</v>
      </c>
      <c r="BF51" s="109">
        <v>10.0150352133904</v>
      </c>
      <c r="BG51" s="109">
        <v>2.84168601666972</v>
      </c>
      <c r="BH51" s="140">
        <v>0.21975923255194199</v>
      </c>
      <c r="BI51" s="109">
        <v>0.21381151735673201</v>
      </c>
      <c r="BJ51" s="109">
        <v>0.59153388296117404</v>
      </c>
      <c r="BK51" s="109">
        <v>6.9433110564530196</v>
      </c>
      <c r="BL51" s="109">
        <v>0.265548425144077</v>
      </c>
      <c r="BM51" s="109">
        <v>0.94263656420211295</v>
      </c>
      <c r="BN51" s="109">
        <v>0.88438082098613302</v>
      </c>
      <c r="BO51" s="109">
        <v>5.8132234818374497</v>
      </c>
      <c r="BP51" s="109">
        <v>2.9613815928171801</v>
      </c>
      <c r="BQ51" s="109">
        <v>0.34614107480481698</v>
      </c>
      <c r="BR51" s="109">
        <v>1.13607070103771</v>
      </c>
      <c r="BS51" s="109">
        <v>40.354359157459797</v>
      </c>
      <c r="BT51" s="109">
        <v>0.91574175277868997</v>
      </c>
      <c r="BU51" s="109">
        <v>8.2270155597216892</v>
      </c>
      <c r="BV51" s="109">
        <v>2.1055960033313998</v>
      </c>
      <c r="BW51" s="109">
        <v>0.19260613083060299</v>
      </c>
      <c r="BX51" s="109">
        <v>0.118447689926012</v>
      </c>
      <c r="BY51" s="109">
        <v>2.2677651446037801E-2</v>
      </c>
      <c r="BZ51" s="109">
        <v>2.32938256000737E-2</v>
      </c>
      <c r="CA51" s="109">
        <v>11.2693747203041</v>
      </c>
      <c r="CB51" s="109">
        <v>2.0289118402726598</v>
      </c>
      <c r="CC51" s="109">
        <v>4.1761688417956897</v>
      </c>
      <c r="CD51" s="109">
        <v>0.49609407752860601</v>
      </c>
      <c r="CE51" s="109">
        <v>2.1355918158491001</v>
      </c>
      <c r="CF51" s="109">
        <v>0.43337492867619098</v>
      </c>
      <c r="CG51" s="109">
        <v>0.101888610876281</v>
      </c>
      <c r="CH51" s="109">
        <v>0.36348501792113602</v>
      </c>
      <c r="CI51" s="109">
        <v>4.5751474497949501E-2</v>
      </c>
      <c r="CJ51" s="109">
        <v>0.25476306830777901</v>
      </c>
      <c r="CK51" s="109">
        <v>4.3984059337932903E-2</v>
      </c>
      <c r="CL51" s="109">
        <v>0.105872124959158</v>
      </c>
      <c r="CM51" s="109">
        <v>1.70492119100915E-2</v>
      </c>
      <c r="CN51" s="109">
        <v>9.0399481574155199E-2</v>
      </c>
      <c r="CO51" s="109">
        <v>1.4714858123065E-2</v>
      </c>
      <c r="CP51" s="109">
        <v>0.226182253987886</v>
      </c>
      <c r="CQ51" s="109">
        <v>0.13451684880227599</v>
      </c>
      <c r="CR51" s="109">
        <v>5.3797796739270397E-2</v>
      </c>
      <c r="CS51" s="109">
        <v>0.13619973329099799</v>
      </c>
      <c r="CT51" s="109">
        <v>0.2194833042041</v>
      </c>
      <c r="CU51" s="123">
        <v>7.0780482599790098E-2</v>
      </c>
    </row>
    <row r="52" spans="1:99" ht="15.75" x14ac:dyDescent="0.25">
      <c r="A52" s="149" t="s">
        <v>1571</v>
      </c>
      <c r="B52" s="115">
        <v>43440</v>
      </c>
      <c r="C52" s="109" t="s">
        <v>215</v>
      </c>
      <c r="D52" t="s">
        <v>189</v>
      </c>
      <c r="E52" s="109" t="s">
        <v>1514</v>
      </c>
      <c r="F52" s="123" t="s">
        <v>180</v>
      </c>
      <c r="G52" s="64">
        <v>49.192689421622518</v>
      </c>
      <c r="H52" s="7">
        <v>2.9122269829232459</v>
      </c>
      <c r="I52" s="7">
        <v>18.167374238606694</v>
      </c>
      <c r="J52" s="7">
        <v>8.2648153731075009</v>
      </c>
      <c r="K52" s="7">
        <v>0.1717006424918143</v>
      </c>
      <c r="L52" s="7">
        <v>3.4323577464861637</v>
      </c>
      <c r="M52" s="7">
        <v>9.1252066257269338</v>
      </c>
      <c r="N52" s="7">
        <v>5.5001645442446012</v>
      </c>
      <c r="O52" s="7">
        <v>2.0026343781600273</v>
      </c>
      <c r="P52" s="7">
        <v>1.2308300466305055</v>
      </c>
      <c r="Q52" s="65">
        <f t="shared" si="0"/>
        <v>99.999999999999986</v>
      </c>
      <c r="R52" s="7">
        <v>7.5027989224046285</v>
      </c>
      <c r="S52" s="123">
        <f t="shared" si="2"/>
        <v>42.538304803252679</v>
      </c>
      <c r="T52" s="109">
        <v>9.2224472662087607</v>
      </c>
      <c r="U52" s="109">
        <v>3.4452990192890698</v>
      </c>
      <c r="V52" s="109">
        <v>13.073186025619099</v>
      </c>
      <c r="W52" s="109">
        <v>167.566845295664</v>
      </c>
      <c r="X52" s="109">
        <v>1.9907166941182199</v>
      </c>
      <c r="Y52" s="109">
        <v>23.313815319746801</v>
      </c>
      <c r="Z52" s="109">
        <v>19.1391457313103</v>
      </c>
      <c r="AA52" s="109">
        <v>76.375150633012595</v>
      </c>
      <c r="AB52" s="109">
        <v>88.183913908089195</v>
      </c>
      <c r="AC52" s="109">
        <v>24.457980346840898</v>
      </c>
      <c r="AD52" s="109">
        <v>44.309662130478003</v>
      </c>
      <c r="AE52" s="109">
        <v>1491.6763707807199</v>
      </c>
      <c r="AF52" s="109">
        <v>33.7374706617898</v>
      </c>
      <c r="AG52" s="109">
        <v>379.956678360615</v>
      </c>
      <c r="AH52" s="109">
        <v>102.362786086889</v>
      </c>
      <c r="AI52" s="109">
        <v>5.5641512729035503</v>
      </c>
      <c r="AJ52" s="109">
        <v>2.3613682652193901</v>
      </c>
      <c r="AK52" s="109">
        <v>0.140083029164013</v>
      </c>
      <c r="AL52" s="109">
        <v>0.54280302730810004</v>
      </c>
      <c r="AM52" s="109">
        <v>663.56375262441202</v>
      </c>
      <c r="AN52" s="109">
        <v>94.155720198192995</v>
      </c>
      <c r="AO52" s="109">
        <v>185.88311897186</v>
      </c>
      <c r="AP52" s="109">
        <v>20.4226640711864</v>
      </c>
      <c r="AQ52" s="109">
        <v>79.093587037066996</v>
      </c>
      <c r="AR52" s="109">
        <v>13.512563810724201</v>
      </c>
      <c r="AS52" s="109">
        <v>4.1039997001288704</v>
      </c>
      <c r="AT52" s="109">
        <v>10.952783512305199</v>
      </c>
      <c r="AU52" s="109">
        <v>1.42327613236307</v>
      </c>
      <c r="AV52" s="109">
        <v>7.5419984894915197</v>
      </c>
      <c r="AW52" s="109">
        <v>1.2753301955885099</v>
      </c>
      <c r="AX52" s="109">
        <v>3.2600602980595301</v>
      </c>
      <c r="AY52" s="109">
        <v>0.42460932363291998</v>
      </c>
      <c r="AZ52" s="109">
        <v>2.5933442680591798</v>
      </c>
      <c r="BA52" s="109">
        <v>0.35806691883196101</v>
      </c>
      <c r="BB52" s="109">
        <v>7.95889119992695</v>
      </c>
      <c r="BC52" s="109">
        <v>5.9938488151376097</v>
      </c>
      <c r="BD52" s="109">
        <v>1.34650561781072</v>
      </c>
      <c r="BE52" s="109">
        <v>5.8531523374399104</v>
      </c>
      <c r="BF52" s="109">
        <v>10.1475073023371</v>
      </c>
      <c r="BG52" s="109">
        <v>2.8382419774423902</v>
      </c>
      <c r="BH52" s="140">
        <v>0.22289641248560399</v>
      </c>
      <c r="BI52" s="109">
        <v>0.22481848949723901</v>
      </c>
      <c r="BJ52" s="109">
        <v>0.56460283792036703</v>
      </c>
      <c r="BK52" s="109">
        <v>6.5413930477285902</v>
      </c>
      <c r="BL52" s="109">
        <v>0.274950443318697</v>
      </c>
      <c r="BM52" s="109">
        <v>0.92780836970185199</v>
      </c>
      <c r="BN52" s="109">
        <v>0.95811831626438004</v>
      </c>
      <c r="BO52" s="109">
        <v>3.2501745857655</v>
      </c>
      <c r="BP52" s="109">
        <v>2.8120488547568301</v>
      </c>
      <c r="BQ52" s="109">
        <v>0.39235985323747702</v>
      </c>
      <c r="BR52" s="109">
        <v>1.0801336870610501</v>
      </c>
      <c r="BS52" s="109">
        <v>39.571392574080797</v>
      </c>
      <c r="BT52" s="109">
        <v>0.88682425247351704</v>
      </c>
      <c r="BU52" s="109">
        <v>8.8704475111554704</v>
      </c>
      <c r="BV52" s="109">
        <v>2.2952175242502499</v>
      </c>
      <c r="BW52" s="109">
        <v>0.21987608173547801</v>
      </c>
      <c r="BX52" s="109">
        <v>0.10889864559355</v>
      </c>
      <c r="BY52" s="109">
        <v>2.2069397528882199E-2</v>
      </c>
      <c r="BZ52" s="109">
        <v>2.3412479214185499E-2</v>
      </c>
      <c r="CA52" s="109">
        <v>11.7875260628138</v>
      </c>
      <c r="CB52" s="109">
        <v>2.62431460057442</v>
      </c>
      <c r="CC52" s="109">
        <v>6.7689013799389697</v>
      </c>
      <c r="CD52" s="109">
        <v>0.49950275517728199</v>
      </c>
      <c r="CE52" s="109">
        <v>2.0145060601745999</v>
      </c>
      <c r="CF52" s="109">
        <v>0.423407477028023</v>
      </c>
      <c r="CG52" s="109">
        <v>0.11068589809414101</v>
      </c>
      <c r="CH52" s="109">
        <v>0.36558263589697598</v>
      </c>
      <c r="CI52" s="109">
        <v>4.6965586557102597E-2</v>
      </c>
      <c r="CJ52" s="109">
        <v>0.248557060420005</v>
      </c>
      <c r="CK52" s="109">
        <v>4.1011776855491303E-2</v>
      </c>
      <c r="CL52" s="109">
        <v>0.106451762160418</v>
      </c>
      <c r="CM52" s="109">
        <v>1.7574393531677598E-2</v>
      </c>
      <c r="CN52" s="109">
        <v>9.5719870953882097E-2</v>
      </c>
      <c r="CO52" s="109">
        <v>1.5311135194658701E-2</v>
      </c>
      <c r="CP52" s="109">
        <v>0.23748543154726801</v>
      </c>
      <c r="CQ52" s="109">
        <v>0.143620295566569</v>
      </c>
      <c r="CR52" s="109">
        <v>6.0365856687149E-2</v>
      </c>
      <c r="CS52" s="109">
        <v>0.15151119990244299</v>
      </c>
      <c r="CT52" s="109">
        <v>0.25165539674319498</v>
      </c>
      <c r="CU52" s="123">
        <v>7.7486051543032106E-2</v>
      </c>
    </row>
    <row r="53" spans="1:99" ht="15.75" x14ac:dyDescent="0.25">
      <c r="A53" s="149" t="s">
        <v>1572</v>
      </c>
      <c r="B53" s="115">
        <v>43440</v>
      </c>
      <c r="C53" s="109" t="s">
        <v>215</v>
      </c>
      <c r="D53" t="s">
        <v>189</v>
      </c>
      <c r="E53" s="109" t="s">
        <v>1514</v>
      </c>
      <c r="F53" s="123" t="s">
        <v>180</v>
      </c>
      <c r="G53" s="64">
        <v>47.779700971128939</v>
      </c>
      <c r="H53" s="7">
        <v>3.2959454372522923</v>
      </c>
      <c r="I53" s="7">
        <v>16.202085178874214</v>
      </c>
      <c r="J53" s="7">
        <v>9.9060381272498397</v>
      </c>
      <c r="K53" s="7">
        <v>0.20692133229877124</v>
      </c>
      <c r="L53" s="7">
        <v>4.3700399792078199</v>
      </c>
      <c r="M53" s="7">
        <v>8.9265451735272041</v>
      </c>
      <c r="N53" s="7">
        <v>5.6312095602040566</v>
      </c>
      <c r="O53" s="7">
        <v>2.3286664773789538</v>
      </c>
      <c r="P53" s="7">
        <v>1.3528477628779192</v>
      </c>
      <c r="Q53" s="65">
        <f t="shared" si="0"/>
        <v>100.00000000000001</v>
      </c>
      <c r="R53" s="7">
        <v>7.95987603758301</v>
      </c>
      <c r="S53" s="123">
        <f t="shared" si="2"/>
        <v>44.020602869027705</v>
      </c>
      <c r="T53" s="109">
        <v>10.552950554970201</v>
      </c>
      <c r="U53" s="109">
        <v>3.6019353339748399</v>
      </c>
      <c r="V53" s="109">
        <v>14.101022013231001</v>
      </c>
      <c r="W53" s="109">
        <v>192.104514749733</v>
      </c>
      <c r="X53" s="109">
        <v>1.7932966263938199</v>
      </c>
      <c r="Y53" s="109">
        <v>27.886226006195599</v>
      </c>
      <c r="Z53" s="109">
        <v>22.337068581693998</v>
      </c>
      <c r="AA53" s="109">
        <v>34.797147997505199</v>
      </c>
      <c r="AB53" s="109">
        <v>97.521435898709996</v>
      </c>
      <c r="AC53" s="109">
        <v>23.759897776883399</v>
      </c>
      <c r="AD53" s="109">
        <v>52.324324166943001</v>
      </c>
      <c r="AE53" s="109">
        <v>1122.13012000816</v>
      </c>
      <c r="AF53" s="109">
        <v>37.330584548644097</v>
      </c>
      <c r="AG53" s="109">
        <v>413.507702659389</v>
      </c>
      <c r="AH53" s="109">
        <v>110.45988914050299</v>
      </c>
      <c r="AI53" s="109">
        <v>6.01453415278971</v>
      </c>
      <c r="AJ53" s="109">
        <v>3.0710498505485799</v>
      </c>
      <c r="AK53" s="109">
        <v>0.13351539303954499</v>
      </c>
      <c r="AL53" s="109">
        <v>0.64264612025888201</v>
      </c>
      <c r="AM53" s="109">
        <v>614.15756377413504</v>
      </c>
      <c r="AN53" s="109">
        <v>100.542259079245</v>
      </c>
      <c r="AO53" s="109">
        <v>199.67863317998399</v>
      </c>
      <c r="AP53" s="109">
        <v>22.233390303638799</v>
      </c>
      <c r="AQ53" s="109">
        <v>86.789822051937804</v>
      </c>
      <c r="AR53" s="109">
        <v>15.1437738285954</v>
      </c>
      <c r="AS53" s="109">
        <v>4.3137609939815702</v>
      </c>
      <c r="AT53" s="109">
        <v>11.8577812168338</v>
      </c>
      <c r="AU53" s="109">
        <v>1.5084734546071801</v>
      </c>
      <c r="AV53" s="109">
        <v>8.3566001969092092</v>
      </c>
      <c r="AW53" s="109">
        <v>1.3878975376682201</v>
      </c>
      <c r="AX53" s="109">
        <v>3.6010584821836402</v>
      </c>
      <c r="AY53" s="109">
        <v>0.46349925944380999</v>
      </c>
      <c r="AZ53" s="109">
        <v>2.7254042469879201</v>
      </c>
      <c r="BA53" s="109">
        <v>0.378034309488335</v>
      </c>
      <c r="BB53" s="109">
        <v>8.7894904671591405</v>
      </c>
      <c r="BC53" s="109">
        <v>6.4025634636468602</v>
      </c>
      <c r="BD53" s="109">
        <v>1.5138210339286</v>
      </c>
      <c r="BE53" s="109">
        <v>6.5783987666152104</v>
      </c>
      <c r="BF53" s="109">
        <v>10.882956146182799</v>
      </c>
      <c r="BG53" s="109">
        <v>3.1370941719962899</v>
      </c>
      <c r="BH53" s="140">
        <v>0.23614152918720999</v>
      </c>
      <c r="BI53" s="109">
        <v>0.20670609519460501</v>
      </c>
      <c r="BJ53" s="109">
        <v>0.38808838581638699</v>
      </c>
      <c r="BK53" s="109">
        <v>5.0434499951148197</v>
      </c>
      <c r="BL53" s="109">
        <v>0.245885676943984</v>
      </c>
      <c r="BM53" s="109">
        <v>0.81744576671702696</v>
      </c>
      <c r="BN53" s="109">
        <v>0.91615378739992503</v>
      </c>
      <c r="BO53" s="109">
        <v>1.7921878970404601</v>
      </c>
      <c r="BP53" s="109">
        <v>2.5823649563586502</v>
      </c>
      <c r="BQ53" s="109">
        <v>0.34680934968296701</v>
      </c>
      <c r="BR53" s="109">
        <v>0.97102706985369802</v>
      </c>
      <c r="BS53" s="109">
        <v>28.672566433816701</v>
      </c>
      <c r="BT53" s="109">
        <v>0.54967060697172898</v>
      </c>
      <c r="BU53" s="109">
        <v>5.2702536354235097</v>
      </c>
      <c r="BV53" s="109">
        <v>1.62711485903553</v>
      </c>
      <c r="BW53" s="109">
        <v>0.19054917873114</v>
      </c>
      <c r="BX53" s="109">
        <v>0.117547248181606</v>
      </c>
      <c r="BY53" s="109">
        <v>2.1021614701287199E-2</v>
      </c>
      <c r="BZ53" s="109">
        <v>2.3462936447452901E-2</v>
      </c>
      <c r="CA53" s="109">
        <v>9.9223157325902704</v>
      </c>
      <c r="CB53" s="109">
        <v>1.32847866118568</v>
      </c>
      <c r="CC53" s="109">
        <v>2.8999317444482502</v>
      </c>
      <c r="CD53" s="109">
        <v>0.323636941478539</v>
      </c>
      <c r="CE53" s="109">
        <v>1.3465004449814799</v>
      </c>
      <c r="CF53" s="109">
        <v>0.33260936431879001</v>
      </c>
      <c r="CG53" s="109">
        <v>7.71153210322333E-2</v>
      </c>
      <c r="CH53" s="109">
        <v>0.24382638260095499</v>
      </c>
      <c r="CI53" s="109">
        <v>3.2893386917999999E-2</v>
      </c>
      <c r="CJ53" s="109">
        <v>0.177930393544737</v>
      </c>
      <c r="CK53" s="109">
        <v>3.03643978416549E-2</v>
      </c>
      <c r="CL53" s="109">
        <v>8.4933093414081298E-2</v>
      </c>
      <c r="CM53" s="109">
        <v>1.5838951991766902E-2</v>
      </c>
      <c r="CN53" s="109">
        <v>8.2176622600323601E-2</v>
      </c>
      <c r="CO53" s="109">
        <v>1.3106862036572299E-2</v>
      </c>
      <c r="CP53" s="109">
        <v>0.170724312171496</v>
      </c>
      <c r="CQ53" s="109">
        <v>0.104439568748995</v>
      </c>
      <c r="CR53" s="109">
        <v>6.0763218143358701E-2</v>
      </c>
      <c r="CS53" s="109">
        <v>0.157285517108325</v>
      </c>
      <c r="CT53" s="109">
        <v>0.17896187761972401</v>
      </c>
      <c r="CU53" s="123">
        <v>6.4496179888023794E-2</v>
      </c>
    </row>
    <row r="54" spans="1:99" ht="15.75" x14ac:dyDescent="0.25">
      <c r="A54" s="149" t="s">
        <v>1573</v>
      </c>
      <c r="B54" s="115">
        <v>43440</v>
      </c>
      <c r="C54" s="109" t="s">
        <v>215</v>
      </c>
      <c r="D54" t="s">
        <v>189</v>
      </c>
      <c r="E54" s="109" t="s">
        <v>1514</v>
      </c>
      <c r="F54" s="123" t="s">
        <v>180</v>
      </c>
      <c r="G54" s="64">
        <v>47.101660800280413</v>
      </c>
      <c r="H54" s="7">
        <v>3.7325599537649321</v>
      </c>
      <c r="I54" s="7">
        <v>16.452535133532198</v>
      </c>
      <c r="J54" s="7">
        <v>10.559501853918889</v>
      </c>
      <c r="K54" s="7">
        <v>0.20281541307451506</v>
      </c>
      <c r="L54" s="7">
        <v>4.0797981616064805</v>
      </c>
      <c r="M54" s="7">
        <v>8.882478102989765</v>
      </c>
      <c r="N54" s="7">
        <v>5.5103894083724869</v>
      </c>
      <c r="O54" s="7">
        <v>2.2057984589484203</v>
      </c>
      <c r="P54" s="7">
        <v>1.2724627135119009</v>
      </c>
      <c r="Q54" s="65">
        <f t="shared" si="0"/>
        <v>100</v>
      </c>
      <c r="R54" s="7">
        <v>7.7161878673209072</v>
      </c>
      <c r="S54" s="123">
        <f t="shared" si="2"/>
        <v>40.783268789996498</v>
      </c>
      <c r="T54" s="109">
        <v>10.280313446029201</v>
      </c>
      <c r="U54" s="109">
        <v>3.6414320488683001</v>
      </c>
      <c r="V54" s="109">
        <v>15.1259073860986</v>
      </c>
      <c r="W54" s="109">
        <v>187.65263994140099</v>
      </c>
      <c r="X54" s="109">
        <v>1.922461675981</v>
      </c>
      <c r="Y54" s="109">
        <v>24.260304542737099</v>
      </c>
      <c r="Z54" s="109">
        <v>18.782839369145599</v>
      </c>
      <c r="AA54" s="109">
        <v>76.204123094874006</v>
      </c>
      <c r="AB54" s="109">
        <v>90.410204420190496</v>
      </c>
      <c r="AC54" s="109">
        <v>23.777306590054302</v>
      </c>
      <c r="AD54" s="109">
        <v>48.877807205967201</v>
      </c>
      <c r="AE54" s="109">
        <v>1173.7319027804799</v>
      </c>
      <c r="AF54" s="109">
        <v>37.227761789968802</v>
      </c>
      <c r="AG54" s="109">
        <v>418.25872519850202</v>
      </c>
      <c r="AH54" s="109">
        <v>110.47814937917001</v>
      </c>
      <c r="AI54" s="109">
        <v>5.9237039050241096</v>
      </c>
      <c r="AJ54" s="109">
        <v>2.7535520677901801</v>
      </c>
      <c r="AK54" s="109">
        <v>0.105222488300075</v>
      </c>
      <c r="AL54" s="109">
        <v>0.59694206618767798</v>
      </c>
      <c r="AM54" s="109">
        <v>637.37711601313902</v>
      </c>
      <c r="AN54" s="109">
        <v>98.608250455016901</v>
      </c>
      <c r="AO54" s="109">
        <v>210.09880662598701</v>
      </c>
      <c r="AP54" s="109">
        <v>21.698530729965299</v>
      </c>
      <c r="AQ54" s="109">
        <v>83.987169804859107</v>
      </c>
      <c r="AR54" s="109">
        <v>14.8793393764839</v>
      </c>
      <c r="AS54" s="109">
        <v>4.2522989574563796</v>
      </c>
      <c r="AT54" s="109">
        <v>11.7837947174697</v>
      </c>
      <c r="AU54" s="109">
        <v>1.5242836487334199</v>
      </c>
      <c r="AV54" s="109">
        <v>8.3153842050701403</v>
      </c>
      <c r="AW54" s="109">
        <v>1.40044569882287</v>
      </c>
      <c r="AX54" s="109">
        <v>3.6856996553649002</v>
      </c>
      <c r="AY54" s="109">
        <v>0.45647581705130502</v>
      </c>
      <c r="AZ54" s="109">
        <v>2.7640766856883698</v>
      </c>
      <c r="BA54" s="109">
        <v>0.36749014679192599</v>
      </c>
      <c r="BB54" s="109">
        <v>8.8487065238319094</v>
      </c>
      <c r="BC54" s="109">
        <v>6.3531389672006302</v>
      </c>
      <c r="BD54" s="109">
        <v>1.4620588864483599</v>
      </c>
      <c r="BE54" s="109">
        <v>5.7480612121424404</v>
      </c>
      <c r="BF54" s="109">
        <v>10.7747863605363</v>
      </c>
      <c r="BG54" s="109">
        <v>3.0998114804590098</v>
      </c>
      <c r="BH54" s="140">
        <v>0.21944554219646201</v>
      </c>
      <c r="BI54" s="109">
        <v>0.22027065127759399</v>
      </c>
      <c r="BJ54" s="109">
        <v>0.65362580207137799</v>
      </c>
      <c r="BK54" s="109">
        <v>6.6032113060112803</v>
      </c>
      <c r="BL54" s="109">
        <v>0.27010955067562897</v>
      </c>
      <c r="BM54" s="109">
        <v>0.81697544230609198</v>
      </c>
      <c r="BN54" s="109">
        <v>0.87321507735467496</v>
      </c>
      <c r="BO54" s="109">
        <v>3.1501642132880199</v>
      </c>
      <c r="BP54" s="109">
        <v>2.7766241606853002</v>
      </c>
      <c r="BQ54" s="109">
        <v>0.39437289377168799</v>
      </c>
      <c r="BR54" s="109">
        <v>0.95308954144233204</v>
      </c>
      <c r="BS54" s="109">
        <v>28.6614812231435</v>
      </c>
      <c r="BT54" s="109">
        <v>0.64953636532498105</v>
      </c>
      <c r="BU54" s="109">
        <v>5.7967743659415998</v>
      </c>
      <c r="BV54" s="109">
        <v>1.6180432886190499</v>
      </c>
      <c r="BW54" s="109">
        <v>0.19800500821518499</v>
      </c>
      <c r="BX54" s="109">
        <v>0.108926605285427</v>
      </c>
      <c r="BY54" s="109">
        <v>2.3464194763415901E-2</v>
      </c>
      <c r="BZ54" s="109">
        <v>2.1746924781616599E-2</v>
      </c>
      <c r="CA54" s="109">
        <v>11.3118753308993</v>
      </c>
      <c r="CB54" s="109">
        <v>1.62217514235186</v>
      </c>
      <c r="CC54" s="109">
        <v>6.2792599325950196</v>
      </c>
      <c r="CD54" s="109">
        <v>0.36267451929735101</v>
      </c>
      <c r="CE54" s="109">
        <v>1.49982565248</v>
      </c>
      <c r="CF54" s="109">
        <v>0.33950127304178701</v>
      </c>
      <c r="CG54" s="109">
        <v>8.8821624517432904E-2</v>
      </c>
      <c r="CH54" s="109">
        <v>0.30366247441212901</v>
      </c>
      <c r="CI54" s="109">
        <v>3.7386101512944497E-2</v>
      </c>
      <c r="CJ54" s="109">
        <v>0.20422982985591401</v>
      </c>
      <c r="CK54" s="109">
        <v>3.4502223095574297E-2</v>
      </c>
      <c r="CL54" s="109">
        <v>9.6617178809440707E-2</v>
      </c>
      <c r="CM54" s="109">
        <v>1.5753832643287401E-2</v>
      </c>
      <c r="CN54" s="109">
        <v>8.7830618301305299E-2</v>
      </c>
      <c r="CO54" s="109">
        <v>1.3665486543987099E-2</v>
      </c>
      <c r="CP54" s="109">
        <v>0.19329703130735901</v>
      </c>
      <c r="CQ54" s="109">
        <v>0.10301519546664201</v>
      </c>
      <c r="CR54" s="109">
        <v>6.0166128484434402E-2</v>
      </c>
      <c r="CS54" s="109">
        <v>0.133788554849645</v>
      </c>
      <c r="CT54" s="109">
        <v>0.17581652614096199</v>
      </c>
      <c r="CU54" s="123">
        <v>6.6995138772689006E-2</v>
      </c>
    </row>
    <row r="55" spans="1:99" ht="15.75" x14ac:dyDescent="0.25">
      <c r="A55" s="149" t="s">
        <v>1574</v>
      </c>
      <c r="B55" s="115">
        <v>44136</v>
      </c>
      <c r="C55" s="109" t="s">
        <v>215</v>
      </c>
      <c r="D55" t="s">
        <v>189</v>
      </c>
      <c r="E55" s="109" t="s">
        <v>1514</v>
      </c>
      <c r="F55" s="123" t="s">
        <v>180</v>
      </c>
      <c r="G55" s="64">
        <v>47.830519385590812</v>
      </c>
      <c r="H55" s="7">
        <v>2.9803312587876816</v>
      </c>
      <c r="I55" s="7">
        <v>16.165990565468512</v>
      </c>
      <c r="J55" s="7">
        <v>10.096897917366384</v>
      </c>
      <c r="K55" s="7">
        <v>0.20997517649641229</v>
      </c>
      <c r="L55" s="7">
        <v>4.8822361062585866</v>
      </c>
      <c r="M55" s="7">
        <v>8.5635968305071373</v>
      </c>
      <c r="N55" s="7">
        <v>5.5741989018946025</v>
      </c>
      <c r="O55" s="7">
        <v>2.3463898626069266</v>
      </c>
      <c r="P55" s="7">
        <v>1.3498639950229447</v>
      </c>
      <c r="Q55" s="65">
        <f t="shared" si="0"/>
        <v>100.00000000000001</v>
      </c>
      <c r="R55" s="7">
        <v>7.9205887645015292</v>
      </c>
      <c r="S55" s="123">
        <f t="shared" si="2"/>
        <v>46.292355086011518</v>
      </c>
      <c r="T55" s="109">
        <v>10.728623323271799</v>
      </c>
      <c r="U55" s="109">
        <v>3.68985573724065</v>
      </c>
      <c r="V55" s="109">
        <v>13.4591963111656</v>
      </c>
      <c r="W55" s="109">
        <v>165.950635126512</v>
      </c>
      <c r="X55" s="109">
        <v>3.7790215548411901</v>
      </c>
      <c r="Y55" s="109">
        <v>30.219978893459601</v>
      </c>
      <c r="Z55" s="109">
        <v>33.090698019639198</v>
      </c>
      <c r="AA55" s="109">
        <v>57.294339849010797</v>
      </c>
      <c r="AB55" s="109">
        <v>98.278472263670395</v>
      </c>
      <c r="AC55" s="109">
        <v>24.682883948725902</v>
      </c>
      <c r="AD55" s="109">
        <v>52.850393415305803</v>
      </c>
      <c r="AE55" s="109">
        <v>1173.89794463198</v>
      </c>
      <c r="AF55" s="109">
        <v>37.704135101623301</v>
      </c>
      <c r="AG55" s="109">
        <v>425.30537882241703</v>
      </c>
      <c r="AH55" s="109">
        <v>119.746565445836</v>
      </c>
      <c r="AI55" s="109">
        <v>6.5402677747562397</v>
      </c>
      <c r="AJ55" s="109">
        <v>2.99393108884883</v>
      </c>
      <c r="AK55" s="109">
        <v>0.15055090044901701</v>
      </c>
      <c r="AL55" s="109">
        <v>0.61785390406465002</v>
      </c>
      <c r="AM55" s="109">
        <v>641.97365744263595</v>
      </c>
      <c r="AN55" s="109">
        <v>108.74628898841701</v>
      </c>
      <c r="AO55" s="109">
        <v>209.43213961315001</v>
      </c>
      <c r="AP55" s="109">
        <v>22.417202989701501</v>
      </c>
      <c r="AQ55" s="109">
        <v>86.788889138999394</v>
      </c>
      <c r="AR55" s="109">
        <v>14.957130543421201</v>
      </c>
      <c r="AS55" s="109">
        <v>4.28713164590856</v>
      </c>
      <c r="AT55" s="109">
        <v>11.9640623899346</v>
      </c>
      <c r="AU55" s="109">
        <v>1.54229339983292</v>
      </c>
      <c r="AV55" s="109">
        <v>8.2412953658428805</v>
      </c>
      <c r="AW55" s="109">
        <v>1.4015706184668</v>
      </c>
      <c r="AX55" s="109">
        <v>3.6627673543164101</v>
      </c>
      <c r="AY55" s="109">
        <v>0.45347868645594802</v>
      </c>
      <c r="AZ55" s="109">
        <v>2.7614034233637801</v>
      </c>
      <c r="BA55" s="109">
        <v>0.39156006792553799</v>
      </c>
      <c r="BB55" s="109">
        <v>8.7786357058353097</v>
      </c>
      <c r="BC55" s="109">
        <v>6.8397502743762697</v>
      </c>
      <c r="BD55" s="109">
        <v>1.6440420910956199</v>
      </c>
      <c r="BE55" s="109">
        <v>6.1117139411706596</v>
      </c>
      <c r="BF55" s="109">
        <v>11.5855151081826</v>
      </c>
      <c r="BG55" s="109">
        <v>3.3160885536332998</v>
      </c>
      <c r="BH55" s="140">
        <v>0.24357466106166401</v>
      </c>
      <c r="BI55" s="109">
        <v>0.21320404265708401</v>
      </c>
      <c r="BJ55" s="109">
        <v>0.66122503267847899</v>
      </c>
      <c r="BK55" s="109">
        <v>10.2379139323941</v>
      </c>
      <c r="BL55" s="109">
        <v>0.36988611720965398</v>
      </c>
      <c r="BM55" s="109">
        <v>1.8135735018182</v>
      </c>
      <c r="BN55" s="109">
        <v>2.7661061454749301</v>
      </c>
      <c r="BO55" s="109">
        <v>1.6341130339402601</v>
      </c>
      <c r="BP55" s="109">
        <v>3.2980613735745599</v>
      </c>
      <c r="BQ55" s="109">
        <v>0.59861841216190903</v>
      </c>
      <c r="BR55" s="109">
        <v>1.2749758074531301</v>
      </c>
      <c r="BS55" s="109">
        <v>30.630309831634001</v>
      </c>
      <c r="BT55" s="109">
        <v>0.83658093238961895</v>
      </c>
      <c r="BU55" s="109">
        <v>6.2985040692665804</v>
      </c>
      <c r="BV55" s="109">
        <v>2.3365448541685301</v>
      </c>
      <c r="BW55" s="109">
        <v>0.22335802700336499</v>
      </c>
      <c r="BX55" s="109">
        <v>0.111303576705964</v>
      </c>
      <c r="BY55" s="109">
        <v>2.31973305129623E-2</v>
      </c>
      <c r="BZ55" s="109">
        <v>2.34804764329208E-2</v>
      </c>
      <c r="CA55" s="109">
        <v>15.8456694477994</v>
      </c>
      <c r="CB55" s="109">
        <v>6.1584643043236902</v>
      </c>
      <c r="CC55" s="109">
        <v>5.1988490617437497</v>
      </c>
      <c r="CD55" s="109">
        <v>0.45378908393515999</v>
      </c>
      <c r="CE55" s="109">
        <v>1.95080410557002</v>
      </c>
      <c r="CF55" s="109">
        <v>0.42514220203501402</v>
      </c>
      <c r="CG55" s="109">
        <v>0.109915274351852</v>
      </c>
      <c r="CH55" s="109">
        <v>0.36886909106423299</v>
      </c>
      <c r="CI55" s="109">
        <v>4.6786378113126199E-2</v>
      </c>
      <c r="CJ55" s="109">
        <v>0.23022743434834</v>
      </c>
      <c r="CK55" s="109">
        <v>3.9373940083705899E-2</v>
      </c>
      <c r="CL55" s="109">
        <v>0.103822369268932</v>
      </c>
      <c r="CM55" s="109">
        <v>1.6139637710587601E-2</v>
      </c>
      <c r="CN55" s="109">
        <v>8.5938048539314096E-2</v>
      </c>
      <c r="CO55" s="109">
        <v>1.38901753317189E-2</v>
      </c>
      <c r="CP55" s="109">
        <v>0.22134036559505901</v>
      </c>
      <c r="CQ55" s="109">
        <v>0.135279821816921</v>
      </c>
      <c r="CR55" s="109">
        <v>6.8819274676337194E-2</v>
      </c>
      <c r="CS55" s="109">
        <v>0.16981520492326699</v>
      </c>
      <c r="CT55" s="109">
        <v>0.23470735660387301</v>
      </c>
      <c r="CU55" s="123">
        <v>8.2418080653708398E-2</v>
      </c>
    </row>
    <row r="56" spans="1:99" ht="15.75" x14ac:dyDescent="0.25">
      <c r="A56" s="149" t="s">
        <v>1575</v>
      </c>
      <c r="B56" s="115">
        <v>44136</v>
      </c>
      <c r="C56" s="109" t="s">
        <v>215</v>
      </c>
      <c r="D56" t="s">
        <v>189</v>
      </c>
      <c r="E56" s="109" t="s">
        <v>1514</v>
      </c>
      <c r="F56" s="123" t="s">
        <v>180</v>
      </c>
      <c r="G56" s="64">
        <v>49.000543336996678</v>
      </c>
      <c r="H56" s="7">
        <v>2.8848289275404184</v>
      </c>
      <c r="I56" s="7">
        <v>17.010015289564599</v>
      </c>
      <c r="J56" s="7">
        <v>8.6368487209182678</v>
      </c>
      <c r="K56" s="7">
        <v>0.18439293675763627</v>
      </c>
      <c r="L56" s="7">
        <v>3.925518668218575</v>
      </c>
      <c r="M56" s="7">
        <v>9.1204798011674253</v>
      </c>
      <c r="N56" s="7">
        <v>5.6658240375938131</v>
      </c>
      <c r="O56" s="7">
        <v>2.2958146872356799</v>
      </c>
      <c r="P56" s="7">
        <v>1.2757335940068928</v>
      </c>
      <c r="Q56" s="65">
        <f t="shared" si="0"/>
        <v>99.999999999999957</v>
      </c>
      <c r="R56" s="7">
        <v>7.9616387248294931</v>
      </c>
      <c r="S56" s="123">
        <f t="shared" si="2"/>
        <v>44.757021336625399</v>
      </c>
      <c r="T56" s="109">
        <v>10.3546480694522</v>
      </c>
      <c r="U56" s="109">
        <v>3.8896698822492302</v>
      </c>
      <c r="V56" s="109">
        <v>14.3145003111982</v>
      </c>
      <c r="W56" s="109">
        <v>157.84240537212901</v>
      </c>
      <c r="X56" s="109">
        <v>2.80205131724402</v>
      </c>
      <c r="Y56" s="109">
        <v>23.790162078443799</v>
      </c>
      <c r="Z56" s="109">
        <v>22.676515378112899</v>
      </c>
      <c r="AA56" s="109">
        <v>60.7081888423603</v>
      </c>
      <c r="AB56" s="109">
        <v>85.168548635824607</v>
      </c>
      <c r="AC56" s="109">
        <v>23.918206431600598</v>
      </c>
      <c r="AD56" s="109">
        <v>51.615659941991403</v>
      </c>
      <c r="AE56" s="109">
        <v>1263.1641071777501</v>
      </c>
      <c r="AF56" s="109">
        <v>38.696795940971398</v>
      </c>
      <c r="AG56" s="109">
        <v>431.675589833049</v>
      </c>
      <c r="AH56" s="109">
        <v>116.865760869227</v>
      </c>
      <c r="AI56" s="109">
        <v>6.0864916521771901</v>
      </c>
      <c r="AJ56" s="109">
        <v>2.99974164784093</v>
      </c>
      <c r="AK56" s="109">
        <v>0.11336906413038</v>
      </c>
      <c r="AL56" s="109">
        <v>0.63633887338317197</v>
      </c>
      <c r="AM56" s="109">
        <v>662.51833760513102</v>
      </c>
      <c r="AN56" s="109">
        <v>104.91732337109801</v>
      </c>
      <c r="AO56" s="109">
        <v>204.85663231761001</v>
      </c>
      <c r="AP56" s="109">
        <v>22.712386152422201</v>
      </c>
      <c r="AQ56" s="109">
        <v>88.427710925387302</v>
      </c>
      <c r="AR56" s="109">
        <v>15.4040525018446</v>
      </c>
      <c r="AS56" s="109">
        <v>4.3770840523582404</v>
      </c>
      <c r="AT56" s="109">
        <v>12.449358706277</v>
      </c>
      <c r="AU56" s="109">
        <v>1.59459486633389</v>
      </c>
      <c r="AV56" s="109">
        <v>8.6441213882568295</v>
      </c>
      <c r="AW56" s="109">
        <v>1.4361084725861999</v>
      </c>
      <c r="AX56" s="109">
        <v>3.7607335637000601</v>
      </c>
      <c r="AY56" s="109">
        <v>0.47273489146278203</v>
      </c>
      <c r="AZ56" s="109">
        <v>2.8742960629484502</v>
      </c>
      <c r="BA56" s="109">
        <v>0.40606845312360501</v>
      </c>
      <c r="BB56" s="109">
        <v>9.0336253010246299</v>
      </c>
      <c r="BC56" s="109">
        <v>6.7190203028477002</v>
      </c>
      <c r="BD56" s="109">
        <v>1.6119492952632299</v>
      </c>
      <c r="BE56" s="109">
        <v>6.0873259321793203</v>
      </c>
      <c r="BF56" s="109">
        <v>11.3667005728409</v>
      </c>
      <c r="BG56" s="109">
        <v>3.2380557104991601</v>
      </c>
      <c r="BH56" s="140">
        <v>0.242130268514375</v>
      </c>
      <c r="BI56" s="109">
        <v>0.22456600627766099</v>
      </c>
      <c r="BJ56" s="109">
        <v>0.644964248706689</v>
      </c>
      <c r="BK56" s="109">
        <v>7.7384027831723596</v>
      </c>
      <c r="BL56" s="109">
        <v>0.28171453528797302</v>
      </c>
      <c r="BM56" s="109">
        <v>1.1889002764301</v>
      </c>
      <c r="BN56" s="109">
        <v>1.60605214004035</v>
      </c>
      <c r="BO56" s="109">
        <v>1.8951603702900299</v>
      </c>
      <c r="BP56" s="109">
        <v>2.6161385475005101</v>
      </c>
      <c r="BQ56" s="109">
        <v>0.33566747558723198</v>
      </c>
      <c r="BR56" s="109">
        <v>1.3664629775603501</v>
      </c>
      <c r="BS56" s="109">
        <v>39.808409695797799</v>
      </c>
      <c r="BT56" s="109">
        <v>0.704222111675328</v>
      </c>
      <c r="BU56" s="109">
        <v>6.14708523349183</v>
      </c>
      <c r="BV56" s="109">
        <v>2.4175446280362598</v>
      </c>
      <c r="BW56" s="109">
        <v>0.223267842123373</v>
      </c>
      <c r="BX56" s="109">
        <v>0.109213778440897</v>
      </c>
      <c r="BY56" s="109">
        <v>2.1806984225142299E-2</v>
      </c>
      <c r="BZ56" s="109">
        <v>2.49948138004886E-2</v>
      </c>
      <c r="CA56" s="109">
        <v>16.837638858102501</v>
      </c>
      <c r="CB56" s="109">
        <v>1.9008361014463</v>
      </c>
      <c r="CC56" s="109">
        <v>3.6664967660810102</v>
      </c>
      <c r="CD56" s="109">
        <v>0.39634323514935998</v>
      </c>
      <c r="CE56" s="109">
        <v>1.7262686753657299</v>
      </c>
      <c r="CF56" s="109">
        <v>0.38352575841897402</v>
      </c>
      <c r="CG56" s="109">
        <v>9.82175028096747E-2</v>
      </c>
      <c r="CH56" s="109">
        <v>0.32168760187214701</v>
      </c>
      <c r="CI56" s="109">
        <v>4.17704419293594E-2</v>
      </c>
      <c r="CJ56" s="109">
        <v>0.20753135781496501</v>
      </c>
      <c r="CK56" s="109">
        <v>3.4789614546163201E-2</v>
      </c>
      <c r="CL56" s="109">
        <v>9.2697163971807203E-2</v>
      </c>
      <c r="CM56" s="109">
        <v>1.5969225299714399E-2</v>
      </c>
      <c r="CN56" s="109">
        <v>8.53467344588172E-2</v>
      </c>
      <c r="CO56" s="109">
        <v>1.3389349156217799E-2</v>
      </c>
      <c r="CP56" s="109">
        <v>0.19314410151411501</v>
      </c>
      <c r="CQ56" s="109">
        <v>0.13083441138412899</v>
      </c>
      <c r="CR56" s="109">
        <v>6.6402375878747394E-2</v>
      </c>
      <c r="CS56" s="109">
        <v>0.16130456945365601</v>
      </c>
      <c r="CT56" s="109">
        <v>0.248555530259956</v>
      </c>
      <c r="CU56" s="123">
        <v>8.4663824612695407E-2</v>
      </c>
    </row>
    <row r="57" spans="1:99" ht="15.75" x14ac:dyDescent="0.25">
      <c r="A57" s="149" t="s">
        <v>1576</v>
      </c>
      <c r="B57" s="115">
        <v>44136</v>
      </c>
      <c r="C57" s="109" t="s">
        <v>215</v>
      </c>
      <c r="D57" t="s">
        <v>189</v>
      </c>
      <c r="E57" s="109" t="s">
        <v>1514</v>
      </c>
      <c r="F57" s="123" t="s">
        <v>180</v>
      </c>
      <c r="G57" s="64">
        <v>48.369005191169542</v>
      </c>
      <c r="H57" s="7">
        <v>2.9990967197406131</v>
      </c>
      <c r="I57" s="7">
        <v>16.942900317301358</v>
      </c>
      <c r="J57" s="7">
        <v>9.0049435515733602</v>
      </c>
      <c r="K57" s="7">
        <v>0.18763355951222327</v>
      </c>
      <c r="L57" s="7">
        <v>4.0570173048310192</v>
      </c>
      <c r="M57" s="7">
        <v>8.8608470821372407</v>
      </c>
      <c r="N57" s="7">
        <v>5.8466175749260039</v>
      </c>
      <c r="O57" s="7">
        <v>2.4512724758464675</v>
      </c>
      <c r="P57" s="7">
        <v>1.2806662229621804</v>
      </c>
      <c r="Q57" s="65">
        <f t="shared" si="0"/>
        <v>100.00000000000001</v>
      </c>
      <c r="R57" s="7">
        <v>8.2978900507724713</v>
      </c>
      <c r="S57" s="123">
        <f t="shared" si="2"/>
        <v>44.539878962693521</v>
      </c>
      <c r="T57" s="109">
        <v>9.7732540753956201</v>
      </c>
      <c r="U57" s="109">
        <v>3.3931853360924098</v>
      </c>
      <c r="V57" s="109">
        <v>14.2154778752748</v>
      </c>
      <c r="W57" s="109">
        <v>165.91136723736699</v>
      </c>
      <c r="X57" s="109">
        <v>2.57465157389557</v>
      </c>
      <c r="Y57" s="109">
        <v>25.122406039365501</v>
      </c>
      <c r="Z57" s="109">
        <v>24.0984700782078</v>
      </c>
      <c r="AA57" s="109">
        <v>67.719724479813706</v>
      </c>
      <c r="AB57" s="109">
        <v>94.320484756678198</v>
      </c>
      <c r="AC57" s="109">
        <v>24.907599419555101</v>
      </c>
      <c r="AD57" s="109">
        <v>53.650965845516197</v>
      </c>
      <c r="AE57" s="109">
        <v>1238.6699645794699</v>
      </c>
      <c r="AF57" s="109">
        <v>38.906223991524101</v>
      </c>
      <c r="AG57" s="109">
        <v>442.15384973675498</v>
      </c>
      <c r="AH57" s="109">
        <v>121.934499402337</v>
      </c>
      <c r="AI57" s="109">
        <v>6.64055614707729</v>
      </c>
      <c r="AJ57" s="109">
        <v>3.0805946787716199</v>
      </c>
      <c r="AK57" s="109">
        <v>0.198371205285822</v>
      </c>
      <c r="AL57" s="109">
        <v>0.68197899651288696</v>
      </c>
      <c r="AM57" s="109">
        <v>691.23165290507404</v>
      </c>
      <c r="AN57" s="109">
        <v>108.626343807848</v>
      </c>
      <c r="AO57" s="109">
        <v>219.45668986167601</v>
      </c>
      <c r="AP57" s="109">
        <v>23.1313489469389</v>
      </c>
      <c r="AQ57" s="109">
        <v>88.925750743851907</v>
      </c>
      <c r="AR57" s="109">
        <v>15.329456433764401</v>
      </c>
      <c r="AS57" s="109">
        <v>4.4032785321717904</v>
      </c>
      <c r="AT57" s="109">
        <v>12.434275138141301</v>
      </c>
      <c r="AU57" s="109">
        <v>1.58195609783197</v>
      </c>
      <c r="AV57" s="109">
        <v>8.7159929259376892</v>
      </c>
      <c r="AW57" s="109">
        <v>1.4637170035707401</v>
      </c>
      <c r="AX57" s="109">
        <v>3.8071731572137901</v>
      </c>
      <c r="AY57" s="109">
        <v>0.48274397427850102</v>
      </c>
      <c r="AZ57" s="109">
        <v>2.9378450793766402</v>
      </c>
      <c r="BA57" s="109">
        <v>0.40449912082078199</v>
      </c>
      <c r="BB57" s="109">
        <v>9.2312252027173507</v>
      </c>
      <c r="BC57" s="109">
        <v>6.9805319574572602</v>
      </c>
      <c r="BD57" s="109">
        <v>1.62790770666594</v>
      </c>
      <c r="BE57" s="109">
        <v>6.3893860970652501</v>
      </c>
      <c r="BF57" s="109">
        <v>11.8721439551747</v>
      </c>
      <c r="BG57" s="109">
        <v>3.38909705195822</v>
      </c>
      <c r="BH57" s="140">
        <v>0.22446796821078999</v>
      </c>
      <c r="BI57" s="109">
        <v>0.19587858877405701</v>
      </c>
      <c r="BJ57" s="109">
        <v>0.69650921796451604</v>
      </c>
      <c r="BK57" s="109">
        <v>8.0721220360030692</v>
      </c>
      <c r="BL57" s="109">
        <v>0.23658921376337899</v>
      </c>
      <c r="BM57" s="109">
        <v>1.0087932762615801</v>
      </c>
      <c r="BN57" s="109">
        <v>1.2900184075382299</v>
      </c>
      <c r="BO57" s="109">
        <v>2.1636092262759501</v>
      </c>
      <c r="BP57" s="109">
        <v>2.6732566328596898</v>
      </c>
      <c r="BQ57" s="109">
        <v>0.42028833995574</v>
      </c>
      <c r="BR57" s="109">
        <v>1.4359791075434001</v>
      </c>
      <c r="BS57" s="109">
        <v>40.102335892369297</v>
      </c>
      <c r="BT57" s="109">
        <v>0.85060102242163604</v>
      </c>
      <c r="BU57" s="109">
        <v>7.0878746314235004</v>
      </c>
      <c r="BV57" s="109">
        <v>2.3531152502867601</v>
      </c>
      <c r="BW57" s="109">
        <v>0.21721363104532901</v>
      </c>
      <c r="BX57" s="109">
        <v>0.110819700162757</v>
      </c>
      <c r="BY57" s="109">
        <v>2.0663027691314201E-2</v>
      </c>
      <c r="BZ57" s="109">
        <v>2.7254499841200701E-2</v>
      </c>
      <c r="CA57" s="109">
        <v>16.232106814552601</v>
      </c>
      <c r="CB57" s="109">
        <v>2.0513386047110802</v>
      </c>
      <c r="CC57" s="109">
        <v>4.4577363707192204</v>
      </c>
      <c r="CD57" s="109">
        <v>0.49348711940569501</v>
      </c>
      <c r="CE57" s="109">
        <v>1.94318274260179</v>
      </c>
      <c r="CF57" s="109">
        <v>0.413221579527834</v>
      </c>
      <c r="CG57" s="109">
        <v>0.100315555109567</v>
      </c>
      <c r="CH57" s="109">
        <v>0.34242828308120599</v>
      </c>
      <c r="CI57" s="109">
        <v>4.2904886787723001E-2</v>
      </c>
      <c r="CJ57" s="109">
        <v>0.23010854118103699</v>
      </c>
      <c r="CK57" s="109">
        <v>3.98017030203291E-2</v>
      </c>
      <c r="CL57" s="109">
        <v>0.104053391842132</v>
      </c>
      <c r="CM57" s="109">
        <v>1.61174173290944E-2</v>
      </c>
      <c r="CN57" s="109">
        <v>8.6305652497728397E-2</v>
      </c>
      <c r="CO57" s="109">
        <v>1.4399995183567601E-2</v>
      </c>
      <c r="CP57" s="109">
        <v>0.22006419809417499</v>
      </c>
      <c r="CQ57" s="109">
        <v>0.12695252890512801</v>
      </c>
      <c r="CR57" s="109">
        <v>6.2896367823012403E-2</v>
      </c>
      <c r="CS57" s="109">
        <v>0.16093689766868499</v>
      </c>
      <c r="CT57" s="109">
        <v>0.22832408926480599</v>
      </c>
      <c r="CU57" s="123">
        <v>8.6283195411933397E-2</v>
      </c>
    </row>
    <row r="58" spans="1:99" ht="15.75" x14ac:dyDescent="0.25">
      <c r="A58" s="149" t="s">
        <v>1577</v>
      </c>
      <c r="B58" s="115">
        <v>44136</v>
      </c>
      <c r="C58" s="109" t="s">
        <v>215</v>
      </c>
      <c r="D58" t="s">
        <v>189</v>
      </c>
      <c r="E58" s="109" t="s">
        <v>1514</v>
      </c>
      <c r="F58" s="123" t="s">
        <v>180</v>
      </c>
      <c r="G58" s="64">
        <v>47.686601910654751</v>
      </c>
      <c r="H58" s="7">
        <v>3.2919459724825915</v>
      </c>
      <c r="I58" s="7">
        <v>16.378781813178488</v>
      </c>
      <c r="J58" s="7">
        <v>10.079625524249483</v>
      </c>
      <c r="K58" s="7">
        <v>0.20458265826488026</v>
      </c>
      <c r="L58" s="7">
        <v>4.4169344993997859</v>
      </c>
      <c r="M58" s="7">
        <v>9.0012344756713407</v>
      </c>
      <c r="N58" s="7">
        <v>5.4627703212915515</v>
      </c>
      <c r="O58" s="7">
        <v>2.2364962175448357</v>
      </c>
      <c r="P58" s="7">
        <v>1.2410266072623073</v>
      </c>
      <c r="Q58" s="65">
        <f t="shared" si="0"/>
        <v>100.00000000000003</v>
      </c>
      <c r="R58" s="7">
        <v>7.6992665388363868</v>
      </c>
      <c r="S58" s="123">
        <f t="shared" si="2"/>
        <v>43.855617197101061</v>
      </c>
      <c r="T58" s="109">
        <v>9.9546821382180699</v>
      </c>
      <c r="U58" s="109">
        <v>3.5968728798793501</v>
      </c>
      <c r="V58" s="109">
        <v>15.860194380426901</v>
      </c>
      <c r="W58" s="109">
        <v>211.43672721264801</v>
      </c>
      <c r="X58" s="109">
        <v>3.6028002966950599</v>
      </c>
      <c r="Y58" s="109">
        <v>30.061804293150701</v>
      </c>
      <c r="Z58" s="109">
        <v>31.668879605673599</v>
      </c>
      <c r="AA58" s="109">
        <v>69.2424338521827</v>
      </c>
      <c r="AB58" s="109">
        <v>98.614945550538906</v>
      </c>
      <c r="AC58" s="109">
        <v>24.542847371652101</v>
      </c>
      <c r="AD58" s="109">
        <v>50.647724195007598</v>
      </c>
      <c r="AE58" s="109">
        <v>1199.5403460943901</v>
      </c>
      <c r="AF58" s="109">
        <v>38.630298001669303</v>
      </c>
      <c r="AG58" s="109">
        <v>432.32239451782698</v>
      </c>
      <c r="AH58" s="109">
        <v>116.314836665914</v>
      </c>
      <c r="AI58" s="109">
        <v>6.1775121878604802</v>
      </c>
      <c r="AJ58" s="109">
        <v>3.04782923895714</v>
      </c>
      <c r="AK58" s="109">
        <v>0.160203504558558</v>
      </c>
      <c r="AL58" s="109">
        <v>0.60005140826693804</v>
      </c>
      <c r="AM58" s="109">
        <v>619.63012881599104</v>
      </c>
      <c r="AN58" s="109">
        <v>107.37538041793501</v>
      </c>
      <c r="AO58" s="109">
        <v>216.371781273669</v>
      </c>
      <c r="AP58" s="109">
        <v>22.396769560028702</v>
      </c>
      <c r="AQ58" s="109">
        <v>87.157915510190605</v>
      </c>
      <c r="AR58" s="109">
        <v>15.158421341517201</v>
      </c>
      <c r="AS58" s="109">
        <v>4.2714042443355797</v>
      </c>
      <c r="AT58" s="109">
        <v>12.446895177058</v>
      </c>
      <c r="AU58" s="109">
        <v>1.5998057641288099</v>
      </c>
      <c r="AV58" s="109">
        <v>8.5097557118610307</v>
      </c>
      <c r="AW58" s="109">
        <v>1.4576361593615801</v>
      </c>
      <c r="AX58" s="109">
        <v>3.72237598909203</v>
      </c>
      <c r="AY58" s="109">
        <v>0.46275619193490303</v>
      </c>
      <c r="AZ58" s="109">
        <v>2.88490651373374</v>
      </c>
      <c r="BA58" s="109">
        <v>0.40178914844233599</v>
      </c>
      <c r="BB58" s="109">
        <v>9.1173687787138906</v>
      </c>
      <c r="BC58" s="109">
        <v>6.7330143935539004</v>
      </c>
      <c r="BD58" s="109">
        <v>1.4722648954656701</v>
      </c>
      <c r="BE58" s="109">
        <v>5.8138240744025298</v>
      </c>
      <c r="BF58" s="109">
        <v>11.3641722324203</v>
      </c>
      <c r="BG58" s="109">
        <v>3.1899309189481602</v>
      </c>
      <c r="BH58" s="140">
        <v>0.221010869005415</v>
      </c>
      <c r="BI58" s="109">
        <v>0.218091269336496</v>
      </c>
      <c r="BJ58" s="109">
        <v>0.68475465629741705</v>
      </c>
      <c r="BK58" s="109">
        <v>17.4246088899021</v>
      </c>
      <c r="BL58" s="109">
        <v>0.36803965293615298</v>
      </c>
      <c r="BM58" s="109">
        <v>1.69301102849602</v>
      </c>
      <c r="BN58" s="109">
        <v>2.16857842825641</v>
      </c>
      <c r="BO58" s="109">
        <v>1.7832718581862299</v>
      </c>
      <c r="BP58" s="109">
        <v>4.11573662233722</v>
      </c>
      <c r="BQ58" s="109">
        <v>0.48758850327554798</v>
      </c>
      <c r="BR58" s="109">
        <v>1.00018728976932</v>
      </c>
      <c r="BS58" s="109">
        <v>29.755397755267701</v>
      </c>
      <c r="BT58" s="109">
        <v>0.71215171643223996</v>
      </c>
      <c r="BU58" s="109">
        <v>5.7982721417965202</v>
      </c>
      <c r="BV58" s="109">
        <v>2.0512160176917398</v>
      </c>
      <c r="BW58" s="109">
        <v>0.20234671549195701</v>
      </c>
      <c r="BX58" s="109">
        <v>0.106928816014092</v>
      </c>
      <c r="BY58" s="109">
        <v>2.06293070040009E-2</v>
      </c>
      <c r="BZ58" s="109">
        <v>2.0840462912563001E-2</v>
      </c>
      <c r="CA58" s="109">
        <v>11.989347079607199</v>
      </c>
      <c r="CB58" s="109">
        <v>2.5336195346378498</v>
      </c>
      <c r="CC58" s="109">
        <v>6.6745935463214598</v>
      </c>
      <c r="CD58" s="109">
        <v>0.39890561952070602</v>
      </c>
      <c r="CE58" s="109">
        <v>1.67552093573197</v>
      </c>
      <c r="CF58" s="109">
        <v>0.35882166557647999</v>
      </c>
      <c r="CG58" s="109">
        <v>9.2737892641871794E-2</v>
      </c>
      <c r="CH58" s="109">
        <v>0.305358653287431</v>
      </c>
      <c r="CI58" s="109">
        <v>4.0526039959703199E-2</v>
      </c>
      <c r="CJ58" s="109">
        <v>0.2057517718596</v>
      </c>
      <c r="CK58" s="109">
        <v>3.5860743969731899E-2</v>
      </c>
      <c r="CL58" s="109">
        <v>8.7787315668590798E-2</v>
      </c>
      <c r="CM58" s="109">
        <v>1.4792805053762801E-2</v>
      </c>
      <c r="CN58" s="109">
        <v>8.4729132168042107E-2</v>
      </c>
      <c r="CO58" s="109">
        <v>1.46243245499955E-2</v>
      </c>
      <c r="CP58" s="109">
        <v>0.18888727592889601</v>
      </c>
      <c r="CQ58" s="109">
        <v>0.12502636506248799</v>
      </c>
      <c r="CR58" s="109">
        <v>6.1082579906689402E-2</v>
      </c>
      <c r="CS58" s="109">
        <v>0.13283297856037601</v>
      </c>
      <c r="CT58" s="109">
        <v>0.18622429099323401</v>
      </c>
      <c r="CU58" s="123">
        <v>7.2111265983488798E-2</v>
      </c>
    </row>
    <row r="59" spans="1:99" ht="15.75" x14ac:dyDescent="0.25">
      <c r="A59" s="149" t="s">
        <v>1578</v>
      </c>
      <c r="B59" s="115">
        <v>44136</v>
      </c>
      <c r="C59" s="109" t="s">
        <v>215</v>
      </c>
      <c r="D59" t="s">
        <v>189</v>
      </c>
      <c r="E59" s="109" t="s">
        <v>1514</v>
      </c>
      <c r="F59" s="123" t="s">
        <v>180</v>
      </c>
      <c r="G59" s="64">
        <v>48.017323777853427</v>
      </c>
      <c r="H59" s="7">
        <v>3.0800723012435332</v>
      </c>
      <c r="I59" s="7">
        <v>16.95169443436459</v>
      </c>
      <c r="J59" s="7">
        <v>9.6488880850805145</v>
      </c>
      <c r="K59" s="7">
        <v>0.20080150680850586</v>
      </c>
      <c r="L59" s="7">
        <v>3.9790924485229451</v>
      </c>
      <c r="M59" s="7">
        <v>8.2003406021850829</v>
      </c>
      <c r="N59" s="7">
        <v>6.1011009373814593</v>
      </c>
      <c r="O59" s="7">
        <v>2.5068994412091481</v>
      </c>
      <c r="P59" s="7">
        <v>1.3137864653507911</v>
      </c>
      <c r="Q59" s="65">
        <f t="shared" si="0"/>
        <v>99.999999999999986</v>
      </c>
      <c r="R59" s="7">
        <v>8.6080003785906065</v>
      </c>
      <c r="S59" s="123">
        <f t="shared" si="2"/>
        <v>42.366585540901411</v>
      </c>
      <c r="T59" s="109">
        <v>11.033677110053899</v>
      </c>
      <c r="U59" s="109">
        <v>3.83047139757217</v>
      </c>
      <c r="V59" s="109">
        <v>11.9881623410673</v>
      </c>
      <c r="W59" s="109">
        <v>176.41365618129501</v>
      </c>
      <c r="X59" s="109">
        <v>3.8037085256349501</v>
      </c>
      <c r="Y59" s="109">
        <v>27.424835968059401</v>
      </c>
      <c r="Z59" s="109">
        <v>27.763418483572899</v>
      </c>
      <c r="AA59" s="109">
        <v>62.235497431212202</v>
      </c>
      <c r="AB59" s="109">
        <v>102.293643382277</v>
      </c>
      <c r="AC59" s="109">
        <v>25.800183595000899</v>
      </c>
      <c r="AD59" s="109">
        <v>55.751637730766603</v>
      </c>
      <c r="AE59" s="109">
        <v>1168.7752010715001</v>
      </c>
      <c r="AF59" s="109">
        <v>37.078650281014397</v>
      </c>
      <c r="AG59" s="109">
        <v>427.14653379510003</v>
      </c>
      <c r="AH59" s="109">
        <v>125.340167847465</v>
      </c>
      <c r="AI59" s="109">
        <v>6.6774404096247197</v>
      </c>
      <c r="AJ59" s="109">
        <v>3.22352713505457</v>
      </c>
      <c r="AK59" s="109">
        <v>0.186830529081353</v>
      </c>
      <c r="AL59" s="109">
        <v>0.67983070963393799</v>
      </c>
      <c r="AM59" s="109">
        <v>663.11256925960004</v>
      </c>
      <c r="AN59" s="109">
        <v>114.96234706898601</v>
      </c>
      <c r="AO59" s="109">
        <v>233.28280747976601</v>
      </c>
      <c r="AP59" s="109">
        <v>23.057091990520501</v>
      </c>
      <c r="AQ59" s="109">
        <v>87.191801449871804</v>
      </c>
      <c r="AR59" s="109">
        <v>14.999842173768901</v>
      </c>
      <c r="AS59" s="109">
        <v>4.2410326238213001</v>
      </c>
      <c r="AT59" s="109">
        <v>11.7263248037019</v>
      </c>
      <c r="AU59" s="109">
        <v>1.49409500540025</v>
      </c>
      <c r="AV59" s="109">
        <v>8.1873624553710798</v>
      </c>
      <c r="AW59" s="109">
        <v>1.3828606481961001</v>
      </c>
      <c r="AX59" s="109">
        <v>3.6356720172963799</v>
      </c>
      <c r="AY59" s="109">
        <v>0.45379986894478502</v>
      </c>
      <c r="AZ59" s="109">
        <v>2.7654032184503099</v>
      </c>
      <c r="BA59" s="109">
        <v>0.38637879366625999</v>
      </c>
      <c r="BB59" s="109">
        <v>8.5316048759093803</v>
      </c>
      <c r="BC59" s="109">
        <v>7.0230838471208097</v>
      </c>
      <c r="BD59" s="109">
        <v>1.7014682832085199</v>
      </c>
      <c r="BE59" s="109">
        <v>6.4045883097732803</v>
      </c>
      <c r="BF59" s="109">
        <v>11.7992577496723</v>
      </c>
      <c r="BG59" s="109">
        <v>3.4619733083567898</v>
      </c>
      <c r="BH59" s="140">
        <v>0.24321818798414199</v>
      </c>
      <c r="BI59" s="109">
        <v>0.230529473089746</v>
      </c>
      <c r="BJ59" s="109">
        <v>0.52712067593079104</v>
      </c>
      <c r="BK59" s="109">
        <v>12.7488525254886</v>
      </c>
      <c r="BL59" s="109">
        <v>0.43821620469740502</v>
      </c>
      <c r="BM59" s="109">
        <v>1.5765452515824701</v>
      </c>
      <c r="BN59" s="109">
        <v>2.2719135357506999</v>
      </c>
      <c r="BO59" s="109">
        <v>2.0214916628556998</v>
      </c>
      <c r="BP59" s="109">
        <v>3.6891826945624699</v>
      </c>
      <c r="BQ59" s="109">
        <v>0.46165571364239899</v>
      </c>
      <c r="BR59" s="109">
        <v>1.32847072932498</v>
      </c>
      <c r="BS59" s="109">
        <v>32.188959079572697</v>
      </c>
      <c r="BT59" s="109">
        <v>0.829400431171883</v>
      </c>
      <c r="BU59" s="109">
        <v>6.5957216094176996</v>
      </c>
      <c r="BV59" s="109">
        <v>2.3011261633254301</v>
      </c>
      <c r="BW59" s="109">
        <v>0.214702938730022</v>
      </c>
      <c r="BX59" s="109">
        <v>0.111466703624382</v>
      </c>
      <c r="BY59" s="109">
        <v>2.3098581062767101E-2</v>
      </c>
      <c r="BZ59" s="109">
        <v>2.6948733345554001E-2</v>
      </c>
      <c r="CA59" s="109">
        <v>18.530225441339901</v>
      </c>
      <c r="CB59" s="109">
        <v>4.4365711060818001</v>
      </c>
      <c r="CC59" s="109">
        <v>9.7835749366489306</v>
      </c>
      <c r="CD59" s="109">
        <v>0.46403238455714302</v>
      </c>
      <c r="CE59" s="109">
        <v>1.97344405354385</v>
      </c>
      <c r="CF59" s="109">
        <v>0.41299633389164703</v>
      </c>
      <c r="CG59" s="109">
        <v>0.107060302910091</v>
      </c>
      <c r="CH59" s="109">
        <v>0.336072603946106</v>
      </c>
      <c r="CI59" s="109">
        <v>4.6117378844754302E-2</v>
      </c>
      <c r="CJ59" s="109">
        <v>0.20753193069418299</v>
      </c>
      <c r="CK59" s="109">
        <v>3.9048943886827898E-2</v>
      </c>
      <c r="CL59" s="109">
        <v>9.8784333242178807E-2</v>
      </c>
      <c r="CM59" s="109">
        <v>1.5364052511221899E-2</v>
      </c>
      <c r="CN59" s="109">
        <v>8.9248411567133604E-2</v>
      </c>
      <c r="CO59" s="109">
        <v>1.4816410976446899E-2</v>
      </c>
      <c r="CP59" s="109">
        <v>0.18433996358041199</v>
      </c>
      <c r="CQ59" s="109">
        <v>0.127289453013394</v>
      </c>
      <c r="CR59" s="109">
        <v>6.6926152803528996E-2</v>
      </c>
      <c r="CS59" s="109">
        <v>0.169138475527603</v>
      </c>
      <c r="CT59" s="109">
        <v>0.22532788530502701</v>
      </c>
      <c r="CU59" s="123">
        <v>8.2545881595808807E-2</v>
      </c>
    </row>
    <row r="60" spans="1:99" ht="15.75" x14ac:dyDescent="0.25">
      <c r="A60" s="149" t="s">
        <v>1579</v>
      </c>
      <c r="B60" s="115">
        <v>44136</v>
      </c>
      <c r="C60" s="109" t="s">
        <v>215</v>
      </c>
      <c r="D60" t="s">
        <v>189</v>
      </c>
      <c r="E60" s="109" t="s">
        <v>1514</v>
      </c>
      <c r="F60" s="123" t="s">
        <v>180</v>
      </c>
      <c r="G60" s="64">
        <v>48.400731175019359</v>
      </c>
      <c r="H60" s="7">
        <v>2.9350453979968192</v>
      </c>
      <c r="I60" s="7">
        <v>16.536861671418773</v>
      </c>
      <c r="J60" s="7">
        <v>9.349881004080709</v>
      </c>
      <c r="K60" s="7">
        <v>0.19726472833932382</v>
      </c>
      <c r="L60" s="7">
        <v>4.4119765468870042</v>
      </c>
      <c r="M60" s="7">
        <v>8.7578687728357583</v>
      </c>
      <c r="N60" s="7">
        <v>5.6955707519237624</v>
      </c>
      <c r="O60" s="7">
        <v>2.387174803778378</v>
      </c>
      <c r="P60" s="7">
        <v>1.3276251477201075</v>
      </c>
      <c r="Q60" s="65">
        <f t="shared" si="0"/>
        <v>100.00000000000001</v>
      </c>
      <c r="R60" s="7">
        <v>8.0827455557021395</v>
      </c>
      <c r="S60" s="123">
        <f t="shared" si="2"/>
        <v>45.68589247450808</v>
      </c>
      <c r="T60" s="109">
        <v>9.9256616313066601</v>
      </c>
      <c r="U60" s="109">
        <v>3.77690693309221</v>
      </c>
      <c r="V60" s="109">
        <v>13.503224522753801</v>
      </c>
      <c r="W60" s="109">
        <v>164.076495865216</v>
      </c>
      <c r="X60" s="109">
        <v>3.0209624353048201</v>
      </c>
      <c r="Y60" s="109">
        <v>27.0194268861602</v>
      </c>
      <c r="Z60" s="109">
        <v>26.496931024412302</v>
      </c>
      <c r="AA60" s="109">
        <v>52.839027629530101</v>
      </c>
      <c r="AB60" s="109">
        <v>95.348040318460704</v>
      </c>
      <c r="AC60" s="109">
        <v>23.597001451689501</v>
      </c>
      <c r="AD60" s="109">
        <v>52.930250005570301</v>
      </c>
      <c r="AE60" s="109">
        <v>1201.6451949827201</v>
      </c>
      <c r="AF60" s="109">
        <v>38.124527437219101</v>
      </c>
      <c r="AG60" s="109">
        <v>425.32981063934199</v>
      </c>
      <c r="AH60" s="109">
        <v>118.56555852228</v>
      </c>
      <c r="AI60" s="109">
        <v>6.4078332118069499</v>
      </c>
      <c r="AJ60" s="109">
        <v>2.93701381016281</v>
      </c>
      <c r="AK60" s="109">
        <v>0.174837993649642</v>
      </c>
      <c r="AL60" s="109">
        <v>0.63924032259105301</v>
      </c>
      <c r="AM60" s="109">
        <v>647.24935008014404</v>
      </c>
      <c r="AN60" s="109">
        <v>107.55134854017599</v>
      </c>
      <c r="AO60" s="109">
        <v>217.08051595317801</v>
      </c>
      <c r="AP60" s="109">
        <v>22.613177814058901</v>
      </c>
      <c r="AQ60" s="109">
        <v>87.260939975559893</v>
      </c>
      <c r="AR60" s="109">
        <v>15.052516015081199</v>
      </c>
      <c r="AS60" s="109">
        <v>4.28394945490267</v>
      </c>
      <c r="AT60" s="109">
        <v>12.1851684975476</v>
      </c>
      <c r="AU60" s="109">
        <v>1.53364881550069</v>
      </c>
      <c r="AV60" s="109">
        <v>8.4275162356765492</v>
      </c>
      <c r="AW60" s="109">
        <v>1.4285552791801499</v>
      </c>
      <c r="AX60" s="109">
        <v>3.6756724755814401</v>
      </c>
      <c r="AY60" s="109">
        <v>0.45309005016507298</v>
      </c>
      <c r="AZ60" s="109">
        <v>2.8136592912471401</v>
      </c>
      <c r="BA60" s="109">
        <v>0.39799198021853199</v>
      </c>
      <c r="BB60" s="109">
        <v>8.6862087177830496</v>
      </c>
      <c r="BC60" s="109">
        <v>6.7440600245819899</v>
      </c>
      <c r="BD60" s="109">
        <v>1.5322720795059399</v>
      </c>
      <c r="BE60" s="109">
        <v>6.0460669370175397</v>
      </c>
      <c r="BF60" s="109">
        <v>11.625947909691901</v>
      </c>
      <c r="BG60" s="109">
        <v>3.2479813612834798</v>
      </c>
      <c r="BH60" s="140">
        <v>0.18872142087226401</v>
      </c>
      <c r="BI60" s="109">
        <v>0.22522722044371901</v>
      </c>
      <c r="BJ60" s="109">
        <v>0.53263687975370799</v>
      </c>
      <c r="BK60" s="109">
        <v>6.7755201128918898</v>
      </c>
      <c r="BL60" s="109">
        <v>0.27853763932985198</v>
      </c>
      <c r="BM60" s="109">
        <v>1.1959465589018501</v>
      </c>
      <c r="BN60" s="109">
        <v>1.57247579230734</v>
      </c>
      <c r="BO60" s="109">
        <v>1.5465124802322601</v>
      </c>
      <c r="BP60" s="109">
        <v>2.6508577921896399</v>
      </c>
      <c r="BQ60" s="109">
        <v>0.34776611656370698</v>
      </c>
      <c r="BR60" s="109">
        <v>0.92584285789099896</v>
      </c>
      <c r="BS60" s="109">
        <v>30.604664766255201</v>
      </c>
      <c r="BT60" s="109">
        <v>0.64872024546005502</v>
      </c>
      <c r="BU60" s="109">
        <v>5.1859952979916901</v>
      </c>
      <c r="BV60" s="109">
        <v>1.86997753518456</v>
      </c>
      <c r="BW60" s="109">
        <v>0.19624660510251199</v>
      </c>
      <c r="BX60" s="109">
        <v>8.9783022737984206E-2</v>
      </c>
      <c r="BY60" s="109">
        <v>2.0496326229207301E-2</v>
      </c>
      <c r="BZ60" s="109">
        <v>2.17775866814807E-2</v>
      </c>
      <c r="CA60" s="109">
        <v>16.2597876273121</v>
      </c>
      <c r="CB60" s="109">
        <v>1.66850627000796</v>
      </c>
      <c r="CC60" s="109">
        <v>6.4177188249294597</v>
      </c>
      <c r="CD60" s="109">
        <v>0.37332588445887799</v>
      </c>
      <c r="CE60" s="109">
        <v>1.6055097000812999</v>
      </c>
      <c r="CF60" s="109">
        <v>0.35405582755737403</v>
      </c>
      <c r="CG60" s="109">
        <v>8.9264576881865898E-2</v>
      </c>
      <c r="CH60" s="109">
        <v>0.28645614765590099</v>
      </c>
      <c r="CI60" s="109">
        <v>3.7759786564653203E-2</v>
      </c>
      <c r="CJ60" s="109">
        <v>0.19693732677814799</v>
      </c>
      <c r="CK60" s="109">
        <v>3.34312514230551E-2</v>
      </c>
      <c r="CL60" s="109">
        <v>8.6271862559893803E-2</v>
      </c>
      <c r="CM60" s="109">
        <v>1.5093827733999201E-2</v>
      </c>
      <c r="CN60" s="109">
        <v>8.4569117636260904E-2</v>
      </c>
      <c r="CO60" s="109">
        <v>1.45822918206204E-2</v>
      </c>
      <c r="CP60" s="109">
        <v>0.172611197620055</v>
      </c>
      <c r="CQ60" s="109">
        <v>0.106718035796354</v>
      </c>
      <c r="CR60" s="109">
        <v>6.1743796426257602E-2</v>
      </c>
      <c r="CS60" s="109">
        <v>0.14257098371042501</v>
      </c>
      <c r="CT60" s="109">
        <v>0.190384691429106</v>
      </c>
      <c r="CU60" s="123">
        <v>6.7502270108803705E-2</v>
      </c>
    </row>
    <row r="61" spans="1:99" ht="15.75" x14ac:dyDescent="0.25">
      <c r="A61" s="149" t="s">
        <v>1580</v>
      </c>
      <c r="B61" s="115">
        <v>44136</v>
      </c>
      <c r="C61" s="109" t="s">
        <v>215</v>
      </c>
      <c r="D61" t="s">
        <v>189</v>
      </c>
      <c r="E61" s="109" t="s">
        <v>1514</v>
      </c>
      <c r="F61" s="123" t="s">
        <v>180</v>
      </c>
      <c r="G61" s="64">
        <v>47.027171137092367</v>
      </c>
      <c r="H61" s="7">
        <v>3.4926839718271561</v>
      </c>
      <c r="I61" s="7">
        <v>15.169418587338232</v>
      </c>
      <c r="J61" s="7">
        <v>10.804087466331207</v>
      </c>
      <c r="K61" s="7">
        <v>0.21548305835299383</v>
      </c>
      <c r="L61" s="7">
        <v>5.014837005292792</v>
      </c>
      <c r="M61" s="7">
        <v>9.1547017961172017</v>
      </c>
      <c r="N61" s="7">
        <v>5.3891736576770306</v>
      </c>
      <c r="O61" s="7">
        <v>2.3424320798104907</v>
      </c>
      <c r="P61" s="7">
        <v>1.3900112401605509</v>
      </c>
      <c r="Q61" s="65">
        <f t="shared" si="0"/>
        <v>100.00000000000003</v>
      </c>
      <c r="R61" s="7">
        <v>7.7316057374875218</v>
      </c>
      <c r="S61" s="123">
        <f t="shared" si="2"/>
        <v>45.277190510544997</v>
      </c>
      <c r="T61" s="109">
        <v>9.7533982474641405</v>
      </c>
      <c r="U61" s="109">
        <v>3.4047307529738</v>
      </c>
      <c r="V61" s="109">
        <v>16.928368421037</v>
      </c>
      <c r="W61" s="109">
        <v>223.117333326888</v>
      </c>
      <c r="X61" s="109">
        <v>4.6123719508412204</v>
      </c>
      <c r="Y61" s="109">
        <v>33.604255430989099</v>
      </c>
      <c r="Z61" s="109">
        <v>37.402658595760002</v>
      </c>
      <c r="AA61" s="109">
        <v>73.900106195389299</v>
      </c>
      <c r="AB61" s="109">
        <v>106.041151211353</v>
      </c>
      <c r="AC61" s="109">
        <v>23.9760188637031</v>
      </c>
      <c r="AD61" s="109">
        <v>53.769347510196198</v>
      </c>
      <c r="AE61" s="109">
        <v>990.482150855447</v>
      </c>
      <c r="AF61" s="109">
        <v>39.9507361599183</v>
      </c>
      <c r="AG61" s="109">
        <v>436.53683799844902</v>
      </c>
      <c r="AH61" s="109">
        <v>115.59825105741299</v>
      </c>
      <c r="AI61" s="109">
        <v>6.2372100635641399</v>
      </c>
      <c r="AJ61" s="109">
        <v>3.0716059004404102</v>
      </c>
      <c r="AK61" s="109">
        <v>0.16560662535991399</v>
      </c>
      <c r="AL61" s="109">
        <v>0.64484152675870599</v>
      </c>
      <c r="AM61" s="109">
        <v>566.77961710077898</v>
      </c>
      <c r="AN61" s="109">
        <v>106.01221592243</v>
      </c>
      <c r="AO61" s="109">
        <v>215.30718406437899</v>
      </c>
      <c r="AP61" s="109">
        <v>23.316776482893999</v>
      </c>
      <c r="AQ61" s="109">
        <v>90.462448544197898</v>
      </c>
      <c r="AR61" s="109">
        <v>15.913014504662399</v>
      </c>
      <c r="AS61" s="109">
        <v>4.4233387246332097</v>
      </c>
      <c r="AT61" s="109">
        <v>12.702329357532999</v>
      </c>
      <c r="AU61" s="109">
        <v>1.61696935805778</v>
      </c>
      <c r="AV61" s="109">
        <v>8.8260026235808802</v>
      </c>
      <c r="AW61" s="109">
        <v>1.48128205125144</v>
      </c>
      <c r="AX61" s="109">
        <v>3.8184746391736901</v>
      </c>
      <c r="AY61" s="109">
        <v>0.46976050473893499</v>
      </c>
      <c r="AZ61" s="109">
        <v>3.0126004617304498</v>
      </c>
      <c r="BA61" s="109">
        <v>0.40956259592679001</v>
      </c>
      <c r="BB61" s="109">
        <v>9.3475793233739708</v>
      </c>
      <c r="BC61" s="109">
        <v>6.7142595349371597</v>
      </c>
      <c r="BD61" s="109">
        <v>1.5959777342252901</v>
      </c>
      <c r="BE61" s="109">
        <v>5.6347251028632197</v>
      </c>
      <c r="BF61" s="109">
        <v>11.3139609654945</v>
      </c>
      <c r="BG61" s="109">
        <v>3.1877308269403</v>
      </c>
      <c r="BH61" s="140">
        <v>0.227725695600654</v>
      </c>
      <c r="BI61" s="109">
        <v>0.22528017382846399</v>
      </c>
      <c r="BJ61" s="109">
        <v>0.78740097684758603</v>
      </c>
      <c r="BK61" s="109">
        <v>15.720478255039099</v>
      </c>
      <c r="BL61" s="109">
        <v>0.40553948245669602</v>
      </c>
      <c r="BM61" s="109">
        <v>1.60118705024925</v>
      </c>
      <c r="BN61" s="109">
        <v>2.1725019620352302</v>
      </c>
      <c r="BO61" s="109">
        <v>1.99871723488412</v>
      </c>
      <c r="BP61" s="109">
        <v>4.16885849902825</v>
      </c>
      <c r="BQ61" s="109">
        <v>0.49959287026627103</v>
      </c>
      <c r="BR61" s="109">
        <v>1.10791040317468</v>
      </c>
      <c r="BS61" s="109">
        <v>32.813008403665997</v>
      </c>
      <c r="BT61" s="109">
        <v>0.78433550070909097</v>
      </c>
      <c r="BU61" s="109">
        <v>6.7219617330485404</v>
      </c>
      <c r="BV61" s="109">
        <v>1.9395707823811399</v>
      </c>
      <c r="BW61" s="109">
        <v>0.20460539821694801</v>
      </c>
      <c r="BX61" s="109">
        <v>0.111326881866607</v>
      </c>
      <c r="BY61" s="109">
        <v>2.2632985072857201E-2</v>
      </c>
      <c r="BZ61" s="109">
        <v>2.5001926245429601E-2</v>
      </c>
      <c r="CA61" s="109">
        <v>13.8581179171006</v>
      </c>
      <c r="CB61" s="109">
        <v>1.4773023275695401</v>
      </c>
      <c r="CC61" s="109">
        <v>3.6312853453196898</v>
      </c>
      <c r="CD61" s="109">
        <v>0.40479485133725701</v>
      </c>
      <c r="CE61" s="109">
        <v>1.75366238754325</v>
      </c>
      <c r="CF61" s="109">
        <v>0.38462736819973198</v>
      </c>
      <c r="CG61" s="109">
        <v>9.5121822803911404E-2</v>
      </c>
      <c r="CH61" s="109">
        <v>0.35102919609643601</v>
      </c>
      <c r="CI61" s="109">
        <v>4.3549528520672502E-2</v>
      </c>
      <c r="CJ61" s="109">
        <v>0.215679398900364</v>
      </c>
      <c r="CK61" s="109">
        <v>3.8695040330277403E-2</v>
      </c>
      <c r="CL61" s="109">
        <v>9.8275422819942601E-2</v>
      </c>
      <c r="CM61" s="109">
        <v>1.53925423505493E-2</v>
      </c>
      <c r="CN61" s="109">
        <v>9.0124459628172393E-2</v>
      </c>
      <c r="CO61" s="109">
        <v>1.50087268136766E-2</v>
      </c>
      <c r="CP61" s="109">
        <v>0.237268709119349</v>
      </c>
      <c r="CQ61" s="109">
        <v>0.119900379825727</v>
      </c>
      <c r="CR61" s="109">
        <v>6.3833845279347198E-2</v>
      </c>
      <c r="CS61" s="109">
        <v>0.13222814670132699</v>
      </c>
      <c r="CT61" s="109">
        <v>0.19223403951170601</v>
      </c>
      <c r="CU61" s="123">
        <v>7.29384594342017E-2</v>
      </c>
    </row>
    <row r="62" spans="1:99" ht="15.75" x14ac:dyDescent="0.25">
      <c r="A62" s="149" t="s">
        <v>1581</v>
      </c>
      <c r="B62" s="115">
        <v>44136</v>
      </c>
      <c r="C62" s="109" t="s">
        <v>215</v>
      </c>
      <c r="D62" t="s">
        <v>189</v>
      </c>
      <c r="E62" s="109" t="s">
        <v>1514</v>
      </c>
      <c r="F62" s="123" t="s">
        <v>180</v>
      </c>
      <c r="G62" s="64">
        <v>48.487560688125399</v>
      </c>
      <c r="H62" s="7">
        <v>2.9694008333092428</v>
      </c>
      <c r="I62" s="7">
        <v>17.127725158408673</v>
      </c>
      <c r="J62" s="7">
        <v>9.1757314987464955</v>
      </c>
      <c r="K62" s="7">
        <v>0.19301083560733309</v>
      </c>
      <c r="L62" s="7">
        <v>3.8769481446002341</v>
      </c>
      <c r="M62" s="7">
        <v>8.6043243213061054</v>
      </c>
      <c r="N62" s="7">
        <v>5.8363298897956906</v>
      </c>
      <c r="O62" s="7">
        <v>2.4122192129548523</v>
      </c>
      <c r="P62" s="7">
        <v>1.3167494171459835</v>
      </c>
      <c r="Q62" s="65">
        <f t="shared" si="0"/>
        <v>100.00000000000003</v>
      </c>
      <c r="R62" s="7">
        <v>8.2485491027505429</v>
      </c>
      <c r="S62" s="123">
        <f t="shared" si="2"/>
        <v>42.960388966951236</v>
      </c>
      <c r="T62" s="109">
        <v>10.253500572123601</v>
      </c>
      <c r="U62" s="109">
        <v>3.7240395335015299</v>
      </c>
      <c r="V62" s="109">
        <v>12.7865733788543</v>
      </c>
      <c r="W62" s="109">
        <v>161.35946952864899</v>
      </c>
      <c r="X62" s="109">
        <v>3.3151738065354599</v>
      </c>
      <c r="Y62" s="109">
        <v>25.514664849900601</v>
      </c>
      <c r="Z62" s="109">
        <v>24.2336734856768</v>
      </c>
      <c r="AA62" s="109">
        <v>72.310028855649705</v>
      </c>
      <c r="AB62" s="109">
        <v>94.501753350927302</v>
      </c>
      <c r="AC62" s="109">
        <v>24.291510693764099</v>
      </c>
      <c r="AD62" s="109">
        <v>53.689659310894001</v>
      </c>
      <c r="AE62" s="109">
        <v>1263.31674839776</v>
      </c>
      <c r="AF62" s="109">
        <v>37.475583587753</v>
      </c>
      <c r="AG62" s="109">
        <v>423.21811288612503</v>
      </c>
      <c r="AH62" s="109">
        <v>120.83160138516099</v>
      </c>
      <c r="AI62" s="109">
        <v>6.4992839444984396</v>
      </c>
      <c r="AJ62" s="109">
        <v>3.0290729741077702</v>
      </c>
      <c r="AK62" s="109">
        <v>0.15813740992299</v>
      </c>
      <c r="AL62" s="109">
        <v>0.66694952297000498</v>
      </c>
      <c r="AM62" s="109">
        <v>668.58692182237803</v>
      </c>
      <c r="AN62" s="109">
        <v>106.297038025807</v>
      </c>
      <c r="AO62" s="109">
        <v>206.690626639019</v>
      </c>
      <c r="AP62" s="109">
        <v>22.638037714607901</v>
      </c>
      <c r="AQ62" s="109">
        <v>86.779685951759205</v>
      </c>
      <c r="AR62" s="109">
        <v>14.8309813012332</v>
      </c>
      <c r="AS62" s="109">
        <v>4.2388251604981404</v>
      </c>
      <c r="AT62" s="109">
        <v>11.7559041207927</v>
      </c>
      <c r="AU62" s="109">
        <v>1.5211504891186001</v>
      </c>
      <c r="AV62" s="109">
        <v>8.2325862231096796</v>
      </c>
      <c r="AW62" s="109">
        <v>1.40762006151561</v>
      </c>
      <c r="AX62" s="109">
        <v>3.6173324404046201</v>
      </c>
      <c r="AY62" s="109">
        <v>0.45501074376094602</v>
      </c>
      <c r="AZ62" s="109">
        <v>2.8579601710989202</v>
      </c>
      <c r="BA62" s="109">
        <v>0.39749697364208503</v>
      </c>
      <c r="BB62" s="109">
        <v>8.6850448829390192</v>
      </c>
      <c r="BC62" s="109">
        <v>6.8034940659799803</v>
      </c>
      <c r="BD62" s="109">
        <v>1.6201881512820799</v>
      </c>
      <c r="BE62" s="109">
        <v>6.2244481780536196</v>
      </c>
      <c r="BF62" s="109">
        <v>11.625165920779899</v>
      </c>
      <c r="BG62" s="109">
        <v>3.2496107884876499</v>
      </c>
      <c r="BH62" s="140">
        <v>0.23276266234165499</v>
      </c>
      <c r="BI62" s="109">
        <v>0.24331907181544499</v>
      </c>
      <c r="BJ62" s="109">
        <v>0.39192937281760198</v>
      </c>
      <c r="BK62" s="109">
        <v>6.6846220403121599</v>
      </c>
      <c r="BL62" s="109">
        <v>0.29563473671322499</v>
      </c>
      <c r="BM62" s="109">
        <v>0.89896288098668897</v>
      </c>
      <c r="BN62" s="109">
        <v>1.1203759173225001</v>
      </c>
      <c r="BO62" s="109">
        <v>1.9667747744384301</v>
      </c>
      <c r="BP62" s="109">
        <v>2.3920582691908598</v>
      </c>
      <c r="BQ62" s="109">
        <v>0.391710655340758</v>
      </c>
      <c r="BR62" s="109">
        <v>1.28981636824818</v>
      </c>
      <c r="BS62" s="109">
        <v>29.585923364810402</v>
      </c>
      <c r="BT62" s="109">
        <v>0.57197951902157995</v>
      </c>
      <c r="BU62" s="109">
        <v>6.1843539920463302</v>
      </c>
      <c r="BV62" s="109">
        <v>2.20547225676837</v>
      </c>
      <c r="BW62" s="109">
        <v>0.23389174025387799</v>
      </c>
      <c r="BX62" s="109">
        <v>0.112780554550982</v>
      </c>
      <c r="BY62" s="109">
        <v>2.2100974063217999E-2</v>
      </c>
      <c r="BZ62" s="109">
        <v>2.53548205672391E-2</v>
      </c>
      <c r="CA62" s="109">
        <v>14.3775810436473</v>
      </c>
      <c r="CB62" s="109">
        <v>1.6562481198263299</v>
      </c>
      <c r="CC62" s="109">
        <v>3.3052179241721702</v>
      </c>
      <c r="CD62" s="109">
        <v>0.36145522924901502</v>
      </c>
      <c r="CE62" s="109">
        <v>1.39981373652144</v>
      </c>
      <c r="CF62" s="109">
        <v>0.32063477401060703</v>
      </c>
      <c r="CG62" s="109">
        <v>7.83183385016612E-2</v>
      </c>
      <c r="CH62" s="109">
        <v>0.284868106356016</v>
      </c>
      <c r="CI62" s="109">
        <v>3.4229326178871998E-2</v>
      </c>
      <c r="CJ62" s="109">
        <v>0.17152966436978201</v>
      </c>
      <c r="CK62" s="109">
        <v>3.4144190853997697E-2</v>
      </c>
      <c r="CL62" s="109">
        <v>8.6655191337583606E-2</v>
      </c>
      <c r="CM62" s="109">
        <v>1.62051135781567E-2</v>
      </c>
      <c r="CN62" s="109">
        <v>8.8771930274825203E-2</v>
      </c>
      <c r="CO62" s="109">
        <v>1.54295353695337E-2</v>
      </c>
      <c r="CP62" s="109">
        <v>0.16700310279432701</v>
      </c>
      <c r="CQ62" s="109">
        <v>0.13131243495257799</v>
      </c>
      <c r="CR62" s="109">
        <v>6.6096295506978195E-2</v>
      </c>
      <c r="CS62" s="109">
        <v>0.15661674166196801</v>
      </c>
      <c r="CT62" s="109">
        <v>0.23457026243495699</v>
      </c>
      <c r="CU62" s="123">
        <v>7.5248203840921804E-2</v>
      </c>
    </row>
    <row r="63" spans="1:99" ht="15.75" x14ac:dyDescent="0.25">
      <c r="A63" s="149" t="s">
        <v>1582</v>
      </c>
      <c r="B63" s="115">
        <v>44136</v>
      </c>
      <c r="C63" s="109" t="s">
        <v>215</v>
      </c>
      <c r="D63" t="s">
        <v>189</v>
      </c>
      <c r="E63" s="109" t="s">
        <v>1514</v>
      </c>
      <c r="F63" s="123" t="s">
        <v>180</v>
      </c>
      <c r="G63" s="64">
        <v>47.6018985961257</v>
      </c>
      <c r="H63" s="7">
        <v>3.0911420846334163</v>
      </c>
      <c r="I63" s="7">
        <v>16.410802383646288</v>
      </c>
      <c r="J63" s="7">
        <v>10.385327263167083</v>
      </c>
      <c r="K63" s="7">
        <v>0.21481823280598017</v>
      </c>
      <c r="L63" s="7">
        <v>4.5073247113515835</v>
      </c>
      <c r="M63" s="7">
        <v>8.2114233770256693</v>
      </c>
      <c r="N63" s="7">
        <v>5.8022832393342298</v>
      </c>
      <c r="O63" s="7">
        <v>2.4119216832163248</v>
      </c>
      <c r="P63" s="7">
        <v>1.363058428693724</v>
      </c>
      <c r="Q63" s="65">
        <f t="shared" si="0"/>
        <v>100</v>
      </c>
      <c r="R63" s="7">
        <v>8.2142049225505538</v>
      </c>
      <c r="S63" s="123">
        <f t="shared" si="2"/>
        <v>43.618891457449159</v>
      </c>
      <c r="T63" s="109">
        <v>10.472158312736701</v>
      </c>
      <c r="U63" s="109">
        <v>3.7861774037744702</v>
      </c>
      <c r="V63" s="109">
        <v>12.436479945991699</v>
      </c>
      <c r="W63" s="109">
        <v>168.33818832972599</v>
      </c>
      <c r="X63" s="109">
        <v>2.7208749801360401</v>
      </c>
      <c r="Y63" s="109">
        <v>29.511395335570601</v>
      </c>
      <c r="Z63" s="109">
        <v>29.041627586315101</v>
      </c>
      <c r="AA63" s="109">
        <v>67.081055998939604</v>
      </c>
      <c r="AB63" s="109">
        <v>103.39069019887199</v>
      </c>
      <c r="AC63" s="109">
        <v>24.471901457273301</v>
      </c>
      <c r="AD63" s="109">
        <v>53.5997572189004</v>
      </c>
      <c r="AE63" s="109">
        <v>1147.5839813228699</v>
      </c>
      <c r="AF63" s="109">
        <v>38.174163704727199</v>
      </c>
      <c r="AG63" s="109">
        <v>430.065512248098</v>
      </c>
      <c r="AH63" s="109">
        <v>125.13597446996199</v>
      </c>
      <c r="AI63" s="109">
        <v>6.6189549972122803</v>
      </c>
      <c r="AJ63" s="109">
        <v>3.3024857480883898</v>
      </c>
      <c r="AK63" s="109">
        <v>0.115379893428668</v>
      </c>
      <c r="AL63" s="109">
        <v>0.66689149031543704</v>
      </c>
      <c r="AM63" s="109">
        <v>663.94947396785301</v>
      </c>
      <c r="AN63" s="109">
        <v>121.09432534746399</v>
      </c>
      <c r="AO63" s="109">
        <v>234.16509276698901</v>
      </c>
      <c r="AP63" s="109">
        <v>23.310854861324099</v>
      </c>
      <c r="AQ63" s="109">
        <v>87.780802509339495</v>
      </c>
      <c r="AR63" s="109">
        <v>15.1661256280857</v>
      </c>
      <c r="AS63" s="109">
        <v>4.2930558501036096</v>
      </c>
      <c r="AT63" s="109">
        <v>11.9727898462078</v>
      </c>
      <c r="AU63" s="109">
        <v>1.5058174704827101</v>
      </c>
      <c r="AV63" s="109">
        <v>8.2997046476348793</v>
      </c>
      <c r="AW63" s="109">
        <v>1.41806751300774</v>
      </c>
      <c r="AX63" s="109">
        <v>3.6458736201837301</v>
      </c>
      <c r="AY63" s="109">
        <v>0.46232249830699101</v>
      </c>
      <c r="AZ63" s="109">
        <v>2.8362503703100099</v>
      </c>
      <c r="BA63" s="109">
        <v>0.38667773129243399</v>
      </c>
      <c r="BB63" s="109">
        <v>8.6486561062584393</v>
      </c>
      <c r="BC63" s="109">
        <v>7.0120433468611303</v>
      </c>
      <c r="BD63" s="109">
        <v>1.63808611756102</v>
      </c>
      <c r="BE63" s="109">
        <v>6.49001913847788</v>
      </c>
      <c r="BF63" s="109">
        <v>11.630395631012</v>
      </c>
      <c r="BG63" s="109">
        <v>3.3403946022820699</v>
      </c>
      <c r="BH63" s="140">
        <v>0.210881400612312</v>
      </c>
      <c r="BI63" s="109">
        <v>0.22948144223783601</v>
      </c>
      <c r="BJ63" s="109">
        <v>0.40711324308904501</v>
      </c>
      <c r="BK63" s="109">
        <v>7.5018650066992603</v>
      </c>
      <c r="BL63" s="109">
        <v>0.28725276115916298</v>
      </c>
      <c r="BM63" s="109">
        <v>1.37328475374767</v>
      </c>
      <c r="BN63" s="109">
        <v>2.0150709950816301</v>
      </c>
      <c r="BO63" s="109">
        <v>1.9778976003127899</v>
      </c>
      <c r="BP63" s="109">
        <v>3.0645258090020699</v>
      </c>
      <c r="BQ63" s="109">
        <v>0.43604841092665902</v>
      </c>
      <c r="BR63" s="109">
        <v>1.0090401614395399</v>
      </c>
      <c r="BS63" s="109">
        <v>28.4554296836919</v>
      </c>
      <c r="BT63" s="109">
        <v>0.70846319155669102</v>
      </c>
      <c r="BU63" s="109">
        <v>5.9125324192347204</v>
      </c>
      <c r="BV63" s="109">
        <v>1.9780360963366199</v>
      </c>
      <c r="BW63" s="109">
        <v>0.21014801845726799</v>
      </c>
      <c r="BX63" s="109">
        <v>0.13925291448113</v>
      </c>
      <c r="BY63" s="109">
        <v>2.34499497214176E-2</v>
      </c>
      <c r="BZ63" s="109">
        <v>2.30488286360611E-2</v>
      </c>
      <c r="CA63" s="109">
        <v>14.288180021742599</v>
      </c>
      <c r="CB63" s="109">
        <v>9.3105118176292301</v>
      </c>
      <c r="CC63" s="109">
        <v>13.8612504034992</v>
      </c>
      <c r="CD63" s="109">
        <v>0.41441174091021099</v>
      </c>
      <c r="CE63" s="109">
        <v>1.6741428828073599</v>
      </c>
      <c r="CF63" s="109">
        <v>0.36677332035717702</v>
      </c>
      <c r="CG63" s="109">
        <v>9.7110749955034603E-2</v>
      </c>
      <c r="CH63" s="109">
        <v>0.32259006703661802</v>
      </c>
      <c r="CI63" s="109">
        <v>3.6770691500865198E-2</v>
      </c>
      <c r="CJ63" s="109">
        <v>0.18608303627072201</v>
      </c>
      <c r="CK63" s="109">
        <v>3.4794196399545597E-2</v>
      </c>
      <c r="CL63" s="109">
        <v>8.8909317632763302E-2</v>
      </c>
      <c r="CM63" s="109">
        <v>1.5156209251001199E-2</v>
      </c>
      <c r="CN63" s="109">
        <v>8.4508664636247302E-2</v>
      </c>
      <c r="CO63" s="109">
        <v>1.5861702531002098E-2</v>
      </c>
      <c r="CP63" s="109">
        <v>0.18763912598082799</v>
      </c>
      <c r="CQ63" s="109">
        <v>0.115865782411167</v>
      </c>
      <c r="CR63" s="109">
        <v>6.3773470075691396E-2</v>
      </c>
      <c r="CS63" s="109">
        <v>0.15541169846071601</v>
      </c>
      <c r="CT63" s="109">
        <v>0.20264429531001199</v>
      </c>
      <c r="CU63" s="123">
        <v>7.2718998047585998E-2</v>
      </c>
    </row>
    <row r="64" spans="1:99" ht="15.75" x14ac:dyDescent="0.25">
      <c r="A64" s="149" t="s">
        <v>1583</v>
      </c>
      <c r="B64" s="115">
        <v>44136</v>
      </c>
      <c r="C64" s="109" t="s">
        <v>215</v>
      </c>
      <c r="D64" t="s">
        <v>189</v>
      </c>
      <c r="E64" s="109" t="s">
        <v>1514</v>
      </c>
      <c r="F64" s="123" t="s">
        <v>180</v>
      </c>
      <c r="G64" s="64">
        <v>48.25453877806661</v>
      </c>
      <c r="H64" s="7">
        <v>2.9687618668994569</v>
      </c>
      <c r="I64" s="7">
        <v>16.874228047850245</v>
      </c>
      <c r="J64" s="7">
        <v>9.2120883302456846</v>
      </c>
      <c r="K64" s="7">
        <v>0.19184747701350041</v>
      </c>
      <c r="L64" s="7">
        <v>4.2390947787212072</v>
      </c>
      <c r="M64" s="7">
        <v>8.9389755149482095</v>
      </c>
      <c r="N64" s="7">
        <v>5.7263883424303401</v>
      </c>
      <c r="O64" s="7">
        <v>2.3184900056801756</v>
      </c>
      <c r="P64" s="7">
        <v>1.275586858144554</v>
      </c>
      <c r="Q64" s="65">
        <f t="shared" si="0"/>
        <v>99.999999999999986</v>
      </c>
      <c r="R64" s="7">
        <v>8.0448783481105153</v>
      </c>
      <c r="S64" s="123">
        <f t="shared" si="2"/>
        <v>45.06312689903951</v>
      </c>
      <c r="T64" s="109">
        <v>9.9799062425879601</v>
      </c>
      <c r="U64" s="109">
        <v>3.67757354564207</v>
      </c>
      <c r="V64" s="109">
        <v>13.7621027798256</v>
      </c>
      <c r="W64" s="109">
        <v>168.87064960797699</v>
      </c>
      <c r="X64" s="109">
        <v>3.2538176196451398</v>
      </c>
      <c r="Y64" s="109">
        <v>27.1042688170186</v>
      </c>
      <c r="Z64" s="109">
        <v>27.4640428485203</v>
      </c>
      <c r="AA64" s="109">
        <v>71.080015045693301</v>
      </c>
      <c r="AB64" s="109">
        <v>92.403592279379495</v>
      </c>
      <c r="AC64" s="109">
        <v>24.890906103356901</v>
      </c>
      <c r="AD64" s="109">
        <v>51.853603907592799</v>
      </c>
      <c r="AE64" s="109">
        <v>1230.8254681503699</v>
      </c>
      <c r="AF64" s="109">
        <v>36.577000381793297</v>
      </c>
      <c r="AG64" s="109">
        <v>409.177614717219</v>
      </c>
      <c r="AH64" s="109">
        <v>115.493277630493</v>
      </c>
      <c r="AI64" s="109">
        <v>6.1735405015838696</v>
      </c>
      <c r="AJ64" s="109">
        <v>3.0308665640950401</v>
      </c>
      <c r="AK64" s="109">
        <v>0.13560471319221601</v>
      </c>
      <c r="AL64" s="109">
        <v>0.635025084013498</v>
      </c>
      <c r="AM64" s="109">
        <v>621.06367904572596</v>
      </c>
      <c r="AN64" s="109">
        <v>101.811919925713</v>
      </c>
      <c r="AO64" s="109">
        <v>202.694220679903</v>
      </c>
      <c r="AP64" s="109">
        <v>22.1289160034367</v>
      </c>
      <c r="AQ64" s="109">
        <v>84.237622239889305</v>
      </c>
      <c r="AR64" s="109">
        <v>14.5284094242032</v>
      </c>
      <c r="AS64" s="109">
        <v>4.1917444829162402</v>
      </c>
      <c r="AT64" s="109">
        <v>11.7007956365924</v>
      </c>
      <c r="AU64" s="109">
        <v>1.5014203274529001</v>
      </c>
      <c r="AV64" s="109">
        <v>8.0504081526554891</v>
      </c>
      <c r="AW64" s="109">
        <v>1.3667237583862699</v>
      </c>
      <c r="AX64" s="109">
        <v>3.5525597947723</v>
      </c>
      <c r="AY64" s="109">
        <v>0.43604798604711498</v>
      </c>
      <c r="AZ64" s="109">
        <v>2.6994781494081299</v>
      </c>
      <c r="BA64" s="109">
        <v>0.38100019721265499</v>
      </c>
      <c r="BB64" s="109">
        <v>8.4089803186726595</v>
      </c>
      <c r="BC64" s="109">
        <v>6.5386666731884899</v>
      </c>
      <c r="BD64" s="109">
        <v>1.55385190708589</v>
      </c>
      <c r="BE64" s="109">
        <v>6.0078777927463403</v>
      </c>
      <c r="BF64" s="109">
        <v>10.941810827375599</v>
      </c>
      <c r="BG64" s="109">
        <v>3.1785281313619</v>
      </c>
      <c r="BH64" s="140">
        <v>0.239898438640998</v>
      </c>
      <c r="BI64" s="109">
        <v>0.223958460172926</v>
      </c>
      <c r="BJ64" s="109">
        <v>0.50224988467791098</v>
      </c>
      <c r="BK64" s="109">
        <v>8.2737112006984308</v>
      </c>
      <c r="BL64" s="109">
        <v>0.27803552057349401</v>
      </c>
      <c r="BM64" s="109">
        <v>1.2013343192524</v>
      </c>
      <c r="BN64" s="109">
        <v>1.5874108832882601</v>
      </c>
      <c r="BO64" s="109">
        <v>1.9823660629500801</v>
      </c>
      <c r="BP64" s="109">
        <v>2.7503164988186799</v>
      </c>
      <c r="BQ64" s="109">
        <v>0.463116491931653</v>
      </c>
      <c r="BR64" s="109">
        <v>1.1773396306452999</v>
      </c>
      <c r="BS64" s="109">
        <v>35.716039116245703</v>
      </c>
      <c r="BT64" s="109">
        <v>0.71085371020697696</v>
      </c>
      <c r="BU64" s="109">
        <v>7.0734266285243903</v>
      </c>
      <c r="BV64" s="109">
        <v>2.00592612605507</v>
      </c>
      <c r="BW64" s="109">
        <v>0.185271019455401</v>
      </c>
      <c r="BX64" s="109">
        <v>0.106949235404036</v>
      </c>
      <c r="BY64" s="109">
        <v>2.1240118030941699E-2</v>
      </c>
      <c r="BZ64" s="109">
        <v>2.3332432175495198E-2</v>
      </c>
      <c r="CA64" s="109">
        <v>12.2871598587236</v>
      </c>
      <c r="CB64" s="109">
        <v>1.79382812257851</v>
      </c>
      <c r="CC64" s="109">
        <v>3.7371815731500901</v>
      </c>
      <c r="CD64" s="109">
        <v>0.40855665903595401</v>
      </c>
      <c r="CE64" s="109">
        <v>1.6708226663347401</v>
      </c>
      <c r="CF64" s="109">
        <v>0.33258451393216498</v>
      </c>
      <c r="CG64" s="109">
        <v>8.8800392293581998E-2</v>
      </c>
      <c r="CH64" s="109">
        <v>0.30793324087771401</v>
      </c>
      <c r="CI64" s="109">
        <v>3.9675610015447102E-2</v>
      </c>
      <c r="CJ64" s="109">
        <v>0.210453314053898</v>
      </c>
      <c r="CK64" s="109">
        <v>3.6260790596463199E-2</v>
      </c>
      <c r="CL64" s="109">
        <v>9.1949023034244501E-2</v>
      </c>
      <c r="CM64" s="109">
        <v>1.5153047413315799E-2</v>
      </c>
      <c r="CN64" s="109">
        <v>9.0768379254490703E-2</v>
      </c>
      <c r="CO64" s="109">
        <v>1.48655446035577E-2</v>
      </c>
      <c r="CP64" s="109">
        <v>0.20853231129415201</v>
      </c>
      <c r="CQ64" s="109">
        <v>0.125537366384913</v>
      </c>
      <c r="CR64" s="109">
        <v>6.0556443821400699E-2</v>
      </c>
      <c r="CS64" s="109">
        <v>0.152128815748588</v>
      </c>
      <c r="CT64" s="109">
        <v>0.21861887636163799</v>
      </c>
      <c r="CU64" s="123">
        <v>7.0501379810707004E-2</v>
      </c>
    </row>
    <row r="65" spans="1:99" ht="15.75" x14ac:dyDescent="0.25">
      <c r="A65" s="149" t="s">
        <v>1584</v>
      </c>
      <c r="B65" s="115">
        <v>44154</v>
      </c>
      <c r="C65" s="109" t="s">
        <v>215</v>
      </c>
      <c r="D65" s="109" t="s">
        <v>179</v>
      </c>
      <c r="E65" s="109" t="s">
        <v>1514</v>
      </c>
      <c r="F65" s="123" t="s">
        <v>180</v>
      </c>
      <c r="G65" s="64">
        <v>45.8582935595294</v>
      </c>
      <c r="H65" s="7">
        <v>3.6919729861120527</v>
      </c>
      <c r="I65" s="7">
        <v>14.527310262572998</v>
      </c>
      <c r="J65" s="7">
        <v>11.045101035722864</v>
      </c>
      <c r="K65" s="7">
        <v>0.18654077672244435</v>
      </c>
      <c r="L65" s="7">
        <v>5.9751329832891713</v>
      </c>
      <c r="M65" s="7">
        <v>12.075521544477843</v>
      </c>
      <c r="N65" s="7">
        <v>4.1121178890855186</v>
      </c>
      <c r="O65" s="7">
        <v>1.5474933973369438</v>
      </c>
      <c r="P65" s="7">
        <v>0.98051556515077087</v>
      </c>
      <c r="Q65" s="65">
        <f t="shared" si="0"/>
        <v>100.00000000000001</v>
      </c>
      <c r="R65" s="7">
        <v>5.6596112864224626</v>
      </c>
      <c r="S65" s="123">
        <f t="shared" si="2"/>
        <v>49.091743715297163</v>
      </c>
      <c r="T65" s="109">
        <v>7.7317841350342302</v>
      </c>
      <c r="U65" s="109">
        <v>2.4906174147508602</v>
      </c>
      <c r="V65" s="109">
        <v>27.7044469029304</v>
      </c>
      <c r="W65" s="109">
        <v>283.89510606626999</v>
      </c>
      <c r="X65" s="109">
        <v>51.508205025730398</v>
      </c>
      <c r="Y65" s="109">
        <v>35.056755438232599</v>
      </c>
      <c r="Z65" s="109">
        <v>42.5176116653777</v>
      </c>
      <c r="AA65" s="109">
        <v>111.275183553142</v>
      </c>
      <c r="AB65" s="109">
        <v>91.384447897919301</v>
      </c>
      <c r="AC65" s="109">
        <v>22.983678759491799</v>
      </c>
      <c r="AD65" s="109">
        <v>31.759222594628501</v>
      </c>
      <c r="AE65" s="109">
        <v>996.71186583405802</v>
      </c>
      <c r="AF65" s="109">
        <v>33.478557124914801</v>
      </c>
      <c r="AG65" s="109">
        <v>328.18791500517398</v>
      </c>
      <c r="AH65" s="109">
        <v>80.327118234146496</v>
      </c>
      <c r="AI65" s="109">
        <v>3.7618520627960499</v>
      </c>
      <c r="AJ65" s="109">
        <v>2.89349626825791</v>
      </c>
      <c r="AK65" s="109">
        <v>0.114637581898118</v>
      </c>
      <c r="AL65" s="109">
        <v>0.402168646143992</v>
      </c>
      <c r="AM65" s="109">
        <v>478.50307893900799</v>
      </c>
      <c r="AN65" s="109">
        <v>74.021212869479797</v>
      </c>
      <c r="AO65" s="109">
        <v>149.589903296389</v>
      </c>
      <c r="AP65" s="109">
        <v>17.357650751204599</v>
      </c>
      <c r="AQ65" s="109">
        <v>69.614631910423398</v>
      </c>
      <c r="AR65" s="109">
        <v>12.8250361423552</v>
      </c>
      <c r="AS65" s="109">
        <v>3.7999343737018099</v>
      </c>
      <c r="AT65" s="109">
        <v>10.694749031934199</v>
      </c>
      <c r="AU65" s="109">
        <v>1.3985578225142901</v>
      </c>
      <c r="AV65" s="109">
        <v>7.5473636801706796</v>
      </c>
      <c r="AW65" s="109">
        <v>1.26520313401899</v>
      </c>
      <c r="AX65" s="109">
        <v>3.2401986035856098</v>
      </c>
      <c r="AY65" s="109">
        <v>0.39366095834273801</v>
      </c>
      <c r="AZ65" s="109">
        <v>2.40749666585321</v>
      </c>
      <c r="BA65" s="109">
        <v>0.34085972937098002</v>
      </c>
      <c r="BB65" s="109">
        <v>7.4700029129842704</v>
      </c>
      <c r="BC65" s="109">
        <v>4.5839027294650601</v>
      </c>
      <c r="BD65" s="109">
        <v>0.96763110237449002</v>
      </c>
      <c r="BE65" s="109">
        <v>3.8070613684496699</v>
      </c>
      <c r="BF65" s="109">
        <v>7.0448573492291802</v>
      </c>
      <c r="BG65" s="109">
        <v>2.0103463120892502</v>
      </c>
      <c r="BH65" s="140">
        <v>0.23542407040823399</v>
      </c>
      <c r="BI65" s="109">
        <v>0.19439052640555499</v>
      </c>
      <c r="BJ65" s="109">
        <v>2.1574492788982602</v>
      </c>
      <c r="BK65" s="109">
        <v>17.814494659581701</v>
      </c>
      <c r="BL65" s="109">
        <v>7.0873422740480398</v>
      </c>
      <c r="BM65" s="109">
        <v>1.6567584065930601</v>
      </c>
      <c r="BN65" s="109">
        <v>3.4327297314359999</v>
      </c>
      <c r="BO65" s="109">
        <v>5.3283379454188804</v>
      </c>
      <c r="BP65" s="109">
        <v>2.9700194175312502</v>
      </c>
      <c r="BQ65" s="109">
        <v>0.37574367215645399</v>
      </c>
      <c r="BR65" s="109">
        <v>1.2899589778326901</v>
      </c>
      <c r="BS65" s="109">
        <v>45.212791908563098</v>
      </c>
      <c r="BT65" s="109">
        <v>0.67194604438768002</v>
      </c>
      <c r="BU65" s="109">
        <v>5.8374876798165198</v>
      </c>
      <c r="BV65" s="109">
        <v>2.7478561856825499</v>
      </c>
      <c r="BW65" s="109">
        <v>0.19614753160151399</v>
      </c>
      <c r="BX65" s="109">
        <v>0.111407705333149</v>
      </c>
      <c r="BY65" s="109">
        <v>2.3291154536316298E-2</v>
      </c>
      <c r="BZ65" s="109">
        <v>2.3792524520131302E-2</v>
      </c>
      <c r="CA65" s="109">
        <v>18.624653378664199</v>
      </c>
      <c r="CB65" s="109">
        <v>2.1306421230669601</v>
      </c>
      <c r="CC65" s="109">
        <v>3.8269144745852999</v>
      </c>
      <c r="CD65" s="109">
        <v>0.38258907912995099</v>
      </c>
      <c r="CE65" s="109">
        <v>1.36741199963343</v>
      </c>
      <c r="CF65" s="109">
        <v>0.30601745794362201</v>
      </c>
      <c r="CG65" s="109">
        <v>8.4203886646035606E-2</v>
      </c>
      <c r="CH65" s="109">
        <v>0.287913019248209</v>
      </c>
      <c r="CI65" s="109">
        <v>3.7681322953584603E-2</v>
      </c>
      <c r="CJ65" s="109">
        <v>0.19524951282974401</v>
      </c>
      <c r="CK65" s="109">
        <v>3.4352742267165302E-2</v>
      </c>
      <c r="CL65" s="109">
        <v>8.90441542690973E-2</v>
      </c>
      <c r="CM65" s="109">
        <v>1.3816513897095499E-2</v>
      </c>
      <c r="CN65" s="109">
        <v>8.0123611764200603E-2</v>
      </c>
      <c r="CO65" s="109">
        <v>1.46396254348747E-2</v>
      </c>
      <c r="CP65" s="109">
        <v>0.23526155954294101</v>
      </c>
      <c r="CQ65" s="109">
        <v>0.14351718230913901</v>
      </c>
      <c r="CR65" s="109">
        <v>5.5051985059984203E-2</v>
      </c>
      <c r="CS65" s="109">
        <v>0.16056157877499799</v>
      </c>
      <c r="CT65" s="109">
        <v>0.26473244345982699</v>
      </c>
      <c r="CU65" s="123">
        <v>8.4475248214523402E-2</v>
      </c>
    </row>
    <row r="66" spans="1:99" ht="15.75" x14ac:dyDescent="0.25">
      <c r="A66" s="149" t="s">
        <v>1585</v>
      </c>
      <c r="B66" s="115">
        <v>44154</v>
      </c>
      <c r="C66" s="109" t="s">
        <v>215</v>
      </c>
      <c r="D66" s="109" t="s">
        <v>179</v>
      </c>
      <c r="E66" s="109" t="s">
        <v>1514</v>
      </c>
      <c r="F66" s="123" t="s">
        <v>180</v>
      </c>
      <c r="G66" s="64">
        <v>45.726254795802177</v>
      </c>
      <c r="H66" s="7">
        <v>3.8858155508928558</v>
      </c>
      <c r="I66" s="7">
        <v>14.619750921392328</v>
      </c>
      <c r="J66" s="7">
        <v>11.772115569372698</v>
      </c>
      <c r="K66" s="7">
        <v>0.2005939233580232</v>
      </c>
      <c r="L66" s="7">
        <v>5.1099218819814327</v>
      </c>
      <c r="M66" s="7">
        <v>11.123051553600691</v>
      </c>
      <c r="N66" s="7">
        <v>4.5824570554630819</v>
      </c>
      <c r="O66" s="7">
        <v>1.8222432199462715</v>
      </c>
      <c r="P66" s="7">
        <v>1.1577955281904306</v>
      </c>
      <c r="Q66" s="65">
        <f t="shared" si="0"/>
        <v>100</v>
      </c>
      <c r="R66" s="7">
        <v>6.4047002754093532</v>
      </c>
      <c r="S66" s="123">
        <f t="shared" si="2"/>
        <v>43.622350515999557</v>
      </c>
      <c r="T66" s="109">
        <v>8.6481522482321402</v>
      </c>
      <c r="U66" s="109">
        <v>2.91393840341641</v>
      </c>
      <c r="V66" s="109">
        <v>23.403773524255602</v>
      </c>
      <c r="W66" s="109">
        <v>280.58826202276202</v>
      </c>
      <c r="X66" s="109">
        <v>27.7622790184287</v>
      </c>
      <c r="Y66" s="109">
        <v>36.342444033298399</v>
      </c>
      <c r="Z66" s="109">
        <v>34.370165534811903</v>
      </c>
      <c r="AA66" s="109">
        <v>130.97394151463499</v>
      </c>
      <c r="AB66" s="109">
        <v>108.30852001452</v>
      </c>
      <c r="AC66" s="109">
        <v>23.900162685471901</v>
      </c>
      <c r="AD66" s="109">
        <v>38.668232751498799</v>
      </c>
      <c r="AE66" s="109">
        <v>992.38079510083901</v>
      </c>
      <c r="AF66" s="109">
        <v>36.895641004578799</v>
      </c>
      <c r="AG66" s="109">
        <v>355.73492036651697</v>
      </c>
      <c r="AH66" s="109">
        <v>93.747026209072899</v>
      </c>
      <c r="AI66" s="109">
        <v>4.3680889181539397</v>
      </c>
      <c r="AJ66" s="109">
        <v>3.1257927927439799</v>
      </c>
      <c r="AK66" s="109">
        <v>8.8278329616479398E-2</v>
      </c>
      <c r="AL66" s="109">
        <v>0.48870686009742198</v>
      </c>
      <c r="AM66" s="109">
        <v>518.87982148701406</v>
      </c>
      <c r="AN66" s="109">
        <v>87.051826726513795</v>
      </c>
      <c r="AO66" s="109">
        <v>176.156081274456</v>
      </c>
      <c r="AP66" s="109">
        <v>19.713501705729101</v>
      </c>
      <c r="AQ66" s="109">
        <v>78.423778656721694</v>
      </c>
      <c r="AR66" s="109">
        <v>14.2987905530304</v>
      </c>
      <c r="AS66" s="109">
        <v>4.0526760133261996</v>
      </c>
      <c r="AT66" s="109">
        <v>11.706493841653799</v>
      </c>
      <c r="AU66" s="109">
        <v>1.51011944300475</v>
      </c>
      <c r="AV66" s="109">
        <v>8.1316654701219004</v>
      </c>
      <c r="AW66" s="109">
        <v>1.3749049336646999</v>
      </c>
      <c r="AX66" s="109">
        <v>3.5552716418214598</v>
      </c>
      <c r="AY66" s="109">
        <v>0.444352689454656</v>
      </c>
      <c r="AZ66" s="109">
        <v>2.6457888423528702</v>
      </c>
      <c r="BA66" s="109">
        <v>0.37228063583689702</v>
      </c>
      <c r="BB66" s="109">
        <v>7.8130833765574899</v>
      </c>
      <c r="BC66" s="109">
        <v>5.2587800137850804</v>
      </c>
      <c r="BD66" s="109">
        <v>1.0895173683573001</v>
      </c>
      <c r="BE66" s="109">
        <v>4.6237777346524496</v>
      </c>
      <c r="BF66" s="109">
        <v>8.2840443621157895</v>
      </c>
      <c r="BG66" s="109">
        <v>2.3237595331006999</v>
      </c>
      <c r="BH66" s="140">
        <v>0.25370725384981702</v>
      </c>
      <c r="BI66" s="109">
        <v>0.180007076573797</v>
      </c>
      <c r="BJ66" s="109">
        <v>1.3988859833710201</v>
      </c>
      <c r="BK66" s="109">
        <v>15.147992665941301</v>
      </c>
      <c r="BL66" s="109">
        <v>3.54601878852487</v>
      </c>
      <c r="BM66" s="109">
        <v>1.49113373026586</v>
      </c>
      <c r="BN66" s="109">
        <v>1.8365723172185</v>
      </c>
      <c r="BO66" s="109">
        <v>4.8500939143413797</v>
      </c>
      <c r="BP66" s="109">
        <v>3.4822095863384299</v>
      </c>
      <c r="BQ66" s="109">
        <v>0.37102625623604502</v>
      </c>
      <c r="BR66" s="109">
        <v>1.27461354269892</v>
      </c>
      <c r="BS66" s="109">
        <v>25.5281776636944</v>
      </c>
      <c r="BT66" s="109">
        <v>0.56562268890052403</v>
      </c>
      <c r="BU66" s="109">
        <v>4.81495046754236</v>
      </c>
      <c r="BV66" s="109">
        <v>2.5537473587857602</v>
      </c>
      <c r="BW66" s="109">
        <v>0.18379414192143301</v>
      </c>
      <c r="BX66" s="109">
        <v>0.106451202288307</v>
      </c>
      <c r="BY66" s="109">
        <v>2.1826456654537599E-2</v>
      </c>
      <c r="BZ66" s="109">
        <v>2.1962076710731401E-2</v>
      </c>
      <c r="CA66" s="109">
        <v>13.0182211410819</v>
      </c>
      <c r="CB66" s="109">
        <v>2.2748643632960501</v>
      </c>
      <c r="CC66" s="109">
        <v>4.2821394143511302</v>
      </c>
      <c r="CD66" s="109">
        <v>0.41827521536989298</v>
      </c>
      <c r="CE66" s="109">
        <v>1.53193573277948</v>
      </c>
      <c r="CF66" s="109">
        <v>0.31163397788997599</v>
      </c>
      <c r="CG66" s="109">
        <v>7.6971458238441606E-2</v>
      </c>
      <c r="CH66" s="109">
        <v>0.25366248109413803</v>
      </c>
      <c r="CI66" s="109">
        <v>3.1622318917076703E-2</v>
      </c>
      <c r="CJ66" s="109">
        <v>0.15877328372086999</v>
      </c>
      <c r="CK66" s="109">
        <v>3.10237518478098E-2</v>
      </c>
      <c r="CL66" s="109">
        <v>8.4725571961181606E-2</v>
      </c>
      <c r="CM66" s="109">
        <v>1.36627343212303E-2</v>
      </c>
      <c r="CN66" s="109">
        <v>7.4120404959142197E-2</v>
      </c>
      <c r="CO66" s="109">
        <v>1.3333534086271E-2</v>
      </c>
      <c r="CP66" s="109">
        <v>0.16909368160646901</v>
      </c>
      <c r="CQ66" s="109">
        <v>0.13200476782968401</v>
      </c>
      <c r="CR66" s="109">
        <v>5.0182241572943098E-2</v>
      </c>
      <c r="CS66" s="109">
        <v>0.159212845327526</v>
      </c>
      <c r="CT66" s="109">
        <v>0.250710521882205</v>
      </c>
      <c r="CU66" s="123">
        <v>7.6508815357030094E-2</v>
      </c>
    </row>
    <row r="67" spans="1:99" ht="15.75" x14ac:dyDescent="0.25">
      <c r="A67" s="149" t="s">
        <v>1586</v>
      </c>
      <c r="B67" s="115">
        <v>44154</v>
      </c>
      <c r="C67" s="109" t="s">
        <v>215</v>
      </c>
      <c r="D67" s="109" t="s">
        <v>179</v>
      </c>
      <c r="E67" s="109" t="s">
        <v>1514</v>
      </c>
      <c r="F67" s="123" t="s">
        <v>180</v>
      </c>
      <c r="G67" s="64">
        <v>45.851880788412991</v>
      </c>
      <c r="H67" s="7">
        <v>3.6378780032615445</v>
      </c>
      <c r="I67" s="7">
        <v>15.647676432446774</v>
      </c>
      <c r="J67" s="7">
        <v>11.60844801686544</v>
      </c>
      <c r="K67" s="7">
        <v>0.19692354661022385</v>
      </c>
      <c r="L67" s="7">
        <v>5.2747503299390317</v>
      </c>
      <c r="M67" s="7">
        <v>10.599502934695435</v>
      </c>
      <c r="N67" s="7">
        <v>4.428122294040242</v>
      </c>
      <c r="O67" s="7">
        <v>1.684269876694267</v>
      </c>
      <c r="P67" s="7">
        <v>1.0705477770340632</v>
      </c>
      <c r="Q67" s="65">
        <f t="shared" si="0"/>
        <v>100</v>
      </c>
      <c r="R67" s="7">
        <v>6.112392170734509</v>
      </c>
      <c r="S67" s="123">
        <f t="shared" si="2"/>
        <v>44.750531942058593</v>
      </c>
      <c r="T67" s="109">
        <v>8.6230358217561491</v>
      </c>
      <c r="U67" s="109">
        <v>2.7647633634991902</v>
      </c>
      <c r="V67" s="109">
        <v>18.741756854463699</v>
      </c>
      <c r="W67" s="109">
        <v>266.86854906053202</v>
      </c>
      <c r="X67" s="109">
        <v>23.956191987928602</v>
      </c>
      <c r="Y67" s="109">
        <v>37.579719893170598</v>
      </c>
      <c r="Z67" s="109">
        <v>43.066156049306798</v>
      </c>
      <c r="AA67" s="109">
        <v>146.53173336095099</v>
      </c>
      <c r="AB67" s="109">
        <v>97.491242398863804</v>
      </c>
      <c r="AC67" s="109">
        <v>23.7924318087091</v>
      </c>
      <c r="AD67" s="109">
        <v>34.630991472413598</v>
      </c>
      <c r="AE67" s="109">
        <v>1136.97085107211</v>
      </c>
      <c r="AF67" s="109">
        <v>32.827884713301899</v>
      </c>
      <c r="AG67" s="109">
        <v>324.79757723464502</v>
      </c>
      <c r="AH67" s="109">
        <v>90.516477035659705</v>
      </c>
      <c r="AI67" s="109">
        <v>4.2415869867835401</v>
      </c>
      <c r="AJ67" s="109">
        <v>2.85049943164316</v>
      </c>
      <c r="AK67" s="109">
        <v>0.20133861831601299</v>
      </c>
      <c r="AL67" s="109">
        <v>0.42956435181728397</v>
      </c>
      <c r="AM67" s="109">
        <v>520.46735451602603</v>
      </c>
      <c r="AN67" s="109">
        <v>79.806378549486695</v>
      </c>
      <c r="AO67" s="109">
        <v>162.20223392475199</v>
      </c>
      <c r="AP67" s="109">
        <v>18.011913599773798</v>
      </c>
      <c r="AQ67" s="109">
        <v>70.977898966822096</v>
      </c>
      <c r="AR67" s="109">
        <v>12.6514858971784</v>
      </c>
      <c r="AS67" s="109">
        <v>3.7046430493911502</v>
      </c>
      <c r="AT67" s="109">
        <v>10.497499876017599</v>
      </c>
      <c r="AU67" s="109">
        <v>1.3191866483249499</v>
      </c>
      <c r="AV67" s="109">
        <v>7.1803013276435497</v>
      </c>
      <c r="AW67" s="109">
        <v>1.2178463442046901</v>
      </c>
      <c r="AX67" s="109">
        <v>3.0538116486698401</v>
      </c>
      <c r="AY67" s="109">
        <v>0.38070268178796302</v>
      </c>
      <c r="AZ67" s="109">
        <v>2.2906431689658699</v>
      </c>
      <c r="BA67" s="109">
        <v>0.31741068797385402</v>
      </c>
      <c r="BB67" s="109">
        <v>6.8396487632125504</v>
      </c>
      <c r="BC67" s="109">
        <v>4.9837767417543501</v>
      </c>
      <c r="BD67" s="109">
        <v>1.01886729918151</v>
      </c>
      <c r="BE67" s="109">
        <v>4.1938258167379701</v>
      </c>
      <c r="BF67" s="109">
        <v>7.7517382168466797</v>
      </c>
      <c r="BG67" s="109">
        <v>2.22900359608701</v>
      </c>
      <c r="BH67" s="140">
        <v>0.24205918248284999</v>
      </c>
      <c r="BI67" s="109">
        <v>0.19456739319126101</v>
      </c>
      <c r="BJ67" s="109">
        <v>0.84693034208021201</v>
      </c>
      <c r="BK67" s="109">
        <v>12.2458134781723</v>
      </c>
      <c r="BL67" s="109">
        <v>4.2293815673591197</v>
      </c>
      <c r="BM67" s="109">
        <v>1.6962546135476899</v>
      </c>
      <c r="BN67" s="109">
        <v>3.4818174733162501</v>
      </c>
      <c r="BO67" s="109">
        <v>4.9298598980749597</v>
      </c>
      <c r="BP67" s="109">
        <v>3.0104502993389701</v>
      </c>
      <c r="BQ67" s="109">
        <v>0.378414352256079</v>
      </c>
      <c r="BR67" s="109">
        <v>1.0717171042634599</v>
      </c>
      <c r="BS67" s="109">
        <v>38.4457369801518</v>
      </c>
      <c r="BT67" s="109">
        <v>0.63732932551292198</v>
      </c>
      <c r="BU67" s="109">
        <v>6.2501459176333496</v>
      </c>
      <c r="BV67" s="109">
        <v>2.0675653798121099</v>
      </c>
      <c r="BW67" s="109">
        <v>0.15909387977754499</v>
      </c>
      <c r="BX67" s="109">
        <v>0.114103749620421</v>
      </c>
      <c r="BY67" s="109">
        <v>2.60732725573239E-2</v>
      </c>
      <c r="BZ67" s="109">
        <v>1.9697400954383899E-2</v>
      </c>
      <c r="CA67" s="109">
        <v>11.7970465798037</v>
      </c>
      <c r="CB67" s="109">
        <v>1.68896998532299</v>
      </c>
      <c r="CC67" s="109">
        <v>3.3979398461720698</v>
      </c>
      <c r="CD67" s="109">
        <v>0.36035167856943301</v>
      </c>
      <c r="CE67" s="109">
        <v>1.4350898113742001</v>
      </c>
      <c r="CF67" s="109">
        <v>0.31878626140054001</v>
      </c>
      <c r="CG67" s="109">
        <v>8.2938885598175693E-2</v>
      </c>
      <c r="CH67" s="109">
        <v>0.27991809804314099</v>
      </c>
      <c r="CI67" s="109">
        <v>3.3805463164977498E-2</v>
      </c>
      <c r="CJ67" s="109">
        <v>0.18024730176231599</v>
      </c>
      <c r="CK67" s="109">
        <v>3.39183496831829E-2</v>
      </c>
      <c r="CL67" s="109">
        <v>8.9401351779276897E-2</v>
      </c>
      <c r="CM67" s="109">
        <v>1.45813580260393E-2</v>
      </c>
      <c r="CN67" s="109">
        <v>7.8816398919101804E-2</v>
      </c>
      <c r="CO67" s="109">
        <v>1.36961079734101E-2</v>
      </c>
      <c r="CP67" s="109">
        <v>0.182858838750596</v>
      </c>
      <c r="CQ67" s="109">
        <v>0.12436634374599401</v>
      </c>
      <c r="CR67" s="109">
        <v>4.7921030214573099E-2</v>
      </c>
      <c r="CS67" s="109">
        <v>0.13019957921785999</v>
      </c>
      <c r="CT67" s="109">
        <v>0.21214358274628001</v>
      </c>
      <c r="CU67" s="123">
        <v>6.4774403538179995E-2</v>
      </c>
    </row>
    <row r="68" spans="1:99" ht="15.75" x14ac:dyDescent="0.25">
      <c r="A68" s="149" t="s">
        <v>1587</v>
      </c>
      <c r="B68" s="115">
        <v>44154</v>
      </c>
      <c r="C68" s="109" t="s">
        <v>215</v>
      </c>
      <c r="D68" s="109" t="s">
        <v>179</v>
      </c>
      <c r="E68" s="109" t="s">
        <v>1514</v>
      </c>
      <c r="F68" s="123" t="s">
        <v>180</v>
      </c>
      <c r="G68" s="64">
        <v>45.263324663354645</v>
      </c>
      <c r="H68" s="7">
        <v>3.8284662009501056</v>
      </c>
      <c r="I68" s="7">
        <v>14.302156656062317</v>
      </c>
      <c r="J68" s="7">
        <v>12.554156852010296</v>
      </c>
      <c r="K68" s="7">
        <v>0.21806001027021671</v>
      </c>
      <c r="L68" s="7">
        <v>6.106290689504517</v>
      </c>
      <c r="M68" s="7">
        <v>9.8330035245854415</v>
      </c>
      <c r="N68" s="7">
        <v>4.6816746190354852</v>
      </c>
      <c r="O68" s="7">
        <v>1.997281565055437</v>
      </c>
      <c r="P68" s="7">
        <v>1.2155852191715522</v>
      </c>
      <c r="Q68" s="65">
        <f t="shared" si="0"/>
        <v>100.00000000000001</v>
      </c>
      <c r="R68" s="7">
        <v>6.6789561840909224</v>
      </c>
      <c r="S68" s="123">
        <f t="shared" si="2"/>
        <v>46.43889096462695</v>
      </c>
      <c r="T68" s="109">
        <v>8.4987788380885405</v>
      </c>
      <c r="U68" s="109">
        <v>2.9550037331102201</v>
      </c>
      <c r="V68" s="109">
        <v>18.273297757716499</v>
      </c>
      <c r="W68" s="109">
        <v>259.440758194843</v>
      </c>
      <c r="X68" s="109">
        <v>38.6445736723091</v>
      </c>
      <c r="Y68" s="109">
        <v>42.311748747203097</v>
      </c>
      <c r="Z68" s="109">
        <v>53.840730829621897</v>
      </c>
      <c r="AA68" s="109">
        <v>160.89502551259901</v>
      </c>
      <c r="AB68" s="109">
        <v>114.395796785584</v>
      </c>
      <c r="AC68" s="109">
        <v>23.1086003346458</v>
      </c>
      <c r="AD68" s="109">
        <v>41.814106190031197</v>
      </c>
      <c r="AE68" s="109">
        <v>953.98177847573402</v>
      </c>
      <c r="AF68" s="109">
        <v>35.796159673422103</v>
      </c>
      <c r="AG68" s="109">
        <v>357.68575159690897</v>
      </c>
      <c r="AH68" s="109">
        <v>101.71082159552699</v>
      </c>
      <c r="AI68" s="109">
        <v>4.6608915273310796</v>
      </c>
      <c r="AJ68" s="109">
        <v>3.15939922349598</v>
      </c>
      <c r="AK68" s="109">
        <v>0.157997547629046</v>
      </c>
      <c r="AL68" s="109">
        <v>0.51363727061130404</v>
      </c>
      <c r="AM68" s="109">
        <v>554.07063898055401</v>
      </c>
      <c r="AN68" s="109">
        <v>88.841266105545301</v>
      </c>
      <c r="AO68" s="109">
        <v>175.82453637096401</v>
      </c>
      <c r="AP68" s="109">
        <v>19.858680158888799</v>
      </c>
      <c r="AQ68" s="109">
        <v>77.8945031564608</v>
      </c>
      <c r="AR68" s="109">
        <v>13.9106388733458</v>
      </c>
      <c r="AS68" s="109">
        <v>3.9619788723151901</v>
      </c>
      <c r="AT68" s="109">
        <v>11.2092485820097</v>
      </c>
      <c r="AU68" s="109">
        <v>1.4592153735448401</v>
      </c>
      <c r="AV68" s="109">
        <v>7.7815533083264903</v>
      </c>
      <c r="AW68" s="109">
        <v>1.3569021153562399</v>
      </c>
      <c r="AX68" s="109">
        <v>3.3956137164842599</v>
      </c>
      <c r="AY68" s="109">
        <v>0.41968338843050401</v>
      </c>
      <c r="AZ68" s="109">
        <v>2.58364931276411</v>
      </c>
      <c r="BA68" s="109">
        <v>0.35449594058046402</v>
      </c>
      <c r="BB68" s="109">
        <v>7.3951000258844104</v>
      </c>
      <c r="BC68" s="109">
        <v>5.63022510856739</v>
      </c>
      <c r="BD68" s="109">
        <v>1.1786534138865601</v>
      </c>
      <c r="BE68" s="109">
        <v>4.8258665444352298</v>
      </c>
      <c r="BF68" s="109">
        <v>8.9250537819015303</v>
      </c>
      <c r="BG68" s="109">
        <v>2.5253835589532301</v>
      </c>
      <c r="BH68" s="140">
        <v>0.221438754903928</v>
      </c>
      <c r="BI68" s="109">
        <v>0.18616931682551999</v>
      </c>
      <c r="BJ68" s="109">
        <v>0.976158772716887</v>
      </c>
      <c r="BK68" s="109">
        <v>11.5132848348079</v>
      </c>
      <c r="BL68" s="109">
        <v>6.4780546256566698</v>
      </c>
      <c r="BM68" s="109">
        <v>1.83847255779567</v>
      </c>
      <c r="BN68" s="109">
        <v>4.5324662659132704</v>
      </c>
      <c r="BO68" s="109">
        <v>6.1887369869704498</v>
      </c>
      <c r="BP68" s="109">
        <v>3.3509749267420998</v>
      </c>
      <c r="BQ68" s="109">
        <v>0.35071332572774</v>
      </c>
      <c r="BR68" s="109">
        <v>1.2154192890878699</v>
      </c>
      <c r="BS68" s="109">
        <v>32.730822332072897</v>
      </c>
      <c r="BT68" s="109">
        <v>0.54927187345517403</v>
      </c>
      <c r="BU68" s="109">
        <v>5.1920469860010598</v>
      </c>
      <c r="BV68" s="109">
        <v>2.3964971526943999</v>
      </c>
      <c r="BW68" s="109">
        <v>0.183101387737136</v>
      </c>
      <c r="BX68" s="109">
        <v>0.111598953701675</v>
      </c>
      <c r="BY68" s="109">
        <v>2.3614529183007799E-2</v>
      </c>
      <c r="BZ68" s="109">
        <v>2.0859150012950901E-2</v>
      </c>
      <c r="CA68" s="109">
        <v>12.6921320408998</v>
      </c>
      <c r="CB68" s="109">
        <v>1.89121802490461</v>
      </c>
      <c r="CC68" s="109">
        <v>3.4457602728821701</v>
      </c>
      <c r="CD68" s="109">
        <v>0.36309819529925003</v>
      </c>
      <c r="CE68" s="109">
        <v>1.32277189400349</v>
      </c>
      <c r="CF68" s="109">
        <v>0.267440225810953</v>
      </c>
      <c r="CG68" s="109">
        <v>7.3638928530891407E-2</v>
      </c>
      <c r="CH68" s="109">
        <v>0.23625679467180899</v>
      </c>
      <c r="CI68" s="109">
        <v>3.26670519465901E-2</v>
      </c>
      <c r="CJ68" s="109">
        <v>0.15704455957742799</v>
      </c>
      <c r="CK68" s="109">
        <v>2.94050550695295E-2</v>
      </c>
      <c r="CL68" s="109">
        <v>7.8400812590199195E-2</v>
      </c>
      <c r="CM68" s="109">
        <v>1.3743893205531901E-2</v>
      </c>
      <c r="CN68" s="109">
        <v>7.6496179104680206E-2</v>
      </c>
      <c r="CO68" s="109">
        <v>1.36520882918021E-2</v>
      </c>
      <c r="CP68" s="109">
        <v>0.155731401916677</v>
      </c>
      <c r="CQ68" s="109">
        <v>0.120788667180537</v>
      </c>
      <c r="CR68" s="109">
        <v>5.4433471933445901E-2</v>
      </c>
      <c r="CS68" s="109">
        <v>0.14553956198308701</v>
      </c>
      <c r="CT68" s="109">
        <v>0.228444189903412</v>
      </c>
      <c r="CU68" s="123">
        <v>7.33064082475091E-2</v>
      </c>
    </row>
    <row r="69" spans="1:99" ht="15.75" x14ac:dyDescent="0.25">
      <c r="A69" s="149" t="s">
        <v>1588</v>
      </c>
      <c r="B69" s="115">
        <v>44154</v>
      </c>
      <c r="C69" s="109" t="s">
        <v>215</v>
      </c>
      <c r="D69" s="109" t="s">
        <v>179</v>
      </c>
      <c r="E69" s="109" t="s">
        <v>1514</v>
      </c>
      <c r="F69" s="123" t="s">
        <v>180</v>
      </c>
      <c r="G69" s="64">
        <v>45.867405894337956</v>
      </c>
      <c r="H69" s="7">
        <v>3.7717369477775478</v>
      </c>
      <c r="I69" s="7">
        <v>14.152496122603205</v>
      </c>
      <c r="J69" s="7">
        <v>12.112113204113864</v>
      </c>
      <c r="K69" s="7">
        <v>0.20642371818841276</v>
      </c>
      <c r="L69" s="7">
        <v>6.7661851171904779</v>
      </c>
      <c r="M69" s="7">
        <v>10.649296684240463</v>
      </c>
      <c r="N69" s="7">
        <v>3.727486049901505</v>
      </c>
      <c r="O69" s="7">
        <v>1.6862903749208382</v>
      </c>
      <c r="P69" s="7">
        <v>1.0605658867257299</v>
      </c>
      <c r="Q69" s="65">
        <f t="shared" ref="Q69:Q84" si="3">SUM(G69:P69)</f>
        <v>100</v>
      </c>
      <c r="R69" s="7">
        <v>5.413776424822343</v>
      </c>
      <c r="S69" s="123">
        <f t="shared" ref="S69:S84" si="4">(L69/40.304)/(L69/40.304+J69/71.844)*100</f>
        <v>49.894444379986751</v>
      </c>
      <c r="T69" s="109">
        <v>3.8706428527227499</v>
      </c>
      <c r="U69" s="109">
        <v>2.7286601376551798</v>
      </c>
      <c r="V69" s="109">
        <v>21.818718625931201</v>
      </c>
      <c r="W69" s="109">
        <v>290.86781237166701</v>
      </c>
      <c r="X69" s="109">
        <v>88.989573584427106</v>
      </c>
      <c r="Y69" s="109">
        <v>41.867585338914203</v>
      </c>
      <c r="Z69" s="109">
        <v>63.725500506768199</v>
      </c>
      <c r="AA69" s="109">
        <v>124.125836448626</v>
      </c>
      <c r="AB69" s="109">
        <v>106.774484670514</v>
      </c>
      <c r="AC69" s="109">
        <v>23.075937759912101</v>
      </c>
      <c r="AD69" s="109">
        <v>35.159791088631799</v>
      </c>
      <c r="AE69" s="109">
        <v>954.83796516443704</v>
      </c>
      <c r="AF69" s="109">
        <v>34.860506155423103</v>
      </c>
      <c r="AG69" s="109">
        <v>339.529891639205</v>
      </c>
      <c r="AH69" s="109">
        <v>87.615474351365293</v>
      </c>
      <c r="AI69" s="109">
        <v>3.7666075825025902</v>
      </c>
      <c r="AJ69" s="109">
        <v>2.8316833516770501</v>
      </c>
      <c r="AK69" s="109">
        <v>0.107873610649969</v>
      </c>
      <c r="AL69" s="109">
        <v>0.415558328711575</v>
      </c>
      <c r="AM69" s="109">
        <v>493.186524492253</v>
      </c>
      <c r="AN69" s="109">
        <v>81.173764250764194</v>
      </c>
      <c r="AO69" s="109">
        <v>164.064061735591</v>
      </c>
      <c r="AP69" s="109">
        <v>18.844986408416698</v>
      </c>
      <c r="AQ69" s="109">
        <v>75.020627895979899</v>
      </c>
      <c r="AR69" s="109">
        <v>13.7296334744003</v>
      </c>
      <c r="AS69" s="109">
        <v>3.9111692410524199</v>
      </c>
      <c r="AT69" s="109">
        <v>11.162872477552799</v>
      </c>
      <c r="AU69" s="109">
        <v>1.39876658915764</v>
      </c>
      <c r="AV69" s="109">
        <v>7.82005600343685</v>
      </c>
      <c r="AW69" s="109">
        <v>1.2897599074364301</v>
      </c>
      <c r="AX69" s="109">
        <v>3.26654961816722</v>
      </c>
      <c r="AY69" s="109">
        <v>0.41172233495742899</v>
      </c>
      <c r="AZ69" s="109">
        <v>2.54019579122799</v>
      </c>
      <c r="BA69" s="109">
        <v>0.33906778101667001</v>
      </c>
      <c r="BB69" s="109">
        <v>7.36335162452208</v>
      </c>
      <c r="BC69" s="109">
        <v>4.93750671859065</v>
      </c>
      <c r="BD69" s="109">
        <v>0.98862420934177697</v>
      </c>
      <c r="BE69" s="109">
        <v>4.02797002110868</v>
      </c>
      <c r="BF69" s="109">
        <v>7.6930590992777104</v>
      </c>
      <c r="BG69" s="109">
        <v>2.2246162254686901</v>
      </c>
      <c r="BH69" s="140">
        <v>0.16213372930006001</v>
      </c>
      <c r="BI69" s="109">
        <v>0.18935705311959999</v>
      </c>
      <c r="BJ69" s="109">
        <v>1.18056604302665</v>
      </c>
      <c r="BK69" s="109">
        <v>12.1889396644755</v>
      </c>
      <c r="BL69" s="109">
        <v>14.8249205407811</v>
      </c>
      <c r="BM69" s="109">
        <v>2.2633226141619498</v>
      </c>
      <c r="BN69" s="109">
        <v>7.7997436192540599</v>
      </c>
      <c r="BO69" s="109">
        <v>3.8397462855078501</v>
      </c>
      <c r="BP69" s="109">
        <v>3.46140602324992</v>
      </c>
      <c r="BQ69" s="109">
        <v>0.40702147119769899</v>
      </c>
      <c r="BR69" s="109">
        <v>1.1423892066100201</v>
      </c>
      <c r="BS69" s="109">
        <v>34.923075640441802</v>
      </c>
      <c r="BT69" s="109">
        <v>0.64660432171166504</v>
      </c>
      <c r="BU69" s="109">
        <v>5.5788897938115696</v>
      </c>
      <c r="BV69" s="109">
        <v>2.3169224202136598</v>
      </c>
      <c r="BW69" s="109">
        <v>0.17457638202199299</v>
      </c>
      <c r="BX69" s="109">
        <v>0.10893002521704501</v>
      </c>
      <c r="BY69" s="109">
        <v>2.1769884793161599E-2</v>
      </c>
      <c r="BZ69" s="109">
        <v>1.90296719733936E-2</v>
      </c>
      <c r="CA69" s="109">
        <v>15.330226474656101</v>
      </c>
      <c r="CB69" s="109">
        <v>1.9959918844817399</v>
      </c>
      <c r="CC69" s="109">
        <v>4.0774178072759897</v>
      </c>
      <c r="CD69" s="109">
        <v>0.399091590927455</v>
      </c>
      <c r="CE69" s="109">
        <v>1.53132032477778</v>
      </c>
      <c r="CF69" s="109">
        <v>0.33566457355384099</v>
      </c>
      <c r="CG69" s="109">
        <v>9.5857638204296394E-2</v>
      </c>
      <c r="CH69" s="109">
        <v>0.29740595937248798</v>
      </c>
      <c r="CI69" s="109">
        <v>3.7918535548589698E-2</v>
      </c>
      <c r="CJ69" s="109">
        <v>0.197135083624496</v>
      </c>
      <c r="CK69" s="109">
        <v>3.49439013605711E-2</v>
      </c>
      <c r="CL69" s="109">
        <v>9.4152751117275099E-2</v>
      </c>
      <c r="CM69" s="109">
        <v>1.50165132573352E-2</v>
      </c>
      <c r="CN69" s="109">
        <v>8.4873371802793598E-2</v>
      </c>
      <c r="CO69" s="109">
        <v>1.48387500693385E-2</v>
      </c>
      <c r="CP69" s="109">
        <v>0.194637639893466</v>
      </c>
      <c r="CQ69" s="109">
        <v>0.127702577939765</v>
      </c>
      <c r="CR69" s="109">
        <v>5.0164406591309899E-2</v>
      </c>
      <c r="CS69" s="109">
        <v>0.14197281884367599</v>
      </c>
      <c r="CT69" s="109">
        <v>0.22247800132496801</v>
      </c>
      <c r="CU69" s="123">
        <v>7.2004042336874893E-2</v>
      </c>
    </row>
    <row r="70" spans="1:99" ht="15.75" x14ac:dyDescent="0.25">
      <c r="A70" s="149" t="s">
        <v>1589</v>
      </c>
      <c r="B70" s="115">
        <v>44154</v>
      </c>
      <c r="C70" s="109" t="s">
        <v>215</v>
      </c>
      <c r="D70" s="109" t="s">
        <v>179</v>
      </c>
      <c r="E70" s="109" t="s">
        <v>1514</v>
      </c>
      <c r="F70" s="123" t="s">
        <v>180</v>
      </c>
      <c r="G70" s="64">
        <v>46.633688671688368</v>
      </c>
      <c r="H70" s="7">
        <v>3.5738583370933314</v>
      </c>
      <c r="I70" s="7">
        <v>15.872737353628303</v>
      </c>
      <c r="J70" s="7">
        <v>11.143629300445516</v>
      </c>
      <c r="K70" s="7">
        <v>0.1923757258060623</v>
      </c>
      <c r="L70" s="7">
        <v>4.8422242469936032</v>
      </c>
      <c r="M70" s="7">
        <v>10.65938068412869</v>
      </c>
      <c r="N70" s="7">
        <v>4.0901650380671377</v>
      </c>
      <c r="O70" s="7">
        <v>1.7956769823483019</v>
      </c>
      <c r="P70" s="7">
        <v>1.1962636598006777</v>
      </c>
      <c r="Q70" s="65">
        <f t="shared" si="3"/>
        <v>99.999999999999986</v>
      </c>
      <c r="R70" s="7">
        <v>5.8858420204154394</v>
      </c>
      <c r="S70" s="123">
        <f t="shared" si="4"/>
        <v>43.648316092999536</v>
      </c>
      <c r="T70" s="109">
        <v>2.3932307792632499</v>
      </c>
      <c r="U70" s="109">
        <v>2.91597951571495</v>
      </c>
      <c r="V70" s="109">
        <v>17.131058378048401</v>
      </c>
      <c r="W70" s="109">
        <v>252.90725964566499</v>
      </c>
      <c r="X70" s="109">
        <v>26.382638885959501</v>
      </c>
      <c r="Y70" s="109">
        <v>34.2311068568889</v>
      </c>
      <c r="Z70" s="109">
        <v>34.246948903072003</v>
      </c>
      <c r="AA70" s="109">
        <v>149.954467025913</v>
      </c>
      <c r="AB70" s="109">
        <v>103.566161839027</v>
      </c>
      <c r="AC70" s="109">
        <v>24.101129021283899</v>
      </c>
      <c r="AD70" s="109">
        <v>36.318850484388001</v>
      </c>
      <c r="AE70" s="109">
        <v>1180.4712449675201</v>
      </c>
      <c r="AF70" s="109">
        <v>34.067510149498503</v>
      </c>
      <c r="AG70" s="109">
        <v>332.714183909599</v>
      </c>
      <c r="AH70" s="109">
        <v>94.262525010563607</v>
      </c>
      <c r="AI70" s="109">
        <v>4.28971228868014</v>
      </c>
      <c r="AJ70" s="109">
        <v>2.77541769214977</v>
      </c>
      <c r="AK70" s="109">
        <v>9.1151755764158904E-2</v>
      </c>
      <c r="AL70" s="109">
        <v>0.45209859938318198</v>
      </c>
      <c r="AM70" s="109">
        <v>579.09437938072494</v>
      </c>
      <c r="AN70" s="109">
        <v>87.520757755083295</v>
      </c>
      <c r="AO70" s="109">
        <v>175.16216708233799</v>
      </c>
      <c r="AP70" s="109">
        <v>19.6998472253755</v>
      </c>
      <c r="AQ70" s="109">
        <v>76.576493886654603</v>
      </c>
      <c r="AR70" s="109">
        <v>13.514242749755001</v>
      </c>
      <c r="AS70" s="109">
        <v>4.0304969855074999</v>
      </c>
      <c r="AT70" s="109">
        <v>10.9936291192561</v>
      </c>
      <c r="AU70" s="109">
        <v>1.3851664896892499</v>
      </c>
      <c r="AV70" s="109">
        <v>7.5981923710966104</v>
      </c>
      <c r="AW70" s="109">
        <v>1.2875719721263901</v>
      </c>
      <c r="AX70" s="109">
        <v>3.2500550788071698</v>
      </c>
      <c r="AY70" s="109">
        <v>0.39918489547309099</v>
      </c>
      <c r="AZ70" s="109">
        <v>2.46007774865592</v>
      </c>
      <c r="BA70" s="109">
        <v>0.324941687895902</v>
      </c>
      <c r="BB70" s="109">
        <v>7.0510638609699798</v>
      </c>
      <c r="BC70" s="109">
        <v>5.1780280570353199</v>
      </c>
      <c r="BD70" s="109">
        <v>1.1147337804340001</v>
      </c>
      <c r="BE70" s="109">
        <v>4.2072055496275098</v>
      </c>
      <c r="BF70" s="109">
        <v>8.4033328452991096</v>
      </c>
      <c r="BG70" s="109">
        <v>2.3903103277182498</v>
      </c>
      <c r="BH70" s="140">
        <v>0.13298538115668199</v>
      </c>
      <c r="BI70" s="109">
        <v>0.202552075570924</v>
      </c>
      <c r="BJ70" s="109">
        <v>0.65633267432949605</v>
      </c>
      <c r="BK70" s="109">
        <v>11.2635933361989</v>
      </c>
      <c r="BL70" s="109">
        <v>6.7276078032546902</v>
      </c>
      <c r="BM70" s="109">
        <v>1.6031680316459</v>
      </c>
      <c r="BN70" s="109">
        <v>3.4817441991509299</v>
      </c>
      <c r="BO70" s="109">
        <v>3.4490929936878998</v>
      </c>
      <c r="BP70" s="109">
        <v>3.8565479040983299</v>
      </c>
      <c r="BQ70" s="109">
        <v>0.45968856914470502</v>
      </c>
      <c r="BR70" s="109">
        <v>1.04934782983144</v>
      </c>
      <c r="BS70" s="109">
        <v>39.577576596647702</v>
      </c>
      <c r="BT70" s="109">
        <v>0.75550237462047098</v>
      </c>
      <c r="BU70" s="109">
        <v>7.0127106470043099</v>
      </c>
      <c r="BV70" s="109">
        <v>2.1703726259428899</v>
      </c>
      <c r="BW70" s="109">
        <v>0.18091862762613201</v>
      </c>
      <c r="BX70" s="109">
        <v>0.110312862083848</v>
      </c>
      <c r="BY70" s="109">
        <v>2.3301234673747999E-2</v>
      </c>
      <c r="BZ70" s="109">
        <v>2.0832370670928E-2</v>
      </c>
      <c r="CA70" s="109">
        <v>14.120593100175901</v>
      </c>
      <c r="CB70" s="109">
        <v>2.0895546830720702</v>
      </c>
      <c r="CC70" s="109">
        <v>4.0555695430179401</v>
      </c>
      <c r="CD70" s="109">
        <v>0.46919484160382102</v>
      </c>
      <c r="CE70" s="109">
        <v>1.7113849911136201</v>
      </c>
      <c r="CF70" s="109">
        <v>0.34513818011945402</v>
      </c>
      <c r="CG70" s="109">
        <v>9.7091217368102403E-2</v>
      </c>
      <c r="CH70" s="109">
        <v>0.29753193721744198</v>
      </c>
      <c r="CI70" s="109">
        <v>3.9423987056640103E-2</v>
      </c>
      <c r="CJ70" s="109">
        <v>0.193738603632686</v>
      </c>
      <c r="CK70" s="109">
        <v>3.6410936611816297E-2</v>
      </c>
      <c r="CL70" s="109">
        <v>9.7337552186821399E-2</v>
      </c>
      <c r="CM70" s="109">
        <v>1.5357724111668801E-2</v>
      </c>
      <c r="CN70" s="109">
        <v>8.2355731882732597E-2</v>
      </c>
      <c r="CO70" s="109">
        <v>1.3066487522304901E-2</v>
      </c>
      <c r="CP70" s="109">
        <v>0.19150142523418101</v>
      </c>
      <c r="CQ70" s="109">
        <v>0.124753803330497</v>
      </c>
      <c r="CR70" s="109">
        <v>5.2083502869398897E-2</v>
      </c>
      <c r="CS70" s="109">
        <v>0.131118540546278</v>
      </c>
      <c r="CT70" s="109">
        <v>0.21514943330896799</v>
      </c>
      <c r="CU70" s="123">
        <v>6.7079201695035603E-2</v>
      </c>
    </row>
    <row r="71" spans="1:99" ht="15.75" x14ac:dyDescent="0.25">
      <c r="A71" s="149" t="s">
        <v>1590</v>
      </c>
      <c r="B71" s="115">
        <v>44154</v>
      </c>
      <c r="C71" s="109" t="s">
        <v>215</v>
      </c>
      <c r="D71" s="109" t="s">
        <v>179</v>
      </c>
      <c r="E71" s="109" t="s">
        <v>1514</v>
      </c>
      <c r="F71" s="123" t="s">
        <v>180</v>
      </c>
      <c r="G71" s="64">
        <v>45.779130055787455</v>
      </c>
      <c r="H71" s="7">
        <v>3.7209910996992446</v>
      </c>
      <c r="I71" s="7">
        <v>15.388893429023828</v>
      </c>
      <c r="J71" s="7">
        <v>10.930526820346907</v>
      </c>
      <c r="K71" s="7">
        <v>0.18546167692542312</v>
      </c>
      <c r="L71" s="7">
        <v>5.2062106879566414</v>
      </c>
      <c r="M71" s="7">
        <v>11.476819471865545</v>
      </c>
      <c r="N71" s="7">
        <v>4.4076482408781477</v>
      </c>
      <c r="O71" s="7">
        <v>1.8092874143184292</v>
      </c>
      <c r="P71" s="7">
        <v>1.0950311031983861</v>
      </c>
      <c r="Q71" s="65">
        <f t="shared" si="3"/>
        <v>100.00000000000001</v>
      </c>
      <c r="R71" s="7">
        <v>6.2169356551965773</v>
      </c>
      <c r="S71" s="123">
        <f t="shared" si="4"/>
        <v>45.917587116319936</v>
      </c>
      <c r="T71" s="109">
        <v>3.7509570758938802</v>
      </c>
      <c r="U71" s="109">
        <v>2.6676968658337001</v>
      </c>
      <c r="V71" s="109">
        <v>22.934228944307101</v>
      </c>
      <c r="W71" s="109">
        <v>277.296232550539</v>
      </c>
      <c r="X71" s="109">
        <v>32.742965612686497</v>
      </c>
      <c r="Y71" s="109">
        <v>34.4893706083475</v>
      </c>
      <c r="Z71" s="109">
        <v>37.3904155302723</v>
      </c>
      <c r="AA71" s="109">
        <v>103.26951155596301</v>
      </c>
      <c r="AB71" s="109">
        <v>96.907797158770407</v>
      </c>
      <c r="AC71" s="109">
        <v>24.0546008253759</v>
      </c>
      <c r="AD71" s="109">
        <v>37.930116275678202</v>
      </c>
      <c r="AE71" s="109">
        <v>1051.0673552046801</v>
      </c>
      <c r="AF71" s="109">
        <v>33.3465638228868</v>
      </c>
      <c r="AG71" s="109">
        <v>325.51277466830101</v>
      </c>
      <c r="AH71" s="109">
        <v>85.585166952639497</v>
      </c>
      <c r="AI71" s="109">
        <v>3.90931966014641</v>
      </c>
      <c r="AJ71" s="109">
        <v>2.7196599567283699</v>
      </c>
      <c r="AK71" s="109">
        <v>0.14958240835928799</v>
      </c>
      <c r="AL71" s="109">
        <v>0.45071683178404098</v>
      </c>
      <c r="AM71" s="109">
        <v>485.34216693755701</v>
      </c>
      <c r="AN71" s="109">
        <v>78.507898773609497</v>
      </c>
      <c r="AO71" s="109">
        <v>158.09528517513601</v>
      </c>
      <c r="AP71" s="109">
        <v>18.1565012438064</v>
      </c>
      <c r="AQ71" s="109">
        <v>71.863183597570199</v>
      </c>
      <c r="AR71" s="109">
        <v>13.2207277315726</v>
      </c>
      <c r="AS71" s="109">
        <v>3.8905457646731101</v>
      </c>
      <c r="AT71" s="109">
        <v>10.7391235126296</v>
      </c>
      <c r="AU71" s="109">
        <v>1.3757859396450101</v>
      </c>
      <c r="AV71" s="109">
        <v>7.4208406023982301</v>
      </c>
      <c r="AW71" s="109">
        <v>1.2459440024491799</v>
      </c>
      <c r="AX71" s="109">
        <v>3.1857506289330701</v>
      </c>
      <c r="AY71" s="109">
        <v>0.39355880002244797</v>
      </c>
      <c r="AZ71" s="109">
        <v>2.4412479153967199</v>
      </c>
      <c r="BA71" s="109">
        <v>0.33064360564525302</v>
      </c>
      <c r="BB71" s="109">
        <v>7.0931483070195602</v>
      </c>
      <c r="BC71" s="109">
        <v>4.7670664115265398</v>
      </c>
      <c r="BD71" s="109">
        <v>0.99872228051198098</v>
      </c>
      <c r="BE71" s="109">
        <v>3.3977198027325999</v>
      </c>
      <c r="BF71" s="109">
        <v>7.4718726512405498</v>
      </c>
      <c r="BG71" s="109">
        <v>2.16603255490879</v>
      </c>
      <c r="BH71" s="140">
        <v>0.57203029587784104</v>
      </c>
      <c r="BI71" s="109">
        <v>0.19259899716720699</v>
      </c>
      <c r="BJ71" s="109">
        <v>1.3924595237239099</v>
      </c>
      <c r="BK71" s="109">
        <v>12.821673170938499</v>
      </c>
      <c r="BL71" s="109">
        <v>5.01499886459517</v>
      </c>
      <c r="BM71" s="109">
        <v>1.39486209383279</v>
      </c>
      <c r="BN71" s="109">
        <v>2.4681221566138198</v>
      </c>
      <c r="BO71" s="109">
        <v>6.05520867424028</v>
      </c>
      <c r="BP71" s="109">
        <v>3.1182245666892499</v>
      </c>
      <c r="BQ71" s="109">
        <v>0.359082524460129</v>
      </c>
      <c r="BR71" s="109">
        <v>1.5641129438056001</v>
      </c>
      <c r="BS71" s="109">
        <v>39.791640851100702</v>
      </c>
      <c r="BT71" s="109">
        <v>0.786387501806455</v>
      </c>
      <c r="BU71" s="109">
        <v>7.6277746998267304</v>
      </c>
      <c r="BV71" s="109">
        <v>2.8926858208236599</v>
      </c>
      <c r="BW71" s="109">
        <v>0.18172662011202301</v>
      </c>
      <c r="BX71" s="109">
        <v>0.114919953009746</v>
      </c>
      <c r="BY71" s="109">
        <v>2.22246863185462E-2</v>
      </c>
      <c r="BZ71" s="109">
        <v>2.51727979769285E-2</v>
      </c>
      <c r="CA71" s="109">
        <v>11.5009929494465</v>
      </c>
      <c r="CB71" s="109">
        <v>2.3507412016438298</v>
      </c>
      <c r="CC71" s="109">
        <v>4.7005860561208097</v>
      </c>
      <c r="CD71" s="109">
        <v>0.48968470834949801</v>
      </c>
      <c r="CE71" s="109">
        <v>1.78598120407149</v>
      </c>
      <c r="CF71" s="109">
        <v>0.368572293678322</v>
      </c>
      <c r="CG71" s="109">
        <v>9.2946247449483099E-2</v>
      </c>
      <c r="CH71" s="109">
        <v>0.32841126389160002</v>
      </c>
      <c r="CI71" s="109">
        <v>4.3754084543087303E-2</v>
      </c>
      <c r="CJ71" s="109">
        <v>0.19636600790944</v>
      </c>
      <c r="CK71" s="109">
        <v>3.9114372700000503E-2</v>
      </c>
      <c r="CL71" s="109">
        <v>9.3030389287680301E-2</v>
      </c>
      <c r="CM71" s="109">
        <v>1.6423486769188402E-2</v>
      </c>
      <c r="CN71" s="109">
        <v>8.4535737748122994E-2</v>
      </c>
      <c r="CO71" s="109">
        <v>1.4493620210172101E-2</v>
      </c>
      <c r="CP71" s="109">
        <v>0.20027274717791199</v>
      </c>
      <c r="CQ71" s="109">
        <v>0.15069458498956601</v>
      </c>
      <c r="CR71" s="109">
        <v>5.0987144842180802E-2</v>
      </c>
      <c r="CS71" s="109">
        <v>0.14176598313453401</v>
      </c>
      <c r="CT71" s="109">
        <v>0.252366082533657</v>
      </c>
      <c r="CU71" s="123">
        <v>8.2640259923581205E-2</v>
      </c>
    </row>
    <row r="72" spans="1:99" ht="15.75" x14ac:dyDescent="0.25">
      <c r="A72" s="149" t="s">
        <v>1591</v>
      </c>
      <c r="B72" s="115">
        <v>44154</v>
      </c>
      <c r="C72" s="109" t="s">
        <v>215</v>
      </c>
      <c r="D72" s="109" t="s">
        <v>179</v>
      </c>
      <c r="E72" s="109" t="s">
        <v>1514</v>
      </c>
      <c r="F72" s="123" t="s">
        <v>180</v>
      </c>
      <c r="G72" s="64">
        <v>46.206260377511256</v>
      </c>
      <c r="H72" s="7">
        <v>3.5043784078086824</v>
      </c>
      <c r="I72" s="7">
        <v>15.107504610645394</v>
      </c>
      <c r="J72" s="7">
        <v>11.664949194770834</v>
      </c>
      <c r="K72" s="7">
        <v>0.19868793652378422</v>
      </c>
      <c r="L72" s="7">
        <v>6.0986747813013498</v>
      </c>
      <c r="M72" s="7">
        <v>10.749884611616494</v>
      </c>
      <c r="N72" s="7">
        <v>3.84488473639319</v>
      </c>
      <c r="O72" s="7">
        <v>1.5994510766132903</v>
      </c>
      <c r="P72" s="7">
        <v>1.0253242668157294</v>
      </c>
      <c r="Q72" s="65">
        <f t="shared" si="3"/>
        <v>100</v>
      </c>
      <c r="R72" s="7">
        <v>5.4443358130064805</v>
      </c>
      <c r="S72" s="123">
        <f t="shared" si="4"/>
        <v>48.238961998411291</v>
      </c>
      <c r="T72" s="109">
        <v>5.7248514825169803</v>
      </c>
      <c r="U72" s="109">
        <v>2.7055422646509499</v>
      </c>
      <c r="V72" s="109">
        <v>20.9745973970976</v>
      </c>
      <c r="W72" s="109">
        <v>260.08841399548697</v>
      </c>
      <c r="X72" s="109">
        <v>40.464999767986001</v>
      </c>
      <c r="Y72" s="109">
        <v>39.724649142987701</v>
      </c>
      <c r="Z72" s="109">
        <v>52.300241877807302</v>
      </c>
      <c r="AA72" s="109">
        <v>115.952027939603</v>
      </c>
      <c r="AB72" s="109">
        <v>100.456789572936</v>
      </c>
      <c r="AC72" s="109">
        <v>23.3163117971948</v>
      </c>
      <c r="AD72" s="109">
        <v>33.939658476341698</v>
      </c>
      <c r="AE72" s="109">
        <v>1099.4056027244101</v>
      </c>
      <c r="AF72" s="109">
        <v>32.637944306740202</v>
      </c>
      <c r="AG72" s="109">
        <v>320.18081460480698</v>
      </c>
      <c r="AH72" s="109">
        <v>85.948781773265694</v>
      </c>
      <c r="AI72" s="109">
        <v>3.9458372149674501</v>
      </c>
      <c r="AJ72" s="109">
        <v>2.7500891724780598</v>
      </c>
      <c r="AK72" s="109">
        <v>0.15787901941672999</v>
      </c>
      <c r="AL72" s="109">
        <v>0.414034757859639</v>
      </c>
      <c r="AM72" s="109">
        <v>511.35758133123699</v>
      </c>
      <c r="AN72" s="109">
        <v>78.332203812180794</v>
      </c>
      <c r="AO72" s="109">
        <v>158.89843326133999</v>
      </c>
      <c r="AP72" s="109">
        <v>17.966537275244399</v>
      </c>
      <c r="AQ72" s="109">
        <v>71.345371123146506</v>
      </c>
      <c r="AR72" s="109">
        <v>12.951290353824801</v>
      </c>
      <c r="AS72" s="109">
        <v>3.76125539163246</v>
      </c>
      <c r="AT72" s="109">
        <v>10.4121957452708</v>
      </c>
      <c r="AU72" s="109">
        <v>1.3351755581470599</v>
      </c>
      <c r="AV72" s="109">
        <v>7.3007228171684302</v>
      </c>
      <c r="AW72" s="109">
        <v>1.2221374857323299</v>
      </c>
      <c r="AX72" s="109">
        <v>3.1080722690635798</v>
      </c>
      <c r="AY72" s="109">
        <v>0.38496461510892599</v>
      </c>
      <c r="AZ72" s="109">
        <v>2.4082950372407099</v>
      </c>
      <c r="BA72" s="109">
        <v>0.32025505474008498</v>
      </c>
      <c r="BB72" s="109">
        <v>6.9629960453656103</v>
      </c>
      <c r="BC72" s="109">
        <v>4.7921724001081198</v>
      </c>
      <c r="BD72" s="109">
        <v>0.996403004349949</v>
      </c>
      <c r="BE72" s="109">
        <v>3.9939794986114299</v>
      </c>
      <c r="BF72" s="109">
        <v>7.4687559896436202</v>
      </c>
      <c r="BG72" s="109">
        <v>2.17032707492264</v>
      </c>
      <c r="BH72" s="140">
        <v>0.19295722014121799</v>
      </c>
      <c r="BI72" s="109">
        <v>0.180571700441505</v>
      </c>
      <c r="BJ72" s="109">
        <v>1.1327972094966601</v>
      </c>
      <c r="BK72" s="109">
        <v>10.6570491187251</v>
      </c>
      <c r="BL72" s="109">
        <v>6.1918290829535998</v>
      </c>
      <c r="BM72" s="109">
        <v>1.79360408197063</v>
      </c>
      <c r="BN72" s="109">
        <v>5.4086001501122798</v>
      </c>
      <c r="BO72" s="109">
        <v>3.5615176970156002</v>
      </c>
      <c r="BP72" s="109">
        <v>2.4269555328024701</v>
      </c>
      <c r="BQ72" s="109">
        <v>0.41546252877709999</v>
      </c>
      <c r="BR72" s="109">
        <v>0.96062284788262398</v>
      </c>
      <c r="BS72" s="109">
        <v>31.507037392251199</v>
      </c>
      <c r="BT72" s="109">
        <v>0.69706980036798405</v>
      </c>
      <c r="BU72" s="109">
        <v>6.3738909119176004</v>
      </c>
      <c r="BV72" s="109">
        <v>2.0999755177180202</v>
      </c>
      <c r="BW72" s="109">
        <v>0.17484241100997899</v>
      </c>
      <c r="BX72" s="109">
        <v>0.115105086415754</v>
      </c>
      <c r="BY72" s="109">
        <v>1.9961881588465898E-2</v>
      </c>
      <c r="BZ72" s="109">
        <v>1.9434678298586298E-2</v>
      </c>
      <c r="CA72" s="109">
        <v>12.432921448227599</v>
      </c>
      <c r="CB72" s="109">
        <v>1.7926102719063199</v>
      </c>
      <c r="CC72" s="109">
        <v>3.3928902820514701</v>
      </c>
      <c r="CD72" s="109">
        <v>0.35299651266495402</v>
      </c>
      <c r="CE72" s="109">
        <v>1.4135882029489599</v>
      </c>
      <c r="CF72" s="109">
        <v>0.31631799558685197</v>
      </c>
      <c r="CG72" s="109">
        <v>8.7737974304275004E-2</v>
      </c>
      <c r="CH72" s="109">
        <v>0.28326294921205197</v>
      </c>
      <c r="CI72" s="109">
        <v>3.68935312442785E-2</v>
      </c>
      <c r="CJ72" s="109">
        <v>0.19503816044729899</v>
      </c>
      <c r="CK72" s="109">
        <v>3.3495150222976902E-2</v>
      </c>
      <c r="CL72" s="109">
        <v>9.1515008767058995E-2</v>
      </c>
      <c r="CM72" s="109">
        <v>1.4910590454509799E-2</v>
      </c>
      <c r="CN72" s="109">
        <v>8.5013330587733596E-2</v>
      </c>
      <c r="CO72" s="109">
        <v>1.2860090996712E-2</v>
      </c>
      <c r="CP72" s="109">
        <v>0.195884133045967</v>
      </c>
      <c r="CQ72" s="109">
        <v>0.11765573558591801</v>
      </c>
      <c r="CR72" s="109">
        <v>4.7464032258742801E-2</v>
      </c>
      <c r="CS72" s="109">
        <v>0.125282702837194</v>
      </c>
      <c r="CT72" s="109">
        <v>0.19436099792640801</v>
      </c>
      <c r="CU72" s="123">
        <v>6.6340656584199006E-2</v>
      </c>
    </row>
    <row r="73" spans="1:99" ht="15.75" x14ac:dyDescent="0.25">
      <c r="A73" s="149" t="s">
        <v>1592</v>
      </c>
      <c r="B73" s="115">
        <v>44154</v>
      </c>
      <c r="C73" s="109" t="s">
        <v>215</v>
      </c>
      <c r="D73" s="109" t="s">
        <v>179</v>
      </c>
      <c r="E73" s="109" t="s">
        <v>1514</v>
      </c>
      <c r="F73" s="123" t="s">
        <v>180</v>
      </c>
      <c r="G73" s="64">
        <v>45.526589844206946</v>
      </c>
      <c r="H73" s="7">
        <v>3.9296393802479526</v>
      </c>
      <c r="I73" s="7">
        <v>15.308327197509946</v>
      </c>
      <c r="J73" s="7">
        <v>11.833364984972052</v>
      </c>
      <c r="K73" s="7">
        <v>0.20837032100410063</v>
      </c>
      <c r="L73" s="7">
        <v>4.6382188575403349</v>
      </c>
      <c r="M73" s="7">
        <v>10.732223479045485</v>
      </c>
      <c r="N73" s="7">
        <v>4.5512601334295608</v>
      </c>
      <c r="O73" s="7">
        <v>2.0412119134526105</v>
      </c>
      <c r="P73" s="7">
        <v>1.2307938885910084</v>
      </c>
      <c r="Q73" s="65">
        <f t="shared" si="3"/>
        <v>100</v>
      </c>
      <c r="R73" s="7">
        <v>6.5924720468821718</v>
      </c>
      <c r="S73" s="123">
        <f t="shared" si="4"/>
        <v>41.131151730333002</v>
      </c>
      <c r="T73" s="109">
        <v>7.02223163012673</v>
      </c>
      <c r="U73" s="109">
        <v>2.9988865339736601</v>
      </c>
      <c r="V73" s="109">
        <v>19.4903393452323</v>
      </c>
      <c r="W73" s="109">
        <v>267.62323641745297</v>
      </c>
      <c r="X73" s="109">
        <v>18.089022460576899</v>
      </c>
      <c r="Y73" s="109">
        <v>34.667553502855597</v>
      </c>
      <c r="Z73" s="109">
        <v>30.482213391669202</v>
      </c>
      <c r="AA73" s="109">
        <v>151.42738407181599</v>
      </c>
      <c r="AB73" s="109">
        <v>109.107413061005</v>
      </c>
      <c r="AC73" s="109">
        <v>24.283938506633699</v>
      </c>
      <c r="AD73" s="109">
        <v>41.495637679116498</v>
      </c>
      <c r="AE73" s="109">
        <v>987.04858739108795</v>
      </c>
      <c r="AF73" s="109">
        <v>35.640027779870699</v>
      </c>
      <c r="AG73" s="109">
        <v>355.66465448755099</v>
      </c>
      <c r="AH73" s="109">
        <v>102.54903145809899</v>
      </c>
      <c r="AI73" s="109">
        <v>4.6472414225180803</v>
      </c>
      <c r="AJ73" s="109">
        <v>3.3392152394347701</v>
      </c>
      <c r="AK73" s="109">
        <v>0.13096855567812701</v>
      </c>
      <c r="AL73" s="109">
        <v>0.51514066873531505</v>
      </c>
      <c r="AM73" s="109">
        <v>539.991794096121</v>
      </c>
      <c r="AN73" s="109">
        <v>89.413714804305002</v>
      </c>
      <c r="AO73" s="109">
        <v>181.27061106003401</v>
      </c>
      <c r="AP73" s="109">
        <v>20.153324492469501</v>
      </c>
      <c r="AQ73" s="109">
        <v>79.106579035834102</v>
      </c>
      <c r="AR73" s="109">
        <v>14.1777691364668</v>
      </c>
      <c r="AS73" s="109">
        <v>4.0362769889862697</v>
      </c>
      <c r="AT73" s="109">
        <v>11.256203555109799</v>
      </c>
      <c r="AU73" s="109">
        <v>1.47138449336057</v>
      </c>
      <c r="AV73" s="109">
        <v>7.8435362697423399</v>
      </c>
      <c r="AW73" s="109">
        <v>1.3284972364663901</v>
      </c>
      <c r="AX73" s="109">
        <v>3.4064603595412599</v>
      </c>
      <c r="AY73" s="109">
        <v>0.43084749096756603</v>
      </c>
      <c r="AZ73" s="109">
        <v>2.64893074842306</v>
      </c>
      <c r="BA73" s="109">
        <v>0.368431405056729</v>
      </c>
      <c r="BB73" s="109">
        <v>7.5469309619259102</v>
      </c>
      <c r="BC73" s="109">
        <v>5.6158543549114901</v>
      </c>
      <c r="BD73" s="109">
        <v>1.15352516491112</v>
      </c>
      <c r="BE73" s="109">
        <v>4.9761655985302902</v>
      </c>
      <c r="BF73" s="109">
        <v>8.7932403909159795</v>
      </c>
      <c r="BG73" s="109">
        <v>2.5380932152970201</v>
      </c>
      <c r="BH73" s="140">
        <v>0.20776644160704799</v>
      </c>
      <c r="BI73" s="109">
        <v>0.19675981041686899</v>
      </c>
      <c r="BJ73" s="109">
        <v>0.93001724842593403</v>
      </c>
      <c r="BK73" s="109">
        <v>11.658323367172899</v>
      </c>
      <c r="BL73" s="109">
        <v>2.5622588104344701</v>
      </c>
      <c r="BM73" s="109">
        <v>1.16278652391902</v>
      </c>
      <c r="BN73" s="109">
        <v>1.6007537123454201</v>
      </c>
      <c r="BO73" s="109">
        <v>4.8102172915778603</v>
      </c>
      <c r="BP73" s="109">
        <v>2.94517313639366</v>
      </c>
      <c r="BQ73" s="109">
        <v>0.35699518785358197</v>
      </c>
      <c r="BR73" s="109">
        <v>1.0754464189519299</v>
      </c>
      <c r="BS73" s="109">
        <v>26.3592461506394</v>
      </c>
      <c r="BT73" s="109">
        <v>0.50637998643943805</v>
      </c>
      <c r="BU73" s="109">
        <v>4.5652973172767704</v>
      </c>
      <c r="BV73" s="109">
        <v>2.1771024410765798</v>
      </c>
      <c r="BW73" s="109">
        <v>0.17353537173514499</v>
      </c>
      <c r="BX73" s="109">
        <v>0.10789578772754201</v>
      </c>
      <c r="BY73" s="109">
        <v>2.1344102624098499E-2</v>
      </c>
      <c r="BZ73" s="109">
        <v>2.04395081036635E-2</v>
      </c>
      <c r="CA73" s="109">
        <v>12.1245618516881</v>
      </c>
      <c r="CB73" s="109">
        <v>1.75629987316319</v>
      </c>
      <c r="CC73" s="109">
        <v>3.1851836299607301</v>
      </c>
      <c r="CD73" s="109">
        <v>0.33171237779766299</v>
      </c>
      <c r="CE73" s="109">
        <v>1.27420632605173</v>
      </c>
      <c r="CF73" s="109">
        <v>0.27937985122529402</v>
      </c>
      <c r="CG73" s="109">
        <v>7.3787583093153003E-2</v>
      </c>
      <c r="CH73" s="109">
        <v>0.24312171817998501</v>
      </c>
      <c r="CI73" s="109">
        <v>3.0975633305734902E-2</v>
      </c>
      <c r="CJ73" s="109">
        <v>0.150352122768943</v>
      </c>
      <c r="CK73" s="109">
        <v>2.8966594146366001E-2</v>
      </c>
      <c r="CL73" s="109">
        <v>7.8199617247175904E-2</v>
      </c>
      <c r="CM73" s="109">
        <v>1.3915299844462299E-2</v>
      </c>
      <c r="CN73" s="109">
        <v>7.5128084889613506E-2</v>
      </c>
      <c r="CO73" s="109">
        <v>1.35329870984986E-2</v>
      </c>
      <c r="CP73" s="109">
        <v>0.14659885631547301</v>
      </c>
      <c r="CQ73" s="109">
        <v>0.117660705399946</v>
      </c>
      <c r="CR73" s="109">
        <v>5.2869098081018202E-2</v>
      </c>
      <c r="CS73" s="109">
        <v>0.14809999099189999</v>
      </c>
      <c r="CT73" s="109">
        <v>0.20499296329345401</v>
      </c>
      <c r="CU73" s="123">
        <v>6.5886742513525706E-2</v>
      </c>
    </row>
    <row r="74" spans="1:99" ht="15.75" x14ac:dyDescent="0.25">
      <c r="A74" s="149" t="s">
        <v>1593</v>
      </c>
      <c r="B74" s="115">
        <v>44154</v>
      </c>
      <c r="C74" s="109" t="s">
        <v>215</v>
      </c>
      <c r="D74" s="109" t="s">
        <v>179</v>
      </c>
      <c r="E74" s="109" t="s">
        <v>1514</v>
      </c>
      <c r="F74" s="123" t="s">
        <v>180</v>
      </c>
      <c r="G74" s="64">
        <v>45.307265746199505</v>
      </c>
      <c r="H74" s="7">
        <v>3.8469759560213723</v>
      </c>
      <c r="I74" s="7">
        <v>14.333256157831849</v>
      </c>
      <c r="J74" s="7">
        <v>11.729787612794668</v>
      </c>
      <c r="K74" s="7">
        <v>0.20128059208203053</v>
      </c>
      <c r="L74" s="7">
        <v>5.4707490326073538</v>
      </c>
      <c r="M74" s="7">
        <v>11.587384082606343</v>
      </c>
      <c r="N74" s="7">
        <v>4.5419723684903364</v>
      </c>
      <c r="O74" s="7">
        <v>1.8445556840000714</v>
      </c>
      <c r="P74" s="7">
        <v>1.1367727673664778</v>
      </c>
      <c r="Q74" s="65">
        <f t="shared" si="3"/>
        <v>100.00000000000001</v>
      </c>
      <c r="R74" s="7">
        <v>6.3865280524904078</v>
      </c>
      <c r="S74" s="123">
        <f t="shared" si="4"/>
        <v>45.396334945260783</v>
      </c>
      <c r="T74" s="109">
        <v>8.9136229729690992</v>
      </c>
      <c r="U74" s="109">
        <v>2.8876102155541798</v>
      </c>
      <c r="V74" s="109">
        <v>25.393650543701799</v>
      </c>
      <c r="W74" s="109">
        <v>285.55546427170901</v>
      </c>
      <c r="X74" s="109">
        <v>59.945493620536404</v>
      </c>
      <c r="Y74" s="109">
        <v>35.7488845172049</v>
      </c>
      <c r="Z74" s="109">
        <v>35.620724101464297</v>
      </c>
      <c r="AA74" s="109">
        <v>125.98132043703799</v>
      </c>
      <c r="AB74" s="109">
        <v>102.57748751114799</v>
      </c>
      <c r="AC74" s="109">
        <v>23.923213055150299</v>
      </c>
      <c r="AD74" s="109">
        <v>37.990956777621001</v>
      </c>
      <c r="AE74" s="109">
        <v>945.16056968886903</v>
      </c>
      <c r="AF74" s="109">
        <v>35.973384863066798</v>
      </c>
      <c r="AG74" s="109">
        <v>352.80880762361397</v>
      </c>
      <c r="AH74" s="109">
        <v>94.446277060977195</v>
      </c>
      <c r="AI74" s="109">
        <v>4.2742706705981703</v>
      </c>
      <c r="AJ74" s="109">
        <v>3.2085589347227299</v>
      </c>
      <c r="AK74" s="109">
        <v>0.11675551084834999</v>
      </c>
      <c r="AL74" s="109">
        <v>0.47085935105775001</v>
      </c>
      <c r="AM74" s="109">
        <v>535.76648842385998</v>
      </c>
      <c r="AN74" s="109">
        <v>85.757231699026804</v>
      </c>
      <c r="AO74" s="109">
        <v>171.662772775712</v>
      </c>
      <c r="AP74" s="109">
        <v>19.670702874125201</v>
      </c>
      <c r="AQ74" s="109">
        <v>78.055546570936698</v>
      </c>
      <c r="AR74" s="109">
        <v>14.109362639301899</v>
      </c>
      <c r="AS74" s="109">
        <v>4.1053860980802401</v>
      </c>
      <c r="AT74" s="109">
        <v>11.5471579344552</v>
      </c>
      <c r="AU74" s="109">
        <v>1.48930482912715</v>
      </c>
      <c r="AV74" s="109">
        <v>8.0106645785218404</v>
      </c>
      <c r="AW74" s="109">
        <v>1.35458192616838</v>
      </c>
      <c r="AX74" s="109">
        <v>3.4718103952233101</v>
      </c>
      <c r="AY74" s="109">
        <v>0.43546411693436399</v>
      </c>
      <c r="AZ74" s="109">
        <v>2.56635070045211</v>
      </c>
      <c r="BA74" s="109">
        <v>0.361920446333303</v>
      </c>
      <c r="BB74" s="109">
        <v>7.7452726255955104</v>
      </c>
      <c r="BC74" s="109">
        <v>5.2336231083784899</v>
      </c>
      <c r="BD74" s="109">
        <v>1.0939125420793501</v>
      </c>
      <c r="BE74" s="109">
        <v>4.51917264635747</v>
      </c>
      <c r="BF74" s="109">
        <v>8.1400938881177396</v>
      </c>
      <c r="BG74" s="109">
        <v>2.3273999107835901</v>
      </c>
      <c r="BH74" s="140">
        <v>0.264308788527442</v>
      </c>
      <c r="BI74" s="109">
        <v>0.184067370356361</v>
      </c>
      <c r="BJ74" s="109">
        <v>1.4197165158521801</v>
      </c>
      <c r="BK74" s="109">
        <v>13.847298729694799</v>
      </c>
      <c r="BL74" s="109">
        <v>8.8993748721231807</v>
      </c>
      <c r="BM74" s="109">
        <v>1.17733761485677</v>
      </c>
      <c r="BN74" s="109">
        <v>2.0106972185024898</v>
      </c>
      <c r="BO74" s="109">
        <v>5.31355517743817</v>
      </c>
      <c r="BP74" s="109">
        <v>2.4849857456510098</v>
      </c>
      <c r="BQ74" s="109">
        <v>0.432781132733212</v>
      </c>
      <c r="BR74" s="109">
        <v>1.1358975368942199</v>
      </c>
      <c r="BS74" s="109">
        <v>33.519105491755703</v>
      </c>
      <c r="BT74" s="109">
        <v>0.45768893795244397</v>
      </c>
      <c r="BU74" s="109">
        <v>4.3299868995820603</v>
      </c>
      <c r="BV74" s="109">
        <v>2.3799962894701299</v>
      </c>
      <c r="BW74" s="109">
        <v>0.17929743229449499</v>
      </c>
      <c r="BX74" s="109">
        <v>0.119978733910435</v>
      </c>
      <c r="BY74" s="109">
        <v>2.01751975125328E-2</v>
      </c>
      <c r="BZ74" s="109">
        <v>2.14247623705945E-2</v>
      </c>
      <c r="CA74" s="109">
        <v>15.632698227290501</v>
      </c>
      <c r="CB74" s="109">
        <v>1.8695945136975101</v>
      </c>
      <c r="CC74" s="109">
        <v>3.4211856464211601</v>
      </c>
      <c r="CD74" s="109">
        <v>0.34922892603306599</v>
      </c>
      <c r="CE74" s="109">
        <v>1.2154188948260001</v>
      </c>
      <c r="CF74" s="109">
        <v>0.26764140367888301</v>
      </c>
      <c r="CG74" s="109">
        <v>7.7510954946077196E-2</v>
      </c>
      <c r="CH74" s="109">
        <v>0.22421867309846499</v>
      </c>
      <c r="CI74" s="109">
        <v>3.1035505549274301E-2</v>
      </c>
      <c r="CJ74" s="109">
        <v>0.149713693696189</v>
      </c>
      <c r="CK74" s="109">
        <v>2.64520276620645E-2</v>
      </c>
      <c r="CL74" s="109">
        <v>7.4930507339410604E-2</v>
      </c>
      <c r="CM74" s="109">
        <v>1.4222243066855701E-2</v>
      </c>
      <c r="CN74" s="109">
        <v>7.1325028391515694E-2</v>
      </c>
      <c r="CO74" s="109">
        <v>1.2145862969098101E-2</v>
      </c>
      <c r="CP74" s="109">
        <v>0.15038702481147501</v>
      </c>
      <c r="CQ74" s="109">
        <v>0.12130092852015401</v>
      </c>
      <c r="CR74" s="109">
        <v>5.3723097133437502E-2</v>
      </c>
      <c r="CS74" s="109">
        <v>0.143608505389271</v>
      </c>
      <c r="CT74" s="109">
        <v>0.22172732867612999</v>
      </c>
      <c r="CU74" s="123">
        <v>7.2509444475646501E-2</v>
      </c>
    </row>
    <row r="75" spans="1:99" ht="15.75" x14ac:dyDescent="0.25">
      <c r="A75" s="149" t="s">
        <v>1594</v>
      </c>
      <c r="B75" s="115">
        <v>44149</v>
      </c>
      <c r="C75" s="109" t="s">
        <v>215</v>
      </c>
      <c r="D75" s="109" t="s">
        <v>179</v>
      </c>
      <c r="E75" s="109" t="s">
        <v>1514</v>
      </c>
      <c r="F75" s="123" t="s">
        <v>180</v>
      </c>
      <c r="G75" s="64">
        <v>45.301500675559211</v>
      </c>
      <c r="H75" s="7">
        <v>3.9798533736470714</v>
      </c>
      <c r="I75" s="7">
        <v>14.191460217428272</v>
      </c>
      <c r="J75" s="7">
        <v>12.703438435883626</v>
      </c>
      <c r="K75" s="7">
        <v>0.21715881599949413</v>
      </c>
      <c r="L75" s="7">
        <v>5.7066146487417706</v>
      </c>
      <c r="M75" s="7">
        <v>10.401455560346784</v>
      </c>
      <c r="N75" s="7">
        <v>4.4777514231934665</v>
      </c>
      <c r="O75" s="7">
        <v>1.8662718327237746</v>
      </c>
      <c r="P75" s="7">
        <v>1.1544950164765369</v>
      </c>
      <c r="Q75" s="65">
        <f t="shared" si="3"/>
        <v>100.00000000000001</v>
      </c>
      <c r="R75" s="7">
        <v>6.3440232559172411</v>
      </c>
      <c r="S75" s="123">
        <f t="shared" si="4"/>
        <v>44.467734560535007</v>
      </c>
      <c r="T75" s="109">
        <v>8.4674317972545303</v>
      </c>
      <c r="U75" s="109">
        <v>2.6239886077379899</v>
      </c>
      <c r="V75" s="109">
        <v>21.062032351400099</v>
      </c>
      <c r="W75" s="109">
        <v>280.43503278776501</v>
      </c>
      <c r="X75" s="109">
        <v>43.226696096481398</v>
      </c>
      <c r="Y75" s="109">
        <v>43.599422654090603</v>
      </c>
      <c r="Z75" s="109">
        <v>54.6876892565096</v>
      </c>
      <c r="AA75" s="109">
        <v>114.975860329287</v>
      </c>
      <c r="AB75" s="109">
        <v>109.44320331021601</v>
      </c>
      <c r="AC75" s="109">
        <v>23.185200597886901</v>
      </c>
      <c r="AD75" s="109">
        <v>37.871333654996697</v>
      </c>
      <c r="AE75" s="109">
        <v>972.09215347029499</v>
      </c>
      <c r="AF75" s="109">
        <v>35.860905000876798</v>
      </c>
      <c r="AG75" s="109">
        <v>348.33562288701103</v>
      </c>
      <c r="AH75" s="109">
        <v>95.787381861317897</v>
      </c>
      <c r="AI75" s="109">
        <v>4.2624754610231896</v>
      </c>
      <c r="AJ75" s="109">
        <v>3.0293153063977099</v>
      </c>
      <c r="AK75" s="109">
        <v>0.18862479515312999</v>
      </c>
      <c r="AL75" s="109">
        <v>0.45164023589888502</v>
      </c>
      <c r="AM75" s="109">
        <v>533.11618558423595</v>
      </c>
      <c r="AN75" s="109">
        <v>89.412341627636295</v>
      </c>
      <c r="AO75" s="109">
        <v>185.34791599822401</v>
      </c>
      <c r="AP75" s="109">
        <v>19.663470194350001</v>
      </c>
      <c r="AQ75" s="109">
        <v>77.731409909140297</v>
      </c>
      <c r="AR75" s="109">
        <v>13.9178003051173</v>
      </c>
      <c r="AS75" s="109">
        <v>4.0214621979170397</v>
      </c>
      <c r="AT75" s="109">
        <v>11.507428337165299</v>
      </c>
      <c r="AU75" s="109">
        <v>1.47269805072812</v>
      </c>
      <c r="AV75" s="109">
        <v>7.9506021801083202</v>
      </c>
      <c r="AW75" s="109">
        <v>1.34886784295065</v>
      </c>
      <c r="AX75" s="109">
        <v>3.4262653995512502</v>
      </c>
      <c r="AY75" s="109">
        <v>0.433091923701378</v>
      </c>
      <c r="AZ75" s="109">
        <v>2.58891444916279</v>
      </c>
      <c r="BA75" s="109">
        <v>0.35512195774317601</v>
      </c>
      <c r="BB75" s="109">
        <v>7.5735889905500402</v>
      </c>
      <c r="BC75" s="109">
        <v>5.41097704468452</v>
      </c>
      <c r="BD75" s="109">
        <v>1.0649153060935199</v>
      </c>
      <c r="BE75" s="109">
        <v>4.3776960763837396</v>
      </c>
      <c r="BF75" s="109">
        <v>8.1325450033047595</v>
      </c>
      <c r="BG75" s="109">
        <v>2.3046005968416599</v>
      </c>
      <c r="BH75" s="140">
        <v>0.24096645206943201</v>
      </c>
      <c r="BI75" s="109">
        <v>0.17397774476932201</v>
      </c>
      <c r="BJ75" s="109">
        <v>0.94423682976560896</v>
      </c>
      <c r="BK75" s="109">
        <v>14.6957596231794</v>
      </c>
      <c r="BL75" s="109">
        <v>9.6061146204201808</v>
      </c>
      <c r="BM75" s="109">
        <v>2.9313783267122102</v>
      </c>
      <c r="BN75" s="109">
        <v>7.6674640558257297</v>
      </c>
      <c r="BO75" s="109">
        <v>3.9721828702622002</v>
      </c>
      <c r="BP75" s="109">
        <v>3.3136855632582498</v>
      </c>
      <c r="BQ75" s="109">
        <v>0.47639010684278899</v>
      </c>
      <c r="BR75" s="109">
        <v>1.2835693332562299</v>
      </c>
      <c r="BS75" s="109">
        <v>38.089347215023203</v>
      </c>
      <c r="BT75" s="109">
        <v>0.73311544230970405</v>
      </c>
      <c r="BU75" s="109">
        <v>6.9529982728512696</v>
      </c>
      <c r="BV75" s="109">
        <v>2.5687109039546501</v>
      </c>
      <c r="BW75" s="109">
        <v>0.17771064358685401</v>
      </c>
      <c r="BX75" s="109">
        <v>0.12686594834625101</v>
      </c>
      <c r="BY75" s="109">
        <v>1.9457740964689899E-2</v>
      </c>
      <c r="BZ75" s="109">
        <v>2.2013138816110101E-2</v>
      </c>
      <c r="CA75" s="109">
        <v>12.8776240925416</v>
      </c>
      <c r="CB75" s="109">
        <v>2.02195413845932</v>
      </c>
      <c r="CC75" s="109">
        <v>4.4280968927514301</v>
      </c>
      <c r="CD75" s="109">
        <v>0.41641802780257697</v>
      </c>
      <c r="CE75" s="109">
        <v>1.6138919733365999</v>
      </c>
      <c r="CF75" s="109">
        <v>0.35357197654084699</v>
      </c>
      <c r="CG75" s="109">
        <v>9.38920820958139E-2</v>
      </c>
      <c r="CH75" s="109">
        <v>0.29310657265564199</v>
      </c>
      <c r="CI75" s="109">
        <v>4.0017012415407498E-2</v>
      </c>
      <c r="CJ75" s="109">
        <v>0.19690287059106101</v>
      </c>
      <c r="CK75" s="109">
        <v>3.8333821543494302E-2</v>
      </c>
      <c r="CL75" s="109">
        <v>9.3983616939278994E-2</v>
      </c>
      <c r="CM75" s="109">
        <v>1.54239292504779E-2</v>
      </c>
      <c r="CN75" s="109">
        <v>8.6596228252883406E-2</v>
      </c>
      <c r="CO75" s="109">
        <v>1.3702209307933999E-2</v>
      </c>
      <c r="CP75" s="109">
        <v>0.202611263161006</v>
      </c>
      <c r="CQ75" s="109">
        <v>0.139553691246593</v>
      </c>
      <c r="CR75" s="109">
        <v>5.1334224338031503E-2</v>
      </c>
      <c r="CS75" s="109">
        <v>0.16123388009749401</v>
      </c>
      <c r="CT75" s="109">
        <v>0.21916431496132999</v>
      </c>
      <c r="CU75" s="123">
        <v>7.1431045061431594E-2</v>
      </c>
    </row>
    <row r="76" spans="1:99" ht="15.75" x14ac:dyDescent="0.25">
      <c r="A76" s="149" t="s">
        <v>1595</v>
      </c>
      <c r="B76" s="115">
        <v>44149</v>
      </c>
      <c r="C76" s="109" t="s">
        <v>215</v>
      </c>
      <c r="D76" s="109" t="s">
        <v>179</v>
      </c>
      <c r="E76" s="109" t="s">
        <v>1514</v>
      </c>
      <c r="F76" s="123" t="s">
        <v>180</v>
      </c>
      <c r="G76" s="64">
        <v>45.407429067074027</v>
      </c>
      <c r="H76" s="7">
        <v>3.9178005062790469</v>
      </c>
      <c r="I76" s="7">
        <v>15.733428952660969</v>
      </c>
      <c r="J76" s="7">
        <v>11.58322331148451</v>
      </c>
      <c r="K76" s="7">
        <v>0.20570458664081878</v>
      </c>
      <c r="L76" s="7">
        <v>4.4473532009205581</v>
      </c>
      <c r="M76" s="7">
        <v>10.615726073046069</v>
      </c>
      <c r="N76" s="7">
        <v>4.8391134149164943</v>
      </c>
      <c r="O76" s="7">
        <v>2.0044941944960182</v>
      </c>
      <c r="P76" s="7">
        <v>1.2457266924814845</v>
      </c>
      <c r="Q76" s="65">
        <f t="shared" si="3"/>
        <v>99.999999999999986</v>
      </c>
      <c r="R76" s="7">
        <v>6.843607609412512</v>
      </c>
      <c r="S76" s="123">
        <f t="shared" si="4"/>
        <v>40.631931424698145</v>
      </c>
      <c r="T76" s="109">
        <v>9.1763636888937796</v>
      </c>
      <c r="U76" s="109">
        <v>3.10908424623232</v>
      </c>
      <c r="V76" s="109">
        <v>18.693684010274101</v>
      </c>
      <c r="W76" s="109">
        <v>251.29661883123001</v>
      </c>
      <c r="X76" s="109">
        <v>9.7668064405215205</v>
      </c>
      <c r="Y76" s="109">
        <v>33.404599041869702</v>
      </c>
      <c r="Z76" s="109">
        <v>28.0891691115702</v>
      </c>
      <c r="AA76" s="109">
        <v>125.83425682157301</v>
      </c>
      <c r="AB76" s="109">
        <v>107.01646024851701</v>
      </c>
      <c r="AC76" s="109">
        <v>24.090422521385399</v>
      </c>
      <c r="AD76" s="109">
        <v>40.202133835630001</v>
      </c>
      <c r="AE76" s="109">
        <v>1112.1482662335</v>
      </c>
      <c r="AF76" s="109">
        <v>36.321494130594701</v>
      </c>
      <c r="AG76" s="109">
        <v>355.359483430892</v>
      </c>
      <c r="AH76" s="109">
        <v>104.092974895105</v>
      </c>
      <c r="AI76" s="109">
        <v>4.5073464669310201</v>
      </c>
      <c r="AJ76" s="109">
        <v>3.31385429509087</v>
      </c>
      <c r="AK76" s="109">
        <v>0.14880566108325299</v>
      </c>
      <c r="AL76" s="109">
        <v>0.47704573428469199</v>
      </c>
      <c r="AM76" s="109">
        <v>580.28955462047895</v>
      </c>
      <c r="AN76" s="109">
        <v>95.710150797701004</v>
      </c>
      <c r="AO76" s="109">
        <v>206.14980979043</v>
      </c>
      <c r="AP76" s="109">
        <v>20.557126832304299</v>
      </c>
      <c r="AQ76" s="109">
        <v>80.200304478913594</v>
      </c>
      <c r="AR76" s="109">
        <v>14.4315260912265</v>
      </c>
      <c r="AS76" s="109">
        <v>4.1338543423135103</v>
      </c>
      <c r="AT76" s="109">
        <v>11.652310410118201</v>
      </c>
      <c r="AU76" s="109">
        <v>1.5112817207958</v>
      </c>
      <c r="AV76" s="109">
        <v>8.0769520919714104</v>
      </c>
      <c r="AW76" s="109">
        <v>1.3500752567602501</v>
      </c>
      <c r="AX76" s="109">
        <v>3.4772227584681601</v>
      </c>
      <c r="AY76" s="109">
        <v>0.43483667079753202</v>
      </c>
      <c r="AZ76" s="109">
        <v>2.5917959038947802</v>
      </c>
      <c r="BA76" s="109">
        <v>0.36100107554656202</v>
      </c>
      <c r="BB76" s="109">
        <v>7.4666438527237204</v>
      </c>
      <c r="BC76" s="109">
        <v>5.7561188956937697</v>
      </c>
      <c r="BD76" s="109">
        <v>1.1963297938509101</v>
      </c>
      <c r="BE76" s="109">
        <v>4.7971351964124498</v>
      </c>
      <c r="BF76" s="109">
        <v>8.7914430789372897</v>
      </c>
      <c r="BG76" s="109">
        <v>2.5144101680563198</v>
      </c>
      <c r="BH76" s="140">
        <v>0.21143633315779201</v>
      </c>
      <c r="BI76" s="109">
        <v>0.196053902957947</v>
      </c>
      <c r="BJ76" s="109">
        <v>0.89135359858479202</v>
      </c>
      <c r="BK76" s="109">
        <v>11.5850238452465</v>
      </c>
      <c r="BL76" s="109">
        <v>1.12491112175535</v>
      </c>
      <c r="BM76" s="109">
        <v>0.99546335272044395</v>
      </c>
      <c r="BN76" s="109">
        <v>1.5224146658545701</v>
      </c>
      <c r="BO76" s="109">
        <v>4.4470905998012897</v>
      </c>
      <c r="BP76" s="109">
        <v>2.5531087306210298</v>
      </c>
      <c r="BQ76" s="109">
        <v>0.34874653797475302</v>
      </c>
      <c r="BR76" s="109">
        <v>0.97648958752050796</v>
      </c>
      <c r="BS76" s="109">
        <v>32.3582200177839</v>
      </c>
      <c r="BT76" s="109">
        <v>0.57231578430383101</v>
      </c>
      <c r="BU76" s="109">
        <v>5.3640646193961903</v>
      </c>
      <c r="BV76" s="109">
        <v>2.1524729035008199</v>
      </c>
      <c r="BW76" s="109">
        <v>0.16729798252620201</v>
      </c>
      <c r="BX76" s="109">
        <v>0.11419537277710699</v>
      </c>
      <c r="BY76" s="109">
        <v>2.01138864029878E-2</v>
      </c>
      <c r="BZ76" s="109">
        <v>1.85752341115288E-2</v>
      </c>
      <c r="CA76" s="109">
        <v>11.1673024980657</v>
      </c>
      <c r="CB76" s="109">
        <v>1.82523359152744</v>
      </c>
      <c r="CC76" s="109">
        <v>6.21209560372297</v>
      </c>
      <c r="CD76" s="109">
        <v>0.35249799397341203</v>
      </c>
      <c r="CE76" s="109">
        <v>1.2226118944869799</v>
      </c>
      <c r="CF76" s="109">
        <v>0.29257829171053501</v>
      </c>
      <c r="CG76" s="109">
        <v>8.01101307774644E-2</v>
      </c>
      <c r="CH76" s="109">
        <v>0.25582620838370501</v>
      </c>
      <c r="CI76" s="109">
        <v>3.3147566753700397E-2</v>
      </c>
      <c r="CJ76" s="109">
        <v>0.16568462826953401</v>
      </c>
      <c r="CK76" s="109">
        <v>2.99326181951571E-2</v>
      </c>
      <c r="CL76" s="109">
        <v>8.4659083379293606E-2</v>
      </c>
      <c r="CM76" s="109">
        <v>1.38784136098311E-2</v>
      </c>
      <c r="CN76" s="109">
        <v>7.3824715219121498E-2</v>
      </c>
      <c r="CO76" s="109">
        <v>1.29902491613998E-2</v>
      </c>
      <c r="CP76" s="109">
        <v>0.16721894643143001</v>
      </c>
      <c r="CQ76" s="109">
        <v>0.118311161940996</v>
      </c>
      <c r="CR76" s="109">
        <v>5.48301066499313E-2</v>
      </c>
      <c r="CS76" s="109">
        <v>0.13858883810939601</v>
      </c>
      <c r="CT76" s="109">
        <v>0.201449847679461</v>
      </c>
      <c r="CU76" s="123">
        <v>6.8553574339863907E-2</v>
      </c>
    </row>
    <row r="77" spans="1:99" ht="15.75" x14ac:dyDescent="0.25">
      <c r="A77" s="149" t="s">
        <v>1596</v>
      </c>
      <c r="B77" s="115">
        <v>44149</v>
      </c>
      <c r="C77" s="109" t="s">
        <v>215</v>
      </c>
      <c r="D77" s="109" t="s">
        <v>179</v>
      </c>
      <c r="E77" s="109" t="s">
        <v>1514</v>
      </c>
      <c r="F77" s="123" t="s">
        <v>180</v>
      </c>
      <c r="G77" s="64">
        <v>46.021295399515942</v>
      </c>
      <c r="H77" s="7">
        <v>3.6707794449231037</v>
      </c>
      <c r="I77" s="7">
        <v>16.525816728918947</v>
      </c>
      <c r="J77" s="7">
        <v>10.914473491555558</v>
      </c>
      <c r="K77" s="7">
        <v>0.19623205782772615</v>
      </c>
      <c r="L77" s="7">
        <v>4.0711781356782657</v>
      </c>
      <c r="M77" s="7">
        <v>10.705218919359989</v>
      </c>
      <c r="N77" s="7">
        <v>4.8122968504192238</v>
      </c>
      <c r="O77" s="7">
        <v>1.8437136768315088</v>
      </c>
      <c r="P77" s="7">
        <v>1.238995294969744</v>
      </c>
      <c r="Q77" s="65">
        <f t="shared" si="3"/>
        <v>100.00000000000003</v>
      </c>
      <c r="R77" s="7">
        <v>6.6560105272507322</v>
      </c>
      <c r="S77" s="123">
        <f t="shared" si="4"/>
        <v>39.936516777537243</v>
      </c>
      <c r="T77" s="109">
        <v>8.4650484492074707</v>
      </c>
      <c r="U77" s="109">
        <v>2.8815608914149702</v>
      </c>
      <c r="V77" s="109">
        <v>15.660008463061001</v>
      </c>
      <c r="W77" s="109">
        <v>217.97992283083099</v>
      </c>
      <c r="X77" s="109">
        <v>6.5536624972383004</v>
      </c>
      <c r="Y77" s="109">
        <v>29.7823217130016</v>
      </c>
      <c r="Z77" s="109">
        <v>22.089477032199198</v>
      </c>
      <c r="AA77" s="109">
        <v>131.78944268373701</v>
      </c>
      <c r="AB77" s="109">
        <v>99.760209705209206</v>
      </c>
      <c r="AC77" s="109">
        <v>23.854340718113999</v>
      </c>
      <c r="AD77" s="109">
        <v>36.4098732669258</v>
      </c>
      <c r="AE77" s="109">
        <v>1342.9163916346399</v>
      </c>
      <c r="AF77" s="109">
        <v>35.502306356129303</v>
      </c>
      <c r="AG77" s="109">
        <v>342.334777196875</v>
      </c>
      <c r="AH77" s="109">
        <v>100.3519193236</v>
      </c>
      <c r="AI77" s="109">
        <v>4.60070732093806</v>
      </c>
      <c r="AJ77" s="109">
        <v>2.8276167866769302</v>
      </c>
      <c r="AK77" s="109">
        <v>0.10664690995635</v>
      </c>
      <c r="AL77" s="109">
        <v>0.42831647166771097</v>
      </c>
      <c r="AM77" s="109">
        <v>631.86933551867196</v>
      </c>
      <c r="AN77" s="109">
        <v>97.760974488351806</v>
      </c>
      <c r="AO77" s="109">
        <v>204.28033803285101</v>
      </c>
      <c r="AP77" s="109">
        <v>20.508470599061798</v>
      </c>
      <c r="AQ77" s="109">
        <v>79.584167802100794</v>
      </c>
      <c r="AR77" s="109">
        <v>14.0051968172003</v>
      </c>
      <c r="AS77" s="109">
        <v>4.2177296629488596</v>
      </c>
      <c r="AT77" s="109">
        <v>11.329832215554401</v>
      </c>
      <c r="AU77" s="109">
        <v>1.46793916917434</v>
      </c>
      <c r="AV77" s="109">
        <v>7.7414863506965101</v>
      </c>
      <c r="AW77" s="109">
        <v>1.2960038425040801</v>
      </c>
      <c r="AX77" s="109">
        <v>3.3567805833379598</v>
      </c>
      <c r="AY77" s="109">
        <v>0.42441399464943602</v>
      </c>
      <c r="AZ77" s="109">
        <v>2.5444925463616399</v>
      </c>
      <c r="BA77" s="109">
        <v>0.34474743128874102</v>
      </c>
      <c r="BB77" s="109">
        <v>7.0512194641085202</v>
      </c>
      <c r="BC77" s="109">
        <v>5.6296230766340898</v>
      </c>
      <c r="BD77" s="109">
        <v>1.0781016939847401</v>
      </c>
      <c r="BE77" s="109">
        <v>4.6624469052670596</v>
      </c>
      <c r="BF77" s="109">
        <v>8.7317345009030802</v>
      </c>
      <c r="BG77" s="109">
        <v>2.4585860133276398</v>
      </c>
      <c r="BH77" s="140">
        <v>0.23099377143497099</v>
      </c>
      <c r="BI77" s="109">
        <v>0.207541742703339</v>
      </c>
      <c r="BJ77" s="109">
        <v>0.69596358538167702</v>
      </c>
      <c r="BK77" s="109">
        <v>10.3396114041426</v>
      </c>
      <c r="BL77" s="109">
        <v>0.75686265676882103</v>
      </c>
      <c r="BM77" s="109">
        <v>0.953662335643921</v>
      </c>
      <c r="BN77" s="109">
        <v>1.3541460727557</v>
      </c>
      <c r="BO77" s="109">
        <v>4.9786873240685603</v>
      </c>
      <c r="BP77" s="109">
        <v>2.6716724527870701</v>
      </c>
      <c r="BQ77" s="109">
        <v>0.35424184148788501</v>
      </c>
      <c r="BR77" s="109">
        <v>1.20521047963978</v>
      </c>
      <c r="BS77" s="109">
        <v>40.756366291378697</v>
      </c>
      <c r="BT77" s="109">
        <v>0.67138349988257395</v>
      </c>
      <c r="BU77" s="109">
        <v>6.3278354366357998</v>
      </c>
      <c r="BV77" s="109">
        <v>2.2748755205204301</v>
      </c>
      <c r="BW77" s="109">
        <v>0.184853906339917</v>
      </c>
      <c r="BX77" s="109">
        <v>0.110774341692088</v>
      </c>
      <c r="BY77" s="109">
        <v>2.14661396275297E-2</v>
      </c>
      <c r="BZ77" s="109">
        <v>1.98314213421424E-2</v>
      </c>
      <c r="CA77" s="109">
        <v>9.5924791475522007</v>
      </c>
      <c r="CB77" s="109">
        <v>1.8932075677943201</v>
      </c>
      <c r="CC77" s="109">
        <v>4.5990357400695903</v>
      </c>
      <c r="CD77" s="109">
        <v>0.37771713341768198</v>
      </c>
      <c r="CE77" s="109">
        <v>1.5439559007163</v>
      </c>
      <c r="CF77" s="109">
        <v>0.32705181128102101</v>
      </c>
      <c r="CG77" s="109">
        <v>8.2598663381389104E-2</v>
      </c>
      <c r="CH77" s="109">
        <v>0.28066941273452001</v>
      </c>
      <c r="CI77" s="109">
        <v>3.5972453565612697E-2</v>
      </c>
      <c r="CJ77" s="109">
        <v>0.192940632683023</v>
      </c>
      <c r="CK77" s="109">
        <v>3.43789179969652E-2</v>
      </c>
      <c r="CL77" s="109">
        <v>8.7928328242408496E-2</v>
      </c>
      <c r="CM77" s="109">
        <v>1.5415336578898001E-2</v>
      </c>
      <c r="CN77" s="109">
        <v>8.1859061148980394E-2</v>
      </c>
      <c r="CO77" s="109">
        <v>1.32517290610271E-2</v>
      </c>
      <c r="CP77" s="109">
        <v>0.18811580221729901</v>
      </c>
      <c r="CQ77" s="109">
        <v>0.123787185790823</v>
      </c>
      <c r="CR77" s="109">
        <v>4.9601906573556398E-2</v>
      </c>
      <c r="CS77" s="109">
        <v>0.14504576806938299</v>
      </c>
      <c r="CT77" s="109">
        <v>0.2011704001007</v>
      </c>
      <c r="CU77" s="123">
        <v>6.7411811929037405E-2</v>
      </c>
    </row>
    <row r="78" spans="1:99" ht="15.75" x14ac:dyDescent="0.25">
      <c r="A78" s="149" t="s">
        <v>1597</v>
      </c>
      <c r="B78" s="115">
        <v>44149</v>
      </c>
      <c r="C78" s="109" t="s">
        <v>215</v>
      </c>
      <c r="D78" s="109" t="s">
        <v>179</v>
      </c>
      <c r="E78" s="109" t="s">
        <v>1514</v>
      </c>
      <c r="F78" s="123" t="s">
        <v>180</v>
      </c>
      <c r="G78" s="64">
        <v>45.544413077216277</v>
      </c>
      <c r="H78" s="7">
        <v>3.8058654711575555</v>
      </c>
      <c r="I78" s="7">
        <v>15.114732903748749</v>
      </c>
      <c r="J78" s="7">
        <v>11.876120940175188</v>
      </c>
      <c r="K78" s="7">
        <v>0.20564900186909504</v>
      </c>
      <c r="L78" s="7">
        <v>5.4032501024080331</v>
      </c>
      <c r="M78" s="7">
        <v>10.695445830256382</v>
      </c>
      <c r="N78" s="7">
        <v>4.4237388181190775</v>
      </c>
      <c r="O78" s="7">
        <v>1.7658187487633366</v>
      </c>
      <c r="P78" s="7">
        <v>1.164965106286302</v>
      </c>
      <c r="Q78" s="65">
        <f t="shared" si="3"/>
        <v>99.999999999999986</v>
      </c>
      <c r="R78" s="7">
        <v>6.1895575668824137</v>
      </c>
      <c r="S78" s="123">
        <f t="shared" si="4"/>
        <v>44.781999978823698</v>
      </c>
      <c r="T78" s="109">
        <v>8.45196084083919</v>
      </c>
      <c r="U78" s="109">
        <v>2.6569343815103199</v>
      </c>
      <c r="V78" s="109">
        <v>19.588211996830701</v>
      </c>
      <c r="W78" s="109">
        <v>255.660477257628</v>
      </c>
      <c r="X78" s="109">
        <v>15.2351571432268</v>
      </c>
      <c r="Y78" s="109">
        <v>36.089263258920496</v>
      </c>
      <c r="Z78" s="109">
        <v>44.784263973667002</v>
      </c>
      <c r="AA78" s="109">
        <v>124.107442256949</v>
      </c>
      <c r="AB78" s="109">
        <v>106.81373461573401</v>
      </c>
      <c r="AC78" s="109">
        <v>23.546876084541601</v>
      </c>
      <c r="AD78" s="109">
        <v>35.904414147346202</v>
      </c>
      <c r="AE78" s="109">
        <v>1103.28206125369</v>
      </c>
      <c r="AF78" s="109">
        <v>36.670431319952598</v>
      </c>
      <c r="AG78" s="109">
        <v>354.18278548814197</v>
      </c>
      <c r="AH78" s="109">
        <v>98.796266685098104</v>
      </c>
      <c r="AI78" s="109">
        <v>4.4733948599771303</v>
      </c>
      <c r="AJ78" s="109">
        <v>3.04134625509427</v>
      </c>
      <c r="AK78" s="109">
        <v>0.122206563822015</v>
      </c>
      <c r="AL78" s="109">
        <v>0.43901634497910202</v>
      </c>
      <c r="AM78" s="109">
        <v>567.50593811720398</v>
      </c>
      <c r="AN78" s="109">
        <v>93.017563429023099</v>
      </c>
      <c r="AO78" s="109">
        <v>191.80759183224001</v>
      </c>
      <c r="AP78" s="109">
        <v>20.514395028843001</v>
      </c>
      <c r="AQ78" s="109">
        <v>80.729379989705293</v>
      </c>
      <c r="AR78" s="109">
        <v>14.468238504842001</v>
      </c>
      <c r="AS78" s="109">
        <v>4.2140389053745002</v>
      </c>
      <c r="AT78" s="109">
        <v>11.810331266286299</v>
      </c>
      <c r="AU78" s="109">
        <v>1.51448497737163</v>
      </c>
      <c r="AV78" s="109">
        <v>8.0620404043019605</v>
      </c>
      <c r="AW78" s="109">
        <v>1.3498173231560699</v>
      </c>
      <c r="AX78" s="109">
        <v>3.4994594046568102</v>
      </c>
      <c r="AY78" s="109">
        <v>0.42351339926508502</v>
      </c>
      <c r="AZ78" s="109">
        <v>2.5659358766739899</v>
      </c>
      <c r="BA78" s="109">
        <v>0.36611590750263501</v>
      </c>
      <c r="BB78" s="109">
        <v>7.4534215690505103</v>
      </c>
      <c r="BC78" s="109">
        <v>5.6122689326285302</v>
      </c>
      <c r="BD78" s="109">
        <v>1.0973923312024001</v>
      </c>
      <c r="BE78" s="109">
        <v>4.3671567269307197</v>
      </c>
      <c r="BF78" s="109">
        <v>8.3798460742595697</v>
      </c>
      <c r="BG78" s="109">
        <v>2.36022490354864</v>
      </c>
      <c r="BH78" s="140">
        <v>0.184062340052941</v>
      </c>
      <c r="BI78" s="109">
        <v>0.187089454820934</v>
      </c>
      <c r="BJ78" s="109">
        <v>0.80191965226977202</v>
      </c>
      <c r="BK78" s="109">
        <v>10.779179376919</v>
      </c>
      <c r="BL78" s="109">
        <v>2.15917287589079</v>
      </c>
      <c r="BM78" s="109">
        <v>1.59331839791035</v>
      </c>
      <c r="BN78" s="109">
        <v>7.6578158170266901</v>
      </c>
      <c r="BO78" s="109">
        <v>4.7851087476618197</v>
      </c>
      <c r="BP78" s="109">
        <v>2.8250993411537899</v>
      </c>
      <c r="BQ78" s="109">
        <v>0.40052586980237598</v>
      </c>
      <c r="BR78" s="109">
        <v>0.97068612083475103</v>
      </c>
      <c r="BS78" s="109">
        <v>35.0143275071676</v>
      </c>
      <c r="BT78" s="109">
        <v>0.55766931472394299</v>
      </c>
      <c r="BU78" s="109">
        <v>4.88588761011526</v>
      </c>
      <c r="BV78" s="109">
        <v>1.7181027333144701</v>
      </c>
      <c r="BW78" s="109">
        <v>0.18599206403145199</v>
      </c>
      <c r="BX78" s="109">
        <v>0.114033743798604</v>
      </c>
      <c r="BY78" s="109">
        <v>1.9012743537108901E-2</v>
      </c>
      <c r="BZ78" s="109">
        <v>2.07286132774007E-2</v>
      </c>
      <c r="CA78" s="109">
        <v>11.332975803688701</v>
      </c>
      <c r="CB78" s="109">
        <v>1.4817669734248999</v>
      </c>
      <c r="CC78" s="109">
        <v>3.5014600401576002</v>
      </c>
      <c r="CD78" s="109">
        <v>0.31413192979055299</v>
      </c>
      <c r="CE78" s="109">
        <v>1.1518870176402001</v>
      </c>
      <c r="CF78" s="109">
        <v>0.30947384067427902</v>
      </c>
      <c r="CG78" s="109">
        <v>8.1303190693119198E-2</v>
      </c>
      <c r="CH78" s="109">
        <v>0.29038365739988797</v>
      </c>
      <c r="CI78" s="109">
        <v>3.4991935915908101E-2</v>
      </c>
      <c r="CJ78" s="109">
        <v>0.179439979966733</v>
      </c>
      <c r="CK78" s="109">
        <v>3.2891999691736701E-2</v>
      </c>
      <c r="CL78" s="109">
        <v>8.6651805086861697E-2</v>
      </c>
      <c r="CM78" s="109">
        <v>1.5112436285027699E-2</v>
      </c>
      <c r="CN78" s="109">
        <v>8.4716860207730199E-2</v>
      </c>
      <c r="CO78" s="109">
        <v>1.42902517234774E-2</v>
      </c>
      <c r="CP78" s="109">
        <v>0.17875816840981201</v>
      </c>
      <c r="CQ78" s="109">
        <v>0.100907340304998</v>
      </c>
      <c r="CR78" s="109">
        <v>5.0990879666392999E-2</v>
      </c>
      <c r="CS78" s="109">
        <v>0.12820416003518001</v>
      </c>
      <c r="CT78" s="109">
        <v>0.15282323713776699</v>
      </c>
      <c r="CU78" s="123">
        <v>6.2768424178450202E-2</v>
      </c>
    </row>
    <row r="79" spans="1:99" ht="15.75" x14ac:dyDescent="0.25">
      <c r="A79" s="149" t="s">
        <v>1598</v>
      </c>
      <c r="B79" s="115">
        <v>44149</v>
      </c>
      <c r="C79" s="109" t="s">
        <v>215</v>
      </c>
      <c r="D79" s="109" t="s">
        <v>179</v>
      </c>
      <c r="E79" s="109" t="s">
        <v>1514</v>
      </c>
      <c r="F79" s="123" t="s">
        <v>180</v>
      </c>
      <c r="G79" s="64">
        <v>45.364002182422155</v>
      </c>
      <c r="H79" s="7">
        <v>3.9844708683819388</v>
      </c>
      <c r="I79" s="7">
        <v>15.401587650700701</v>
      </c>
      <c r="J79" s="7">
        <v>11.350356875935692</v>
      </c>
      <c r="K79" s="7">
        <v>0.19950342014739947</v>
      </c>
      <c r="L79" s="7">
        <v>4.6149099454448939</v>
      </c>
      <c r="M79" s="7">
        <v>11.243780004937424</v>
      </c>
      <c r="N79" s="7">
        <v>4.7117120161085877</v>
      </c>
      <c r="O79" s="7">
        <v>1.9219852215420392</v>
      </c>
      <c r="P79" s="7">
        <v>1.2076918143791833</v>
      </c>
      <c r="Q79" s="65">
        <f t="shared" si="3"/>
        <v>100.00000000000001</v>
      </c>
      <c r="R79" s="7">
        <v>6.6336972376506269</v>
      </c>
      <c r="S79" s="123">
        <f t="shared" si="4"/>
        <v>42.02102272821719</v>
      </c>
      <c r="T79" s="109">
        <v>8.4107513035120594</v>
      </c>
      <c r="U79" s="109">
        <v>3.0704036573248801</v>
      </c>
      <c r="V79" s="109">
        <v>21.459370203558699</v>
      </c>
      <c r="W79" s="109">
        <v>266.07248169778302</v>
      </c>
      <c r="X79" s="109">
        <v>12.132839126427299</v>
      </c>
      <c r="Y79" s="109">
        <v>32.570051567975497</v>
      </c>
      <c r="Z79" s="109">
        <v>29.102664790959398</v>
      </c>
      <c r="AA79" s="109">
        <v>117.16583903269699</v>
      </c>
      <c r="AB79" s="109">
        <v>104.32795297605099</v>
      </c>
      <c r="AC79" s="109">
        <v>23.770377926104899</v>
      </c>
      <c r="AD79" s="109">
        <v>38.927122666534999</v>
      </c>
      <c r="AE79" s="109">
        <v>1103.34163694622</v>
      </c>
      <c r="AF79" s="109">
        <v>35.8205183887614</v>
      </c>
      <c r="AG79" s="109">
        <v>347.90151632849103</v>
      </c>
      <c r="AH79" s="109">
        <v>98.693218520722695</v>
      </c>
      <c r="AI79" s="109">
        <v>4.3838223551079398</v>
      </c>
      <c r="AJ79" s="109">
        <v>3.1467892873116901</v>
      </c>
      <c r="AK79" s="109">
        <v>0.11422001011232701</v>
      </c>
      <c r="AL79" s="109">
        <v>0.45549916827606302</v>
      </c>
      <c r="AM79" s="109">
        <v>563.681834852105</v>
      </c>
      <c r="AN79" s="109">
        <v>93.779591306853902</v>
      </c>
      <c r="AO79" s="109">
        <v>192.45572729363801</v>
      </c>
      <c r="AP79" s="109">
        <v>20.171140398799</v>
      </c>
      <c r="AQ79" s="109">
        <v>78.444307251203796</v>
      </c>
      <c r="AR79" s="109">
        <v>14.2043486372072</v>
      </c>
      <c r="AS79" s="109">
        <v>4.1661639055768998</v>
      </c>
      <c r="AT79" s="109">
        <v>11.6950119673402</v>
      </c>
      <c r="AU79" s="109">
        <v>1.4830884787723899</v>
      </c>
      <c r="AV79" s="109">
        <v>7.91823184207552</v>
      </c>
      <c r="AW79" s="109">
        <v>1.3464198050242699</v>
      </c>
      <c r="AX79" s="109">
        <v>3.37905567981558</v>
      </c>
      <c r="AY79" s="109">
        <v>0.44115481304215898</v>
      </c>
      <c r="AZ79" s="109">
        <v>2.60536364345444</v>
      </c>
      <c r="BA79" s="109">
        <v>0.350981478063977</v>
      </c>
      <c r="BB79" s="109">
        <v>7.4465806603169096</v>
      </c>
      <c r="BC79" s="109">
        <v>5.5429563192864597</v>
      </c>
      <c r="BD79" s="109">
        <v>1.12015521123577</v>
      </c>
      <c r="BE79" s="109">
        <v>4.6011179664931996</v>
      </c>
      <c r="BF79" s="109">
        <v>8.3484672114941301</v>
      </c>
      <c r="BG79" s="109">
        <v>2.3703661510963698</v>
      </c>
      <c r="BH79" s="140">
        <v>0.23483873679148701</v>
      </c>
      <c r="BI79" s="109">
        <v>0.19448475066885601</v>
      </c>
      <c r="BJ79" s="109">
        <v>1.1941180612061699</v>
      </c>
      <c r="BK79" s="109">
        <v>8.5720925581428205</v>
      </c>
      <c r="BL79" s="109">
        <v>1.5212566036342801</v>
      </c>
      <c r="BM79" s="109">
        <v>0.74423381583477399</v>
      </c>
      <c r="BN79" s="109">
        <v>1.3495606849680799</v>
      </c>
      <c r="BO79" s="109">
        <v>4.6263783938916303</v>
      </c>
      <c r="BP79" s="109">
        <v>2.63342924493986</v>
      </c>
      <c r="BQ79" s="109">
        <v>0.33295702702063701</v>
      </c>
      <c r="BR79" s="109">
        <v>0.99625585736160605</v>
      </c>
      <c r="BS79" s="109">
        <v>30.828586556541001</v>
      </c>
      <c r="BT79" s="109">
        <v>0.46853417514692902</v>
      </c>
      <c r="BU79" s="109">
        <v>4.2472696379077197</v>
      </c>
      <c r="BV79" s="109">
        <v>2.07558081488511</v>
      </c>
      <c r="BW79" s="109">
        <v>0.16820869340709901</v>
      </c>
      <c r="BX79" s="109">
        <v>0.11361980093511399</v>
      </c>
      <c r="BY79" s="109">
        <v>1.95549062016931E-2</v>
      </c>
      <c r="BZ79" s="109">
        <v>2.1555605674417899E-2</v>
      </c>
      <c r="CA79" s="109">
        <v>11.1889689135023</v>
      </c>
      <c r="CB79" s="109">
        <v>1.5887605393718101</v>
      </c>
      <c r="CC79" s="109">
        <v>3.4291133363400501</v>
      </c>
      <c r="CD79" s="109">
        <v>0.30857300058342602</v>
      </c>
      <c r="CE79" s="109">
        <v>1.06562826257279</v>
      </c>
      <c r="CF79" s="109">
        <v>0.26351248762065299</v>
      </c>
      <c r="CG79" s="109">
        <v>7.3708684834968993E-2</v>
      </c>
      <c r="CH79" s="109">
        <v>0.22402618883223999</v>
      </c>
      <c r="CI79" s="109">
        <v>3.0027142987314799E-2</v>
      </c>
      <c r="CJ79" s="109">
        <v>0.14850232385776299</v>
      </c>
      <c r="CK79" s="109">
        <v>2.92973973862585E-2</v>
      </c>
      <c r="CL79" s="109">
        <v>7.5394861929044099E-2</v>
      </c>
      <c r="CM79" s="109">
        <v>1.4049184581764599E-2</v>
      </c>
      <c r="CN79" s="109">
        <v>7.0467301907276902E-2</v>
      </c>
      <c r="CO79" s="109">
        <v>1.1956945315878299E-2</v>
      </c>
      <c r="CP79" s="109">
        <v>0.15153225681579499</v>
      </c>
      <c r="CQ79" s="109">
        <v>0.115515612882104</v>
      </c>
      <c r="CR79" s="109">
        <v>5.0816345650609003E-2</v>
      </c>
      <c r="CS79" s="109">
        <v>0.143474269723285</v>
      </c>
      <c r="CT79" s="109">
        <v>0.194085867023848</v>
      </c>
      <c r="CU79" s="123">
        <v>6.2701787748703303E-2</v>
      </c>
    </row>
    <row r="80" spans="1:99" ht="15.75" x14ac:dyDescent="0.25">
      <c r="A80" s="149" t="s">
        <v>1599</v>
      </c>
      <c r="B80" s="115">
        <v>44149</v>
      </c>
      <c r="C80" s="109" t="s">
        <v>215</v>
      </c>
      <c r="D80" s="109" t="s">
        <v>179</v>
      </c>
      <c r="E80" s="109" t="s">
        <v>1514</v>
      </c>
      <c r="F80" s="123" t="s">
        <v>180</v>
      </c>
      <c r="G80" s="64">
        <v>45.818166400295588</v>
      </c>
      <c r="H80" s="7">
        <v>3.816002041828042</v>
      </c>
      <c r="I80" s="7">
        <v>15.13555155537469</v>
      </c>
      <c r="J80" s="7">
        <v>11.490773118824851</v>
      </c>
      <c r="K80" s="7">
        <v>0.20330271522956772</v>
      </c>
      <c r="L80" s="7">
        <v>5.143204451399769</v>
      </c>
      <c r="M80" s="7">
        <v>10.890256406082379</v>
      </c>
      <c r="N80" s="7">
        <v>4.4782849309889547</v>
      </c>
      <c r="O80" s="7">
        <v>1.8191098259491574</v>
      </c>
      <c r="P80" s="7">
        <v>1.2053485540270057</v>
      </c>
      <c r="Q80" s="65">
        <f t="shared" si="3"/>
        <v>100</v>
      </c>
      <c r="R80" s="7">
        <v>6.2973947569381119</v>
      </c>
      <c r="S80" s="123">
        <f t="shared" si="4"/>
        <v>44.378327825830368</v>
      </c>
      <c r="T80" s="109">
        <v>8.4989548218384598</v>
      </c>
      <c r="U80" s="109">
        <v>2.8912857375049299</v>
      </c>
      <c r="V80" s="109">
        <v>20.049599132392299</v>
      </c>
      <c r="W80" s="109">
        <v>242.39197747288699</v>
      </c>
      <c r="X80" s="109">
        <v>12.740062438343999</v>
      </c>
      <c r="Y80" s="109">
        <v>33.844764474193198</v>
      </c>
      <c r="Z80" s="109">
        <v>35.377802021215302</v>
      </c>
      <c r="AA80" s="109">
        <v>127.67202703201799</v>
      </c>
      <c r="AB80" s="109">
        <v>104.40059092427801</v>
      </c>
      <c r="AC80" s="109">
        <v>23.2795592071196</v>
      </c>
      <c r="AD80" s="109">
        <v>36.538230115531903</v>
      </c>
      <c r="AE80" s="109">
        <v>1121.9535557936299</v>
      </c>
      <c r="AF80" s="109">
        <v>37.065856282401498</v>
      </c>
      <c r="AG80" s="109">
        <v>355.89083767576102</v>
      </c>
      <c r="AH80" s="109">
        <v>100.29502044253699</v>
      </c>
      <c r="AI80" s="109">
        <v>4.4637220946530896</v>
      </c>
      <c r="AJ80" s="109">
        <v>3.0300340110857902</v>
      </c>
      <c r="AK80" s="109" t="s">
        <v>182</v>
      </c>
      <c r="AL80" s="109">
        <v>0.44599368444450499</v>
      </c>
      <c r="AM80" s="109">
        <v>570.37300378263899</v>
      </c>
      <c r="AN80" s="109">
        <v>94.307219043257305</v>
      </c>
      <c r="AO80" s="109">
        <v>189.142191944167</v>
      </c>
      <c r="AP80" s="109">
        <v>20.7331853980548</v>
      </c>
      <c r="AQ80" s="109">
        <v>81.558713198952304</v>
      </c>
      <c r="AR80" s="109">
        <v>14.659326860244001</v>
      </c>
      <c r="AS80" s="109">
        <v>4.3156589862043697</v>
      </c>
      <c r="AT80" s="109">
        <v>11.865436939754799</v>
      </c>
      <c r="AU80" s="109">
        <v>1.50220022988377</v>
      </c>
      <c r="AV80" s="109">
        <v>8.1103223231638406</v>
      </c>
      <c r="AW80" s="109">
        <v>1.38151282807048</v>
      </c>
      <c r="AX80" s="109">
        <v>3.5518306693156001</v>
      </c>
      <c r="AY80" s="109">
        <v>0.43015789551455902</v>
      </c>
      <c r="AZ80" s="109">
        <v>2.6399671316351099</v>
      </c>
      <c r="BA80" s="109">
        <v>0.35666422299631101</v>
      </c>
      <c r="BB80" s="109">
        <v>7.5905826273526404</v>
      </c>
      <c r="BC80" s="109">
        <v>5.6627361571640202</v>
      </c>
      <c r="BD80" s="109">
        <v>1.1252679705667199</v>
      </c>
      <c r="BE80" s="109">
        <v>4.5964409612103996</v>
      </c>
      <c r="BF80" s="109">
        <v>8.5133757504650909</v>
      </c>
      <c r="BG80" s="109">
        <v>2.4346018131253002</v>
      </c>
      <c r="BH80" s="140">
        <v>0.23761642700798799</v>
      </c>
      <c r="BI80" s="109">
        <v>0.20998450945252201</v>
      </c>
      <c r="BJ80" s="109">
        <v>1.0905963107220999</v>
      </c>
      <c r="BK80" s="109">
        <v>11.470404579318</v>
      </c>
      <c r="BL80" s="109">
        <v>2.1757059910745</v>
      </c>
      <c r="BM80" s="109">
        <v>1.4883876630444699</v>
      </c>
      <c r="BN80" s="109">
        <v>5.07853702424838</v>
      </c>
      <c r="BO80" s="109">
        <v>4.4816396676234298</v>
      </c>
      <c r="BP80" s="109">
        <v>2.7578216612426898</v>
      </c>
      <c r="BQ80" s="109">
        <v>0.50855314033499899</v>
      </c>
      <c r="BR80" s="109">
        <v>1.1852865519701901</v>
      </c>
      <c r="BS80" s="109">
        <v>44.797748296821702</v>
      </c>
      <c r="BT80" s="109">
        <v>0.66462755810698704</v>
      </c>
      <c r="BU80" s="109">
        <v>6.1056711526870302</v>
      </c>
      <c r="BV80" s="109">
        <v>2.77249093273953</v>
      </c>
      <c r="BW80" s="109">
        <v>0.19582665929399601</v>
      </c>
      <c r="BX80" s="109">
        <v>0.126186968084437</v>
      </c>
      <c r="BY80" s="109">
        <v>2.1635462519595999E-2</v>
      </c>
      <c r="BZ80" s="109">
        <v>2.3907869557725302E-2</v>
      </c>
      <c r="CA80" s="109">
        <v>15.2759349658101</v>
      </c>
      <c r="CB80" s="109">
        <v>2.2556456540611398</v>
      </c>
      <c r="CC80" s="109">
        <v>4.1573922079874297</v>
      </c>
      <c r="CD80" s="109">
        <v>0.44125534413262801</v>
      </c>
      <c r="CE80" s="109">
        <v>1.62048156639289</v>
      </c>
      <c r="CF80" s="109">
        <v>0.33357398743002298</v>
      </c>
      <c r="CG80" s="109">
        <v>9.5034610134854702E-2</v>
      </c>
      <c r="CH80" s="109">
        <v>0.29850107189502001</v>
      </c>
      <c r="CI80" s="109">
        <v>3.97177245886998E-2</v>
      </c>
      <c r="CJ80" s="109">
        <v>0.18863143939600199</v>
      </c>
      <c r="CK80" s="109">
        <v>3.6952872191175698E-2</v>
      </c>
      <c r="CL80" s="109">
        <v>9.8679240380705399E-2</v>
      </c>
      <c r="CM80" s="109">
        <v>1.55440510183816E-2</v>
      </c>
      <c r="CN80" s="109">
        <v>8.9120438778446998E-2</v>
      </c>
      <c r="CO80" s="109">
        <v>1.46729784609336E-2</v>
      </c>
      <c r="CP80" s="109">
        <v>0.17656551888424299</v>
      </c>
      <c r="CQ80" s="109">
        <v>0.14639509787162699</v>
      </c>
      <c r="CR80" s="109">
        <v>6.2490860014212397E-2</v>
      </c>
      <c r="CS80" s="109">
        <v>0.160728090013847</v>
      </c>
      <c r="CT80" s="109">
        <v>0.23257021888634499</v>
      </c>
      <c r="CU80" s="123">
        <v>7.7858254353563805E-2</v>
      </c>
    </row>
    <row r="81" spans="1:99" ht="15.75" x14ac:dyDescent="0.25">
      <c r="A81" s="149" t="s">
        <v>1600</v>
      </c>
      <c r="B81" s="115">
        <v>44149</v>
      </c>
      <c r="C81" s="109" t="s">
        <v>215</v>
      </c>
      <c r="D81" s="109" t="s">
        <v>179</v>
      </c>
      <c r="E81" s="109" t="s">
        <v>1514</v>
      </c>
      <c r="F81" s="123" t="s">
        <v>180</v>
      </c>
      <c r="G81" s="64">
        <v>45.72569201452599</v>
      </c>
      <c r="H81" s="7">
        <v>3.5978966101208369</v>
      </c>
      <c r="I81" s="7">
        <v>15.256461346494296</v>
      </c>
      <c r="J81" s="7">
        <v>11.979910118563103</v>
      </c>
      <c r="K81" s="7">
        <v>0.21483082204446496</v>
      </c>
      <c r="L81" s="7">
        <v>5.8234033182100093</v>
      </c>
      <c r="M81" s="7">
        <v>9.7456496144774682</v>
      </c>
      <c r="N81" s="7">
        <v>4.5915086508174916</v>
      </c>
      <c r="O81" s="7">
        <v>1.8554759808956607</v>
      </c>
      <c r="P81" s="7">
        <v>1.2091715238507028</v>
      </c>
      <c r="Q81" s="65">
        <f t="shared" si="3"/>
        <v>100.00000000000001</v>
      </c>
      <c r="R81" s="7">
        <v>6.4469846317131525</v>
      </c>
      <c r="S81" s="123">
        <f t="shared" si="4"/>
        <v>46.423621576356084</v>
      </c>
      <c r="T81" s="109">
        <v>8.4467393111668496</v>
      </c>
      <c r="U81" s="109">
        <v>2.94465962476345</v>
      </c>
      <c r="V81" s="109">
        <v>16.798156379564801</v>
      </c>
      <c r="W81" s="109">
        <v>227.37571763385</v>
      </c>
      <c r="X81" s="109">
        <v>21.406690197543298</v>
      </c>
      <c r="Y81" s="109">
        <v>39.439237332630498</v>
      </c>
      <c r="Z81" s="109">
        <v>55.094882301868601</v>
      </c>
      <c r="AA81" s="109">
        <v>139.773522394325</v>
      </c>
      <c r="AB81" s="109">
        <v>110.388078820673</v>
      </c>
      <c r="AC81" s="109">
        <v>23.083389300155702</v>
      </c>
      <c r="AD81" s="109">
        <v>37.464737264935103</v>
      </c>
      <c r="AE81" s="109">
        <v>1170.0027481319</v>
      </c>
      <c r="AF81" s="109">
        <v>33.916689246034998</v>
      </c>
      <c r="AG81" s="109">
        <v>332.896991286451</v>
      </c>
      <c r="AH81" s="109">
        <v>98.223046599679904</v>
      </c>
      <c r="AI81" s="109">
        <v>4.3385324173783202</v>
      </c>
      <c r="AJ81" s="109">
        <v>2.9787799828895398</v>
      </c>
      <c r="AK81" s="109">
        <v>0.18470691938905701</v>
      </c>
      <c r="AL81" s="109">
        <v>0.46744194734995698</v>
      </c>
      <c r="AM81" s="109">
        <v>572.89434368763705</v>
      </c>
      <c r="AN81" s="109">
        <v>91.392305371829593</v>
      </c>
      <c r="AO81" s="109">
        <v>183.474522936131</v>
      </c>
      <c r="AP81" s="109">
        <v>19.2979698827296</v>
      </c>
      <c r="AQ81" s="109">
        <v>75.802849210615605</v>
      </c>
      <c r="AR81" s="109">
        <v>13.355400495183799</v>
      </c>
      <c r="AS81" s="109">
        <v>3.8858051922207801</v>
      </c>
      <c r="AT81" s="109">
        <v>10.7199729231044</v>
      </c>
      <c r="AU81" s="109">
        <v>1.36945991395569</v>
      </c>
      <c r="AV81" s="109">
        <v>7.3882461838233304</v>
      </c>
      <c r="AW81" s="109">
        <v>1.26079695521971</v>
      </c>
      <c r="AX81" s="109">
        <v>3.2325698962798999</v>
      </c>
      <c r="AY81" s="109">
        <v>0.41794184964347297</v>
      </c>
      <c r="AZ81" s="109">
        <v>2.4055984692034298</v>
      </c>
      <c r="BA81" s="109">
        <v>0.325209783532109</v>
      </c>
      <c r="BB81" s="109">
        <v>6.8173817018576504</v>
      </c>
      <c r="BC81" s="109">
        <v>5.4629130955003999</v>
      </c>
      <c r="BD81" s="109">
        <v>1.13314908491368</v>
      </c>
      <c r="BE81" s="109">
        <v>4.5559188830983404</v>
      </c>
      <c r="BF81" s="109">
        <v>8.3903680433308594</v>
      </c>
      <c r="BG81" s="109">
        <v>2.3923495618119102</v>
      </c>
      <c r="BH81" s="140">
        <v>0.213867097418422</v>
      </c>
      <c r="BI81" s="109">
        <v>0.18752459181571299</v>
      </c>
      <c r="BJ81" s="109">
        <v>0.70064644485893901</v>
      </c>
      <c r="BK81" s="109">
        <v>10.215953872398201</v>
      </c>
      <c r="BL81" s="109">
        <v>4.81993152718346</v>
      </c>
      <c r="BM81" s="109">
        <v>2.2615161900716498</v>
      </c>
      <c r="BN81" s="109">
        <v>7.2182974313077297</v>
      </c>
      <c r="BO81" s="109">
        <v>4.5530570506646999</v>
      </c>
      <c r="BP81" s="109">
        <v>3.12761605398854</v>
      </c>
      <c r="BQ81" s="109">
        <v>0.38402327069347902</v>
      </c>
      <c r="BR81" s="109">
        <v>1.0089238673758301</v>
      </c>
      <c r="BS81" s="109">
        <v>34.786799775909998</v>
      </c>
      <c r="BT81" s="109">
        <v>0.69689551175590203</v>
      </c>
      <c r="BU81" s="109">
        <v>6.6626225019264904</v>
      </c>
      <c r="BV81" s="109">
        <v>2.2769322599740902</v>
      </c>
      <c r="BW81" s="109">
        <v>0.17589322358652601</v>
      </c>
      <c r="BX81" s="109">
        <v>0.112403994240317</v>
      </c>
      <c r="BY81" s="109">
        <v>1.8667021305558199E-2</v>
      </c>
      <c r="BZ81" s="109">
        <v>2.0122558587355299E-2</v>
      </c>
      <c r="CA81" s="109">
        <v>10.785835118523099</v>
      </c>
      <c r="CB81" s="109">
        <v>1.9374311735612899</v>
      </c>
      <c r="CC81" s="109">
        <v>4.0502532283366</v>
      </c>
      <c r="CD81" s="109">
        <v>0.38152480042710302</v>
      </c>
      <c r="CE81" s="109">
        <v>1.5197957731491101</v>
      </c>
      <c r="CF81" s="109">
        <v>0.31875261158720403</v>
      </c>
      <c r="CG81" s="109">
        <v>8.6230049748479101E-2</v>
      </c>
      <c r="CH81" s="109">
        <v>0.26945761321441403</v>
      </c>
      <c r="CI81" s="109">
        <v>3.6302544798990498E-2</v>
      </c>
      <c r="CJ81" s="109">
        <v>0.18946183001864</v>
      </c>
      <c r="CK81" s="109">
        <v>3.3961079080968001E-2</v>
      </c>
      <c r="CL81" s="109">
        <v>8.8567978996183794E-2</v>
      </c>
      <c r="CM81" s="109">
        <v>1.49766072302259E-2</v>
      </c>
      <c r="CN81" s="109">
        <v>7.5989827884440503E-2</v>
      </c>
      <c r="CO81" s="109">
        <v>1.1794045243477101E-2</v>
      </c>
      <c r="CP81" s="109">
        <v>0.17173367817419</v>
      </c>
      <c r="CQ81" s="109">
        <v>0.12714096959409199</v>
      </c>
      <c r="CR81" s="109">
        <v>5.5922816881829603E-2</v>
      </c>
      <c r="CS81" s="109">
        <v>0.139645272578345</v>
      </c>
      <c r="CT81" s="109">
        <v>0.204593782031181</v>
      </c>
      <c r="CU81" s="123">
        <v>6.8502463845885195E-2</v>
      </c>
    </row>
    <row r="82" spans="1:99" ht="15.75" x14ac:dyDescent="0.25">
      <c r="A82" s="149" t="s">
        <v>1601</v>
      </c>
      <c r="B82" s="115">
        <v>44149</v>
      </c>
      <c r="C82" s="109" t="s">
        <v>215</v>
      </c>
      <c r="D82" s="109" t="s">
        <v>179</v>
      </c>
      <c r="E82" s="109" t="s">
        <v>1514</v>
      </c>
      <c r="F82" s="123" t="s">
        <v>180</v>
      </c>
      <c r="G82" s="64">
        <v>44.412051072536826</v>
      </c>
      <c r="H82" s="7">
        <v>4.3019377372297383</v>
      </c>
      <c r="I82" s="7">
        <v>14.314683685728063</v>
      </c>
      <c r="J82" s="7">
        <v>12.989671885585555</v>
      </c>
      <c r="K82" s="7">
        <v>0.21168239218722967</v>
      </c>
      <c r="L82" s="7">
        <v>5.9109926563234279</v>
      </c>
      <c r="M82" s="7">
        <v>10.792791693728535</v>
      </c>
      <c r="N82" s="7">
        <v>4.230621387351035</v>
      </c>
      <c r="O82" s="7">
        <v>1.7244941493889527</v>
      </c>
      <c r="P82" s="7">
        <v>1.1110733399405972</v>
      </c>
      <c r="Q82" s="65">
        <f t="shared" si="3"/>
        <v>99.999999999999957</v>
      </c>
      <c r="R82" s="7">
        <v>5.9551155367399877</v>
      </c>
      <c r="S82" s="123">
        <f t="shared" si="4"/>
        <v>44.786656383635254</v>
      </c>
      <c r="T82" s="109">
        <v>8.2832739084704503</v>
      </c>
      <c r="U82" s="109">
        <v>2.5758082790116501</v>
      </c>
      <c r="V82" s="109">
        <v>22.847013258268401</v>
      </c>
      <c r="W82" s="109">
        <v>334.575586922502</v>
      </c>
      <c r="X82" s="109">
        <v>29.2102423069697</v>
      </c>
      <c r="Y82" s="109">
        <v>42.2206873455033</v>
      </c>
      <c r="Z82" s="109">
        <v>57.606511585621398</v>
      </c>
      <c r="AA82" s="109">
        <v>124.29349703826099</v>
      </c>
      <c r="AB82" s="109">
        <v>113.869126701341</v>
      </c>
      <c r="AC82" s="109">
        <v>23.6454493123275</v>
      </c>
      <c r="AD82" s="109">
        <v>35.143070389389798</v>
      </c>
      <c r="AE82" s="109">
        <v>1019.16700478213</v>
      </c>
      <c r="AF82" s="109">
        <v>36.251130893564998</v>
      </c>
      <c r="AG82" s="109">
        <v>349.39631866527998</v>
      </c>
      <c r="AH82" s="109">
        <v>90.954340637933001</v>
      </c>
      <c r="AI82" s="109">
        <v>4.0164403362956804</v>
      </c>
      <c r="AJ82" s="109">
        <v>2.9055068762145999</v>
      </c>
      <c r="AK82" s="109">
        <v>7.4436938757965601E-2</v>
      </c>
      <c r="AL82" s="109">
        <v>0.41450121253989097</v>
      </c>
      <c r="AM82" s="109">
        <v>518.49704536527702</v>
      </c>
      <c r="AN82" s="109">
        <v>87.041838295524798</v>
      </c>
      <c r="AO82" s="109">
        <v>178.08234792055299</v>
      </c>
      <c r="AP82" s="109">
        <v>19.353071780453899</v>
      </c>
      <c r="AQ82" s="109">
        <v>77.155549379730004</v>
      </c>
      <c r="AR82" s="109">
        <v>14.003166312091199</v>
      </c>
      <c r="AS82" s="109">
        <v>4.1030025555033101</v>
      </c>
      <c r="AT82" s="109">
        <v>11.525236474054999</v>
      </c>
      <c r="AU82" s="109">
        <v>1.49726106624035</v>
      </c>
      <c r="AV82" s="109">
        <v>8.1248648473736207</v>
      </c>
      <c r="AW82" s="109">
        <v>1.3520332402533599</v>
      </c>
      <c r="AX82" s="109">
        <v>3.47117332314662</v>
      </c>
      <c r="AY82" s="109">
        <v>0.42280043270287698</v>
      </c>
      <c r="AZ82" s="109">
        <v>2.5143198791382</v>
      </c>
      <c r="BA82" s="109">
        <v>0.34706676110676798</v>
      </c>
      <c r="BB82" s="109">
        <v>7.6258540238937096</v>
      </c>
      <c r="BC82" s="109">
        <v>5.2408557344753897</v>
      </c>
      <c r="BD82" s="109">
        <v>1.1047315064865799</v>
      </c>
      <c r="BE82" s="109">
        <v>4.0732857663154798</v>
      </c>
      <c r="BF82" s="109">
        <v>7.8507179540164103</v>
      </c>
      <c r="BG82" s="109">
        <v>2.1533342742205002</v>
      </c>
      <c r="BH82" s="140">
        <v>0.23412089509044401</v>
      </c>
      <c r="BI82" s="109">
        <v>0.18791269246343101</v>
      </c>
      <c r="BJ82" s="109">
        <v>0.98621422412531301</v>
      </c>
      <c r="BK82" s="109">
        <v>13.4465795946602</v>
      </c>
      <c r="BL82" s="109">
        <v>4.90646377749656</v>
      </c>
      <c r="BM82" s="109">
        <v>1.84760036699285</v>
      </c>
      <c r="BN82" s="109">
        <v>6.0639631026683602</v>
      </c>
      <c r="BO82" s="109">
        <v>4.9452089204817096</v>
      </c>
      <c r="BP82" s="109">
        <v>3.3495178129985099</v>
      </c>
      <c r="BQ82" s="109">
        <v>0.38217209724661899</v>
      </c>
      <c r="BR82" s="109">
        <v>1.21039919874561</v>
      </c>
      <c r="BS82" s="109">
        <v>35.307739670089397</v>
      </c>
      <c r="BT82" s="109">
        <v>0.62379421482014097</v>
      </c>
      <c r="BU82" s="109">
        <v>5.9838182633263797</v>
      </c>
      <c r="BV82" s="109">
        <v>2.3832594963474998</v>
      </c>
      <c r="BW82" s="109">
        <v>0.17302762738222599</v>
      </c>
      <c r="BX82" s="109">
        <v>0.120129118282994</v>
      </c>
      <c r="BY82" s="109">
        <v>1.6209653830496999E-2</v>
      </c>
      <c r="BZ82" s="109">
        <v>2.0707690590946001E-2</v>
      </c>
      <c r="CA82" s="109">
        <v>11.156244477514299</v>
      </c>
      <c r="CB82" s="109">
        <v>1.9074918338218101</v>
      </c>
      <c r="CC82" s="109">
        <v>4.0978686844171897</v>
      </c>
      <c r="CD82" s="109">
        <v>0.35865229521104303</v>
      </c>
      <c r="CE82" s="109">
        <v>1.41336867502866</v>
      </c>
      <c r="CF82" s="109">
        <v>0.304715206637591</v>
      </c>
      <c r="CG82" s="109">
        <v>8.4700387802498001E-2</v>
      </c>
      <c r="CH82" s="109">
        <v>0.27797249480515401</v>
      </c>
      <c r="CI82" s="109">
        <v>3.8738261551711901E-2</v>
      </c>
      <c r="CJ82" s="109">
        <v>0.185294471028837</v>
      </c>
      <c r="CK82" s="109">
        <v>3.6120842950807003E-2</v>
      </c>
      <c r="CL82" s="109">
        <v>8.8644968860345993E-2</v>
      </c>
      <c r="CM82" s="109">
        <v>1.52967030759416E-2</v>
      </c>
      <c r="CN82" s="109">
        <v>8.0720338957004797E-2</v>
      </c>
      <c r="CO82" s="109">
        <v>1.28182602039515E-2</v>
      </c>
      <c r="CP82" s="109">
        <v>0.17315931084761699</v>
      </c>
      <c r="CQ82" s="109">
        <v>0.13410442182747401</v>
      </c>
      <c r="CR82" s="109">
        <v>5.5181663639930101E-2</v>
      </c>
      <c r="CS82" s="109">
        <v>0.131045778723339</v>
      </c>
      <c r="CT82" s="109">
        <v>0.20854325772144999</v>
      </c>
      <c r="CU82" s="123">
        <v>6.5088348370332005E-2</v>
      </c>
    </row>
    <row r="83" spans="1:99" ht="15.75" x14ac:dyDescent="0.25">
      <c r="A83" s="149" t="s">
        <v>1602</v>
      </c>
      <c r="B83" s="115">
        <v>44149</v>
      </c>
      <c r="C83" s="109" t="s">
        <v>215</v>
      </c>
      <c r="D83" s="109" t="s">
        <v>179</v>
      </c>
      <c r="E83" s="109" t="s">
        <v>1514</v>
      </c>
      <c r="F83" s="123" t="s">
        <v>180</v>
      </c>
      <c r="G83" s="64">
        <v>44.510739812101136</v>
      </c>
      <c r="H83" s="7">
        <v>4.2063137233875167</v>
      </c>
      <c r="I83" s="7">
        <v>14.710253334598178</v>
      </c>
      <c r="J83" s="7">
        <v>12.521294734533878</v>
      </c>
      <c r="K83" s="7">
        <v>0.20792125998799743</v>
      </c>
      <c r="L83" s="7">
        <v>5.5603316340825879</v>
      </c>
      <c r="M83" s="7">
        <v>11.162587005696018</v>
      </c>
      <c r="N83" s="7">
        <v>4.3048980664718703</v>
      </c>
      <c r="O83" s="7">
        <v>1.7082787031978715</v>
      </c>
      <c r="P83" s="7">
        <v>1.1073817259429264</v>
      </c>
      <c r="Q83" s="65">
        <f t="shared" si="3"/>
        <v>99.999999999999972</v>
      </c>
      <c r="R83" s="7">
        <v>6.0131767696697418</v>
      </c>
      <c r="S83" s="123">
        <f t="shared" si="4"/>
        <v>44.183289630427723</v>
      </c>
      <c r="T83" s="109">
        <v>7.7936671349246804</v>
      </c>
      <c r="U83" s="109">
        <v>2.6890587196799798</v>
      </c>
      <c r="V83" s="109">
        <v>22.416012891998101</v>
      </c>
      <c r="W83" s="109">
        <v>321.28409934286799</v>
      </c>
      <c r="X83" s="109">
        <v>54.817358908779298</v>
      </c>
      <c r="Y83" s="109">
        <v>40.149015496663601</v>
      </c>
      <c r="Z83" s="109">
        <v>48.362186015110403</v>
      </c>
      <c r="AA83" s="109">
        <v>114.99544733122499</v>
      </c>
      <c r="AB83" s="109">
        <v>110.386985609671</v>
      </c>
      <c r="AC83" s="109">
        <v>23.639338593404101</v>
      </c>
      <c r="AD83" s="109">
        <v>34.147564641607502</v>
      </c>
      <c r="AE83" s="109">
        <v>1085.7648034957199</v>
      </c>
      <c r="AF83" s="109">
        <v>34.454885646103797</v>
      </c>
      <c r="AG83" s="109">
        <v>334.68635002762301</v>
      </c>
      <c r="AH83" s="109">
        <v>92.279827491210597</v>
      </c>
      <c r="AI83" s="109">
        <v>4.09141808255265</v>
      </c>
      <c r="AJ83" s="109">
        <v>3.0105031801821802</v>
      </c>
      <c r="AK83" s="109">
        <v>9.3152966672168797E-2</v>
      </c>
      <c r="AL83" s="109">
        <v>0.413074775154331</v>
      </c>
      <c r="AM83" s="109">
        <v>540.24273859895197</v>
      </c>
      <c r="AN83" s="109">
        <v>85.994125882114901</v>
      </c>
      <c r="AO83" s="109">
        <v>187.244433403328</v>
      </c>
      <c r="AP83" s="109">
        <v>18.732442297259301</v>
      </c>
      <c r="AQ83" s="109">
        <v>74.442613637240498</v>
      </c>
      <c r="AR83" s="109">
        <v>13.6544716225635</v>
      </c>
      <c r="AS83" s="109">
        <v>4.0060344510486896</v>
      </c>
      <c r="AT83" s="109">
        <v>11.051746399472799</v>
      </c>
      <c r="AU83" s="109">
        <v>1.4208312469102</v>
      </c>
      <c r="AV83" s="109">
        <v>7.6836501038885201</v>
      </c>
      <c r="AW83" s="109">
        <v>1.2851885455630401</v>
      </c>
      <c r="AX83" s="109">
        <v>3.2806804321711098</v>
      </c>
      <c r="AY83" s="109">
        <v>0.39616211118799599</v>
      </c>
      <c r="AZ83" s="109">
        <v>2.4382017675810999</v>
      </c>
      <c r="BA83" s="109">
        <v>0.337991593620664</v>
      </c>
      <c r="BB83" s="109">
        <v>7.2948468649632199</v>
      </c>
      <c r="BC83" s="109">
        <v>5.1641739907964697</v>
      </c>
      <c r="BD83" s="109">
        <v>1.0649484572751999</v>
      </c>
      <c r="BE83" s="109">
        <v>4.0001012886395397</v>
      </c>
      <c r="BF83" s="109">
        <v>7.7870058014785002</v>
      </c>
      <c r="BG83" s="109">
        <v>2.1759213026530202</v>
      </c>
      <c r="BH83" s="140">
        <v>0.22311933261800801</v>
      </c>
      <c r="BI83" s="109">
        <v>0.19104958586482901</v>
      </c>
      <c r="BJ83" s="109">
        <v>1.05886466458212</v>
      </c>
      <c r="BK83" s="109">
        <v>15.8293954733606</v>
      </c>
      <c r="BL83" s="109">
        <v>10.4502278992816</v>
      </c>
      <c r="BM83" s="109">
        <v>1.6384415640349901</v>
      </c>
      <c r="BN83" s="109">
        <v>4.2562065281203996</v>
      </c>
      <c r="BO83" s="109">
        <v>4.1939559197291896</v>
      </c>
      <c r="BP83" s="109">
        <v>3.01393762728092</v>
      </c>
      <c r="BQ83" s="109">
        <v>0.39321076138376798</v>
      </c>
      <c r="BR83" s="109">
        <v>0.93811272351474195</v>
      </c>
      <c r="BS83" s="109">
        <v>33.517719367334003</v>
      </c>
      <c r="BT83" s="109">
        <v>0.52517951490722503</v>
      </c>
      <c r="BU83" s="109">
        <v>4.6947172783435596</v>
      </c>
      <c r="BV83" s="109">
        <v>2.23227227193853</v>
      </c>
      <c r="BW83" s="109">
        <v>0.159491545609735</v>
      </c>
      <c r="BX83" s="109">
        <v>0.105532213160965</v>
      </c>
      <c r="BY83" s="109">
        <v>1.7569295733124799E-2</v>
      </c>
      <c r="BZ83" s="109">
        <v>1.8019660990684399E-2</v>
      </c>
      <c r="CA83" s="109">
        <v>11.2410928132362</v>
      </c>
      <c r="CB83" s="109">
        <v>1.79161891287852</v>
      </c>
      <c r="CC83" s="109">
        <v>5.7661475635889801</v>
      </c>
      <c r="CD83" s="109">
        <v>0.306935367908239</v>
      </c>
      <c r="CE83" s="109">
        <v>1.1868745433872101</v>
      </c>
      <c r="CF83" s="109">
        <v>0.28501691041589</v>
      </c>
      <c r="CG83" s="109">
        <v>7.5292444402692907E-2</v>
      </c>
      <c r="CH83" s="109">
        <v>0.238172706338594</v>
      </c>
      <c r="CI83" s="109">
        <v>3.0482327453455402E-2</v>
      </c>
      <c r="CJ83" s="109">
        <v>0.16072583946553801</v>
      </c>
      <c r="CK83" s="109">
        <v>3.0374562847656099E-2</v>
      </c>
      <c r="CL83" s="109">
        <v>8.0407228370766207E-2</v>
      </c>
      <c r="CM83" s="109">
        <v>1.32842374652402E-2</v>
      </c>
      <c r="CN83" s="109">
        <v>7.2832751583514599E-2</v>
      </c>
      <c r="CO83" s="109">
        <v>1.2459888855282901E-2</v>
      </c>
      <c r="CP83" s="109">
        <v>0.15745242868728199</v>
      </c>
      <c r="CQ83" s="109">
        <v>0.118689603871192</v>
      </c>
      <c r="CR83" s="109">
        <v>5.2887863871004602E-2</v>
      </c>
      <c r="CS83" s="109">
        <v>0.123831170009623</v>
      </c>
      <c r="CT83" s="109">
        <v>0.19056298852950701</v>
      </c>
      <c r="CU83" s="123">
        <v>6.1244311449591297E-2</v>
      </c>
    </row>
    <row r="84" spans="1:99" ht="15.75" x14ac:dyDescent="0.25">
      <c r="A84" s="150" t="s">
        <v>1603</v>
      </c>
      <c r="B84" s="151">
        <v>44149</v>
      </c>
      <c r="C84" s="152" t="s">
        <v>215</v>
      </c>
      <c r="D84" s="152" t="s">
        <v>179</v>
      </c>
      <c r="E84" s="152" t="s">
        <v>1514</v>
      </c>
      <c r="F84" s="153" t="s">
        <v>180</v>
      </c>
      <c r="G84" s="66">
        <v>44.701187613536497</v>
      </c>
      <c r="H84" s="67">
        <v>4.2163221402159126</v>
      </c>
      <c r="I84" s="67">
        <v>15.150062658512756</v>
      </c>
      <c r="J84" s="67">
        <v>12.747760575237402</v>
      </c>
      <c r="K84" s="67">
        <v>0.2131347640805937</v>
      </c>
      <c r="L84" s="67">
        <v>4.9911106090262933</v>
      </c>
      <c r="M84" s="67">
        <v>10.484198327090015</v>
      </c>
      <c r="N84" s="67">
        <v>4.511582531932441</v>
      </c>
      <c r="O84" s="67">
        <v>1.8165665761034016</v>
      </c>
      <c r="P84" s="67">
        <v>1.168074204264693</v>
      </c>
      <c r="Q84" s="68">
        <f t="shared" si="3"/>
        <v>100.00000000000001</v>
      </c>
      <c r="R84" s="67">
        <v>6.3281491080358423</v>
      </c>
      <c r="S84" s="153">
        <f t="shared" si="4"/>
        <v>41.104410465099903</v>
      </c>
      <c r="T84" s="109">
        <v>8.6039500656833496</v>
      </c>
      <c r="U84" s="109">
        <v>2.6797553444846698</v>
      </c>
      <c r="V84" s="109">
        <v>18.600275705954701</v>
      </c>
      <c r="W84" s="109">
        <v>307.181366187028</v>
      </c>
      <c r="X84" s="109">
        <v>28.2678768970509</v>
      </c>
      <c r="Y84" s="109">
        <v>38.668637229775797</v>
      </c>
      <c r="Z84" s="109">
        <v>41.968352593017798</v>
      </c>
      <c r="AA84" s="109">
        <v>126.714359615985</v>
      </c>
      <c r="AB84" s="109">
        <v>114.726352080856</v>
      </c>
      <c r="AC84" s="109">
        <v>23.9459574131096</v>
      </c>
      <c r="AD84" s="109">
        <v>36.722717182106202</v>
      </c>
      <c r="AE84" s="109">
        <v>1108.09012832795</v>
      </c>
      <c r="AF84" s="109">
        <v>34.646064899845598</v>
      </c>
      <c r="AG84" s="109">
        <v>337.00718073368898</v>
      </c>
      <c r="AH84" s="109">
        <v>96.130523782973796</v>
      </c>
      <c r="AI84" s="109">
        <v>4.3748779103828799</v>
      </c>
      <c r="AJ84" s="109">
        <v>3.15168177441321</v>
      </c>
      <c r="AK84" s="109">
        <v>0.108502451241813</v>
      </c>
      <c r="AL84" s="109">
        <v>0.45171481382414602</v>
      </c>
      <c r="AM84" s="109">
        <v>559.39264435693099</v>
      </c>
      <c r="AN84" s="109">
        <v>88.640199345878102</v>
      </c>
      <c r="AO84" s="109">
        <v>177.621908152755</v>
      </c>
      <c r="AP84" s="109">
        <v>19.4425034616463</v>
      </c>
      <c r="AQ84" s="109">
        <v>76.363382823145301</v>
      </c>
      <c r="AR84" s="109">
        <v>13.6937576482835</v>
      </c>
      <c r="AS84" s="109">
        <v>3.9725523682651498</v>
      </c>
      <c r="AT84" s="109">
        <v>11.1665050689507</v>
      </c>
      <c r="AU84" s="109">
        <v>1.42442053304773</v>
      </c>
      <c r="AV84" s="109">
        <v>7.6209529651808801</v>
      </c>
      <c r="AW84" s="109">
        <v>1.27289949913467</v>
      </c>
      <c r="AX84" s="109">
        <v>3.3003123545283799</v>
      </c>
      <c r="AY84" s="109">
        <v>0.41004307438940502</v>
      </c>
      <c r="AZ84" s="109">
        <v>2.5132906678623499</v>
      </c>
      <c r="BA84" s="109">
        <v>0.33542094876141498</v>
      </c>
      <c r="BB84" s="109">
        <v>7.1537244300454796</v>
      </c>
      <c r="BC84" s="109">
        <v>5.4239698119577699</v>
      </c>
      <c r="BD84" s="109">
        <v>1.08838500392308</v>
      </c>
      <c r="BE84" s="109">
        <v>4.4397309375278997</v>
      </c>
      <c r="BF84" s="109">
        <v>8.1117910595517699</v>
      </c>
      <c r="BG84" s="109">
        <v>2.3145974167602299</v>
      </c>
      <c r="BH84" s="148">
        <v>0.232060278684113</v>
      </c>
      <c r="BI84" s="152">
        <v>0.180994038922735</v>
      </c>
      <c r="BJ84" s="152">
        <v>0.78846701207429604</v>
      </c>
      <c r="BK84" s="152">
        <v>19.002856088513099</v>
      </c>
      <c r="BL84" s="152">
        <v>6.4758496545817401</v>
      </c>
      <c r="BM84" s="152">
        <v>1.88083184496843</v>
      </c>
      <c r="BN84" s="152">
        <v>3.8144472515688799</v>
      </c>
      <c r="BO84" s="152">
        <v>4.9777957516042299</v>
      </c>
      <c r="BP84" s="152">
        <v>4.0685168170133696</v>
      </c>
      <c r="BQ84" s="152">
        <v>0.40414008898112302</v>
      </c>
      <c r="BR84" s="152">
        <v>0.97353253108080795</v>
      </c>
      <c r="BS84" s="152">
        <v>32.603302289422203</v>
      </c>
      <c r="BT84" s="152">
        <v>0.532531533910091</v>
      </c>
      <c r="BU84" s="152">
        <v>5.2950652599511203</v>
      </c>
      <c r="BV84" s="152">
        <v>1.9450684761847401</v>
      </c>
      <c r="BW84" s="152">
        <v>0.17138675650822999</v>
      </c>
      <c r="BX84" s="152">
        <v>0.12660313152518901</v>
      </c>
      <c r="BY84" s="152">
        <v>1.91248618107395E-2</v>
      </c>
      <c r="BZ84" s="152">
        <v>1.89961880350745E-2</v>
      </c>
      <c r="CA84" s="152">
        <v>9.8473755599889508</v>
      </c>
      <c r="CB84" s="152">
        <v>1.62192889677952</v>
      </c>
      <c r="CC84" s="152">
        <v>3.2024890686440699</v>
      </c>
      <c r="CD84" s="152">
        <v>0.343696605337864</v>
      </c>
      <c r="CE84" s="152">
        <v>1.3648810238395801</v>
      </c>
      <c r="CF84" s="152">
        <v>0.28081014930114201</v>
      </c>
      <c r="CG84" s="152">
        <v>7.7725015950851198E-2</v>
      </c>
      <c r="CH84" s="152">
        <v>0.25328560374829401</v>
      </c>
      <c r="CI84" s="152">
        <v>3.3253820987343599E-2</v>
      </c>
      <c r="CJ84" s="152">
        <v>0.16866641332520901</v>
      </c>
      <c r="CK84" s="152">
        <v>3.0326832166670599E-2</v>
      </c>
      <c r="CL84" s="152">
        <v>8.3092943898806601E-2</v>
      </c>
      <c r="CM84" s="152">
        <v>1.4478003896451701E-2</v>
      </c>
      <c r="CN84" s="152">
        <v>7.8646122994785794E-2</v>
      </c>
      <c r="CO84" s="152">
        <v>1.24994015859299E-2</v>
      </c>
      <c r="CP84" s="152">
        <v>0.168241234763707</v>
      </c>
      <c r="CQ84" s="152">
        <v>0.117040330711784</v>
      </c>
      <c r="CR84" s="152">
        <v>5.2644516491026402E-2</v>
      </c>
      <c r="CS84" s="152">
        <v>0.124187412348604</v>
      </c>
      <c r="CT84" s="152">
        <v>0.17662369062880701</v>
      </c>
      <c r="CU84" s="153">
        <v>6.1909001133116898E-2</v>
      </c>
    </row>
    <row r="85" spans="1:99" x14ac:dyDescent="0.25">
      <c r="C85" s="109"/>
      <c r="D85" s="109"/>
      <c r="E85" s="109"/>
      <c r="R85" s="7"/>
    </row>
    <row r="86" spans="1:99" ht="15.75" x14ac:dyDescent="0.25">
      <c r="C86" s="109"/>
      <c r="D86" s="109"/>
      <c r="E86" s="109"/>
      <c r="R86" s="6"/>
    </row>
    <row r="87" spans="1:99" x14ac:dyDescent="0.25">
      <c r="C87" s="109"/>
      <c r="D87" s="109"/>
      <c r="E87" s="109"/>
      <c r="R87" s="7"/>
    </row>
    <row r="88" spans="1:99" x14ac:dyDescent="0.25">
      <c r="C88" s="109"/>
      <c r="D88" s="109"/>
      <c r="E88" s="109"/>
      <c r="R88" s="7"/>
    </row>
    <row r="89" spans="1:99" x14ac:dyDescent="0.25">
      <c r="C89" s="109"/>
      <c r="D89" s="109"/>
      <c r="E89" s="109"/>
      <c r="R89" s="7"/>
    </row>
    <row r="90" spans="1:99" x14ac:dyDescent="0.25">
      <c r="C90" s="109"/>
      <c r="D90" s="109"/>
      <c r="E90" s="109"/>
      <c r="R90" s="7"/>
    </row>
    <row r="91" spans="1:99" x14ac:dyDescent="0.25">
      <c r="C91" s="109"/>
      <c r="D91" s="109"/>
      <c r="E91" s="109"/>
      <c r="R91" s="7"/>
    </row>
    <row r="132" spans="12:23" ht="15.75" x14ac:dyDescent="0.25">
      <c r="L132" s="154" t="s">
        <v>2045</v>
      </c>
      <c r="M132" s="155">
        <f>100*('Supplementary Data 7_Mtx std'!U46/'Supplementary Data 7_Mtx std'!U47-1)</f>
        <v>2.144627020906964</v>
      </c>
      <c r="N132" s="155">
        <f>100*('Supplementary Data 7_Mtx std'!S46/'Supplementary Data 7_Mtx std'!S47-1)</f>
        <v>1.6959276210524177</v>
      </c>
      <c r="O132" s="155">
        <f>100*('Supplementary Data 7_Mtx std'!P46/'Supplementary Data 7_Mtx std'!P47-1)</f>
        <v>3.9244525565292454</v>
      </c>
      <c r="P132" s="155">
        <f>100*('Supplementary Data 7_Mtx std'!N46/'Supplementary Data 7_Mtx std'!N47-1)</f>
        <v>1.5069204082618137</v>
      </c>
      <c r="Q132" s="155">
        <f>100*('Supplementary Data 7_Mtx std'!W46/'Supplementary Data 7_Mtx std'!W47-1)</f>
        <v>17.578259314908774</v>
      </c>
      <c r="R132" s="155">
        <f>100*('Supplementary Data 7_Mtx std'!V46/'Supplementary Data 7_Mtx std'!V47-1)</f>
        <v>0.92918469629583722</v>
      </c>
      <c r="S132" s="155">
        <f>100*('Supplementary Data 7_Mtx std'!T46/'Supplementary Data 7_Mtx std'!T47-1)</f>
        <v>-0.29393559727231011</v>
      </c>
      <c r="T132" s="155">
        <f>100*('Supplementary Data 7_Mtx std'!O46/'Supplementary Data 7_Mtx std'!O47-1)</f>
        <v>7.5664941783779804</v>
      </c>
      <c r="U132" s="155">
        <f>100*('Supplementary Data 7_Mtx std'!R46/'Supplementary Data 7_Mtx std'!R47-1)</f>
        <v>-0.30386235797668082</v>
      </c>
      <c r="V132" s="155">
        <f>100*('Supplementary Data 7_Mtx std'!Q46/'Supplementary Data 7_Mtx std'!Q47-1)</f>
        <v>-3.1193416524015083</v>
      </c>
      <c r="W132" s="156"/>
    </row>
  </sheetData>
  <mergeCells count="4">
    <mergeCell ref="G3:S3"/>
    <mergeCell ref="T3:BG3"/>
    <mergeCell ref="BH3:CU3"/>
    <mergeCell ref="A3:F3"/>
  </mergeCells>
  <conditionalFormatting sqref="M132:V132">
    <cfRule type="cellIs" dxfId="1" priority="1" operator="between">
      <formula>-5</formula>
      <formula>5</formula>
    </cfRule>
    <cfRule type="cellIs" dxfId="0" priority="2" operator="between">
      <formula>-10</formula>
      <formula>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B217-E403-45CB-9D7B-D072E1392DEB}">
  <dimension ref="A1:CT49"/>
  <sheetViews>
    <sheetView zoomScale="85" zoomScaleNormal="85" workbookViewId="0">
      <selection activeCell="F18" sqref="F18"/>
    </sheetView>
  </sheetViews>
  <sheetFormatPr defaultColWidth="9.140625" defaultRowHeight="15" x14ac:dyDescent="0.25"/>
  <cols>
    <col min="1" max="1" width="18.28515625" bestFit="1" customWidth="1"/>
    <col min="2" max="2" width="13.5703125" bestFit="1" customWidth="1"/>
    <col min="3" max="4" width="17.42578125" bestFit="1" customWidth="1"/>
    <col min="5" max="5" width="17.7109375" bestFit="1" customWidth="1"/>
    <col min="6" max="6" width="17.85546875" bestFit="1" customWidth="1"/>
    <col min="7" max="7" width="19" bestFit="1" customWidth="1"/>
    <col min="8" max="8" width="18.85546875" bestFit="1" customWidth="1"/>
    <col min="9" max="9" width="18" bestFit="1" customWidth="1"/>
    <col min="10" max="10" width="18.42578125" bestFit="1" customWidth="1"/>
    <col min="11" max="12" width="16.85546875" bestFit="1" customWidth="1"/>
    <col min="13" max="13" width="12.5703125" bestFit="1" customWidth="1"/>
    <col min="14" max="14" width="9.140625" style="122"/>
    <col min="15" max="15" width="8.28515625" style="122" bestFit="1" customWidth="1"/>
    <col min="16" max="16" width="10.5703125" style="122" bestFit="1" customWidth="1"/>
    <col min="17" max="18" width="9.5703125" style="122" bestFit="1" customWidth="1"/>
    <col min="19" max="19" width="9.42578125" style="122" bestFit="1" customWidth="1"/>
    <col min="20" max="20" width="8.5703125" style="122" bestFit="1" customWidth="1"/>
    <col min="21" max="21" width="10.140625" style="122" bestFit="1" customWidth="1"/>
    <col min="22" max="22" width="8.7109375" style="122" bestFit="1" customWidth="1"/>
    <col min="23" max="23" width="9.85546875" style="122" bestFit="1" customWidth="1"/>
    <col min="24" max="24" width="6" bestFit="1" customWidth="1"/>
  </cols>
  <sheetData>
    <row r="1" spans="1:98" s="109" customFormat="1" ht="18.75" x14ac:dyDescent="0.3">
      <c r="A1" s="62" t="s">
        <v>5507</v>
      </c>
    </row>
    <row r="2" spans="1:98" s="109" customFormat="1" x14ac:dyDescent="0.25"/>
    <row r="3" spans="1:98" s="109" customFormat="1" x14ac:dyDescent="0.25">
      <c r="C3" s="250" t="s">
        <v>2195</v>
      </c>
      <c r="D3" s="251"/>
      <c r="E3" s="251"/>
      <c r="F3" s="251"/>
      <c r="G3" s="251"/>
      <c r="H3" s="251"/>
      <c r="I3" s="251"/>
      <c r="J3" s="251"/>
      <c r="K3" s="251"/>
      <c r="L3" s="252"/>
      <c r="N3" s="250" t="s">
        <v>2196</v>
      </c>
      <c r="O3" s="251"/>
      <c r="P3" s="251"/>
      <c r="Q3" s="251"/>
      <c r="R3" s="251"/>
      <c r="S3" s="251"/>
      <c r="T3" s="251"/>
      <c r="U3" s="251"/>
      <c r="V3" s="251"/>
      <c r="W3" s="252"/>
    </row>
    <row r="4" spans="1:98" s="3" customFormat="1" x14ac:dyDescent="0.25">
      <c r="A4" s="110"/>
      <c r="B4" s="5" t="s">
        <v>2033</v>
      </c>
      <c r="C4" s="110" t="s">
        <v>2129</v>
      </c>
      <c r="D4" s="110" t="s">
        <v>2139</v>
      </c>
      <c r="E4" s="110" t="s">
        <v>2127</v>
      </c>
      <c r="F4" s="110" t="s">
        <v>2140</v>
      </c>
      <c r="G4" s="110" t="s">
        <v>2133</v>
      </c>
      <c r="H4" s="110" t="s">
        <v>2125</v>
      </c>
      <c r="I4" s="110" t="s">
        <v>2141</v>
      </c>
      <c r="J4" s="110" t="s">
        <v>2142</v>
      </c>
      <c r="K4" s="110" t="s">
        <v>2143</v>
      </c>
      <c r="L4" s="110" t="s">
        <v>2144</v>
      </c>
      <c r="M4" s="110"/>
      <c r="N4" s="18" t="s">
        <v>2038</v>
      </c>
      <c r="O4" s="18" t="s">
        <v>2042</v>
      </c>
      <c r="P4" s="18" t="s">
        <v>2037</v>
      </c>
      <c r="Q4" s="18" t="s">
        <v>2044</v>
      </c>
      <c r="R4" s="18" t="s">
        <v>2043</v>
      </c>
      <c r="S4" s="18" t="s">
        <v>2036</v>
      </c>
      <c r="T4" s="18" t="s">
        <v>2041</v>
      </c>
      <c r="U4" s="18" t="s">
        <v>2035</v>
      </c>
      <c r="V4" s="18" t="s">
        <v>2040</v>
      </c>
      <c r="W4" s="18" t="s">
        <v>2039</v>
      </c>
      <c r="X4" s="8" t="s">
        <v>74</v>
      </c>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row>
    <row r="5" spans="1:98" x14ac:dyDescent="0.25">
      <c r="A5" s="111" t="s">
        <v>2198</v>
      </c>
      <c r="B5" s="112"/>
      <c r="C5" s="113"/>
      <c r="D5" s="113"/>
      <c r="E5" s="113"/>
      <c r="F5" s="113"/>
      <c r="G5" s="113"/>
      <c r="H5" s="113"/>
      <c r="I5" s="113"/>
      <c r="J5" s="113"/>
      <c r="K5" s="113"/>
      <c r="L5" s="113"/>
      <c r="M5" s="69"/>
      <c r="N5" s="70"/>
      <c r="O5" s="70"/>
      <c r="P5" s="70"/>
      <c r="Q5" s="70"/>
      <c r="R5" s="70"/>
      <c r="S5" s="70"/>
      <c r="T5" s="70"/>
      <c r="U5" s="70"/>
      <c r="V5" s="70"/>
      <c r="W5" s="70"/>
      <c r="X5" s="114"/>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row>
    <row r="6" spans="1:98" x14ac:dyDescent="0.25">
      <c r="A6" s="110" t="s">
        <v>2024</v>
      </c>
      <c r="B6" s="109"/>
      <c r="C6" s="110"/>
      <c r="D6" s="110"/>
      <c r="E6" s="110"/>
      <c r="F6" s="110"/>
      <c r="G6" s="110"/>
      <c r="H6" s="110"/>
      <c r="I6" s="110"/>
      <c r="J6" s="110"/>
      <c r="K6" s="110"/>
      <c r="L6" s="110"/>
      <c r="M6" s="110"/>
      <c r="N6" s="12"/>
      <c r="O6" s="12"/>
      <c r="P6" s="12"/>
      <c r="Q6" s="12"/>
      <c r="R6" s="12"/>
      <c r="S6" s="12"/>
      <c r="T6" s="12"/>
      <c r="U6" s="12"/>
      <c r="V6" s="12"/>
      <c r="W6" s="12"/>
      <c r="X6" s="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row>
    <row r="7" spans="1:98" x14ac:dyDescent="0.25">
      <c r="A7" s="115" t="s">
        <v>2025</v>
      </c>
      <c r="B7" s="109" t="s">
        <v>53</v>
      </c>
      <c r="C7" s="116">
        <v>219807.709634728</v>
      </c>
      <c r="D7" s="116">
        <v>15299.248092079801</v>
      </c>
      <c r="E7" s="116">
        <v>64084.278416209301</v>
      </c>
      <c r="F7" s="116">
        <v>76391.827495332895</v>
      </c>
      <c r="G7" s="116">
        <v>1183.5205761038601</v>
      </c>
      <c r="H7" s="116">
        <v>38773.577557149998</v>
      </c>
      <c r="I7" s="116">
        <v>71720.854803717302</v>
      </c>
      <c r="J7" s="116">
        <v>14738.926690579599</v>
      </c>
      <c r="K7" s="116">
        <v>3651.0315961946799</v>
      </c>
      <c r="L7" s="116">
        <v>1088.75741726151</v>
      </c>
      <c r="M7" s="115"/>
      <c r="N7" s="12">
        <v>51.784699119776434</v>
      </c>
      <c r="O7" s="12">
        <v>2.8110970958728192</v>
      </c>
      <c r="P7" s="12">
        <v>13.334305992013764</v>
      </c>
      <c r="Q7" s="12">
        <v>10.822773793358889</v>
      </c>
      <c r="R7" s="12">
        <v>0.16829111191289237</v>
      </c>
      <c r="S7" s="12">
        <v>7.0806621353883505</v>
      </c>
      <c r="T7" s="12">
        <v>11.051205649447345</v>
      </c>
      <c r="U7" s="12">
        <v>2.1879029602938669</v>
      </c>
      <c r="V7" s="12">
        <v>0.48433272121690962</v>
      </c>
      <c r="W7" s="12">
        <v>0.27472942071872081</v>
      </c>
      <c r="X7" s="9">
        <v>100</v>
      </c>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row>
    <row r="8" spans="1:98" x14ac:dyDescent="0.25">
      <c r="A8" s="115" t="s">
        <v>2026</v>
      </c>
      <c r="B8" s="109" t="s">
        <v>53</v>
      </c>
      <c r="C8" s="116">
        <v>214534.37387768499</v>
      </c>
      <c r="D8" s="116">
        <v>14923.1802922672</v>
      </c>
      <c r="E8" s="116">
        <v>62013.215374207299</v>
      </c>
      <c r="F8" s="116">
        <v>75280.470784481397</v>
      </c>
      <c r="G8" s="116">
        <v>1159.7641527082501</v>
      </c>
      <c r="H8" s="116">
        <v>37921.6356105909</v>
      </c>
      <c r="I8" s="116">
        <v>69866.392240347195</v>
      </c>
      <c r="J8" s="116">
        <v>14270.1594826746</v>
      </c>
      <c r="K8" s="116">
        <v>3575.2983691392301</v>
      </c>
      <c r="L8" s="116">
        <v>1060.95886665221</v>
      </c>
      <c r="M8" s="115"/>
      <c r="N8" s="12">
        <v>51.801745583413314</v>
      </c>
      <c r="O8" s="12">
        <v>2.8103222147098967</v>
      </c>
      <c r="P8" s="12">
        <v>13.224892168402116</v>
      </c>
      <c r="Q8" s="12">
        <v>10.931077648422614</v>
      </c>
      <c r="R8" s="12">
        <v>0.16902230470521382</v>
      </c>
      <c r="S8" s="12">
        <v>7.0976410103610288</v>
      </c>
      <c r="T8" s="12">
        <v>11.033708154966829</v>
      </c>
      <c r="U8" s="12">
        <v>2.1711008388175981</v>
      </c>
      <c r="V8" s="12">
        <v>0.48610432073231002</v>
      </c>
      <c r="W8" s="12">
        <v>0.27438575546908456</v>
      </c>
      <c r="X8" s="9">
        <v>100</v>
      </c>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row>
    <row r="9" spans="1:98" x14ac:dyDescent="0.25">
      <c r="A9" s="115" t="s">
        <v>2025</v>
      </c>
      <c r="B9" s="109" t="s">
        <v>53</v>
      </c>
      <c r="C9" s="116">
        <v>221443.43577873599</v>
      </c>
      <c r="D9" s="116">
        <v>16016.064584665901</v>
      </c>
      <c r="E9" s="116">
        <v>66416.253500549399</v>
      </c>
      <c r="F9" s="116">
        <v>82762.367952289496</v>
      </c>
      <c r="G9" s="116">
        <v>1256.7046353343501</v>
      </c>
      <c r="H9" s="116">
        <v>41311.174869923299</v>
      </c>
      <c r="I9" s="116">
        <v>76347.0258462895</v>
      </c>
      <c r="J9" s="116">
        <v>15624.4998639771</v>
      </c>
      <c r="K9" s="116">
        <v>3896.7552799053801</v>
      </c>
      <c r="L9" s="116">
        <v>1134.20026571891</v>
      </c>
      <c r="M9" s="115"/>
      <c r="N9" s="12">
        <v>50.519585879000331</v>
      </c>
      <c r="O9" s="12">
        <v>2.8497056620177723</v>
      </c>
      <c r="P9" s="12">
        <v>13.382329739301404</v>
      </c>
      <c r="Q9" s="12">
        <v>11.354369528691565</v>
      </c>
      <c r="R9" s="12">
        <v>0.17304418852307291</v>
      </c>
      <c r="S9" s="12">
        <v>7.3053996316737564</v>
      </c>
      <c r="T9" s="12">
        <v>11.391863215277672</v>
      </c>
      <c r="U9" s="12">
        <v>2.245984507896492</v>
      </c>
      <c r="V9" s="12">
        <v>0.50057572659202099</v>
      </c>
      <c r="W9" s="12">
        <v>0.27714192102590801</v>
      </c>
      <c r="X9" s="9">
        <v>99.999999999999986</v>
      </c>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row>
    <row r="10" spans="1:98" x14ac:dyDescent="0.25">
      <c r="A10" s="115" t="s">
        <v>2026</v>
      </c>
      <c r="B10" s="109" t="s">
        <v>53</v>
      </c>
      <c r="C10" s="116">
        <v>218939.042625829</v>
      </c>
      <c r="D10" s="116">
        <v>15915.079921295999</v>
      </c>
      <c r="E10" s="116">
        <v>65891.521440629294</v>
      </c>
      <c r="F10" s="116">
        <v>81116.864844165102</v>
      </c>
      <c r="G10" s="116">
        <v>1243.29363167416</v>
      </c>
      <c r="H10" s="116">
        <v>40602.323819188998</v>
      </c>
      <c r="I10" s="116">
        <v>75213.1734911487</v>
      </c>
      <c r="J10" s="116">
        <v>15653.7388964083</v>
      </c>
      <c r="K10" s="116">
        <v>3893.4266540767899</v>
      </c>
      <c r="L10" s="116">
        <v>1130.40833137599</v>
      </c>
      <c r="M10" s="115"/>
      <c r="N10" s="12">
        <v>50.562230765916503</v>
      </c>
      <c r="O10" s="12">
        <v>2.8665469458600965</v>
      </c>
      <c r="P10" s="12">
        <v>13.439803822607931</v>
      </c>
      <c r="Q10" s="12">
        <v>11.265418088117052</v>
      </c>
      <c r="R10" s="12">
        <v>0.17330199082067954</v>
      </c>
      <c r="S10" s="12">
        <v>7.2683086865772015</v>
      </c>
      <c r="T10" s="12">
        <v>11.360634624988682</v>
      </c>
      <c r="U10" s="12">
        <v>2.2778480933784895</v>
      </c>
      <c r="V10" s="12">
        <v>0.50629622882408121</v>
      </c>
      <c r="W10" s="12">
        <v>0.27961075290926474</v>
      </c>
      <c r="X10" s="9">
        <v>99.999999999999972</v>
      </c>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row>
    <row r="11" spans="1:98" x14ac:dyDescent="0.25">
      <c r="A11" s="115" t="s">
        <v>2026</v>
      </c>
      <c r="B11" s="109" t="s">
        <v>53</v>
      </c>
      <c r="C11" s="116">
        <v>224197.23968032599</v>
      </c>
      <c r="D11" s="116">
        <v>16156.2014932903</v>
      </c>
      <c r="E11" s="116">
        <v>67408.5453021352</v>
      </c>
      <c r="F11" s="116">
        <v>84313.867421648698</v>
      </c>
      <c r="G11" s="116">
        <v>1269.0268598974301</v>
      </c>
      <c r="H11" s="116">
        <v>41221.914020943601</v>
      </c>
      <c r="I11" s="116">
        <v>77917.614754014299</v>
      </c>
      <c r="J11" s="116">
        <v>16163.373665311099</v>
      </c>
      <c r="K11" s="116">
        <v>4155.5081226059801</v>
      </c>
      <c r="L11" s="116">
        <v>1161.4514011005999</v>
      </c>
      <c r="M11" s="115"/>
      <c r="N11" s="12">
        <v>50.439860733151022</v>
      </c>
      <c r="O11" s="12">
        <v>2.8348501134470454</v>
      </c>
      <c r="P11" s="12">
        <v>13.394267088378967</v>
      </c>
      <c r="Q11" s="12">
        <v>11.407113784033204</v>
      </c>
      <c r="R11" s="12">
        <v>0.17232221278164572</v>
      </c>
      <c r="S11" s="12">
        <v>7.1887144343843561</v>
      </c>
      <c r="T11" s="12">
        <v>11.465287097493684</v>
      </c>
      <c r="U11" s="12">
        <v>2.2912859472425424</v>
      </c>
      <c r="V11" s="12">
        <v>0.52642612773329067</v>
      </c>
      <c r="W11" s="12">
        <v>0.2798724613542572</v>
      </c>
      <c r="X11" s="9">
        <v>100.00000000000001</v>
      </c>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row>
    <row r="12" spans="1:98" x14ac:dyDescent="0.25">
      <c r="A12" s="115" t="s">
        <v>2026</v>
      </c>
      <c r="B12" s="109" t="s">
        <v>53</v>
      </c>
      <c r="C12" s="116">
        <v>213108.80924459899</v>
      </c>
      <c r="D12" s="116">
        <v>14839.770485789901</v>
      </c>
      <c r="E12" s="116">
        <v>61958.1620949262</v>
      </c>
      <c r="F12" s="116">
        <v>75668.807592617697</v>
      </c>
      <c r="G12" s="116">
        <v>1157.8740939192601</v>
      </c>
      <c r="H12" s="116">
        <v>37894.399499052</v>
      </c>
      <c r="I12" s="116">
        <v>70748.166248633497</v>
      </c>
      <c r="J12" s="116">
        <v>14445.132424413599</v>
      </c>
      <c r="K12" s="116">
        <v>3697.5306754232902</v>
      </c>
      <c r="L12" s="116">
        <v>1055.0716782633899</v>
      </c>
      <c r="M12" s="115"/>
      <c r="N12" s="12">
        <v>51.529503131126745</v>
      </c>
      <c r="O12" s="12">
        <v>2.7985235090758063</v>
      </c>
      <c r="P12" s="12">
        <v>13.231633442760661</v>
      </c>
      <c r="Q12" s="12">
        <v>11.002834693464656</v>
      </c>
      <c r="R12" s="12">
        <v>0.1689828850021432</v>
      </c>
      <c r="S12" s="12">
        <v>7.1024640311898697</v>
      </c>
      <c r="T12" s="12">
        <v>11.188591231331815</v>
      </c>
      <c r="U12" s="12">
        <v>2.2007957608391355</v>
      </c>
      <c r="V12" s="12">
        <v>0.50342644017097959</v>
      </c>
      <c r="W12" s="12">
        <v>0.27324487503817951</v>
      </c>
      <c r="X12" s="9">
        <v>99.999999999999972</v>
      </c>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row>
    <row r="13" spans="1:98" x14ac:dyDescent="0.25">
      <c r="A13" s="117" t="s">
        <v>2027</v>
      </c>
      <c r="B13" s="109"/>
      <c r="C13" s="10">
        <v>218671.76847365001</v>
      </c>
      <c r="D13" s="10">
        <v>15524.924144898199</v>
      </c>
      <c r="E13" s="10">
        <v>64628.662688109398</v>
      </c>
      <c r="F13" s="10">
        <v>79255.701015089202</v>
      </c>
      <c r="G13" s="10">
        <v>1211.6973249395501</v>
      </c>
      <c r="H13" s="10">
        <v>39620.837562808098</v>
      </c>
      <c r="I13" s="10">
        <v>73635.537897358401</v>
      </c>
      <c r="J13" s="10">
        <v>15149.305170560699</v>
      </c>
      <c r="K13" s="10">
        <v>3811.59178289089</v>
      </c>
      <c r="L13" s="10">
        <v>1105.1413267287701</v>
      </c>
      <c r="M13" s="115"/>
      <c r="N13" s="13">
        <v>51.091506502685291</v>
      </c>
      <c r="O13" s="13">
        <v>2.8289983966093186</v>
      </c>
      <c r="P13" s="13">
        <v>13.336489981023128</v>
      </c>
      <c r="Q13" s="13">
        <v>11.135754516519155</v>
      </c>
      <c r="R13" s="13">
        <v>0.17087438768924254</v>
      </c>
      <c r="S13" s="13">
        <v>7.1756145982243487</v>
      </c>
      <c r="T13" s="13">
        <v>11.252502611079262</v>
      </c>
      <c r="U13" s="13">
        <v>2.230243932299298</v>
      </c>
      <c r="V13" s="13">
        <v>0.50145510445866648</v>
      </c>
      <c r="W13" s="13">
        <v>0.27655996941229366</v>
      </c>
      <c r="X13" s="10">
        <v>100</v>
      </c>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row>
    <row r="14" spans="1:98" x14ac:dyDescent="0.25">
      <c r="A14" s="118" t="s">
        <v>2034</v>
      </c>
      <c r="B14" s="109"/>
      <c r="C14" s="11">
        <v>230428</v>
      </c>
      <c r="D14" s="11">
        <v>16300</v>
      </c>
      <c r="E14" s="11">
        <v>71971</v>
      </c>
      <c r="F14" s="11">
        <v>87835</v>
      </c>
      <c r="G14" s="11">
        <v>1317</v>
      </c>
      <c r="H14" s="11">
        <v>42994</v>
      </c>
      <c r="I14" s="11">
        <v>81430</v>
      </c>
      <c r="J14" s="11">
        <v>17806</v>
      </c>
      <c r="K14" s="11">
        <v>4270</v>
      </c>
      <c r="L14" s="11">
        <v>1266</v>
      </c>
      <c r="M14" s="115"/>
      <c r="N14" s="14">
        <v>49.295617802780789</v>
      </c>
      <c r="O14" s="14">
        <v>2.7196178995967992</v>
      </c>
      <c r="P14" s="14">
        <v>13.598499280819379</v>
      </c>
      <c r="Q14" s="14">
        <v>11.299879559495031</v>
      </c>
      <c r="R14" s="14">
        <v>0.1700535369406308</v>
      </c>
      <c r="S14" s="14">
        <v>7.1295213988891177</v>
      </c>
      <c r="T14" s="14">
        <v>11.393657642596935</v>
      </c>
      <c r="U14" s="14">
        <v>2.4001760253180446</v>
      </c>
      <c r="V14" s="14">
        <v>0.51436406697989423</v>
      </c>
      <c r="W14" s="14">
        <v>0.29008299893309697</v>
      </c>
      <c r="X14" s="11">
        <v>98.811470212349704</v>
      </c>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row>
    <row r="15" spans="1:98" x14ac:dyDescent="0.25">
      <c r="A15" s="115"/>
      <c r="B15" s="109"/>
      <c r="C15" s="116"/>
      <c r="D15" s="116"/>
      <c r="E15" s="116"/>
      <c r="F15" s="116"/>
      <c r="G15" s="116"/>
      <c r="H15" s="116"/>
      <c r="I15" s="116"/>
      <c r="J15" s="116"/>
      <c r="K15" s="116"/>
      <c r="L15" s="116"/>
      <c r="M15" s="15" t="s">
        <v>2122</v>
      </c>
      <c r="N15" s="119">
        <f>(N13/N14-1)*100</f>
        <v>3.6431000968268457</v>
      </c>
      <c r="O15" s="119">
        <f t="shared" ref="O15:W15" si="0">(O13/O14-1)*100</f>
        <v>4.0219067917127482</v>
      </c>
      <c r="P15" s="119">
        <f t="shared" si="0"/>
        <v>-1.9267515803439661</v>
      </c>
      <c r="Q15" s="119">
        <f t="shared" si="0"/>
        <v>-1.4524494894988971</v>
      </c>
      <c r="R15" s="119">
        <f t="shared" si="0"/>
        <v>0.48270136768653327</v>
      </c>
      <c r="S15" s="119">
        <f t="shared" si="0"/>
        <v>0.64651183096824383</v>
      </c>
      <c r="T15" s="119">
        <f t="shared" si="0"/>
        <v>-1.2388912844804478</v>
      </c>
      <c r="U15" s="119">
        <f t="shared" si="0"/>
        <v>-7.0799846022222113</v>
      </c>
      <c r="V15" s="119">
        <f t="shared" si="0"/>
        <v>-2.5096936877848308</v>
      </c>
      <c r="W15" s="119">
        <f t="shared" si="0"/>
        <v>-4.6617794115959788</v>
      </c>
      <c r="X15" s="116"/>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row>
    <row r="16" spans="1:98" x14ac:dyDescent="0.25">
      <c r="A16" s="110" t="s">
        <v>2024</v>
      </c>
      <c r="B16" s="109"/>
      <c r="C16" s="8"/>
      <c r="D16" s="8"/>
      <c r="E16" s="8"/>
      <c r="F16" s="8"/>
      <c r="G16" s="8"/>
      <c r="H16" s="8"/>
      <c r="I16" s="8"/>
      <c r="J16" s="8"/>
      <c r="K16" s="8"/>
      <c r="L16" s="8"/>
      <c r="M16" s="16" t="s">
        <v>2123</v>
      </c>
      <c r="N16" s="17">
        <f>_xlfn.STDEV.P(N7:N12)/N13*100</f>
        <v>1.1871673534076339</v>
      </c>
      <c r="O16" s="17">
        <f t="shared" ref="O16:W16" si="1">_xlfn.STDEV.P(O7:O12)/O13*100</f>
        <v>0.85000682362097824</v>
      </c>
      <c r="P16" s="17">
        <f t="shared" si="1"/>
        <v>0.60872869946399044</v>
      </c>
      <c r="Q16" s="17">
        <f t="shared" si="1"/>
        <v>1.9932234668861557</v>
      </c>
      <c r="R16" s="17">
        <f t="shared" si="1"/>
        <v>1.2267782095802526</v>
      </c>
      <c r="S16" s="17">
        <f t="shared" si="1"/>
        <v>1.2207202655828955</v>
      </c>
      <c r="T16" s="17">
        <f t="shared" si="1"/>
        <v>1.490484105207734</v>
      </c>
      <c r="U16" s="17">
        <f t="shared" si="1"/>
        <v>2.037610198182632</v>
      </c>
      <c r="V16" s="17">
        <f t="shared" si="1"/>
        <v>2.796690455050141</v>
      </c>
      <c r="W16" s="17">
        <f t="shared" si="1"/>
        <v>0.92966936295611169</v>
      </c>
      <c r="X16" s="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row>
    <row r="17" spans="1:98" x14ac:dyDescent="0.25">
      <c r="A17" s="115" t="s">
        <v>2025</v>
      </c>
      <c r="B17" s="109" t="s">
        <v>54</v>
      </c>
      <c r="C17" s="116">
        <v>229938.05638734999</v>
      </c>
      <c r="D17" s="116">
        <v>16337.485359882299</v>
      </c>
      <c r="E17" s="116">
        <v>69334.545891137997</v>
      </c>
      <c r="F17" s="116">
        <v>82468.171965973204</v>
      </c>
      <c r="G17" s="116">
        <v>1277.4867035129</v>
      </c>
      <c r="H17" s="116">
        <v>42027.2080679434</v>
      </c>
      <c r="I17" s="116">
        <v>78119.595410907496</v>
      </c>
      <c r="J17" s="116">
        <v>15067.8968206724</v>
      </c>
      <c r="K17" s="116">
        <v>3978.8647943842502</v>
      </c>
      <c r="L17" s="116">
        <v>1140.68478297517</v>
      </c>
      <c r="M17" s="109"/>
      <c r="N17" s="12">
        <v>50.994557727530953</v>
      </c>
      <c r="O17" s="12">
        <v>2.8258259430623651</v>
      </c>
      <c r="P17" s="12">
        <v>13.580727375514162</v>
      </c>
      <c r="Q17" s="12">
        <v>10.998475375943539</v>
      </c>
      <c r="R17" s="12">
        <v>0.17100003247821771</v>
      </c>
      <c r="S17" s="12">
        <v>7.2247525155916374</v>
      </c>
      <c r="T17" s="12">
        <v>11.331270997668224</v>
      </c>
      <c r="U17" s="12">
        <v>2.1055680018258451</v>
      </c>
      <c r="V17" s="12">
        <v>0.49686892741751237</v>
      </c>
      <c r="W17" s="12">
        <v>0.27095310296755087</v>
      </c>
      <c r="X17" s="9">
        <v>100.00000000000001</v>
      </c>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row>
    <row r="18" spans="1:98" x14ac:dyDescent="0.25">
      <c r="A18" s="115" t="s">
        <v>2026</v>
      </c>
      <c r="B18" s="109" t="s">
        <v>54</v>
      </c>
      <c r="C18" s="116">
        <v>241721.06002425301</v>
      </c>
      <c r="D18" s="116">
        <v>17711.6981355424</v>
      </c>
      <c r="E18" s="116">
        <v>73376.0203983135</v>
      </c>
      <c r="F18" s="116">
        <v>89813.013082209494</v>
      </c>
      <c r="G18" s="116">
        <v>1393.9153804996999</v>
      </c>
      <c r="H18" s="116">
        <v>45521.564123661199</v>
      </c>
      <c r="I18" s="116">
        <v>84705.255665068602</v>
      </c>
      <c r="J18" s="116">
        <v>16930.436457137199</v>
      </c>
      <c r="K18" s="116">
        <v>4367.5271627305801</v>
      </c>
      <c r="L18" s="116">
        <v>1249.5711131353501</v>
      </c>
      <c r="M18" s="109"/>
      <c r="N18" s="12">
        <v>50.322555817205895</v>
      </c>
      <c r="O18" s="12">
        <v>2.875779774774871</v>
      </c>
      <c r="P18" s="12">
        <v>13.491577613713904</v>
      </c>
      <c r="Q18" s="12">
        <v>11.243994180070453</v>
      </c>
      <c r="R18" s="12">
        <v>0.1751505240754877</v>
      </c>
      <c r="S18" s="12">
        <v>7.345897048353228</v>
      </c>
      <c r="T18" s="12">
        <v>11.533582464250475</v>
      </c>
      <c r="U18" s="12">
        <v>2.2208540328079112</v>
      </c>
      <c r="V18" s="12">
        <v>0.51198059163385123</v>
      </c>
      <c r="W18" s="12">
        <v>0.27862795311390454</v>
      </c>
      <c r="X18" s="9">
        <v>100</v>
      </c>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row>
    <row r="19" spans="1:98" x14ac:dyDescent="0.25">
      <c r="A19" s="115" t="s">
        <v>2025</v>
      </c>
      <c r="B19" s="109" t="s">
        <v>54</v>
      </c>
      <c r="C19" s="116">
        <v>229762.86790789699</v>
      </c>
      <c r="D19" s="116">
        <v>16546.691081675501</v>
      </c>
      <c r="E19" s="116">
        <v>69427.347294880296</v>
      </c>
      <c r="F19" s="116">
        <v>83887.0748712286</v>
      </c>
      <c r="G19" s="116">
        <v>1297.78308467021</v>
      </c>
      <c r="H19" s="116">
        <v>43510.211406123497</v>
      </c>
      <c r="I19" s="116">
        <v>78565.096953857297</v>
      </c>
      <c r="J19" s="116">
        <v>16091.524430178601</v>
      </c>
      <c r="K19" s="116">
        <v>4201.26125410649</v>
      </c>
      <c r="L19" s="116">
        <v>1165.40865583254</v>
      </c>
      <c r="M19" s="109"/>
      <c r="N19" s="12">
        <v>50.599633440052159</v>
      </c>
      <c r="O19" s="12">
        <v>2.8420120119706564</v>
      </c>
      <c r="P19" s="12">
        <v>13.503877240575262</v>
      </c>
      <c r="Q19" s="12">
        <v>11.109530959561848</v>
      </c>
      <c r="R19" s="12">
        <v>0.17250292652490637</v>
      </c>
      <c r="S19" s="12">
        <v>7.4274234065753824</v>
      </c>
      <c r="T19" s="12">
        <v>11.316258129399854</v>
      </c>
      <c r="U19" s="12">
        <v>2.2328953898225223</v>
      </c>
      <c r="V19" s="12">
        <v>0.52097501895331788</v>
      </c>
      <c r="W19" s="12">
        <v>0.2748914765640928</v>
      </c>
      <c r="X19" s="9">
        <v>100.00000000000001</v>
      </c>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row>
    <row r="20" spans="1:98" x14ac:dyDescent="0.25">
      <c r="A20" s="115" t="s">
        <v>2026</v>
      </c>
      <c r="B20" s="109" t="s">
        <v>54</v>
      </c>
      <c r="C20" s="116">
        <v>247546.53211728801</v>
      </c>
      <c r="D20" s="116">
        <v>17990.848042907</v>
      </c>
      <c r="E20" s="116">
        <v>74852.787802461302</v>
      </c>
      <c r="F20" s="116">
        <v>88643.062315038405</v>
      </c>
      <c r="G20" s="116">
        <v>1389.17881173039</v>
      </c>
      <c r="H20" s="116">
        <v>46413.072469545201</v>
      </c>
      <c r="I20" s="116">
        <v>84954.759151353006</v>
      </c>
      <c r="J20" s="116">
        <v>17782.2405181594</v>
      </c>
      <c r="K20" s="116">
        <v>4540.0664731655497</v>
      </c>
      <c r="L20" s="116">
        <v>1292.5626658927199</v>
      </c>
      <c r="M20" s="109"/>
      <c r="N20" s="12">
        <v>50.672901763026033</v>
      </c>
      <c r="O20" s="12">
        <v>2.8722205585773435</v>
      </c>
      <c r="P20" s="12">
        <v>13.532788361062076</v>
      </c>
      <c r="Q20" s="12">
        <v>10.911810734638449</v>
      </c>
      <c r="R20" s="12">
        <v>0.17163423140157641</v>
      </c>
      <c r="S20" s="12">
        <v>7.3644227048812505</v>
      </c>
      <c r="T20" s="12">
        <v>11.373976022764108</v>
      </c>
      <c r="U20" s="12">
        <v>2.2935545245016304</v>
      </c>
      <c r="V20" s="12">
        <v>0.52330010600264487</v>
      </c>
      <c r="W20" s="12">
        <v>0.28339099314490035</v>
      </c>
      <c r="X20" s="9">
        <v>100.00000000000003</v>
      </c>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row>
    <row r="21" spans="1:98" x14ac:dyDescent="0.25">
      <c r="A21" s="115" t="s">
        <v>2026</v>
      </c>
      <c r="B21" s="109" t="s">
        <v>54</v>
      </c>
      <c r="C21" s="116">
        <v>243498.519136988</v>
      </c>
      <c r="D21" s="116">
        <v>17405.142883258599</v>
      </c>
      <c r="E21" s="116">
        <v>73205.390062818595</v>
      </c>
      <c r="F21" s="116">
        <v>83345.863646545302</v>
      </c>
      <c r="G21" s="116">
        <v>1308.06234716525</v>
      </c>
      <c r="H21" s="116">
        <v>43621.830051069803</v>
      </c>
      <c r="I21" s="116">
        <v>80817.752961230406</v>
      </c>
      <c r="J21" s="116">
        <v>16934.7621707547</v>
      </c>
      <c r="K21" s="116">
        <v>4469.3594893291402</v>
      </c>
      <c r="L21" s="116">
        <v>1249.4359975782399</v>
      </c>
      <c r="M21" s="109"/>
      <c r="N21" s="12">
        <v>51.388892583254474</v>
      </c>
      <c r="O21" s="12">
        <v>2.8648227078208111</v>
      </c>
      <c r="P21" s="12">
        <v>13.645089094802062</v>
      </c>
      <c r="Q21" s="12">
        <v>10.577672857398346</v>
      </c>
      <c r="R21" s="12">
        <v>0.16662041427565991</v>
      </c>
      <c r="S21" s="12">
        <v>7.1360235931725757</v>
      </c>
      <c r="T21" s="12">
        <v>11.15540579741951</v>
      </c>
      <c r="U21" s="12">
        <v>2.2519342036287924</v>
      </c>
      <c r="V21" s="12">
        <v>0.5311141911985271</v>
      </c>
      <c r="W21" s="12">
        <v>0.28242455702924041</v>
      </c>
      <c r="X21" s="9">
        <v>99.999999999999986</v>
      </c>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row>
    <row r="22" spans="1:98" x14ac:dyDescent="0.25">
      <c r="A22" s="115" t="s">
        <v>2026</v>
      </c>
      <c r="B22" s="109" t="s">
        <v>54</v>
      </c>
      <c r="C22" s="116">
        <v>236309.94939220499</v>
      </c>
      <c r="D22" s="116">
        <v>16959.6600372086</v>
      </c>
      <c r="E22" s="116">
        <v>70204.479634800999</v>
      </c>
      <c r="F22" s="116">
        <v>82938.799921690093</v>
      </c>
      <c r="G22" s="116">
        <v>1285.83323962143</v>
      </c>
      <c r="H22" s="116">
        <v>42942.8835374255</v>
      </c>
      <c r="I22" s="116">
        <v>78688.4767548456</v>
      </c>
      <c r="J22" s="116">
        <v>16426.1102289628</v>
      </c>
      <c r="K22" s="116">
        <v>4263.6173469753503</v>
      </c>
      <c r="L22" s="116">
        <v>1218.1307493944</v>
      </c>
      <c r="M22" s="109"/>
      <c r="N22" s="12">
        <v>51.260125553446848</v>
      </c>
      <c r="O22" s="12">
        <v>2.8692079391093301</v>
      </c>
      <c r="P22" s="12">
        <v>13.450017989599717</v>
      </c>
      <c r="Q22" s="12">
        <v>10.819035627794154</v>
      </c>
      <c r="R22" s="12">
        <v>0.16834845599248593</v>
      </c>
      <c r="S22" s="12">
        <v>7.2205174663723</v>
      </c>
      <c r="T22" s="12">
        <v>11.163862121617422</v>
      </c>
      <c r="U22" s="12">
        <v>2.2451018729783745</v>
      </c>
      <c r="V22" s="12">
        <v>0.52076952529519327</v>
      </c>
      <c r="W22" s="12">
        <v>0.28301344779418713</v>
      </c>
      <c r="X22" s="9">
        <v>100.00000000000001</v>
      </c>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row>
    <row r="23" spans="1:98" x14ac:dyDescent="0.25">
      <c r="A23" s="117" t="s">
        <v>2027</v>
      </c>
      <c r="B23" s="109"/>
      <c r="C23" s="10">
        <v>238129.49749432999</v>
      </c>
      <c r="D23" s="10">
        <v>17158.5875900791</v>
      </c>
      <c r="E23" s="10">
        <v>71733.428514068801</v>
      </c>
      <c r="F23" s="10">
        <v>85182.664300447505</v>
      </c>
      <c r="G23" s="10">
        <v>1325.37659453331</v>
      </c>
      <c r="H23" s="10">
        <v>44006.128275961397</v>
      </c>
      <c r="I23" s="10">
        <v>80975.156149543705</v>
      </c>
      <c r="J23" s="10">
        <v>16538.828437644199</v>
      </c>
      <c r="K23" s="10">
        <v>4303.4494201152302</v>
      </c>
      <c r="L23" s="10">
        <v>1219.29899413474</v>
      </c>
      <c r="M23" s="109"/>
      <c r="N23" s="13">
        <v>50.869952449128732</v>
      </c>
      <c r="O23" s="13">
        <v>2.8587547236535094</v>
      </c>
      <c r="P23" s="13">
        <v>13.534122618513377</v>
      </c>
      <c r="Q23" s="13">
        <v>10.942901782107468</v>
      </c>
      <c r="R23" s="13">
        <v>0.17088906119096436</v>
      </c>
      <c r="S23" s="13">
        <v>7.2868655736713972</v>
      </c>
      <c r="T23" s="13">
        <v>11.313724464770765</v>
      </c>
      <c r="U23" s="13">
        <v>2.2261608417164105</v>
      </c>
      <c r="V23" s="13">
        <v>0.51764797826843478</v>
      </c>
      <c r="W23" s="13">
        <v>0.27898050697895488</v>
      </c>
      <c r="X23" s="10">
        <v>100</v>
      </c>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row>
    <row r="24" spans="1:98" x14ac:dyDescent="0.25">
      <c r="A24" s="118" t="s">
        <v>2034</v>
      </c>
      <c r="B24" s="109"/>
      <c r="C24" s="11">
        <v>230428</v>
      </c>
      <c r="D24" s="11">
        <v>16300</v>
      </c>
      <c r="E24" s="11">
        <v>71971</v>
      </c>
      <c r="F24" s="11">
        <v>87835</v>
      </c>
      <c r="G24" s="11">
        <v>1317</v>
      </c>
      <c r="H24" s="11">
        <v>42994</v>
      </c>
      <c r="I24" s="11">
        <v>81430</v>
      </c>
      <c r="J24" s="11">
        <v>17806</v>
      </c>
      <c r="K24" s="11">
        <v>4270</v>
      </c>
      <c r="L24" s="11">
        <v>1266</v>
      </c>
      <c r="M24" s="109"/>
      <c r="N24" s="14">
        <v>49.295617802780789</v>
      </c>
      <c r="O24" s="14">
        <v>2.7196178995967992</v>
      </c>
      <c r="P24" s="14">
        <v>13.598499280819379</v>
      </c>
      <c r="Q24" s="14">
        <v>11.299879559495031</v>
      </c>
      <c r="R24" s="14">
        <v>0.1700535369406308</v>
      </c>
      <c r="S24" s="14">
        <v>7.1295213988891177</v>
      </c>
      <c r="T24" s="14">
        <v>11.393657642596935</v>
      </c>
      <c r="U24" s="14">
        <v>2.4001760253180446</v>
      </c>
      <c r="V24" s="14">
        <v>0.51436406697989423</v>
      </c>
      <c r="W24" s="14">
        <v>0.29008299893309697</v>
      </c>
      <c r="X24" s="11">
        <v>98.811470212349704</v>
      </c>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row>
    <row r="25" spans="1:98" x14ac:dyDescent="0.25">
      <c r="A25" s="115"/>
      <c r="B25" s="109"/>
      <c r="C25" s="116"/>
      <c r="D25" s="116"/>
      <c r="E25" s="116"/>
      <c r="F25" s="116"/>
      <c r="G25" s="116"/>
      <c r="H25" s="116"/>
      <c r="I25" s="116"/>
      <c r="J25" s="116"/>
      <c r="K25" s="116"/>
      <c r="L25" s="116"/>
      <c r="M25" s="15" t="s">
        <v>2122</v>
      </c>
      <c r="N25" s="119">
        <f>(N23/N24-1)*100</f>
        <v>3.1936604439089411</v>
      </c>
      <c r="O25" s="119">
        <f t="shared" ref="O25" si="2">(O23/O24-1)*100</f>
        <v>5.116043105810486</v>
      </c>
      <c r="P25" s="119">
        <f t="shared" ref="P25" si="3">(P23/P24-1)*100</f>
        <v>-0.47341005045170581</v>
      </c>
      <c r="Q25" s="119">
        <f t="shared" ref="Q25" si="4">(Q23/Q24-1)*100</f>
        <v>-3.1591290465357469</v>
      </c>
      <c r="R25" s="119">
        <f t="shared" ref="R25" si="5">(R23/R24-1)*100</f>
        <v>0.49133012189288561</v>
      </c>
      <c r="S25" s="119">
        <f t="shared" ref="S25" si="6">(S23/S24-1)*100</f>
        <v>2.2069388108828081</v>
      </c>
      <c r="T25" s="119">
        <f t="shared" ref="T25" si="7">(T23/T24-1)*100</f>
        <v>-0.70155853663118606</v>
      </c>
      <c r="U25" s="119">
        <f t="shared" ref="U25" si="8">(U23/U24-1)*100</f>
        <v>-7.2501008995194631</v>
      </c>
      <c r="V25" s="119">
        <f t="shared" ref="V25" si="9">(V23/V24-1)*100</f>
        <v>0.63844103804182595</v>
      </c>
      <c r="W25" s="119">
        <f t="shared" ref="W25" si="10">(W23/W24-1)*100</f>
        <v>-3.8273501015144595</v>
      </c>
      <c r="X25" s="116"/>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row>
    <row r="26" spans="1:98" x14ac:dyDescent="0.25">
      <c r="B26" s="109"/>
      <c r="C26" s="8"/>
      <c r="D26" s="8"/>
      <c r="E26" s="8"/>
      <c r="F26" s="8"/>
      <c r="G26" s="8"/>
      <c r="H26" s="8"/>
      <c r="I26" s="8"/>
      <c r="J26" s="8"/>
      <c r="K26" s="8"/>
      <c r="L26" s="8"/>
      <c r="M26" s="16" t="s">
        <v>2123</v>
      </c>
      <c r="N26" s="17">
        <f>_xlfn.STDEV.P(N17:N22)/N23*100</f>
        <v>0.73926554676826706</v>
      </c>
      <c r="O26" s="17">
        <f t="shared" ref="O26:W26" si="11">_xlfn.STDEV.P(O17:O22)/O23*100</f>
        <v>0.63556288236762193</v>
      </c>
      <c r="P26" s="17">
        <f t="shared" si="11"/>
        <v>0.47007781223066875</v>
      </c>
      <c r="Q26" s="17">
        <f t="shared" si="11"/>
        <v>1.9428757229687126</v>
      </c>
      <c r="R26" s="17">
        <f t="shared" si="11"/>
        <v>1.62040349059227</v>
      </c>
      <c r="S26" s="17">
        <f t="shared" si="11"/>
        <v>1.3754045688605014</v>
      </c>
      <c r="T26" s="17">
        <f t="shared" si="11"/>
        <v>1.1399166622323942</v>
      </c>
      <c r="U26" s="17">
        <f t="shared" si="11"/>
        <v>2.6046584442135678</v>
      </c>
      <c r="V26" s="17">
        <f t="shared" si="11"/>
        <v>2.0834034665069492</v>
      </c>
      <c r="W26" s="17">
        <f t="shared" si="11"/>
        <v>1.6608034033343759</v>
      </c>
      <c r="X26" s="116"/>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row>
    <row r="27" spans="1:98" x14ac:dyDescent="0.25">
      <c r="A27" s="109"/>
      <c r="B27" s="109"/>
      <c r="C27" s="250" t="s">
        <v>2195</v>
      </c>
      <c r="D27" s="251"/>
      <c r="E27" s="251"/>
      <c r="F27" s="251"/>
      <c r="G27" s="251"/>
      <c r="H27" s="251"/>
      <c r="I27" s="251"/>
      <c r="J27" s="251"/>
      <c r="K27" s="251"/>
      <c r="L27" s="252"/>
      <c r="M27" s="109"/>
      <c r="N27" s="250" t="s">
        <v>2196</v>
      </c>
      <c r="O27" s="251"/>
      <c r="P27" s="251"/>
      <c r="Q27" s="251"/>
      <c r="R27" s="251"/>
      <c r="S27" s="251"/>
      <c r="T27" s="251"/>
      <c r="U27" s="251"/>
      <c r="V27" s="251"/>
      <c r="W27" s="252"/>
      <c r="X27" s="116"/>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row>
    <row r="28" spans="1:98" s="3" customFormat="1" x14ac:dyDescent="0.25">
      <c r="A28" s="110"/>
      <c r="B28" s="5" t="s">
        <v>2033</v>
      </c>
      <c r="C28" s="110" t="s">
        <v>2129</v>
      </c>
      <c r="D28" s="110" t="s">
        <v>2139</v>
      </c>
      <c r="E28" s="110" t="s">
        <v>2127</v>
      </c>
      <c r="F28" s="110" t="s">
        <v>2140</v>
      </c>
      <c r="G28" s="110" t="s">
        <v>2133</v>
      </c>
      <c r="H28" s="110" t="s">
        <v>2125</v>
      </c>
      <c r="I28" s="110" t="s">
        <v>2141</v>
      </c>
      <c r="J28" s="110" t="s">
        <v>2142</v>
      </c>
      <c r="K28" s="110" t="s">
        <v>2143</v>
      </c>
      <c r="L28" s="110" t="s">
        <v>2144</v>
      </c>
      <c r="M28" s="110"/>
      <c r="N28" s="18" t="s">
        <v>2038</v>
      </c>
      <c r="O28" s="18" t="s">
        <v>2042</v>
      </c>
      <c r="P28" s="18" t="s">
        <v>2037</v>
      </c>
      <c r="Q28" s="18" t="s">
        <v>2044</v>
      </c>
      <c r="R28" s="18" t="s">
        <v>2043</v>
      </c>
      <c r="S28" s="18" t="s">
        <v>2036</v>
      </c>
      <c r="T28" s="18" t="s">
        <v>2041</v>
      </c>
      <c r="U28" s="18" t="s">
        <v>2035</v>
      </c>
      <c r="V28" s="18" t="s">
        <v>2040</v>
      </c>
      <c r="W28" s="18" t="s">
        <v>2039</v>
      </c>
      <c r="X28" s="8" t="s">
        <v>74</v>
      </c>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row>
    <row r="29" spans="1:98" x14ac:dyDescent="0.25">
      <c r="A29" s="111" t="s">
        <v>2197</v>
      </c>
      <c r="B29" s="112"/>
      <c r="C29" s="113"/>
      <c r="D29" s="113"/>
      <c r="E29" s="113"/>
      <c r="F29" s="113"/>
      <c r="G29" s="113"/>
      <c r="H29" s="113"/>
      <c r="I29" s="113"/>
      <c r="J29" s="113"/>
      <c r="K29" s="113"/>
      <c r="L29" s="113"/>
      <c r="M29" s="69"/>
      <c r="N29" s="70"/>
      <c r="O29" s="70"/>
      <c r="P29" s="70"/>
      <c r="Q29" s="70"/>
      <c r="R29" s="70"/>
      <c r="S29" s="70"/>
      <c r="T29" s="70"/>
      <c r="U29" s="70"/>
      <c r="V29" s="70"/>
      <c r="W29" s="70"/>
      <c r="X29" s="114"/>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row>
    <row r="30" spans="1:98" x14ac:dyDescent="0.25">
      <c r="A30" s="115" t="s">
        <v>2029</v>
      </c>
      <c r="B30" s="109" t="s">
        <v>53</v>
      </c>
      <c r="C30" s="116">
        <v>240432.291353251</v>
      </c>
      <c r="D30" s="116">
        <v>7375.8346627185801</v>
      </c>
      <c r="E30" s="116">
        <v>66502.645626751793</v>
      </c>
      <c r="F30" s="116">
        <v>91961.915389975096</v>
      </c>
      <c r="G30" s="116">
        <v>201.07318431769701</v>
      </c>
      <c r="H30" s="116">
        <v>20291.14627334</v>
      </c>
      <c r="I30" s="116">
        <v>46525.159910875598</v>
      </c>
      <c r="J30" s="116">
        <v>25267.385166261301</v>
      </c>
      <c r="K30" s="116">
        <v>23263.473990250699</v>
      </c>
      <c r="L30" s="116">
        <v>956.35319615472599</v>
      </c>
      <c r="M30" s="115"/>
      <c r="N30" s="12">
        <v>55.07609210047891</v>
      </c>
      <c r="O30" s="12">
        <v>1.3177369325481871</v>
      </c>
      <c r="P30" s="12">
        <v>13.454563948762374</v>
      </c>
      <c r="Q30" s="12">
        <v>12.668099792671313</v>
      </c>
      <c r="R30" s="12">
        <v>2.7800416901279823E-2</v>
      </c>
      <c r="S30" s="12">
        <v>3.6029344848757456</v>
      </c>
      <c r="T30" s="12">
        <v>6.970498916921847</v>
      </c>
      <c r="U30" s="12">
        <v>3.6469875748911043</v>
      </c>
      <c r="V30" s="12">
        <v>3.0006447009835129</v>
      </c>
      <c r="W30" s="12">
        <v>0.23464113096572015</v>
      </c>
      <c r="X30" s="9">
        <v>100</v>
      </c>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row>
    <row r="31" spans="1:98" x14ac:dyDescent="0.25">
      <c r="A31" s="115" t="s">
        <v>2030</v>
      </c>
      <c r="B31" s="109" t="s">
        <v>53</v>
      </c>
      <c r="C31" s="116">
        <v>240876.09784728501</v>
      </c>
      <c r="D31" s="116">
        <v>7504.0519300855804</v>
      </c>
      <c r="E31" s="116">
        <v>67725.500790495993</v>
      </c>
      <c r="F31" s="116">
        <v>94057.950197966798</v>
      </c>
      <c r="G31" s="116">
        <v>206.38913635512401</v>
      </c>
      <c r="H31" s="116">
        <v>20656.620914681102</v>
      </c>
      <c r="I31" s="116">
        <v>47569.0313404669</v>
      </c>
      <c r="J31" s="116">
        <v>25439.635869740599</v>
      </c>
      <c r="K31" s="116">
        <v>23875.399723815499</v>
      </c>
      <c r="L31" s="116">
        <v>974.81197096597998</v>
      </c>
      <c r="M31" s="115"/>
      <c r="N31" s="12">
        <v>54.636279910600564</v>
      </c>
      <c r="O31" s="12">
        <v>1.3274875849464811</v>
      </c>
      <c r="P31" s="12">
        <v>13.56750597455415</v>
      </c>
      <c r="Q31" s="12">
        <v>12.829687250078607</v>
      </c>
      <c r="R31" s="12">
        <v>2.8255375213552418E-2</v>
      </c>
      <c r="S31" s="12">
        <v>3.6318353802492411</v>
      </c>
      <c r="T31" s="12">
        <v>7.0569556730219789</v>
      </c>
      <c r="U31" s="12">
        <v>3.6358165811492857</v>
      </c>
      <c r="V31" s="12">
        <v>3.0493533262353956</v>
      </c>
      <c r="W31" s="12">
        <v>0.23682294395073661</v>
      </c>
      <c r="X31" s="9">
        <v>99.999999999999986</v>
      </c>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row>
    <row r="32" spans="1:98" x14ac:dyDescent="0.25">
      <c r="A32" s="115" t="s">
        <v>2029</v>
      </c>
      <c r="B32" s="109" t="s">
        <v>53</v>
      </c>
      <c r="C32" s="116">
        <v>223891.92309544599</v>
      </c>
      <c r="D32" s="116">
        <v>6826.1936474678196</v>
      </c>
      <c r="E32" s="116">
        <v>62391.282963755097</v>
      </c>
      <c r="F32" s="116">
        <v>88227.757236068603</v>
      </c>
      <c r="G32" s="116">
        <v>190.11150127143799</v>
      </c>
      <c r="H32" s="116">
        <v>18970.2210398313</v>
      </c>
      <c r="I32" s="116">
        <v>44113.082945348702</v>
      </c>
      <c r="J32" s="116">
        <v>23976.3987245194</v>
      </c>
      <c r="K32" s="116">
        <v>22045.1904124621</v>
      </c>
      <c r="L32" s="116">
        <v>897.81178069566602</v>
      </c>
      <c r="M32" s="115"/>
      <c r="N32" s="12">
        <v>54.67050509404843</v>
      </c>
      <c r="O32" s="12">
        <v>1.2999914230660305</v>
      </c>
      <c r="P32" s="12">
        <v>13.455472655316164</v>
      </c>
      <c r="Q32" s="12">
        <v>12.955466170878058</v>
      </c>
      <c r="R32" s="12">
        <v>2.801882262195771E-2</v>
      </c>
      <c r="S32" s="12">
        <v>3.590595747662658</v>
      </c>
      <c r="T32" s="12">
        <v>7.0451093362961821</v>
      </c>
      <c r="U32" s="12">
        <v>3.688945786464501</v>
      </c>
      <c r="V32" s="12">
        <v>3.0310855701253572</v>
      </c>
      <c r="W32" s="12">
        <v>0.23480939352067401</v>
      </c>
      <c r="X32" s="9">
        <v>100.00000000000001</v>
      </c>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row>
    <row r="33" spans="1:98" x14ac:dyDescent="0.25">
      <c r="A33" s="115" t="s">
        <v>2030</v>
      </c>
      <c r="B33" s="109" t="s">
        <v>53</v>
      </c>
      <c r="C33" s="116">
        <v>220200.007131347</v>
      </c>
      <c r="D33" s="116">
        <v>6717.0748671473702</v>
      </c>
      <c r="E33" s="116">
        <v>61342.795078923198</v>
      </c>
      <c r="F33" s="116">
        <v>86706.337799672998</v>
      </c>
      <c r="G33" s="116">
        <v>188.79806751587199</v>
      </c>
      <c r="H33" s="116">
        <v>18613.1201568123</v>
      </c>
      <c r="I33" s="116">
        <v>43654.013965152903</v>
      </c>
      <c r="J33" s="116">
        <v>23458.6943528827</v>
      </c>
      <c r="K33" s="116">
        <v>21740.741914220602</v>
      </c>
      <c r="L33" s="116">
        <v>889.603987495046</v>
      </c>
      <c r="M33" s="115"/>
      <c r="N33" s="12">
        <v>54.663610766115511</v>
      </c>
      <c r="O33" s="12">
        <v>1.3004941368041105</v>
      </c>
      <c r="P33" s="12">
        <v>13.449462534458807</v>
      </c>
      <c r="Q33" s="12">
        <v>12.943894826339477</v>
      </c>
      <c r="R33" s="12">
        <v>2.8288203145255219E-2</v>
      </c>
      <c r="S33" s="12">
        <v>3.581621009011525</v>
      </c>
      <c r="T33" s="12">
        <v>7.0877899252884564</v>
      </c>
      <c r="U33" s="12">
        <v>3.6693444703848668</v>
      </c>
      <c r="V33" s="12">
        <v>3.0389603251620314</v>
      </c>
      <c r="W33" s="12">
        <v>0.23653380328996168</v>
      </c>
      <c r="X33" s="9">
        <v>100</v>
      </c>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row>
    <row r="34" spans="1:98" x14ac:dyDescent="0.25">
      <c r="A34" s="115" t="s">
        <v>2029</v>
      </c>
      <c r="B34" s="109" t="s">
        <v>53</v>
      </c>
      <c r="C34" s="116">
        <v>241733.190439492</v>
      </c>
      <c r="D34" s="116">
        <v>7498.4484663170597</v>
      </c>
      <c r="E34" s="116">
        <v>67380.370665534196</v>
      </c>
      <c r="F34" s="116">
        <v>97558.446576732793</v>
      </c>
      <c r="G34" s="116">
        <v>209.614035486289</v>
      </c>
      <c r="H34" s="116">
        <v>20641.566144660199</v>
      </c>
      <c r="I34" s="116">
        <v>48921.407215432497</v>
      </c>
      <c r="J34" s="116">
        <v>26053.056765572899</v>
      </c>
      <c r="K34" s="116">
        <v>24817.645576010498</v>
      </c>
      <c r="L34" s="116">
        <v>975.21927250255703</v>
      </c>
      <c r="M34" s="115"/>
      <c r="N34" s="12">
        <v>54.283357201762868</v>
      </c>
      <c r="O34" s="12">
        <v>1.313254958622605</v>
      </c>
      <c r="P34" s="12">
        <v>13.363622316069323</v>
      </c>
      <c r="Q34" s="12">
        <v>13.174326945361148</v>
      </c>
      <c r="R34" s="12">
        <v>2.8410416795083614E-2</v>
      </c>
      <c r="S34" s="12">
        <v>3.5929611562426036</v>
      </c>
      <c r="T34" s="12">
        <v>7.1851365065752182</v>
      </c>
      <c r="U34" s="12">
        <v>3.6863177021994575</v>
      </c>
      <c r="V34" s="12">
        <v>3.1380559045998693</v>
      </c>
      <c r="W34" s="12">
        <v>0.23455689177182643</v>
      </c>
      <c r="X34" s="9">
        <v>100</v>
      </c>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row>
    <row r="35" spans="1:98" x14ac:dyDescent="0.25">
      <c r="A35" s="115" t="s">
        <v>2029</v>
      </c>
      <c r="B35" s="109" t="s">
        <v>53</v>
      </c>
      <c r="C35" s="116">
        <v>221978.79791393899</v>
      </c>
      <c r="D35" s="116">
        <v>6764.7940103909796</v>
      </c>
      <c r="E35" s="116">
        <v>61364.890900871702</v>
      </c>
      <c r="F35" s="116">
        <v>87685.535179742306</v>
      </c>
      <c r="G35" s="116">
        <v>186.55147551117199</v>
      </c>
      <c r="H35" s="116">
        <v>18440.913771673899</v>
      </c>
      <c r="I35" s="116">
        <v>44071.070043186897</v>
      </c>
      <c r="J35" s="116">
        <v>23352.258031512301</v>
      </c>
      <c r="K35" s="116">
        <v>22066.474906968699</v>
      </c>
      <c r="L35" s="116">
        <v>874.04682800026501</v>
      </c>
      <c r="M35" s="115"/>
      <c r="N35" s="12">
        <v>54.743428179864395</v>
      </c>
      <c r="O35" s="12">
        <v>1.3011348077315834</v>
      </c>
      <c r="P35" s="12">
        <v>13.365981140157759</v>
      </c>
      <c r="Q35" s="12">
        <v>13.004138846642837</v>
      </c>
      <c r="R35" s="12">
        <v>2.7768090406675383E-2</v>
      </c>
      <c r="S35" s="12">
        <v>3.5251888987479827</v>
      </c>
      <c r="T35" s="12">
        <v>7.1085293033649188</v>
      </c>
      <c r="U35" s="12">
        <v>3.6287164796164806</v>
      </c>
      <c r="V35" s="12">
        <v>3.0642425518344134</v>
      </c>
      <c r="W35" s="12">
        <v>0.23087170163294782</v>
      </c>
      <c r="X35" s="9">
        <v>99.999999999999986</v>
      </c>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row>
    <row r="36" spans="1:98" x14ac:dyDescent="0.25">
      <c r="A36" s="117" t="s">
        <v>2027</v>
      </c>
      <c r="B36" s="109"/>
      <c r="C36" s="10">
        <v>231518.71796345999</v>
      </c>
      <c r="D36" s="10">
        <v>7114.3995973545698</v>
      </c>
      <c r="E36" s="10">
        <v>64451.247671055302</v>
      </c>
      <c r="F36" s="10">
        <v>91032.990396693102</v>
      </c>
      <c r="G36" s="10">
        <v>197.08956674293199</v>
      </c>
      <c r="H36" s="10">
        <v>19602.264716833099</v>
      </c>
      <c r="I36" s="10">
        <v>45808.960903410603</v>
      </c>
      <c r="J36" s="10">
        <v>24591.238151748199</v>
      </c>
      <c r="K36" s="10">
        <v>22968.154420621398</v>
      </c>
      <c r="L36" s="10">
        <v>927.97450596904002</v>
      </c>
      <c r="M36" s="115"/>
      <c r="N36" s="13">
        <v>54.676943373644107</v>
      </c>
      <c r="O36" s="13">
        <v>1.3103991326038031</v>
      </c>
      <c r="P36" s="13">
        <v>13.443421957681402</v>
      </c>
      <c r="Q36" s="13">
        <v>12.928557580559385</v>
      </c>
      <c r="R36" s="13">
        <v>2.809367699309126E-2</v>
      </c>
      <c r="S36" s="13">
        <v>3.5884246412443725</v>
      </c>
      <c r="T36" s="13">
        <v>7.0757784659304948</v>
      </c>
      <c r="U36" s="13">
        <v>3.6593350527637925</v>
      </c>
      <c r="V36" s="13">
        <v>3.054315538646363</v>
      </c>
      <c r="W36" s="13">
        <v>0.23473057993319188</v>
      </c>
      <c r="X36" s="10">
        <v>100.00000000000001</v>
      </c>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row>
    <row r="37" spans="1:98" x14ac:dyDescent="0.25">
      <c r="A37" s="118" t="s">
        <v>2034</v>
      </c>
      <c r="B37" s="109"/>
      <c r="C37" s="11">
        <v>248678</v>
      </c>
      <c r="D37" s="11">
        <v>7433.924</v>
      </c>
      <c r="E37" s="11">
        <v>70919.5</v>
      </c>
      <c r="F37" s="11">
        <v>103382.23</v>
      </c>
      <c r="G37" s="11">
        <v>220</v>
      </c>
      <c r="H37" s="11">
        <v>21711.599999999999</v>
      </c>
      <c r="I37" s="11">
        <v>51458.400000000001</v>
      </c>
      <c r="J37" s="11">
        <v>26706.959999999999</v>
      </c>
      <c r="K37" s="11">
        <v>25300</v>
      </c>
      <c r="L37" s="11">
        <v>860</v>
      </c>
      <c r="M37" s="115"/>
      <c r="N37" s="14">
        <v>53.199852639262247</v>
      </c>
      <c r="O37" s="14">
        <v>1.240333299057806</v>
      </c>
      <c r="P37" s="14">
        <v>13.399824509122704</v>
      </c>
      <c r="Q37" s="14">
        <v>13.300014203814126</v>
      </c>
      <c r="R37" s="14">
        <v>2.8406817104737116E-2</v>
      </c>
      <c r="S37" s="14">
        <v>3.600346950833162</v>
      </c>
      <c r="T37" s="14">
        <v>7.2000416607615163</v>
      </c>
      <c r="U37" s="14">
        <v>3.5999890543147259</v>
      </c>
      <c r="V37" s="14">
        <v>3.0476372118480852</v>
      </c>
      <c r="W37" s="14">
        <v>0.19705480180289367</v>
      </c>
      <c r="X37" s="11">
        <v>98.813501147921997</v>
      </c>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row>
    <row r="38" spans="1:98" x14ac:dyDescent="0.25">
      <c r="A38" s="115"/>
      <c r="B38" s="109"/>
      <c r="C38" s="116"/>
      <c r="D38" s="116"/>
      <c r="E38" s="116"/>
      <c r="F38" s="116"/>
      <c r="G38" s="116"/>
      <c r="H38" s="116"/>
      <c r="I38" s="116"/>
      <c r="J38" s="116"/>
      <c r="K38" s="116"/>
      <c r="L38" s="116"/>
      <c r="M38" s="15" t="s">
        <v>2122</v>
      </c>
      <c r="N38" s="119">
        <f>(N36/N37-1)*100</f>
        <v>2.7764940335412547</v>
      </c>
      <c r="O38" s="119">
        <f t="shared" ref="O38" si="12">(O36/O37-1)*100</f>
        <v>5.6489520679015248</v>
      </c>
      <c r="P38" s="119">
        <f t="shared" ref="P38" si="13">(P36/P37-1)*100</f>
        <v>0.32535835472335961</v>
      </c>
      <c r="Q38" s="119">
        <f t="shared" ref="Q38" si="14">(Q36/Q37-1)*100</f>
        <v>-2.7929039590665727</v>
      </c>
      <c r="R38" s="119">
        <f t="shared" ref="R38" si="15">(R36/R37-1)*100</f>
        <v>-1.1023414221005279</v>
      </c>
      <c r="S38" s="119">
        <f t="shared" ref="S38" si="16">(S36/S37-1)*100</f>
        <v>-0.33114335233804804</v>
      </c>
      <c r="T38" s="119">
        <f t="shared" ref="T38" si="17">(T36/T37-1)*100</f>
        <v>-1.7258677197414807</v>
      </c>
      <c r="U38" s="119">
        <f t="shared" ref="U38" si="18">(U36/U37-1)*100</f>
        <v>1.6485049691453479</v>
      </c>
      <c r="V38" s="119">
        <f t="shared" ref="V38" si="19">(V36/V37-1)*100</f>
        <v>0.21913129201582837</v>
      </c>
      <c r="W38" s="119">
        <f t="shared" ref="W38" si="20">(W36/W37-1)*100</f>
        <v>19.11944179263585</v>
      </c>
      <c r="X38" s="116"/>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row>
    <row r="39" spans="1:98" x14ac:dyDescent="0.25">
      <c r="A39" s="110"/>
      <c r="B39" s="109"/>
      <c r="C39" s="8"/>
      <c r="D39" s="8"/>
      <c r="E39" s="8"/>
      <c r="F39" s="8"/>
      <c r="G39" s="8"/>
      <c r="H39" s="8"/>
      <c r="I39" s="8"/>
      <c r="J39" s="8"/>
      <c r="K39" s="8"/>
      <c r="L39" s="8"/>
      <c r="M39" s="16" t="s">
        <v>2123</v>
      </c>
      <c r="N39" s="17">
        <f>_xlfn.STDEV.P(N30:N35)/N36*100</f>
        <v>0.42270203642487153</v>
      </c>
      <c r="O39" s="17">
        <f t="shared" ref="O39:W39" si="21">_xlfn.STDEV.P(O30:O35)/O36*100</f>
        <v>0.79146749035762243</v>
      </c>
      <c r="P39" s="17">
        <f t="shared" si="21"/>
        <v>0.5087431330190515</v>
      </c>
      <c r="Q39" s="17">
        <f t="shared" si="21"/>
        <v>1.201118954153753</v>
      </c>
      <c r="R39" s="17">
        <f t="shared" si="21"/>
        <v>0.8741387068117733</v>
      </c>
      <c r="S39" s="17">
        <f t="shared" si="21"/>
        <v>0.89295211395983132</v>
      </c>
      <c r="T39" s="17">
        <f t="shared" si="21"/>
        <v>0.92232794210022639</v>
      </c>
      <c r="U39" s="17">
        <f t="shared" si="21"/>
        <v>0.64553940329627624</v>
      </c>
      <c r="V39" s="17">
        <f t="shared" si="21"/>
        <v>1.3883882205820077</v>
      </c>
      <c r="W39" s="17">
        <f t="shared" si="21"/>
        <v>0.82610773059599751</v>
      </c>
      <c r="X39" s="116"/>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row>
    <row r="40" spans="1:98" x14ac:dyDescent="0.25">
      <c r="A40" s="115" t="s">
        <v>2029</v>
      </c>
      <c r="B40" s="109" t="s">
        <v>54</v>
      </c>
      <c r="C40" s="116">
        <v>293664.586623971</v>
      </c>
      <c r="D40" s="116">
        <v>9148.94809997009</v>
      </c>
      <c r="E40" s="116">
        <v>85537.810935875896</v>
      </c>
      <c r="F40" s="116">
        <v>119134.837033727</v>
      </c>
      <c r="G40" s="116">
        <v>255.83609252607201</v>
      </c>
      <c r="H40" s="116">
        <v>25540.231850590299</v>
      </c>
      <c r="I40" s="116">
        <v>60034.876850288703</v>
      </c>
      <c r="J40" s="116">
        <v>30477.222921656299</v>
      </c>
      <c r="K40" s="116">
        <v>28460.175210651199</v>
      </c>
      <c r="L40" s="116">
        <v>1149.9846816218501</v>
      </c>
      <c r="M40" s="109"/>
      <c r="N40" s="12">
        <v>54.015488785500231</v>
      </c>
      <c r="O40" s="12">
        <v>1.3124571095672377</v>
      </c>
      <c r="P40" s="12">
        <v>13.895854134856808</v>
      </c>
      <c r="Q40" s="12">
        <v>13.177670781904494</v>
      </c>
      <c r="R40" s="12">
        <v>2.840242207388962E-2</v>
      </c>
      <c r="S40" s="12">
        <v>3.6414221492264676</v>
      </c>
      <c r="T40" s="12">
        <v>7.2223083162815893</v>
      </c>
      <c r="U40" s="12">
        <v>3.5322040597314706</v>
      </c>
      <c r="V40" s="12">
        <v>2.9476369047648912</v>
      </c>
      <c r="W40" s="12">
        <v>0.22655533609291897</v>
      </c>
      <c r="X40" s="9">
        <v>99.999999999999986</v>
      </c>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row>
    <row r="41" spans="1:98" x14ac:dyDescent="0.25">
      <c r="A41" s="115" t="s">
        <v>2030</v>
      </c>
      <c r="B41" s="109" t="s">
        <v>54</v>
      </c>
      <c r="C41" s="116">
        <v>294920.18682439002</v>
      </c>
      <c r="D41" s="116">
        <v>9449.2209328502104</v>
      </c>
      <c r="E41" s="116">
        <v>86868.920987965306</v>
      </c>
      <c r="F41" s="116">
        <v>122733.02702942899</v>
      </c>
      <c r="G41" s="116">
        <v>268.19131116413303</v>
      </c>
      <c r="H41" s="116">
        <v>26489.840691000401</v>
      </c>
      <c r="I41" s="116">
        <v>61894.558466105402</v>
      </c>
      <c r="J41" s="116">
        <v>32097.650918199601</v>
      </c>
      <c r="K41" s="116">
        <v>29886.204147631601</v>
      </c>
      <c r="L41" s="116">
        <v>1205.6922986904899</v>
      </c>
      <c r="M41" s="109"/>
      <c r="N41" s="12">
        <v>53.394672893982587</v>
      </c>
      <c r="O41" s="12">
        <v>1.3342482945608651</v>
      </c>
      <c r="P41" s="12">
        <v>13.890511527255073</v>
      </c>
      <c r="Q41" s="12">
        <v>13.362509316182599</v>
      </c>
      <c r="R41" s="12">
        <v>2.9306568117478119E-2</v>
      </c>
      <c r="S41" s="12">
        <v>3.7175107898975908</v>
      </c>
      <c r="T41" s="12">
        <v>7.3291155113379842</v>
      </c>
      <c r="U41" s="12">
        <v>3.6615952865411492</v>
      </c>
      <c r="V41" s="12">
        <v>3.0467293182107582</v>
      </c>
      <c r="W41" s="12">
        <v>0.23380049391391247</v>
      </c>
      <c r="X41" s="9">
        <v>100.00000000000001</v>
      </c>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row>
    <row r="42" spans="1:98" x14ac:dyDescent="0.25">
      <c r="A42" s="115" t="s">
        <v>2029</v>
      </c>
      <c r="B42" s="109" t="s">
        <v>54</v>
      </c>
      <c r="C42" s="116">
        <v>283918.62136424199</v>
      </c>
      <c r="D42" s="116">
        <v>9118.0752402700291</v>
      </c>
      <c r="E42" s="116">
        <v>84114.994139909395</v>
      </c>
      <c r="F42" s="116">
        <v>115645.062738414</v>
      </c>
      <c r="G42" s="116">
        <v>252.70676432067199</v>
      </c>
      <c r="H42" s="116">
        <v>25442.883121613599</v>
      </c>
      <c r="I42" s="116">
        <v>58484.257759702297</v>
      </c>
      <c r="J42" s="116">
        <v>31945.0764934215</v>
      </c>
      <c r="K42" s="116">
        <v>29779.914602119501</v>
      </c>
      <c r="L42" s="116">
        <v>1150.8903274250899</v>
      </c>
      <c r="M42" s="109"/>
      <c r="N42" s="12">
        <v>53.456632794518768</v>
      </c>
      <c r="O42" s="12">
        <v>1.3389307521013427</v>
      </c>
      <c r="P42" s="12">
        <v>13.987545844466478</v>
      </c>
      <c r="Q42" s="12">
        <v>13.093868146552021</v>
      </c>
      <c r="R42" s="12">
        <v>2.8717816732827695E-2</v>
      </c>
      <c r="S42" s="12">
        <v>3.7132441538673842</v>
      </c>
      <c r="T42" s="12">
        <v>7.2019876395227795</v>
      </c>
      <c r="U42" s="12">
        <v>3.7897914799159036</v>
      </c>
      <c r="V42" s="12">
        <v>3.1571909764324495</v>
      </c>
      <c r="W42" s="12">
        <v>0.2320903958900436</v>
      </c>
      <c r="X42" s="9">
        <v>100</v>
      </c>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row>
    <row r="43" spans="1:98" x14ac:dyDescent="0.25">
      <c r="A43" s="115" t="s">
        <v>2030</v>
      </c>
      <c r="B43" s="109" t="s">
        <v>54</v>
      </c>
      <c r="C43" s="116">
        <v>276628.21602030698</v>
      </c>
      <c r="D43" s="116">
        <v>8850.0837660287398</v>
      </c>
      <c r="E43" s="116">
        <v>81711.728038496003</v>
      </c>
      <c r="F43" s="116">
        <v>110981.384745491</v>
      </c>
      <c r="G43" s="116">
        <v>244.15719266594499</v>
      </c>
      <c r="H43" s="116">
        <v>24724.523194212801</v>
      </c>
      <c r="I43" s="116">
        <v>56777.134914487397</v>
      </c>
      <c r="J43" s="116">
        <v>30746.142628989401</v>
      </c>
      <c r="K43" s="116">
        <v>28716.7351262515</v>
      </c>
      <c r="L43" s="116">
        <v>1124.62122678182</v>
      </c>
      <c r="M43" s="109"/>
      <c r="N43" s="12">
        <v>53.648352825066603</v>
      </c>
      <c r="O43" s="12">
        <v>1.338611404333655</v>
      </c>
      <c r="P43" s="12">
        <v>13.996024483214645</v>
      </c>
      <c r="Q43" s="12">
        <v>12.943245869917359</v>
      </c>
      <c r="R43" s="12">
        <v>2.8579608146731088E-2</v>
      </c>
      <c r="S43" s="12">
        <v>3.7167838270983315</v>
      </c>
      <c r="T43" s="12">
        <v>7.2017668443440348</v>
      </c>
      <c r="U43" s="12">
        <v>3.757112632313703</v>
      </c>
      <c r="V43" s="12">
        <v>3.1359177389367456</v>
      </c>
      <c r="W43" s="12">
        <v>0.23360476662818994</v>
      </c>
      <c r="X43" s="9">
        <v>100</v>
      </c>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row>
    <row r="44" spans="1:98" x14ac:dyDescent="0.25">
      <c r="A44" s="115" t="s">
        <v>2029</v>
      </c>
      <c r="B44" s="109" t="s">
        <v>54</v>
      </c>
      <c r="C44" s="116">
        <v>270444.784133829</v>
      </c>
      <c r="D44" s="116">
        <v>8480.2653062097106</v>
      </c>
      <c r="E44" s="116">
        <v>77837.905790943594</v>
      </c>
      <c r="F44" s="116">
        <v>101676.615151622</v>
      </c>
      <c r="G44" s="116">
        <v>225.59826448791699</v>
      </c>
      <c r="H44" s="116">
        <v>22983.832016819899</v>
      </c>
      <c r="I44" s="116">
        <v>53536.620842908298</v>
      </c>
      <c r="J44" s="116">
        <v>29088.805631478099</v>
      </c>
      <c r="K44" s="116">
        <v>27326.1912906816</v>
      </c>
      <c r="L44" s="116">
        <v>1086.2130146657</v>
      </c>
      <c r="M44" s="109"/>
      <c r="N44" s="12">
        <v>54.657921020232244</v>
      </c>
      <c r="O44" s="12">
        <v>1.3366914227375051</v>
      </c>
      <c r="P44" s="12">
        <v>13.893959346838452</v>
      </c>
      <c r="Q44" s="12">
        <v>12.357446083306565</v>
      </c>
      <c r="R44" s="12">
        <v>2.7519281072342031E-2</v>
      </c>
      <c r="S44" s="12">
        <v>3.6006126168669335</v>
      </c>
      <c r="T44" s="12">
        <v>7.07670548694343</v>
      </c>
      <c r="U44" s="12">
        <v>3.7042820697579701</v>
      </c>
      <c r="V44" s="12">
        <v>3.1097343156810853</v>
      </c>
      <c r="W44" s="12">
        <v>0.23512835656346845</v>
      </c>
      <c r="X44" s="9">
        <v>99.999999999999986</v>
      </c>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row>
    <row r="45" spans="1:98" x14ac:dyDescent="0.25">
      <c r="A45" s="115" t="s">
        <v>2029</v>
      </c>
      <c r="B45" s="109" t="s">
        <v>54</v>
      </c>
      <c r="C45" s="116">
        <v>263666.60572040197</v>
      </c>
      <c r="D45" s="116">
        <v>8275.7135855011293</v>
      </c>
      <c r="E45" s="116">
        <v>75398.862804034507</v>
      </c>
      <c r="F45" s="116">
        <v>97706.517499105204</v>
      </c>
      <c r="G45" s="116">
        <v>216.074153574452</v>
      </c>
      <c r="H45" s="116">
        <v>22053.055153003501</v>
      </c>
      <c r="I45" s="116">
        <v>51402.940807620602</v>
      </c>
      <c r="J45" s="116">
        <v>27553.932104293399</v>
      </c>
      <c r="K45" s="116">
        <v>26105.856704584501</v>
      </c>
      <c r="L45" s="116">
        <v>1025.3829068119001</v>
      </c>
      <c r="M45" s="109"/>
      <c r="N45" s="12">
        <v>54.990833398034269</v>
      </c>
      <c r="O45" s="12">
        <v>1.3461326187045592</v>
      </c>
      <c r="P45" s="12">
        <v>13.888660150683116</v>
      </c>
      <c r="Q45" s="12">
        <v>12.254394376467888</v>
      </c>
      <c r="R45" s="12">
        <v>2.7199744494261803E-2</v>
      </c>
      <c r="S45" s="12">
        <v>3.565195897283882</v>
      </c>
      <c r="T45" s="12">
        <v>7.011788481194313</v>
      </c>
      <c r="U45" s="12">
        <v>3.6209490837965812</v>
      </c>
      <c r="V45" s="12">
        <v>3.0657928433311792</v>
      </c>
      <c r="W45" s="12">
        <v>0.22905340600995766</v>
      </c>
      <c r="X45" s="9">
        <v>100.00000000000001</v>
      </c>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row>
    <row r="46" spans="1:98" x14ac:dyDescent="0.25">
      <c r="A46" s="117" t="s">
        <v>2027</v>
      </c>
      <c r="B46" s="109"/>
      <c r="C46" s="10">
        <v>280540.50011452299</v>
      </c>
      <c r="D46" s="10">
        <v>8887.0511551383206</v>
      </c>
      <c r="E46" s="10">
        <v>81911.703782870798</v>
      </c>
      <c r="F46" s="10">
        <v>111312.90736629799</v>
      </c>
      <c r="G46" s="10">
        <v>243.76062978986499</v>
      </c>
      <c r="H46" s="10">
        <v>24539.061004540101</v>
      </c>
      <c r="I46" s="10">
        <v>57021.731606852103</v>
      </c>
      <c r="J46" s="10">
        <v>30318.138449672999</v>
      </c>
      <c r="K46" s="10">
        <v>28379.1795136533</v>
      </c>
      <c r="L46" s="10">
        <v>1123.79740933281</v>
      </c>
      <c r="M46" s="109"/>
      <c r="N46" s="13">
        <v>54.001532075848502</v>
      </c>
      <c r="O46" s="13">
        <v>1.3341830459234985</v>
      </c>
      <c r="P46" s="13">
        <v>13.925694264641402</v>
      </c>
      <c r="Q46" s="13">
        <v>12.885141320979235</v>
      </c>
      <c r="R46" s="13">
        <v>2.8320499480456538E-2</v>
      </c>
      <c r="S46" s="13">
        <v>3.6614062292260598</v>
      </c>
      <c r="T46" s="13">
        <v>7.1788781753021018</v>
      </c>
      <c r="U46" s="13">
        <v>3.6771953923232528</v>
      </c>
      <c r="V46" s="13">
        <v>3.0759553904191947</v>
      </c>
      <c r="W46" s="13">
        <v>0.23169360585628584</v>
      </c>
      <c r="X46" s="10">
        <v>99.999999999999986</v>
      </c>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row>
    <row r="47" spans="1:98" x14ac:dyDescent="0.25">
      <c r="A47" s="118" t="s">
        <v>2034</v>
      </c>
      <c r="B47" s="109"/>
      <c r="C47" s="11">
        <v>248678</v>
      </c>
      <c r="D47" s="11">
        <v>7433.924</v>
      </c>
      <c r="E47" s="11">
        <v>70919.5</v>
      </c>
      <c r="F47" s="11">
        <v>103382.23</v>
      </c>
      <c r="G47" s="11">
        <v>220</v>
      </c>
      <c r="H47" s="11">
        <v>21711.599999999999</v>
      </c>
      <c r="I47" s="11">
        <v>51458.400000000001</v>
      </c>
      <c r="J47" s="11">
        <v>26706.959999999999</v>
      </c>
      <c r="K47" s="11">
        <v>25300</v>
      </c>
      <c r="L47" s="11">
        <v>860</v>
      </c>
      <c r="M47" s="109"/>
      <c r="N47" s="14">
        <v>53.199852639262247</v>
      </c>
      <c r="O47" s="14">
        <v>1.240333299057806</v>
      </c>
      <c r="P47" s="14">
        <v>13.399824509122704</v>
      </c>
      <c r="Q47" s="14">
        <v>13.300014203814126</v>
      </c>
      <c r="R47" s="14">
        <v>2.8406817104737116E-2</v>
      </c>
      <c r="S47" s="14">
        <v>3.600346950833162</v>
      </c>
      <c r="T47" s="14">
        <v>7.2000416607615163</v>
      </c>
      <c r="U47" s="14">
        <v>3.5999890543147259</v>
      </c>
      <c r="V47" s="14">
        <v>3.0476372118480852</v>
      </c>
      <c r="W47" s="14">
        <v>0.19705480180289367</v>
      </c>
      <c r="X47" s="11">
        <v>98.813501147921997</v>
      </c>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row>
    <row r="48" spans="1:98" x14ac:dyDescent="0.25">
      <c r="M48" s="15" t="s">
        <v>2122</v>
      </c>
      <c r="N48" s="119">
        <f>(N46/N47-1)*100</f>
        <v>1.5069204082618137</v>
      </c>
      <c r="O48" s="119">
        <f t="shared" ref="O48" si="22">(O46/O47-1)*100</f>
        <v>7.5664941783779804</v>
      </c>
      <c r="P48" s="119">
        <f t="shared" ref="P48" si="23">(P46/P47-1)*100</f>
        <v>3.9244525565292454</v>
      </c>
      <c r="Q48" s="119">
        <f t="shared" ref="Q48" si="24">(Q46/Q47-1)*100</f>
        <v>-3.1193416524015083</v>
      </c>
      <c r="R48" s="119">
        <f t="shared" ref="R48" si="25">(R46/R47-1)*100</f>
        <v>-0.30386235797668082</v>
      </c>
      <c r="S48" s="119">
        <f t="shared" ref="S48" si="26">(S46/S47-1)*100</f>
        <v>1.6959276210524177</v>
      </c>
      <c r="T48" s="119">
        <f t="shared" ref="T48" si="27">(T46/T47-1)*100</f>
        <v>-0.29393559727231011</v>
      </c>
      <c r="U48" s="119">
        <f t="shared" ref="U48" si="28">(U46/U47-1)*100</f>
        <v>2.144627020906964</v>
      </c>
      <c r="V48" s="119">
        <f t="shared" ref="V48" si="29">(V46/V47-1)*100</f>
        <v>0.92918469629583722</v>
      </c>
      <c r="W48" s="119">
        <f t="shared" ref="W48" si="30">(W46/W47-1)*100</f>
        <v>17.578259314908774</v>
      </c>
    </row>
    <row r="49" spans="13:23" x14ac:dyDescent="0.25">
      <c r="M49" s="16" t="s">
        <v>2123</v>
      </c>
      <c r="N49" s="17">
        <f>_xlfn.STDEV.P(N40:N45)/N46*100</f>
        <v>1.1202233025143151</v>
      </c>
      <c r="O49" s="17">
        <f t="shared" ref="O49:W49" si="31">_xlfn.STDEV.P(O40:O45)/O46*100</f>
        <v>0.78765662110389068</v>
      </c>
      <c r="P49" s="17">
        <f t="shared" si="31"/>
        <v>0.33781632169357972</v>
      </c>
      <c r="Q49" s="17">
        <f t="shared" si="31"/>
        <v>3.222137753234104</v>
      </c>
      <c r="R49" s="17">
        <f t="shared" si="31"/>
        <v>2.5362636948269492</v>
      </c>
      <c r="S49" s="17">
        <f t="shared" si="31"/>
        <v>1.6621450013177108</v>
      </c>
      <c r="T49" s="17">
        <f t="shared" si="31"/>
        <v>1.4355938198103231</v>
      </c>
      <c r="U49" s="17">
        <f t="shared" si="31"/>
        <v>2.334797590142939</v>
      </c>
      <c r="V49" s="17">
        <f t="shared" si="31"/>
        <v>2.2504178208214283</v>
      </c>
      <c r="W49" s="17">
        <f t="shared" si="31"/>
        <v>1.2878181098712596</v>
      </c>
    </row>
  </sheetData>
  <mergeCells count="4">
    <mergeCell ref="C3:L3"/>
    <mergeCell ref="N3:W3"/>
    <mergeCell ref="C27:L27"/>
    <mergeCell ref="N27:W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DAE5-7F92-440F-8AEB-5CC636F2DE3E}">
  <dimension ref="A1:CA100"/>
  <sheetViews>
    <sheetView zoomScale="85" zoomScaleNormal="85" workbookViewId="0"/>
  </sheetViews>
  <sheetFormatPr defaultRowHeight="15" x14ac:dyDescent="0.25"/>
  <cols>
    <col min="1" max="1" width="24.42578125" customWidth="1"/>
    <col min="2" max="2" width="23.5703125" bestFit="1" customWidth="1"/>
    <col min="3" max="3" width="16.5703125" bestFit="1" customWidth="1"/>
    <col min="4" max="4" width="8.42578125" style="109" bestFit="1" customWidth="1"/>
    <col min="5" max="5" width="12.42578125" style="109" bestFit="1" customWidth="1"/>
    <col min="6" max="6" width="9.28515625" style="109" bestFit="1" customWidth="1"/>
    <col min="7" max="7" width="13.42578125" style="109" bestFit="1" customWidth="1"/>
    <col min="8" max="8" width="9.85546875" style="109" bestFit="1" customWidth="1"/>
    <col min="9" max="9" width="14" style="109" bestFit="1" customWidth="1"/>
    <col min="10" max="10" width="9.28515625" style="109" bestFit="1" customWidth="1"/>
    <col min="11" max="11" width="13.42578125" style="109" bestFit="1" customWidth="1"/>
    <col min="12" max="12" width="9.85546875" style="109" bestFit="1" customWidth="1"/>
    <col min="13" max="13" width="14" style="109" bestFit="1" customWidth="1"/>
    <col min="14" max="14" width="10.28515625" style="109" bestFit="1" customWidth="1"/>
    <col min="15" max="15" width="14.42578125" style="109" bestFit="1" customWidth="1"/>
    <col min="16" max="16" width="10" style="109" bestFit="1" customWidth="1"/>
    <col min="17" max="17" width="14.140625" style="109" bestFit="1" customWidth="1"/>
    <col min="18" max="18" width="10.28515625" style="109" bestFit="1" customWidth="1"/>
    <col min="19" max="19" width="14.42578125" style="109" bestFit="1" customWidth="1"/>
    <col min="20" max="20" width="10.140625" style="109" bestFit="1" customWidth="1"/>
    <col min="21" max="21" width="14.28515625" style="109" bestFit="1" customWidth="1"/>
    <col min="22" max="22" width="10.42578125" style="109" bestFit="1" customWidth="1"/>
    <col min="23" max="23" width="14.5703125" style="109" bestFit="1" customWidth="1"/>
    <col min="24" max="24" width="10.28515625" style="109" bestFit="1" customWidth="1"/>
    <col min="25" max="25" width="14.42578125" style="109" bestFit="1" customWidth="1"/>
    <col min="26" max="26" width="9.7109375" style="109" bestFit="1" customWidth="1"/>
    <col min="27" max="27" width="13.85546875" style="109" bestFit="1" customWidth="1"/>
    <col min="28" max="28" width="9.140625" style="109" bestFit="1" customWidth="1"/>
    <col min="29" max="29" width="13.28515625" style="109" bestFit="1" customWidth="1"/>
    <col min="30" max="30" width="9.7109375" style="109" bestFit="1" customWidth="1"/>
    <col min="31" max="31" width="13.85546875" style="109" bestFit="1" customWidth="1"/>
    <col min="32" max="32" width="10.5703125" style="109" bestFit="1" customWidth="1"/>
    <col min="33" max="33" width="14.7109375" style="109" bestFit="1" customWidth="1"/>
    <col min="34" max="34" width="11" style="109" bestFit="1" customWidth="1"/>
    <col min="35" max="35" width="15.140625" style="109" bestFit="1" customWidth="1"/>
    <col min="36" max="36" width="11" style="109" bestFit="1" customWidth="1"/>
    <col min="37" max="37" width="15.140625" style="109" bestFit="1" customWidth="1"/>
    <col min="38" max="38" width="11.140625" style="109" bestFit="1" customWidth="1"/>
    <col min="39" max="39" width="15.28515625" style="109" bestFit="1" customWidth="1"/>
    <col min="40" max="40" width="10.85546875" style="109" bestFit="1" customWidth="1"/>
    <col min="41" max="41" width="15" style="109" bestFit="1" customWidth="1"/>
    <col min="42" max="42" width="11.28515625" style="109" bestFit="1" customWidth="1"/>
    <col min="43" max="43" width="15.42578125" style="109" bestFit="1" customWidth="1"/>
    <col min="44" max="44" width="10.85546875" style="109" bestFit="1" customWidth="1"/>
    <col min="45" max="45" width="15" style="109" bestFit="1" customWidth="1"/>
    <col min="46" max="46" width="11.5703125" style="109" bestFit="1" customWidth="1"/>
    <col min="47" max="47" width="15.7109375" style="109" bestFit="1" customWidth="1"/>
    <col min="48" max="48" width="11.7109375" style="109" bestFit="1" customWidth="1"/>
    <col min="49" max="49" width="15.85546875" style="109" bestFit="1" customWidth="1"/>
    <col min="50" max="50" width="11.140625" style="109" bestFit="1" customWidth="1"/>
    <col min="51" max="51" width="15.28515625" style="109" bestFit="1" customWidth="1"/>
    <col min="52" max="52" width="11.5703125" style="109" bestFit="1" customWidth="1"/>
    <col min="53" max="53" width="15.7109375" style="109" bestFit="1" customWidth="1"/>
    <col min="54" max="54" width="11.140625" style="109" bestFit="1" customWidth="1"/>
    <col min="55" max="55" width="15.28515625" style="109" bestFit="1" customWidth="1"/>
    <col min="56" max="56" width="11.28515625" style="109" bestFit="1" customWidth="1"/>
    <col min="57" max="57" width="15.42578125" style="109" bestFit="1" customWidth="1"/>
    <col min="58" max="58" width="11.42578125" style="109" bestFit="1" customWidth="1"/>
    <col min="59" max="59" width="15.5703125" style="109" bestFit="1" customWidth="1"/>
    <col min="60" max="60" width="10.7109375" style="109" bestFit="1" customWidth="1"/>
    <col min="61" max="61" width="14.85546875" style="109" bestFit="1" customWidth="1"/>
    <col min="62" max="62" width="11.7109375" style="109" bestFit="1" customWidth="1"/>
    <col min="63" max="63" width="15.85546875" style="109" bestFit="1" customWidth="1"/>
    <col min="64" max="64" width="11.28515625" style="109" bestFit="1" customWidth="1"/>
    <col min="65" max="65" width="15.42578125" style="109" bestFit="1" customWidth="1"/>
    <col min="66" max="66" width="11" style="109" bestFit="1" customWidth="1"/>
    <col min="67" max="67" width="15.140625" style="109" bestFit="1" customWidth="1"/>
    <col min="68" max="68" width="11" style="109" bestFit="1" customWidth="1"/>
    <col min="69" max="69" width="15.140625" style="109" bestFit="1" customWidth="1"/>
    <col min="70" max="70" width="11" style="109" bestFit="1" customWidth="1"/>
    <col min="71" max="71" width="15.140625" style="109" bestFit="1" customWidth="1"/>
    <col min="72" max="72" width="11" style="109" bestFit="1" customWidth="1"/>
    <col min="73" max="73" width="15.140625" style="109" bestFit="1" customWidth="1"/>
    <col min="74" max="74" width="11.28515625" style="109" bestFit="1" customWidth="1"/>
    <col min="75" max="75" width="15.42578125" style="109" bestFit="1" customWidth="1"/>
    <col min="76" max="76" width="11.140625" style="109" bestFit="1" customWidth="1"/>
    <col min="77" max="77" width="15.28515625" style="109" bestFit="1" customWidth="1"/>
    <col min="78" max="78" width="10.42578125" style="109" bestFit="1" customWidth="1"/>
    <col min="79" max="79" width="14.5703125" style="109" bestFit="1" customWidth="1"/>
  </cols>
  <sheetData>
    <row r="1" spans="1:79" s="109" customFormat="1" ht="18.75" x14ac:dyDescent="0.3">
      <c r="A1" s="62" t="s">
        <v>5503</v>
      </c>
    </row>
    <row r="5" spans="1:79" s="157" customFormat="1" x14ac:dyDescent="0.25">
      <c r="A5" s="157" t="s">
        <v>2033</v>
      </c>
      <c r="B5" s="157" t="s">
        <v>2198</v>
      </c>
      <c r="D5" s="31" t="s">
        <v>2046</v>
      </c>
      <c r="E5" s="71" t="s">
        <v>2047</v>
      </c>
      <c r="F5" s="71" t="s">
        <v>2048</v>
      </c>
      <c r="G5" s="71" t="s">
        <v>2049</v>
      </c>
      <c r="H5" s="71" t="s">
        <v>2050</v>
      </c>
      <c r="I5" s="71" t="s">
        <v>2051</v>
      </c>
      <c r="J5" s="71" t="s">
        <v>2052</v>
      </c>
      <c r="K5" s="71" t="s">
        <v>2053</v>
      </c>
      <c r="L5" s="71" t="s">
        <v>2054</v>
      </c>
      <c r="M5" s="71" t="s">
        <v>2055</v>
      </c>
      <c r="N5" s="71" t="s">
        <v>2056</v>
      </c>
      <c r="O5" s="71" t="s">
        <v>2057</v>
      </c>
      <c r="P5" s="71" t="s">
        <v>2058</v>
      </c>
      <c r="Q5" s="71" t="s">
        <v>2059</v>
      </c>
      <c r="R5" s="71" t="s">
        <v>2060</v>
      </c>
      <c r="S5" s="71" t="s">
        <v>2061</v>
      </c>
      <c r="T5" s="71" t="s">
        <v>2062</v>
      </c>
      <c r="U5" s="71" t="s">
        <v>2063</v>
      </c>
      <c r="V5" s="71" t="s">
        <v>2064</v>
      </c>
      <c r="W5" s="71" t="s">
        <v>2065</v>
      </c>
      <c r="X5" s="71" t="s">
        <v>2066</v>
      </c>
      <c r="Y5" s="71" t="s">
        <v>2067</v>
      </c>
      <c r="Z5" s="71" t="s">
        <v>2068</v>
      </c>
      <c r="AA5" s="71" t="s">
        <v>2069</v>
      </c>
      <c r="AB5" s="71" t="s">
        <v>2070</v>
      </c>
      <c r="AC5" s="71" t="s">
        <v>2071</v>
      </c>
      <c r="AD5" s="71" t="s">
        <v>2072</v>
      </c>
      <c r="AE5" s="71" t="s">
        <v>2073</v>
      </c>
      <c r="AF5" s="71" t="s">
        <v>2074</v>
      </c>
      <c r="AG5" s="71" t="s">
        <v>2075</v>
      </c>
      <c r="AH5" s="71" t="s">
        <v>2076</v>
      </c>
      <c r="AI5" s="71" t="s">
        <v>2077</v>
      </c>
      <c r="AJ5" s="71" t="s">
        <v>2078</v>
      </c>
      <c r="AK5" s="71" t="s">
        <v>2079</v>
      </c>
      <c r="AL5" s="71" t="s">
        <v>2080</v>
      </c>
      <c r="AM5" s="71" t="s">
        <v>2081</v>
      </c>
      <c r="AN5" s="71" t="s">
        <v>2082</v>
      </c>
      <c r="AO5" s="71" t="s">
        <v>2083</v>
      </c>
      <c r="AP5" s="71" t="s">
        <v>2084</v>
      </c>
      <c r="AQ5" s="71" t="s">
        <v>2085</v>
      </c>
      <c r="AR5" s="71" t="s">
        <v>2086</v>
      </c>
      <c r="AS5" s="71" t="s">
        <v>2087</v>
      </c>
      <c r="AT5" s="71" t="s">
        <v>2088</v>
      </c>
      <c r="AU5" s="71" t="s">
        <v>2089</v>
      </c>
      <c r="AV5" s="71" t="s">
        <v>2090</v>
      </c>
      <c r="AW5" s="71" t="s">
        <v>2091</v>
      </c>
      <c r="AX5" s="71" t="s">
        <v>2092</v>
      </c>
      <c r="AY5" s="71" t="s">
        <v>2093</v>
      </c>
      <c r="AZ5" s="71" t="s">
        <v>2094</v>
      </c>
      <c r="BA5" s="71" t="s">
        <v>2095</v>
      </c>
      <c r="BB5" s="71" t="s">
        <v>2096</v>
      </c>
      <c r="BC5" s="71" t="s">
        <v>2097</v>
      </c>
      <c r="BD5" s="71" t="s">
        <v>2098</v>
      </c>
      <c r="BE5" s="71" t="s">
        <v>2099</v>
      </c>
      <c r="BF5" s="71" t="s">
        <v>2100</v>
      </c>
      <c r="BG5" s="71" t="s">
        <v>2101</v>
      </c>
      <c r="BH5" s="71" t="s">
        <v>2102</v>
      </c>
      <c r="BI5" s="71" t="s">
        <v>2103</v>
      </c>
      <c r="BJ5" s="71" t="s">
        <v>2104</v>
      </c>
      <c r="BK5" s="71" t="s">
        <v>2105</v>
      </c>
      <c r="BL5" s="71" t="s">
        <v>2106</v>
      </c>
      <c r="BM5" s="71" t="s">
        <v>2107</v>
      </c>
      <c r="BN5" s="71" t="s">
        <v>2108</v>
      </c>
      <c r="BO5" s="71" t="s">
        <v>2109</v>
      </c>
      <c r="BP5" s="71" t="s">
        <v>2110</v>
      </c>
      <c r="BQ5" s="71" t="s">
        <v>2111</v>
      </c>
      <c r="BR5" s="71" t="s">
        <v>2112</v>
      </c>
      <c r="BS5" s="71" t="s">
        <v>2113</v>
      </c>
      <c r="BT5" s="71" t="s">
        <v>2114</v>
      </c>
      <c r="BU5" s="71" t="s">
        <v>2115</v>
      </c>
      <c r="BV5" s="71" t="s">
        <v>2116</v>
      </c>
      <c r="BW5" s="71" t="s">
        <v>2117</v>
      </c>
      <c r="BX5" s="71" t="s">
        <v>2118</v>
      </c>
      <c r="BY5" s="71" t="s">
        <v>2119</v>
      </c>
      <c r="BZ5" s="71" t="s">
        <v>2120</v>
      </c>
      <c r="CA5" s="72" t="s">
        <v>2121</v>
      </c>
    </row>
    <row r="6" spans="1:79" s="157" customFormat="1" x14ac:dyDescent="0.25">
      <c r="C6" s="157" t="s">
        <v>2024</v>
      </c>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row>
    <row r="7" spans="1:79" x14ac:dyDescent="0.25">
      <c r="A7" t="s">
        <v>53</v>
      </c>
      <c r="C7" t="s">
        <v>2217</v>
      </c>
      <c r="D7" s="109">
        <v>4.0990150515928896</v>
      </c>
      <c r="E7" s="109">
        <v>0.100762867077874</v>
      </c>
      <c r="F7" s="109">
        <v>1.0868545963760701</v>
      </c>
      <c r="G7" s="109">
        <v>0.104579167173614</v>
      </c>
      <c r="H7" s="109">
        <v>30.2365852461784</v>
      </c>
      <c r="I7" s="109">
        <v>0.24398519732343801</v>
      </c>
      <c r="J7" s="109">
        <v>304.583251666357</v>
      </c>
      <c r="K7" s="109">
        <v>2.4182829445597802</v>
      </c>
      <c r="L7" s="109">
        <v>274.19181594941801</v>
      </c>
      <c r="M7" s="109">
        <v>2.4974466200386898</v>
      </c>
      <c r="N7" s="109">
        <v>42.421606433052503</v>
      </c>
      <c r="O7" s="109">
        <v>0.41878798992527499</v>
      </c>
      <c r="P7" s="109">
        <v>120.851654268546</v>
      </c>
      <c r="Q7" s="109">
        <v>1.4520316040794701</v>
      </c>
      <c r="R7" s="109">
        <v>135.83099171643499</v>
      </c>
      <c r="S7" s="109">
        <v>1.34167917522735</v>
      </c>
      <c r="T7" s="109">
        <v>86.881369576450695</v>
      </c>
      <c r="U7" s="109">
        <v>1.2519002402417101</v>
      </c>
      <c r="V7" s="109">
        <v>20.321560290818699</v>
      </c>
      <c r="W7" s="109">
        <v>0.26135493130323301</v>
      </c>
      <c r="X7" s="109">
        <v>8.1028370783619206</v>
      </c>
      <c r="Y7" s="109">
        <v>0.114626396412255</v>
      </c>
      <c r="Z7" s="109">
        <v>370.37611333263902</v>
      </c>
      <c r="AA7" s="109">
        <v>2.6914498549727202</v>
      </c>
      <c r="AB7" s="109">
        <v>24.3869590700345</v>
      </c>
      <c r="AC7" s="109">
        <v>0.19290157583268999</v>
      </c>
      <c r="AD7" s="109">
        <v>161.05768718143199</v>
      </c>
      <c r="AE7" s="109">
        <v>1.0799208949710599</v>
      </c>
      <c r="AF7" s="109">
        <v>17.201234124700299</v>
      </c>
      <c r="AG7" s="109">
        <v>0.16303191635368999</v>
      </c>
      <c r="AH7" s="109">
        <v>4.05666100248839</v>
      </c>
      <c r="AI7" s="109">
        <v>0.12108914151500901</v>
      </c>
      <c r="AJ7" s="109">
        <v>9.1886528848746596E-2</v>
      </c>
      <c r="AK7" s="109">
        <v>6.7558527971768997E-3</v>
      </c>
      <c r="AL7" s="109">
        <v>121.50702417742799</v>
      </c>
      <c r="AM7" s="109">
        <v>1.2305092223359999</v>
      </c>
      <c r="AN7" s="109">
        <v>14.1361825218489</v>
      </c>
      <c r="AO7" s="109">
        <v>0.123232038281593</v>
      </c>
      <c r="AP7" s="109">
        <v>35.239733722403599</v>
      </c>
      <c r="AQ7" s="109">
        <v>0.34188352749520901</v>
      </c>
      <c r="AR7" s="109">
        <v>4.90506283512015</v>
      </c>
      <c r="AS7" s="109">
        <v>5.8345191662812497E-2</v>
      </c>
      <c r="AT7" s="109">
        <v>23.032954465438301</v>
      </c>
      <c r="AU7" s="109">
        <v>0.28449537214083598</v>
      </c>
      <c r="AV7" s="109">
        <v>5.7630288495134199</v>
      </c>
      <c r="AW7" s="109">
        <v>0.112401283870528</v>
      </c>
      <c r="AX7" s="109">
        <v>1.8929273434702101</v>
      </c>
      <c r="AY7" s="109">
        <v>3.6196911095769203E-2</v>
      </c>
      <c r="AZ7" s="109">
        <v>5.8800987371581099</v>
      </c>
      <c r="BA7" s="109">
        <v>0.122853271428105</v>
      </c>
      <c r="BB7" s="109">
        <v>0.86678220904298298</v>
      </c>
      <c r="BC7" s="109">
        <v>1.7769226981456301E-2</v>
      </c>
      <c r="BD7" s="109">
        <v>5.1003467446243</v>
      </c>
      <c r="BE7" s="109">
        <v>9.6152225501140803E-2</v>
      </c>
      <c r="BF7" s="109">
        <v>0.92215627954631496</v>
      </c>
      <c r="BG7" s="109">
        <v>1.83364397793522E-2</v>
      </c>
      <c r="BH7" s="109">
        <v>2.4221893934591598</v>
      </c>
      <c r="BI7" s="109">
        <v>5.1077424480172801E-2</v>
      </c>
      <c r="BJ7" s="109">
        <v>0.311093172734697</v>
      </c>
      <c r="BK7" s="109">
        <v>9.2288689292713607E-3</v>
      </c>
      <c r="BL7" s="109">
        <v>1.9185111001619399</v>
      </c>
      <c r="BM7" s="109">
        <v>5.51216268463742E-2</v>
      </c>
      <c r="BN7" s="109">
        <v>0.25917552985221398</v>
      </c>
      <c r="BO7" s="109">
        <v>1.04820381611183E-2</v>
      </c>
      <c r="BP7" s="109">
        <v>4.1569873690066101</v>
      </c>
      <c r="BQ7" s="109">
        <v>6.9451152879990194E-2</v>
      </c>
      <c r="BR7" s="109">
        <v>1.06911475596096</v>
      </c>
      <c r="BS7" s="109">
        <v>2.1168841023870399E-2</v>
      </c>
      <c r="BT7" s="109">
        <v>0.22032516318570899</v>
      </c>
      <c r="BU7" s="109">
        <v>1.8129702948078901E-2</v>
      </c>
      <c r="BV7" s="109">
        <v>1.7145552380050499</v>
      </c>
      <c r="BW7" s="109">
        <v>4.5438047295594801E-2</v>
      </c>
      <c r="BX7" s="109">
        <v>1.1409457665276299</v>
      </c>
      <c r="BY7" s="109">
        <v>2.4791991708706499E-2</v>
      </c>
      <c r="BZ7" s="109">
        <v>0.38828418514734098</v>
      </c>
      <c r="CA7" s="109">
        <v>1.2636210631063301E-2</v>
      </c>
    </row>
    <row r="8" spans="1:79" x14ac:dyDescent="0.25">
      <c r="A8" t="s">
        <v>53</v>
      </c>
      <c r="C8" t="s">
        <v>2218</v>
      </c>
      <c r="D8" s="109">
        <v>3.9923278235547</v>
      </c>
      <c r="E8" s="109">
        <v>9.78565813179373E-2</v>
      </c>
      <c r="F8" s="109">
        <v>0.98108186628793803</v>
      </c>
      <c r="G8" s="109">
        <v>9.4660294286864094E-2</v>
      </c>
      <c r="H8" s="109">
        <v>30.088697421869799</v>
      </c>
      <c r="I8" s="109">
        <v>0.251994929186526</v>
      </c>
      <c r="J8" s="109">
        <v>304.30478768192597</v>
      </c>
      <c r="K8" s="109">
        <v>2.5550637846005002</v>
      </c>
      <c r="L8" s="109">
        <v>274.57394425175403</v>
      </c>
      <c r="M8" s="109">
        <v>2.1519181844425002</v>
      </c>
      <c r="N8" s="109">
        <v>42.2898831465764</v>
      </c>
      <c r="O8" s="109">
        <v>0.43335178247739897</v>
      </c>
      <c r="P8" s="109">
        <v>120.11713822143101</v>
      </c>
      <c r="Q8" s="109">
        <v>1.5520674582186</v>
      </c>
      <c r="R8" s="109">
        <v>135.68114128418301</v>
      </c>
      <c r="S8" s="109">
        <v>1.6126544231280799</v>
      </c>
      <c r="T8" s="109">
        <v>89.545834478401005</v>
      </c>
      <c r="U8" s="109">
        <v>1.44036954250472</v>
      </c>
      <c r="V8" s="109">
        <v>20.515818729770199</v>
      </c>
      <c r="W8" s="109">
        <v>0.30219093218212201</v>
      </c>
      <c r="X8" s="109">
        <v>8.0735333123397108</v>
      </c>
      <c r="Y8" s="109">
        <v>0.13064323000536099</v>
      </c>
      <c r="Z8" s="109">
        <v>370.717762762272</v>
      </c>
      <c r="AA8" s="109">
        <v>2.7516429421762898</v>
      </c>
      <c r="AB8" s="109">
        <v>24.466228345592601</v>
      </c>
      <c r="AC8" s="109">
        <v>0.18551893652214799</v>
      </c>
      <c r="AD8" s="109">
        <v>160.250109637126</v>
      </c>
      <c r="AE8" s="109">
        <v>1.11835855823471</v>
      </c>
      <c r="AF8" s="109">
        <v>17.211082637242399</v>
      </c>
      <c r="AG8" s="109">
        <v>0.17232249843948999</v>
      </c>
      <c r="AH8" s="109">
        <v>4.0691343228832402</v>
      </c>
      <c r="AI8" s="109">
        <v>0.132899499249127</v>
      </c>
      <c r="AJ8" s="109">
        <v>8.3852507971521204E-2</v>
      </c>
      <c r="AK8" s="109">
        <v>6.8168216656042703E-3</v>
      </c>
      <c r="AL8" s="109">
        <v>120.770277684154</v>
      </c>
      <c r="AM8" s="109">
        <v>1.2658332784055299</v>
      </c>
      <c r="AN8" s="109">
        <v>14.0926488158431</v>
      </c>
      <c r="AO8" s="109">
        <v>0.13230032988190199</v>
      </c>
      <c r="AP8" s="109">
        <v>35.238011376067099</v>
      </c>
      <c r="AQ8" s="109">
        <v>0.31721528402691801</v>
      </c>
      <c r="AR8" s="109">
        <v>4.8962791026304897</v>
      </c>
      <c r="AS8" s="109">
        <v>5.6306513906128002E-2</v>
      </c>
      <c r="AT8" s="109">
        <v>23.4525223732184</v>
      </c>
      <c r="AU8" s="109">
        <v>0.27290690550262198</v>
      </c>
      <c r="AV8" s="109">
        <v>5.71761604229048</v>
      </c>
      <c r="AW8" s="109">
        <v>0.12270900511055199</v>
      </c>
      <c r="AX8" s="109">
        <v>1.8741445942766499</v>
      </c>
      <c r="AY8" s="109">
        <v>3.6598697960912398E-2</v>
      </c>
      <c r="AZ8" s="109">
        <v>5.8068261647869104</v>
      </c>
      <c r="BA8" s="109">
        <v>0.123070362059613</v>
      </c>
      <c r="BB8" s="109">
        <v>0.86053873663959601</v>
      </c>
      <c r="BC8" s="109">
        <v>1.7185734985301099E-2</v>
      </c>
      <c r="BD8" s="109">
        <v>5.2161652796082301</v>
      </c>
      <c r="BE8" s="109">
        <v>9.1397222898852604E-2</v>
      </c>
      <c r="BF8" s="109">
        <v>0.92812534251100498</v>
      </c>
      <c r="BG8" s="109">
        <v>1.92468559536422E-2</v>
      </c>
      <c r="BH8" s="109">
        <v>2.50711630044264</v>
      </c>
      <c r="BI8" s="109">
        <v>5.3098822062796897E-2</v>
      </c>
      <c r="BJ8" s="109">
        <v>0.31278836060947801</v>
      </c>
      <c r="BK8" s="109">
        <v>1.02409093393292E-2</v>
      </c>
      <c r="BL8" s="109">
        <v>1.89790950230844</v>
      </c>
      <c r="BM8" s="109">
        <v>5.8865386912073901E-2</v>
      </c>
      <c r="BN8" s="109">
        <v>0.257713083572705</v>
      </c>
      <c r="BO8" s="109">
        <v>9.2484450145437908E-3</v>
      </c>
      <c r="BP8" s="109">
        <v>4.1352756349447199</v>
      </c>
      <c r="BQ8" s="109">
        <v>7.1267655317540896E-2</v>
      </c>
      <c r="BR8" s="109">
        <v>1.07843560603282</v>
      </c>
      <c r="BS8" s="109">
        <v>2.0931662643443E-2</v>
      </c>
      <c r="BT8" s="109">
        <v>0.21331962945661601</v>
      </c>
      <c r="BU8" s="109">
        <v>1.7204302564657999E-2</v>
      </c>
      <c r="BV8" s="109">
        <v>1.6947605973130699</v>
      </c>
      <c r="BW8" s="109">
        <v>4.50577968111191E-2</v>
      </c>
      <c r="BX8" s="109">
        <v>1.1329358862872601</v>
      </c>
      <c r="BY8" s="109">
        <v>2.40137762991505E-2</v>
      </c>
      <c r="BZ8" s="109">
        <v>0.39506960396562002</v>
      </c>
      <c r="CA8" s="109">
        <v>1.2950507505004E-2</v>
      </c>
    </row>
    <row r="9" spans="1:79" x14ac:dyDescent="0.25">
      <c r="A9" t="s">
        <v>53</v>
      </c>
      <c r="C9" t="s">
        <v>2219</v>
      </c>
      <c r="D9" s="109">
        <v>4.4010761461121097</v>
      </c>
      <c r="E9" s="109">
        <v>0.105352091447541</v>
      </c>
      <c r="F9" s="109">
        <v>1.1039915321423599</v>
      </c>
      <c r="G9" s="109">
        <v>9.9293255253958906E-2</v>
      </c>
      <c r="H9" s="109">
        <v>30.498043651360302</v>
      </c>
      <c r="I9" s="109">
        <v>0.26708985221677201</v>
      </c>
      <c r="J9" s="109">
        <v>318.67612426670399</v>
      </c>
      <c r="K9" s="109">
        <v>2.8140031950403901</v>
      </c>
      <c r="L9" s="109">
        <v>295.59516626782698</v>
      </c>
      <c r="M9" s="109">
        <v>2.6953257301785398</v>
      </c>
      <c r="N9" s="109">
        <v>44.442226097202699</v>
      </c>
      <c r="O9" s="109">
        <v>0.46425274874167599</v>
      </c>
      <c r="P9" s="109">
        <v>128.15060724852299</v>
      </c>
      <c r="Q9" s="109">
        <v>1.5340227704460401</v>
      </c>
      <c r="R9" s="109">
        <v>145.07067867329101</v>
      </c>
      <c r="S9" s="109">
        <v>1.55149982659191</v>
      </c>
      <c r="T9" s="109">
        <v>93.431488738064601</v>
      </c>
      <c r="U9" s="109">
        <v>1.27319000369457</v>
      </c>
      <c r="V9" s="109">
        <v>21.510214596970901</v>
      </c>
      <c r="W9" s="109">
        <v>0.26892239610733198</v>
      </c>
      <c r="X9" s="109">
        <v>8.6802859003088404</v>
      </c>
      <c r="Y9" s="109">
        <v>0.124225994418783</v>
      </c>
      <c r="Z9" s="109">
        <v>390.32593455257302</v>
      </c>
      <c r="AA9" s="109">
        <v>2.8479249891930798</v>
      </c>
      <c r="AB9" s="109">
        <v>24.669563636343</v>
      </c>
      <c r="AC9" s="109">
        <v>0.20977064799791401</v>
      </c>
      <c r="AD9" s="109">
        <v>163.08588517842901</v>
      </c>
      <c r="AE9" s="109">
        <v>1.22240013241473</v>
      </c>
      <c r="AF9" s="109">
        <v>18.014179866321602</v>
      </c>
      <c r="AG9" s="109">
        <v>0.184873605196992</v>
      </c>
      <c r="AH9" s="109">
        <v>4.2652742496015597</v>
      </c>
      <c r="AI9" s="109">
        <v>0.143865080276114</v>
      </c>
      <c r="AJ9" s="109">
        <v>9.5742294355238594E-2</v>
      </c>
      <c r="AK9" s="109">
        <v>7.3128023528387098E-3</v>
      </c>
      <c r="AL9" s="109">
        <v>128.75905117327201</v>
      </c>
      <c r="AM9" s="109">
        <v>1.2025569732330099</v>
      </c>
      <c r="AN9" s="109">
        <v>14.7448242458743</v>
      </c>
      <c r="AO9" s="109">
        <v>0.14055388474209199</v>
      </c>
      <c r="AP9" s="109">
        <v>37.241941206426198</v>
      </c>
      <c r="AQ9" s="109">
        <v>0.34475133478314002</v>
      </c>
      <c r="AR9" s="109">
        <v>5.1211664144904603</v>
      </c>
      <c r="AS9" s="109">
        <v>5.9505395098167303E-2</v>
      </c>
      <c r="AT9" s="109">
        <v>24.148739301028801</v>
      </c>
      <c r="AU9" s="109">
        <v>0.28967459043416099</v>
      </c>
      <c r="AV9" s="109">
        <v>5.9603834264950297</v>
      </c>
      <c r="AW9" s="109">
        <v>0.113650914411228</v>
      </c>
      <c r="AX9" s="109">
        <v>2.0025298234512401</v>
      </c>
      <c r="AY9" s="109">
        <v>3.7880133556942898E-2</v>
      </c>
      <c r="AZ9" s="109">
        <v>5.9665054104748503</v>
      </c>
      <c r="BA9" s="109">
        <v>0.122437415812609</v>
      </c>
      <c r="BB9" s="109">
        <v>0.89028950948198204</v>
      </c>
      <c r="BC9" s="109">
        <v>1.7965278558285901E-2</v>
      </c>
      <c r="BD9" s="109">
        <v>5.2692278935695596</v>
      </c>
      <c r="BE9" s="109">
        <v>9.0308969947805004E-2</v>
      </c>
      <c r="BF9" s="109">
        <v>0.93350564551947102</v>
      </c>
      <c r="BG9" s="109">
        <v>1.8233753256453999E-2</v>
      </c>
      <c r="BH9" s="109">
        <v>2.4779408033514199</v>
      </c>
      <c r="BI9" s="109">
        <v>5.0695386632396297E-2</v>
      </c>
      <c r="BJ9" s="109">
        <v>0.32624438948248402</v>
      </c>
      <c r="BK9" s="109">
        <v>1.16024504443342E-2</v>
      </c>
      <c r="BL9" s="109">
        <v>1.9298603690249301</v>
      </c>
      <c r="BM9" s="109">
        <v>4.9868197399468801E-2</v>
      </c>
      <c r="BN9" s="109">
        <v>0.272523946451591</v>
      </c>
      <c r="BO9" s="109">
        <v>9.5469788686628598E-3</v>
      </c>
      <c r="BP9" s="109">
        <v>4.2368444274868002</v>
      </c>
      <c r="BQ9" s="109">
        <v>7.3963848174519606E-2</v>
      </c>
      <c r="BR9" s="109">
        <v>1.14850241835764</v>
      </c>
      <c r="BS9" s="109">
        <v>2.18013376264556E-2</v>
      </c>
      <c r="BT9" s="109">
        <v>0.21458143090691301</v>
      </c>
      <c r="BU9" s="109">
        <v>1.74075197571197E-2</v>
      </c>
      <c r="BV9" s="109">
        <v>1.8845042674213499</v>
      </c>
      <c r="BW9" s="109">
        <v>4.88588359706945E-2</v>
      </c>
      <c r="BX9" s="109">
        <v>1.15999582702351</v>
      </c>
      <c r="BY9" s="109">
        <v>2.2885104937283799E-2</v>
      </c>
      <c r="BZ9" s="109">
        <v>0.45110576597365498</v>
      </c>
      <c r="CA9" s="109">
        <v>1.3613231944582201E-2</v>
      </c>
    </row>
    <row r="10" spans="1:79" x14ac:dyDescent="0.25">
      <c r="A10" t="s">
        <v>53</v>
      </c>
      <c r="C10" t="s">
        <v>2220</v>
      </c>
      <c r="D10" s="109">
        <v>4.4369776541785599</v>
      </c>
      <c r="E10" s="109">
        <v>0.10555910069721799</v>
      </c>
      <c r="F10" s="109">
        <v>1.0726813819052601</v>
      </c>
      <c r="G10" s="109">
        <v>0.10568133363134399</v>
      </c>
      <c r="H10" s="109">
        <v>30.298014711970499</v>
      </c>
      <c r="I10" s="109">
        <v>0.27238800364947202</v>
      </c>
      <c r="J10" s="109">
        <v>316.66848640986098</v>
      </c>
      <c r="K10" s="109">
        <v>2.7981429178132302</v>
      </c>
      <c r="L10" s="109">
        <v>290.53776112674097</v>
      </c>
      <c r="M10" s="109">
        <v>2.5247355363539099</v>
      </c>
      <c r="N10" s="109">
        <v>44.146599772584203</v>
      </c>
      <c r="O10" s="109">
        <v>0.46282524232905797</v>
      </c>
      <c r="P10" s="109">
        <v>126.82490042037099</v>
      </c>
      <c r="Q10" s="109">
        <v>1.42671723787186</v>
      </c>
      <c r="R10" s="109">
        <v>146.882458852155</v>
      </c>
      <c r="S10" s="109">
        <v>1.4921137567335001</v>
      </c>
      <c r="T10" s="109">
        <v>92.073611662079998</v>
      </c>
      <c r="U10" s="109">
        <v>1.23073289500897</v>
      </c>
      <c r="V10" s="109">
        <v>21.671568708363001</v>
      </c>
      <c r="W10" s="109">
        <v>0.27122283556218502</v>
      </c>
      <c r="X10" s="109">
        <v>8.7422227105560495</v>
      </c>
      <c r="Y10" s="109">
        <v>0.124548504829261</v>
      </c>
      <c r="Z10" s="109">
        <v>392.67843028179999</v>
      </c>
      <c r="AA10" s="109">
        <v>3.0011155755938899</v>
      </c>
      <c r="AB10" s="109">
        <v>24.4756655077434</v>
      </c>
      <c r="AC10" s="109">
        <v>0.21545823175196799</v>
      </c>
      <c r="AD10" s="109">
        <v>163.35060353514501</v>
      </c>
      <c r="AE10" s="109">
        <v>1.25284408085154</v>
      </c>
      <c r="AF10" s="109">
        <v>17.993101873565401</v>
      </c>
      <c r="AG10" s="109">
        <v>0.17880915661570401</v>
      </c>
      <c r="AH10" s="109">
        <v>4.3804484806923298</v>
      </c>
      <c r="AI10" s="109">
        <v>0.129542161115306</v>
      </c>
      <c r="AJ10" s="109">
        <v>0.101287654345672</v>
      </c>
      <c r="AK10" s="109">
        <v>7.6675973856000198E-3</v>
      </c>
      <c r="AL10" s="109">
        <v>129.65148459663001</v>
      </c>
      <c r="AM10" s="109">
        <v>1.3395469774284501</v>
      </c>
      <c r="AN10" s="109">
        <v>14.6506856328282</v>
      </c>
      <c r="AO10" s="109">
        <v>0.131985276171112</v>
      </c>
      <c r="AP10" s="109">
        <v>37.205914463217397</v>
      </c>
      <c r="AQ10" s="109">
        <v>0.33339336270883901</v>
      </c>
      <c r="AR10" s="109">
        <v>5.1324839781401597</v>
      </c>
      <c r="AS10" s="109">
        <v>5.7376709682114002E-2</v>
      </c>
      <c r="AT10" s="109">
        <v>24.090415210724</v>
      </c>
      <c r="AU10" s="109">
        <v>0.29210989819755301</v>
      </c>
      <c r="AV10" s="109">
        <v>5.8944957366808897</v>
      </c>
      <c r="AW10" s="109">
        <v>0.118606988979872</v>
      </c>
      <c r="AX10" s="109">
        <v>2.0430387778621002</v>
      </c>
      <c r="AY10" s="109">
        <v>3.6103022082911503E-2</v>
      </c>
      <c r="AZ10" s="109">
        <v>5.9642512487063897</v>
      </c>
      <c r="BA10" s="109">
        <v>0.121951623289731</v>
      </c>
      <c r="BB10" s="109">
        <v>0.87951469784950997</v>
      </c>
      <c r="BC10" s="109">
        <v>1.8599774673385298E-2</v>
      </c>
      <c r="BD10" s="109">
        <v>5.2158112787432902</v>
      </c>
      <c r="BE10" s="109">
        <v>9.11568228087032E-2</v>
      </c>
      <c r="BF10" s="109">
        <v>0.92954534060382299</v>
      </c>
      <c r="BG10" s="109">
        <v>1.8943180914074698E-2</v>
      </c>
      <c r="BH10" s="109">
        <v>2.4644012761673499</v>
      </c>
      <c r="BI10" s="109">
        <v>5.4418912614760298E-2</v>
      </c>
      <c r="BJ10" s="109">
        <v>0.32014560501004402</v>
      </c>
      <c r="BK10" s="109">
        <v>1.05525828339287E-2</v>
      </c>
      <c r="BL10" s="109">
        <v>1.9040194552302301</v>
      </c>
      <c r="BM10" s="109">
        <v>5.2841008374776899E-2</v>
      </c>
      <c r="BN10" s="109">
        <v>0.26899339083410201</v>
      </c>
      <c r="BO10" s="109">
        <v>9.4059253728839502E-3</v>
      </c>
      <c r="BP10" s="109">
        <v>4.2368667295306697</v>
      </c>
      <c r="BQ10" s="109">
        <v>7.2923835604597601E-2</v>
      </c>
      <c r="BR10" s="109">
        <v>1.12051977205805</v>
      </c>
      <c r="BS10" s="109">
        <v>2.1968331728472699E-2</v>
      </c>
      <c r="BT10" s="109">
        <v>0.25888196555739601</v>
      </c>
      <c r="BU10" s="109">
        <v>1.8244604317743E-2</v>
      </c>
      <c r="BV10" s="109">
        <v>1.87511326233752</v>
      </c>
      <c r="BW10" s="109">
        <v>5.10877743664492E-2</v>
      </c>
      <c r="BX10" s="109">
        <v>1.1947351222121401</v>
      </c>
      <c r="BY10" s="109">
        <v>2.6943359783862902E-2</v>
      </c>
      <c r="BZ10" s="109">
        <v>0.42203455517391097</v>
      </c>
      <c r="CA10" s="109">
        <v>1.40183879402467E-2</v>
      </c>
    </row>
    <row r="11" spans="1:79" x14ac:dyDescent="0.25">
      <c r="A11" t="s">
        <v>53</v>
      </c>
      <c r="C11" t="s">
        <v>2221</v>
      </c>
      <c r="D11" s="109">
        <v>4.3915336314850499</v>
      </c>
      <c r="E11" s="109">
        <v>9.8658044858696003E-2</v>
      </c>
      <c r="F11" s="109">
        <v>1.1056249298851499</v>
      </c>
      <c r="G11" s="109">
        <v>0.104601161144717</v>
      </c>
      <c r="H11" s="109">
        <v>30.392045575590799</v>
      </c>
      <c r="I11" s="109">
        <v>0.240894031232158</v>
      </c>
      <c r="J11" s="109">
        <v>314.14125428160401</v>
      </c>
      <c r="K11" s="109">
        <v>2.2377623498538401</v>
      </c>
      <c r="L11" s="109">
        <v>293.34686178852201</v>
      </c>
      <c r="M11" s="109">
        <v>2.2387284097171598</v>
      </c>
      <c r="N11" s="109">
        <v>44.248506397565102</v>
      </c>
      <c r="O11" s="109">
        <v>0.40918666026682499</v>
      </c>
      <c r="P11" s="109">
        <v>130.04055809744901</v>
      </c>
      <c r="Q11" s="109">
        <v>1.27981178483238</v>
      </c>
      <c r="R11" s="109">
        <v>151.05020570527901</v>
      </c>
      <c r="S11" s="109">
        <v>1.4100070313369499</v>
      </c>
      <c r="T11" s="109">
        <v>97.200191952858901</v>
      </c>
      <c r="U11" s="109">
        <v>1.1836493312887999</v>
      </c>
      <c r="V11" s="109">
        <v>21.719584199342702</v>
      </c>
      <c r="W11" s="109">
        <v>0.26200187480131798</v>
      </c>
      <c r="X11" s="109">
        <v>9.0228057051549708</v>
      </c>
      <c r="Y11" s="109">
        <v>0.111393655367282</v>
      </c>
      <c r="Z11" s="109">
        <v>393.80501442711301</v>
      </c>
      <c r="AA11" s="109">
        <v>2.5520073225161801</v>
      </c>
      <c r="AB11" s="109">
        <v>24.176527697659498</v>
      </c>
      <c r="AC11" s="109">
        <v>0.199560561737298</v>
      </c>
      <c r="AD11" s="109">
        <v>161.67434151557799</v>
      </c>
      <c r="AE11" s="109">
        <v>1.0208028317264599</v>
      </c>
      <c r="AF11" s="109">
        <v>17.991372750921201</v>
      </c>
      <c r="AG11" s="109">
        <v>0.16603560410752499</v>
      </c>
      <c r="AH11" s="109">
        <v>4.2351092376355801</v>
      </c>
      <c r="AI11" s="109">
        <v>0.12656169943321399</v>
      </c>
      <c r="AJ11" s="109">
        <v>9.2714472168567499E-2</v>
      </c>
      <c r="AK11" s="109">
        <v>7.2093772037611498E-3</v>
      </c>
      <c r="AL11" s="109">
        <v>130.641406735224</v>
      </c>
      <c r="AM11" s="109">
        <v>1.1204627005314201</v>
      </c>
      <c r="AN11" s="109">
        <v>14.579431817815101</v>
      </c>
      <c r="AO11" s="109">
        <v>0.123047450838749</v>
      </c>
      <c r="AP11" s="109">
        <v>37.128666822822801</v>
      </c>
      <c r="AQ11" s="109">
        <v>0.31704638818008402</v>
      </c>
      <c r="AR11" s="109">
        <v>5.0966383282596404</v>
      </c>
      <c r="AS11" s="109">
        <v>5.2177166485595901E-2</v>
      </c>
      <c r="AT11" s="109">
        <v>24.039948337831699</v>
      </c>
      <c r="AU11" s="109">
        <v>0.25863075638303201</v>
      </c>
      <c r="AV11" s="109">
        <v>5.9138263816301597</v>
      </c>
      <c r="AW11" s="109">
        <v>0.11908183463685799</v>
      </c>
      <c r="AX11" s="109">
        <v>2.0227633397553202</v>
      </c>
      <c r="AY11" s="109">
        <v>3.98223199913832E-2</v>
      </c>
      <c r="AZ11" s="109">
        <v>5.9406568981572798</v>
      </c>
      <c r="BA11" s="109">
        <v>0.111488955651303</v>
      </c>
      <c r="BB11" s="109">
        <v>0.868701248145342</v>
      </c>
      <c r="BC11" s="109">
        <v>1.85593432381078E-2</v>
      </c>
      <c r="BD11" s="109">
        <v>5.1220951370877197</v>
      </c>
      <c r="BE11" s="109">
        <v>8.5724019933047194E-2</v>
      </c>
      <c r="BF11" s="109">
        <v>0.89808655608968802</v>
      </c>
      <c r="BG11" s="109">
        <v>1.7418409383072899E-2</v>
      </c>
      <c r="BH11" s="109">
        <v>2.4421972909089198</v>
      </c>
      <c r="BI11" s="109">
        <v>5.3999264503424203E-2</v>
      </c>
      <c r="BJ11" s="109">
        <v>0.30124892066342901</v>
      </c>
      <c r="BK11" s="109">
        <v>1.02730087858082E-2</v>
      </c>
      <c r="BL11" s="109">
        <v>1.89641236763388</v>
      </c>
      <c r="BM11" s="109">
        <v>5.5111882642551797E-2</v>
      </c>
      <c r="BN11" s="109">
        <v>0.26475922432458998</v>
      </c>
      <c r="BO11" s="109">
        <v>8.7287599509824308E-3</v>
      </c>
      <c r="BP11" s="109">
        <v>4.1328767899163497</v>
      </c>
      <c r="BQ11" s="109">
        <v>7.3054713876173002E-2</v>
      </c>
      <c r="BR11" s="109">
        <v>1.1541283872764101</v>
      </c>
      <c r="BS11" s="109">
        <v>2.2303890996277699E-2</v>
      </c>
      <c r="BT11" s="109">
        <v>0.215510440291281</v>
      </c>
      <c r="BU11" s="109">
        <v>1.76976995496319E-2</v>
      </c>
      <c r="BV11" s="109">
        <v>1.8859087572095199</v>
      </c>
      <c r="BW11" s="109">
        <v>4.5952792968064003E-2</v>
      </c>
      <c r="BX11" s="109">
        <v>1.16063148302268</v>
      </c>
      <c r="BY11" s="109">
        <v>2.2629445411831699E-2</v>
      </c>
      <c r="BZ11" s="109">
        <v>0.42023866988374597</v>
      </c>
      <c r="CA11" s="109">
        <v>1.4719613684745799E-2</v>
      </c>
    </row>
    <row r="12" spans="1:79" x14ac:dyDescent="0.25">
      <c r="A12" t="s">
        <v>53</v>
      </c>
      <c r="C12" t="s">
        <v>2222</v>
      </c>
      <c r="D12" s="109">
        <v>4.0130683231529902</v>
      </c>
      <c r="E12" s="109">
        <v>0.108320550653421</v>
      </c>
      <c r="F12" s="109">
        <v>0.96151548159582501</v>
      </c>
      <c r="G12" s="109">
        <v>9.2219588796660396E-2</v>
      </c>
      <c r="H12" s="109">
        <v>29.426419120210799</v>
      </c>
      <c r="I12" s="109">
        <v>0.26664577223060598</v>
      </c>
      <c r="J12" s="109">
        <v>303.81999781412298</v>
      </c>
      <c r="K12" s="109">
        <v>2.9682921327668002</v>
      </c>
      <c r="L12" s="109">
        <v>278.49008414568999</v>
      </c>
      <c r="M12" s="109">
        <v>2.6482972286039099</v>
      </c>
      <c r="N12" s="109">
        <v>42.352693236995599</v>
      </c>
      <c r="O12" s="109">
        <v>0.44332111736914598</v>
      </c>
      <c r="P12" s="109">
        <v>122.951896019324</v>
      </c>
      <c r="Q12" s="109">
        <v>1.5702208688908399</v>
      </c>
      <c r="R12" s="109">
        <v>136.52976924750701</v>
      </c>
      <c r="S12" s="109">
        <v>1.55537988494783</v>
      </c>
      <c r="T12" s="109">
        <v>90.043878213544303</v>
      </c>
      <c r="U12" s="109">
        <v>1.34182755809343</v>
      </c>
      <c r="V12" s="109">
        <v>20.523390937072101</v>
      </c>
      <c r="W12" s="109">
        <v>0.28502845813604799</v>
      </c>
      <c r="X12" s="109">
        <v>8.3744877252543493</v>
      </c>
      <c r="Y12" s="109">
        <v>0.12746194006300801</v>
      </c>
      <c r="Z12" s="109">
        <v>376.59738762702801</v>
      </c>
      <c r="AA12" s="109">
        <v>2.8484616934715299</v>
      </c>
      <c r="AB12" s="109">
        <v>23.728549206211099</v>
      </c>
      <c r="AC12" s="109">
        <v>0.18888070140166099</v>
      </c>
      <c r="AD12" s="109">
        <v>158.315327084855</v>
      </c>
      <c r="AE12" s="109">
        <v>1.16345636764613</v>
      </c>
      <c r="AF12" s="109">
        <v>17.215893339327899</v>
      </c>
      <c r="AG12" s="109">
        <v>0.18822110307675599</v>
      </c>
      <c r="AH12" s="109">
        <v>4.05890246188729</v>
      </c>
      <c r="AI12" s="109">
        <v>0.14472132045806099</v>
      </c>
      <c r="AJ12" s="109">
        <v>8.8941624196727895E-2</v>
      </c>
      <c r="AK12" s="109">
        <v>7.4131481030804804E-3</v>
      </c>
      <c r="AL12" s="109">
        <v>123.72246859554301</v>
      </c>
      <c r="AM12" s="109">
        <v>1.3110080891251401</v>
      </c>
      <c r="AN12" s="109">
        <v>14.0693143841305</v>
      </c>
      <c r="AO12" s="109">
        <v>0.14336440105499301</v>
      </c>
      <c r="AP12" s="109">
        <v>35.022689238425102</v>
      </c>
      <c r="AQ12" s="109">
        <v>0.34532901029944801</v>
      </c>
      <c r="AR12" s="109">
        <v>4.8405606613940897</v>
      </c>
      <c r="AS12" s="109">
        <v>5.6856906126370003E-2</v>
      </c>
      <c r="AT12" s="109">
        <v>22.813607860399699</v>
      </c>
      <c r="AU12" s="109">
        <v>0.28757394252364099</v>
      </c>
      <c r="AV12" s="109">
        <v>5.6898352356080499</v>
      </c>
      <c r="AW12" s="109">
        <v>0.128347364872792</v>
      </c>
      <c r="AX12" s="109">
        <v>1.9145154109424001</v>
      </c>
      <c r="AY12" s="109">
        <v>4.0625878399583801E-2</v>
      </c>
      <c r="AZ12" s="109">
        <v>5.69287812151937</v>
      </c>
      <c r="BA12" s="109">
        <v>0.122059441827204</v>
      </c>
      <c r="BB12" s="109">
        <v>0.84873392093999001</v>
      </c>
      <c r="BC12" s="109">
        <v>1.84069251744041E-2</v>
      </c>
      <c r="BD12" s="109">
        <v>4.9968244257533296</v>
      </c>
      <c r="BE12" s="109">
        <v>8.5741576624752694E-2</v>
      </c>
      <c r="BF12" s="109">
        <v>0.92326112835324303</v>
      </c>
      <c r="BG12" s="109">
        <v>1.7777215137743399E-2</v>
      </c>
      <c r="BH12" s="109">
        <v>2.3908251006938501</v>
      </c>
      <c r="BI12" s="109">
        <v>5.1892261455250902E-2</v>
      </c>
      <c r="BJ12" s="109">
        <v>0.30240591002478301</v>
      </c>
      <c r="BK12" s="109">
        <v>1.02516858791156E-2</v>
      </c>
      <c r="BL12" s="109">
        <v>1.8766371781751801</v>
      </c>
      <c r="BM12" s="109">
        <v>5.4807117274869699E-2</v>
      </c>
      <c r="BN12" s="109">
        <v>0.25986621045256802</v>
      </c>
      <c r="BO12" s="109">
        <v>9.4841330636710706E-3</v>
      </c>
      <c r="BP12" s="109">
        <v>4.0595061389298897</v>
      </c>
      <c r="BQ12" s="109">
        <v>7.3654112019759299E-2</v>
      </c>
      <c r="BR12" s="109">
        <v>1.09782350946805</v>
      </c>
      <c r="BS12" s="109">
        <v>2.1798846635606099E-2</v>
      </c>
      <c r="BT12" s="109">
        <v>0.210779062252021</v>
      </c>
      <c r="BU12" s="109">
        <v>1.79314350425047E-2</v>
      </c>
      <c r="BV12" s="109">
        <v>1.7212774334966401</v>
      </c>
      <c r="BW12" s="109">
        <v>4.6422583892501597E-2</v>
      </c>
      <c r="BX12" s="109">
        <v>1.1152331975933301</v>
      </c>
      <c r="BY12" s="109">
        <v>2.4637541483446899E-2</v>
      </c>
      <c r="BZ12" s="109">
        <v>0.39757437684630598</v>
      </c>
      <c r="CA12" s="109">
        <v>1.3536471368524899E-2</v>
      </c>
    </row>
    <row r="13" spans="1:79" s="158" customFormat="1" x14ac:dyDescent="0.25">
      <c r="C13" s="158" t="s">
        <v>2027</v>
      </c>
      <c r="D13" s="159">
        <f>AVERAGE(D7:D12)</f>
        <v>4.2223331050127166</v>
      </c>
      <c r="E13" s="159"/>
      <c r="F13" s="159">
        <v>1.0519582980321001</v>
      </c>
      <c r="G13" s="159"/>
      <c r="H13" s="159">
        <v>30.156634287863401</v>
      </c>
      <c r="I13" s="159"/>
      <c r="J13" s="159">
        <v>310.36565035342898</v>
      </c>
      <c r="K13" s="159"/>
      <c r="L13" s="159">
        <v>284.45593892165903</v>
      </c>
      <c r="M13" s="159"/>
      <c r="N13" s="159">
        <v>43.316919180662801</v>
      </c>
      <c r="O13" s="159"/>
      <c r="P13" s="159">
        <v>124.82279237927401</v>
      </c>
      <c r="Q13" s="159"/>
      <c r="R13" s="159">
        <v>141.84087424647501</v>
      </c>
      <c r="S13" s="159"/>
      <c r="T13" s="159">
        <v>91.529395770233194</v>
      </c>
      <c r="U13" s="159"/>
      <c r="V13" s="159">
        <v>21.043689577056298</v>
      </c>
      <c r="W13" s="159"/>
      <c r="X13" s="159">
        <v>8.4993620719959697</v>
      </c>
      <c r="Y13" s="159"/>
      <c r="Z13" s="159">
        <v>382.416773830571</v>
      </c>
      <c r="AA13" s="159"/>
      <c r="AB13" s="159">
        <v>24.317248910597399</v>
      </c>
      <c r="AC13" s="159"/>
      <c r="AD13" s="159">
        <v>161.28899235542701</v>
      </c>
      <c r="AE13" s="159"/>
      <c r="AF13" s="159">
        <v>17.604477432013098</v>
      </c>
      <c r="AG13" s="159"/>
      <c r="AH13" s="159">
        <v>4.1775882925314001</v>
      </c>
      <c r="AI13" s="159"/>
      <c r="AJ13" s="159">
        <v>9.2404180314412401E-2</v>
      </c>
      <c r="AK13" s="159"/>
      <c r="AL13" s="159">
        <v>125.841952160375</v>
      </c>
      <c r="AM13" s="159"/>
      <c r="AN13" s="159">
        <v>14.3788479030567</v>
      </c>
      <c r="AO13" s="159"/>
      <c r="AP13" s="159">
        <v>36.179492804893698</v>
      </c>
      <c r="AQ13" s="159"/>
      <c r="AR13" s="159">
        <v>4.9986985533391604</v>
      </c>
      <c r="AS13" s="159"/>
      <c r="AT13" s="159">
        <v>23.5963645914401</v>
      </c>
      <c r="AU13" s="159"/>
      <c r="AV13" s="159">
        <v>5.8231976120363402</v>
      </c>
      <c r="AW13" s="159"/>
      <c r="AX13" s="159">
        <v>1.9583198816263201</v>
      </c>
      <c r="AY13" s="159"/>
      <c r="AZ13" s="159">
        <v>5.8752027634671498</v>
      </c>
      <c r="BA13" s="159"/>
      <c r="BB13" s="159">
        <v>0.86909338701656702</v>
      </c>
      <c r="BC13" s="159"/>
      <c r="BD13" s="159">
        <v>5.1534117932310703</v>
      </c>
      <c r="BE13" s="159"/>
      <c r="BF13" s="159">
        <v>0.92244671543725798</v>
      </c>
      <c r="BG13" s="159"/>
      <c r="BH13" s="159">
        <v>2.4507783608372198</v>
      </c>
      <c r="BI13" s="159"/>
      <c r="BJ13" s="159">
        <v>0.31232105975415297</v>
      </c>
      <c r="BK13" s="159"/>
      <c r="BL13" s="159">
        <v>1.9038916620891</v>
      </c>
      <c r="BM13" s="159"/>
      <c r="BN13" s="159">
        <v>0.26383856424796198</v>
      </c>
      <c r="BO13" s="159"/>
      <c r="BP13" s="159">
        <v>4.1597261816358397</v>
      </c>
      <c r="BQ13" s="159"/>
      <c r="BR13" s="159">
        <v>1.1114207415256501</v>
      </c>
      <c r="BS13" s="159"/>
      <c r="BT13" s="159">
        <v>0.22223294860832299</v>
      </c>
      <c r="BU13" s="159"/>
      <c r="BV13" s="159">
        <v>1.7960199259638601</v>
      </c>
      <c r="BW13" s="159"/>
      <c r="BX13" s="159">
        <v>1.15074621377776</v>
      </c>
      <c r="BY13" s="159"/>
      <c r="BZ13" s="159">
        <v>0.41238452616509602</v>
      </c>
      <c r="CA13" s="159"/>
    </row>
    <row r="14" spans="1:79" s="160" customFormat="1" ht="16.5" customHeight="1" x14ac:dyDescent="0.25">
      <c r="C14" s="160" t="s">
        <v>2034</v>
      </c>
      <c r="D14" s="24">
        <v>4.4000000000000004</v>
      </c>
      <c r="E14" s="24"/>
      <c r="F14" s="24">
        <v>1.3</v>
      </c>
      <c r="G14" s="24"/>
      <c r="H14" s="24">
        <v>33</v>
      </c>
      <c r="I14" s="24"/>
      <c r="J14" s="24">
        <v>308</v>
      </c>
      <c r="K14" s="24"/>
      <c r="L14" s="24">
        <v>293</v>
      </c>
      <c r="M14" s="24"/>
      <c r="N14" s="24">
        <v>44</v>
      </c>
      <c r="O14" s="24"/>
      <c r="P14" s="24">
        <v>116</v>
      </c>
      <c r="Q14" s="24"/>
      <c r="R14" s="24">
        <v>127</v>
      </c>
      <c r="S14" s="24"/>
      <c r="T14" s="24">
        <v>102</v>
      </c>
      <c r="U14" s="24"/>
      <c r="V14" s="24">
        <v>22</v>
      </c>
      <c r="W14" s="24"/>
      <c r="X14" s="24">
        <v>9.1999999999999993</v>
      </c>
      <c r="Y14" s="24"/>
      <c r="Z14" s="24">
        <v>396</v>
      </c>
      <c r="AA14" s="24"/>
      <c r="AB14" s="24">
        <v>26</v>
      </c>
      <c r="AC14" s="24"/>
      <c r="AD14" s="24">
        <v>170</v>
      </c>
      <c r="AE14" s="24"/>
      <c r="AF14" s="24">
        <v>18.3</v>
      </c>
      <c r="AG14" s="24"/>
      <c r="AH14" s="24">
        <v>3.8</v>
      </c>
      <c r="AI14" s="24"/>
      <c r="AJ14" s="24">
        <v>0.1</v>
      </c>
      <c r="AK14" s="24"/>
      <c r="AL14" s="24">
        <v>131</v>
      </c>
      <c r="AM14" s="24"/>
      <c r="AN14" s="24">
        <v>15.2</v>
      </c>
      <c r="AO14" s="24"/>
      <c r="AP14" s="24">
        <v>37.6</v>
      </c>
      <c r="AQ14" s="24"/>
      <c r="AR14" s="24">
        <v>5.35</v>
      </c>
      <c r="AS14" s="24"/>
      <c r="AT14" s="24">
        <v>24.5</v>
      </c>
      <c r="AU14" s="24"/>
      <c r="AV14" s="24">
        <v>6.1</v>
      </c>
      <c r="AW14" s="24"/>
      <c r="AX14" s="24">
        <v>2.0699999999999998</v>
      </c>
      <c r="AY14" s="24"/>
      <c r="AZ14" s="24">
        <v>6.16</v>
      </c>
      <c r="BA14" s="24"/>
      <c r="BB14" s="24">
        <v>0.92</v>
      </c>
      <c r="BC14" s="24"/>
      <c r="BD14" s="24">
        <v>5.28</v>
      </c>
      <c r="BE14" s="24"/>
      <c r="BF14" s="24">
        <v>0.98</v>
      </c>
      <c r="BG14" s="24"/>
      <c r="BH14" s="24">
        <v>2.56</v>
      </c>
      <c r="BI14" s="24"/>
      <c r="BJ14" s="24">
        <v>0.34</v>
      </c>
      <c r="BK14" s="24"/>
      <c r="BL14" s="24">
        <v>2.0099999999999998</v>
      </c>
      <c r="BM14" s="24"/>
      <c r="BN14" s="24">
        <v>0.27900000000000003</v>
      </c>
      <c r="BO14" s="24"/>
      <c r="BP14" s="24">
        <v>4.32</v>
      </c>
      <c r="BQ14" s="24"/>
      <c r="BR14" s="24">
        <v>1.1499999999999999</v>
      </c>
      <c r="BS14" s="24"/>
      <c r="BT14" s="24">
        <v>0.23</v>
      </c>
      <c r="BU14" s="24"/>
      <c r="BV14" s="24">
        <v>1.7</v>
      </c>
      <c r="BW14" s="24"/>
      <c r="BX14" s="24">
        <v>1.22</v>
      </c>
      <c r="BY14" s="24"/>
      <c r="BZ14" s="24">
        <v>0.40300000000000002</v>
      </c>
      <c r="CA14" s="24"/>
    </row>
    <row r="15" spans="1:79" s="161" customFormat="1" ht="15.75" x14ac:dyDescent="0.25">
      <c r="C15" s="162" t="s">
        <v>2122</v>
      </c>
      <c r="D15" s="163">
        <f>(D13/D14-1)*100</f>
        <v>-4.0378839769837249</v>
      </c>
      <c r="E15" s="164"/>
      <c r="F15" s="163">
        <f>(F13/F14-1)*100</f>
        <v>-19.080130920607687</v>
      </c>
      <c r="G15" s="164"/>
      <c r="H15" s="163">
        <f>(H13/H14-1)*100</f>
        <v>-8.6162597337472668</v>
      </c>
      <c r="I15" s="165"/>
      <c r="J15" s="163">
        <f>(J13/J14-1)*100</f>
        <v>0.76806829656785869</v>
      </c>
      <c r="K15" s="165"/>
      <c r="L15" s="163">
        <f>(L13/L14-1)*100</f>
        <v>-2.916061801481562</v>
      </c>
      <c r="M15" s="165"/>
      <c r="N15" s="163">
        <f>(N13/N14-1)*100</f>
        <v>-1.5524564075845459</v>
      </c>
      <c r="O15" s="165"/>
      <c r="P15" s="163">
        <f>(P13/P14-1)*100</f>
        <v>7.6058554993741367</v>
      </c>
      <c r="Q15" s="165"/>
      <c r="R15" s="163">
        <f>(R13/R14-1)*100</f>
        <v>11.685727753129926</v>
      </c>
      <c r="S15" s="165"/>
      <c r="T15" s="163">
        <f>(T13/T14-1)*100</f>
        <v>-10.265298264477263</v>
      </c>
      <c r="U15" s="165"/>
      <c r="V15" s="163">
        <f>(V13/V14-1)*100</f>
        <v>-4.3468655588350114</v>
      </c>
      <c r="W15" s="165"/>
      <c r="X15" s="163">
        <f>(X13/X14-1)*100</f>
        <v>-7.6156296522177147</v>
      </c>
      <c r="Y15" s="165"/>
      <c r="Z15" s="163">
        <f>(Z13/Z14-1)*100</f>
        <v>-3.4301076185426771</v>
      </c>
      <c r="AA15" s="165"/>
      <c r="AB15" s="163">
        <f>(AB13/AB14-1)*100</f>
        <v>-6.4721195746253901</v>
      </c>
      <c r="AC15" s="165"/>
      <c r="AD15" s="163">
        <f>(AD13/AD14-1)*100</f>
        <v>-5.1241221438664608</v>
      </c>
      <c r="AE15" s="165"/>
      <c r="AF15" s="163">
        <f>(AF13/AF14-1)*100</f>
        <v>-3.8006697704202286</v>
      </c>
      <c r="AG15" s="165"/>
      <c r="AH15" s="163">
        <f>(AH13/AH14-1)*100</f>
        <v>9.9365340139842218</v>
      </c>
      <c r="AI15" s="165"/>
      <c r="AJ15" s="163">
        <f>(AJ13/AJ14-1)*100</f>
        <v>-7.5958196855876015</v>
      </c>
      <c r="AK15" s="165"/>
      <c r="AL15" s="163">
        <f>(AL13/AL14-1)*100</f>
        <v>-3.9374410989503783</v>
      </c>
      <c r="AM15" s="165"/>
      <c r="AN15" s="163">
        <f>(AN13/AN14-1)*100</f>
        <v>-5.4023164272585467</v>
      </c>
      <c r="AO15" s="165"/>
      <c r="AP15" s="163">
        <f>(AP13/AP14-1)*100</f>
        <v>-3.7779446678359085</v>
      </c>
      <c r="AQ15" s="165"/>
      <c r="AR15" s="163">
        <f>(AR13/AR14-1)*100</f>
        <v>-6.5663821805764355</v>
      </c>
      <c r="AS15" s="165"/>
      <c r="AT15" s="163">
        <f>(AT13/AT14-1)*100</f>
        <v>-3.6883077900404126</v>
      </c>
      <c r="AU15" s="165"/>
      <c r="AV15" s="163">
        <f>(AV13/AV14-1)*100</f>
        <v>-4.5377440649780221</v>
      </c>
      <c r="AW15" s="165"/>
      <c r="AX15" s="163">
        <f>(AX13/AX14-1)*100</f>
        <v>-5.3951748006608629</v>
      </c>
      <c r="AY15" s="165"/>
      <c r="AZ15" s="163">
        <f>(AZ13/AZ14-1)*100</f>
        <v>-4.623331761896921</v>
      </c>
      <c r="BA15" s="165"/>
      <c r="BB15" s="163">
        <f>(BB13/BB14-1)*100</f>
        <v>-5.5333274981992364</v>
      </c>
      <c r="BC15" s="165"/>
      <c r="BD15" s="163">
        <f>(BD13/BD14-1)*100</f>
        <v>-2.3975039160782141</v>
      </c>
      <c r="BE15" s="165"/>
      <c r="BF15" s="163">
        <f>(BF13/BF14-1)*100</f>
        <v>-5.8727841390553088</v>
      </c>
      <c r="BG15" s="165"/>
      <c r="BH15" s="163">
        <f>(BH13/BH14-1)*100</f>
        <v>-4.266470279796108</v>
      </c>
      <c r="BI15" s="165"/>
      <c r="BJ15" s="163">
        <f>(BJ13/BJ14-1)*100</f>
        <v>-8.1408647781903039</v>
      </c>
      <c r="BK15" s="165"/>
      <c r="BL15" s="163">
        <f>(BL13/BL14-1)*100</f>
        <v>-5.279021786611926</v>
      </c>
      <c r="BM15" s="165"/>
      <c r="BN15" s="163">
        <f>(BN13/BN14-1)*100</f>
        <v>-5.4342063627376476</v>
      </c>
      <c r="BO15" s="165"/>
      <c r="BP15" s="163">
        <f>(BP13/BP14-1)*100</f>
        <v>-3.7100420917629773</v>
      </c>
      <c r="BQ15" s="165"/>
      <c r="BR15" s="163">
        <f>(BR13/BR14-1)*100</f>
        <v>-3.354718128204337</v>
      </c>
      <c r="BS15" s="165"/>
      <c r="BT15" s="163">
        <f>(BT13/BT14-1)*100</f>
        <v>-3.3769788659465338</v>
      </c>
      <c r="BU15" s="165"/>
      <c r="BV15" s="163">
        <f>(BV13/BV14-1)*100</f>
        <v>5.6482309390506025</v>
      </c>
      <c r="BW15" s="165"/>
      <c r="BX15" s="163">
        <f>(BX13/BX14-1)*100</f>
        <v>-5.6765398542819696</v>
      </c>
      <c r="BY15" s="165"/>
      <c r="BZ15" s="163">
        <f>(BZ13/BZ14-1)*100</f>
        <v>2.3286665422074471</v>
      </c>
      <c r="CA15" s="165"/>
    </row>
    <row r="16" spans="1:79" s="161" customFormat="1" x14ac:dyDescent="0.25">
      <c r="C16" s="166" t="s">
        <v>2123</v>
      </c>
      <c r="D16" s="47" cm="1">
        <f t="array" ref="D16">_xlfn.STDEV.P(((D7:D12))/D13)*100</f>
        <v>4.5201096804550653</v>
      </c>
      <c r="E16" s="167"/>
      <c r="F16" s="47" cm="1">
        <f t="array" ref="F16">_xlfn.STDEV.P(((F7:F12))/F13)*100</f>
        <v>5.5481280408641123</v>
      </c>
      <c r="G16" s="167"/>
      <c r="H16" s="47" cm="1">
        <f t="array" ref="H16">_xlfn.STDEV.P(((H7:H12))/H13)*100</f>
        <v>1.1615453551092982</v>
      </c>
      <c r="I16" s="167"/>
      <c r="J16" s="47" cm="1">
        <f t="array" ref="J16">_xlfn.STDEV.P(((J7:J12))/J13)*100</f>
        <v>2.0209824187782224</v>
      </c>
      <c r="K16" s="167"/>
      <c r="L16" s="47" cm="1">
        <f t="array" ref="L16">_xlfn.STDEV.P(((L7:L12))/L13)*100</f>
        <v>3.1401381675750031</v>
      </c>
      <c r="M16" s="167"/>
      <c r="N16" s="47" cm="1">
        <f t="array" ref="N16">_xlfn.STDEV.P(((N7:N12))/N13)*100</f>
        <v>2.2320111838414269</v>
      </c>
      <c r="O16" s="167"/>
      <c r="P16" s="47" cm="1">
        <f t="array" ref="P16">_xlfn.STDEV.P(((P7:P12))/P13)*100</f>
        <v>2.992597481190979</v>
      </c>
      <c r="Q16" s="167"/>
      <c r="R16" s="47" cm="1">
        <f t="array" ref="R16">_xlfn.STDEV.P(((R7:R12))/R13)*100</f>
        <v>4.2974127712566634</v>
      </c>
      <c r="S16" s="167"/>
      <c r="T16" s="47" cm="1">
        <f t="array" ref="T16">_xlfn.STDEV.P(((T7:T12))/T13)*100</f>
        <v>3.563145983624135</v>
      </c>
      <c r="U16" s="167"/>
      <c r="V16" s="47" cm="1">
        <f t="array" ref="V16">_xlfn.STDEV.P(((V7:V12))/V13)*100</f>
        <v>2.837675488228828</v>
      </c>
      <c r="W16" s="167"/>
      <c r="X16" s="47" cm="1">
        <f t="array" ref="X16">_xlfn.STDEV.P(((X7:X12))/X13)*100</f>
        <v>4.0753339340930532</v>
      </c>
      <c r="Y16" s="167"/>
      <c r="Z16" s="47" cm="1">
        <f t="array" ref="Z16">_xlfn.STDEV.P(((Z7:Z12))/Z13)*100</f>
        <v>2.6436811493885637</v>
      </c>
      <c r="AA16" s="167"/>
      <c r="AB16" s="47" cm="1">
        <f t="array" ref="AB16">_xlfn.STDEV.P(((AB7:AB12))/AB13)*100</f>
        <v>1.2367106571721826</v>
      </c>
      <c r="AC16" s="167"/>
      <c r="AD16" s="47" cm="1">
        <f t="array" ref="AD16">_xlfn.STDEV.P(((AD7:AD12))/AD13)*100</f>
        <v>1.0619725080513891</v>
      </c>
      <c r="AE16" s="167"/>
      <c r="AF16" s="47" cm="1">
        <f t="array" ref="AF16">_xlfn.STDEV.P(((AF7:AF12))/AF13)*100</f>
        <v>2.2446882194225428</v>
      </c>
      <c r="AG16" s="167"/>
      <c r="AH16" s="47" cm="1">
        <f t="array" ref="AH16">_xlfn.STDEV.P(((AH7:AH12))/AH13)*100</f>
        <v>2.9740975466896136</v>
      </c>
      <c r="AI16" s="167"/>
      <c r="AJ16" s="47" cm="1">
        <f t="array" ref="AJ16">_xlfn.STDEV.P(((AJ7:AJ12))/AJ13)*100</f>
        <v>5.8536324275522071</v>
      </c>
      <c r="AK16" s="167"/>
      <c r="AL16" s="47" cm="1">
        <f t="array" ref="AL16">_xlfn.STDEV.P(((AL7:AL12))/AL13)*100</f>
        <v>3.1630310531892212</v>
      </c>
      <c r="AM16" s="167"/>
      <c r="AN16" s="47" cm="1">
        <f t="array" ref="AN16">_xlfn.STDEV.P(((AN7:AN12))/AN13)*100</f>
        <v>1.9766324853457042</v>
      </c>
      <c r="AO16" s="167"/>
      <c r="AP16" s="47" cm="1">
        <f t="array" ref="AP16">_xlfn.STDEV.P(((AP7:AP12))/AP13)*100</f>
        <v>2.8076453012262568</v>
      </c>
      <c r="AQ16" s="167"/>
      <c r="AR16" s="47" cm="1">
        <f t="array" ref="AR16">_xlfn.STDEV.P(((AR7:AR12))/AR13)*100</f>
        <v>2.4055391754215982</v>
      </c>
      <c r="AS16" s="167"/>
      <c r="AT16" s="47" cm="1">
        <f t="array" ref="AT16">_xlfn.STDEV.P(((AT7:AT12))/AT13)*100</f>
        <v>2.2536922344645323</v>
      </c>
      <c r="AU16" s="167"/>
      <c r="AV16" s="47" cm="1">
        <f t="array" ref="AV16">_xlfn.STDEV.P(((AV7:AV12))/AV13)*100</f>
        <v>1.7828508007166424</v>
      </c>
      <c r="AW16" s="167"/>
      <c r="AX16" s="47" cm="1">
        <f t="array" ref="AX16">_xlfn.STDEV.P(((AX7:AX12))/AX13)*100</f>
        <v>3.3978000041364886</v>
      </c>
      <c r="AY16" s="167"/>
      <c r="AZ16" s="47" cm="1">
        <f t="array" ref="AZ16">_xlfn.STDEV.P(((AZ7:AZ12))/AZ13)*100</f>
        <v>1.6805385106451787</v>
      </c>
      <c r="BA16" s="167"/>
      <c r="BB16" s="47" cm="1">
        <f t="array" ref="BB16">_xlfn.STDEV.P(((BB7:BB12))/BB13)*100</f>
        <v>1.5229043346644995</v>
      </c>
      <c r="BC16" s="167"/>
      <c r="BD16" s="47" cm="1">
        <f t="array" ref="BD16">_xlfn.STDEV.P(((BD7:BD12))/BD13)*100</f>
        <v>1.7636031937958974</v>
      </c>
      <c r="BE16" s="167"/>
      <c r="BF16" s="47" cm="1">
        <f t="array" ref="BF16">_xlfn.STDEV.P(((BF7:BF12))/BF13)*100</f>
        <v>1.2510776056797674</v>
      </c>
      <c r="BG16" s="167"/>
      <c r="BH16" s="47" cm="1">
        <f t="array" ref="BH16">_xlfn.STDEV.P(((BH7:BH12))/BH13)*100</f>
        <v>1.5432360997217323</v>
      </c>
      <c r="BI16" s="167"/>
      <c r="BJ16" s="47" cm="1">
        <f t="array" ref="BJ16">_xlfn.STDEV.P(((BJ7:BJ12))/BJ13)*100</f>
        <v>2.8569707630382459</v>
      </c>
      <c r="BK16" s="167"/>
      <c r="BL16" s="47" cm="1">
        <f t="array" ref="BL16">_xlfn.STDEV.P(((BL7:BL12))/BL13)*100</f>
        <v>0.88998112296933929</v>
      </c>
      <c r="BM16" s="167"/>
      <c r="BN16" s="47" cm="1">
        <f t="array" ref="BN16">_xlfn.STDEV.P(((BN7:BN12))/BN13)*100</f>
        <v>2.0638348681014089</v>
      </c>
      <c r="BO16" s="167"/>
      <c r="BP16" s="47" cm="1">
        <f t="array" ref="BP16">_xlfn.STDEV.P(((BP7:BP12))/BP13)*100</f>
        <v>1.4970651460477162</v>
      </c>
      <c r="BQ16" s="167"/>
      <c r="BR16" s="47" cm="1">
        <f t="array" ref="BR16">_xlfn.STDEV.P(((BR7:BR12))/BR13)*100</f>
        <v>2.925796481872192</v>
      </c>
      <c r="BS16" s="167"/>
      <c r="BT16" s="47" cm="1">
        <f t="array" ref="BT16">_xlfn.STDEV.P(((BT7:BT12))/BT13)*100</f>
        <v>7.4872534502274766</v>
      </c>
      <c r="BU16" s="167"/>
      <c r="BV16" s="47" cm="1">
        <f t="array" ref="BV16">_xlfn.STDEV.P(((BV7:BV12))/BV13)*100</f>
        <v>4.8026751858646621</v>
      </c>
      <c r="BW16" s="167"/>
      <c r="BX16" s="47" cm="1">
        <f t="array" ref="BX16">_xlfn.STDEV.P(((BX7:BX12))/BX13)*100</f>
        <v>2.1848454188890991</v>
      </c>
      <c r="BY16" s="167"/>
      <c r="BZ16" s="47" cm="1">
        <f t="array" ref="BZ16">_xlfn.STDEV.P(((BZ7:BZ12))/BZ13)*100</f>
        <v>5.1953322661033789</v>
      </c>
      <c r="CA16" s="167"/>
    </row>
    <row r="17" spans="1:79" s="168" customFormat="1" x14ac:dyDescent="0.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row>
    <row r="18" spans="1:79" s="157" customFormat="1" x14ac:dyDescent="0.25">
      <c r="B18" s="157" t="s">
        <v>2198</v>
      </c>
      <c r="C18" s="157" t="s">
        <v>2024</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row>
    <row r="19" spans="1:79" x14ac:dyDescent="0.25">
      <c r="A19" t="s">
        <v>54</v>
      </c>
      <c r="C19" t="s">
        <v>2217</v>
      </c>
      <c r="D19" s="109">
        <v>3.9898727767887099</v>
      </c>
      <c r="E19" s="109">
        <v>9.8038797815831497E-2</v>
      </c>
      <c r="F19" s="109">
        <v>0.99571670604658602</v>
      </c>
      <c r="G19" s="109">
        <v>0.10659223513664901</v>
      </c>
      <c r="H19" s="109">
        <v>31.006363144472399</v>
      </c>
      <c r="I19" s="109">
        <v>0.27230166335943901</v>
      </c>
      <c r="J19" s="109">
        <v>307.15325929314298</v>
      </c>
      <c r="K19" s="109">
        <v>2.4700284927873</v>
      </c>
      <c r="L19" s="109">
        <v>271.82163762584401</v>
      </c>
      <c r="M19" s="109">
        <v>2.31231526173358</v>
      </c>
      <c r="N19" s="109">
        <v>43.513556757897</v>
      </c>
      <c r="O19" s="109">
        <v>0.44721341839277701</v>
      </c>
      <c r="P19" s="109">
        <v>122.38963669695799</v>
      </c>
      <c r="Q19" s="109">
        <v>1.4400133938427799</v>
      </c>
      <c r="R19" s="109">
        <v>129.580769605699</v>
      </c>
      <c r="S19" s="109">
        <v>1.2668068680604501</v>
      </c>
      <c r="T19" s="109">
        <v>89.807256321264404</v>
      </c>
      <c r="U19" s="109">
        <v>1.24625029486556</v>
      </c>
      <c r="V19" s="109">
        <v>20.298322356442501</v>
      </c>
      <c r="W19" s="109">
        <v>0.26347642026211898</v>
      </c>
      <c r="X19" s="109">
        <v>8.1575734142223801</v>
      </c>
      <c r="Y19" s="109">
        <v>0.125934967468112</v>
      </c>
      <c r="Z19" s="109">
        <v>382.30182518329099</v>
      </c>
      <c r="AA19" s="109">
        <v>2.9486995626522199</v>
      </c>
      <c r="AB19" s="109">
        <v>25.042817619515301</v>
      </c>
      <c r="AC19" s="109">
        <v>0.196975535366926</v>
      </c>
      <c r="AD19" s="109">
        <v>165.54762417539601</v>
      </c>
      <c r="AE19" s="109">
        <v>1.1285165751468</v>
      </c>
      <c r="AF19" s="109">
        <v>17.5752455837324</v>
      </c>
      <c r="AG19" s="109">
        <v>0.16624403770346399</v>
      </c>
      <c r="AH19" s="109">
        <v>3.98001445938081</v>
      </c>
      <c r="AI19" s="109">
        <v>0.13284622539167901</v>
      </c>
      <c r="AJ19" s="109">
        <v>9.2803036955067295E-2</v>
      </c>
      <c r="AK19" s="109">
        <v>7.2055965011431399E-3</v>
      </c>
      <c r="AL19" s="109">
        <v>123.932237852171</v>
      </c>
      <c r="AM19" s="109">
        <v>1.26131503433433</v>
      </c>
      <c r="AN19" s="109">
        <v>14.50854623162</v>
      </c>
      <c r="AO19" s="109">
        <v>0.132908628796365</v>
      </c>
      <c r="AP19" s="109">
        <v>35.895450570204197</v>
      </c>
      <c r="AQ19" s="109">
        <v>0.32398646285447802</v>
      </c>
      <c r="AR19" s="109">
        <v>5.03049439305157</v>
      </c>
      <c r="AS19" s="109">
        <v>5.8079453218582801E-2</v>
      </c>
      <c r="AT19" s="109">
        <v>23.971968856522601</v>
      </c>
      <c r="AU19" s="109">
        <v>0.27249700219641598</v>
      </c>
      <c r="AV19" s="109">
        <v>5.7858695582523696</v>
      </c>
      <c r="AW19" s="109">
        <v>0.11837236679612601</v>
      </c>
      <c r="AX19" s="109">
        <v>1.97229473324006</v>
      </c>
      <c r="AY19" s="109">
        <v>3.6256726127820701E-2</v>
      </c>
      <c r="AZ19" s="109">
        <v>6.1380076361652902</v>
      </c>
      <c r="BA19" s="109">
        <v>0.13254184678953199</v>
      </c>
      <c r="BB19" s="109">
        <v>0.88428400289900499</v>
      </c>
      <c r="BC19" s="109">
        <v>1.84553619163665E-2</v>
      </c>
      <c r="BD19" s="109">
        <v>5.0902093286604302</v>
      </c>
      <c r="BE19" s="109">
        <v>8.9250716751389902E-2</v>
      </c>
      <c r="BF19" s="109">
        <v>0.92768428903409195</v>
      </c>
      <c r="BG19" s="109">
        <v>1.7685763348920899E-2</v>
      </c>
      <c r="BH19" s="109">
        <v>2.4575456073630302</v>
      </c>
      <c r="BI19" s="109">
        <v>5.2144775685596202E-2</v>
      </c>
      <c r="BJ19" s="109">
        <v>0.31739090137225601</v>
      </c>
      <c r="BK19" s="109">
        <v>9.7526320758926192E-3</v>
      </c>
      <c r="BL19" s="109">
        <v>1.94280547707391</v>
      </c>
      <c r="BM19" s="109">
        <v>5.6847141706911401E-2</v>
      </c>
      <c r="BN19" s="109">
        <v>0.27145060534770898</v>
      </c>
      <c r="BO19" s="109">
        <v>8.89316475803399E-3</v>
      </c>
      <c r="BP19" s="109">
        <v>4.2696437937959102</v>
      </c>
      <c r="BQ19" s="109">
        <v>7.2700716015905997E-2</v>
      </c>
      <c r="BR19" s="109">
        <v>1.1330237934832801</v>
      </c>
      <c r="BS19" s="109">
        <v>2.0035530938418099E-2</v>
      </c>
      <c r="BT19" s="109">
        <v>0.216243551971563</v>
      </c>
      <c r="BU19" s="109">
        <v>1.70498746274006E-2</v>
      </c>
      <c r="BV19" s="109">
        <v>1.686922419324</v>
      </c>
      <c r="BW19" s="109">
        <v>4.3788264150990797E-2</v>
      </c>
      <c r="BX19" s="109">
        <v>1.1569985219765799</v>
      </c>
      <c r="BY19" s="109">
        <v>2.5568618956159601E-2</v>
      </c>
      <c r="BZ19" s="109">
        <v>0.39859548019334301</v>
      </c>
      <c r="CA19" s="109">
        <v>1.36772708708898E-2</v>
      </c>
    </row>
    <row r="20" spans="1:79" x14ac:dyDescent="0.25">
      <c r="A20" t="s">
        <v>54</v>
      </c>
      <c r="C20" t="s">
        <v>2218</v>
      </c>
      <c r="D20" s="109">
        <v>4.2011548471951601</v>
      </c>
      <c r="E20" s="109">
        <v>0.107463126813793</v>
      </c>
      <c r="F20" s="109">
        <v>1.06719094715338</v>
      </c>
      <c r="G20" s="109">
        <v>0.10387709269694401</v>
      </c>
      <c r="H20" s="109">
        <v>31.120921094371901</v>
      </c>
      <c r="I20" s="109">
        <v>0.28066815927076899</v>
      </c>
      <c r="J20" s="109">
        <v>322.446136109961</v>
      </c>
      <c r="K20" s="109">
        <v>3.0079422599767001</v>
      </c>
      <c r="L20" s="109">
        <v>285.867963471265</v>
      </c>
      <c r="M20" s="109">
        <v>2.8689684464493501</v>
      </c>
      <c r="N20" s="109">
        <v>45.4905065159966</v>
      </c>
      <c r="O20" s="109">
        <v>0.52466343564058904</v>
      </c>
      <c r="P20" s="109">
        <v>128.31112592511701</v>
      </c>
      <c r="Q20" s="109">
        <v>1.44368773931788</v>
      </c>
      <c r="R20" s="109">
        <v>139.91745509065501</v>
      </c>
      <c r="S20" s="109">
        <v>1.6653572809286601</v>
      </c>
      <c r="T20" s="109">
        <v>95.240241660312094</v>
      </c>
      <c r="U20" s="109">
        <v>1.39950271166002</v>
      </c>
      <c r="V20" s="109">
        <v>21.8405122344214</v>
      </c>
      <c r="W20" s="109">
        <v>0.30183636002410302</v>
      </c>
      <c r="X20" s="109">
        <v>8.9079914906047808</v>
      </c>
      <c r="Y20" s="109">
        <v>0.13662686296822901</v>
      </c>
      <c r="Z20" s="109">
        <v>394.92877638785501</v>
      </c>
      <c r="AA20" s="109">
        <v>3.1497862864144901</v>
      </c>
      <c r="AB20" s="109">
        <v>24.862433688851102</v>
      </c>
      <c r="AC20" s="109">
        <v>0.24589540943596899</v>
      </c>
      <c r="AD20" s="109">
        <v>164.68393723903301</v>
      </c>
      <c r="AE20" s="109">
        <v>1.3460672102986599</v>
      </c>
      <c r="AF20" s="109">
        <v>18.063557730548801</v>
      </c>
      <c r="AG20" s="109">
        <v>0.17986382013973801</v>
      </c>
      <c r="AH20" s="109">
        <v>4.4064957501400999</v>
      </c>
      <c r="AI20" s="109">
        <v>0.14154218273218799</v>
      </c>
      <c r="AJ20" s="109">
        <v>9.8486616354850301E-2</v>
      </c>
      <c r="AK20" s="109">
        <v>7.1595837707562702E-3</v>
      </c>
      <c r="AL20" s="109">
        <v>129.89499327918699</v>
      </c>
      <c r="AM20" s="109">
        <v>1.4367192123844299</v>
      </c>
      <c r="AN20" s="109">
        <v>14.7814545693056</v>
      </c>
      <c r="AO20" s="109">
        <v>0.14189703982625401</v>
      </c>
      <c r="AP20" s="109">
        <v>37.734497162199602</v>
      </c>
      <c r="AQ20" s="109">
        <v>0.38442202496959299</v>
      </c>
      <c r="AR20" s="109">
        <v>5.1808401990093103</v>
      </c>
      <c r="AS20" s="109">
        <v>6.1613765906558197E-2</v>
      </c>
      <c r="AT20" s="109">
        <v>24.474272091619198</v>
      </c>
      <c r="AU20" s="109">
        <v>0.30019871641842699</v>
      </c>
      <c r="AV20" s="109">
        <v>5.9069251165916299</v>
      </c>
      <c r="AW20" s="109">
        <v>0.109859363300935</v>
      </c>
      <c r="AX20" s="109">
        <v>2.0239467523316002</v>
      </c>
      <c r="AY20" s="109">
        <v>3.7345781081263497E-2</v>
      </c>
      <c r="AZ20" s="109">
        <v>6.0621544297077099</v>
      </c>
      <c r="BA20" s="109">
        <v>0.124025587560246</v>
      </c>
      <c r="BB20" s="109">
        <v>0.88425337167580098</v>
      </c>
      <c r="BC20" s="109">
        <v>1.7639975616587301E-2</v>
      </c>
      <c r="BD20" s="109">
        <v>5.1293646135885096</v>
      </c>
      <c r="BE20" s="109">
        <v>9.1164985363283102E-2</v>
      </c>
      <c r="BF20" s="109">
        <v>0.91968182189275804</v>
      </c>
      <c r="BG20" s="109">
        <v>1.7826078213393999E-2</v>
      </c>
      <c r="BH20" s="109">
        <v>2.4445504908817899</v>
      </c>
      <c r="BI20" s="109">
        <v>5.1908069785595902E-2</v>
      </c>
      <c r="BJ20" s="109">
        <v>0.317845628790835</v>
      </c>
      <c r="BK20" s="109">
        <v>9.9652970054077798E-3</v>
      </c>
      <c r="BL20" s="109">
        <v>1.9597126203564601</v>
      </c>
      <c r="BM20" s="109">
        <v>5.2587424352372902E-2</v>
      </c>
      <c r="BN20" s="109">
        <v>0.26039288238284702</v>
      </c>
      <c r="BO20" s="109">
        <v>8.7886329609062203E-3</v>
      </c>
      <c r="BP20" s="109">
        <v>4.2085707396269898</v>
      </c>
      <c r="BQ20" s="109">
        <v>7.3561244327472602E-2</v>
      </c>
      <c r="BR20" s="109">
        <v>1.1237717775167699</v>
      </c>
      <c r="BS20" s="109">
        <v>2.0483173775779399E-2</v>
      </c>
      <c r="BT20" s="109">
        <v>0.23282953306288001</v>
      </c>
      <c r="BU20" s="109">
        <v>1.79321458217057E-2</v>
      </c>
      <c r="BV20" s="109">
        <v>1.81863907072691</v>
      </c>
      <c r="BW20" s="109">
        <v>4.6384389966611102E-2</v>
      </c>
      <c r="BX20" s="109">
        <v>1.1937866502696901</v>
      </c>
      <c r="BY20" s="109">
        <v>2.4989690851127299E-2</v>
      </c>
      <c r="BZ20" s="109">
        <v>0.40041754408486302</v>
      </c>
      <c r="CA20" s="109">
        <v>1.2568287114073E-2</v>
      </c>
    </row>
    <row r="21" spans="1:79" x14ac:dyDescent="0.25">
      <c r="A21" t="s">
        <v>54</v>
      </c>
      <c r="C21" t="s">
        <v>2219</v>
      </c>
      <c r="D21" s="109">
        <v>4.2390902331804003</v>
      </c>
      <c r="E21" s="109">
        <v>0.11571129599331501</v>
      </c>
      <c r="F21" s="109">
        <v>1.12956521966539</v>
      </c>
      <c r="G21" s="109">
        <v>0.12548283031631399</v>
      </c>
      <c r="H21" s="109">
        <v>30.317709285113601</v>
      </c>
      <c r="I21" s="109">
        <v>0.30282734308357301</v>
      </c>
      <c r="J21" s="109">
        <v>315.84534842944998</v>
      </c>
      <c r="K21" s="109">
        <v>2.9880729919006899</v>
      </c>
      <c r="L21" s="109">
        <v>275.96661260558898</v>
      </c>
      <c r="M21" s="109">
        <v>2.60823031282988</v>
      </c>
      <c r="N21" s="109">
        <v>44.062652836816198</v>
      </c>
      <c r="O21" s="109">
        <v>0.52900570722152995</v>
      </c>
      <c r="P21" s="109">
        <v>123.826915773693</v>
      </c>
      <c r="Q21" s="109">
        <v>1.6298273954670599</v>
      </c>
      <c r="R21" s="109">
        <v>138.33615293552899</v>
      </c>
      <c r="S21" s="109">
        <v>1.7046300038775499</v>
      </c>
      <c r="T21" s="109">
        <v>90.892850589095303</v>
      </c>
      <c r="U21" s="109">
        <v>1.37476829320649</v>
      </c>
      <c r="V21" s="109">
        <v>21.324730509011399</v>
      </c>
      <c r="W21" s="109">
        <v>0.30230399718525203</v>
      </c>
      <c r="X21" s="109">
        <v>8.6333343919678391</v>
      </c>
      <c r="Y21" s="109">
        <v>0.129989283267327</v>
      </c>
      <c r="Z21" s="109">
        <v>386.83567422100901</v>
      </c>
      <c r="AA21" s="109">
        <v>3.1448444747639099</v>
      </c>
      <c r="AB21" s="109">
        <v>24.648620078408001</v>
      </c>
      <c r="AC21" s="109">
        <v>0.25153079293080599</v>
      </c>
      <c r="AD21" s="109">
        <v>162.49840258048599</v>
      </c>
      <c r="AE21" s="109">
        <v>1.50641396649589</v>
      </c>
      <c r="AF21" s="109">
        <v>17.8652668707606</v>
      </c>
      <c r="AG21" s="109">
        <v>0.20659922034907099</v>
      </c>
      <c r="AH21" s="109">
        <v>4.3342134679360997</v>
      </c>
      <c r="AI21" s="109">
        <v>0.14019792806530201</v>
      </c>
      <c r="AJ21" s="109">
        <v>9.7386479478379098E-2</v>
      </c>
      <c r="AK21" s="109">
        <v>7.5306780393697998E-3</v>
      </c>
      <c r="AL21" s="109">
        <v>128.913508896081</v>
      </c>
      <c r="AM21" s="109">
        <v>1.3564286903682901</v>
      </c>
      <c r="AN21" s="109">
        <v>14.6302519013002</v>
      </c>
      <c r="AO21" s="109">
        <v>0.15175583422445599</v>
      </c>
      <c r="AP21" s="109">
        <v>36.9994321027281</v>
      </c>
      <c r="AQ21" s="109">
        <v>0.38278905811535302</v>
      </c>
      <c r="AR21" s="109">
        <v>5.1101033317492002</v>
      </c>
      <c r="AS21" s="109">
        <v>5.9836921566110299E-2</v>
      </c>
      <c r="AT21" s="109">
        <v>24.026301641037701</v>
      </c>
      <c r="AU21" s="109">
        <v>0.301700744562447</v>
      </c>
      <c r="AV21" s="109">
        <v>5.8380685396541798</v>
      </c>
      <c r="AW21" s="109">
        <v>0.12546195926113901</v>
      </c>
      <c r="AX21" s="109">
        <v>2.05583775390541</v>
      </c>
      <c r="AY21" s="109">
        <v>4.1200920625447598E-2</v>
      </c>
      <c r="AZ21" s="109">
        <v>5.9971223310983497</v>
      </c>
      <c r="BA21" s="109">
        <v>0.13241766181593501</v>
      </c>
      <c r="BB21" s="109">
        <v>0.86414121246605302</v>
      </c>
      <c r="BC21" s="109">
        <v>1.81183029321242E-2</v>
      </c>
      <c r="BD21" s="109">
        <v>5.1006102015288404</v>
      </c>
      <c r="BE21" s="109">
        <v>9.7086003812964602E-2</v>
      </c>
      <c r="BF21" s="109">
        <v>0.93952989846464197</v>
      </c>
      <c r="BG21" s="109">
        <v>1.99393262135567E-2</v>
      </c>
      <c r="BH21" s="109">
        <v>2.3995354276791101</v>
      </c>
      <c r="BI21" s="109">
        <v>5.3888186730822199E-2</v>
      </c>
      <c r="BJ21" s="109">
        <v>0.31469267406296503</v>
      </c>
      <c r="BK21" s="109">
        <v>1.07207572800661E-2</v>
      </c>
      <c r="BL21" s="109">
        <v>1.94851562683599</v>
      </c>
      <c r="BM21" s="109">
        <v>5.8381859463669701E-2</v>
      </c>
      <c r="BN21" s="109">
        <v>0.262812615751011</v>
      </c>
      <c r="BO21" s="109">
        <v>9.4710807997032392E-3</v>
      </c>
      <c r="BP21" s="109">
        <v>4.2031218118271898</v>
      </c>
      <c r="BQ21" s="109">
        <v>8.0535020130520302E-2</v>
      </c>
      <c r="BR21" s="109">
        <v>1.13592507999342</v>
      </c>
      <c r="BS21" s="109">
        <v>2.2687840290377501E-2</v>
      </c>
      <c r="BT21" s="109">
        <v>0.22025846802500601</v>
      </c>
      <c r="BU21" s="109">
        <v>1.7085815436113799E-2</v>
      </c>
      <c r="BV21" s="109">
        <v>1.8016633164067</v>
      </c>
      <c r="BW21" s="109">
        <v>4.88369136691926E-2</v>
      </c>
      <c r="BX21" s="109">
        <v>1.18573314764773</v>
      </c>
      <c r="BY21" s="109">
        <v>2.45550934086411E-2</v>
      </c>
      <c r="BZ21" s="109">
        <v>0.41467407831514802</v>
      </c>
      <c r="CA21" s="109">
        <v>1.32353810810066E-2</v>
      </c>
    </row>
    <row r="22" spans="1:79" x14ac:dyDescent="0.25">
      <c r="A22" t="s">
        <v>54</v>
      </c>
      <c r="C22" t="s">
        <v>2220</v>
      </c>
      <c r="D22" s="109">
        <v>4.2354093612236996</v>
      </c>
      <c r="E22" s="109">
        <v>0.114096504855854</v>
      </c>
      <c r="F22" s="109">
        <v>1.0541879630270301</v>
      </c>
      <c r="G22" s="109">
        <v>0.11130240073420899</v>
      </c>
      <c r="H22" s="109">
        <v>29.888426166476599</v>
      </c>
      <c r="I22" s="109">
        <v>0.31219458712924802</v>
      </c>
      <c r="J22" s="109">
        <v>318.736881822935</v>
      </c>
      <c r="K22" s="109">
        <v>3.01993017458285</v>
      </c>
      <c r="L22" s="109">
        <v>273.85669120346802</v>
      </c>
      <c r="M22" s="109">
        <v>2.7467544483775299</v>
      </c>
      <c r="N22" s="109">
        <v>44.457705318941201</v>
      </c>
      <c r="O22" s="109">
        <v>0.52220291399465801</v>
      </c>
      <c r="P22" s="109">
        <v>124.498751488232</v>
      </c>
      <c r="Q22" s="109">
        <v>1.6478231416626601</v>
      </c>
      <c r="R22" s="109">
        <v>136.52615221284</v>
      </c>
      <c r="S22" s="109">
        <v>1.72491907288354</v>
      </c>
      <c r="T22" s="109">
        <v>95.584795145698394</v>
      </c>
      <c r="U22" s="109">
        <v>1.34288811282455</v>
      </c>
      <c r="V22" s="109">
        <v>21.651120944920901</v>
      </c>
      <c r="W22" s="109">
        <v>0.31624494683849902</v>
      </c>
      <c r="X22" s="109">
        <v>9.0095439507059201</v>
      </c>
      <c r="Y22" s="109">
        <v>0.13974502824281801</v>
      </c>
      <c r="Z22" s="109">
        <v>391.79023229496801</v>
      </c>
      <c r="AA22" s="109">
        <v>3.3270011641141899</v>
      </c>
      <c r="AB22" s="109">
        <v>23.8836470072564</v>
      </c>
      <c r="AC22" s="109">
        <v>0.21909806165002799</v>
      </c>
      <c r="AD22" s="109">
        <v>159.129048187569</v>
      </c>
      <c r="AE22" s="109">
        <v>1.4554108060023201</v>
      </c>
      <c r="AF22" s="109">
        <v>18.061092147600998</v>
      </c>
      <c r="AG22" s="109">
        <v>0.200950286960555</v>
      </c>
      <c r="AH22" s="109">
        <v>4.35184121123579</v>
      </c>
      <c r="AI22" s="109">
        <v>0.142493654996107</v>
      </c>
      <c r="AJ22" s="109">
        <v>9.7516388993401995E-2</v>
      </c>
      <c r="AK22" s="109">
        <v>6.7198832585253299E-3</v>
      </c>
      <c r="AL22" s="109">
        <v>130.921237197453</v>
      </c>
      <c r="AM22" s="109">
        <v>1.4171873898465399</v>
      </c>
      <c r="AN22" s="109">
        <v>14.489322377881701</v>
      </c>
      <c r="AO22" s="109">
        <v>0.14460471597275801</v>
      </c>
      <c r="AP22" s="109">
        <v>37.569164518315901</v>
      </c>
      <c r="AQ22" s="109">
        <v>0.39037644623517198</v>
      </c>
      <c r="AR22" s="109">
        <v>5.1025248848904496</v>
      </c>
      <c r="AS22" s="109">
        <v>6.3619210105489099E-2</v>
      </c>
      <c r="AT22" s="109">
        <v>23.7004989337577</v>
      </c>
      <c r="AU22" s="109">
        <v>0.30609691558548602</v>
      </c>
      <c r="AV22" s="109">
        <v>5.8623740529584403</v>
      </c>
      <c r="AW22" s="109">
        <v>0.120558158343676</v>
      </c>
      <c r="AX22" s="109">
        <v>1.99744051690414</v>
      </c>
      <c r="AY22" s="109">
        <v>3.8627764988498597E-2</v>
      </c>
      <c r="AZ22" s="109">
        <v>5.8970073771106302</v>
      </c>
      <c r="BA22" s="109">
        <v>0.121481650412176</v>
      </c>
      <c r="BB22" s="109">
        <v>0.84085959059949</v>
      </c>
      <c r="BC22" s="109">
        <v>1.7737874148284899E-2</v>
      </c>
      <c r="BD22" s="109">
        <v>4.9896151431398401</v>
      </c>
      <c r="BE22" s="109">
        <v>8.9415040078987706E-2</v>
      </c>
      <c r="BF22" s="109">
        <v>0.89227293828754395</v>
      </c>
      <c r="BG22" s="109">
        <v>1.7620258189412302E-2</v>
      </c>
      <c r="BH22" s="109">
        <v>2.3947007401669498</v>
      </c>
      <c r="BI22" s="109">
        <v>4.9855753440572602E-2</v>
      </c>
      <c r="BJ22" s="109">
        <v>0.29148892720738101</v>
      </c>
      <c r="BK22" s="109">
        <v>9.1861407730295906E-3</v>
      </c>
      <c r="BL22" s="109">
        <v>1.83663955179032</v>
      </c>
      <c r="BM22" s="109">
        <v>5.0589978846351497E-2</v>
      </c>
      <c r="BN22" s="109">
        <v>0.25783149969133701</v>
      </c>
      <c r="BO22" s="109">
        <v>9.6189285740972807E-3</v>
      </c>
      <c r="BP22" s="109">
        <v>4.1682954439876596</v>
      </c>
      <c r="BQ22" s="109">
        <v>7.7539732239129994E-2</v>
      </c>
      <c r="BR22" s="109">
        <v>1.1129385503664899</v>
      </c>
      <c r="BS22" s="109">
        <v>2.0699520198847701E-2</v>
      </c>
      <c r="BT22" s="109">
        <v>0.22473107414287399</v>
      </c>
      <c r="BU22" s="109">
        <v>1.69196320808431E-2</v>
      </c>
      <c r="BV22" s="109">
        <v>1.85296774928954</v>
      </c>
      <c r="BW22" s="109">
        <v>4.6764234940872701E-2</v>
      </c>
      <c r="BX22" s="109">
        <v>1.1498346227424601</v>
      </c>
      <c r="BY22" s="109">
        <v>2.3589935940086501E-2</v>
      </c>
      <c r="BZ22" s="109">
        <v>0.41515708696002501</v>
      </c>
      <c r="CA22" s="109">
        <v>1.2146791568239E-2</v>
      </c>
    </row>
    <row r="23" spans="1:79" x14ac:dyDescent="0.25">
      <c r="A23" t="s">
        <v>54</v>
      </c>
      <c r="C23" t="s">
        <v>2221</v>
      </c>
      <c r="D23" s="109">
        <v>4.16386355470053</v>
      </c>
      <c r="E23" s="109">
        <v>0.103242586701904</v>
      </c>
      <c r="F23" s="109">
        <v>1.0833860189889499</v>
      </c>
      <c r="G23" s="109">
        <v>0.11339316823581801</v>
      </c>
      <c r="H23" s="109">
        <v>30.096621696433601</v>
      </c>
      <c r="I23" s="109">
        <v>0.254775507065853</v>
      </c>
      <c r="J23" s="109">
        <v>312.454415409023</v>
      </c>
      <c r="K23" s="109">
        <v>2.2693682547791001</v>
      </c>
      <c r="L23" s="109">
        <v>264.71142212273702</v>
      </c>
      <c r="M23" s="109">
        <v>2.1259965371774801</v>
      </c>
      <c r="N23" s="109">
        <v>42.240379688096503</v>
      </c>
      <c r="O23" s="109">
        <v>0.45778804835004999</v>
      </c>
      <c r="P23" s="109">
        <v>117.25752887172</v>
      </c>
      <c r="Q23" s="109">
        <v>1.32030912987396</v>
      </c>
      <c r="R23" s="109">
        <v>131.90074207423299</v>
      </c>
      <c r="S23" s="109">
        <v>1.2224450351514899</v>
      </c>
      <c r="T23" s="109">
        <v>89.839562296779704</v>
      </c>
      <c r="U23" s="109">
        <v>1.25314001410446</v>
      </c>
      <c r="V23" s="109">
        <v>20.9025122785742</v>
      </c>
      <c r="W23" s="109">
        <v>0.25492534212073298</v>
      </c>
      <c r="X23" s="109">
        <v>8.7389602619844293</v>
      </c>
      <c r="Y23" s="109">
        <v>0.124817809795722</v>
      </c>
      <c r="Z23" s="109">
        <v>380.01282084327801</v>
      </c>
      <c r="AA23" s="109">
        <v>2.8904737484842098</v>
      </c>
      <c r="AB23" s="109">
        <v>24.089680545393598</v>
      </c>
      <c r="AC23" s="109">
        <v>0.204948427156321</v>
      </c>
      <c r="AD23" s="109">
        <v>160.71548744431701</v>
      </c>
      <c r="AE23" s="109">
        <v>1.1182908474739399</v>
      </c>
      <c r="AF23" s="109">
        <v>17.835061871754402</v>
      </c>
      <c r="AG23" s="109">
        <v>0.17567994607366599</v>
      </c>
      <c r="AH23" s="109">
        <v>4.2669797225525503</v>
      </c>
      <c r="AI23" s="109">
        <v>0.13572658102891999</v>
      </c>
      <c r="AJ23" s="109">
        <v>9.5671397304965794E-2</v>
      </c>
      <c r="AK23" s="109">
        <v>7.0113925868232202E-3</v>
      </c>
      <c r="AL23" s="109">
        <v>126.537210288577</v>
      </c>
      <c r="AM23" s="109">
        <v>1.18626454989165</v>
      </c>
      <c r="AN23" s="109">
        <v>14.2799907571472</v>
      </c>
      <c r="AO23" s="109">
        <v>0.12619630665005699</v>
      </c>
      <c r="AP23" s="109">
        <v>35.725385539306501</v>
      </c>
      <c r="AQ23" s="109">
        <v>0.31396641848388301</v>
      </c>
      <c r="AR23" s="109">
        <v>5.0322177083534001</v>
      </c>
      <c r="AS23" s="109">
        <v>5.6778675131192703E-2</v>
      </c>
      <c r="AT23" s="109">
        <v>23.119398452383699</v>
      </c>
      <c r="AU23" s="109">
        <v>0.26051425561354502</v>
      </c>
      <c r="AV23" s="109">
        <v>5.8795144877599697</v>
      </c>
      <c r="AW23" s="109">
        <v>0.113199216603763</v>
      </c>
      <c r="AX23" s="109">
        <v>1.9512103109374099</v>
      </c>
      <c r="AY23" s="109">
        <v>3.5911339417524703E-2</v>
      </c>
      <c r="AZ23" s="109">
        <v>5.7914784368238399</v>
      </c>
      <c r="BA23" s="109">
        <v>0.11897697247535</v>
      </c>
      <c r="BB23" s="109">
        <v>0.85525147768291399</v>
      </c>
      <c r="BC23" s="109">
        <v>1.8150639807198301E-2</v>
      </c>
      <c r="BD23" s="109">
        <v>4.98615597258945</v>
      </c>
      <c r="BE23" s="109">
        <v>9.0378916885259897E-2</v>
      </c>
      <c r="BF23" s="109">
        <v>0.90815141641644104</v>
      </c>
      <c r="BG23" s="109">
        <v>1.70936875603321E-2</v>
      </c>
      <c r="BH23" s="109">
        <v>2.3659932234072398</v>
      </c>
      <c r="BI23" s="109">
        <v>4.9461994335691699E-2</v>
      </c>
      <c r="BJ23" s="109">
        <v>0.29986069378621499</v>
      </c>
      <c r="BK23" s="109">
        <v>9.4648716572075294E-3</v>
      </c>
      <c r="BL23" s="109">
        <v>1.9196226026873799</v>
      </c>
      <c r="BM23" s="109">
        <v>5.3801388820971699E-2</v>
      </c>
      <c r="BN23" s="109">
        <v>0.25950204447900399</v>
      </c>
      <c r="BO23" s="109">
        <v>8.9074363596975698E-3</v>
      </c>
      <c r="BP23" s="109">
        <v>4.1516729930624097</v>
      </c>
      <c r="BQ23" s="109">
        <v>6.6267214774723401E-2</v>
      </c>
      <c r="BR23" s="109">
        <v>1.0960753454738399</v>
      </c>
      <c r="BS23" s="109">
        <v>2.07818508545391E-2</v>
      </c>
      <c r="BT23" s="109">
        <v>0.215059300602331</v>
      </c>
      <c r="BU23" s="109">
        <v>1.63194795043754E-2</v>
      </c>
      <c r="BV23" s="109">
        <v>1.7666243061139</v>
      </c>
      <c r="BW23" s="109">
        <v>4.28283892866161E-2</v>
      </c>
      <c r="BX23" s="109">
        <v>1.13892267570859</v>
      </c>
      <c r="BY23" s="109">
        <v>2.2274882968758899E-2</v>
      </c>
      <c r="BZ23" s="109">
        <v>0.39185113098024998</v>
      </c>
      <c r="CA23" s="109">
        <v>1.20626830812569E-2</v>
      </c>
    </row>
    <row r="24" spans="1:79" x14ac:dyDescent="0.25">
      <c r="A24" t="s">
        <v>54</v>
      </c>
      <c r="C24" t="s">
        <v>2222</v>
      </c>
      <c r="D24" s="109">
        <v>4.1207126631570397</v>
      </c>
      <c r="E24" s="109">
        <v>0.101566870269495</v>
      </c>
      <c r="F24" s="109">
        <v>1.09995264983426</v>
      </c>
      <c r="G24" s="109">
        <v>0.11876800114399</v>
      </c>
      <c r="H24" s="109">
        <v>30.2085439082663</v>
      </c>
      <c r="I24" s="109">
        <v>0.26665895028466202</v>
      </c>
      <c r="J24" s="109">
        <v>315.73632703016</v>
      </c>
      <c r="K24" s="109">
        <v>2.4331644494723599</v>
      </c>
      <c r="L24" s="109">
        <v>271.68569447993099</v>
      </c>
      <c r="M24" s="109">
        <v>2.3380277287948101</v>
      </c>
      <c r="N24" s="109">
        <v>42.680943293849602</v>
      </c>
      <c r="O24" s="109">
        <v>0.434549530269148</v>
      </c>
      <c r="P24" s="109">
        <v>119.841370696577</v>
      </c>
      <c r="Q24" s="109">
        <v>1.3226516447963099</v>
      </c>
      <c r="R24" s="109">
        <v>134.53769105178401</v>
      </c>
      <c r="S24" s="109">
        <v>1.4272305966746599</v>
      </c>
      <c r="T24" s="109">
        <v>90.085140314324207</v>
      </c>
      <c r="U24" s="109">
        <v>1.16936904158578</v>
      </c>
      <c r="V24" s="109">
        <v>21.123791218264898</v>
      </c>
      <c r="W24" s="109">
        <v>0.282419828785062</v>
      </c>
      <c r="X24" s="109">
        <v>8.6439399131889392</v>
      </c>
      <c r="Y24" s="109">
        <v>0.12523146911220301</v>
      </c>
      <c r="Z24" s="109">
        <v>380.26938497460799</v>
      </c>
      <c r="AA24" s="109">
        <v>2.63672213700417</v>
      </c>
      <c r="AB24" s="109">
        <v>24.2740368501915</v>
      </c>
      <c r="AC24" s="109">
        <v>0.20431713453984801</v>
      </c>
      <c r="AD24" s="109">
        <v>161.043100714248</v>
      </c>
      <c r="AE24" s="109">
        <v>1.1479903341993301</v>
      </c>
      <c r="AF24" s="109">
        <v>17.7524413546811</v>
      </c>
      <c r="AG24" s="109">
        <v>0.165478275752725</v>
      </c>
      <c r="AH24" s="109">
        <v>4.3036226560200799</v>
      </c>
      <c r="AI24" s="109">
        <v>0.14405803419989799</v>
      </c>
      <c r="AJ24" s="109">
        <v>9.29731331315517E-2</v>
      </c>
      <c r="AK24" s="109">
        <v>7.1441800881216801E-3</v>
      </c>
      <c r="AL24" s="109">
        <v>125.649467825733</v>
      </c>
      <c r="AM24" s="109">
        <v>1.1831011187390099</v>
      </c>
      <c r="AN24" s="109">
        <v>14.401252592695901</v>
      </c>
      <c r="AO24" s="109">
        <v>0.125014755796442</v>
      </c>
      <c r="AP24" s="109">
        <v>36.295829116245002</v>
      </c>
      <c r="AQ24" s="109">
        <v>0.31538121887222498</v>
      </c>
      <c r="AR24" s="109">
        <v>5.0823448296994798</v>
      </c>
      <c r="AS24" s="109">
        <v>5.2994749597172798E-2</v>
      </c>
      <c r="AT24" s="109">
        <v>23.483824232559101</v>
      </c>
      <c r="AU24" s="109">
        <v>0.27542767133350099</v>
      </c>
      <c r="AV24" s="109">
        <v>5.71186678505559</v>
      </c>
      <c r="AW24" s="109">
        <v>0.120136038705231</v>
      </c>
      <c r="AX24" s="109">
        <v>1.99052316912006</v>
      </c>
      <c r="AY24" s="109">
        <v>3.80462930313262E-2</v>
      </c>
      <c r="AZ24" s="109">
        <v>5.7279328615013299</v>
      </c>
      <c r="BA24" s="109">
        <v>0.11964593789519699</v>
      </c>
      <c r="BB24" s="109">
        <v>0.86636990621605903</v>
      </c>
      <c r="BC24" s="109">
        <v>1.84588994802008E-2</v>
      </c>
      <c r="BD24" s="109">
        <v>4.9923245311042299</v>
      </c>
      <c r="BE24" s="109">
        <v>8.6024932918794594E-2</v>
      </c>
      <c r="BF24" s="109">
        <v>0.92456226998277302</v>
      </c>
      <c r="BG24" s="109">
        <v>1.86365639618872E-2</v>
      </c>
      <c r="BH24" s="109">
        <v>2.4033029488581299</v>
      </c>
      <c r="BI24" s="109">
        <v>5.1251117943049498E-2</v>
      </c>
      <c r="BJ24" s="109">
        <v>0.30525998525416698</v>
      </c>
      <c r="BK24" s="109">
        <v>9.0565562661677201E-3</v>
      </c>
      <c r="BL24" s="109">
        <v>1.92560129920718</v>
      </c>
      <c r="BM24" s="109">
        <v>5.3901461734416199E-2</v>
      </c>
      <c r="BN24" s="109">
        <v>0.26299643371378401</v>
      </c>
      <c r="BO24" s="109">
        <v>9.8247353034530104E-3</v>
      </c>
      <c r="BP24" s="109">
        <v>4.1489800967601198</v>
      </c>
      <c r="BQ24" s="109">
        <v>7.1641478198145203E-2</v>
      </c>
      <c r="BR24" s="109">
        <v>1.1084881847743</v>
      </c>
      <c r="BS24" s="109">
        <v>1.9835686076200499E-2</v>
      </c>
      <c r="BT24" s="109">
        <v>0.21684093723702599</v>
      </c>
      <c r="BU24" s="109">
        <v>1.7765686938637702E-2</v>
      </c>
      <c r="BV24" s="109">
        <v>1.79983285838953</v>
      </c>
      <c r="BW24" s="109">
        <v>4.62932777281264E-2</v>
      </c>
      <c r="BX24" s="109">
        <v>1.13587556028986</v>
      </c>
      <c r="BY24" s="109">
        <v>2.2817514772712301E-2</v>
      </c>
      <c r="BZ24" s="109">
        <v>0.41208426310970597</v>
      </c>
      <c r="CA24" s="109">
        <v>1.2585768930558501E-2</v>
      </c>
    </row>
    <row r="25" spans="1:79" s="158" customFormat="1" x14ac:dyDescent="0.25">
      <c r="C25" s="158" t="s">
        <v>2027</v>
      </c>
      <c r="D25" s="159">
        <v>4.1583505727075902</v>
      </c>
      <c r="E25" s="159"/>
      <c r="F25" s="159">
        <v>1.0716665841192701</v>
      </c>
      <c r="G25" s="159"/>
      <c r="H25" s="159">
        <v>30.4397642158557</v>
      </c>
      <c r="I25" s="159"/>
      <c r="J25" s="159">
        <v>315.39539468244499</v>
      </c>
      <c r="K25" s="159"/>
      <c r="L25" s="159">
        <v>273.98500358480601</v>
      </c>
      <c r="M25" s="159"/>
      <c r="N25" s="159">
        <v>43.740957401932803</v>
      </c>
      <c r="O25" s="159"/>
      <c r="P25" s="159">
        <v>122.687554908716</v>
      </c>
      <c r="Q25" s="159"/>
      <c r="R25" s="159">
        <v>135.13316049512301</v>
      </c>
      <c r="S25" s="159"/>
      <c r="T25" s="159">
        <v>91.908307721245706</v>
      </c>
      <c r="U25" s="159"/>
      <c r="V25" s="159">
        <v>21.190164923605899</v>
      </c>
      <c r="W25" s="159"/>
      <c r="X25" s="159">
        <v>8.6818905704457094</v>
      </c>
      <c r="Y25" s="159"/>
      <c r="Z25" s="159">
        <v>386.02311898416798</v>
      </c>
      <c r="AA25" s="159"/>
      <c r="AB25" s="159">
        <v>24.466872631602602</v>
      </c>
      <c r="AC25" s="159"/>
      <c r="AD25" s="159">
        <v>162.26960005684199</v>
      </c>
      <c r="AE25" s="159"/>
      <c r="AF25" s="159">
        <v>17.858777593179699</v>
      </c>
      <c r="AG25" s="159"/>
      <c r="AH25" s="159">
        <v>4.2738612112109102</v>
      </c>
      <c r="AI25" s="159"/>
      <c r="AJ25" s="159">
        <v>9.5806175369702706E-2</v>
      </c>
      <c r="AK25" s="159"/>
      <c r="AL25" s="159">
        <v>127.641442556534</v>
      </c>
      <c r="AM25" s="159"/>
      <c r="AN25" s="159">
        <v>14.5151364049918</v>
      </c>
      <c r="AO25" s="159"/>
      <c r="AP25" s="159">
        <v>36.703293168166603</v>
      </c>
      <c r="AQ25" s="159"/>
      <c r="AR25" s="159">
        <v>5.0897542244588996</v>
      </c>
      <c r="AS25" s="159"/>
      <c r="AT25" s="159">
        <v>23.796044034646702</v>
      </c>
      <c r="AU25" s="159"/>
      <c r="AV25" s="159">
        <v>5.83076975671203</v>
      </c>
      <c r="AW25" s="159"/>
      <c r="AX25" s="159">
        <v>1.99854220607311</v>
      </c>
      <c r="AY25" s="159"/>
      <c r="AZ25" s="159">
        <v>5.9356171787345202</v>
      </c>
      <c r="BA25" s="159"/>
      <c r="BB25" s="159">
        <v>0.86585992692322</v>
      </c>
      <c r="BC25" s="159"/>
      <c r="BD25" s="159">
        <v>5.0480466317685497</v>
      </c>
      <c r="BE25" s="159"/>
      <c r="BF25" s="159">
        <v>0.91864710567970798</v>
      </c>
      <c r="BG25" s="159"/>
      <c r="BH25" s="159">
        <v>2.4109380730593699</v>
      </c>
      <c r="BI25" s="159"/>
      <c r="BJ25" s="159">
        <v>0.30775646841230297</v>
      </c>
      <c r="BK25" s="159"/>
      <c r="BL25" s="159">
        <v>1.92214952965854</v>
      </c>
      <c r="BM25" s="159"/>
      <c r="BN25" s="159">
        <v>0.26249768022761499</v>
      </c>
      <c r="BO25" s="159"/>
      <c r="BP25" s="159">
        <v>4.1917141465100496</v>
      </c>
      <c r="BQ25" s="159"/>
      <c r="BR25" s="159">
        <v>1.11837045526802</v>
      </c>
      <c r="BS25" s="159"/>
      <c r="BT25" s="159">
        <v>0.22099381084028</v>
      </c>
      <c r="BU25" s="159"/>
      <c r="BV25" s="159">
        <v>1.7877749533751</v>
      </c>
      <c r="BW25" s="159"/>
      <c r="BX25" s="159">
        <v>1.1601918631058199</v>
      </c>
      <c r="BY25" s="159"/>
      <c r="BZ25" s="159">
        <v>0.40546326394055598</v>
      </c>
      <c r="CA25" s="159"/>
    </row>
    <row r="26" spans="1:79" s="160" customFormat="1" x14ac:dyDescent="0.25">
      <c r="C26" s="160" t="s">
        <v>2034</v>
      </c>
      <c r="D26" s="24">
        <v>4.4000000000000004</v>
      </c>
      <c r="E26" s="24"/>
      <c r="F26" s="24">
        <v>1.3</v>
      </c>
      <c r="G26" s="24"/>
      <c r="H26" s="24">
        <v>33</v>
      </c>
      <c r="I26" s="24"/>
      <c r="J26" s="24">
        <v>308</v>
      </c>
      <c r="K26" s="24"/>
      <c r="L26" s="24">
        <v>293</v>
      </c>
      <c r="M26" s="24"/>
      <c r="N26" s="24">
        <v>44</v>
      </c>
      <c r="O26" s="24"/>
      <c r="P26" s="24">
        <v>116</v>
      </c>
      <c r="Q26" s="24"/>
      <c r="R26" s="24">
        <v>127</v>
      </c>
      <c r="S26" s="24"/>
      <c r="T26" s="24">
        <v>102</v>
      </c>
      <c r="U26" s="24"/>
      <c r="V26" s="24">
        <v>22</v>
      </c>
      <c r="W26" s="24"/>
      <c r="X26" s="24">
        <v>9.1999999999999993</v>
      </c>
      <c r="Y26" s="24"/>
      <c r="Z26" s="24">
        <v>396</v>
      </c>
      <c r="AA26" s="24"/>
      <c r="AB26" s="24">
        <v>26</v>
      </c>
      <c r="AC26" s="24"/>
      <c r="AD26" s="24">
        <v>170</v>
      </c>
      <c r="AE26" s="24"/>
      <c r="AF26" s="24">
        <v>18.3</v>
      </c>
      <c r="AG26" s="24"/>
      <c r="AH26" s="24">
        <v>3.8</v>
      </c>
      <c r="AI26" s="24"/>
      <c r="AJ26" s="24">
        <v>0.1</v>
      </c>
      <c r="AK26" s="24"/>
      <c r="AL26" s="24">
        <v>131</v>
      </c>
      <c r="AM26" s="24"/>
      <c r="AN26" s="24">
        <v>15.2</v>
      </c>
      <c r="AO26" s="24"/>
      <c r="AP26" s="24">
        <v>37.6</v>
      </c>
      <c r="AQ26" s="24"/>
      <c r="AR26" s="24">
        <v>5.35</v>
      </c>
      <c r="AS26" s="24"/>
      <c r="AT26" s="24">
        <v>24.5</v>
      </c>
      <c r="AU26" s="24"/>
      <c r="AV26" s="24">
        <v>6.1</v>
      </c>
      <c r="AW26" s="24"/>
      <c r="AX26" s="24">
        <v>2.0699999999999998</v>
      </c>
      <c r="AY26" s="24"/>
      <c r="AZ26" s="24">
        <v>6.16</v>
      </c>
      <c r="BA26" s="24"/>
      <c r="BB26" s="24">
        <v>0.92</v>
      </c>
      <c r="BC26" s="24"/>
      <c r="BD26" s="24">
        <v>5.28</v>
      </c>
      <c r="BE26" s="24"/>
      <c r="BF26" s="24">
        <v>0.98</v>
      </c>
      <c r="BG26" s="24"/>
      <c r="BH26" s="24">
        <v>2.56</v>
      </c>
      <c r="BI26" s="24"/>
      <c r="BJ26" s="24">
        <v>0.34</v>
      </c>
      <c r="BK26" s="24"/>
      <c r="BL26" s="24">
        <v>2.0099999999999998</v>
      </c>
      <c r="BM26" s="24"/>
      <c r="BN26" s="24">
        <v>0.27900000000000003</v>
      </c>
      <c r="BO26" s="24"/>
      <c r="BP26" s="24">
        <v>4.32</v>
      </c>
      <c r="BQ26" s="24"/>
      <c r="BR26" s="24">
        <v>1.1499999999999999</v>
      </c>
      <c r="BS26" s="24"/>
      <c r="BT26" s="24">
        <v>0.23</v>
      </c>
      <c r="BU26" s="24"/>
      <c r="BV26" s="24">
        <v>1.7</v>
      </c>
      <c r="BW26" s="24"/>
      <c r="BX26" s="24">
        <v>1.22</v>
      </c>
      <c r="BY26" s="24"/>
      <c r="BZ26" s="24">
        <v>0.40300000000000002</v>
      </c>
      <c r="CA26" s="24"/>
    </row>
    <row r="27" spans="1:79" s="161" customFormat="1" ht="15.75" x14ac:dyDescent="0.25">
      <c r="C27" s="162" t="s">
        <v>2122</v>
      </c>
      <c r="D27" s="163">
        <f>(D25/D26-1)*100</f>
        <v>-5.4920324384638679</v>
      </c>
      <c r="E27" s="164"/>
      <c r="F27" s="163">
        <f>(F25/F26-1)*100</f>
        <v>-17.564108913902309</v>
      </c>
      <c r="G27" s="164"/>
      <c r="H27" s="163">
        <f>(H25/H26-1)*100</f>
        <v>-7.7582902549827253</v>
      </c>
      <c r="I27" s="165"/>
      <c r="J27" s="163">
        <f>(J25/J26-1)*100</f>
        <v>2.4011021696249912</v>
      </c>
      <c r="K27" s="165"/>
      <c r="L27" s="163">
        <f>(L25/L26-1)*100</f>
        <v>-6.4897598686668889</v>
      </c>
      <c r="M27" s="165"/>
      <c r="N27" s="163">
        <f>(N25/N26-1)*100</f>
        <v>-0.58873317742544895</v>
      </c>
      <c r="O27" s="165"/>
      <c r="P27" s="163">
        <f>(P25/P26-1)*100</f>
        <v>5.7651335419965477</v>
      </c>
      <c r="Q27" s="165"/>
      <c r="R27" s="163">
        <f>(R25/R26-1)*100</f>
        <v>6.4040633819866244</v>
      </c>
      <c r="S27" s="165"/>
      <c r="T27" s="163">
        <f>(T25/T26-1)*100</f>
        <v>-9.8938159595630353</v>
      </c>
      <c r="U27" s="165"/>
      <c r="V27" s="163">
        <f>(V25/V26-1)*100</f>
        <v>-3.6810685290641021</v>
      </c>
      <c r="W27" s="165"/>
      <c r="X27" s="163">
        <f>(X25/X26-1)*100</f>
        <v>-5.6316242342857592</v>
      </c>
      <c r="Y27" s="165"/>
      <c r="Z27" s="163">
        <f>(Z25/Z26-1)*100</f>
        <v>-2.5194143979373806</v>
      </c>
      <c r="AA27" s="165"/>
      <c r="AB27" s="163">
        <f>(AB25/AB26-1)*100</f>
        <v>-5.8966437246053776</v>
      </c>
      <c r="AC27" s="165"/>
      <c r="AD27" s="163">
        <f>(AD25/AD26-1)*100</f>
        <v>-4.5472940842105958</v>
      </c>
      <c r="AE27" s="165"/>
      <c r="AF27" s="163">
        <f>(AF25/AF26-1)*100</f>
        <v>-2.4110514033896302</v>
      </c>
      <c r="AG27" s="165"/>
      <c r="AH27" s="163">
        <f>(AH25/AH26-1)*100</f>
        <v>12.470031873971333</v>
      </c>
      <c r="AI27" s="165"/>
      <c r="AJ27" s="163">
        <f>(AJ25/AJ26-1)*100</f>
        <v>-4.1938246302972937</v>
      </c>
      <c r="AK27" s="165"/>
      <c r="AL27" s="163">
        <f>(AL25/AL26-1)*100</f>
        <v>-2.5637843079893141</v>
      </c>
      <c r="AM27" s="165"/>
      <c r="AN27" s="163">
        <f>(AN25/AN26-1)*100</f>
        <v>-4.5056815461065769</v>
      </c>
      <c r="AO27" s="165"/>
      <c r="AP27" s="163">
        <f>(AP25/AP26-1)*100</f>
        <v>-2.3848585953015866</v>
      </c>
      <c r="AQ27" s="165"/>
      <c r="AR27" s="163">
        <f>(AR25/AR26-1)*100</f>
        <v>-4.864407019459815</v>
      </c>
      <c r="AS27" s="165"/>
      <c r="AT27" s="163">
        <f>(AT25/AT26-1)*100</f>
        <v>-2.8732896545032638</v>
      </c>
      <c r="AU27" s="165"/>
      <c r="AV27" s="163">
        <f>(AV25/AV26-1)*100</f>
        <v>-4.4136105457044161</v>
      </c>
      <c r="AW27" s="165"/>
      <c r="AX27" s="163">
        <f>(AX25/AX26-1)*100</f>
        <v>-3.4520673394632828</v>
      </c>
      <c r="AY27" s="165"/>
      <c r="AZ27" s="163">
        <f>(AZ25/AZ26-1)*100</f>
        <v>-3.6425782672967477</v>
      </c>
      <c r="BA27" s="165"/>
      <c r="BB27" s="163">
        <f>(BB25/BB26-1)*100</f>
        <v>-5.8847905518239152</v>
      </c>
      <c r="BC27" s="165"/>
      <c r="BD27" s="163">
        <f>(BD25/BD26-1)*100</f>
        <v>-4.3930562165047427</v>
      </c>
      <c r="BE27" s="165"/>
      <c r="BF27" s="163">
        <f>(BF25/BF26-1)*100</f>
        <v>-6.2604994204379594</v>
      </c>
      <c r="BG27" s="165"/>
      <c r="BH27" s="163">
        <f>(BH25/BH26-1)*100</f>
        <v>-5.8227315211183628</v>
      </c>
      <c r="BI27" s="165"/>
      <c r="BJ27" s="163">
        <f>(BJ25/BJ26-1)*100</f>
        <v>-9.4833916434403083</v>
      </c>
      <c r="BK27" s="165"/>
      <c r="BL27" s="163">
        <f>(BL25/BL26-1)*100</f>
        <v>-4.3706701662417746</v>
      </c>
      <c r="BM27" s="165"/>
      <c r="BN27" s="163">
        <f>(BN25/BN26-1)*100</f>
        <v>-5.9148099542598693</v>
      </c>
      <c r="BO27" s="165"/>
      <c r="BP27" s="163">
        <f>(BP25/BP26-1)*100</f>
        <v>-2.9695799418970048</v>
      </c>
      <c r="BQ27" s="165"/>
      <c r="BR27" s="163">
        <f>(BR25/BR26-1)*100</f>
        <v>-2.7503951940852089</v>
      </c>
      <c r="BS27" s="165"/>
      <c r="BT27" s="163">
        <f>(BT25/BT26-1)*100</f>
        <v>-3.9157344172695674</v>
      </c>
      <c r="BU27" s="165"/>
      <c r="BV27" s="163">
        <f>(BV25/BV26-1)*100</f>
        <v>5.1632325514764599</v>
      </c>
      <c r="BW27" s="165"/>
      <c r="BX27" s="163">
        <f>(BX25/BX26-1)*100</f>
        <v>-4.9023063028016516</v>
      </c>
      <c r="BY27" s="165"/>
      <c r="BZ27" s="163">
        <f>(BZ25/BZ26-1)*100</f>
        <v>0.61123174703621164</v>
      </c>
      <c r="CA27" s="165"/>
    </row>
    <row r="28" spans="1:79" s="161" customFormat="1" x14ac:dyDescent="0.25">
      <c r="C28" s="166" t="s">
        <v>2123</v>
      </c>
      <c r="D28" s="47" cm="1">
        <f t="array" ref="D28">_xlfn.STDEV.P(((D19:D24))/D25)*100</f>
        <v>2.0621753745616154</v>
      </c>
      <c r="E28" s="167"/>
      <c r="F28" s="47" cm="1">
        <f t="array" ref="F28">_xlfn.STDEV.P(((F19:F24))/F25)*100</f>
        <v>3.8818522259376986</v>
      </c>
      <c r="G28" s="167"/>
      <c r="H28" s="47" cm="1">
        <f t="array" ref="H28">_xlfn.STDEV.P(((H19:H24))/H25)*100</f>
        <v>1.5144448443025826</v>
      </c>
      <c r="I28" s="167"/>
      <c r="J28" s="47" cm="1">
        <f t="array" ref="J28">_xlfn.STDEV.P(((J19:J24))/J25)*100</f>
        <v>1.5193613546000695</v>
      </c>
      <c r="K28" s="167"/>
      <c r="L28" s="47" cm="1">
        <f t="array" ref="L28">_xlfn.STDEV.P(((L19:L24))/L25)*100</f>
        <v>2.3137105769952879</v>
      </c>
      <c r="M28" s="167"/>
      <c r="N28" s="47" cm="1">
        <f t="array" ref="N28">_xlfn.STDEV.P(((N19:N24))/N25)*100</f>
        <v>2.4878524100428501</v>
      </c>
      <c r="O28" s="167"/>
      <c r="P28" s="47" cm="1">
        <f t="array" ref="P28">_xlfn.STDEV.P(((P19:P24))/P25)*100</f>
        <v>2.8600980913093697</v>
      </c>
      <c r="Q28" s="167"/>
      <c r="R28" s="47" cm="1">
        <f t="array" ref="R28">_xlfn.STDEV.P(((R19:R24))/R25)*100</f>
        <v>2.6461848990178574</v>
      </c>
      <c r="S28" s="167"/>
      <c r="T28" s="47" cm="1">
        <f t="array" ref="T28">_xlfn.STDEV.P(((T19:T24))/T25)*100</f>
        <v>2.7261726336205658</v>
      </c>
      <c r="U28" s="167"/>
      <c r="V28" s="47" cm="1">
        <f t="array" ref="V28">_xlfn.STDEV.P(((V19:V24))/V25)*100</f>
        <v>2.3877888319241483</v>
      </c>
      <c r="W28" s="167"/>
      <c r="X28" s="47" cm="1">
        <f t="array" ref="X28">_xlfn.STDEV.P(((X19:X24))/X25)*100</f>
        <v>3.1207164219886665</v>
      </c>
      <c r="Y28" s="167"/>
      <c r="Z28" s="47" cm="1">
        <f t="array" ref="Z28">_xlfn.STDEV.P(((Z19:Z24))/Z25)*100</f>
        <v>1.4817665046810717</v>
      </c>
      <c r="AA28" s="167"/>
      <c r="AB28" s="47" cm="1">
        <f t="array" ref="AB28">_xlfn.STDEV.P(((AB19:AB24))/AB25)*100</f>
        <v>1.7022947549008196</v>
      </c>
      <c r="AC28" s="167"/>
      <c r="AD28" s="47" cm="1">
        <f t="array" ref="AD28">_xlfn.STDEV.P(((AD19:AD24))/AD25)*100</f>
        <v>1.3873674075823201</v>
      </c>
      <c r="AE28" s="167"/>
      <c r="AF28" s="47" cm="1">
        <f t="array" ref="AF28">_xlfn.STDEV.P(((AF19:AF24))/AF25)*100</f>
        <v>0.95675460128404199</v>
      </c>
      <c r="AG28" s="167"/>
      <c r="AH28" s="47" cm="1">
        <f t="array" ref="AH28">_xlfn.STDEV.P(((AH19:AH24))/AH25)*100</f>
        <v>3.2335925393594414</v>
      </c>
      <c r="AI28" s="167"/>
      <c r="AJ28" s="47" cm="1">
        <f t="array" ref="AJ28">_xlfn.STDEV.P(((AJ19:AJ24))/AJ25)*100</f>
        <v>2.3210810123236763</v>
      </c>
      <c r="AK28" s="167"/>
      <c r="AL28" s="47" cm="1">
        <f t="array" ref="AL28">_xlfn.STDEV.P(((AL19:AL24))/AL25)*100</f>
        <v>1.9296498962634179</v>
      </c>
      <c r="AM28" s="167"/>
      <c r="AN28" s="47" cm="1">
        <f t="array" ref="AN28">_xlfn.STDEV.P(((AN19:AN24))/AN25)*100</f>
        <v>1.100680767735517</v>
      </c>
      <c r="AO28" s="167"/>
      <c r="AP28" s="47" cm="1">
        <f t="array" ref="AP28">_xlfn.STDEV.P(((AP19:AP24))/AP25)*100</f>
        <v>2.1325170273598713</v>
      </c>
      <c r="AQ28" s="167"/>
      <c r="AR28" s="47" cm="1">
        <f t="array" ref="AR28">_xlfn.STDEV.P(((AR19:AR24))/AR25)*100</f>
        <v>1.006654322041844</v>
      </c>
      <c r="AS28" s="167"/>
      <c r="AT28" s="47" cm="1">
        <f t="array" ref="AT28">_xlfn.STDEV.P(((AT19:AT24))/AT25)*100</f>
        <v>1.8062253316217196</v>
      </c>
      <c r="AU28" s="167"/>
      <c r="AV28" s="47" cm="1">
        <f t="array" ref="AV28">_xlfn.STDEV.P(((AV19:AV24))/AV25)*100</f>
        <v>1.1154732059140089</v>
      </c>
      <c r="AW28" s="167"/>
      <c r="AX28" s="47" cm="1">
        <f t="array" ref="AX28">_xlfn.STDEV.P(((AX19:AX24))/AX25)*100</f>
        <v>1.6996360907936825</v>
      </c>
      <c r="AY28" s="167"/>
      <c r="AZ28" s="47" cm="1">
        <f t="array" ref="AZ28">_xlfn.STDEV.P(((AZ19:AZ24))/AZ25)*100</f>
        <v>2.4429372965993403</v>
      </c>
      <c r="BA28" s="167"/>
      <c r="BB28" s="47" cm="1">
        <f t="array" ref="BB28">_xlfn.STDEV.P(((BB19:BB24))/BB25)*100</f>
        <v>1.7758113685334975</v>
      </c>
      <c r="BC28" s="167"/>
      <c r="BD28" s="47" cm="1">
        <f t="array" ref="BD28">_xlfn.STDEV.P(((BD19:BD24))/BD25)*100</f>
        <v>1.1859034799960768</v>
      </c>
      <c r="BE28" s="167"/>
      <c r="BF28" s="47" cm="1">
        <f t="array" ref="BF28">_xlfn.STDEV.P(((BF19:BF24))/BF25)*100</f>
        <v>1.6386178582527282</v>
      </c>
      <c r="BG28" s="167"/>
      <c r="BH28" s="47" cm="1">
        <f t="array" ref="BH28">_xlfn.STDEV.P(((BH19:BH24))/BH25)*100</f>
        <v>1.286705246340931</v>
      </c>
      <c r="BI28" s="167"/>
      <c r="BJ28" s="47" cm="1">
        <f t="array" ref="BJ28">_xlfn.STDEV.P(((BJ19:BJ24))/BJ25)*100</f>
        <v>3.1834875941925556</v>
      </c>
      <c r="BK28" s="167"/>
      <c r="BL28" s="47" cm="1">
        <f t="array" ref="BL28">_xlfn.STDEV.P(((BL19:BL24))/BL25)*100</f>
        <v>2.109325068608948</v>
      </c>
      <c r="BM28" s="167"/>
      <c r="BN28" s="47" cm="1">
        <f t="array" ref="BN28">_xlfn.STDEV.P(((BN19:BN24))/BN25)*100</f>
        <v>1.6727388743929479</v>
      </c>
      <c r="BO28" s="167"/>
      <c r="BP28" s="47" cm="1">
        <f t="array" ref="BP28">_xlfn.STDEV.P(((BP19:BP24))/BP25)*100</f>
        <v>0.99633932748745324</v>
      </c>
      <c r="BQ28" s="167"/>
      <c r="BR28" s="47" cm="1">
        <f t="array" ref="BR28">_xlfn.STDEV.P(((BR19:BR24))/BR25)*100</f>
        <v>1.2519789949460394</v>
      </c>
      <c r="BS28" s="167"/>
      <c r="BT28" s="47" cm="1">
        <f t="array" ref="BT28">_xlfn.STDEV.P(((BT19:BT24))/BT25)*100</f>
        <v>2.7993095954552034</v>
      </c>
      <c r="BU28" s="167"/>
      <c r="BV28" s="47" cm="1">
        <f t="array" ref="BV28">_xlfn.STDEV.P(((BV19:BV24))/BV25)*100</f>
        <v>2.9028611260207327</v>
      </c>
      <c r="BW28" s="167"/>
      <c r="BX28" s="47" cm="1">
        <f t="array" ref="BX28">_xlfn.STDEV.P(((BX19:BX24))/BX25)*100</f>
        <v>1.9086359761145348</v>
      </c>
      <c r="BY28" s="167"/>
      <c r="BZ28" s="47" cm="1">
        <f t="array" ref="BZ28">_xlfn.STDEV.P(((BZ19:BZ24))/BZ25)*100</f>
        <v>2.2072318613462252</v>
      </c>
      <c r="CA28" s="167"/>
    </row>
    <row r="29" spans="1:79" s="168" customFormat="1" x14ac:dyDescent="0.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row>
    <row r="30" spans="1:79" s="157" customFormat="1" x14ac:dyDescent="0.25">
      <c r="B30" s="157" t="s">
        <v>2202</v>
      </c>
      <c r="C30" s="157" t="s">
        <v>2028</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row>
    <row r="31" spans="1:79" x14ac:dyDescent="0.25">
      <c r="A31" t="s">
        <v>53</v>
      </c>
      <c r="C31" t="s">
        <v>2223</v>
      </c>
      <c r="D31" s="109">
        <v>39.299933110375697</v>
      </c>
      <c r="E31" s="109">
        <v>0.44990171404545998</v>
      </c>
      <c r="F31" s="109">
        <v>44.517288355491502</v>
      </c>
      <c r="G31" s="109">
        <v>0.724075445738806</v>
      </c>
      <c r="H31" s="109">
        <v>47.236858801745399</v>
      </c>
      <c r="I31" s="109">
        <v>0.36223415070249199</v>
      </c>
      <c r="J31" s="109">
        <v>40.398644381169703</v>
      </c>
      <c r="K31" s="109">
        <v>0.42755174810528801</v>
      </c>
      <c r="L31" s="109">
        <v>41.962386568769602</v>
      </c>
      <c r="M31" s="109">
        <v>0.48171840978778302</v>
      </c>
      <c r="N31" s="109">
        <v>37.576726462090697</v>
      </c>
      <c r="O31" s="109">
        <v>0.38911833968194498</v>
      </c>
      <c r="P31" s="109">
        <v>58.886185652415499</v>
      </c>
      <c r="Q31" s="109">
        <v>0.76458316190551201</v>
      </c>
      <c r="R31" s="109">
        <v>45.716474138963797</v>
      </c>
      <c r="S31" s="109">
        <v>0.59064233520396103</v>
      </c>
      <c r="T31" s="109">
        <v>41.566079946555</v>
      </c>
      <c r="U31" s="109">
        <v>0.682718413780106</v>
      </c>
      <c r="V31" s="109">
        <v>56.3582215449279</v>
      </c>
      <c r="W31" s="109">
        <v>0.64752923312036603</v>
      </c>
      <c r="X31" s="109">
        <v>35.512281094610699</v>
      </c>
      <c r="Y31" s="109">
        <v>0.41352054554786399</v>
      </c>
      <c r="Z31" s="109">
        <v>66.363616073045606</v>
      </c>
      <c r="AA31" s="109">
        <v>0.56052502116519098</v>
      </c>
      <c r="AB31" s="109">
        <v>42.125456363940103</v>
      </c>
      <c r="AC31" s="109">
        <v>0.31837519710526502</v>
      </c>
      <c r="AD31" s="109">
        <v>41.734804660930898</v>
      </c>
      <c r="AE31" s="109">
        <v>0.33116207938543302</v>
      </c>
      <c r="AF31" s="109">
        <v>42.634571378348497</v>
      </c>
      <c r="AG31" s="109">
        <v>0.35195206336162699</v>
      </c>
      <c r="AH31" s="109">
        <v>38.514446222877901</v>
      </c>
      <c r="AI31" s="109">
        <v>0.54615158216937698</v>
      </c>
      <c r="AJ31" s="109">
        <v>29.676745708190001</v>
      </c>
      <c r="AK31" s="109">
        <v>0.30919053917762501</v>
      </c>
      <c r="AL31" s="109">
        <v>65.6536301687253</v>
      </c>
      <c r="AM31" s="109">
        <v>0.78630384657940799</v>
      </c>
      <c r="AN31" s="109">
        <v>37.039486775595897</v>
      </c>
      <c r="AO31" s="109">
        <v>0.29841766754811</v>
      </c>
      <c r="AP31" s="109">
        <v>39.771766915963397</v>
      </c>
      <c r="AQ31" s="109">
        <v>0.380110156021644</v>
      </c>
      <c r="AR31" s="109">
        <v>43.762994991802401</v>
      </c>
      <c r="AS31" s="109">
        <v>0.37894239194353802</v>
      </c>
      <c r="AT31" s="109">
        <v>43.3634681791996</v>
      </c>
      <c r="AU31" s="109">
        <v>0.42375689780023901</v>
      </c>
      <c r="AV31" s="109">
        <v>46.018700049604199</v>
      </c>
      <c r="AW31" s="109">
        <v>0.46020891973089201</v>
      </c>
      <c r="AX31" s="109">
        <v>38.363815282767497</v>
      </c>
      <c r="AY31" s="109">
        <v>0.33966067118181698</v>
      </c>
      <c r="AZ31" s="109">
        <v>48.0028376534461</v>
      </c>
      <c r="BA31" s="109">
        <v>0.48521861206623601</v>
      </c>
      <c r="BB31" s="109">
        <v>46.317734487791803</v>
      </c>
      <c r="BC31" s="109">
        <v>0.36602592466664502</v>
      </c>
      <c r="BD31" s="109">
        <v>51.066373935437198</v>
      </c>
      <c r="BE31" s="109">
        <v>0.46630442241480102</v>
      </c>
      <c r="BF31" s="109">
        <v>47.747707039371903</v>
      </c>
      <c r="BG31" s="109">
        <v>0.355423780909362</v>
      </c>
      <c r="BH31" s="109">
        <v>38.218155432596298</v>
      </c>
      <c r="BI31" s="109">
        <v>0.32636310876194802</v>
      </c>
      <c r="BJ31" s="109">
        <v>49.289959237724503</v>
      </c>
      <c r="BK31" s="109">
        <v>0.37783738629721503</v>
      </c>
      <c r="BL31" s="109">
        <v>49.313538941034103</v>
      </c>
      <c r="BM31" s="109">
        <v>0.46527720047725801</v>
      </c>
      <c r="BN31" s="109">
        <v>50.2920465010721</v>
      </c>
      <c r="BO31" s="109">
        <v>0.39456257058723199</v>
      </c>
      <c r="BP31" s="109">
        <v>38.593798229037901</v>
      </c>
      <c r="BQ31" s="109">
        <v>0.34992210992450801</v>
      </c>
      <c r="BR31" s="109">
        <v>41.527857719612101</v>
      </c>
      <c r="BS31" s="109">
        <v>0.34043869383279302</v>
      </c>
      <c r="BT31" s="109">
        <v>37.762700972672597</v>
      </c>
      <c r="BU31" s="109">
        <v>0.47526704249309798</v>
      </c>
      <c r="BV31" s="109">
        <v>47.439432867600097</v>
      </c>
      <c r="BW31" s="109">
        <v>0.57474096633401905</v>
      </c>
      <c r="BX31" s="109">
        <v>39.8651999086835</v>
      </c>
      <c r="BY31" s="109">
        <v>0.33120029805800499</v>
      </c>
      <c r="BZ31" s="109">
        <v>37.836775423789703</v>
      </c>
      <c r="CA31" s="109">
        <v>0.37407621448947098</v>
      </c>
    </row>
    <row r="32" spans="1:79" x14ac:dyDescent="0.25">
      <c r="A32" t="s">
        <v>53</v>
      </c>
      <c r="C32" t="s">
        <v>2224</v>
      </c>
      <c r="D32" s="109">
        <v>39.7775241270283</v>
      </c>
      <c r="E32" s="109">
        <v>0.41271036997806998</v>
      </c>
      <c r="F32" s="109">
        <v>45.971932560474301</v>
      </c>
      <c r="G32" s="109">
        <v>0.72959564428120205</v>
      </c>
      <c r="H32" s="109">
        <v>47.784529633108903</v>
      </c>
      <c r="I32" s="109">
        <v>0.371608869074605</v>
      </c>
      <c r="J32" s="109">
        <v>41.204884563193097</v>
      </c>
      <c r="K32" s="109">
        <v>0.39537437722524799</v>
      </c>
      <c r="L32" s="109">
        <v>42.899748721071902</v>
      </c>
      <c r="M32" s="109">
        <v>0.43902927647143197</v>
      </c>
      <c r="N32" s="109">
        <v>38.501146351056803</v>
      </c>
      <c r="O32" s="109">
        <v>0.368136396974383</v>
      </c>
      <c r="P32" s="109">
        <v>60.285165770971297</v>
      </c>
      <c r="Q32" s="109">
        <v>0.77185809193503097</v>
      </c>
      <c r="R32" s="109">
        <v>46.910823211226599</v>
      </c>
      <c r="S32" s="109">
        <v>0.55603056383412497</v>
      </c>
      <c r="T32" s="109">
        <v>43.062077699656101</v>
      </c>
      <c r="U32" s="109">
        <v>0.62909179560232398</v>
      </c>
      <c r="V32" s="109">
        <v>57.716970932222303</v>
      </c>
      <c r="W32" s="109">
        <v>0.59557755619685504</v>
      </c>
      <c r="X32" s="109">
        <v>36.425196232245398</v>
      </c>
      <c r="Y32" s="109">
        <v>0.37558288095498898</v>
      </c>
      <c r="Z32" s="109">
        <v>68.1159277679306</v>
      </c>
      <c r="AA32" s="109">
        <v>0.51032729906354901</v>
      </c>
      <c r="AB32" s="109">
        <v>42.740352727133804</v>
      </c>
      <c r="AC32" s="109">
        <v>0.31815279014569098</v>
      </c>
      <c r="AD32" s="109">
        <v>42.0058163269223</v>
      </c>
      <c r="AE32" s="109">
        <v>0.34476369753275599</v>
      </c>
      <c r="AF32" s="109">
        <v>43.678020802684699</v>
      </c>
      <c r="AG32" s="109">
        <v>0.38142640971553499</v>
      </c>
      <c r="AH32" s="109">
        <v>39.462602280763903</v>
      </c>
      <c r="AI32" s="109">
        <v>0.48213483551382802</v>
      </c>
      <c r="AJ32" s="109">
        <v>30.591445955759699</v>
      </c>
      <c r="AK32" s="109">
        <v>0.29767825249761998</v>
      </c>
      <c r="AL32" s="109">
        <v>66.876420981234901</v>
      </c>
      <c r="AM32" s="109">
        <v>0.69995427878452599</v>
      </c>
      <c r="AN32" s="109">
        <v>37.682301078105901</v>
      </c>
      <c r="AO32" s="109">
        <v>0.29487186425053502</v>
      </c>
      <c r="AP32" s="109">
        <v>40.643900685421599</v>
      </c>
      <c r="AQ32" s="109">
        <v>0.36081875299178201</v>
      </c>
      <c r="AR32" s="109">
        <v>44.886571679462797</v>
      </c>
      <c r="AS32" s="109">
        <v>0.36080293290531701</v>
      </c>
      <c r="AT32" s="109">
        <v>44.406039268753901</v>
      </c>
      <c r="AU32" s="109">
        <v>0.43859712034092402</v>
      </c>
      <c r="AV32" s="109">
        <v>47.243061539092203</v>
      </c>
      <c r="AW32" s="109">
        <v>0.45088193889772399</v>
      </c>
      <c r="AX32" s="109">
        <v>39.293265847249401</v>
      </c>
      <c r="AY32" s="109">
        <v>0.33827294608358299</v>
      </c>
      <c r="AZ32" s="109">
        <v>48.725951916602597</v>
      </c>
      <c r="BA32" s="109">
        <v>0.47932817745293199</v>
      </c>
      <c r="BB32" s="109">
        <v>46.999742267389003</v>
      </c>
      <c r="BC32" s="109">
        <v>0.36122063151009898</v>
      </c>
      <c r="BD32" s="109">
        <v>51.954765994678297</v>
      </c>
      <c r="BE32" s="109">
        <v>0.48110280978404901</v>
      </c>
      <c r="BF32" s="109">
        <v>48.505835386997099</v>
      </c>
      <c r="BG32" s="109">
        <v>0.36471127521126101</v>
      </c>
      <c r="BH32" s="109">
        <v>38.635509385148602</v>
      </c>
      <c r="BI32" s="109">
        <v>0.32996596962435898</v>
      </c>
      <c r="BJ32" s="109">
        <v>49.889894014508798</v>
      </c>
      <c r="BK32" s="109">
        <v>0.38008119222366199</v>
      </c>
      <c r="BL32" s="109">
        <v>49.9612088135747</v>
      </c>
      <c r="BM32" s="109">
        <v>0.45402030894789802</v>
      </c>
      <c r="BN32" s="109">
        <v>51.112383906356001</v>
      </c>
      <c r="BO32" s="109">
        <v>0.38645029916421197</v>
      </c>
      <c r="BP32" s="109">
        <v>39.118161540651997</v>
      </c>
      <c r="BQ32" s="109">
        <v>0.341029830714</v>
      </c>
      <c r="BR32" s="109">
        <v>42.243188016557298</v>
      </c>
      <c r="BS32" s="109">
        <v>0.31382013526872399</v>
      </c>
      <c r="BT32" s="109">
        <v>38.495179101199199</v>
      </c>
      <c r="BU32" s="109">
        <v>0.431681261872429</v>
      </c>
      <c r="BV32" s="109">
        <v>48.262322928237801</v>
      </c>
      <c r="BW32" s="109">
        <v>0.48380509632414498</v>
      </c>
      <c r="BX32" s="109">
        <v>39.895044375039703</v>
      </c>
      <c r="BY32" s="109">
        <v>0.33055229839710398</v>
      </c>
      <c r="BZ32" s="109">
        <v>38.721953010796199</v>
      </c>
      <c r="CA32" s="109">
        <v>0.37298943396363399</v>
      </c>
    </row>
    <row r="33" spans="1:79" x14ac:dyDescent="0.25">
      <c r="A33" t="s">
        <v>53</v>
      </c>
      <c r="C33" t="s">
        <v>2225</v>
      </c>
      <c r="D33" s="109">
        <v>39.686110998435701</v>
      </c>
      <c r="E33" s="109">
        <v>0.45104945017701498</v>
      </c>
      <c r="F33" s="109">
        <v>44.3623149614995</v>
      </c>
      <c r="G33" s="109">
        <v>0.689589149688281</v>
      </c>
      <c r="H33" s="109">
        <v>46.294370608030903</v>
      </c>
      <c r="I33" s="109">
        <v>0.35611966527933298</v>
      </c>
      <c r="J33" s="109">
        <v>40.384332793066903</v>
      </c>
      <c r="K33" s="109">
        <v>0.40763599840027798</v>
      </c>
      <c r="L33" s="109">
        <v>42.308546293056303</v>
      </c>
      <c r="M33" s="109">
        <v>0.493792659816154</v>
      </c>
      <c r="N33" s="109">
        <v>38.275564427064701</v>
      </c>
      <c r="O33" s="109">
        <v>0.42192515808847703</v>
      </c>
      <c r="P33" s="109">
        <v>61.963133491282399</v>
      </c>
      <c r="Q33" s="109">
        <v>0.874605249916243</v>
      </c>
      <c r="R33" s="109">
        <v>46.3786682168776</v>
      </c>
      <c r="S33" s="109">
        <v>0.63212265261399403</v>
      </c>
      <c r="T33" s="109">
        <v>41.752299223829802</v>
      </c>
      <c r="U33" s="109">
        <v>0.68510091609173995</v>
      </c>
      <c r="V33" s="109">
        <v>56.9020293094366</v>
      </c>
      <c r="W33" s="109">
        <v>0.652093938843612</v>
      </c>
      <c r="X33" s="109">
        <v>36.210938092668897</v>
      </c>
      <c r="Y33" s="109">
        <v>0.41887843882839998</v>
      </c>
      <c r="Z33" s="109">
        <v>67.897836092004397</v>
      </c>
      <c r="AA33" s="109">
        <v>0.55643175416555102</v>
      </c>
      <c r="AB33" s="109">
        <v>41.961918608079003</v>
      </c>
      <c r="AC33" s="109">
        <v>0.30915553116281602</v>
      </c>
      <c r="AD33" s="109">
        <v>41.517595851804998</v>
      </c>
      <c r="AE33" s="109">
        <v>0.340940619497755</v>
      </c>
      <c r="AF33" s="109">
        <v>43.4612889001368</v>
      </c>
      <c r="AG33" s="109">
        <v>0.41577933088226499</v>
      </c>
      <c r="AH33" s="109">
        <v>38.961434401598197</v>
      </c>
      <c r="AI33" s="109">
        <v>0.54021872064204401</v>
      </c>
      <c r="AJ33" s="109">
        <v>30.552466116928102</v>
      </c>
      <c r="AK33" s="109">
        <v>0.36147672269040898</v>
      </c>
      <c r="AL33" s="109">
        <v>67.342837102728197</v>
      </c>
      <c r="AM33" s="109">
        <v>0.77910793081853702</v>
      </c>
      <c r="AN33" s="109">
        <v>37.657358850341502</v>
      </c>
      <c r="AO33" s="109">
        <v>0.31356731371207902</v>
      </c>
      <c r="AP33" s="109">
        <v>40.617983385640798</v>
      </c>
      <c r="AQ33" s="109">
        <v>0.395132960922014</v>
      </c>
      <c r="AR33" s="109">
        <v>44.743129403967302</v>
      </c>
      <c r="AS33" s="109">
        <v>0.379974086489901</v>
      </c>
      <c r="AT33" s="109">
        <v>44.0636635937744</v>
      </c>
      <c r="AU33" s="109">
        <v>0.45951915277211902</v>
      </c>
      <c r="AV33" s="109">
        <v>47.237894018943301</v>
      </c>
      <c r="AW33" s="109">
        <v>0.51555038791789998</v>
      </c>
      <c r="AX33" s="109">
        <v>40.080468389254001</v>
      </c>
      <c r="AY33" s="109">
        <v>0.36578930061346798</v>
      </c>
      <c r="AZ33" s="109">
        <v>49.068529050355799</v>
      </c>
      <c r="BA33" s="109">
        <v>0.47650524700299102</v>
      </c>
      <c r="BB33" s="109">
        <v>47.632476397765203</v>
      </c>
      <c r="BC33" s="109">
        <v>0.33771522180610403</v>
      </c>
      <c r="BD33" s="109">
        <v>52.088808731637798</v>
      </c>
      <c r="BE33" s="109">
        <v>0.46432977733674702</v>
      </c>
      <c r="BF33" s="109">
        <v>48.555674682438202</v>
      </c>
      <c r="BG33" s="109">
        <v>0.34409761422926299</v>
      </c>
      <c r="BH33" s="109">
        <v>39.275883926182601</v>
      </c>
      <c r="BI33" s="109">
        <v>0.33889555610343902</v>
      </c>
      <c r="BJ33" s="109">
        <v>50.056932417018601</v>
      </c>
      <c r="BK33" s="109">
        <v>0.35860407882683998</v>
      </c>
      <c r="BL33" s="109">
        <v>50.3439339902664</v>
      </c>
      <c r="BM33" s="109">
        <v>0.45354572458141301</v>
      </c>
      <c r="BN33" s="109">
        <v>52.049403176576</v>
      </c>
      <c r="BO33" s="109">
        <v>0.38861619391941998</v>
      </c>
      <c r="BP33" s="109">
        <v>39.416058920585797</v>
      </c>
      <c r="BQ33" s="109">
        <v>0.34805116557965599</v>
      </c>
      <c r="BR33" s="109">
        <v>43.297570504754098</v>
      </c>
      <c r="BS33" s="109">
        <v>0.337768214143358</v>
      </c>
      <c r="BT33" s="109">
        <v>39.705582900609798</v>
      </c>
      <c r="BU33" s="109">
        <v>0.44851290335060401</v>
      </c>
      <c r="BV33" s="109">
        <v>49.528287506010699</v>
      </c>
      <c r="BW33" s="109">
        <v>0.614743583206526</v>
      </c>
      <c r="BX33" s="109">
        <v>45.831680573773703</v>
      </c>
      <c r="BY33" s="109">
        <v>0.54486495184983896</v>
      </c>
      <c r="BZ33" s="109">
        <v>39.672294905586703</v>
      </c>
      <c r="CA33" s="109">
        <v>0.431632325883957</v>
      </c>
    </row>
    <row r="34" spans="1:79" x14ac:dyDescent="0.25">
      <c r="A34" t="s">
        <v>53</v>
      </c>
      <c r="C34" t="s">
        <v>2226</v>
      </c>
      <c r="D34" s="109">
        <v>40.120004851426998</v>
      </c>
      <c r="E34" s="109">
        <v>0.45300085391081402</v>
      </c>
      <c r="F34" s="109">
        <v>44.896392414165497</v>
      </c>
      <c r="G34" s="109">
        <v>0.73243427732226796</v>
      </c>
      <c r="H34" s="109">
        <v>46.676285649671499</v>
      </c>
      <c r="I34" s="109">
        <v>0.36636289518867698</v>
      </c>
      <c r="J34" s="109">
        <v>40.607998990293801</v>
      </c>
      <c r="K34" s="109">
        <v>0.39816802108198701</v>
      </c>
      <c r="L34" s="109">
        <v>42.7060443676882</v>
      </c>
      <c r="M34" s="109">
        <v>0.48132392984421901</v>
      </c>
      <c r="N34" s="109">
        <v>38.1431114994597</v>
      </c>
      <c r="O34" s="109">
        <v>0.38314895298187801</v>
      </c>
      <c r="P34" s="109">
        <v>61.785910125411398</v>
      </c>
      <c r="Q34" s="109">
        <v>0.84099902933288995</v>
      </c>
      <c r="R34" s="109">
        <v>46.646105431205498</v>
      </c>
      <c r="S34" s="109">
        <v>0.56297674828548905</v>
      </c>
      <c r="T34" s="109">
        <v>41.4313703519257</v>
      </c>
      <c r="U34" s="109">
        <v>0.66188101686257395</v>
      </c>
      <c r="V34" s="109">
        <v>57.036566931703597</v>
      </c>
      <c r="W34" s="109">
        <v>0.64726767022398202</v>
      </c>
      <c r="X34" s="109">
        <v>36.553663090013899</v>
      </c>
      <c r="Y34" s="109">
        <v>0.41792454536420198</v>
      </c>
      <c r="Z34" s="109">
        <v>68.529055198263293</v>
      </c>
      <c r="AA34" s="109">
        <v>0.52512562863960699</v>
      </c>
      <c r="AB34" s="109">
        <v>42.3405575432596</v>
      </c>
      <c r="AC34" s="109">
        <v>0.31338308274711202</v>
      </c>
      <c r="AD34" s="109">
        <v>41.891060281037198</v>
      </c>
      <c r="AE34" s="109">
        <v>0.33808243300086099</v>
      </c>
      <c r="AF34" s="109">
        <v>43.3580523201083</v>
      </c>
      <c r="AG34" s="109">
        <v>0.36874299074969402</v>
      </c>
      <c r="AH34" s="109">
        <v>38.886066948028201</v>
      </c>
      <c r="AI34" s="109">
        <v>0.50791619923320097</v>
      </c>
      <c r="AJ34" s="109">
        <v>30.5556536095641</v>
      </c>
      <c r="AK34" s="109">
        <v>0.33273692133696797</v>
      </c>
      <c r="AL34" s="109">
        <v>67.054946551990895</v>
      </c>
      <c r="AM34" s="109">
        <v>0.75519832547127996</v>
      </c>
      <c r="AN34" s="109">
        <v>37.924884947156201</v>
      </c>
      <c r="AO34" s="109">
        <v>0.29226944752121597</v>
      </c>
      <c r="AP34" s="109">
        <v>40.746132302631402</v>
      </c>
      <c r="AQ34" s="109">
        <v>0.34797740251909898</v>
      </c>
      <c r="AR34" s="109">
        <v>44.647527189169502</v>
      </c>
      <c r="AS34" s="109">
        <v>0.37895686259661399</v>
      </c>
      <c r="AT34" s="109">
        <v>44.7359539306727</v>
      </c>
      <c r="AU34" s="109">
        <v>0.48352422325399103</v>
      </c>
      <c r="AV34" s="109">
        <v>46.992695911453502</v>
      </c>
      <c r="AW34" s="109">
        <v>0.48036200981206301</v>
      </c>
      <c r="AX34" s="109">
        <v>39.915112582269799</v>
      </c>
      <c r="AY34" s="109">
        <v>0.33635927787159797</v>
      </c>
      <c r="AZ34" s="109">
        <v>49.083215732175098</v>
      </c>
      <c r="BA34" s="109">
        <v>0.48973151521240299</v>
      </c>
      <c r="BB34" s="109">
        <v>47.580756968838102</v>
      </c>
      <c r="BC34" s="109">
        <v>0.34562583122871599</v>
      </c>
      <c r="BD34" s="109">
        <v>52.555681326675902</v>
      </c>
      <c r="BE34" s="109">
        <v>0.46165427215063998</v>
      </c>
      <c r="BF34" s="109">
        <v>48.654571210415902</v>
      </c>
      <c r="BG34" s="109">
        <v>0.36476000271415998</v>
      </c>
      <c r="BH34" s="109">
        <v>39.4033046225356</v>
      </c>
      <c r="BI34" s="109">
        <v>0.33990013098183203</v>
      </c>
      <c r="BJ34" s="109">
        <v>50.315475752226597</v>
      </c>
      <c r="BK34" s="109">
        <v>0.38916056283904499</v>
      </c>
      <c r="BL34" s="109">
        <v>50.597474028373703</v>
      </c>
      <c r="BM34" s="109">
        <v>0.466776506370227</v>
      </c>
      <c r="BN34" s="109">
        <v>51.999321189244</v>
      </c>
      <c r="BO34" s="109">
        <v>0.39788594719514098</v>
      </c>
      <c r="BP34" s="109">
        <v>39.645528734402703</v>
      </c>
      <c r="BQ34" s="109">
        <v>0.37682467845679002</v>
      </c>
      <c r="BR34" s="109">
        <v>43.3802804031519</v>
      </c>
      <c r="BS34" s="109">
        <v>0.35476906968484501</v>
      </c>
      <c r="BT34" s="109">
        <v>39.893208294649298</v>
      </c>
      <c r="BU34" s="109">
        <v>0.450641090796573</v>
      </c>
      <c r="BV34" s="109">
        <v>49.437167064093401</v>
      </c>
      <c r="BW34" s="109">
        <v>0.54275968857577805</v>
      </c>
      <c r="BX34" s="109">
        <v>41.798770887804203</v>
      </c>
      <c r="BY34" s="109">
        <v>0.35292120322786202</v>
      </c>
      <c r="BZ34" s="109">
        <v>39.623977996990398</v>
      </c>
      <c r="CA34" s="109">
        <v>0.39761525993803898</v>
      </c>
    </row>
    <row r="35" spans="1:79" x14ac:dyDescent="0.25">
      <c r="A35" t="s">
        <v>53</v>
      </c>
      <c r="C35" t="s">
        <v>2227</v>
      </c>
      <c r="D35" s="109">
        <v>40.073578944388501</v>
      </c>
      <c r="E35" s="109">
        <v>0.42226701816942702</v>
      </c>
      <c r="F35" s="109">
        <v>43.538559148768599</v>
      </c>
      <c r="G35" s="109">
        <v>0.70743329481262696</v>
      </c>
      <c r="H35" s="109">
        <v>47.574890215015301</v>
      </c>
      <c r="I35" s="109">
        <v>0.37400750181602999</v>
      </c>
      <c r="J35" s="109">
        <v>41.4117277385498</v>
      </c>
      <c r="K35" s="109">
        <v>0.39775473694107899</v>
      </c>
      <c r="L35" s="109">
        <v>44.317139004062</v>
      </c>
      <c r="M35" s="109">
        <v>0.47407104546492801</v>
      </c>
      <c r="N35" s="109">
        <v>39.544722226377203</v>
      </c>
      <c r="O35" s="109">
        <v>0.40236075793138798</v>
      </c>
      <c r="P35" s="109">
        <v>63.203566705652797</v>
      </c>
      <c r="Q35" s="109">
        <v>0.842671676936809</v>
      </c>
      <c r="R35" s="109">
        <v>49.604281689895799</v>
      </c>
      <c r="S35" s="109">
        <v>0.57828443160523402</v>
      </c>
      <c r="T35" s="109">
        <v>44.960085027445501</v>
      </c>
      <c r="U35" s="109">
        <v>0.70752021378359198</v>
      </c>
      <c r="V35" s="109">
        <v>58.1174672276194</v>
      </c>
      <c r="W35" s="109">
        <v>0.56629033689784203</v>
      </c>
      <c r="X35" s="109">
        <v>37.267558487138999</v>
      </c>
      <c r="Y35" s="109">
        <v>0.36748713983469999</v>
      </c>
      <c r="Z35" s="109">
        <v>69.336205263791797</v>
      </c>
      <c r="AA35" s="109">
        <v>0.540133974118431</v>
      </c>
      <c r="AB35" s="109">
        <v>41.5147654353798</v>
      </c>
      <c r="AC35" s="109">
        <v>0.31730299916561799</v>
      </c>
      <c r="AD35" s="109">
        <v>41.4314246680606</v>
      </c>
      <c r="AE35" s="109">
        <v>0.35217604561002502</v>
      </c>
      <c r="AF35" s="109">
        <v>43.808908028018898</v>
      </c>
      <c r="AG35" s="109">
        <v>0.36965274149620903</v>
      </c>
      <c r="AH35" s="109">
        <v>39.433629654006197</v>
      </c>
      <c r="AI35" s="109">
        <v>0.50443324629710495</v>
      </c>
      <c r="AJ35" s="109">
        <v>31.2994668708542</v>
      </c>
      <c r="AK35" s="109">
        <v>0.30888364390391998</v>
      </c>
      <c r="AL35" s="109">
        <v>68.276286325939793</v>
      </c>
      <c r="AM35" s="109">
        <v>0.69571816152726196</v>
      </c>
      <c r="AN35" s="109">
        <v>37.802972437339101</v>
      </c>
      <c r="AO35" s="109">
        <v>0.31794746986406303</v>
      </c>
      <c r="AP35" s="109">
        <v>40.994203991364998</v>
      </c>
      <c r="AQ35" s="109">
        <v>0.37412767541300102</v>
      </c>
      <c r="AR35" s="109">
        <v>44.824525728563501</v>
      </c>
      <c r="AS35" s="109">
        <v>0.36688604170580202</v>
      </c>
      <c r="AT35" s="109">
        <v>44.211855845042002</v>
      </c>
      <c r="AU35" s="109">
        <v>0.48146320154963301</v>
      </c>
      <c r="AV35" s="109">
        <v>46.736309449263402</v>
      </c>
      <c r="AW35" s="109">
        <v>0.49311169283135198</v>
      </c>
      <c r="AX35" s="109">
        <v>40.274315446558603</v>
      </c>
      <c r="AY35" s="109">
        <v>0.340625644166064</v>
      </c>
      <c r="AZ35" s="109">
        <v>47.872453717633398</v>
      </c>
      <c r="BA35" s="109">
        <v>0.49233154718043198</v>
      </c>
      <c r="BB35" s="109">
        <v>46.6860537598508</v>
      </c>
      <c r="BC35" s="109">
        <v>0.38285812313803003</v>
      </c>
      <c r="BD35" s="109">
        <v>50.882914583052496</v>
      </c>
      <c r="BE35" s="109">
        <v>0.469605983431928</v>
      </c>
      <c r="BF35" s="109">
        <v>47.462991802605401</v>
      </c>
      <c r="BG35" s="109">
        <v>0.36402869585423803</v>
      </c>
      <c r="BH35" s="109">
        <v>38.246092443346399</v>
      </c>
      <c r="BI35" s="109">
        <v>0.34256216264689598</v>
      </c>
      <c r="BJ35" s="109">
        <v>48.961307707841897</v>
      </c>
      <c r="BK35" s="109">
        <v>0.39188356374269001</v>
      </c>
      <c r="BL35" s="109">
        <v>49.530486850889503</v>
      </c>
      <c r="BM35" s="109">
        <v>0.46164264495067397</v>
      </c>
      <c r="BN35" s="109">
        <v>51.030987537992502</v>
      </c>
      <c r="BO35" s="109">
        <v>0.41049252537917702</v>
      </c>
      <c r="BP35" s="109">
        <v>38.426460959353697</v>
      </c>
      <c r="BQ35" s="109">
        <v>0.35736233995831601</v>
      </c>
      <c r="BR35" s="109">
        <v>43.332854154424403</v>
      </c>
      <c r="BS35" s="109">
        <v>0.34890307101503898</v>
      </c>
      <c r="BT35" s="109">
        <v>40.376429897959099</v>
      </c>
      <c r="BU35" s="109">
        <v>0.42479464034776798</v>
      </c>
      <c r="BV35" s="109">
        <v>50.170951868323399</v>
      </c>
      <c r="BW35" s="109">
        <v>0.52796153395950496</v>
      </c>
      <c r="BX35" s="109">
        <v>39.581381332588201</v>
      </c>
      <c r="BY35" s="109">
        <v>0.364974102838795</v>
      </c>
      <c r="BZ35" s="109">
        <v>39.863354283834397</v>
      </c>
      <c r="CA35" s="109">
        <v>0.383146437243091</v>
      </c>
    </row>
    <row r="36" spans="1:79" x14ac:dyDescent="0.25">
      <c r="A36" t="s">
        <v>53</v>
      </c>
      <c r="C36" t="s">
        <v>2228</v>
      </c>
      <c r="D36" s="109">
        <v>38.438799569356</v>
      </c>
      <c r="E36" s="109">
        <v>0.41792685529565898</v>
      </c>
      <c r="F36" s="109">
        <v>43.579224040591598</v>
      </c>
      <c r="G36" s="109">
        <v>0.773295739586907</v>
      </c>
      <c r="H36" s="109">
        <v>47.0581463104769</v>
      </c>
      <c r="I36" s="109">
        <v>0.33165672658809497</v>
      </c>
      <c r="J36" s="109">
        <v>40.392062328456397</v>
      </c>
      <c r="K36" s="109">
        <v>0.38153366240187098</v>
      </c>
      <c r="L36" s="109">
        <v>42.578893579462097</v>
      </c>
      <c r="M36" s="109">
        <v>0.43011099895590899</v>
      </c>
      <c r="N36" s="109">
        <v>37.878777041689503</v>
      </c>
      <c r="O36" s="109">
        <v>0.37690036998880699</v>
      </c>
      <c r="P36" s="109">
        <v>60.844895916438198</v>
      </c>
      <c r="Q36" s="109">
        <v>0.88835874049321695</v>
      </c>
      <c r="R36" s="109">
        <v>48.394418855462398</v>
      </c>
      <c r="S36" s="109">
        <v>0.622653012615899</v>
      </c>
      <c r="T36" s="109">
        <v>41.295509417504199</v>
      </c>
      <c r="U36" s="109">
        <v>0.62108801269034897</v>
      </c>
      <c r="V36" s="109">
        <v>55.499440717792297</v>
      </c>
      <c r="W36" s="109">
        <v>0.58678065566438897</v>
      </c>
      <c r="X36" s="109">
        <v>35.908389266418602</v>
      </c>
      <c r="Y36" s="109">
        <v>0.34816077134843798</v>
      </c>
      <c r="Z36" s="109">
        <v>67.702060482173593</v>
      </c>
      <c r="AA36" s="109">
        <v>0.47810659200872202</v>
      </c>
      <c r="AB36" s="109">
        <v>41.628559512261802</v>
      </c>
      <c r="AC36" s="109">
        <v>0.27495966902939301</v>
      </c>
      <c r="AD36" s="109">
        <v>41.518445295895098</v>
      </c>
      <c r="AE36" s="109">
        <v>0.34109802866531502</v>
      </c>
      <c r="AF36" s="109">
        <v>42.857546797553397</v>
      </c>
      <c r="AG36" s="109">
        <v>0.35282814250740102</v>
      </c>
      <c r="AH36" s="109">
        <v>37.9040791328366</v>
      </c>
      <c r="AI36" s="109">
        <v>0.53526991896561504</v>
      </c>
      <c r="AJ36" s="109">
        <v>30.189027887718201</v>
      </c>
      <c r="AK36" s="109">
        <v>0.29201868272502701</v>
      </c>
      <c r="AL36" s="109">
        <v>66.923036343520906</v>
      </c>
      <c r="AM36" s="109">
        <v>0.68965100223902998</v>
      </c>
      <c r="AN36" s="109">
        <v>37.053917349616697</v>
      </c>
      <c r="AO36" s="109">
        <v>0.279238833527302</v>
      </c>
      <c r="AP36" s="109">
        <v>39.614147406130897</v>
      </c>
      <c r="AQ36" s="109">
        <v>0.30660437003919799</v>
      </c>
      <c r="AR36" s="109">
        <v>43.559614049674003</v>
      </c>
      <c r="AS36" s="109">
        <v>0.32380411979795298</v>
      </c>
      <c r="AT36" s="109">
        <v>42.8843927448711</v>
      </c>
      <c r="AU36" s="109">
        <v>0.40192023936925902</v>
      </c>
      <c r="AV36" s="109">
        <v>46.135512986126002</v>
      </c>
      <c r="AW36" s="109">
        <v>0.45043860702497002</v>
      </c>
      <c r="AX36" s="109">
        <v>39.518169541976597</v>
      </c>
      <c r="AY36" s="109">
        <v>0.29333532717203298</v>
      </c>
      <c r="AZ36" s="109">
        <v>47.950689996713599</v>
      </c>
      <c r="BA36" s="109">
        <v>0.41831079760060003</v>
      </c>
      <c r="BB36" s="109">
        <v>46.622558812132297</v>
      </c>
      <c r="BC36" s="109">
        <v>0.32254820301786802</v>
      </c>
      <c r="BD36" s="109">
        <v>51.147056073744601</v>
      </c>
      <c r="BE36" s="109">
        <v>0.429132246161539</v>
      </c>
      <c r="BF36" s="109">
        <v>47.427631905737698</v>
      </c>
      <c r="BG36" s="109">
        <v>0.34041424056202801</v>
      </c>
      <c r="BH36" s="109">
        <v>38.612621669586602</v>
      </c>
      <c r="BI36" s="109">
        <v>0.30737828766387498</v>
      </c>
      <c r="BJ36" s="109">
        <v>49.133086539711599</v>
      </c>
      <c r="BK36" s="109">
        <v>0.34236522813058601</v>
      </c>
      <c r="BL36" s="109">
        <v>49.658482709565497</v>
      </c>
      <c r="BM36" s="109">
        <v>0.41115897849889999</v>
      </c>
      <c r="BN36" s="109">
        <v>51.432367486847099</v>
      </c>
      <c r="BO36" s="109">
        <v>0.35177100044745702</v>
      </c>
      <c r="BP36" s="109">
        <v>38.710800901491297</v>
      </c>
      <c r="BQ36" s="109">
        <v>0.31362961158868302</v>
      </c>
      <c r="BR36" s="109">
        <v>42.932891097627</v>
      </c>
      <c r="BS36" s="109">
        <v>0.31860446165310302</v>
      </c>
      <c r="BT36" s="109">
        <v>39.465641462981402</v>
      </c>
      <c r="BU36" s="109">
        <v>0.41776073841148198</v>
      </c>
      <c r="BV36" s="109">
        <v>47.656676154040497</v>
      </c>
      <c r="BW36" s="109">
        <v>0.49711261934682299</v>
      </c>
      <c r="BX36" s="109">
        <v>40.850454469690497</v>
      </c>
      <c r="BY36" s="109">
        <v>0.28268210367781299</v>
      </c>
      <c r="BZ36" s="109">
        <v>38.581039845371002</v>
      </c>
      <c r="CA36" s="109">
        <v>0.35937070851810998</v>
      </c>
    </row>
    <row r="37" spans="1:79" s="158" customFormat="1" x14ac:dyDescent="0.25">
      <c r="C37" s="158" t="s">
        <v>2027</v>
      </c>
      <c r="D37" s="159">
        <v>39.565991933501898</v>
      </c>
      <c r="E37" s="159"/>
      <c r="F37" s="159">
        <v>44.477618580165199</v>
      </c>
      <c r="G37" s="159"/>
      <c r="H37" s="159">
        <v>47.104180203008099</v>
      </c>
      <c r="I37" s="159"/>
      <c r="J37" s="159">
        <v>40.733275132454899</v>
      </c>
      <c r="K37" s="159"/>
      <c r="L37" s="159">
        <v>42.795459755685002</v>
      </c>
      <c r="M37" s="159"/>
      <c r="N37" s="159">
        <v>38.3200080012898</v>
      </c>
      <c r="O37" s="159"/>
      <c r="P37" s="159">
        <v>61.161476277028598</v>
      </c>
      <c r="Q37" s="159"/>
      <c r="R37" s="159">
        <v>47.275128590605298</v>
      </c>
      <c r="S37" s="159"/>
      <c r="T37" s="159">
        <v>42.3445702778194</v>
      </c>
      <c r="U37" s="159"/>
      <c r="V37" s="159">
        <v>56.938449443950397</v>
      </c>
      <c r="W37" s="159"/>
      <c r="X37" s="159">
        <v>36.3130043771827</v>
      </c>
      <c r="Y37" s="159"/>
      <c r="Z37" s="159">
        <v>67.990783479534898</v>
      </c>
      <c r="AA37" s="159"/>
      <c r="AB37" s="159">
        <v>42.051935031675697</v>
      </c>
      <c r="AC37" s="159"/>
      <c r="AD37" s="159">
        <v>41.683191180775196</v>
      </c>
      <c r="AE37" s="159"/>
      <c r="AF37" s="159">
        <v>43.299731371141803</v>
      </c>
      <c r="AG37" s="159"/>
      <c r="AH37" s="159">
        <v>38.860376440018499</v>
      </c>
      <c r="AI37" s="159"/>
      <c r="AJ37" s="159">
        <v>30.477467691502401</v>
      </c>
      <c r="AK37" s="159"/>
      <c r="AL37" s="159">
        <v>67.021192912356696</v>
      </c>
      <c r="AM37" s="159"/>
      <c r="AN37" s="159">
        <v>37.526820239692597</v>
      </c>
      <c r="AO37" s="159"/>
      <c r="AP37" s="159">
        <v>40.3980224478588</v>
      </c>
      <c r="AQ37" s="159"/>
      <c r="AR37" s="159">
        <v>44.4040605071066</v>
      </c>
      <c r="AS37" s="159"/>
      <c r="AT37" s="159">
        <v>43.944228927052301</v>
      </c>
      <c r="AU37" s="159"/>
      <c r="AV37" s="159">
        <v>46.727362325747102</v>
      </c>
      <c r="AW37" s="159"/>
      <c r="AX37" s="159">
        <v>39.574191181679303</v>
      </c>
      <c r="AY37" s="159"/>
      <c r="AZ37" s="159">
        <v>48.450613011154402</v>
      </c>
      <c r="BA37" s="159"/>
      <c r="BB37" s="159">
        <v>46.9732204489612</v>
      </c>
      <c r="BC37" s="159"/>
      <c r="BD37" s="159">
        <v>51.615933440871103</v>
      </c>
      <c r="BE37" s="159"/>
      <c r="BF37" s="159">
        <v>48.059068671261002</v>
      </c>
      <c r="BG37" s="159"/>
      <c r="BH37" s="159">
        <v>38.731927913232703</v>
      </c>
      <c r="BI37" s="159"/>
      <c r="BJ37" s="159">
        <v>49.6077759448387</v>
      </c>
      <c r="BK37" s="159"/>
      <c r="BL37" s="159">
        <v>49.900854222284003</v>
      </c>
      <c r="BM37" s="159"/>
      <c r="BN37" s="159">
        <v>51.319418299681303</v>
      </c>
      <c r="BO37" s="159"/>
      <c r="BP37" s="159">
        <v>38.985134880920597</v>
      </c>
      <c r="BQ37" s="159"/>
      <c r="BR37" s="159">
        <v>42.785773649354503</v>
      </c>
      <c r="BS37" s="159"/>
      <c r="BT37" s="159">
        <v>39.283123771678603</v>
      </c>
      <c r="BU37" s="159"/>
      <c r="BV37" s="159">
        <v>48.749139731384297</v>
      </c>
      <c r="BW37" s="159"/>
      <c r="BX37" s="159">
        <v>41.30375525793</v>
      </c>
      <c r="BY37" s="159"/>
      <c r="BZ37" s="159">
        <v>39.049899244394702</v>
      </c>
      <c r="CA37" s="159"/>
    </row>
    <row r="38" spans="1:79" s="160" customFormat="1" x14ac:dyDescent="0.25">
      <c r="C38" s="160" t="s">
        <v>2034</v>
      </c>
      <c r="D38" s="24">
        <v>43</v>
      </c>
      <c r="E38" s="24"/>
      <c r="F38" s="24">
        <v>46</v>
      </c>
      <c r="G38" s="24"/>
      <c r="H38" s="24">
        <v>52</v>
      </c>
      <c r="I38" s="24"/>
      <c r="J38" s="24">
        <v>44</v>
      </c>
      <c r="K38" s="24"/>
      <c r="L38" s="24">
        <v>42</v>
      </c>
      <c r="M38" s="24"/>
      <c r="N38" s="24">
        <v>40</v>
      </c>
      <c r="O38" s="24"/>
      <c r="P38" s="24">
        <v>58</v>
      </c>
      <c r="Q38" s="24"/>
      <c r="R38" s="24">
        <v>42</v>
      </c>
      <c r="S38" s="24"/>
      <c r="T38" s="24">
        <v>54</v>
      </c>
      <c r="U38" s="24"/>
      <c r="V38" s="24">
        <v>54</v>
      </c>
      <c r="W38" s="24"/>
      <c r="X38" s="24">
        <v>37.299999999999997</v>
      </c>
      <c r="Y38" s="24"/>
      <c r="Z38" s="24">
        <v>69.400000000000006</v>
      </c>
      <c r="AA38" s="24"/>
      <c r="AB38" s="24">
        <v>42</v>
      </c>
      <c r="AC38" s="24"/>
      <c r="AD38" s="24">
        <v>42</v>
      </c>
      <c r="AE38" s="24"/>
      <c r="AF38" s="24">
        <v>42</v>
      </c>
      <c r="AG38" s="24"/>
      <c r="AH38" s="24">
        <v>39</v>
      </c>
      <c r="AI38" s="24"/>
      <c r="AJ38" s="24">
        <v>32</v>
      </c>
      <c r="AK38" s="24"/>
      <c r="AL38" s="24">
        <v>67</v>
      </c>
      <c r="AM38" s="24"/>
      <c r="AN38" s="24">
        <v>39.1</v>
      </c>
      <c r="AO38" s="24"/>
      <c r="AP38" s="24">
        <v>41.4</v>
      </c>
      <c r="AQ38" s="24"/>
      <c r="AR38" s="24">
        <v>45</v>
      </c>
      <c r="AS38" s="24"/>
      <c r="AT38" s="24">
        <v>44.7</v>
      </c>
      <c r="AU38" s="24"/>
      <c r="AV38" s="24">
        <v>47.8</v>
      </c>
      <c r="AW38" s="24"/>
      <c r="AX38" s="24">
        <v>41</v>
      </c>
      <c r="AY38" s="24"/>
      <c r="AZ38" s="24">
        <v>50.7</v>
      </c>
      <c r="BA38" s="24"/>
      <c r="BB38" s="24">
        <v>47</v>
      </c>
      <c r="BC38" s="24"/>
      <c r="BD38" s="24">
        <v>51.2</v>
      </c>
      <c r="BE38" s="24"/>
      <c r="BF38" s="24">
        <v>49</v>
      </c>
      <c r="BG38" s="24"/>
      <c r="BH38" s="24">
        <v>40.1</v>
      </c>
      <c r="BI38" s="24"/>
      <c r="BJ38" s="24">
        <v>49</v>
      </c>
      <c r="BK38" s="24"/>
      <c r="BL38" s="24">
        <v>50.9</v>
      </c>
      <c r="BM38" s="24"/>
      <c r="BN38" s="24">
        <v>51.5</v>
      </c>
      <c r="BO38" s="24"/>
      <c r="BP38" s="24">
        <v>39</v>
      </c>
      <c r="BQ38" s="24"/>
      <c r="BR38" s="24">
        <v>40</v>
      </c>
      <c r="BS38" s="24"/>
      <c r="BT38" s="24">
        <v>43</v>
      </c>
      <c r="BU38" s="24"/>
      <c r="BV38" s="24">
        <v>50</v>
      </c>
      <c r="BW38" s="24"/>
      <c r="BX38" s="24">
        <v>41</v>
      </c>
      <c r="BY38" s="24"/>
      <c r="BZ38" s="24">
        <v>41</v>
      </c>
      <c r="CA38" s="24"/>
    </row>
    <row r="39" spans="1:79" s="161" customFormat="1" ht="15.75" x14ac:dyDescent="0.25">
      <c r="C39" s="162" t="s">
        <v>2122</v>
      </c>
      <c r="D39" s="163">
        <f>(D37/D38-1)*100</f>
        <v>-7.9860652709258133</v>
      </c>
      <c r="E39" s="164"/>
      <c r="F39" s="163">
        <f>(F37/F38-1)*100</f>
        <v>-3.3095248257278276</v>
      </c>
      <c r="G39" s="164"/>
      <c r="H39" s="163">
        <f>(H37/H38-1)*100</f>
        <v>-9.4150380711382713</v>
      </c>
      <c r="I39" s="165"/>
      <c r="J39" s="163">
        <f>(J37/J38-1)*100</f>
        <v>-7.4243746989661403</v>
      </c>
      <c r="K39" s="165"/>
      <c r="L39" s="163">
        <f>(L37/L38-1)*100</f>
        <v>1.8939517992500043</v>
      </c>
      <c r="M39" s="165"/>
      <c r="N39" s="163">
        <f>(N37/N38-1)*100</f>
        <v>-4.1999799967755047</v>
      </c>
      <c r="O39" s="165"/>
      <c r="P39" s="163">
        <f>(P37/P38-1)*100</f>
        <v>5.4508211672906759</v>
      </c>
      <c r="Q39" s="165"/>
      <c r="R39" s="163">
        <f>(R37/R38-1)*100</f>
        <v>12.559829977631654</v>
      </c>
      <c r="S39" s="165"/>
      <c r="T39" s="163">
        <f>(T37/T38-1)*100</f>
        <v>-21.584129115149253</v>
      </c>
      <c r="U39" s="165"/>
      <c r="V39" s="163">
        <f>(V37/V38-1)*100</f>
        <v>5.4415730443525767</v>
      </c>
      <c r="W39" s="165"/>
      <c r="X39" s="163">
        <f>(X37/X38-1)*100</f>
        <v>-2.64610086546192</v>
      </c>
      <c r="Y39" s="165"/>
      <c r="Z39" s="163">
        <f>(Z37/Z38-1)*100</f>
        <v>-2.0305713551370452</v>
      </c>
      <c r="AA39" s="165"/>
      <c r="AB39" s="163">
        <f>(AB37/AB38-1)*100</f>
        <v>0.12365483732308391</v>
      </c>
      <c r="AC39" s="165"/>
      <c r="AD39" s="163">
        <f>(AD37/AD38-1)*100</f>
        <v>-0.75430671244001157</v>
      </c>
      <c r="AE39" s="165"/>
      <c r="AF39" s="163">
        <f>(AF37/AF38-1)*100</f>
        <v>3.0945985027185818</v>
      </c>
      <c r="AG39" s="165"/>
      <c r="AH39" s="163">
        <f>(AH37/AH38-1)*100</f>
        <v>-0.35800912815769914</v>
      </c>
      <c r="AI39" s="165"/>
      <c r="AJ39" s="163">
        <f>(AJ37/AJ38-1)*100</f>
        <v>-4.7579134640549974</v>
      </c>
      <c r="AK39" s="165"/>
      <c r="AL39" s="163">
        <f>(AL37/AL38-1)*100</f>
        <v>3.1631212472671422E-2</v>
      </c>
      <c r="AM39" s="165"/>
      <c r="AN39" s="163">
        <f>(AN37/AN38-1)*100</f>
        <v>-4.02347764784502</v>
      </c>
      <c r="AO39" s="165"/>
      <c r="AP39" s="163">
        <f>(AP37/AP38-1)*100</f>
        <v>-2.4202356331913033</v>
      </c>
      <c r="AQ39" s="165"/>
      <c r="AR39" s="163">
        <f>(AR37/AR38-1)*100</f>
        <v>-1.3243099842075612</v>
      </c>
      <c r="AS39" s="165"/>
      <c r="AT39" s="163">
        <f>(AT37/AT38-1)*100</f>
        <v>-1.6907630267286367</v>
      </c>
      <c r="AU39" s="165"/>
      <c r="AV39" s="163">
        <f>(AV37/AV38-1)*100</f>
        <v>-2.2440118708219603</v>
      </c>
      <c r="AW39" s="165"/>
      <c r="AX39" s="163">
        <f>(AX37/AX38-1)*100</f>
        <v>-3.4775824837090186</v>
      </c>
      <c r="AY39" s="165"/>
      <c r="AZ39" s="163">
        <f>(AZ37/AZ38-1)*100</f>
        <v>-4.4366607275061138</v>
      </c>
      <c r="BA39" s="165"/>
      <c r="BB39" s="163">
        <f>(BB37/BB38-1)*100</f>
        <v>-5.6977768167654208E-2</v>
      </c>
      <c r="BC39" s="165"/>
      <c r="BD39" s="163">
        <f>(BD37/BD38-1)*100</f>
        <v>0.81237000170135687</v>
      </c>
      <c r="BE39" s="165"/>
      <c r="BF39" s="163">
        <f>(BF37/BF38-1)*100</f>
        <v>-1.920268017834692</v>
      </c>
      <c r="BG39" s="165"/>
      <c r="BH39" s="163">
        <f>(BH37/BH38-1)*100</f>
        <v>-3.4116510891952556</v>
      </c>
      <c r="BI39" s="165"/>
      <c r="BJ39" s="163">
        <f>(BJ37/BJ38-1)*100</f>
        <v>1.2403590710993839</v>
      </c>
      <c r="BK39" s="165"/>
      <c r="BL39" s="163">
        <f>(BL37/BL38-1)*100</f>
        <v>-1.962958305925333</v>
      </c>
      <c r="BM39" s="165"/>
      <c r="BN39" s="163">
        <f>(BN37/BN38-1)*100</f>
        <v>-0.35064407828873101</v>
      </c>
      <c r="BO39" s="165"/>
      <c r="BP39" s="163">
        <f>(BP37/BP38-1)*100</f>
        <v>-3.8115689947182396E-2</v>
      </c>
      <c r="BQ39" s="165"/>
      <c r="BR39" s="163">
        <f>(BR37/BR38-1)*100</f>
        <v>6.9644341233862539</v>
      </c>
      <c r="BS39" s="165"/>
      <c r="BT39" s="163">
        <f>(BT37/BT38-1)*100</f>
        <v>-8.6438982053985924</v>
      </c>
      <c r="BU39" s="165"/>
      <c r="BV39" s="163">
        <f>(BV37/BV38-1)*100</f>
        <v>-2.5017205372314111</v>
      </c>
      <c r="BW39" s="165"/>
      <c r="BX39" s="163">
        <f>(BX37/BX38-1)*100</f>
        <v>0.74086648275608624</v>
      </c>
      <c r="BY39" s="165"/>
      <c r="BZ39" s="163">
        <f>(BZ37/BZ38-1)*100</f>
        <v>-4.756343306354383</v>
      </c>
      <c r="CA39" s="165"/>
    </row>
    <row r="40" spans="1:79" s="161" customFormat="1" x14ac:dyDescent="0.25">
      <c r="C40" s="166" t="s">
        <v>2123</v>
      </c>
      <c r="D40" s="47" cm="1">
        <f t="array" ref="D40">_xlfn.STDEV.P(((D31:D36))/D37)*100</f>
        <v>1.4464204843661577</v>
      </c>
      <c r="E40" s="167"/>
      <c r="F40" s="47" cm="1">
        <f t="array" ref="F40">_xlfn.STDEV.P(((F31:F36))/F37)*100</f>
        <v>1.8613062639268101</v>
      </c>
      <c r="G40" s="167"/>
      <c r="H40" s="47" cm="1">
        <f t="array" ref="H40">_xlfn.STDEV.P(((H31:H36))/H37)*100</f>
        <v>1.0766018218457483</v>
      </c>
      <c r="I40" s="167"/>
      <c r="J40" s="47" cm="1">
        <f t="array" ref="J40">_xlfn.STDEV.P(((J31:J36))/J37)*100</f>
        <v>1.026299717954025</v>
      </c>
      <c r="K40" s="167"/>
      <c r="L40" s="47" cm="1">
        <f t="array" ref="L40">_xlfn.STDEV.P(((L31:L36))/L37)*100</f>
        <v>1.7361868667616576</v>
      </c>
      <c r="M40" s="167"/>
      <c r="N40" s="47" cm="1">
        <f t="array" ref="N40">_xlfn.STDEV.P(((N31:N36))/N37)*100</f>
        <v>1.6203216336689572</v>
      </c>
      <c r="O40" s="167"/>
      <c r="P40" s="47" cm="1">
        <f t="array" ref="P40">_xlfn.STDEV.P(((P31:P36))/P37)*100</f>
        <v>2.2386187071624555</v>
      </c>
      <c r="Q40" s="167"/>
      <c r="R40" s="47" cm="1">
        <f t="array" ref="R40">_xlfn.STDEV.P(((R31:R36))/R37)*100</f>
        <v>2.7901350817747628</v>
      </c>
      <c r="S40" s="167"/>
      <c r="T40" s="47" cm="1">
        <f t="array" ref="T40">_xlfn.STDEV.P(((T31:T36))/T37)*100</f>
        <v>3.086211134841427</v>
      </c>
      <c r="U40" s="167"/>
      <c r="V40" s="47" cm="1">
        <f t="array" ref="V40">_xlfn.STDEV.P(((V31:V36))/V37)*100</f>
        <v>1.5064738469485213</v>
      </c>
      <c r="W40" s="167"/>
      <c r="X40" s="47" cm="1">
        <f t="array" ref="X40">_xlfn.STDEV.P(((X31:X36))/X37)*100</f>
        <v>1.5070654260797469</v>
      </c>
      <c r="Y40" s="167"/>
      <c r="Z40" s="47" cm="1">
        <f t="array" ref="Z40">_xlfn.STDEV.P(((Z31:Z36))/Z37)*100</f>
        <v>1.3230592388829117</v>
      </c>
      <c r="AA40" s="167"/>
      <c r="AB40" s="47" cm="1">
        <f t="array" ref="AB40">_xlfn.STDEV.P(((AB31:AB36))/AB37)*100</f>
        <v>0.98934449681289827</v>
      </c>
      <c r="AC40" s="167"/>
      <c r="AD40" s="47" cm="1">
        <f t="array" ref="AD40">_xlfn.STDEV.P(((AD31:AD36))/AD37)*100</f>
        <v>0.50694143761659283</v>
      </c>
      <c r="AE40" s="167"/>
      <c r="AF40" s="47" cm="1">
        <f t="array" ref="AF40">_xlfn.STDEV.P(((AF31:AF36))/AF37)*100</f>
        <v>0.97520686606327112</v>
      </c>
      <c r="AG40" s="167"/>
      <c r="AH40" s="47" cm="1">
        <f t="array" ref="AH40">_xlfn.STDEV.P(((AH31:AH36))/AH37)*100</f>
        <v>1.3843145353605293</v>
      </c>
      <c r="AI40" s="167"/>
      <c r="AJ40" s="47" cm="1">
        <f t="array" ref="AJ40">_xlfn.STDEV.P(((AJ31:AJ36))/AJ37)*100</f>
        <v>1.5988844189342382</v>
      </c>
      <c r="AK40" s="167"/>
      <c r="AL40" s="47" cm="1">
        <f t="array" ref="AL40">_xlfn.STDEV.P(((AL31:AL36))/AL37)*100</f>
        <v>1.1526426586411156</v>
      </c>
      <c r="AM40" s="167"/>
      <c r="AN40" s="47" cm="1">
        <f t="array" ref="AN40">_xlfn.STDEV.P(((AN31:AN36))/AN37)*100</f>
        <v>0.93397314225733674</v>
      </c>
      <c r="AO40" s="167"/>
      <c r="AP40" s="47" cm="1">
        <f t="array" ref="AP40">_xlfn.STDEV.P(((AP31:AP36))/AP37)*100</f>
        <v>1.2751184127224351</v>
      </c>
      <c r="AQ40" s="167"/>
      <c r="AR40" s="47" cm="1">
        <f t="array" ref="AR40">_xlfn.STDEV.P(((AR31:AR36))/AR37)*100</f>
        <v>1.2015275858662748</v>
      </c>
      <c r="AS40" s="167"/>
      <c r="AT40" s="47" cm="1">
        <f t="array" ref="AT40">_xlfn.STDEV.P(((AT31:AT36))/AT37)*100</f>
        <v>1.4351762361296874</v>
      </c>
      <c r="AU40" s="167"/>
      <c r="AV40" s="47" cm="1">
        <f t="array" ref="AV40">_xlfn.STDEV.P(((AV31:AV36))/AV37)*100</f>
        <v>1.0518914468666989</v>
      </c>
      <c r="AW40" s="167"/>
      <c r="AX40" s="47" cm="1">
        <f t="array" ref="AX40">_xlfn.STDEV.P(((AX31:AX36))/AX37)*100</f>
        <v>1.6014061836757756</v>
      </c>
      <c r="AY40" s="167"/>
      <c r="AZ40" s="47" cm="1">
        <f t="array" ref="AZ40">_xlfn.STDEV.P(((AZ31:AZ36))/AZ37)*100</f>
        <v>1.0798896079034523</v>
      </c>
      <c r="BA40" s="167"/>
      <c r="BB40" s="47" cm="1">
        <f t="array" ref="BB40">_xlfn.STDEV.P(((BB31:BB36))/BB37)*100</f>
        <v>1.0427537726337575</v>
      </c>
      <c r="BC40" s="167"/>
      <c r="BD40" s="47" cm="1">
        <f t="array" ref="BD40">_xlfn.STDEV.P(((BD31:BD36))/BD37)*100</f>
        <v>1.1944744146579238</v>
      </c>
      <c r="BE40" s="167"/>
      <c r="BF40" s="47" cm="1">
        <f t="array" ref="BF40">_xlfn.STDEV.P(((BF31:BF36))/BF37)*100</f>
        <v>1.0917638922916479</v>
      </c>
      <c r="BG40" s="167"/>
      <c r="BH40" s="47" cm="1">
        <f t="array" ref="BH40">_xlfn.STDEV.P(((BH31:BH36))/BH37)*100</f>
        <v>1.1879142514299363</v>
      </c>
      <c r="BI40" s="167"/>
      <c r="BJ40" s="47" cm="1">
        <f t="array" ref="BJ40">_xlfn.STDEV.P(((BJ31:BJ36))/BJ37)*100</f>
        <v>1.016747329572016</v>
      </c>
      <c r="BK40" s="167"/>
      <c r="BL40" s="47" cm="1">
        <f t="array" ref="BL40">_xlfn.STDEV.P(((BL31:BL36))/BL37)*100</f>
        <v>0.9058968612683751</v>
      </c>
      <c r="BM40" s="167"/>
      <c r="BN40" s="47" cm="1">
        <f t="array" ref="BN40">_xlfn.STDEV.P(((BN31:BN36))/BN37)*100</f>
        <v>1.1770918094395117</v>
      </c>
      <c r="BO40" s="167"/>
      <c r="BP40" s="47" cm="1">
        <f t="array" ref="BP40">_xlfn.STDEV.P(((BP31:BP36))/BP37)*100</f>
        <v>1.1375543995655526</v>
      </c>
      <c r="BQ40" s="167"/>
      <c r="BR40" s="47" cm="1">
        <f t="array" ref="BR40">_xlfn.STDEV.P(((BR31:BR36))/BR37)*100</f>
        <v>1.6003500622924025</v>
      </c>
      <c r="BS40" s="167"/>
      <c r="BT40" s="47" cm="1">
        <f t="array" ref="BT40">_xlfn.STDEV.P(((BT31:BT36))/BT37)*100</f>
        <v>2.2558696495484245</v>
      </c>
      <c r="BU40" s="167"/>
      <c r="BV40" s="47" cm="1">
        <f t="array" ref="BV40">_xlfn.STDEV.P(((BV31:BV36))/BV37)*100</f>
        <v>2.093249740104385</v>
      </c>
      <c r="BW40" s="167"/>
      <c r="BX40" s="47" cm="1">
        <f t="array" ref="BX40">_xlfn.STDEV.P(((BX31:BX36))/BX37)*100</f>
        <v>5.2276344228534146</v>
      </c>
      <c r="BY40" s="167"/>
      <c r="BZ40" s="47" cm="1">
        <f t="array" ref="BZ40">_xlfn.STDEV.P(((BZ31:BZ36))/BZ37)*100</f>
        <v>1.8636349472566218</v>
      </c>
      <c r="CA40" s="167"/>
    </row>
    <row r="41" spans="1:79" s="168" customFormat="1" x14ac:dyDescent="0.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row>
    <row r="42" spans="1:79" s="157" customFormat="1" x14ac:dyDescent="0.25">
      <c r="B42" s="157" t="s">
        <v>2202</v>
      </c>
      <c r="C42" s="157" t="s">
        <v>2028</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row>
    <row r="43" spans="1:79" x14ac:dyDescent="0.25">
      <c r="A43" t="s">
        <v>54</v>
      </c>
      <c r="C43" t="s">
        <v>2223</v>
      </c>
      <c r="D43" s="109">
        <v>39.921768344008903</v>
      </c>
      <c r="E43" s="109">
        <v>0.43596676622876601</v>
      </c>
      <c r="F43" s="109">
        <v>43.4371300940794</v>
      </c>
      <c r="G43" s="109">
        <v>0.72308264653118604</v>
      </c>
      <c r="H43" s="109">
        <v>49.284694024725901</v>
      </c>
      <c r="I43" s="109">
        <v>0.36601957299346299</v>
      </c>
      <c r="J43" s="109">
        <v>41.144215333156701</v>
      </c>
      <c r="K43" s="109">
        <v>0.36696671731684499</v>
      </c>
      <c r="L43" s="109">
        <v>43.5678163171034</v>
      </c>
      <c r="M43" s="109">
        <v>0.45069988136443101</v>
      </c>
      <c r="N43" s="109">
        <v>39.320299595035301</v>
      </c>
      <c r="O43" s="109">
        <v>0.37695858383981001</v>
      </c>
      <c r="P43" s="109">
        <v>62.209178054407701</v>
      </c>
      <c r="Q43" s="109">
        <v>0.77465902968290501</v>
      </c>
      <c r="R43" s="109">
        <v>46.098322606266997</v>
      </c>
      <c r="S43" s="109">
        <v>0.52079123368007596</v>
      </c>
      <c r="T43" s="109">
        <v>42.417143419572298</v>
      </c>
      <c r="U43" s="109">
        <v>0.596153058028695</v>
      </c>
      <c r="V43" s="109">
        <v>55.665262519956798</v>
      </c>
      <c r="W43" s="109">
        <v>0.53667187701391506</v>
      </c>
      <c r="X43" s="109">
        <v>35.704863732650097</v>
      </c>
      <c r="Y43" s="109">
        <v>0.38895630350707799</v>
      </c>
      <c r="Z43" s="109">
        <v>70.121516421745099</v>
      </c>
      <c r="AA43" s="109">
        <v>0.54978946174618404</v>
      </c>
      <c r="AB43" s="109">
        <v>44.774768891881003</v>
      </c>
      <c r="AC43" s="109">
        <v>0.33661231764556598</v>
      </c>
      <c r="AD43" s="109">
        <v>44.249527927314901</v>
      </c>
      <c r="AE43" s="109">
        <v>0.36840743324798197</v>
      </c>
      <c r="AF43" s="109">
        <v>44.023028954357301</v>
      </c>
      <c r="AG43" s="109">
        <v>0.37454273386673997</v>
      </c>
      <c r="AH43" s="109">
        <v>38.435020582430802</v>
      </c>
      <c r="AI43" s="109">
        <v>0.48234759013656497</v>
      </c>
      <c r="AJ43" s="109">
        <v>29.678340931487899</v>
      </c>
      <c r="AK43" s="109">
        <v>0.318258989092359</v>
      </c>
      <c r="AL43" s="109">
        <v>68.138569295637396</v>
      </c>
      <c r="AM43" s="109">
        <v>0.74238047926033701</v>
      </c>
      <c r="AN43" s="109">
        <v>39.116917933972999</v>
      </c>
      <c r="AO43" s="109">
        <v>0.30691693237030798</v>
      </c>
      <c r="AP43" s="109">
        <v>40.880072727686297</v>
      </c>
      <c r="AQ43" s="109">
        <v>0.33889897935233698</v>
      </c>
      <c r="AR43" s="109">
        <v>45.265945507757799</v>
      </c>
      <c r="AS43" s="109">
        <v>0.33692469464160801</v>
      </c>
      <c r="AT43" s="109">
        <v>45.361960556620303</v>
      </c>
      <c r="AU43" s="109">
        <v>0.43125096435856403</v>
      </c>
      <c r="AV43" s="109">
        <v>48.3092014221601</v>
      </c>
      <c r="AW43" s="109">
        <v>0.42927469377628602</v>
      </c>
      <c r="AX43" s="109">
        <v>40.812009443989602</v>
      </c>
      <c r="AY43" s="109">
        <v>0.31840852257815999</v>
      </c>
      <c r="AZ43" s="109">
        <v>51.243343484800597</v>
      </c>
      <c r="BA43" s="109">
        <v>0.47834439638807602</v>
      </c>
      <c r="BB43" s="109">
        <v>49.228532869548701</v>
      </c>
      <c r="BC43" s="109">
        <v>0.36964701883929002</v>
      </c>
      <c r="BD43" s="109">
        <v>53.897642292053902</v>
      </c>
      <c r="BE43" s="109">
        <v>0.453260547097665</v>
      </c>
      <c r="BF43" s="109">
        <v>50.207470628988602</v>
      </c>
      <c r="BG43" s="109">
        <v>0.36445445125165798</v>
      </c>
      <c r="BH43" s="109">
        <v>41.487024451751402</v>
      </c>
      <c r="BI43" s="109">
        <v>0.35039180352690003</v>
      </c>
      <c r="BJ43" s="109">
        <v>51.842093052976601</v>
      </c>
      <c r="BK43" s="109">
        <v>0.36030373596569598</v>
      </c>
      <c r="BL43" s="109">
        <v>51.399660071147601</v>
      </c>
      <c r="BM43" s="109">
        <v>0.43019816818763901</v>
      </c>
      <c r="BN43" s="109">
        <v>54.775060034990297</v>
      </c>
      <c r="BO43" s="109">
        <v>0.38902928378274598</v>
      </c>
      <c r="BP43" s="109">
        <v>41.233274913056697</v>
      </c>
      <c r="BQ43" s="109">
        <v>0.33832030625267401</v>
      </c>
      <c r="BR43" s="109">
        <v>44.524792489924003</v>
      </c>
      <c r="BS43" s="109">
        <v>0.338129314017247</v>
      </c>
      <c r="BT43" s="109">
        <v>38.627485320192299</v>
      </c>
      <c r="BU43" s="109">
        <v>0.42458369816677299</v>
      </c>
      <c r="BV43" s="109">
        <v>46.275507168086399</v>
      </c>
      <c r="BW43" s="109">
        <v>0.48547055661976002</v>
      </c>
      <c r="BX43" s="109">
        <v>45.782274310704501</v>
      </c>
      <c r="BY43" s="109">
        <v>0.47001189723935399</v>
      </c>
      <c r="BZ43" s="109">
        <v>38.388258842610597</v>
      </c>
      <c r="CA43" s="109">
        <v>0.37581545021139001</v>
      </c>
    </row>
    <row r="44" spans="1:79" x14ac:dyDescent="0.25">
      <c r="A44" t="s">
        <v>54</v>
      </c>
      <c r="C44" t="s">
        <v>2224</v>
      </c>
      <c r="D44" s="109">
        <v>41.399740461086303</v>
      </c>
      <c r="E44" s="109">
        <v>0.43060789428420099</v>
      </c>
      <c r="F44" s="109">
        <v>44.747505284000901</v>
      </c>
      <c r="G44" s="109">
        <v>0.794879178177749</v>
      </c>
      <c r="H44" s="109">
        <v>49.858373811750397</v>
      </c>
      <c r="I44" s="109">
        <v>0.414822728304241</v>
      </c>
      <c r="J44" s="109">
        <v>42.671800830295503</v>
      </c>
      <c r="K44" s="109">
        <v>0.38622681916338603</v>
      </c>
      <c r="L44" s="109">
        <v>45.078094816519801</v>
      </c>
      <c r="M44" s="109">
        <v>0.466424394383045</v>
      </c>
      <c r="N44" s="109">
        <v>40.914381595893602</v>
      </c>
      <c r="O44" s="109">
        <v>0.39074182795766099</v>
      </c>
      <c r="P44" s="109">
        <v>64.020931775724605</v>
      </c>
      <c r="Q44" s="109">
        <v>0.84944587236733105</v>
      </c>
      <c r="R44" s="109">
        <v>49.259027978490501</v>
      </c>
      <c r="S44" s="109">
        <v>0.56924639324971704</v>
      </c>
      <c r="T44" s="109">
        <v>44.850016608794199</v>
      </c>
      <c r="U44" s="109">
        <v>0.64286465790116298</v>
      </c>
      <c r="V44" s="109">
        <v>58.772860766295103</v>
      </c>
      <c r="W44" s="109">
        <v>0.60074128134230798</v>
      </c>
      <c r="X44" s="109">
        <v>37.497102541480601</v>
      </c>
      <c r="Y44" s="109">
        <v>0.381558991773154</v>
      </c>
      <c r="Z44" s="109">
        <v>72.004605044361099</v>
      </c>
      <c r="AA44" s="109">
        <v>0.57032413084436895</v>
      </c>
      <c r="AB44" s="109">
        <v>45.300044117443797</v>
      </c>
      <c r="AC44" s="109">
        <v>0.37203114966484102</v>
      </c>
      <c r="AD44" s="109">
        <v>44.562789656506602</v>
      </c>
      <c r="AE44" s="109">
        <v>0.39149551971553698</v>
      </c>
      <c r="AF44" s="109">
        <v>45.449279764099501</v>
      </c>
      <c r="AG44" s="109">
        <v>0.341949698252557</v>
      </c>
      <c r="AH44" s="109">
        <v>39.929601022151502</v>
      </c>
      <c r="AI44" s="109">
        <v>0.498760466237744</v>
      </c>
      <c r="AJ44" s="109">
        <v>31.146369005297</v>
      </c>
      <c r="AK44" s="109">
        <v>0.33072361147964002</v>
      </c>
      <c r="AL44" s="109">
        <v>70.818520744940301</v>
      </c>
      <c r="AM44" s="109">
        <v>0.74339736179206795</v>
      </c>
      <c r="AN44" s="109">
        <v>39.951271993980903</v>
      </c>
      <c r="AO44" s="109">
        <v>0.301117925609793</v>
      </c>
      <c r="AP44" s="109">
        <v>42.566783137474602</v>
      </c>
      <c r="AQ44" s="109">
        <v>0.34795304629925</v>
      </c>
      <c r="AR44" s="109">
        <v>46.7357346666398</v>
      </c>
      <c r="AS44" s="109">
        <v>0.33703288143733101</v>
      </c>
      <c r="AT44" s="109">
        <v>46.910136702871597</v>
      </c>
      <c r="AU44" s="109">
        <v>0.41997179379787802</v>
      </c>
      <c r="AV44" s="109">
        <v>49.252985924556299</v>
      </c>
      <c r="AW44" s="109">
        <v>0.48434829520509898</v>
      </c>
      <c r="AX44" s="109">
        <v>42.002615260419702</v>
      </c>
      <c r="AY44" s="109">
        <v>0.29787116286611898</v>
      </c>
      <c r="AZ44" s="109">
        <v>52.222566807156703</v>
      </c>
      <c r="BA44" s="109">
        <v>0.50703608649812504</v>
      </c>
      <c r="BB44" s="109">
        <v>49.822317901728098</v>
      </c>
      <c r="BC44" s="109">
        <v>0.37170031285736499</v>
      </c>
      <c r="BD44" s="109">
        <v>54.076274386106697</v>
      </c>
      <c r="BE44" s="109">
        <v>0.46623290745650903</v>
      </c>
      <c r="BF44" s="109">
        <v>50.759824223985902</v>
      </c>
      <c r="BG44" s="109">
        <v>0.3956487689464</v>
      </c>
      <c r="BH44" s="109">
        <v>41.989105861725399</v>
      </c>
      <c r="BI44" s="109">
        <v>0.37946442973720501</v>
      </c>
      <c r="BJ44" s="109">
        <v>52.423584736337403</v>
      </c>
      <c r="BK44" s="109">
        <v>0.38355377620661202</v>
      </c>
      <c r="BL44" s="109">
        <v>52.207823351838002</v>
      </c>
      <c r="BM44" s="109">
        <v>0.43588191002100002</v>
      </c>
      <c r="BN44" s="109">
        <v>55.236300575250901</v>
      </c>
      <c r="BO44" s="109">
        <v>0.403020563997457</v>
      </c>
      <c r="BP44" s="109">
        <v>41.441779579013001</v>
      </c>
      <c r="BQ44" s="109">
        <v>0.35177269934721</v>
      </c>
      <c r="BR44" s="109">
        <v>45.3041040971736</v>
      </c>
      <c r="BS44" s="109">
        <v>0.32576153266122598</v>
      </c>
      <c r="BT44" s="109">
        <v>39.894543692039797</v>
      </c>
      <c r="BU44" s="109">
        <v>0.40372695716648899</v>
      </c>
      <c r="BV44" s="109">
        <v>49.1327986056464</v>
      </c>
      <c r="BW44" s="109">
        <v>0.54005541705151305</v>
      </c>
      <c r="BX44" s="109">
        <v>43.195736070814498</v>
      </c>
      <c r="BY44" s="109">
        <v>0.39712492671309402</v>
      </c>
      <c r="BZ44" s="109">
        <v>40.358378333271801</v>
      </c>
      <c r="CA44" s="109">
        <v>0.39367030521894802</v>
      </c>
    </row>
    <row r="45" spans="1:79" x14ac:dyDescent="0.25">
      <c r="A45" t="s">
        <v>54</v>
      </c>
      <c r="C45" t="s">
        <v>2225</v>
      </c>
      <c r="D45" s="109">
        <v>42.573292406111101</v>
      </c>
      <c r="E45" s="109">
        <v>0.44054610151454998</v>
      </c>
      <c r="F45" s="109">
        <v>46.250800846230497</v>
      </c>
      <c r="G45" s="109">
        <v>0.81882023818342498</v>
      </c>
      <c r="H45" s="109">
        <v>49.240483266947997</v>
      </c>
      <c r="I45" s="109">
        <v>0.41097804019482398</v>
      </c>
      <c r="J45" s="109">
        <v>42.776620064455997</v>
      </c>
      <c r="K45" s="109">
        <v>0.377054443160596</v>
      </c>
      <c r="L45" s="109">
        <v>42.884562841496802</v>
      </c>
      <c r="M45" s="109">
        <v>0.46736645388701997</v>
      </c>
      <c r="N45" s="109">
        <v>39.870989169423098</v>
      </c>
      <c r="O45" s="109">
        <v>0.43966350209073501</v>
      </c>
      <c r="P45" s="109">
        <v>62.941934233550398</v>
      </c>
      <c r="Q45" s="109">
        <v>0.79491217885287302</v>
      </c>
      <c r="R45" s="109">
        <v>46.640235458394102</v>
      </c>
      <c r="S45" s="109">
        <v>0.52637280352203997</v>
      </c>
      <c r="T45" s="109">
        <v>43.199614484605497</v>
      </c>
      <c r="U45" s="109">
        <v>0.67146257188284098</v>
      </c>
      <c r="V45" s="109">
        <v>59.035456168833598</v>
      </c>
      <c r="W45" s="109">
        <v>0.61754311497964898</v>
      </c>
      <c r="X45" s="109">
        <v>38.518086393823303</v>
      </c>
      <c r="Y45" s="109">
        <v>0.44963138618901</v>
      </c>
      <c r="Z45" s="109">
        <v>71.129214787435103</v>
      </c>
      <c r="AA45" s="109">
        <v>0.54324106960799601</v>
      </c>
      <c r="AB45" s="109">
        <v>44.429986223926598</v>
      </c>
      <c r="AC45" s="109">
        <v>0.378289256817675</v>
      </c>
      <c r="AD45" s="109">
        <v>44.056247995091603</v>
      </c>
      <c r="AE45" s="109">
        <v>0.39106079344481698</v>
      </c>
      <c r="AF45" s="109">
        <v>45.587794041874503</v>
      </c>
      <c r="AG45" s="109">
        <v>0.38679981483105502</v>
      </c>
      <c r="AH45" s="109">
        <v>41.2554360334831</v>
      </c>
      <c r="AI45" s="109">
        <v>0.545545352848961</v>
      </c>
      <c r="AJ45" s="109">
        <v>32.830574689998897</v>
      </c>
      <c r="AK45" s="109">
        <v>0.330604332898566</v>
      </c>
      <c r="AL45" s="109">
        <v>71.176734862570001</v>
      </c>
      <c r="AM45" s="109">
        <v>0.73287712877498801</v>
      </c>
      <c r="AN45" s="109">
        <v>39.675888121400199</v>
      </c>
      <c r="AO45" s="109">
        <v>0.31794154536060099</v>
      </c>
      <c r="AP45" s="109">
        <v>43.034522328214997</v>
      </c>
      <c r="AQ45" s="109">
        <v>0.34372596292505903</v>
      </c>
      <c r="AR45" s="109">
        <v>47.224844980406502</v>
      </c>
      <c r="AS45" s="109">
        <v>0.35979784642415402</v>
      </c>
      <c r="AT45" s="109">
        <v>46.325740809480799</v>
      </c>
      <c r="AU45" s="109">
        <v>0.42737792846218498</v>
      </c>
      <c r="AV45" s="109">
        <v>49.167604699442499</v>
      </c>
      <c r="AW45" s="109">
        <v>0.46711537083921201</v>
      </c>
      <c r="AX45" s="109">
        <v>41.913210190277397</v>
      </c>
      <c r="AY45" s="109">
        <v>0.334231751966026</v>
      </c>
      <c r="AZ45" s="109">
        <v>51.725552552295298</v>
      </c>
      <c r="BA45" s="109">
        <v>0.52043540526684295</v>
      </c>
      <c r="BB45" s="109">
        <v>50.030123468161499</v>
      </c>
      <c r="BC45" s="109">
        <v>0.41659327398370399</v>
      </c>
      <c r="BD45" s="109">
        <v>54.547505169349698</v>
      </c>
      <c r="BE45" s="109">
        <v>0.50947900352695197</v>
      </c>
      <c r="BF45" s="109">
        <v>51.339288029494398</v>
      </c>
      <c r="BG45" s="109">
        <v>0.41717232497527801</v>
      </c>
      <c r="BH45" s="109">
        <v>41.750792489128202</v>
      </c>
      <c r="BI45" s="109">
        <v>0.37987029855396398</v>
      </c>
      <c r="BJ45" s="109">
        <v>52.254451388556099</v>
      </c>
      <c r="BK45" s="109">
        <v>0.43028884933551298</v>
      </c>
      <c r="BL45" s="109">
        <v>52.738405341582599</v>
      </c>
      <c r="BM45" s="109">
        <v>0.49171121474638102</v>
      </c>
      <c r="BN45" s="109">
        <v>55.779604408921401</v>
      </c>
      <c r="BO45" s="109">
        <v>0.44751352629706997</v>
      </c>
      <c r="BP45" s="109">
        <v>42.236351075372497</v>
      </c>
      <c r="BQ45" s="109">
        <v>0.38009838875339502</v>
      </c>
      <c r="BR45" s="109">
        <v>45.902801078836099</v>
      </c>
      <c r="BS45" s="109">
        <v>0.384008834940681</v>
      </c>
      <c r="BT45" s="109">
        <v>40.522458003065303</v>
      </c>
      <c r="BU45" s="109">
        <v>0.41537496212469599</v>
      </c>
      <c r="BV45" s="109">
        <v>50.103268670749699</v>
      </c>
      <c r="BW45" s="109">
        <v>0.49193243956106703</v>
      </c>
      <c r="BX45" s="109">
        <v>46.4220974412667</v>
      </c>
      <c r="BY45" s="109">
        <v>0.455280301736742</v>
      </c>
      <c r="BZ45" s="109">
        <v>41.267534348879003</v>
      </c>
      <c r="CA45" s="109">
        <v>0.41681685332426699</v>
      </c>
    </row>
    <row r="46" spans="1:79" x14ac:dyDescent="0.25">
      <c r="A46" t="s">
        <v>54</v>
      </c>
      <c r="C46" t="s">
        <v>2226</v>
      </c>
      <c r="D46" s="109">
        <v>41.918897931441897</v>
      </c>
      <c r="E46" s="109">
        <v>0.43921317661880299</v>
      </c>
      <c r="F46" s="109">
        <v>45.653677960552898</v>
      </c>
      <c r="G46" s="109">
        <v>0.83668114112167602</v>
      </c>
      <c r="H46" s="109">
        <v>49.293839981761899</v>
      </c>
      <c r="I46" s="109">
        <v>0.38966450825680099</v>
      </c>
      <c r="J46" s="109">
        <v>42.596740732292297</v>
      </c>
      <c r="K46" s="109">
        <v>0.39550301022336098</v>
      </c>
      <c r="L46" s="109">
        <v>42.7850043754216</v>
      </c>
      <c r="M46" s="109">
        <v>0.45001732212547901</v>
      </c>
      <c r="N46" s="109">
        <v>39.763312467836599</v>
      </c>
      <c r="O46" s="109">
        <v>0.36606113418590502</v>
      </c>
      <c r="P46" s="109">
        <v>62.088425977042803</v>
      </c>
      <c r="Q46" s="109">
        <v>0.76453128799039405</v>
      </c>
      <c r="R46" s="109">
        <v>47.49558416571</v>
      </c>
      <c r="S46" s="109">
        <v>0.51075665738276499</v>
      </c>
      <c r="T46" s="109">
        <v>42.285645848407597</v>
      </c>
      <c r="U46" s="109">
        <v>0.61849678933150298</v>
      </c>
      <c r="V46" s="109">
        <v>58.143803029687803</v>
      </c>
      <c r="W46" s="109">
        <v>0.54084855337025595</v>
      </c>
      <c r="X46" s="109">
        <v>38.187642428323997</v>
      </c>
      <c r="Y46" s="109">
        <v>0.37918992016064201</v>
      </c>
      <c r="Z46" s="109">
        <v>71.039456769955706</v>
      </c>
      <c r="AA46" s="109">
        <v>0.51845330210282103</v>
      </c>
      <c r="AB46" s="109">
        <v>45.095016454905299</v>
      </c>
      <c r="AC46" s="109">
        <v>0.36861614650265001</v>
      </c>
      <c r="AD46" s="109">
        <v>44.565727581682197</v>
      </c>
      <c r="AE46" s="109">
        <v>0.39445139802499202</v>
      </c>
      <c r="AF46" s="109">
        <v>45.635774432767398</v>
      </c>
      <c r="AG46" s="109">
        <v>0.35624797649404599</v>
      </c>
      <c r="AH46" s="109">
        <v>41.043176252831998</v>
      </c>
      <c r="AI46" s="109">
        <v>0.55583335372522003</v>
      </c>
      <c r="AJ46" s="109">
        <v>32.269672204344602</v>
      </c>
      <c r="AK46" s="109">
        <v>0.29350154275555401</v>
      </c>
      <c r="AL46" s="109">
        <v>70.649096747829901</v>
      </c>
      <c r="AM46" s="109">
        <v>0.64373794151072905</v>
      </c>
      <c r="AN46" s="109">
        <v>39.721931735018998</v>
      </c>
      <c r="AO46" s="109">
        <v>0.29214475590938499</v>
      </c>
      <c r="AP46" s="109">
        <v>42.5660431848722</v>
      </c>
      <c r="AQ46" s="109">
        <v>0.33563493918276099</v>
      </c>
      <c r="AR46" s="109">
        <v>47.0668977693947</v>
      </c>
      <c r="AS46" s="109">
        <v>0.33511265726999601</v>
      </c>
      <c r="AT46" s="109">
        <v>46.417278459913803</v>
      </c>
      <c r="AU46" s="109">
        <v>0.43767178279395202</v>
      </c>
      <c r="AV46" s="109">
        <v>49.276047480978598</v>
      </c>
      <c r="AW46" s="109">
        <v>0.45028347150026099</v>
      </c>
      <c r="AX46" s="109">
        <v>41.969761625796501</v>
      </c>
      <c r="AY46" s="109">
        <v>0.31143998186042399</v>
      </c>
      <c r="AZ46" s="109">
        <v>52.076332476486201</v>
      </c>
      <c r="BA46" s="109">
        <v>0.51007162879259804</v>
      </c>
      <c r="BB46" s="109">
        <v>50.352430497085798</v>
      </c>
      <c r="BC46" s="109">
        <v>0.37081929482176401</v>
      </c>
      <c r="BD46" s="109">
        <v>54.561468109611198</v>
      </c>
      <c r="BE46" s="109">
        <v>0.47712021301298202</v>
      </c>
      <c r="BF46" s="109">
        <v>51.607857768420999</v>
      </c>
      <c r="BG46" s="109">
        <v>0.38975103735465599</v>
      </c>
      <c r="BH46" s="109">
        <v>42.151013906598997</v>
      </c>
      <c r="BI46" s="109">
        <v>0.37767576093751698</v>
      </c>
      <c r="BJ46" s="109">
        <v>52.469332666965698</v>
      </c>
      <c r="BK46" s="109">
        <v>0.40803773219822898</v>
      </c>
      <c r="BL46" s="109">
        <v>52.790131496037098</v>
      </c>
      <c r="BM46" s="109">
        <v>0.49497771510220701</v>
      </c>
      <c r="BN46" s="109">
        <v>55.902933010194602</v>
      </c>
      <c r="BO46" s="109">
        <v>0.44049080991203599</v>
      </c>
      <c r="BP46" s="109">
        <v>42.4616958726712</v>
      </c>
      <c r="BQ46" s="109">
        <v>0.35467247391990497</v>
      </c>
      <c r="BR46" s="109">
        <v>45.758778498929701</v>
      </c>
      <c r="BS46" s="109">
        <v>0.34726211748177199</v>
      </c>
      <c r="BT46" s="109">
        <v>40.347532138835902</v>
      </c>
      <c r="BU46" s="109">
        <v>0.42249201068395698</v>
      </c>
      <c r="BV46" s="109">
        <v>49.816010254780501</v>
      </c>
      <c r="BW46" s="109">
        <v>0.51181839389068795</v>
      </c>
      <c r="BX46" s="109">
        <v>44.535869303947202</v>
      </c>
      <c r="BY46" s="109">
        <v>0.40977228018075501</v>
      </c>
      <c r="BZ46" s="109">
        <v>40.831394659090897</v>
      </c>
      <c r="CA46" s="109">
        <v>0.40699207898077999</v>
      </c>
    </row>
    <row r="47" spans="1:79" x14ac:dyDescent="0.25">
      <c r="A47" t="s">
        <v>54</v>
      </c>
      <c r="C47" t="s">
        <v>2227</v>
      </c>
      <c r="D47" s="109">
        <v>39.961766578015997</v>
      </c>
      <c r="E47" s="109">
        <v>0.38539648662961201</v>
      </c>
      <c r="F47" s="109">
        <v>46.956592242755697</v>
      </c>
      <c r="G47" s="109">
        <v>0.821099068312244</v>
      </c>
      <c r="H47" s="109">
        <v>49.223659135621602</v>
      </c>
      <c r="I47" s="109">
        <v>0.36317472782976401</v>
      </c>
      <c r="J47" s="109">
        <v>41.117816909750601</v>
      </c>
      <c r="K47" s="109">
        <v>0.36493809987394399</v>
      </c>
      <c r="L47" s="109">
        <v>41.2225998844809</v>
      </c>
      <c r="M47" s="109">
        <v>0.43681181448137901</v>
      </c>
      <c r="N47" s="109">
        <v>37.645068666850698</v>
      </c>
      <c r="O47" s="109">
        <v>0.36255363471944702</v>
      </c>
      <c r="P47" s="109">
        <v>57.047720403945803</v>
      </c>
      <c r="Q47" s="109">
        <v>0.71911415799352996</v>
      </c>
      <c r="R47" s="109">
        <v>45.169507771306698</v>
      </c>
      <c r="S47" s="109">
        <v>0.55415743106855198</v>
      </c>
      <c r="T47" s="109">
        <v>40.450991584558899</v>
      </c>
      <c r="U47" s="109">
        <v>0.62231789366324897</v>
      </c>
      <c r="V47" s="109">
        <v>55.488316857143303</v>
      </c>
      <c r="W47" s="109">
        <v>0.52173153691053797</v>
      </c>
      <c r="X47" s="109">
        <v>37.031431490940498</v>
      </c>
      <c r="Y47" s="109">
        <v>0.348552473721219</v>
      </c>
      <c r="Z47" s="109">
        <v>68.875350258912505</v>
      </c>
      <c r="AA47" s="109">
        <v>0.47438691829734603</v>
      </c>
      <c r="AB47" s="109">
        <v>44.229953963303302</v>
      </c>
      <c r="AC47" s="109">
        <v>0.32196261644150698</v>
      </c>
      <c r="AD47" s="109">
        <v>43.756813576291201</v>
      </c>
      <c r="AE47" s="109">
        <v>0.34515823684188301</v>
      </c>
      <c r="AF47" s="109">
        <v>44.129832840174998</v>
      </c>
      <c r="AG47" s="109">
        <v>0.34863450422473502</v>
      </c>
      <c r="AH47" s="109">
        <v>39.721856611000597</v>
      </c>
      <c r="AI47" s="109">
        <v>0.52189955707597602</v>
      </c>
      <c r="AJ47" s="109">
        <v>31.664370347019901</v>
      </c>
      <c r="AK47" s="109">
        <v>0.30034183361081401</v>
      </c>
      <c r="AL47" s="109">
        <v>67.4269449166393</v>
      </c>
      <c r="AM47" s="109">
        <v>0.73639609197659195</v>
      </c>
      <c r="AN47" s="109">
        <v>38.5041183550928</v>
      </c>
      <c r="AO47" s="109">
        <v>0.27908183431324202</v>
      </c>
      <c r="AP47" s="109">
        <v>40.4100488223458</v>
      </c>
      <c r="AQ47" s="109">
        <v>0.31940768115810703</v>
      </c>
      <c r="AR47" s="109">
        <v>45.556859883292297</v>
      </c>
      <c r="AS47" s="109">
        <v>0.32263763625616598</v>
      </c>
      <c r="AT47" s="109">
        <v>44.679378798895499</v>
      </c>
      <c r="AU47" s="109">
        <v>0.40825905891528302</v>
      </c>
      <c r="AV47" s="109">
        <v>47.531634123892097</v>
      </c>
      <c r="AW47" s="109">
        <v>0.39460565186233498</v>
      </c>
      <c r="AX47" s="109">
        <v>40.232067431608499</v>
      </c>
      <c r="AY47" s="109">
        <v>0.27242607562642301</v>
      </c>
      <c r="AZ47" s="109">
        <v>50.114021406393903</v>
      </c>
      <c r="BA47" s="109">
        <v>0.45529615328802098</v>
      </c>
      <c r="BB47" s="109">
        <v>49.304050722315303</v>
      </c>
      <c r="BC47" s="109">
        <v>0.30991209110559598</v>
      </c>
      <c r="BD47" s="109">
        <v>53.278532284035897</v>
      </c>
      <c r="BE47" s="109">
        <v>0.43158605623580498</v>
      </c>
      <c r="BF47" s="109">
        <v>50.793852113397101</v>
      </c>
      <c r="BG47" s="109">
        <v>0.34155189250207901</v>
      </c>
      <c r="BH47" s="109">
        <v>40.930293520389903</v>
      </c>
      <c r="BI47" s="109">
        <v>0.31972798569432098</v>
      </c>
      <c r="BJ47" s="109">
        <v>50.970817314555298</v>
      </c>
      <c r="BK47" s="109">
        <v>0.330756504264623</v>
      </c>
      <c r="BL47" s="109">
        <v>52.654796525536199</v>
      </c>
      <c r="BM47" s="109">
        <v>0.40509612318812299</v>
      </c>
      <c r="BN47" s="109">
        <v>54.656470959500098</v>
      </c>
      <c r="BO47" s="109">
        <v>0.35821714778323199</v>
      </c>
      <c r="BP47" s="109">
        <v>41.654849357242</v>
      </c>
      <c r="BQ47" s="109">
        <v>0.33477677528709598</v>
      </c>
      <c r="BR47" s="109">
        <v>44.763069271533197</v>
      </c>
      <c r="BS47" s="109">
        <v>0.30417253658022497</v>
      </c>
      <c r="BT47" s="109">
        <v>38.059726990689299</v>
      </c>
      <c r="BU47" s="109">
        <v>0.37007495984696398</v>
      </c>
      <c r="BV47" s="109">
        <v>46.460751049233501</v>
      </c>
      <c r="BW47" s="109">
        <v>0.49166419971998299</v>
      </c>
      <c r="BX47" s="109">
        <v>43.349313145202203</v>
      </c>
      <c r="BY47" s="109">
        <v>0.32339922944870902</v>
      </c>
      <c r="BZ47" s="109">
        <v>37.971941402972398</v>
      </c>
      <c r="CA47" s="109">
        <v>0.34056523411426898</v>
      </c>
    </row>
    <row r="48" spans="1:79" x14ac:dyDescent="0.25">
      <c r="A48" t="s">
        <v>54</v>
      </c>
      <c r="C48" t="s">
        <v>2228</v>
      </c>
      <c r="D48" s="109">
        <v>38.963352187951003</v>
      </c>
      <c r="E48" s="109">
        <v>0.42089375084266001</v>
      </c>
      <c r="F48" s="109">
        <v>46.050725314699598</v>
      </c>
      <c r="G48" s="109">
        <v>0.80154111237498005</v>
      </c>
      <c r="H48" s="109">
        <v>49.264821198147501</v>
      </c>
      <c r="I48" s="109">
        <v>0.36441704885301801</v>
      </c>
      <c r="J48" s="109">
        <v>40.755010257693698</v>
      </c>
      <c r="K48" s="109">
        <v>0.368138867081586</v>
      </c>
      <c r="L48" s="109">
        <v>40.979655998319998</v>
      </c>
      <c r="M48" s="109">
        <v>0.41806997717683803</v>
      </c>
      <c r="N48" s="109">
        <v>36.972163138267703</v>
      </c>
      <c r="O48" s="109">
        <v>0.358095622322191</v>
      </c>
      <c r="P48" s="109">
        <v>56.831487890474399</v>
      </c>
      <c r="Q48" s="109">
        <v>0.75183483827150499</v>
      </c>
      <c r="R48" s="109">
        <v>44.304298700593101</v>
      </c>
      <c r="S48" s="109">
        <v>0.50982273844095305</v>
      </c>
      <c r="T48" s="109">
        <v>38.648494194035898</v>
      </c>
      <c r="U48" s="109">
        <v>0.60205323971109204</v>
      </c>
      <c r="V48" s="109">
        <v>54.344230144570602</v>
      </c>
      <c r="W48" s="109">
        <v>0.49474378551645398</v>
      </c>
      <c r="X48" s="109">
        <v>36.183171391286102</v>
      </c>
      <c r="Y48" s="109">
        <v>0.32451195518890902</v>
      </c>
      <c r="Z48" s="109">
        <v>67.762267206719898</v>
      </c>
      <c r="AA48" s="109">
        <v>0.43850623279555501</v>
      </c>
      <c r="AB48" s="109">
        <v>44.337558941739502</v>
      </c>
      <c r="AC48" s="109">
        <v>0.29295035981502898</v>
      </c>
      <c r="AD48" s="109">
        <v>44.365554391203098</v>
      </c>
      <c r="AE48" s="109">
        <v>0.32840716154307797</v>
      </c>
      <c r="AF48" s="109">
        <v>43.887591949465502</v>
      </c>
      <c r="AG48" s="109">
        <v>0.33019348884674599</v>
      </c>
      <c r="AH48" s="109">
        <v>39.736960383959001</v>
      </c>
      <c r="AI48" s="109">
        <v>0.47869289451853803</v>
      </c>
      <c r="AJ48" s="109">
        <v>31.0986735212688</v>
      </c>
      <c r="AK48" s="109">
        <v>0.28601410440617198</v>
      </c>
      <c r="AL48" s="109">
        <v>67.383416066398496</v>
      </c>
      <c r="AM48" s="109">
        <v>0.68395799035204297</v>
      </c>
      <c r="AN48" s="109">
        <v>38.351142651609202</v>
      </c>
      <c r="AO48" s="109">
        <v>0.25935330426361403</v>
      </c>
      <c r="AP48" s="109">
        <v>40.018391386426998</v>
      </c>
      <c r="AQ48" s="109">
        <v>0.294241516526697</v>
      </c>
      <c r="AR48" s="109">
        <v>44.845257890511903</v>
      </c>
      <c r="AS48" s="109">
        <v>0.27515372423503798</v>
      </c>
      <c r="AT48" s="109">
        <v>44.202981402515597</v>
      </c>
      <c r="AU48" s="109">
        <v>0.39243963442058799</v>
      </c>
      <c r="AV48" s="109">
        <v>47.496830710434402</v>
      </c>
      <c r="AW48" s="109">
        <v>0.41605427074138301</v>
      </c>
      <c r="AX48" s="109">
        <v>40.056100186041697</v>
      </c>
      <c r="AY48" s="109">
        <v>0.26570757533296502</v>
      </c>
      <c r="AZ48" s="109">
        <v>50.080298050633402</v>
      </c>
      <c r="BA48" s="109">
        <v>0.46226402320755</v>
      </c>
      <c r="BB48" s="109">
        <v>49.135679855862897</v>
      </c>
      <c r="BC48" s="109">
        <v>0.31294136571468201</v>
      </c>
      <c r="BD48" s="109">
        <v>53.331997395138202</v>
      </c>
      <c r="BE48" s="109">
        <v>0.40019586785540601</v>
      </c>
      <c r="BF48" s="109">
        <v>50.947095359535098</v>
      </c>
      <c r="BG48" s="109">
        <v>0.31869040723505898</v>
      </c>
      <c r="BH48" s="109">
        <v>40.604930942109497</v>
      </c>
      <c r="BI48" s="109">
        <v>0.304283844920341</v>
      </c>
      <c r="BJ48" s="109">
        <v>51.115936817084197</v>
      </c>
      <c r="BK48" s="109">
        <v>0.31157991751741698</v>
      </c>
      <c r="BL48" s="109">
        <v>52.651215970368398</v>
      </c>
      <c r="BM48" s="109">
        <v>0.42144767706057901</v>
      </c>
      <c r="BN48" s="109">
        <v>54.897219083174299</v>
      </c>
      <c r="BO48" s="109">
        <v>0.34324008304618803</v>
      </c>
      <c r="BP48" s="109">
        <v>41.467477736510403</v>
      </c>
      <c r="BQ48" s="109">
        <v>0.32208627743364499</v>
      </c>
      <c r="BR48" s="109">
        <v>44.385841648025099</v>
      </c>
      <c r="BS48" s="109">
        <v>0.29163921332095</v>
      </c>
      <c r="BT48" s="109">
        <v>37.471789933156998</v>
      </c>
      <c r="BU48" s="109">
        <v>0.36815087243783801</v>
      </c>
      <c r="BV48" s="109">
        <v>44.684818281134397</v>
      </c>
      <c r="BW48" s="109">
        <v>0.433429796729907</v>
      </c>
      <c r="BX48" s="109">
        <v>42.044829410782398</v>
      </c>
      <c r="BY48" s="109">
        <v>0.29597528646297999</v>
      </c>
      <c r="BZ48" s="109">
        <v>37.318329201481298</v>
      </c>
      <c r="CA48" s="109">
        <v>0.32807904252833098</v>
      </c>
    </row>
    <row r="49" spans="1:79" s="158" customFormat="1" x14ac:dyDescent="0.25">
      <c r="C49" s="158" t="s">
        <v>2027</v>
      </c>
      <c r="D49" s="159">
        <v>40.789802984769203</v>
      </c>
      <c r="E49" s="159"/>
      <c r="F49" s="159">
        <v>45.5160719570532</v>
      </c>
      <c r="G49" s="159"/>
      <c r="H49" s="159">
        <v>49.360978569825903</v>
      </c>
      <c r="I49" s="159"/>
      <c r="J49" s="159">
        <v>41.843700687940803</v>
      </c>
      <c r="K49" s="159"/>
      <c r="L49" s="159">
        <v>42.752955705557099</v>
      </c>
      <c r="M49" s="159"/>
      <c r="N49" s="159">
        <v>39.081035772217803</v>
      </c>
      <c r="O49" s="159"/>
      <c r="P49" s="159">
        <v>60.856613055857601</v>
      </c>
      <c r="Q49" s="159"/>
      <c r="R49" s="159">
        <v>46.494496113460201</v>
      </c>
      <c r="S49" s="159"/>
      <c r="T49" s="159">
        <v>41.975317689995698</v>
      </c>
      <c r="U49" s="159"/>
      <c r="V49" s="159">
        <v>56.908321581081204</v>
      </c>
      <c r="W49" s="159"/>
      <c r="X49" s="159">
        <v>37.187049663084103</v>
      </c>
      <c r="Y49" s="159"/>
      <c r="Z49" s="159">
        <v>70.155401748188197</v>
      </c>
      <c r="AA49" s="159"/>
      <c r="AB49" s="159">
        <v>44.694554765533297</v>
      </c>
      <c r="AC49" s="159"/>
      <c r="AD49" s="159">
        <v>44.259443521348302</v>
      </c>
      <c r="AE49" s="159"/>
      <c r="AF49" s="159">
        <v>44.785550330456502</v>
      </c>
      <c r="AG49" s="159"/>
      <c r="AH49" s="159">
        <v>40.020341814309504</v>
      </c>
      <c r="AI49" s="159"/>
      <c r="AJ49" s="159">
        <v>31.448000116569499</v>
      </c>
      <c r="AK49" s="159"/>
      <c r="AL49" s="159">
        <v>69.265547105669199</v>
      </c>
      <c r="AM49" s="159"/>
      <c r="AN49" s="159">
        <v>39.220211798512501</v>
      </c>
      <c r="AO49" s="159"/>
      <c r="AP49" s="159">
        <v>41.579310264503498</v>
      </c>
      <c r="AQ49" s="159"/>
      <c r="AR49" s="159">
        <v>46.1159234496672</v>
      </c>
      <c r="AS49" s="159"/>
      <c r="AT49" s="159">
        <v>45.649579455049597</v>
      </c>
      <c r="AU49" s="159"/>
      <c r="AV49" s="159">
        <v>48.505717393577299</v>
      </c>
      <c r="AW49" s="159"/>
      <c r="AX49" s="159">
        <v>41.164294023022201</v>
      </c>
      <c r="AY49" s="159"/>
      <c r="AZ49" s="159">
        <v>51.2436857962944</v>
      </c>
      <c r="BA49" s="159"/>
      <c r="BB49" s="159">
        <v>49.645522552450402</v>
      </c>
      <c r="BC49" s="159"/>
      <c r="BD49" s="159">
        <v>53.948903272715903</v>
      </c>
      <c r="BE49" s="159"/>
      <c r="BF49" s="159">
        <v>50.942564687303701</v>
      </c>
      <c r="BG49" s="159"/>
      <c r="BH49" s="159">
        <v>41.485526861950603</v>
      </c>
      <c r="BI49" s="159"/>
      <c r="BJ49" s="159">
        <v>51.846035996079202</v>
      </c>
      <c r="BK49" s="159"/>
      <c r="BL49" s="159">
        <v>52.407005459418301</v>
      </c>
      <c r="BM49" s="159"/>
      <c r="BN49" s="159">
        <v>55.207931345338601</v>
      </c>
      <c r="BO49" s="159"/>
      <c r="BP49" s="159">
        <v>41.749238088977599</v>
      </c>
      <c r="BQ49" s="159"/>
      <c r="BR49" s="159">
        <v>45.1065645140703</v>
      </c>
      <c r="BS49" s="159"/>
      <c r="BT49" s="159">
        <v>39.153922679663303</v>
      </c>
      <c r="BU49" s="159"/>
      <c r="BV49" s="159">
        <v>47.745525671605201</v>
      </c>
      <c r="BW49" s="159"/>
      <c r="BX49" s="159">
        <v>44.221686613786197</v>
      </c>
      <c r="BY49" s="159"/>
      <c r="BZ49" s="159">
        <v>39.355972798050999</v>
      </c>
      <c r="CA49" s="159"/>
    </row>
    <row r="50" spans="1:79" s="160" customFormat="1" x14ac:dyDescent="0.25">
      <c r="C50" s="160" t="s">
        <v>2034</v>
      </c>
      <c r="D50" s="24">
        <v>43</v>
      </c>
      <c r="E50" s="24"/>
      <c r="F50" s="24">
        <v>46</v>
      </c>
      <c r="G50" s="24"/>
      <c r="H50" s="24">
        <v>52</v>
      </c>
      <c r="I50" s="24"/>
      <c r="J50" s="24">
        <v>44</v>
      </c>
      <c r="K50" s="24"/>
      <c r="L50" s="24">
        <v>42</v>
      </c>
      <c r="M50" s="24"/>
      <c r="N50" s="24">
        <v>40</v>
      </c>
      <c r="O50" s="24"/>
      <c r="P50" s="24">
        <v>58</v>
      </c>
      <c r="Q50" s="24"/>
      <c r="R50" s="24">
        <v>42</v>
      </c>
      <c r="S50" s="24"/>
      <c r="T50" s="24">
        <v>54</v>
      </c>
      <c r="U50" s="24"/>
      <c r="V50" s="24">
        <v>54</v>
      </c>
      <c r="W50" s="24"/>
      <c r="X50" s="24">
        <v>37.299999999999997</v>
      </c>
      <c r="Y50" s="24"/>
      <c r="Z50" s="24">
        <v>69.400000000000006</v>
      </c>
      <c r="AA50" s="24"/>
      <c r="AB50" s="24">
        <v>42</v>
      </c>
      <c r="AC50" s="24"/>
      <c r="AD50" s="24">
        <v>42</v>
      </c>
      <c r="AE50" s="24"/>
      <c r="AF50" s="24">
        <v>42</v>
      </c>
      <c r="AG50" s="24"/>
      <c r="AH50" s="24">
        <v>39</v>
      </c>
      <c r="AI50" s="24"/>
      <c r="AJ50" s="24">
        <v>32</v>
      </c>
      <c r="AK50" s="24"/>
      <c r="AL50" s="24">
        <v>67</v>
      </c>
      <c r="AM50" s="24"/>
      <c r="AN50" s="24">
        <v>39.1</v>
      </c>
      <c r="AO50" s="24"/>
      <c r="AP50" s="24">
        <v>41.4</v>
      </c>
      <c r="AQ50" s="24"/>
      <c r="AR50" s="24">
        <v>45</v>
      </c>
      <c r="AS50" s="24"/>
      <c r="AT50" s="24">
        <v>44.7</v>
      </c>
      <c r="AU50" s="24"/>
      <c r="AV50" s="24">
        <v>47.8</v>
      </c>
      <c r="AW50" s="24"/>
      <c r="AX50" s="24">
        <v>41</v>
      </c>
      <c r="AY50" s="24"/>
      <c r="AZ50" s="24">
        <v>50.7</v>
      </c>
      <c r="BA50" s="24"/>
      <c r="BB50" s="24">
        <v>47</v>
      </c>
      <c r="BC50" s="24"/>
      <c r="BD50" s="24">
        <v>51.2</v>
      </c>
      <c r="BE50" s="24"/>
      <c r="BF50" s="24">
        <v>49</v>
      </c>
      <c r="BG50" s="24"/>
      <c r="BH50" s="24">
        <v>40.1</v>
      </c>
      <c r="BI50" s="24"/>
      <c r="BJ50" s="24">
        <v>49</v>
      </c>
      <c r="BK50" s="24"/>
      <c r="BL50" s="24">
        <v>50.9</v>
      </c>
      <c r="BM50" s="24"/>
      <c r="BN50" s="24">
        <v>51.5</v>
      </c>
      <c r="BO50" s="24"/>
      <c r="BP50" s="24">
        <v>39</v>
      </c>
      <c r="BQ50" s="24"/>
      <c r="BR50" s="24">
        <v>40</v>
      </c>
      <c r="BS50" s="24"/>
      <c r="BT50" s="24">
        <v>43</v>
      </c>
      <c r="BU50" s="24"/>
      <c r="BV50" s="24">
        <v>50</v>
      </c>
      <c r="BW50" s="24"/>
      <c r="BX50" s="24">
        <v>41</v>
      </c>
      <c r="BY50" s="24"/>
      <c r="BZ50" s="24">
        <v>41</v>
      </c>
      <c r="CA50" s="24"/>
    </row>
    <row r="51" spans="1:79" s="161" customFormat="1" ht="15.75" x14ac:dyDescent="0.25">
      <c r="C51" s="162" t="s">
        <v>2122</v>
      </c>
      <c r="D51" s="163">
        <f>(D49/D50-1)*100</f>
        <v>-5.1399930586762732</v>
      </c>
      <c r="E51" s="164"/>
      <c r="F51" s="163">
        <f>(F49/F50-1)*100</f>
        <v>-1.0520174846669561</v>
      </c>
      <c r="G51" s="164"/>
      <c r="H51" s="163">
        <f>(H49/H50-1)*100</f>
        <v>-5.0750412118732662</v>
      </c>
      <c r="I51" s="165"/>
      <c r="J51" s="163">
        <f>(J49/J50-1)*100</f>
        <v>-4.9006802546799904</v>
      </c>
      <c r="K51" s="165"/>
      <c r="L51" s="163">
        <f>(L49/L50-1)*100</f>
        <v>1.7927516798978527</v>
      </c>
      <c r="M51" s="165"/>
      <c r="N51" s="163">
        <f>(N49/N50-1)*100</f>
        <v>-2.2974105694554936</v>
      </c>
      <c r="O51" s="165"/>
      <c r="P51" s="163">
        <f>(P49/P50-1)*100</f>
        <v>4.9251949238924064</v>
      </c>
      <c r="Q51" s="165"/>
      <c r="R51" s="163">
        <f>(R49/R50-1)*100</f>
        <v>10.70118122252428</v>
      </c>
      <c r="S51" s="165"/>
      <c r="T51" s="163">
        <f>(T49/T50-1)*100</f>
        <v>-22.267930203711671</v>
      </c>
      <c r="U51" s="165"/>
      <c r="V51" s="163">
        <f>(V49/V50-1)*100</f>
        <v>5.3857807057059226</v>
      </c>
      <c r="W51" s="165"/>
      <c r="X51" s="163">
        <f>(X49/X50-1)*100</f>
        <v>-0.3028159166646005</v>
      </c>
      <c r="Y51" s="165"/>
      <c r="Z51" s="163">
        <f>(Z49/Z50-1)*100</f>
        <v>1.0884751414815375</v>
      </c>
      <c r="AA51" s="165"/>
      <c r="AB51" s="163">
        <f>(AB49/AB50-1)*100</f>
        <v>6.4156065846030952</v>
      </c>
      <c r="AC51" s="165"/>
      <c r="AD51" s="163">
        <f>(AD49/AD50-1)*100</f>
        <v>5.3796274317816639</v>
      </c>
      <c r="AE51" s="165"/>
      <c r="AF51" s="163">
        <f>(AF49/AF50-1)*100</f>
        <v>6.6322626915630956</v>
      </c>
      <c r="AG51" s="165"/>
      <c r="AH51" s="163">
        <f>(AH49/AH50-1)*100</f>
        <v>2.6162610623320592</v>
      </c>
      <c r="AI51" s="165"/>
      <c r="AJ51" s="163">
        <f>(AJ49/AJ50-1)*100</f>
        <v>-1.7249996357203146</v>
      </c>
      <c r="AK51" s="165"/>
      <c r="AL51" s="163">
        <f>(AL49/AL50-1)*100</f>
        <v>3.3814135905510412</v>
      </c>
      <c r="AM51" s="165"/>
      <c r="AN51" s="163">
        <f>(AN49/AN50-1)*100</f>
        <v>0.30744705501917213</v>
      </c>
      <c r="AO51" s="165"/>
      <c r="AP51" s="163">
        <f>(AP49/AP50-1)*100</f>
        <v>0.43311658092632932</v>
      </c>
      <c r="AQ51" s="165"/>
      <c r="AR51" s="163">
        <f>(AR49/AR50-1)*100</f>
        <v>2.479829888149343</v>
      </c>
      <c r="AS51" s="165"/>
      <c r="AT51" s="163">
        <f>(AT49/AT50-1)*100</f>
        <v>2.1243388256143136</v>
      </c>
      <c r="AU51" s="165"/>
      <c r="AV51" s="163">
        <f>(AV49/AV50-1)*100</f>
        <v>1.4763962208730108</v>
      </c>
      <c r="AW51" s="165"/>
      <c r="AX51" s="163">
        <f>(AX49/AX50-1)*100</f>
        <v>0.40071712932243653</v>
      </c>
      <c r="AY51" s="165"/>
      <c r="AZ51" s="163">
        <f>(AZ49/AZ50-1)*100</f>
        <v>1.0723585725727736</v>
      </c>
      <c r="BA51" s="165"/>
      <c r="BB51" s="163">
        <f>(BB49/BB50-1)*100</f>
        <v>5.6287713881923329</v>
      </c>
      <c r="BC51" s="165"/>
      <c r="BD51" s="163">
        <f>(BD49/BD50-1)*100</f>
        <v>5.3689517045232504</v>
      </c>
      <c r="BE51" s="165"/>
      <c r="BF51" s="163">
        <f>(BF49/BF50-1)*100</f>
        <v>3.9644177291912275</v>
      </c>
      <c r="BG51" s="165"/>
      <c r="BH51" s="163">
        <f>(BH49/BH50-1)*100</f>
        <v>3.4551792068593601</v>
      </c>
      <c r="BI51" s="165"/>
      <c r="BJ51" s="163">
        <f>(BJ49/BJ50-1)*100</f>
        <v>5.8082367266922397</v>
      </c>
      <c r="BK51" s="165"/>
      <c r="BL51" s="163">
        <f>(BL49/BL50-1)*100</f>
        <v>2.9607179949278972</v>
      </c>
      <c r="BM51" s="165"/>
      <c r="BN51" s="163">
        <f>(BN49/BN50-1)*100</f>
        <v>7.199866689977874</v>
      </c>
      <c r="BO51" s="165"/>
      <c r="BP51" s="163">
        <f>(BP49/BP50-1)*100</f>
        <v>7.0493284332759032</v>
      </c>
      <c r="BQ51" s="165"/>
      <c r="BR51" s="163">
        <f>(BR49/BR50-1)*100</f>
        <v>12.766411285175749</v>
      </c>
      <c r="BS51" s="165"/>
      <c r="BT51" s="163">
        <f>(BT49/BT50-1)*100</f>
        <v>-8.9443658612481265</v>
      </c>
      <c r="BU51" s="165"/>
      <c r="BV51" s="163">
        <f>(BV49/BV50-1)*100</f>
        <v>-4.5089486567896024</v>
      </c>
      <c r="BW51" s="165"/>
      <c r="BX51" s="163">
        <f>(BX49/BX50-1)*100</f>
        <v>7.8577722287468177</v>
      </c>
      <c r="BY51" s="165"/>
      <c r="BZ51" s="163">
        <f>(BZ49/BZ50-1)*100</f>
        <v>-4.009822443778055</v>
      </c>
      <c r="CA51" s="165"/>
    </row>
    <row r="52" spans="1:79" s="161" customFormat="1" x14ac:dyDescent="0.25">
      <c r="C52" s="166" t="s">
        <v>2123</v>
      </c>
      <c r="D52" s="47" cm="1">
        <f t="array" ref="D52">_xlfn.STDEV.P(((D43:D48))/D49)*100</f>
        <v>3.1014937341464952</v>
      </c>
      <c r="E52" s="167"/>
      <c r="F52" s="47" cm="1">
        <f t="array" ref="F52">_xlfn.STDEV.P(((F43:F48))/F49)*100</f>
        <v>2.5101939266343622</v>
      </c>
      <c r="G52" s="167"/>
      <c r="H52" s="47" cm="1">
        <f t="array" ref="H52">_xlfn.STDEV.P(((H43:H48))/H49)*100</f>
        <v>0.45326804950969318</v>
      </c>
      <c r="I52" s="167"/>
      <c r="J52" s="47" cm="1">
        <f t="array" ref="J52">_xlfn.STDEV.P(((J43:J48))/J49)*100</f>
        <v>2.0289289440150777</v>
      </c>
      <c r="K52" s="167"/>
      <c r="L52" s="47" cm="1">
        <f t="array" ref="L52">_xlfn.STDEV.P(((L43:L48))/L49)*100</f>
        <v>3.2487960253399901</v>
      </c>
      <c r="M52" s="167"/>
      <c r="N52" s="47" cm="1">
        <f t="array" ref="N52">_xlfn.STDEV.P(((N43:N48))/N49)*100</f>
        <v>3.4673321691270145</v>
      </c>
      <c r="O52" s="167"/>
      <c r="P52" s="47" cm="1">
        <f t="array" ref="P52">_xlfn.STDEV.P(((P43:P48))/P49)*100</f>
        <v>4.6678628123819665</v>
      </c>
      <c r="Q52" s="167"/>
      <c r="R52" s="47" cm="1">
        <f t="array" ref="R52">_xlfn.STDEV.P(((R43:R48))/R49)*100</f>
        <v>3.4430107960043768</v>
      </c>
      <c r="S52" s="167"/>
      <c r="T52" s="47" cm="1">
        <f t="array" ref="T52">_xlfn.STDEV.P(((T43:T48))/T49)*100</f>
        <v>4.7093544633467666</v>
      </c>
      <c r="U52" s="167"/>
      <c r="V52" s="47" cm="1">
        <f t="array" ref="V52">_xlfn.STDEV.P(((V43:V48))/V49)*100</f>
        <v>3.1811363416237732</v>
      </c>
      <c r="W52" s="167"/>
      <c r="X52" s="47" cm="1">
        <f t="array" ref="X52">_xlfn.STDEV.P(((X43:X48))/X49)*100</f>
        <v>2.7109449926344777</v>
      </c>
      <c r="Y52" s="167"/>
      <c r="Z52" s="47" cm="1">
        <f t="array" ref="Z52">_xlfn.STDEV.P(((Z43:Z48))/Z49)*100</f>
        <v>2.0587297872971129</v>
      </c>
      <c r="AA52" s="167"/>
      <c r="AB52" s="47" cm="1">
        <f t="array" ref="AB52">_xlfn.STDEV.P(((AB43:AB48))/AB49)*100</f>
        <v>0.88875078920442885</v>
      </c>
      <c r="AC52" s="167"/>
      <c r="AD52" s="47" cm="1">
        <f t="array" ref="AD52">_xlfn.STDEV.P(((AD43:AD48))/AD49)*100</f>
        <v>0.64641089005753349</v>
      </c>
      <c r="AE52" s="167"/>
      <c r="AF52" s="47" cm="1">
        <f t="array" ref="AF52">_xlfn.STDEV.P(((AF43:AF48))/AF49)*100</f>
        <v>1.7355025912240787</v>
      </c>
      <c r="AG52" s="167"/>
      <c r="AH52" s="47" cm="1">
        <f t="array" ref="AH52">_xlfn.STDEV.P(((AH43:AH48))/AH49)*100</f>
        <v>2.3401334065994011</v>
      </c>
      <c r="AI52" s="167"/>
      <c r="AJ52" s="47" cm="1">
        <f t="array" ref="AJ52">_xlfn.STDEV.P(((AJ43:AJ48))/AJ49)*100</f>
        <v>3.1740645015508995</v>
      </c>
      <c r="AK52" s="167"/>
      <c r="AL52" s="47" cm="1">
        <f t="array" ref="AL52">_xlfn.STDEV.P(((AL43:AL48))/AL49)*100</f>
        <v>2.3701872423820345</v>
      </c>
      <c r="AM52" s="167"/>
      <c r="AN52" s="47" cm="1">
        <f t="array" ref="AN52">_xlfn.STDEV.P(((AN43:AN48))/AN49)*100</f>
        <v>1.5691754049919755</v>
      </c>
      <c r="AO52" s="167"/>
      <c r="AP52" s="47" cm="1">
        <f t="array" ref="AP52">_xlfn.STDEV.P(((AP43:AP48))/AP49)*100</f>
        <v>2.8387242930849919</v>
      </c>
      <c r="AQ52" s="167"/>
      <c r="AR52" s="47" cm="1">
        <f t="array" ref="AR52">_xlfn.STDEV.P(((AR43:AR48))/AR49)*100</f>
        <v>2.0124615881865213</v>
      </c>
      <c r="AS52" s="167"/>
      <c r="AT52" s="47" cm="1">
        <f t="array" ref="AT52">_xlfn.STDEV.P(((AT43:AT48))/AT49)*100</f>
        <v>2.1448916188149161</v>
      </c>
      <c r="AU52" s="167"/>
      <c r="AV52" s="47" cm="1">
        <f t="array" ref="AV52">_xlfn.STDEV.P(((AV43:AV48))/AV49)*100</f>
        <v>1.5958583289830286</v>
      </c>
      <c r="AW52" s="167"/>
      <c r="AX52" s="47" cm="1">
        <f t="array" ref="AX52">_xlfn.STDEV.P(((AX43:AX48))/AX49)*100</f>
        <v>2.0163789329551167</v>
      </c>
      <c r="AY52" s="167"/>
      <c r="AZ52" s="47" cm="1">
        <f t="array" ref="AZ52">_xlfn.STDEV.P(((AZ43:AZ48))/AZ49)*100</f>
        <v>1.6925126726704833</v>
      </c>
      <c r="BA52" s="167"/>
      <c r="BB52" s="47" cm="1">
        <f t="array" ref="BB52">_xlfn.STDEV.P(((BB43:BB48))/BB49)*100</f>
        <v>0.91175070062862895</v>
      </c>
      <c r="BC52" s="167"/>
      <c r="BD52" s="47" cm="1">
        <f t="array" ref="BD52">_xlfn.STDEV.P(((BD43:BD48))/BD49)*100</f>
        <v>0.95191309482031938</v>
      </c>
      <c r="BE52" s="167"/>
      <c r="BF52" s="47" cm="1">
        <f t="array" ref="BF52">_xlfn.STDEV.P(((BF43:BF48))/BF49)*100</f>
        <v>0.87637618380315363</v>
      </c>
      <c r="BG52" s="167"/>
      <c r="BH52" s="47" cm="1">
        <f t="array" ref="BH52">_xlfn.STDEV.P(((BH43:BH48))/BH49)*100</f>
        <v>1.3386901617170155</v>
      </c>
      <c r="BI52" s="167"/>
      <c r="BJ52" s="47" cm="1">
        <f t="array" ref="BJ52">_xlfn.STDEV.P(((BJ43:BJ48))/BJ49)*100</f>
        <v>1.1647313880569088</v>
      </c>
      <c r="BK52" s="167"/>
      <c r="BL52" s="47" cm="1">
        <f t="array" ref="BL52">_xlfn.STDEV.P(((BL43:BL48))/BL49)*100</f>
        <v>0.9322169223310306</v>
      </c>
      <c r="BM52" s="167"/>
      <c r="BN52" s="47" cm="1">
        <f t="array" ref="BN52">_xlfn.STDEV.P(((BN43:BN48))/BN49)*100</f>
        <v>0.87454185909169346</v>
      </c>
      <c r="BO52" s="167"/>
      <c r="BP52" s="47" cm="1">
        <f t="array" ref="BP52">_xlfn.STDEV.P(((BP43:BP48))/BP49)*100</f>
        <v>1.068473613251725</v>
      </c>
      <c r="BQ52" s="167"/>
      <c r="BR52" s="47" cm="1">
        <f t="array" ref="BR52">_xlfn.STDEV.P(((BR43:BR48))/BR49)*100</f>
        <v>1.3035239683944353</v>
      </c>
      <c r="BS52" s="167"/>
      <c r="BT52" s="47" cm="1">
        <f t="array" ref="BT52">_xlfn.STDEV.P(((BT43:BT48))/BT49)*100</f>
        <v>2.9766660391679056</v>
      </c>
      <c r="BU52" s="167"/>
      <c r="BV52" s="47" cm="1">
        <f t="array" ref="BV52">_xlfn.STDEV.P(((BV43:BV48))/BV49)*100</f>
        <v>4.2709671140233585</v>
      </c>
      <c r="BW52" s="167"/>
      <c r="BX52" s="47" cm="1">
        <f t="array" ref="BX52">_xlfn.STDEV.P(((BX43:BX48))/BX49)*100</f>
        <v>3.4453841990072669</v>
      </c>
      <c r="BY52" s="167"/>
      <c r="BZ52" s="47" cm="1">
        <f t="array" ref="BZ52">_xlfn.STDEV.P(((BZ43:BZ48))/BZ49)*100</f>
        <v>3.8590284684075256</v>
      </c>
      <c r="CA52" s="167"/>
    </row>
    <row r="53" spans="1:79" s="168" customFormat="1" x14ac:dyDescent="0.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row>
    <row r="54" spans="1:79" s="157" customFormat="1" x14ac:dyDescent="0.25">
      <c r="B54" s="157" t="s">
        <v>2203</v>
      </c>
      <c r="C54" s="157" t="s">
        <v>2031</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row>
    <row r="55" spans="1:79" x14ac:dyDescent="0.25">
      <c r="A55" t="s">
        <v>53</v>
      </c>
      <c r="C55" t="s">
        <v>2211</v>
      </c>
      <c r="D55" s="109">
        <v>439.16593908895999</v>
      </c>
      <c r="E55" s="109">
        <v>1.3550169639775</v>
      </c>
      <c r="F55" s="109">
        <v>508.707043024266</v>
      </c>
      <c r="G55" s="109">
        <v>2.2233205212576701</v>
      </c>
      <c r="H55" s="109">
        <v>410.36981662372102</v>
      </c>
      <c r="I55" s="109">
        <v>1.20396688993527</v>
      </c>
      <c r="J55" s="109">
        <v>441.51031247536099</v>
      </c>
      <c r="K55" s="109">
        <v>1.3266914547451001</v>
      </c>
      <c r="L55" s="109">
        <v>414.72843336586698</v>
      </c>
      <c r="M55" s="109">
        <v>1.2077548993824501</v>
      </c>
      <c r="N55" s="109">
        <v>417.446789878483</v>
      </c>
      <c r="O55" s="109">
        <v>1.1834368392821499</v>
      </c>
      <c r="P55" s="109">
        <v>488.91562957862101</v>
      </c>
      <c r="Q55" s="109">
        <v>1.7705453439240799</v>
      </c>
      <c r="R55" s="109">
        <v>534.34340396869902</v>
      </c>
      <c r="S55" s="109">
        <v>1.87880656592851</v>
      </c>
      <c r="T55" s="109">
        <v>386.63530512675698</v>
      </c>
      <c r="U55" s="109">
        <v>1.7709339364010199</v>
      </c>
      <c r="V55" s="109">
        <v>470.34343990599803</v>
      </c>
      <c r="W55" s="109">
        <v>1.56070268936052</v>
      </c>
      <c r="X55" s="109">
        <v>413.57093187624702</v>
      </c>
      <c r="Y55" s="109">
        <v>1.2531130880613399</v>
      </c>
      <c r="Z55" s="109">
        <v>512.977044125406</v>
      </c>
      <c r="AA55" s="109">
        <v>1.5822872819062701</v>
      </c>
      <c r="AB55" s="109">
        <v>501.70728228328397</v>
      </c>
      <c r="AC55" s="109">
        <v>1.54234007847211</v>
      </c>
      <c r="AD55" s="109">
        <v>473.37556862713501</v>
      </c>
      <c r="AE55" s="109">
        <v>1.42994140796157</v>
      </c>
      <c r="AF55" s="109">
        <v>493.172422962734</v>
      </c>
      <c r="AG55" s="109">
        <v>1.43014740512364</v>
      </c>
      <c r="AH55" s="109">
        <v>443.97806228930199</v>
      </c>
      <c r="AI55" s="109">
        <v>1.7563583441341599</v>
      </c>
      <c r="AJ55" s="109">
        <v>366.46083533087199</v>
      </c>
      <c r="AK55" s="109">
        <v>1.2984339637659099</v>
      </c>
      <c r="AL55" s="109">
        <v>439.001779549623</v>
      </c>
      <c r="AM55" s="109">
        <v>1.5538545781600901</v>
      </c>
      <c r="AN55" s="109">
        <v>440.29454755252198</v>
      </c>
      <c r="AO55" s="109">
        <v>1.3697404047138499</v>
      </c>
      <c r="AP55" s="109">
        <v>456.28972813443698</v>
      </c>
      <c r="AQ55" s="109">
        <v>1.48784221253628</v>
      </c>
      <c r="AR55" s="109">
        <v>457.97235983923701</v>
      </c>
      <c r="AS55" s="109">
        <v>1.63031224511651</v>
      </c>
      <c r="AT55" s="109">
        <v>450.04531664016901</v>
      </c>
      <c r="AU55" s="109">
        <v>1.8497916568064099</v>
      </c>
      <c r="AV55" s="109">
        <v>462.54542528613001</v>
      </c>
      <c r="AW55" s="109">
        <v>1.82448874401017</v>
      </c>
      <c r="AX55" s="109">
        <v>443.98570512391501</v>
      </c>
      <c r="AY55" s="109">
        <v>1.7252487067523901</v>
      </c>
      <c r="AZ55" s="109">
        <v>463.010578067381</v>
      </c>
      <c r="BA55" s="109">
        <v>1.8872853524353399</v>
      </c>
      <c r="BB55" s="109">
        <v>453.62653234948198</v>
      </c>
      <c r="BC55" s="109">
        <v>1.7461236066336101</v>
      </c>
      <c r="BD55" s="109">
        <v>459.59153312193001</v>
      </c>
      <c r="BE55" s="109">
        <v>1.94106542215008</v>
      </c>
      <c r="BF55" s="109">
        <v>457.89087701261599</v>
      </c>
      <c r="BG55" s="109">
        <v>1.9040966414286999</v>
      </c>
      <c r="BH55" s="109">
        <v>468.18821475411499</v>
      </c>
      <c r="BI55" s="109">
        <v>1.92777311412226</v>
      </c>
      <c r="BJ55" s="109">
        <v>453.63175440170397</v>
      </c>
      <c r="BK55" s="109">
        <v>1.9290657078083999</v>
      </c>
      <c r="BL55" s="109">
        <v>462.84013256854399</v>
      </c>
      <c r="BM55" s="109">
        <v>2.1240029455444001</v>
      </c>
      <c r="BN55" s="109">
        <v>452.51899448180598</v>
      </c>
      <c r="BO55" s="109">
        <v>1.99425461055011</v>
      </c>
      <c r="BP55" s="109">
        <v>433.04439631107402</v>
      </c>
      <c r="BQ55" s="109">
        <v>2.0055663472931999</v>
      </c>
      <c r="BR55" s="109">
        <v>476.05201546600199</v>
      </c>
      <c r="BS55" s="109">
        <v>2.1039073789792</v>
      </c>
      <c r="BT55" s="109">
        <v>413.69928866252701</v>
      </c>
      <c r="BU55" s="109">
        <v>2.0001084408227001</v>
      </c>
      <c r="BV55" s="109">
        <v>440.358109475726</v>
      </c>
      <c r="BW55" s="109">
        <v>2.2025174555657401</v>
      </c>
      <c r="BX55" s="109">
        <v>458.76294284611402</v>
      </c>
      <c r="BY55" s="109">
        <v>2.0585863938961899</v>
      </c>
      <c r="BZ55" s="109">
        <v>437.30806719243401</v>
      </c>
      <c r="CA55" s="109">
        <v>1.9735821034193499</v>
      </c>
    </row>
    <row r="56" spans="1:79" x14ac:dyDescent="0.25">
      <c r="A56" t="s">
        <v>53</v>
      </c>
      <c r="C56" t="s">
        <v>2212</v>
      </c>
      <c r="D56" s="109">
        <v>439.92661882893202</v>
      </c>
      <c r="E56" s="109">
        <v>1.3672256190369101</v>
      </c>
      <c r="F56" s="109">
        <v>508.419472838785</v>
      </c>
      <c r="G56" s="109">
        <v>2.40799800173302</v>
      </c>
      <c r="H56" s="109">
        <v>411.23458627820901</v>
      </c>
      <c r="I56" s="109">
        <v>1.26164828786936</v>
      </c>
      <c r="J56" s="109">
        <v>443.52245011302603</v>
      </c>
      <c r="K56" s="109">
        <v>1.35472889715383</v>
      </c>
      <c r="L56" s="109">
        <v>417.55449512958501</v>
      </c>
      <c r="M56" s="109">
        <v>1.2985630868986899</v>
      </c>
      <c r="N56" s="109">
        <v>419.30006029388699</v>
      </c>
      <c r="O56" s="109">
        <v>1.2668943992150401</v>
      </c>
      <c r="P56" s="109">
        <v>490.15389087331101</v>
      </c>
      <c r="Q56" s="109">
        <v>2.07024358189727</v>
      </c>
      <c r="R56" s="109">
        <v>537.17368886777194</v>
      </c>
      <c r="S56" s="109">
        <v>1.8357800558319299</v>
      </c>
      <c r="T56" s="109">
        <v>388.07173490056402</v>
      </c>
      <c r="U56" s="109">
        <v>1.65586766962509</v>
      </c>
      <c r="V56" s="109">
        <v>473.13151731636202</v>
      </c>
      <c r="W56" s="109">
        <v>1.5125066747921501</v>
      </c>
      <c r="X56" s="109">
        <v>418.40025397639801</v>
      </c>
      <c r="Y56" s="109">
        <v>1.35472186830109</v>
      </c>
      <c r="Z56" s="109">
        <v>518.25599855099097</v>
      </c>
      <c r="AA56" s="109">
        <v>1.62628362128199</v>
      </c>
      <c r="AB56" s="109">
        <v>506.00477426987902</v>
      </c>
      <c r="AC56" s="109">
        <v>1.6120788859302699</v>
      </c>
      <c r="AD56" s="109">
        <v>477.45258246879399</v>
      </c>
      <c r="AE56" s="109">
        <v>1.5166693404080001</v>
      </c>
      <c r="AF56" s="109">
        <v>497.62056303990101</v>
      </c>
      <c r="AG56" s="109">
        <v>1.5583267406341901</v>
      </c>
      <c r="AH56" s="109">
        <v>447.14092554429197</v>
      </c>
      <c r="AI56" s="109">
        <v>1.74344931622588</v>
      </c>
      <c r="AJ56" s="109">
        <v>372.18699221454602</v>
      </c>
      <c r="AK56" s="109">
        <v>1.26012658445389</v>
      </c>
      <c r="AL56" s="109">
        <v>447.53566813352899</v>
      </c>
      <c r="AM56" s="109">
        <v>1.8164735398931999</v>
      </c>
      <c r="AN56" s="109">
        <v>446.98829436908397</v>
      </c>
      <c r="AO56" s="109">
        <v>1.5206056100418801</v>
      </c>
      <c r="AP56" s="109">
        <v>463.316504660921</v>
      </c>
      <c r="AQ56" s="109">
        <v>1.61697722743817</v>
      </c>
      <c r="AR56" s="109">
        <v>465.53924486892498</v>
      </c>
      <c r="AS56" s="109">
        <v>1.58052396418912</v>
      </c>
      <c r="AT56" s="109">
        <v>457.59667745024598</v>
      </c>
      <c r="AU56" s="109">
        <v>1.84895738350987</v>
      </c>
      <c r="AV56" s="109">
        <v>471.03740366381402</v>
      </c>
      <c r="AW56" s="109">
        <v>1.8680479142098001</v>
      </c>
      <c r="AX56" s="109">
        <v>452.58630117747202</v>
      </c>
      <c r="AY56" s="109">
        <v>1.82672521254992</v>
      </c>
      <c r="AZ56" s="109">
        <v>470.97442163552199</v>
      </c>
      <c r="BA56" s="109">
        <v>1.83575606870561</v>
      </c>
      <c r="BB56" s="109">
        <v>462.87270471742499</v>
      </c>
      <c r="BC56" s="109">
        <v>1.7455041862626</v>
      </c>
      <c r="BD56" s="109">
        <v>467.21054390205597</v>
      </c>
      <c r="BE56" s="109">
        <v>2.0678610284938901</v>
      </c>
      <c r="BF56" s="109">
        <v>466.46982946616498</v>
      </c>
      <c r="BG56" s="109">
        <v>1.98874933763956</v>
      </c>
      <c r="BH56" s="109">
        <v>476.822646571826</v>
      </c>
      <c r="BI56" s="109">
        <v>2.0593108994744198</v>
      </c>
      <c r="BJ56" s="109">
        <v>462.56272688278699</v>
      </c>
      <c r="BK56" s="109">
        <v>2.00891166708531</v>
      </c>
      <c r="BL56" s="109">
        <v>471.23834057730801</v>
      </c>
      <c r="BM56" s="109">
        <v>2.0377667317788499</v>
      </c>
      <c r="BN56" s="109">
        <v>460.8001521301</v>
      </c>
      <c r="BO56" s="109">
        <v>2.1094716745145399</v>
      </c>
      <c r="BP56" s="109">
        <v>440.61049194192702</v>
      </c>
      <c r="BQ56" s="109">
        <v>2.13720637807626</v>
      </c>
      <c r="BR56" s="109">
        <v>484.93311917808802</v>
      </c>
      <c r="BS56" s="109">
        <v>2.3011153797107098</v>
      </c>
      <c r="BT56" s="109">
        <v>421.30418820360597</v>
      </c>
      <c r="BU56" s="109">
        <v>2.0726970537426999</v>
      </c>
      <c r="BV56" s="109">
        <v>450.96767094029099</v>
      </c>
      <c r="BW56" s="109">
        <v>2.0656221800163501</v>
      </c>
      <c r="BX56" s="109">
        <v>470.17211125691301</v>
      </c>
      <c r="BY56" s="109">
        <v>2.13693804751717</v>
      </c>
      <c r="BZ56" s="109">
        <v>448.20863851368301</v>
      </c>
      <c r="CA56" s="109">
        <v>2.0841263299559398</v>
      </c>
    </row>
    <row r="57" spans="1:79" x14ac:dyDescent="0.25">
      <c r="A57" t="s">
        <v>53</v>
      </c>
      <c r="C57" t="s">
        <v>2213</v>
      </c>
      <c r="D57" s="109">
        <v>461.27549736764797</v>
      </c>
      <c r="E57" s="109">
        <v>1.5860126258452401</v>
      </c>
      <c r="F57" s="109">
        <v>518.37577058189197</v>
      </c>
      <c r="G57" s="109">
        <v>2.4230807965194798</v>
      </c>
      <c r="H57" s="109">
        <v>434.26151380979599</v>
      </c>
      <c r="I57" s="109">
        <v>1.40694759009105</v>
      </c>
      <c r="J57" s="109">
        <v>459.91430112411501</v>
      </c>
      <c r="K57" s="109">
        <v>1.4040883542308</v>
      </c>
      <c r="L57" s="109">
        <v>436.780946936357</v>
      </c>
      <c r="M57" s="109">
        <v>1.3415859990436001</v>
      </c>
      <c r="N57" s="109">
        <v>432.114379298345</v>
      </c>
      <c r="O57" s="109">
        <v>1.29960527913044</v>
      </c>
      <c r="P57" s="109">
        <v>513.739193631636</v>
      </c>
      <c r="Q57" s="109">
        <v>2.1150498894278398</v>
      </c>
      <c r="R57" s="109">
        <v>561.19644684627303</v>
      </c>
      <c r="S57" s="109">
        <v>1.9386195697647799</v>
      </c>
      <c r="T57" s="109">
        <v>403.63340841140899</v>
      </c>
      <c r="U57" s="109">
        <v>1.89470019022942</v>
      </c>
      <c r="V57" s="109">
        <v>491.52485879050101</v>
      </c>
      <c r="W57" s="109">
        <v>1.66615190853148</v>
      </c>
      <c r="X57" s="109">
        <v>443.36432398238202</v>
      </c>
      <c r="Y57" s="109">
        <v>1.50156417696952</v>
      </c>
      <c r="Z57" s="109">
        <v>547.355531792747</v>
      </c>
      <c r="AA57" s="109">
        <v>1.69187818551363</v>
      </c>
      <c r="AB57" s="109">
        <v>526.56493138413805</v>
      </c>
      <c r="AC57" s="109">
        <v>1.6334393443320301</v>
      </c>
      <c r="AD57" s="109">
        <v>498.62171038783703</v>
      </c>
      <c r="AE57" s="109">
        <v>1.6573630870477001</v>
      </c>
      <c r="AF57" s="109">
        <v>521.46519275306696</v>
      </c>
      <c r="AG57" s="109">
        <v>1.574368995692</v>
      </c>
      <c r="AH57" s="109">
        <v>466.67316792484598</v>
      </c>
      <c r="AI57" s="109">
        <v>1.8873918632239799</v>
      </c>
      <c r="AJ57" s="109">
        <v>397.11531054775401</v>
      </c>
      <c r="AK57" s="109">
        <v>1.3987651337676801</v>
      </c>
      <c r="AL57" s="109">
        <v>478.71908886786099</v>
      </c>
      <c r="AM57" s="109">
        <v>2.0439057353477201</v>
      </c>
      <c r="AN57" s="109">
        <v>473.08708598181101</v>
      </c>
      <c r="AO57" s="109">
        <v>1.6920232466659799</v>
      </c>
      <c r="AP57" s="109">
        <v>490.97678942802901</v>
      </c>
      <c r="AQ57" s="109">
        <v>1.8024687479038599</v>
      </c>
      <c r="AR57" s="109">
        <v>492.38734095152103</v>
      </c>
      <c r="AS57" s="109">
        <v>1.79718342856354</v>
      </c>
      <c r="AT57" s="109">
        <v>481.66413069942001</v>
      </c>
      <c r="AU57" s="109">
        <v>2.0978270687676499</v>
      </c>
      <c r="AV57" s="109">
        <v>499.52253385724703</v>
      </c>
      <c r="AW57" s="109">
        <v>2.0909676145589602</v>
      </c>
      <c r="AX57" s="109">
        <v>485.39530266195601</v>
      </c>
      <c r="AY57" s="109">
        <v>1.8920390499291</v>
      </c>
      <c r="AZ57" s="109">
        <v>499.65471236273902</v>
      </c>
      <c r="BA57" s="109">
        <v>2.1085584173610998</v>
      </c>
      <c r="BB57" s="109">
        <v>493.301546532175</v>
      </c>
      <c r="BC57" s="109">
        <v>1.9751082743997601</v>
      </c>
      <c r="BD57" s="109">
        <v>495.22377054503198</v>
      </c>
      <c r="BE57" s="109">
        <v>2.1541931227204598</v>
      </c>
      <c r="BF57" s="109">
        <v>495.71520991357397</v>
      </c>
      <c r="BG57" s="109">
        <v>2.0344193801622499</v>
      </c>
      <c r="BH57" s="109">
        <v>507.00493868559499</v>
      </c>
      <c r="BI57" s="109">
        <v>2.1901333487048098</v>
      </c>
      <c r="BJ57" s="109">
        <v>490.73798290680702</v>
      </c>
      <c r="BK57" s="109">
        <v>2.0053460104829202</v>
      </c>
      <c r="BL57" s="109">
        <v>502.38040317474503</v>
      </c>
      <c r="BM57" s="109">
        <v>2.2485951695177899</v>
      </c>
      <c r="BN57" s="109">
        <v>497.92852408980798</v>
      </c>
      <c r="BO57" s="109">
        <v>2.1270550829822001</v>
      </c>
      <c r="BP57" s="109">
        <v>472.27338238263502</v>
      </c>
      <c r="BQ57" s="109">
        <v>2.2282835794348501</v>
      </c>
      <c r="BR57" s="109">
        <v>529.040486891309</v>
      </c>
      <c r="BS57" s="109">
        <v>2.4757789557182202</v>
      </c>
      <c r="BT57" s="109">
        <v>464.58533569397201</v>
      </c>
      <c r="BU57" s="109">
        <v>2.1558418729833702</v>
      </c>
      <c r="BV57" s="109">
        <v>489.838219346301</v>
      </c>
      <c r="BW57" s="109">
        <v>2.22058881225413</v>
      </c>
      <c r="BX57" s="109">
        <v>505.17172300442598</v>
      </c>
      <c r="BY57" s="109">
        <v>2.30983358803427</v>
      </c>
      <c r="BZ57" s="109">
        <v>487.88482283413902</v>
      </c>
      <c r="CA57" s="109">
        <v>2.2144134296706302</v>
      </c>
    </row>
    <row r="58" spans="1:79" x14ac:dyDescent="0.25">
      <c r="A58" t="s">
        <v>53</v>
      </c>
      <c r="C58" t="s">
        <v>2214</v>
      </c>
      <c r="D58" s="109">
        <v>459.00300647853697</v>
      </c>
      <c r="E58" s="109">
        <v>1.53036746031711</v>
      </c>
      <c r="F58" s="109">
        <v>518.26043618046197</v>
      </c>
      <c r="G58" s="109">
        <v>2.55332547551011</v>
      </c>
      <c r="H58" s="109">
        <v>433.76603395390401</v>
      </c>
      <c r="I58" s="109">
        <v>1.3757949137579299</v>
      </c>
      <c r="J58" s="109">
        <v>457.77636374815302</v>
      </c>
      <c r="K58" s="109">
        <v>1.40169011595964</v>
      </c>
      <c r="L58" s="109">
        <v>436.97107608422402</v>
      </c>
      <c r="M58" s="109">
        <v>1.3907970665960301</v>
      </c>
      <c r="N58" s="109">
        <v>432.49744404566201</v>
      </c>
      <c r="O58" s="109">
        <v>1.4722517542042599</v>
      </c>
      <c r="P58" s="109">
        <v>512.29754547246398</v>
      </c>
      <c r="Q58" s="109">
        <v>2.0303509092224998</v>
      </c>
      <c r="R58" s="109">
        <v>560.92148222861897</v>
      </c>
      <c r="S58" s="109">
        <v>1.8765745480711999</v>
      </c>
      <c r="T58" s="109">
        <v>407.96570203610099</v>
      </c>
      <c r="U58" s="109">
        <v>1.7724226270860499</v>
      </c>
      <c r="V58" s="109">
        <v>491.403583484921</v>
      </c>
      <c r="W58" s="109">
        <v>1.6799820293104</v>
      </c>
      <c r="X58" s="109">
        <v>441.24128245852501</v>
      </c>
      <c r="Y58" s="109">
        <v>1.44834433185395</v>
      </c>
      <c r="Z58" s="109">
        <v>547.05415908800705</v>
      </c>
      <c r="AA58" s="109">
        <v>1.7819844974532699</v>
      </c>
      <c r="AB58" s="109">
        <v>524.46505213984096</v>
      </c>
      <c r="AC58" s="109">
        <v>1.7417229774529901</v>
      </c>
      <c r="AD58" s="109">
        <v>496.41028179906999</v>
      </c>
      <c r="AE58" s="109">
        <v>1.7427543295968799</v>
      </c>
      <c r="AF58" s="109">
        <v>519.73211703161496</v>
      </c>
      <c r="AG58" s="109">
        <v>1.7211010605764501</v>
      </c>
      <c r="AH58" s="109">
        <v>464.68348067941099</v>
      </c>
      <c r="AI58" s="109">
        <v>1.8597919074974401</v>
      </c>
      <c r="AJ58" s="109">
        <v>395.73138594289799</v>
      </c>
      <c r="AK58" s="109">
        <v>1.44001453113677</v>
      </c>
      <c r="AL58" s="109">
        <v>477.65030057451401</v>
      </c>
      <c r="AM58" s="109">
        <v>2.0086766919066199</v>
      </c>
      <c r="AN58" s="109">
        <v>470.80874876240301</v>
      </c>
      <c r="AO58" s="109">
        <v>1.6621889333397</v>
      </c>
      <c r="AP58" s="109">
        <v>489.24150331432298</v>
      </c>
      <c r="AQ58" s="109">
        <v>1.7609873306663799</v>
      </c>
      <c r="AR58" s="109">
        <v>490.75693752041002</v>
      </c>
      <c r="AS58" s="109">
        <v>1.74172965470431</v>
      </c>
      <c r="AT58" s="109">
        <v>481.03737548370202</v>
      </c>
      <c r="AU58" s="109">
        <v>1.8036403738485001</v>
      </c>
      <c r="AV58" s="109">
        <v>498.11233727775402</v>
      </c>
      <c r="AW58" s="109">
        <v>1.92959433127261</v>
      </c>
      <c r="AX58" s="109">
        <v>484.80941645328198</v>
      </c>
      <c r="AY58" s="109">
        <v>1.77619686044164</v>
      </c>
      <c r="AZ58" s="109">
        <v>496.03508367291602</v>
      </c>
      <c r="BA58" s="109">
        <v>2.0381564176123801</v>
      </c>
      <c r="BB58" s="109">
        <v>491.42279718932798</v>
      </c>
      <c r="BC58" s="109">
        <v>1.8688818711494</v>
      </c>
      <c r="BD58" s="109">
        <v>492.33726549491303</v>
      </c>
      <c r="BE58" s="109">
        <v>2.0808583227422401</v>
      </c>
      <c r="BF58" s="109">
        <v>492.165140962446</v>
      </c>
      <c r="BG58" s="109">
        <v>2.0604828209082</v>
      </c>
      <c r="BH58" s="109">
        <v>503.78838271285701</v>
      </c>
      <c r="BI58" s="109">
        <v>2.1944824419583502</v>
      </c>
      <c r="BJ58" s="109">
        <v>488.05435042498698</v>
      </c>
      <c r="BK58" s="109">
        <v>2.07662988778397</v>
      </c>
      <c r="BL58" s="109">
        <v>500.98221002707197</v>
      </c>
      <c r="BM58" s="109">
        <v>2.24604225640359</v>
      </c>
      <c r="BN58" s="109">
        <v>494.15655444892002</v>
      </c>
      <c r="BO58" s="109">
        <v>2.2087821642129302</v>
      </c>
      <c r="BP58" s="109">
        <v>469.42813477487903</v>
      </c>
      <c r="BQ58" s="109">
        <v>2.1733210323268999</v>
      </c>
      <c r="BR58" s="109">
        <v>525.52936163502898</v>
      </c>
      <c r="BS58" s="109">
        <v>2.2730127806162002</v>
      </c>
      <c r="BT58" s="109">
        <v>459.85441759055198</v>
      </c>
      <c r="BU58" s="109">
        <v>2.09002817771306</v>
      </c>
      <c r="BV58" s="109">
        <v>489.31064547775497</v>
      </c>
      <c r="BW58" s="109">
        <v>2.2612390798529001</v>
      </c>
      <c r="BX58" s="109">
        <v>501.75151191841502</v>
      </c>
      <c r="BY58" s="109">
        <v>2.30108216895096</v>
      </c>
      <c r="BZ58" s="109">
        <v>484.97472276946701</v>
      </c>
      <c r="CA58" s="109">
        <v>2.2058564772625702</v>
      </c>
    </row>
    <row r="59" spans="1:79" x14ac:dyDescent="0.25">
      <c r="A59" t="s">
        <v>53</v>
      </c>
      <c r="C59" t="s">
        <v>2215</v>
      </c>
      <c r="D59" s="109">
        <v>455.81490751267199</v>
      </c>
      <c r="E59" s="109">
        <v>1.8083657054109401</v>
      </c>
      <c r="F59" s="109">
        <v>501.80442866176702</v>
      </c>
      <c r="G59" s="109">
        <v>2.7980940633343301</v>
      </c>
      <c r="H59" s="109">
        <v>437.97758657624098</v>
      </c>
      <c r="I59" s="109">
        <v>1.7091509473926301</v>
      </c>
      <c r="J59" s="109">
        <v>456.570325134288</v>
      </c>
      <c r="K59" s="109">
        <v>1.77939414630971</v>
      </c>
      <c r="L59" s="109">
        <v>442.83488669713699</v>
      </c>
      <c r="M59" s="109">
        <v>1.68835336186609</v>
      </c>
      <c r="N59" s="109">
        <v>433.46135467840497</v>
      </c>
      <c r="O59" s="109">
        <v>1.5600088137572701</v>
      </c>
      <c r="P59" s="109">
        <v>525.21390387346798</v>
      </c>
      <c r="Q59" s="109">
        <v>2.3587709863367299</v>
      </c>
      <c r="R59" s="109">
        <v>579.70266322808504</v>
      </c>
      <c r="S59" s="109">
        <v>2.4425390800527498</v>
      </c>
      <c r="T59" s="109">
        <v>415.45319943492802</v>
      </c>
      <c r="U59" s="109">
        <v>2.19892684637973</v>
      </c>
      <c r="V59" s="109">
        <v>488.12096912048298</v>
      </c>
      <c r="W59" s="109">
        <v>2.04165690538919</v>
      </c>
      <c r="X59" s="109">
        <v>445.32696992427498</v>
      </c>
      <c r="Y59" s="109">
        <v>1.8148441880066399</v>
      </c>
      <c r="Z59" s="109">
        <v>543.763096546866</v>
      </c>
      <c r="AA59" s="109">
        <v>2.0939162192618701</v>
      </c>
      <c r="AB59" s="109">
        <v>505.63522323820303</v>
      </c>
      <c r="AC59" s="109">
        <v>2.0761650795559801</v>
      </c>
      <c r="AD59" s="109">
        <v>483.12285178523302</v>
      </c>
      <c r="AE59" s="109">
        <v>2.0978668495144599</v>
      </c>
      <c r="AF59" s="109">
        <v>516.16522079484002</v>
      </c>
      <c r="AG59" s="109">
        <v>2.0546128496517801</v>
      </c>
      <c r="AH59" s="109">
        <v>458.30871852617298</v>
      </c>
      <c r="AI59" s="109">
        <v>2.16635937955055</v>
      </c>
      <c r="AJ59" s="109">
        <v>394.93941736429099</v>
      </c>
      <c r="AK59" s="109">
        <v>1.82089221506777</v>
      </c>
      <c r="AL59" s="109">
        <v>475.43920271198999</v>
      </c>
      <c r="AM59" s="109">
        <v>2.17430687696032</v>
      </c>
      <c r="AN59" s="109">
        <v>463.16123229918401</v>
      </c>
      <c r="AO59" s="109">
        <v>1.80880954226182</v>
      </c>
      <c r="AP59" s="109">
        <v>483.03749144620701</v>
      </c>
      <c r="AQ59" s="109">
        <v>2.0897844568871702</v>
      </c>
      <c r="AR59" s="109">
        <v>482.48445424379503</v>
      </c>
      <c r="AS59" s="109">
        <v>2.11633813423368</v>
      </c>
      <c r="AT59" s="109">
        <v>472.11160774846797</v>
      </c>
      <c r="AU59" s="109">
        <v>2.2385751389604298</v>
      </c>
      <c r="AV59" s="109">
        <v>485.94594190692902</v>
      </c>
      <c r="AW59" s="109">
        <v>2.2437129757780099</v>
      </c>
      <c r="AX59" s="109">
        <v>481.94890992805699</v>
      </c>
      <c r="AY59" s="109">
        <v>2.01750208213703</v>
      </c>
      <c r="AZ59" s="109">
        <v>483.51208021499002</v>
      </c>
      <c r="BA59" s="109">
        <v>2.2042601208808899</v>
      </c>
      <c r="BB59" s="109">
        <v>481.008628836377</v>
      </c>
      <c r="BC59" s="109">
        <v>2.1613310065904598</v>
      </c>
      <c r="BD59" s="109">
        <v>474.59487261577101</v>
      </c>
      <c r="BE59" s="109">
        <v>2.2461951435869998</v>
      </c>
      <c r="BF59" s="109">
        <v>474.89776459860798</v>
      </c>
      <c r="BG59" s="109">
        <v>2.3243543944377798</v>
      </c>
      <c r="BH59" s="109">
        <v>487.341848934582</v>
      </c>
      <c r="BI59" s="109">
        <v>2.27867553739314</v>
      </c>
      <c r="BJ59" s="109">
        <v>469.17434480895997</v>
      </c>
      <c r="BK59" s="109">
        <v>2.2004451637603699</v>
      </c>
      <c r="BL59" s="109">
        <v>486.84991787335298</v>
      </c>
      <c r="BM59" s="109">
        <v>2.4238624490805898</v>
      </c>
      <c r="BN59" s="109">
        <v>481.87274313925201</v>
      </c>
      <c r="BO59" s="109">
        <v>2.4529842124449899</v>
      </c>
      <c r="BP59" s="109">
        <v>452.02722055717697</v>
      </c>
      <c r="BQ59" s="109">
        <v>2.3670464967685798</v>
      </c>
      <c r="BR59" s="109">
        <v>520.39495511351299</v>
      </c>
      <c r="BS59" s="109">
        <v>2.63444049901157</v>
      </c>
      <c r="BT59" s="109">
        <v>465.54572869453801</v>
      </c>
      <c r="BU59" s="109">
        <v>2.4194549187035799</v>
      </c>
      <c r="BV59" s="109">
        <v>481.66092144244902</v>
      </c>
      <c r="BW59" s="109">
        <v>2.5727522937570999</v>
      </c>
      <c r="BX59" s="109">
        <v>483.989912038689</v>
      </c>
      <c r="BY59" s="109">
        <v>2.3217396617246502</v>
      </c>
      <c r="BZ59" s="109">
        <v>479.765530537882</v>
      </c>
      <c r="CA59" s="109">
        <v>2.3755743843306698</v>
      </c>
    </row>
    <row r="60" spans="1:79" x14ac:dyDescent="0.25">
      <c r="A60" t="s">
        <v>53</v>
      </c>
      <c r="C60" t="s">
        <v>2216</v>
      </c>
      <c r="D60" s="109">
        <v>455.99717882641897</v>
      </c>
      <c r="E60" s="109">
        <v>1.72448241329505</v>
      </c>
      <c r="F60" s="109">
        <v>504.12619477212598</v>
      </c>
      <c r="G60" s="109">
        <v>2.5912996147772098</v>
      </c>
      <c r="H60" s="109">
        <v>439.26496510160001</v>
      </c>
      <c r="I60" s="109">
        <v>1.7756575201710101</v>
      </c>
      <c r="J60" s="109">
        <v>454.37030061803699</v>
      </c>
      <c r="K60" s="109">
        <v>1.7124890162733899</v>
      </c>
      <c r="L60" s="109">
        <v>442.26611661861199</v>
      </c>
      <c r="M60" s="109">
        <v>1.7242773996307099</v>
      </c>
      <c r="N60" s="109">
        <v>432.96315802749098</v>
      </c>
      <c r="O60" s="109">
        <v>1.5821914291036701</v>
      </c>
      <c r="P60" s="109">
        <v>526.45130586627795</v>
      </c>
      <c r="Q60" s="109">
        <v>2.5382344412937701</v>
      </c>
      <c r="R60" s="109">
        <v>578.80251263722698</v>
      </c>
      <c r="S60" s="109">
        <v>2.43722334889737</v>
      </c>
      <c r="T60" s="109">
        <v>417.49757254307701</v>
      </c>
      <c r="U60" s="109">
        <v>2.1036289652177702</v>
      </c>
      <c r="V60" s="109">
        <v>487.123586253685</v>
      </c>
      <c r="W60" s="109">
        <v>1.9731316060445201</v>
      </c>
      <c r="X60" s="109">
        <v>444.654995661383</v>
      </c>
      <c r="Y60" s="109">
        <v>1.6508284363263801</v>
      </c>
      <c r="Z60" s="109">
        <v>543.77445588168302</v>
      </c>
      <c r="AA60" s="109">
        <v>2.19833946352668</v>
      </c>
      <c r="AB60" s="109">
        <v>507.590708978983</v>
      </c>
      <c r="AC60" s="109">
        <v>2.03860072611177</v>
      </c>
      <c r="AD60" s="109">
        <v>484.09792037065802</v>
      </c>
      <c r="AE60" s="109">
        <v>1.9461804393148401</v>
      </c>
      <c r="AF60" s="109">
        <v>515.16636235387705</v>
      </c>
      <c r="AG60" s="109">
        <v>2.0462756034526199</v>
      </c>
      <c r="AH60" s="109">
        <v>458.61830625344601</v>
      </c>
      <c r="AI60" s="109">
        <v>2.1548896987511199</v>
      </c>
      <c r="AJ60" s="109">
        <v>395.21726412798</v>
      </c>
      <c r="AK60" s="109">
        <v>1.63758368946579</v>
      </c>
      <c r="AL60" s="109">
        <v>474.10046062588702</v>
      </c>
      <c r="AM60" s="109">
        <v>2.1096206375708002</v>
      </c>
      <c r="AN60" s="109">
        <v>463.26637943729799</v>
      </c>
      <c r="AO60" s="109">
        <v>1.92028155016653</v>
      </c>
      <c r="AP60" s="109">
        <v>482.46758240227302</v>
      </c>
      <c r="AQ60" s="109">
        <v>1.98707816708112</v>
      </c>
      <c r="AR60" s="109">
        <v>481.63898304493699</v>
      </c>
      <c r="AS60" s="109">
        <v>1.97324254950323</v>
      </c>
      <c r="AT60" s="109">
        <v>470.90920957385401</v>
      </c>
      <c r="AU60" s="109">
        <v>2.2550510973180899</v>
      </c>
      <c r="AV60" s="109">
        <v>486.19969411682001</v>
      </c>
      <c r="AW60" s="109">
        <v>2.3664911006543599</v>
      </c>
      <c r="AX60" s="109">
        <v>480.66888169673598</v>
      </c>
      <c r="AY60" s="109">
        <v>2.0851123998277798</v>
      </c>
      <c r="AZ60" s="109">
        <v>484.463012441339</v>
      </c>
      <c r="BA60" s="109">
        <v>2.18821043136708</v>
      </c>
      <c r="BB60" s="109">
        <v>481.12506338595898</v>
      </c>
      <c r="BC60" s="109">
        <v>2.1086397397860202</v>
      </c>
      <c r="BD60" s="109">
        <v>474.98242598670299</v>
      </c>
      <c r="BE60" s="109">
        <v>2.3419446470684799</v>
      </c>
      <c r="BF60" s="109">
        <v>476.20693050827498</v>
      </c>
      <c r="BG60" s="109">
        <v>2.1968105934244</v>
      </c>
      <c r="BH60" s="109">
        <v>488.35325607392099</v>
      </c>
      <c r="BI60" s="109">
        <v>2.2335060793964101</v>
      </c>
      <c r="BJ60" s="109">
        <v>471.18354185973601</v>
      </c>
      <c r="BK60" s="109">
        <v>2.1341858033661598</v>
      </c>
      <c r="BL60" s="109">
        <v>486.24403820492603</v>
      </c>
      <c r="BM60" s="109">
        <v>2.4159867013560099</v>
      </c>
      <c r="BN60" s="109">
        <v>483.474638858052</v>
      </c>
      <c r="BO60" s="109">
        <v>2.30492873837319</v>
      </c>
      <c r="BP60" s="109">
        <v>452.43232798042499</v>
      </c>
      <c r="BQ60" s="109">
        <v>2.2869585933726899</v>
      </c>
      <c r="BR60" s="109">
        <v>520.98161462590099</v>
      </c>
      <c r="BS60" s="109">
        <v>2.6374990114611099</v>
      </c>
      <c r="BT60" s="109">
        <v>466.19161470342999</v>
      </c>
      <c r="BU60" s="109">
        <v>2.39426293071257</v>
      </c>
      <c r="BV60" s="109">
        <v>480.36449173463802</v>
      </c>
      <c r="BW60" s="109">
        <v>2.44732465136885</v>
      </c>
      <c r="BX60" s="109">
        <v>484.15030740518</v>
      </c>
      <c r="BY60" s="109">
        <v>2.3807966428363398</v>
      </c>
      <c r="BZ60" s="109">
        <v>478.02610824692903</v>
      </c>
      <c r="CA60" s="109">
        <v>2.3640541774363699</v>
      </c>
    </row>
    <row r="61" spans="1:79" s="158" customFormat="1" x14ac:dyDescent="0.25">
      <c r="C61" s="158" t="s">
        <v>2027</v>
      </c>
      <c r="D61" s="159">
        <v>451.86385801719501</v>
      </c>
      <c r="E61" s="159"/>
      <c r="F61" s="159">
        <v>509.94889100988303</v>
      </c>
      <c r="G61" s="159"/>
      <c r="H61" s="159">
        <v>427.812417057245</v>
      </c>
      <c r="I61" s="159"/>
      <c r="J61" s="159">
        <v>452.27734220216303</v>
      </c>
      <c r="K61" s="159"/>
      <c r="L61" s="159">
        <v>431.85599247196399</v>
      </c>
      <c r="M61" s="159"/>
      <c r="N61" s="159">
        <v>427.96386437037899</v>
      </c>
      <c r="O61" s="159"/>
      <c r="P61" s="159">
        <v>509.46191154929602</v>
      </c>
      <c r="Q61" s="159"/>
      <c r="R61" s="159">
        <v>558.69003296277901</v>
      </c>
      <c r="S61" s="159"/>
      <c r="T61" s="159">
        <v>403.20948707547302</v>
      </c>
      <c r="U61" s="159"/>
      <c r="V61" s="159">
        <v>483.60799247865799</v>
      </c>
      <c r="W61" s="159"/>
      <c r="X61" s="159">
        <v>434.42645964653502</v>
      </c>
      <c r="Y61" s="159"/>
      <c r="Z61" s="159">
        <v>535.53004766428296</v>
      </c>
      <c r="AA61" s="159"/>
      <c r="AB61" s="159">
        <v>511.99466204905502</v>
      </c>
      <c r="AC61" s="159"/>
      <c r="AD61" s="159">
        <v>485.513485906455</v>
      </c>
      <c r="AE61" s="159"/>
      <c r="AF61" s="159">
        <v>510.55364648933897</v>
      </c>
      <c r="AG61" s="159"/>
      <c r="AH61" s="159">
        <v>456.56711020291101</v>
      </c>
      <c r="AI61" s="159"/>
      <c r="AJ61" s="159">
        <v>386.94186758805699</v>
      </c>
      <c r="AK61" s="159"/>
      <c r="AL61" s="159">
        <v>465.40775007723403</v>
      </c>
      <c r="AM61" s="159"/>
      <c r="AN61" s="159">
        <v>459.60104806704999</v>
      </c>
      <c r="AO61" s="159"/>
      <c r="AP61" s="159">
        <v>477.55493323103201</v>
      </c>
      <c r="AQ61" s="159"/>
      <c r="AR61" s="159">
        <v>478.463220078137</v>
      </c>
      <c r="AS61" s="159"/>
      <c r="AT61" s="159">
        <v>468.89405293264298</v>
      </c>
      <c r="AU61" s="159"/>
      <c r="AV61" s="159">
        <v>483.89388935144899</v>
      </c>
      <c r="AW61" s="159"/>
      <c r="AX61" s="159">
        <v>471.56575284023597</v>
      </c>
      <c r="AY61" s="159"/>
      <c r="AZ61" s="159">
        <v>482.94164806581398</v>
      </c>
      <c r="BA61" s="159"/>
      <c r="BB61" s="159">
        <v>477.22621216845698</v>
      </c>
      <c r="BC61" s="159"/>
      <c r="BD61" s="159">
        <v>477.32340194440098</v>
      </c>
      <c r="BE61" s="159"/>
      <c r="BF61" s="159">
        <v>477.22429207694699</v>
      </c>
      <c r="BG61" s="159"/>
      <c r="BH61" s="159">
        <v>488.583214622149</v>
      </c>
      <c r="BI61" s="159"/>
      <c r="BJ61" s="159">
        <v>472.55745021416402</v>
      </c>
      <c r="BK61" s="159"/>
      <c r="BL61" s="159">
        <v>485.08917373765797</v>
      </c>
      <c r="BM61" s="159"/>
      <c r="BN61" s="159">
        <v>478.458601191323</v>
      </c>
      <c r="BO61" s="159"/>
      <c r="BP61" s="159">
        <v>453.30265899135298</v>
      </c>
      <c r="BQ61" s="159"/>
      <c r="BR61" s="159">
        <v>509.48859215163998</v>
      </c>
      <c r="BS61" s="159"/>
      <c r="BT61" s="159">
        <v>448.53009559143698</v>
      </c>
      <c r="BU61" s="159"/>
      <c r="BV61" s="159">
        <v>472.08334306952702</v>
      </c>
      <c r="BW61" s="159"/>
      <c r="BX61" s="159">
        <v>483.99975141162298</v>
      </c>
      <c r="BY61" s="159"/>
      <c r="BZ61" s="159">
        <v>469.36131501575602</v>
      </c>
      <c r="CA61" s="159"/>
    </row>
    <row r="62" spans="1:79" s="160" customFormat="1" x14ac:dyDescent="0.25">
      <c r="C62" s="160" t="s">
        <v>2034</v>
      </c>
      <c r="D62" s="24">
        <v>468</v>
      </c>
      <c r="E62" s="24"/>
      <c r="F62" s="24">
        <v>476</v>
      </c>
      <c r="G62" s="24"/>
      <c r="H62" s="24">
        <v>455</v>
      </c>
      <c r="I62" s="24"/>
      <c r="J62" s="24">
        <v>450</v>
      </c>
      <c r="K62" s="24"/>
      <c r="L62" s="24">
        <v>408</v>
      </c>
      <c r="M62" s="24"/>
      <c r="N62" s="24">
        <v>410</v>
      </c>
      <c r="O62" s="24"/>
      <c r="P62" s="24">
        <v>458.7</v>
      </c>
      <c r="Q62" s="24"/>
      <c r="R62" s="24">
        <v>441</v>
      </c>
      <c r="S62" s="24"/>
      <c r="T62" s="24">
        <v>460</v>
      </c>
      <c r="U62" s="24"/>
      <c r="V62" s="24">
        <v>433</v>
      </c>
      <c r="W62" s="24"/>
      <c r="X62" s="24">
        <v>425.7</v>
      </c>
      <c r="Y62" s="24"/>
      <c r="Z62" s="24">
        <v>515.5</v>
      </c>
      <c r="AA62" s="24"/>
      <c r="AB62" s="24">
        <v>462</v>
      </c>
      <c r="AC62" s="24"/>
      <c r="AD62" s="24">
        <v>448</v>
      </c>
      <c r="AE62" s="24"/>
      <c r="AF62" s="24">
        <v>465</v>
      </c>
      <c r="AG62" s="24"/>
      <c r="AH62" s="24">
        <v>417</v>
      </c>
      <c r="AI62" s="24"/>
      <c r="AJ62" s="24">
        <v>366</v>
      </c>
      <c r="AK62" s="24"/>
      <c r="AL62" s="24">
        <v>452</v>
      </c>
      <c r="AM62" s="24"/>
      <c r="AN62" s="24">
        <v>440</v>
      </c>
      <c r="AO62" s="24"/>
      <c r="AP62" s="24">
        <v>453</v>
      </c>
      <c r="AQ62" s="24"/>
      <c r="AR62" s="24">
        <v>448</v>
      </c>
      <c r="AS62" s="24"/>
      <c r="AT62" s="24">
        <v>430</v>
      </c>
      <c r="AU62" s="24"/>
      <c r="AV62" s="24">
        <v>453</v>
      </c>
      <c r="AW62" s="24"/>
      <c r="AX62" s="24">
        <v>447</v>
      </c>
      <c r="AY62" s="24"/>
      <c r="AZ62" s="24">
        <v>449</v>
      </c>
      <c r="BA62" s="24"/>
      <c r="BB62" s="24">
        <v>437</v>
      </c>
      <c r="BC62" s="24"/>
      <c r="BD62" s="24">
        <v>437</v>
      </c>
      <c r="BE62" s="24"/>
      <c r="BF62" s="24">
        <v>449</v>
      </c>
      <c r="BG62" s="24"/>
      <c r="BH62" s="24">
        <v>455</v>
      </c>
      <c r="BI62" s="24"/>
      <c r="BJ62" s="24">
        <v>435</v>
      </c>
      <c r="BK62" s="24"/>
      <c r="BL62" s="24">
        <v>450</v>
      </c>
      <c r="BM62" s="24"/>
      <c r="BN62" s="24">
        <v>439</v>
      </c>
      <c r="BO62" s="24"/>
      <c r="BP62" s="24">
        <v>435</v>
      </c>
      <c r="BQ62" s="24"/>
      <c r="BR62" s="24">
        <v>446</v>
      </c>
      <c r="BS62" s="24"/>
      <c r="BT62" s="24">
        <v>444</v>
      </c>
      <c r="BU62" s="24"/>
      <c r="BV62" s="24">
        <v>426</v>
      </c>
      <c r="BW62" s="24"/>
      <c r="BX62" s="24">
        <v>457.2</v>
      </c>
      <c r="BY62" s="24"/>
      <c r="BZ62" s="24">
        <v>461.5</v>
      </c>
      <c r="CA62" s="24"/>
    </row>
    <row r="63" spans="1:79" s="161" customFormat="1" ht="15.75" x14ac:dyDescent="0.25">
      <c r="C63" s="162" t="s">
        <v>2122</v>
      </c>
      <c r="D63" s="163">
        <f>(D61/D62-1)*100</f>
        <v>-3.4478935860694393</v>
      </c>
      <c r="E63" s="164"/>
      <c r="F63" s="163">
        <f>(F61/F62-1)*100</f>
        <v>7.1321199600594687</v>
      </c>
      <c r="G63" s="164"/>
      <c r="H63" s="163">
        <f>(H61/H62-1)*100</f>
        <v>-5.9752929544516498</v>
      </c>
      <c r="I63" s="165"/>
      <c r="J63" s="163">
        <f>(J61/J62-1)*100</f>
        <v>0.50607604492511893</v>
      </c>
      <c r="K63" s="165"/>
      <c r="L63" s="163">
        <f>(L61/L62-1)*100</f>
        <v>5.8470569784225379</v>
      </c>
      <c r="M63" s="165"/>
      <c r="N63" s="163">
        <f>(N61/N62-1)*100</f>
        <v>4.3814303342387673</v>
      </c>
      <c r="O63" s="165"/>
      <c r="P63" s="163">
        <f>(P61/P62-1)*100</f>
        <v>11.066472977827789</v>
      </c>
      <c r="Q63" s="165"/>
      <c r="R63" s="163">
        <f>(R61/R62-1)*100</f>
        <v>26.687082304485045</v>
      </c>
      <c r="S63" s="165"/>
      <c r="T63" s="163">
        <f>(T61/T62-1)*100</f>
        <v>-12.345763679244993</v>
      </c>
      <c r="U63" s="165"/>
      <c r="V63" s="163">
        <f>(V61/V62-1)*100</f>
        <v>11.687758078212006</v>
      </c>
      <c r="W63" s="165"/>
      <c r="X63" s="163">
        <f>(X61/X62-1)*100</f>
        <v>2.0499083031559895</v>
      </c>
      <c r="Y63" s="165"/>
      <c r="Z63" s="163">
        <f>(Z61/Z62-1)*100</f>
        <v>3.8855572578628372</v>
      </c>
      <c r="AA63" s="165"/>
      <c r="AB63" s="163">
        <f>(AB61/AB62-1)*100</f>
        <v>10.821355421873392</v>
      </c>
      <c r="AC63" s="165"/>
      <c r="AD63" s="163">
        <f>(AD61/AD62-1)*100</f>
        <v>8.3735459612622734</v>
      </c>
      <c r="AE63" s="165"/>
      <c r="AF63" s="163">
        <f>(AF61/AF62-1)*100</f>
        <v>9.7964831159868879</v>
      </c>
      <c r="AG63" s="165"/>
      <c r="AH63" s="163">
        <f>(AH61/AH62-1)*100</f>
        <v>9.4885156361896872</v>
      </c>
      <c r="AI63" s="165"/>
      <c r="AJ63" s="163">
        <f>(AJ61/AJ62-1)*100</f>
        <v>5.7218217453707698</v>
      </c>
      <c r="AK63" s="165"/>
      <c r="AL63" s="163">
        <f>(AL61/AL62-1)*100</f>
        <v>2.9663163887685862</v>
      </c>
      <c r="AM63" s="165"/>
      <c r="AN63" s="163">
        <f>(AN61/AN62-1)*100</f>
        <v>4.4547836516022787</v>
      </c>
      <c r="AO63" s="165"/>
      <c r="AP63" s="163">
        <f>(AP61/AP62-1)*100</f>
        <v>5.4205150620379783</v>
      </c>
      <c r="AQ63" s="165"/>
      <c r="AR63" s="163">
        <f>(AR61/AR62-1)*100</f>
        <v>6.7998259102984404</v>
      </c>
      <c r="AS63" s="165"/>
      <c r="AT63" s="163">
        <f>(AT61/AT62-1)*100</f>
        <v>9.0451285889867385</v>
      </c>
      <c r="AU63" s="165"/>
      <c r="AV63" s="163">
        <f>(AV61/AV62-1)*100</f>
        <v>6.8198431239401724</v>
      </c>
      <c r="AW63" s="165"/>
      <c r="AX63" s="163">
        <f>(AX61/AX62-1)*100</f>
        <v>5.4956941477037891</v>
      </c>
      <c r="AY63" s="165"/>
      <c r="AZ63" s="163">
        <f>(AZ61/AZ62-1)*100</f>
        <v>7.5593870970632526</v>
      </c>
      <c r="BA63" s="165"/>
      <c r="BB63" s="163">
        <f>(BB61/BB62-1)*100</f>
        <v>9.2050828760771086</v>
      </c>
      <c r="BC63" s="165"/>
      <c r="BD63" s="163">
        <f>(BD61/BD62-1)*100</f>
        <v>9.2273230994052611</v>
      </c>
      <c r="BE63" s="165"/>
      <c r="BF63" s="163">
        <f>(BF61/BF62-1)*100</f>
        <v>6.2860338701441032</v>
      </c>
      <c r="BG63" s="165"/>
      <c r="BH63" s="163">
        <f>(BH61/BH62-1)*100</f>
        <v>7.3809262905822015</v>
      </c>
      <c r="BI63" s="165"/>
      <c r="BJ63" s="163">
        <f>(BJ61/BJ62-1)*100</f>
        <v>8.633896600957236</v>
      </c>
      <c r="BK63" s="165"/>
      <c r="BL63" s="163">
        <f>(BL61/BL62-1)*100</f>
        <v>7.7975941639240043</v>
      </c>
      <c r="BM63" s="165"/>
      <c r="BN63" s="163">
        <f>(BN61/BN62-1)*100</f>
        <v>8.9882918431259728</v>
      </c>
      <c r="BO63" s="165"/>
      <c r="BP63" s="163">
        <f>(BP61/BP62-1)*100</f>
        <v>4.2075078141041278</v>
      </c>
      <c r="BQ63" s="165"/>
      <c r="BR63" s="163">
        <f>(BR61/BR62-1)*100</f>
        <v>14.235110347901347</v>
      </c>
      <c r="BS63" s="165"/>
      <c r="BT63" s="163">
        <f>(BT61/BT62-1)*100</f>
        <v>1.0202917998731964</v>
      </c>
      <c r="BU63" s="165"/>
      <c r="BV63" s="163">
        <f>(BV61/BV62-1)*100</f>
        <v>10.817686166555628</v>
      </c>
      <c r="BW63" s="165"/>
      <c r="BX63" s="163">
        <f>(BX61/BX62-1)*100</f>
        <v>5.8617129071791396</v>
      </c>
      <c r="BY63" s="165"/>
      <c r="BZ63" s="163">
        <f>(BZ61/BZ62-1)*100</f>
        <v>1.7034268723198354</v>
      </c>
      <c r="CA63" s="165"/>
    </row>
    <row r="64" spans="1:79" s="161" customFormat="1" x14ac:dyDescent="0.25">
      <c r="C64" s="166" t="s">
        <v>2123</v>
      </c>
      <c r="D64" s="47" cm="1">
        <f t="array" ref="D64">_xlfn.STDEV.P(((D55:D60))/D61)*100</f>
        <v>1.971103629330563</v>
      </c>
      <c r="E64" s="167"/>
      <c r="F64" s="47" cm="1">
        <f t="array" ref="F64">_xlfn.STDEV.P(((F55:F60))/F61)*100</f>
        <v>1.2510674699991662</v>
      </c>
      <c r="G64" s="167"/>
      <c r="H64" s="47" cm="1">
        <f t="array" ref="H64">_xlfn.STDEV.P(((H55:H60))/H61)*100</f>
        <v>2.84781342803391</v>
      </c>
      <c r="I64" s="167"/>
      <c r="J64" s="47" cm="1">
        <f t="array" ref="J64">_xlfn.STDEV.P(((J55:J60))/J61)*100</f>
        <v>1.573694209889219</v>
      </c>
      <c r="K64" s="167"/>
      <c r="L64" s="47" cm="1">
        <f t="array" ref="L64">_xlfn.STDEV.P(((L55:L60))/L61)*100</f>
        <v>2.6354526626299792</v>
      </c>
      <c r="M64" s="167"/>
      <c r="N64" s="47" cm="1">
        <f t="array" ref="N64">_xlfn.STDEV.P(((N55:N60))/N61)*100</f>
        <v>1.592425488056715</v>
      </c>
      <c r="O64" s="167"/>
      <c r="P64" s="47" cm="1">
        <f t="array" ref="P64">_xlfn.STDEV.P(((P55:P60))/P61)*100</f>
        <v>2.9530483065792343</v>
      </c>
      <c r="Q64" s="167"/>
      <c r="R64" s="47" cm="1">
        <f t="array" ref="R64">_xlfn.STDEV.P(((R55:R60))/R61)*100</f>
        <v>3.1960434792702066</v>
      </c>
      <c r="S64" s="167"/>
      <c r="T64" s="47" cm="1">
        <f t="array" ref="T64">_xlfn.STDEV.P(((T55:T60))/T61)*100</f>
        <v>3.0047693199852197</v>
      </c>
      <c r="U64" s="167"/>
      <c r="V64" s="47" cm="1">
        <f t="array" ref="V64">_xlfn.STDEV.P(((V55:V60))/V61)*100</f>
        <v>1.7745274102477602</v>
      </c>
      <c r="W64" s="167"/>
      <c r="X64" s="47" cm="1">
        <f t="array" ref="X64">_xlfn.STDEV.P(((X55:X60))/X61)*100</f>
        <v>3.0328505122783307</v>
      </c>
      <c r="Y64" s="167"/>
      <c r="Z64" s="47" cm="1">
        <f t="array" ref="Z64">_xlfn.STDEV.P(((Z55:Z60))/Z61)*100</f>
        <v>2.6576986959603319</v>
      </c>
      <c r="AA64" s="167"/>
      <c r="AB64" s="47" cm="1">
        <f t="array" ref="AB64">_xlfn.STDEV.P(((AB55:AB60))/AB61)*100</f>
        <v>1.902604169066247</v>
      </c>
      <c r="AC64" s="167"/>
      <c r="AD64" s="47" cm="1">
        <f t="array" ref="AD64">_xlfn.STDEV.P(((AD55:AD60))/AD61)*100</f>
        <v>1.9000280990318905</v>
      </c>
      <c r="AE64" s="167"/>
      <c r="AF64" s="47" cm="1">
        <f t="array" ref="AF64">_xlfn.STDEV.P(((AF55:AF60))/AF61)*100</f>
        <v>2.1536996394264505</v>
      </c>
      <c r="AG64" s="167"/>
      <c r="AH64" s="47" cm="1">
        <f t="array" ref="AH64">_xlfn.STDEV.P(((AH55:AH60))/AH61)*100</f>
        <v>1.8381336230233754</v>
      </c>
      <c r="AI64" s="167"/>
      <c r="AJ64" s="47" cm="1">
        <f t="array" ref="AJ64">_xlfn.STDEV.P(((AJ55:AJ60))/AJ61)*100</f>
        <v>3.2525689921777081</v>
      </c>
      <c r="AK64" s="167"/>
      <c r="AL64" s="47" cm="1">
        <f t="array" ref="AL64">_xlfn.STDEV.P(((AL55:AL60))/AL61)*100</f>
        <v>3.4198389010573975</v>
      </c>
      <c r="AM64" s="167"/>
      <c r="AN64" s="47" cm="1">
        <f t="array" ref="AN64">_xlfn.STDEV.P(((AN55:AN60))/AN61)*100</f>
        <v>2.6131015683165235</v>
      </c>
      <c r="AO64" s="167"/>
      <c r="AP64" s="47" cm="1">
        <f t="array" ref="AP64">_xlfn.STDEV.P(((AP55:AP60))/AP61)*100</f>
        <v>2.7380687442497575</v>
      </c>
      <c r="AQ64" s="167"/>
      <c r="AR64" s="47" cm="1">
        <f t="array" ref="AR64">_xlfn.STDEV.P(((AR55:AR60))/AR61)*100</f>
        <v>2.6411840592924167</v>
      </c>
      <c r="AS64" s="167"/>
      <c r="AT64" s="47" cm="1">
        <f t="array" ref="AT64">_xlfn.STDEV.P(((AT55:AT60))/AT61)*100</f>
        <v>2.4746635055005739</v>
      </c>
      <c r="AU64" s="167"/>
      <c r="AV64" s="47" cm="1">
        <f t="array" ref="AV64">_xlfn.STDEV.P(((AV55:AV60))/AV61)*100</f>
        <v>2.7687299219049879</v>
      </c>
      <c r="AW64" s="167"/>
      <c r="AX64" s="47" cm="1">
        <f t="array" ref="AX64">_xlfn.STDEV.P(((AX55:AX60))/AX61)*100</f>
        <v>3.5465397323548484</v>
      </c>
      <c r="AY64" s="167"/>
      <c r="AZ64" s="47" cm="1">
        <f t="array" ref="AZ64">_xlfn.STDEV.P(((AZ55:AZ60))/AZ61)*100</f>
        <v>2.664978795078043</v>
      </c>
      <c r="BA64" s="167"/>
      <c r="BB64" s="47" cm="1">
        <f t="array" ref="BB64">_xlfn.STDEV.P(((BB55:BB60))/BB61)*100</f>
        <v>3.0274551245578696</v>
      </c>
      <c r="BC64" s="167"/>
      <c r="BD64" s="47" cm="1">
        <f t="array" ref="BD64">_xlfn.STDEV.P(((BD55:BD60))/BD61)*100</f>
        <v>2.6712523186765598</v>
      </c>
      <c r="BE64" s="167"/>
      <c r="BF64" s="47" cm="1">
        <f t="array" ref="BF64">_xlfn.STDEV.P(((BF55:BF60))/BF61)*100</f>
        <v>2.7865426733735226</v>
      </c>
      <c r="BG64" s="167"/>
      <c r="BH64" s="47" cm="1">
        <f t="array" ref="BH64">_xlfn.STDEV.P(((BH55:BH60))/BH61)*100</f>
        <v>2.804371886151829</v>
      </c>
      <c r="BI64" s="167"/>
      <c r="BJ64" s="47" cm="1">
        <f t="array" ref="BJ64">_xlfn.STDEV.P(((BJ55:BJ60))/BJ61)*100</f>
        <v>2.7888390528481528</v>
      </c>
      <c r="BK64" s="167"/>
      <c r="BL64" s="47" cm="1">
        <f t="array" ref="BL64">_xlfn.STDEV.P(((BL55:BL60))/BL61)*100</f>
        <v>2.9669924581529892</v>
      </c>
      <c r="BM64" s="167"/>
      <c r="BN64" s="47" cm="1">
        <f t="array" ref="BN64">_xlfn.STDEV.P(((BN55:BN60))/BN61)*100</f>
        <v>3.4628001015724297</v>
      </c>
      <c r="BO64" s="167"/>
      <c r="BP64" s="47" cm="1">
        <f t="array" ref="BP64">_xlfn.STDEV.P(((BP55:BP60))/BP61)*100</f>
        <v>3.1117192911991864</v>
      </c>
      <c r="BQ64" s="167"/>
      <c r="BR64" s="47" cm="1">
        <f t="array" ref="BR64">_xlfn.STDEV.P(((BR55:BR60))/BR61)*100</f>
        <v>4.0948971653956852</v>
      </c>
      <c r="BS64" s="167"/>
      <c r="BT64" s="47" cm="1">
        <f t="array" ref="BT64">_xlfn.STDEV.P(((BT55:BT60))/BT61)*100</f>
        <v>4.936819726786239</v>
      </c>
      <c r="BU64" s="167"/>
      <c r="BV64" s="47" cm="1">
        <f t="array" ref="BV64">_xlfn.STDEV.P(((BV55:BV60))/BV61)*100</f>
        <v>4.0788709730164729</v>
      </c>
      <c r="BW64" s="167"/>
      <c r="BX64" s="47" cm="1">
        <f t="array" ref="BX64">_xlfn.STDEV.P(((BX55:BX60))/BX61)*100</f>
        <v>3.3649808466736264</v>
      </c>
      <c r="BY64" s="167"/>
      <c r="BZ64" s="47" cm="1">
        <f t="array" ref="BZ64">_xlfn.STDEV.P(((BZ55:BZ60))/BZ61)*100</f>
        <v>4.121280568125588</v>
      </c>
      <c r="CA64" s="167"/>
    </row>
    <row r="65" spans="1:79" s="168" customFormat="1" x14ac:dyDescent="0.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row>
    <row r="66" spans="1:79" s="157" customFormat="1" x14ac:dyDescent="0.25">
      <c r="B66" s="157" t="s">
        <v>2203</v>
      </c>
      <c r="C66" s="157" t="s">
        <v>2031</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row>
    <row r="67" spans="1:79" x14ac:dyDescent="0.25">
      <c r="A67" t="s">
        <v>54</v>
      </c>
      <c r="C67" t="s">
        <v>2211</v>
      </c>
      <c r="D67" s="109">
        <v>474.35746906693799</v>
      </c>
      <c r="E67" s="109">
        <v>1.7041301703685101</v>
      </c>
      <c r="F67" s="109">
        <v>513.51787160271999</v>
      </c>
      <c r="G67" s="109">
        <v>2.6804340224539001</v>
      </c>
      <c r="H67" s="109">
        <v>445.82106725187202</v>
      </c>
      <c r="I67" s="109">
        <v>1.5895221159565101</v>
      </c>
      <c r="J67" s="109">
        <v>467.34484474329003</v>
      </c>
      <c r="K67" s="109">
        <v>1.83250386909192</v>
      </c>
      <c r="L67" s="109">
        <v>439.16801213677599</v>
      </c>
      <c r="M67" s="109">
        <v>1.7014036897735001</v>
      </c>
      <c r="N67" s="109">
        <v>449.17136599449498</v>
      </c>
      <c r="O67" s="109">
        <v>1.3926755466132701</v>
      </c>
      <c r="P67" s="109">
        <v>532.79002973725596</v>
      </c>
      <c r="Q67" s="109">
        <v>2.1196451037317998</v>
      </c>
      <c r="R67" s="109">
        <v>563.35808592006003</v>
      </c>
      <c r="S67" s="109">
        <v>1.9901509951910501</v>
      </c>
      <c r="T67" s="109">
        <v>411.72405284052701</v>
      </c>
      <c r="U67" s="109">
        <v>1.8984643231262901</v>
      </c>
      <c r="V67" s="109">
        <v>484.99938641402701</v>
      </c>
      <c r="W67" s="109">
        <v>1.8887754704161901</v>
      </c>
      <c r="X67" s="109">
        <v>442.23667137669202</v>
      </c>
      <c r="Y67" s="109">
        <v>1.7862993947895101</v>
      </c>
      <c r="Z67" s="109">
        <v>564.28721192654302</v>
      </c>
      <c r="AA67" s="109">
        <v>2.22671996287206</v>
      </c>
      <c r="AB67" s="109">
        <v>552.94875642514</v>
      </c>
      <c r="AC67" s="109">
        <v>1.97272045730621</v>
      </c>
      <c r="AD67" s="109">
        <v>520.89501535341606</v>
      </c>
      <c r="AE67" s="109">
        <v>1.75938600330296</v>
      </c>
      <c r="AF67" s="109">
        <v>529.41417420197797</v>
      </c>
      <c r="AG67" s="109">
        <v>1.69128292566598</v>
      </c>
      <c r="AH67" s="109">
        <v>456.23093132089502</v>
      </c>
      <c r="AI67" s="109">
        <v>1.7620011057264999</v>
      </c>
      <c r="AJ67" s="109">
        <v>387.172505680379</v>
      </c>
      <c r="AK67" s="109">
        <v>1.39545024103754</v>
      </c>
      <c r="AL67" s="109">
        <v>479.844867342437</v>
      </c>
      <c r="AM67" s="109">
        <v>2.04388999855182</v>
      </c>
      <c r="AN67" s="109">
        <v>483.06758376373398</v>
      </c>
      <c r="AO67" s="109">
        <v>1.84717028188782</v>
      </c>
      <c r="AP67" s="109">
        <v>492.21510286048101</v>
      </c>
      <c r="AQ67" s="109">
        <v>1.8319203232224699</v>
      </c>
      <c r="AR67" s="109">
        <v>495.04200337084501</v>
      </c>
      <c r="AS67" s="109">
        <v>1.68783726889116</v>
      </c>
      <c r="AT67" s="109">
        <v>493.13029495737698</v>
      </c>
      <c r="AU67" s="109">
        <v>1.8331679307001301</v>
      </c>
      <c r="AV67" s="109">
        <v>503.82328468593801</v>
      </c>
      <c r="AW67" s="109">
        <v>1.9142116139802601</v>
      </c>
      <c r="AX67" s="109">
        <v>492.11357502289098</v>
      </c>
      <c r="AY67" s="109">
        <v>1.8519335802599499</v>
      </c>
      <c r="AZ67" s="109">
        <v>514.30095396138199</v>
      </c>
      <c r="BA67" s="109">
        <v>2.12805629056645</v>
      </c>
      <c r="BB67" s="109">
        <v>502.69097403995102</v>
      </c>
      <c r="BC67" s="109">
        <v>2.1063394513303302</v>
      </c>
      <c r="BD67" s="109">
        <v>496.843777062154</v>
      </c>
      <c r="BE67" s="109">
        <v>2.2019213676986702</v>
      </c>
      <c r="BF67" s="109">
        <v>500.719053698388</v>
      </c>
      <c r="BG67" s="109">
        <v>2.2106224611867402</v>
      </c>
      <c r="BH67" s="109">
        <v>522.72980763290798</v>
      </c>
      <c r="BI67" s="109">
        <v>2.1608252268692798</v>
      </c>
      <c r="BJ67" s="109">
        <v>495.58937257254303</v>
      </c>
      <c r="BK67" s="109">
        <v>2.00624915824016</v>
      </c>
      <c r="BL67" s="109">
        <v>497.89514274305299</v>
      </c>
      <c r="BM67" s="109">
        <v>1.9475937590271</v>
      </c>
      <c r="BN67" s="109">
        <v>510.01305079886703</v>
      </c>
      <c r="BO67" s="109">
        <v>1.99167129014752</v>
      </c>
      <c r="BP67" s="109">
        <v>476.66525335994999</v>
      </c>
      <c r="BQ67" s="109">
        <v>2.04508647900562</v>
      </c>
      <c r="BR67" s="109">
        <v>529.40201972264197</v>
      </c>
      <c r="BS67" s="109">
        <v>2.2562615511762698</v>
      </c>
      <c r="BT67" s="109">
        <v>444.22199938751498</v>
      </c>
      <c r="BU67" s="109">
        <v>2.0803271526564302</v>
      </c>
      <c r="BV67" s="109">
        <v>449.25846865408403</v>
      </c>
      <c r="BW67" s="109">
        <v>2.0526256269213099</v>
      </c>
      <c r="BX67" s="109">
        <v>505.45199544322401</v>
      </c>
      <c r="BY67" s="109">
        <v>2.3474286468139498</v>
      </c>
      <c r="BZ67" s="109">
        <v>467.56411021319298</v>
      </c>
      <c r="CA67" s="109">
        <v>2.02402375762947</v>
      </c>
    </row>
    <row r="68" spans="1:79" x14ac:dyDescent="0.25">
      <c r="A68" t="s">
        <v>54</v>
      </c>
      <c r="C68" t="s">
        <v>2212</v>
      </c>
      <c r="D68" s="109">
        <v>471.31570839635799</v>
      </c>
      <c r="E68" s="109">
        <v>1.87500737243527</v>
      </c>
      <c r="F68" s="109">
        <v>513.91754825558496</v>
      </c>
      <c r="G68" s="109">
        <v>2.6743225952815499</v>
      </c>
      <c r="H68" s="109">
        <v>447.01017450891402</v>
      </c>
      <c r="I68" s="109">
        <v>1.7029546613019499</v>
      </c>
      <c r="J68" s="109">
        <v>468.722478525621</v>
      </c>
      <c r="K68" s="109">
        <v>1.9816991343557699</v>
      </c>
      <c r="L68" s="109">
        <v>440.60485462492699</v>
      </c>
      <c r="M68" s="109">
        <v>1.6918438167365</v>
      </c>
      <c r="N68" s="109">
        <v>450.67027340942502</v>
      </c>
      <c r="O68" s="109">
        <v>1.40716526926902</v>
      </c>
      <c r="P68" s="109">
        <v>536.44259597701296</v>
      </c>
      <c r="Q68" s="109">
        <v>2.1372015436346201</v>
      </c>
      <c r="R68" s="109">
        <v>565.11635554253405</v>
      </c>
      <c r="S68" s="109">
        <v>2.0826728450734202</v>
      </c>
      <c r="T68" s="109">
        <v>413.44103611201803</v>
      </c>
      <c r="U68" s="109">
        <v>2.0300971327832502</v>
      </c>
      <c r="V68" s="109">
        <v>488.11995001691503</v>
      </c>
      <c r="W68" s="109">
        <v>1.92337580720503</v>
      </c>
      <c r="X68" s="109">
        <v>446.53182919910398</v>
      </c>
      <c r="Y68" s="109">
        <v>1.7918966991560701</v>
      </c>
      <c r="Z68" s="109">
        <v>569.21298523002099</v>
      </c>
      <c r="AA68" s="109">
        <v>2.3550608530334398</v>
      </c>
      <c r="AB68" s="109">
        <v>556.96259037174002</v>
      </c>
      <c r="AC68" s="109">
        <v>2.1052129515659401</v>
      </c>
      <c r="AD68" s="109">
        <v>525.15185957604797</v>
      </c>
      <c r="AE68" s="109">
        <v>1.87571831419034</v>
      </c>
      <c r="AF68" s="109">
        <v>533.339380471862</v>
      </c>
      <c r="AG68" s="109">
        <v>1.71161430440118</v>
      </c>
      <c r="AH68" s="109">
        <v>459.73154428149701</v>
      </c>
      <c r="AI68" s="109">
        <v>1.7632040402364699</v>
      </c>
      <c r="AJ68" s="109">
        <v>392.14833386664401</v>
      </c>
      <c r="AK68" s="109">
        <v>1.6201978470249701</v>
      </c>
      <c r="AL68" s="109">
        <v>486.19140461700698</v>
      </c>
      <c r="AM68" s="109">
        <v>2.25116269296071</v>
      </c>
      <c r="AN68" s="109">
        <v>488.76465240287303</v>
      </c>
      <c r="AO68" s="109">
        <v>1.96994372010567</v>
      </c>
      <c r="AP68" s="109">
        <v>498.64462215461498</v>
      </c>
      <c r="AQ68" s="109">
        <v>1.9934598750308601</v>
      </c>
      <c r="AR68" s="109">
        <v>502.33878703361302</v>
      </c>
      <c r="AS68" s="109">
        <v>1.8330296982340399</v>
      </c>
      <c r="AT68" s="109">
        <v>499.28665630097601</v>
      </c>
      <c r="AU68" s="109">
        <v>1.8144475949863601</v>
      </c>
      <c r="AV68" s="109">
        <v>512.30975907081699</v>
      </c>
      <c r="AW68" s="109">
        <v>1.95664508089613</v>
      </c>
      <c r="AX68" s="109">
        <v>499.92686779898997</v>
      </c>
      <c r="AY68" s="109">
        <v>1.8138031748249701</v>
      </c>
      <c r="AZ68" s="109">
        <v>522.08660185391102</v>
      </c>
      <c r="BA68" s="109">
        <v>2.1673546795250398</v>
      </c>
      <c r="BB68" s="109">
        <v>511.09368232732697</v>
      </c>
      <c r="BC68" s="109">
        <v>2.2325952911141198</v>
      </c>
      <c r="BD68" s="109">
        <v>504.69725595205301</v>
      </c>
      <c r="BE68" s="109">
        <v>2.3701927341306201</v>
      </c>
      <c r="BF68" s="109">
        <v>508.72390688612597</v>
      </c>
      <c r="BG68" s="109">
        <v>2.2825551097208301</v>
      </c>
      <c r="BH68" s="109">
        <v>530.85773949661598</v>
      </c>
      <c r="BI68" s="109">
        <v>2.3102199731528898</v>
      </c>
      <c r="BJ68" s="109">
        <v>503.94107768545899</v>
      </c>
      <c r="BK68" s="109">
        <v>2.0041591818511799</v>
      </c>
      <c r="BL68" s="109">
        <v>506.72535715600299</v>
      </c>
      <c r="BM68" s="109">
        <v>1.9482374874399999</v>
      </c>
      <c r="BN68" s="109">
        <v>518.96289203807805</v>
      </c>
      <c r="BO68" s="109">
        <v>1.93351357674058</v>
      </c>
      <c r="BP68" s="109">
        <v>485.26869881850399</v>
      </c>
      <c r="BQ68" s="109">
        <v>2.1246809809155001</v>
      </c>
      <c r="BR68" s="109">
        <v>539.40062370670398</v>
      </c>
      <c r="BS68" s="109">
        <v>2.3682273498074302</v>
      </c>
      <c r="BT68" s="109">
        <v>451.90732894837703</v>
      </c>
      <c r="BU68" s="109">
        <v>2.1543956481525601</v>
      </c>
      <c r="BV68" s="109">
        <v>457.58035221619201</v>
      </c>
      <c r="BW68" s="109">
        <v>2.3664142196181901</v>
      </c>
      <c r="BX68" s="109">
        <v>515.995908723149</v>
      </c>
      <c r="BY68" s="109">
        <v>2.4760933789266999</v>
      </c>
      <c r="BZ68" s="109">
        <v>478.292697335166</v>
      </c>
      <c r="CA68" s="109">
        <v>2.1410165085117399</v>
      </c>
    </row>
    <row r="69" spans="1:79" x14ac:dyDescent="0.25">
      <c r="A69" t="s">
        <v>54</v>
      </c>
      <c r="C69" t="s">
        <v>2213</v>
      </c>
      <c r="D69" s="109">
        <v>472.03489702410002</v>
      </c>
      <c r="E69" s="109">
        <v>1.7821575692045899</v>
      </c>
      <c r="F69" s="109">
        <v>535.00858523940201</v>
      </c>
      <c r="G69" s="109">
        <v>2.9166925713205498</v>
      </c>
      <c r="H69" s="109">
        <v>463.80564776319699</v>
      </c>
      <c r="I69" s="109">
        <v>1.59767896549429</v>
      </c>
      <c r="J69" s="109">
        <v>472.81509414998902</v>
      </c>
      <c r="K69" s="109">
        <v>1.7933886521223801</v>
      </c>
      <c r="L69" s="109">
        <v>430.12084095402003</v>
      </c>
      <c r="M69" s="109">
        <v>1.6918899398477301</v>
      </c>
      <c r="N69" s="109">
        <v>441.14420136035</v>
      </c>
      <c r="O69" s="109">
        <v>1.50684182424905</v>
      </c>
      <c r="P69" s="109">
        <v>515.96140188957497</v>
      </c>
      <c r="Q69" s="109">
        <v>2.1710378841101998</v>
      </c>
      <c r="R69" s="109">
        <v>551.81139563035902</v>
      </c>
      <c r="S69" s="109">
        <v>2.20240413442724</v>
      </c>
      <c r="T69" s="109">
        <v>399.13470304956502</v>
      </c>
      <c r="U69" s="109">
        <v>1.9829709263348401</v>
      </c>
      <c r="V69" s="109">
        <v>490.45509261630798</v>
      </c>
      <c r="W69" s="109">
        <v>1.8690820894306901</v>
      </c>
      <c r="X69" s="109">
        <v>457.01998814192399</v>
      </c>
      <c r="Y69" s="109">
        <v>1.8167800264968199</v>
      </c>
      <c r="Z69" s="109">
        <v>571.41881616443595</v>
      </c>
      <c r="AA69" s="109">
        <v>2.2303775084289601</v>
      </c>
      <c r="AB69" s="109">
        <v>570.32139565942805</v>
      </c>
      <c r="AC69" s="109">
        <v>2.2589295848112099</v>
      </c>
      <c r="AD69" s="109">
        <v>538.26892725291202</v>
      </c>
      <c r="AE69" s="109">
        <v>2.0630587825574098</v>
      </c>
      <c r="AF69" s="109">
        <v>541.00834906782802</v>
      </c>
      <c r="AG69" s="109">
        <v>1.79262397009581</v>
      </c>
      <c r="AH69" s="109">
        <v>476.75331572894203</v>
      </c>
      <c r="AI69" s="109">
        <v>2.059887776244</v>
      </c>
      <c r="AJ69" s="109">
        <v>411.79814300901199</v>
      </c>
      <c r="AK69" s="109">
        <v>1.6651764102695099</v>
      </c>
      <c r="AL69" s="109">
        <v>498.63900998098302</v>
      </c>
      <c r="AM69" s="109">
        <v>2.31455460601445</v>
      </c>
      <c r="AN69" s="109">
        <v>500.17118036149498</v>
      </c>
      <c r="AO69" s="109">
        <v>2.0568899376786902</v>
      </c>
      <c r="AP69" s="109">
        <v>507.318105887493</v>
      </c>
      <c r="AQ69" s="109">
        <v>1.89464885808207</v>
      </c>
      <c r="AR69" s="109">
        <v>515.49976360870403</v>
      </c>
      <c r="AS69" s="109">
        <v>1.83974040632064</v>
      </c>
      <c r="AT69" s="109">
        <v>508.87593127250301</v>
      </c>
      <c r="AU69" s="109">
        <v>1.8439160896206499</v>
      </c>
      <c r="AV69" s="109">
        <v>524.92329558862002</v>
      </c>
      <c r="AW69" s="109">
        <v>1.9830999599277801</v>
      </c>
      <c r="AX69" s="109">
        <v>511.24844221581998</v>
      </c>
      <c r="AY69" s="109">
        <v>1.8715276312534499</v>
      </c>
      <c r="AZ69" s="109">
        <v>537.08597278644902</v>
      </c>
      <c r="BA69" s="109">
        <v>2.2652503270862998</v>
      </c>
      <c r="BB69" s="109">
        <v>532.67409382783399</v>
      </c>
      <c r="BC69" s="109">
        <v>2.2464996820617298</v>
      </c>
      <c r="BD69" s="109">
        <v>526.15616683081703</v>
      </c>
      <c r="BE69" s="109">
        <v>2.3183797244347302</v>
      </c>
      <c r="BF69" s="109">
        <v>534.94680249091004</v>
      </c>
      <c r="BG69" s="109">
        <v>2.2872434735628699</v>
      </c>
      <c r="BH69" s="109">
        <v>551.39480426071998</v>
      </c>
      <c r="BI69" s="109">
        <v>2.2476101074324002</v>
      </c>
      <c r="BJ69" s="109">
        <v>523.28938704425298</v>
      </c>
      <c r="BK69" s="109">
        <v>1.9945497647821</v>
      </c>
      <c r="BL69" s="109">
        <v>536.76152356235798</v>
      </c>
      <c r="BM69" s="109">
        <v>2.15052422716278</v>
      </c>
      <c r="BN69" s="109">
        <v>545.69249125321903</v>
      </c>
      <c r="BO69" s="109">
        <v>2.13291150225673</v>
      </c>
      <c r="BP69" s="109">
        <v>513.79825381393198</v>
      </c>
      <c r="BQ69" s="109">
        <v>2.15316251499197</v>
      </c>
      <c r="BR69" s="109">
        <v>565.06408656935002</v>
      </c>
      <c r="BS69" s="109">
        <v>2.4396125626363401</v>
      </c>
      <c r="BT69" s="109">
        <v>463.38519350557499</v>
      </c>
      <c r="BU69" s="109">
        <v>2.0872080165820202</v>
      </c>
      <c r="BV69" s="109">
        <v>474.28022471971099</v>
      </c>
      <c r="BW69" s="109">
        <v>2.2455233234951999</v>
      </c>
      <c r="BX69" s="109">
        <v>541.03664420290102</v>
      </c>
      <c r="BY69" s="109">
        <v>2.4403031721027899</v>
      </c>
      <c r="BZ69" s="109">
        <v>491.94419236814599</v>
      </c>
      <c r="CA69" s="109">
        <v>2.2239842010570401</v>
      </c>
    </row>
    <row r="70" spans="1:79" x14ac:dyDescent="0.25">
      <c r="A70" t="s">
        <v>54</v>
      </c>
      <c r="C70" t="s">
        <v>2214</v>
      </c>
      <c r="D70" s="109">
        <v>472.16527678960301</v>
      </c>
      <c r="E70" s="109">
        <v>1.8071594658563099</v>
      </c>
      <c r="F70" s="109">
        <v>537.037309905744</v>
      </c>
      <c r="G70" s="109">
        <v>2.6623509634098399</v>
      </c>
      <c r="H70" s="109">
        <v>461.53887991240902</v>
      </c>
      <c r="I70" s="109">
        <v>1.7725163362035801</v>
      </c>
      <c r="J70" s="109">
        <v>472.21396055890199</v>
      </c>
      <c r="K70" s="109">
        <v>1.83553826127666</v>
      </c>
      <c r="L70" s="109">
        <v>429.14639788383101</v>
      </c>
      <c r="M70" s="109">
        <v>1.64508976131278</v>
      </c>
      <c r="N70" s="109">
        <v>441.38347035123098</v>
      </c>
      <c r="O70" s="109">
        <v>1.48371860162847</v>
      </c>
      <c r="P70" s="109">
        <v>515.22747601413403</v>
      </c>
      <c r="Q70" s="109">
        <v>2.06411852092547</v>
      </c>
      <c r="R70" s="109">
        <v>551.52254419118799</v>
      </c>
      <c r="S70" s="109">
        <v>2.1157365388574001</v>
      </c>
      <c r="T70" s="109">
        <v>400.62809455728302</v>
      </c>
      <c r="U70" s="109">
        <v>1.8338618113335201</v>
      </c>
      <c r="V70" s="109">
        <v>490.81891948951602</v>
      </c>
      <c r="W70" s="109">
        <v>1.80142514587047</v>
      </c>
      <c r="X70" s="109">
        <v>456.17083080490198</v>
      </c>
      <c r="Y70" s="109">
        <v>1.8584355609607399</v>
      </c>
      <c r="Z70" s="109">
        <v>570.59848465320204</v>
      </c>
      <c r="AA70" s="109">
        <v>2.1902116713515798</v>
      </c>
      <c r="AB70" s="109">
        <v>569.60565271702899</v>
      </c>
      <c r="AC70" s="109">
        <v>2.2261104864033001</v>
      </c>
      <c r="AD70" s="109">
        <v>537.33899891388796</v>
      </c>
      <c r="AE70" s="109">
        <v>2.0049044285025399</v>
      </c>
      <c r="AF70" s="109">
        <v>541.67029655015097</v>
      </c>
      <c r="AG70" s="109">
        <v>1.84994410699005</v>
      </c>
      <c r="AH70" s="109">
        <v>477.38856314661899</v>
      </c>
      <c r="AI70" s="109">
        <v>1.80971564222064</v>
      </c>
      <c r="AJ70" s="109">
        <v>411.87560554872499</v>
      </c>
      <c r="AK70" s="109">
        <v>1.67985753982578</v>
      </c>
      <c r="AL70" s="109">
        <v>496.71275932577799</v>
      </c>
      <c r="AM70" s="109">
        <v>2.2845502422455901</v>
      </c>
      <c r="AN70" s="109">
        <v>498.50824644495202</v>
      </c>
      <c r="AO70" s="109">
        <v>1.9742359711789199</v>
      </c>
      <c r="AP70" s="109">
        <v>505.328976085134</v>
      </c>
      <c r="AQ70" s="109">
        <v>1.9948904577009501</v>
      </c>
      <c r="AR70" s="109">
        <v>514.397378610131</v>
      </c>
      <c r="AS70" s="109">
        <v>1.8562663739780001</v>
      </c>
      <c r="AT70" s="109">
        <v>507.726952730829</v>
      </c>
      <c r="AU70" s="109">
        <v>1.9148058018662399</v>
      </c>
      <c r="AV70" s="109">
        <v>523.22073007585402</v>
      </c>
      <c r="AW70" s="109">
        <v>1.8668969910990501</v>
      </c>
      <c r="AX70" s="109">
        <v>509.63589627876797</v>
      </c>
      <c r="AY70" s="109">
        <v>1.8205262803603901</v>
      </c>
      <c r="AZ70" s="109">
        <v>535.25687105233396</v>
      </c>
      <c r="BA70" s="109">
        <v>2.11088175542492</v>
      </c>
      <c r="BB70" s="109">
        <v>529.96602904276097</v>
      </c>
      <c r="BC70" s="109">
        <v>2.12605567576888</v>
      </c>
      <c r="BD70" s="109">
        <v>523.51682281774094</v>
      </c>
      <c r="BE70" s="109">
        <v>2.26925220558328</v>
      </c>
      <c r="BF70" s="109">
        <v>531.91435894643496</v>
      </c>
      <c r="BG70" s="109">
        <v>2.31343752738153</v>
      </c>
      <c r="BH70" s="109">
        <v>547.62156799889499</v>
      </c>
      <c r="BI70" s="109">
        <v>2.3914814461838101</v>
      </c>
      <c r="BJ70" s="109">
        <v>520.62749933285397</v>
      </c>
      <c r="BK70" s="109">
        <v>2.0526980502139098</v>
      </c>
      <c r="BL70" s="109">
        <v>532.96609080879102</v>
      </c>
      <c r="BM70" s="109">
        <v>2.1081304073365601</v>
      </c>
      <c r="BN70" s="109">
        <v>543.91023460059796</v>
      </c>
      <c r="BO70" s="109">
        <v>1.98783650738716</v>
      </c>
      <c r="BP70" s="109">
        <v>511.05635354373601</v>
      </c>
      <c r="BQ70" s="109">
        <v>2.1195643682589398</v>
      </c>
      <c r="BR70" s="109">
        <v>563.15936311384098</v>
      </c>
      <c r="BS70" s="109">
        <v>2.4383167744257799</v>
      </c>
      <c r="BT70" s="109">
        <v>463.03612298103599</v>
      </c>
      <c r="BU70" s="109">
        <v>2.1117421878590101</v>
      </c>
      <c r="BV70" s="109">
        <v>474.86220941177697</v>
      </c>
      <c r="BW70" s="109">
        <v>2.3285559220350698</v>
      </c>
      <c r="BX70" s="109">
        <v>537.86379632641399</v>
      </c>
      <c r="BY70" s="109">
        <v>2.6530617176424101</v>
      </c>
      <c r="BZ70" s="109">
        <v>488.84197463041801</v>
      </c>
      <c r="CA70" s="109">
        <v>2.1812335420368498</v>
      </c>
    </row>
    <row r="71" spans="1:79" x14ac:dyDescent="0.25">
      <c r="A71" t="s">
        <v>54</v>
      </c>
      <c r="C71" t="s">
        <v>2215</v>
      </c>
      <c r="D71" s="109">
        <v>460.80776387162098</v>
      </c>
      <c r="E71" s="109">
        <v>1.6766084170439499</v>
      </c>
      <c r="F71" s="109">
        <v>557.65210289051402</v>
      </c>
      <c r="G71" s="109">
        <v>2.79186193067371</v>
      </c>
      <c r="H71" s="109">
        <v>467.46815187914501</v>
      </c>
      <c r="I71" s="109">
        <v>1.71444034958749</v>
      </c>
      <c r="J71" s="109">
        <v>462.087355050356</v>
      </c>
      <c r="K71" s="109">
        <v>1.7491270081958701</v>
      </c>
      <c r="L71" s="109">
        <v>408.733614921948</v>
      </c>
      <c r="M71" s="109">
        <v>1.5029690034002301</v>
      </c>
      <c r="N71" s="109">
        <v>422.17082917577801</v>
      </c>
      <c r="O71" s="109">
        <v>1.56400634302641</v>
      </c>
      <c r="P71" s="109">
        <v>485.67551767770499</v>
      </c>
      <c r="Q71" s="109">
        <v>2.3398878996699599</v>
      </c>
      <c r="R71" s="109">
        <v>528.67940111300902</v>
      </c>
      <c r="S71" s="109">
        <v>2.2442439988214198</v>
      </c>
      <c r="T71" s="109">
        <v>381.202337369926</v>
      </c>
      <c r="U71" s="109">
        <v>1.9268829684880799</v>
      </c>
      <c r="V71" s="109">
        <v>474.65385163064298</v>
      </c>
      <c r="W71" s="109">
        <v>1.8752068601271299</v>
      </c>
      <c r="X71" s="109">
        <v>448.39492018958401</v>
      </c>
      <c r="Y71" s="109">
        <v>1.75723040687083</v>
      </c>
      <c r="Z71" s="109">
        <v>546.13904948887398</v>
      </c>
      <c r="AA71" s="109">
        <v>2.0140852974129602</v>
      </c>
      <c r="AB71" s="109">
        <v>557.13635840039501</v>
      </c>
      <c r="AC71" s="109">
        <v>1.9835033164694</v>
      </c>
      <c r="AD71" s="109">
        <v>529.38078080988498</v>
      </c>
      <c r="AE71" s="109">
        <v>1.97221632580926</v>
      </c>
      <c r="AF71" s="109">
        <v>528.50369345245701</v>
      </c>
      <c r="AG71" s="109">
        <v>1.8255470464983701</v>
      </c>
      <c r="AH71" s="109">
        <v>478.13906244540999</v>
      </c>
      <c r="AI71" s="109">
        <v>2.1550776907570701</v>
      </c>
      <c r="AJ71" s="109">
        <v>408.60453888327498</v>
      </c>
      <c r="AK71" s="109">
        <v>1.64648386083094</v>
      </c>
      <c r="AL71" s="109">
        <v>476.28813295223398</v>
      </c>
      <c r="AM71" s="109">
        <v>2.05889237125165</v>
      </c>
      <c r="AN71" s="109">
        <v>481.23187006600602</v>
      </c>
      <c r="AO71" s="109">
        <v>1.7924257790753</v>
      </c>
      <c r="AP71" s="109">
        <v>483.939419445255</v>
      </c>
      <c r="AQ71" s="109">
        <v>1.7415885198177701</v>
      </c>
      <c r="AR71" s="109">
        <v>495.70083734337402</v>
      </c>
      <c r="AS71" s="109">
        <v>1.6784154514346901</v>
      </c>
      <c r="AT71" s="109">
        <v>485.92286327237099</v>
      </c>
      <c r="AU71" s="109">
        <v>1.8284884555458301</v>
      </c>
      <c r="AV71" s="109">
        <v>502.483162030426</v>
      </c>
      <c r="AW71" s="109">
        <v>2.0184457793842498</v>
      </c>
      <c r="AX71" s="109">
        <v>487.06964390138899</v>
      </c>
      <c r="AY71" s="109">
        <v>1.6890696791742901</v>
      </c>
      <c r="AZ71" s="109">
        <v>516.87733524932105</v>
      </c>
      <c r="BA71" s="109">
        <v>2.05930289523064</v>
      </c>
      <c r="BB71" s="109">
        <v>516.57507151428604</v>
      </c>
      <c r="BC71" s="109">
        <v>1.8975052199056399</v>
      </c>
      <c r="BD71" s="109">
        <v>506.57773866801602</v>
      </c>
      <c r="BE71" s="109">
        <v>2.0829158964782102</v>
      </c>
      <c r="BF71" s="109">
        <v>521.80268370116096</v>
      </c>
      <c r="BG71" s="109">
        <v>1.96970887759868</v>
      </c>
      <c r="BH71" s="109">
        <v>528.96682761755198</v>
      </c>
      <c r="BI71" s="109">
        <v>2.1950273170895902</v>
      </c>
      <c r="BJ71" s="109">
        <v>501.25221359072998</v>
      </c>
      <c r="BK71" s="109">
        <v>1.9454927328048499</v>
      </c>
      <c r="BL71" s="109">
        <v>524.64891174108095</v>
      </c>
      <c r="BM71" s="109">
        <v>2.05125805598276</v>
      </c>
      <c r="BN71" s="109">
        <v>527.56077066629803</v>
      </c>
      <c r="BO71" s="109">
        <v>1.9306493834452301</v>
      </c>
      <c r="BP71" s="109">
        <v>500.809344159087</v>
      </c>
      <c r="BQ71" s="109">
        <v>2.1868277011253299</v>
      </c>
      <c r="BR71" s="109">
        <v>545.90128356373305</v>
      </c>
      <c r="BS71" s="109">
        <v>2.3285041283924302</v>
      </c>
      <c r="BT71" s="109">
        <v>439.97584320600498</v>
      </c>
      <c r="BU71" s="109">
        <v>1.9438089925917099</v>
      </c>
      <c r="BV71" s="109">
        <v>450.61612120942101</v>
      </c>
      <c r="BW71" s="109">
        <v>2.1293631233196901</v>
      </c>
      <c r="BX71" s="109">
        <v>516.56774510917796</v>
      </c>
      <c r="BY71" s="109">
        <v>2.2345545332504599</v>
      </c>
      <c r="BZ71" s="109">
        <v>457.02631086854302</v>
      </c>
      <c r="CA71" s="109">
        <v>2.0703628691965998</v>
      </c>
    </row>
    <row r="72" spans="1:79" x14ac:dyDescent="0.25">
      <c r="A72" t="s">
        <v>54</v>
      </c>
      <c r="C72" t="s">
        <v>2216</v>
      </c>
      <c r="D72" s="109">
        <v>460.52019458649897</v>
      </c>
      <c r="E72" s="109">
        <v>1.6393948519091399</v>
      </c>
      <c r="F72" s="109">
        <v>558.68732009171799</v>
      </c>
      <c r="G72" s="109">
        <v>2.9295215036225999</v>
      </c>
      <c r="H72" s="109">
        <v>468.54072260350199</v>
      </c>
      <c r="I72" s="109">
        <v>1.59259279925938</v>
      </c>
      <c r="J72" s="109">
        <v>462.70584305366702</v>
      </c>
      <c r="K72" s="109">
        <v>1.6843710204960001</v>
      </c>
      <c r="L72" s="109">
        <v>408.78196999080399</v>
      </c>
      <c r="M72" s="109">
        <v>1.51213499582093</v>
      </c>
      <c r="N72" s="109">
        <v>422.17718167845499</v>
      </c>
      <c r="O72" s="109">
        <v>1.44382936031256</v>
      </c>
      <c r="P72" s="109">
        <v>484.90420108050802</v>
      </c>
      <c r="Q72" s="109">
        <v>2.15584476799572</v>
      </c>
      <c r="R72" s="109">
        <v>526.95977367165995</v>
      </c>
      <c r="S72" s="109">
        <v>1.97244639796609</v>
      </c>
      <c r="T72" s="109">
        <v>382.40003870068603</v>
      </c>
      <c r="U72" s="109">
        <v>1.88475599287491</v>
      </c>
      <c r="V72" s="109">
        <v>474.523050027674</v>
      </c>
      <c r="W72" s="109">
        <v>1.71163804569645</v>
      </c>
      <c r="X72" s="109">
        <v>449.76382442638197</v>
      </c>
      <c r="Y72" s="109">
        <v>1.67643689827584</v>
      </c>
      <c r="Z72" s="109">
        <v>546.65392034774698</v>
      </c>
      <c r="AA72" s="109">
        <v>1.96715190223651</v>
      </c>
      <c r="AB72" s="109">
        <v>557.56491402900804</v>
      </c>
      <c r="AC72" s="109">
        <v>1.9181029791172499</v>
      </c>
      <c r="AD72" s="109">
        <v>528.96227546261798</v>
      </c>
      <c r="AE72" s="109">
        <v>1.9092232406474301</v>
      </c>
      <c r="AF72" s="109">
        <v>528.25328667421695</v>
      </c>
      <c r="AG72" s="109">
        <v>1.80060375651829</v>
      </c>
      <c r="AH72" s="109">
        <v>478.54155284104598</v>
      </c>
      <c r="AI72" s="109">
        <v>2.0833332060942502</v>
      </c>
      <c r="AJ72" s="109">
        <v>410.05027753759902</v>
      </c>
      <c r="AK72" s="109">
        <v>1.54808388504533</v>
      </c>
      <c r="AL72" s="109">
        <v>476.31248132851402</v>
      </c>
      <c r="AM72" s="109">
        <v>1.94513738510053</v>
      </c>
      <c r="AN72" s="109">
        <v>481.512628392181</v>
      </c>
      <c r="AO72" s="109">
        <v>1.6431491261387901</v>
      </c>
      <c r="AP72" s="109">
        <v>484.37286555716298</v>
      </c>
      <c r="AQ72" s="109">
        <v>1.71230366128886</v>
      </c>
      <c r="AR72" s="109">
        <v>496.15986246474199</v>
      </c>
      <c r="AS72" s="109">
        <v>1.6933313247118</v>
      </c>
      <c r="AT72" s="109">
        <v>486.07795349238103</v>
      </c>
      <c r="AU72" s="109">
        <v>1.6967174110151799</v>
      </c>
      <c r="AV72" s="109">
        <v>504.28216601898902</v>
      </c>
      <c r="AW72" s="109">
        <v>1.83332041426514</v>
      </c>
      <c r="AX72" s="109">
        <v>488.08782868052998</v>
      </c>
      <c r="AY72" s="109">
        <v>1.7158185415548901</v>
      </c>
      <c r="AZ72" s="109">
        <v>515.59840343436497</v>
      </c>
      <c r="BA72" s="109">
        <v>1.9530981322623899</v>
      </c>
      <c r="BB72" s="109">
        <v>517.53606949589903</v>
      </c>
      <c r="BC72" s="109">
        <v>1.88459834325883</v>
      </c>
      <c r="BD72" s="109">
        <v>507.20187651705101</v>
      </c>
      <c r="BE72" s="109">
        <v>2.0666455529996202</v>
      </c>
      <c r="BF72" s="109">
        <v>521.59540553292197</v>
      </c>
      <c r="BG72" s="109">
        <v>2.02043306488219</v>
      </c>
      <c r="BH72" s="109">
        <v>528.86678358668701</v>
      </c>
      <c r="BI72" s="109">
        <v>2.09661036777961</v>
      </c>
      <c r="BJ72" s="109">
        <v>501.77442260294299</v>
      </c>
      <c r="BK72" s="109">
        <v>1.8667483762628501</v>
      </c>
      <c r="BL72" s="109">
        <v>526.61601901540303</v>
      </c>
      <c r="BM72" s="109">
        <v>2.0702964343338999</v>
      </c>
      <c r="BN72" s="109">
        <v>530.00400721220899</v>
      </c>
      <c r="BO72" s="109">
        <v>1.9166110927194</v>
      </c>
      <c r="BP72" s="109">
        <v>502.36349000272702</v>
      </c>
      <c r="BQ72" s="109">
        <v>1.95217452447296</v>
      </c>
      <c r="BR72" s="109">
        <v>547.10916289833494</v>
      </c>
      <c r="BS72" s="109">
        <v>2.1776817004283902</v>
      </c>
      <c r="BT72" s="109">
        <v>440.62079998961201</v>
      </c>
      <c r="BU72" s="109">
        <v>1.8691464672400799</v>
      </c>
      <c r="BV72" s="109">
        <v>453.059228754679</v>
      </c>
      <c r="BW72" s="109">
        <v>2.0309229834361</v>
      </c>
      <c r="BX72" s="109">
        <v>518.42668712892498</v>
      </c>
      <c r="BY72" s="109">
        <v>2.0545906933607498</v>
      </c>
      <c r="BZ72" s="109">
        <v>459.38587558506498</v>
      </c>
      <c r="CA72" s="109">
        <v>1.84566113469752</v>
      </c>
    </row>
    <row r="73" spans="1:79" s="158" customFormat="1" x14ac:dyDescent="0.25">
      <c r="C73" s="158" t="s">
        <v>2027</v>
      </c>
      <c r="D73" s="159">
        <v>468.53355162252001</v>
      </c>
      <c r="E73" s="159"/>
      <c r="F73" s="159">
        <v>535.970122997614</v>
      </c>
      <c r="G73" s="159"/>
      <c r="H73" s="159">
        <v>459.03077398650601</v>
      </c>
      <c r="I73" s="159"/>
      <c r="J73" s="159">
        <v>467.64826268030401</v>
      </c>
      <c r="K73" s="159"/>
      <c r="L73" s="159">
        <v>426.09261508538401</v>
      </c>
      <c r="M73" s="159"/>
      <c r="N73" s="159">
        <v>437.78622032828901</v>
      </c>
      <c r="O73" s="159"/>
      <c r="P73" s="159">
        <v>511.83353706269799</v>
      </c>
      <c r="Q73" s="159"/>
      <c r="R73" s="159">
        <v>547.90792601146802</v>
      </c>
      <c r="S73" s="159"/>
      <c r="T73" s="159">
        <v>398.08837710500097</v>
      </c>
      <c r="U73" s="159"/>
      <c r="V73" s="159">
        <v>483.928375032514</v>
      </c>
      <c r="W73" s="159"/>
      <c r="X73" s="159">
        <v>450.01967735643098</v>
      </c>
      <c r="Y73" s="159"/>
      <c r="Z73" s="159">
        <v>561.38507796847102</v>
      </c>
      <c r="AA73" s="159"/>
      <c r="AB73" s="159">
        <v>560.75661126712396</v>
      </c>
      <c r="AC73" s="159"/>
      <c r="AD73" s="159">
        <v>529.99964289479396</v>
      </c>
      <c r="AE73" s="159"/>
      <c r="AF73" s="159">
        <v>533.69819673641496</v>
      </c>
      <c r="AG73" s="159"/>
      <c r="AH73" s="159">
        <v>471.13082829406801</v>
      </c>
      <c r="AI73" s="159"/>
      <c r="AJ73" s="159">
        <v>403.60823408760598</v>
      </c>
      <c r="AK73" s="159"/>
      <c r="AL73" s="159">
        <v>485.66477592449201</v>
      </c>
      <c r="AM73" s="159"/>
      <c r="AN73" s="159">
        <v>488.87602690520703</v>
      </c>
      <c r="AO73" s="159"/>
      <c r="AP73" s="159">
        <v>495.30318199835699</v>
      </c>
      <c r="AQ73" s="159"/>
      <c r="AR73" s="159">
        <v>503.18977207190102</v>
      </c>
      <c r="AS73" s="159"/>
      <c r="AT73" s="159">
        <v>496.83677533773999</v>
      </c>
      <c r="AU73" s="159"/>
      <c r="AV73" s="159">
        <v>511.84039957844101</v>
      </c>
      <c r="AW73" s="159"/>
      <c r="AX73" s="159">
        <v>498.01370898306499</v>
      </c>
      <c r="AY73" s="159"/>
      <c r="AZ73" s="159">
        <v>523.53435638962696</v>
      </c>
      <c r="BA73" s="159"/>
      <c r="BB73" s="159">
        <v>518.42265337467597</v>
      </c>
      <c r="BC73" s="159"/>
      <c r="BD73" s="159">
        <v>510.83227297463901</v>
      </c>
      <c r="BE73" s="159"/>
      <c r="BF73" s="159">
        <v>519.95036854265697</v>
      </c>
      <c r="BG73" s="159"/>
      <c r="BH73" s="159">
        <v>535.07292176556302</v>
      </c>
      <c r="BI73" s="159"/>
      <c r="BJ73" s="159">
        <v>507.74566213813</v>
      </c>
      <c r="BK73" s="159"/>
      <c r="BL73" s="159">
        <v>520.93550750444797</v>
      </c>
      <c r="BM73" s="159"/>
      <c r="BN73" s="159">
        <v>529.35724109487796</v>
      </c>
      <c r="BO73" s="159"/>
      <c r="BP73" s="159">
        <v>498.32689894965603</v>
      </c>
      <c r="BQ73" s="159"/>
      <c r="BR73" s="159">
        <v>548.33942326243402</v>
      </c>
      <c r="BS73" s="159"/>
      <c r="BT73" s="159">
        <v>450.52454800302002</v>
      </c>
      <c r="BU73" s="159"/>
      <c r="BV73" s="159">
        <v>459.942767494311</v>
      </c>
      <c r="BW73" s="159"/>
      <c r="BX73" s="159">
        <v>522.55712948896496</v>
      </c>
      <c r="BY73" s="159"/>
      <c r="BZ73" s="159">
        <v>473.84252683342203</v>
      </c>
      <c r="CA73" s="159"/>
    </row>
    <row r="74" spans="1:79" s="160" customFormat="1" x14ac:dyDescent="0.25">
      <c r="C74" s="160" t="s">
        <v>2034</v>
      </c>
      <c r="D74" s="24">
        <v>468</v>
      </c>
      <c r="E74" s="24"/>
      <c r="F74" s="24">
        <v>476</v>
      </c>
      <c r="G74" s="24"/>
      <c r="H74" s="24">
        <v>455</v>
      </c>
      <c r="I74" s="24"/>
      <c r="J74" s="24">
        <v>450</v>
      </c>
      <c r="K74" s="24"/>
      <c r="L74" s="24">
        <v>408</v>
      </c>
      <c r="M74" s="24"/>
      <c r="N74" s="24">
        <v>410</v>
      </c>
      <c r="O74" s="24"/>
      <c r="P74" s="24">
        <v>458.7</v>
      </c>
      <c r="Q74" s="24"/>
      <c r="R74" s="24">
        <v>441</v>
      </c>
      <c r="S74" s="24"/>
      <c r="T74" s="24">
        <v>460</v>
      </c>
      <c r="U74" s="24"/>
      <c r="V74" s="24">
        <v>433</v>
      </c>
      <c r="W74" s="24"/>
      <c r="X74" s="24">
        <v>425.7</v>
      </c>
      <c r="Y74" s="24"/>
      <c r="Z74" s="24">
        <v>515.5</v>
      </c>
      <c r="AA74" s="24"/>
      <c r="AB74" s="24">
        <v>462</v>
      </c>
      <c r="AC74" s="24"/>
      <c r="AD74" s="24">
        <v>448</v>
      </c>
      <c r="AE74" s="24"/>
      <c r="AF74" s="24">
        <v>465</v>
      </c>
      <c r="AG74" s="24"/>
      <c r="AH74" s="24">
        <v>417</v>
      </c>
      <c r="AI74" s="24"/>
      <c r="AJ74" s="24">
        <v>366</v>
      </c>
      <c r="AK74" s="24"/>
      <c r="AL74" s="24">
        <v>452</v>
      </c>
      <c r="AM74" s="24"/>
      <c r="AN74" s="24">
        <v>440</v>
      </c>
      <c r="AO74" s="24"/>
      <c r="AP74" s="24">
        <v>453</v>
      </c>
      <c r="AQ74" s="24"/>
      <c r="AR74" s="24">
        <v>448</v>
      </c>
      <c r="AS74" s="24"/>
      <c r="AT74" s="24">
        <v>430</v>
      </c>
      <c r="AU74" s="24"/>
      <c r="AV74" s="24">
        <v>453</v>
      </c>
      <c r="AW74" s="24"/>
      <c r="AX74" s="24">
        <v>447</v>
      </c>
      <c r="AY74" s="24"/>
      <c r="AZ74" s="24">
        <v>449</v>
      </c>
      <c r="BA74" s="24"/>
      <c r="BB74" s="24">
        <v>437</v>
      </c>
      <c r="BC74" s="24"/>
      <c r="BD74" s="24">
        <v>437</v>
      </c>
      <c r="BE74" s="24"/>
      <c r="BF74" s="24">
        <v>449</v>
      </c>
      <c r="BG74" s="24"/>
      <c r="BH74" s="24">
        <v>455</v>
      </c>
      <c r="BI74" s="24"/>
      <c r="BJ74" s="24">
        <v>435</v>
      </c>
      <c r="BK74" s="24"/>
      <c r="BL74" s="24">
        <v>450</v>
      </c>
      <c r="BM74" s="24"/>
      <c r="BN74" s="24">
        <v>439</v>
      </c>
      <c r="BO74" s="24"/>
      <c r="BP74" s="24">
        <v>435</v>
      </c>
      <c r="BQ74" s="24"/>
      <c r="BR74" s="24">
        <v>446</v>
      </c>
      <c r="BS74" s="24"/>
      <c r="BT74" s="24">
        <v>444</v>
      </c>
      <c r="BU74" s="24"/>
      <c r="BV74" s="24">
        <v>426</v>
      </c>
      <c r="BW74" s="24"/>
      <c r="BX74" s="24">
        <v>457.2</v>
      </c>
      <c r="BY74" s="24"/>
      <c r="BZ74" s="24">
        <v>461.5</v>
      </c>
      <c r="CA74" s="24"/>
    </row>
    <row r="75" spans="1:79" s="161" customFormat="1" ht="15.75" x14ac:dyDescent="0.25">
      <c r="C75" s="162" t="s">
        <v>2122</v>
      </c>
      <c r="D75" s="163">
        <f>(D73/D74-1)*100</f>
        <v>0.11400675694872575</v>
      </c>
      <c r="E75" s="164"/>
      <c r="F75" s="163">
        <f>(F73/F74-1)*100</f>
        <v>12.5987653356332</v>
      </c>
      <c r="G75" s="164"/>
      <c r="H75" s="163">
        <f>(H73/H74-1)*100</f>
        <v>0.88588439263868057</v>
      </c>
      <c r="I75" s="165"/>
      <c r="J75" s="163">
        <f>(J73/J74-1)*100</f>
        <v>3.9218361511786703</v>
      </c>
      <c r="K75" s="165"/>
      <c r="L75" s="163">
        <f>(L73/L74-1)*100</f>
        <v>4.434464481711764</v>
      </c>
      <c r="M75" s="165"/>
      <c r="N75" s="163">
        <f>(N73/N74-1)*100</f>
        <v>6.777126909338782</v>
      </c>
      <c r="O75" s="165"/>
      <c r="P75" s="163">
        <f>(P73/P74-1)*100</f>
        <v>11.583504918835397</v>
      </c>
      <c r="Q75" s="165"/>
      <c r="R75" s="163">
        <f>(R73/R74-1)*100</f>
        <v>24.242160093303401</v>
      </c>
      <c r="S75" s="165"/>
      <c r="T75" s="163">
        <f>(T73/T74-1)*100</f>
        <v>-13.459048455434575</v>
      </c>
      <c r="U75" s="165"/>
      <c r="V75" s="163">
        <f>(V73/V74-1)*100</f>
        <v>11.76174943014181</v>
      </c>
      <c r="W75" s="165"/>
      <c r="X75" s="163">
        <f>(X73/X74-1)*100</f>
        <v>5.7128675960608444</v>
      </c>
      <c r="Y75" s="165"/>
      <c r="Z75" s="163">
        <f>(Z73/Z74-1)*100</f>
        <v>8.9010820501398626</v>
      </c>
      <c r="AA75" s="165"/>
      <c r="AB75" s="163">
        <f>(AB73/AB74-1)*100</f>
        <v>21.375889884658861</v>
      </c>
      <c r="AC75" s="165"/>
      <c r="AD75" s="163">
        <f>(AD73/AD74-1)*100</f>
        <v>18.303491717587939</v>
      </c>
      <c r="AE75" s="165"/>
      <c r="AF75" s="163">
        <f>(AF73/AF74-1)*100</f>
        <v>14.773805749766655</v>
      </c>
      <c r="AG75" s="165"/>
      <c r="AH75" s="163">
        <f>(AH73/AH74-1)*100</f>
        <v>12.98101397939282</v>
      </c>
      <c r="AI75" s="165"/>
      <c r="AJ75" s="163">
        <f>(AJ73/AJ74-1)*100</f>
        <v>10.275473794427858</v>
      </c>
      <c r="AK75" s="165"/>
      <c r="AL75" s="163">
        <f>(AL73/AL74-1)*100</f>
        <v>7.4479592753300849</v>
      </c>
      <c r="AM75" s="165"/>
      <c r="AN75" s="163">
        <f>(AN73/AN74-1)*100</f>
        <v>11.10818793300159</v>
      </c>
      <c r="AO75" s="165"/>
      <c r="AP75" s="163">
        <f>(AP73/AP74-1)*100</f>
        <v>9.3384507722642276</v>
      </c>
      <c r="AQ75" s="165"/>
      <c r="AR75" s="163">
        <f>(AR73/AR74-1)*100</f>
        <v>12.319145551763611</v>
      </c>
      <c r="AS75" s="165"/>
      <c r="AT75" s="163">
        <f>(AT73/AT74-1)*100</f>
        <v>15.54343612505582</v>
      </c>
      <c r="AU75" s="165"/>
      <c r="AV75" s="163">
        <f>(AV73/AV74-1)*100</f>
        <v>12.989050679567548</v>
      </c>
      <c r="AW75" s="165"/>
      <c r="AX75" s="163">
        <f>(AX73/AX74-1)*100</f>
        <v>11.412462859746086</v>
      </c>
      <c r="AY75" s="165"/>
      <c r="AZ75" s="163">
        <f>(AZ73/AZ74-1)*100</f>
        <v>16.600079374081723</v>
      </c>
      <c r="BA75" s="165"/>
      <c r="BB75" s="163">
        <f>(BB73/BB74-1)*100</f>
        <v>18.63218612692814</v>
      </c>
      <c r="BC75" s="165"/>
      <c r="BD75" s="163">
        <f>(BD73/BD74-1)*100</f>
        <v>16.895256973601612</v>
      </c>
      <c r="BE75" s="165"/>
      <c r="BF75" s="163">
        <f>(BF73/BF74-1)*100</f>
        <v>15.801863817963691</v>
      </c>
      <c r="BG75" s="165"/>
      <c r="BH75" s="163">
        <f>(BH73/BH74-1)*100</f>
        <v>17.598444344079777</v>
      </c>
      <c r="BI75" s="165"/>
      <c r="BJ75" s="163">
        <f>(BJ73/BJ74-1)*100</f>
        <v>16.723140721409191</v>
      </c>
      <c r="BK75" s="165"/>
      <c r="BL75" s="163">
        <f>(BL73/BL74-1)*100</f>
        <v>15.763446112099544</v>
      </c>
      <c r="BM75" s="165"/>
      <c r="BN75" s="163">
        <f>(BN73/BN74-1)*100</f>
        <v>20.58251505578086</v>
      </c>
      <c r="BO75" s="165"/>
      <c r="BP75" s="163">
        <f>(BP73/BP74-1)*100</f>
        <v>14.557907804518621</v>
      </c>
      <c r="BQ75" s="165"/>
      <c r="BR75" s="163">
        <f>(BR73/BR74-1)*100</f>
        <v>22.946059027451572</v>
      </c>
      <c r="BS75" s="165"/>
      <c r="BT75" s="163">
        <f>(BT73/BT74-1)*100</f>
        <v>1.4694927934729707</v>
      </c>
      <c r="BU75" s="165"/>
      <c r="BV75" s="163">
        <f>(BV73/BV74-1)*100</f>
        <v>7.9677857967866306</v>
      </c>
      <c r="BW75" s="165"/>
      <c r="BX75" s="163">
        <f>(BX73/BX74-1)*100</f>
        <v>14.295085190062329</v>
      </c>
      <c r="BY75" s="165"/>
      <c r="BZ75" s="163">
        <f>(BZ73/BZ74-1)*100</f>
        <v>2.6744370169928589</v>
      </c>
      <c r="CA75" s="165"/>
    </row>
    <row r="76" spans="1:79" s="161" customFormat="1" x14ac:dyDescent="0.25">
      <c r="C76" s="166" t="s">
        <v>2123</v>
      </c>
      <c r="D76" s="47" cm="1">
        <f t="array" ref="D76">_xlfn.STDEV.P(((D67:D72))/D73)*100</f>
        <v>1.2042330219401109</v>
      </c>
      <c r="E76" s="167"/>
      <c r="F76" s="47" cm="1">
        <f t="array" ref="F76">_xlfn.STDEV.P(((F67:F72))/F73)*100</f>
        <v>3.388204714721371</v>
      </c>
      <c r="G76" s="167"/>
      <c r="H76" s="47" cm="1">
        <f t="array" ref="H76">_xlfn.STDEV.P(((H67:H72))/H73)*100</f>
        <v>2.0079088752841439</v>
      </c>
      <c r="I76" s="167"/>
      <c r="J76" s="47" cm="1">
        <f t="array" ref="J76">_xlfn.STDEV.P(((J67:J72))/J73)*100</f>
        <v>0.89086449608630858</v>
      </c>
      <c r="K76" s="167"/>
      <c r="L76" s="47" cm="1">
        <f t="array" ref="L76">_xlfn.STDEV.P(((L67:L72))/L73)*100</f>
        <v>3.042115889305447</v>
      </c>
      <c r="M76" s="167"/>
      <c r="N76" s="47" cm="1">
        <f t="array" ref="N76">_xlfn.STDEV.P(((N67:N72))/N73)*100</f>
        <v>2.6496280402744095</v>
      </c>
      <c r="O76" s="167"/>
      <c r="P76" s="47" cm="1">
        <f t="array" ref="P76">_xlfn.STDEV.P(((P67:P72))/P73)*100</f>
        <v>3.9743292479411529</v>
      </c>
      <c r="Q76" s="167"/>
      <c r="R76" s="47" cm="1">
        <f t="array" ref="R76">_xlfn.STDEV.P(((R67:R72))/R73)*100</f>
        <v>2.7596027205652511</v>
      </c>
      <c r="S76" s="167"/>
      <c r="T76" s="47" cm="1">
        <f t="array" ref="T76">_xlfn.STDEV.P(((T67:T72))/T73)*100</f>
        <v>3.1781960754018366</v>
      </c>
      <c r="U76" s="167"/>
      <c r="V76" s="47" cm="1">
        <f t="array" ref="V76">_xlfn.STDEV.P(((V67:V72))/V73)*100</f>
        <v>1.4198559793677334</v>
      </c>
      <c r="W76" s="167"/>
      <c r="X76" s="47" cm="1">
        <f t="array" ref="X76">_xlfn.STDEV.P(((X67:X72))/X73)*100</f>
        <v>1.1556709751181271</v>
      </c>
      <c r="Y76" s="167"/>
      <c r="Z76" s="47" cm="1">
        <f t="array" ref="Z76">_xlfn.STDEV.P(((Z67:Z72))/Z73)*100</f>
        <v>1.9304947504559884</v>
      </c>
      <c r="AA76" s="167"/>
      <c r="AB76" s="47" cm="1">
        <f t="array" ref="AB76">_xlfn.STDEV.P(((AB67:AB72))/AB73)*100</f>
        <v>1.192818557904608</v>
      </c>
      <c r="AC76" s="167"/>
      <c r="AD76" s="47" cm="1">
        <f t="array" ref="AD76">_xlfn.STDEV.P(((AD67:AD72))/AD73)*100</f>
        <v>1.1684458654207623</v>
      </c>
      <c r="AE76" s="167"/>
      <c r="AF76" s="47" cm="1">
        <f t="array" ref="AF76">_xlfn.STDEV.P(((AF67:AF72))/AF73)*100</f>
        <v>1.0602226584738634</v>
      </c>
      <c r="AG76" s="167"/>
      <c r="AH76" s="47" cm="1">
        <f t="array" ref="AH76">_xlfn.STDEV.P(((AH67:AH72))/AH73)*100</f>
        <v>1.9887846640752185</v>
      </c>
      <c r="AI76" s="167"/>
      <c r="AJ76" s="47" cm="1">
        <f t="array" ref="AJ76">_xlfn.STDEV.P(((AJ67:AJ72))/AJ73)*100</f>
        <v>2.4845562736750648</v>
      </c>
      <c r="AK76" s="167"/>
      <c r="AL76" s="47" cm="1">
        <f t="array" ref="AL76">_xlfn.STDEV.P(((AL67:AL72))/AL73)*100</f>
        <v>1.8794892761576569</v>
      </c>
      <c r="AM76" s="167"/>
      <c r="AN76" s="47" cm="1">
        <f t="array" ref="AN76">_xlfn.STDEV.P(((AN67:AN72))/AN73)*100</f>
        <v>1.5992582087854372</v>
      </c>
      <c r="AO76" s="167"/>
      <c r="AP76" s="47" cm="1">
        <f t="array" ref="AP76">_xlfn.STDEV.P(((AP67:AP72))/AP73)*100</f>
        <v>1.869012675487959</v>
      </c>
      <c r="AQ76" s="167"/>
      <c r="AR76" s="47" cm="1">
        <f t="array" ref="AR76">_xlfn.STDEV.P(((AR67:AR72))/AR73)*100</f>
        <v>1.7206129456044241</v>
      </c>
      <c r="AS76" s="167"/>
      <c r="AT76" s="47" cm="1">
        <f t="array" ref="AT76">_xlfn.STDEV.P(((AT67:AT72))/AT73)*100</f>
        <v>1.870403930641831</v>
      </c>
      <c r="AU76" s="167"/>
      <c r="AV76" s="47" cm="1">
        <f t="array" ref="AV76">_xlfn.STDEV.P(((AV67:AV72))/AV73)*100</f>
        <v>1.8009946971862434</v>
      </c>
      <c r="AW76" s="167"/>
      <c r="AX76" s="47" cm="1">
        <f t="array" ref="AX76">_xlfn.STDEV.P(((AX67:AX72))/AX73)*100</f>
        <v>1.951978006396051</v>
      </c>
      <c r="AY76" s="167"/>
      <c r="AZ76" s="47" cm="1">
        <f t="array" ref="AZ76">_xlfn.STDEV.P(((AZ67:AZ72))/AZ73)*100</f>
        <v>1.7708518845338221</v>
      </c>
      <c r="BA76" s="167"/>
      <c r="BB76" s="47" cm="1">
        <f t="array" ref="BB76">_xlfn.STDEV.P(((BB67:BB72))/BB73)*100</f>
        <v>1.9949136106371428</v>
      </c>
      <c r="BC76" s="167"/>
      <c r="BD76" s="47" cm="1">
        <f t="array" ref="BD76">_xlfn.STDEV.P(((BD67:BD72))/BD73)*100</f>
        <v>2.0536301316221208</v>
      </c>
      <c r="BE76" s="167"/>
      <c r="BF76" s="47" cm="1">
        <f t="array" ref="BF76">_xlfn.STDEV.P(((BF67:BF72))/BF73)*100</f>
        <v>2.3159711732170627</v>
      </c>
      <c r="BG76" s="167"/>
      <c r="BH76" s="47" cm="1">
        <f t="array" ref="BH76">_xlfn.STDEV.P(((BH67:BH72))/BH73)*100</f>
        <v>1.9746118890416391</v>
      </c>
      <c r="BI76" s="167"/>
      <c r="BJ76" s="47" cm="1">
        <f t="array" ref="BJ76">_xlfn.STDEV.P(((BJ67:BJ72))/BJ73)*100</f>
        <v>2.0461537082345922</v>
      </c>
      <c r="BK76" s="167"/>
      <c r="BL76" s="47" cm="1">
        <f t="array" ref="BL76">_xlfn.STDEV.P(((BL67:BL72))/BL73)*100</f>
        <v>2.6852346732313239</v>
      </c>
      <c r="BM76" s="167"/>
      <c r="BN76" s="47" cm="1">
        <f t="array" ref="BN76">_xlfn.STDEV.P(((BN67:BN72))/BN73)*100</f>
        <v>2.3951360881912529</v>
      </c>
      <c r="BO76" s="167"/>
      <c r="BP76" s="47" cm="1">
        <f t="array" ref="BP76">_xlfn.STDEV.P(((BP67:BP72))/BP73)*100</f>
        <v>2.6717732677626023</v>
      </c>
      <c r="BQ76" s="167"/>
      <c r="BR76" s="47" cm="1">
        <f t="array" ref="BR76">_xlfn.STDEV.P(((BR67:BR72))/BR73)*100</f>
        <v>2.2891103249844678</v>
      </c>
      <c r="BS76" s="167"/>
      <c r="BT76" s="47" cm="1">
        <f t="array" ref="BT76">_xlfn.STDEV.P(((BT67:BT72))/BT73)*100</f>
        <v>2.1689844367789322</v>
      </c>
      <c r="BU76" s="167"/>
      <c r="BV76" s="47" cm="1">
        <f t="array" ref="BV76">_xlfn.STDEV.P(((BV67:BV72))/BV73)*100</f>
        <v>2.3184333544116158</v>
      </c>
      <c r="BW76" s="167"/>
      <c r="BX76" s="47" cm="1">
        <f t="array" ref="BX76">_xlfn.STDEV.P(((BX67:BX72))/BX73)*100</f>
        <v>2.4261020823207553</v>
      </c>
      <c r="BY76" s="167"/>
      <c r="BZ76" s="47" cm="1">
        <f t="array" ref="BZ76">_xlfn.STDEV.P(((BZ67:BZ72))/BZ73)*100</f>
        <v>2.8622478145792716</v>
      </c>
      <c r="CA76" s="167"/>
    </row>
    <row r="77" spans="1:79" s="168" customFormat="1" x14ac:dyDescent="0.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row>
    <row r="78" spans="1:79" s="157" customFormat="1" x14ac:dyDescent="0.25">
      <c r="B78" s="157" t="s">
        <v>2204</v>
      </c>
      <c r="C78" s="157" t="s">
        <v>2032</v>
      </c>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row>
    <row r="79" spans="1:79" x14ac:dyDescent="0.25">
      <c r="A79" t="s">
        <v>53</v>
      </c>
      <c r="C79" t="s">
        <v>2205</v>
      </c>
      <c r="D79" s="109">
        <v>37.790664866841297</v>
      </c>
      <c r="E79" s="109">
        <v>0.212237827554737</v>
      </c>
      <c r="F79" s="109">
        <v>42.5096292430757</v>
      </c>
      <c r="G79" s="109">
        <v>0.52964626342863896</v>
      </c>
      <c r="H79" s="109">
        <v>41.672075228786603</v>
      </c>
      <c r="I79" s="109">
        <v>0.188184914145927</v>
      </c>
      <c r="J79" s="109">
        <v>37.411483598184802</v>
      </c>
      <c r="K79" s="109">
        <v>0.181020184614746</v>
      </c>
      <c r="L79" s="109">
        <v>37.401559804742</v>
      </c>
      <c r="M79" s="109">
        <v>0.25102023162134002</v>
      </c>
      <c r="N79" s="109">
        <v>35.137865013742903</v>
      </c>
      <c r="O79" s="109">
        <v>0.18716278698823799</v>
      </c>
      <c r="P79" s="109">
        <v>41.278984822683299</v>
      </c>
      <c r="Q79" s="109">
        <v>0.39833643550759501</v>
      </c>
      <c r="R79" s="109">
        <v>46.304771093724902</v>
      </c>
      <c r="S79" s="109">
        <v>0.32043249789014999</v>
      </c>
      <c r="T79" s="109">
        <v>32.917497908397998</v>
      </c>
      <c r="U79" s="109">
        <v>0.33162332999994698</v>
      </c>
      <c r="V79" s="109">
        <v>39.0138870013378</v>
      </c>
      <c r="W79" s="109">
        <v>0.24719281335419999</v>
      </c>
      <c r="X79" s="109">
        <v>30.561698258212001</v>
      </c>
      <c r="Y79" s="109">
        <v>0.14298443769821101</v>
      </c>
      <c r="Z79" s="109">
        <v>77.454856436905402</v>
      </c>
      <c r="AA79" s="109">
        <v>0.26197017397030797</v>
      </c>
      <c r="AB79" s="109">
        <v>41.933920501218203</v>
      </c>
      <c r="AC79" s="109">
        <v>0.17076983455524</v>
      </c>
      <c r="AD79" s="109">
        <v>40.488705005300503</v>
      </c>
      <c r="AE79" s="109">
        <v>0.18533519812386401</v>
      </c>
      <c r="AF79" s="109">
        <v>40.431009023772297</v>
      </c>
      <c r="AG79" s="109">
        <v>0.17429423308714301</v>
      </c>
      <c r="AH79" s="109">
        <v>39.005970327521702</v>
      </c>
      <c r="AI79" s="109">
        <v>0.333839141259336</v>
      </c>
      <c r="AJ79" s="109">
        <v>41.678379755060803</v>
      </c>
      <c r="AK79" s="109">
        <v>0.15953475385952601</v>
      </c>
      <c r="AL79" s="109">
        <v>38.303357870258999</v>
      </c>
      <c r="AM79" s="109">
        <v>0.29543408844321001</v>
      </c>
      <c r="AN79" s="109">
        <v>35.924628443201698</v>
      </c>
      <c r="AO79" s="109">
        <v>0.154481550868067</v>
      </c>
      <c r="AP79" s="109">
        <v>38.5610894405552</v>
      </c>
      <c r="AQ79" s="109">
        <v>0.16781373687151899</v>
      </c>
      <c r="AR79" s="109">
        <v>38.431637472909301</v>
      </c>
      <c r="AS79" s="109">
        <v>0.16544816515737801</v>
      </c>
      <c r="AT79" s="109">
        <v>37.157895444619498</v>
      </c>
      <c r="AU79" s="109">
        <v>0.25906745573186801</v>
      </c>
      <c r="AV79" s="109">
        <v>38.5196592020636</v>
      </c>
      <c r="AW79" s="109">
        <v>0.292300558300918</v>
      </c>
      <c r="AX79" s="109">
        <v>35.185446412698496</v>
      </c>
      <c r="AY79" s="109">
        <v>0.19002836900722</v>
      </c>
      <c r="AZ79" s="109">
        <v>39.478829913431902</v>
      </c>
      <c r="BA79" s="109">
        <v>0.31410181037472701</v>
      </c>
      <c r="BB79" s="109">
        <v>38.753740502450903</v>
      </c>
      <c r="BC79" s="109">
        <v>0.17488060180775999</v>
      </c>
      <c r="BD79" s="109">
        <v>37.8183731549328</v>
      </c>
      <c r="BE79" s="109">
        <v>0.254292934120673</v>
      </c>
      <c r="BF79" s="109">
        <v>38.947220405499699</v>
      </c>
      <c r="BG79" s="109">
        <v>0.192736173632957</v>
      </c>
      <c r="BH79" s="109">
        <v>39.827408218925001</v>
      </c>
      <c r="BI79" s="109">
        <v>0.22974606855695301</v>
      </c>
      <c r="BJ79" s="109">
        <v>38.843907014512702</v>
      </c>
      <c r="BK79" s="109">
        <v>0.18812266456906601</v>
      </c>
      <c r="BL79" s="109">
        <v>39.705897821148099</v>
      </c>
      <c r="BM79" s="109">
        <v>0.26148675919151898</v>
      </c>
      <c r="BN79" s="109">
        <v>38.125568990532699</v>
      </c>
      <c r="BO79" s="109">
        <v>0.20094927918972399</v>
      </c>
      <c r="BP79" s="109">
        <v>37.218221730243002</v>
      </c>
      <c r="BQ79" s="109">
        <v>0.22748843968677299</v>
      </c>
      <c r="BR79" s="109">
        <v>39.855600761045103</v>
      </c>
      <c r="BS79" s="109">
        <v>0.199419941593455</v>
      </c>
      <c r="BT79" s="109">
        <v>35.567458155853899</v>
      </c>
      <c r="BU79" s="109">
        <v>0.25561070087114102</v>
      </c>
      <c r="BV79" s="109">
        <v>40.013896077634897</v>
      </c>
      <c r="BW79" s="109">
        <v>0.24197998046358099</v>
      </c>
      <c r="BX79" s="109">
        <v>38.084094816707598</v>
      </c>
      <c r="BY79" s="109">
        <v>0.210625531156378</v>
      </c>
      <c r="BZ79" s="109">
        <v>35.579386334638997</v>
      </c>
      <c r="CA79" s="109">
        <v>0.18515528174481799</v>
      </c>
    </row>
    <row r="80" spans="1:79" x14ac:dyDescent="0.25">
      <c r="A80" t="s">
        <v>53</v>
      </c>
      <c r="C80" t="s">
        <v>2206</v>
      </c>
      <c r="D80" s="109">
        <v>37.993908427128098</v>
      </c>
      <c r="E80" s="109">
        <v>0.20831495727640201</v>
      </c>
      <c r="F80" s="109">
        <v>42.448213352316102</v>
      </c>
      <c r="G80" s="109">
        <v>0.495159898582679</v>
      </c>
      <c r="H80" s="109">
        <v>41.418439771537003</v>
      </c>
      <c r="I80" s="109">
        <v>0.187138461937051</v>
      </c>
      <c r="J80" s="109">
        <v>37.717599457216103</v>
      </c>
      <c r="K80" s="109">
        <v>0.17626792828649701</v>
      </c>
      <c r="L80" s="109">
        <v>37.840517700731198</v>
      </c>
      <c r="M80" s="109">
        <v>0.218554622182873</v>
      </c>
      <c r="N80" s="109">
        <v>35.2255732205968</v>
      </c>
      <c r="O80" s="109">
        <v>0.186061471223298</v>
      </c>
      <c r="P80" s="109">
        <v>41.303632306352597</v>
      </c>
      <c r="Q80" s="109">
        <v>0.40849380911915201</v>
      </c>
      <c r="R80" s="109">
        <v>46.052923877503297</v>
      </c>
      <c r="S80" s="109">
        <v>0.30850064860410797</v>
      </c>
      <c r="T80" s="109">
        <v>32.767001635732001</v>
      </c>
      <c r="U80" s="109">
        <v>0.340521007084789</v>
      </c>
      <c r="V80" s="109">
        <v>38.8342152430371</v>
      </c>
      <c r="W80" s="109">
        <v>0.227251686441622</v>
      </c>
      <c r="X80" s="109">
        <v>30.718057663345899</v>
      </c>
      <c r="Y80" s="109">
        <v>0.15175050196978099</v>
      </c>
      <c r="Z80" s="109">
        <v>77.602248520064407</v>
      </c>
      <c r="AA80" s="109">
        <v>0.26305098402153798</v>
      </c>
      <c r="AB80" s="109">
        <v>41.955110915802997</v>
      </c>
      <c r="AC80" s="109">
        <v>0.15341708324932499</v>
      </c>
      <c r="AD80" s="109">
        <v>40.527944477095097</v>
      </c>
      <c r="AE80" s="109">
        <v>0.18719679904258699</v>
      </c>
      <c r="AF80" s="109">
        <v>40.533256225434101</v>
      </c>
      <c r="AG80" s="109">
        <v>0.17223631524556099</v>
      </c>
      <c r="AH80" s="109">
        <v>38.719312306063699</v>
      </c>
      <c r="AI80" s="109">
        <v>0.30104852162886198</v>
      </c>
      <c r="AJ80" s="109">
        <v>41.802523672565897</v>
      </c>
      <c r="AK80" s="109">
        <v>0.17232044950397499</v>
      </c>
      <c r="AL80" s="109">
        <v>38.3901183525373</v>
      </c>
      <c r="AM80" s="109">
        <v>0.29985962694551799</v>
      </c>
      <c r="AN80" s="109">
        <v>35.976486294037798</v>
      </c>
      <c r="AO80" s="109">
        <v>0.15882931127052699</v>
      </c>
      <c r="AP80" s="109">
        <v>38.525684551859797</v>
      </c>
      <c r="AQ80" s="109">
        <v>0.159247193703004</v>
      </c>
      <c r="AR80" s="109">
        <v>38.521172480227797</v>
      </c>
      <c r="AS80" s="109">
        <v>0.15700371653742801</v>
      </c>
      <c r="AT80" s="109">
        <v>36.955937182393903</v>
      </c>
      <c r="AU80" s="109">
        <v>0.25560824346809802</v>
      </c>
      <c r="AV80" s="109">
        <v>38.480273640177401</v>
      </c>
      <c r="AW80" s="109">
        <v>0.28125652373622201</v>
      </c>
      <c r="AX80" s="109">
        <v>35.1851833553755</v>
      </c>
      <c r="AY80" s="109">
        <v>0.17193206831698599</v>
      </c>
      <c r="AZ80" s="109">
        <v>39.648932814560702</v>
      </c>
      <c r="BA80" s="109">
        <v>0.27278276259038797</v>
      </c>
      <c r="BB80" s="109">
        <v>38.715144450114202</v>
      </c>
      <c r="BC80" s="109">
        <v>0.174357690148262</v>
      </c>
      <c r="BD80" s="109">
        <v>37.964092840477598</v>
      </c>
      <c r="BE80" s="109">
        <v>0.21780376662461101</v>
      </c>
      <c r="BF80" s="109">
        <v>38.945131076223603</v>
      </c>
      <c r="BG80" s="109">
        <v>0.18349250593410199</v>
      </c>
      <c r="BH80" s="109">
        <v>39.849561473318602</v>
      </c>
      <c r="BI80" s="109">
        <v>0.245822223950839</v>
      </c>
      <c r="BJ80" s="109">
        <v>38.762066604416901</v>
      </c>
      <c r="BK80" s="109">
        <v>0.16920562093661501</v>
      </c>
      <c r="BL80" s="109">
        <v>39.615956203965297</v>
      </c>
      <c r="BM80" s="109">
        <v>0.27358232371909502</v>
      </c>
      <c r="BN80" s="109">
        <v>37.963408654732</v>
      </c>
      <c r="BO80" s="109">
        <v>0.17874489860626899</v>
      </c>
      <c r="BP80" s="109">
        <v>37.168650501764397</v>
      </c>
      <c r="BQ80" s="109">
        <v>0.22913570934771901</v>
      </c>
      <c r="BR80" s="109">
        <v>39.798200877017003</v>
      </c>
      <c r="BS80" s="109">
        <v>0.19229472525845301</v>
      </c>
      <c r="BT80" s="109">
        <v>35.3920193728001</v>
      </c>
      <c r="BU80" s="109">
        <v>0.242327259100306</v>
      </c>
      <c r="BV80" s="109">
        <v>39.579531544548601</v>
      </c>
      <c r="BW80" s="109">
        <v>0.25140974722887499</v>
      </c>
      <c r="BX80" s="109">
        <v>38.0080582139501</v>
      </c>
      <c r="BY80" s="109">
        <v>0.207628581800572</v>
      </c>
      <c r="BZ80" s="109">
        <v>35.568984941626503</v>
      </c>
      <c r="CA80" s="109">
        <v>0.18590826059746399</v>
      </c>
    </row>
    <row r="81" spans="1:79" x14ac:dyDescent="0.25">
      <c r="A81" t="s">
        <v>53</v>
      </c>
      <c r="C81" t="s">
        <v>2207</v>
      </c>
      <c r="D81" s="109">
        <v>39.543996637938797</v>
      </c>
      <c r="E81" s="109">
        <v>0.20435591845864101</v>
      </c>
      <c r="F81" s="109">
        <v>42.9905322238344</v>
      </c>
      <c r="G81" s="109">
        <v>0.56399284686901396</v>
      </c>
      <c r="H81" s="109">
        <v>40.855785635738499</v>
      </c>
      <c r="I81" s="109">
        <v>0.17857805926504999</v>
      </c>
      <c r="J81" s="109">
        <v>38.651868285017997</v>
      </c>
      <c r="K81" s="109">
        <v>0.194389757084522</v>
      </c>
      <c r="L81" s="109">
        <v>39.217876686406797</v>
      </c>
      <c r="M81" s="109">
        <v>0.22916662055355</v>
      </c>
      <c r="N81" s="109">
        <v>36.029695781913901</v>
      </c>
      <c r="O81" s="109">
        <v>0.20222794745891101</v>
      </c>
      <c r="P81" s="109">
        <v>42.496391645579997</v>
      </c>
      <c r="Q81" s="109">
        <v>0.42856242517669402</v>
      </c>
      <c r="R81" s="109">
        <v>47.433865326287403</v>
      </c>
      <c r="S81" s="109">
        <v>0.33444586097559598</v>
      </c>
      <c r="T81" s="109">
        <v>33.636734257085003</v>
      </c>
      <c r="U81" s="109">
        <v>0.394445847665301</v>
      </c>
      <c r="V81" s="109">
        <v>40.008174294976499</v>
      </c>
      <c r="W81" s="109">
        <v>0.223820674569286</v>
      </c>
      <c r="X81" s="109">
        <v>32.197110370702198</v>
      </c>
      <c r="Y81" s="109">
        <v>0.15701145350446999</v>
      </c>
      <c r="Z81" s="109">
        <v>81.2099413304866</v>
      </c>
      <c r="AA81" s="109">
        <v>0.28189948205030702</v>
      </c>
      <c r="AB81" s="109">
        <v>43.207269885421198</v>
      </c>
      <c r="AC81" s="109">
        <v>0.17224489840017099</v>
      </c>
      <c r="AD81" s="109">
        <v>41.964801631317002</v>
      </c>
      <c r="AE81" s="109">
        <v>0.20279445211719599</v>
      </c>
      <c r="AF81" s="109">
        <v>42.016862775114703</v>
      </c>
      <c r="AG81" s="109">
        <v>0.19169685041331</v>
      </c>
      <c r="AH81" s="109">
        <v>40.013325275014999</v>
      </c>
      <c r="AI81" s="109">
        <v>0.349791625251824</v>
      </c>
      <c r="AJ81" s="109">
        <v>44.0688042175546</v>
      </c>
      <c r="AK81" s="109">
        <v>0.180011177304012</v>
      </c>
      <c r="AL81" s="109">
        <v>40.404705921757703</v>
      </c>
      <c r="AM81" s="109">
        <v>0.330818552786739</v>
      </c>
      <c r="AN81" s="109">
        <v>37.696534983439598</v>
      </c>
      <c r="AO81" s="109">
        <v>0.16240048258669501</v>
      </c>
      <c r="AP81" s="109">
        <v>40.472483902500699</v>
      </c>
      <c r="AQ81" s="109">
        <v>0.17067345060837399</v>
      </c>
      <c r="AR81" s="109">
        <v>40.344601286994603</v>
      </c>
      <c r="AS81" s="109">
        <v>0.16739180440825199</v>
      </c>
      <c r="AT81" s="109">
        <v>38.804399133358302</v>
      </c>
      <c r="AU81" s="109">
        <v>0.26813364994351802</v>
      </c>
      <c r="AV81" s="109">
        <v>40.253331812016</v>
      </c>
      <c r="AW81" s="109">
        <v>0.27053180343997202</v>
      </c>
      <c r="AX81" s="109">
        <v>37.5462330778252</v>
      </c>
      <c r="AY81" s="109">
        <v>0.19900282364091401</v>
      </c>
      <c r="AZ81" s="109">
        <v>41.405200470192703</v>
      </c>
      <c r="BA81" s="109">
        <v>0.31750094463405298</v>
      </c>
      <c r="BB81" s="109">
        <v>40.799683690367502</v>
      </c>
      <c r="BC81" s="109">
        <v>0.18777844367550101</v>
      </c>
      <c r="BD81" s="109">
        <v>39.703517861097502</v>
      </c>
      <c r="BE81" s="109">
        <v>0.25897420874982302</v>
      </c>
      <c r="BF81" s="109">
        <v>40.783107512701903</v>
      </c>
      <c r="BG81" s="109">
        <v>0.19668398119948199</v>
      </c>
      <c r="BH81" s="109">
        <v>41.966439690813402</v>
      </c>
      <c r="BI81" s="109">
        <v>0.23760124713876701</v>
      </c>
      <c r="BJ81" s="109">
        <v>40.56160438693</v>
      </c>
      <c r="BK81" s="109">
        <v>0.19914901865024601</v>
      </c>
      <c r="BL81" s="109">
        <v>41.833161368583703</v>
      </c>
      <c r="BM81" s="109">
        <v>0.267193314927265</v>
      </c>
      <c r="BN81" s="109">
        <v>40.472605782514698</v>
      </c>
      <c r="BO81" s="109">
        <v>0.19435396880597</v>
      </c>
      <c r="BP81" s="109">
        <v>39.331477417526798</v>
      </c>
      <c r="BQ81" s="109">
        <v>0.24178002948296201</v>
      </c>
      <c r="BR81" s="109">
        <v>42.708620803229202</v>
      </c>
      <c r="BS81" s="109">
        <v>0.21406266066694099</v>
      </c>
      <c r="BT81" s="109">
        <v>38.805344928483699</v>
      </c>
      <c r="BU81" s="109">
        <v>0.27243510902835799</v>
      </c>
      <c r="BV81" s="109">
        <v>42.459663391905401</v>
      </c>
      <c r="BW81" s="109">
        <v>0.232015795663952</v>
      </c>
      <c r="BX81" s="109">
        <v>40.392352241857601</v>
      </c>
      <c r="BY81" s="109">
        <v>0.21717097943560701</v>
      </c>
      <c r="BZ81" s="109">
        <v>38.218145614018802</v>
      </c>
      <c r="CA81" s="109">
        <v>0.20715557858994799</v>
      </c>
    </row>
    <row r="82" spans="1:79" x14ac:dyDescent="0.25">
      <c r="A82" t="s">
        <v>53</v>
      </c>
      <c r="C82" t="s">
        <v>2208</v>
      </c>
      <c r="D82" s="109">
        <v>39.591619511821897</v>
      </c>
      <c r="E82" s="109">
        <v>0.23285399842954299</v>
      </c>
      <c r="F82" s="109">
        <v>42.475642190931097</v>
      </c>
      <c r="G82" s="109">
        <v>0.57249518251258402</v>
      </c>
      <c r="H82" s="109">
        <v>40.834496020394297</v>
      </c>
      <c r="I82" s="109">
        <v>0.185256578046716</v>
      </c>
      <c r="J82" s="109">
        <v>38.521572803849502</v>
      </c>
      <c r="K82" s="109">
        <v>0.18670641549863401</v>
      </c>
      <c r="L82" s="109">
        <v>38.5588371004864</v>
      </c>
      <c r="M82" s="109">
        <v>0.245152363747519</v>
      </c>
      <c r="N82" s="109">
        <v>35.934953168208899</v>
      </c>
      <c r="O82" s="109">
        <v>0.17967456688028099</v>
      </c>
      <c r="P82" s="109">
        <v>42.684762455053999</v>
      </c>
      <c r="Q82" s="109">
        <v>0.43452541901858599</v>
      </c>
      <c r="R82" s="109">
        <v>47.621168698179503</v>
      </c>
      <c r="S82" s="109">
        <v>0.31487685474968102</v>
      </c>
      <c r="T82" s="109">
        <v>33.911140516028098</v>
      </c>
      <c r="U82" s="109">
        <v>0.38108626222888198</v>
      </c>
      <c r="V82" s="109">
        <v>39.594192419332501</v>
      </c>
      <c r="W82" s="109">
        <v>0.22515132054081999</v>
      </c>
      <c r="X82" s="109">
        <v>31.986840957710999</v>
      </c>
      <c r="Y82" s="109">
        <v>0.15274697604623899</v>
      </c>
      <c r="Z82" s="109">
        <v>80.680063732713805</v>
      </c>
      <c r="AA82" s="109">
        <v>0.291524845740257</v>
      </c>
      <c r="AB82" s="109">
        <v>42.921818472736597</v>
      </c>
      <c r="AC82" s="109">
        <v>0.172883938829856</v>
      </c>
      <c r="AD82" s="109">
        <v>41.8459330031992</v>
      </c>
      <c r="AE82" s="109">
        <v>0.215803317383187</v>
      </c>
      <c r="AF82" s="109">
        <v>41.746901620960301</v>
      </c>
      <c r="AG82" s="109">
        <v>0.17176008549305799</v>
      </c>
      <c r="AH82" s="109">
        <v>39.596918758769903</v>
      </c>
      <c r="AI82" s="109">
        <v>0.33329827596196598</v>
      </c>
      <c r="AJ82" s="109">
        <v>43.823878235472399</v>
      </c>
      <c r="AK82" s="109">
        <v>0.19281817972197701</v>
      </c>
      <c r="AL82" s="109">
        <v>40.578875675300502</v>
      </c>
      <c r="AM82" s="109">
        <v>0.31649503218055802</v>
      </c>
      <c r="AN82" s="109">
        <v>37.442600164790903</v>
      </c>
      <c r="AO82" s="109">
        <v>0.160637214246791</v>
      </c>
      <c r="AP82" s="109">
        <v>40.334790636402701</v>
      </c>
      <c r="AQ82" s="109">
        <v>0.168120691126871</v>
      </c>
      <c r="AR82" s="109">
        <v>40.139673327736602</v>
      </c>
      <c r="AS82" s="109">
        <v>0.156511641097486</v>
      </c>
      <c r="AT82" s="109">
        <v>38.258209695290702</v>
      </c>
      <c r="AU82" s="109">
        <v>0.26339979825551502</v>
      </c>
      <c r="AV82" s="109">
        <v>40.3311016085093</v>
      </c>
      <c r="AW82" s="109">
        <v>0.28679630753820101</v>
      </c>
      <c r="AX82" s="109">
        <v>37.268010069713803</v>
      </c>
      <c r="AY82" s="109">
        <v>0.181869828710159</v>
      </c>
      <c r="AZ82" s="109">
        <v>41.211715789311299</v>
      </c>
      <c r="BA82" s="109">
        <v>0.286053475489701</v>
      </c>
      <c r="BB82" s="109">
        <v>40.748817348345497</v>
      </c>
      <c r="BC82" s="109">
        <v>0.17478863789051099</v>
      </c>
      <c r="BD82" s="109">
        <v>39.3515064855264</v>
      </c>
      <c r="BE82" s="109">
        <v>0.249018984371563</v>
      </c>
      <c r="BF82" s="109">
        <v>40.618290699399999</v>
      </c>
      <c r="BG82" s="109">
        <v>0.17346615212724001</v>
      </c>
      <c r="BH82" s="109">
        <v>41.809412962629203</v>
      </c>
      <c r="BI82" s="109">
        <v>0.22986865868158901</v>
      </c>
      <c r="BJ82" s="109">
        <v>40.476923514394898</v>
      </c>
      <c r="BK82" s="109">
        <v>0.17658758889279799</v>
      </c>
      <c r="BL82" s="109">
        <v>41.739197049775399</v>
      </c>
      <c r="BM82" s="109">
        <v>0.26205251869762197</v>
      </c>
      <c r="BN82" s="109">
        <v>40.3150740175941</v>
      </c>
      <c r="BO82" s="109">
        <v>0.18852726683284199</v>
      </c>
      <c r="BP82" s="109">
        <v>39.091048661923402</v>
      </c>
      <c r="BQ82" s="109">
        <v>0.249281374651561</v>
      </c>
      <c r="BR82" s="109">
        <v>42.521524994313701</v>
      </c>
      <c r="BS82" s="109">
        <v>0.206825497550781</v>
      </c>
      <c r="BT82" s="109">
        <v>38.430421180608</v>
      </c>
      <c r="BU82" s="109">
        <v>0.25355028510837202</v>
      </c>
      <c r="BV82" s="109">
        <v>42.0759988973372</v>
      </c>
      <c r="BW82" s="109">
        <v>0.26412516469137398</v>
      </c>
      <c r="BX82" s="109">
        <v>40.222403567171099</v>
      </c>
      <c r="BY82" s="109">
        <v>0.206889246780317</v>
      </c>
      <c r="BZ82" s="109">
        <v>38.0569356545912</v>
      </c>
      <c r="CA82" s="109">
        <v>0.19533681741011899</v>
      </c>
    </row>
    <row r="83" spans="1:79" x14ac:dyDescent="0.25">
      <c r="A83" t="s">
        <v>53</v>
      </c>
      <c r="C83" t="s">
        <v>2209</v>
      </c>
      <c r="D83" s="109">
        <v>38.777157585744</v>
      </c>
      <c r="E83" s="109">
        <v>0.24417565001474201</v>
      </c>
      <c r="F83" s="109">
        <v>41.688582842858999</v>
      </c>
      <c r="G83" s="109">
        <v>0.63723771646527505</v>
      </c>
      <c r="H83" s="109">
        <v>40.808956502589098</v>
      </c>
      <c r="I83" s="109">
        <v>0.19157763505561901</v>
      </c>
      <c r="J83" s="109">
        <v>38.543005158216303</v>
      </c>
      <c r="K83" s="109">
        <v>0.207228593952551</v>
      </c>
      <c r="L83" s="109">
        <v>39.521402073583097</v>
      </c>
      <c r="M83" s="109">
        <v>0.266867333366264</v>
      </c>
      <c r="N83" s="109">
        <v>36.179002085886601</v>
      </c>
      <c r="O83" s="109">
        <v>0.21009901400556999</v>
      </c>
      <c r="P83" s="109">
        <v>43.680346514956</v>
      </c>
      <c r="Q83" s="109">
        <v>0.50232820538626599</v>
      </c>
      <c r="R83" s="109">
        <v>49.122520025519798</v>
      </c>
      <c r="S83" s="109">
        <v>0.37083034188259301</v>
      </c>
      <c r="T83" s="109">
        <v>35.284966276170998</v>
      </c>
      <c r="U83" s="109">
        <v>0.42475735799026598</v>
      </c>
      <c r="V83" s="109">
        <v>39.668783817185698</v>
      </c>
      <c r="W83" s="109">
        <v>0.25084160577036702</v>
      </c>
      <c r="X83" s="109">
        <v>32.355352292878997</v>
      </c>
      <c r="Y83" s="109">
        <v>0.17646942266596399</v>
      </c>
      <c r="Z83" s="109">
        <v>81.040346075656899</v>
      </c>
      <c r="AA83" s="109">
        <v>0.30447705548725701</v>
      </c>
      <c r="AB83" s="109">
        <v>42.209705741960398</v>
      </c>
      <c r="AC83" s="109">
        <v>0.18387322487204599</v>
      </c>
      <c r="AD83" s="109">
        <v>41.2230411981892</v>
      </c>
      <c r="AE83" s="109">
        <v>0.19870141821654599</v>
      </c>
      <c r="AF83" s="109">
        <v>41.689200174918703</v>
      </c>
      <c r="AG83" s="109">
        <v>0.19971229319286299</v>
      </c>
      <c r="AH83" s="109">
        <v>39.732318333232101</v>
      </c>
      <c r="AI83" s="109">
        <v>0.368105210813233</v>
      </c>
      <c r="AJ83" s="109">
        <v>43.852528214262797</v>
      </c>
      <c r="AK83" s="109">
        <v>0.19513377884288599</v>
      </c>
      <c r="AL83" s="109">
        <v>40.506899037813803</v>
      </c>
      <c r="AM83" s="109">
        <v>0.36785148895596498</v>
      </c>
      <c r="AN83" s="109">
        <v>37.003500739988603</v>
      </c>
      <c r="AO83" s="109">
        <v>0.17900545542971899</v>
      </c>
      <c r="AP83" s="109">
        <v>39.886243555599599</v>
      </c>
      <c r="AQ83" s="109">
        <v>0.17552676163741401</v>
      </c>
      <c r="AR83" s="109">
        <v>39.512663999246598</v>
      </c>
      <c r="AS83" s="109">
        <v>0.166260351482661</v>
      </c>
      <c r="AT83" s="109">
        <v>37.938662134152402</v>
      </c>
      <c r="AU83" s="109">
        <v>0.27992682197568403</v>
      </c>
      <c r="AV83" s="109">
        <v>39.7911383398772</v>
      </c>
      <c r="AW83" s="109">
        <v>0.30224569283046898</v>
      </c>
      <c r="AX83" s="109">
        <v>37.201250385203799</v>
      </c>
      <c r="AY83" s="109">
        <v>0.185897541505924</v>
      </c>
      <c r="AZ83" s="109">
        <v>40.3451752829817</v>
      </c>
      <c r="BA83" s="109">
        <v>0.28326646910868802</v>
      </c>
      <c r="BB83" s="109">
        <v>40.130058701666897</v>
      </c>
      <c r="BC83" s="109">
        <v>0.181643857404338</v>
      </c>
      <c r="BD83" s="109">
        <v>38.401273261972698</v>
      </c>
      <c r="BE83" s="109">
        <v>0.25364550506212802</v>
      </c>
      <c r="BF83" s="109">
        <v>39.639972411144299</v>
      </c>
      <c r="BG83" s="109">
        <v>0.18244688585378099</v>
      </c>
      <c r="BH83" s="109">
        <v>40.836650142328502</v>
      </c>
      <c r="BI83" s="109">
        <v>0.239602581114568</v>
      </c>
      <c r="BJ83" s="109">
        <v>39.519423549978796</v>
      </c>
      <c r="BK83" s="109">
        <v>0.193760712616209</v>
      </c>
      <c r="BL83" s="109">
        <v>40.718160451596702</v>
      </c>
      <c r="BM83" s="109">
        <v>0.28152952313774599</v>
      </c>
      <c r="BN83" s="109">
        <v>39.850359392363103</v>
      </c>
      <c r="BO83" s="109">
        <v>0.19412286813569801</v>
      </c>
      <c r="BP83" s="109">
        <v>38.283094208630501</v>
      </c>
      <c r="BQ83" s="109">
        <v>0.24349175815047999</v>
      </c>
      <c r="BR83" s="109">
        <v>42.4468758972233</v>
      </c>
      <c r="BS83" s="109">
        <v>0.22692620055676899</v>
      </c>
      <c r="BT83" s="109">
        <v>38.848785255279203</v>
      </c>
      <c r="BU83" s="109">
        <v>0.30443204938974899</v>
      </c>
      <c r="BV83" s="109">
        <v>42.075496376512099</v>
      </c>
      <c r="BW83" s="109">
        <v>0.250403787714996</v>
      </c>
      <c r="BX83" s="109">
        <v>39.254448043935398</v>
      </c>
      <c r="BY83" s="109">
        <v>0.21685513008224899</v>
      </c>
      <c r="BZ83" s="109">
        <v>37.6021025768272</v>
      </c>
      <c r="CA83" s="109">
        <v>0.20044572385852499</v>
      </c>
    </row>
    <row r="84" spans="1:79" x14ac:dyDescent="0.25">
      <c r="A84" t="s">
        <v>53</v>
      </c>
      <c r="C84" t="s">
        <v>2210</v>
      </c>
      <c r="D84" s="109">
        <v>38.884909329838599</v>
      </c>
      <c r="E84" s="109">
        <v>0.25843965772824101</v>
      </c>
      <c r="F84" s="109">
        <v>41.840792509156898</v>
      </c>
      <c r="G84" s="109">
        <v>0.60583546168432301</v>
      </c>
      <c r="H84" s="109">
        <v>40.913613101144399</v>
      </c>
      <c r="I84" s="109">
        <v>0.220691099067441</v>
      </c>
      <c r="J84" s="109">
        <v>38.480503356885102</v>
      </c>
      <c r="K84" s="109">
        <v>0.22730273955072899</v>
      </c>
      <c r="L84" s="109">
        <v>39.438917625357099</v>
      </c>
      <c r="M84" s="109">
        <v>0.26482869844447099</v>
      </c>
      <c r="N84" s="109">
        <v>36.109481343536601</v>
      </c>
      <c r="O84" s="109">
        <v>0.21989996842603499</v>
      </c>
      <c r="P84" s="109">
        <v>43.777333566178697</v>
      </c>
      <c r="Q84" s="109">
        <v>0.47583476672743802</v>
      </c>
      <c r="R84" s="109">
        <v>49.811315758507803</v>
      </c>
      <c r="S84" s="109">
        <v>0.399861728565444</v>
      </c>
      <c r="T84" s="109">
        <v>35.281736298067798</v>
      </c>
      <c r="U84" s="109">
        <v>0.42585346790685602</v>
      </c>
      <c r="V84" s="109">
        <v>39.844036444988298</v>
      </c>
      <c r="W84" s="109">
        <v>0.27676730317130199</v>
      </c>
      <c r="X84" s="109">
        <v>32.225292438935298</v>
      </c>
      <c r="Y84" s="109">
        <v>0.18177600605037</v>
      </c>
      <c r="Z84" s="109">
        <v>80.626121170338806</v>
      </c>
      <c r="AA84" s="109">
        <v>0.30378551612761001</v>
      </c>
      <c r="AB84" s="109">
        <v>42.0894897566995</v>
      </c>
      <c r="AC84" s="109">
        <v>0.178170450439262</v>
      </c>
      <c r="AD84" s="109">
        <v>41.100400965503603</v>
      </c>
      <c r="AE84" s="109">
        <v>0.230738356743354</v>
      </c>
      <c r="AF84" s="109">
        <v>41.546191722600298</v>
      </c>
      <c r="AG84" s="109">
        <v>0.193505949503335</v>
      </c>
      <c r="AH84" s="109">
        <v>39.291612929697301</v>
      </c>
      <c r="AI84" s="109">
        <v>0.35520721880600298</v>
      </c>
      <c r="AJ84" s="109">
        <v>43.942221895125797</v>
      </c>
      <c r="AK84" s="109">
        <v>0.20301621615221299</v>
      </c>
      <c r="AL84" s="109">
        <v>40.297270884629597</v>
      </c>
      <c r="AM84" s="109">
        <v>0.37252098052168198</v>
      </c>
      <c r="AN84" s="109">
        <v>37.052372920008999</v>
      </c>
      <c r="AO84" s="109">
        <v>0.16369141055022199</v>
      </c>
      <c r="AP84" s="109">
        <v>39.732683807344898</v>
      </c>
      <c r="AQ84" s="109">
        <v>0.18840895496284199</v>
      </c>
      <c r="AR84" s="109">
        <v>39.545939661086301</v>
      </c>
      <c r="AS84" s="109">
        <v>0.16783294512987701</v>
      </c>
      <c r="AT84" s="109">
        <v>37.928206413172902</v>
      </c>
      <c r="AU84" s="109">
        <v>0.26877607536379799</v>
      </c>
      <c r="AV84" s="109">
        <v>39.837853005853397</v>
      </c>
      <c r="AW84" s="109">
        <v>0.29987239843094898</v>
      </c>
      <c r="AX84" s="109">
        <v>37.1666134310682</v>
      </c>
      <c r="AY84" s="109">
        <v>0.183395230371109</v>
      </c>
      <c r="AZ84" s="109">
        <v>40.222283968293397</v>
      </c>
      <c r="BA84" s="109">
        <v>0.310343106787076</v>
      </c>
      <c r="BB84" s="109">
        <v>40.019470240857501</v>
      </c>
      <c r="BC84" s="109">
        <v>0.184651767865813</v>
      </c>
      <c r="BD84" s="109">
        <v>38.273403176022903</v>
      </c>
      <c r="BE84" s="109">
        <v>0.26312511106418202</v>
      </c>
      <c r="BF84" s="109">
        <v>39.717220355770998</v>
      </c>
      <c r="BG84" s="109">
        <v>0.19015399478179401</v>
      </c>
      <c r="BH84" s="109">
        <v>40.690326530129298</v>
      </c>
      <c r="BI84" s="109">
        <v>0.236429518384601</v>
      </c>
      <c r="BJ84" s="109">
        <v>39.533006625739503</v>
      </c>
      <c r="BK84" s="109">
        <v>0.19412535769669401</v>
      </c>
      <c r="BL84" s="109">
        <v>40.962942556338099</v>
      </c>
      <c r="BM84" s="109">
        <v>0.26842010168716302</v>
      </c>
      <c r="BN84" s="109">
        <v>39.834605125677001</v>
      </c>
      <c r="BO84" s="109">
        <v>0.20119110978945701</v>
      </c>
      <c r="BP84" s="109">
        <v>38.432788073681799</v>
      </c>
      <c r="BQ84" s="109">
        <v>0.25185723093294099</v>
      </c>
      <c r="BR84" s="109">
        <v>42.618154294904699</v>
      </c>
      <c r="BS84" s="109">
        <v>0.238130063837446</v>
      </c>
      <c r="BT84" s="109">
        <v>39.078064790626698</v>
      </c>
      <c r="BU84" s="109">
        <v>0.29942368482086701</v>
      </c>
      <c r="BV84" s="109">
        <v>42.296754913206101</v>
      </c>
      <c r="BW84" s="109">
        <v>0.27931212170278003</v>
      </c>
      <c r="BX84" s="109">
        <v>39.169425506901597</v>
      </c>
      <c r="BY84" s="109">
        <v>0.22063109530071001</v>
      </c>
      <c r="BZ84" s="109">
        <v>37.697259660855302</v>
      </c>
      <c r="CA84" s="109">
        <v>0.21436796405033601</v>
      </c>
    </row>
    <row r="85" spans="1:79" s="158" customFormat="1" x14ac:dyDescent="0.25">
      <c r="C85" s="158" t="s">
        <v>2027</v>
      </c>
      <c r="D85" s="159">
        <v>38.763709393218797</v>
      </c>
      <c r="E85" s="159"/>
      <c r="F85" s="159">
        <v>42.325565393695499</v>
      </c>
      <c r="G85" s="159"/>
      <c r="H85" s="159">
        <v>41.083894376698296</v>
      </c>
      <c r="I85" s="159"/>
      <c r="J85" s="159">
        <v>38.2210054432283</v>
      </c>
      <c r="K85" s="159"/>
      <c r="L85" s="159">
        <v>38.663185165217797</v>
      </c>
      <c r="M85" s="159"/>
      <c r="N85" s="159">
        <v>35.769428435647598</v>
      </c>
      <c r="O85" s="159"/>
      <c r="P85" s="159">
        <v>42.536908551800799</v>
      </c>
      <c r="Q85" s="159"/>
      <c r="R85" s="159">
        <v>47.7244274632871</v>
      </c>
      <c r="S85" s="159"/>
      <c r="T85" s="159">
        <v>33.966512815247</v>
      </c>
      <c r="U85" s="159"/>
      <c r="V85" s="159">
        <v>39.493881536809702</v>
      </c>
      <c r="W85" s="159"/>
      <c r="X85" s="159">
        <v>31.674058663630898</v>
      </c>
      <c r="Y85" s="159"/>
      <c r="Z85" s="159">
        <v>79.768929544361001</v>
      </c>
      <c r="AA85" s="159"/>
      <c r="AB85" s="159">
        <v>42.3862192123065</v>
      </c>
      <c r="AC85" s="159"/>
      <c r="AD85" s="159">
        <v>41.191804380100798</v>
      </c>
      <c r="AE85" s="159"/>
      <c r="AF85" s="159">
        <v>41.3272369238001</v>
      </c>
      <c r="AG85" s="159"/>
      <c r="AH85" s="159">
        <v>39.3932429883833</v>
      </c>
      <c r="AI85" s="159"/>
      <c r="AJ85" s="159">
        <v>43.194722665007099</v>
      </c>
      <c r="AK85" s="159"/>
      <c r="AL85" s="159">
        <v>39.746871290382998</v>
      </c>
      <c r="AM85" s="159"/>
      <c r="AN85" s="159">
        <v>36.849353924244603</v>
      </c>
      <c r="AO85" s="159"/>
      <c r="AP85" s="159">
        <v>39.585495982377203</v>
      </c>
      <c r="AQ85" s="159"/>
      <c r="AR85" s="159">
        <v>39.415948038033498</v>
      </c>
      <c r="AS85" s="159"/>
      <c r="AT85" s="159">
        <v>37.840551667164597</v>
      </c>
      <c r="AU85" s="159"/>
      <c r="AV85" s="159">
        <v>39.535559601416203</v>
      </c>
      <c r="AW85" s="159"/>
      <c r="AX85" s="159">
        <v>36.592122788647501</v>
      </c>
      <c r="AY85" s="159"/>
      <c r="AZ85" s="159">
        <v>40.385356373128602</v>
      </c>
      <c r="BA85" s="159"/>
      <c r="BB85" s="159">
        <v>39.8611524889671</v>
      </c>
      <c r="BC85" s="159"/>
      <c r="BD85" s="159">
        <v>38.585361130004998</v>
      </c>
      <c r="BE85" s="159"/>
      <c r="BF85" s="159">
        <v>39.775157076790101</v>
      </c>
      <c r="BG85" s="159"/>
      <c r="BH85" s="159">
        <v>40.829966503024004</v>
      </c>
      <c r="BI85" s="159"/>
      <c r="BJ85" s="159">
        <v>39.616155282662099</v>
      </c>
      <c r="BK85" s="159"/>
      <c r="BL85" s="159">
        <v>40.762552575234601</v>
      </c>
      <c r="BM85" s="159"/>
      <c r="BN85" s="159">
        <v>39.426936993902302</v>
      </c>
      <c r="BO85" s="159"/>
      <c r="BP85" s="159">
        <v>38.254213432295003</v>
      </c>
      <c r="BQ85" s="159"/>
      <c r="BR85" s="159">
        <v>41.658162937955503</v>
      </c>
      <c r="BS85" s="159"/>
      <c r="BT85" s="159">
        <v>37.687015613941902</v>
      </c>
      <c r="BU85" s="159"/>
      <c r="BV85" s="159">
        <v>41.4168902001907</v>
      </c>
      <c r="BW85" s="159"/>
      <c r="BX85" s="159">
        <v>39.188463731753899</v>
      </c>
      <c r="BY85" s="159"/>
      <c r="BZ85" s="159">
        <v>37.120469130426301</v>
      </c>
      <c r="CA85" s="159"/>
    </row>
    <row r="86" spans="1:79" s="160" customFormat="1" x14ac:dyDescent="0.25">
      <c r="C86" s="160" t="s">
        <v>2034</v>
      </c>
      <c r="D86" s="24">
        <v>40.200000000000003</v>
      </c>
      <c r="E86" s="24"/>
      <c r="F86" s="24">
        <v>37.5</v>
      </c>
      <c r="G86" s="24"/>
      <c r="H86" s="24">
        <v>39.9</v>
      </c>
      <c r="I86" s="24"/>
      <c r="J86" s="24">
        <v>38.799999999999997</v>
      </c>
      <c r="K86" s="24"/>
      <c r="L86" s="24">
        <v>36.4</v>
      </c>
      <c r="M86" s="24"/>
      <c r="N86" s="24">
        <v>35.5</v>
      </c>
      <c r="O86" s="24"/>
      <c r="P86" s="24">
        <v>38.799999999999997</v>
      </c>
      <c r="Q86" s="24"/>
      <c r="R86" s="24">
        <v>37.799999999999997</v>
      </c>
      <c r="S86" s="24"/>
      <c r="T86" s="24">
        <v>39.1</v>
      </c>
      <c r="U86" s="24"/>
      <c r="V86" s="24">
        <v>36.9</v>
      </c>
      <c r="W86" s="24"/>
      <c r="X86" s="24">
        <v>31.4</v>
      </c>
      <c r="Y86" s="24"/>
      <c r="Z86" s="24">
        <v>78.400000000000006</v>
      </c>
      <c r="AA86" s="24"/>
      <c r="AB86" s="24">
        <v>38.299999999999997</v>
      </c>
      <c r="AC86" s="24"/>
      <c r="AD86" s="24">
        <v>37.9</v>
      </c>
      <c r="AE86" s="24"/>
      <c r="AF86" s="24">
        <v>38.9</v>
      </c>
      <c r="AG86" s="24"/>
      <c r="AH86" s="24">
        <v>37.4</v>
      </c>
      <c r="AI86" s="24"/>
      <c r="AJ86" s="24">
        <v>42.7</v>
      </c>
      <c r="AK86" s="24"/>
      <c r="AL86" s="24">
        <v>39.299999999999997</v>
      </c>
      <c r="AM86" s="24"/>
      <c r="AN86" s="24">
        <v>36</v>
      </c>
      <c r="AO86" s="24"/>
      <c r="AP86" s="24">
        <v>38.4</v>
      </c>
      <c r="AQ86" s="24"/>
      <c r="AR86" s="24">
        <v>37.9</v>
      </c>
      <c r="AS86" s="24"/>
      <c r="AT86" s="24">
        <v>35.5</v>
      </c>
      <c r="AU86" s="24"/>
      <c r="AV86" s="24">
        <v>37.700000000000003</v>
      </c>
      <c r="AW86" s="24"/>
      <c r="AX86" s="24">
        <v>35.6</v>
      </c>
      <c r="AY86" s="24"/>
      <c r="AZ86" s="24">
        <v>37.299999999999997</v>
      </c>
      <c r="BA86" s="24"/>
      <c r="BB86" s="24">
        <v>37.6</v>
      </c>
      <c r="BC86" s="24"/>
      <c r="BD86" s="24">
        <v>35.5</v>
      </c>
      <c r="BE86" s="24"/>
      <c r="BF86" s="24">
        <v>38.299999999999997</v>
      </c>
      <c r="BG86" s="24"/>
      <c r="BH86" s="24">
        <v>38</v>
      </c>
      <c r="BI86" s="24"/>
      <c r="BJ86" s="24">
        <v>36.799999999999997</v>
      </c>
      <c r="BK86" s="24"/>
      <c r="BL86" s="24">
        <v>39.200000000000003</v>
      </c>
      <c r="BM86" s="24"/>
      <c r="BN86" s="24">
        <v>37</v>
      </c>
      <c r="BO86" s="24"/>
      <c r="BP86" s="24">
        <v>36.700000000000003</v>
      </c>
      <c r="BQ86" s="24"/>
      <c r="BR86" s="24">
        <v>37.6</v>
      </c>
      <c r="BS86" s="24"/>
      <c r="BT86" s="24">
        <v>38</v>
      </c>
      <c r="BU86" s="24"/>
      <c r="BV86" s="24">
        <v>38.57</v>
      </c>
      <c r="BW86" s="24"/>
      <c r="BX86" s="24">
        <v>37.79</v>
      </c>
      <c r="BY86" s="24"/>
      <c r="BZ86" s="24">
        <v>37.380000000000003</v>
      </c>
      <c r="CA86" s="24"/>
    </row>
    <row r="87" spans="1:79" s="161" customFormat="1" ht="15.75" x14ac:dyDescent="0.25">
      <c r="C87" s="162" t="s">
        <v>2122</v>
      </c>
      <c r="D87" s="163">
        <f>(D85/D86-1)*100</f>
        <v>-3.5728622059233994</v>
      </c>
      <c r="E87" s="164"/>
      <c r="F87" s="163">
        <f>(F85/F86-1)*100</f>
        <v>12.868174383187991</v>
      </c>
      <c r="G87" s="164"/>
      <c r="H87" s="163">
        <f>(H85/H86-1)*100</f>
        <v>2.9671538263115194</v>
      </c>
      <c r="I87" s="165"/>
      <c r="J87" s="163">
        <f>(J85/J86-1)*100</f>
        <v>-1.4922540122981887</v>
      </c>
      <c r="K87" s="165"/>
      <c r="L87" s="163">
        <f>(L85/L86-1)*100</f>
        <v>6.2175416626862656</v>
      </c>
      <c r="M87" s="165"/>
      <c r="N87" s="163">
        <f>(N85/N86-1)*100</f>
        <v>0.75895333985238622</v>
      </c>
      <c r="O87" s="165"/>
      <c r="P87" s="163">
        <f>(P85/P86-1)*100</f>
        <v>9.6312076077340159</v>
      </c>
      <c r="Q87" s="165"/>
      <c r="R87" s="163">
        <f>(R85/R86-1)*100</f>
        <v>26.255099109225142</v>
      </c>
      <c r="S87" s="165"/>
      <c r="T87" s="163">
        <f>(T85/T86-1)*100</f>
        <v>-13.12912323466241</v>
      </c>
      <c r="U87" s="165"/>
      <c r="V87" s="163">
        <f>(V85/V86-1)*100</f>
        <v>7.0294892596469039</v>
      </c>
      <c r="W87" s="165"/>
      <c r="X87" s="163">
        <f>(X85/X86-1)*100</f>
        <v>0.87279829181814428</v>
      </c>
      <c r="Y87" s="165"/>
      <c r="Z87" s="163">
        <f>(Z85/Z86-1)*100</f>
        <v>1.7460836025012583</v>
      </c>
      <c r="AA87" s="165"/>
      <c r="AB87" s="163">
        <f>(AB85/AB86-1)*100</f>
        <v>10.668979666596613</v>
      </c>
      <c r="AC87" s="165"/>
      <c r="AD87" s="163">
        <f>(AD85/AD86-1)*100</f>
        <v>8.6854996836432719</v>
      </c>
      <c r="AE87" s="165"/>
      <c r="AF87" s="163">
        <f>(AF85/AF86-1)*100</f>
        <v>6.2396836087406315</v>
      </c>
      <c r="AG87" s="165"/>
      <c r="AH87" s="163">
        <f>(AH85/AH86-1)*100</f>
        <v>5.3295267069072283</v>
      </c>
      <c r="AI87" s="165"/>
      <c r="AJ87" s="163">
        <f>(AJ85/AJ86-1)*100</f>
        <v>1.1586010890096032</v>
      </c>
      <c r="AK87" s="165"/>
      <c r="AL87" s="163">
        <f>(AL85/AL86-1)*100</f>
        <v>1.1370770747659131</v>
      </c>
      <c r="AM87" s="165"/>
      <c r="AN87" s="163">
        <f>(AN85/AN86-1)*100</f>
        <v>2.3593164562350166</v>
      </c>
      <c r="AO87" s="165"/>
      <c r="AP87" s="163">
        <f>(AP85/AP86-1)*100</f>
        <v>3.087229120773971</v>
      </c>
      <c r="AQ87" s="165"/>
      <c r="AR87" s="163">
        <f>(AR85/AR86-1)*100</f>
        <v>3.9998628971860128</v>
      </c>
      <c r="AS87" s="165"/>
      <c r="AT87" s="163">
        <f>(AT85/AT86-1)*100</f>
        <v>6.5931032877875939</v>
      </c>
      <c r="AU87" s="165"/>
      <c r="AV87" s="163">
        <f>(AV85/AV86-1)*100</f>
        <v>4.8688583591941725</v>
      </c>
      <c r="AW87" s="165"/>
      <c r="AX87" s="163">
        <f>(AX85/AX86-1)*100</f>
        <v>2.7868617658637573</v>
      </c>
      <c r="AY87" s="165"/>
      <c r="AZ87" s="163">
        <f>(AZ85/AZ86-1)*100</f>
        <v>8.2717329038300313</v>
      </c>
      <c r="BA87" s="165"/>
      <c r="BB87" s="163">
        <f>(BB85/BB86-1)*100</f>
        <v>6.0137034281039892</v>
      </c>
      <c r="BC87" s="165"/>
      <c r="BD87" s="163">
        <f>(BD85/BD86-1)*100</f>
        <v>8.6911581126901449</v>
      </c>
      <c r="BE87" s="165"/>
      <c r="BF87" s="163">
        <f>(BF85/BF86-1)*100</f>
        <v>3.8515850568932253</v>
      </c>
      <c r="BG87" s="165"/>
      <c r="BH87" s="163">
        <f>(BH85/BH86-1)*100</f>
        <v>7.4472802711158081</v>
      </c>
      <c r="BI87" s="165"/>
      <c r="BJ87" s="163">
        <f>(BJ85/BJ86-1)*100</f>
        <v>7.6525958767991842</v>
      </c>
      <c r="BK87" s="165"/>
      <c r="BL87" s="163">
        <f>(BL85/BL86-1)*100</f>
        <v>3.9861035082515262</v>
      </c>
      <c r="BM87" s="165"/>
      <c r="BN87" s="163">
        <f>(BN85/BN86-1)*100</f>
        <v>6.5592891727089153</v>
      </c>
      <c r="BO87" s="165"/>
      <c r="BP87" s="163">
        <f>(BP85/BP86-1)*100</f>
        <v>4.2349139844550354</v>
      </c>
      <c r="BQ87" s="165"/>
      <c r="BR87" s="163">
        <f>(BR85/BR86-1)*100</f>
        <v>10.79298653711569</v>
      </c>
      <c r="BS87" s="165"/>
      <c r="BT87" s="163">
        <f>(BT85/BT86-1)*100</f>
        <v>-0.82364312120551952</v>
      </c>
      <c r="BU87" s="165"/>
      <c r="BV87" s="163">
        <f>(BV85/BV86-1)*100</f>
        <v>7.3810998190062316</v>
      </c>
      <c r="BW87" s="165"/>
      <c r="BX87" s="163">
        <f>(BX85/BX86-1)*100</f>
        <v>3.7006185015980408</v>
      </c>
      <c r="BY87" s="165"/>
      <c r="BZ87" s="163">
        <f>(BZ85/BZ86-1)*100</f>
        <v>-0.69430409195746501</v>
      </c>
      <c r="CA87" s="165"/>
    </row>
    <row r="88" spans="1:79" s="161" customFormat="1" x14ac:dyDescent="0.25">
      <c r="C88" s="166" t="s">
        <v>2123</v>
      </c>
      <c r="D88" s="47" cm="1">
        <f t="array" ref="D88">_xlfn.STDEV.P(((D79:D84))/D85)*100</f>
        <v>1.7775095607077369</v>
      </c>
      <c r="E88" s="167"/>
      <c r="F88" s="47" cm="1">
        <f t="array" ref="F88">_xlfn.STDEV.P(((F79:F84))/F85)*100</f>
        <v>1.0363239332910934</v>
      </c>
      <c r="G88" s="167"/>
      <c r="H88" s="47" cm="1">
        <f t="array" ref="H88">_xlfn.STDEV.P(((H79:H84))/H85)*100</f>
        <v>0.81742874029134016</v>
      </c>
      <c r="I88" s="167"/>
      <c r="J88" s="47" cm="1">
        <f t="array" ref="J88">_xlfn.STDEV.P(((J79:J84))/J85)*100</f>
        <v>1.2436896731707097</v>
      </c>
      <c r="K88" s="167"/>
      <c r="L88" s="47" cm="1">
        <f t="array" ref="L88">_xlfn.STDEV.P(((L79:L84))/L85)*100</f>
        <v>2.0920201452151113</v>
      </c>
      <c r="M88" s="167"/>
      <c r="N88" s="47" cm="1">
        <f t="array" ref="N88">_xlfn.STDEV.P(((N79:N84))/N85)*100</f>
        <v>1.1823542983497908</v>
      </c>
      <c r="O88" s="167"/>
      <c r="P88" s="47" cm="1">
        <f t="array" ref="P88">_xlfn.STDEV.P(((P79:P84))/P85)*100</f>
        <v>2.3455941447621824</v>
      </c>
      <c r="Q88" s="167"/>
      <c r="R88" s="47" cm="1">
        <f t="array" ref="R88">_xlfn.STDEV.P(((R79:R84))/R85)*100</f>
        <v>2.8646254736035028</v>
      </c>
      <c r="S88" s="167"/>
      <c r="T88" s="47" cm="1">
        <f t="array" ref="T88">_xlfn.STDEV.P(((T79:T84))/T85)*100</f>
        <v>2.9731796445331549</v>
      </c>
      <c r="U88" s="167"/>
      <c r="V88" s="47" cm="1">
        <f t="array" ref="V88">_xlfn.STDEV.P(((V79:V84))/V85)*100</f>
        <v>1.0808534241466656</v>
      </c>
      <c r="W88" s="167"/>
      <c r="X88" s="47" cm="1">
        <f t="array" ref="X88">_xlfn.STDEV.P(((X79:X84))/X85)*100</f>
        <v>2.3381160620680963</v>
      </c>
      <c r="Y88" s="167"/>
      <c r="Z88" s="47" cm="1">
        <f t="array" ref="Z88">_xlfn.STDEV.P(((Z79:Z84))/Z85)*100</f>
        <v>2.0023560831523946</v>
      </c>
      <c r="AA88" s="167"/>
      <c r="AB88" s="47" cm="1">
        <f t="array" ref="AB88">_xlfn.STDEV.P(((AB79:AB84))/AB85)*100</f>
        <v>1.1680208995737837</v>
      </c>
      <c r="AC88" s="167"/>
      <c r="AD88" s="47" cm="1">
        <f t="array" ref="AD88">_xlfn.STDEV.P(((AD79:AD84))/AD85)*100</f>
        <v>1.3909912814607732</v>
      </c>
      <c r="AE88" s="167"/>
      <c r="AF88" s="47" cm="1">
        <f t="array" ref="AF88">_xlfn.STDEV.P(((AF79:AF84))/AF85)*100</f>
        <v>1.4864629652241901</v>
      </c>
      <c r="AG88" s="167"/>
      <c r="AH88" s="47" cm="1">
        <f t="array" ref="AH88">_xlfn.STDEV.P(((AH79:AH84))/AH85)*100</f>
        <v>1.1139817769527864</v>
      </c>
      <c r="AI88" s="167"/>
      <c r="AJ88" s="47" cm="1">
        <f t="array" ref="AJ88">_xlfn.STDEV.P(((AJ79:AJ84))/AJ85)*100</f>
        <v>2.3889355435242829</v>
      </c>
      <c r="AK88" s="167"/>
      <c r="AL88" s="47" cm="1">
        <f t="array" ref="AL88">_xlfn.STDEV.P(((AL79:AL84))/AL85)*100</f>
        <v>2.5012166094771127</v>
      </c>
      <c r="AM88" s="167"/>
      <c r="AN88" s="47" cm="1">
        <f t="array" ref="AN88">_xlfn.STDEV.P(((AN79:AN84))/AN85)*100</f>
        <v>1.8377696991387815</v>
      </c>
      <c r="AO88" s="167"/>
      <c r="AP88" s="47" cm="1">
        <f t="array" ref="AP88">_xlfn.STDEV.P(((AP79:AP84))/AP85)*100</f>
        <v>1.9656932634709763</v>
      </c>
      <c r="AQ88" s="167"/>
      <c r="AR88" s="47" cm="1">
        <f t="array" ref="AR88">_xlfn.STDEV.P(((AR79:AR84))/AR85)*100</f>
        <v>1.8475527983778308</v>
      </c>
      <c r="AS88" s="167"/>
      <c r="AT88" s="47" cm="1">
        <f t="array" ref="AT88">_xlfn.STDEV.P(((AT79:AT84))/AT85)*100</f>
        <v>1.6606495640455206</v>
      </c>
      <c r="AU88" s="167"/>
      <c r="AV88" s="47" cm="1">
        <f t="array" ref="AV88">_xlfn.STDEV.P(((AV79:AV84))/AV85)*100</f>
        <v>1.9181187056094622</v>
      </c>
      <c r="AW88" s="167"/>
      <c r="AX88" s="47" cm="1">
        <f t="array" ref="AX88">_xlfn.STDEV.P(((AX79:AX84))/AX85)*100</f>
        <v>2.7388439997804892</v>
      </c>
      <c r="AY88" s="167"/>
      <c r="AZ88" s="47" cm="1">
        <f t="array" ref="AZ88">_xlfn.STDEV.P(((AZ79:AZ84))/AZ85)*100</f>
        <v>1.7842192608126448</v>
      </c>
      <c r="BA88" s="167"/>
      <c r="BB88" s="47" cm="1">
        <f t="array" ref="BB88">_xlfn.STDEV.P(((BB79:BB84))/BB85)*100</f>
        <v>2.1252229744379108</v>
      </c>
      <c r="BC88" s="167"/>
      <c r="BD88" s="47" cm="1">
        <f t="array" ref="BD88">_xlfn.STDEV.P(((BD79:BD84))/BD85)*100</f>
        <v>1.8149936292674256</v>
      </c>
      <c r="BE88" s="167"/>
      <c r="BF88" s="47" cm="1">
        <f t="array" ref="BF88">_xlfn.STDEV.P(((BF79:BF84))/BF85)*100</f>
        <v>1.8138065692636678</v>
      </c>
      <c r="BG88" s="167"/>
      <c r="BH88" s="47" cm="1">
        <f t="array" ref="BH88">_xlfn.STDEV.P(((BH79:BH84))/BH85)*100</f>
        <v>2.0580771817947019</v>
      </c>
      <c r="BI88" s="167"/>
      <c r="BJ88" s="47" cm="1">
        <f t="array" ref="BJ88">_xlfn.STDEV.P(((BJ79:BJ84))/BJ85)*100</f>
        <v>1.7780103514651595</v>
      </c>
      <c r="BK88" s="167"/>
      <c r="BL88" s="47" cm="1">
        <f t="array" ref="BL88">_xlfn.STDEV.P(((BL79:BL84))/BL85)*100</f>
        <v>2.1418104166983412</v>
      </c>
      <c r="BM88" s="167"/>
      <c r="BN88" s="47" cm="1">
        <f t="array" ref="BN88">_xlfn.STDEV.P(((BN79:BN84))/BN85)*100</f>
        <v>2.5496525665805714</v>
      </c>
      <c r="BO88" s="167"/>
      <c r="BP88" s="47" cm="1">
        <f t="array" ref="BP88">_xlfn.STDEV.P(((BP79:BP84))/BP85)*100</f>
        <v>2.1728008192330663</v>
      </c>
      <c r="BQ88" s="167"/>
      <c r="BR88" s="47" cm="1">
        <f t="array" ref="BR88">_xlfn.STDEV.P(((BR79:BR84))/BR85)*100</f>
        <v>3.1146601894438084</v>
      </c>
      <c r="BS88" s="167"/>
      <c r="BT88" s="47" cm="1">
        <f t="array" ref="BT88">_xlfn.STDEV.P(((BT79:BT84))/BT85)*100</f>
        <v>4.1740757219689133</v>
      </c>
      <c r="BU88" s="167"/>
      <c r="BV88" s="47" cm="1">
        <f t="array" ref="BV88">_xlfn.STDEV.P(((BV79:BV84))/BV85)*100</f>
        <v>2.8008597089226583</v>
      </c>
      <c r="BW88" s="167"/>
      <c r="BX88" s="47" cm="1">
        <f t="array" ref="BX88">_xlfn.STDEV.P(((BX79:BX84))/BX85)*100</f>
        <v>2.3609248847554687</v>
      </c>
      <c r="BY88" s="167"/>
      <c r="BZ88" s="47" cm="1">
        <f t="array" ref="BZ88">_xlfn.STDEV.P(((BZ79:BZ84))/BZ85)*100</f>
        <v>2.9975280524000865</v>
      </c>
      <c r="CA88" s="167"/>
    </row>
    <row r="90" spans="1:79" s="157" customFormat="1" x14ac:dyDescent="0.25">
      <c r="B90" s="157" t="s">
        <v>2204</v>
      </c>
      <c r="C90" s="157" t="s">
        <v>2032</v>
      </c>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row>
    <row r="91" spans="1:79" x14ac:dyDescent="0.25">
      <c r="A91" t="s">
        <v>54</v>
      </c>
      <c r="C91" t="s">
        <v>2205</v>
      </c>
      <c r="D91" s="109">
        <v>39.566370151389002</v>
      </c>
      <c r="E91" s="109">
        <v>0.29718882790509399</v>
      </c>
      <c r="F91" s="109">
        <v>41.869314832692801</v>
      </c>
      <c r="G91" s="109">
        <v>0.61897919911129295</v>
      </c>
      <c r="H91" s="109">
        <v>44.008121338180104</v>
      </c>
      <c r="I91" s="109">
        <v>0.26912152876700002</v>
      </c>
      <c r="J91" s="109">
        <v>39.576313604069703</v>
      </c>
      <c r="K91" s="109">
        <v>0.286484579777745</v>
      </c>
      <c r="L91" s="109">
        <v>40.450513518569899</v>
      </c>
      <c r="M91" s="109">
        <v>0.31827843754333501</v>
      </c>
      <c r="N91" s="109">
        <v>37.707470306306703</v>
      </c>
      <c r="O91" s="109">
        <v>0.22975594215644601</v>
      </c>
      <c r="P91" s="109">
        <v>44.649937824371101</v>
      </c>
      <c r="Q91" s="109">
        <v>0.51019816895386905</v>
      </c>
      <c r="R91" s="109">
        <v>49.8452821317562</v>
      </c>
      <c r="S91" s="109">
        <v>0.38760955520909401</v>
      </c>
      <c r="T91" s="109">
        <v>36.909205990673001</v>
      </c>
      <c r="U91" s="109">
        <v>0.414794145643191</v>
      </c>
      <c r="V91" s="109">
        <v>41.109618549457501</v>
      </c>
      <c r="W91" s="109">
        <v>0.30957567300882599</v>
      </c>
      <c r="X91" s="109">
        <v>32.473151190093901</v>
      </c>
      <c r="Y91" s="109">
        <v>0.21145082329405901</v>
      </c>
      <c r="Z91" s="109">
        <v>84.397636796325799</v>
      </c>
      <c r="AA91" s="109">
        <v>0.49075265483330499</v>
      </c>
      <c r="AB91" s="109">
        <v>44.6652866037292</v>
      </c>
      <c r="AC91" s="109">
        <v>0.26044341168653301</v>
      </c>
      <c r="AD91" s="109">
        <v>43.369199416458699</v>
      </c>
      <c r="AE91" s="109">
        <v>0.27250418795858899</v>
      </c>
      <c r="AF91" s="109">
        <v>43.015616137660302</v>
      </c>
      <c r="AG91" s="109">
        <v>0.21882465008602101</v>
      </c>
      <c r="AH91" s="109">
        <v>40.131039837539603</v>
      </c>
      <c r="AI91" s="109">
        <v>0.38586201337287201</v>
      </c>
      <c r="AJ91" s="109">
        <v>43.742695614120997</v>
      </c>
      <c r="AK91" s="109">
        <v>0.26015161776458701</v>
      </c>
      <c r="AL91" s="109">
        <v>41.025873314174902</v>
      </c>
      <c r="AM91" s="109">
        <v>0.39650301582699699</v>
      </c>
      <c r="AN91" s="109">
        <v>38.536871400754997</v>
      </c>
      <c r="AO91" s="109">
        <v>0.230828701660101</v>
      </c>
      <c r="AP91" s="109">
        <v>40.6254137302248</v>
      </c>
      <c r="AQ91" s="109">
        <v>0.239140232148909</v>
      </c>
      <c r="AR91" s="109">
        <v>40.549022463762398</v>
      </c>
      <c r="AS91" s="109">
        <v>0.19660823818693701</v>
      </c>
      <c r="AT91" s="109">
        <v>39.181267832912397</v>
      </c>
      <c r="AU91" s="109">
        <v>0.289244343946504</v>
      </c>
      <c r="AV91" s="109">
        <v>40.948486648462797</v>
      </c>
      <c r="AW91" s="109">
        <v>0.28718857646442603</v>
      </c>
      <c r="AX91" s="109">
        <v>38.191442994465902</v>
      </c>
      <c r="AY91" s="109">
        <v>0.22366208440638</v>
      </c>
      <c r="AZ91" s="109">
        <v>41.855566018342898</v>
      </c>
      <c r="BA91" s="109">
        <v>0.32787747547085999</v>
      </c>
      <c r="BB91" s="109">
        <v>40.918881515893801</v>
      </c>
      <c r="BC91" s="109">
        <v>0.25226779278960199</v>
      </c>
      <c r="BD91" s="109">
        <v>39.446302727375901</v>
      </c>
      <c r="BE91" s="109">
        <v>0.308813704124139</v>
      </c>
      <c r="BF91" s="109">
        <v>40.996772713560702</v>
      </c>
      <c r="BG91" s="109">
        <v>0.25260399689092999</v>
      </c>
      <c r="BH91" s="109">
        <v>42.736244714303503</v>
      </c>
      <c r="BI91" s="109">
        <v>0.27595110356872798</v>
      </c>
      <c r="BJ91" s="109">
        <v>40.608233601341901</v>
      </c>
      <c r="BK91" s="109">
        <v>0.22224370196579399</v>
      </c>
      <c r="BL91" s="109">
        <v>41.230130585929999</v>
      </c>
      <c r="BM91" s="109">
        <v>0.27908351765681799</v>
      </c>
      <c r="BN91" s="109">
        <v>40.975200548425398</v>
      </c>
      <c r="BO91" s="109">
        <v>0.216271063408178</v>
      </c>
      <c r="BP91" s="109">
        <v>39.198809568383801</v>
      </c>
      <c r="BQ91" s="109">
        <v>0.26624544611762802</v>
      </c>
      <c r="BR91" s="109">
        <v>42.887677846730803</v>
      </c>
      <c r="BS91" s="109">
        <v>0.25852023539060998</v>
      </c>
      <c r="BT91" s="109">
        <v>38.0651900701138</v>
      </c>
      <c r="BU91" s="109">
        <v>0.29319226437329199</v>
      </c>
      <c r="BV91" s="109">
        <v>42.859204274554102</v>
      </c>
      <c r="BW91" s="109">
        <v>0.27981246817139499</v>
      </c>
      <c r="BX91" s="109">
        <v>40.370291389948001</v>
      </c>
      <c r="BY91" s="109">
        <v>0.250781509136418</v>
      </c>
      <c r="BZ91" s="109">
        <v>36.952653446658097</v>
      </c>
      <c r="CA91" s="109">
        <v>0.20652687089841801</v>
      </c>
    </row>
    <row r="92" spans="1:79" x14ac:dyDescent="0.25">
      <c r="A92" t="s">
        <v>54</v>
      </c>
      <c r="C92" t="s">
        <v>2206</v>
      </c>
      <c r="D92" s="109">
        <v>39.606826595784099</v>
      </c>
      <c r="E92" s="109">
        <v>0.29764037118798498</v>
      </c>
      <c r="F92" s="109">
        <v>41.767029372850097</v>
      </c>
      <c r="G92" s="109">
        <v>0.62493162385900902</v>
      </c>
      <c r="H92" s="109">
        <v>43.373484539113797</v>
      </c>
      <c r="I92" s="109">
        <v>0.26513572785794998</v>
      </c>
      <c r="J92" s="109">
        <v>39.342426387346499</v>
      </c>
      <c r="K92" s="109">
        <v>0.27377562336446098</v>
      </c>
      <c r="L92" s="109">
        <v>40.488501655526903</v>
      </c>
      <c r="M92" s="109">
        <v>0.309871606064265</v>
      </c>
      <c r="N92" s="109">
        <v>37.718540462227502</v>
      </c>
      <c r="O92" s="109">
        <v>0.24346521830534901</v>
      </c>
      <c r="P92" s="109">
        <v>44.721861817554398</v>
      </c>
      <c r="Q92" s="109">
        <v>0.51356488635770303</v>
      </c>
      <c r="R92" s="109">
        <v>49.554954547284197</v>
      </c>
      <c r="S92" s="109">
        <v>0.37903086528917601</v>
      </c>
      <c r="T92" s="109">
        <v>37.093782057882699</v>
      </c>
      <c r="U92" s="109">
        <v>0.41921117520291601</v>
      </c>
      <c r="V92" s="109">
        <v>41.058405195181997</v>
      </c>
      <c r="W92" s="109">
        <v>0.29214836455616</v>
      </c>
      <c r="X92" s="109">
        <v>32.465095778288003</v>
      </c>
      <c r="Y92" s="109">
        <v>0.226261618915294</v>
      </c>
      <c r="Z92" s="109">
        <v>83.5115248963304</v>
      </c>
      <c r="AA92" s="109">
        <v>0.49404969283971001</v>
      </c>
      <c r="AB92" s="109">
        <v>44.100333705055199</v>
      </c>
      <c r="AC92" s="109">
        <v>0.28339226291686798</v>
      </c>
      <c r="AD92" s="109">
        <v>42.458467790529902</v>
      </c>
      <c r="AE92" s="109">
        <v>0.28256863795153198</v>
      </c>
      <c r="AF92" s="109">
        <v>42.511830395167998</v>
      </c>
      <c r="AG92" s="109">
        <v>0.241556250216167</v>
      </c>
      <c r="AH92" s="109">
        <v>39.821834163391102</v>
      </c>
      <c r="AI92" s="109">
        <v>0.37125043441636202</v>
      </c>
      <c r="AJ92" s="109">
        <v>43.550556953593102</v>
      </c>
      <c r="AK92" s="109">
        <v>0.26180075742991499</v>
      </c>
      <c r="AL92" s="109">
        <v>40.987948463038698</v>
      </c>
      <c r="AM92" s="109">
        <v>0.40368670896258702</v>
      </c>
      <c r="AN92" s="109">
        <v>38.043566566300001</v>
      </c>
      <c r="AO92" s="109">
        <v>0.22877633621761301</v>
      </c>
      <c r="AP92" s="109">
        <v>40.262273064431099</v>
      </c>
      <c r="AQ92" s="109">
        <v>0.21627360602343701</v>
      </c>
      <c r="AR92" s="109">
        <v>40.191404210783098</v>
      </c>
      <c r="AS92" s="109">
        <v>0.208891932673898</v>
      </c>
      <c r="AT92" s="109">
        <v>38.641637144377199</v>
      </c>
      <c r="AU92" s="109">
        <v>0.286801117217306</v>
      </c>
      <c r="AV92" s="109">
        <v>40.266186192745799</v>
      </c>
      <c r="AW92" s="109">
        <v>0.304496831076421</v>
      </c>
      <c r="AX92" s="109">
        <v>37.898772474970201</v>
      </c>
      <c r="AY92" s="109">
        <v>0.19506107797811401</v>
      </c>
      <c r="AZ92" s="109">
        <v>41.209523557797503</v>
      </c>
      <c r="BA92" s="109">
        <v>0.32938861573472999</v>
      </c>
      <c r="BB92" s="109">
        <v>40.256446327712503</v>
      </c>
      <c r="BC92" s="109">
        <v>0.24171878785710299</v>
      </c>
      <c r="BD92" s="109">
        <v>38.569513535722002</v>
      </c>
      <c r="BE92" s="109">
        <v>0.29026473827015098</v>
      </c>
      <c r="BF92" s="109">
        <v>40.110903725752998</v>
      </c>
      <c r="BG92" s="109">
        <v>0.24848958244425601</v>
      </c>
      <c r="BH92" s="109">
        <v>42.050174966988699</v>
      </c>
      <c r="BI92" s="109">
        <v>0.29284508631559097</v>
      </c>
      <c r="BJ92" s="109">
        <v>39.920202326560997</v>
      </c>
      <c r="BK92" s="109">
        <v>0.21291811306424399</v>
      </c>
      <c r="BL92" s="109">
        <v>40.551908143724198</v>
      </c>
      <c r="BM92" s="109">
        <v>0.25578396330794101</v>
      </c>
      <c r="BN92" s="109">
        <v>40.2693828493585</v>
      </c>
      <c r="BO92" s="109">
        <v>0.22809925089583299</v>
      </c>
      <c r="BP92" s="109">
        <v>38.418359011131898</v>
      </c>
      <c r="BQ92" s="109">
        <v>0.27248040130988099</v>
      </c>
      <c r="BR92" s="109">
        <v>42.041156222726997</v>
      </c>
      <c r="BS92" s="109">
        <v>0.25446289634842401</v>
      </c>
      <c r="BT92" s="109">
        <v>37.468894381383201</v>
      </c>
      <c r="BU92" s="109">
        <v>0.28573234458968999</v>
      </c>
      <c r="BV92" s="109">
        <v>42.568181693634699</v>
      </c>
      <c r="BW92" s="109">
        <v>0.29455434084328302</v>
      </c>
      <c r="BX92" s="109">
        <v>39.3925278486727</v>
      </c>
      <c r="BY92" s="109">
        <v>0.245371916270582</v>
      </c>
      <c r="BZ92" s="109">
        <v>36.531244496967503</v>
      </c>
      <c r="CA92" s="109">
        <v>0.20451529267957999</v>
      </c>
    </row>
    <row r="93" spans="1:79" x14ac:dyDescent="0.25">
      <c r="A93" t="s">
        <v>54</v>
      </c>
      <c r="C93" t="s">
        <v>2207</v>
      </c>
      <c r="D93" s="109">
        <v>39.676477174694902</v>
      </c>
      <c r="E93" s="109">
        <v>0.30291594638554598</v>
      </c>
      <c r="F93" s="109">
        <v>42.472888154460598</v>
      </c>
      <c r="G93" s="109">
        <v>0.699785690918582</v>
      </c>
      <c r="H93" s="109">
        <v>42.322711577196699</v>
      </c>
      <c r="I93" s="109">
        <v>0.27443643932885597</v>
      </c>
      <c r="J93" s="109">
        <v>39.439814945271998</v>
      </c>
      <c r="K93" s="109">
        <v>0.27329314195725202</v>
      </c>
      <c r="L93" s="109">
        <v>38.109016389492901</v>
      </c>
      <c r="M93" s="109">
        <v>0.29594196579113302</v>
      </c>
      <c r="N93" s="109">
        <v>36.631820192092299</v>
      </c>
      <c r="O93" s="109">
        <v>0.239146596038605</v>
      </c>
      <c r="P93" s="109">
        <v>42.799226085009501</v>
      </c>
      <c r="Q93" s="109">
        <v>0.52586543099827399</v>
      </c>
      <c r="R93" s="109">
        <v>48.092275313093701</v>
      </c>
      <c r="S93" s="109">
        <v>0.39625868024550098</v>
      </c>
      <c r="T93" s="109">
        <v>36.264663141697604</v>
      </c>
      <c r="U93" s="109">
        <v>0.44271671008484997</v>
      </c>
      <c r="V93" s="109">
        <v>40.987346504400598</v>
      </c>
      <c r="W93" s="109">
        <v>0.31948493507078701</v>
      </c>
      <c r="X93" s="109">
        <v>33.017724662676002</v>
      </c>
      <c r="Y93" s="109">
        <v>0.23062315653128099</v>
      </c>
      <c r="Z93" s="109">
        <v>83.539184389867103</v>
      </c>
      <c r="AA93" s="109">
        <v>0.46117760692398901</v>
      </c>
      <c r="AB93" s="109">
        <v>44.585602336744103</v>
      </c>
      <c r="AC93" s="109">
        <v>0.27448550912691599</v>
      </c>
      <c r="AD93" s="109">
        <v>43.355693036822601</v>
      </c>
      <c r="AE93" s="109">
        <v>0.316164060633982</v>
      </c>
      <c r="AF93" s="109">
        <v>42.962292780741102</v>
      </c>
      <c r="AG93" s="109">
        <v>0.227874385004633</v>
      </c>
      <c r="AH93" s="109">
        <v>41.091848924917002</v>
      </c>
      <c r="AI93" s="109">
        <v>0.41701128544457999</v>
      </c>
      <c r="AJ93" s="109">
        <v>45.209144991189497</v>
      </c>
      <c r="AK93" s="109">
        <v>0.25909090699417597</v>
      </c>
      <c r="AL93" s="109">
        <v>41.313752019924301</v>
      </c>
      <c r="AM93" s="109">
        <v>0.39990700393585998</v>
      </c>
      <c r="AN93" s="109">
        <v>38.564926306148401</v>
      </c>
      <c r="AO93" s="109">
        <v>0.223065483698484</v>
      </c>
      <c r="AP93" s="109">
        <v>40.739227553095702</v>
      </c>
      <c r="AQ93" s="109">
        <v>0.21873656717941301</v>
      </c>
      <c r="AR93" s="109">
        <v>40.943435194977503</v>
      </c>
      <c r="AS93" s="109">
        <v>0.196100187554068</v>
      </c>
      <c r="AT93" s="109">
        <v>39.136782614893797</v>
      </c>
      <c r="AU93" s="109">
        <v>0.27833651515485602</v>
      </c>
      <c r="AV93" s="109">
        <v>40.9851426412474</v>
      </c>
      <c r="AW93" s="109">
        <v>0.30777142266437302</v>
      </c>
      <c r="AX93" s="109">
        <v>38.594018268403701</v>
      </c>
      <c r="AY93" s="109">
        <v>0.214650369048213</v>
      </c>
      <c r="AZ93" s="109">
        <v>42.269203423349197</v>
      </c>
      <c r="BA93" s="109">
        <v>0.34211661365676399</v>
      </c>
      <c r="BB93" s="109">
        <v>41.637637131437501</v>
      </c>
      <c r="BC93" s="109">
        <v>0.25290674404916302</v>
      </c>
      <c r="BD93" s="109">
        <v>40.095939100157999</v>
      </c>
      <c r="BE93" s="109">
        <v>0.31012031301830301</v>
      </c>
      <c r="BF93" s="109">
        <v>41.9990759705531</v>
      </c>
      <c r="BG93" s="109">
        <v>0.25501009871052599</v>
      </c>
      <c r="BH93" s="109">
        <v>43.132410855075598</v>
      </c>
      <c r="BI93" s="109">
        <v>0.28602106482983802</v>
      </c>
      <c r="BJ93" s="109">
        <v>41.181535616355298</v>
      </c>
      <c r="BK93" s="109">
        <v>0.225578643596584</v>
      </c>
      <c r="BL93" s="109">
        <v>42.764708287692898</v>
      </c>
      <c r="BM93" s="109">
        <v>0.28736046833126799</v>
      </c>
      <c r="BN93" s="109">
        <v>42.003901883817299</v>
      </c>
      <c r="BO93" s="109">
        <v>0.219577250192621</v>
      </c>
      <c r="BP93" s="109">
        <v>40.288020208654899</v>
      </c>
      <c r="BQ93" s="109">
        <v>0.27548927512618099</v>
      </c>
      <c r="BR93" s="109">
        <v>43.997904192562402</v>
      </c>
      <c r="BS93" s="109">
        <v>0.26481305423901103</v>
      </c>
      <c r="BT93" s="109">
        <v>38.425357368436401</v>
      </c>
      <c r="BU93" s="109">
        <v>0.29093111331504301</v>
      </c>
      <c r="BV93" s="109">
        <v>43.777577202631697</v>
      </c>
      <c r="BW93" s="109">
        <v>0.300797044624662</v>
      </c>
      <c r="BX93" s="109">
        <v>41.373747671577703</v>
      </c>
      <c r="BY93" s="109">
        <v>0.25092147088960698</v>
      </c>
      <c r="BZ93" s="109">
        <v>37.574293123617302</v>
      </c>
      <c r="CA93" s="109">
        <v>0.201400199012158</v>
      </c>
    </row>
    <row r="94" spans="1:79" x14ac:dyDescent="0.25">
      <c r="A94" t="s">
        <v>54</v>
      </c>
      <c r="C94" t="s">
        <v>2208</v>
      </c>
      <c r="D94" s="109">
        <v>39.629217656362499</v>
      </c>
      <c r="E94" s="109">
        <v>0.29086596885765198</v>
      </c>
      <c r="F94" s="109">
        <v>43.374683400036801</v>
      </c>
      <c r="G94" s="109">
        <v>0.65826990901552696</v>
      </c>
      <c r="H94" s="109">
        <v>42.392424554119003</v>
      </c>
      <c r="I94" s="109">
        <v>0.28563224445743901</v>
      </c>
      <c r="J94" s="109">
        <v>39.234003473340699</v>
      </c>
      <c r="K94" s="109">
        <v>0.27024284835297702</v>
      </c>
      <c r="L94" s="109">
        <v>37.806155502195097</v>
      </c>
      <c r="M94" s="109">
        <v>0.31458052988838398</v>
      </c>
      <c r="N94" s="109">
        <v>36.592598167567601</v>
      </c>
      <c r="O94" s="109">
        <v>0.25234021105270799</v>
      </c>
      <c r="P94" s="109">
        <v>42.6358076545053</v>
      </c>
      <c r="Q94" s="109">
        <v>0.49287370166358702</v>
      </c>
      <c r="R94" s="109">
        <v>47.639573939970099</v>
      </c>
      <c r="S94" s="109">
        <v>0.41367822167770002</v>
      </c>
      <c r="T94" s="109">
        <v>35.888839607060703</v>
      </c>
      <c r="U94" s="109">
        <v>0.43911945738557501</v>
      </c>
      <c r="V94" s="109">
        <v>40.802733988314301</v>
      </c>
      <c r="W94" s="109">
        <v>0.320915635411466</v>
      </c>
      <c r="X94" s="109">
        <v>32.784954519585597</v>
      </c>
      <c r="Y94" s="109">
        <v>0.21270716716208299</v>
      </c>
      <c r="Z94" s="109">
        <v>82.907810010811005</v>
      </c>
      <c r="AA94" s="109">
        <v>0.45340564696901903</v>
      </c>
      <c r="AB94" s="109">
        <v>44.3633535251711</v>
      </c>
      <c r="AC94" s="109">
        <v>0.28752223756296102</v>
      </c>
      <c r="AD94" s="109">
        <v>43.125772377239201</v>
      </c>
      <c r="AE94" s="109">
        <v>0.29790162863251501</v>
      </c>
      <c r="AF94" s="109">
        <v>42.671445214514002</v>
      </c>
      <c r="AG94" s="109">
        <v>0.22640706962448501</v>
      </c>
      <c r="AH94" s="109">
        <v>40.8518089711702</v>
      </c>
      <c r="AI94" s="109">
        <v>0.41641366446184103</v>
      </c>
      <c r="AJ94" s="109">
        <v>45.220159688494</v>
      </c>
      <c r="AK94" s="109">
        <v>0.26938947825586501</v>
      </c>
      <c r="AL94" s="109">
        <v>41.040345593021797</v>
      </c>
      <c r="AM94" s="109">
        <v>0.383575334147292</v>
      </c>
      <c r="AN94" s="109">
        <v>38.548550857291701</v>
      </c>
      <c r="AO94" s="109">
        <v>0.220839319319592</v>
      </c>
      <c r="AP94" s="109">
        <v>40.453880434127598</v>
      </c>
      <c r="AQ94" s="109">
        <v>0.22606022959543301</v>
      </c>
      <c r="AR94" s="109">
        <v>40.903007156505701</v>
      </c>
      <c r="AS94" s="109">
        <v>0.201643759799392</v>
      </c>
      <c r="AT94" s="109">
        <v>39.118957508786004</v>
      </c>
      <c r="AU94" s="109">
        <v>0.296825121346034</v>
      </c>
      <c r="AV94" s="109">
        <v>41.043218368416703</v>
      </c>
      <c r="AW94" s="109">
        <v>0.33071441431755599</v>
      </c>
      <c r="AX94" s="109">
        <v>38.447308627142299</v>
      </c>
      <c r="AY94" s="109">
        <v>0.226836019734658</v>
      </c>
      <c r="AZ94" s="109">
        <v>41.987644264186997</v>
      </c>
      <c r="BA94" s="109">
        <v>0.340643367040942</v>
      </c>
      <c r="BB94" s="109">
        <v>41.433340779469603</v>
      </c>
      <c r="BC94" s="109">
        <v>0.23959337693268901</v>
      </c>
      <c r="BD94" s="109">
        <v>39.926925460598802</v>
      </c>
      <c r="BE94" s="109">
        <v>0.29131467341733103</v>
      </c>
      <c r="BF94" s="109">
        <v>41.683627887731099</v>
      </c>
      <c r="BG94" s="109">
        <v>0.24599925464595601</v>
      </c>
      <c r="BH94" s="109">
        <v>43.0371517230653</v>
      </c>
      <c r="BI94" s="109">
        <v>0.30639115273891998</v>
      </c>
      <c r="BJ94" s="109">
        <v>40.958309622141101</v>
      </c>
      <c r="BK94" s="109">
        <v>0.23072891705663101</v>
      </c>
      <c r="BL94" s="109">
        <v>42.532462417521899</v>
      </c>
      <c r="BM94" s="109">
        <v>0.29168560874598198</v>
      </c>
      <c r="BN94" s="109">
        <v>41.725478040173499</v>
      </c>
      <c r="BO94" s="109">
        <v>0.236775704962118</v>
      </c>
      <c r="BP94" s="109">
        <v>40.383392032659501</v>
      </c>
      <c r="BQ94" s="109">
        <v>0.28766165480141798</v>
      </c>
      <c r="BR94" s="109">
        <v>43.539290712384698</v>
      </c>
      <c r="BS94" s="109">
        <v>0.26227368026998099</v>
      </c>
      <c r="BT94" s="109">
        <v>38.267129786549198</v>
      </c>
      <c r="BU94" s="109">
        <v>0.30370617771361902</v>
      </c>
      <c r="BV94" s="109">
        <v>43.550247985206198</v>
      </c>
      <c r="BW94" s="109">
        <v>0.26637664042472398</v>
      </c>
      <c r="BX94" s="109">
        <v>41.156825677389001</v>
      </c>
      <c r="BY94" s="109">
        <v>0.25861810291266701</v>
      </c>
      <c r="BZ94" s="109">
        <v>37.466360670346702</v>
      </c>
      <c r="CA94" s="109">
        <v>0.21359788395656901</v>
      </c>
    </row>
    <row r="95" spans="1:79" x14ac:dyDescent="0.25">
      <c r="A95" t="s">
        <v>54</v>
      </c>
      <c r="C95" t="s">
        <v>2209</v>
      </c>
      <c r="D95" s="109">
        <v>38.996693668694697</v>
      </c>
      <c r="E95" s="109">
        <v>0.30741182476585999</v>
      </c>
      <c r="F95" s="109">
        <v>43.813697762845401</v>
      </c>
      <c r="G95" s="109">
        <v>0.71239430879085197</v>
      </c>
      <c r="H95" s="109">
        <v>41.412751595555697</v>
      </c>
      <c r="I95" s="109">
        <v>0.27092562706833501</v>
      </c>
      <c r="J95" s="109">
        <v>38.973679874242201</v>
      </c>
      <c r="K95" s="109">
        <v>0.25671899672699999</v>
      </c>
      <c r="L95" s="109">
        <v>37.428306610760202</v>
      </c>
      <c r="M95" s="109">
        <v>0.299647523432373</v>
      </c>
      <c r="N95" s="109">
        <v>35.0904815939749</v>
      </c>
      <c r="O95" s="109">
        <v>0.25144033154975498</v>
      </c>
      <c r="P95" s="109">
        <v>41.007122805793699</v>
      </c>
      <c r="Q95" s="109">
        <v>0.47343653938105601</v>
      </c>
      <c r="R95" s="109">
        <v>46.586803601751001</v>
      </c>
      <c r="S95" s="109">
        <v>0.39985446096683502</v>
      </c>
      <c r="T95" s="109">
        <v>34.2037819877077</v>
      </c>
      <c r="U95" s="109">
        <v>0.46697576237344401</v>
      </c>
      <c r="V95" s="109">
        <v>39.582761148361101</v>
      </c>
      <c r="W95" s="109">
        <v>0.33434860037030301</v>
      </c>
      <c r="X95" s="109">
        <v>32.842504080438601</v>
      </c>
      <c r="Y95" s="109">
        <v>0.231091609140474</v>
      </c>
      <c r="Z95" s="109">
        <v>80.6550792535472</v>
      </c>
      <c r="AA95" s="109">
        <v>0.45161758688367099</v>
      </c>
      <c r="AB95" s="109">
        <v>42.927425555193999</v>
      </c>
      <c r="AC95" s="109">
        <v>0.27287014192366399</v>
      </c>
      <c r="AD95" s="109">
        <v>41.828903511164199</v>
      </c>
      <c r="AE95" s="109">
        <v>0.31921452915323401</v>
      </c>
      <c r="AF95" s="109">
        <v>42.204492081358403</v>
      </c>
      <c r="AG95" s="109">
        <v>0.261324044064768</v>
      </c>
      <c r="AH95" s="109">
        <v>41.981959808093798</v>
      </c>
      <c r="AI95" s="109">
        <v>0.46572490146800399</v>
      </c>
      <c r="AJ95" s="109">
        <v>45.833438012727797</v>
      </c>
      <c r="AK95" s="109">
        <v>0.28816516789452601</v>
      </c>
      <c r="AL95" s="109">
        <v>40.3883671473031</v>
      </c>
      <c r="AM95" s="109">
        <v>0.42226988883043498</v>
      </c>
      <c r="AN95" s="109">
        <v>37.490070177706002</v>
      </c>
      <c r="AO95" s="109">
        <v>0.232166194817952</v>
      </c>
      <c r="AP95" s="109">
        <v>39.625720818270402</v>
      </c>
      <c r="AQ95" s="109">
        <v>0.22701638278696801</v>
      </c>
      <c r="AR95" s="109">
        <v>40.255670687372401</v>
      </c>
      <c r="AS95" s="109">
        <v>0.22316610459952199</v>
      </c>
      <c r="AT95" s="109">
        <v>38.020730032764099</v>
      </c>
      <c r="AU95" s="109">
        <v>0.33586403853284802</v>
      </c>
      <c r="AV95" s="109">
        <v>39.789402031017502</v>
      </c>
      <c r="AW95" s="109">
        <v>0.338790309545144</v>
      </c>
      <c r="AX95" s="109">
        <v>37.283135614262399</v>
      </c>
      <c r="AY95" s="109">
        <v>0.233039043805993</v>
      </c>
      <c r="AZ95" s="109">
        <v>40.481246896725203</v>
      </c>
      <c r="BA95" s="109">
        <v>0.371126762976692</v>
      </c>
      <c r="BB95" s="109">
        <v>40.152264461015797</v>
      </c>
      <c r="BC95" s="109">
        <v>0.247586102007543</v>
      </c>
      <c r="BD95" s="109">
        <v>38.312656247139003</v>
      </c>
      <c r="BE95" s="109">
        <v>0.29954682782161302</v>
      </c>
      <c r="BF95" s="109">
        <v>40.369570895464001</v>
      </c>
      <c r="BG95" s="109">
        <v>0.25702020489190402</v>
      </c>
      <c r="BH95" s="109">
        <v>41.202652240972903</v>
      </c>
      <c r="BI95" s="109">
        <v>0.29101031257825499</v>
      </c>
      <c r="BJ95" s="109">
        <v>39.016367646773702</v>
      </c>
      <c r="BK95" s="109">
        <v>0.23957538269619</v>
      </c>
      <c r="BL95" s="109">
        <v>41.532927398199497</v>
      </c>
      <c r="BM95" s="109">
        <v>0.32738586449297302</v>
      </c>
      <c r="BN95" s="109">
        <v>40.2223699934788</v>
      </c>
      <c r="BO95" s="109">
        <v>0.24941180935933899</v>
      </c>
      <c r="BP95" s="109">
        <v>38.899569589052398</v>
      </c>
      <c r="BQ95" s="109">
        <v>0.29272605638597798</v>
      </c>
      <c r="BR95" s="109">
        <v>42.307690978551101</v>
      </c>
      <c r="BS95" s="109">
        <v>0.26712571164311399</v>
      </c>
      <c r="BT95" s="109">
        <v>37.202301397343298</v>
      </c>
      <c r="BU95" s="109">
        <v>0.29225727886210201</v>
      </c>
      <c r="BV95" s="109">
        <v>41.794789979296603</v>
      </c>
      <c r="BW95" s="109">
        <v>0.29630899337318301</v>
      </c>
      <c r="BX95" s="109">
        <v>39.517719700764601</v>
      </c>
      <c r="BY95" s="109">
        <v>0.255337689228957</v>
      </c>
      <c r="BZ95" s="109">
        <v>36.022804302182003</v>
      </c>
      <c r="CA95" s="109">
        <v>0.22661692280095699</v>
      </c>
    </row>
    <row r="96" spans="1:79" x14ac:dyDescent="0.25">
      <c r="A96" t="s">
        <v>54</v>
      </c>
      <c r="C96" t="s">
        <v>2210</v>
      </c>
      <c r="D96" s="109">
        <v>38.656552846516398</v>
      </c>
      <c r="E96" s="109">
        <v>0.28063243537506399</v>
      </c>
      <c r="F96" s="109">
        <v>45.039642620624903</v>
      </c>
      <c r="G96" s="109">
        <v>0.74696160918599797</v>
      </c>
      <c r="H96" s="109">
        <v>42.158617301391203</v>
      </c>
      <c r="I96" s="109">
        <v>0.28897646538044303</v>
      </c>
      <c r="J96" s="109">
        <v>38.919003376237796</v>
      </c>
      <c r="K96" s="109">
        <v>0.29137059271871402</v>
      </c>
      <c r="L96" s="109">
        <v>37.303001880837598</v>
      </c>
      <c r="M96" s="109">
        <v>0.31523328700563502</v>
      </c>
      <c r="N96" s="109">
        <v>35.195721818456398</v>
      </c>
      <c r="O96" s="109">
        <v>0.24095525276572799</v>
      </c>
      <c r="P96" s="109">
        <v>40.890402051320898</v>
      </c>
      <c r="Q96" s="109">
        <v>0.51045699104520303</v>
      </c>
      <c r="R96" s="109">
        <v>46.295817980028303</v>
      </c>
      <c r="S96" s="109">
        <v>0.431209173141817</v>
      </c>
      <c r="T96" s="109">
        <v>33.803698802678298</v>
      </c>
      <c r="U96" s="109">
        <v>0.46669700909399298</v>
      </c>
      <c r="V96" s="109">
        <v>39.518074729464303</v>
      </c>
      <c r="W96" s="109">
        <v>0.32485945141618</v>
      </c>
      <c r="X96" s="109">
        <v>32.586009374872802</v>
      </c>
      <c r="Y96" s="109">
        <v>0.231538995323159</v>
      </c>
      <c r="Z96" s="109">
        <v>81.004735659838701</v>
      </c>
      <c r="AA96" s="109">
        <v>0.51142000377090802</v>
      </c>
      <c r="AB96" s="109">
        <v>43.916835051475402</v>
      </c>
      <c r="AC96" s="109">
        <v>0.316828074186703</v>
      </c>
      <c r="AD96" s="109">
        <v>42.678646903302997</v>
      </c>
      <c r="AE96" s="109">
        <v>0.33113309858932399</v>
      </c>
      <c r="AF96" s="109">
        <v>42.307234714958099</v>
      </c>
      <c r="AG96" s="109">
        <v>0.25677846796406301</v>
      </c>
      <c r="AH96" s="109">
        <v>41.550845752159802</v>
      </c>
      <c r="AI96" s="109">
        <v>0.43235455571113102</v>
      </c>
      <c r="AJ96" s="109">
        <v>45.5361835290553</v>
      </c>
      <c r="AK96" s="109">
        <v>0.292316761208891</v>
      </c>
      <c r="AL96" s="109">
        <v>40.152833999550701</v>
      </c>
      <c r="AM96" s="109">
        <v>0.43787576639825099</v>
      </c>
      <c r="AN96" s="109">
        <v>37.695504187840598</v>
      </c>
      <c r="AO96" s="109">
        <v>0.249453075032709</v>
      </c>
      <c r="AP96" s="109">
        <v>39.566447112057404</v>
      </c>
      <c r="AQ96" s="109">
        <v>0.25819435886697401</v>
      </c>
      <c r="AR96" s="109">
        <v>40.105345441478498</v>
      </c>
      <c r="AS96" s="109">
        <v>0.22143384069659</v>
      </c>
      <c r="AT96" s="109">
        <v>38.119105499178701</v>
      </c>
      <c r="AU96" s="109">
        <v>0.29110240223526701</v>
      </c>
      <c r="AV96" s="109">
        <v>39.940743330900403</v>
      </c>
      <c r="AW96" s="109">
        <v>0.33366908103905502</v>
      </c>
      <c r="AX96" s="109">
        <v>37.252805434601399</v>
      </c>
      <c r="AY96" s="109">
        <v>0.23456031432080299</v>
      </c>
      <c r="AZ96" s="109">
        <v>41.086464873004601</v>
      </c>
      <c r="BA96" s="109">
        <v>0.37019032371682298</v>
      </c>
      <c r="BB96" s="109">
        <v>41.021497797405097</v>
      </c>
      <c r="BC96" s="109">
        <v>0.28102862819716301</v>
      </c>
      <c r="BD96" s="109">
        <v>39.141386878288301</v>
      </c>
      <c r="BE96" s="109">
        <v>0.34010866261710998</v>
      </c>
      <c r="BF96" s="109">
        <v>41.408198765218202</v>
      </c>
      <c r="BG96" s="109">
        <v>0.285464720512009</v>
      </c>
      <c r="BH96" s="109">
        <v>41.921147249081898</v>
      </c>
      <c r="BI96" s="109">
        <v>0.32398694278069401</v>
      </c>
      <c r="BJ96" s="109">
        <v>40.059469596467899</v>
      </c>
      <c r="BK96" s="109">
        <v>0.25511679111250002</v>
      </c>
      <c r="BL96" s="109">
        <v>42.445156970036201</v>
      </c>
      <c r="BM96" s="109">
        <v>0.32655482759759902</v>
      </c>
      <c r="BN96" s="109">
        <v>41.366817324048299</v>
      </c>
      <c r="BO96" s="109">
        <v>0.26909549079956702</v>
      </c>
      <c r="BP96" s="109">
        <v>40.312814381411897</v>
      </c>
      <c r="BQ96" s="109">
        <v>0.33457601103958301</v>
      </c>
      <c r="BR96" s="109">
        <v>43.193252750468801</v>
      </c>
      <c r="BS96" s="109">
        <v>0.281977799589332</v>
      </c>
      <c r="BT96" s="109">
        <v>37.162529676140998</v>
      </c>
      <c r="BU96" s="109">
        <v>0.30571632520092001</v>
      </c>
      <c r="BV96" s="109">
        <v>41.604644847186201</v>
      </c>
      <c r="BW96" s="109">
        <v>0.29682534071751898</v>
      </c>
      <c r="BX96" s="109">
        <v>40.252384948613297</v>
      </c>
      <c r="BY96" s="109">
        <v>0.296190216565072</v>
      </c>
      <c r="BZ96" s="109">
        <v>36.135978952683701</v>
      </c>
      <c r="CA96" s="109">
        <v>0.22339442746888799</v>
      </c>
    </row>
    <row r="97" spans="3:79" s="158" customFormat="1" x14ac:dyDescent="0.25">
      <c r="C97" s="158" t="s">
        <v>2027</v>
      </c>
      <c r="D97" s="159">
        <v>39.355356348906902</v>
      </c>
      <c r="E97" s="159"/>
      <c r="F97" s="159">
        <v>43.056209357251802</v>
      </c>
      <c r="G97" s="159"/>
      <c r="H97" s="159">
        <v>42.611351817592698</v>
      </c>
      <c r="I97" s="159"/>
      <c r="J97" s="159">
        <v>39.247540276751501</v>
      </c>
      <c r="K97" s="159"/>
      <c r="L97" s="159">
        <v>38.597582592897098</v>
      </c>
      <c r="M97" s="159"/>
      <c r="N97" s="159">
        <v>36.489438756770902</v>
      </c>
      <c r="O97" s="159"/>
      <c r="P97" s="159">
        <v>42.784059706425801</v>
      </c>
      <c r="Q97" s="159"/>
      <c r="R97" s="159">
        <v>48.002451252313897</v>
      </c>
      <c r="S97" s="159"/>
      <c r="T97" s="159">
        <v>35.693995264616703</v>
      </c>
      <c r="U97" s="159"/>
      <c r="V97" s="159">
        <v>40.509823352529999</v>
      </c>
      <c r="W97" s="159"/>
      <c r="X97" s="159">
        <v>32.694906600992503</v>
      </c>
      <c r="Y97" s="159"/>
      <c r="Z97" s="159">
        <v>82.669328501120006</v>
      </c>
      <c r="AA97" s="159"/>
      <c r="AB97" s="159">
        <v>44.093139462894797</v>
      </c>
      <c r="AC97" s="159"/>
      <c r="AD97" s="159">
        <v>42.8027805059196</v>
      </c>
      <c r="AE97" s="159"/>
      <c r="AF97" s="159">
        <v>42.612151887400003</v>
      </c>
      <c r="AG97" s="159"/>
      <c r="AH97" s="159">
        <v>40.9048895762119</v>
      </c>
      <c r="AI97" s="159"/>
      <c r="AJ97" s="159">
        <v>44.848696464863401</v>
      </c>
      <c r="AK97" s="159"/>
      <c r="AL97" s="159">
        <v>40.818186756168899</v>
      </c>
      <c r="AM97" s="159"/>
      <c r="AN97" s="159">
        <v>38.146581582673598</v>
      </c>
      <c r="AO97" s="159"/>
      <c r="AP97" s="159">
        <v>40.212160452034503</v>
      </c>
      <c r="AQ97" s="159"/>
      <c r="AR97" s="159">
        <v>40.491314192479898</v>
      </c>
      <c r="AS97" s="159"/>
      <c r="AT97" s="159">
        <v>38.703080105485398</v>
      </c>
      <c r="AU97" s="159"/>
      <c r="AV97" s="159">
        <v>40.495529868798499</v>
      </c>
      <c r="AW97" s="159"/>
      <c r="AX97" s="159">
        <v>37.944580568974303</v>
      </c>
      <c r="AY97" s="159"/>
      <c r="AZ97" s="159">
        <v>41.481608172234402</v>
      </c>
      <c r="BA97" s="159"/>
      <c r="BB97" s="159">
        <v>40.903344668822399</v>
      </c>
      <c r="BC97" s="159"/>
      <c r="BD97" s="159">
        <v>39.248787324880297</v>
      </c>
      <c r="BE97" s="159"/>
      <c r="BF97" s="159">
        <v>41.094691659713398</v>
      </c>
      <c r="BG97" s="159"/>
      <c r="BH97" s="159">
        <v>42.346630291581299</v>
      </c>
      <c r="BI97" s="159"/>
      <c r="BJ97" s="159">
        <v>40.290686401606798</v>
      </c>
      <c r="BK97" s="159"/>
      <c r="BL97" s="159">
        <v>41.842882300517502</v>
      </c>
      <c r="BM97" s="159"/>
      <c r="BN97" s="159">
        <v>41.093858439883597</v>
      </c>
      <c r="BO97" s="159"/>
      <c r="BP97" s="159">
        <v>39.583494131882397</v>
      </c>
      <c r="BQ97" s="159"/>
      <c r="BR97" s="159">
        <v>42.994495450570803</v>
      </c>
      <c r="BS97" s="159"/>
      <c r="BT97" s="159">
        <v>37.765233779994503</v>
      </c>
      <c r="BU97" s="159"/>
      <c r="BV97" s="159">
        <v>42.692440997084901</v>
      </c>
      <c r="BW97" s="159"/>
      <c r="BX97" s="159">
        <v>40.343916206160898</v>
      </c>
      <c r="BY97" s="159"/>
      <c r="BZ97" s="159">
        <v>36.780555832075898</v>
      </c>
      <c r="CA97" s="159"/>
    </row>
    <row r="98" spans="3:79" s="160" customFormat="1" x14ac:dyDescent="0.25">
      <c r="C98" s="160" t="s">
        <v>2034</v>
      </c>
      <c r="D98" s="24">
        <v>40.200000000000003</v>
      </c>
      <c r="E98" s="24"/>
      <c r="F98" s="24">
        <v>37.5</v>
      </c>
      <c r="G98" s="24"/>
      <c r="H98" s="24">
        <v>39.9</v>
      </c>
      <c r="I98" s="24"/>
      <c r="J98" s="24">
        <v>38.799999999999997</v>
      </c>
      <c r="K98" s="24"/>
      <c r="L98" s="24">
        <v>36.4</v>
      </c>
      <c r="M98" s="24"/>
      <c r="N98" s="24">
        <v>35.5</v>
      </c>
      <c r="O98" s="24"/>
      <c r="P98" s="24">
        <v>38.799999999999997</v>
      </c>
      <c r="Q98" s="24"/>
      <c r="R98" s="24">
        <v>37.799999999999997</v>
      </c>
      <c r="S98" s="24"/>
      <c r="T98" s="24">
        <v>39.1</v>
      </c>
      <c r="U98" s="24"/>
      <c r="V98" s="24">
        <v>36.9</v>
      </c>
      <c r="W98" s="24"/>
      <c r="X98" s="24">
        <v>31.4</v>
      </c>
      <c r="Y98" s="24"/>
      <c r="Z98" s="24">
        <v>78.400000000000006</v>
      </c>
      <c r="AA98" s="24"/>
      <c r="AB98" s="24">
        <v>38.299999999999997</v>
      </c>
      <c r="AC98" s="24"/>
      <c r="AD98" s="24">
        <v>37.9</v>
      </c>
      <c r="AE98" s="24"/>
      <c r="AF98" s="24">
        <v>38.9</v>
      </c>
      <c r="AG98" s="24"/>
      <c r="AH98" s="24">
        <v>37.4</v>
      </c>
      <c r="AI98" s="24"/>
      <c r="AJ98" s="24">
        <v>42.7</v>
      </c>
      <c r="AK98" s="24"/>
      <c r="AL98" s="24">
        <v>39.299999999999997</v>
      </c>
      <c r="AM98" s="24"/>
      <c r="AN98" s="24">
        <v>36</v>
      </c>
      <c r="AO98" s="24"/>
      <c r="AP98" s="24">
        <v>38.4</v>
      </c>
      <c r="AQ98" s="24"/>
      <c r="AR98" s="24">
        <v>37.9</v>
      </c>
      <c r="AS98" s="24"/>
      <c r="AT98" s="24">
        <v>35.5</v>
      </c>
      <c r="AU98" s="24"/>
      <c r="AV98" s="24">
        <v>37.700000000000003</v>
      </c>
      <c r="AW98" s="24"/>
      <c r="AX98" s="24">
        <v>35.6</v>
      </c>
      <c r="AY98" s="24"/>
      <c r="AZ98" s="24">
        <v>37.299999999999997</v>
      </c>
      <c r="BA98" s="24"/>
      <c r="BB98" s="24">
        <v>37.6</v>
      </c>
      <c r="BC98" s="24"/>
      <c r="BD98" s="24">
        <v>35.5</v>
      </c>
      <c r="BE98" s="24"/>
      <c r="BF98" s="24">
        <v>38.299999999999997</v>
      </c>
      <c r="BG98" s="24"/>
      <c r="BH98" s="24">
        <v>38</v>
      </c>
      <c r="BI98" s="24"/>
      <c r="BJ98" s="24">
        <v>36.799999999999997</v>
      </c>
      <c r="BK98" s="24"/>
      <c r="BL98" s="24">
        <v>39.200000000000003</v>
      </c>
      <c r="BM98" s="24"/>
      <c r="BN98" s="24">
        <v>37</v>
      </c>
      <c r="BO98" s="24"/>
      <c r="BP98" s="24">
        <v>36.700000000000003</v>
      </c>
      <c r="BQ98" s="24"/>
      <c r="BR98" s="24">
        <v>37.6</v>
      </c>
      <c r="BS98" s="24"/>
      <c r="BT98" s="24">
        <v>38</v>
      </c>
      <c r="BU98" s="24"/>
      <c r="BV98" s="24">
        <v>38.57</v>
      </c>
      <c r="BW98" s="24"/>
      <c r="BX98" s="24">
        <v>37.79</v>
      </c>
      <c r="BY98" s="24"/>
      <c r="BZ98" s="24">
        <v>37.380000000000003</v>
      </c>
      <c r="CA98" s="24"/>
    </row>
    <row r="99" spans="3:79" s="161" customFormat="1" ht="15.75" x14ac:dyDescent="0.25">
      <c r="C99" s="162" t="s">
        <v>2122</v>
      </c>
      <c r="D99" s="163">
        <f>(D97/D98-1)*100</f>
        <v>-2.1011036096843294</v>
      </c>
      <c r="E99" s="164"/>
      <c r="F99" s="163">
        <f>(F97/F98-1)*100</f>
        <v>14.81655828600481</v>
      </c>
      <c r="G99" s="164"/>
      <c r="H99" s="163">
        <f>(H97/H98-1)*100</f>
        <v>6.7953679638914855</v>
      </c>
      <c r="I99" s="165"/>
      <c r="J99" s="163">
        <f>(J97/J98-1)*100</f>
        <v>1.1534543215244941</v>
      </c>
      <c r="K99" s="165"/>
      <c r="L99" s="163">
        <f>(L97/L98-1)*100</f>
        <v>6.0373148156513734</v>
      </c>
      <c r="M99" s="165"/>
      <c r="N99" s="163">
        <f>(N97/N98-1)*100</f>
        <v>2.7871514275236597</v>
      </c>
      <c r="O99" s="165"/>
      <c r="P99" s="163">
        <f>(P97/P98-1)*100</f>
        <v>10.268195119654134</v>
      </c>
      <c r="Q99" s="165"/>
      <c r="R99" s="163">
        <f>(R97/R98-1)*100</f>
        <v>26.990611778608198</v>
      </c>
      <c r="S99" s="165"/>
      <c r="T99" s="163">
        <f>(T97/T98-1)*100</f>
        <v>-8.7110095534099656</v>
      </c>
      <c r="U99" s="165"/>
      <c r="V99" s="163">
        <f>(V97/V98-1)*100</f>
        <v>9.7827191125474222</v>
      </c>
      <c r="W99" s="165"/>
      <c r="X99" s="163">
        <f>(X97/X98-1)*100</f>
        <v>4.1239063725875935</v>
      </c>
      <c r="Y99" s="165"/>
      <c r="Z99" s="163">
        <f>(Z97/Z98-1)*100</f>
        <v>5.4455720677551112</v>
      </c>
      <c r="AA99" s="165"/>
      <c r="AB99" s="163">
        <f>(AB97/AB98-1)*100</f>
        <v>15.125690503641787</v>
      </c>
      <c r="AC99" s="165"/>
      <c r="AD99" s="163">
        <f>(AD97/AD98-1)*100</f>
        <v>12.936096321687597</v>
      </c>
      <c r="AE99" s="165"/>
      <c r="AF99" s="163">
        <f>(AF97/AF98-1)*100</f>
        <v>9.5428069084833034</v>
      </c>
      <c r="AG99" s="165"/>
      <c r="AH99" s="163">
        <f>(AH97/AH98-1)*100</f>
        <v>9.3713625032403769</v>
      </c>
      <c r="AI99" s="165"/>
      <c r="AJ99" s="163">
        <f>(AJ97/AJ98-1)*100</f>
        <v>5.0320760301250544</v>
      </c>
      <c r="AK99" s="165"/>
      <c r="AL99" s="163">
        <f>(AL97/AL98-1)*100</f>
        <v>3.8630706263839798</v>
      </c>
      <c r="AM99" s="165"/>
      <c r="AN99" s="163">
        <f>(AN97/AN98-1)*100</f>
        <v>5.9627266185377614</v>
      </c>
      <c r="AO99" s="165"/>
      <c r="AP99" s="163">
        <f>(AP97/AP98-1)*100</f>
        <v>4.7191678438398554</v>
      </c>
      <c r="AQ99" s="165"/>
      <c r="AR99" s="163">
        <f>(AR97/AR98-1)*100</f>
        <v>6.837240613403428</v>
      </c>
      <c r="AS99" s="165"/>
      <c r="AT99" s="163">
        <f>(AT97/AT98-1)*100</f>
        <v>9.0227608605222507</v>
      </c>
      <c r="AU99" s="165"/>
      <c r="AV99" s="163">
        <f>(AV97/AV98-1)*100</f>
        <v>7.4151985909774343</v>
      </c>
      <c r="AW99" s="165"/>
      <c r="AX99" s="163">
        <f>(AX97/AX98-1)*100</f>
        <v>6.5859004746469108</v>
      </c>
      <c r="AY99" s="165"/>
      <c r="AZ99" s="163">
        <f>(AZ97/AZ98-1)*100</f>
        <v>11.210745770065422</v>
      </c>
      <c r="BA99" s="165"/>
      <c r="BB99" s="163">
        <f>(BB97/BB98-1)*100</f>
        <v>8.785491140485103</v>
      </c>
      <c r="BC99" s="165"/>
      <c r="BD99" s="163">
        <f>(BD97/BD98-1)*100</f>
        <v>10.559964295437464</v>
      </c>
      <c r="BE99" s="165"/>
      <c r="BF99" s="163">
        <f>(BF97/BF98-1)*100</f>
        <v>7.2968450645258587</v>
      </c>
      <c r="BG99" s="165"/>
      <c r="BH99" s="163">
        <f>(BH97/BH98-1)*100</f>
        <v>11.438500767319205</v>
      </c>
      <c r="BI99" s="165"/>
      <c r="BJ99" s="163">
        <f>(BJ97/BJ98-1)*100</f>
        <v>9.4855608739315311</v>
      </c>
      <c r="BK99" s="165"/>
      <c r="BL99" s="163">
        <f>(BL97/BL98-1)*100</f>
        <v>6.74204668499363</v>
      </c>
      <c r="BM99" s="165"/>
      <c r="BN99" s="163">
        <f>(BN97/BN98-1)*100</f>
        <v>11.064482269955667</v>
      </c>
      <c r="BO99" s="165"/>
      <c r="BP99" s="163">
        <f>(BP97/BP98-1)*100</f>
        <v>7.8569322394615559</v>
      </c>
      <c r="BQ99" s="165"/>
      <c r="BR99" s="163">
        <f>(BR97/BR98-1)*100</f>
        <v>14.347062368539355</v>
      </c>
      <c r="BS99" s="165"/>
      <c r="BT99" s="163">
        <f>(BT97/BT98-1)*100</f>
        <v>-0.61780584211973411</v>
      </c>
      <c r="BU99" s="165"/>
      <c r="BV99" s="163">
        <f>(BV97/BV98-1)*100</f>
        <v>10.688205851918342</v>
      </c>
      <c r="BW99" s="165"/>
      <c r="BX99" s="163">
        <f>(BX97/BX98-1)*100</f>
        <v>6.7581799580865187</v>
      </c>
      <c r="BY99" s="165"/>
      <c r="BZ99" s="163">
        <f>(BZ97/BZ98-1)*100</f>
        <v>-1.6036494594010242</v>
      </c>
      <c r="CA99" s="165"/>
    </row>
    <row r="100" spans="3:79" s="161" customFormat="1" x14ac:dyDescent="0.25">
      <c r="C100" s="166" t="s">
        <v>2123</v>
      </c>
      <c r="D100" s="47" cm="1">
        <f t="array" ref="D100">_xlfn.STDEV.P(((D91:D96))/D97)*100</f>
        <v>0.98566159928277985</v>
      </c>
      <c r="E100" s="167"/>
      <c r="F100" s="47" cm="1">
        <f t="array" ref="F100">_xlfn.STDEV.P(((F91:F96))/F97)*100</f>
        <v>2.6852262801985955</v>
      </c>
      <c r="G100" s="167"/>
      <c r="H100" s="47" cm="1">
        <f t="array" ref="H100">_xlfn.STDEV.P(((H91:H96))/H97)*100</f>
        <v>1.9877818900387028</v>
      </c>
      <c r="I100" s="167"/>
      <c r="J100" s="47" cm="1">
        <f t="array" ref="J100">_xlfn.STDEV.P(((J91:J96))/J97)*100</f>
        <v>0.6040118563733865</v>
      </c>
      <c r="K100" s="167"/>
      <c r="L100" s="47" cm="1">
        <f t="array" ref="L100">_xlfn.STDEV.P(((L91:L96))/L97)*100</f>
        <v>3.494768845766417</v>
      </c>
      <c r="M100" s="167"/>
      <c r="N100" s="47" cm="1">
        <f t="array" ref="N100">_xlfn.STDEV.P(((N91:N96))/N97)*100</f>
        <v>2.886446747599285</v>
      </c>
      <c r="O100" s="167"/>
      <c r="P100" s="47" cm="1">
        <f t="array" ref="P100">_xlfn.STDEV.P(((P91:P96))/P97)*100</f>
        <v>3.5705983590630659</v>
      </c>
      <c r="Q100" s="167"/>
      <c r="R100" s="47" cm="1">
        <f t="array" ref="R100">_xlfn.STDEV.P(((R91:R96))/R97)*100</f>
        <v>2.8030430578951138</v>
      </c>
      <c r="S100" s="167"/>
      <c r="T100" s="47" cm="1">
        <f t="array" ref="T100">_xlfn.STDEV.P(((T91:T96))/T97)*100</f>
        <v>3.5426054996350183</v>
      </c>
      <c r="U100" s="167"/>
      <c r="V100" s="47" cm="1">
        <f t="array" ref="V100">_xlfn.STDEV.P(((V91:V96))/V97)*100</f>
        <v>1.691602722161599</v>
      </c>
      <c r="W100" s="167"/>
      <c r="X100" s="47" cm="1">
        <f t="array" ref="X100">_xlfn.STDEV.P(((X91:X96))/X97)*100</f>
        <v>0.6217678761184765</v>
      </c>
      <c r="Y100" s="167"/>
      <c r="Z100" s="47" cm="1">
        <f t="array" ref="Z100">_xlfn.STDEV.P(((Z91:Z96))/Z97)*100</f>
        <v>1.6628266367046913</v>
      </c>
      <c r="AA100" s="167"/>
      <c r="AB100" s="47" cm="1">
        <f t="array" ref="AB100">_xlfn.STDEV.P(((AB91:AB96))/AB97)*100</f>
        <v>1.3201175316576839</v>
      </c>
      <c r="AC100" s="167"/>
      <c r="AD100" s="47" cm="1">
        <f t="array" ref="AD100">_xlfn.STDEV.P(((AD91:AD96))/AD97)*100</f>
        <v>1.2843483026659928</v>
      </c>
      <c r="AE100" s="167"/>
      <c r="AF100" s="47" cm="1">
        <f t="array" ref="AF100">_xlfn.STDEV.P(((AF91:AF96))/AF97)*100</f>
        <v>0.71574104885385459</v>
      </c>
      <c r="AG100" s="167"/>
      <c r="AH100" s="47" cm="1">
        <f t="array" ref="AH100">_xlfn.STDEV.P(((AH91:AH96))/AH97)*100</f>
        <v>1.8367684283752646</v>
      </c>
      <c r="AI100" s="167"/>
      <c r="AJ100" s="47" cm="1">
        <f t="array" ref="AJ100">_xlfn.STDEV.P(((AJ91:AJ96))/AJ97)*100</f>
        <v>1.9562882800287835</v>
      </c>
      <c r="AK100" s="167"/>
      <c r="AL100" s="47" cm="1">
        <f t="array" ref="AL100">_xlfn.STDEV.P(((AL91:AL96))/AL97)*100</f>
        <v>0.9973239436949477</v>
      </c>
      <c r="AM100" s="167"/>
      <c r="AN100" s="47" cm="1">
        <f t="array" ref="AN100">_xlfn.STDEV.P(((AN91:AN96))/AN97)*100</f>
        <v>1.1396638839455302</v>
      </c>
      <c r="AO100" s="167"/>
      <c r="AP100" s="47" cm="1">
        <f t="array" ref="AP100">_xlfn.STDEV.P(((AP91:AP96))/AP97)*100</f>
        <v>1.1442816537099347</v>
      </c>
      <c r="AQ100" s="167"/>
      <c r="AR100" s="47" cm="1">
        <f t="array" ref="AR100">_xlfn.STDEV.P(((AR91:AR96))/AR97)*100</f>
        <v>0.82631162957431803</v>
      </c>
      <c r="AS100" s="167"/>
      <c r="AT100" s="47" cm="1">
        <f t="array" ref="AT100">_xlfn.STDEV.P(((AT91:AT96))/AT97)*100</f>
        <v>1.2481341212665995</v>
      </c>
      <c r="AU100" s="167"/>
      <c r="AV100" s="47" cm="1">
        <f t="array" ref="AV100">_xlfn.STDEV.P(((AV91:AV96))/AV97)*100</f>
        <v>1.2767328213352094</v>
      </c>
      <c r="AW100" s="167"/>
      <c r="AX100" s="47" cm="1">
        <f t="array" ref="AX100">_xlfn.STDEV.P(((AX91:AX96))/AX97)*100</f>
        <v>1.3835367751711301</v>
      </c>
      <c r="AY100" s="167"/>
      <c r="AZ100" s="47" cm="1">
        <f t="array" ref="AZ100">_xlfn.STDEV.P(((AZ91:AZ96))/AZ97)*100</f>
        <v>1.4753034708222337</v>
      </c>
      <c r="BA100" s="167"/>
      <c r="BB100" s="47" cm="1">
        <f t="array" ref="BB100">_xlfn.STDEV.P(((BB91:BB96))/BB97)*100</f>
        <v>1.3453301952299843</v>
      </c>
      <c r="BC100" s="167"/>
      <c r="BD100" s="47" cm="1">
        <f t="array" ref="BD100">_xlfn.STDEV.P(((BD91:BD96))/BD97)*100</f>
        <v>1.6661451251777795</v>
      </c>
      <c r="BE100" s="167"/>
      <c r="BF100" s="47" cm="1">
        <f t="array" ref="BF100">_xlfn.STDEV.P(((BF91:BF96))/BF97)*100</f>
        <v>1.6522888494559684</v>
      </c>
      <c r="BG100" s="167"/>
      <c r="BH100" s="47" cm="1">
        <f t="array" ref="BH100">_xlfn.STDEV.P(((BH91:BH96))/BH97)*100</f>
        <v>1.6199927816205089</v>
      </c>
      <c r="BI100" s="167"/>
      <c r="BJ100" s="47" cm="1">
        <f t="array" ref="BJ100">_xlfn.STDEV.P(((BJ91:BJ96))/BJ97)*100</f>
        <v>1.7997163394825333</v>
      </c>
      <c r="BK100" s="167"/>
      <c r="BL100" s="47" cm="1">
        <f t="array" ref="BL100">_xlfn.STDEV.P(((BL91:BL96))/BL97)*100</f>
        <v>1.9084680465274277</v>
      </c>
      <c r="BM100" s="167"/>
      <c r="BN100" s="47" cm="1">
        <f t="array" ref="BN100">_xlfn.STDEV.P(((BN91:BN96))/BN97)*100</f>
        <v>1.6489411725196226</v>
      </c>
      <c r="BO100" s="167"/>
      <c r="BP100" s="47" cm="1">
        <f t="array" ref="BP100">_xlfn.STDEV.P(((BP91:BP96))/BP97)*100</f>
        <v>1.9680813251986784</v>
      </c>
      <c r="BQ100" s="167"/>
      <c r="BR100" s="47" cm="1">
        <f t="array" ref="BR100">_xlfn.STDEV.P(((BR91:BR96))/BR97)*100</f>
        <v>1.5703564505217058</v>
      </c>
      <c r="BS100" s="167"/>
      <c r="BT100" s="47" cm="1">
        <f t="array" ref="BT100">_xlfn.STDEV.P(((BT91:BT96))/BT97)*100</f>
        <v>1.3439421205830435</v>
      </c>
      <c r="BU100" s="167"/>
      <c r="BV100" s="47" cm="1">
        <f t="array" ref="BV100">_xlfn.STDEV.P(((BV91:BV96))/BV97)*100</f>
        <v>1.8994786032355195</v>
      </c>
      <c r="BW100" s="167"/>
      <c r="BX100" s="47" cm="1">
        <f t="array" ref="BX100">_xlfn.STDEV.P(((BX91:BX96))/BX97)*100</f>
        <v>1.8433035730085232</v>
      </c>
      <c r="BY100" s="167"/>
      <c r="BZ100" s="47" cm="1">
        <f t="array" ref="BZ100">_xlfn.STDEV.P(((BZ91:BZ96))/BZ97)*100</f>
        <v>1.6395034098407721</v>
      </c>
      <c r="CA100" s="167"/>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CDA0-9979-4311-8B7A-E3BB02A1C94D}">
  <dimension ref="A1:AT1138"/>
  <sheetViews>
    <sheetView zoomScale="85" zoomScaleNormal="85" workbookViewId="0">
      <pane xSplit="6" topLeftCell="G1" activePane="topRight" state="frozen"/>
      <selection pane="topRight"/>
    </sheetView>
  </sheetViews>
  <sheetFormatPr defaultRowHeight="15" x14ac:dyDescent="0.25"/>
  <cols>
    <col min="1" max="1" width="39.5703125" customWidth="1"/>
    <col min="2" max="2" width="11" bestFit="1" customWidth="1"/>
    <col min="3" max="3" width="18.42578125" bestFit="1" customWidth="1"/>
    <col min="4" max="4" width="13.7109375" bestFit="1" customWidth="1"/>
    <col min="5" max="5" width="19.85546875" bestFit="1" customWidth="1"/>
    <col min="6" max="6" width="26.28515625" bestFit="1" customWidth="1"/>
    <col min="7" max="7" width="8.5703125" bestFit="1" customWidth="1"/>
    <col min="8" max="9" width="7.28515625" bestFit="1" customWidth="1"/>
    <col min="10" max="10" width="8.5703125" bestFit="1" customWidth="1"/>
    <col min="11" max="11" width="7" bestFit="1" customWidth="1"/>
    <col min="12" max="12" width="7.7109375" bestFit="1" customWidth="1"/>
    <col min="13" max="13" width="7.5703125" bestFit="1" customWidth="1"/>
    <col min="14" max="14" width="7" bestFit="1" customWidth="1"/>
    <col min="15" max="15" width="8.140625" bestFit="1" customWidth="1"/>
    <col min="16" max="16" width="7" bestFit="1" customWidth="1"/>
    <col min="17" max="17" width="8.5703125" bestFit="1" customWidth="1"/>
    <col min="18" max="18" width="7" bestFit="1" customWidth="1"/>
    <col min="19" max="19" width="9" bestFit="1" customWidth="1"/>
    <col min="20" max="20" width="12" bestFit="1" customWidth="1"/>
    <col min="21" max="21" width="38.140625" style="109" bestFit="1" customWidth="1"/>
    <col min="22" max="22" width="29.28515625" style="109" bestFit="1" customWidth="1"/>
    <col min="23" max="23" width="34.85546875" style="141" bestFit="1" customWidth="1"/>
    <col min="24" max="24" width="26.7109375" style="109" bestFit="1" customWidth="1"/>
    <col min="25" max="25" width="23.140625" style="141" bestFit="1" customWidth="1"/>
    <col min="26" max="26" width="22.85546875" bestFit="1" customWidth="1"/>
    <col min="27" max="27" width="26" bestFit="1" customWidth="1"/>
    <col min="28" max="28" width="19.7109375" bestFit="1" customWidth="1"/>
    <col min="29" max="29" width="23.42578125" bestFit="1" customWidth="1"/>
    <col min="30" max="30" width="23.140625" bestFit="1" customWidth="1"/>
    <col min="31" max="31" width="24.85546875" bestFit="1" customWidth="1"/>
    <col min="32" max="32" width="28.28515625" bestFit="1" customWidth="1"/>
    <col min="33" max="33" width="23.140625" bestFit="1" customWidth="1"/>
    <col min="34" max="34" width="17.7109375" bestFit="1" customWidth="1"/>
    <col min="35" max="35" width="23.140625" bestFit="1" customWidth="1"/>
    <col min="36" max="36" width="22.42578125" bestFit="1" customWidth="1"/>
    <col min="37" max="37" width="25.7109375" bestFit="1" customWidth="1"/>
    <col min="38" max="38" width="19.140625" bestFit="1" customWidth="1"/>
    <col min="39" max="39" width="24.28515625" bestFit="1" customWidth="1"/>
    <col min="40" max="40" width="24.85546875" bestFit="1" customWidth="1"/>
    <col min="41" max="41" width="10.5703125" style="109" bestFit="1" customWidth="1"/>
    <col min="42" max="42" width="29.140625" style="109" bestFit="1" customWidth="1"/>
    <col min="43" max="43" width="29.5703125" style="109" bestFit="1" customWidth="1"/>
    <col min="44" max="44" width="7.140625" style="141" bestFit="1" customWidth="1"/>
    <col min="45" max="45" width="25.42578125" style="141" bestFit="1" customWidth="1"/>
    <col min="46" max="46" width="25.85546875" style="141" bestFit="1" customWidth="1"/>
  </cols>
  <sheetData>
    <row r="1" spans="1:46" s="62" customFormat="1" ht="18.75" x14ac:dyDescent="0.3">
      <c r="A1" s="62" t="s">
        <v>5504</v>
      </c>
      <c r="W1" s="186"/>
      <c r="Y1" s="186"/>
      <c r="AR1" s="186"/>
      <c r="AS1" s="186"/>
      <c r="AT1" s="186"/>
    </row>
    <row r="2" spans="1:46" x14ac:dyDescent="0.25">
      <c r="U2" s="204" t="s">
        <v>5476</v>
      </c>
      <c r="V2" s="205"/>
      <c r="W2" s="205"/>
      <c r="X2" s="205"/>
      <c r="Y2" s="206"/>
      <c r="Z2" s="205"/>
      <c r="AA2" s="205"/>
      <c r="AB2" s="205"/>
      <c r="AC2" s="205"/>
      <c r="AD2" s="205"/>
      <c r="AE2" s="205"/>
      <c r="AF2" s="205"/>
      <c r="AG2" s="205"/>
      <c r="AH2" s="205"/>
      <c r="AI2" s="205"/>
      <c r="AJ2" s="205"/>
      <c r="AK2" s="205"/>
      <c r="AL2" s="205"/>
      <c r="AM2" s="205"/>
      <c r="AN2" s="207"/>
      <c r="AO2" s="208" t="s">
        <v>5480</v>
      </c>
      <c r="AP2" s="209"/>
      <c r="AQ2" s="209"/>
      <c r="AR2" s="209"/>
      <c r="AS2" s="209"/>
      <c r="AT2" s="210"/>
    </row>
    <row r="3" spans="1:46" x14ac:dyDescent="0.25">
      <c r="A3" s="216" t="s">
        <v>2192</v>
      </c>
      <c r="B3" s="217"/>
      <c r="C3" s="217"/>
      <c r="D3" s="217"/>
      <c r="E3" s="217"/>
      <c r="F3" s="217"/>
      <c r="G3" s="218"/>
      <c r="H3" s="222" t="s">
        <v>2194</v>
      </c>
      <c r="I3" s="223"/>
      <c r="J3" s="223"/>
      <c r="K3" s="223"/>
      <c r="L3" s="223"/>
      <c r="M3" s="223"/>
      <c r="N3" s="223"/>
      <c r="O3" s="223"/>
      <c r="P3" s="223"/>
      <c r="Q3" s="223"/>
      <c r="R3" s="223"/>
      <c r="S3" s="223"/>
      <c r="T3" s="224"/>
      <c r="U3" s="256" t="s">
        <v>2147</v>
      </c>
      <c r="V3" s="257"/>
      <c r="W3" s="257"/>
      <c r="X3" s="257"/>
      <c r="Y3" s="257"/>
      <c r="Z3" s="258" t="s">
        <v>2148</v>
      </c>
      <c r="AA3" s="259"/>
      <c r="AB3" s="259"/>
      <c r="AC3" s="259"/>
      <c r="AD3" s="260"/>
      <c r="AE3" s="261" t="s">
        <v>2149</v>
      </c>
      <c r="AF3" s="262"/>
      <c r="AG3" s="262"/>
      <c r="AH3" s="262"/>
      <c r="AI3" s="263"/>
      <c r="AJ3" s="253" t="s">
        <v>2150</v>
      </c>
      <c r="AK3" s="254"/>
      <c r="AL3" s="254"/>
      <c r="AM3" s="254"/>
      <c r="AN3" s="255"/>
      <c r="AO3" s="211"/>
      <c r="AP3" s="212"/>
      <c r="AQ3" s="212"/>
      <c r="AR3" s="212"/>
      <c r="AS3" s="212"/>
      <c r="AT3" s="213"/>
    </row>
    <row r="4" spans="1:46" s="3" customFormat="1" x14ac:dyDescent="0.25">
      <c r="A4" s="3" t="s">
        <v>1496</v>
      </c>
      <c r="B4" s="3" t="s">
        <v>0</v>
      </c>
      <c r="C4" s="3" t="s">
        <v>2157</v>
      </c>
      <c r="D4" s="3" t="s">
        <v>45</v>
      </c>
      <c r="E4" s="4" t="s">
        <v>60</v>
      </c>
      <c r="F4" s="3" t="s">
        <v>76</v>
      </c>
      <c r="G4" s="3" t="s">
        <v>61</v>
      </c>
      <c r="H4" s="3" t="s">
        <v>62</v>
      </c>
      <c r="I4" s="3" t="s">
        <v>63</v>
      </c>
      <c r="J4" s="3" t="s">
        <v>64</v>
      </c>
      <c r="K4" s="3" t="s">
        <v>65</v>
      </c>
      <c r="L4" s="3" t="s">
        <v>66</v>
      </c>
      <c r="M4" s="3" t="s">
        <v>67</v>
      </c>
      <c r="N4" s="3" t="s">
        <v>68</v>
      </c>
      <c r="O4" s="3" t="s">
        <v>69</v>
      </c>
      <c r="P4" s="3" t="s">
        <v>70</v>
      </c>
      <c r="Q4" s="3" t="s">
        <v>71</v>
      </c>
      <c r="R4" s="3" t="s">
        <v>73</v>
      </c>
      <c r="S4" s="3" t="s">
        <v>74</v>
      </c>
      <c r="T4" s="3" t="s">
        <v>75</v>
      </c>
      <c r="U4" s="5" t="s">
        <v>5485</v>
      </c>
      <c r="V4" s="5" t="s">
        <v>165</v>
      </c>
      <c r="W4" s="100" t="s">
        <v>5484</v>
      </c>
      <c r="X4" s="5" t="s">
        <v>166</v>
      </c>
      <c r="Y4" s="100" t="s">
        <v>164</v>
      </c>
      <c r="Z4" s="3" t="s">
        <v>167</v>
      </c>
      <c r="AA4" s="3" t="s">
        <v>168</v>
      </c>
      <c r="AB4" s="3" t="s">
        <v>169</v>
      </c>
      <c r="AC4" s="3" t="s">
        <v>170</v>
      </c>
      <c r="AD4" s="3" t="s">
        <v>164</v>
      </c>
      <c r="AE4" s="3" t="s">
        <v>171</v>
      </c>
      <c r="AF4" s="3" t="s">
        <v>172</v>
      </c>
      <c r="AG4" s="3" t="s">
        <v>173</v>
      </c>
      <c r="AH4" s="3" t="s">
        <v>174</v>
      </c>
      <c r="AI4" s="3" t="s">
        <v>164</v>
      </c>
      <c r="AJ4" s="3" t="s">
        <v>1490</v>
      </c>
      <c r="AK4" s="3" t="s">
        <v>2267</v>
      </c>
      <c r="AL4" s="3" t="s">
        <v>1491</v>
      </c>
      <c r="AM4" s="3" t="s">
        <v>1492</v>
      </c>
      <c r="AN4" s="3" t="s">
        <v>1493</v>
      </c>
      <c r="AO4" s="198" t="s">
        <v>5477</v>
      </c>
      <c r="AP4" s="199" t="s">
        <v>5472</v>
      </c>
      <c r="AQ4" s="199" t="s">
        <v>5473</v>
      </c>
      <c r="AR4" s="200" t="s">
        <v>5478</v>
      </c>
      <c r="AS4" s="200" t="s">
        <v>5474</v>
      </c>
      <c r="AT4" s="201" t="s">
        <v>5475</v>
      </c>
    </row>
    <row r="5" spans="1:46" x14ac:dyDescent="0.25">
      <c r="A5" t="s">
        <v>397</v>
      </c>
      <c r="B5" t="s">
        <v>398</v>
      </c>
      <c r="C5" t="s">
        <v>178</v>
      </c>
      <c r="D5" t="s">
        <v>46</v>
      </c>
      <c r="E5" s="2">
        <v>44462</v>
      </c>
      <c r="F5" t="s">
        <v>2158</v>
      </c>
      <c r="G5" t="s">
        <v>189</v>
      </c>
      <c r="H5">
        <v>46.539000000000001</v>
      </c>
      <c r="I5">
        <v>2.661</v>
      </c>
      <c r="J5">
        <v>6.8310000000000004</v>
      </c>
      <c r="K5">
        <v>7.4050000000000002</v>
      </c>
      <c r="L5">
        <v>0.17599999999999999</v>
      </c>
      <c r="M5">
        <v>13.106</v>
      </c>
      <c r="N5">
        <v>22.710999999999999</v>
      </c>
      <c r="O5">
        <v>0.60699999999999998</v>
      </c>
      <c r="Q5">
        <v>2.7E-2</v>
      </c>
      <c r="S5">
        <v>100.063</v>
      </c>
      <c r="T5">
        <v>75.932110189887453</v>
      </c>
      <c r="Z5">
        <v>6.271981322368573</v>
      </c>
      <c r="AA5">
        <v>0.60805909222034871</v>
      </c>
      <c r="AB5">
        <v>1142.182783852388</v>
      </c>
      <c r="AC5">
        <v>12.75927144757844</v>
      </c>
      <c r="AD5">
        <v>354</v>
      </c>
      <c r="AE5">
        <v>7.029333224588461</v>
      </c>
      <c r="AF5">
        <v>0.98345219952532481</v>
      </c>
      <c r="AG5">
        <v>1125.8027104794171</v>
      </c>
      <c r="AH5">
        <v>13.373849295880071</v>
      </c>
      <c r="AI5">
        <v>30</v>
      </c>
      <c r="AJ5">
        <f t="shared" ref="AJ5:AJ68" si="0">IF(OR($C5="Core",$C5="Cpx Inclusion"),
     IF($T5&lt;67, IF(U5&lt;&gt;"",U5,""),
        IF($T5&gt;67, IF(AE5&lt;&gt;"",AE5,""), "")),
   IF(OR($C5="Inner Rim",$C5="Outer Rim",$C5="Microlite"),
      IF(Z5&lt;&gt;"",Z5,""),
      IF($C5="Not Categorized","", "")))</f>
        <v>7.029333224588461</v>
      </c>
      <c r="AK5">
        <f t="shared" ref="AK5:AK68" si="1">IF(OR($C5="Core",$C5="Cpx Inclusion"),
     IF($T5&lt;67, IF(V5&lt;&gt;"",V5,""),
        IF($T5&gt;67, IF(AF5&lt;&gt;"",AF5,""), "")),
   IF(OR($C5="Inner Rim",$C5="Outer Rim",$C5="Microlite"),
      IF(AA5&lt;&gt;"",AA5,""),
      IF($C5="Not Categorized","", "")))</f>
        <v>0.98345219952532481</v>
      </c>
      <c r="AL5">
        <f t="shared" ref="AL5:AL68" si="2">IF(OR($C5="Core",$C5="Cpx Inclusion"),
     IF($T5&lt;67, IF(W5&lt;&gt;"",W5,""),
        IF($T5&gt;67, IF(AG5&lt;&gt;"",AG5,""), "")),
   IF(OR($C5="Inner Rim",$C5="Outer Rim",$C5="Microlite"),
      IF(AB5&lt;&gt;"",AB5,""),
      IF($C5="Not Categorized","", "")))</f>
        <v>1125.8027104794171</v>
      </c>
      <c r="AM5">
        <f t="shared" ref="AM5:AM68" si="3">IF(OR($C5="Core",$C5="Cpx Inclusion"),
     IF($T5&lt;67, IF(X5&lt;&gt;"",X5,""),
        IF($T5&gt;67, IF(AH5&lt;&gt;"",AH5,""), "")),
   IF(OR($C5="Inner Rim",$C5="Outer Rim",$C5="Microlite"),
      IF(AC5&lt;&gt;"",AC5,""),
      IF($C5="Not Categorized","", "")))</f>
        <v>13.373849295880071</v>
      </c>
      <c r="AN5">
        <f t="shared" ref="AN5:AN68" si="4">IF(OR($C5="Core",$C5="Cpx Inclusion"),
     IF($T5&lt;67, IF(Y5&lt;&gt;"",Y5,""),
        IF($T5&gt;67, IF(AI5&lt;&gt;"",AI5,""), "")),
   IF(OR($C5="Inner Rim",$C5="Outer Rim",$C5="Microlite"),
      IF(AD5&lt;&gt;"",AD5,""),
      IF($C5="Not Categorized","", "")))</f>
        <v>30</v>
      </c>
      <c r="AO5" s="109">
        <v>3.1846942450508071</v>
      </c>
      <c r="AP5" s="109">
        <v>2.2716473605140641</v>
      </c>
      <c r="AQ5" s="109">
        <v>4.4688656737312256</v>
      </c>
      <c r="AR5" s="141">
        <v>1106.817626953125</v>
      </c>
      <c r="AS5" s="141">
        <v>1099.6976074218751</v>
      </c>
      <c r="AT5" s="141">
        <v>1114.128100585938</v>
      </c>
    </row>
    <row r="6" spans="1:46" x14ac:dyDescent="0.25">
      <c r="A6" t="s">
        <v>399</v>
      </c>
      <c r="B6" t="s">
        <v>398</v>
      </c>
      <c r="C6" t="s">
        <v>185</v>
      </c>
      <c r="D6" t="s">
        <v>46</v>
      </c>
      <c r="E6" s="2">
        <v>44462</v>
      </c>
      <c r="F6" t="s">
        <v>2158</v>
      </c>
      <c r="G6" t="s">
        <v>189</v>
      </c>
      <c r="H6">
        <v>47.78</v>
      </c>
      <c r="I6">
        <v>2.806</v>
      </c>
      <c r="J6">
        <v>5.6390000000000002</v>
      </c>
      <c r="K6">
        <v>7.88</v>
      </c>
      <c r="L6">
        <v>0.246</v>
      </c>
      <c r="M6">
        <v>13.555999999999999</v>
      </c>
      <c r="N6">
        <v>22.488</v>
      </c>
      <c r="O6">
        <v>0.41</v>
      </c>
      <c r="Q6">
        <v>0</v>
      </c>
      <c r="S6">
        <v>100.80499999999999</v>
      </c>
      <c r="T6">
        <v>75.40903009752941</v>
      </c>
      <c r="AJ6" t="str">
        <f t="shared" si="0"/>
        <v/>
      </c>
      <c r="AK6" t="str">
        <f t="shared" si="1"/>
        <v/>
      </c>
      <c r="AL6" t="str">
        <f t="shared" si="2"/>
        <v/>
      </c>
      <c r="AM6" t="str">
        <f t="shared" si="3"/>
        <v/>
      </c>
      <c r="AN6" t="str">
        <f t="shared" si="4"/>
        <v/>
      </c>
      <c r="AO6" s="109">
        <v>1.1502766463922449</v>
      </c>
      <c r="AP6" s="109">
        <v>0.89956310250033789</v>
      </c>
      <c r="AQ6" s="109">
        <v>1.38158833004703</v>
      </c>
      <c r="AR6" s="141">
        <v>1067.459228515625</v>
      </c>
      <c r="AS6" s="141">
        <v>1052.0477636718749</v>
      </c>
      <c r="AT6" s="141">
        <v>1076.292026367187</v>
      </c>
    </row>
    <row r="7" spans="1:46" x14ac:dyDescent="0.25">
      <c r="A7" t="s">
        <v>400</v>
      </c>
      <c r="B7" t="s">
        <v>398</v>
      </c>
      <c r="C7" t="s">
        <v>178</v>
      </c>
      <c r="D7" t="s">
        <v>46</v>
      </c>
      <c r="E7" s="2">
        <v>44462</v>
      </c>
      <c r="F7" t="s">
        <v>2158</v>
      </c>
      <c r="G7" t="s">
        <v>189</v>
      </c>
      <c r="H7">
        <v>46.567</v>
      </c>
      <c r="I7">
        <v>2.5950000000000002</v>
      </c>
      <c r="J7">
        <v>7.3140000000000001</v>
      </c>
      <c r="K7">
        <v>7.3490000000000002</v>
      </c>
      <c r="L7">
        <v>0.123</v>
      </c>
      <c r="M7">
        <v>13.067</v>
      </c>
      <c r="N7">
        <v>22.206</v>
      </c>
      <c r="O7">
        <v>0.64900000000000002</v>
      </c>
      <c r="Q7">
        <v>6.2E-2</v>
      </c>
      <c r="S7">
        <v>99.932000000000002</v>
      </c>
      <c r="T7">
        <v>76.016277074766109</v>
      </c>
      <c r="Z7">
        <v>6.6857490379348468</v>
      </c>
      <c r="AA7">
        <v>0.58473672710363034</v>
      </c>
      <c r="AB7">
        <v>1139.6606445006159</v>
      </c>
      <c r="AC7">
        <v>12.091446909284279</v>
      </c>
      <c r="AD7">
        <v>921</v>
      </c>
      <c r="AE7">
        <v>8.0737751038271188</v>
      </c>
      <c r="AF7">
        <v>0.54865277235159016</v>
      </c>
      <c r="AG7">
        <v>1149.068648752969</v>
      </c>
      <c r="AH7">
        <v>14.998887331812121</v>
      </c>
      <c r="AI7">
        <v>463</v>
      </c>
      <c r="AJ7">
        <f t="shared" si="0"/>
        <v>8.0737751038271188</v>
      </c>
      <c r="AK7">
        <f t="shared" si="1"/>
        <v>0.54865277235159016</v>
      </c>
      <c r="AL7">
        <f t="shared" si="2"/>
        <v>1149.068648752969</v>
      </c>
      <c r="AM7">
        <f t="shared" si="3"/>
        <v>14.998887331812121</v>
      </c>
      <c r="AN7">
        <f t="shared" si="4"/>
        <v>463</v>
      </c>
      <c r="AO7" s="109">
        <v>5.5281114071884314</v>
      </c>
      <c r="AP7" s="109">
        <v>4.0073742932357943</v>
      </c>
      <c r="AQ7" s="109">
        <v>7.5757785672226108</v>
      </c>
      <c r="AR7" s="141">
        <v>1102.866455078125</v>
      </c>
      <c r="AS7" s="141">
        <v>1094.281303710937</v>
      </c>
      <c r="AT7" s="141">
        <v>1112.92140625</v>
      </c>
    </row>
    <row r="8" spans="1:46" x14ac:dyDescent="0.25">
      <c r="A8" t="s">
        <v>401</v>
      </c>
      <c r="B8" t="s">
        <v>398</v>
      </c>
      <c r="C8" t="s">
        <v>183</v>
      </c>
      <c r="D8" t="s">
        <v>46</v>
      </c>
      <c r="E8" s="2">
        <v>44462</v>
      </c>
      <c r="F8" t="s">
        <v>2158</v>
      </c>
      <c r="G8" t="s">
        <v>189</v>
      </c>
      <c r="H8">
        <v>49.154000000000003</v>
      </c>
      <c r="I8">
        <v>1.7949999999999999</v>
      </c>
      <c r="J8">
        <v>4.63</v>
      </c>
      <c r="K8">
        <v>6.681</v>
      </c>
      <c r="L8">
        <v>0.16800000000000001</v>
      </c>
      <c r="M8">
        <v>14.737</v>
      </c>
      <c r="N8">
        <v>22.765000000000001</v>
      </c>
      <c r="O8">
        <v>0.42699999999999999</v>
      </c>
      <c r="Q8">
        <v>4.2999999999999997E-2</v>
      </c>
      <c r="S8">
        <v>100.40000000000002</v>
      </c>
      <c r="T8">
        <v>79.724117911220674</v>
      </c>
      <c r="AJ8" t="str">
        <f t="shared" si="0"/>
        <v/>
      </c>
      <c r="AK8" t="str">
        <f t="shared" si="1"/>
        <v/>
      </c>
      <c r="AL8" t="str">
        <f t="shared" si="2"/>
        <v/>
      </c>
      <c r="AM8" t="str">
        <f t="shared" si="3"/>
        <v/>
      </c>
      <c r="AN8" t="str">
        <f t="shared" si="4"/>
        <v/>
      </c>
      <c r="AO8" s="109">
        <v>2.1009747607552831</v>
      </c>
      <c r="AP8" s="109">
        <v>1.9245187003457369</v>
      </c>
      <c r="AQ8" s="109">
        <v>2.4432457740151712</v>
      </c>
      <c r="AR8" s="141">
        <v>1075.043701171875</v>
      </c>
      <c r="AS8" s="141">
        <v>1069.578491210938</v>
      </c>
      <c r="AT8" s="141">
        <v>1081.1436523437501</v>
      </c>
    </row>
    <row r="9" spans="1:46" x14ac:dyDescent="0.25">
      <c r="A9" t="s">
        <v>402</v>
      </c>
      <c r="B9" t="s">
        <v>398</v>
      </c>
      <c r="C9" t="s">
        <v>185</v>
      </c>
      <c r="D9" t="s">
        <v>46</v>
      </c>
      <c r="E9" s="2">
        <v>44462</v>
      </c>
      <c r="F9" t="s">
        <v>2158</v>
      </c>
      <c r="G9" t="s">
        <v>189</v>
      </c>
      <c r="H9">
        <v>45.468000000000004</v>
      </c>
      <c r="I9">
        <v>3.1320000000000001</v>
      </c>
      <c r="J9">
        <v>7.8920000000000003</v>
      </c>
      <c r="K9">
        <v>7.4260000000000002</v>
      </c>
      <c r="L9">
        <v>0.13900000000000001</v>
      </c>
      <c r="M9">
        <v>12.872999999999999</v>
      </c>
      <c r="N9">
        <v>22.745999999999999</v>
      </c>
      <c r="O9">
        <v>0.53400000000000003</v>
      </c>
      <c r="Q9">
        <v>0.08</v>
      </c>
      <c r="S9">
        <v>100.29</v>
      </c>
      <c r="T9">
        <v>75.55049224237689</v>
      </c>
      <c r="Z9">
        <v>6.6316637998205437</v>
      </c>
      <c r="AA9">
        <v>0.58133740151182445</v>
      </c>
      <c r="AB9">
        <v>1140.316206243134</v>
      </c>
      <c r="AC9">
        <v>11.889611271587469</v>
      </c>
      <c r="AD9">
        <v>913</v>
      </c>
      <c r="AE9">
        <v>7.0879849267899324</v>
      </c>
      <c r="AF9">
        <v>0.64491023160186356</v>
      </c>
      <c r="AG9">
        <v>1140.817414033457</v>
      </c>
      <c r="AH9">
        <v>17.30056986175342</v>
      </c>
      <c r="AI9">
        <v>878</v>
      </c>
      <c r="AJ9">
        <f t="shared" si="0"/>
        <v>6.6316637998205437</v>
      </c>
      <c r="AK9">
        <f t="shared" si="1"/>
        <v>0.58133740151182445</v>
      </c>
      <c r="AL9">
        <f t="shared" si="2"/>
        <v>1140.316206243134</v>
      </c>
      <c r="AM9">
        <f t="shared" si="3"/>
        <v>11.889611271587469</v>
      </c>
      <c r="AN9">
        <f t="shared" si="4"/>
        <v>913</v>
      </c>
      <c r="AO9" s="109">
        <v>0.86197340899919594</v>
      </c>
      <c r="AP9" s="109">
        <v>0</v>
      </c>
      <c r="AQ9" s="109">
        <v>2.189729384722463</v>
      </c>
      <c r="AR9" s="141">
        <v>1101.057495117188</v>
      </c>
      <c r="AS9" s="141">
        <v>1094.933520507813</v>
      </c>
      <c r="AT9" s="141">
        <v>1106.946674804688</v>
      </c>
    </row>
    <row r="10" spans="1:46" x14ac:dyDescent="0.25">
      <c r="A10" t="s">
        <v>403</v>
      </c>
      <c r="B10" t="s">
        <v>398</v>
      </c>
      <c r="C10" t="s">
        <v>185</v>
      </c>
      <c r="D10" t="s">
        <v>46</v>
      </c>
      <c r="E10" s="2">
        <v>44462</v>
      </c>
      <c r="F10" t="s">
        <v>2158</v>
      </c>
      <c r="G10" t="s">
        <v>189</v>
      </c>
      <c r="H10">
        <v>44.67</v>
      </c>
      <c r="I10">
        <v>3.4140000000000001</v>
      </c>
      <c r="J10">
        <v>8.5039999999999996</v>
      </c>
      <c r="K10">
        <v>7.641</v>
      </c>
      <c r="L10">
        <v>0.17599999999999999</v>
      </c>
      <c r="M10">
        <v>12.458</v>
      </c>
      <c r="N10">
        <v>22.334</v>
      </c>
      <c r="O10">
        <v>0.60799999999999998</v>
      </c>
      <c r="Q10">
        <v>4.1000000000000002E-2</v>
      </c>
      <c r="S10">
        <v>99.846000000000004</v>
      </c>
      <c r="T10">
        <v>74.400329385793768</v>
      </c>
      <c r="AJ10" t="str">
        <f t="shared" si="0"/>
        <v/>
      </c>
      <c r="AK10" t="str">
        <f t="shared" si="1"/>
        <v/>
      </c>
      <c r="AL10" t="str">
        <f t="shared" si="2"/>
        <v/>
      </c>
      <c r="AM10" t="str">
        <f t="shared" si="3"/>
        <v/>
      </c>
      <c r="AN10" t="str">
        <f t="shared" si="4"/>
        <v/>
      </c>
      <c r="AO10" s="109">
        <v>2.4848001668523918</v>
      </c>
      <c r="AP10" s="109">
        <v>1.014658736951269</v>
      </c>
      <c r="AQ10" s="109">
        <v>4.6901603028844949</v>
      </c>
      <c r="AR10" s="141">
        <v>1103.473022460938</v>
      </c>
      <c r="AS10" s="141">
        <v>1097.05177734375</v>
      </c>
      <c r="AT10" s="141">
        <v>1110.873872070312</v>
      </c>
    </row>
    <row r="11" spans="1:46" x14ac:dyDescent="0.25">
      <c r="A11" t="s">
        <v>404</v>
      </c>
      <c r="B11" t="s">
        <v>398</v>
      </c>
      <c r="C11" t="s">
        <v>185</v>
      </c>
      <c r="D11" t="s">
        <v>46</v>
      </c>
      <c r="E11" s="2">
        <v>44462</v>
      </c>
      <c r="F11" t="s">
        <v>2158</v>
      </c>
      <c r="G11" t="s">
        <v>189</v>
      </c>
      <c r="H11">
        <v>40.896999999999998</v>
      </c>
      <c r="I11">
        <v>5.5110000000000001</v>
      </c>
      <c r="J11">
        <v>11.121</v>
      </c>
      <c r="K11">
        <v>8.6690000000000005</v>
      </c>
      <c r="L11">
        <v>0.184</v>
      </c>
      <c r="M11">
        <v>10.708</v>
      </c>
      <c r="N11">
        <v>22.582000000000001</v>
      </c>
      <c r="O11">
        <v>0.61799999999999999</v>
      </c>
      <c r="Q11">
        <v>1.7000000000000001E-2</v>
      </c>
      <c r="S11">
        <v>100.30699999999999</v>
      </c>
      <c r="T11">
        <v>68.767758454921037</v>
      </c>
      <c r="AJ11" t="str">
        <f t="shared" si="0"/>
        <v/>
      </c>
      <c r="AK11" t="str">
        <f t="shared" si="1"/>
        <v/>
      </c>
      <c r="AL11" t="str">
        <f t="shared" si="2"/>
        <v/>
      </c>
      <c r="AM11" t="str">
        <f t="shared" si="3"/>
        <v/>
      </c>
      <c r="AN11" t="str">
        <f t="shared" si="4"/>
        <v/>
      </c>
      <c r="AO11" s="109">
        <v>2.5528349448465248</v>
      </c>
      <c r="AP11" s="109">
        <v>1.4137204695962811</v>
      </c>
      <c r="AQ11" s="109">
        <v>4.0805122233652016</v>
      </c>
      <c r="AR11" s="141">
        <v>1092.657470703125</v>
      </c>
      <c r="AS11" s="141">
        <v>1085.988505859375</v>
      </c>
      <c r="AT11" s="141">
        <v>1099.2887402343749</v>
      </c>
    </row>
    <row r="12" spans="1:46" x14ac:dyDescent="0.25">
      <c r="A12" t="s">
        <v>405</v>
      </c>
      <c r="B12" t="s">
        <v>398</v>
      </c>
      <c r="C12" t="s">
        <v>178</v>
      </c>
      <c r="D12" t="s">
        <v>46</v>
      </c>
      <c r="E12" s="2">
        <v>44462</v>
      </c>
      <c r="F12" t="s">
        <v>2158</v>
      </c>
      <c r="G12" t="s">
        <v>189</v>
      </c>
      <c r="H12">
        <v>46.548999999999999</v>
      </c>
      <c r="I12">
        <v>2.214</v>
      </c>
      <c r="J12">
        <v>6.9980000000000002</v>
      </c>
      <c r="K12">
        <v>10.521000000000001</v>
      </c>
      <c r="L12">
        <v>0.31900000000000001</v>
      </c>
      <c r="M12">
        <v>10.425000000000001</v>
      </c>
      <c r="N12">
        <v>22.501999999999999</v>
      </c>
      <c r="O12">
        <v>1.012</v>
      </c>
      <c r="Q12">
        <v>2.1000000000000001E-2</v>
      </c>
      <c r="S12">
        <v>100.56099999999999</v>
      </c>
      <c r="T12">
        <v>63.850467545567078</v>
      </c>
      <c r="U12" s="109">
        <v>5.673212715445267</v>
      </c>
      <c r="V12" s="109">
        <v>0.1512032362458296</v>
      </c>
      <c r="W12" s="141">
        <v>1014.196666576287</v>
      </c>
      <c r="X12" s="109">
        <v>4.2596512752166058</v>
      </c>
      <c r="Y12" s="141">
        <v>999</v>
      </c>
      <c r="AJ12">
        <f t="shared" si="0"/>
        <v>5.673212715445267</v>
      </c>
      <c r="AK12">
        <f t="shared" si="1"/>
        <v>0.1512032362458296</v>
      </c>
      <c r="AL12">
        <f t="shared" si="2"/>
        <v>1014.196666576287</v>
      </c>
      <c r="AM12">
        <f t="shared" si="3"/>
        <v>4.2596512752166058</v>
      </c>
      <c r="AN12">
        <f t="shared" si="4"/>
        <v>999</v>
      </c>
      <c r="AO12" s="109">
        <v>7.2732574851003946</v>
      </c>
      <c r="AP12" s="109">
        <v>6.5383378416982962</v>
      </c>
      <c r="AQ12" s="109">
        <v>8.0255350119558635</v>
      </c>
      <c r="AR12" s="141">
        <v>994.2093505859375</v>
      </c>
      <c r="AS12" s="141">
        <v>973.1390502929687</v>
      </c>
      <c r="AT12" s="141">
        <v>1017.906567382812</v>
      </c>
    </row>
    <row r="13" spans="1:46" x14ac:dyDescent="0.25">
      <c r="A13" t="s">
        <v>405</v>
      </c>
      <c r="B13" t="s">
        <v>398</v>
      </c>
      <c r="C13" t="s">
        <v>178</v>
      </c>
      <c r="D13" t="s">
        <v>46</v>
      </c>
      <c r="E13" s="2">
        <v>44462</v>
      </c>
      <c r="F13" t="s">
        <v>2158</v>
      </c>
      <c r="G13" t="s">
        <v>189</v>
      </c>
      <c r="H13">
        <v>46.134</v>
      </c>
      <c r="I13">
        <v>2.403</v>
      </c>
      <c r="J13">
        <v>7.3159999999999998</v>
      </c>
      <c r="K13">
        <v>10.763</v>
      </c>
      <c r="L13">
        <v>0.316</v>
      </c>
      <c r="M13">
        <v>10.259</v>
      </c>
      <c r="N13">
        <v>22.489000000000001</v>
      </c>
      <c r="O13">
        <v>1.0680000000000001</v>
      </c>
      <c r="Q13">
        <v>5.0000000000000001E-3</v>
      </c>
      <c r="S13">
        <v>100.753</v>
      </c>
      <c r="T13">
        <v>62.95035022168554</v>
      </c>
      <c r="U13" s="109">
        <v>5.6351685001056806</v>
      </c>
      <c r="V13" s="109">
        <v>0.1500793082533059</v>
      </c>
      <c r="W13" s="141">
        <v>1013.867136124134</v>
      </c>
      <c r="X13" s="109">
        <v>4.2517030880827633</v>
      </c>
      <c r="Y13" s="141">
        <v>999</v>
      </c>
      <c r="AJ13">
        <f t="shared" si="0"/>
        <v>5.6351685001056806</v>
      </c>
      <c r="AK13">
        <f t="shared" si="1"/>
        <v>0.1500793082533059</v>
      </c>
      <c r="AL13">
        <f t="shared" si="2"/>
        <v>1013.867136124134</v>
      </c>
      <c r="AM13">
        <f t="shared" si="3"/>
        <v>4.2517030880827633</v>
      </c>
      <c r="AN13">
        <f t="shared" si="4"/>
        <v>999</v>
      </c>
      <c r="AO13" s="109">
        <v>7.4779930541060349</v>
      </c>
      <c r="AP13" s="109">
        <v>6.6404240843794726</v>
      </c>
      <c r="AQ13" s="109">
        <v>8.243710732176103</v>
      </c>
      <c r="AR13" s="141">
        <v>987.9627685546875</v>
      </c>
      <c r="AS13" s="141">
        <v>965.4903442382813</v>
      </c>
      <c r="AT13" s="141">
        <v>1008.808891601563</v>
      </c>
    </row>
    <row r="14" spans="1:46" x14ac:dyDescent="0.25">
      <c r="A14" t="s">
        <v>405</v>
      </c>
      <c r="B14" t="s">
        <v>398</v>
      </c>
      <c r="C14" t="s">
        <v>178</v>
      </c>
      <c r="D14" t="s">
        <v>46</v>
      </c>
      <c r="E14" s="2">
        <v>44462</v>
      </c>
      <c r="F14" t="s">
        <v>2158</v>
      </c>
      <c r="G14" t="s">
        <v>189</v>
      </c>
      <c r="H14">
        <v>46.152999999999999</v>
      </c>
      <c r="I14">
        <v>2.3969999999999998</v>
      </c>
      <c r="J14">
        <v>7.2850000000000001</v>
      </c>
      <c r="K14">
        <v>10.599</v>
      </c>
      <c r="L14">
        <v>0.32100000000000001</v>
      </c>
      <c r="M14">
        <v>10.507999999999999</v>
      </c>
      <c r="N14">
        <v>22.556999999999999</v>
      </c>
      <c r="O14">
        <v>1.03</v>
      </c>
      <c r="Q14">
        <v>8.9999999999999993E-3</v>
      </c>
      <c r="S14">
        <v>100.85899999999999</v>
      </c>
      <c r="T14">
        <v>63.863016250629975</v>
      </c>
      <c r="U14" s="109">
        <v>5.3308985609417467</v>
      </c>
      <c r="V14" s="109">
        <v>0.14105017442870821</v>
      </c>
      <c r="W14" s="141">
        <v>1016.5964016080781</v>
      </c>
      <c r="X14" s="109">
        <v>4.2790994941233507</v>
      </c>
      <c r="Y14" s="141">
        <v>999</v>
      </c>
      <c r="AJ14">
        <f t="shared" si="0"/>
        <v>5.3308985609417467</v>
      </c>
      <c r="AK14">
        <f t="shared" si="1"/>
        <v>0.14105017442870821</v>
      </c>
      <c r="AL14">
        <f t="shared" si="2"/>
        <v>1016.5964016080781</v>
      </c>
      <c r="AM14">
        <f t="shared" si="3"/>
        <v>4.2790994941233507</v>
      </c>
      <c r="AN14">
        <f t="shared" si="4"/>
        <v>999</v>
      </c>
      <c r="AO14" s="109">
        <v>7.4803782763940241</v>
      </c>
      <c r="AP14" s="109">
        <v>6.7673029818993946</v>
      </c>
      <c r="AQ14" s="109">
        <v>8.1826153293115045</v>
      </c>
      <c r="AR14" s="141">
        <v>994.88330078125</v>
      </c>
      <c r="AS14" s="141">
        <v>971.96229736328121</v>
      </c>
      <c r="AT14" s="141">
        <v>1020.582138671875</v>
      </c>
    </row>
    <row r="15" spans="1:46" x14ac:dyDescent="0.25">
      <c r="A15" t="s">
        <v>404</v>
      </c>
      <c r="B15" t="s">
        <v>398</v>
      </c>
      <c r="C15" t="s">
        <v>185</v>
      </c>
      <c r="D15" t="s">
        <v>46</v>
      </c>
      <c r="E15" s="2">
        <v>44462</v>
      </c>
      <c r="F15" t="s">
        <v>2158</v>
      </c>
      <c r="G15" t="s">
        <v>189</v>
      </c>
      <c r="H15">
        <v>40.268999999999998</v>
      </c>
      <c r="I15">
        <v>6.1470000000000002</v>
      </c>
      <c r="J15">
        <v>11.692</v>
      </c>
      <c r="K15">
        <v>9.0839999999999996</v>
      </c>
      <c r="L15">
        <v>0.122</v>
      </c>
      <c r="M15">
        <v>10.34</v>
      </c>
      <c r="N15">
        <v>22.035</v>
      </c>
      <c r="O15">
        <v>0.88100000000000001</v>
      </c>
      <c r="Q15">
        <v>1.0999999999999999E-2</v>
      </c>
      <c r="S15">
        <v>100.58099999999999</v>
      </c>
      <c r="T15">
        <v>66.985993333514244</v>
      </c>
      <c r="U15" s="109">
        <v>4.1652303918727727</v>
      </c>
      <c r="V15" s="109">
        <v>0.13173389497131049</v>
      </c>
      <c r="W15" s="141">
        <v>1053.409667126567</v>
      </c>
      <c r="X15" s="109">
        <v>4.8810861129660266</v>
      </c>
      <c r="Y15" s="141">
        <v>11</v>
      </c>
      <c r="AJ15" t="str">
        <f t="shared" si="0"/>
        <v/>
      </c>
      <c r="AK15" t="str">
        <f t="shared" si="1"/>
        <v/>
      </c>
      <c r="AL15" t="str">
        <f t="shared" si="2"/>
        <v/>
      </c>
      <c r="AM15" t="str">
        <f t="shared" si="3"/>
        <v/>
      </c>
      <c r="AN15" t="str">
        <f t="shared" si="4"/>
        <v/>
      </c>
      <c r="AO15" s="109">
        <v>10.25315093994141</v>
      </c>
      <c r="AP15" s="109">
        <v>9.1635070419311528</v>
      </c>
      <c r="AQ15" s="109">
        <v>11.0502229309082</v>
      </c>
      <c r="AR15" s="141">
        <v>1100.831909179688</v>
      </c>
      <c r="AS15" s="141">
        <v>1086.857856445313</v>
      </c>
      <c r="AT15" s="141">
        <v>1111.4259570312499</v>
      </c>
    </row>
    <row r="16" spans="1:46" x14ac:dyDescent="0.25">
      <c r="A16" t="s">
        <v>406</v>
      </c>
      <c r="B16" t="s">
        <v>407</v>
      </c>
      <c r="C16" t="s">
        <v>178</v>
      </c>
      <c r="D16" t="s">
        <v>46</v>
      </c>
      <c r="E16" s="2">
        <v>44462</v>
      </c>
      <c r="F16" t="s">
        <v>2158</v>
      </c>
      <c r="G16" t="s">
        <v>189</v>
      </c>
      <c r="H16">
        <v>49.442</v>
      </c>
      <c r="I16">
        <v>1.905</v>
      </c>
      <c r="J16">
        <v>4.5999999999999996</v>
      </c>
      <c r="K16">
        <v>6.9660000000000002</v>
      </c>
      <c r="L16">
        <v>0.17899999999999999</v>
      </c>
      <c r="M16">
        <v>14.483000000000001</v>
      </c>
      <c r="N16">
        <v>22.411000000000001</v>
      </c>
      <c r="O16">
        <v>0.44900000000000001</v>
      </c>
      <c r="Q16">
        <v>0.14599999999999999</v>
      </c>
      <c r="S16">
        <v>100.581</v>
      </c>
      <c r="T16">
        <v>78.750993597608073</v>
      </c>
      <c r="AJ16" t="str">
        <f t="shared" si="0"/>
        <v/>
      </c>
      <c r="AK16" t="str">
        <f t="shared" si="1"/>
        <v/>
      </c>
      <c r="AL16" t="str">
        <f t="shared" si="2"/>
        <v/>
      </c>
      <c r="AM16" t="str">
        <f t="shared" si="3"/>
        <v/>
      </c>
      <c r="AN16" t="str">
        <f t="shared" si="4"/>
        <v/>
      </c>
      <c r="AO16" s="109">
        <v>2.6238140946708381</v>
      </c>
      <c r="AP16" s="109">
        <v>2.263265512593811</v>
      </c>
      <c r="AQ16" s="109">
        <v>3.093605669148987</v>
      </c>
      <c r="AR16" s="141">
        <v>1083.23876953125</v>
      </c>
      <c r="AS16" s="141">
        <v>1077.7146484375</v>
      </c>
      <c r="AT16" s="141">
        <v>1088.2315820312499</v>
      </c>
    </row>
    <row r="17" spans="1:46" x14ac:dyDescent="0.25">
      <c r="A17" t="s">
        <v>408</v>
      </c>
      <c r="B17" t="s">
        <v>407</v>
      </c>
      <c r="C17" t="s">
        <v>183</v>
      </c>
      <c r="D17" t="s">
        <v>46</v>
      </c>
      <c r="E17" s="2">
        <v>44462</v>
      </c>
      <c r="F17" t="s">
        <v>2158</v>
      </c>
      <c r="G17" t="s">
        <v>189</v>
      </c>
      <c r="H17">
        <v>45.774000000000001</v>
      </c>
      <c r="I17">
        <v>3.1520000000000001</v>
      </c>
      <c r="J17">
        <v>8.0380000000000003</v>
      </c>
      <c r="K17">
        <v>7.4509999999999996</v>
      </c>
      <c r="L17">
        <v>0.184</v>
      </c>
      <c r="M17">
        <v>12.747999999999999</v>
      </c>
      <c r="N17">
        <v>22.274000000000001</v>
      </c>
      <c r="O17">
        <v>0.57699999999999996</v>
      </c>
      <c r="Q17">
        <v>0.16300000000000001</v>
      </c>
      <c r="S17">
        <v>100.36099999999999</v>
      </c>
      <c r="T17">
        <v>75.307357735697892</v>
      </c>
      <c r="Z17">
        <v>6.7630993495592184</v>
      </c>
      <c r="AA17">
        <v>0.58852313233003706</v>
      </c>
      <c r="AB17">
        <v>1142.386610373801</v>
      </c>
      <c r="AC17">
        <v>11.63696536905973</v>
      </c>
      <c r="AD17">
        <v>915</v>
      </c>
      <c r="AE17">
        <v>7.7021369993541633</v>
      </c>
      <c r="AF17">
        <v>0.73416163104471743</v>
      </c>
      <c r="AG17">
        <v>1150.7131731729439</v>
      </c>
      <c r="AH17">
        <v>19.016960336735451</v>
      </c>
      <c r="AI17">
        <v>905</v>
      </c>
      <c r="AJ17">
        <f t="shared" si="0"/>
        <v>6.7630993495592184</v>
      </c>
      <c r="AK17">
        <f t="shared" si="1"/>
        <v>0.58852313233003706</v>
      </c>
      <c r="AL17">
        <f t="shared" si="2"/>
        <v>1142.386610373801</v>
      </c>
      <c r="AM17">
        <f t="shared" si="3"/>
        <v>11.63696536905973</v>
      </c>
      <c r="AN17">
        <f t="shared" si="4"/>
        <v>915</v>
      </c>
      <c r="AO17" s="109">
        <v>2.6286736023894242</v>
      </c>
      <c r="AP17" s="109">
        <v>1.163598138140767</v>
      </c>
      <c r="AQ17" s="109">
        <v>4.1848850167265823</v>
      </c>
      <c r="AR17" s="141">
        <v>1104.615234375</v>
      </c>
      <c r="AS17" s="141">
        <v>1097.131884765625</v>
      </c>
      <c r="AT17" s="141">
        <v>1111.0763476562499</v>
      </c>
    </row>
    <row r="18" spans="1:46" x14ac:dyDescent="0.25">
      <c r="A18" t="s">
        <v>409</v>
      </c>
      <c r="B18" t="s">
        <v>407</v>
      </c>
      <c r="C18" t="s">
        <v>185</v>
      </c>
      <c r="D18" t="s">
        <v>46</v>
      </c>
      <c r="E18" s="2">
        <v>44462</v>
      </c>
      <c r="F18" t="s">
        <v>2158</v>
      </c>
      <c r="G18" t="s">
        <v>189</v>
      </c>
      <c r="H18">
        <v>45.411000000000001</v>
      </c>
      <c r="I18">
        <v>3.1389999999999998</v>
      </c>
      <c r="J18">
        <v>7.9630000000000001</v>
      </c>
      <c r="K18">
        <v>7.9279999999999999</v>
      </c>
      <c r="L18">
        <v>0.19700000000000001</v>
      </c>
      <c r="M18">
        <v>12.521000000000001</v>
      </c>
      <c r="N18">
        <v>22.155000000000001</v>
      </c>
      <c r="O18">
        <v>0.60399999999999998</v>
      </c>
      <c r="Q18">
        <v>3.0000000000000001E-3</v>
      </c>
      <c r="S18">
        <v>99.921000000000006</v>
      </c>
      <c r="T18">
        <v>73.789431699791237</v>
      </c>
      <c r="Z18">
        <v>6.8527590765751754</v>
      </c>
      <c r="AA18">
        <v>0.56720916113307873</v>
      </c>
      <c r="AB18">
        <v>1142.414695509656</v>
      </c>
      <c r="AC18">
        <v>10.39615064948975</v>
      </c>
      <c r="AD18">
        <v>867</v>
      </c>
      <c r="AE18">
        <v>7.9477257176264224</v>
      </c>
      <c r="AF18">
        <v>0.63035456831155146</v>
      </c>
      <c r="AG18">
        <v>1152.383449479227</v>
      </c>
      <c r="AH18">
        <v>16.991689185686539</v>
      </c>
      <c r="AI18">
        <v>869</v>
      </c>
      <c r="AJ18">
        <f t="shared" si="0"/>
        <v>6.8527590765751754</v>
      </c>
      <c r="AK18">
        <f t="shared" si="1"/>
        <v>0.56720916113307873</v>
      </c>
      <c r="AL18">
        <f t="shared" si="2"/>
        <v>1142.414695509656</v>
      </c>
      <c r="AM18">
        <f t="shared" si="3"/>
        <v>10.39615064948975</v>
      </c>
      <c r="AN18">
        <f t="shared" si="4"/>
        <v>867</v>
      </c>
      <c r="AO18" s="109">
        <v>3.4766103844882408</v>
      </c>
      <c r="AP18" s="109">
        <v>1.883437052273885</v>
      </c>
      <c r="AQ18" s="109">
        <v>5.236792002225056</v>
      </c>
      <c r="AR18" s="141">
        <v>1098.333740234375</v>
      </c>
      <c r="AS18" s="141">
        <v>1091.8680664062499</v>
      </c>
      <c r="AT18" s="141">
        <v>1104.849252929688</v>
      </c>
    </row>
    <row r="19" spans="1:46" x14ac:dyDescent="0.25">
      <c r="A19" t="s">
        <v>410</v>
      </c>
      <c r="B19" t="s">
        <v>407</v>
      </c>
      <c r="C19" t="s">
        <v>178</v>
      </c>
      <c r="D19" t="s">
        <v>46</v>
      </c>
      <c r="E19" s="2">
        <v>44462</v>
      </c>
      <c r="F19" t="s">
        <v>2158</v>
      </c>
      <c r="G19" t="s">
        <v>189</v>
      </c>
      <c r="H19">
        <v>46.387</v>
      </c>
      <c r="I19">
        <v>1.2809999999999999</v>
      </c>
      <c r="J19">
        <v>6.2560000000000002</v>
      </c>
      <c r="K19">
        <v>13.5</v>
      </c>
      <c r="L19">
        <v>0.75</v>
      </c>
      <c r="M19">
        <v>8.4030000000000005</v>
      </c>
      <c r="N19">
        <v>21.318999999999999</v>
      </c>
      <c r="O19">
        <v>1.556</v>
      </c>
      <c r="Q19">
        <v>0</v>
      </c>
      <c r="S19">
        <v>99.452000000000012</v>
      </c>
      <c r="T19">
        <v>52.596299782706382</v>
      </c>
      <c r="U19" s="109">
        <v>7.1361703493421844</v>
      </c>
      <c r="V19" s="109">
        <v>0.18457826601581459</v>
      </c>
      <c r="W19" s="141">
        <v>984.78197690547097</v>
      </c>
      <c r="X19" s="109">
        <v>3.87028678541754</v>
      </c>
      <c r="Y19" s="141">
        <v>312</v>
      </c>
      <c r="AJ19">
        <f t="shared" si="0"/>
        <v>7.1361703493421844</v>
      </c>
      <c r="AK19">
        <f t="shared" si="1"/>
        <v>0.18457826601581459</v>
      </c>
      <c r="AL19">
        <f t="shared" si="2"/>
        <v>984.78197690547097</v>
      </c>
      <c r="AM19">
        <f t="shared" si="3"/>
        <v>3.87028678541754</v>
      </c>
      <c r="AN19">
        <f t="shared" si="4"/>
        <v>312</v>
      </c>
      <c r="AO19" s="109">
        <v>5.4073935537626951</v>
      </c>
      <c r="AP19" s="109">
        <v>4.601733649282715</v>
      </c>
      <c r="AQ19" s="109">
        <v>6.3459982137968742</v>
      </c>
      <c r="AR19" s="141">
        <v>798.75036430655496</v>
      </c>
      <c r="AS19" s="141">
        <v>794.19407280264875</v>
      </c>
      <c r="AT19" s="141">
        <v>806.32839897452368</v>
      </c>
    </row>
    <row r="20" spans="1:46" x14ac:dyDescent="0.25">
      <c r="A20" t="s">
        <v>411</v>
      </c>
      <c r="B20" t="s">
        <v>407</v>
      </c>
      <c r="C20" t="s">
        <v>178</v>
      </c>
      <c r="D20" t="s">
        <v>46</v>
      </c>
      <c r="E20" s="2">
        <v>44462</v>
      </c>
      <c r="F20" t="s">
        <v>2158</v>
      </c>
      <c r="G20" t="s">
        <v>189</v>
      </c>
      <c r="H20">
        <v>47.167999999999999</v>
      </c>
      <c r="I20">
        <v>1.329</v>
      </c>
      <c r="J20">
        <v>5.8630000000000004</v>
      </c>
      <c r="K20">
        <v>13.134</v>
      </c>
      <c r="L20">
        <v>0.79100000000000004</v>
      </c>
      <c r="M20">
        <v>8.7669999999999995</v>
      </c>
      <c r="N20">
        <v>21.224</v>
      </c>
      <c r="O20">
        <v>1.5549999999999999</v>
      </c>
      <c r="Q20">
        <v>0</v>
      </c>
      <c r="S20">
        <v>99.831000000000003</v>
      </c>
      <c r="T20">
        <v>54.335007954440762</v>
      </c>
      <c r="U20" s="109">
        <v>6.9040679607477609</v>
      </c>
      <c r="V20" s="109">
        <v>0.17891988134657871</v>
      </c>
      <c r="W20" s="141">
        <v>989.49363689707604</v>
      </c>
      <c r="X20" s="109">
        <v>4.0649307086208832</v>
      </c>
      <c r="Y20" s="141">
        <v>716</v>
      </c>
      <c r="AJ20">
        <f t="shared" si="0"/>
        <v>6.9040679607477609</v>
      </c>
      <c r="AK20">
        <f t="shared" si="1"/>
        <v>0.17891988134657871</v>
      </c>
      <c r="AL20">
        <f t="shared" si="2"/>
        <v>989.49363689707604</v>
      </c>
      <c r="AM20">
        <f t="shared" si="3"/>
        <v>4.0649307086208832</v>
      </c>
      <c r="AN20">
        <f t="shared" si="4"/>
        <v>716</v>
      </c>
      <c r="AO20" s="109">
        <v>4.850442757905693</v>
      </c>
      <c r="AP20" s="109">
        <v>4.2148921635758594</v>
      </c>
      <c r="AQ20" s="109">
        <v>5.6917937710892863</v>
      </c>
      <c r="AR20" s="141">
        <v>805.18602643928</v>
      </c>
      <c r="AS20" s="141">
        <v>801.05104108771752</v>
      </c>
      <c r="AT20" s="141">
        <v>811.46152692756129</v>
      </c>
    </row>
    <row r="21" spans="1:46" x14ac:dyDescent="0.25">
      <c r="A21" t="s">
        <v>412</v>
      </c>
      <c r="B21" t="s">
        <v>407</v>
      </c>
      <c r="C21" t="s">
        <v>183</v>
      </c>
      <c r="D21" t="s">
        <v>46</v>
      </c>
      <c r="E21" s="2">
        <v>44462</v>
      </c>
      <c r="F21" t="s">
        <v>2158</v>
      </c>
      <c r="G21" t="s">
        <v>189</v>
      </c>
      <c r="H21">
        <v>49.024999999999999</v>
      </c>
      <c r="I21">
        <v>1.796</v>
      </c>
      <c r="J21">
        <v>4.8529999999999998</v>
      </c>
      <c r="K21">
        <v>7.306</v>
      </c>
      <c r="L21">
        <v>0.16400000000000001</v>
      </c>
      <c r="M21">
        <v>14.218</v>
      </c>
      <c r="N21">
        <v>22.42</v>
      </c>
      <c r="O21">
        <v>0.55300000000000005</v>
      </c>
      <c r="Q21">
        <v>2.4E-2</v>
      </c>
      <c r="S21">
        <v>100.35899999999999</v>
      </c>
      <c r="T21">
        <v>77.623505312954407</v>
      </c>
      <c r="AJ21" t="str">
        <f t="shared" si="0"/>
        <v/>
      </c>
      <c r="AK21" t="str">
        <f t="shared" si="1"/>
        <v/>
      </c>
      <c r="AL21" t="str">
        <f t="shared" si="2"/>
        <v/>
      </c>
      <c r="AM21" t="str">
        <f t="shared" si="3"/>
        <v/>
      </c>
      <c r="AN21" t="str">
        <f t="shared" si="4"/>
        <v/>
      </c>
      <c r="AO21" s="109">
        <v>2.059190509078098</v>
      </c>
      <c r="AP21" s="109">
        <v>1.7723737022848851</v>
      </c>
      <c r="AQ21" s="109">
        <v>2.433415448424411</v>
      </c>
      <c r="AR21" s="141">
        <v>1084.64501953125</v>
      </c>
      <c r="AS21" s="141">
        <v>1077.729868164063</v>
      </c>
      <c r="AT21" s="141">
        <v>1091.723754882812</v>
      </c>
    </row>
    <row r="22" spans="1:46" x14ac:dyDescent="0.25">
      <c r="A22" t="s">
        <v>413</v>
      </c>
      <c r="B22" t="s">
        <v>407</v>
      </c>
      <c r="C22" t="s">
        <v>183</v>
      </c>
      <c r="D22" t="s">
        <v>46</v>
      </c>
      <c r="E22" s="2">
        <v>44462</v>
      </c>
      <c r="F22" t="s">
        <v>2158</v>
      </c>
      <c r="G22" t="s">
        <v>189</v>
      </c>
      <c r="H22">
        <v>46.87</v>
      </c>
      <c r="I22">
        <v>2.6429999999999998</v>
      </c>
      <c r="J22">
        <v>6.51</v>
      </c>
      <c r="K22">
        <v>8.1460000000000008</v>
      </c>
      <c r="L22">
        <v>0.22900000000000001</v>
      </c>
      <c r="M22">
        <v>12.95</v>
      </c>
      <c r="N22">
        <v>22.513999999999999</v>
      </c>
      <c r="O22">
        <v>0.65400000000000003</v>
      </c>
      <c r="Q22">
        <v>4.1000000000000002E-2</v>
      </c>
      <c r="S22">
        <v>100.55699999999999</v>
      </c>
      <c r="T22">
        <v>73.916153224788033</v>
      </c>
      <c r="Z22">
        <v>6.3035477105339996</v>
      </c>
      <c r="AA22">
        <v>0.54200705662765636</v>
      </c>
      <c r="AB22">
        <v>1134.831873321107</v>
      </c>
      <c r="AC22">
        <v>10.791772339788229</v>
      </c>
      <c r="AD22">
        <v>586</v>
      </c>
      <c r="AE22">
        <v>6.8941129759213906</v>
      </c>
      <c r="AF22">
        <v>0.74218120330616033</v>
      </c>
      <c r="AG22">
        <v>1125.9769837704121</v>
      </c>
      <c r="AH22">
        <v>13.836463931426669</v>
      </c>
      <c r="AI22">
        <v>87</v>
      </c>
      <c r="AJ22">
        <f t="shared" si="0"/>
        <v>6.3035477105339996</v>
      </c>
      <c r="AK22">
        <f t="shared" si="1"/>
        <v>0.54200705662765636</v>
      </c>
      <c r="AL22">
        <f t="shared" si="2"/>
        <v>1134.831873321107</v>
      </c>
      <c r="AM22">
        <f t="shared" si="3"/>
        <v>10.791772339788229</v>
      </c>
      <c r="AN22">
        <f t="shared" si="4"/>
        <v>586</v>
      </c>
      <c r="AO22" s="109">
        <v>3.4080835326311938</v>
      </c>
      <c r="AP22" s="109">
        <v>2.5355717642901299</v>
      </c>
      <c r="AQ22" s="109">
        <v>4.7349235518572677</v>
      </c>
      <c r="AR22" s="141">
        <v>1090.766845703125</v>
      </c>
      <c r="AS22" s="141">
        <v>1082.296245117187</v>
      </c>
      <c r="AT22" s="141">
        <v>1096.2442187500001</v>
      </c>
    </row>
    <row r="23" spans="1:46" x14ac:dyDescent="0.25">
      <c r="A23" t="s">
        <v>414</v>
      </c>
      <c r="B23" t="s">
        <v>407</v>
      </c>
      <c r="C23" t="s">
        <v>183</v>
      </c>
      <c r="D23" t="s">
        <v>46</v>
      </c>
      <c r="E23" s="2">
        <v>44462</v>
      </c>
      <c r="F23" t="s">
        <v>2158</v>
      </c>
      <c r="G23" t="s">
        <v>189</v>
      </c>
      <c r="H23">
        <v>48.884</v>
      </c>
      <c r="I23">
        <v>1.8919999999999999</v>
      </c>
      <c r="J23">
        <v>4.9139999999999997</v>
      </c>
      <c r="K23">
        <v>7.3929999999999998</v>
      </c>
      <c r="L23">
        <v>0.16200000000000001</v>
      </c>
      <c r="M23">
        <v>14.041</v>
      </c>
      <c r="N23">
        <v>22.675000000000001</v>
      </c>
      <c r="O23">
        <v>0.57099999999999995</v>
      </c>
      <c r="Q23">
        <v>0</v>
      </c>
      <c r="S23">
        <v>100.532</v>
      </c>
      <c r="T23">
        <v>77.197456039464456</v>
      </c>
      <c r="AJ23" t="str">
        <f t="shared" si="0"/>
        <v/>
      </c>
      <c r="AK23" t="str">
        <f t="shared" si="1"/>
        <v/>
      </c>
      <c r="AL23" t="str">
        <f t="shared" si="2"/>
        <v/>
      </c>
      <c r="AM23" t="str">
        <f t="shared" si="3"/>
        <v/>
      </c>
      <c r="AN23" t="str">
        <f t="shared" si="4"/>
        <v/>
      </c>
      <c r="AO23" s="109">
        <v>1.9834122474787801</v>
      </c>
      <c r="AP23" s="109">
        <v>1.726007881939229</v>
      </c>
      <c r="AQ23" s="109">
        <v>2.306614952862081</v>
      </c>
      <c r="AR23" s="141">
        <v>1085.178466796875</v>
      </c>
      <c r="AS23" s="141">
        <v>1078.5574414062501</v>
      </c>
      <c r="AT23" s="141">
        <v>1092.793237304687</v>
      </c>
    </row>
    <row r="24" spans="1:46" x14ac:dyDescent="0.25">
      <c r="A24" t="s">
        <v>415</v>
      </c>
      <c r="B24" t="s">
        <v>407</v>
      </c>
      <c r="C24" t="s">
        <v>183</v>
      </c>
      <c r="D24" t="s">
        <v>46</v>
      </c>
      <c r="E24" s="2">
        <v>44462</v>
      </c>
      <c r="F24" t="s">
        <v>2158</v>
      </c>
      <c r="G24" t="s">
        <v>189</v>
      </c>
      <c r="H24">
        <v>48.887999999999998</v>
      </c>
      <c r="I24">
        <v>2.153</v>
      </c>
      <c r="J24">
        <v>4.5030000000000001</v>
      </c>
      <c r="K24">
        <v>7.4960000000000004</v>
      </c>
      <c r="L24">
        <v>0.23899999999999999</v>
      </c>
      <c r="M24">
        <v>14.303000000000001</v>
      </c>
      <c r="N24">
        <v>22.216000000000001</v>
      </c>
      <c r="O24">
        <v>0.47499999999999998</v>
      </c>
      <c r="Q24">
        <v>1.7000000000000001E-2</v>
      </c>
      <c r="S24">
        <v>100.28999999999999</v>
      </c>
      <c r="T24">
        <v>77.279237035573871</v>
      </c>
      <c r="AJ24" t="str">
        <f t="shared" si="0"/>
        <v/>
      </c>
      <c r="AK24" t="str">
        <f t="shared" si="1"/>
        <v/>
      </c>
      <c r="AL24" t="str">
        <f t="shared" si="2"/>
        <v/>
      </c>
      <c r="AM24" t="str">
        <f t="shared" si="3"/>
        <v/>
      </c>
      <c r="AN24" t="str">
        <f t="shared" si="4"/>
        <v/>
      </c>
      <c r="AO24" s="109">
        <v>1.6803287032475001</v>
      </c>
      <c r="AP24" s="109">
        <v>1.5326121619572159</v>
      </c>
      <c r="AQ24" s="109">
        <v>1.854957075439883</v>
      </c>
      <c r="AR24" s="141">
        <v>1076.156616210938</v>
      </c>
      <c r="AS24" s="141">
        <v>1062.940239257812</v>
      </c>
      <c r="AT24" s="141">
        <v>1086.0164355468751</v>
      </c>
    </row>
    <row r="25" spans="1:46" x14ac:dyDescent="0.25">
      <c r="A25" t="s">
        <v>416</v>
      </c>
      <c r="B25" t="s">
        <v>407</v>
      </c>
      <c r="C25" t="s">
        <v>185</v>
      </c>
      <c r="D25" t="s">
        <v>46</v>
      </c>
      <c r="E25" s="2">
        <v>44462</v>
      </c>
      <c r="F25" t="s">
        <v>2158</v>
      </c>
      <c r="G25" t="s">
        <v>189</v>
      </c>
      <c r="H25">
        <v>47.517000000000003</v>
      </c>
      <c r="I25">
        <v>2.7810000000000001</v>
      </c>
      <c r="J25">
        <v>4.9560000000000004</v>
      </c>
      <c r="K25">
        <v>7.4829999999999997</v>
      </c>
      <c r="L25">
        <v>0.17699999999999999</v>
      </c>
      <c r="M25">
        <v>13.55</v>
      </c>
      <c r="N25">
        <v>22.347000000000001</v>
      </c>
      <c r="O25">
        <v>0.57999999999999996</v>
      </c>
      <c r="Q25">
        <v>1.0999999999999999E-2</v>
      </c>
      <c r="S25">
        <v>99.402000000000001</v>
      </c>
      <c r="T25">
        <v>76.347006626948243</v>
      </c>
      <c r="AJ25" t="str">
        <f t="shared" si="0"/>
        <v/>
      </c>
      <c r="AK25" t="str">
        <f t="shared" si="1"/>
        <v/>
      </c>
      <c r="AL25" t="str">
        <f t="shared" si="2"/>
        <v/>
      </c>
      <c r="AM25" t="str">
        <f t="shared" si="3"/>
        <v/>
      </c>
      <c r="AN25" t="str">
        <f t="shared" si="4"/>
        <v/>
      </c>
      <c r="AO25" s="109">
        <v>1.3166321240245951</v>
      </c>
      <c r="AP25" s="109">
        <v>0.97965765102502256</v>
      </c>
      <c r="AQ25" s="109">
        <v>1.696291833955015</v>
      </c>
      <c r="AR25" s="141">
        <v>1097.270751953125</v>
      </c>
      <c r="AS25" s="141">
        <v>1092.3048730468749</v>
      </c>
      <c r="AT25" s="141">
        <v>1102.3005419921869</v>
      </c>
    </row>
    <row r="26" spans="1:46" x14ac:dyDescent="0.25">
      <c r="A26" t="s">
        <v>417</v>
      </c>
      <c r="B26" t="s">
        <v>407</v>
      </c>
      <c r="C26" t="s">
        <v>183</v>
      </c>
      <c r="D26" t="s">
        <v>46</v>
      </c>
      <c r="E26" s="2">
        <v>44462</v>
      </c>
      <c r="F26" t="s">
        <v>2158</v>
      </c>
      <c r="G26" t="s">
        <v>189</v>
      </c>
      <c r="H26">
        <v>49.12</v>
      </c>
      <c r="I26">
        <v>1.9730000000000001</v>
      </c>
      <c r="J26">
        <v>4.2859999999999996</v>
      </c>
      <c r="K26">
        <v>7.0140000000000002</v>
      </c>
      <c r="L26">
        <v>0.23699999999999999</v>
      </c>
      <c r="M26">
        <v>14.56</v>
      </c>
      <c r="N26">
        <v>22.733000000000001</v>
      </c>
      <c r="O26">
        <v>0.47599999999999998</v>
      </c>
      <c r="Q26">
        <v>0</v>
      </c>
      <c r="S26">
        <v>100.399</v>
      </c>
      <c r="T26">
        <v>78.724802039960693</v>
      </c>
      <c r="AJ26" t="str">
        <f t="shared" si="0"/>
        <v/>
      </c>
      <c r="AK26" t="str">
        <f t="shared" si="1"/>
        <v/>
      </c>
      <c r="AL26" t="str">
        <f t="shared" si="2"/>
        <v/>
      </c>
      <c r="AM26" t="str">
        <f t="shared" si="3"/>
        <v/>
      </c>
      <c r="AN26" t="str">
        <f t="shared" si="4"/>
        <v/>
      </c>
      <c r="AO26" s="109">
        <v>1.8945272311553121</v>
      </c>
      <c r="AP26" s="109">
        <v>1.6586419829711081</v>
      </c>
      <c r="AQ26" s="109">
        <v>2.1671357306822898</v>
      </c>
      <c r="AR26" s="141">
        <v>1071.58251953125</v>
      </c>
      <c r="AS26" s="141">
        <v>1060.7053173828131</v>
      </c>
      <c r="AT26" s="141">
        <v>1080.522563476562</v>
      </c>
    </row>
    <row r="27" spans="1:46" x14ac:dyDescent="0.25">
      <c r="A27" t="s">
        <v>418</v>
      </c>
      <c r="B27" t="s">
        <v>407</v>
      </c>
      <c r="C27" t="s">
        <v>178</v>
      </c>
      <c r="D27" t="s">
        <v>46</v>
      </c>
      <c r="E27" s="2">
        <v>44462</v>
      </c>
      <c r="F27" t="s">
        <v>2158</v>
      </c>
      <c r="G27" t="s">
        <v>189</v>
      </c>
      <c r="H27">
        <v>46.151000000000003</v>
      </c>
      <c r="I27">
        <v>2.8889999999999998</v>
      </c>
      <c r="J27">
        <v>5.9870000000000001</v>
      </c>
      <c r="K27">
        <v>9.2210000000000001</v>
      </c>
      <c r="L27">
        <v>0.22900000000000001</v>
      </c>
      <c r="M27">
        <v>13.122</v>
      </c>
      <c r="N27">
        <v>21.620999999999999</v>
      </c>
      <c r="O27">
        <v>0.52400000000000002</v>
      </c>
      <c r="Q27">
        <v>3.6999999999999998E-2</v>
      </c>
      <c r="S27">
        <v>99.781000000000006</v>
      </c>
      <c r="T27">
        <v>71.724832923374819</v>
      </c>
      <c r="Z27">
        <v>4.8884733485336369</v>
      </c>
      <c r="AA27">
        <v>0.51683888947260692</v>
      </c>
      <c r="AB27">
        <v>1103.651965900968</v>
      </c>
      <c r="AC27">
        <v>8.8538073028691695</v>
      </c>
      <c r="AD27">
        <v>782</v>
      </c>
      <c r="AE27">
        <v>2.3531155512261548</v>
      </c>
      <c r="AF27">
        <v>0.58492509928488945</v>
      </c>
      <c r="AG27">
        <v>1100.345829065503</v>
      </c>
      <c r="AH27">
        <v>12.624739982945661</v>
      </c>
      <c r="AI27">
        <v>788</v>
      </c>
      <c r="AJ27">
        <f t="shared" si="0"/>
        <v>2.3531155512261548</v>
      </c>
      <c r="AK27">
        <f t="shared" si="1"/>
        <v>0.58492509928488945</v>
      </c>
      <c r="AL27">
        <f t="shared" si="2"/>
        <v>1100.345829065503</v>
      </c>
      <c r="AM27">
        <f t="shared" si="3"/>
        <v>12.624739982945661</v>
      </c>
      <c r="AN27">
        <f t="shared" si="4"/>
        <v>788</v>
      </c>
      <c r="AO27" s="109">
        <v>1.485530076056103</v>
      </c>
      <c r="AP27" s="109">
        <v>1.1335370111757319</v>
      </c>
      <c r="AQ27" s="109">
        <v>1.9925478792482421</v>
      </c>
      <c r="AR27" s="141">
        <v>1087.833984375</v>
      </c>
      <c r="AS27" s="141">
        <v>1080.907006835937</v>
      </c>
      <c r="AT27" s="141">
        <v>1093.306020507812</v>
      </c>
    </row>
    <row r="28" spans="1:46" x14ac:dyDescent="0.25">
      <c r="A28" t="s">
        <v>419</v>
      </c>
      <c r="B28" t="s">
        <v>407</v>
      </c>
      <c r="C28" t="s">
        <v>178</v>
      </c>
      <c r="D28" t="s">
        <v>46</v>
      </c>
      <c r="E28" s="2">
        <v>44462</v>
      </c>
      <c r="F28" t="s">
        <v>2158</v>
      </c>
      <c r="G28" t="s">
        <v>189</v>
      </c>
      <c r="H28">
        <v>48.128999999999998</v>
      </c>
      <c r="I28">
        <v>2.0059999999999998</v>
      </c>
      <c r="J28">
        <v>5.1929999999999996</v>
      </c>
      <c r="K28">
        <v>6.8650000000000002</v>
      </c>
      <c r="L28">
        <v>0.153</v>
      </c>
      <c r="M28">
        <v>13.872999999999999</v>
      </c>
      <c r="N28">
        <v>22.696000000000002</v>
      </c>
      <c r="O28">
        <v>0.52400000000000002</v>
      </c>
      <c r="Q28">
        <v>1.9E-2</v>
      </c>
      <c r="S28">
        <v>99.457999999999998</v>
      </c>
      <c r="T28">
        <v>78.271432971555768</v>
      </c>
      <c r="AJ28" t="str">
        <f t="shared" si="0"/>
        <v/>
      </c>
      <c r="AK28" t="str">
        <f t="shared" si="1"/>
        <v/>
      </c>
      <c r="AL28" t="str">
        <f t="shared" si="2"/>
        <v/>
      </c>
      <c r="AM28" t="str">
        <f t="shared" si="3"/>
        <v/>
      </c>
      <c r="AN28" t="str">
        <f t="shared" si="4"/>
        <v/>
      </c>
      <c r="AO28" s="109">
        <v>2.0935182274626918</v>
      </c>
      <c r="AP28" s="109">
        <v>1.7959900940703579</v>
      </c>
      <c r="AQ28" s="109">
        <v>2.4181355179595179</v>
      </c>
      <c r="AR28" s="141">
        <v>1094.410888671875</v>
      </c>
      <c r="AS28" s="141">
        <v>1085.8704296875001</v>
      </c>
      <c r="AT28" s="141">
        <v>1102.5048144531249</v>
      </c>
    </row>
    <row r="29" spans="1:46" x14ac:dyDescent="0.25">
      <c r="A29" t="s">
        <v>420</v>
      </c>
      <c r="B29" t="s">
        <v>407</v>
      </c>
      <c r="C29" t="s">
        <v>178</v>
      </c>
      <c r="D29" t="s">
        <v>46</v>
      </c>
      <c r="E29" s="2">
        <v>44462</v>
      </c>
      <c r="F29" t="s">
        <v>2158</v>
      </c>
      <c r="G29" t="s">
        <v>189</v>
      </c>
      <c r="H29">
        <v>48.737000000000002</v>
      </c>
      <c r="I29">
        <v>1.91</v>
      </c>
      <c r="J29">
        <v>4.5650000000000004</v>
      </c>
      <c r="K29">
        <v>6.9020000000000001</v>
      </c>
      <c r="L29">
        <v>0.17799999999999999</v>
      </c>
      <c r="M29">
        <v>14.561</v>
      </c>
      <c r="N29">
        <v>22.765000000000001</v>
      </c>
      <c r="O29">
        <v>0.53600000000000003</v>
      </c>
      <c r="Q29">
        <v>0.02</v>
      </c>
      <c r="S29">
        <v>100.17399999999999</v>
      </c>
      <c r="T29">
        <v>78.994300177108386</v>
      </c>
      <c r="AJ29" t="str">
        <f t="shared" si="0"/>
        <v/>
      </c>
      <c r="AK29" t="str">
        <f t="shared" si="1"/>
        <v/>
      </c>
      <c r="AL29" t="str">
        <f t="shared" si="2"/>
        <v/>
      </c>
      <c r="AM29" t="str">
        <f t="shared" si="3"/>
        <v/>
      </c>
      <c r="AN29" t="str">
        <f t="shared" si="4"/>
        <v/>
      </c>
      <c r="AO29" s="109">
        <v>2.538919107136238</v>
      </c>
      <c r="AP29" s="109">
        <v>2.220309058842171</v>
      </c>
      <c r="AQ29" s="109">
        <v>2.9356184498639002</v>
      </c>
      <c r="AR29" s="141">
        <v>1084.39697265625</v>
      </c>
      <c r="AS29" s="141">
        <v>1078.180327148438</v>
      </c>
      <c r="AT29" s="141">
        <v>1090.7963671875</v>
      </c>
    </row>
    <row r="30" spans="1:46" x14ac:dyDescent="0.25">
      <c r="A30" t="s">
        <v>421</v>
      </c>
      <c r="B30" t="s">
        <v>422</v>
      </c>
      <c r="C30" t="s">
        <v>178</v>
      </c>
      <c r="D30" t="s">
        <v>46</v>
      </c>
      <c r="E30" s="2">
        <v>44462</v>
      </c>
      <c r="F30" t="s">
        <v>2158</v>
      </c>
      <c r="G30" t="s">
        <v>189</v>
      </c>
      <c r="H30">
        <v>45.412999999999997</v>
      </c>
      <c r="I30">
        <v>3.0230000000000001</v>
      </c>
      <c r="J30">
        <v>7.5640000000000001</v>
      </c>
      <c r="K30">
        <v>7.5949999999999998</v>
      </c>
      <c r="L30">
        <v>0.13500000000000001</v>
      </c>
      <c r="M30">
        <v>12.755000000000001</v>
      </c>
      <c r="N30">
        <v>22.698</v>
      </c>
      <c r="O30">
        <v>0.63600000000000001</v>
      </c>
      <c r="Q30">
        <v>3.0000000000000001E-3</v>
      </c>
      <c r="S30">
        <v>99.821999999999989</v>
      </c>
      <c r="T30">
        <v>74.959990727039838</v>
      </c>
      <c r="Z30">
        <v>6.7316017105529253</v>
      </c>
      <c r="AA30">
        <v>0.55699043487496025</v>
      </c>
      <c r="AB30">
        <v>1145.832368131413</v>
      </c>
      <c r="AC30">
        <v>12.12335752415879</v>
      </c>
      <c r="AD30">
        <v>589</v>
      </c>
      <c r="AE30">
        <v>7.5627863984920589</v>
      </c>
      <c r="AF30">
        <v>0.71226134045915523</v>
      </c>
      <c r="AG30">
        <v>1132.3851346938</v>
      </c>
      <c r="AH30">
        <v>13.545687753015979</v>
      </c>
      <c r="AI30">
        <v>103</v>
      </c>
      <c r="AJ30">
        <f t="shared" si="0"/>
        <v>7.5627863984920589</v>
      </c>
      <c r="AK30">
        <f t="shared" si="1"/>
        <v>0.71226134045915523</v>
      </c>
      <c r="AL30">
        <f t="shared" si="2"/>
        <v>1132.3851346938</v>
      </c>
      <c r="AM30">
        <f t="shared" si="3"/>
        <v>13.545687753015979</v>
      </c>
      <c r="AN30">
        <f t="shared" si="4"/>
        <v>103</v>
      </c>
      <c r="AO30" s="109">
        <v>5.0079180835753174</v>
      </c>
      <c r="AP30" s="109">
        <v>3.228695375826903</v>
      </c>
      <c r="AQ30" s="109">
        <v>7.0806924175291739</v>
      </c>
      <c r="AR30" s="141">
        <v>1110.083984375</v>
      </c>
      <c r="AS30" s="141">
        <v>1101.486528320313</v>
      </c>
      <c r="AT30" s="141">
        <v>1121.708813476562</v>
      </c>
    </row>
    <row r="31" spans="1:46" x14ac:dyDescent="0.25">
      <c r="A31" t="s">
        <v>423</v>
      </c>
      <c r="B31" t="s">
        <v>422</v>
      </c>
      <c r="C31" t="s">
        <v>185</v>
      </c>
      <c r="D31" t="s">
        <v>46</v>
      </c>
      <c r="E31" s="2">
        <v>44462</v>
      </c>
      <c r="F31" t="s">
        <v>2158</v>
      </c>
      <c r="G31" t="s">
        <v>189</v>
      </c>
      <c r="H31">
        <v>47.856999999999999</v>
      </c>
      <c r="I31">
        <v>2.302</v>
      </c>
      <c r="J31">
        <v>4.742</v>
      </c>
      <c r="K31">
        <v>8.0410000000000004</v>
      </c>
      <c r="L31">
        <v>0.20300000000000001</v>
      </c>
      <c r="M31">
        <v>14.558999999999999</v>
      </c>
      <c r="N31">
        <v>21.846</v>
      </c>
      <c r="O31">
        <v>0.46</v>
      </c>
      <c r="Q31">
        <v>1.4E-2</v>
      </c>
      <c r="S31">
        <v>100.02399999999999</v>
      </c>
      <c r="T31">
        <v>76.345257437612673</v>
      </c>
      <c r="AJ31" t="str">
        <f t="shared" si="0"/>
        <v/>
      </c>
      <c r="AK31" t="str">
        <f t="shared" si="1"/>
        <v/>
      </c>
      <c r="AL31" t="str">
        <f t="shared" si="2"/>
        <v/>
      </c>
      <c r="AM31" t="str">
        <f t="shared" si="3"/>
        <v/>
      </c>
      <c r="AN31" t="str">
        <f t="shared" si="4"/>
        <v/>
      </c>
      <c r="AO31" s="109">
        <v>1.4415426248886349</v>
      </c>
      <c r="AP31" s="109">
        <v>1.25665054267428</v>
      </c>
      <c r="AQ31" s="109">
        <v>1.6417239660598999</v>
      </c>
      <c r="AR31" s="141">
        <v>1086.82568359375</v>
      </c>
      <c r="AS31" s="141">
        <v>1082.54171875</v>
      </c>
      <c r="AT31" s="141">
        <v>1090.370668945312</v>
      </c>
    </row>
    <row r="32" spans="1:46" x14ac:dyDescent="0.25">
      <c r="A32" t="s">
        <v>424</v>
      </c>
      <c r="B32" t="s">
        <v>422</v>
      </c>
      <c r="C32" t="s">
        <v>178</v>
      </c>
      <c r="D32" t="s">
        <v>46</v>
      </c>
      <c r="E32" s="2">
        <v>44462</v>
      </c>
      <c r="F32" t="s">
        <v>2158</v>
      </c>
      <c r="G32" t="s">
        <v>189</v>
      </c>
      <c r="H32">
        <v>44.976999999999997</v>
      </c>
      <c r="I32">
        <v>3.2040000000000002</v>
      </c>
      <c r="J32">
        <v>8.35</v>
      </c>
      <c r="K32">
        <v>7.9039999999999999</v>
      </c>
      <c r="L32">
        <v>0.16400000000000001</v>
      </c>
      <c r="M32">
        <v>12.047000000000001</v>
      </c>
      <c r="N32">
        <v>22.387</v>
      </c>
      <c r="O32">
        <v>0.72799999999999998</v>
      </c>
      <c r="Q32">
        <v>1.6E-2</v>
      </c>
      <c r="S32">
        <v>99.777000000000001</v>
      </c>
      <c r="T32">
        <v>73.09589020012308</v>
      </c>
      <c r="Z32">
        <v>7.2910240304634204</v>
      </c>
      <c r="AA32">
        <v>0.55024508161108709</v>
      </c>
      <c r="AB32">
        <v>1150.5584922921789</v>
      </c>
      <c r="AC32">
        <v>10.18735063405107</v>
      </c>
      <c r="AD32">
        <v>845</v>
      </c>
      <c r="AE32">
        <v>8.737588362868177</v>
      </c>
      <c r="AF32">
        <v>0.54253808777799917</v>
      </c>
      <c r="AG32">
        <v>1153.202012193032</v>
      </c>
      <c r="AH32">
        <v>14.66835782931633</v>
      </c>
      <c r="AI32">
        <v>704</v>
      </c>
      <c r="AJ32">
        <f t="shared" si="0"/>
        <v>8.737588362868177</v>
      </c>
      <c r="AK32">
        <f t="shared" si="1"/>
        <v>0.54253808777799917</v>
      </c>
      <c r="AL32">
        <f t="shared" si="2"/>
        <v>1153.202012193032</v>
      </c>
      <c r="AM32">
        <f t="shared" si="3"/>
        <v>14.66835782931633</v>
      </c>
      <c r="AN32">
        <f t="shared" si="4"/>
        <v>704</v>
      </c>
      <c r="AO32" s="109">
        <v>9.0496082305908203</v>
      </c>
      <c r="AP32" s="109">
        <v>6.5520479393005369</v>
      </c>
      <c r="AQ32" s="109">
        <v>11.04472949981689</v>
      </c>
      <c r="AR32" s="141">
        <v>1114.546752929688</v>
      </c>
      <c r="AS32" s="141">
        <v>1102.4539843749999</v>
      </c>
      <c r="AT32" s="141">
        <v>1127.0096777343749</v>
      </c>
    </row>
    <row r="33" spans="1:46" x14ac:dyDescent="0.25">
      <c r="A33" t="s">
        <v>425</v>
      </c>
      <c r="B33" t="s">
        <v>422</v>
      </c>
      <c r="C33" t="s">
        <v>178</v>
      </c>
      <c r="D33" t="s">
        <v>46</v>
      </c>
      <c r="E33" s="2">
        <v>44462</v>
      </c>
      <c r="F33" t="s">
        <v>2158</v>
      </c>
      <c r="G33" t="s">
        <v>189</v>
      </c>
      <c r="H33">
        <v>46.991</v>
      </c>
      <c r="I33">
        <v>2.6120000000000001</v>
      </c>
      <c r="J33">
        <v>5.7290000000000001</v>
      </c>
      <c r="K33">
        <v>8.4220000000000006</v>
      </c>
      <c r="L33">
        <v>0.21199999999999999</v>
      </c>
      <c r="M33">
        <v>13.449</v>
      </c>
      <c r="N33">
        <v>22.442</v>
      </c>
      <c r="O33">
        <v>0.50900000000000001</v>
      </c>
      <c r="Q33">
        <v>1.2E-2</v>
      </c>
      <c r="S33">
        <v>100.378</v>
      </c>
      <c r="T33">
        <v>74.002602145538361</v>
      </c>
      <c r="AJ33" t="str">
        <f t="shared" si="0"/>
        <v/>
      </c>
      <c r="AK33" t="str">
        <f t="shared" si="1"/>
        <v/>
      </c>
      <c r="AL33" t="str">
        <f t="shared" si="2"/>
        <v/>
      </c>
      <c r="AM33" t="str">
        <f t="shared" si="3"/>
        <v/>
      </c>
      <c r="AN33" t="str">
        <f t="shared" si="4"/>
        <v/>
      </c>
      <c r="AO33" s="109">
        <v>1.2624828466077971</v>
      </c>
      <c r="AP33" s="109">
        <v>1.011685937275522</v>
      </c>
      <c r="AQ33" s="109">
        <v>1.5128981622358491</v>
      </c>
      <c r="AR33" s="141">
        <v>1082.741577148438</v>
      </c>
      <c r="AS33" s="141">
        <v>1076.38767578125</v>
      </c>
      <c r="AT33" s="141">
        <v>1088.1269580078119</v>
      </c>
    </row>
    <row r="34" spans="1:46" x14ac:dyDescent="0.25">
      <c r="A34" t="s">
        <v>426</v>
      </c>
      <c r="B34" t="s">
        <v>422</v>
      </c>
      <c r="C34" t="s">
        <v>185</v>
      </c>
      <c r="D34" t="s">
        <v>46</v>
      </c>
      <c r="E34" s="2">
        <v>44462</v>
      </c>
      <c r="F34" t="s">
        <v>2158</v>
      </c>
      <c r="G34" t="s">
        <v>189</v>
      </c>
      <c r="H34">
        <v>46.951000000000001</v>
      </c>
      <c r="I34">
        <v>2.4689999999999999</v>
      </c>
      <c r="J34">
        <v>5.4180000000000001</v>
      </c>
      <c r="K34">
        <v>7.6150000000000002</v>
      </c>
      <c r="L34">
        <v>0.19400000000000001</v>
      </c>
      <c r="M34">
        <v>13.581</v>
      </c>
      <c r="N34">
        <v>23.013999999999999</v>
      </c>
      <c r="O34">
        <v>0.50900000000000001</v>
      </c>
      <c r="Q34">
        <v>0</v>
      </c>
      <c r="S34">
        <v>99.751000000000005</v>
      </c>
      <c r="T34">
        <v>76.07140320721625</v>
      </c>
      <c r="AJ34" t="str">
        <f t="shared" si="0"/>
        <v/>
      </c>
      <c r="AK34" t="str">
        <f t="shared" si="1"/>
        <v/>
      </c>
      <c r="AL34" t="str">
        <f t="shared" si="2"/>
        <v/>
      </c>
      <c r="AM34" t="str">
        <f t="shared" si="3"/>
        <v/>
      </c>
      <c r="AN34" t="str">
        <f t="shared" si="4"/>
        <v/>
      </c>
      <c r="AO34" s="109">
        <v>1.324641683768323</v>
      </c>
      <c r="AP34" s="109">
        <v>1.089687298010876</v>
      </c>
      <c r="AQ34" s="109">
        <v>1.5446202547064329</v>
      </c>
      <c r="AR34" s="141">
        <v>1082.659301757812</v>
      </c>
      <c r="AS34" s="141">
        <v>1078.25607421875</v>
      </c>
      <c r="AT34" s="141">
        <v>1088.095439453125</v>
      </c>
    </row>
    <row r="35" spans="1:46" x14ac:dyDescent="0.25">
      <c r="A35" t="s">
        <v>427</v>
      </c>
      <c r="B35" t="s">
        <v>422</v>
      </c>
      <c r="C35" t="s">
        <v>185</v>
      </c>
      <c r="D35" t="s">
        <v>46</v>
      </c>
      <c r="E35" s="2">
        <v>44462</v>
      </c>
      <c r="F35" t="s">
        <v>2158</v>
      </c>
      <c r="G35" t="s">
        <v>189</v>
      </c>
      <c r="H35">
        <v>47.442999999999998</v>
      </c>
      <c r="I35">
        <v>2.2280000000000002</v>
      </c>
      <c r="J35">
        <v>6.1130000000000004</v>
      </c>
      <c r="K35">
        <v>7.4390000000000001</v>
      </c>
      <c r="L35">
        <v>0.115</v>
      </c>
      <c r="M35">
        <v>13.705</v>
      </c>
      <c r="N35">
        <v>22.46</v>
      </c>
      <c r="O35">
        <v>0.56699999999999995</v>
      </c>
      <c r="Q35">
        <v>6.3E-2</v>
      </c>
      <c r="S35">
        <v>100.13300000000001</v>
      </c>
      <c r="T35">
        <v>76.657481500571706</v>
      </c>
      <c r="AE35">
        <v>6.9538000163152951</v>
      </c>
      <c r="AF35">
        <v>0.40902752417339572</v>
      </c>
      <c r="AG35">
        <v>1132.2329975432649</v>
      </c>
      <c r="AH35">
        <v>14.10155939043317</v>
      </c>
      <c r="AI35">
        <v>8</v>
      </c>
      <c r="AJ35" t="str">
        <f t="shared" si="0"/>
        <v/>
      </c>
      <c r="AK35" t="str">
        <f t="shared" si="1"/>
        <v/>
      </c>
      <c r="AL35" t="str">
        <f t="shared" si="2"/>
        <v/>
      </c>
      <c r="AM35" t="str">
        <f t="shared" si="3"/>
        <v/>
      </c>
      <c r="AN35" t="str">
        <f t="shared" si="4"/>
        <v/>
      </c>
      <c r="AO35" s="109">
        <v>2.152723508156456</v>
      </c>
      <c r="AP35" s="109">
        <v>1.6129195454489369</v>
      </c>
      <c r="AQ35" s="109">
        <v>2.7829697373282101</v>
      </c>
      <c r="AR35" s="141">
        <v>1100.555908203125</v>
      </c>
      <c r="AS35" s="141">
        <v>1092.6243359375001</v>
      </c>
      <c r="AT35" s="141">
        <v>1108.727348632812</v>
      </c>
    </row>
    <row r="36" spans="1:46" x14ac:dyDescent="0.25">
      <c r="A36" t="s">
        <v>428</v>
      </c>
      <c r="B36" t="s">
        <v>429</v>
      </c>
      <c r="C36" t="s">
        <v>178</v>
      </c>
      <c r="D36" t="s">
        <v>46</v>
      </c>
      <c r="E36" s="2">
        <v>44462</v>
      </c>
      <c r="F36" t="s">
        <v>2158</v>
      </c>
      <c r="G36" t="s">
        <v>189</v>
      </c>
      <c r="H36">
        <v>47.402000000000001</v>
      </c>
      <c r="I36">
        <v>2.3740000000000001</v>
      </c>
      <c r="J36">
        <v>6.5039999999999996</v>
      </c>
      <c r="K36">
        <v>7.3630000000000004</v>
      </c>
      <c r="L36">
        <v>0.13600000000000001</v>
      </c>
      <c r="M36">
        <v>13.323</v>
      </c>
      <c r="N36">
        <v>22.538</v>
      </c>
      <c r="O36">
        <v>0.65600000000000003</v>
      </c>
      <c r="Q36">
        <v>3.1E-2</v>
      </c>
      <c r="S36">
        <v>100.32700000000001</v>
      </c>
      <c r="T36">
        <v>76.333851127983124</v>
      </c>
      <c r="AE36">
        <v>7.634291424884772</v>
      </c>
      <c r="AF36">
        <v>0.40602730059856829</v>
      </c>
      <c r="AG36">
        <v>1136.0156456343659</v>
      </c>
      <c r="AH36">
        <v>14.230433917225501</v>
      </c>
      <c r="AI36">
        <v>8</v>
      </c>
      <c r="AJ36">
        <f t="shared" si="0"/>
        <v>7.634291424884772</v>
      </c>
      <c r="AK36">
        <f t="shared" si="1"/>
        <v>0.40602730059856829</v>
      </c>
      <c r="AL36">
        <f t="shared" si="2"/>
        <v>1136.0156456343659</v>
      </c>
      <c r="AM36">
        <f t="shared" si="3"/>
        <v>14.230433917225501</v>
      </c>
      <c r="AN36">
        <f t="shared" si="4"/>
        <v>8</v>
      </c>
      <c r="AO36" s="109">
        <v>4.1330458239284269</v>
      </c>
      <c r="AP36" s="109">
        <v>2.9333367232051599</v>
      </c>
      <c r="AQ36" s="109">
        <v>5.9441108111110443</v>
      </c>
      <c r="AR36" s="141">
        <v>1114.997314453125</v>
      </c>
      <c r="AS36" s="141">
        <v>1105.877973632812</v>
      </c>
      <c r="AT36" s="141">
        <v>1124.227563476562</v>
      </c>
    </row>
    <row r="37" spans="1:46" x14ac:dyDescent="0.25">
      <c r="A37" t="s">
        <v>430</v>
      </c>
      <c r="B37" t="s">
        <v>429</v>
      </c>
      <c r="C37" t="s">
        <v>183</v>
      </c>
      <c r="D37" t="s">
        <v>46</v>
      </c>
      <c r="E37" s="2">
        <v>44462</v>
      </c>
      <c r="F37" t="s">
        <v>2158</v>
      </c>
      <c r="G37" t="s">
        <v>189</v>
      </c>
      <c r="H37">
        <v>49.027999999999999</v>
      </c>
      <c r="I37">
        <v>1.9750000000000001</v>
      </c>
      <c r="J37">
        <v>4.843</v>
      </c>
      <c r="K37">
        <v>6.923</v>
      </c>
      <c r="L37">
        <v>0.17699999999999999</v>
      </c>
      <c r="M37">
        <v>14.305999999999999</v>
      </c>
      <c r="N37">
        <v>23.085999999999999</v>
      </c>
      <c r="O37">
        <v>0.52100000000000002</v>
      </c>
      <c r="Q37">
        <v>1.2E-2</v>
      </c>
      <c r="S37">
        <v>100.87100000000001</v>
      </c>
      <c r="T37">
        <v>78.648662005553405</v>
      </c>
      <c r="AJ37" t="str">
        <f t="shared" si="0"/>
        <v/>
      </c>
      <c r="AK37" t="str">
        <f t="shared" si="1"/>
        <v/>
      </c>
      <c r="AL37" t="str">
        <f t="shared" si="2"/>
        <v/>
      </c>
      <c r="AM37" t="str">
        <f t="shared" si="3"/>
        <v/>
      </c>
      <c r="AN37" t="str">
        <f t="shared" si="4"/>
        <v/>
      </c>
      <c r="AO37" s="109">
        <v>2.193029033344017</v>
      </c>
      <c r="AP37" s="109">
        <v>1.9241082970311509</v>
      </c>
      <c r="AQ37" s="109">
        <v>2.4990124527623521</v>
      </c>
      <c r="AR37" s="141">
        <v>1086.79931640625</v>
      </c>
      <c r="AS37" s="141">
        <v>1080.5442968750001</v>
      </c>
      <c r="AT37" s="141">
        <v>1092.8723730468751</v>
      </c>
    </row>
    <row r="38" spans="1:46" x14ac:dyDescent="0.25">
      <c r="A38" t="s">
        <v>431</v>
      </c>
      <c r="B38" t="s">
        <v>429</v>
      </c>
      <c r="C38" t="s">
        <v>186</v>
      </c>
      <c r="D38" t="s">
        <v>46</v>
      </c>
      <c r="E38" s="2">
        <v>44462</v>
      </c>
      <c r="F38" t="s">
        <v>2158</v>
      </c>
      <c r="G38" t="s">
        <v>189</v>
      </c>
      <c r="H38">
        <v>48.375</v>
      </c>
      <c r="I38">
        <v>2.415</v>
      </c>
      <c r="J38">
        <v>5.0289999999999999</v>
      </c>
      <c r="K38">
        <v>7.8339999999999996</v>
      </c>
      <c r="L38">
        <v>0.215</v>
      </c>
      <c r="M38">
        <v>13.882999999999999</v>
      </c>
      <c r="N38">
        <v>22.879000000000001</v>
      </c>
      <c r="O38">
        <v>0.51100000000000001</v>
      </c>
      <c r="Q38">
        <v>0</v>
      </c>
      <c r="S38">
        <v>101.14100000000001</v>
      </c>
      <c r="T38">
        <v>75.955442555434416</v>
      </c>
      <c r="AJ38" t="str">
        <f t="shared" si="0"/>
        <v/>
      </c>
      <c r="AK38" t="str">
        <f t="shared" si="1"/>
        <v/>
      </c>
      <c r="AL38" t="str">
        <f t="shared" si="2"/>
        <v/>
      </c>
      <c r="AM38" t="str">
        <f t="shared" si="3"/>
        <v/>
      </c>
      <c r="AN38" t="str">
        <f t="shared" si="4"/>
        <v/>
      </c>
      <c r="AO38" s="109">
        <v>1.320659726326753</v>
      </c>
      <c r="AP38" s="109">
        <v>1.160078929131318</v>
      </c>
      <c r="AQ38" s="109">
        <v>1.487336476509858</v>
      </c>
      <c r="AR38" s="141">
        <v>1079.5029296875</v>
      </c>
      <c r="AS38" s="141">
        <v>1071.882163085937</v>
      </c>
      <c r="AT38" s="141">
        <v>1085.8024609375</v>
      </c>
    </row>
    <row r="39" spans="1:46" x14ac:dyDescent="0.25">
      <c r="A39" t="s">
        <v>432</v>
      </c>
      <c r="B39" t="s">
        <v>429</v>
      </c>
      <c r="C39" t="s">
        <v>186</v>
      </c>
      <c r="D39" t="s">
        <v>46</v>
      </c>
      <c r="E39" s="2">
        <v>44462</v>
      </c>
      <c r="F39" t="s">
        <v>2158</v>
      </c>
      <c r="G39" t="s">
        <v>189</v>
      </c>
      <c r="H39">
        <v>47.762</v>
      </c>
      <c r="I39">
        <v>2.4950000000000001</v>
      </c>
      <c r="J39">
        <v>5.516</v>
      </c>
      <c r="K39">
        <v>7.5279999999999996</v>
      </c>
      <c r="L39">
        <v>0.20699999999999999</v>
      </c>
      <c r="M39">
        <v>13.673</v>
      </c>
      <c r="N39">
        <v>23.087</v>
      </c>
      <c r="O39">
        <v>0.47699999999999998</v>
      </c>
      <c r="Q39">
        <v>0</v>
      </c>
      <c r="S39">
        <v>100.745</v>
      </c>
      <c r="T39">
        <v>76.401876570928664</v>
      </c>
      <c r="AJ39" t="str">
        <f t="shared" si="0"/>
        <v/>
      </c>
      <c r="AK39" t="str">
        <f t="shared" si="1"/>
        <v/>
      </c>
      <c r="AL39" t="str">
        <f t="shared" si="2"/>
        <v/>
      </c>
      <c r="AM39" t="str">
        <f t="shared" si="3"/>
        <v/>
      </c>
      <c r="AN39" t="str">
        <f t="shared" si="4"/>
        <v/>
      </c>
      <c r="AO39" s="109">
        <v>1.355972427404134</v>
      </c>
      <c r="AP39" s="109">
        <v>1.1652180519463711</v>
      </c>
      <c r="AQ39" s="109">
        <v>1.5392344227196859</v>
      </c>
      <c r="AR39" s="141">
        <v>1079.79052734375</v>
      </c>
      <c r="AS39" s="141">
        <v>1074.3956542968749</v>
      </c>
      <c r="AT39" s="141">
        <v>1084.257290039063</v>
      </c>
    </row>
    <row r="40" spans="1:46" x14ac:dyDescent="0.25">
      <c r="A40" t="s">
        <v>433</v>
      </c>
      <c r="B40" t="s">
        <v>429</v>
      </c>
      <c r="C40" t="s">
        <v>185</v>
      </c>
      <c r="D40" t="s">
        <v>46</v>
      </c>
      <c r="E40" s="2">
        <v>44462</v>
      </c>
      <c r="F40" t="s">
        <v>2158</v>
      </c>
      <c r="G40" t="s">
        <v>189</v>
      </c>
      <c r="H40">
        <v>44.253</v>
      </c>
      <c r="I40">
        <v>4.3760000000000003</v>
      </c>
      <c r="J40">
        <v>8.2539999999999996</v>
      </c>
      <c r="K40">
        <v>8.1630000000000003</v>
      </c>
      <c r="L40">
        <v>0.24299999999999999</v>
      </c>
      <c r="M40">
        <v>11.92</v>
      </c>
      <c r="N40">
        <v>22.302</v>
      </c>
      <c r="O40">
        <v>0.71799999999999997</v>
      </c>
      <c r="Q40">
        <v>7.0000000000000001E-3</v>
      </c>
      <c r="S40">
        <v>100.236</v>
      </c>
      <c r="T40">
        <v>72.24510384682462</v>
      </c>
      <c r="AJ40" t="str">
        <f t="shared" si="0"/>
        <v/>
      </c>
      <c r="AK40" t="str">
        <f t="shared" si="1"/>
        <v/>
      </c>
      <c r="AL40" t="str">
        <f t="shared" si="2"/>
        <v/>
      </c>
      <c r="AM40" t="str">
        <f t="shared" si="3"/>
        <v/>
      </c>
      <c r="AN40" t="str">
        <f t="shared" si="4"/>
        <v/>
      </c>
      <c r="AO40" s="109">
        <v>5.6174556553409749</v>
      </c>
      <c r="AP40" s="109">
        <v>3.3828136074588948</v>
      </c>
      <c r="AQ40" s="109">
        <v>7.3145329105899979</v>
      </c>
      <c r="AR40" s="141">
        <v>1111.423828125</v>
      </c>
      <c r="AS40" s="141">
        <v>1098.416967773438</v>
      </c>
      <c r="AT40" s="141">
        <v>1122.475546875</v>
      </c>
    </row>
    <row r="41" spans="1:46" x14ac:dyDescent="0.25">
      <c r="A41" t="s">
        <v>434</v>
      </c>
      <c r="B41" t="s">
        <v>429</v>
      </c>
      <c r="C41" t="s">
        <v>185</v>
      </c>
      <c r="D41" t="s">
        <v>46</v>
      </c>
      <c r="E41" s="2">
        <v>44462</v>
      </c>
      <c r="F41" t="s">
        <v>2158</v>
      </c>
      <c r="G41" t="s">
        <v>189</v>
      </c>
      <c r="H41">
        <v>44.164000000000001</v>
      </c>
      <c r="I41">
        <v>4.2919999999999998</v>
      </c>
      <c r="J41">
        <v>7.35</v>
      </c>
      <c r="K41">
        <v>7.9119999999999999</v>
      </c>
      <c r="L41">
        <v>0.188</v>
      </c>
      <c r="M41">
        <v>11.832000000000001</v>
      </c>
      <c r="N41">
        <v>23.364999999999998</v>
      </c>
      <c r="O41">
        <v>0.69</v>
      </c>
      <c r="Q41">
        <v>0.01</v>
      </c>
      <c r="S41">
        <v>99.802999999999997</v>
      </c>
      <c r="T41">
        <v>72.720216160737891</v>
      </c>
      <c r="Z41">
        <v>4.5174486799593359</v>
      </c>
      <c r="AA41">
        <v>0.55578864989345667</v>
      </c>
      <c r="AB41">
        <v>1103.3666321371561</v>
      </c>
      <c r="AC41">
        <v>9.1957095090967975</v>
      </c>
      <c r="AD41">
        <v>817</v>
      </c>
      <c r="AE41">
        <v>5.1325342231805999</v>
      </c>
      <c r="AF41">
        <v>0.56201050869284697</v>
      </c>
      <c r="AG41">
        <v>1084.1401143799001</v>
      </c>
      <c r="AH41">
        <v>10.852841469324661</v>
      </c>
      <c r="AI41">
        <v>777</v>
      </c>
      <c r="AJ41">
        <f t="shared" si="0"/>
        <v>4.5174486799593359</v>
      </c>
      <c r="AK41">
        <f t="shared" si="1"/>
        <v>0.55578864989345667</v>
      </c>
      <c r="AL41">
        <f t="shared" si="2"/>
        <v>1103.3666321371561</v>
      </c>
      <c r="AM41">
        <f t="shared" si="3"/>
        <v>9.1957095090967975</v>
      </c>
      <c r="AN41">
        <f t="shared" si="4"/>
        <v>817</v>
      </c>
      <c r="AO41" s="109">
        <v>4.8784531162561242</v>
      </c>
      <c r="AP41" s="109">
        <v>2.6621935413659878</v>
      </c>
      <c r="AQ41" s="109">
        <v>6.8168455074609584</v>
      </c>
      <c r="AR41" s="141">
        <v>1112.371459960938</v>
      </c>
      <c r="AS41" s="141">
        <v>1104.811796875</v>
      </c>
      <c r="AT41" s="141">
        <v>1122.107563476563</v>
      </c>
    </row>
    <row r="42" spans="1:46" x14ac:dyDescent="0.25">
      <c r="A42" t="s">
        <v>435</v>
      </c>
      <c r="B42" t="s">
        <v>429</v>
      </c>
      <c r="C42" t="s">
        <v>186</v>
      </c>
      <c r="D42" t="s">
        <v>46</v>
      </c>
      <c r="E42" s="2">
        <v>44462</v>
      </c>
      <c r="F42" t="s">
        <v>2158</v>
      </c>
      <c r="G42" t="s">
        <v>189</v>
      </c>
      <c r="H42">
        <v>44.973999999999997</v>
      </c>
      <c r="I42">
        <v>3.3250000000000002</v>
      </c>
      <c r="J42">
        <v>8.7409999999999997</v>
      </c>
      <c r="K42">
        <v>7.806</v>
      </c>
      <c r="L42">
        <v>0.14499999999999999</v>
      </c>
      <c r="M42">
        <v>12.25</v>
      </c>
      <c r="N42">
        <v>22.811</v>
      </c>
      <c r="O42">
        <v>0.65500000000000003</v>
      </c>
      <c r="Q42">
        <v>5.1999999999999998E-2</v>
      </c>
      <c r="S42">
        <v>100.759</v>
      </c>
      <c r="T42">
        <v>73.665983845357573</v>
      </c>
      <c r="AJ42" t="str">
        <f t="shared" si="0"/>
        <v/>
      </c>
      <c r="AK42" t="str">
        <f t="shared" si="1"/>
        <v/>
      </c>
      <c r="AL42" t="str">
        <f t="shared" si="2"/>
        <v/>
      </c>
      <c r="AM42" t="str">
        <f t="shared" si="3"/>
        <v/>
      </c>
      <c r="AN42" t="str">
        <f t="shared" si="4"/>
        <v/>
      </c>
      <c r="AO42" s="109">
        <v>5.1090654247020764</v>
      </c>
      <c r="AP42" s="109">
        <v>2.659094015858082</v>
      </c>
      <c r="AQ42" s="109">
        <v>7.8871793620800057</v>
      </c>
      <c r="AR42" s="141">
        <v>1107.470581054688</v>
      </c>
      <c r="AS42" s="141">
        <v>1100.183471679688</v>
      </c>
      <c r="AT42" s="141">
        <v>1117.9051464843751</v>
      </c>
    </row>
    <row r="43" spans="1:46" x14ac:dyDescent="0.25">
      <c r="A43" t="s">
        <v>436</v>
      </c>
      <c r="B43" t="s">
        <v>429</v>
      </c>
      <c r="C43" t="s">
        <v>186</v>
      </c>
      <c r="D43" t="s">
        <v>46</v>
      </c>
      <c r="E43" s="2">
        <v>44462</v>
      </c>
      <c r="F43" t="s">
        <v>2158</v>
      </c>
      <c r="G43" t="s">
        <v>189</v>
      </c>
      <c r="H43">
        <v>49.024000000000001</v>
      </c>
      <c r="I43">
        <v>2.1560000000000001</v>
      </c>
      <c r="J43">
        <v>4.7060000000000004</v>
      </c>
      <c r="K43">
        <v>6.5250000000000004</v>
      </c>
      <c r="L43">
        <v>0.22900000000000001</v>
      </c>
      <c r="M43">
        <v>13.789</v>
      </c>
      <c r="N43">
        <v>23.286000000000001</v>
      </c>
      <c r="O43">
        <v>0.96499999999999997</v>
      </c>
      <c r="Q43">
        <v>1.9E-2</v>
      </c>
      <c r="S43">
        <v>100.69900000000001</v>
      </c>
      <c r="T43">
        <v>79.022407409174704</v>
      </c>
      <c r="AJ43" t="str">
        <f t="shared" si="0"/>
        <v/>
      </c>
      <c r="AK43" t="str">
        <f t="shared" si="1"/>
        <v/>
      </c>
      <c r="AL43" t="str">
        <f t="shared" si="2"/>
        <v/>
      </c>
      <c r="AM43" t="str">
        <f t="shared" si="3"/>
        <v/>
      </c>
      <c r="AN43" t="str">
        <f t="shared" si="4"/>
        <v/>
      </c>
      <c r="AO43" s="109">
        <v>5.5001405706075319</v>
      </c>
      <c r="AP43" s="109">
        <v>5.1691135778096804</v>
      </c>
      <c r="AQ43" s="109">
        <v>5.7994264783528928</v>
      </c>
      <c r="AR43" s="141">
        <v>1072.863037109375</v>
      </c>
      <c r="AS43" s="141">
        <v>1060.15279296875</v>
      </c>
      <c r="AT43" s="141">
        <v>1085.5974804687501</v>
      </c>
    </row>
    <row r="44" spans="1:46" x14ac:dyDescent="0.25">
      <c r="A44" t="s">
        <v>437</v>
      </c>
      <c r="B44" t="s">
        <v>429</v>
      </c>
      <c r="C44" t="s">
        <v>186</v>
      </c>
      <c r="D44" t="s">
        <v>46</v>
      </c>
      <c r="E44" s="2">
        <v>44462</v>
      </c>
      <c r="F44" t="s">
        <v>2158</v>
      </c>
      <c r="G44" t="s">
        <v>189</v>
      </c>
      <c r="H44">
        <v>46.802</v>
      </c>
      <c r="I44">
        <v>2.8149999999999999</v>
      </c>
      <c r="J44">
        <v>6.8929999999999998</v>
      </c>
      <c r="K44">
        <v>6.5620000000000003</v>
      </c>
      <c r="L44">
        <v>0.17799999999999999</v>
      </c>
      <c r="M44">
        <v>13.153</v>
      </c>
      <c r="N44">
        <v>23.32</v>
      </c>
      <c r="O44">
        <v>0.78100000000000003</v>
      </c>
      <c r="Q44">
        <v>0.41199999999999998</v>
      </c>
      <c r="S44">
        <v>100.916</v>
      </c>
      <c r="T44">
        <v>78.132435585960692</v>
      </c>
      <c r="AJ44" t="str">
        <f t="shared" si="0"/>
        <v/>
      </c>
      <c r="AK44" t="str">
        <f t="shared" si="1"/>
        <v/>
      </c>
      <c r="AL44" t="str">
        <f t="shared" si="2"/>
        <v/>
      </c>
      <c r="AM44" t="str">
        <f t="shared" si="3"/>
        <v/>
      </c>
      <c r="AN44" t="str">
        <f t="shared" si="4"/>
        <v/>
      </c>
      <c r="AO44" s="109">
        <v>9.5634660720825195</v>
      </c>
      <c r="AP44" s="109">
        <v>8.7453705215454107</v>
      </c>
      <c r="AQ44" s="109">
        <v>10.268370742797851</v>
      </c>
      <c r="AR44" s="141">
        <v>1133.976806640625</v>
      </c>
      <c r="AS44" s="141">
        <v>1128.7530664062499</v>
      </c>
      <c r="AT44" s="141">
        <v>1139.191376953125</v>
      </c>
    </row>
    <row r="45" spans="1:46" x14ac:dyDescent="0.25">
      <c r="A45" t="s">
        <v>438</v>
      </c>
      <c r="B45" t="s">
        <v>429</v>
      </c>
      <c r="C45" t="s">
        <v>178</v>
      </c>
      <c r="D45" t="s">
        <v>46</v>
      </c>
      <c r="E45" s="2">
        <v>44462</v>
      </c>
      <c r="F45" t="s">
        <v>2158</v>
      </c>
      <c r="G45" t="s">
        <v>189</v>
      </c>
      <c r="H45">
        <v>47.018000000000001</v>
      </c>
      <c r="I45">
        <v>2.3959999999999999</v>
      </c>
      <c r="J45">
        <v>7.0750000000000002</v>
      </c>
      <c r="K45">
        <v>7.46</v>
      </c>
      <c r="L45">
        <v>0.16700000000000001</v>
      </c>
      <c r="M45">
        <v>12.935</v>
      </c>
      <c r="N45">
        <v>22.87</v>
      </c>
      <c r="O45">
        <v>0.68899999999999995</v>
      </c>
      <c r="Q45">
        <v>8.0000000000000002E-3</v>
      </c>
      <c r="S45">
        <v>100.61799999999999</v>
      </c>
      <c r="T45">
        <v>75.554863542279307</v>
      </c>
      <c r="Z45">
        <v>6.4369426349576866</v>
      </c>
      <c r="AA45">
        <v>0.5938905770499614</v>
      </c>
      <c r="AB45">
        <v>1142.9284884159431</v>
      </c>
      <c r="AC45">
        <v>12.46686678383584</v>
      </c>
      <c r="AD45">
        <v>412</v>
      </c>
      <c r="AE45">
        <v>7.5673239362381848</v>
      </c>
      <c r="AF45">
        <v>1.1387960774165511</v>
      </c>
      <c r="AG45">
        <v>1130.8290073065491</v>
      </c>
      <c r="AH45">
        <v>13.77200088309878</v>
      </c>
      <c r="AI45">
        <v>19</v>
      </c>
      <c r="AJ45">
        <f t="shared" si="0"/>
        <v>7.5673239362381848</v>
      </c>
      <c r="AK45">
        <f t="shared" si="1"/>
        <v>1.1387960774165511</v>
      </c>
      <c r="AL45">
        <f t="shared" si="2"/>
        <v>1130.8290073065491</v>
      </c>
      <c r="AM45">
        <f t="shared" si="3"/>
        <v>13.77200088309878</v>
      </c>
      <c r="AN45">
        <f t="shared" si="4"/>
        <v>19</v>
      </c>
      <c r="AO45" s="109">
        <v>6.7364672448621521</v>
      </c>
      <c r="AP45" s="109">
        <v>4.7560164811597598</v>
      </c>
      <c r="AQ45" s="109">
        <v>8.6552063348279731</v>
      </c>
      <c r="AR45" s="141">
        <v>1111.05908203125</v>
      </c>
      <c r="AS45" s="141">
        <v>1100.603959960938</v>
      </c>
      <c r="AT45" s="141">
        <v>1123.9402441406251</v>
      </c>
    </row>
    <row r="46" spans="1:46" x14ac:dyDescent="0.25">
      <c r="A46" t="s">
        <v>439</v>
      </c>
      <c r="B46" t="s">
        <v>429</v>
      </c>
      <c r="C46" t="s">
        <v>178</v>
      </c>
      <c r="D46" t="s">
        <v>46</v>
      </c>
      <c r="E46" s="2">
        <v>44462</v>
      </c>
      <c r="F46" t="s">
        <v>2158</v>
      </c>
      <c r="G46" t="s">
        <v>189</v>
      </c>
      <c r="H46">
        <v>47.975999999999999</v>
      </c>
      <c r="I46">
        <v>2.1739999999999999</v>
      </c>
      <c r="J46">
        <v>6.2050000000000001</v>
      </c>
      <c r="K46">
        <v>7.1449999999999996</v>
      </c>
      <c r="L46">
        <v>0.157</v>
      </c>
      <c r="M46">
        <v>13.795</v>
      </c>
      <c r="N46">
        <v>22.754999999999999</v>
      </c>
      <c r="O46">
        <v>0.64500000000000002</v>
      </c>
      <c r="Q46">
        <v>0</v>
      </c>
      <c r="S46">
        <v>100.85199999999999</v>
      </c>
      <c r="T46">
        <v>77.48564832835136</v>
      </c>
      <c r="AJ46" t="str">
        <f t="shared" si="0"/>
        <v/>
      </c>
      <c r="AK46" t="str">
        <f t="shared" si="1"/>
        <v/>
      </c>
      <c r="AL46" t="str">
        <f t="shared" si="2"/>
        <v/>
      </c>
      <c r="AM46" t="str">
        <f t="shared" si="3"/>
        <v/>
      </c>
      <c r="AN46" t="str">
        <f t="shared" si="4"/>
        <v/>
      </c>
      <c r="AO46" s="109">
        <v>4.0489997194718166</v>
      </c>
      <c r="AP46" s="109">
        <v>3.2150939367722322</v>
      </c>
      <c r="AQ46" s="109">
        <v>5.5392363451432036</v>
      </c>
      <c r="AR46" s="141">
        <v>1108.189453125</v>
      </c>
      <c r="AS46" s="141">
        <v>1099.530659179688</v>
      </c>
      <c r="AT46" s="141">
        <v>1117.664995117188</v>
      </c>
    </row>
    <row r="47" spans="1:46" x14ac:dyDescent="0.25">
      <c r="A47" t="s">
        <v>440</v>
      </c>
      <c r="B47" t="s">
        <v>429</v>
      </c>
      <c r="C47" t="s">
        <v>185</v>
      </c>
      <c r="D47" t="s">
        <v>46</v>
      </c>
      <c r="E47" s="2">
        <v>44462</v>
      </c>
      <c r="F47" t="s">
        <v>2158</v>
      </c>
      <c r="G47" t="s">
        <v>189</v>
      </c>
      <c r="H47">
        <v>43.616</v>
      </c>
      <c r="I47">
        <v>4.1849999999999996</v>
      </c>
      <c r="J47">
        <v>9.1180000000000003</v>
      </c>
      <c r="K47">
        <v>8.2650000000000006</v>
      </c>
      <c r="L47">
        <v>0.13300000000000001</v>
      </c>
      <c r="M47">
        <v>11.673999999999999</v>
      </c>
      <c r="N47">
        <v>22.795999999999999</v>
      </c>
      <c r="O47">
        <v>0.63400000000000001</v>
      </c>
      <c r="Q47">
        <v>0</v>
      </c>
      <c r="S47">
        <v>100.42099999999998</v>
      </c>
      <c r="T47">
        <v>71.573046541840185</v>
      </c>
      <c r="AJ47" t="str">
        <f t="shared" si="0"/>
        <v/>
      </c>
      <c r="AK47" t="str">
        <f t="shared" si="1"/>
        <v/>
      </c>
      <c r="AL47" t="str">
        <f t="shared" si="2"/>
        <v/>
      </c>
      <c r="AM47" t="str">
        <f t="shared" si="3"/>
        <v/>
      </c>
      <c r="AN47" t="str">
        <f t="shared" si="4"/>
        <v/>
      </c>
      <c r="AO47" s="109">
        <v>2.7076826294868721</v>
      </c>
      <c r="AP47" s="109">
        <v>0.96006490792925447</v>
      </c>
      <c r="AQ47" s="109">
        <v>5.1432526978462469</v>
      </c>
      <c r="AR47" s="141">
        <v>1091.94921875</v>
      </c>
      <c r="AS47" s="141">
        <v>1080.6370312500001</v>
      </c>
      <c r="AT47" s="141">
        <v>1104.811440429688</v>
      </c>
    </row>
    <row r="48" spans="1:46" x14ac:dyDescent="0.25">
      <c r="A48" t="s">
        <v>441</v>
      </c>
      <c r="B48" t="s">
        <v>429</v>
      </c>
      <c r="C48" t="s">
        <v>185</v>
      </c>
      <c r="D48" t="s">
        <v>46</v>
      </c>
      <c r="E48" s="2">
        <v>44462</v>
      </c>
      <c r="F48" t="s">
        <v>2158</v>
      </c>
      <c r="G48" t="s">
        <v>189</v>
      </c>
      <c r="H48">
        <v>44.97</v>
      </c>
      <c r="I48">
        <v>3.4140000000000001</v>
      </c>
      <c r="J48">
        <v>8.2219999999999995</v>
      </c>
      <c r="K48">
        <v>7.9379999999999997</v>
      </c>
      <c r="L48">
        <v>0.13100000000000001</v>
      </c>
      <c r="M48">
        <v>12.396000000000001</v>
      </c>
      <c r="N48">
        <v>22.736999999999998</v>
      </c>
      <c r="O48">
        <v>0.66700000000000004</v>
      </c>
      <c r="Q48">
        <v>4.1000000000000002E-2</v>
      </c>
      <c r="S48">
        <v>100.51599999999999</v>
      </c>
      <c r="T48">
        <v>73.570413434925044</v>
      </c>
      <c r="AJ48" t="str">
        <f t="shared" si="0"/>
        <v/>
      </c>
      <c r="AK48" t="str">
        <f t="shared" si="1"/>
        <v/>
      </c>
      <c r="AL48" t="str">
        <f t="shared" si="2"/>
        <v/>
      </c>
      <c r="AM48" t="str">
        <f t="shared" si="3"/>
        <v/>
      </c>
      <c r="AN48" t="str">
        <f t="shared" si="4"/>
        <v/>
      </c>
      <c r="AO48" s="109">
        <v>5.7619494713307411</v>
      </c>
      <c r="AP48" s="109">
        <v>3.1641235245228798</v>
      </c>
      <c r="AQ48" s="109">
        <v>8.4245922173024201</v>
      </c>
      <c r="AR48" s="141">
        <v>1106.56005859375</v>
      </c>
      <c r="AS48" s="141">
        <v>1097.424868164062</v>
      </c>
      <c r="AT48" s="141">
        <v>1116.56513671875</v>
      </c>
    </row>
    <row r="49" spans="1:46" x14ac:dyDescent="0.25">
      <c r="A49" t="s">
        <v>442</v>
      </c>
      <c r="B49" t="s">
        <v>429</v>
      </c>
      <c r="C49" t="s">
        <v>178</v>
      </c>
      <c r="D49" t="s">
        <v>46</v>
      </c>
      <c r="E49" s="2">
        <v>44462</v>
      </c>
      <c r="F49" t="s">
        <v>2158</v>
      </c>
      <c r="G49" t="s">
        <v>189</v>
      </c>
      <c r="H49">
        <v>48.295000000000002</v>
      </c>
      <c r="I49">
        <v>1.9730000000000001</v>
      </c>
      <c r="J49">
        <v>5.6589999999999998</v>
      </c>
      <c r="K49">
        <v>6.4770000000000003</v>
      </c>
      <c r="L49">
        <v>0.158</v>
      </c>
      <c r="M49">
        <v>13.446</v>
      </c>
      <c r="N49">
        <v>23.204999999999998</v>
      </c>
      <c r="O49">
        <v>0.61299999999999999</v>
      </c>
      <c r="Q49">
        <v>0.995</v>
      </c>
      <c r="S49">
        <v>100.821</v>
      </c>
      <c r="T49">
        <v>78.725712038006506</v>
      </c>
      <c r="AJ49" t="str">
        <f t="shared" si="0"/>
        <v/>
      </c>
      <c r="AK49" t="str">
        <f t="shared" si="1"/>
        <v/>
      </c>
      <c r="AL49" t="str">
        <f t="shared" si="2"/>
        <v/>
      </c>
      <c r="AM49" t="str">
        <f t="shared" si="3"/>
        <v/>
      </c>
      <c r="AN49" t="str">
        <f t="shared" si="4"/>
        <v/>
      </c>
      <c r="AO49" s="109">
        <v>7.2999263298652837</v>
      </c>
      <c r="AP49" s="109">
        <v>6.1250757706306649</v>
      </c>
      <c r="AQ49" s="109">
        <v>8.2531490624092285</v>
      </c>
      <c r="AR49" s="141">
        <v>1146.267822265625</v>
      </c>
      <c r="AS49" s="141">
        <v>1140.445556640625</v>
      </c>
      <c r="AT49" s="141">
        <v>1152.7433300781249</v>
      </c>
    </row>
    <row r="50" spans="1:46" x14ac:dyDescent="0.25">
      <c r="A50" t="s">
        <v>443</v>
      </c>
      <c r="B50" t="s">
        <v>429</v>
      </c>
      <c r="C50" t="s">
        <v>178</v>
      </c>
      <c r="D50" t="s">
        <v>46</v>
      </c>
      <c r="E50" s="2">
        <v>44462</v>
      </c>
      <c r="F50" t="s">
        <v>2158</v>
      </c>
      <c r="G50" t="s">
        <v>189</v>
      </c>
      <c r="H50">
        <v>47.03</v>
      </c>
      <c r="I50">
        <v>1.7310000000000001</v>
      </c>
      <c r="J50">
        <v>6.1669999999999998</v>
      </c>
      <c r="K50">
        <v>11.92</v>
      </c>
      <c r="L50">
        <v>0.52200000000000002</v>
      </c>
      <c r="M50">
        <v>9.8569999999999993</v>
      </c>
      <c r="N50">
        <v>22.626000000000001</v>
      </c>
      <c r="O50">
        <v>1.1000000000000001</v>
      </c>
      <c r="Q50">
        <v>0</v>
      </c>
      <c r="S50">
        <v>100.953</v>
      </c>
      <c r="T50">
        <v>59.580369610180497</v>
      </c>
      <c r="U50" s="109">
        <v>5.1777988469585896</v>
      </c>
      <c r="V50" s="109">
        <v>0.13993688929557979</v>
      </c>
      <c r="W50" s="141">
        <v>1001.543503263972</v>
      </c>
      <c r="X50" s="109">
        <v>4.1985531934990057</v>
      </c>
      <c r="Y50" s="141">
        <v>1000</v>
      </c>
      <c r="AJ50">
        <f t="shared" si="0"/>
        <v>5.1777988469585896</v>
      </c>
      <c r="AK50">
        <f t="shared" si="1"/>
        <v>0.13993688929557979</v>
      </c>
      <c r="AL50">
        <f t="shared" si="2"/>
        <v>1001.543503263972</v>
      </c>
      <c r="AM50">
        <f t="shared" si="3"/>
        <v>4.1985531934990057</v>
      </c>
      <c r="AN50">
        <f t="shared" si="4"/>
        <v>1000</v>
      </c>
      <c r="AO50" s="109">
        <v>3.9226953804259508</v>
      </c>
      <c r="AP50" s="109">
        <v>3.2805454551940172</v>
      </c>
      <c r="AQ50" s="109">
        <v>4.7497291099791727</v>
      </c>
      <c r="AR50" s="141">
        <v>826.93381457106659</v>
      </c>
      <c r="AS50" s="141">
        <v>815.83452746169155</v>
      </c>
      <c r="AT50" s="141">
        <v>839.82513293044155</v>
      </c>
    </row>
    <row r="51" spans="1:46" x14ac:dyDescent="0.25">
      <c r="A51" t="s">
        <v>444</v>
      </c>
      <c r="B51" t="s">
        <v>429</v>
      </c>
      <c r="C51" t="s">
        <v>178</v>
      </c>
      <c r="D51" t="s">
        <v>46</v>
      </c>
      <c r="E51" s="2">
        <v>44462</v>
      </c>
      <c r="F51" t="s">
        <v>2158</v>
      </c>
      <c r="G51" t="s">
        <v>189</v>
      </c>
      <c r="H51">
        <v>47.307000000000002</v>
      </c>
      <c r="I51">
        <v>1.591</v>
      </c>
      <c r="J51">
        <v>6.0149999999999997</v>
      </c>
      <c r="K51">
        <v>11.478</v>
      </c>
      <c r="L51">
        <v>0.50700000000000001</v>
      </c>
      <c r="M51">
        <v>9.99</v>
      </c>
      <c r="N51">
        <v>22.773</v>
      </c>
      <c r="O51">
        <v>1.089</v>
      </c>
      <c r="Q51">
        <v>1E-3</v>
      </c>
      <c r="S51">
        <v>100.751</v>
      </c>
      <c r="T51">
        <v>60.806810787204412</v>
      </c>
      <c r="U51" s="109">
        <v>5.3056014191409062</v>
      </c>
      <c r="V51" s="109">
        <v>0.14194881459957751</v>
      </c>
      <c r="W51" s="141">
        <v>1002.186794811517</v>
      </c>
      <c r="X51" s="109">
        <v>4.1857737280184786</v>
      </c>
      <c r="Y51" s="141">
        <v>1000</v>
      </c>
      <c r="AJ51">
        <f t="shared" si="0"/>
        <v>5.3056014191409062</v>
      </c>
      <c r="AK51">
        <f t="shared" si="1"/>
        <v>0.14194881459957751</v>
      </c>
      <c r="AL51">
        <f t="shared" si="2"/>
        <v>1002.186794811517</v>
      </c>
      <c r="AM51">
        <f t="shared" si="3"/>
        <v>4.1857737280184786</v>
      </c>
      <c r="AN51">
        <f t="shared" si="4"/>
        <v>1000</v>
      </c>
      <c r="AO51" s="109">
        <v>4.2863518812346806</v>
      </c>
      <c r="AP51" s="109">
        <v>3.5811393644500131</v>
      </c>
      <c r="AQ51" s="109">
        <v>5.1357585622954716</v>
      </c>
      <c r="AR51" s="141">
        <v>844.94274101957467</v>
      </c>
      <c r="AS51" s="141">
        <v>831.88636162504338</v>
      </c>
      <c r="AT51" s="141">
        <v>858.03444267973089</v>
      </c>
    </row>
    <row r="52" spans="1:46" x14ac:dyDescent="0.25">
      <c r="A52" t="s">
        <v>445</v>
      </c>
      <c r="B52" t="s">
        <v>429</v>
      </c>
      <c r="C52" t="s">
        <v>185</v>
      </c>
      <c r="D52" t="s">
        <v>46</v>
      </c>
      <c r="E52" s="2">
        <v>44462</v>
      </c>
      <c r="F52" t="s">
        <v>2158</v>
      </c>
      <c r="G52" t="s">
        <v>189</v>
      </c>
      <c r="H52">
        <v>48.865000000000002</v>
      </c>
      <c r="I52">
        <v>2.1419999999999999</v>
      </c>
      <c r="J52">
        <v>4.516</v>
      </c>
      <c r="K52">
        <v>7.4139999999999997</v>
      </c>
      <c r="L52">
        <v>0.24299999999999999</v>
      </c>
      <c r="M52">
        <v>14.215999999999999</v>
      </c>
      <c r="N52">
        <v>22.902000000000001</v>
      </c>
      <c r="O52">
        <v>0.45600000000000002</v>
      </c>
      <c r="Q52">
        <v>8.0000000000000002E-3</v>
      </c>
      <c r="S52">
        <v>100.762</v>
      </c>
      <c r="T52">
        <v>77.365127259655466</v>
      </c>
      <c r="AJ52" t="str">
        <f t="shared" si="0"/>
        <v/>
      </c>
      <c r="AK52" t="str">
        <f t="shared" si="1"/>
        <v/>
      </c>
      <c r="AL52" t="str">
        <f t="shared" si="2"/>
        <v/>
      </c>
      <c r="AM52" t="str">
        <f t="shared" si="3"/>
        <v/>
      </c>
      <c r="AN52" t="str">
        <f t="shared" si="4"/>
        <v/>
      </c>
      <c r="AO52" s="109">
        <v>1.552706508013346</v>
      </c>
      <c r="AP52" s="109">
        <v>1.4325956243005771</v>
      </c>
      <c r="AQ52" s="109">
        <v>1.728755025240519</v>
      </c>
      <c r="AR52" s="141">
        <v>1068.927978515625</v>
      </c>
      <c r="AS52" s="141">
        <v>1054.9415332031249</v>
      </c>
      <c r="AT52" s="141">
        <v>1077.941875</v>
      </c>
    </row>
    <row r="53" spans="1:46" x14ac:dyDescent="0.25">
      <c r="A53" t="s">
        <v>446</v>
      </c>
      <c r="B53" t="s">
        <v>429</v>
      </c>
      <c r="C53" t="s">
        <v>185</v>
      </c>
      <c r="D53" t="s">
        <v>46</v>
      </c>
      <c r="E53" s="2">
        <v>44462</v>
      </c>
      <c r="F53" t="s">
        <v>2158</v>
      </c>
      <c r="G53" t="s">
        <v>189</v>
      </c>
      <c r="H53">
        <v>41.86</v>
      </c>
      <c r="I53">
        <v>5.0030000000000001</v>
      </c>
      <c r="J53">
        <v>10.374000000000001</v>
      </c>
      <c r="K53">
        <v>8.9209999999999994</v>
      </c>
      <c r="L53">
        <v>0.153</v>
      </c>
      <c r="M53">
        <v>10.923999999999999</v>
      </c>
      <c r="N53">
        <v>22.603999999999999</v>
      </c>
      <c r="O53">
        <v>0.60899999999999999</v>
      </c>
      <c r="Q53">
        <v>6.0000000000000001E-3</v>
      </c>
      <c r="S53">
        <v>100.45400000000001</v>
      </c>
      <c r="T53">
        <v>68.580952914909503</v>
      </c>
      <c r="AJ53" t="str">
        <f t="shared" si="0"/>
        <v/>
      </c>
      <c r="AK53" t="str">
        <f t="shared" si="1"/>
        <v/>
      </c>
      <c r="AL53" t="str">
        <f t="shared" si="2"/>
        <v/>
      </c>
      <c r="AM53" t="str">
        <f t="shared" si="3"/>
        <v/>
      </c>
      <c r="AN53" t="str">
        <f t="shared" si="4"/>
        <v/>
      </c>
      <c r="AO53" s="109">
        <v>1.0207852384525911</v>
      </c>
      <c r="AP53" s="109">
        <v>0</v>
      </c>
      <c r="AQ53" s="109">
        <v>2.4069679758030542</v>
      </c>
      <c r="AR53" s="141">
        <v>1075.543212890625</v>
      </c>
      <c r="AS53" s="141">
        <v>1070.29736328125</v>
      </c>
      <c r="AT53" s="141">
        <v>1080.3633398437501</v>
      </c>
    </row>
    <row r="54" spans="1:46" x14ac:dyDescent="0.25">
      <c r="A54" t="s">
        <v>447</v>
      </c>
      <c r="B54" t="s">
        <v>429</v>
      </c>
      <c r="C54" t="s">
        <v>185</v>
      </c>
      <c r="D54" t="s">
        <v>46</v>
      </c>
      <c r="E54" s="2">
        <v>44462</v>
      </c>
      <c r="F54" t="s">
        <v>2158</v>
      </c>
      <c r="G54" t="s">
        <v>189</v>
      </c>
      <c r="H54">
        <v>43.73</v>
      </c>
      <c r="I54">
        <v>4.1900000000000004</v>
      </c>
      <c r="J54">
        <v>8.8379999999999992</v>
      </c>
      <c r="K54">
        <v>8.3070000000000004</v>
      </c>
      <c r="L54">
        <v>0.192</v>
      </c>
      <c r="M54">
        <v>11.545</v>
      </c>
      <c r="N54">
        <v>22.861999999999998</v>
      </c>
      <c r="O54">
        <v>0.59299999999999997</v>
      </c>
      <c r="Q54">
        <v>0</v>
      </c>
      <c r="S54">
        <v>100.25699999999999</v>
      </c>
      <c r="T54">
        <v>71.242691443761814</v>
      </c>
      <c r="AJ54" t="str">
        <f t="shared" si="0"/>
        <v/>
      </c>
      <c r="AK54" t="str">
        <f t="shared" si="1"/>
        <v/>
      </c>
      <c r="AL54" t="str">
        <f t="shared" si="2"/>
        <v/>
      </c>
      <c r="AM54" t="str">
        <f t="shared" si="3"/>
        <v/>
      </c>
      <c r="AN54" t="str">
        <f t="shared" si="4"/>
        <v/>
      </c>
      <c r="AO54" s="109">
        <v>0.64372556964821537</v>
      </c>
      <c r="AP54" s="109">
        <v>0</v>
      </c>
      <c r="AQ54" s="109">
        <v>2.2970350674814681</v>
      </c>
      <c r="AR54" s="141">
        <v>1097.220336914062</v>
      </c>
      <c r="AS54" s="141">
        <v>1090.2336328125</v>
      </c>
      <c r="AT54" s="141">
        <v>1103.641791992188</v>
      </c>
    </row>
    <row r="55" spans="1:46" x14ac:dyDescent="0.25">
      <c r="A55" t="s">
        <v>448</v>
      </c>
      <c r="B55" t="s">
        <v>429</v>
      </c>
      <c r="C55" t="s">
        <v>178</v>
      </c>
      <c r="D55" t="s">
        <v>46</v>
      </c>
      <c r="E55" s="2">
        <v>44462</v>
      </c>
      <c r="F55" t="s">
        <v>2158</v>
      </c>
      <c r="G55" t="s">
        <v>189</v>
      </c>
      <c r="H55">
        <v>44.204999999999998</v>
      </c>
      <c r="I55">
        <v>3.5</v>
      </c>
      <c r="J55">
        <v>9.7409999999999997</v>
      </c>
      <c r="K55">
        <v>7.9029999999999996</v>
      </c>
      <c r="L55">
        <v>0.14899999999999999</v>
      </c>
      <c r="M55">
        <v>11.956</v>
      </c>
      <c r="N55">
        <v>22.44</v>
      </c>
      <c r="O55">
        <v>0.64800000000000002</v>
      </c>
      <c r="Q55">
        <v>0.32700000000000001</v>
      </c>
      <c r="S55">
        <v>100.869</v>
      </c>
      <c r="T55">
        <v>72.949011813419531</v>
      </c>
      <c r="AJ55" t="str">
        <f t="shared" si="0"/>
        <v/>
      </c>
      <c r="AK55" t="str">
        <f t="shared" si="1"/>
        <v/>
      </c>
      <c r="AL55" t="str">
        <f t="shared" si="2"/>
        <v/>
      </c>
      <c r="AM55" t="str">
        <f t="shared" si="3"/>
        <v/>
      </c>
      <c r="AN55" t="str">
        <f t="shared" si="4"/>
        <v/>
      </c>
      <c r="AO55" s="109">
        <v>4.5014961483880693</v>
      </c>
      <c r="AP55" s="109">
        <v>2.3508056309625331</v>
      </c>
      <c r="AQ55" s="109">
        <v>6.5038120701715174</v>
      </c>
      <c r="AR55" s="141">
        <v>1131.749145507812</v>
      </c>
      <c r="AS55" s="141">
        <v>1123.36130859375</v>
      </c>
      <c r="AT55" s="141">
        <v>1136.810107421875</v>
      </c>
    </row>
    <row r="56" spans="1:46" x14ac:dyDescent="0.25">
      <c r="A56" t="s">
        <v>449</v>
      </c>
      <c r="B56" t="s">
        <v>429</v>
      </c>
      <c r="C56" t="s">
        <v>183</v>
      </c>
      <c r="D56" t="s">
        <v>46</v>
      </c>
      <c r="E56" s="2">
        <v>44462</v>
      </c>
      <c r="F56" t="s">
        <v>2158</v>
      </c>
      <c r="G56" t="s">
        <v>189</v>
      </c>
      <c r="H56">
        <v>48.981000000000002</v>
      </c>
      <c r="I56">
        <v>1.8680000000000001</v>
      </c>
      <c r="J56">
        <v>5.3810000000000002</v>
      </c>
      <c r="K56">
        <v>6.875</v>
      </c>
      <c r="L56">
        <v>0.17</v>
      </c>
      <c r="M56">
        <v>14.336</v>
      </c>
      <c r="N56">
        <v>22.247</v>
      </c>
      <c r="O56">
        <v>0.57799999999999996</v>
      </c>
      <c r="Q56">
        <v>0.157</v>
      </c>
      <c r="S56">
        <v>100.593</v>
      </c>
      <c r="T56">
        <v>78.800280312182281</v>
      </c>
      <c r="AJ56" t="str">
        <f t="shared" si="0"/>
        <v/>
      </c>
      <c r="AK56" t="str">
        <f t="shared" si="1"/>
        <v/>
      </c>
      <c r="AL56" t="str">
        <f t="shared" si="2"/>
        <v/>
      </c>
      <c r="AM56" t="str">
        <f t="shared" si="3"/>
        <v/>
      </c>
      <c r="AN56" t="str">
        <f t="shared" si="4"/>
        <v/>
      </c>
      <c r="AO56" s="109">
        <v>4.0795238850223789</v>
      </c>
      <c r="AP56" s="109">
        <v>3.3354963181125878</v>
      </c>
      <c r="AQ56" s="109">
        <v>4.6181046841251616</v>
      </c>
      <c r="AR56" s="141">
        <v>1087.057861328125</v>
      </c>
      <c r="AS56" s="141">
        <v>1081.9901757812499</v>
      </c>
      <c r="AT56" s="141">
        <v>1092.027563476563</v>
      </c>
    </row>
    <row r="57" spans="1:46" x14ac:dyDescent="0.25">
      <c r="A57" t="s">
        <v>450</v>
      </c>
      <c r="B57" t="s">
        <v>429</v>
      </c>
      <c r="C57" t="s">
        <v>185</v>
      </c>
      <c r="D57" t="s">
        <v>46</v>
      </c>
      <c r="E57" s="2">
        <v>44462</v>
      </c>
      <c r="F57" t="s">
        <v>2158</v>
      </c>
      <c r="G57" t="s">
        <v>189</v>
      </c>
      <c r="H57">
        <v>49.277999999999999</v>
      </c>
      <c r="I57">
        <v>2.1560000000000001</v>
      </c>
      <c r="J57">
        <v>4.4530000000000003</v>
      </c>
      <c r="K57">
        <v>7.3280000000000003</v>
      </c>
      <c r="L57">
        <v>0.184</v>
      </c>
      <c r="M57">
        <v>14.289</v>
      </c>
      <c r="N57">
        <v>23.001999999999999</v>
      </c>
      <c r="O57">
        <v>0.44700000000000001</v>
      </c>
      <c r="Q57">
        <v>0</v>
      </c>
      <c r="S57">
        <v>101.137</v>
      </c>
      <c r="T57">
        <v>77.657783288105449</v>
      </c>
      <c r="AJ57" t="str">
        <f t="shared" si="0"/>
        <v/>
      </c>
      <c r="AK57" t="str">
        <f t="shared" si="1"/>
        <v/>
      </c>
      <c r="AL57" t="str">
        <f t="shared" si="2"/>
        <v/>
      </c>
      <c r="AM57" t="str">
        <f t="shared" si="3"/>
        <v/>
      </c>
      <c r="AN57" t="str">
        <f t="shared" si="4"/>
        <v/>
      </c>
      <c r="AO57" s="109">
        <v>1.770806279889739</v>
      </c>
      <c r="AP57" s="109">
        <v>1.6244170243660581</v>
      </c>
      <c r="AQ57" s="109">
        <v>1.988463960401214</v>
      </c>
      <c r="AR57" s="141">
        <v>1081.53564453125</v>
      </c>
      <c r="AS57" s="141">
        <v>1077.795927734375</v>
      </c>
      <c r="AT57" s="141">
        <v>1085.5791992187501</v>
      </c>
    </row>
    <row r="58" spans="1:46" x14ac:dyDescent="0.25">
      <c r="A58" t="s">
        <v>451</v>
      </c>
      <c r="B58" t="s">
        <v>429</v>
      </c>
      <c r="C58" t="s">
        <v>185</v>
      </c>
      <c r="D58" t="s">
        <v>46</v>
      </c>
      <c r="E58" s="2">
        <v>44462</v>
      </c>
      <c r="F58" t="s">
        <v>2158</v>
      </c>
      <c r="G58" t="s">
        <v>189</v>
      </c>
      <c r="H58">
        <v>48.170999999999999</v>
      </c>
      <c r="I58">
        <v>2.9079999999999999</v>
      </c>
      <c r="J58">
        <v>4.7690000000000001</v>
      </c>
      <c r="K58">
        <v>8.2309999999999999</v>
      </c>
      <c r="L58">
        <v>0.24199999999999999</v>
      </c>
      <c r="M58">
        <v>13.609</v>
      </c>
      <c r="N58">
        <v>22.637</v>
      </c>
      <c r="O58">
        <v>0.45600000000000002</v>
      </c>
      <c r="Q58">
        <v>5.0000000000000001E-3</v>
      </c>
      <c r="S58">
        <v>101.02799999999999</v>
      </c>
      <c r="T58">
        <v>74.665862655194985</v>
      </c>
      <c r="AJ58" t="str">
        <f t="shared" si="0"/>
        <v/>
      </c>
      <c r="AK58" t="str">
        <f t="shared" si="1"/>
        <v/>
      </c>
      <c r="AL58" t="str">
        <f t="shared" si="2"/>
        <v/>
      </c>
      <c r="AM58" t="str">
        <f t="shared" si="3"/>
        <v/>
      </c>
      <c r="AN58" t="str">
        <f t="shared" si="4"/>
        <v/>
      </c>
      <c r="AO58" s="109">
        <v>0.88245960173311755</v>
      </c>
      <c r="AP58" s="109">
        <v>0.67822108683291005</v>
      </c>
      <c r="AQ58" s="109">
        <v>1.071878499361901</v>
      </c>
      <c r="AR58" s="141">
        <v>1070.81396484375</v>
      </c>
      <c r="AS58" s="141">
        <v>1056.484140625</v>
      </c>
      <c r="AT58" s="141">
        <v>1081.556669921875</v>
      </c>
    </row>
    <row r="59" spans="1:46" x14ac:dyDescent="0.25">
      <c r="A59" t="s">
        <v>452</v>
      </c>
      <c r="B59" t="s">
        <v>429</v>
      </c>
      <c r="C59" t="s">
        <v>185</v>
      </c>
      <c r="D59" t="s">
        <v>46</v>
      </c>
      <c r="E59" s="2">
        <v>44462</v>
      </c>
      <c r="F59" t="s">
        <v>2158</v>
      </c>
      <c r="G59" t="s">
        <v>189</v>
      </c>
      <c r="H59">
        <v>44.933</v>
      </c>
      <c r="I59">
        <v>3.4159999999999999</v>
      </c>
      <c r="J59">
        <v>8.5060000000000002</v>
      </c>
      <c r="K59">
        <v>7.9550000000000001</v>
      </c>
      <c r="L59">
        <v>0.17399999999999999</v>
      </c>
      <c r="M59">
        <v>12.071999999999999</v>
      </c>
      <c r="N59">
        <v>22.821000000000002</v>
      </c>
      <c r="O59">
        <v>0.65600000000000003</v>
      </c>
      <c r="Q59">
        <v>3.7999999999999999E-2</v>
      </c>
      <c r="S59">
        <v>100.57100000000001</v>
      </c>
      <c r="T59">
        <v>73.010087703885773</v>
      </c>
      <c r="AJ59" t="str">
        <f t="shared" si="0"/>
        <v/>
      </c>
      <c r="AK59" t="str">
        <f t="shared" si="1"/>
        <v/>
      </c>
      <c r="AL59" t="str">
        <f t="shared" si="2"/>
        <v/>
      </c>
      <c r="AM59" t="str">
        <f t="shared" si="3"/>
        <v/>
      </c>
      <c r="AN59" t="str">
        <f t="shared" si="4"/>
        <v/>
      </c>
      <c r="AO59" s="109">
        <v>4.6627794800488553</v>
      </c>
      <c r="AP59" s="109">
        <v>2.1434079609601109</v>
      </c>
      <c r="AQ59" s="109">
        <v>7.3307315407483182</v>
      </c>
      <c r="AR59" s="141">
        <v>1105.33740234375</v>
      </c>
      <c r="AS59" s="141">
        <v>1097.93017578125</v>
      </c>
      <c r="AT59" s="141">
        <v>1114.368461914062</v>
      </c>
    </row>
    <row r="60" spans="1:46" x14ac:dyDescent="0.25">
      <c r="A60" t="s">
        <v>453</v>
      </c>
      <c r="B60" t="s">
        <v>429</v>
      </c>
      <c r="C60" t="s">
        <v>185</v>
      </c>
      <c r="D60" t="s">
        <v>46</v>
      </c>
      <c r="E60" s="2">
        <v>44462</v>
      </c>
      <c r="F60" t="s">
        <v>2158</v>
      </c>
      <c r="G60" t="s">
        <v>189</v>
      </c>
      <c r="H60">
        <v>41.956000000000003</v>
      </c>
      <c r="I60">
        <v>5.2190000000000003</v>
      </c>
      <c r="J60">
        <v>10.506</v>
      </c>
      <c r="K60">
        <v>8.7100000000000009</v>
      </c>
      <c r="L60">
        <v>0.24</v>
      </c>
      <c r="M60">
        <v>10.867000000000001</v>
      </c>
      <c r="N60">
        <v>22.241</v>
      </c>
      <c r="O60">
        <v>0.63200000000000001</v>
      </c>
      <c r="Q60">
        <v>0</v>
      </c>
      <c r="S60">
        <v>100.37100000000001</v>
      </c>
      <c r="T60">
        <v>68.9825851036247</v>
      </c>
      <c r="AJ60" t="str">
        <f t="shared" si="0"/>
        <v/>
      </c>
      <c r="AK60" t="str">
        <f t="shared" si="1"/>
        <v/>
      </c>
      <c r="AL60" t="str">
        <f t="shared" si="2"/>
        <v/>
      </c>
      <c r="AM60" t="str">
        <f t="shared" si="3"/>
        <v/>
      </c>
      <c r="AN60" t="str">
        <f t="shared" si="4"/>
        <v/>
      </c>
      <c r="AO60" s="109">
        <v>2.1241308995112211</v>
      </c>
      <c r="AP60" s="109">
        <v>1.052776901327017</v>
      </c>
      <c r="AQ60" s="109">
        <v>3.624317915044668</v>
      </c>
      <c r="AR60" s="141">
        <v>1082.89697265625</v>
      </c>
      <c r="AS60" s="141">
        <v>1070.9844726562501</v>
      </c>
      <c r="AT60" s="141">
        <v>1088.4910839843751</v>
      </c>
    </row>
    <row r="61" spans="1:46" x14ac:dyDescent="0.25">
      <c r="A61" t="s">
        <v>454</v>
      </c>
      <c r="B61" t="s">
        <v>455</v>
      </c>
      <c r="C61" t="s">
        <v>178</v>
      </c>
      <c r="D61" t="s">
        <v>46</v>
      </c>
      <c r="E61" s="2">
        <v>44462</v>
      </c>
      <c r="F61" t="s">
        <v>2158</v>
      </c>
      <c r="G61" t="s">
        <v>189</v>
      </c>
      <c r="H61">
        <v>48.118000000000002</v>
      </c>
      <c r="I61">
        <v>1.837</v>
      </c>
      <c r="J61">
        <v>6.5049999999999999</v>
      </c>
      <c r="K61">
        <v>6.2889999999999997</v>
      </c>
      <c r="L61">
        <v>0.11600000000000001</v>
      </c>
      <c r="M61">
        <v>14.095000000000001</v>
      </c>
      <c r="N61">
        <v>22.946000000000002</v>
      </c>
      <c r="O61">
        <v>0.55700000000000005</v>
      </c>
      <c r="Q61">
        <v>0.86</v>
      </c>
      <c r="S61">
        <v>101.32300000000001</v>
      </c>
      <c r="T61">
        <v>79.980313858801466</v>
      </c>
      <c r="AJ61" t="str">
        <f t="shared" si="0"/>
        <v/>
      </c>
      <c r="AK61" t="str">
        <f t="shared" si="1"/>
        <v/>
      </c>
      <c r="AL61" t="str">
        <f t="shared" si="2"/>
        <v/>
      </c>
      <c r="AM61" t="str">
        <f t="shared" si="3"/>
        <v/>
      </c>
      <c r="AN61" t="str">
        <f t="shared" si="4"/>
        <v/>
      </c>
      <c r="AO61" s="109">
        <v>5.5212785942164206</v>
      </c>
      <c r="AP61" s="109">
        <v>4.102516463479116</v>
      </c>
      <c r="AQ61" s="109">
        <v>6.822439444741323</v>
      </c>
      <c r="AR61" s="141">
        <v>1148.404663085938</v>
      </c>
      <c r="AS61" s="141">
        <v>1143.173540039063</v>
      </c>
      <c r="AT61" s="141">
        <v>1154.648471679687</v>
      </c>
    </row>
    <row r="62" spans="1:46" x14ac:dyDescent="0.25">
      <c r="A62" t="s">
        <v>456</v>
      </c>
      <c r="B62" t="s">
        <v>455</v>
      </c>
      <c r="C62" t="s">
        <v>185</v>
      </c>
      <c r="D62" t="s">
        <v>46</v>
      </c>
      <c r="E62" s="2">
        <v>44462</v>
      </c>
      <c r="F62" t="s">
        <v>2158</v>
      </c>
      <c r="G62" t="s">
        <v>189</v>
      </c>
      <c r="H62">
        <v>43.195</v>
      </c>
      <c r="I62">
        <v>4.6859999999999999</v>
      </c>
      <c r="J62">
        <v>9.6280000000000001</v>
      </c>
      <c r="K62">
        <v>8.5879999999999992</v>
      </c>
      <c r="L62">
        <v>0.219</v>
      </c>
      <c r="M62">
        <v>11.169</v>
      </c>
      <c r="N62">
        <v>22.835000000000001</v>
      </c>
      <c r="O62">
        <v>0.64200000000000002</v>
      </c>
      <c r="Q62">
        <v>1.7000000000000001E-2</v>
      </c>
      <c r="S62">
        <v>100.97899999999998</v>
      </c>
      <c r="T62">
        <v>69.86384337622961</v>
      </c>
      <c r="AJ62" t="str">
        <f t="shared" si="0"/>
        <v/>
      </c>
      <c r="AK62" t="str">
        <f t="shared" si="1"/>
        <v/>
      </c>
      <c r="AL62" t="str">
        <f t="shared" si="2"/>
        <v/>
      </c>
      <c r="AM62" t="str">
        <f t="shared" si="3"/>
        <v/>
      </c>
      <c r="AN62" t="str">
        <f t="shared" si="4"/>
        <v/>
      </c>
      <c r="AO62" s="109">
        <v>1.2660178184024</v>
      </c>
      <c r="AP62" s="109">
        <v>0</v>
      </c>
      <c r="AQ62" s="109">
        <v>3.1955937671176091</v>
      </c>
      <c r="AR62" s="141">
        <v>1092.462646484375</v>
      </c>
      <c r="AS62" s="141">
        <v>1087.299755859375</v>
      </c>
      <c r="AT62" s="141">
        <v>1097.3391064453131</v>
      </c>
    </row>
    <row r="63" spans="1:46" x14ac:dyDescent="0.25">
      <c r="A63" t="s">
        <v>457</v>
      </c>
      <c r="B63" t="s">
        <v>455</v>
      </c>
      <c r="C63" t="s">
        <v>178</v>
      </c>
      <c r="D63" t="s">
        <v>46</v>
      </c>
      <c r="E63" s="2">
        <v>44462</v>
      </c>
      <c r="F63" t="s">
        <v>2158</v>
      </c>
      <c r="G63" t="s">
        <v>189</v>
      </c>
      <c r="H63">
        <v>50.207999999999998</v>
      </c>
      <c r="I63">
        <v>1.484</v>
      </c>
      <c r="J63">
        <v>4.8520000000000003</v>
      </c>
      <c r="K63">
        <v>5.9409999999999998</v>
      </c>
      <c r="L63">
        <v>0.13500000000000001</v>
      </c>
      <c r="M63">
        <v>15.27</v>
      </c>
      <c r="N63">
        <v>22.637</v>
      </c>
      <c r="O63">
        <v>0.504</v>
      </c>
      <c r="Q63">
        <v>0.58599999999999997</v>
      </c>
      <c r="S63">
        <v>101.617</v>
      </c>
      <c r="T63">
        <v>82.084148342775109</v>
      </c>
      <c r="AJ63" t="str">
        <f t="shared" si="0"/>
        <v/>
      </c>
      <c r="AK63" t="str">
        <f t="shared" si="1"/>
        <v/>
      </c>
      <c r="AL63" t="str">
        <f t="shared" si="2"/>
        <v/>
      </c>
      <c r="AM63" t="str">
        <f t="shared" si="3"/>
        <v/>
      </c>
      <c r="AN63" t="str">
        <f t="shared" si="4"/>
        <v/>
      </c>
      <c r="AO63" s="109">
        <v>3.9549996955394038</v>
      </c>
      <c r="AP63" s="109">
        <v>3.1266543014048822</v>
      </c>
      <c r="AQ63" s="109">
        <v>5.1258687980174313</v>
      </c>
      <c r="AR63" s="141">
        <v>1108.231201171875</v>
      </c>
      <c r="AS63" s="141">
        <v>1099.9712695312501</v>
      </c>
      <c r="AT63" s="141">
        <v>1115.6270898437499</v>
      </c>
    </row>
    <row r="64" spans="1:46" x14ac:dyDescent="0.25">
      <c r="A64" t="s">
        <v>458</v>
      </c>
      <c r="B64" t="s">
        <v>455</v>
      </c>
      <c r="C64" t="s">
        <v>185</v>
      </c>
      <c r="D64" t="s">
        <v>46</v>
      </c>
      <c r="E64" s="2">
        <v>44462</v>
      </c>
      <c r="F64" t="s">
        <v>2158</v>
      </c>
      <c r="G64" t="s">
        <v>189</v>
      </c>
      <c r="H64">
        <v>45.045999999999999</v>
      </c>
      <c r="I64">
        <v>3.516</v>
      </c>
      <c r="J64">
        <v>8.5299999999999994</v>
      </c>
      <c r="K64">
        <v>7.944</v>
      </c>
      <c r="L64">
        <v>0.17</v>
      </c>
      <c r="M64">
        <v>12.144</v>
      </c>
      <c r="N64">
        <v>23.114999999999998</v>
      </c>
      <c r="O64">
        <v>0.63</v>
      </c>
      <c r="Q64">
        <v>1.2999999999999999E-2</v>
      </c>
      <c r="S64">
        <v>101.108</v>
      </c>
      <c r="T64">
        <v>73.154288729787964</v>
      </c>
      <c r="AJ64" t="str">
        <f t="shared" si="0"/>
        <v/>
      </c>
      <c r="AK64" t="str">
        <f t="shared" si="1"/>
        <v/>
      </c>
      <c r="AL64" t="str">
        <f t="shared" si="2"/>
        <v/>
      </c>
      <c r="AM64" t="str">
        <f t="shared" si="3"/>
        <v/>
      </c>
      <c r="AN64" t="str">
        <f t="shared" si="4"/>
        <v/>
      </c>
      <c r="AO64" s="109">
        <v>3.1647780564295811</v>
      </c>
      <c r="AP64" s="109">
        <v>1.4047969296443019</v>
      </c>
      <c r="AQ64" s="109">
        <v>5.7894516518580472</v>
      </c>
      <c r="AR64" s="141">
        <v>1103.76220703125</v>
      </c>
      <c r="AS64" s="141">
        <v>1096.478994140625</v>
      </c>
      <c r="AT64" s="141">
        <v>1113.4100097656251</v>
      </c>
    </row>
    <row r="65" spans="1:46" x14ac:dyDescent="0.25">
      <c r="A65" t="s">
        <v>459</v>
      </c>
      <c r="B65" t="s">
        <v>455</v>
      </c>
      <c r="C65" t="s">
        <v>178</v>
      </c>
      <c r="D65" t="s">
        <v>46</v>
      </c>
      <c r="E65" s="2">
        <v>44462</v>
      </c>
      <c r="F65" t="s">
        <v>2158</v>
      </c>
      <c r="G65" t="s">
        <v>189</v>
      </c>
      <c r="H65">
        <v>50.142000000000003</v>
      </c>
      <c r="I65">
        <v>1.4419999999999999</v>
      </c>
      <c r="J65">
        <v>4.87</v>
      </c>
      <c r="K65">
        <v>6.04</v>
      </c>
      <c r="L65">
        <v>0.14199999999999999</v>
      </c>
      <c r="M65">
        <v>14.981999999999999</v>
      </c>
      <c r="N65">
        <v>22.812999999999999</v>
      </c>
      <c r="O65">
        <v>0.54200000000000004</v>
      </c>
      <c r="Q65">
        <v>0.56999999999999995</v>
      </c>
      <c r="S65">
        <v>101.54299999999999</v>
      </c>
      <c r="T65">
        <v>81.555113459935797</v>
      </c>
      <c r="AJ65" t="str">
        <f t="shared" si="0"/>
        <v/>
      </c>
      <c r="AK65" t="str">
        <f t="shared" si="1"/>
        <v/>
      </c>
      <c r="AL65" t="str">
        <f t="shared" si="2"/>
        <v/>
      </c>
      <c r="AM65" t="str">
        <f t="shared" si="3"/>
        <v/>
      </c>
      <c r="AN65" t="str">
        <f t="shared" si="4"/>
        <v/>
      </c>
      <c r="AO65" s="109">
        <v>5.363059034661374</v>
      </c>
      <c r="AP65" s="109">
        <v>4.0694721892634247</v>
      </c>
      <c r="AQ65" s="109">
        <v>6.5740673163691374</v>
      </c>
      <c r="AR65" s="141">
        <v>1107.069458007812</v>
      </c>
      <c r="AS65" s="141">
        <v>1100.111391601562</v>
      </c>
      <c r="AT65" s="141">
        <v>1114.0923828125001</v>
      </c>
    </row>
    <row r="66" spans="1:46" x14ac:dyDescent="0.25">
      <c r="A66" t="s">
        <v>460</v>
      </c>
      <c r="B66" t="s">
        <v>455</v>
      </c>
      <c r="C66" t="s">
        <v>185</v>
      </c>
      <c r="D66" t="s">
        <v>46</v>
      </c>
      <c r="E66" s="2">
        <v>44462</v>
      </c>
      <c r="F66" t="s">
        <v>2158</v>
      </c>
      <c r="G66" t="s">
        <v>189</v>
      </c>
      <c r="H66">
        <v>43.863</v>
      </c>
      <c r="I66">
        <v>3.8730000000000002</v>
      </c>
      <c r="J66">
        <v>9.4689999999999994</v>
      </c>
      <c r="K66">
        <v>8.1050000000000004</v>
      </c>
      <c r="L66">
        <v>0.17</v>
      </c>
      <c r="M66">
        <v>11.786</v>
      </c>
      <c r="N66">
        <v>22.452999999999999</v>
      </c>
      <c r="O66">
        <v>0.69699999999999995</v>
      </c>
      <c r="Q66">
        <v>0.129</v>
      </c>
      <c r="S66">
        <v>100.54500000000002</v>
      </c>
      <c r="T66">
        <v>72.161317300635275</v>
      </c>
      <c r="AJ66" t="str">
        <f t="shared" si="0"/>
        <v/>
      </c>
      <c r="AK66" t="str">
        <f t="shared" si="1"/>
        <v/>
      </c>
      <c r="AL66" t="str">
        <f t="shared" si="2"/>
        <v/>
      </c>
      <c r="AM66" t="str">
        <f t="shared" si="3"/>
        <v/>
      </c>
      <c r="AN66" t="str">
        <f t="shared" si="4"/>
        <v/>
      </c>
      <c r="AO66" s="109">
        <v>5.2973076129858701</v>
      </c>
      <c r="AP66" s="109">
        <v>3.011910874933502</v>
      </c>
      <c r="AQ66" s="109">
        <v>6.8666797328894349</v>
      </c>
      <c r="AR66" s="141">
        <v>1111.5634765625</v>
      </c>
      <c r="AS66" s="141">
        <v>1103.436547851562</v>
      </c>
      <c r="AT66" s="141">
        <v>1119.51072265625</v>
      </c>
    </row>
    <row r="67" spans="1:46" x14ac:dyDescent="0.25">
      <c r="A67" t="s">
        <v>461</v>
      </c>
      <c r="B67" t="s">
        <v>455</v>
      </c>
      <c r="C67" t="s">
        <v>185</v>
      </c>
      <c r="D67" t="s">
        <v>46</v>
      </c>
      <c r="E67" s="2">
        <v>44462</v>
      </c>
      <c r="F67" t="s">
        <v>2158</v>
      </c>
      <c r="G67" t="s">
        <v>189</v>
      </c>
      <c r="H67">
        <v>42.243000000000002</v>
      </c>
      <c r="I67">
        <v>4.9059999999999997</v>
      </c>
      <c r="J67">
        <v>10.324</v>
      </c>
      <c r="K67">
        <v>8.5980000000000008</v>
      </c>
      <c r="L67">
        <v>0.22</v>
      </c>
      <c r="M67">
        <v>10.91</v>
      </c>
      <c r="N67">
        <v>22.643999999999998</v>
      </c>
      <c r="O67">
        <v>0.57699999999999996</v>
      </c>
      <c r="Q67">
        <v>0</v>
      </c>
      <c r="S67">
        <v>100.422</v>
      </c>
      <c r="T67">
        <v>69.342838027089599</v>
      </c>
      <c r="AJ67" t="str">
        <f t="shared" si="0"/>
        <v/>
      </c>
      <c r="AK67" t="str">
        <f t="shared" si="1"/>
        <v/>
      </c>
      <c r="AL67" t="str">
        <f t="shared" si="2"/>
        <v/>
      </c>
      <c r="AM67" t="str">
        <f t="shared" si="3"/>
        <v/>
      </c>
      <c r="AN67" t="str">
        <f t="shared" si="4"/>
        <v/>
      </c>
      <c r="AO67" s="109">
        <v>0.3833469673308374</v>
      </c>
      <c r="AP67" s="109">
        <v>0</v>
      </c>
      <c r="AQ67" s="109">
        <v>1.4290092464598649</v>
      </c>
      <c r="AR67" s="141">
        <v>1083.83544921875</v>
      </c>
      <c r="AS67" s="141">
        <v>1080.3553613281249</v>
      </c>
      <c r="AT67" s="141">
        <v>1087.795600585938</v>
      </c>
    </row>
    <row r="68" spans="1:46" x14ac:dyDescent="0.25">
      <c r="A68" t="s">
        <v>462</v>
      </c>
      <c r="B68" t="s">
        <v>455</v>
      </c>
      <c r="C68" t="s">
        <v>178</v>
      </c>
      <c r="D68" t="s">
        <v>46</v>
      </c>
      <c r="E68" s="2">
        <v>44462</v>
      </c>
      <c r="F68" t="s">
        <v>2158</v>
      </c>
      <c r="G68" t="s">
        <v>189</v>
      </c>
      <c r="H68">
        <v>44.826000000000001</v>
      </c>
      <c r="I68">
        <v>3.2309999999999999</v>
      </c>
      <c r="J68">
        <v>8.6189999999999998</v>
      </c>
      <c r="K68">
        <v>7.9619999999999997</v>
      </c>
      <c r="L68">
        <v>0.13500000000000001</v>
      </c>
      <c r="M68">
        <v>12.334</v>
      </c>
      <c r="N68">
        <v>22.524000000000001</v>
      </c>
      <c r="O68">
        <v>0.72199999999999998</v>
      </c>
      <c r="Q68">
        <v>0.01</v>
      </c>
      <c r="S68">
        <v>100.36300000000001</v>
      </c>
      <c r="T68">
        <v>73.413920804898027</v>
      </c>
      <c r="AJ68" t="str">
        <f t="shared" si="0"/>
        <v/>
      </c>
      <c r="AK68" t="str">
        <f t="shared" si="1"/>
        <v/>
      </c>
      <c r="AL68" t="str">
        <f t="shared" si="2"/>
        <v/>
      </c>
      <c r="AM68" t="str">
        <f t="shared" si="3"/>
        <v/>
      </c>
      <c r="AN68" t="str">
        <f t="shared" si="4"/>
        <v/>
      </c>
      <c r="AO68" s="109">
        <v>9.0440225601196289</v>
      </c>
      <c r="AP68" s="109">
        <v>6.4963832855224606</v>
      </c>
      <c r="AQ68" s="109">
        <v>11.23498027801514</v>
      </c>
      <c r="AR68" s="141">
        <v>1117.558227539062</v>
      </c>
      <c r="AS68" s="141">
        <v>1104.020263671875</v>
      </c>
      <c r="AT68" s="141">
        <v>1131.69478515625</v>
      </c>
    </row>
    <row r="69" spans="1:46" x14ac:dyDescent="0.25">
      <c r="A69" t="s">
        <v>463</v>
      </c>
      <c r="B69" t="s">
        <v>455</v>
      </c>
      <c r="C69" t="s">
        <v>185</v>
      </c>
      <c r="D69" t="s">
        <v>46</v>
      </c>
      <c r="E69" s="2">
        <v>44462</v>
      </c>
      <c r="F69" t="s">
        <v>2158</v>
      </c>
      <c r="G69" t="s">
        <v>189</v>
      </c>
      <c r="H69">
        <v>44.487000000000002</v>
      </c>
      <c r="I69">
        <v>3.52</v>
      </c>
      <c r="J69">
        <v>8.4410000000000007</v>
      </c>
      <c r="K69">
        <v>7.8940000000000001</v>
      </c>
      <c r="L69">
        <v>0.153</v>
      </c>
      <c r="M69">
        <v>12.465</v>
      </c>
      <c r="N69">
        <v>22.745999999999999</v>
      </c>
      <c r="O69">
        <v>0.67900000000000005</v>
      </c>
      <c r="Q69">
        <v>3.3000000000000002E-2</v>
      </c>
      <c r="S69">
        <v>100.41800000000002</v>
      </c>
      <c r="T69">
        <v>73.785859368735302</v>
      </c>
      <c r="AJ69" t="str">
        <f t="shared" ref="AJ69:AJ132" si="5">IF(OR($C69="Core",$C69="Cpx Inclusion"),
     IF($T69&lt;67, IF(U69&lt;&gt;"",U69,""),
        IF($T69&gt;67, IF(AE69&lt;&gt;"",AE69,""), "")),
   IF(OR($C69="Inner Rim",$C69="Outer Rim",$C69="Microlite"),
      IF(Z69&lt;&gt;"",Z69,""),
      IF($C69="Not Categorized","", "")))</f>
        <v/>
      </c>
      <c r="AK69" t="str">
        <f t="shared" ref="AK69:AK132" si="6">IF(OR($C69="Core",$C69="Cpx Inclusion"),
     IF($T69&lt;67, IF(V69&lt;&gt;"",V69,""),
        IF($T69&gt;67, IF(AF69&lt;&gt;"",AF69,""), "")),
   IF(OR($C69="Inner Rim",$C69="Outer Rim",$C69="Microlite"),
      IF(AA69&lt;&gt;"",AA69,""),
      IF($C69="Not Categorized","", "")))</f>
        <v/>
      </c>
      <c r="AL69" t="str">
        <f t="shared" ref="AL69:AL132" si="7">IF(OR($C69="Core",$C69="Cpx Inclusion"),
     IF($T69&lt;67, IF(W69&lt;&gt;"",W69,""),
        IF($T69&gt;67, IF(AG69&lt;&gt;"",AG69,""), "")),
   IF(OR($C69="Inner Rim",$C69="Outer Rim",$C69="Microlite"),
      IF(AB69&lt;&gt;"",AB69,""),
      IF($C69="Not Categorized","", "")))</f>
        <v/>
      </c>
      <c r="AM69" t="str">
        <f t="shared" ref="AM69:AM132" si="8">IF(OR($C69="Core",$C69="Cpx Inclusion"),
     IF($T69&lt;67, IF(X69&lt;&gt;"",X69,""),
        IF($T69&gt;67, IF(AH69&lt;&gt;"",AH69,""), "")),
   IF(OR($C69="Inner Rim",$C69="Outer Rim",$C69="Microlite"),
      IF(AC69&lt;&gt;"",AC69,""),
      IF($C69="Not Categorized","", "")))</f>
        <v/>
      </c>
      <c r="AN69" t="str">
        <f t="shared" ref="AN69:AN132" si="9">IF(OR($C69="Core",$C69="Cpx Inclusion"),
     IF($T69&lt;67, IF(Y69&lt;&gt;"",Y69,""),
        IF($T69&gt;67, IF(AI69&lt;&gt;"",AI69,""), "")),
   IF(OR($C69="Inner Rim",$C69="Outer Rim",$C69="Microlite"),
      IF(AD69&lt;&gt;"",AD69,""),
      IF($C69="Not Categorized","", "")))</f>
        <v/>
      </c>
      <c r="AO69" s="109">
        <v>5.7186391783694202</v>
      </c>
      <c r="AP69" s="109">
        <v>3.2160842276553092</v>
      </c>
      <c r="AQ69" s="109">
        <v>8.2755208922366084</v>
      </c>
      <c r="AR69" s="141">
        <v>1108.302124023438</v>
      </c>
      <c r="AS69" s="141">
        <v>1099.365073242187</v>
      </c>
      <c r="AT69" s="141">
        <v>1119.012817382812</v>
      </c>
    </row>
    <row r="70" spans="1:46" x14ac:dyDescent="0.25">
      <c r="A70" t="s">
        <v>464</v>
      </c>
      <c r="B70" t="s">
        <v>455</v>
      </c>
      <c r="C70" t="s">
        <v>183</v>
      </c>
      <c r="D70" t="s">
        <v>46</v>
      </c>
      <c r="E70" s="2">
        <v>44462</v>
      </c>
      <c r="F70" t="s">
        <v>2158</v>
      </c>
      <c r="G70" t="s">
        <v>189</v>
      </c>
      <c r="H70">
        <v>47.857999999999997</v>
      </c>
      <c r="I70">
        <v>2.1789999999999998</v>
      </c>
      <c r="J70">
        <v>6.4370000000000003</v>
      </c>
      <c r="K70">
        <v>7.1150000000000002</v>
      </c>
      <c r="L70">
        <v>0.14299999999999999</v>
      </c>
      <c r="M70">
        <v>13.656000000000001</v>
      </c>
      <c r="N70">
        <v>22.628</v>
      </c>
      <c r="O70">
        <v>0.63200000000000001</v>
      </c>
      <c r="Q70">
        <v>4.0000000000000001E-3</v>
      </c>
      <c r="S70">
        <v>100.65200000000002</v>
      </c>
      <c r="T70">
        <v>77.382209853344719</v>
      </c>
      <c r="AE70">
        <v>7.1135967394811797</v>
      </c>
      <c r="AF70">
        <v>0.35685669131859382</v>
      </c>
      <c r="AG70">
        <v>1137.583519504981</v>
      </c>
      <c r="AH70">
        <v>16.467289137947478</v>
      </c>
      <c r="AI70">
        <v>7</v>
      </c>
      <c r="AJ70" t="str">
        <f t="shared" si="5"/>
        <v/>
      </c>
      <c r="AK70" t="str">
        <f t="shared" si="6"/>
        <v/>
      </c>
      <c r="AL70" t="str">
        <f t="shared" si="7"/>
        <v/>
      </c>
      <c r="AM70" t="str">
        <f t="shared" si="8"/>
        <v/>
      </c>
      <c r="AN70" t="str">
        <f t="shared" si="9"/>
        <v/>
      </c>
      <c r="AO70" s="109">
        <v>3.963601525181478</v>
      </c>
      <c r="AP70" s="109">
        <v>3.1928137329756678</v>
      </c>
      <c r="AQ70" s="109">
        <v>5.3293087509810393</v>
      </c>
      <c r="AR70" s="141">
        <v>1112.10888671875</v>
      </c>
      <c r="AS70" s="141">
        <v>1102.759116210937</v>
      </c>
      <c r="AT70" s="141">
        <v>1121.733911132812</v>
      </c>
    </row>
    <row r="71" spans="1:46" x14ac:dyDescent="0.25">
      <c r="A71" t="s">
        <v>465</v>
      </c>
      <c r="B71" t="s">
        <v>455</v>
      </c>
      <c r="C71" t="s">
        <v>185</v>
      </c>
      <c r="D71" t="s">
        <v>46</v>
      </c>
      <c r="E71" s="2">
        <v>44462</v>
      </c>
      <c r="F71" t="s">
        <v>2158</v>
      </c>
      <c r="G71" t="s">
        <v>189</v>
      </c>
      <c r="H71">
        <v>47.402999999999999</v>
      </c>
      <c r="I71">
        <v>2.3530000000000002</v>
      </c>
      <c r="J71">
        <v>6.8609999999999998</v>
      </c>
      <c r="K71">
        <v>7.5069999999999997</v>
      </c>
      <c r="L71">
        <v>0.13100000000000001</v>
      </c>
      <c r="M71">
        <v>13.292</v>
      </c>
      <c r="N71">
        <v>22.832999999999998</v>
      </c>
      <c r="O71">
        <v>0.67600000000000005</v>
      </c>
      <c r="Q71">
        <v>0.01</v>
      </c>
      <c r="S71">
        <v>101.066</v>
      </c>
      <c r="T71">
        <v>75.939634022395637</v>
      </c>
      <c r="Z71">
        <v>6.3608961164121842</v>
      </c>
      <c r="AA71">
        <v>0.58632955978473567</v>
      </c>
      <c r="AB71">
        <v>1139.5794390633189</v>
      </c>
      <c r="AC71">
        <v>12.473593566632211</v>
      </c>
      <c r="AD71">
        <v>484</v>
      </c>
      <c r="AE71">
        <v>7.7356027746424649</v>
      </c>
      <c r="AF71">
        <v>0.41232711040456721</v>
      </c>
      <c r="AG71">
        <v>1135.8559133604131</v>
      </c>
      <c r="AH71">
        <v>15.073982004602369</v>
      </c>
      <c r="AI71">
        <v>3</v>
      </c>
      <c r="AJ71">
        <f t="shared" si="5"/>
        <v>6.3608961164121842</v>
      </c>
      <c r="AK71">
        <f t="shared" si="6"/>
        <v>0.58632955978473567</v>
      </c>
      <c r="AL71">
        <f t="shared" si="7"/>
        <v>1139.5794390633189</v>
      </c>
      <c r="AM71">
        <f t="shared" si="8"/>
        <v>12.473593566632211</v>
      </c>
      <c r="AN71">
        <f t="shared" si="9"/>
        <v>484</v>
      </c>
      <c r="AO71" s="109">
        <v>5.7834760328992596</v>
      </c>
      <c r="AP71" s="109">
        <v>4.2656490370496511</v>
      </c>
      <c r="AQ71" s="109">
        <v>7.8695320555433028</v>
      </c>
      <c r="AR71" s="141">
        <v>1112.1240234375</v>
      </c>
      <c r="AS71" s="141">
        <v>1101.9327734374999</v>
      </c>
      <c r="AT71" s="141">
        <v>1122.550415039062</v>
      </c>
    </row>
    <row r="72" spans="1:46" x14ac:dyDescent="0.25">
      <c r="A72" t="s">
        <v>466</v>
      </c>
      <c r="B72" t="s">
        <v>455</v>
      </c>
      <c r="C72" t="s">
        <v>185</v>
      </c>
      <c r="D72" t="s">
        <v>46</v>
      </c>
      <c r="E72" s="2">
        <v>44462</v>
      </c>
      <c r="F72" t="s">
        <v>2158</v>
      </c>
      <c r="G72" t="s">
        <v>189</v>
      </c>
      <c r="H72">
        <v>48.814999999999998</v>
      </c>
      <c r="I72">
        <v>2.2109999999999999</v>
      </c>
      <c r="J72">
        <v>4.9749999999999996</v>
      </c>
      <c r="K72">
        <v>7.4379999999999997</v>
      </c>
      <c r="L72">
        <v>0.21099999999999999</v>
      </c>
      <c r="M72">
        <v>14.092000000000001</v>
      </c>
      <c r="N72">
        <v>22.847000000000001</v>
      </c>
      <c r="O72">
        <v>0.46400000000000002</v>
      </c>
      <c r="Q72">
        <v>1.7999999999999999E-2</v>
      </c>
      <c r="S72">
        <v>101.071</v>
      </c>
      <c r="T72">
        <v>77.154427792936303</v>
      </c>
      <c r="AJ72" t="str">
        <f t="shared" si="5"/>
        <v/>
      </c>
      <c r="AK72" t="str">
        <f t="shared" si="6"/>
        <v/>
      </c>
      <c r="AL72" t="str">
        <f t="shared" si="7"/>
        <v/>
      </c>
      <c r="AM72" t="str">
        <f t="shared" si="8"/>
        <v/>
      </c>
      <c r="AN72" t="str">
        <f t="shared" si="9"/>
        <v/>
      </c>
      <c r="AO72" s="109">
        <v>1.433285914924169</v>
      </c>
      <c r="AP72" s="109">
        <v>1.290501739051366</v>
      </c>
      <c r="AQ72" s="109">
        <v>1.6207291522288561</v>
      </c>
      <c r="AR72" s="141">
        <v>1081.019287109375</v>
      </c>
      <c r="AS72" s="141">
        <v>1074.529243164063</v>
      </c>
      <c r="AT72" s="141">
        <v>1086.556435546875</v>
      </c>
    </row>
    <row r="73" spans="1:46" x14ac:dyDescent="0.25">
      <c r="A73" t="s">
        <v>467</v>
      </c>
      <c r="B73" t="s">
        <v>455</v>
      </c>
      <c r="C73" t="s">
        <v>178</v>
      </c>
      <c r="D73" t="s">
        <v>46</v>
      </c>
      <c r="E73" s="2">
        <v>44462</v>
      </c>
      <c r="F73" t="s">
        <v>2158</v>
      </c>
      <c r="G73" t="s">
        <v>189</v>
      </c>
      <c r="H73">
        <v>44.781999999999996</v>
      </c>
      <c r="I73">
        <v>3.077</v>
      </c>
      <c r="J73">
        <v>8.5169999999999995</v>
      </c>
      <c r="K73">
        <v>11.141</v>
      </c>
      <c r="L73">
        <v>0.375</v>
      </c>
      <c r="M73">
        <v>9.4109999999999996</v>
      </c>
      <c r="N73">
        <v>22.516999999999999</v>
      </c>
      <c r="O73">
        <v>1.3440000000000001</v>
      </c>
      <c r="Q73">
        <v>1.2E-2</v>
      </c>
      <c r="S73">
        <v>101.17599999999999</v>
      </c>
      <c r="T73">
        <v>60.091848599117668</v>
      </c>
      <c r="U73" s="109">
        <v>6.091255216551243</v>
      </c>
      <c r="V73" s="109">
        <v>0.16423197790597679</v>
      </c>
      <c r="W73" s="141">
        <v>1010.656974327109</v>
      </c>
      <c r="X73" s="109">
        <v>4.2036328317528016</v>
      </c>
      <c r="Y73" s="141">
        <v>988</v>
      </c>
      <c r="Z73">
        <v>4.301310625286451</v>
      </c>
      <c r="AB73">
        <v>1121.5855328499929</v>
      </c>
      <c r="AD73">
        <v>1</v>
      </c>
      <c r="AE73">
        <v>7.3836447682109663</v>
      </c>
      <c r="AF73">
        <v>2.173687844249208</v>
      </c>
      <c r="AG73">
        <v>1101.054995183378</v>
      </c>
      <c r="AH73">
        <v>13.292543243003641</v>
      </c>
      <c r="AI73">
        <v>3</v>
      </c>
      <c r="AJ73">
        <f t="shared" si="5"/>
        <v>6.091255216551243</v>
      </c>
      <c r="AK73">
        <f t="shared" si="6"/>
        <v>0.16423197790597679</v>
      </c>
      <c r="AL73">
        <f t="shared" si="7"/>
        <v>1010.656974327109</v>
      </c>
      <c r="AM73">
        <f t="shared" si="8"/>
        <v>4.2036328317528016</v>
      </c>
      <c r="AN73">
        <f t="shared" si="9"/>
        <v>988</v>
      </c>
      <c r="AO73" s="109">
        <v>7.7146639823913574</v>
      </c>
      <c r="AP73" s="109">
        <v>6.9505460357666013</v>
      </c>
      <c r="AQ73" s="109">
        <v>8.5037602996826163</v>
      </c>
      <c r="AR73" s="141">
        <v>934.65419781797084</v>
      </c>
      <c r="AS73" s="141">
        <v>916.71266949765834</v>
      </c>
      <c r="AT73" s="141">
        <v>955.70063580625208</v>
      </c>
    </row>
    <row r="74" spans="1:46" x14ac:dyDescent="0.25">
      <c r="A74" t="s">
        <v>468</v>
      </c>
      <c r="B74" t="s">
        <v>455</v>
      </c>
      <c r="C74" t="s">
        <v>185</v>
      </c>
      <c r="D74" t="s">
        <v>46</v>
      </c>
      <c r="E74" s="2">
        <v>44462</v>
      </c>
      <c r="F74" t="s">
        <v>2158</v>
      </c>
      <c r="G74" t="s">
        <v>189</v>
      </c>
      <c r="H74">
        <v>49.451999999999998</v>
      </c>
      <c r="I74">
        <v>2.0150000000000001</v>
      </c>
      <c r="J74">
        <v>4.4690000000000003</v>
      </c>
      <c r="K74">
        <v>7.2110000000000003</v>
      </c>
      <c r="L74">
        <v>0.223</v>
      </c>
      <c r="M74">
        <v>14.467000000000001</v>
      </c>
      <c r="N74">
        <v>22.927</v>
      </c>
      <c r="O74">
        <v>0.47799999999999998</v>
      </c>
      <c r="Q74">
        <v>8.0000000000000002E-3</v>
      </c>
      <c r="S74">
        <v>101.25</v>
      </c>
      <c r="T74">
        <v>78.147947465223169</v>
      </c>
      <c r="AJ74" t="str">
        <f t="shared" si="5"/>
        <v/>
      </c>
      <c r="AK74" t="str">
        <f t="shared" si="6"/>
        <v/>
      </c>
      <c r="AL74" t="str">
        <f t="shared" si="7"/>
        <v/>
      </c>
      <c r="AM74" t="str">
        <f t="shared" si="8"/>
        <v/>
      </c>
      <c r="AN74" t="str">
        <f t="shared" si="9"/>
        <v/>
      </c>
      <c r="AO74" s="109">
        <v>1.851480787753969</v>
      </c>
      <c r="AP74" s="109">
        <v>1.6487169537543349</v>
      </c>
      <c r="AQ74" s="109">
        <v>2.0657312092780171</v>
      </c>
      <c r="AR74" s="141">
        <v>1075.302001953125</v>
      </c>
      <c r="AS74" s="141">
        <v>1067.8850878906251</v>
      </c>
      <c r="AT74" s="141">
        <v>1081.723681640625</v>
      </c>
    </row>
    <row r="75" spans="1:46" x14ac:dyDescent="0.25">
      <c r="A75" t="s">
        <v>469</v>
      </c>
      <c r="B75" t="s">
        <v>455</v>
      </c>
      <c r="C75" t="s">
        <v>185</v>
      </c>
      <c r="D75" t="s">
        <v>46</v>
      </c>
      <c r="E75" s="2">
        <v>44462</v>
      </c>
      <c r="F75" t="s">
        <v>2158</v>
      </c>
      <c r="G75" t="s">
        <v>189</v>
      </c>
      <c r="H75">
        <v>49.369</v>
      </c>
      <c r="I75">
        <v>1.968</v>
      </c>
      <c r="J75">
        <v>4.4720000000000004</v>
      </c>
      <c r="K75">
        <v>7.0359999999999996</v>
      </c>
      <c r="L75">
        <v>0.217</v>
      </c>
      <c r="M75">
        <v>14.353</v>
      </c>
      <c r="N75">
        <v>23.026</v>
      </c>
      <c r="O75">
        <v>0.49399999999999999</v>
      </c>
      <c r="Q75">
        <v>0</v>
      </c>
      <c r="S75">
        <v>100.935</v>
      </c>
      <c r="T75">
        <v>78.431057112841529</v>
      </c>
      <c r="AJ75" t="str">
        <f t="shared" si="5"/>
        <v/>
      </c>
      <c r="AK75" t="str">
        <f t="shared" si="6"/>
        <v/>
      </c>
      <c r="AL75" t="str">
        <f t="shared" si="7"/>
        <v/>
      </c>
      <c r="AM75" t="str">
        <f t="shared" si="8"/>
        <v/>
      </c>
      <c r="AN75" t="str">
        <f t="shared" si="9"/>
        <v/>
      </c>
      <c r="AO75" s="109">
        <v>2.0055661475580489</v>
      </c>
      <c r="AP75" s="109">
        <v>1.7813077151697441</v>
      </c>
      <c r="AQ75" s="109">
        <v>2.24657324670966</v>
      </c>
      <c r="AR75" s="141">
        <v>1075.732421875</v>
      </c>
      <c r="AS75" s="141">
        <v>1067.69435546875</v>
      </c>
      <c r="AT75" s="141">
        <v>1082.510102539062</v>
      </c>
    </row>
    <row r="76" spans="1:46" x14ac:dyDescent="0.25">
      <c r="A76" t="s">
        <v>470</v>
      </c>
      <c r="B76" t="s">
        <v>455</v>
      </c>
      <c r="C76" t="s">
        <v>178</v>
      </c>
      <c r="D76" t="s">
        <v>46</v>
      </c>
      <c r="E76" s="2">
        <v>44462</v>
      </c>
      <c r="F76" t="s">
        <v>2158</v>
      </c>
      <c r="G76" t="s">
        <v>189</v>
      </c>
      <c r="H76">
        <v>42.521000000000001</v>
      </c>
      <c r="I76">
        <v>3.5739999999999998</v>
      </c>
      <c r="J76">
        <v>10.194000000000001</v>
      </c>
      <c r="K76">
        <v>11.446</v>
      </c>
      <c r="L76">
        <v>0.36599999999999999</v>
      </c>
      <c r="M76">
        <v>8.7870000000000008</v>
      </c>
      <c r="N76">
        <v>22.553999999999998</v>
      </c>
      <c r="O76">
        <v>1.008</v>
      </c>
      <c r="Q76">
        <v>1.2999999999999999E-2</v>
      </c>
      <c r="S76">
        <v>100.46300000000001</v>
      </c>
      <c r="T76">
        <v>57.778310950283817</v>
      </c>
      <c r="U76" s="109">
        <v>6.1050275222111212</v>
      </c>
      <c r="V76" s="109">
        <v>0.1652229774568946</v>
      </c>
      <c r="W76" s="141">
        <v>1010.315013843052</v>
      </c>
      <c r="X76" s="109">
        <v>4.1181739573745944</v>
      </c>
      <c r="Y76" s="141">
        <v>718</v>
      </c>
      <c r="AJ76">
        <f t="shared" si="5"/>
        <v>6.1050275222111212</v>
      </c>
      <c r="AK76">
        <f t="shared" si="6"/>
        <v>0.1652229774568946</v>
      </c>
      <c r="AL76">
        <f t="shared" si="7"/>
        <v>1010.315013843052</v>
      </c>
      <c r="AM76">
        <f t="shared" si="8"/>
        <v>4.1181739573745944</v>
      </c>
      <c r="AN76">
        <f t="shared" si="9"/>
        <v>718</v>
      </c>
      <c r="AO76" s="109">
        <v>5.9154781864935178</v>
      </c>
      <c r="AP76" s="109">
        <v>4.9081904171758914</v>
      </c>
      <c r="AQ76" s="109">
        <v>6.734976591950061</v>
      </c>
      <c r="AR76" s="141">
        <v>911.50591516985207</v>
      </c>
      <c r="AS76" s="141">
        <v>899.07726526750832</v>
      </c>
      <c r="AT76" s="141">
        <v>929.72525110735205</v>
      </c>
    </row>
    <row r="77" spans="1:46" x14ac:dyDescent="0.25">
      <c r="A77" t="s">
        <v>470</v>
      </c>
      <c r="B77" t="s">
        <v>455</v>
      </c>
      <c r="C77" t="s">
        <v>178</v>
      </c>
      <c r="D77" t="s">
        <v>46</v>
      </c>
      <c r="E77" s="2">
        <v>44462</v>
      </c>
      <c r="F77" t="s">
        <v>2158</v>
      </c>
      <c r="G77" t="s">
        <v>189</v>
      </c>
      <c r="H77">
        <v>42.610999999999997</v>
      </c>
      <c r="I77">
        <v>3.5150000000000001</v>
      </c>
      <c r="J77">
        <v>10.007999999999999</v>
      </c>
      <c r="K77">
        <v>11.462999999999999</v>
      </c>
      <c r="L77">
        <v>0.32900000000000001</v>
      </c>
      <c r="M77">
        <v>8.8550000000000004</v>
      </c>
      <c r="N77">
        <v>22.515999999999998</v>
      </c>
      <c r="O77">
        <v>1.002</v>
      </c>
      <c r="Q77">
        <v>0</v>
      </c>
      <c r="S77">
        <v>100.29899999999999</v>
      </c>
      <c r="T77">
        <v>57.93009038567012</v>
      </c>
      <c r="U77" s="109">
        <v>6.0711080621554094</v>
      </c>
      <c r="V77" s="109">
        <v>0.16345959679963731</v>
      </c>
      <c r="W77" s="141">
        <v>1010.374522313566</v>
      </c>
      <c r="X77" s="109">
        <v>4.2150806407914967</v>
      </c>
      <c r="Y77" s="141">
        <v>868</v>
      </c>
      <c r="AJ77">
        <f t="shared" si="5"/>
        <v>6.0711080621554094</v>
      </c>
      <c r="AK77">
        <f t="shared" si="6"/>
        <v>0.16345959679963731</v>
      </c>
      <c r="AL77">
        <f t="shared" si="7"/>
        <v>1010.374522313566</v>
      </c>
      <c r="AM77">
        <f t="shared" si="8"/>
        <v>4.2150806407914967</v>
      </c>
      <c r="AN77">
        <f t="shared" si="9"/>
        <v>868</v>
      </c>
      <c r="AO77" s="109">
        <v>6.0016178314460724</v>
      </c>
      <c r="AP77" s="109">
        <v>5.0728137962593047</v>
      </c>
      <c r="AQ77" s="109">
        <v>6.8222266952766386</v>
      </c>
      <c r="AR77" s="141">
        <v>919.83258254781197</v>
      </c>
      <c r="AS77" s="141">
        <v>904.12076614156194</v>
      </c>
      <c r="AT77" s="141">
        <v>935.75700149312445</v>
      </c>
    </row>
    <row r="78" spans="1:46" x14ac:dyDescent="0.25">
      <c r="A78" t="s">
        <v>471</v>
      </c>
      <c r="B78" t="s">
        <v>455</v>
      </c>
      <c r="C78" t="s">
        <v>185</v>
      </c>
      <c r="D78" t="s">
        <v>46</v>
      </c>
      <c r="E78" s="2">
        <v>44462</v>
      </c>
      <c r="F78" t="s">
        <v>2158</v>
      </c>
      <c r="G78" t="s">
        <v>189</v>
      </c>
      <c r="H78">
        <v>48.078000000000003</v>
      </c>
      <c r="I78">
        <v>2.6880000000000002</v>
      </c>
      <c r="J78">
        <v>5.2270000000000003</v>
      </c>
      <c r="K78">
        <v>7.9</v>
      </c>
      <c r="L78">
        <v>0.245</v>
      </c>
      <c r="M78">
        <v>13.923999999999999</v>
      </c>
      <c r="N78">
        <v>22.678999999999998</v>
      </c>
      <c r="O78">
        <v>0.47199999999999998</v>
      </c>
      <c r="Q78">
        <v>1.0999999999999999E-2</v>
      </c>
      <c r="S78">
        <v>101.224</v>
      </c>
      <c r="T78">
        <v>75.855939350230301</v>
      </c>
      <c r="AJ78" t="str">
        <f t="shared" si="5"/>
        <v/>
      </c>
      <c r="AK78" t="str">
        <f t="shared" si="6"/>
        <v/>
      </c>
      <c r="AL78" t="str">
        <f t="shared" si="7"/>
        <v/>
      </c>
      <c r="AM78" t="str">
        <f t="shared" si="8"/>
        <v/>
      </c>
      <c r="AN78" t="str">
        <f t="shared" si="9"/>
        <v/>
      </c>
      <c r="AO78" s="109">
        <v>1.0407136732559259</v>
      </c>
      <c r="AP78" s="109">
        <v>0.89250487866211459</v>
      </c>
      <c r="AQ78" s="109">
        <v>1.1808958536605889</v>
      </c>
      <c r="AR78" s="141">
        <v>1070.34228515625</v>
      </c>
      <c r="AS78" s="141">
        <v>1055.073442382813</v>
      </c>
      <c r="AT78" s="141">
        <v>1080.4416796875</v>
      </c>
    </row>
    <row r="79" spans="1:46" x14ac:dyDescent="0.25">
      <c r="A79" t="s">
        <v>471</v>
      </c>
      <c r="B79" t="s">
        <v>455</v>
      </c>
      <c r="C79" t="s">
        <v>185</v>
      </c>
      <c r="D79" t="s">
        <v>46</v>
      </c>
      <c r="E79" s="2">
        <v>44462</v>
      </c>
      <c r="F79" t="s">
        <v>2158</v>
      </c>
      <c r="G79" t="s">
        <v>189</v>
      </c>
      <c r="H79">
        <v>47.99</v>
      </c>
      <c r="I79">
        <v>2.875</v>
      </c>
      <c r="J79">
        <v>5.09</v>
      </c>
      <c r="K79">
        <v>8.1690000000000005</v>
      </c>
      <c r="L79">
        <v>0.27700000000000002</v>
      </c>
      <c r="M79">
        <v>13.512</v>
      </c>
      <c r="N79">
        <v>22.664999999999999</v>
      </c>
      <c r="O79">
        <v>0.51800000000000002</v>
      </c>
      <c r="Q79">
        <v>4.0000000000000001E-3</v>
      </c>
      <c r="S79">
        <v>101.10000000000001</v>
      </c>
      <c r="T79">
        <v>74.673576798533915</v>
      </c>
      <c r="AJ79" t="str">
        <f t="shared" si="5"/>
        <v/>
      </c>
      <c r="AK79" t="str">
        <f t="shared" si="6"/>
        <v/>
      </c>
      <c r="AL79" t="str">
        <f t="shared" si="7"/>
        <v/>
      </c>
      <c r="AM79" t="str">
        <f t="shared" si="8"/>
        <v/>
      </c>
      <c r="AN79" t="str">
        <f t="shared" si="9"/>
        <v/>
      </c>
      <c r="AO79" s="109">
        <v>0.95458571784083757</v>
      </c>
      <c r="AP79" s="109">
        <v>0.74939756743495367</v>
      </c>
      <c r="AQ79" s="109">
        <v>1.17232106558864</v>
      </c>
      <c r="AR79" s="141">
        <v>1040.986572265625</v>
      </c>
      <c r="AS79" s="141">
        <v>1015.729187011719</v>
      </c>
      <c r="AT79" s="141">
        <v>1062.358115234375</v>
      </c>
    </row>
    <row r="80" spans="1:46" x14ac:dyDescent="0.25">
      <c r="A80" t="s">
        <v>472</v>
      </c>
      <c r="B80" t="s">
        <v>455</v>
      </c>
      <c r="C80" t="s">
        <v>178</v>
      </c>
      <c r="D80" t="s">
        <v>46</v>
      </c>
      <c r="E80" s="2">
        <v>44462</v>
      </c>
      <c r="F80" t="s">
        <v>2158</v>
      </c>
      <c r="G80" t="s">
        <v>189</v>
      </c>
      <c r="H80">
        <v>43.512</v>
      </c>
      <c r="I80">
        <v>3.1070000000000002</v>
      </c>
      <c r="J80">
        <v>9.4540000000000006</v>
      </c>
      <c r="K80">
        <v>11.587999999999999</v>
      </c>
      <c r="L80">
        <v>0.378</v>
      </c>
      <c r="M80">
        <v>9.0649999999999995</v>
      </c>
      <c r="N80">
        <v>22.866</v>
      </c>
      <c r="O80">
        <v>0.93100000000000005</v>
      </c>
      <c r="Q80">
        <v>0</v>
      </c>
      <c r="S80">
        <v>100.901</v>
      </c>
      <c r="T80">
        <v>58.236684669294135</v>
      </c>
      <c r="U80" s="109">
        <v>5.6865918415179149</v>
      </c>
      <c r="V80" s="109">
        <v>0.1531623390402666</v>
      </c>
      <c r="W80" s="141">
        <v>1008.08951434728</v>
      </c>
      <c r="X80" s="109">
        <v>4.2024797247357064</v>
      </c>
      <c r="Y80" s="141">
        <v>975</v>
      </c>
      <c r="AJ80">
        <f t="shared" si="5"/>
        <v>5.6865918415179149</v>
      </c>
      <c r="AK80">
        <f t="shared" si="6"/>
        <v>0.1531623390402666</v>
      </c>
      <c r="AL80">
        <f t="shared" si="7"/>
        <v>1008.08951434728</v>
      </c>
      <c r="AM80">
        <f t="shared" si="8"/>
        <v>4.2024797247357064</v>
      </c>
      <c r="AN80">
        <f t="shared" si="9"/>
        <v>975</v>
      </c>
      <c r="AO80" s="109">
        <v>4.5652481025120082</v>
      </c>
      <c r="AP80" s="109">
        <v>3.6715468543430632</v>
      </c>
      <c r="AQ80" s="109">
        <v>5.4682465117832484</v>
      </c>
      <c r="AR80" s="141">
        <v>891.64080070467605</v>
      </c>
      <c r="AS80" s="141">
        <v>878.34555168123859</v>
      </c>
      <c r="AT80" s="141">
        <v>911.7392528531135</v>
      </c>
    </row>
    <row r="81" spans="1:46" x14ac:dyDescent="0.25">
      <c r="A81" t="s">
        <v>473</v>
      </c>
      <c r="B81" t="s">
        <v>455</v>
      </c>
      <c r="C81" t="s">
        <v>178</v>
      </c>
      <c r="D81" t="s">
        <v>46</v>
      </c>
      <c r="E81" s="2">
        <v>44462</v>
      </c>
      <c r="F81" t="s">
        <v>2158</v>
      </c>
      <c r="G81" t="s">
        <v>189</v>
      </c>
      <c r="H81">
        <v>47.942999999999998</v>
      </c>
      <c r="I81">
        <v>2.2679999999999998</v>
      </c>
      <c r="J81">
        <v>6.4560000000000004</v>
      </c>
      <c r="K81">
        <v>7.0369999999999999</v>
      </c>
      <c r="L81">
        <v>0.191</v>
      </c>
      <c r="M81">
        <v>13.813000000000001</v>
      </c>
      <c r="N81">
        <v>22.581</v>
      </c>
      <c r="O81">
        <v>0.58499999999999996</v>
      </c>
      <c r="Q81">
        <v>0.08</v>
      </c>
      <c r="S81">
        <v>100.95399999999999</v>
      </c>
      <c r="T81">
        <v>77.772793523061694</v>
      </c>
      <c r="AJ81" t="str">
        <f t="shared" si="5"/>
        <v/>
      </c>
      <c r="AK81" t="str">
        <f t="shared" si="6"/>
        <v/>
      </c>
      <c r="AL81" t="str">
        <f t="shared" si="7"/>
        <v/>
      </c>
      <c r="AM81" t="str">
        <f t="shared" si="8"/>
        <v/>
      </c>
      <c r="AN81" t="str">
        <f t="shared" si="9"/>
        <v/>
      </c>
      <c r="AO81" s="109">
        <v>3.1509231713075172</v>
      </c>
      <c r="AP81" s="109">
        <v>2.442320351864768</v>
      </c>
      <c r="AQ81" s="109">
        <v>3.898897357251121</v>
      </c>
      <c r="AR81" s="141">
        <v>1095.419189453125</v>
      </c>
      <c r="AS81" s="141">
        <v>1087.703896484375</v>
      </c>
      <c r="AT81" s="141">
        <v>1102.0214794921881</v>
      </c>
    </row>
    <row r="82" spans="1:46" x14ac:dyDescent="0.25">
      <c r="A82" t="s">
        <v>474</v>
      </c>
      <c r="B82" t="s">
        <v>455</v>
      </c>
      <c r="C82" t="s">
        <v>178</v>
      </c>
      <c r="D82" t="s">
        <v>46</v>
      </c>
      <c r="E82" s="2">
        <v>44462</v>
      </c>
      <c r="F82" t="s">
        <v>2158</v>
      </c>
      <c r="G82" t="s">
        <v>189</v>
      </c>
      <c r="H82">
        <v>46.511000000000003</v>
      </c>
      <c r="I82">
        <v>2.5219999999999998</v>
      </c>
      <c r="J82">
        <v>7.8710000000000004</v>
      </c>
      <c r="K82">
        <v>7.2069999999999999</v>
      </c>
      <c r="L82">
        <v>0.104</v>
      </c>
      <c r="M82">
        <v>12.987</v>
      </c>
      <c r="N82">
        <v>22.401</v>
      </c>
      <c r="O82">
        <v>0.60699999999999998</v>
      </c>
      <c r="Q82">
        <v>0.22700000000000001</v>
      </c>
      <c r="S82">
        <v>100.437</v>
      </c>
      <c r="T82">
        <v>76.259190701011917</v>
      </c>
      <c r="Z82">
        <v>6.5482163805307367</v>
      </c>
      <c r="AA82">
        <v>0.59206864056348207</v>
      </c>
      <c r="AB82">
        <v>1137.257591934138</v>
      </c>
      <c r="AC82">
        <v>12.270979090741029</v>
      </c>
      <c r="AD82">
        <v>929</v>
      </c>
      <c r="AE82">
        <v>7.9089723828130714</v>
      </c>
      <c r="AF82">
        <v>0.68178574657853486</v>
      </c>
      <c r="AG82">
        <v>1152.152055370874</v>
      </c>
      <c r="AH82">
        <v>18.829307107397209</v>
      </c>
      <c r="AI82">
        <v>888</v>
      </c>
      <c r="AJ82">
        <f t="shared" si="5"/>
        <v>7.9089723828130714</v>
      </c>
      <c r="AK82">
        <f t="shared" si="6"/>
        <v>0.68178574657853486</v>
      </c>
      <c r="AL82">
        <f t="shared" si="7"/>
        <v>1152.152055370874</v>
      </c>
      <c r="AM82">
        <f t="shared" si="8"/>
        <v>18.829307107397209</v>
      </c>
      <c r="AN82">
        <f t="shared" si="9"/>
        <v>888</v>
      </c>
      <c r="AO82" s="109">
        <v>4.8547189020401929</v>
      </c>
      <c r="AP82" s="109">
        <v>3.4569788240677801</v>
      </c>
      <c r="AQ82" s="109">
        <v>6.7700682901627509</v>
      </c>
      <c r="AR82" s="141">
        <v>1111.8505859375</v>
      </c>
      <c r="AS82" s="141">
        <v>1103.672392578125</v>
      </c>
      <c r="AT82" s="141">
        <v>1120.3723828125001</v>
      </c>
    </row>
    <row r="83" spans="1:46" x14ac:dyDescent="0.25">
      <c r="A83" t="s">
        <v>475</v>
      </c>
      <c r="B83" t="s">
        <v>455</v>
      </c>
      <c r="C83" t="s">
        <v>185</v>
      </c>
      <c r="D83" t="s">
        <v>46</v>
      </c>
      <c r="E83" s="2">
        <v>44462</v>
      </c>
      <c r="F83" t="s">
        <v>2158</v>
      </c>
      <c r="G83" t="s">
        <v>189</v>
      </c>
      <c r="H83">
        <v>49.23</v>
      </c>
      <c r="I83">
        <v>1.87</v>
      </c>
      <c r="J83">
        <v>5.0519999999999996</v>
      </c>
      <c r="K83">
        <v>6.77</v>
      </c>
      <c r="L83">
        <v>0.2</v>
      </c>
      <c r="M83">
        <v>14.465999999999999</v>
      </c>
      <c r="N83">
        <v>22.768000000000001</v>
      </c>
      <c r="O83">
        <v>0.52100000000000002</v>
      </c>
      <c r="Q83">
        <v>7.5999999999999998E-2</v>
      </c>
      <c r="S83">
        <v>100.95299999999999</v>
      </c>
      <c r="T83">
        <v>79.205321319355761</v>
      </c>
      <c r="AJ83" t="str">
        <f t="shared" si="5"/>
        <v/>
      </c>
      <c r="AK83" t="str">
        <f t="shared" si="6"/>
        <v/>
      </c>
      <c r="AL83" t="str">
        <f t="shared" si="7"/>
        <v/>
      </c>
      <c r="AM83" t="str">
        <f t="shared" si="8"/>
        <v/>
      </c>
      <c r="AN83" t="str">
        <f t="shared" si="9"/>
        <v/>
      </c>
      <c r="AO83" s="109">
        <v>2.6874441436183312</v>
      </c>
      <c r="AP83" s="109">
        <v>2.1549892142665241</v>
      </c>
      <c r="AQ83" s="109">
        <v>3.3306025412928908</v>
      </c>
      <c r="AR83" s="141">
        <v>1078.2607421875</v>
      </c>
      <c r="AS83" s="141">
        <v>1070.4642871093749</v>
      </c>
      <c r="AT83" s="141">
        <v>1085.635668945313</v>
      </c>
    </row>
    <row r="84" spans="1:46" x14ac:dyDescent="0.25">
      <c r="A84" t="s">
        <v>476</v>
      </c>
      <c r="B84" t="s">
        <v>455</v>
      </c>
      <c r="C84" t="s">
        <v>185</v>
      </c>
      <c r="D84" t="s">
        <v>46</v>
      </c>
      <c r="E84" s="2">
        <v>44462</v>
      </c>
      <c r="F84" t="s">
        <v>2158</v>
      </c>
      <c r="G84" t="s">
        <v>189</v>
      </c>
      <c r="H84">
        <v>48.93</v>
      </c>
      <c r="I84">
        <v>1.899</v>
      </c>
      <c r="J84">
        <v>4.625</v>
      </c>
      <c r="K84">
        <v>6.77</v>
      </c>
      <c r="L84">
        <v>0.188</v>
      </c>
      <c r="M84">
        <v>14.548</v>
      </c>
      <c r="N84">
        <v>22.491</v>
      </c>
      <c r="O84">
        <v>0.47299999999999998</v>
      </c>
      <c r="Q84">
        <v>6.8000000000000005E-2</v>
      </c>
      <c r="S84">
        <v>99.992000000000004</v>
      </c>
      <c r="T84">
        <v>79.298266412522096</v>
      </c>
      <c r="AJ84" t="str">
        <f t="shared" si="5"/>
        <v/>
      </c>
      <c r="AK84" t="str">
        <f t="shared" si="6"/>
        <v/>
      </c>
      <c r="AL84" t="str">
        <f t="shared" si="7"/>
        <v/>
      </c>
      <c r="AM84" t="str">
        <f t="shared" si="8"/>
        <v/>
      </c>
      <c r="AN84" t="str">
        <f t="shared" si="9"/>
        <v/>
      </c>
      <c r="AO84" s="109">
        <v>2.5800306537644082</v>
      </c>
      <c r="AP84" s="109">
        <v>2.2202577140824009</v>
      </c>
      <c r="AQ84" s="109">
        <v>3.065219738771122</v>
      </c>
      <c r="AR84" s="141">
        <v>1078.950927734375</v>
      </c>
      <c r="AS84" s="141">
        <v>1072.192250976562</v>
      </c>
      <c r="AT84" s="141">
        <v>1085.1671777343749</v>
      </c>
    </row>
    <row r="85" spans="1:46" x14ac:dyDescent="0.25">
      <c r="A85" t="s">
        <v>477</v>
      </c>
      <c r="B85" t="s">
        <v>455</v>
      </c>
      <c r="C85" t="s">
        <v>178</v>
      </c>
      <c r="D85" t="s">
        <v>46</v>
      </c>
      <c r="E85" s="2">
        <v>44462</v>
      </c>
      <c r="F85" t="s">
        <v>2158</v>
      </c>
      <c r="G85" t="s">
        <v>189</v>
      </c>
      <c r="H85">
        <v>44.408000000000001</v>
      </c>
      <c r="I85">
        <v>3.415</v>
      </c>
      <c r="J85">
        <v>8.9420000000000002</v>
      </c>
      <c r="K85">
        <v>10.236000000000001</v>
      </c>
      <c r="L85">
        <v>0.32700000000000001</v>
      </c>
      <c r="M85">
        <v>10.116</v>
      </c>
      <c r="N85">
        <v>22.82</v>
      </c>
      <c r="O85">
        <v>1.0149999999999999</v>
      </c>
      <c r="Q85">
        <v>1E-3</v>
      </c>
      <c r="S85">
        <v>101.28000000000002</v>
      </c>
      <c r="T85">
        <v>63.789830877220801</v>
      </c>
      <c r="U85" s="109">
        <v>5.5464887427053329</v>
      </c>
      <c r="V85" s="109">
        <v>0.1463441084178401</v>
      </c>
      <c r="W85" s="141">
        <v>1021.206797085368</v>
      </c>
      <c r="X85" s="109">
        <v>4.3025061234918196</v>
      </c>
      <c r="Y85" s="141">
        <v>979</v>
      </c>
      <c r="AJ85">
        <f t="shared" si="5"/>
        <v>5.5464887427053329</v>
      </c>
      <c r="AK85">
        <f t="shared" si="6"/>
        <v>0.1463441084178401</v>
      </c>
      <c r="AL85">
        <f t="shared" si="7"/>
        <v>1021.206797085368</v>
      </c>
      <c r="AM85">
        <f t="shared" si="8"/>
        <v>4.3025061234918196</v>
      </c>
      <c r="AN85">
        <f t="shared" si="9"/>
        <v>979</v>
      </c>
      <c r="AO85" s="109">
        <v>8.1329221725463867</v>
      </c>
      <c r="AP85" s="109">
        <v>7.0884497833251956</v>
      </c>
      <c r="AQ85" s="109">
        <v>8.9572587585449224</v>
      </c>
      <c r="AR85" s="141">
        <v>1008.55322265625</v>
      </c>
      <c r="AS85" s="141">
        <v>988.16817871093747</v>
      </c>
      <c r="AT85" s="141">
        <v>1031.419638671875</v>
      </c>
    </row>
    <row r="86" spans="1:46" x14ac:dyDescent="0.25">
      <c r="A86" t="s">
        <v>478</v>
      </c>
      <c r="B86" t="s">
        <v>455</v>
      </c>
      <c r="C86" t="s">
        <v>185</v>
      </c>
      <c r="D86" t="s">
        <v>46</v>
      </c>
      <c r="E86" s="2">
        <v>44462</v>
      </c>
      <c r="F86" t="s">
        <v>2158</v>
      </c>
      <c r="G86" t="s">
        <v>189</v>
      </c>
      <c r="H86">
        <v>48.975999999999999</v>
      </c>
      <c r="I86">
        <v>1.9730000000000001</v>
      </c>
      <c r="J86">
        <v>4.9569999999999999</v>
      </c>
      <c r="K86">
        <v>7.0039999999999996</v>
      </c>
      <c r="L86">
        <v>0.17299999999999999</v>
      </c>
      <c r="M86">
        <v>14.353</v>
      </c>
      <c r="N86">
        <v>23.486999999999998</v>
      </c>
      <c r="O86">
        <v>0.53300000000000003</v>
      </c>
      <c r="Q86">
        <v>0.02</v>
      </c>
      <c r="S86">
        <v>101.47599999999998</v>
      </c>
      <c r="T86">
        <v>78.508070692964665</v>
      </c>
      <c r="AJ86" t="str">
        <f t="shared" si="5"/>
        <v/>
      </c>
      <c r="AK86" t="str">
        <f t="shared" si="6"/>
        <v/>
      </c>
      <c r="AL86" t="str">
        <f t="shared" si="7"/>
        <v/>
      </c>
      <c r="AM86" t="str">
        <f t="shared" si="8"/>
        <v/>
      </c>
      <c r="AN86" t="str">
        <f t="shared" si="9"/>
        <v/>
      </c>
      <c r="AO86" s="109">
        <v>2.2038296093192442</v>
      </c>
      <c r="AP86" s="109">
        <v>1.8880359234061579</v>
      </c>
      <c r="AQ86" s="109">
        <v>2.568470055028472</v>
      </c>
      <c r="AR86" s="141">
        <v>1086.984375</v>
      </c>
      <c r="AS86" s="141">
        <v>1080.590122070312</v>
      </c>
      <c r="AT86" s="141">
        <v>1093.2303808593749</v>
      </c>
    </row>
    <row r="87" spans="1:46" x14ac:dyDescent="0.25">
      <c r="A87" t="s">
        <v>479</v>
      </c>
      <c r="B87" t="s">
        <v>455</v>
      </c>
      <c r="C87" t="s">
        <v>185</v>
      </c>
      <c r="D87" t="s">
        <v>46</v>
      </c>
      <c r="E87" s="2">
        <v>44462</v>
      </c>
      <c r="F87" t="s">
        <v>2158</v>
      </c>
      <c r="G87" t="s">
        <v>189</v>
      </c>
      <c r="H87">
        <v>47.113999999999997</v>
      </c>
      <c r="I87">
        <v>2.6989999999999998</v>
      </c>
      <c r="J87">
        <v>5.7869999999999999</v>
      </c>
      <c r="K87">
        <v>8.6509999999999998</v>
      </c>
      <c r="L87">
        <v>0.21299999999999999</v>
      </c>
      <c r="M87">
        <v>13.382999999999999</v>
      </c>
      <c r="N87">
        <v>22.564</v>
      </c>
      <c r="O87">
        <v>0.53500000000000003</v>
      </c>
      <c r="Q87">
        <v>2.1000000000000001E-2</v>
      </c>
      <c r="S87">
        <v>100.96699999999997</v>
      </c>
      <c r="T87">
        <v>73.387189752379783</v>
      </c>
      <c r="AJ87" t="str">
        <f t="shared" si="5"/>
        <v/>
      </c>
      <c r="AK87" t="str">
        <f t="shared" si="6"/>
        <v/>
      </c>
      <c r="AL87" t="str">
        <f t="shared" si="7"/>
        <v/>
      </c>
      <c r="AM87" t="str">
        <f t="shared" si="8"/>
        <v/>
      </c>
      <c r="AN87" t="str">
        <f t="shared" si="9"/>
        <v/>
      </c>
      <c r="AO87" s="109">
        <v>1.3488935775006681</v>
      </c>
      <c r="AP87" s="109">
        <v>1.074940368577328</v>
      </c>
      <c r="AQ87" s="109">
        <v>1.680683900758114</v>
      </c>
      <c r="AR87" s="141">
        <v>1086.566528320312</v>
      </c>
      <c r="AS87" s="141">
        <v>1080.351196289062</v>
      </c>
      <c r="AT87" s="141">
        <v>1091.5580273437499</v>
      </c>
    </row>
    <row r="88" spans="1:46" x14ac:dyDescent="0.25">
      <c r="A88" t="s">
        <v>480</v>
      </c>
      <c r="B88" t="s">
        <v>455</v>
      </c>
      <c r="C88" t="s">
        <v>185</v>
      </c>
      <c r="D88" t="s">
        <v>46</v>
      </c>
      <c r="E88" s="2">
        <v>44462</v>
      </c>
      <c r="F88" t="s">
        <v>2158</v>
      </c>
      <c r="G88" t="s">
        <v>189</v>
      </c>
      <c r="H88">
        <v>48.399000000000001</v>
      </c>
      <c r="I88">
        <v>2.4409999999999998</v>
      </c>
      <c r="J88">
        <v>4.9180000000000001</v>
      </c>
      <c r="K88">
        <v>7.8259999999999996</v>
      </c>
      <c r="L88">
        <v>0.245</v>
      </c>
      <c r="M88">
        <v>14.172000000000001</v>
      </c>
      <c r="N88">
        <v>22.751999999999999</v>
      </c>
      <c r="O88">
        <v>0.41</v>
      </c>
      <c r="Q88">
        <v>7.0000000000000001E-3</v>
      </c>
      <c r="S88">
        <v>101.17</v>
      </c>
      <c r="T88">
        <v>76.348160481841788</v>
      </c>
      <c r="AJ88" t="str">
        <f t="shared" si="5"/>
        <v/>
      </c>
      <c r="AK88" t="str">
        <f t="shared" si="6"/>
        <v/>
      </c>
      <c r="AL88" t="str">
        <f t="shared" si="7"/>
        <v/>
      </c>
      <c r="AM88" t="str">
        <f t="shared" si="8"/>
        <v/>
      </c>
      <c r="AN88" t="str">
        <f t="shared" si="9"/>
        <v/>
      </c>
      <c r="AO88" s="109">
        <v>1.195379891743207</v>
      </c>
      <c r="AP88" s="109">
        <v>1.058793425907635</v>
      </c>
      <c r="AQ88" s="109">
        <v>1.331323304523969</v>
      </c>
      <c r="AR88" s="141">
        <v>1069.864379882812</v>
      </c>
      <c r="AS88" s="141">
        <v>1054.909130859375</v>
      </c>
      <c r="AT88" s="141">
        <v>1079.543510742187</v>
      </c>
    </row>
    <row r="89" spans="1:46" x14ac:dyDescent="0.25">
      <c r="A89" t="s">
        <v>481</v>
      </c>
      <c r="B89" t="s">
        <v>455</v>
      </c>
      <c r="C89" t="s">
        <v>178</v>
      </c>
      <c r="D89" t="s">
        <v>46</v>
      </c>
      <c r="E89" s="2">
        <v>44462</v>
      </c>
      <c r="F89" t="s">
        <v>2158</v>
      </c>
      <c r="G89" t="s">
        <v>189</v>
      </c>
      <c r="H89">
        <v>45.27</v>
      </c>
      <c r="I89">
        <v>2.82</v>
      </c>
      <c r="J89">
        <v>7.9960000000000004</v>
      </c>
      <c r="K89">
        <v>9.9339999999999993</v>
      </c>
      <c r="L89">
        <v>0.32800000000000001</v>
      </c>
      <c r="M89">
        <v>10.571999999999999</v>
      </c>
      <c r="N89">
        <v>22.963999999999999</v>
      </c>
      <c r="O89">
        <v>0.94299999999999995</v>
      </c>
      <c r="Q89">
        <v>1.2999999999999999E-2</v>
      </c>
      <c r="S89">
        <v>100.84000000000002</v>
      </c>
      <c r="T89">
        <v>65.481950127946646</v>
      </c>
      <c r="U89" s="109">
        <v>5.1120146218568054</v>
      </c>
      <c r="V89" s="109">
        <v>0.1332328488935787</v>
      </c>
      <c r="W89" s="141">
        <v>1020.7704769276691</v>
      </c>
      <c r="X89" s="109">
        <v>4.3143900888104518</v>
      </c>
      <c r="Y89" s="141">
        <v>991</v>
      </c>
      <c r="AJ89">
        <f t="shared" si="5"/>
        <v>5.1120146218568054</v>
      </c>
      <c r="AK89">
        <f t="shared" si="6"/>
        <v>0.1332328488935787</v>
      </c>
      <c r="AL89">
        <f t="shared" si="7"/>
        <v>1020.7704769276691</v>
      </c>
      <c r="AM89">
        <f t="shared" si="8"/>
        <v>4.3143900888104518</v>
      </c>
      <c r="AN89">
        <f t="shared" si="9"/>
        <v>991</v>
      </c>
      <c r="AO89" s="109">
        <v>7.9769229888916016</v>
      </c>
      <c r="AP89" s="109">
        <v>7.088722515106201</v>
      </c>
      <c r="AQ89" s="109">
        <v>8.7550181579589843</v>
      </c>
      <c r="AR89" s="141">
        <v>1015.472534179688</v>
      </c>
      <c r="AS89" s="141">
        <v>990.96310546874997</v>
      </c>
      <c r="AT89" s="141">
        <v>1040.2015624999999</v>
      </c>
    </row>
    <row r="90" spans="1:46" x14ac:dyDescent="0.25">
      <c r="A90" t="s">
        <v>482</v>
      </c>
      <c r="B90" t="s">
        <v>455</v>
      </c>
      <c r="C90" t="s">
        <v>178</v>
      </c>
      <c r="D90" t="s">
        <v>46</v>
      </c>
      <c r="E90" s="2">
        <v>44462</v>
      </c>
      <c r="F90" t="s">
        <v>2158</v>
      </c>
      <c r="G90" t="s">
        <v>189</v>
      </c>
      <c r="H90">
        <v>44.857999999999997</v>
      </c>
      <c r="I90">
        <v>3.339</v>
      </c>
      <c r="J90">
        <v>8.5419999999999998</v>
      </c>
      <c r="K90">
        <v>8.2420000000000009</v>
      </c>
      <c r="L90">
        <v>0.17799999999999999</v>
      </c>
      <c r="M90">
        <v>11.834</v>
      </c>
      <c r="N90">
        <v>22.745000000000001</v>
      </c>
      <c r="O90">
        <v>0.751</v>
      </c>
      <c r="Q90">
        <v>0</v>
      </c>
      <c r="S90">
        <v>100.489</v>
      </c>
      <c r="T90">
        <v>71.905523517965847</v>
      </c>
      <c r="AJ90" t="str">
        <f t="shared" si="5"/>
        <v/>
      </c>
      <c r="AK90" t="str">
        <f t="shared" si="6"/>
        <v/>
      </c>
      <c r="AL90" t="str">
        <f t="shared" si="7"/>
        <v/>
      </c>
      <c r="AM90" t="str">
        <f t="shared" si="8"/>
        <v/>
      </c>
      <c r="AN90" t="str">
        <f t="shared" si="9"/>
        <v/>
      </c>
      <c r="AO90" s="109">
        <v>9.0824060440063477</v>
      </c>
      <c r="AP90" s="109">
        <v>6.9411801147460936</v>
      </c>
      <c r="AQ90" s="109">
        <v>10.8536701965332</v>
      </c>
      <c r="AR90" s="141">
        <v>1112.72509765625</v>
      </c>
      <c r="AS90" s="141">
        <v>1101.195112304687</v>
      </c>
      <c r="AT90" s="141">
        <v>1124.5991357421869</v>
      </c>
    </row>
    <row r="91" spans="1:46" x14ac:dyDescent="0.25">
      <c r="A91" t="s">
        <v>482</v>
      </c>
      <c r="B91" t="s">
        <v>455</v>
      </c>
      <c r="C91" t="s">
        <v>178</v>
      </c>
      <c r="D91" t="s">
        <v>46</v>
      </c>
      <c r="E91" s="2">
        <v>44462</v>
      </c>
      <c r="F91" t="s">
        <v>2158</v>
      </c>
      <c r="G91" t="s">
        <v>189</v>
      </c>
      <c r="H91">
        <v>45.228000000000002</v>
      </c>
      <c r="I91">
        <v>3.2160000000000002</v>
      </c>
      <c r="J91">
        <v>8.4030000000000005</v>
      </c>
      <c r="K91">
        <v>8.3569999999999993</v>
      </c>
      <c r="L91">
        <v>0.108</v>
      </c>
      <c r="M91">
        <v>12.061999999999999</v>
      </c>
      <c r="N91">
        <v>22.542999999999999</v>
      </c>
      <c r="O91">
        <v>0.73199999999999998</v>
      </c>
      <c r="Q91">
        <v>3.0000000000000001E-3</v>
      </c>
      <c r="S91">
        <v>100.652</v>
      </c>
      <c r="T91">
        <v>72.010991471338173</v>
      </c>
      <c r="AJ91" t="str">
        <f t="shared" si="5"/>
        <v/>
      </c>
      <c r="AK91" t="str">
        <f t="shared" si="6"/>
        <v/>
      </c>
      <c r="AL91" t="str">
        <f t="shared" si="7"/>
        <v/>
      </c>
      <c r="AM91" t="str">
        <f t="shared" si="8"/>
        <v/>
      </c>
      <c r="AN91" t="str">
        <f t="shared" si="9"/>
        <v/>
      </c>
      <c r="AO91" s="109">
        <v>10.21397495269775</v>
      </c>
      <c r="AP91" s="109">
        <v>7.5992776107788087</v>
      </c>
      <c r="AQ91" s="109">
        <v>12.27143539428711</v>
      </c>
      <c r="AR91" s="141">
        <v>1113.74560546875</v>
      </c>
      <c r="AS91" s="141">
        <v>1100.393818359375</v>
      </c>
      <c r="AT91" s="141">
        <v>1127.3018164062501</v>
      </c>
    </row>
    <row r="92" spans="1:46" x14ac:dyDescent="0.25">
      <c r="A92" t="s">
        <v>483</v>
      </c>
      <c r="B92" t="s">
        <v>455</v>
      </c>
      <c r="C92" t="s">
        <v>185</v>
      </c>
      <c r="D92" t="s">
        <v>46</v>
      </c>
      <c r="E92" s="2">
        <v>44462</v>
      </c>
      <c r="F92" t="s">
        <v>2158</v>
      </c>
      <c r="G92" t="s">
        <v>189</v>
      </c>
      <c r="H92">
        <v>49.213999999999999</v>
      </c>
      <c r="I92">
        <v>2.0179999999999998</v>
      </c>
      <c r="J92">
        <v>4.399</v>
      </c>
      <c r="K92">
        <v>7.1660000000000004</v>
      </c>
      <c r="L92">
        <v>0.17199999999999999</v>
      </c>
      <c r="M92">
        <v>14.458</v>
      </c>
      <c r="N92">
        <v>23.244</v>
      </c>
      <c r="O92">
        <v>0.46700000000000003</v>
      </c>
      <c r="Q92">
        <v>0</v>
      </c>
      <c r="S92">
        <v>101.13799999999999</v>
      </c>
      <c r="T92">
        <v>78.244069626651182</v>
      </c>
      <c r="AJ92" t="str">
        <f t="shared" si="5"/>
        <v/>
      </c>
      <c r="AK92" t="str">
        <f t="shared" si="6"/>
        <v/>
      </c>
      <c r="AL92" t="str">
        <f t="shared" si="7"/>
        <v/>
      </c>
      <c r="AM92" t="str">
        <f t="shared" si="8"/>
        <v/>
      </c>
      <c r="AN92" t="str">
        <f t="shared" si="9"/>
        <v/>
      </c>
      <c r="AO92" s="109">
        <v>2.032309026060231</v>
      </c>
      <c r="AP92" s="109">
        <v>1.777183265028127</v>
      </c>
      <c r="AQ92" s="109">
        <v>2.3356478779889418</v>
      </c>
      <c r="AR92" s="141">
        <v>1080.6201171875</v>
      </c>
      <c r="AS92" s="141">
        <v>1076.007856445312</v>
      </c>
      <c r="AT92" s="141">
        <v>1084.2355273437499</v>
      </c>
    </row>
    <row r="93" spans="1:46" x14ac:dyDescent="0.25">
      <c r="A93" t="s">
        <v>483</v>
      </c>
      <c r="B93" t="s">
        <v>455</v>
      </c>
      <c r="C93" t="s">
        <v>185</v>
      </c>
      <c r="D93" t="s">
        <v>46</v>
      </c>
      <c r="E93" s="2">
        <v>44462</v>
      </c>
      <c r="F93" t="s">
        <v>2158</v>
      </c>
      <c r="G93" t="s">
        <v>189</v>
      </c>
      <c r="H93">
        <v>47.5</v>
      </c>
      <c r="I93">
        <v>2.7450000000000001</v>
      </c>
      <c r="J93">
        <v>5.3970000000000002</v>
      </c>
      <c r="K93">
        <v>8.1280000000000001</v>
      </c>
      <c r="L93">
        <v>0.22800000000000001</v>
      </c>
      <c r="M93">
        <v>13.675000000000001</v>
      </c>
      <c r="N93">
        <v>22.571000000000002</v>
      </c>
      <c r="O93">
        <v>0.42599999999999999</v>
      </c>
      <c r="Q93">
        <v>6.0000000000000001E-3</v>
      </c>
      <c r="S93">
        <v>100.676</v>
      </c>
      <c r="T93">
        <v>74.994159875161273</v>
      </c>
      <c r="AJ93" t="str">
        <f t="shared" si="5"/>
        <v/>
      </c>
      <c r="AK93" t="str">
        <f t="shared" si="6"/>
        <v/>
      </c>
      <c r="AL93" t="str">
        <f t="shared" si="7"/>
        <v/>
      </c>
      <c r="AM93" t="str">
        <f t="shared" si="8"/>
        <v/>
      </c>
      <c r="AN93" t="str">
        <f t="shared" si="9"/>
        <v/>
      </c>
      <c r="AO93" s="109">
        <v>0.91756662261553745</v>
      </c>
      <c r="AP93" s="109">
        <v>0.69845571410723672</v>
      </c>
      <c r="AQ93" s="109">
        <v>1.11246110808917</v>
      </c>
      <c r="AR93" s="141">
        <v>1075.423583984375</v>
      </c>
      <c r="AS93" s="141">
        <v>1066.5943457031251</v>
      </c>
      <c r="AT93" s="141">
        <v>1081.8985058593751</v>
      </c>
    </row>
    <row r="94" spans="1:46" x14ac:dyDescent="0.25">
      <c r="A94" t="s">
        <v>484</v>
      </c>
      <c r="B94" t="s">
        <v>485</v>
      </c>
      <c r="C94" t="s">
        <v>185</v>
      </c>
      <c r="D94" t="s">
        <v>46</v>
      </c>
      <c r="E94" s="2">
        <v>44462</v>
      </c>
      <c r="F94" t="s">
        <v>2158</v>
      </c>
      <c r="G94" t="s">
        <v>189</v>
      </c>
      <c r="H94">
        <v>47.2</v>
      </c>
      <c r="I94">
        <v>2.7250000000000001</v>
      </c>
      <c r="J94">
        <v>5.7919999999999998</v>
      </c>
      <c r="K94">
        <v>8.0229999999999997</v>
      </c>
      <c r="L94">
        <v>0.22900000000000001</v>
      </c>
      <c r="M94">
        <v>13.286</v>
      </c>
      <c r="N94">
        <v>21.835000000000001</v>
      </c>
      <c r="O94">
        <v>0.48599999999999999</v>
      </c>
      <c r="Q94">
        <v>0</v>
      </c>
      <c r="S94">
        <v>99.576000000000008</v>
      </c>
      <c r="T94">
        <v>74.695636292698325</v>
      </c>
      <c r="AE94">
        <v>6.459567873833346</v>
      </c>
      <c r="AF94">
        <v>0.53358508777723801</v>
      </c>
      <c r="AG94">
        <v>1135.942835549577</v>
      </c>
      <c r="AH94">
        <v>15.011216742429511</v>
      </c>
      <c r="AI94">
        <v>539</v>
      </c>
      <c r="AJ94" t="str">
        <f t="shared" si="5"/>
        <v/>
      </c>
      <c r="AK94" t="str">
        <f t="shared" si="6"/>
        <v/>
      </c>
      <c r="AL94" t="str">
        <f t="shared" si="7"/>
        <v/>
      </c>
      <c r="AM94" t="str">
        <f t="shared" si="8"/>
        <v/>
      </c>
      <c r="AN94" t="str">
        <f t="shared" si="9"/>
        <v/>
      </c>
      <c r="AO94" s="109">
        <v>1.2644617183076341</v>
      </c>
      <c r="AP94" s="109">
        <v>0.98449884008040001</v>
      </c>
      <c r="AQ94" s="109">
        <v>1.57783446382155</v>
      </c>
      <c r="AR94" s="141">
        <v>1078.740234375</v>
      </c>
      <c r="AS94" s="141">
        <v>1070.667885742188</v>
      </c>
      <c r="AT94" s="141">
        <v>1084.543984375</v>
      </c>
    </row>
    <row r="95" spans="1:46" x14ac:dyDescent="0.25">
      <c r="A95" t="s">
        <v>486</v>
      </c>
      <c r="B95" t="s">
        <v>485</v>
      </c>
      <c r="C95" t="s">
        <v>185</v>
      </c>
      <c r="D95" t="s">
        <v>46</v>
      </c>
      <c r="E95" s="2">
        <v>44462</v>
      </c>
      <c r="F95" t="s">
        <v>2158</v>
      </c>
      <c r="G95" t="s">
        <v>189</v>
      </c>
      <c r="H95">
        <v>47.042000000000002</v>
      </c>
      <c r="I95">
        <v>2.702</v>
      </c>
      <c r="J95">
        <v>5.66</v>
      </c>
      <c r="K95">
        <v>7.8440000000000003</v>
      </c>
      <c r="L95">
        <v>0.23799999999999999</v>
      </c>
      <c r="M95">
        <v>13.170999999999999</v>
      </c>
      <c r="N95">
        <v>22.388999999999999</v>
      </c>
      <c r="O95">
        <v>0.47199999999999998</v>
      </c>
      <c r="Q95">
        <v>0</v>
      </c>
      <c r="S95">
        <v>99.517999999999986</v>
      </c>
      <c r="T95">
        <v>74.956899542055496</v>
      </c>
      <c r="AJ95" t="str">
        <f t="shared" si="5"/>
        <v/>
      </c>
      <c r="AK95" t="str">
        <f t="shared" si="6"/>
        <v/>
      </c>
      <c r="AL95" t="str">
        <f t="shared" si="7"/>
        <v/>
      </c>
      <c r="AM95" t="str">
        <f t="shared" si="8"/>
        <v/>
      </c>
      <c r="AN95" t="str">
        <f t="shared" si="9"/>
        <v/>
      </c>
      <c r="AO95" s="109">
        <v>1.159700361847205</v>
      </c>
      <c r="AP95" s="109">
        <v>0.92531967794827985</v>
      </c>
      <c r="AQ95" s="109">
        <v>1.383883177398963</v>
      </c>
      <c r="AR95" s="141">
        <v>1072.000244140625</v>
      </c>
      <c r="AS95" s="141">
        <v>1059.4180859375001</v>
      </c>
      <c r="AT95" s="141">
        <v>1080.420454101562</v>
      </c>
    </row>
    <row r="96" spans="1:46" x14ac:dyDescent="0.25">
      <c r="A96" t="s">
        <v>487</v>
      </c>
      <c r="B96" t="s">
        <v>485</v>
      </c>
      <c r="C96" t="s">
        <v>185</v>
      </c>
      <c r="D96" t="s">
        <v>46</v>
      </c>
      <c r="E96" s="2">
        <v>44462</v>
      </c>
      <c r="F96" t="s">
        <v>2158</v>
      </c>
      <c r="G96" t="s">
        <v>189</v>
      </c>
      <c r="H96">
        <v>44.384</v>
      </c>
      <c r="I96">
        <v>3.7989999999999999</v>
      </c>
      <c r="J96">
        <v>8.4489999999999998</v>
      </c>
      <c r="K96">
        <v>7.8650000000000002</v>
      </c>
      <c r="L96">
        <v>0.17599999999999999</v>
      </c>
      <c r="M96">
        <v>11.928000000000001</v>
      </c>
      <c r="N96">
        <v>22.193999999999999</v>
      </c>
      <c r="O96">
        <v>0.59199999999999997</v>
      </c>
      <c r="Q96">
        <v>4.0000000000000001E-3</v>
      </c>
      <c r="S96">
        <v>99.391000000000005</v>
      </c>
      <c r="T96">
        <v>72.997828847678562</v>
      </c>
      <c r="AJ96" t="str">
        <f t="shared" si="5"/>
        <v/>
      </c>
      <c r="AK96" t="str">
        <f t="shared" si="6"/>
        <v/>
      </c>
      <c r="AL96" t="str">
        <f t="shared" si="7"/>
        <v/>
      </c>
      <c r="AM96" t="str">
        <f t="shared" si="8"/>
        <v/>
      </c>
      <c r="AN96" t="str">
        <f t="shared" si="9"/>
        <v/>
      </c>
      <c r="AO96" s="109">
        <v>1.6230332703180499</v>
      </c>
      <c r="AP96" s="109">
        <v>0.4134979958124344</v>
      </c>
      <c r="AQ96" s="109">
        <v>3.4990969032831369</v>
      </c>
      <c r="AR96" s="141">
        <v>1101.563598632812</v>
      </c>
      <c r="AS96" s="141">
        <v>1093.5741503906249</v>
      </c>
      <c r="AT96" s="141">
        <v>1109.911591796875</v>
      </c>
    </row>
    <row r="97" spans="1:46" x14ac:dyDescent="0.25">
      <c r="A97" t="s">
        <v>488</v>
      </c>
      <c r="B97" t="s">
        <v>485</v>
      </c>
      <c r="C97" t="s">
        <v>185</v>
      </c>
      <c r="D97" t="s">
        <v>46</v>
      </c>
      <c r="E97" s="2">
        <v>44462</v>
      </c>
      <c r="F97" t="s">
        <v>2158</v>
      </c>
      <c r="G97" t="s">
        <v>189</v>
      </c>
      <c r="H97">
        <v>46.052999999999997</v>
      </c>
      <c r="I97">
        <v>2.8730000000000002</v>
      </c>
      <c r="J97">
        <v>7.4930000000000003</v>
      </c>
      <c r="K97">
        <v>7.5549999999999997</v>
      </c>
      <c r="L97">
        <v>0.19500000000000001</v>
      </c>
      <c r="M97">
        <v>12.583</v>
      </c>
      <c r="N97">
        <v>22.231000000000002</v>
      </c>
      <c r="O97">
        <v>0.56899999999999995</v>
      </c>
      <c r="Q97">
        <v>0</v>
      </c>
      <c r="S97">
        <v>99.552000000000007</v>
      </c>
      <c r="T97">
        <v>74.803950530240314</v>
      </c>
      <c r="Z97">
        <v>6.660604526265212</v>
      </c>
      <c r="AA97">
        <v>0.57907077738858714</v>
      </c>
      <c r="AB97">
        <v>1139.3953482982299</v>
      </c>
      <c r="AC97">
        <v>10.96080874119604</v>
      </c>
      <c r="AD97">
        <v>894</v>
      </c>
      <c r="AE97">
        <v>7.4749825676692589</v>
      </c>
      <c r="AF97">
        <v>0.64719939762999146</v>
      </c>
      <c r="AG97">
        <v>1144.421321999866</v>
      </c>
      <c r="AH97">
        <v>17.160243002435461</v>
      </c>
      <c r="AI97">
        <v>876</v>
      </c>
      <c r="AJ97">
        <f t="shared" si="5"/>
        <v>6.660604526265212</v>
      </c>
      <c r="AK97">
        <f t="shared" si="6"/>
        <v>0.57907077738858714</v>
      </c>
      <c r="AL97">
        <f t="shared" si="7"/>
        <v>1139.3953482982299</v>
      </c>
      <c r="AM97">
        <f t="shared" si="8"/>
        <v>10.96080874119604</v>
      </c>
      <c r="AN97">
        <f t="shared" si="9"/>
        <v>894</v>
      </c>
      <c r="AO97" s="109">
        <v>3.1694391203335419</v>
      </c>
      <c r="AP97" s="109">
        <v>1.879939255755295</v>
      </c>
      <c r="AQ97" s="109">
        <v>4.4733466196468958</v>
      </c>
      <c r="AR97" s="141">
        <v>1099.185546875</v>
      </c>
      <c r="AS97" s="141">
        <v>1092.073955078125</v>
      </c>
      <c r="AT97" s="141">
        <v>1106.4128125</v>
      </c>
    </row>
    <row r="98" spans="1:46" x14ac:dyDescent="0.25">
      <c r="A98" t="s">
        <v>489</v>
      </c>
      <c r="B98" t="s">
        <v>485</v>
      </c>
      <c r="C98" t="s">
        <v>185</v>
      </c>
      <c r="D98" t="s">
        <v>46</v>
      </c>
      <c r="E98" s="2">
        <v>44462</v>
      </c>
      <c r="F98" t="s">
        <v>2158</v>
      </c>
      <c r="G98" t="s">
        <v>189</v>
      </c>
      <c r="H98">
        <v>48.097999999999999</v>
      </c>
      <c r="I98">
        <v>2.4510000000000001</v>
      </c>
      <c r="J98">
        <v>5.1269999999999998</v>
      </c>
      <c r="K98">
        <v>7.52</v>
      </c>
      <c r="L98">
        <v>0.223</v>
      </c>
      <c r="M98">
        <v>13.811999999999999</v>
      </c>
      <c r="N98">
        <v>22.262</v>
      </c>
      <c r="O98">
        <v>0.45600000000000002</v>
      </c>
      <c r="Q98">
        <v>3.0000000000000001E-3</v>
      </c>
      <c r="S98">
        <v>99.951999999999998</v>
      </c>
      <c r="T98">
        <v>76.602813463115197</v>
      </c>
      <c r="AJ98" t="str">
        <f t="shared" si="5"/>
        <v/>
      </c>
      <c r="AK98" t="str">
        <f t="shared" si="6"/>
        <v/>
      </c>
      <c r="AL98" t="str">
        <f t="shared" si="7"/>
        <v/>
      </c>
      <c r="AM98" t="str">
        <f t="shared" si="8"/>
        <v/>
      </c>
      <c r="AN98" t="str">
        <f t="shared" si="9"/>
        <v/>
      </c>
      <c r="AO98" s="109">
        <v>1.264755348355922</v>
      </c>
      <c r="AP98" s="109">
        <v>1.106084846646938</v>
      </c>
      <c r="AQ98" s="109">
        <v>1.4204994622780409</v>
      </c>
      <c r="AR98" s="141">
        <v>1079.537109375</v>
      </c>
      <c r="AS98" s="141">
        <v>1069.757587890625</v>
      </c>
      <c r="AT98" s="141">
        <v>1086.0826269531251</v>
      </c>
    </row>
    <row r="99" spans="1:46" x14ac:dyDescent="0.25">
      <c r="A99" t="s">
        <v>490</v>
      </c>
      <c r="B99" t="s">
        <v>485</v>
      </c>
      <c r="C99" t="s">
        <v>185</v>
      </c>
      <c r="D99" t="s">
        <v>46</v>
      </c>
      <c r="E99" s="2">
        <v>44462</v>
      </c>
      <c r="F99" t="s">
        <v>2158</v>
      </c>
      <c r="G99" t="s">
        <v>189</v>
      </c>
      <c r="H99">
        <v>48.470999999999997</v>
      </c>
      <c r="I99">
        <v>2.2320000000000002</v>
      </c>
      <c r="J99">
        <v>5.0190000000000001</v>
      </c>
      <c r="K99">
        <v>7.3460000000000001</v>
      </c>
      <c r="L99">
        <v>0.246</v>
      </c>
      <c r="M99">
        <v>13.845000000000001</v>
      </c>
      <c r="N99">
        <v>22.213000000000001</v>
      </c>
      <c r="O99">
        <v>0.498</v>
      </c>
      <c r="Q99">
        <v>5.0000000000000001E-3</v>
      </c>
      <c r="S99">
        <v>99.875000000000014</v>
      </c>
      <c r="T99">
        <v>77.06198625874741</v>
      </c>
      <c r="AJ99" t="str">
        <f t="shared" si="5"/>
        <v/>
      </c>
      <c r="AK99" t="str">
        <f t="shared" si="6"/>
        <v/>
      </c>
      <c r="AL99" t="str">
        <f t="shared" si="7"/>
        <v/>
      </c>
      <c r="AM99" t="str">
        <f t="shared" si="8"/>
        <v/>
      </c>
      <c r="AN99" t="str">
        <f t="shared" si="9"/>
        <v/>
      </c>
      <c r="AO99" s="109">
        <v>1.475357951880909</v>
      </c>
      <c r="AP99" s="109">
        <v>1.337253417731739</v>
      </c>
      <c r="AQ99" s="109">
        <v>1.6704937455668221</v>
      </c>
      <c r="AR99" s="141">
        <v>1071.380859375</v>
      </c>
      <c r="AS99" s="141">
        <v>1056.1783398437501</v>
      </c>
      <c r="AT99" s="141">
        <v>1083.401430664062</v>
      </c>
    </row>
    <row r="100" spans="1:46" x14ac:dyDescent="0.25">
      <c r="A100" t="s">
        <v>491</v>
      </c>
      <c r="B100" t="s">
        <v>485</v>
      </c>
      <c r="C100" t="s">
        <v>185</v>
      </c>
      <c r="D100" t="s">
        <v>46</v>
      </c>
      <c r="E100" s="2">
        <v>44462</v>
      </c>
      <c r="F100" t="s">
        <v>2158</v>
      </c>
      <c r="G100" t="s">
        <v>189</v>
      </c>
      <c r="H100">
        <v>48.31</v>
      </c>
      <c r="I100">
        <v>2.1520000000000001</v>
      </c>
      <c r="J100">
        <v>4.7910000000000004</v>
      </c>
      <c r="K100">
        <v>7.1669999999999998</v>
      </c>
      <c r="L100">
        <v>0.22600000000000001</v>
      </c>
      <c r="M100">
        <v>14.003</v>
      </c>
      <c r="N100">
        <v>22.314</v>
      </c>
      <c r="O100">
        <v>0.46300000000000002</v>
      </c>
      <c r="Q100">
        <v>0</v>
      </c>
      <c r="S100">
        <v>99.425999999999988</v>
      </c>
      <c r="T100">
        <v>77.692413944254596</v>
      </c>
      <c r="AJ100" t="str">
        <f t="shared" si="5"/>
        <v/>
      </c>
      <c r="AK100" t="str">
        <f t="shared" si="6"/>
        <v/>
      </c>
      <c r="AL100" t="str">
        <f t="shared" si="7"/>
        <v/>
      </c>
      <c r="AM100" t="str">
        <f t="shared" si="8"/>
        <v/>
      </c>
      <c r="AN100" t="str">
        <f t="shared" si="9"/>
        <v/>
      </c>
      <c r="AO100" s="109">
        <v>1.6603938670307901</v>
      </c>
      <c r="AP100" s="109">
        <v>1.5189142699391149</v>
      </c>
      <c r="AQ100" s="109">
        <v>1.8404295249134801</v>
      </c>
      <c r="AR100" s="141">
        <v>1078.82958984375</v>
      </c>
      <c r="AS100" s="141">
        <v>1067.259350585937</v>
      </c>
      <c r="AT100" s="141">
        <v>1086.3098828125001</v>
      </c>
    </row>
    <row r="101" spans="1:46" x14ac:dyDescent="0.25">
      <c r="A101" t="s">
        <v>492</v>
      </c>
      <c r="B101" t="s">
        <v>485</v>
      </c>
      <c r="C101" t="s">
        <v>185</v>
      </c>
      <c r="D101" t="s">
        <v>46</v>
      </c>
      <c r="E101" s="2">
        <v>44462</v>
      </c>
      <c r="F101" t="s">
        <v>2158</v>
      </c>
      <c r="G101" t="s">
        <v>189</v>
      </c>
      <c r="H101">
        <v>45.16</v>
      </c>
      <c r="I101">
        <v>3.2679999999999998</v>
      </c>
      <c r="J101">
        <v>7.7160000000000002</v>
      </c>
      <c r="K101">
        <v>7.5679999999999996</v>
      </c>
      <c r="L101">
        <v>0.13700000000000001</v>
      </c>
      <c r="M101">
        <v>12.273</v>
      </c>
      <c r="N101">
        <v>22.315999999999999</v>
      </c>
      <c r="O101">
        <v>0.64500000000000002</v>
      </c>
      <c r="Q101">
        <v>0.03</v>
      </c>
      <c r="S101">
        <v>99.113</v>
      </c>
      <c r="T101">
        <v>74.298077423241978</v>
      </c>
      <c r="Z101">
        <v>7.0891044696862693</v>
      </c>
      <c r="AA101">
        <v>0.5690707381283594</v>
      </c>
      <c r="AB101">
        <v>1148.4988029312981</v>
      </c>
      <c r="AC101">
        <v>10.80568902470274</v>
      </c>
      <c r="AD101">
        <v>864</v>
      </c>
      <c r="AE101">
        <v>8.0156666014911426</v>
      </c>
      <c r="AF101">
        <v>0.54982150439336597</v>
      </c>
      <c r="AG101">
        <v>1145.261595503672</v>
      </c>
      <c r="AH101">
        <v>14.914235979679299</v>
      </c>
      <c r="AI101">
        <v>739</v>
      </c>
      <c r="AJ101">
        <f t="shared" si="5"/>
        <v>7.0891044696862693</v>
      </c>
      <c r="AK101">
        <f t="shared" si="6"/>
        <v>0.5690707381283594</v>
      </c>
      <c r="AL101">
        <f t="shared" si="7"/>
        <v>1148.4988029312981</v>
      </c>
      <c r="AM101">
        <f t="shared" si="8"/>
        <v>10.80568902470274</v>
      </c>
      <c r="AN101">
        <f t="shared" si="9"/>
        <v>864</v>
      </c>
      <c r="AO101" s="109">
        <v>4.8847081320904611</v>
      </c>
      <c r="AP101" s="109">
        <v>2.8456094401501528</v>
      </c>
      <c r="AQ101" s="109">
        <v>7.360065893473517</v>
      </c>
      <c r="AR101" s="141">
        <v>1111.865234375</v>
      </c>
      <c r="AS101" s="141">
        <v>1103.46064453125</v>
      </c>
      <c r="AT101" s="141">
        <v>1123.2767773437499</v>
      </c>
    </row>
    <row r="102" spans="1:46" x14ac:dyDescent="0.25">
      <c r="A102" t="s">
        <v>493</v>
      </c>
      <c r="B102" t="s">
        <v>485</v>
      </c>
      <c r="C102" t="s">
        <v>185</v>
      </c>
      <c r="D102" t="s">
        <v>46</v>
      </c>
      <c r="E102" s="2">
        <v>44462</v>
      </c>
      <c r="F102" t="s">
        <v>2158</v>
      </c>
      <c r="G102" t="s">
        <v>189</v>
      </c>
      <c r="H102">
        <v>45.104999999999997</v>
      </c>
      <c r="I102">
        <v>3.3250000000000002</v>
      </c>
      <c r="J102">
        <v>7.8570000000000002</v>
      </c>
      <c r="K102">
        <v>7.6879999999999997</v>
      </c>
      <c r="L102">
        <v>0.16600000000000001</v>
      </c>
      <c r="M102">
        <v>12.412000000000001</v>
      </c>
      <c r="N102">
        <v>22.675000000000001</v>
      </c>
      <c r="O102">
        <v>0.55600000000000005</v>
      </c>
      <c r="Q102">
        <v>2.8000000000000001E-2</v>
      </c>
      <c r="S102">
        <v>99.812000000000012</v>
      </c>
      <c r="T102">
        <v>74.212628907247904</v>
      </c>
      <c r="Z102">
        <v>6.8303109238613446</v>
      </c>
      <c r="AA102">
        <v>0.5706683222927772</v>
      </c>
      <c r="AB102">
        <v>1143.7990024619339</v>
      </c>
      <c r="AC102">
        <v>10.643571324596589</v>
      </c>
      <c r="AD102">
        <v>864</v>
      </c>
      <c r="AE102">
        <v>7.2164607429994696</v>
      </c>
      <c r="AF102">
        <v>0.61021214699124449</v>
      </c>
      <c r="AG102">
        <v>1138.6336792022671</v>
      </c>
      <c r="AH102">
        <v>16.31765348805504</v>
      </c>
      <c r="AI102">
        <v>853</v>
      </c>
      <c r="AJ102">
        <f t="shared" si="5"/>
        <v>6.8303109238613446</v>
      </c>
      <c r="AK102">
        <f t="shared" si="6"/>
        <v>0.5706683222927772</v>
      </c>
      <c r="AL102">
        <f t="shared" si="7"/>
        <v>1143.7990024619339</v>
      </c>
      <c r="AM102">
        <f t="shared" si="8"/>
        <v>10.643571324596589</v>
      </c>
      <c r="AN102">
        <f t="shared" si="9"/>
        <v>864</v>
      </c>
      <c r="AO102" s="109">
        <v>1.1578912667629671</v>
      </c>
      <c r="AP102" s="109">
        <v>0.1662221364376493</v>
      </c>
      <c r="AQ102" s="109">
        <v>2.4405875615475119</v>
      </c>
      <c r="AR102" s="141">
        <v>1100.6083984375</v>
      </c>
      <c r="AS102" s="141">
        <v>1095.182065429688</v>
      </c>
      <c r="AT102" s="141">
        <v>1107.054477539062</v>
      </c>
    </row>
    <row r="103" spans="1:46" x14ac:dyDescent="0.25">
      <c r="A103" t="s">
        <v>494</v>
      </c>
      <c r="B103" t="s">
        <v>485</v>
      </c>
      <c r="C103" t="s">
        <v>185</v>
      </c>
      <c r="D103" t="s">
        <v>46</v>
      </c>
      <c r="E103" s="2">
        <v>44462</v>
      </c>
      <c r="F103" t="s">
        <v>2158</v>
      </c>
      <c r="G103" t="s">
        <v>189</v>
      </c>
      <c r="H103">
        <v>43.322000000000003</v>
      </c>
      <c r="I103">
        <v>3.8719999999999999</v>
      </c>
      <c r="J103">
        <v>8.952</v>
      </c>
      <c r="K103">
        <v>8.0730000000000004</v>
      </c>
      <c r="L103">
        <v>0.17799999999999999</v>
      </c>
      <c r="M103">
        <v>11.625</v>
      </c>
      <c r="N103">
        <v>22.155999999999999</v>
      </c>
      <c r="O103">
        <v>0.67800000000000005</v>
      </c>
      <c r="Q103">
        <v>1.4999999999999999E-2</v>
      </c>
      <c r="S103">
        <v>98.870999999999995</v>
      </c>
      <c r="T103">
        <v>71.964052010129592</v>
      </c>
      <c r="AJ103" t="str">
        <f t="shared" si="5"/>
        <v/>
      </c>
      <c r="AK103" t="str">
        <f t="shared" si="6"/>
        <v/>
      </c>
      <c r="AL103" t="str">
        <f t="shared" si="7"/>
        <v/>
      </c>
      <c r="AM103" t="str">
        <f t="shared" si="8"/>
        <v/>
      </c>
      <c r="AN103" t="str">
        <f t="shared" si="9"/>
        <v/>
      </c>
      <c r="AO103" s="109">
        <v>4.6518091274580309</v>
      </c>
      <c r="AP103" s="109">
        <v>2.1121998382887188</v>
      </c>
      <c r="AQ103" s="109">
        <v>6.7738802219709706</v>
      </c>
      <c r="AR103" s="141">
        <v>1102.603881835938</v>
      </c>
      <c r="AS103" s="141">
        <v>1091.865986328125</v>
      </c>
      <c r="AT103" s="141">
        <v>1113.115673828125</v>
      </c>
    </row>
    <row r="104" spans="1:46" x14ac:dyDescent="0.25">
      <c r="A104" t="s">
        <v>495</v>
      </c>
      <c r="B104" t="s">
        <v>485</v>
      </c>
      <c r="C104" t="s">
        <v>185</v>
      </c>
      <c r="D104" t="s">
        <v>46</v>
      </c>
      <c r="E104" s="2">
        <v>44462</v>
      </c>
      <c r="F104" t="s">
        <v>2158</v>
      </c>
      <c r="G104" t="s">
        <v>189</v>
      </c>
      <c r="H104">
        <v>47.704999999999998</v>
      </c>
      <c r="I104">
        <v>2.5979999999999999</v>
      </c>
      <c r="J104">
        <v>5.5469999999999997</v>
      </c>
      <c r="K104">
        <v>7.2789999999999999</v>
      </c>
      <c r="L104">
        <v>0.2</v>
      </c>
      <c r="M104">
        <v>13.704000000000001</v>
      </c>
      <c r="N104">
        <v>22.442</v>
      </c>
      <c r="O104">
        <v>0.45600000000000002</v>
      </c>
      <c r="Q104">
        <v>0</v>
      </c>
      <c r="S104">
        <v>99.930999999999997</v>
      </c>
      <c r="T104">
        <v>77.042997282578028</v>
      </c>
      <c r="AJ104" t="str">
        <f t="shared" si="5"/>
        <v/>
      </c>
      <c r="AK104" t="str">
        <f t="shared" si="6"/>
        <v/>
      </c>
      <c r="AL104" t="str">
        <f t="shared" si="7"/>
        <v/>
      </c>
      <c r="AM104" t="str">
        <f t="shared" si="8"/>
        <v/>
      </c>
      <c r="AN104" t="str">
        <f t="shared" si="9"/>
        <v/>
      </c>
      <c r="AO104" s="109">
        <v>1.3981466086525529</v>
      </c>
      <c r="AP104" s="109">
        <v>1.1596697791237449</v>
      </c>
      <c r="AQ104" s="109">
        <v>1.612330568613491</v>
      </c>
      <c r="AR104" s="141">
        <v>1083.209838867188</v>
      </c>
      <c r="AS104" s="141">
        <v>1079.20390625</v>
      </c>
      <c r="AT104" s="141">
        <v>1087.6586230468749</v>
      </c>
    </row>
    <row r="105" spans="1:46" x14ac:dyDescent="0.25">
      <c r="A105" t="s">
        <v>496</v>
      </c>
      <c r="B105" t="s">
        <v>485</v>
      </c>
      <c r="C105" t="s">
        <v>185</v>
      </c>
      <c r="D105" t="s">
        <v>46</v>
      </c>
      <c r="E105" s="2">
        <v>44462</v>
      </c>
      <c r="F105" t="s">
        <v>2158</v>
      </c>
      <c r="G105" t="s">
        <v>189</v>
      </c>
      <c r="H105">
        <v>45.189</v>
      </c>
      <c r="I105">
        <v>3.3340000000000001</v>
      </c>
      <c r="J105">
        <v>7.9109999999999996</v>
      </c>
      <c r="K105">
        <v>7.7110000000000003</v>
      </c>
      <c r="L105">
        <v>0.155</v>
      </c>
      <c r="M105">
        <v>12.185</v>
      </c>
      <c r="N105">
        <v>22.544</v>
      </c>
      <c r="O105">
        <v>0.60299999999999998</v>
      </c>
      <c r="Q105">
        <v>5.0000000000000001E-3</v>
      </c>
      <c r="S105">
        <v>99.637</v>
      </c>
      <c r="T105">
        <v>73.800094116077318</v>
      </c>
      <c r="Z105">
        <v>7.0181272756586504</v>
      </c>
      <c r="AA105">
        <v>0.56259791634673095</v>
      </c>
      <c r="AB105">
        <v>1146.917416773631</v>
      </c>
      <c r="AC105">
        <v>10.41347223784307</v>
      </c>
      <c r="AD105">
        <v>855</v>
      </c>
      <c r="AE105">
        <v>7.6285161615558632</v>
      </c>
      <c r="AF105">
        <v>0.59614305738622497</v>
      </c>
      <c r="AG105">
        <v>1141.3979041525661</v>
      </c>
      <c r="AH105">
        <v>15.83016859239955</v>
      </c>
      <c r="AI105">
        <v>845</v>
      </c>
      <c r="AJ105">
        <f t="shared" si="5"/>
        <v>7.0181272756586504</v>
      </c>
      <c r="AK105">
        <f t="shared" si="6"/>
        <v>0.56259791634673095</v>
      </c>
      <c r="AL105">
        <f t="shared" si="7"/>
        <v>1146.917416773631</v>
      </c>
      <c r="AM105">
        <f t="shared" si="8"/>
        <v>10.41347223784307</v>
      </c>
      <c r="AN105">
        <f t="shared" si="9"/>
        <v>855</v>
      </c>
      <c r="AO105" s="109">
        <v>3.2511175368083638</v>
      </c>
      <c r="AP105" s="109">
        <v>1.61000412204396</v>
      </c>
      <c r="AQ105" s="109">
        <v>5.216346933628432</v>
      </c>
      <c r="AR105" s="141">
        <v>1102.742553710938</v>
      </c>
      <c r="AS105" s="141">
        <v>1095.580341796875</v>
      </c>
      <c r="AT105" s="141">
        <v>1112.1050878906251</v>
      </c>
    </row>
    <row r="106" spans="1:46" x14ac:dyDescent="0.25">
      <c r="A106" t="s">
        <v>497</v>
      </c>
      <c r="B106" t="s">
        <v>485</v>
      </c>
      <c r="C106" t="s">
        <v>185</v>
      </c>
      <c r="D106" t="s">
        <v>46</v>
      </c>
      <c r="E106" s="2">
        <v>44462</v>
      </c>
      <c r="F106" t="s">
        <v>2158</v>
      </c>
      <c r="G106" t="s">
        <v>189</v>
      </c>
      <c r="H106">
        <v>43.442</v>
      </c>
      <c r="I106">
        <v>4.077</v>
      </c>
      <c r="J106">
        <v>9.0429999999999993</v>
      </c>
      <c r="K106">
        <v>8.2200000000000006</v>
      </c>
      <c r="L106">
        <v>0.161</v>
      </c>
      <c r="M106">
        <v>11.663</v>
      </c>
      <c r="N106">
        <v>22.341000000000001</v>
      </c>
      <c r="O106">
        <v>0.63</v>
      </c>
      <c r="Q106">
        <v>1.4999999999999999E-2</v>
      </c>
      <c r="S106">
        <v>99.591999999999999</v>
      </c>
      <c r="T106">
        <v>71.664856170580265</v>
      </c>
      <c r="AJ106" t="str">
        <f t="shared" si="5"/>
        <v/>
      </c>
      <c r="AK106" t="str">
        <f t="shared" si="6"/>
        <v/>
      </c>
      <c r="AL106" t="str">
        <f t="shared" si="7"/>
        <v/>
      </c>
      <c r="AM106" t="str">
        <f t="shared" si="8"/>
        <v/>
      </c>
      <c r="AN106" t="str">
        <f t="shared" si="9"/>
        <v/>
      </c>
      <c r="AO106" s="109">
        <v>1.9707786406997381</v>
      </c>
      <c r="AP106" s="109">
        <v>0.36426374335324152</v>
      </c>
      <c r="AQ106" s="109">
        <v>4.4958268203262026</v>
      </c>
      <c r="AR106" s="141">
        <v>1094.13720703125</v>
      </c>
      <c r="AS106" s="141">
        <v>1084.32</v>
      </c>
      <c r="AT106" s="141">
        <v>1103.598603515625</v>
      </c>
    </row>
    <row r="107" spans="1:46" x14ac:dyDescent="0.25">
      <c r="A107" t="s">
        <v>498</v>
      </c>
      <c r="B107" t="s">
        <v>485</v>
      </c>
      <c r="C107" t="s">
        <v>185</v>
      </c>
      <c r="D107" t="s">
        <v>46</v>
      </c>
      <c r="E107" s="2">
        <v>44462</v>
      </c>
      <c r="F107" t="s">
        <v>2158</v>
      </c>
      <c r="G107" t="s">
        <v>189</v>
      </c>
      <c r="H107">
        <v>45.31</v>
      </c>
      <c r="I107">
        <v>3.383</v>
      </c>
      <c r="J107">
        <v>7.9809999999999999</v>
      </c>
      <c r="K107">
        <v>7.52</v>
      </c>
      <c r="L107">
        <v>0.13600000000000001</v>
      </c>
      <c r="M107">
        <v>12.468</v>
      </c>
      <c r="N107">
        <v>22.550999999999998</v>
      </c>
      <c r="O107">
        <v>0.56000000000000005</v>
      </c>
      <c r="Q107">
        <v>1.2999999999999999E-2</v>
      </c>
      <c r="S107">
        <v>99.922000000000011</v>
      </c>
      <c r="T107">
        <v>74.718326027875776</v>
      </c>
      <c r="Z107">
        <v>6.8666560957770262</v>
      </c>
      <c r="AA107">
        <v>0.57534308543240442</v>
      </c>
      <c r="AB107">
        <v>1144.6613623078399</v>
      </c>
      <c r="AC107">
        <v>10.956603162448941</v>
      </c>
      <c r="AD107">
        <v>889</v>
      </c>
      <c r="AE107">
        <v>7.330893688664669</v>
      </c>
      <c r="AF107">
        <v>0.66610923760194851</v>
      </c>
      <c r="AG107">
        <v>1141.5544987481619</v>
      </c>
      <c r="AH107">
        <v>17.514715059121759</v>
      </c>
      <c r="AI107">
        <v>885</v>
      </c>
      <c r="AJ107">
        <f t="shared" si="5"/>
        <v>6.8666560957770262</v>
      </c>
      <c r="AK107">
        <f t="shared" si="6"/>
        <v>0.57534308543240442</v>
      </c>
      <c r="AL107">
        <f t="shared" si="7"/>
        <v>1144.6613623078399</v>
      </c>
      <c r="AM107">
        <f t="shared" si="8"/>
        <v>10.956603162448941</v>
      </c>
      <c r="AN107">
        <f t="shared" si="9"/>
        <v>889</v>
      </c>
      <c r="AO107" s="109">
        <v>1.577118437080065</v>
      </c>
      <c r="AP107" s="109">
        <v>0.33149011829344449</v>
      </c>
      <c r="AQ107" s="109">
        <v>3.160936929969469</v>
      </c>
      <c r="AR107" s="141">
        <v>1105.715576171875</v>
      </c>
      <c r="AS107" s="141">
        <v>1098.865581054687</v>
      </c>
      <c r="AT107" s="141">
        <v>1114.4038671875001</v>
      </c>
    </row>
    <row r="108" spans="1:46" x14ac:dyDescent="0.25">
      <c r="A108" t="s">
        <v>499</v>
      </c>
      <c r="B108" t="s">
        <v>485</v>
      </c>
      <c r="C108" t="s">
        <v>185</v>
      </c>
      <c r="D108" t="s">
        <v>46</v>
      </c>
      <c r="E108" s="2">
        <v>44462</v>
      </c>
      <c r="F108" t="s">
        <v>2158</v>
      </c>
      <c r="G108" t="s">
        <v>189</v>
      </c>
      <c r="H108">
        <v>45.598999999999997</v>
      </c>
      <c r="I108">
        <v>3.1339999999999999</v>
      </c>
      <c r="J108">
        <v>7.7789999999999999</v>
      </c>
      <c r="K108">
        <v>7.57</v>
      </c>
      <c r="L108">
        <v>0.156</v>
      </c>
      <c r="M108">
        <v>12.497</v>
      </c>
      <c r="N108">
        <v>22.474</v>
      </c>
      <c r="O108">
        <v>0.61799999999999999</v>
      </c>
      <c r="Q108">
        <v>1E-3</v>
      </c>
      <c r="S108">
        <v>99.828000000000003</v>
      </c>
      <c r="T108">
        <v>74.636942953332195</v>
      </c>
      <c r="Z108">
        <v>6.9256977270316407</v>
      </c>
      <c r="AA108">
        <v>0.57308274368510226</v>
      </c>
      <c r="AB108">
        <v>1145.0218462244729</v>
      </c>
      <c r="AC108">
        <v>10.86253384296896</v>
      </c>
      <c r="AD108">
        <v>881</v>
      </c>
      <c r="AE108">
        <v>7.8017050172293354</v>
      </c>
      <c r="AF108">
        <v>0.56871892375419708</v>
      </c>
      <c r="AG108">
        <v>1144.8448614649601</v>
      </c>
      <c r="AH108">
        <v>15.152718884110049</v>
      </c>
      <c r="AI108">
        <v>798</v>
      </c>
      <c r="AJ108">
        <f t="shared" si="5"/>
        <v>6.9256977270316407</v>
      </c>
      <c r="AK108">
        <f t="shared" si="6"/>
        <v>0.57308274368510226</v>
      </c>
      <c r="AL108">
        <f t="shared" si="7"/>
        <v>1145.0218462244729</v>
      </c>
      <c r="AM108">
        <f t="shared" si="8"/>
        <v>10.86253384296896</v>
      </c>
      <c r="AN108">
        <f t="shared" si="9"/>
        <v>881</v>
      </c>
      <c r="AO108" s="109">
        <v>4.3490551168544016</v>
      </c>
      <c r="AP108" s="109">
        <v>2.816756036959382</v>
      </c>
      <c r="AQ108" s="109">
        <v>6.6011952573878494</v>
      </c>
      <c r="AR108" s="141">
        <v>1106.77490234375</v>
      </c>
      <c r="AS108" s="141">
        <v>1098.4970703125</v>
      </c>
      <c r="AT108" s="141">
        <v>1118.261606445313</v>
      </c>
    </row>
    <row r="109" spans="1:46" x14ac:dyDescent="0.25">
      <c r="A109" t="s">
        <v>500</v>
      </c>
      <c r="B109" t="s">
        <v>485</v>
      </c>
      <c r="C109" t="s">
        <v>185</v>
      </c>
      <c r="D109" t="s">
        <v>46</v>
      </c>
      <c r="E109" s="2">
        <v>44462</v>
      </c>
      <c r="F109" t="s">
        <v>2158</v>
      </c>
      <c r="G109" t="s">
        <v>189</v>
      </c>
      <c r="H109">
        <v>47.652000000000001</v>
      </c>
      <c r="I109">
        <v>2.48</v>
      </c>
      <c r="J109">
        <v>5.5010000000000003</v>
      </c>
      <c r="K109">
        <v>7.5510000000000002</v>
      </c>
      <c r="L109">
        <v>0.22600000000000001</v>
      </c>
      <c r="M109">
        <v>13.487</v>
      </c>
      <c r="N109">
        <v>22.053999999999998</v>
      </c>
      <c r="O109">
        <v>0.46600000000000003</v>
      </c>
      <c r="Q109">
        <v>1.7999999999999999E-2</v>
      </c>
      <c r="S109">
        <v>99.434999999999988</v>
      </c>
      <c r="T109">
        <v>76.098596409745355</v>
      </c>
      <c r="AJ109" t="str">
        <f t="shared" si="5"/>
        <v/>
      </c>
      <c r="AK109" t="str">
        <f t="shared" si="6"/>
        <v/>
      </c>
      <c r="AL109" t="str">
        <f t="shared" si="7"/>
        <v/>
      </c>
      <c r="AM109" t="str">
        <f t="shared" si="8"/>
        <v/>
      </c>
      <c r="AN109" t="str">
        <f t="shared" si="9"/>
        <v/>
      </c>
      <c r="AO109" s="109">
        <v>1.288815478009337</v>
      </c>
      <c r="AP109" s="109">
        <v>1.1017403446856679</v>
      </c>
      <c r="AQ109" s="109">
        <v>1.511408327740783</v>
      </c>
      <c r="AR109" s="141">
        <v>1082.204956054688</v>
      </c>
      <c r="AS109" s="141">
        <v>1073.4468847656251</v>
      </c>
      <c r="AT109" s="141">
        <v>1088.641821289063</v>
      </c>
    </row>
    <row r="110" spans="1:46" x14ac:dyDescent="0.25">
      <c r="A110" t="s">
        <v>501</v>
      </c>
      <c r="B110" t="s">
        <v>485</v>
      </c>
      <c r="C110" t="s">
        <v>185</v>
      </c>
      <c r="D110" t="s">
        <v>46</v>
      </c>
      <c r="E110" s="2">
        <v>44462</v>
      </c>
      <c r="F110" t="s">
        <v>2158</v>
      </c>
      <c r="G110" t="s">
        <v>189</v>
      </c>
      <c r="H110">
        <v>41.851999999999997</v>
      </c>
      <c r="I110">
        <v>4.3090000000000002</v>
      </c>
      <c r="J110">
        <v>9.7759999999999998</v>
      </c>
      <c r="K110">
        <v>8.0540000000000003</v>
      </c>
      <c r="L110">
        <v>0.16400000000000001</v>
      </c>
      <c r="M110">
        <v>10.882</v>
      </c>
      <c r="N110">
        <v>22.571000000000002</v>
      </c>
      <c r="O110">
        <v>0.57899999999999996</v>
      </c>
      <c r="Q110">
        <v>0</v>
      </c>
      <c r="S110">
        <v>98.186999999999998</v>
      </c>
      <c r="T110">
        <v>70.661237633598432</v>
      </c>
      <c r="AJ110" t="str">
        <f t="shared" si="5"/>
        <v/>
      </c>
      <c r="AK110" t="str">
        <f t="shared" si="6"/>
        <v/>
      </c>
      <c r="AL110" t="str">
        <f t="shared" si="7"/>
        <v/>
      </c>
      <c r="AM110" t="str">
        <f t="shared" si="8"/>
        <v/>
      </c>
      <c r="AN110" t="str">
        <f t="shared" si="9"/>
        <v/>
      </c>
      <c r="AO110" s="109">
        <v>0.14243826379351979</v>
      </c>
      <c r="AP110" s="109">
        <v>0</v>
      </c>
      <c r="AQ110" s="109">
        <v>1.3465643404918231</v>
      </c>
      <c r="AR110" s="141">
        <v>1087.6064453125</v>
      </c>
      <c r="AS110" s="141">
        <v>1078.3936523437501</v>
      </c>
      <c r="AT110" s="141">
        <v>1095.2570947265619</v>
      </c>
    </row>
    <row r="111" spans="1:46" x14ac:dyDescent="0.25">
      <c r="A111" t="s">
        <v>502</v>
      </c>
      <c r="B111" t="s">
        <v>485</v>
      </c>
      <c r="C111" t="s">
        <v>185</v>
      </c>
      <c r="D111" t="s">
        <v>46</v>
      </c>
      <c r="E111" s="2">
        <v>44462</v>
      </c>
      <c r="F111" t="s">
        <v>2158</v>
      </c>
      <c r="G111" t="s">
        <v>189</v>
      </c>
      <c r="H111">
        <v>42.848999999999997</v>
      </c>
      <c r="I111">
        <v>4.4409999999999998</v>
      </c>
      <c r="J111">
        <v>9.6750000000000007</v>
      </c>
      <c r="K111">
        <v>8.4209999999999994</v>
      </c>
      <c r="L111">
        <v>0.157</v>
      </c>
      <c r="M111">
        <v>11.182</v>
      </c>
      <c r="N111">
        <v>22.393000000000001</v>
      </c>
      <c r="O111">
        <v>0.65800000000000003</v>
      </c>
      <c r="Q111">
        <v>1.0999999999999999E-2</v>
      </c>
      <c r="S111">
        <v>99.786999999999992</v>
      </c>
      <c r="T111">
        <v>70.299966294222983</v>
      </c>
      <c r="AJ111" t="str">
        <f t="shared" si="5"/>
        <v/>
      </c>
      <c r="AK111" t="str">
        <f t="shared" si="6"/>
        <v/>
      </c>
      <c r="AL111" t="str">
        <f t="shared" si="7"/>
        <v/>
      </c>
      <c r="AM111" t="str">
        <f t="shared" si="8"/>
        <v/>
      </c>
      <c r="AN111" t="str">
        <f t="shared" si="9"/>
        <v/>
      </c>
      <c r="AO111" s="109">
        <v>2.7593403654891921</v>
      </c>
      <c r="AP111" s="109">
        <v>0.68791415031737801</v>
      </c>
      <c r="AQ111" s="109">
        <v>4.9891440230209296</v>
      </c>
      <c r="AR111" s="141">
        <v>1082.19580078125</v>
      </c>
      <c r="AS111" s="141">
        <v>1075.126899414063</v>
      </c>
      <c r="AT111" s="141">
        <v>1091.169379882813</v>
      </c>
    </row>
    <row r="112" spans="1:46" x14ac:dyDescent="0.25">
      <c r="A112" t="s">
        <v>503</v>
      </c>
      <c r="B112" t="s">
        <v>485</v>
      </c>
      <c r="C112" t="s">
        <v>185</v>
      </c>
      <c r="D112" t="s">
        <v>46</v>
      </c>
      <c r="E112" s="2">
        <v>44462</v>
      </c>
      <c r="F112" t="s">
        <v>2158</v>
      </c>
      <c r="G112" t="s">
        <v>189</v>
      </c>
      <c r="H112">
        <v>48.158000000000001</v>
      </c>
      <c r="I112">
        <v>2.4449999999999998</v>
      </c>
      <c r="J112">
        <v>5.173</v>
      </c>
      <c r="K112">
        <v>7.3</v>
      </c>
      <c r="L112">
        <v>0.17100000000000001</v>
      </c>
      <c r="M112">
        <v>13.567</v>
      </c>
      <c r="N112">
        <v>22.696000000000002</v>
      </c>
      <c r="O112">
        <v>0.45700000000000002</v>
      </c>
      <c r="Q112">
        <v>1.0999999999999999E-2</v>
      </c>
      <c r="S112">
        <v>99.97799999999998</v>
      </c>
      <c r="T112">
        <v>76.813539436872205</v>
      </c>
      <c r="AJ112" t="str">
        <f t="shared" si="5"/>
        <v/>
      </c>
      <c r="AK112" t="str">
        <f t="shared" si="6"/>
        <v/>
      </c>
      <c r="AL112" t="str">
        <f t="shared" si="7"/>
        <v/>
      </c>
      <c r="AM112" t="str">
        <f t="shared" si="8"/>
        <v/>
      </c>
      <c r="AN112" t="str">
        <f t="shared" si="9"/>
        <v/>
      </c>
      <c r="AO112" s="109">
        <v>1.2868978372200439</v>
      </c>
      <c r="AP112" s="109">
        <v>1.1218206945045901</v>
      </c>
      <c r="AQ112" s="109">
        <v>1.485958525238843</v>
      </c>
      <c r="AR112" s="141">
        <v>1087.8134765625</v>
      </c>
      <c r="AS112" s="141">
        <v>1083.5242675781251</v>
      </c>
      <c r="AT112" s="141">
        <v>1093.1132226562499</v>
      </c>
    </row>
    <row r="113" spans="1:46" x14ac:dyDescent="0.25">
      <c r="A113" t="s">
        <v>504</v>
      </c>
      <c r="B113" t="s">
        <v>485</v>
      </c>
      <c r="C113" t="s">
        <v>185</v>
      </c>
      <c r="D113" t="s">
        <v>46</v>
      </c>
      <c r="E113" s="2">
        <v>44462</v>
      </c>
      <c r="F113" t="s">
        <v>2158</v>
      </c>
      <c r="G113" t="s">
        <v>189</v>
      </c>
      <c r="H113">
        <v>44.084000000000003</v>
      </c>
      <c r="I113">
        <v>3.9750000000000001</v>
      </c>
      <c r="J113">
        <v>8.8000000000000007</v>
      </c>
      <c r="K113">
        <v>8.0169999999999995</v>
      </c>
      <c r="L113">
        <v>0.16900000000000001</v>
      </c>
      <c r="M113">
        <v>11.391</v>
      </c>
      <c r="N113">
        <v>22.72</v>
      </c>
      <c r="O113">
        <v>0.56599999999999995</v>
      </c>
      <c r="Q113">
        <v>7.0000000000000001E-3</v>
      </c>
      <c r="S113">
        <v>99.729000000000013</v>
      </c>
      <c r="T113">
        <v>71.693439874066883</v>
      </c>
      <c r="AJ113" t="str">
        <f t="shared" si="5"/>
        <v/>
      </c>
      <c r="AK113" t="str">
        <f t="shared" si="6"/>
        <v/>
      </c>
      <c r="AL113" t="str">
        <f t="shared" si="7"/>
        <v/>
      </c>
      <c r="AM113" t="str">
        <f t="shared" si="8"/>
        <v/>
      </c>
      <c r="AN113" t="str">
        <f t="shared" si="9"/>
        <v/>
      </c>
      <c r="AO113" s="109">
        <v>9.6715333795625469E-2</v>
      </c>
      <c r="AP113" s="109">
        <v>0</v>
      </c>
      <c r="AQ113" s="109">
        <v>1.4363692453862009</v>
      </c>
      <c r="AR113" s="141">
        <v>1098.385375976562</v>
      </c>
      <c r="AS113" s="141">
        <v>1090.162026367188</v>
      </c>
      <c r="AT113" s="141">
        <v>1105.718920898438</v>
      </c>
    </row>
    <row r="114" spans="1:46" x14ac:dyDescent="0.25">
      <c r="A114" t="s">
        <v>505</v>
      </c>
      <c r="B114" t="s">
        <v>485</v>
      </c>
      <c r="C114" t="s">
        <v>185</v>
      </c>
      <c r="D114" t="s">
        <v>46</v>
      </c>
      <c r="E114" s="2">
        <v>44462</v>
      </c>
      <c r="F114" t="s">
        <v>2158</v>
      </c>
      <c r="G114" t="s">
        <v>189</v>
      </c>
      <c r="H114">
        <v>42.634999999999998</v>
      </c>
      <c r="I114">
        <v>4.5019999999999998</v>
      </c>
      <c r="J114">
        <v>9.6999999999999993</v>
      </c>
      <c r="K114">
        <v>8.4369999999999994</v>
      </c>
      <c r="L114">
        <v>0.152</v>
      </c>
      <c r="M114">
        <v>11.061999999999999</v>
      </c>
      <c r="N114">
        <v>22.573</v>
      </c>
      <c r="O114">
        <v>0.64700000000000002</v>
      </c>
      <c r="Q114">
        <v>8.0000000000000002E-3</v>
      </c>
      <c r="S114">
        <v>99.716000000000008</v>
      </c>
      <c r="T114">
        <v>70.034377034155099</v>
      </c>
      <c r="AJ114" t="str">
        <f t="shared" si="5"/>
        <v/>
      </c>
      <c r="AK114" t="str">
        <f t="shared" si="6"/>
        <v/>
      </c>
      <c r="AL114" t="str">
        <f t="shared" si="7"/>
        <v/>
      </c>
      <c r="AM114" t="str">
        <f t="shared" si="8"/>
        <v/>
      </c>
      <c r="AN114" t="str">
        <f t="shared" si="9"/>
        <v/>
      </c>
      <c r="AO114" s="109">
        <v>2.2040450307954291</v>
      </c>
      <c r="AP114" s="109">
        <v>0.43224782200941819</v>
      </c>
      <c r="AQ114" s="109">
        <v>4.2910613081086613</v>
      </c>
      <c r="AR114" s="141">
        <v>1081.590576171875</v>
      </c>
      <c r="AS114" s="141">
        <v>1075.031469726563</v>
      </c>
      <c r="AT114" s="141">
        <v>1089.967563476562</v>
      </c>
    </row>
    <row r="115" spans="1:46" x14ac:dyDescent="0.25">
      <c r="A115" t="s">
        <v>506</v>
      </c>
      <c r="B115" t="s">
        <v>485</v>
      </c>
      <c r="C115" t="s">
        <v>185</v>
      </c>
      <c r="D115" t="s">
        <v>46</v>
      </c>
      <c r="E115" s="2">
        <v>44462</v>
      </c>
      <c r="F115" t="s">
        <v>2158</v>
      </c>
      <c r="G115" t="s">
        <v>189</v>
      </c>
      <c r="H115">
        <v>48.081000000000003</v>
      </c>
      <c r="I115">
        <v>2.2949999999999999</v>
      </c>
      <c r="J115">
        <v>5.181</v>
      </c>
      <c r="K115">
        <v>7.2329999999999997</v>
      </c>
      <c r="L115">
        <v>0.218</v>
      </c>
      <c r="M115">
        <v>13.779</v>
      </c>
      <c r="N115">
        <v>22.177</v>
      </c>
      <c r="O115">
        <v>0.45900000000000002</v>
      </c>
      <c r="Q115">
        <v>0</v>
      </c>
      <c r="S115">
        <v>99.423000000000002</v>
      </c>
      <c r="T115">
        <v>77.250991493818844</v>
      </c>
      <c r="AJ115" t="str">
        <f t="shared" si="5"/>
        <v/>
      </c>
      <c r="AK115" t="str">
        <f t="shared" si="6"/>
        <v/>
      </c>
      <c r="AL115" t="str">
        <f t="shared" si="7"/>
        <v/>
      </c>
      <c r="AM115" t="str">
        <f t="shared" si="8"/>
        <v/>
      </c>
      <c r="AN115" t="str">
        <f t="shared" si="9"/>
        <v/>
      </c>
      <c r="AO115" s="109">
        <v>1.5330037926120601</v>
      </c>
      <c r="AP115" s="109">
        <v>1.377996582834228</v>
      </c>
      <c r="AQ115" s="109">
        <v>1.7465183685703121</v>
      </c>
      <c r="AR115" s="141">
        <v>1081.131591796875</v>
      </c>
      <c r="AS115" s="141">
        <v>1072.6099902343749</v>
      </c>
      <c r="AT115" s="141">
        <v>1087.2289453124999</v>
      </c>
    </row>
    <row r="116" spans="1:46" x14ac:dyDescent="0.25">
      <c r="A116" t="s">
        <v>507</v>
      </c>
      <c r="B116" t="s">
        <v>485</v>
      </c>
      <c r="C116" t="s">
        <v>185</v>
      </c>
      <c r="D116" t="s">
        <v>46</v>
      </c>
      <c r="E116" s="2">
        <v>44462</v>
      </c>
      <c r="F116" t="s">
        <v>2158</v>
      </c>
      <c r="G116" t="s">
        <v>189</v>
      </c>
      <c r="H116">
        <v>42.725000000000001</v>
      </c>
      <c r="I116">
        <v>4.1900000000000004</v>
      </c>
      <c r="J116">
        <v>9.5</v>
      </c>
      <c r="K116">
        <v>8.234</v>
      </c>
      <c r="L116">
        <v>0.19900000000000001</v>
      </c>
      <c r="M116">
        <v>11.167</v>
      </c>
      <c r="N116">
        <v>21.966000000000001</v>
      </c>
      <c r="O116">
        <v>0.58099999999999996</v>
      </c>
      <c r="Q116">
        <v>1.2999999999999999E-2</v>
      </c>
      <c r="S116">
        <v>98.575000000000003</v>
      </c>
      <c r="T116">
        <v>70.738916856249404</v>
      </c>
      <c r="AJ116" t="str">
        <f t="shared" si="5"/>
        <v/>
      </c>
      <c r="AK116" t="str">
        <f t="shared" si="6"/>
        <v/>
      </c>
      <c r="AL116" t="str">
        <f t="shared" si="7"/>
        <v/>
      </c>
      <c r="AM116" t="str">
        <f t="shared" si="8"/>
        <v/>
      </c>
      <c r="AN116" t="str">
        <f t="shared" si="9"/>
        <v/>
      </c>
      <c r="AO116" s="109">
        <v>0</v>
      </c>
      <c r="AP116" s="109">
        <v>0</v>
      </c>
      <c r="AQ116" s="109">
        <v>1.212659029910625</v>
      </c>
      <c r="AR116" s="141">
        <v>1088.961303710938</v>
      </c>
      <c r="AS116" s="141">
        <v>1080.85037109375</v>
      </c>
      <c r="AT116" s="141">
        <v>1095.6206738281251</v>
      </c>
    </row>
    <row r="117" spans="1:46" x14ac:dyDescent="0.25">
      <c r="A117" t="s">
        <v>508</v>
      </c>
      <c r="B117" t="s">
        <v>485</v>
      </c>
      <c r="C117" t="s">
        <v>185</v>
      </c>
      <c r="D117" t="s">
        <v>46</v>
      </c>
      <c r="E117" s="2">
        <v>44462</v>
      </c>
      <c r="F117" t="s">
        <v>2158</v>
      </c>
      <c r="G117" t="s">
        <v>189</v>
      </c>
      <c r="H117">
        <v>44.247999999999998</v>
      </c>
      <c r="I117">
        <v>3.8570000000000002</v>
      </c>
      <c r="J117">
        <v>8.2390000000000008</v>
      </c>
      <c r="K117">
        <v>7.8869999999999996</v>
      </c>
      <c r="L117">
        <v>0.186</v>
      </c>
      <c r="M117">
        <v>11.865</v>
      </c>
      <c r="N117">
        <v>22.43</v>
      </c>
      <c r="O117">
        <v>0.59099999999999997</v>
      </c>
      <c r="Q117">
        <v>1.9E-2</v>
      </c>
      <c r="S117">
        <v>99.321999999999989</v>
      </c>
      <c r="T117">
        <v>72.838090576850732</v>
      </c>
      <c r="AJ117" t="str">
        <f t="shared" si="5"/>
        <v/>
      </c>
      <c r="AK117" t="str">
        <f t="shared" si="6"/>
        <v/>
      </c>
      <c r="AL117" t="str">
        <f t="shared" si="7"/>
        <v/>
      </c>
      <c r="AM117" t="str">
        <f t="shared" si="8"/>
        <v/>
      </c>
      <c r="AN117" t="str">
        <f t="shared" si="9"/>
        <v/>
      </c>
      <c r="AO117" s="109">
        <v>0.91216090734267119</v>
      </c>
      <c r="AP117" s="109">
        <v>0</v>
      </c>
      <c r="AQ117" s="109">
        <v>2.546452303483723</v>
      </c>
      <c r="AR117" s="141">
        <v>1102.68115234375</v>
      </c>
      <c r="AS117" s="141">
        <v>1097.0747021484381</v>
      </c>
      <c r="AT117" s="141">
        <v>1108.4317187500001</v>
      </c>
    </row>
    <row r="118" spans="1:46" x14ac:dyDescent="0.25">
      <c r="A118" t="s">
        <v>509</v>
      </c>
      <c r="B118" t="s">
        <v>485</v>
      </c>
      <c r="C118" t="s">
        <v>185</v>
      </c>
      <c r="D118" t="s">
        <v>46</v>
      </c>
      <c r="E118" s="2">
        <v>44462</v>
      </c>
      <c r="F118" t="s">
        <v>2158</v>
      </c>
      <c r="G118" t="s">
        <v>189</v>
      </c>
      <c r="H118">
        <v>47.935000000000002</v>
      </c>
      <c r="I118">
        <v>2.2589999999999999</v>
      </c>
      <c r="J118">
        <v>4.9569999999999999</v>
      </c>
      <c r="K118">
        <v>7.3470000000000004</v>
      </c>
      <c r="L118">
        <v>0.218</v>
      </c>
      <c r="M118">
        <v>13.743</v>
      </c>
      <c r="N118">
        <v>22.196999999999999</v>
      </c>
      <c r="O118">
        <v>0.46899999999999997</v>
      </c>
      <c r="Q118">
        <v>1.4999999999999999E-2</v>
      </c>
      <c r="S118">
        <v>99.14</v>
      </c>
      <c r="T118">
        <v>76.928599207155983</v>
      </c>
      <c r="AJ118" t="str">
        <f t="shared" si="5"/>
        <v/>
      </c>
      <c r="AK118" t="str">
        <f t="shared" si="6"/>
        <v/>
      </c>
      <c r="AL118" t="str">
        <f t="shared" si="7"/>
        <v/>
      </c>
      <c r="AM118" t="str">
        <f t="shared" si="8"/>
        <v/>
      </c>
      <c r="AN118" t="str">
        <f t="shared" si="9"/>
        <v/>
      </c>
      <c r="AO118" s="109">
        <v>1.426136649473577</v>
      </c>
      <c r="AP118" s="109">
        <v>1.2669195779403739</v>
      </c>
      <c r="AQ118" s="109">
        <v>1.625910237654119</v>
      </c>
      <c r="AR118" s="141">
        <v>1083.369873046875</v>
      </c>
      <c r="AS118" s="141">
        <v>1074.713471679687</v>
      </c>
      <c r="AT118" s="141">
        <v>1090.360625</v>
      </c>
    </row>
    <row r="119" spans="1:46" x14ac:dyDescent="0.25">
      <c r="A119" t="s">
        <v>510</v>
      </c>
      <c r="B119" t="s">
        <v>485</v>
      </c>
      <c r="C119" t="s">
        <v>185</v>
      </c>
      <c r="D119" t="s">
        <v>46</v>
      </c>
      <c r="E119" s="2">
        <v>44462</v>
      </c>
      <c r="F119" t="s">
        <v>2158</v>
      </c>
      <c r="G119" t="s">
        <v>189</v>
      </c>
      <c r="H119">
        <v>44.406999999999996</v>
      </c>
      <c r="I119">
        <v>3.6629999999999998</v>
      </c>
      <c r="J119">
        <v>8.3940000000000001</v>
      </c>
      <c r="K119">
        <v>7.6529999999999996</v>
      </c>
      <c r="L119">
        <v>0.14499999999999999</v>
      </c>
      <c r="M119">
        <v>11.914999999999999</v>
      </c>
      <c r="N119">
        <v>22.541</v>
      </c>
      <c r="O119">
        <v>0.59099999999999997</v>
      </c>
      <c r="Q119">
        <v>1.6E-2</v>
      </c>
      <c r="S119">
        <v>99.324999999999989</v>
      </c>
      <c r="T119">
        <v>73.511803467928004</v>
      </c>
      <c r="AJ119" t="str">
        <f t="shared" si="5"/>
        <v/>
      </c>
      <c r="AK119" t="str">
        <f t="shared" si="6"/>
        <v/>
      </c>
      <c r="AL119" t="str">
        <f t="shared" si="7"/>
        <v/>
      </c>
      <c r="AM119" t="str">
        <f t="shared" si="8"/>
        <v/>
      </c>
      <c r="AN119" t="str">
        <f t="shared" si="9"/>
        <v/>
      </c>
      <c r="AO119" s="109">
        <v>1.64850811232734</v>
      </c>
      <c r="AP119" s="109">
        <v>0.25965022792029668</v>
      </c>
      <c r="AQ119" s="109">
        <v>3.7879025863568798</v>
      </c>
      <c r="AR119" s="141">
        <v>1105.656005859375</v>
      </c>
      <c r="AS119" s="141">
        <v>1098.738706054688</v>
      </c>
      <c r="AT119" s="141">
        <v>1116.3920947265619</v>
      </c>
    </row>
    <row r="120" spans="1:46" x14ac:dyDescent="0.25">
      <c r="A120" t="s">
        <v>511</v>
      </c>
      <c r="B120" t="s">
        <v>485</v>
      </c>
      <c r="C120" t="s">
        <v>185</v>
      </c>
      <c r="D120" t="s">
        <v>46</v>
      </c>
      <c r="E120" s="2">
        <v>44462</v>
      </c>
      <c r="F120" t="s">
        <v>2158</v>
      </c>
      <c r="G120" t="s">
        <v>189</v>
      </c>
      <c r="H120">
        <v>44.328000000000003</v>
      </c>
      <c r="I120">
        <v>3.698</v>
      </c>
      <c r="J120">
        <v>8.4109999999999996</v>
      </c>
      <c r="K120">
        <v>7.7050000000000001</v>
      </c>
      <c r="L120">
        <v>0.17</v>
      </c>
      <c r="M120">
        <v>11.866</v>
      </c>
      <c r="N120">
        <v>22.265999999999998</v>
      </c>
      <c r="O120">
        <v>0.626</v>
      </c>
      <c r="Q120">
        <v>1.2999999999999999E-2</v>
      </c>
      <c r="S120">
        <v>99.083000000000027</v>
      </c>
      <c r="T120">
        <v>73.299159172092814</v>
      </c>
      <c r="AJ120" t="str">
        <f t="shared" si="5"/>
        <v/>
      </c>
      <c r="AK120" t="str">
        <f t="shared" si="6"/>
        <v/>
      </c>
      <c r="AL120" t="str">
        <f t="shared" si="7"/>
        <v/>
      </c>
      <c r="AM120" t="str">
        <f t="shared" si="8"/>
        <v/>
      </c>
      <c r="AN120" t="str">
        <f t="shared" si="9"/>
        <v/>
      </c>
      <c r="AO120" s="109">
        <v>2.90517959157699</v>
      </c>
      <c r="AP120" s="109">
        <v>1.2637951139616339</v>
      </c>
      <c r="AQ120" s="109">
        <v>5.6844519762205454</v>
      </c>
      <c r="AR120" s="141">
        <v>1107.2880859375</v>
      </c>
      <c r="AS120" s="141">
        <v>1098.7930078125</v>
      </c>
      <c r="AT120" s="141">
        <v>1118.320698242188</v>
      </c>
    </row>
    <row r="121" spans="1:46" x14ac:dyDescent="0.25">
      <c r="A121" t="s">
        <v>512</v>
      </c>
      <c r="B121" t="s">
        <v>485</v>
      </c>
      <c r="C121" t="s">
        <v>185</v>
      </c>
      <c r="D121" t="s">
        <v>46</v>
      </c>
      <c r="E121" s="2">
        <v>44462</v>
      </c>
      <c r="F121" t="s">
        <v>2158</v>
      </c>
      <c r="G121" t="s">
        <v>189</v>
      </c>
      <c r="H121">
        <v>42.347999999999999</v>
      </c>
      <c r="I121">
        <v>4.5869999999999997</v>
      </c>
      <c r="J121">
        <v>9.9290000000000003</v>
      </c>
      <c r="K121">
        <v>8.3810000000000002</v>
      </c>
      <c r="L121">
        <v>0.13400000000000001</v>
      </c>
      <c r="M121">
        <v>11.026999999999999</v>
      </c>
      <c r="N121">
        <v>22.006</v>
      </c>
      <c r="O121">
        <v>0.60799999999999998</v>
      </c>
      <c r="Q121">
        <v>1.7000000000000001E-2</v>
      </c>
      <c r="S121">
        <v>99.037000000000006</v>
      </c>
      <c r="T121">
        <v>70.107579390077973</v>
      </c>
      <c r="AJ121" t="str">
        <f t="shared" si="5"/>
        <v/>
      </c>
      <c r="AK121" t="str">
        <f t="shared" si="6"/>
        <v/>
      </c>
      <c r="AL121" t="str">
        <f t="shared" si="7"/>
        <v/>
      </c>
      <c r="AM121" t="str">
        <f t="shared" si="8"/>
        <v/>
      </c>
      <c r="AN121" t="str">
        <f t="shared" si="9"/>
        <v/>
      </c>
      <c r="AO121" s="109">
        <v>0.88137358803793286</v>
      </c>
      <c r="AP121" s="109">
        <v>0</v>
      </c>
      <c r="AQ121" s="109">
        <v>2.9329732050423281</v>
      </c>
      <c r="AR121" s="141">
        <v>1077.125244140625</v>
      </c>
      <c r="AS121" s="141">
        <v>1069.7107421875</v>
      </c>
      <c r="AT121" s="141">
        <v>1086.274404296875</v>
      </c>
    </row>
    <row r="122" spans="1:46" x14ac:dyDescent="0.25">
      <c r="A122" t="s">
        <v>512</v>
      </c>
      <c r="B122" t="s">
        <v>485</v>
      </c>
      <c r="C122" t="s">
        <v>185</v>
      </c>
      <c r="D122" t="s">
        <v>46</v>
      </c>
      <c r="E122" s="2">
        <v>44462</v>
      </c>
      <c r="F122" t="s">
        <v>2158</v>
      </c>
      <c r="G122" t="s">
        <v>189</v>
      </c>
      <c r="H122">
        <v>44.515999999999998</v>
      </c>
      <c r="I122">
        <v>3.58</v>
      </c>
      <c r="J122">
        <v>8.6010000000000009</v>
      </c>
      <c r="K122">
        <v>7.85</v>
      </c>
      <c r="L122">
        <v>0.17100000000000001</v>
      </c>
      <c r="M122">
        <v>11.894</v>
      </c>
      <c r="N122">
        <v>22.190999999999999</v>
      </c>
      <c r="O122">
        <v>0.66600000000000004</v>
      </c>
      <c r="Q122">
        <v>0.04</v>
      </c>
      <c r="S122">
        <v>99.509000000000015</v>
      </c>
      <c r="T122">
        <v>72.979188017641178</v>
      </c>
      <c r="AJ122" t="str">
        <f t="shared" si="5"/>
        <v/>
      </c>
      <c r="AK122" t="str">
        <f t="shared" si="6"/>
        <v/>
      </c>
      <c r="AL122" t="str">
        <f t="shared" si="7"/>
        <v/>
      </c>
      <c r="AM122" t="str">
        <f t="shared" si="8"/>
        <v/>
      </c>
      <c r="AN122" t="str">
        <f t="shared" si="9"/>
        <v/>
      </c>
      <c r="AO122" s="109">
        <v>5.2361039780298233</v>
      </c>
      <c r="AP122" s="109">
        <v>2.5473295830408089</v>
      </c>
      <c r="AQ122" s="109">
        <v>7.6128721665063859</v>
      </c>
      <c r="AR122" s="141">
        <v>1106.444091796875</v>
      </c>
      <c r="AS122" s="141">
        <v>1097.7880712890631</v>
      </c>
      <c r="AT122" s="141">
        <v>1116.625927734375</v>
      </c>
    </row>
    <row r="123" spans="1:46" x14ac:dyDescent="0.25">
      <c r="A123" t="s">
        <v>513</v>
      </c>
      <c r="B123" t="s">
        <v>485</v>
      </c>
      <c r="C123" t="s">
        <v>185</v>
      </c>
      <c r="D123" t="s">
        <v>46</v>
      </c>
      <c r="E123" s="2">
        <v>44462</v>
      </c>
      <c r="F123" t="s">
        <v>2158</v>
      </c>
      <c r="G123" t="s">
        <v>189</v>
      </c>
      <c r="H123">
        <v>43.210999999999999</v>
      </c>
      <c r="I123">
        <v>4.3250000000000002</v>
      </c>
      <c r="J123">
        <v>9.093</v>
      </c>
      <c r="K123">
        <v>8.109</v>
      </c>
      <c r="L123">
        <v>0.20399999999999999</v>
      </c>
      <c r="M123">
        <v>11.475</v>
      </c>
      <c r="N123">
        <v>22.277000000000001</v>
      </c>
      <c r="O123">
        <v>0.66</v>
      </c>
      <c r="Q123">
        <v>1.0999999999999999E-2</v>
      </c>
      <c r="S123">
        <v>99.364999999999981</v>
      </c>
      <c r="T123">
        <v>71.610911257916214</v>
      </c>
      <c r="AJ123" t="str">
        <f t="shared" si="5"/>
        <v/>
      </c>
      <c r="AK123" t="str">
        <f t="shared" si="6"/>
        <v/>
      </c>
      <c r="AL123" t="str">
        <f t="shared" si="7"/>
        <v/>
      </c>
      <c r="AM123" t="str">
        <f t="shared" si="8"/>
        <v/>
      </c>
      <c r="AN123" t="str">
        <f t="shared" si="9"/>
        <v/>
      </c>
      <c r="AO123" s="109">
        <v>2.948751507519725</v>
      </c>
      <c r="AP123" s="109">
        <v>0.78561896395588204</v>
      </c>
      <c r="AQ123" s="109">
        <v>5.1625349051942848</v>
      </c>
      <c r="AR123" s="141">
        <v>1103.1240234375</v>
      </c>
      <c r="AS123" s="141">
        <v>1094.623017578125</v>
      </c>
      <c r="AT123" s="141">
        <v>1111.636411132813</v>
      </c>
    </row>
    <row r="124" spans="1:46" x14ac:dyDescent="0.25">
      <c r="A124" t="s">
        <v>514</v>
      </c>
      <c r="B124" t="s">
        <v>485</v>
      </c>
      <c r="C124" t="s">
        <v>185</v>
      </c>
      <c r="D124" t="s">
        <v>46</v>
      </c>
      <c r="E124" s="2">
        <v>44462</v>
      </c>
      <c r="F124" t="s">
        <v>2158</v>
      </c>
      <c r="G124" t="s">
        <v>189</v>
      </c>
      <c r="H124">
        <v>42.512999999999998</v>
      </c>
      <c r="I124">
        <v>4.3209999999999997</v>
      </c>
      <c r="J124">
        <v>9.923</v>
      </c>
      <c r="K124">
        <v>8.1850000000000005</v>
      </c>
      <c r="L124">
        <v>0.128</v>
      </c>
      <c r="M124">
        <v>11.236000000000001</v>
      </c>
      <c r="N124">
        <v>22.181000000000001</v>
      </c>
      <c r="O124">
        <v>0.61899999999999999</v>
      </c>
      <c r="Q124">
        <v>4.0000000000000001E-3</v>
      </c>
      <c r="S124">
        <v>99.11</v>
      </c>
      <c r="T124">
        <v>70.989333909512681</v>
      </c>
      <c r="AJ124" t="str">
        <f t="shared" si="5"/>
        <v/>
      </c>
      <c r="AK124" t="str">
        <f t="shared" si="6"/>
        <v/>
      </c>
      <c r="AL124" t="str">
        <f t="shared" si="7"/>
        <v/>
      </c>
      <c r="AM124" t="str">
        <f t="shared" si="8"/>
        <v/>
      </c>
      <c r="AN124" t="str">
        <f t="shared" si="9"/>
        <v/>
      </c>
      <c r="AO124" s="109">
        <v>1.874452398811314</v>
      </c>
      <c r="AP124" s="109">
        <v>0.40518787244412691</v>
      </c>
      <c r="AQ124" s="109">
        <v>3.8995699677810411</v>
      </c>
      <c r="AR124" s="141">
        <v>1082.318725585938</v>
      </c>
      <c r="AS124" s="141">
        <v>1072.90232421875</v>
      </c>
      <c r="AT124" s="141">
        <v>1093.155</v>
      </c>
    </row>
    <row r="125" spans="1:46" x14ac:dyDescent="0.25">
      <c r="A125" t="s">
        <v>515</v>
      </c>
      <c r="B125" t="s">
        <v>485</v>
      </c>
      <c r="C125" t="s">
        <v>185</v>
      </c>
      <c r="D125" t="s">
        <v>46</v>
      </c>
      <c r="E125" s="2">
        <v>44462</v>
      </c>
      <c r="F125" t="s">
        <v>2158</v>
      </c>
      <c r="G125" t="s">
        <v>189</v>
      </c>
      <c r="H125">
        <v>43.640999999999998</v>
      </c>
      <c r="I125">
        <v>4.2270000000000003</v>
      </c>
      <c r="J125">
        <v>8.9779999999999998</v>
      </c>
      <c r="K125">
        <v>8.1069999999999993</v>
      </c>
      <c r="L125">
        <v>0.214</v>
      </c>
      <c r="M125">
        <v>11.348000000000001</v>
      </c>
      <c r="N125">
        <v>22.279</v>
      </c>
      <c r="O125">
        <v>0.623</v>
      </c>
      <c r="Q125">
        <v>5.0000000000000001E-3</v>
      </c>
      <c r="S125">
        <v>99.421999999999997</v>
      </c>
      <c r="T125">
        <v>71.389152707550025</v>
      </c>
      <c r="AJ125" t="str">
        <f t="shared" si="5"/>
        <v/>
      </c>
      <c r="AK125" t="str">
        <f t="shared" si="6"/>
        <v/>
      </c>
      <c r="AL125" t="str">
        <f t="shared" si="7"/>
        <v/>
      </c>
      <c r="AM125" t="str">
        <f t="shared" si="8"/>
        <v/>
      </c>
      <c r="AN125" t="str">
        <f t="shared" si="9"/>
        <v/>
      </c>
      <c r="AO125" s="109">
        <v>1.557583550038133</v>
      </c>
      <c r="AP125" s="109">
        <v>0.25417215687254469</v>
      </c>
      <c r="AQ125" s="109">
        <v>3.737870911183153</v>
      </c>
      <c r="AR125" s="141">
        <v>1100.767822265625</v>
      </c>
      <c r="AS125" s="141">
        <v>1092.5301367187501</v>
      </c>
      <c r="AT125" s="141">
        <v>1108.0625976562501</v>
      </c>
    </row>
    <row r="126" spans="1:46" x14ac:dyDescent="0.25">
      <c r="A126" t="s">
        <v>516</v>
      </c>
      <c r="B126" t="s">
        <v>485</v>
      </c>
      <c r="C126" t="s">
        <v>185</v>
      </c>
      <c r="D126" t="s">
        <v>46</v>
      </c>
      <c r="E126" s="2">
        <v>44462</v>
      </c>
      <c r="F126" t="s">
        <v>2158</v>
      </c>
      <c r="G126" t="s">
        <v>189</v>
      </c>
      <c r="H126">
        <v>41.536999999999999</v>
      </c>
      <c r="I126">
        <v>4.234</v>
      </c>
      <c r="J126">
        <v>9.6120000000000001</v>
      </c>
      <c r="K126">
        <v>8.0559999999999992</v>
      </c>
      <c r="L126">
        <v>0.153</v>
      </c>
      <c r="M126">
        <v>10.91</v>
      </c>
      <c r="N126">
        <v>22.805</v>
      </c>
      <c r="O126">
        <v>0.623</v>
      </c>
      <c r="Q126">
        <v>6.0000000000000001E-3</v>
      </c>
      <c r="S126">
        <v>97.935999999999993</v>
      </c>
      <c r="T126">
        <v>70.709341009666318</v>
      </c>
      <c r="AJ126" t="str">
        <f t="shared" si="5"/>
        <v/>
      </c>
      <c r="AK126" t="str">
        <f t="shared" si="6"/>
        <v/>
      </c>
      <c r="AL126" t="str">
        <f t="shared" si="7"/>
        <v/>
      </c>
      <c r="AM126" t="str">
        <f t="shared" si="8"/>
        <v/>
      </c>
      <c r="AN126" t="str">
        <f t="shared" si="9"/>
        <v/>
      </c>
      <c r="AO126" s="109">
        <v>1.2253290433793009</v>
      </c>
      <c r="AP126" s="109">
        <v>4.8274816980833357E-2</v>
      </c>
      <c r="AQ126" s="109">
        <v>3.3776520795731479</v>
      </c>
      <c r="AR126" s="141">
        <v>1090.4521484375</v>
      </c>
      <c r="AS126" s="141">
        <v>1080.399067382813</v>
      </c>
      <c r="AT126" s="141">
        <v>1100.224409179687</v>
      </c>
    </row>
    <row r="127" spans="1:46" x14ac:dyDescent="0.25">
      <c r="A127" t="s">
        <v>517</v>
      </c>
      <c r="B127" t="s">
        <v>485</v>
      </c>
      <c r="C127" t="s">
        <v>185</v>
      </c>
      <c r="D127" t="s">
        <v>46</v>
      </c>
      <c r="E127" s="2">
        <v>44462</v>
      </c>
      <c r="F127" t="s">
        <v>2158</v>
      </c>
      <c r="G127" t="s">
        <v>189</v>
      </c>
      <c r="H127">
        <v>42.768000000000001</v>
      </c>
      <c r="I127">
        <v>4.3330000000000002</v>
      </c>
      <c r="J127">
        <v>9.0879999999999992</v>
      </c>
      <c r="K127">
        <v>8.2590000000000003</v>
      </c>
      <c r="L127">
        <v>0.153</v>
      </c>
      <c r="M127">
        <v>11.132999999999999</v>
      </c>
      <c r="N127">
        <v>22.754999999999999</v>
      </c>
      <c r="O127">
        <v>0.58499999999999996</v>
      </c>
      <c r="Q127">
        <v>3.2000000000000001E-2</v>
      </c>
      <c r="S127">
        <v>99.105999999999995</v>
      </c>
      <c r="T127">
        <v>70.612889483940876</v>
      </c>
      <c r="AJ127" t="str">
        <f t="shared" si="5"/>
        <v/>
      </c>
      <c r="AK127" t="str">
        <f t="shared" si="6"/>
        <v/>
      </c>
      <c r="AL127" t="str">
        <f t="shared" si="7"/>
        <v/>
      </c>
      <c r="AM127" t="str">
        <f t="shared" si="8"/>
        <v/>
      </c>
      <c r="AN127" t="str">
        <f t="shared" si="9"/>
        <v/>
      </c>
      <c r="AO127" s="109">
        <v>0</v>
      </c>
      <c r="AP127" s="109">
        <v>0</v>
      </c>
      <c r="AQ127" s="109">
        <v>1.1666773677303941</v>
      </c>
      <c r="AR127" s="141">
        <v>1094.0166015625</v>
      </c>
      <c r="AS127" s="141">
        <v>1087.048208007812</v>
      </c>
      <c r="AT127" s="141">
        <v>1102.262260742187</v>
      </c>
    </row>
    <row r="128" spans="1:46" x14ac:dyDescent="0.25">
      <c r="A128" t="s">
        <v>518</v>
      </c>
      <c r="B128" t="s">
        <v>485</v>
      </c>
      <c r="C128" t="s">
        <v>185</v>
      </c>
      <c r="D128" t="s">
        <v>46</v>
      </c>
      <c r="E128" s="2">
        <v>44462</v>
      </c>
      <c r="F128" t="s">
        <v>2158</v>
      </c>
      <c r="G128" t="s">
        <v>189</v>
      </c>
      <c r="H128">
        <v>43.027000000000001</v>
      </c>
      <c r="I128">
        <v>4.1609999999999996</v>
      </c>
      <c r="J128">
        <v>9.0950000000000006</v>
      </c>
      <c r="K128">
        <v>7.7350000000000003</v>
      </c>
      <c r="L128">
        <v>0.154</v>
      </c>
      <c r="M128">
        <v>11.34</v>
      </c>
      <c r="N128">
        <v>22.507000000000001</v>
      </c>
      <c r="O128">
        <v>0.61599999999999999</v>
      </c>
      <c r="Q128">
        <v>1.7000000000000001E-2</v>
      </c>
      <c r="S128">
        <v>98.652000000000001</v>
      </c>
      <c r="T128">
        <v>72.324736271712212</v>
      </c>
      <c r="AJ128" t="str">
        <f t="shared" si="5"/>
        <v/>
      </c>
      <c r="AK128" t="str">
        <f t="shared" si="6"/>
        <v/>
      </c>
      <c r="AL128" t="str">
        <f t="shared" si="7"/>
        <v/>
      </c>
      <c r="AM128" t="str">
        <f t="shared" si="8"/>
        <v/>
      </c>
      <c r="AN128" t="str">
        <f t="shared" si="9"/>
        <v/>
      </c>
      <c r="AO128" s="109">
        <v>1.4973790922132271</v>
      </c>
      <c r="AP128" s="109">
        <v>0.17259411239297531</v>
      </c>
      <c r="AQ128" s="109">
        <v>4.0325998487439882</v>
      </c>
      <c r="AR128" s="141">
        <v>1105.667236328125</v>
      </c>
      <c r="AS128" s="141">
        <v>1097.915014648438</v>
      </c>
      <c r="AT128" s="141">
        <v>1115.3573339843749</v>
      </c>
    </row>
    <row r="129" spans="1:46" x14ac:dyDescent="0.25">
      <c r="A129" t="s">
        <v>518</v>
      </c>
      <c r="B129" t="s">
        <v>485</v>
      </c>
      <c r="C129" t="s">
        <v>185</v>
      </c>
      <c r="D129" t="s">
        <v>46</v>
      </c>
      <c r="E129" s="2">
        <v>44462</v>
      </c>
      <c r="F129" t="s">
        <v>2158</v>
      </c>
      <c r="G129" t="s">
        <v>189</v>
      </c>
      <c r="H129">
        <v>44.015000000000001</v>
      </c>
      <c r="I129">
        <v>3.7130000000000001</v>
      </c>
      <c r="J129">
        <v>9.423</v>
      </c>
      <c r="K129">
        <v>8.1039999999999992</v>
      </c>
      <c r="L129">
        <v>0.184</v>
      </c>
      <c r="M129">
        <v>11.497999999999999</v>
      </c>
      <c r="N129">
        <v>22.082000000000001</v>
      </c>
      <c r="O129">
        <v>0.69599999999999995</v>
      </c>
      <c r="Q129">
        <v>6.7000000000000004E-2</v>
      </c>
      <c r="S129">
        <v>99.781999999999996</v>
      </c>
      <c r="T129">
        <v>71.664127403141165</v>
      </c>
      <c r="AJ129" t="str">
        <f t="shared" si="5"/>
        <v/>
      </c>
      <c r="AK129" t="str">
        <f t="shared" si="6"/>
        <v/>
      </c>
      <c r="AL129" t="str">
        <f t="shared" si="7"/>
        <v/>
      </c>
      <c r="AM129" t="str">
        <f t="shared" si="8"/>
        <v/>
      </c>
      <c r="AN129" t="str">
        <f t="shared" si="9"/>
        <v/>
      </c>
      <c r="AO129" s="109">
        <v>5.3938737687146956</v>
      </c>
      <c r="AP129" s="109">
        <v>3.207413235572607</v>
      </c>
      <c r="AQ129" s="109">
        <v>7.1179950531995599</v>
      </c>
      <c r="AR129" s="141">
        <v>1102.52490234375</v>
      </c>
      <c r="AS129" s="141">
        <v>1093.0508496093751</v>
      </c>
      <c r="AT129" s="141">
        <v>1111.1420019531249</v>
      </c>
    </row>
    <row r="130" spans="1:46" x14ac:dyDescent="0.25">
      <c r="A130" t="s">
        <v>519</v>
      </c>
      <c r="B130" t="s">
        <v>485</v>
      </c>
      <c r="C130" t="s">
        <v>185</v>
      </c>
      <c r="D130" t="s">
        <v>46</v>
      </c>
      <c r="E130" s="2">
        <v>44462</v>
      </c>
      <c r="F130" t="s">
        <v>2158</v>
      </c>
      <c r="G130" t="s">
        <v>189</v>
      </c>
      <c r="H130">
        <v>44.505000000000003</v>
      </c>
      <c r="I130">
        <v>3.871</v>
      </c>
      <c r="J130">
        <v>9.0519999999999996</v>
      </c>
      <c r="K130">
        <v>7.59</v>
      </c>
      <c r="L130">
        <v>0.17599999999999999</v>
      </c>
      <c r="M130">
        <v>11.329000000000001</v>
      </c>
      <c r="N130">
        <v>22.015000000000001</v>
      </c>
      <c r="O130">
        <v>0.77200000000000002</v>
      </c>
      <c r="Q130">
        <v>1E-3</v>
      </c>
      <c r="S130">
        <v>99.311000000000007</v>
      </c>
      <c r="T130">
        <v>72.682648570516776</v>
      </c>
      <c r="AJ130" t="str">
        <f t="shared" si="5"/>
        <v/>
      </c>
      <c r="AK130" t="str">
        <f t="shared" si="6"/>
        <v/>
      </c>
      <c r="AL130" t="str">
        <f t="shared" si="7"/>
        <v/>
      </c>
      <c r="AM130" t="str">
        <f t="shared" si="8"/>
        <v/>
      </c>
      <c r="AN130" t="str">
        <f t="shared" si="9"/>
        <v/>
      </c>
      <c r="AO130" s="109">
        <v>9.3657302856445313</v>
      </c>
      <c r="AP130" s="109">
        <v>7.486010646820068</v>
      </c>
      <c r="AQ130" s="109">
        <v>11.122147941589359</v>
      </c>
      <c r="AR130" s="141">
        <v>1130.777587890625</v>
      </c>
      <c r="AS130" s="141">
        <v>1113.8475390624999</v>
      </c>
      <c r="AT130" s="141">
        <v>1148.8487304687501</v>
      </c>
    </row>
    <row r="131" spans="1:46" x14ac:dyDescent="0.25">
      <c r="A131" t="s">
        <v>520</v>
      </c>
      <c r="B131" t="s">
        <v>485</v>
      </c>
      <c r="C131" t="s">
        <v>185</v>
      </c>
      <c r="D131" t="s">
        <v>46</v>
      </c>
      <c r="E131" s="2">
        <v>44462</v>
      </c>
      <c r="F131" t="s">
        <v>2158</v>
      </c>
      <c r="G131" t="s">
        <v>189</v>
      </c>
      <c r="H131">
        <v>42.677</v>
      </c>
      <c r="I131">
        <v>4.4400000000000004</v>
      </c>
      <c r="J131">
        <v>9.5009999999999994</v>
      </c>
      <c r="K131">
        <v>8.2620000000000005</v>
      </c>
      <c r="L131">
        <v>0.24299999999999999</v>
      </c>
      <c r="M131">
        <v>11.255000000000001</v>
      </c>
      <c r="N131">
        <v>22.527999999999999</v>
      </c>
      <c r="O131">
        <v>0.63300000000000001</v>
      </c>
      <c r="Q131">
        <v>3.6999999999999998E-2</v>
      </c>
      <c r="S131">
        <v>99.575999999999979</v>
      </c>
      <c r="T131">
        <v>70.83103948305461</v>
      </c>
      <c r="AJ131" t="str">
        <f t="shared" si="5"/>
        <v/>
      </c>
      <c r="AK131" t="str">
        <f t="shared" si="6"/>
        <v/>
      </c>
      <c r="AL131" t="str">
        <f t="shared" si="7"/>
        <v/>
      </c>
      <c r="AM131" t="str">
        <f t="shared" si="8"/>
        <v/>
      </c>
      <c r="AN131" t="str">
        <f t="shared" si="9"/>
        <v/>
      </c>
      <c r="AO131" s="109">
        <v>0.95149508763115587</v>
      </c>
      <c r="AP131" s="109">
        <v>0</v>
      </c>
      <c r="AQ131" s="109">
        <v>2.979042041786125</v>
      </c>
      <c r="AR131" s="141">
        <v>1096.3662109375</v>
      </c>
      <c r="AS131" s="141">
        <v>1081.11328125</v>
      </c>
      <c r="AT131" s="141">
        <v>1102.2450292968749</v>
      </c>
    </row>
    <row r="132" spans="1:46" x14ac:dyDescent="0.25">
      <c r="A132" t="s">
        <v>521</v>
      </c>
      <c r="B132" t="s">
        <v>485</v>
      </c>
      <c r="C132" t="s">
        <v>185</v>
      </c>
      <c r="D132" t="s">
        <v>46</v>
      </c>
      <c r="E132" s="2">
        <v>44462</v>
      </c>
      <c r="F132" t="s">
        <v>2158</v>
      </c>
      <c r="G132" t="s">
        <v>189</v>
      </c>
      <c r="H132">
        <v>43.08</v>
      </c>
      <c r="I132">
        <v>4.5309999999999997</v>
      </c>
      <c r="J132">
        <v>9.6959999999999997</v>
      </c>
      <c r="K132">
        <v>8.1709999999999994</v>
      </c>
      <c r="L132">
        <v>0.18099999999999999</v>
      </c>
      <c r="M132">
        <v>11.291</v>
      </c>
      <c r="N132">
        <v>22.286999999999999</v>
      </c>
      <c r="O132">
        <v>0.66400000000000003</v>
      </c>
      <c r="Q132">
        <v>0</v>
      </c>
      <c r="S132">
        <v>99.900999999999996</v>
      </c>
      <c r="T132">
        <v>71.124965216139785</v>
      </c>
      <c r="AJ132" t="str">
        <f t="shared" si="5"/>
        <v/>
      </c>
      <c r="AK132" t="str">
        <f t="shared" si="6"/>
        <v/>
      </c>
      <c r="AL132" t="str">
        <f t="shared" si="7"/>
        <v/>
      </c>
      <c r="AM132" t="str">
        <f t="shared" si="8"/>
        <v/>
      </c>
      <c r="AN132" t="str">
        <f t="shared" si="9"/>
        <v/>
      </c>
      <c r="AO132" s="109">
        <v>3.4836875644577829</v>
      </c>
      <c r="AP132" s="109">
        <v>1.560132037724385</v>
      </c>
      <c r="AQ132" s="109">
        <v>5.6421679798020206</v>
      </c>
      <c r="AR132" s="141">
        <v>1091.82568359375</v>
      </c>
      <c r="AS132" s="141">
        <v>1083.0413867187499</v>
      </c>
      <c r="AT132" s="141">
        <v>1103.390107421875</v>
      </c>
    </row>
    <row r="133" spans="1:46" x14ac:dyDescent="0.25">
      <c r="A133" t="s">
        <v>522</v>
      </c>
      <c r="B133" t="s">
        <v>485</v>
      </c>
      <c r="C133" t="s">
        <v>185</v>
      </c>
      <c r="D133" t="s">
        <v>46</v>
      </c>
      <c r="E133" s="2">
        <v>44462</v>
      </c>
      <c r="F133" t="s">
        <v>2158</v>
      </c>
      <c r="G133" t="s">
        <v>189</v>
      </c>
      <c r="H133">
        <v>42.905999999999999</v>
      </c>
      <c r="I133">
        <v>4.2240000000000002</v>
      </c>
      <c r="J133">
        <v>8.548</v>
      </c>
      <c r="K133">
        <v>7.7249999999999996</v>
      </c>
      <c r="L133">
        <v>0.191</v>
      </c>
      <c r="M133">
        <v>11.35</v>
      </c>
      <c r="N133">
        <v>22.555</v>
      </c>
      <c r="O133">
        <v>0.65400000000000003</v>
      </c>
      <c r="Q133">
        <v>2.3E-2</v>
      </c>
      <c r="S133">
        <v>98.175999999999988</v>
      </c>
      <c r="T133">
        <v>72.368252196662013</v>
      </c>
      <c r="AJ133" t="str">
        <f t="shared" ref="AJ133:AJ196" si="10">IF(OR($C133="Core",$C133="Cpx Inclusion"),
     IF($T133&lt;67, IF(U133&lt;&gt;"",U133,""),
        IF($T133&gt;67, IF(AE133&lt;&gt;"",AE133,""), "")),
   IF(OR($C133="Inner Rim",$C133="Outer Rim",$C133="Microlite"),
      IF(Z133&lt;&gt;"",Z133,""),
      IF($C133="Not Categorized","", "")))</f>
        <v/>
      </c>
      <c r="AK133" t="str">
        <f t="shared" ref="AK133:AK196" si="11">IF(OR($C133="Core",$C133="Cpx Inclusion"),
     IF($T133&lt;67, IF(V133&lt;&gt;"",V133,""),
        IF($T133&gt;67, IF(AF133&lt;&gt;"",AF133,""), "")),
   IF(OR($C133="Inner Rim",$C133="Outer Rim",$C133="Microlite"),
      IF(AA133&lt;&gt;"",AA133,""),
      IF($C133="Not Categorized","", "")))</f>
        <v/>
      </c>
      <c r="AL133" t="str">
        <f t="shared" ref="AL133:AL196" si="12">IF(OR($C133="Core",$C133="Cpx Inclusion"),
     IF($T133&lt;67, IF(W133&lt;&gt;"",W133,""),
        IF($T133&gt;67, IF(AG133&lt;&gt;"",AG133,""), "")),
   IF(OR($C133="Inner Rim",$C133="Outer Rim",$C133="Microlite"),
      IF(AB133&lt;&gt;"",AB133,""),
      IF($C133="Not Categorized","", "")))</f>
        <v/>
      </c>
      <c r="AM133" t="str">
        <f t="shared" ref="AM133:AM196" si="13">IF(OR($C133="Core",$C133="Cpx Inclusion"),
     IF($T133&lt;67, IF(X133&lt;&gt;"",X133,""),
        IF($T133&gt;67, IF(AH133&lt;&gt;"",AH133,""), "")),
   IF(OR($C133="Inner Rim",$C133="Outer Rim",$C133="Microlite"),
      IF(AC133&lt;&gt;"",AC133,""),
      IF($C133="Not Categorized","", "")))</f>
        <v/>
      </c>
      <c r="AN133" t="str">
        <f t="shared" ref="AN133:AN196" si="14">IF(OR($C133="Core",$C133="Cpx Inclusion"),
     IF($T133&lt;67, IF(Y133&lt;&gt;"",Y133,""),
        IF($T133&gt;67, IF(AI133&lt;&gt;"",AI133,""), "")),
   IF(OR($C133="Inner Rim",$C133="Outer Rim",$C133="Microlite"),
      IF(AD133&lt;&gt;"",AD133,""),
      IF($C133="Not Categorized","", "")))</f>
        <v/>
      </c>
      <c r="AO133" s="109">
        <v>3.0555114965647561</v>
      </c>
      <c r="AP133" s="109">
        <v>0.88384344389141623</v>
      </c>
      <c r="AQ133" s="109">
        <v>5.5243248968333099</v>
      </c>
      <c r="AR133" s="141">
        <v>1113.177490234375</v>
      </c>
      <c r="AS133" s="141">
        <v>1105.9847460937499</v>
      </c>
      <c r="AT133" s="141">
        <v>1123.4920703124999</v>
      </c>
    </row>
    <row r="134" spans="1:46" x14ac:dyDescent="0.25">
      <c r="A134" t="s">
        <v>523</v>
      </c>
      <c r="B134" t="s">
        <v>485</v>
      </c>
      <c r="C134" t="s">
        <v>185</v>
      </c>
      <c r="D134" t="s">
        <v>46</v>
      </c>
      <c r="E134" s="2">
        <v>44462</v>
      </c>
      <c r="F134" t="s">
        <v>2158</v>
      </c>
      <c r="G134" t="s">
        <v>189</v>
      </c>
      <c r="H134">
        <v>48.564999999999998</v>
      </c>
      <c r="I134">
        <v>2.52</v>
      </c>
      <c r="J134">
        <v>4.7549999999999999</v>
      </c>
      <c r="K134">
        <v>7.33</v>
      </c>
      <c r="L134">
        <v>0.25700000000000001</v>
      </c>
      <c r="M134">
        <v>13.875999999999999</v>
      </c>
      <c r="N134">
        <v>22.13</v>
      </c>
      <c r="O134">
        <v>0.47299999999999998</v>
      </c>
      <c r="Q134">
        <v>1.2999999999999999E-2</v>
      </c>
      <c r="S134">
        <v>99.918999999999997</v>
      </c>
      <c r="T134">
        <v>77.139970038000897</v>
      </c>
      <c r="AJ134" t="str">
        <f t="shared" si="10"/>
        <v/>
      </c>
      <c r="AK134" t="str">
        <f t="shared" si="11"/>
        <v/>
      </c>
      <c r="AL134" t="str">
        <f t="shared" si="12"/>
        <v/>
      </c>
      <c r="AM134" t="str">
        <f t="shared" si="13"/>
        <v/>
      </c>
      <c r="AN134" t="str">
        <f t="shared" si="14"/>
        <v/>
      </c>
      <c r="AO134" s="109">
        <v>1.4343953076942879</v>
      </c>
      <c r="AP134" s="109">
        <v>1.2797893277748551</v>
      </c>
      <c r="AQ134" s="109">
        <v>1.6007090131386239</v>
      </c>
      <c r="AR134" s="141">
        <v>1067.444458007812</v>
      </c>
      <c r="AS134" s="141">
        <v>1049.677368164062</v>
      </c>
      <c r="AT134" s="141">
        <v>1080.3219628906249</v>
      </c>
    </row>
    <row r="135" spans="1:46" x14ac:dyDescent="0.25">
      <c r="A135" t="s">
        <v>524</v>
      </c>
      <c r="B135" t="s">
        <v>485</v>
      </c>
      <c r="C135" t="s">
        <v>185</v>
      </c>
      <c r="D135" t="s">
        <v>46</v>
      </c>
      <c r="E135" s="2">
        <v>44462</v>
      </c>
      <c r="F135" t="s">
        <v>2158</v>
      </c>
      <c r="G135" t="s">
        <v>189</v>
      </c>
      <c r="H135">
        <v>48.658999999999999</v>
      </c>
      <c r="I135">
        <v>2.4319999999999999</v>
      </c>
      <c r="J135">
        <v>4.68</v>
      </c>
      <c r="K135">
        <v>6.8680000000000003</v>
      </c>
      <c r="L135">
        <v>0.248</v>
      </c>
      <c r="M135">
        <v>13.837</v>
      </c>
      <c r="N135">
        <v>22.567</v>
      </c>
      <c r="O135">
        <v>0.5</v>
      </c>
      <c r="Q135">
        <v>1.0999999999999999E-2</v>
      </c>
      <c r="S135">
        <v>99.801999999999992</v>
      </c>
      <c r="T135">
        <v>78.219767469582706</v>
      </c>
      <c r="AJ135" t="str">
        <f t="shared" si="10"/>
        <v/>
      </c>
      <c r="AK135" t="str">
        <f t="shared" si="11"/>
        <v/>
      </c>
      <c r="AL135" t="str">
        <f t="shared" si="12"/>
        <v/>
      </c>
      <c r="AM135" t="str">
        <f t="shared" si="13"/>
        <v/>
      </c>
      <c r="AN135" t="str">
        <f t="shared" si="14"/>
        <v/>
      </c>
      <c r="AO135" s="109">
        <v>1.717733831531544</v>
      </c>
      <c r="AP135" s="109">
        <v>1.5171991063423349</v>
      </c>
      <c r="AQ135" s="109">
        <v>1.953663606769581</v>
      </c>
      <c r="AR135" s="141">
        <v>1074.04150390625</v>
      </c>
      <c r="AS135" s="141">
        <v>1056.08591796875</v>
      </c>
      <c r="AT135" s="141">
        <v>1084.513959960937</v>
      </c>
    </row>
    <row r="136" spans="1:46" x14ac:dyDescent="0.25">
      <c r="A136" t="s">
        <v>525</v>
      </c>
      <c r="B136" t="s">
        <v>485</v>
      </c>
      <c r="C136" t="s">
        <v>185</v>
      </c>
      <c r="D136" t="s">
        <v>46</v>
      </c>
      <c r="E136" s="2">
        <v>44462</v>
      </c>
      <c r="F136" t="s">
        <v>2158</v>
      </c>
      <c r="G136" t="s">
        <v>189</v>
      </c>
      <c r="H136">
        <v>44.838000000000001</v>
      </c>
      <c r="I136">
        <v>3.4630000000000001</v>
      </c>
      <c r="J136">
        <v>8.1969999999999992</v>
      </c>
      <c r="K136">
        <v>7.5830000000000002</v>
      </c>
      <c r="L136">
        <v>0.17299999999999999</v>
      </c>
      <c r="M136">
        <v>12.279</v>
      </c>
      <c r="N136">
        <v>22.942</v>
      </c>
      <c r="O136">
        <v>0.54500000000000004</v>
      </c>
      <c r="Q136">
        <v>3.0000000000000001E-3</v>
      </c>
      <c r="S136">
        <v>100.023</v>
      </c>
      <c r="T136">
        <v>74.26958900984846</v>
      </c>
      <c r="AE136">
        <v>7.0183165903397482</v>
      </c>
      <c r="AF136">
        <v>0.63642792118555302</v>
      </c>
      <c r="AG136">
        <v>1134.466577574228</v>
      </c>
      <c r="AH136">
        <v>16.763175451220771</v>
      </c>
      <c r="AI136">
        <v>878</v>
      </c>
      <c r="AJ136" t="str">
        <f t="shared" si="10"/>
        <v/>
      </c>
      <c r="AK136" t="str">
        <f t="shared" si="11"/>
        <v/>
      </c>
      <c r="AL136" t="str">
        <f t="shared" si="12"/>
        <v/>
      </c>
      <c r="AM136" t="str">
        <f t="shared" si="13"/>
        <v/>
      </c>
      <c r="AN136" t="str">
        <f t="shared" si="14"/>
        <v/>
      </c>
      <c r="AO136" s="109">
        <v>0.81458541571800025</v>
      </c>
      <c r="AP136" s="109">
        <v>0</v>
      </c>
      <c r="AQ136" s="109">
        <v>2.3164720982283762</v>
      </c>
      <c r="AR136" s="141">
        <v>1103.2939453125</v>
      </c>
      <c r="AS136" s="141">
        <v>1096.5592480468749</v>
      </c>
      <c r="AT136" s="141">
        <v>1110.654614257812</v>
      </c>
    </row>
    <row r="137" spans="1:46" x14ac:dyDescent="0.25">
      <c r="A137" t="s">
        <v>526</v>
      </c>
      <c r="B137" t="s">
        <v>485</v>
      </c>
      <c r="C137" t="s">
        <v>185</v>
      </c>
      <c r="D137" t="s">
        <v>46</v>
      </c>
      <c r="E137" s="2">
        <v>44462</v>
      </c>
      <c r="F137" t="s">
        <v>2158</v>
      </c>
      <c r="G137" t="s">
        <v>189</v>
      </c>
      <c r="H137">
        <v>42.62</v>
      </c>
      <c r="I137">
        <v>4.4530000000000003</v>
      </c>
      <c r="J137">
        <v>9.9149999999999991</v>
      </c>
      <c r="K137">
        <v>8.2100000000000009</v>
      </c>
      <c r="L137">
        <v>0.14399999999999999</v>
      </c>
      <c r="M137">
        <v>11.204000000000001</v>
      </c>
      <c r="N137">
        <v>22.501999999999999</v>
      </c>
      <c r="O137">
        <v>0.627</v>
      </c>
      <c r="Q137">
        <v>1.4999999999999999E-2</v>
      </c>
      <c r="S137">
        <v>99.690000000000012</v>
      </c>
      <c r="T137">
        <v>70.867639752673583</v>
      </c>
      <c r="AJ137" t="str">
        <f t="shared" si="10"/>
        <v/>
      </c>
      <c r="AK137" t="str">
        <f t="shared" si="11"/>
        <v/>
      </c>
      <c r="AL137" t="str">
        <f t="shared" si="12"/>
        <v/>
      </c>
      <c r="AM137" t="str">
        <f t="shared" si="13"/>
        <v/>
      </c>
      <c r="AN137" t="str">
        <f t="shared" si="14"/>
        <v/>
      </c>
      <c r="AO137" s="109">
        <v>1.353134653022765</v>
      </c>
      <c r="AP137" s="109">
        <v>6.5634941509245759E-2</v>
      </c>
      <c r="AQ137" s="109">
        <v>3.6018868083267201</v>
      </c>
      <c r="AR137" s="141">
        <v>1084.258544921875</v>
      </c>
      <c r="AS137" s="141">
        <v>1075.4324804687501</v>
      </c>
      <c r="AT137" s="141">
        <v>1092.974252929688</v>
      </c>
    </row>
    <row r="138" spans="1:46" x14ac:dyDescent="0.25">
      <c r="A138" t="s">
        <v>527</v>
      </c>
      <c r="B138" t="s">
        <v>485</v>
      </c>
      <c r="C138" t="s">
        <v>185</v>
      </c>
      <c r="D138" t="s">
        <v>46</v>
      </c>
      <c r="E138" s="2">
        <v>44462</v>
      </c>
      <c r="F138" t="s">
        <v>2158</v>
      </c>
      <c r="G138" t="s">
        <v>189</v>
      </c>
      <c r="H138">
        <v>44.395000000000003</v>
      </c>
      <c r="I138">
        <v>3.8359999999999999</v>
      </c>
      <c r="J138">
        <v>8.4410000000000007</v>
      </c>
      <c r="K138">
        <v>7.9720000000000004</v>
      </c>
      <c r="L138">
        <v>0.16800000000000001</v>
      </c>
      <c r="M138">
        <v>12.007999999999999</v>
      </c>
      <c r="N138">
        <v>22.518999999999998</v>
      </c>
      <c r="O138">
        <v>0.56000000000000005</v>
      </c>
      <c r="Q138">
        <v>0</v>
      </c>
      <c r="S138">
        <v>99.899000000000001</v>
      </c>
      <c r="T138">
        <v>72.863024100278381</v>
      </c>
      <c r="AJ138" t="str">
        <f t="shared" si="10"/>
        <v/>
      </c>
      <c r="AK138" t="str">
        <f t="shared" si="11"/>
        <v/>
      </c>
      <c r="AL138" t="str">
        <f t="shared" si="12"/>
        <v/>
      </c>
      <c r="AM138" t="str">
        <f t="shared" si="13"/>
        <v/>
      </c>
      <c r="AN138" t="str">
        <f t="shared" si="14"/>
        <v/>
      </c>
      <c r="AO138" s="109">
        <v>0.74738407391305961</v>
      </c>
      <c r="AP138" s="109">
        <v>0</v>
      </c>
      <c r="AQ138" s="109">
        <v>1.9895304371714211</v>
      </c>
      <c r="AR138" s="141">
        <v>1096.236206054688</v>
      </c>
      <c r="AS138" s="141">
        <v>1088.717817382812</v>
      </c>
      <c r="AT138" s="141">
        <v>1104.0555078125001</v>
      </c>
    </row>
    <row r="139" spans="1:46" x14ac:dyDescent="0.25">
      <c r="A139" t="s">
        <v>528</v>
      </c>
      <c r="B139" t="s">
        <v>485</v>
      </c>
      <c r="C139" t="s">
        <v>185</v>
      </c>
      <c r="D139" t="s">
        <v>46</v>
      </c>
      <c r="E139" s="2">
        <v>44462</v>
      </c>
      <c r="F139" t="s">
        <v>2158</v>
      </c>
      <c r="G139" t="s">
        <v>189</v>
      </c>
      <c r="H139">
        <v>47.485999999999997</v>
      </c>
      <c r="I139">
        <v>2.472</v>
      </c>
      <c r="J139">
        <v>5.6970000000000001</v>
      </c>
      <c r="K139">
        <v>7.8010000000000002</v>
      </c>
      <c r="L139">
        <v>0.19600000000000001</v>
      </c>
      <c r="M139">
        <v>13.161</v>
      </c>
      <c r="N139">
        <v>22.513000000000002</v>
      </c>
      <c r="O139">
        <v>0.44400000000000001</v>
      </c>
      <c r="Q139">
        <v>1E-3</v>
      </c>
      <c r="S139">
        <v>99.771000000000015</v>
      </c>
      <c r="T139">
        <v>75.045723467010035</v>
      </c>
      <c r="AJ139" t="str">
        <f t="shared" si="10"/>
        <v/>
      </c>
      <c r="AK139" t="str">
        <f t="shared" si="11"/>
        <v/>
      </c>
      <c r="AL139" t="str">
        <f t="shared" si="12"/>
        <v/>
      </c>
      <c r="AM139" t="str">
        <f t="shared" si="13"/>
        <v/>
      </c>
      <c r="AN139" t="str">
        <f t="shared" si="14"/>
        <v/>
      </c>
      <c r="AO139" s="109">
        <v>1.3435862491681521</v>
      </c>
      <c r="AP139" s="109">
        <v>1.1479757927014771</v>
      </c>
      <c r="AQ139" s="109">
        <v>1.5191559169843141</v>
      </c>
      <c r="AR139" s="141">
        <v>1080.556274414062</v>
      </c>
      <c r="AS139" s="141">
        <v>1075.9180273437501</v>
      </c>
      <c r="AT139" s="141">
        <v>1084.2183203125001</v>
      </c>
    </row>
    <row r="140" spans="1:46" x14ac:dyDescent="0.25">
      <c r="A140" t="s">
        <v>529</v>
      </c>
      <c r="B140" t="s">
        <v>485</v>
      </c>
      <c r="C140" t="s">
        <v>185</v>
      </c>
      <c r="D140" t="s">
        <v>46</v>
      </c>
      <c r="E140" s="2">
        <v>44462</v>
      </c>
      <c r="F140" t="s">
        <v>2158</v>
      </c>
      <c r="G140" t="s">
        <v>189</v>
      </c>
      <c r="H140">
        <v>47.872999999999998</v>
      </c>
      <c r="I140">
        <v>2.2879999999999998</v>
      </c>
      <c r="J140">
        <v>5.157</v>
      </c>
      <c r="K140">
        <v>7.1630000000000003</v>
      </c>
      <c r="L140">
        <v>0.19</v>
      </c>
      <c r="M140">
        <v>13.72</v>
      </c>
      <c r="N140">
        <v>22.47</v>
      </c>
      <c r="O140">
        <v>0.44</v>
      </c>
      <c r="Q140">
        <v>7.0000000000000001E-3</v>
      </c>
      <c r="S140">
        <v>99.307999999999993</v>
      </c>
      <c r="T140">
        <v>77.346345020937704</v>
      </c>
      <c r="AJ140" t="str">
        <f t="shared" si="10"/>
        <v/>
      </c>
      <c r="AK140" t="str">
        <f t="shared" si="11"/>
        <v/>
      </c>
      <c r="AL140" t="str">
        <f t="shared" si="12"/>
        <v/>
      </c>
      <c r="AM140" t="str">
        <f t="shared" si="13"/>
        <v/>
      </c>
      <c r="AN140" t="str">
        <f t="shared" si="14"/>
        <v/>
      </c>
      <c r="AO140" s="109">
        <v>1.4251385856317189</v>
      </c>
      <c r="AP140" s="109">
        <v>1.269170577590337</v>
      </c>
      <c r="AQ140" s="109">
        <v>1.613762853209844</v>
      </c>
      <c r="AR140" s="141">
        <v>1083.290771484375</v>
      </c>
      <c r="AS140" s="141">
        <v>1079.3047851562501</v>
      </c>
      <c r="AT140" s="141">
        <v>1088.7225488281249</v>
      </c>
    </row>
    <row r="141" spans="1:46" x14ac:dyDescent="0.25">
      <c r="A141" t="s">
        <v>530</v>
      </c>
      <c r="B141" t="s">
        <v>485</v>
      </c>
      <c r="C141" t="s">
        <v>185</v>
      </c>
      <c r="D141" t="s">
        <v>46</v>
      </c>
      <c r="E141" s="2">
        <v>44462</v>
      </c>
      <c r="F141" t="s">
        <v>2158</v>
      </c>
      <c r="G141" t="s">
        <v>189</v>
      </c>
      <c r="H141">
        <v>43.215000000000003</v>
      </c>
      <c r="I141">
        <v>4.1879999999999997</v>
      </c>
      <c r="J141">
        <v>8.9529999999999994</v>
      </c>
      <c r="K141">
        <v>8.0749999999999993</v>
      </c>
      <c r="L141">
        <v>0.153</v>
      </c>
      <c r="M141">
        <v>11.308</v>
      </c>
      <c r="N141">
        <v>22.253</v>
      </c>
      <c r="O141">
        <v>0.61599999999999999</v>
      </c>
      <c r="Q141">
        <v>6.0000000000000001E-3</v>
      </c>
      <c r="S141">
        <v>98.767000000000024</v>
      </c>
      <c r="T141">
        <v>71.397810909936837</v>
      </c>
      <c r="AJ141" t="str">
        <f t="shared" si="10"/>
        <v/>
      </c>
      <c r="AK141" t="str">
        <f t="shared" si="11"/>
        <v/>
      </c>
      <c r="AL141" t="str">
        <f t="shared" si="12"/>
        <v/>
      </c>
      <c r="AM141" t="str">
        <f t="shared" si="13"/>
        <v/>
      </c>
      <c r="AN141" t="str">
        <f t="shared" si="14"/>
        <v/>
      </c>
      <c r="AO141" s="109">
        <v>1.557592734674714</v>
      </c>
      <c r="AP141" s="109">
        <v>0.21997605739047379</v>
      </c>
      <c r="AQ141" s="109">
        <v>3.8911902707617512</v>
      </c>
      <c r="AR141" s="141">
        <v>1095.509765625</v>
      </c>
      <c r="AS141" s="141">
        <v>1085.083139648438</v>
      </c>
      <c r="AT141" s="141">
        <v>1106.7959375</v>
      </c>
    </row>
    <row r="142" spans="1:46" x14ac:dyDescent="0.25">
      <c r="A142" t="s">
        <v>531</v>
      </c>
      <c r="B142" t="s">
        <v>485</v>
      </c>
      <c r="C142" t="s">
        <v>185</v>
      </c>
      <c r="D142" t="s">
        <v>46</v>
      </c>
      <c r="E142" s="2">
        <v>44462</v>
      </c>
      <c r="F142" t="s">
        <v>2158</v>
      </c>
      <c r="G142" t="s">
        <v>189</v>
      </c>
      <c r="H142">
        <v>47.451999999999998</v>
      </c>
      <c r="I142">
        <v>2.6669999999999998</v>
      </c>
      <c r="J142">
        <v>5.8529999999999998</v>
      </c>
      <c r="K142">
        <v>7.5890000000000004</v>
      </c>
      <c r="L142">
        <v>0.222</v>
      </c>
      <c r="M142">
        <v>13.236000000000001</v>
      </c>
      <c r="N142">
        <v>21.794</v>
      </c>
      <c r="O142">
        <v>0.68300000000000005</v>
      </c>
      <c r="Q142">
        <v>0</v>
      </c>
      <c r="S142">
        <v>99.496000000000009</v>
      </c>
      <c r="T142">
        <v>75.662917105667191</v>
      </c>
      <c r="AE142">
        <v>7.226913275903291</v>
      </c>
      <c r="AF142">
        <v>0.88965896064479011</v>
      </c>
      <c r="AG142">
        <v>1130.466230394622</v>
      </c>
      <c r="AH142">
        <v>13.897562700277289</v>
      </c>
      <c r="AI142">
        <v>40</v>
      </c>
      <c r="AJ142" t="str">
        <f t="shared" si="10"/>
        <v/>
      </c>
      <c r="AK142" t="str">
        <f t="shared" si="11"/>
        <v/>
      </c>
      <c r="AL142" t="str">
        <f t="shared" si="12"/>
        <v/>
      </c>
      <c r="AM142" t="str">
        <f t="shared" si="13"/>
        <v/>
      </c>
      <c r="AN142" t="str">
        <f t="shared" si="14"/>
        <v/>
      </c>
      <c r="AO142" s="109">
        <v>4.0637702850288262</v>
      </c>
      <c r="AP142" s="109">
        <v>2.9415865711158622</v>
      </c>
      <c r="AQ142" s="109">
        <v>5.4004349235481133</v>
      </c>
      <c r="AR142" s="141">
        <v>1093.715698242188</v>
      </c>
      <c r="AS142" s="141">
        <v>1086.9905566406251</v>
      </c>
      <c r="AT142" s="141">
        <v>1099.3150390625001</v>
      </c>
    </row>
    <row r="143" spans="1:46" x14ac:dyDescent="0.25">
      <c r="A143" t="s">
        <v>532</v>
      </c>
      <c r="B143" t="s">
        <v>485</v>
      </c>
      <c r="C143" t="s">
        <v>185</v>
      </c>
      <c r="D143" t="s">
        <v>46</v>
      </c>
      <c r="E143" s="2">
        <v>44462</v>
      </c>
      <c r="F143" t="s">
        <v>2158</v>
      </c>
      <c r="G143" t="s">
        <v>189</v>
      </c>
      <c r="H143">
        <v>47.634999999999998</v>
      </c>
      <c r="I143">
        <v>2.5169999999999999</v>
      </c>
      <c r="J143">
        <v>5.4450000000000003</v>
      </c>
      <c r="K143">
        <v>7.4610000000000003</v>
      </c>
      <c r="L143">
        <v>0.19400000000000001</v>
      </c>
      <c r="M143">
        <v>13.61</v>
      </c>
      <c r="N143">
        <v>22.593</v>
      </c>
      <c r="O143">
        <v>0.42099999999999999</v>
      </c>
      <c r="Q143">
        <v>0</v>
      </c>
      <c r="S143">
        <v>99.876000000000005</v>
      </c>
      <c r="T143">
        <v>76.479704986429681</v>
      </c>
      <c r="AJ143" t="str">
        <f t="shared" si="10"/>
        <v/>
      </c>
      <c r="AK143" t="str">
        <f t="shared" si="11"/>
        <v/>
      </c>
      <c r="AL143" t="str">
        <f t="shared" si="12"/>
        <v/>
      </c>
      <c r="AM143" t="str">
        <f t="shared" si="13"/>
        <v/>
      </c>
      <c r="AN143" t="str">
        <f t="shared" si="14"/>
        <v/>
      </c>
      <c r="AO143" s="109">
        <v>1.343692846616962</v>
      </c>
      <c r="AP143" s="109">
        <v>1.1611758330671571</v>
      </c>
      <c r="AQ143" s="109">
        <v>1.505498714765765</v>
      </c>
      <c r="AR143" s="141">
        <v>1081.106201171875</v>
      </c>
      <c r="AS143" s="141">
        <v>1077.64669921875</v>
      </c>
      <c r="AT143" s="141">
        <v>1084.906889648438</v>
      </c>
    </row>
    <row r="144" spans="1:46" x14ac:dyDescent="0.25">
      <c r="A144" t="s">
        <v>533</v>
      </c>
      <c r="B144" t="s">
        <v>485</v>
      </c>
      <c r="C144" t="s">
        <v>185</v>
      </c>
      <c r="D144" t="s">
        <v>46</v>
      </c>
      <c r="E144" s="2">
        <v>44462</v>
      </c>
      <c r="F144" t="s">
        <v>2158</v>
      </c>
      <c r="G144" t="s">
        <v>189</v>
      </c>
      <c r="H144">
        <v>46.505000000000003</v>
      </c>
      <c r="I144">
        <v>2.677</v>
      </c>
      <c r="J144">
        <v>7.4210000000000003</v>
      </c>
      <c r="K144">
        <v>7.6459999999999999</v>
      </c>
      <c r="L144">
        <v>0.184</v>
      </c>
      <c r="M144">
        <v>12.544</v>
      </c>
      <c r="N144">
        <v>22.195</v>
      </c>
      <c r="O144">
        <v>0.70799999999999996</v>
      </c>
      <c r="Q144">
        <v>0.02</v>
      </c>
      <c r="S144">
        <v>99.899999999999991</v>
      </c>
      <c r="T144">
        <v>74.518718222442601</v>
      </c>
      <c r="Z144">
        <v>6.9304605807469732</v>
      </c>
      <c r="AA144">
        <v>0.57477495721818339</v>
      </c>
      <c r="AB144">
        <v>1143.6286372813811</v>
      </c>
      <c r="AC144">
        <v>10.90016735280064</v>
      </c>
      <c r="AD144">
        <v>886</v>
      </c>
      <c r="AE144">
        <v>8.4232496568897108</v>
      </c>
      <c r="AF144">
        <v>0.55182249039636189</v>
      </c>
      <c r="AG144">
        <v>1147.9386515292099</v>
      </c>
      <c r="AH144">
        <v>15.08887945504363</v>
      </c>
      <c r="AI144">
        <v>372</v>
      </c>
      <c r="AJ144">
        <f t="shared" si="10"/>
        <v>6.9304605807469732</v>
      </c>
      <c r="AK144">
        <f t="shared" si="11"/>
        <v>0.57477495721818339</v>
      </c>
      <c r="AL144">
        <f t="shared" si="12"/>
        <v>1143.6286372813811</v>
      </c>
      <c r="AM144">
        <f t="shared" si="13"/>
        <v>10.90016735280064</v>
      </c>
      <c r="AN144">
        <f t="shared" si="14"/>
        <v>886</v>
      </c>
      <c r="AO144" s="109">
        <v>7.8916740417480469</v>
      </c>
      <c r="AP144" s="109">
        <v>5.9055060005187991</v>
      </c>
      <c r="AQ144" s="109">
        <v>9.359800109863281</v>
      </c>
      <c r="AR144" s="141">
        <v>1111.085205078125</v>
      </c>
      <c r="AS144" s="141">
        <v>1101.7593457031251</v>
      </c>
      <c r="AT144" s="141">
        <v>1122.225512695313</v>
      </c>
    </row>
    <row r="145" spans="1:46" x14ac:dyDescent="0.25">
      <c r="A145" t="s">
        <v>534</v>
      </c>
      <c r="B145" t="s">
        <v>485</v>
      </c>
      <c r="C145" t="s">
        <v>185</v>
      </c>
      <c r="D145" t="s">
        <v>46</v>
      </c>
      <c r="E145" s="2">
        <v>44462</v>
      </c>
      <c r="F145" t="s">
        <v>2158</v>
      </c>
      <c r="G145" t="s">
        <v>189</v>
      </c>
      <c r="H145">
        <v>46.917999999999999</v>
      </c>
      <c r="I145">
        <v>2.4169999999999998</v>
      </c>
      <c r="J145">
        <v>7.0259999999999998</v>
      </c>
      <c r="K145">
        <v>7.202</v>
      </c>
      <c r="L145">
        <v>0.186</v>
      </c>
      <c r="M145">
        <v>13.118</v>
      </c>
      <c r="N145">
        <v>22.074999999999999</v>
      </c>
      <c r="O145">
        <v>0.65200000000000002</v>
      </c>
      <c r="Q145">
        <v>2.5000000000000001E-2</v>
      </c>
      <c r="S145">
        <v>99.619000000000014</v>
      </c>
      <c r="T145">
        <v>76.452913599936394</v>
      </c>
      <c r="AE145">
        <v>8.0495027317154459</v>
      </c>
      <c r="AF145">
        <v>0.54737170379053801</v>
      </c>
      <c r="AG145">
        <v>1146.690583013981</v>
      </c>
      <c r="AH145">
        <v>15.33337374679798</v>
      </c>
      <c r="AI145">
        <v>338</v>
      </c>
      <c r="AJ145" t="str">
        <f t="shared" si="10"/>
        <v/>
      </c>
      <c r="AK145" t="str">
        <f t="shared" si="11"/>
        <v/>
      </c>
      <c r="AL145" t="str">
        <f t="shared" si="12"/>
        <v/>
      </c>
      <c r="AM145" t="str">
        <f t="shared" si="13"/>
        <v/>
      </c>
      <c r="AN145" t="str">
        <f t="shared" si="14"/>
        <v/>
      </c>
      <c r="AO145" s="109">
        <v>5.4010650608357063</v>
      </c>
      <c r="AP145" s="109">
        <v>4.1000811741169558</v>
      </c>
      <c r="AQ145" s="109">
        <v>7.0652950832661263</v>
      </c>
      <c r="AR145" s="141">
        <v>1108.74658203125</v>
      </c>
      <c r="AS145" s="141">
        <v>1100.485678710937</v>
      </c>
      <c r="AT145" s="141">
        <v>1119.144052734375</v>
      </c>
    </row>
    <row r="146" spans="1:46" x14ac:dyDescent="0.25">
      <c r="A146" t="s">
        <v>535</v>
      </c>
      <c r="B146" t="s">
        <v>485</v>
      </c>
      <c r="C146" t="s">
        <v>185</v>
      </c>
      <c r="D146" t="s">
        <v>46</v>
      </c>
      <c r="E146" s="2">
        <v>44462</v>
      </c>
      <c r="F146" t="s">
        <v>2158</v>
      </c>
      <c r="G146" t="s">
        <v>189</v>
      </c>
      <c r="H146">
        <v>44.34</v>
      </c>
      <c r="I146">
        <v>3.7</v>
      </c>
      <c r="J146">
        <v>8.4499999999999993</v>
      </c>
      <c r="K146">
        <v>7.7859999999999996</v>
      </c>
      <c r="L146">
        <v>0.161</v>
      </c>
      <c r="M146">
        <v>11.914</v>
      </c>
      <c r="N146">
        <v>22.423999999999999</v>
      </c>
      <c r="O146">
        <v>0.56499999999999995</v>
      </c>
      <c r="Q146">
        <v>1.0999999999999999E-2</v>
      </c>
      <c r="S146">
        <v>99.350999999999999</v>
      </c>
      <c r="T146">
        <v>73.173307303069507</v>
      </c>
      <c r="AJ146" t="str">
        <f t="shared" si="10"/>
        <v/>
      </c>
      <c r="AK146" t="str">
        <f t="shared" si="11"/>
        <v/>
      </c>
      <c r="AL146" t="str">
        <f t="shared" si="12"/>
        <v/>
      </c>
      <c r="AM146" t="str">
        <f t="shared" si="13"/>
        <v/>
      </c>
      <c r="AN146" t="str">
        <f t="shared" si="14"/>
        <v/>
      </c>
      <c r="AO146" s="109">
        <v>0.82031328907702139</v>
      </c>
      <c r="AP146" s="109">
        <v>0</v>
      </c>
      <c r="AQ146" s="109">
        <v>2.1682753633568068</v>
      </c>
      <c r="AR146" s="141">
        <v>1100.853149414062</v>
      </c>
      <c r="AS146" s="141">
        <v>1094.387216796875</v>
      </c>
      <c r="AT146" s="141">
        <v>1108.440708007812</v>
      </c>
    </row>
    <row r="147" spans="1:46" x14ac:dyDescent="0.25">
      <c r="A147" t="s">
        <v>536</v>
      </c>
      <c r="B147" t="s">
        <v>485</v>
      </c>
      <c r="C147" t="s">
        <v>185</v>
      </c>
      <c r="D147" t="s">
        <v>46</v>
      </c>
      <c r="E147" s="2">
        <v>44462</v>
      </c>
      <c r="F147" t="s">
        <v>2158</v>
      </c>
      <c r="G147" t="s">
        <v>189</v>
      </c>
      <c r="H147">
        <v>48.113</v>
      </c>
      <c r="I147">
        <v>2.2090000000000001</v>
      </c>
      <c r="J147">
        <v>5.14</v>
      </c>
      <c r="K147">
        <v>7.1230000000000002</v>
      </c>
      <c r="L147">
        <v>0.19</v>
      </c>
      <c r="M147">
        <v>13.93</v>
      </c>
      <c r="N147">
        <v>22.242999999999999</v>
      </c>
      <c r="O147">
        <v>0.45400000000000001</v>
      </c>
      <c r="Q147">
        <v>0</v>
      </c>
      <c r="S147">
        <v>99.401999999999987</v>
      </c>
      <c r="T147">
        <v>77.70855159125432</v>
      </c>
      <c r="AJ147" t="str">
        <f t="shared" si="10"/>
        <v/>
      </c>
      <c r="AK147" t="str">
        <f t="shared" si="11"/>
        <v/>
      </c>
      <c r="AL147" t="str">
        <f t="shared" si="12"/>
        <v/>
      </c>
      <c r="AM147" t="str">
        <f t="shared" si="13"/>
        <v/>
      </c>
      <c r="AN147" t="str">
        <f t="shared" si="14"/>
        <v/>
      </c>
      <c r="AO147" s="109">
        <v>1.630184484024886</v>
      </c>
      <c r="AP147" s="109">
        <v>1.4885703330239091</v>
      </c>
      <c r="AQ147" s="109">
        <v>1.8295107321938311</v>
      </c>
      <c r="AR147" s="141">
        <v>1084.5078125</v>
      </c>
      <c r="AS147" s="141">
        <v>1079.5875292968749</v>
      </c>
      <c r="AT147" s="141">
        <v>1090.0843359375001</v>
      </c>
    </row>
    <row r="148" spans="1:46" x14ac:dyDescent="0.25">
      <c r="A148" t="s">
        <v>537</v>
      </c>
      <c r="B148" t="s">
        <v>485</v>
      </c>
      <c r="C148" t="s">
        <v>185</v>
      </c>
      <c r="D148" t="s">
        <v>46</v>
      </c>
      <c r="E148" s="2">
        <v>44462</v>
      </c>
      <c r="F148" t="s">
        <v>2158</v>
      </c>
      <c r="G148" t="s">
        <v>189</v>
      </c>
      <c r="H148">
        <v>47.866</v>
      </c>
      <c r="I148">
        <v>2.4039999999999999</v>
      </c>
      <c r="J148">
        <v>5.2110000000000003</v>
      </c>
      <c r="K148">
        <v>7.3330000000000002</v>
      </c>
      <c r="L148">
        <v>0.23599999999999999</v>
      </c>
      <c r="M148">
        <v>13.78</v>
      </c>
      <c r="N148">
        <v>22.457999999999998</v>
      </c>
      <c r="O148">
        <v>0.45700000000000002</v>
      </c>
      <c r="Q148">
        <v>0</v>
      </c>
      <c r="S148">
        <v>99.744999999999976</v>
      </c>
      <c r="T148">
        <v>77.010070708883021</v>
      </c>
      <c r="AJ148" t="str">
        <f t="shared" si="10"/>
        <v/>
      </c>
      <c r="AK148" t="str">
        <f t="shared" si="11"/>
        <v/>
      </c>
      <c r="AL148" t="str">
        <f t="shared" si="12"/>
        <v/>
      </c>
      <c r="AM148" t="str">
        <f t="shared" si="13"/>
        <v/>
      </c>
      <c r="AN148" t="str">
        <f t="shared" si="14"/>
        <v/>
      </c>
      <c r="AO148" s="109">
        <v>1.3954774975974991</v>
      </c>
      <c r="AP148" s="109">
        <v>1.2728634190757711</v>
      </c>
      <c r="AQ148" s="109">
        <v>1.570296404381557</v>
      </c>
      <c r="AR148" s="141">
        <v>1072.416870117188</v>
      </c>
      <c r="AS148" s="141">
        <v>1060.822387695312</v>
      </c>
      <c r="AT148" s="141">
        <v>1081.678569335937</v>
      </c>
    </row>
    <row r="149" spans="1:46" x14ac:dyDescent="0.25">
      <c r="A149" t="s">
        <v>538</v>
      </c>
      <c r="B149" t="s">
        <v>485</v>
      </c>
      <c r="C149" t="s">
        <v>185</v>
      </c>
      <c r="D149" t="s">
        <v>46</v>
      </c>
      <c r="E149" s="2">
        <v>44462</v>
      </c>
      <c r="F149" t="s">
        <v>2158</v>
      </c>
      <c r="G149" t="s">
        <v>189</v>
      </c>
      <c r="H149">
        <v>44.046999999999997</v>
      </c>
      <c r="I149">
        <v>3.976</v>
      </c>
      <c r="J149">
        <v>8.7550000000000008</v>
      </c>
      <c r="K149">
        <v>8.01</v>
      </c>
      <c r="L149">
        <v>0.152</v>
      </c>
      <c r="M149">
        <v>11.789</v>
      </c>
      <c r="N149">
        <v>22.207999999999998</v>
      </c>
      <c r="O149">
        <v>0.57799999999999996</v>
      </c>
      <c r="Q149">
        <v>1.4E-2</v>
      </c>
      <c r="S149">
        <v>99.528999999999996</v>
      </c>
      <c r="T149">
        <v>72.402637352681325</v>
      </c>
      <c r="AJ149" t="str">
        <f t="shared" si="10"/>
        <v/>
      </c>
      <c r="AK149" t="str">
        <f t="shared" si="11"/>
        <v/>
      </c>
      <c r="AL149" t="str">
        <f t="shared" si="12"/>
        <v/>
      </c>
      <c r="AM149" t="str">
        <f t="shared" si="13"/>
        <v/>
      </c>
      <c r="AN149" t="str">
        <f t="shared" si="14"/>
        <v/>
      </c>
      <c r="AO149" s="109">
        <v>0.59598215876354688</v>
      </c>
      <c r="AP149" s="109">
        <v>0</v>
      </c>
      <c r="AQ149" s="109">
        <v>2.1310989838673069</v>
      </c>
      <c r="AR149" s="141">
        <v>1096.009765625</v>
      </c>
      <c r="AS149" s="141">
        <v>1087.3053027343749</v>
      </c>
      <c r="AT149" s="141">
        <v>1103.86455078125</v>
      </c>
    </row>
    <row r="150" spans="1:46" x14ac:dyDescent="0.25">
      <c r="A150" t="s">
        <v>539</v>
      </c>
      <c r="B150" t="s">
        <v>485</v>
      </c>
      <c r="C150" t="s">
        <v>185</v>
      </c>
      <c r="D150" t="s">
        <v>46</v>
      </c>
      <c r="E150" s="2">
        <v>44462</v>
      </c>
      <c r="F150" t="s">
        <v>2158</v>
      </c>
      <c r="G150" t="s">
        <v>189</v>
      </c>
      <c r="H150">
        <v>48.5</v>
      </c>
      <c r="I150">
        <v>2.1120000000000001</v>
      </c>
      <c r="J150">
        <v>4.9160000000000004</v>
      </c>
      <c r="K150">
        <v>7.1760000000000002</v>
      </c>
      <c r="L150">
        <v>0.20899999999999999</v>
      </c>
      <c r="M150">
        <v>13.92</v>
      </c>
      <c r="N150">
        <v>22.37</v>
      </c>
      <c r="O150">
        <v>0.42599999999999999</v>
      </c>
      <c r="Q150">
        <v>0</v>
      </c>
      <c r="S150">
        <v>99.629000000000019</v>
      </c>
      <c r="T150">
        <v>77.567381458847976</v>
      </c>
      <c r="AJ150" t="str">
        <f t="shared" si="10"/>
        <v/>
      </c>
      <c r="AK150" t="str">
        <f t="shared" si="11"/>
        <v/>
      </c>
      <c r="AL150" t="str">
        <f t="shared" si="12"/>
        <v/>
      </c>
      <c r="AM150" t="str">
        <f t="shared" si="13"/>
        <v/>
      </c>
      <c r="AN150" t="str">
        <f t="shared" si="14"/>
        <v/>
      </c>
      <c r="AO150" s="109">
        <v>1.6284277135369289</v>
      </c>
      <c r="AP150" s="109">
        <v>1.4882142240044589</v>
      </c>
      <c r="AQ150" s="109">
        <v>1.7845671349999419</v>
      </c>
      <c r="AR150" s="141">
        <v>1081.546875</v>
      </c>
      <c r="AS150" s="141">
        <v>1074.943798828125</v>
      </c>
      <c r="AT150" s="141">
        <v>1087.2486328125001</v>
      </c>
    </row>
    <row r="151" spans="1:46" x14ac:dyDescent="0.25">
      <c r="A151" t="s">
        <v>540</v>
      </c>
      <c r="B151" t="s">
        <v>485</v>
      </c>
      <c r="C151" t="s">
        <v>185</v>
      </c>
      <c r="D151" t="s">
        <v>46</v>
      </c>
      <c r="E151" s="2">
        <v>44462</v>
      </c>
      <c r="F151" t="s">
        <v>2158</v>
      </c>
      <c r="G151" t="s">
        <v>189</v>
      </c>
      <c r="H151">
        <v>44.231999999999999</v>
      </c>
      <c r="I151">
        <v>3.5150000000000001</v>
      </c>
      <c r="J151">
        <v>8.8480000000000008</v>
      </c>
      <c r="K151">
        <v>7.9349999999999996</v>
      </c>
      <c r="L151">
        <v>0.188</v>
      </c>
      <c r="M151">
        <v>11.967000000000001</v>
      </c>
      <c r="N151">
        <v>22.225999999999999</v>
      </c>
      <c r="O151">
        <v>0.63600000000000001</v>
      </c>
      <c r="Q151">
        <v>0.05</v>
      </c>
      <c r="S151">
        <v>99.596999999999994</v>
      </c>
      <c r="T151">
        <v>72.887373709972877</v>
      </c>
      <c r="AJ151" t="str">
        <f t="shared" si="10"/>
        <v/>
      </c>
      <c r="AK151" t="str">
        <f t="shared" si="11"/>
        <v/>
      </c>
      <c r="AL151" t="str">
        <f t="shared" si="12"/>
        <v/>
      </c>
      <c r="AM151" t="str">
        <f t="shared" si="13"/>
        <v/>
      </c>
      <c r="AN151" t="str">
        <f t="shared" si="14"/>
        <v/>
      </c>
      <c r="AO151" s="109">
        <v>3.132977504716508</v>
      </c>
      <c r="AP151" s="109">
        <v>1.201608777032487</v>
      </c>
      <c r="AQ151" s="109">
        <v>5.5676180648666547</v>
      </c>
      <c r="AR151" s="141">
        <v>1102.5556640625</v>
      </c>
      <c r="AS151" s="141">
        <v>1095.328125</v>
      </c>
      <c r="AT151" s="141">
        <v>1109.5504199218749</v>
      </c>
    </row>
    <row r="152" spans="1:46" x14ac:dyDescent="0.25">
      <c r="A152" t="s">
        <v>541</v>
      </c>
      <c r="B152" t="s">
        <v>485</v>
      </c>
      <c r="C152" t="s">
        <v>185</v>
      </c>
      <c r="D152" t="s">
        <v>46</v>
      </c>
      <c r="E152" s="2">
        <v>44462</v>
      </c>
      <c r="F152" t="s">
        <v>2158</v>
      </c>
      <c r="G152" t="s">
        <v>189</v>
      </c>
      <c r="H152">
        <v>44.926000000000002</v>
      </c>
      <c r="I152">
        <v>3.37</v>
      </c>
      <c r="J152">
        <v>7.8959999999999999</v>
      </c>
      <c r="K152">
        <v>7.7640000000000002</v>
      </c>
      <c r="L152">
        <v>0.14000000000000001</v>
      </c>
      <c r="M152">
        <v>12.388999999999999</v>
      </c>
      <c r="N152">
        <v>22.555</v>
      </c>
      <c r="O152">
        <v>0.56699999999999995</v>
      </c>
      <c r="Q152">
        <v>1.4E-2</v>
      </c>
      <c r="S152">
        <v>99.620999999999981</v>
      </c>
      <c r="T152">
        <v>73.98824540311773</v>
      </c>
      <c r="Z152">
        <v>6.879104321690952</v>
      </c>
      <c r="AA152">
        <v>0.56929629672996351</v>
      </c>
      <c r="AB152">
        <v>1144.375840324137</v>
      </c>
      <c r="AC152">
        <v>10.394344740823991</v>
      </c>
      <c r="AD152">
        <v>861</v>
      </c>
      <c r="AE152">
        <v>7.3821671838265033</v>
      </c>
      <c r="AF152">
        <v>0.60129657478728793</v>
      </c>
      <c r="AG152">
        <v>1141.331595426512</v>
      </c>
      <c r="AH152">
        <v>16.003601296787991</v>
      </c>
      <c r="AI152">
        <v>848</v>
      </c>
      <c r="AJ152">
        <f t="shared" si="10"/>
        <v>6.879104321690952</v>
      </c>
      <c r="AK152">
        <f t="shared" si="11"/>
        <v>0.56929629672996351</v>
      </c>
      <c r="AL152">
        <f t="shared" si="12"/>
        <v>1144.375840324137</v>
      </c>
      <c r="AM152">
        <f t="shared" si="13"/>
        <v>10.394344740823991</v>
      </c>
      <c r="AN152">
        <f t="shared" si="14"/>
        <v>861</v>
      </c>
      <c r="AO152" s="109">
        <v>1.5358891601102611</v>
      </c>
      <c r="AP152" s="109">
        <v>0.37842845149209647</v>
      </c>
      <c r="AQ152" s="109">
        <v>3.0984704703824768</v>
      </c>
      <c r="AR152" s="141">
        <v>1100.91357421875</v>
      </c>
      <c r="AS152" s="141">
        <v>1093.4886718749999</v>
      </c>
      <c r="AT152" s="141">
        <v>1108.6964453124999</v>
      </c>
    </row>
    <row r="153" spans="1:46" x14ac:dyDescent="0.25">
      <c r="A153" t="s">
        <v>542</v>
      </c>
      <c r="B153" t="s">
        <v>485</v>
      </c>
      <c r="C153" t="s">
        <v>185</v>
      </c>
      <c r="D153" t="s">
        <v>46</v>
      </c>
      <c r="E153" s="2">
        <v>44462</v>
      </c>
      <c r="F153" t="s">
        <v>2158</v>
      </c>
      <c r="G153" t="s">
        <v>189</v>
      </c>
      <c r="H153">
        <v>44.460999999999999</v>
      </c>
      <c r="I153">
        <v>3.2290000000000001</v>
      </c>
      <c r="J153">
        <v>7.8970000000000002</v>
      </c>
      <c r="K153">
        <v>7.7569999999999997</v>
      </c>
      <c r="L153">
        <v>0.151</v>
      </c>
      <c r="M153">
        <v>12.009</v>
      </c>
      <c r="N153">
        <v>22.777000000000001</v>
      </c>
      <c r="O153">
        <v>0.58299999999999996</v>
      </c>
      <c r="Q153">
        <v>0</v>
      </c>
      <c r="S153">
        <v>98.86399999999999</v>
      </c>
      <c r="T153">
        <v>73.401842466357365</v>
      </c>
      <c r="Z153">
        <v>6.7976000138312269</v>
      </c>
      <c r="AA153">
        <v>0.54052203382778496</v>
      </c>
      <c r="AB153">
        <v>1147.154500715478</v>
      </c>
      <c r="AC153">
        <v>11.048506956023459</v>
      </c>
      <c r="AD153">
        <v>486</v>
      </c>
      <c r="AE153">
        <v>7.2834275412885638</v>
      </c>
      <c r="AF153">
        <v>0.53827133048085285</v>
      </c>
      <c r="AG153">
        <v>1132.8294372613309</v>
      </c>
      <c r="AH153">
        <v>14.19939725524449</v>
      </c>
      <c r="AI153">
        <v>692</v>
      </c>
      <c r="AJ153">
        <f t="shared" si="10"/>
        <v>6.7976000138312269</v>
      </c>
      <c r="AK153">
        <f t="shared" si="11"/>
        <v>0.54052203382778496</v>
      </c>
      <c r="AL153">
        <f t="shared" si="12"/>
        <v>1147.154500715478</v>
      </c>
      <c r="AM153">
        <f t="shared" si="13"/>
        <v>11.048506956023459</v>
      </c>
      <c r="AN153">
        <f t="shared" si="14"/>
        <v>486</v>
      </c>
      <c r="AO153" s="109">
        <v>2.6578735103383231</v>
      </c>
      <c r="AP153" s="109">
        <v>1.105562275864141</v>
      </c>
      <c r="AQ153" s="109">
        <v>4.1222982539906674</v>
      </c>
      <c r="AR153" s="141">
        <v>1099.7109375</v>
      </c>
      <c r="AS153" s="141">
        <v>1093.2486718749999</v>
      </c>
      <c r="AT153" s="141">
        <v>1108.8046484375</v>
      </c>
    </row>
    <row r="154" spans="1:46" x14ac:dyDescent="0.25">
      <c r="A154" t="s">
        <v>543</v>
      </c>
      <c r="B154" t="s">
        <v>485</v>
      </c>
      <c r="C154" t="s">
        <v>185</v>
      </c>
      <c r="D154" t="s">
        <v>46</v>
      </c>
      <c r="E154" s="2">
        <v>44462</v>
      </c>
      <c r="F154" t="s">
        <v>2158</v>
      </c>
      <c r="G154" t="s">
        <v>189</v>
      </c>
      <c r="H154">
        <v>44.012999999999998</v>
      </c>
      <c r="I154">
        <v>3.948</v>
      </c>
      <c r="J154">
        <v>8.4909999999999997</v>
      </c>
      <c r="K154">
        <v>7.8369999999999997</v>
      </c>
      <c r="L154">
        <v>0.17599999999999999</v>
      </c>
      <c r="M154">
        <v>11.792</v>
      </c>
      <c r="N154">
        <v>22.093</v>
      </c>
      <c r="O154">
        <v>0.58499999999999996</v>
      </c>
      <c r="Q154">
        <v>2E-3</v>
      </c>
      <c r="S154">
        <v>98.936999999999998</v>
      </c>
      <c r="T154">
        <v>72.841813250495093</v>
      </c>
      <c r="AJ154" t="str">
        <f t="shared" si="10"/>
        <v/>
      </c>
      <c r="AK154" t="str">
        <f t="shared" si="11"/>
        <v/>
      </c>
      <c r="AL154" t="str">
        <f t="shared" si="12"/>
        <v/>
      </c>
      <c r="AM154" t="str">
        <f t="shared" si="13"/>
        <v/>
      </c>
      <c r="AN154" t="str">
        <f t="shared" si="14"/>
        <v/>
      </c>
      <c r="AO154" s="109">
        <v>1.2759063321328501</v>
      </c>
      <c r="AP154" s="109">
        <v>0.1384218388772348</v>
      </c>
      <c r="AQ154" s="109">
        <v>2.9627869206643438</v>
      </c>
      <c r="AR154" s="141">
        <v>1101.068725585938</v>
      </c>
      <c r="AS154" s="141">
        <v>1092.4397265625</v>
      </c>
      <c r="AT154" s="141">
        <v>1109.932456054687</v>
      </c>
    </row>
    <row r="155" spans="1:46" x14ac:dyDescent="0.25">
      <c r="A155" t="s">
        <v>544</v>
      </c>
      <c r="B155" t="s">
        <v>485</v>
      </c>
      <c r="C155" t="s">
        <v>185</v>
      </c>
      <c r="D155" t="s">
        <v>46</v>
      </c>
      <c r="E155" s="2">
        <v>44462</v>
      </c>
      <c r="F155" t="s">
        <v>2158</v>
      </c>
      <c r="G155" t="s">
        <v>189</v>
      </c>
      <c r="H155">
        <v>43.776000000000003</v>
      </c>
      <c r="I155">
        <v>3.6960000000000002</v>
      </c>
      <c r="J155">
        <v>8.9600000000000009</v>
      </c>
      <c r="K155">
        <v>8.0500000000000007</v>
      </c>
      <c r="L155">
        <v>0.14799999999999999</v>
      </c>
      <c r="M155">
        <v>11.784000000000001</v>
      </c>
      <c r="N155">
        <v>22.189</v>
      </c>
      <c r="O155">
        <v>0.58499999999999996</v>
      </c>
      <c r="Q155">
        <v>2.4E-2</v>
      </c>
      <c r="S155">
        <v>99.212000000000003</v>
      </c>
      <c r="T155">
        <v>72.294497294860733</v>
      </c>
      <c r="AJ155" t="str">
        <f t="shared" si="10"/>
        <v/>
      </c>
      <c r="AK155" t="str">
        <f t="shared" si="11"/>
        <v/>
      </c>
      <c r="AL155" t="str">
        <f t="shared" si="12"/>
        <v/>
      </c>
      <c r="AM155" t="str">
        <f t="shared" si="13"/>
        <v/>
      </c>
      <c r="AN155" t="str">
        <f t="shared" si="14"/>
        <v/>
      </c>
      <c r="AO155" s="109">
        <v>0.9048673317688215</v>
      </c>
      <c r="AP155" s="109">
        <v>0</v>
      </c>
      <c r="AQ155" s="109">
        <v>2.5932181523102029</v>
      </c>
      <c r="AR155" s="141">
        <v>1093.076782226562</v>
      </c>
      <c r="AS155" s="141">
        <v>1083.346293945312</v>
      </c>
      <c r="AT155" s="141">
        <v>1101.5944140624999</v>
      </c>
    </row>
    <row r="156" spans="1:46" x14ac:dyDescent="0.25">
      <c r="A156" t="s">
        <v>545</v>
      </c>
      <c r="B156" t="s">
        <v>485</v>
      </c>
      <c r="C156" t="s">
        <v>185</v>
      </c>
      <c r="D156" t="s">
        <v>46</v>
      </c>
      <c r="E156" s="2">
        <v>44462</v>
      </c>
      <c r="F156" t="s">
        <v>2158</v>
      </c>
      <c r="G156" t="s">
        <v>189</v>
      </c>
      <c r="H156">
        <v>44.191000000000003</v>
      </c>
      <c r="I156">
        <v>4.0119999999999996</v>
      </c>
      <c r="J156">
        <v>8.6229999999999993</v>
      </c>
      <c r="K156">
        <v>7.8689999999999998</v>
      </c>
      <c r="L156">
        <v>0.18099999999999999</v>
      </c>
      <c r="M156">
        <v>12.007</v>
      </c>
      <c r="N156">
        <v>22.439</v>
      </c>
      <c r="O156">
        <v>0.59499999999999997</v>
      </c>
      <c r="Q156">
        <v>0</v>
      </c>
      <c r="S156">
        <v>99.917000000000002</v>
      </c>
      <c r="T156">
        <v>73.117755263559957</v>
      </c>
      <c r="AJ156" t="str">
        <f t="shared" si="10"/>
        <v/>
      </c>
      <c r="AK156" t="str">
        <f t="shared" si="11"/>
        <v/>
      </c>
      <c r="AL156" t="str">
        <f t="shared" si="12"/>
        <v/>
      </c>
      <c r="AM156" t="str">
        <f t="shared" si="13"/>
        <v/>
      </c>
      <c r="AN156" t="str">
        <f t="shared" si="14"/>
        <v/>
      </c>
      <c r="AO156" s="109">
        <v>1.5175452142783989</v>
      </c>
      <c r="AP156" s="109">
        <v>0.38184946118086432</v>
      </c>
      <c r="AQ156" s="109">
        <v>3.465374632460771</v>
      </c>
      <c r="AR156" s="141">
        <v>1104.154174804688</v>
      </c>
      <c r="AS156" s="141">
        <v>1095.631337890625</v>
      </c>
      <c r="AT156" s="141">
        <v>1112.6477099609369</v>
      </c>
    </row>
    <row r="157" spans="1:46" x14ac:dyDescent="0.25">
      <c r="A157" t="s">
        <v>546</v>
      </c>
      <c r="B157" t="s">
        <v>485</v>
      </c>
      <c r="C157" t="s">
        <v>185</v>
      </c>
      <c r="D157" t="s">
        <v>46</v>
      </c>
      <c r="E157" s="2">
        <v>44462</v>
      </c>
      <c r="F157" t="s">
        <v>2158</v>
      </c>
      <c r="G157" t="s">
        <v>189</v>
      </c>
      <c r="H157">
        <v>45.241999999999997</v>
      </c>
      <c r="I157">
        <v>3.0059999999999998</v>
      </c>
      <c r="J157">
        <v>7.851</v>
      </c>
      <c r="K157">
        <v>7.5659999999999998</v>
      </c>
      <c r="L157">
        <v>0.16800000000000001</v>
      </c>
      <c r="M157">
        <v>12.401</v>
      </c>
      <c r="N157">
        <v>22.722999999999999</v>
      </c>
      <c r="O157">
        <v>0.51700000000000002</v>
      </c>
      <c r="Q157">
        <v>2.1000000000000001E-2</v>
      </c>
      <c r="S157">
        <v>99.49499999999999</v>
      </c>
      <c r="T157">
        <v>74.500727544413365</v>
      </c>
      <c r="Z157">
        <v>6.5998508882391569</v>
      </c>
      <c r="AA157">
        <v>0.57405926154653941</v>
      </c>
      <c r="AB157">
        <v>1138.9786851878191</v>
      </c>
      <c r="AC157">
        <v>10.722821874569981</v>
      </c>
      <c r="AD157">
        <v>880</v>
      </c>
      <c r="AE157">
        <v>6.8098273477905433</v>
      </c>
      <c r="AF157">
        <v>0.63743772297683077</v>
      </c>
      <c r="AG157">
        <v>1134.0217110116139</v>
      </c>
      <c r="AH157">
        <v>16.87641456215605</v>
      </c>
      <c r="AI157">
        <v>879</v>
      </c>
      <c r="AJ157">
        <f t="shared" si="10"/>
        <v>6.5998508882391569</v>
      </c>
      <c r="AK157">
        <f t="shared" si="11"/>
        <v>0.57405926154653941</v>
      </c>
      <c r="AL157">
        <f t="shared" si="12"/>
        <v>1138.9786851878191</v>
      </c>
      <c r="AM157">
        <f t="shared" si="13"/>
        <v>10.722821874569981</v>
      </c>
      <c r="AN157">
        <f t="shared" si="14"/>
        <v>880</v>
      </c>
      <c r="AO157" s="109">
        <v>0.82519895909374907</v>
      </c>
      <c r="AP157" s="109">
        <v>3.2541090231597007E-2</v>
      </c>
      <c r="AQ157" s="109">
        <v>1.902159608584105</v>
      </c>
      <c r="AR157" s="141">
        <v>1099.32275390625</v>
      </c>
      <c r="AS157" s="141">
        <v>1094.5143457031249</v>
      </c>
      <c r="AT157" s="141">
        <v>1105.8668359374999</v>
      </c>
    </row>
    <row r="158" spans="1:46" x14ac:dyDescent="0.25">
      <c r="A158" t="s">
        <v>547</v>
      </c>
      <c r="B158" t="s">
        <v>485</v>
      </c>
      <c r="C158" t="s">
        <v>185</v>
      </c>
      <c r="D158" t="s">
        <v>46</v>
      </c>
      <c r="E158" s="2">
        <v>44462</v>
      </c>
      <c r="F158" t="s">
        <v>2158</v>
      </c>
      <c r="G158" t="s">
        <v>189</v>
      </c>
      <c r="H158">
        <v>48.612000000000002</v>
      </c>
      <c r="I158">
        <v>2.4550000000000001</v>
      </c>
      <c r="J158">
        <v>5.0750000000000002</v>
      </c>
      <c r="K158">
        <v>7.4740000000000002</v>
      </c>
      <c r="L158">
        <v>0.20599999999999999</v>
      </c>
      <c r="M158">
        <v>13.941000000000001</v>
      </c>
      <c r="N158">
        <v>22.341000000000001</v>
      </c>
      <c r="O158">
        <v>0.45200000000000001</v>
      </c>
      <c r="Q158">
        <v>4.0000000000000001E-3</v>
      </c>
      <c r="S158">
        <v>100.56000000000002</v>
      </c>
      <c r="T158">
        <v>76.878266374057958</v>
      </c>
      <c r="AJ158" t="str">
        <f t="shared" si="10"/>
        <v/>
      </c>
      <c r="AK158" t="str">
        <f t="shared" si="11"/>
        <v/>
      </c>
      <c r="AL158" t="str">
        <f t="shared" si="12"/>
        <v/>
      </c>
      <c r="AM158" t="str">
        <f t="shared" si="13"/>
        <v/>
      </c>
      <c r="AN158" t="str">
        <f t="shared" si="14"/>
        <v/>
      </c>
      <c r="AO158" s="109">
        <v>1.3315084520634519</v>
      </c>
      <c r="AP158" s="109">
        <v>1.1805929151829591</v>
      </c>
      <c r="AQ158" s="109">
        <v>1.506158548956763</v>
      </c>
      <c r="AR158" s="141">
        <v>1083.179443359375</v>
      </c>
      <c r="AS158" s="141">
        <v>1077.587602539063</v>
      </c>
      <c r="AT158" s="141">
        <v>1088.114013671875</v>
      </c>
    </row>
    <row r="159" spans="1:46" x14ac:dyDescent="0.25">
      <c r="A159" t="s">
        <v>548</v>
      </c>
      <c r="B159" t="s">
        <v>485</v>
      </c>
      <c r="C159" t="s">
        <v>185</v>
      </c>
      <c r="D159" t="s">
        <v>46</v>
      </c>
      <c r="E159" s="2">
        <v>44462</v>
      </c>
      <c r="F159" t="s">
        <v>2158</v>
      </c>
      <c r="G159" t="s">
        <v>189</v>
      </c>
      <c r="H159">
        <v>43.935000000000002</v>
      </c>
      <c r="I159">
        <v>4.0039999999999996</v>
      </c>
      <c r="J159">
        <v>8.8049999999999997</v>
      </c>
      <c r="K159">
        <v>8.0739999999999998</v>
      </c>
      <c r="L159">
        <v>0.161</v>
      </c>
      <c r="M159">
        <v>11.677</v>
      </c>
      <c r="N159">
        <v>22.277999999999999</v>
      </c>
      <c r="O159">
        <v>0.60399999999999998</v>
      </c>
      <c r="Q159">
        <v>0</v>
      </c>
      <c r="S159">
        <v>99.537999999999997</v>
      </c>
      <c r="T159">
        <v>72.051517007512402</v>
      </c>
      <c r="AJ159" t="str">
        <f t="shared" si="10"/>
        <v/>
      </c>
      <c r="AK159" t="str">
        <f t="shared" si="11"/>
        <v/>
      </c>
      <c r="AL159" t="str">
        <f t="shared" si="12"/>
        <v/>
      </c>
      <c r="AM159" t="str">
        <f t="shared" si="13"/>
        <v/>
      </c>
      <c r="AN159" t="str">
        <f t="shared" si="14"/>
        <v/>
      </c>
      <c r="AO159" s="109">
        <v>1.668424857593207</v>
      </c>
      <c r="AP159" s="109">
        <v>0.4650348839527656</v>
      </c>
      <c r="AQ159" s="109">
        <v>3.84238672587934</v>
      </c>
      <c r="AR159" s="141">
        <v>1095.931396484375</v>
      </c>
      <c r="AS159" s="141">
        <v>1085.309643554687</v>
      </c>
      <c r="AT159" s="141">
        <v>1105.6597558593751</v>
      </c>
    </row>
    <row r="160" spans="1:46" x14ac:dyDescent="0.25">
      <c r="A160" t="s">
        <v>549</v>
      </c>
      <c r="B160" t="s">
        <v>485</v>
      </c>
      <c r="C160" t="s">
        <v>185</v>
      </c>
      <c r="D160" t="s">
        <v>46</v>
      </c>
      <c r="E160" s="2">
        <v>44462</v>
      </c>
      <c r="F160" t="s">
        <v>2158</v>
      </c>
      <c r="G160" t="s">
        <v>189</v>
      </c>
      <c r="H160">
        <v>46.503</v>
      </c>
      <c r="I160">
        <v>3.0830000000000002</v>
      </c>
      <c r="J160">
        <v>6.7729999999999997</v>
      </c>
      <c r="K160">
        <v>7.9930000000000003</v>
      </c>
      <c r="L160">
        <v>0.19600000000000001</v>
      </c>
      <c r="M160">
        <v>12.914999999999999</v>
      </c>
      <c r="N160">
        <v>22.2</v>
      </c>
      <c r="O160">
        <v>0.51900000000000002</v>
      </c>
      <c r="Q160">
        <v>8.9999999999999993E-3</v>
      </c>
      <c r="S160">
        <v>100.191</v>
      </c>
      <c r="T160">
        <v>74.228322221622506</v>
      </c>
      <c r="Z160">
        <v>6.5101238262812542</v>
      </c>
      <c r="AA160">
        <v>0.5701868502770826</v>
      </c>
      <c r="AB160">
        <v>1136.5049152460169</v>
      </c>
      <c r="AC160">
        <v>10.37046046627543</v>
      </c>
      <c r="AD160">
        <v>867</v>
      </c>
      <c r="AE160">
        <v>6.9636153314146982</v>
      </c>
      <c r="AF160">
        <v>0.573784380909102</v>
      </c>
      <c r="AG160">
        <v>1140.569461208212</v>
      </c>
      <c r="AH160">
        <v>15.600465146238211</v>
      </c>
      <c r="AI160">
        <v>805</v>
      </c>
      <c r="AJ160">
        <f t="shared" si="10"/>
        <v>6.5101238262812542</v>
      </c>
      <c r="AK160">
        <f t="shared" si="11"/>
        <v>0.5701868502770826</v>
      </c>
      <c r="AL160">
        <f t="shared" si="12"/>
        <v>1136.5049152460169</v>
      </c>
      <c r="AM160">
        <f t="shared" si="13"/>
        <v>10.37046046627543</v>
      </c>
      <c r="AN160">
        <f t="shared" si="14"/>
        <v>867</v>
      </c>
      <c r="AO160" s="109">
        <v>1.3303767935076809</v>
      </c>
      <c r="AP160" s="109">
        <v>0.8452847591677759</v>
      </c>
      <c r="AQ160" s="109">
        <v>1.9777244344988909</v>
      </c>
      <c r="AR160" s="141">
        <v>1086.345703125</v>
      </c>
      <c r="AS160" s="141">
        <v>1080.3630078125</v>
      </c>
      <c r="AT160" s="141">
        <v>1092.3601171875</v>
      </c>
    </row>
    <row r="161" spans="1:46" x14ac:dyDescent="0.25">
      <c r="A161" t="s">
        <v>550</v>
      </c>
      <c r="B161" t="s">
        <v>485</v>
      </c>
      <c r="C161" t="s">
        <v>185</v>
      </c>
      <c r="D161" t="s">
        <v>46</v>
      </c>
      <c r="E161" s="2">
        <v>44462</v>
      </c>
      <c r="F161" t="s">
        <v>2158</v>
      </c>
      <c r="G161" t="s">
        <v>189</v>
      </c>
      <c r="H161">
        <v>48.395000000000003</v>
      </c>
      <c r="I161">
        <v>2.3180000000000001</v>
      </c>
      <c r="J161">
        <v>4.8250000000000002</v>
      </c>
      <c r="K161">
        <v>7.3140000000000001</v>
      </c>
      <c r="L161">
        <v>0.223</v>
      </c>
      <c r="M161">
        <v>13.856</v>
      </c>
      <c r="N161">
        <v>22.58</v>
      </c>
      <c r="O161">
        <v>0.47</v>
      </c>
      <c r="Q161">
        <v>0</v>
      </c>
      <c r="S161">
        <v>99.980999999999995</v>
      </c>
      <c r="T161">
        <v>77.153066428970817</v>
      </c>
      <c r="AJ161" t="str">
        <f t="shared" si="10"/>
        <v/>
      </c>
      <c r="AK161" t="str">
        <f t="shared" si="11"/>
        <v/>
      </c>
      <c r="AL161" t="str">
        <f t="shared" si="12"/>
        <v/>
      </c>
      <c r="AM161" t="str">
        <f t="shared" si="13"/>
        <v/>
      </c>
      <c r="AN161" t="str">
        <f t="shared" si="14"/>
        <v/>
      </c>
      <c r="AO161" s="109">
        <v>1.542377688371624</v>
      </c>
      <c r="AP161" s="109">
        <v>1.3955644292468681</v>
      </c>
      <c r="AQ161" s="109">
        <v>1.73077370353886</v>
      </c>
      <c r="AR161" s="141">
        <v>1079.373168945312</v>
      </c>
      <c r="AS161" s="141">
        <v>1069.400380859375</v>
      </c>
      <c r="AT161" s="141">
        <v>1086.272026367187</v>
      </c>
    </row>
    <row r="162" spans="1:46" x14ac:dyDescent="0.25">
      <c r="A162" t="s">
        <v>551</v>
      </c>
      <c r="B162" t="s">
        <v>485</v>
      </c>
      <c r="C162" t="s">
        <v>185</v>
      </c>
      <c r="D162" t="s">
        <v>46</v>
      </c>
      <c r="E162" s="2">
        <v>44462</v>
      </c>
      <c r="F162" t="s">
        <v>2158</v>
      </c>
      <c r="G162" t="s">
        <v>189</v>
      </c>
      <c r="H162">
        <v>44.725000000000001</v>
      </c>
      <c r="I162">
        <v>3.6779999999999999</v>
      </c>
      <c r="J162">
        <v>8.4239999999999995</v>
      </c>
      <c r="K162">
        <v>7.8419999999999996</v>
      </c>
      <c r="L162">
        <v>0.14199999999999999</v>
      </c>
      <c r="M162">
        <v>11.958</v>
      </c>
      <c r="N162">
        <v>22.483000000000001</v>
      </c>
      <c r="O162">
        <v>0.623</v>
      </c>
      <c r="Q162">
        <v>1.2E-2</v>
      </c>
      <c r="S162">
        <v>99.887</v>
      </c>
      <c r="T162">
        <v>73.104933554890223</v>
      </c>
      <c r="AJ162" t="str">
        <f t="shared" si="10"/>
        <v/>
      </c>
      <c r="AK162" t="str">
        <f t="shared" si="11"/>
        <v/>
      </c>
      <c r="AL162" t="str">
        <f t="shared" si="12"/>
        <v/>
      </c>
      <c r="AM162" t="str">
        <f t="shared" si="13"/>
        <v/>
      </c>
      <c r="AN162" t="str">
        <f t="shared" si="14"/>
        <v/>
      </c>
      <c r="AO162" s="109">
        <v>3.1146850485139672</v>
      </c>
      <c r="AP162" s="109">
        <v>1.2327778190904439</v>
      </c>
      <c r="AQ162" s="109">
        <v>5.5422884458833508</v>
      </c>
      <c r="AR162" s="141">
        <v>1106.388549804688</v>
      </c>
      <c r="AS162" s="141">
        <v>1096.842255859375</v>
      </c>
      <c r="AT162" s="141">
        <v>1116.033325195312</v>
      </c>
    </row>
    <row r="163" spans="1:46" x14ac:dyDescent="0.25">
      <c r="A163" t="s">
        <v>552</v>
      </c>
      <c r="B163" t="s">
        <v>485</v>
      </c>
      <c r="C163" t="s">
        <v>178</v>
      </c>
      <c r="D163" t="s">
        <v>46</v>
      </c>
      <c r="E163" s="2">
        <v>44462</v>
      </c>
      <c r="F163" t="s">
        <v>2158</v>
      </c>
      <c r="G163" t="s">
        <v>189</v>
      </c>
      <c r="H163">
        <v>46.87</v>
      </c>
      <c r="I163">
        <v>2.0539999999999998</v>
      </c>
      <c r="J163">
        <v>6.3810000000000002</v>
      </c>
      <c r="K163">
        <v>10.345000000000001</v>
      </c>
      <c r="L163">
        <v>0.42599999999999999</v>
      </c>
      <c r="M163">
        <v>10.336</v>
      </c>
      <c r="N163">
        <v>21.931000000000001</v>
      </c>
      <c r="O163">
        <v>1.226</v>
      </c>
      <c r="Q163">
        <v>1E-3</v>
      </c>
      <c r="S163">
        <v>99.570000000000007</v>
      </c>
      <c r="T163">
        <v>64.041734957305735</v>
      </c>
      <c r="U163" s="109">
        <v>5.7732618844497026</v>
      </c>
      <c r="V163" s="109">
        <v>0.15428958774534049</v>
      </c>
      <c r="W163" s="141">
        <v>1014.78775773778</v>
      </c>
      <c r="X163" s="109">
        <v>4.2666949741319957</v>
      </c>
      <c r="Y163" s="141">
        <v>999</v>
      </c>
      <c r="AJ163">
        <f t="shared" si="10"/>
        <v>5.7732618844497026</v>
      </c>
      <c r="AK163">
        <f t="shared" si="11"/>
        <v>0.15428958774534049</v>
      </c>
      <c r="AL163">
        <f t="shared" si="12"/>
        <v>1014.78775773778</v>
      </c>
      <c r="AM163">
        <f t="shared" si="13"/>
        <v>4.2666949741319957</v>
      </c>
      <c r="AN163">
        <f t="shared" si="14"/>
        <v>999</v>
      </c>
      <c r="AO163" s="109">
        <v>7.082465307714787</v>
      </c>
      <c r="AP163" s="109">
        <v>6.2152556824706462</v>
      </c>
      <c r="AQ163" s="109">
        <v>7.9415173554442786</v>
      </c>
      <c r="AR163" s="141">
        <v>921.79611637749201</v>
      </c>
      <c r="AS163" s="141">
        <v>907.12285710014828</v>
      </c>
      <c r="AT163" s="141">
        <v>938.28880680717953</v>
      </c>
    </row>
    <row r="164" spans="1:46" x14ac:dyDescent="0.25">
      <c r="A164" t="s">
        <v>553</v>
      </c>
      <c r="B164" t="s">
        <v>485</v>
      </c>
      <c r="C164" t="s">
        <v>178</v>
      </c>
      <c r="D164" t="s">
        <v>46</v>
      </c>
      <c r="E164" s="2">
        <v>44462</v>
      </c>
      <c r="F164" t="s">
        <v>2158</v>
      </c>
      <c r="G164" t="s">
        <v>189</v>
      </c>
      <c r="H164">
        <v>44.555999999999997</v>
      </c>
      <c r="I164">
        <v>2.9409999999999998</v>
      </c>
      <c r="J164">
        <v>8.3620000000000001</v>
      </c>
      <c r="K164">
        <v>9.6150000000000002</v>
      </c>
      <c r="L164">
        <v>0.314</v>
      </c>
      <c r="M164">
        <v>10.289</v>
      </c>
      <c r="N164">
        <v>22.463000000000001</v>
      </c>
      <c r="O164">
        <v>0.97399999999999998</v>
      </c>
      <c r="Q164">
        <v>1.0999999999999999E-2</v>
      </c>
      <c r="S164">
        <v>99.524999999999991</v>
      </c>
      <c r="T164">
        <v>65.606278487563557</v>
      </c>
      <c r="U164" s="109">
        <v>5.4637133630538557</v>
      </c>
      <c r="V164" s="109">
        <v>0.14318123119595511</v>
      </c>
      <c r="W164" s="141">
        <v>1023.655870618333</v>
      </c>
      <c r="X164" s="109">
        <v>4.3409920545360876</v>
      </c>
      <c r="Y164" s="141">
        <v>973</v>
      </c>
      <c r="AJ164">
        <f t="shared" si="10"/>
        <v>5.4637133630538557</v>
      </c>
      <c r="AK164">
        <f t="shared" si="11"/>
        <v>0.14318123119595511</v>
      </c>
      <c r="AL164">
        <f t="shared" si="12"/>
        <v>1023.655870618333</v>
      </c>
      <c r="AM164">
        <f t="shared" si="13"/>
        <v>4.3409920545360876</v>
      </c>
      <c r="AN164">
        <f t="shared" si="14"/>
        <v>973</v>
      </c>
      <c r="AO164" s="109">
        <v>8.6504907608032227</v>
      </c>
      <c r="AP164" s="109">
        <v>7.749365158081055</v>
      </c>
      <c r="AQ164" s="109">
        <v>9.4005418777465817</v>
      </c>
      <c r="AR164" s="141">
        <v>1034.2412109375</v>
      </c>
      <c r="AS164" s="141">
        <v>1012.018273925781</v>
      </c>
      <c r="AT164" s="141">
        <v>1052.965424804687</v>
      </c>
    </row>
    <row r="165" spans="1:46" x14ac:dyDescent="0.25">
      <c r="A165" t="s">
        <v>554</v>
      </c>
      <c r="B165" t="s">
        <v>485</v>
      </c>
      <c r="C165" t="s">
        <v>178</v>
      </c>
      <c r="D165" t="s">
        <v>46</v>
      </c>
      <c r="E165" s="2">
        <v>44462</v>
      </c>
      <c r="F165" t="s">
        <v>2158</v>
      </c>
      <c r="G165" t="s">
        <v>189</v>
      </c>
      <c r="H165">
        <v>46.38</v>
      </c>
      <c r="I165">
        <v>2.0699999999999998</v>
      </c>
      <c r="J165">
        <v>6.6120000000000001</v>
      </c>
      <c r="K165">
        <v>10.365</v>
      </c>
      <c r="L165">
        <v>0.35799999999999998</v>
      </c>
      <c r="M165">
        <v>10.305999999999999</v>
      </c>
      <c r="N165">
        <v>22.25</v>
      </c>
      <c r="O165">
        <v>1.177</v>
      </c>
      <c r="Q165">
        <v>7.0000000000000001E-3</v>
      </c>
      <c r="S165">
        <v>99.52500000000002</v>
      </c>
      <c r="T165">
        <v>63.930245497981744</v>
      </c>
      <c r="U165" s="109">
        <v>5.5285640140293548</v>
      </c>
      <c r="V165" s="109">
        <v>0.1468473807352281</v>
      </c>
      <c r="W165" s="141">
        <v>1013.656867419379</v>
      </c>
      <c r="X165" s="109">
        <v>4.2548786209775944</v>
      </c>
      <c r="Y165" s="141">
        <v>999</v>
      </c>
      <c r="AJ165">
        <f t="shared" si="10"/>
        <v>5.5285640140293548</v>
      </c>
      <c r="AK165">
        <f t="shared" si="11"/>
        <v>0.1468473807352281</v>
      </c>
      <c r="AL165">
        <f t="shared" si="12"/>
        <v>1013.656867419379</v>
      </c>
      <c r="AM165">
        <f t="shared" si="13"/>
        <v>4.2548786209775944</v>
      </c>
      <c r="AN165">
        <f t="shared" si="14"/>
        <v>999</v>
      </c>
      <c r="AO165" s="109">
        <v>7.3122370827523691</v>
      </c>
      <c r="AP165" s="109">
        <v>6.5370428002206307</v>
      </c>
      <c r="AQ165" s="109">
        <v>8.1376708138314715</v>
      </c>
      <c r="AR165" s="141">
        <v>960.59890905571729</v>
      </c>
      <c r="AS165" s="141">
        <v>939.62616979790482</v>
      </c>
      <c r="AT165" s="141">
        <v>982.70714147759224</v>
      </c>
    </row>
    <row r="166" spans="1:46" x14ac:dyDescent="0.25">
      <c r="A166" t="s">
        <v>555</v>
      </c>
      <c r="B166" t="s">
        <v>485</v>
      </c>
      <c r="C166" t="s">
        <v>178</v>
      </c>
      <c r="D166" t="s">
        <v>46</v>
      </c>
      <c r="E166" s="2">
        <v>44462</v>
      </c>
      <c r="F166" t="s">
        <v>2158</v>
      </c>
      <c r="G166" t="s">
        <v>189</v>
      </c>
      <c r="H166">
        <v>46.972000000000001</v>
      </c>
      <c r="I166">
        <v>2.0299999999999998</v>
      </c>
      <c r="J166">
        <v>6.3360000000000003</v>
      </c>
      <c r="K166">
        <v>10.404</v>
      </c>
      <c r="L166">
        <v>0.35</v>
      </c>
      <c r="M166">
        <v>10.346</v>
      </c>
      <c r="N166">
        <v>22.029</v>
      </c>
      <c r="O166">
        <v>1.2729999999999999</v>
      </c>
      <c r="Q166">
        <v>0</v>
      </c>
      <c r="S166">
        <v>99.74</v>
      </c>
      <c r="T166">
        <v>63.932969238707258</v>
      </c>
      <c r="U166" s="109">
        <v>5.698621507800258</v>
      </c>
      <c r="V166" s="109">
        <v>0.15198333913056489</v>
      </c>
      <c r="W166" s="141">
        <v>1014.076553750057</v>
      </c>
      <c r="X166" s="109">
        <v>4.2592845955649006</v>
      </c>
      <c r="Y166" s="141">
        <v>999</v>
      </c>
      <c r="AJ166">
        <f t="shared" si="10"/>
        <v>5.698621507800258</v>
      </c>
      <c r="AK166">
        <f t="shared" si="11"/>
        <v>0.15198333913056489</v>
      </c>
      <c r="AL166">
        <f t="shared" si="12"/>
        <v>1014.076553750057</v>
      </c>
      <c r="AM166">
        <f t="shared" si="13"/>
        <v>4.2592845955649006</v>
      </c>
      <c r="AN166">
        <f t="shared" si="14"/>
        <v>999</v>
      </c>
      <c r="AO166" s="109">
        <v>7.9053277969360352</v>
      </c>
      <c r="AP166" s="109">
        <v>7.0744096565246579</v>
      </c>
      <c r="AQ166" s="109">
        <v>8.704405860900879</v>
      </c>
      <c r="AR166" s="141">
        <v>959.09203343547688</v>
      </c>
      <c r="AS166" s="141">
        <v>939.2937204471956</v>
      </c>
      <c r="AT166" s="141">
        <v>983.15703831828932</v>
      </c>
    </row>
    <row r="167" spans="1:46" x14ac:dyDescent="0.25">
      <c r="A167" t="s">
        <v>556</v>
      </c>
      <c r="B167" t="s">
        <v>485</v>
      </c>
      <c r="C167" t="s">
        <v>178</v>
      </c>
      <c r="D167" t="s">
        <v>46</v>
      </c>
      <c r="E167" s="2">
        <v>44462</v>
      </c>
      <c r="F167" t="s">
        <v>2158</v>
      </c>
      <c r="G167" t="s">
        <v>189</v>
      </c>
      <c r="H167">
        <v>44.368000000000002</v>
      </c>
      <c r="I167">
        <v>2.9910000000000001</v>
      </c>
      <c r="J167">
        <v>8.4339999999999993</v>
      </c>
      <c r="K167">
        <v>9.6310000000000002</v>
      </c>
      <c r="L167">
        <v>0.27400000000000002</v>
      </c>
      <c r="M167">
        <v>10.266999999999999</v>
      </c>
      <c r="N167">
        <v>22.291</v>
      </c>
      <c r="O167">
        <v>0.94299999999999995</v>
      </c>
      <c r="Q167">
        <v>4.0000000000000001E-3</v>
      </c>
      <c r="S167">
        <v>99.203000000000003</v>
      </c>
      <c r="T167">
        <v>65.520411027357937</v>
      </c>
      <c r="U167" s="109">
        <v>5.3342483588508927</v>
      </c>
      <c r="V167" s="109">
        <v>0.13850470243168619</v>
      </c>
      <c r="W167" s="141">
        <v>1025.3847870018469</v>
      </c>
      <c r="X167" s="109">
        <v>4.3565221078770628</v>
      </c>
      <c r="Y167" s="141">
        <v>973</v>
      </c>
      <c r="AJ167">
        <f t="shared" si="10"/>
        <v>5.3342483588508927</v>
      </c>
      <c r="AK167">
        <f t="shared" si="11"/>
        <v>0.13850470243168619</v>
      </c>
      <c r="AL167">
        <f t="shared" si="12"/>
        <v>1025.3847870018469</v>
      </c>
      <c r="AM167">
        <f t="shared" si="13"/>
        <v>4.3565221078770628</v>
      </c>
      <c r="AN167">
        <f t="shared" si="14"/>
        <v>973</v>
      </c>
      <c r="AO167" s="109">
        <v>8.9460296630859375</v>
      </c>
      <c r="AP167" s="109">
        <v>7.9691561889648437</v>
      </c>
      <c r="AQ167" s="109">
        <v>9.7535546493530276</v>
      </c>
      <c r="AR167" s="141">
        <v>1061.4267578125</v>
      </c>
      <c r="AS167" s="141">
        <v>1039.768627929687</v>
      </c>
      <c r="AT167" s="141">
        <v>1083.61623046875</v>
      </c>
    </row>
    <row r="168" spans="1:46" x14ac:dyDescent="0.25">
      <c r="A168" t="s">
        <v>557</v>
      </c>
      <c r="B168" t="s">
        <v>485</v>
      </c>
      <c r="C168" t="s">
        <v>178</v>
      </c>
      <c r="D168" t="s">
        <v>46</v>
      </c>
      <c r="E168" s="2">
        <v>44462</v>
      </c>
      <c r="F168" t="s">
        <v>2158</v>
      </c>
      <c r="G168" t="s">
        <v>189</v>
      </c>
      <c r="H168">
        <v>45.235999999999997</v>
      </c>
      <c r="I168">
        <v>3.32</v>
      </c>
      <c r="J168">
        <v>7.9939999999999998</v>
      </c>
      <c r="K168">
        <v>7.81</v>
      </c>
      <c r="L168">
        <v>0.189</v>
      </c>
      <c r="M168">
        <v>11.657</v>
      </c>
      <c r="N168">
        <v>22.684999999999999</v>
      </c>
      <c r="O168">
        <v>0.747</v>
      </c>
      <c r="Q168">
        <v>0</v>
      </c>
      <c r="S168">
        <v>99.637999999999991</v>
      </c>
      <c r="T168">
        <v>72.682006765717546</v>
      </c>
      <c r="Z168">
        <v>7.2752693835770952</v>
      </c>
      <c r="AA168">
        <v>0.55889285327582916</v>
      </c>
      <c r="AB168">
        <v>1157.1459790913809</v>
      </c>
      <c r="AC168">
        <v>11.055430841649731</v>
      </c>
      <c r="AD168">
        <v>415</v>
      </c>
      <c r="AE168">
        <v>8.3363512608961283</v>
      </c>
      <c r="AF168">
        <v>0.59746023270502402</v>
      </c>
      <c r="AG168">
        <v>1137.0815207327471</v>
      </c>
      <c r="AH168">
        <v>14.43783938550534</v>
      </c>
      <c r="AI168">
        <v>417</v>
      </c>
      <c r="AJ168">
        <f t="shared" si="10"/>
        <v>8.3363512608961283</v>
      </c>
      <c r="AK168">
        <f t="shared" si="11"/>
        <v>0.59746023270502402</v>
      </c>
      <c r="AL168">
        <f t="shared" si="12"/>
        <v>1137.0815207327471</v>
      </c>
      <c r="AM168">
        <f t="shared" si="13"/>
        <v>14.43783938550534</v>
      </c>
      <c r="AN168">
        <f t="shared" si="14"/>
        <v>417</v>
      </c>
      <c r="AO168" s="109">
        <v>9.2833347320556641</v>
      </c>
      <c r="AP168" s="109">
        <v>6.9830974960327152</v>
      </c>
      <c r="AQ168" s="109">
        <v>11.00981796264648</v>
      </c>
      <c r="AR168" s="141">
        <v>1122.08349609375</v>
      </c>
      <c r="AS168" s="141">
        <v>1109.522631835938</v>
      </c>
      <c r="AT168" s="141">
        <v>1134.022026367187</v>
      </c>
    </row>
    <row r="169" spans="1:46" x14ac:dyDescent="0.25">
      <c r="A169" t="s">
        <v>558</v>
      </c>
      <c r="B169" t="s">
        <v>485</v>
      </c>
      <c r="C169" t="s">
        <v>178</v>
      </c>
      <c r="D169" t="s">
        <v>46</v>
      </c>
      <c r="E169" s="2">
        <v>44462</v>
      </c>
      <c r="F169" t="s">
        <v>2158</v>
      </c>
      <c r="G169" t="s">
        <v>189</v>
      </c>
      <c r="H169">
        <v>46.283999999999999</v>
      </c>
      <c r="I169">
        <v>2.577</v>
      </c>
      <c r="J169">
        <v>7.1109999999999998</v>
      </c>
      <c r="K169">
        <v>8.1980000000000004</v>
      </c>
      <c r="L169">
        <v>0.19600000000000001</v>
      </c>
      <c r="M169">
        <v>11.609</v>
      </c>
      <c r="N169">
        <v>22.475000000000001</v>
      </c>
      <c r="O169">
        <v>0.84199999999999997</v>
      </c>
      <c r="Q169">
        <v>0.03</v>
      </c>
      <c r="S169">
        <v>99.321999999999989</v>
      </c>
      <c r="T169">
        <v>71.625022765699242</v>
      </c>
      <c r="Z169">
        <v>6.7630624240426238</v>
      </c>
      <c r="AA169">
        <v>0.68039923299004434</v>
      </c>
      <c r="AB169">
        <v>1148.955771513158</v>
      </c>
      <c r="AC169">
        <v>13.99536272776502</v>
      </c>
      <c r="AD169">
        <v>66</v>
      </c>
      <c r="AJ169" t="str">
        <f t="shared" si="10"/>
        <v/>
      </c>
      <c r="AK169" t="str">
        <f t="shared" si="11"/>
        <v/>
      </c>
      <c r="AL169" t="str">
        <f t="shared" si="12"/>
        <v/>
      </c>
      <c r="AM169" t="str">
        <f t="shared" si="13"/>
        <v/>
      </c>
      <c r="AN169" t="str">
        <f t="shared" si="14"/>
        <v/>
      </c>
      <c r="AO169" s="109">
        <v>9.7510032653808594</v>
      </c>
      <c r="AP169" s="109">
        <v>8.6126795959472648</v>
      </c>
      <c r="AQ169" s="109">
        <v>10.50816864013672</v>
      </c>
      <c r="AR169" s="141">
        <v>1108.395874023438</v>
      </c>
      <c r="AS169" s="141">
        <v>1100.9756445312501</v>
      </c>
      <c r="AT169" s="141">
        <v>1115.8754101562499</v>
      </c>
    </row>
    <row r="170" spans="1:46" x14ac:dyDescent="0.25">
      <c r="A170" t="s">
        <v>559</v>
      </c>
      <c r="B170" t="s">
        <v>485</v>
      </c>
      <c r="C170" t="s">
        <v>178</v>
      </c>
      <c r="D170" t="s">
        <v>46</v>
      </c>
      <c r="E170" s="2">
        <v>44462</v>
      </c>
      <c r="F170" t="s">
        <v>2158</v>
      </c>
      <c r="G170" t="s">
        <v>189</v>
      </c>
      <c r="H170">
        <v>44.636000000000003</v>
      </c>
      <c r="I170">
        <v>3.569</v>
      </c>
      <c r="J170">
        <v>8.36</v>
      </c>
      <c r="K170">
        <v>8.5150000000000006</v>
      </c>
      <c r="L170">
        <v>0.185</v>
      </c>
      <c r="M170">
        <v>11.347</v>
      </c>
      <c r="N170">
        <v>22.375</v>
      </c>
      <c r="O170">
        <v>0.74399999999999999</v>
      </c>
      <c r="Q170">
        <v>1.7000000000000001E-2</v>
      </c>
      <c r="S170">
        <v>99.748000000000005</v>
      </c>
      <c r="T170">
        <v>70.373977841835114</v>
      </c>
      <c r="AJ170" t="str">
        <f t="shared" si="10"/>
        <v/>
      </c>
      <c r="AK170" t="str">
        <f t="shared" si="11"/>
        <v/>
      </c>
      <c r="AL170" t="str">
        <f t="shared" si="12"/>
        <v/>
      </c>
      <c r="AM170" t="str">
        <f t="shared" si="13"/>
        <v/>
      </c>
      <c r="AN170" t="str">
        <f t="shared" si="14"/>
        <v/>
      </c>
      <c r="AO170" s="109">
        <v>7.6452274322509766</v>
      </c>
      <c r="AP170" s="109">
        <v>5.0735916328430184</v>
      </c>
      <c r="AQ170" s="109">
        <v>9.3585083007812493</v>
      </c>
      <c r="AR170" s="141">
        <v>1105.85205078125</v>
      </c>
      <c r="AS170" s="141">
        <v>1098.0728515625001</v>
      </c>
      <c r="AT170" s="141">
        <v>1113.323515625</v>
      </c>
    </row>
    <row r="171" spans="1:46" x14ac:dyDescent="0.25">
      <c r="A171" t="s">
        <v>560</v>
      </c>
      <c r="B171" t="s">
        <v>485</v>
      </c>
      <c r="C171" t="s">
        <v>178</v>
      </c>
      <c r="D171" t="s">
        <v>46</v>
      </c>
      <c r="E171" s="2">
        <v>44462</v>
      </c>
      <c r="F171" t="s">
        <v>2158</v>
      </c>
      <c r="G171" t="s">
        <v>189</v>
      </c>
      <c r="H171">
        <v>46.316000000000003</v>
      </c>
      <c r="I171">
        <v>2.7269999999999999</v>
      </c>
      <c r="J171">
        <v>7.1520000000000001</v>
      </c>
      <c r="K171">
        <v>8.3030000000000008</v>
      </c>
      <c r="L171">
        <v>0.223</v>
      </c>
      <c r="M171">
        <v>11.742000000000001</v>
      </c>
      <c r="N171">
        <v>22.66</v>
      </c>
      <c r="O171">
        <v>0.82499999999999996</v>
      </c>
      <c r="Q171">
        <v>2.4E-2</v>
      </c>
      <c r="S171">
        <v>99.972000000000008</v>
      </c>
      <c r="T171">
        <v>71.597879393231423</v>
      </c>
      <c r="Z171">
        <v>6.7625764094629712</v>
      </c>
      <c r="AA171">
        <v>0.69585695445890716</v>
      </c>
      <c r="AB171">
        <v>1148.9250137597419</v>
      </c>
      <c r="AC171">
        <v>14.301474602533981</v>
      </c>
      <c r="AD171">
        <v>53</v>
      </c>
      <c r="AJ171" t="str">
        <f t="shared" si="10"/>
        <v/>
      </c>
      <c r="AK171" t="str">
        <f t="shared" si="11"/>
        <v/>
      </c>
      <c r="AL171" t="str">
        <f t="shared" si="12"/>
        <v/>
      </c>
      <c r="AM171" t="str">
        <f t="shared" si="13"/>
        <v/>
      </c>
      <c r="AN171" t="str">
        <f t="shared" si="14"/>
        <v/>
      </c>
      <c r="AO171" s="109">
        <v>9.1732349395751953</v>
      </c>
      <c r="AP171" s="109">
        <v>8.0568988037109381</v>
      </c>
      <c r="AQ171" s="109">
        <v>10.089915046691891</v>
      </c>
      <c r="AR171" s="141">
        <v>1107.233032226562</v>
      </c>
      <c r="AS171" s="141">
        <v>1099.540747070313</v>
      </c>
      <c r="AT171" s="141">
        <v>1113.4244628906249</v>
      </c>
    </row>
    <row r="172" spans="1:46" x14ac:dyDescent="0.25">
      <c r="A172" t="s">
        <v>561</v>
      </c>
      <c r="B172" t="s">
        <v>485</v>
      </c>
      <c r="C172" t="s">
        <v>178</v>
      </c>
      <c r="D172" t="s">
        <v>46</v>
      </c>
      <c r="E172" s="2">
        <v>44462</v>
      </c>
      <c r="F172" t="s">
        <v>2158</v>
      </c>
      <c r="G172" t="s">
        <v>189</v>
      </c>
      <c r="H172">
        <v>47.337000000000003</v>
      </c>
      <c r="I172">
        <v>2.4279999999999999</v>
      </c>
      <c r="J172">
        <v>6.6139999999999999</v>
      </c>
      <c r="K172">
        <v>7.2190000000000003</v>
      </c>
      <c r="L172">
        <v>0.156</v>
      </c>
      <c r="M172">
        <v>12.943</v>
      </c>
      <c r="N172">
        <v>22.776</v>
      </c>
      <c r="O172">
        <v>0.68300000000000005</v>
      </c>
      <c r="Q172">
        <v>1.7000000000000001E-2</v>
      </c>
      <c r="S172">
        <v>100.173</v>
      </c>
      <c r="T172">
        <v>76.167506848701251</v>
      </c>
      <c r="AE172">
        <v>7.6173263557071849</v>
      </c>
      <c r="AF172">
        <v>0.40656408112753267</v>
      </c>
      <c r="AG172">
        <v>1129.791585872468</v>
      </c>
      <c r="AH172">
        <v>14.08986307149469</v>
      </c>
      <c r="AI172">
        <v>8</v>
      </c>
      <c r="AJ172">
        <f t="shared" si="10"/>
        <v>7.6173263557071849</v>
      </c>
      <c r="AK172">
        <f t="shared" si="11"/>
        <v>0.40656408112753267</v>
      </c>
      <c r="AL172">
        <f t="shared" si="12"/>
        <v>1129.791585872468</v>
      </c>
      <c r="AM172">
        <f t="shared" si="13"/>
        <v>14.08986307149469</v>
      </c>
      <c r="AN172">
        <f t="shared" si="14"/>
        <v>8</v>
      </c>
      <c r="AO172" s="109">
        <v>5.8151379800966483</v>
      </c>
      <c r="AP172" s="109">
        <v>3.9752551866701351</v>
      </c>
      <c r="AQ172" s="109">
        <v>7.7042735124757984</v>
      </c>
      <c r="AR172" s="141">
        <v>1121.781372070312</v>
      </c>
      <c r="AS172" s="141">
        <v>1111.429228515625</v>
      </c>
      <c r="AT172" s="141">
        <v>1134.277788085938</v>
      </c>
    </row>
    <row r="173" spans="1:46" x14ac:dyDescent="0.25">
      <c r="A173" t="s">
        <v>562</v>
      </c>
      <c r="B173" t="s">
        <v>485</v>
      </c>
      <c r="C173" t="s">
        <v>178</v>
      </c>
      <c r="D173" t="s">
        <v>46</v>
      </c>
      <c r="E173" s="2">
        <v>44462</v>
      </c>
      <c r="F173" t="s">
        <v>2158</v>
      </c>
      <c r="G173" t="s">
        <v>189</v>
      </c>
      <c r="H173">
        <v>47.631</v>
      </c>
      <c r="I173">
        <v>2.31</v>
      </c>
      <c r="J173">
        <v>6.4710000000000001</v>
      </c>
      <c r="K173">
        <v>7.3979999999999997</v>
      </c>
      <c r="L173">
        <v>0.17299999999999999</v>
      </c>
      <c r="M173">
        <v>13.182</v>
      </c>
      <c r="N173">
        <v>22.657</v>
      </c>
      <c r="O173">
        <v>0.71599999999999997</v>
      </c>
      <c r="Q173">
        <v>8.9999999999999993E-3</v>
      </c>
      <c r="S173">
        <v>100.547</v>
      </c>
      <c r="T173">
        <v>76.05484925273241</v>
      </c>
      <c r="AJ173" t="str">
        <f t="shared" si="10"/>
        <v/>
      </c>
      <c r="AK173" t="str">
        <f t="shared" si="11"/>
        <v/>
      </c>
      <c r="AL173" t="str">
        <f t="shared" si="12"/>
        <v/>
      </c>
      <c r="AM173" t="str">
        <f t="shared" si="13"/>
        <v/>
      </c>
      <c r="AN173" t="str">
        <f t="shared" si="14"/>
        <v/>
      </c>
      <c r="AO173" s="109">
        <v>6.3562806247852501</v>
      </c>
      <c r="AP173" s="109">
        <v>4.3642822956226528</v>
      </c>
      <c r="AQ173" s="109">
        <v>7.8579433941028762</v>
      </c>
      <c r="AR173" s="141">
        <v>1110.717529296875</v>
      </c>
      <c r="AS173" s="141">
        <v>1101.066450195312</v>
      </c>
      <c r="AT173" s="141">
        <v>1120.881826171875</v>
      </c>
    </row>
    <row r="174" spans="1:46" x14ac:dyDescent="0.25">
      <c r="A174" t="s">
        <v>563</v>
      </c>
      <c r="B174" t="s">
        <v>485</v>
      </c>
      <c r="C174" t="s">
        <v>178</v>
      </c>
      <c r="D174" t="s">
        <v>46</v>
      </c>
      <c r="E174" s="2">
        <v>44462</v>
      </c>
      <c r="F174" t="s">
        <v>2158</v>
      </c>
      <c r="G174" t="s">
        <v>189</v>
      </c>
      <c r="H174">
        <v>47.273000000000003</v>
      </c>
      <c r="I174">
        <v>2.512</v>
      </c>
      <c r="J174">
        <v>6.7789999999999999</v>
      </c>
      <c r="K174">
        <v>7.3449999999999998</v>
      </c>
      <c r="L174">
        <v>0.14699999999999999</v>
      </c>
      <c r="M174">
        <v>12.891</v>
      </c>
      <c r="N174">
        <v>22.477</v>
      </c>
      <c r="O174">
        <v>0.72499999999999998</v>
      </c>
      <c r="Q174">
        <v>0</v>
      </c>
      <c r="S174">
        <v>100.14900000000002</v>
      </c>
      <c r="T174">
        <v>75.778170039836979</v>
      </c>
      <c r="AE174">
        <v>7.8946309689528418</v>
      </c>
      <c r="AF174">
        <v>1.141673765706597</v>
      </c>
      <c r="AG174">
        <v>1134.720344017114</v>
      </c>
      <c r="AH174">
        <v>13.882057308355961</v>
      </c>
      <c r="AI174">
        <v>19</v>
      </c>
      <c r="AJ174">
        <f t="shared" si="10"/>
        <v>7.8946309689528418</v>
      </c>
      <c r="AK174">
        <f t="shared" si="11"/>
        <v>1.141673765706597</v>
      </c>
      <c r="AL174">
        <f t="shared" si="12"/>
        <v>1134.720344017114</v>
      </c>
      <c r="AM174">
        <f t="shared" si="13"/>
        <v>13.882057308355961</v>
      </c>
      <c r="AN174">
        <f t="shared" si="14"/>
        <v>19</v>
      </c>
      <c r="AO174" s="109">
        <v>7.6527285575866699</v>
      </c>
      <c r="AP174" s="109">
        <v>5.6895839309692384</v>
      </c>
      <c r="AQ174" s="109">
        <v>8.9794238281250003</v>
      </c>
      <c r="AR174" s="141">
        <v>1120.266479492188</v>
      </c>
      <c r="AS174" s="141">
        <v>1110.548950195312</v>
      </c>
      <c r="AT174" s="141">
        <v>1133.4243750000001</v>
      </c>
    </row>
    <row r="175" spans="1:46" x14ac:dyDescent="0.25">
      <c r="A175" t="s">
        <v>564</v>
      </c>
      <c r="B175" t="s">
        <v>485</v>
      </c>
      <c r="C175" t="s">
        <v>178</v>
      </c>
      <c r="D175" t="s">
        <v>46</v>
      </c>
      <c r="E175" s="2">
        <v>44462</v>
      </c>
      <c r="F175" t="s">
        <v>2158</v>
      </c>
      <c r="G175" t="s">
        <v>189</v>
      </c>
      <c r="H175">
        <v>46.79</v>
      </c>
      <c r="I175">
        <v>2.7189999999999999</v>
      </c>
      <c r="J175">
        <v>7.3550000000000004</v>
      </c>
      <c r="K175">
        <v>7.6059999999999999</v>
      </c>
      <c r="L175">
        <v>0.14799999999999999</v>
      </c>
      <c r="M175">
        <v>12.52</v>
      </c>
      <c r="N175">
        <v>22.222999999999999</v>
      </c>
      <c r="O175">
        <v>0.65500000000000003</v>
      </c>
      <c r="Q175">
        <v>0.01</v>
      </c>
      <c r="S175">
        <v>100.026</v>
      </c>
      <c r="T175">
        <v>74.581900123861985</v>
      </c>
      <c r="Z175">
        <v>6.8305982200759878</v>
      </c>
      <c r="AA175">
        <v>0.57941201201377801</v>
      </c>
      <c r="AB175">
        <v>1141.9645149155999</v>
      </c>
      <c r="AC175">
        <v>10.853238110471249</v>
      </c>
      <c r="AD175">
        <v>890</v>
      </c>
      <c r="AE175">
        <v>8.1086750382973207</v>
      </c>
      <c r="AF175">
        <v>0.55660427678267599</v>
      </c>
      <c r="AG175">
        <v>1147.9221400415361</v>
      </c>
      <c r="AH175">
        <v>14.969224811917581</v>
      </c>
      <c r="AI175">
        <v>771</v>
      </c>
      <c r="AJ175">
        <f t="shared" si="10"/>
        <v>8.1086750382973207</v>
      </c>
      <c r="AK175">
        <f t="shared" si="11"/>
        <v>0.55660427678267599</v>
      </c>
      <c r="AL175">
        <f t="shared" si="12"/>
        <v>1147.9221400415361</v>
      </c>
      <c r="AM175">
        <f t="shared" si="13"/>
        <v>14.969224811917581</v>
      </c>
      <c r="AN175">
        <f t="shared" si="14"/>
        <v>771</v>
      </c>
      <c r="AO175" s="109">
        <v>5.9848143996590206</v>
      </c>
      <c r="AP175" s="109">
        <v>4.2028987731331418</v>
      </c>
      <c r="AQ175" s="109">
        <v>8.2334577407234733</v>
      </c>
      <c r="AR175" s="141">
        <v>1111.91796875</v>
      </c>
      <c r="AS175" s="141">
        <v>1102.9127050781251</v>
      </c>
      <c r="AT175" s="141">
        <v>1123.717763671875</v>
      </c>
    </row>
    <row r="176" spans="1:46" x14ac:dyDescent="0.25">
      <c r="A176" t="s">
        <v>565</v>
      </c>
      <c r="B176" t="s">
        <v>485</v>
      </c>
      <c r="C176" t="s">
        <v>178</v>
      </c>
      <c r="D176" t="s">
        <v>46</v>
      </c>
      <c r="E176" s="2">
        <v>44462</v>
      </c>
      <c r="F176" t="s">
        <v>2158</v>
      </c>
      <c r="G176" t="s">
        <v>189</v>
      </c>
      <c r="H176">
        <v>49.22</v>
      </c>
      <c r="I176">
        <v>1.9159999999999999</v>
      </c>
      <c r="J176">
        <v>4.87</v>
      </c>
      <c r="K176">
        <v>6.5640000000000001</v>
      </c>
      <c r="L176">
        <v>0.16300000000000001</v>
      </c>
      <c r="M176">
        <v>14.387</v>
      </c>
      <c r="N176">
        <v>22.326000000000001</v>
      </c>
      <c r="O176">
        <v>0.52800000000000002</v>
      </c>
      <c r="Q176">
        <v>0.02</v>
      </c>
      <c r="S176">
        <v>99.994</v>
      </c>
      <c r="T176">
        <v>79.620972605263773</v>
      </c>
      <c r="AJ176" t="str">
        <f t="shared" si="10"/>
        <v/>
      </c>
      <c r="AK176" t="str">
        <f t="shared" si="11"/>
        <v/>
      </c>
      <c r="AL176" t="str">
        <f t="shared" si="12"/>
        <v/>
      </c>
      <c r="AM176" t="str">
        <f t="shared" si="13"/>
        <v/>
      </c>
      <c r="AN176" t="str">
        <f t="shared" si="14"/>
        <v/>
      </c>
      <c r="AO176" s="109">
        <v>2.4250067910950892</v>
      </c>
      <c r="AP176" s="109">
        <v>2.1484561166566118</v>
      </c>
      <c r="AQ176" s="109">
        <v>2.8328900060456501</v>
      </c>
      <c r="AR176" s="141">
        <v>1093.644409179688</v>
      </c>
      <c r="AS176" s="141">
        <v>1086.1939160156251</v>
      </c>
      <c r="AT176" s="141">
        <v>1101.163120117187</v>
      </c>
    </row>
    <row r="177" spans="1:46" x14ac:dyDescent="0.25">
      <c r="A177" t="s">
        <v>566</v>
      </c>
      <c r="B177" t="s">
        <v>485</v>
      </c>
      <c r="C177" t="s">
        <v>178</v>
      </c>
      <c r="D177" t="s">
        <v>46</v>
      </c>
      <c r="E177" s="2">
        <v>44462</v>
      </c>
      <c r="F177" t="s">
        <v>2158</v>
      </c>
      <c r="G177" t="s">
        <v>189</v>
      </c>
      <c r="H177">
        <v>49.332999999999998</v>
      </c>
      <c r="I177">
        <v>1.9</v>
      </c>
      <c r="J177">
        <v>5.0039999999999996</v>
      </c>
      <c r="K177">
        <v>6.7119999999999997</v>
      </c>
      <c r="L177">
        <v>0.216</v>
      </c>
      <c r="M177">
        <v>14.39</v>
      </c>
      <c r="N177">
        <v>22.59</v>
      </c>
      <c r="O177">
        <v>0.51900000000000002</v>
      </c>
      <c r="Q177">
        <v>0.04</v>
      </c>
      <c r="S177">
        <v>100.70400000000002</v>
      </c>
      <c r="T177">
        <v>79.260222722943212</v>
      </c>
      <c r="AJ177" t="str">
        <f t="shared" si="10"/>
        <v/>
      </c>
      <c r="AK177" t="str">
        <f t="shared" si="11"/>
        <v/>
      </c>
      <c r="AL177" t="str">
        <f t="shared" si="12"/>
        <v/>
      </c>
      <c r="AM177" t="str">
        <f t="shared" si="13"/>
        <v/>
      </c>
      <c r="AN177" t="str">
        <f t="shared" si="14"/>
        <v/>
      </c>
      <c r="AO177" s="109">
        <v>2.3534111573305321</v>
      </c>
      <c r="AP177" s="109">
        <v>2.034804265698452</v>
      </c>
      <c r="AQ177" s="109">
        <v>2.8084606339540672</v>
      </c>
      <c r="AR177" s="141">
        <v>1082.319702148438</v>
      </c>
      <c r="AS177" s="141">
        <v>1072.946391601562</v>
      </c>
      <c r="AT177" s="141">
        <v>1090.933256835938</v>
      </c>
    </row>
    <row r="178" spans="1:46" x14ac:dyDescent="0.25">
      <c r="A178" t="s">
        <v>567</v>
      </c>
      <c r="B178" t="s">
        <v>485</v>
      </c>
      <c r="C178" t="s">
        <v>178</v>
      </c>
      <c r="D178" t="s">
        <v>46</v>
      </c>
      <c r="E178" s="2">
        <v>44462</v>
      </c>
      <c r="F178" t="s">
        <v>2158</v>
      </c>
      <c r="G178" t="s">
        <v>189</v>
      </c>
      <c r="H178">
        <v>49.155000000000001</v>
      </c>
      <c r="I178">
        <v>1.98</v>
      </c>
      <c r="J178">
        <v>4.923</v>
      </c>
      <c r="K178">
        <v>6.7629999999999999</v>
      </c>
      <c r="L178">
        <v>0.16200000000000001</v>
      </c>
      <c r="M178">
        <v>14.177</v>
      </c>
      <c r="N178">
        <v>22.887</v>
      </c>
      <c r="O178">
        <v>0.503</v>
      </c>
      <c r="Q178">
        <v>0</v>
      </c>
      <c r="S178">
        <v>100.55</v>
      </c>
      <c r="T178">
        <v>78.88822002342576</v>
      </c>
      <c r="AJ178" t="str">
        <f t="shared" si="10"/>
        <v/>
      </c>
      <c r="AK178" t="str">
        <f t="shared" si="11"/>
        <v/>
      </c>
      <c r="AL178" t="str">
        <f t="shared" si="12"/>
        <v/>
      </c>
      <c r="AM178" t="str">
        <f t="shared" si="13"/>
        <v/>
      </c>
      <c r="AN178" t="str">
        <f t="shared" si="14"/>
        <v/>
      </c>
      <c r="AO178" s="109">
        <v>2.1338137330467091</v>
      </c>
      <c r="AP178" s="109">
        <v>1.9110103215629439</v>
      </c>
      <c r="AQ178" s="109">
        <v>2.410720337813554</v>
      </c>
      <c r="AR178" s="141">
        <v>1088.103637695312</v>
      </c>
      <c r="AS178" s="141">
        <v>1082.12578125</v>
      </c>
      <c r="AT178" s="141">
        <v>1094.373754882813</v>
      </c>
    </row>
    <row r="179" spans="1:46" x14ac:dyDescent="0.25">
      <c r="A179" t="s">
        <v>568</v>
      </c>
      <c r="B179" t="s">
        <v>569</v>
      </c>
      <c r="C179" t="s">
        <v>178</v>
      </c>
      <c r="D179" t="s">
        <v>46</v>
      </c>
      <c r="E179" s="2">
        <v>44472</v>
      </c>
      <c r="F179" t="s">
        <v>2158</v>
      </c>
      <c r="G179" t="s">
        <v>189</v>
      </c>
      <c r="H179">
        <v>46.533000000000001</v>
      </c>
      <c r="I179">
        <v>3.2679999999999998</v>
      </c>
      <c r="J179">
        <v>6.641</v>
      </c>
      <c r="K179">
        <v>8.5120000000000005</v>
      </c>
      <c r="L179">
        <v>0.16600000000000001</v>
      </c>
      <c r="M179">
        <v>12.882</v>
      </c>
      <c r="N179">
        <v>22.774999999999999</v>
      </c>
      <c r="O179">
        <v>0.45800000000000002</v>
      </c>
      <c r="Q179">
        <v>0</v>
      </c>
      <c r="S179">
        <v>101.23500000000001</v>
      </c>
      <c r="T179">
        <v>72.956179291555273</v>
      </c>
      <c r="Z179">
        <v>5.9365362464953906</v>
      </c>
      <c r="AA179">
        <v>0.5560560923173129</v>
      </c>
      <c r="AB179">
        <v>1125.4688510832791</v>
      </c>
      <c r="AC179">
        <v>9.6771647810239187</v>
      </c>
      <c r="AD179">
        <v>819</v>
      </c>
      <c r="AE179">
        <v>4.7504438263450686</v>
      </c>
      <c r="AF179">
        <v>0.63218231602283692</v>
      </c>
      <c r="AG179">
        <v>1116.0032914154101</v>
      </c>
      <c r="AH179">
        <v>14.56752549801268</v>
      </c>
      <c r="AI179">
        <v>847</v>
      </c>
      <c r="AJ179">
        <f t="shared" si="10"/>
        <v>4.7504438263450686</v>
      </c>
      <c r="AK179">
        <f t="shared" si="11"/>
        <v>0.63218231602283692</v>
      </c>
      <c r="AL179">
        <f t="shared" si="12"/>
        <v>1116.0032914154101</v>
      </c>
      <c r="AM179">
        <f t="shared" si="13"/>
        <v>14.56752549801268</v>
      </c>
      <c r="AN179">
        <f t="shared" si="14"/>
        <v>847</v>
      </c>
      <c r="AO179" s="109">
        <v>0.5597610136315565</v>
      </c>
      <c r="AP179" s="109">
        <v>0.30051682436916632</v>
      </c>
      <c r="AQ179" s="109">
        <v>0.95665413821193979</v>
      </c>
      <c r="AR179" s="141">
        <v>1073.247924804688</v>
      </c>
      <c r="AS179" s="141">
        <v>1069.6757958984369</v>
      </c>
      <c r="AT179" s="141">
        <v>1076.815786132812</v>
      </c>
    </row>
    <row r="180" spans="1:46" x14ac:dyDescent="0.25">
      <c r="A180" t="s">
        <v>570</v>
      </c>
      <c r="B180" t="s">
        <v>569</v>
      </c>
      <c r="C180" t="s">
        <v>185</v>
      </c>
      <c r="D180" t="s">
        <v>46</v>
      </c>
      <c r="E180" s="2">
        <v>44472</v>
      </c>
      <c r="F180" t="s">
        <v>2158</v>
      </c>
      <c r="G180" t="s">
        <v>189</v>
      </c>
      <c r="H180">
        <v>44.41</v>
      </c>
      <c r="I180">
        <v>4.3109999999999999</v>
      </c>
      <c r="J180">
        <v>8.4529999999999994</v>
      </c>
      <c r="K180">
        <v>8.4329999999999998</v>
      </c>
      <c r="L180">
        <v>0.183</v>
      </c>
      <c r="M180">
        <v>11.768000000000001</v>
      </c>
      <c r="N180">
        <v>22.681999999999999</v>
      </c>
      <c r="O180">
        <v>0.55100000000000005</v>
      </c>
      <c r="Q180">
        <v>8.9999999999999993E-3</v>
      </c>
      <c r="S180">
        <v>100.80000000000001</v>
      </c>
      <c r="T180">
        <v>71.326156586951598</v>
      </c>
      <c r="AJ180" t="str">
        <f t="shared" si="10"/>
        <v/>
      </c>
      <c r="AK180" t="str">
        <f t="shared" si="11"/>
        <v/>
      </c>
      <c r="AL180" t="str">
        <f t="shared" si="12"/>
        <v/>
      </c>
      <c r="AM180" t="str">
        <f t="shared" si="13"/>
        <v/>
      </c>
      <c r="AN180" t="str">
        <f t="shared" si="14"/>
        <v/>
      </c>
      <c r="AO180" s="109">
        <v>0</v>
      </c>
      <c r="AP180" s="109">
        <v>0</v>
      </c>
      <c r="AQ180" s="109">
        <v>0.61295502716314454</v>
      </c>
      <c r="AR180" s="141">
        <v>1097.279663085938</v>
      </c>
      <c r="AS180" s="141">
        <v>1090.6774609375</v>
      </c>
      <c r="AT180" s="141">
        <v>1102.488818359375</v>
      </c>
    </row>
    <row r="181" spans="1:46" x14ac:dyDescent="0.25">
      <c r="A181" t="s">
        <v>571</v>
      </c>
      <c r="B181" t="s">
        <v>569</v>
      </c>
      <c r="C181" t="s">
        <v>178</v>
      </c>
      <c r="D181" t="s">
        <v>46</v>
      </c>
      <c r="E181" s="2">
        <v>44472</v>
      </c>
      <c r="F181" t="s">
        <v>2158</v>
      </c>
      <c r="G181" t="s">
        <v>189</v>
      </c>
      <c r="H181">
        <v>46.994999999999997</v>
      </c>
      <c r="I181">
        <v>2.2719999999999998</v>
      </c>
      <c r="J181">
        <v>6.359</v>
      </c>
      <c r="K181">
        <v>9.5009999999999994</v>
      </c>
      <c r="L181">
        <v>0.31900000000000001</v>
      </c>
      <c r="M181">
        <v>11.531000000000001</v>
      </c>
      <c r="N181">
        <v>22.434000000000001</v>
      </c>
      <c r="O181">
        <v>1.0569999999999999</v>
      </c>
      <c r="Q181">
        <v>0.02</v>
      </c>
      <c r="S181">
        <v>100.488</v>
      </c>
      <c r="T181">
        <v>68.388601246147601</v>
      </c>
      <c r="Z181">
        <v>6.5095120831512263</v>
      </c>
      <c r="AA181">
        <v>0.79122001838587552</v>
      </c>
      <c r="AB181">
        <v>1129.314886912045</v>
      </c>
      <c r="AC181">
        <v>13.043587262009179</v>
      </c>
      <c r="AD181">
        <v>27</v>
      </c>
      <c r="AJ181" t="str">
        <f t="shared" si="10"/>
        <v/>
      </c>
      <c r="AK181" t="str">
        <f t="shared" si="11"/>
        <v/>
      </c>
      <c r="AL181" t="str">
        <f t="shared" si="12"/>
        <v/>
      </c>
      <c r="AM181" t="str">
        <f t="shared" si="13"/>
        <v/>
      </c>
      <c r="AN181" t="str">
        <f t="shared" si="14"/>
        <v/>
      </c>
      <c r="AO181" s="109">
        <v>7.6652102470397949</v>
      </c>
      <c r="AP181" s="109">
        <v>7.1264730453491207</v>
      </c>
      <c r="AQ181" s="109">
        <v>8.235006065368653</v>
      </c>
      <c r="AR181" s="141">
        <v>1017.123168945312</v>
      </c>
      <c r="AS181" s="141">
        <v>994.93224609375</v>
      </c>
      <c r="AT181" s="141">
        <v>1042.960395507813</v>
      </c>
    </row>
    <row r="182" spans="1:46" x14ac:dyDescent="0.25">
      <c r="A182" t="s">
        <v>572</v>
      </c>
      <c r="B182" t="s">
        <v>569</v>
      </c>
      <c r="C182" t="s">
        <v>185</v>
      </c>
      <c r="D182" t="s">
        <v>46</v>
      </c>
      <c r="E182" s="2">
        <v>44472</v>
      </c>
      <c r="F182" t="s">
        <v>2158</v>
      </c>
      <c r="G182" t="s">
        <v>189</v>
      </c>
      <c r="H182">
        <v>43.805</v>
      </c>
      <c r="I182">
        <v>4.0949999999999998</v>
      </c>
      <c r="J182">
        <v>8.68</v>
      </c>
      <c r="K182">
        <v>8.5589999999999993</v>
      </c>
      <c r="L182">
        <v>0.152</v>
      </c>
      <c r="M182">
        <v>11.763999999999999</v>
      </c>
      <c r="N182">
        <v>22.413</v>
      </c>
      <c r="O182">
        <v>0.58599999999999997</v>
      </c>
      <c r="Q182">
        <v>0</v>
      </c>
      <c r="S182">
        <v>100.05399999999999</v>
      </c>
      <c r="T182">
        <v>71.014884203633429</v>
      </c>
      <c r="AJ182" t="str">
        <f t="shared" si="10"/>
        <v/>
      </c>
      <c r="AK182" t="str">
        <f t="shared" si="11"/>
        <v/>
      </c>
      <c r="AL182" t="str">
        <f t="shared" si="12"/>
        <v/>
      </c>
      <c r="AM182" t="str">
        <f t="shared" si="13"/>
        <v/>
      </c>
      <c r="AN182" t="str">
        <f t="shared" si="14"/>
        <v/>
      </c>
      <c r="AO182" s="109">
        <v>0.707326951396681</v>
      </c>
      <c r="AP182" s="109">
        <v>0</v>
      </c>
      <c r="AQ182" s="109">
        <v>2.2490886072041758</v>
      </c>
      <c r="AR182" s="141">
        <v>1085.328979492188</v>
      </c>
      <c r="AS182" s="141">
        <v>1078.77470703125</v>
      </c>
      <c r="AT182" s="141">
        <v>1092.020942382813</v>
      </c>
    </row>
    <row r="183" spans="1:46" x14ac:dyDescent="0.25">
      <c r="A183" t="s">
        <v>573</v>
      </c>
      <c r="B183" t="s">
        <v>569</v>
      </c>
      <c r="C183" t="s">
        <v>178</v>
      </c>
      <c r="D183" t="s">
        <v>46</v>
      </c>
      <c r="E183" s="2">
        <v>44472</v>
      </c>
      <c r="F183" t="s">
        <v>2158</v>
      </c>
      <c r="G183" t="s">
        <v>189</v>
      </c>
      <c r="H183">
        <v>49.164000000000001</v>
      </c>
      <c r="I183">
        <v>2.0289999999999999</v>
      </c>
      <c r="J183">
        <v>4.8339999999999996</v>
      </c>
      <c r="K183">
        <v>6.7290000000000001</v>
      </c>
      <c r="L183">
        <v>0.159</v>
      </c>
      <c r="M183">
        <v>14.712999999999999</v>
      </c>
      <c r="N183">
        <v>22.625</v>
      </c>
      <c r="O183">
        <v>0.504</v>
      </c>
      <c r="Q183">
        <v>9.5000000000000001E-2</v>
      </c>
      <c r="S183">
        <v>100.852</v>
      </c>
      <c r="T183">
        <v>79.581678636569336</v>
      </c>
      <c r="AJ183" t="str">
        <f t="shared" si="10"/>
        <v/>
      </c>
      <c r="AK183" t="str">
        <f t="shared" si="11"/>
        <v/>
      </c>
      <c r="AL183" t="str">
        <f t="shared" si="12"/>
        <v/>
      </c>
      <c r="AM183" t="str">
        <f t="shared" si="13"/>
        <v/>
      </c>
      <c r="AN183" t="str">
        <f t="shared" si="14"/>
        <v/>
      </c>
      <c r="AO183" s="109">
        <v>2.8548511229781051</v>
      </c>
      <c r="AP183" s="109">
        <v>2.3022169982222458</v>
      </c>
      <c r="AQ183" s="109">
        <v>3.5446820555952931</v>
      </c>
      <c r="AR183" s="141">
        <v>1084.34228515625</v>
      </c>
      <c r="AS183" s="141">
        <v>1078.345751953125</v>
      </c>
      <c r="AT183" s="141">
        <v>1090.058676757812</v>
      </c>
    </row>
    <row r="184" spans="1:46" x14ac:dyDescent="0.25">
      <c r="A184" t="s">
        <v>574</v>
      </c>
      <c r="B184" t="s">
        <v>569</v>
      </c>
      <c r="C184" t="s">
        <v>185</v>
      </c>
      <c r="D184" t="s">
        <v>46</v>
      </c>
      <c r="E184" s="2">
        <v>44472</v>
      </c>
      <c r="F184" t="s">
        <v>2158</v>
      </c>
      <c r="G184" t="s">
        <v>189</v>
      </c>
      <c r="H184">
        <v>45.402999999999999</v>
      </c>
      <c r="I184">
        <v>3.2810000000000001</v>
      </c>
      <c r="J184">
        <v>7.9870000000000001</v>
      </c>
      <c r="K184">
        <v>8.1050000000000004</v>
      </c>
      <c r="L184">
        <v>0.15</v>
      </c>
      <c r="M184">
        <v>12.686999999999999</v>
      </c>
      <c r="N184">
        <v>22.53</v>
      </c>
      <c r="O184">
        <v>0.53800000000000003</v>
      </c>
      <c r="Q184">
        <v>1.7000000000000001E-2</v>
      </c>
      <c r="S184">
        <v>100.69799999999999</v>
      </c>
      <c r="T184">
        <v>73.616746733567751</v>
      </c>
      <c r="AJ184" t="str">
        <f t="shared" si="10"/>
        <v/>
      </c>
      <c r="AK184" t="str">
        <f t="shared" si="11"/>
        <v/>
      </c>
      <c r="AL184" t="str">
        <f t="shared" si="12"/>
        <v/>
      </c>
      <c r="AM184" t="str">
        <f t="shared" si="13"/>
        <v/>
      </c>
      <c r="AN184" t="str">
        <f t="shared" si="14"/>
        <v/>
      </c>
      <c r="AO184" s="109">
        <v>0.81970097997158664</v>
      </c>
      <c r="AP184" s="109">
        <v>1.263376929730076E-2</v>
      </c>
      <c r="AQ184" s="109">
        <v>1.966078562521635</v>
      </c>
      <c r="AR184" s="141">
        <v>1088.771728515625</v>
      </c>
      <c r="AS184" s="141">
        <v>1082.7307910156251</v>
      </c>
      <c r="AT184" s="141">
        <v>1095.3970800781251</v>
      </c>
    </row>
    <row r="185" spans="1:46" x14ac:dyDescent="0.25">
      <c r="A185" t="s">
        <v>575</v>
      </c>
      <c r="B185" t="s">
        <v>569</v>
      </c>
      <c r="C185" t="s">
        <v>178</v>
      </c>
      <c r="D185" t="s">
        <v>46</v>
      </c>
      <c r="E185" s="2">
        <v>44472</v>
      </c>
      <c r="F185" t="s">
        <v>2158</v>
      </c>
      <c r="G185" t="s">
        <v>189</v>
      </c>
      <c r="H185">
        <v>44.234999999999999</v>
      </c>
      <c r="I185">
        <v>3.8839999999999999</v>
      </c>
      <c r="J185">
        <v>8.56</v>
      </c>
      <c r="K185">
        <v>7.7619999999999996</v>
      </c>
      <c r="L185">
        <v>0.11799999999999999</v>
      </c>
      <c r="M185">
        <v>12.212</v>
      </c>
      <c r="N185">
        <v>22.640999999999998</v>
      </c>
      <c r="O185">
        <v>0.57699999999999996</v>
      </c>
      <c r="Q185">
        <v>0.35699999999999998</v>
      </c>
      <c r="S185">
        <v>100.346</v>
      </c>
      <c r="T185">
        <v>73.715340086241198</v>
      </c>
      <c r="AJ185" t="str">
        <f t="shared" si="10"/>
        <v/>
      </c>
      <c r="AK185" t="str">
        <f t="shared" si="11"/>
        <v/>
      </c>
      <c r="AL185" t="str">
        <f t="shared" si="12"/>
        <v/>
      </c>
      <c r="AM185" t="str">
        <f t="shared" si="13"/>
        <v/>
      </c>
      <c r="AN185" t="str">
        <f t="shared" si="14"/>
        <v/>
      </c>
      <c r="AO185" s="109">
        <v>1.8472541849925459</v>
      </c>
      <c r="AP185" s="109">
        <v>0.23911112240099311</v>
      </c>
      <c r="AQ185" s="109">
        <v>3.354904960901969</v>
      </c>
      <c r="AR185" s="141">
        <v>1135.002685546875</v>
      </c>
      <c r="AS185" s="141">
        <v>1129.364526367187</v>
      </c>
      <c r="AT185" s="141">
        <v>1139.623002929688</v>
      </c>
    </row>
    <row r="186" spans="1:46" x14ac:dyDescent="0.25">
      <c r="A186" t="s">
        <v>576</v>
      </c>
      <c r="B186" t="s">
        <v>569</v>
      </c>
      <c r="C186" t="s">
        <v>185</v>
      </c>
      <c r="D186" t="s">
        <v>46</v>
      </c>
      <c r="E186" s="2">
        <v>44472</v>
      </c>
      <c r="F186" t="s">
        <v>2158</v>
      </c>
      <c r="G186" t="s">
        <v>189</v>
      </c>
      <c r="H186">
        <v>43.646000000000001</v>
      </c>
      <c r="I186">
        <v>4.1050000000000004</v>
      </c>
      <c r="J186">
        <v>9.1539999999999999</v>
      </c>
      <c r="K186">
        <v>8.6150000000000002</v>
      </c>
      <c r="L186">
        <v>0.16200000000000001</v>
      </c>
      <c r="M186">
        <v>11.827</v>
      </c>
      <c r="N186">
        <v>22.45</v>
      </c>
      <c r="O186">
        <v>0.55600000000000005</v>
      </c>
      <c r="Q186">
        <v>2.4E-2</v>
      </c>
      <c r="S186">
        <v>100.539</v>
      </c>
      <c r="T186">
        <v>70.990579548064375</v>
      </c>
      <c r="AJ186" t="str">
        <f t="shared" si="10"/>
        <v/>
      </c>
      <c r="AK186" t="str">
        <f t="shared" si="11"/>
        <v/>
      </c>
      <c r="AL186" t="str">
        <f t="shared" si="12"/>
        <v/>
      </c>
      <c r="AM186" t="str">
        <f t="shared" si="13"/>
        <v/>
      </c>
      <c r="AN186" t="str">
        <f t="shared" si="14"/>
        <v/>
      </c>
      <c r="AO186" s="109">
        <v>0</v>
      </c>
      <c r="AP186" s="109">
        <v>0</v>
      </c>
      <c r="AQ186" s="109">
        <v>0.22269182878802279</v>
      </c>
      <c r="AR186" s="141">
        <v>1084.306884765625</v>
      </c>
      <c r="AS186" s="141">
        <v>1078.289750976563</v>
      </c>
      <c r="AT186" s="141">
        <v>1090.0222753906251</v>
      </c>
    </row>
    <row r="187" spans="1:46" x14ac:dyDescent="0.25">
      <c r="A187" t="s">
        <v>577</v>
      </c>
      <c r="B187" t="s">
        <v>569</v>
      </c>
      <c r="C187" t="s">
        <v>178</v>
      </c>
      <c r="D187" t="s">
        <v>46</v>
      </c>
      <c r="E187" s="2">
        <v>44472</v>
      </c>
      <c r="F187" t="s">
        <v>2158</v>
      </c>
      <c r="G187" t="s">
        <v>189</v>
      </c>
      <c r="H187">
        <v>46.378</v>
      </c>
      <c r="I187">
        <v>2.996</v>
      </c>
      <c r="J187">
        <v>6.9450000000000003</v>
      </c>
      <c r="K187">
        <v>8.375</v>
      </c>
      <c r="L187">
        <v>0.19600000000000001</v>
      </c>
      <c r="M187">
        <v>12.464</v>
      </c>
      <c r="N187">
        <v>22.283999999999999</v>
      </c>
      <c r="O187">
        <v>0.58799999999999997</v>
      </c>
      <c r="Q187">
        <v>5.8000000000000003E-2</v>
      </c>
      <c r="S187">
        <v>100.28400000000001</v>
      </c>
      <c r="T187">
        <v>72.62421998824054</v>
      </c>
      <c r="Z187">
        <v>6.7399564869268911</v>
      </c>
      <c r="AA187">
        <v>0.54749760080729082</v>
      </c>
      <c r="AB187">
        <v>1139.3709437189059</v>
      </c>
      <c r="AC187">
        <v>9.9067458861759832</v>
      </c>
      <c r="AD187">
        <v>804</v>
      </c>
      <c r="AE187">
        <v>7.4716912671112024</v>
      </c>
      <c r="AF187">
        <v>0.57653411823463274</v>
      </c>
      <c r="AG187">
        <v>1141.3535239606749</v>
      </c>
      <c r="AH187">
        <v>14.92183993931704</v>
      </c>
      <c r="AI187">
        <v>529</v>
      </c>
      <c r="AJ187">
        <f t="shared" si="10"/>
        <v>7.4716912671112024</v>
      </c>
      <c r="AK187">
        <f t="shared" si="11"/>
        <v>0.57653411823463274</v>
      </c>
      <c r="AL187">
        <f t="shared" si="12"/>
        <v>1141.3535239606749</v>
      </c>
      <c r="AM187">
        <f t="shared" si="13"/>
        <v>14.92183993931704</v>
      </c>
      <c r="AN187">
        <f t="shared" si="14"/>
        <v>529</v>
      </c>
      <c r="AO187" s="109">
        <v>2.3786460854994198</v>
      </c>
      <c r="AP187" s="109">
        <v>1.577359912632599</v>
      </c>
      <c r="AQ187" s="109">
        <v>3.411124437092437</v>
      </c>
      <c r="AR187" s="141">
        <v>1092.6044921875</v>
      </c>
      <c r="AS187" s="141">
        <v>1087.2494433593749</v>
      </c>
      <c r="AT187" s="141">
        <v>1097.324487304687</v>
      </c>
    </row>
    <row r="188" spans="1:46" x14ac:dyDescent="0.25">
      <c r="A188" t="s">
        <v>578</v>
      </c>
      <c r="B188" t="s">
        <v>569</v>
      </c>
      <c r="C188" t="s">
        <v>183</v>
      </c>
      <c r="D188" t="s">
        <v>46</v>
      </c>
      <c r="E188" s="2">
        <v>44472</v>
      </c>
      <c r="F188" t="s">
        <v>2158</v>
      </c>
      <c r="G188" t="s">
        <v>189</v>
      </c>
      <c r="H188">
        <v>49.177999999999997</v>
      </c>
      <c r="I188">
        <v>2.1989999999999998</v>
      </c>
      <c r="J188">
        <v>4.8419999999999996</v>
      </c>
      <c r="K188">
        <v>7.915</v>
      </c>
      <c r="L188">
        <v>0.19800000000000001</v>
      </c>
      <c r="M188">
        <v>14.071999999999999</v>
      </c>
      <c r="N188">
        <v>22.103000000000002</v>
      </c>
      <c r="O188">
        <v>0.45900000000000002</v>
      </c>
      <c r="Q188">
        <v>2.4E-2</v>
      </c>
      <c r="S188">
        <v>100.99000000000001</v>
      </c>
      <c r="T188">
        <v>76.014482966509462</v>
      </c>
      <c r="AJ188" t="str">
        <f t="shared" si="10"/>
        <v/>
      </c>
      <c r="AK188" t="str">
        <f t="shared" si="11"/>
        <v/>
      </c>
      <c r="AL188" t="str">
        <f t="shared" si="12"/>
        <v/>
      </c>
      <c r="AM188" t="str">
        <f t="shared" si="13"/>
        <v/>
      </c>
      <c r="AN188" t="str">
        <f t="shared" si="14"/>
        <v/>
      </c>
      <c r="AO188" s="109">
        <v>1.4655011668950131</v>
      </c>
      <c r="AP188" s="109">
        <v>1.283822280481439</v>
      </c>
      <c r="AQ188" s="109">
        <v>1.6848108974247979</v>
      </c>
      <c r="AR188" s="141">
        <v>1087.036865234375</v>
      </c>
      <c r="AS188" s="141">
        <v>1082.2909765625</v>
      </c>
      <c r="AT188" s="141">
        <v>1090.8750048828119</v>
      </c>
    </row>
    <row r="189" spans="1:46" x14ac:dyDescent="0.25">
      <c r="A189" t="s">
        <v>578</v>
      </c>
      <c r="B189" t="s">
        <v>569</v>
      </c>
      <c r="C189" t="s">
        <v>183</v>
      </c>
      <c r="D189" t="s">
        <v>46</v>
      </c>
      <c r="E189" s="2">
        <v>44472</v>
      </c>
      <c r="F189" t="s">
        <v>2158</v>
      </c>
      <c r="G189" t="s">
        <v>189</v>
      </c>
      <c r="H189">
        <v>49.033999999999999</v>
      </c>
      <c r="I189">
        <v>2.1339999999999999</v>
      </c>
      <c r="J189">
        <v>4.88</v>
      </c>
      <c r="K189">
        <v>7.95</v>
      </c>
      <c r="L189">
        <v>0.22900000000000001</v>
      </c>
      <c r="M189">
        <v>14.093</v>
      </c>
      <c r="N189">
        <v>22.149000000000001</v>
      </c>
      <c r="O189">
        <v>0.49</v>
      </c>
      <c r="Q189">
        <v>2.7E-2</v>
      </c>
      <c r="S189">
        <v>100.986</v>
      </c>
      <c r="T189">
        <v>75.96118505720095</v>
      </c>
      <c r="AJ189" t="str">
        <f t="shared" si="10"/>
        <v/>
      </c>
      <c r="AK189" t="str">
        <f t="shared" si="11"/>
        <v/>
      </c>
      <c r="AL189" t="str">
        <f t="shared" si="12"/>
        <v/>
      </c>
      <c r="AM189" t="str">
        <f t="shared" si="13"/>
        <v/>
      </c>
      <c r="AN189" t="str">
        <f t="shared" si="14"/>
        <v/>
      </c>
      <c r="AO189" s="109">
        <v>1.441146850548668</v>
      </c>
      <c r="AP189" s="109">
        <v>1.275951118431969</v>
      </c>
      <c r="AQ189" s="109">
        <v>1.6616121387109</v>
      </c>
      <c r="AR189" s="141">
        <v>1082.295776367188</v>
      </c>
      <c r="AS189" s="141">
        <v>1069.8903759765631</v>
      </c>
      <c r="AT189" s="141">
        <v>1089.988344726562</v>
      </c>
    </row>
    <row r="190" spans="1:46" x14ac:dyDescent="0.25">
      <c r="A190" t="s">
        <v>579</v>
      </c>
      <c r="B190" t="s">
        <v>569</v>
      </c>
      <c r="C190" t="s">
        <v>185</v>
      </c>
      <c r="D190" t="s">
        <v>46</v>
      </c>
      <c r="E190" s="2">
        <v>44472</v>
      </c>
      <c r="F190" t="s">
        <v>2158</v>
      </c>
      <c r="G190" t="s">
        <v>189</v>
      </c>
      <c r="H190">
        <v>41.079000000000001</v>
      </c>
      <c r="I190">
        <v>5.4039999999999999</v>
      </c>
      <c r="J190">
        <v>10.881</v>
      </c>
      <c r="K190">
        <v>8.8170000000000002</v>
      </c>
      <c r="L190">
        <v>0.11799999999999999</v>
      </c>
      <c r="M190">
        <v>10.614000000000001</v>
      </c>
      <c r="N190">
        <v>22.811</v>
      </c>
      <c r="O190">
        <v>0.57699999999999996</v>
      </c>
      <c r="Q190">
        <v>2.5000000000000001E-2</v>
      </c>
      <c r="S190">
        <v>100.32600000000002</v>
      </c>
      <c r="T190">
        <v>68.212150655958624</v>
      </c>
      <c r="AJ190" t="str">
        <f t="shared" si="10"/>
        <v/>
      </c>
      <c r="AK190" t="str">
        <f t="shared" si="11"/>
        <v/>
      </c>
      <c r="AL190" t="str">
        <f t="shared" si="12"/>
        <v/>
      </c>
      <c r="AM190" t="str">
        <f t="shared" si="13"/>
        <v/>
      </c>
      <c r="AN190" t="str">
        <f t="shared" si="14"/>
        <v/>
      </c>
      <c r="AO190" s="109">
        <v>1.105250774646424</v>
      </c>
      <c r="AP190" s="109">
        <v>0.26274410846295199</v>
      </c>
      <c r="AQ190" s="109">
        <v>2.237516762042663</v>
      </c>
      <c r="AR190" s="141">
        <v>1080.48486328125</v>
      </c>
      <c r="AS190" s="141">
        <v>1074.190717773437</v>
      </c>
      <c r="AT190" s="141">
        <v>1087.7334667968751</v>
      </c>
    </row>
    <row r="191" spans="1:46" x14ac:dyDescent="0.25">
      <c r="A191" t="s">
        <v>580</v>
      </c>
      <c r="B191" t="s">
        <v>569</v>
      </c>
      <c r="C191" t="s">
        <v>178</v>
      </c>
      <c r="D191" t="s">
        <v>46</v>
      </c>
      <c r="E191" s="2">
        <v>44472</v>
      </c>
      <c r="F191" t="s">
        <v>2158</v>
      </c>
      <c r="G191" t="s">
        <v>189</v>
      </c>
      <c r="H191">
        <v>47.783999999999999</v>
      </c>
      <c r="I191">
        <v>2.2879999999999998</v>
      </c>
      <c r="J191">
        <v>6.35</v>
      </c>
      <c r="K191">
        <v>7.3470000000000004</v>
      </c>
      <c r="L191">
        <v>0.17799999999999999</v>
      </c>
      <c r="M191">
        <v>13.365</v>
      </c>
      <c r="N191">
        <v>22.88</v>
      </c>
      <c r="O191">
        <v>0.65100000000000002</v>
      </c>
      <c r="Q191">
        <v>2.7E-2</v>
      </c>
      <c r="S191">
        <v>100.86999999999999</v>
      </c>
      <c r="T191">
        <v>76.429875569070788</v>
      </c>
      <c r="AJ191" t="str">
        <f t="shared" si="10"/>
        <v/>
      </c>
      <c r="AK191" t="str">
        <f t="shared" si="11"/>
        <v/>
      </c>
      <c r="AL191" t="str">
        <f t="shared" si="12"/>
        <v/>
      </c>
      <c r="AM191" t="str">
        <f t="shared" si="13"/>
        <v/>
      </c>
      <c r="AN191" t="str">
        <f t="shared" si="14"/>
        <v/>
      </c>
      <c r="AO191" s="109">
        <v>3.7308489180897122</v>
      </c>
      <c r="AP191" s="109">
        <v>2.8518154479359028</v>
      </c>
      <c r="AQ191" s="109">
        <v>5.4101024390552874</v>
      </c>
      <c r="AR191" s="141">
        <v>1106.965087890625</v>
      </c>
      <c r="AS191" s="141">
        <v>1099.293662109375</v>
      </c>
      <c r="AT191" s="141">
        <v>1116.775561523438</v>
      </c>
    </row>
    <row r="192" spans="1:46" x14ac:dyDescent="0.25">
      <c r="A192" t="s">
        <v>581</v>
      </c>
      <c r="B192" t="s">
        <v>569</v>
      </c>
      <c r="C192" t="s">
        <v>183</v>
      </c>
      <c r="D192" t="s">
        <v>46</v>
      </c>
      <c r="E192" s="2">
        <v>44472</v>
      </c>
      <c r="F192" t="s">
        <v>2158</v>
      </c>
      <c r="G192" t="s">
        <v>189</v>
      </c>
      <c r="H192">
        <v>49.345999999999997</v>
      </c>
      <c r="I192">
        <v>1.982</v>
      </c>
      <c r="J192">
        <v>4.7809999999999997</v>
      </c>
      <c r="K192">
        <v>6.5919999999999996</v>
      </c>
      <c r="L192">
        <v>0.125</v>
      </c>
      <c r="M192">
        <v>14.436999999999999</v>
      </c>
      <c r="N192">
        <v>23.219000000000001</v>
      </c>
      <c r="O192">
        <v>0.439</v>
      </c>
      <c r="Q192">
        <v>0.13400000000000001</v>
      </c>
      <c r="S192">
        <v>101.05499999999999</v>
      </c>
      <c r="T192">
        <v>79.60819515914686</v>
      </c>
      <c r="AJ192" t="str">
        <f t="shared" si="10"/>
        <v/>
      </c>
      <c r="AK192" t="str">
        <f t="shared" si="11"/>
        <v/>
      </c>
      <c r="AL192" t="str">
        <f t="shared" si="12"/>
        <v/>
      </c>
      <c r="AM192" t="str">
        <f t="shared" si="13"/>
        <v/>
      </c>
      <c r="AN192" t="str">
        <f t="shared" si="14"/>
        <v/>
      </c>
      <c r="AO192" s="109">
        <v>2.1070700195775651</v>
      </c>
      <c r="AP192" s="109">
        <v>1.8373291042791029</v>
      </c>
      <c r="AQ192" s="109">
        <v>2.5634372929082541</v>
      </c>
      <c r="AR192" s="141">
        <v>1084.804321289062</v>
      </c>
      <c r="AS192" s="141">
        <v>1079.383422851562</v>
      </c>
      <c r="AT192" s="141">
        <v>1090.399331054688</v>
      </c>
    </row>
    <row r="193" spans="1:46" x14ac:dyDescent="0.25">
      <c r="A193" t="s">
        <v>582</v>
      </c>
      <c r="B193" t="s">
        <v>569</v>
      </c>
      <c r="C193" t="s">
        <v>185</v>
      </c>
      <c r="D193" t="s">
        <v>46</v>
      </c>
      <c r="E193" s="2">
        <v>44472</v>
      </c>
      <c r="F193" t="s">
        <v>2158</v>
      </c>
      <c r="G193" t="s">
        <v>189</v>
      </c>
      <c r="H193">
        <v>47.06</v>
      </c>
      <c r="I193">
        <v>3.14</v>
      </c>
      <c r="J193">
        <v>5.9480000000000004</v>
      </c>
      <c r="K193">
        <v>8.2059999999999995</v>
      </c>
      <c r="L193">
        <v>0.20599999999999999</v>
      </c>
      <c r="M193">
        <v>13.231999999999999</v>
      </c>
      <c r="N193">
        <v>22.597000000000001</v>
      </c>
      <c r="O193">
        <v>0.41799999999999998</v>
      </c>
      <c r="Q193">
        <v>2.3E-2</v>
      </c>
      <c r="S193">
        <v>100.83000000000001</v>
      </c>
      <c r="T193">
        <v>74.189072628538284</v>
      </c>
      <c r="Z193">
        <v>5.287771248793363</v>
      </c>
      <c r="AA193">
        <v>0.56922445343827777</v>
      </c>
      <c r="AB193">
        <v>1114.271114391513</v>
      </c>
      <c r="AC193">
        <v>10.02516501056232</v>
      </c>
      <c r="AD193">
        <v>865</v>
      </c>
      <c r="AE193">
        <v>2.9288769967356858</v>
      </c>
      <c r="AF193">
        <v>0.66637897951963698</v>
      </c>
      <c r="AG193">
        <v>1099.3768701727761</v>
      </c>
      <c r="AH193">
        <v>15.51194740933582</v>
      </c>
      <c r="AI193">
        <v>877</v>
      </c>
      <c r="AJ193">
        <f t="shared" si="10"/>
        <v>5.287771248793363</v>
      </c>
      <c r="AK193">
        <f t="shared" si="11"/>
        <v>0.56922445343827777</v>
      </c>
      <c r="AL193">
        <f t="shared" si="12"/>
        <v>1114.271114391513</v>
      </c>
      <c r="AM193">
        <f t="shared" si="13"/>
        <v>10.02516501056232</v>
      </c>
      <c r="AN193">
        <f t="shared" si="14"/>
        <v>865</v>
      </c>
      <c r="AO193" s="109">
        <v>0.80715615801283269</v>
      </c>
      <c r="AP193" s="109">
        <v>0.54496530107923891</v>
      </c>
      <c r="AQ193" s="109">
        <v>1.082360730690445</v>
      </c>
      <c r="AR193" s="141">
        <v>1080.228515625</v>
      </c>
      <c r="AS193" s="141">
        <v>1076.881518554688</v>
      </c>
      <c r="AT193" s="141">
        <v>1084.091206054688</v>
      </c>
    </row>
    <row r="194" spans="1:46" x14ac:dyDescent="0.25">
      <c r="A194" t="s">
        <v>583</v>
      </c>
      <c r="B194" t="s">
        <v>569</v>
      </c>
      <c r="C194" t="s">
        <v>178</v>
      </c>
      <c r="D194" t="s">
        <v>46</v>
      </c>
      <c r="E194" s="2">
        <v>44472</v>
      </c>
      <c r="F194" t="s">
        <v>2158</v>
      </c>
      <c r="G194" t="s">
        <v>189</v>
      </c>
      <c r="H194">
        <v>48.084000000000003</v>
      </c>
      <c r="I194">
        <v>2.1589999999999998</v>
      </c>
      <c r="J194">
        <v>6.2590000000000003</v>
      </c>
      <c r="K194">
        <v>6.8819999999999997</v>
      </c>
      <c r="L194">
        <v>0.127</v>
      </c>
      <c r="M194">
        <v>13.951000000000001</v>
      </c>
      <c r="N194">
        <v>22.620999999999999</v>
      </c>
      <c r="O194">
        <v>0.56599999999999995</v>
      </c>
      <c r="Q194">
        <v>0.32800000000000001</v>
      </c>
      <c r="S194">
        <v>100.977</v>
      </c>
      <c r="T194">
        <v>78.324676602076678</v>
      </c>
      <c r="AJ194" t="str">
        <f t="shared" si="10"/>
        <v/>
      </c>
      <c r="AK194" t="str">
        <f t="shared" si="11"/>
        <v/>
      </c>
      <c r="AL194" t="str">
        <f t="shared" si="12"/>
        <v/>
      </c>
      <c r="AM194" t="str">
        <f t="shared" si="13"/>
        <v/>
      </c>
      <c r="AN194" t="str">
        <f t="shared" si="14"/>
        <v/>
      </c>
      <c r="AO194" s="109">
        <v>4.5003110519467331</v>
      </c>
      <c r="AP194" s="109">
        <v>2.8293641391812301</v>
      </c>
      <c r="AQ194" s="109">
        <v>5.9964586654721233</v>
      </c>
      <c r="AR194" s="141">
        <v>1142.763427734375</v>
      </c>
      <c r="AS194" s="141">
        <v>1133.4677587890631</v>
      </c>
      <c r="AT194" s="141">
        <v>1149.1637304687499</v>
      </c>
    </row>
    <row r="195" spans="1:46" x14ac:dyDescent="0.25">
      <c r="A195" t="s">
        <v>584</v>
      </c>
      <c r="B195" t="s">
        <v>569</v>
      </c>
      <c r="C195" t="s">
        <v>185</v>
      </c>
      <c r="D195" t="s">
        <v>46</v>
      </c>
      <c r="E195" s="2">
        <v>44472</v>
      </c>
      <c r="F195" t="s">
        <v>2158</v>
      </c>
      <c r="G195" t="s">
        <v>189</v>
      </c>
      <c r="H195">
        <v>45.792000000000002</v>
      </c>
      <c r="I195">
        <v>3.1120000000000001</v>
      </c>
      <c r="J195">
        <v>7.548</v>
      </c>
      <c r="K195">
        <v>7.4009999999999998</v>
      </c>
      <c r="L195">
        <v>0.152</v>
      </c>
      <c r="M195">
        <v>12.744</v>
      </c>
      <c r="N195">
        <v>23.207999999999998</v>
      </c>
      <c r="O195">
        <v>0.55600000000000005</v>
      </c>
      <c r="Q195">
        <v>0.13200000000000001</v>
      </c>
      <c r="S195">
        <v>100.64500000000001</v>
      </c>
      <c r="T195">
        <v>75.426533045750617</v>
      </c>
      <c r="Z195">
        <v>6.4757524686380972</v>
      </c>
      <c r="AA195">
        <v>0.59135542005886932</v>
      </c>
      <c r="AB195">
        <v>1145.37002202749</v>
      </c>
      <c r="AC195">
        <v>12.65622001284723</v>
      </c>
      <c r="AD195">
        <v>429</v>
      </c>
      <c r="AE195">
        <v>6.8819446568020162</v>
      </c>
      <c r="AF195">
        <v>0.53468843805319921</v>
      </c>
      <c r="AG195">
        <v>1129.8889529972259</v>
      </c>
      <c r="AH195">
        <v>14.63933987373553</v>
      </c>
      <c r="AI195">
        <v>624</v>
      </c>
      <c r="AJ195">
        <f t="shared" si="10"/>
        <v>6.4757524686380972</v>
      </c>
      <c r="AK195">
        <f t="shared" si="11"/>
        <v>0.59135542005886932</v>
      </c>
      <c r="AL195">
        <f t="shared" si="12"/>
        <v>1145.37002202749</v>
      </c>
      <c r="AM195">
        <f t="shared" si="13"/>
        <v>12.65622001284723</v>
      </c>
      <c r="AN195">
        <f t="shared" si="14"/>
        <v>429</v>
      </c>
      <c r="AO195" s="109">
        <v>1.7640525104567939</v>
      </c>
      <c r="AP195" s="109">
        <v>0.62774172325586663</v>
      </c>
      <c r="AQ195" s="109">
        <v>3.0094441940352858</v>
      </c>
      <c r="AR195" s="141">
        <v>1107.731201171875</v>
      </c>
      <c r="AS195" s="141">
        <v>1101.489584960937</v>
      </c>
      <c r="AT195" s="141">
        <v>1114.240751953125</v>
      </c>
    </row>
    <row r="196" spans="1:46" x14ac:dyDescent="0.25">
      <c r="A196" t="s">
        <v>585</v>
      </c>
      <c r="B196" t="s">
        <v>569</v>
      </c>
      <c r="C196" t="s">
        <v>178</v>
      </c>
      <c r="D196" t="s">
        <v>46</v>
      </c>
      <c r="E196" s="2">
        <v>44472</v>
      </c>
      <c r="F196" t="s">
        <v>2158</v>
      </c>
      <c r="G196" t="s">
        <v>189</v>
      </c>
      <c r="H196">
        <v>48.374000000000002</v>
      </c>
      <c r="I196">
        <v>1.7989999999999999</v>
      </c>
      <c r="J196">
        <v>5.4649999999999999</v>
      </c>
      <c r="K196">
        <v>7.6529999999999996</v>
      </c>
      <c r="L196">
        <v>0.192</v>
      </c>
      <c r="M196">
        <v>13.417999999999999</v>
      </c>
      <c r="N196">
        <v>23.131</v>
      </c>
      <c r="O196">
        <v>0.71799999999999997</v>
      </c>
      <c r="Q196">
        <v>0.107</v>
      </c>
      <c r="S196">
        <v>100.85700000000001</v>
      </c>
      <c r="T196">
        <v>75.759622718926025</v>
      </c>
      <c r="AJ196" t="str">
        <f t="shared" si="10"/>
        <v/>
      </c>
      <c r="AK196" t="str">
        <f t="shared" si="11"/>
        <v/>
      </c>
      <c r="AL196" t="str">
        <f t="shared" si="12"/>
        <v/>
      </c>
      <c r="AM196" t="str">
        <f t="shared" si="13"/>
        <v/>
      </c>
      <c r="AN196" t="str">
        <f t="shared" si="14"/>
        <v/>
      </c>
      <c r="AO196" s="109">
        <v>5.1229225364027053</v>
      </c>
      <c r="AP196" s="109">
        <v>4.0489427199659378</v>
      </c>
      <c r="AQ196" s="109">
        <v>5.7930182853040719</v>
      </c>
      <c r="AR196" s="141">
        <v>1081.593017578125</v>
      </c>
      <c r="AS196" s="141">
        <v>1074.527802734375</v>
      </c>
      <c r="AT196" s="141">
        <v>1088.7916699218749</v>
      </c>
    </row>
    <row r="197" spans="1:46" x14ac:dyDescent="0.25">
      <c r="A197" t="s">
        <v>585</v>
      </c>
      <c r="B197" t="s">
        <v>569</v>
      </c>
      <c r="C197" t="s">
        <v>183</v>
      </c>
      <c r="D197" t="s">
        <v>46</v>
      </c>
      <c r="E197" s="2">
        <v>44472</v>
      </c>
      <c r="F197" t="s">
        <v>2158</v>
      </c>
      <c r="G197" t="s">
        <v>189</v>
      </c>
      <c r="H197">
        <v>48.808999999999997</v>
      </c>
      <c r="I197">
        <v>2.0209999999999999</v>
      </c>
      <c r="J197">
        <v>5.1550000000000002</v>
      </c>
      <c r="K197">
        <v>6.6120000000000001</v>
      </c>
      <c r="L197">
        <v>0.14199999999999999</v>
      </c>
      <c r="M197">
        <v>14.465999999999999</v>
      </c>
      <c r="N197">
        <v>22.917999999999999</v>
      </c>
      <c r="O197">
        <v>0.45400000000000001</v>
      </c>
      <c r="Q197">
        <v>0.14699999999999999</v>
      </c>
      <c r="S197">
        <v>100.72399999999999</v>
      </c>
      <c r="T197">
        <v>79.591588495625885</v>
      </c>
      <c r="AJ197" t="str">
        <f t="shared" ref="AJ197:AJ260" si="15">IF(OR($C197="Core",$C197="Cpx Inclusion"),
     IF($T197&lt;67, IF(U197&lt;&gt;"",U197,""),
        IF($T197&gt;67, IF(AE197&lt;&gt;"",AE197,""), "")),
   IF(OR($C197="Inner Rim",$C197="Outer Rim",$C197="Microlite"),
      IF(Z197&lt;&gt;"",Z197,""),
      IF($C197="Not Categorized","", "")))</f>
        <v/>
      </c>
      <c r="AK197" t="str">
        <f t="shared" ref="AK197:AK260" si="16">IF(OR($C197="Core",$C197="Cpx Inclusion"),
     IF($T197&lt;67, IF(V197&lt;&gt;"",V197,""),
        IF($T197&gt;67, IF(AF197&lt;&gt;"",AF197,""), "")),
   IF(OR($C197="Inner Rim",$C197="Outer Rim",$C197="Microlite"),
      IF(AA197&lt;&gt;"",AA197,""),
      IF($C197="Not Categorized","", "")))</f>
        <v/>
      </c>
      <c r="AL197" t="str">
        <f t="shared" ref="AL197:AL260" si="17">IF(OR($C197="Core",$C197="Cpx Inclusion"),
     IF($T197&lt;67, IF(W197&lt;&gt;"",W197,""),
        IF($T197&gt;67, IF(AG197&lt;&gt;"",AG197,""), "")),
   IF(OR($C197="Inner Rim",$C197="Outer Rim",$C197="Microlite"),
      IF(AB197&lt;&gt;"",AB197,""),
      IF($C197="Not Categorized","", "")))</f>
        <v/>
      </c>
      <c r="AM197" t="str">
        <f t="shared" ref="AM197:AM260" si="18">IF(OR($C197="Core",$C197="Cpx Inclusion"),
     IF($T197&lt;67, IF(X197&lt;&gt;"",X197,""),
        IF($T197&gt;67, IF(AH197&lt;&gt;"",AH197,""), "")),
   IF(OR($C197="Inner Rim",$C197="Outer Rim",$C197="Microlite"),
      IF(AC197&lt;&gt;"",AC197,""),
      IF($C197="Not Categorized","", "")))</f>
        <v/>
      </c>
      <c r="AN197" t="str">
        <f t="shared" ref="AN197:AN260" si="19">IF(OR($C197="Core",$C197="Cpx Inclusion"),
     IF($T197&lt;67, IF(Y197&lt;&gt;"",Y197,""),
        IF($T197&gt;67, IF(AI197&lt;&gt;"",AI197,""), "")),
   IF(OR($C197="Inner Rim",$C197="Outer Rim",$C197="Microlite"),
      IF(AD197&lt;&gt;"",AD197,""),
      IF($C197="Not Categorized","", "")))</f>
        <v/>
      </c>
      <c r="AO197" s="109">
        <v>2.2277046546294259</v>
      </c>
      <c r="AP197" s="109">
        <v>1.882644954617219</v>
      </c>
      <c r="AQ197" s="109">
        <v>2.7093934211089179</v>
      </c>
      <c r="AR197" s="141">
        <v>1086.852783203125</v>
      </c>
      <c r="AS197" s="141">
        <v>1082.1737499999999</v>
      </c>
      <c r="AT197" s="141">
        <v>1091.964404296875</v>
      </c>
    </row>
    <row r="198" spans="1:46" x14ac:dyDescent="0.25">
      <c r="A198" t="s">
        <v>585</v>
      </c>
      <c r="B198" t="s">
        <v>569</v>
      </c>
      <c r="C198" t="s">
        <v>185</v>
      </c>
      <c r="D198" t="s">
        <v>46</v>
      </c>
      <c r="E198" s="2">
        <v>44472</v>
      </c>
      <c r="F198" t="s">
        <v>2158</v>
      </c>
      <c r="G198" t="s">
        <v>189</v>
      </c>
      <c r="H198">
        <v>47.162999999999997</v>
      </c>
      <c r="I198">
        <v>2.7450000000000001</v>
      </c>
      <c r="J198">
        <v>5.72</v>
      </c>
      <c r="K198">
        <v>7.625</v>
      </c>
      <c r="L198">
        <v>0.17100000000000001</v>
      </c>
      <c r="M198">
        <v>13.779</v>
      </c>
      <c r="N198">
        <v>22.966999999999999</v>
      </c>
      <c r="O198">
        <v>0.47</v>
      </c>
      <c r="Q198">
        <v>6.0000000000000001E-3</v>
      </c>
      <c r="S198">
        <v>100.64599999999999</v>
      </c>
      <c r="T198">
        <v>76.310158732250571</v>
      </c>
      <c r="AJ198" t="str">
        <f t="shared" si="15"/>
        <v/>
      </c>
      <c r="AK198" t="str">
        <f t="shared" si="16"/>
        <v/>
      </c>
      <c r="AL198" t="str">
        <f t="shared" si="17"/>
        <v/>
      </c>
      <c r="AM198" t="str">
        <f t="shared" si="18"/>
        <v/>
      </c>
      <c r="AN198" t="str">
        <f t="shared" si="19"/>
        <v/>
      </c>
      <c r="AO198" s="109">
        <v>0.93914523045801868</v>
      </c>
      <c r="AP198" s="109">
        <v>0.64639036099695912</v>
      </c>
      <c r="AQ198" s="109">
        <v>1.2217410079696149</v>
      </c>
      <c r="AR198" s="141">
        <v>1084.278564453125</v>
      </c>
      <c r="AS198" s="141">
        <v>1080.7354882812499</v>
      </c>
      <c r="AT198" s="141">
        <v>1089.5970996093749</v>
      </c>
    </row>
    <row r="199" spans="1:46" x14ac:dyDescent="0.25">
      <c r="A199" t="s">
        <v>586</v>
      </c>
      <c r="B199" t="s">
        <v>587</v>
      </c>
      <c r="C199" t="s">
        <v>185</v>
      </c>
      <c r="D199" t="s">
        <v>46</v>
      </c>
      <c r="E199" s="2">
        <v>44482</v>
      </c>
      <c r="F199" t="s">
        <v>2158</v>
      </c>
      <c r="G199" t="s">
        <v>179</v>
      </c>
      <c r="H199">
        <v>42.741999999999997</v>
      </c>
      <c r="I199">
        <v>4.7590000000000003</v>
      </c>
      <c r="J199">
        <v>9.4659999999999993</v>
      </c>
      <c r="K199">
        <v>8.1999999999999993</v>
      </c>
      <c r="L199">
        <v>0.19600000000000001</v>
      </c>
      <c r="M199">
        <v>11.119</v>
      </c>
      <c r="N199">
        <v>22.385000000000002</v>
      </c>
      <c r="O199">
        <v>0.58399999999999996</v>
      </c>
      <c r="Q199">
        <v>1.2999999999999999E-2</v>
      </c>
      <c r="S199">
        <v>99.464000000000013</v>
      </c>
      <c r="T199">
        <v>70.735400501224149</v>
      </c>
      <c r="AJ199" t="str">
        <f t="shared" si="15"/>
        <v/>
      </c>
      <c r="AK199" t="str">
        <f t="shared" si="16"/>
        <v/>
      </c>
      <c r="AL199" t="str">
        <f t="shared" si="17"/>
        <v/>
      </c>
      <c r="AM199" t="str">
        <f t="shared" si="18"/>
        <v/>
      </c>
      <c r="AN199" t="str">
        <f t="shared" si="19"/>
        <v/>
      </c>
      <c r="AO199" s="109">
        <v>0</v>
      </c>
      <c r="AP199" s="109">
        <v>0</v>
      </c>
      <c r="AQ199" s="109">
        <v>0.96037167259249556</v>
      </c>
      <c r="AR199" s="141">
        <v>1093.206665039062</v>
      </c>
      <c r="AS199" s="141">
        <v>1086.699370117188</v>
      </c>
      <c r="AT199" s="141">
        <v>1099.8052636718751</v>
      </c>
    </row>
    <row r="200" spans="1:46" x14ac:dyDescent="0.25">
      <c r="A200" t="s">
        <v>588</v>
      </c>
      <c r="B200" t="s">
        <v>587</v>
      </c>
      <c r="C200" t="s">
        <v>185</v>
      </c>
      <c r="D200" t="s">
        <v>46</v>
      </c>
      <c r="E200" s="2">
        <v>44482</v>
      </c>
      <c r="F200" t="s">
        <v>2158</v>
      </c>
      <c r="G200" t="s">
        <v>179</v>
      </c>
      <c r="H200">
        <v>42.628</v>
      </c>
      <c r="I200">
        <v>4.617</v>
      </c>
      <c r="J200">
        <v>10.099</v>
      </c>
      <c r="K200">
        <v>8.3049999999999997</v>
      </c>
      <c r="L200">
        <v>0.13100000000000001</v>
      </c>
      <c r="M200">
        <v>11.307</v>
      </c>
      <c r="N200">
        <v>22.343</v>
      </c>
      <c r="O200">
        <v>0.50600000000000001</v>
      </c>
      <c r="Q200">
        <v>1.4E-2</v>
      </c>
      <c r="S200">
        <v>99.95</v>
      </c>
      <c r="T200">
        <v>70.819023316788503</v>
      </c>
      <c r="AJ200" t="str">
        <f t="shared" si="15"/>
        <v/>
      </c>
      <c r="AK200" t="str">
        <f t="shared" si="16"/>
        <v/>
      </c>
      <c r="AL200" t="str">
        <f t="shared" si="17"/>
        <v/>
      </c>
      <c r="AM200" t="str">
        <f t="shared" si="18"/>
        <v/>
      </c>
      <c r="AN200" t="str">
        <f t="shared" si="19"/>
        <v/>
      </c>
      <c r="AO200" s="109">
        <v>0</v>
      </c>
      <c r="AP200" s="109">
        <v>0</v>
      </c>
      <c r="AQ200" s="109">
        <v>0</v>
      </c>
      <c r="AR200" s="141">
        <v>1075.732543945312</v>
      </c>
      <c r="AS200" s="141">
        <v>1069.245024414063</v>
      </c>
      <c r="AT200" s="141">
        <v>1083.748198242188</v>
      </c>
    </row>
    <row r="201" spans="1:46" x14ac:dyDescent="0.25">
      <c r="A201" t="s">
        <v>589</v>
      </c>
      <c r="B201" t="s">
        <v>587</v>
      </c>
      <c r="C201" t="s">
        <v>185</v>
      </c>
      <c r="D201" t="s">
        <v>46</v>
      </c>
      <c r="E201" s="2">
        <v>44482</v>
      </c>
      <c r="F201" t="s">
        <v>2158</v>
      </c>
      <c r="G201" t="s">
        <v>179</v>
      </c>
      <c r="H201">
        <v>43.652000000000001</v>
      </c>
      <c r="I201">
        <v>4.5469999999999997</v>
      </c>
      <c r="J201">
        <v>8.8659999999999997</v>
      </c>
      <c r="K201">
        <v>8.1989999999999998</v>
      </c>
      <c r="L201">
        <v>0.14499999999999999</v>
      </c>
      <c r="M201">
        <v>11.417999999999999</v>
      </c>
      <c r="N201">
        <v>22.506</v>
      </c>
      <c r="O201">
        <v>0.59299999999999997</v>
      </c>
      <c r="Q201">
        <v>1.4999999999999999E-2</v>
      </c>
      <c r="S201">
        <v>99.941000000000003</v>
      </c>
      <c r="T201">
        <v>71.284159756199116</v>
      </c>
      <c r="AJ201" t="str">
        <f t="shared" si="15"/>
        <v/>
      </c>
      <c r="AK201" t="str">
        <f t="shared" si="16"/>
        <v/>
      </c>
      <c r="AL201" t="str">
        <f t="shared" si="17"/>
        <v/>
      </c>
      <c r="AM201" t="str">
        <f t="shared" si="18"/>
        <v/>
      </c>
      <c r="AN201" t="str">
        <f t="shared" si="19"/>
        <v/>
      </c>
      <c r="AO201" s="109">
        <v>0.49708783682246582</v>
      </c>
      <c r="AP201" s="109">
        <v>0</v>
      </c>
      <c r="AQ201" s="109">
        <v>2.3011864429320852</v>
      </c>
      <c r="AR201" s="141">
        <v>1094.33251953125</v>
      </c>
      <c r="AS201" s="141">
        <v>1085.5413574218751</v>
      </c>
      <c r="AT201" s="141">
        <v>1103.074565429687</v>
      </c>
    </row>
    <row r="202" spans="1:46" x14ac:dyDescent="0.25">
      <c r="A202" t="s">
        <v>590</v>
      </c>
      <c r="B202" t="s">
        <v>587</v>
      </c>
      <c r="C202" t="s">
        <v>185</v>
      </c>
      <c r="D202" t="s">
        <v>46</v>
      </c>
      <c r="E202" s="2">
        <v>44482</v>
      </c>
      <c r="F202" t="s">
        <v>2158</v>
      </c>
      <c r="G202" t="s">
        <v>179</v>
      </c>
      <c r="H202">
        <v>45.338000000000001</v>
      </c>
      <c r="I202">
        <v>3.6560000000000001</v>
      </c>
      <c r="J202">
        <v>7.883</v>
      </c>
      <c r="K202">
        <v>8.0090000000000003</v>
      </c>
      <c r="L202">
        <v>0.125</v>
      </c>
      <c r="M202">
        <v>12.061999999999999</v>
      </c>
      <c r="N202">
        <v>22.241</v>
      </c>
      <c r="O202">
        <v>0.5</v>
      </c>
      <c r="Q202">
        <v>0.02</v>
      </c>
      <c r="S202">
        <v>99.833999999999989</v>
      </c>
      <c r="T202">
        <v>72.860184900959212</v>
      </c>
      <c r="Z202">
        <v>6.8097521078439547</v>
      </c>
      <c r="AA202">
        <v>0.56574922435811248</v>
      </c>
      <c r="AB202">
        <v>1142.6911293599551</v>
      </c>
      <c r="AC202">
        <v>9.8985562022013056</v>
      </c>
      <c r="AD202">
        <v>843</v>
      </c>
      <c r="AE202">
        <v>6.7196488405480856</v>
      </c>
      <c r="AF202">
        <v>0.64993669711609958</v>
      </c>
      <c r="AG202">
        <v>1134.9829968121201</v>
      </c>
      <c r="AH202">
        <v>15.56824319931116</v>
      </c>
      <c r="AI202">
        <v>850</v>
      </c>
      <c r="AJ202">
        <f t="shared" si="15"/>
        <v>6.8097521078439547</v>
      </c>
      <c r="AK202">
        <f t="shared" si="16"/>
        <v>0.56574922435811248</v>
      </c>
      <c r="AL202">
        <f t="shared" si="17"/>
        <v>1142.6911293599551</v>
      </c>
      <c r="AM202">
        <f t="shared" si="18"/>
        <v>9.8985562022013056</v>
      </c>
      <c r="AN202">
        <f t="shared" si="19"/>
        <v>843</v>
      </c>
      <c r="AO202" s="109">
        <v>0</v>
      </c>
      <c r="AP202" s="109">
        <v>0</v>
      </c>
      <c r="AQ202" s="109">
        <v>0.67341524641645556</v>
      </c>
      <c r="AR202" s="141">
        <v>1095.458862304688</v>
      </c>
      <c r="AS202" s="141">
        <v>1089.4337695312499</v>
      </c>
      <c r="AT202" s="141">
        <v>1101.593232421875</v>
      </c>
    </row>
    <row r="203" spans="1:46" x14ac:dyDescent="0.25">
      <c r="A203" t="s">
        <v>591</v>
      </c>
      <c r="B203" t="s">
        <v>587</v>
      </c>
      <c r="C203" t="s">
        <v>185</v>
      </c>
      <c r="D203" t="s">
        <v>46</v>
      </c>
      <c r="E203" s="2">
        <v>44482</v>
      </c>
      <c r="F203" t="s">
        <v>2158</v>
      </c>
      <c r="G203" t="s">
        <v>179</v>
      </c>
      <c r="H203">
        <v>43.526000000000003</v>
      </c>
      <c r="I203">
        <v>4.7699999999999996</v>
      </c>
      <c r="J203">
        <v>8.8870000000000005</v>
      </c>
      <c r="K203">
        <v>8.0609999999999999</v>
      </c>
      <c r="L203">
        <v>0.151</v>
      </c>
      <c r="M203">
        <v>11.314</v>
      </c>
      <c r="N203">
        <v>22.352</v>
      </c>
      <c r="O203">
        <v>0.57799999999999996</v>
      </c>
      <c r="Q203">
        <v>6.0000000000000001E-3</v>
      </c>
      <c r="S203">
        <v>99.64500000000001</v>
      </c>
      <c r="T203">
        <v>71.444057253615682</v>
      </c>
      <c r="AJ203" t="str">
        <f t="shared" si="15"/>
        <v/>
      </c>
      <c r="AK203" t="str">
        <f t="shared" si="16"/>
        <v/>
      </c>
      <c r="AL203" t="str">
        <f t="shared" si="17"/>
        <v/>
      </c>
      <c r="AM203" t="str">
        <f t="shared" si="18"/>
        <v/>
      </c>
      <c r="AN203" t="str">
        <f t="shared" si="19"/>
        <v/>
      </c>
      <c r="AO203" s="109">
        <v>0.47591599705161758</v>
      </c>
      <c r="AP203" s="109">
        <v>0</v>
      </c>
      <c r="AQ203" s="109">
        <v>1.994257228397748</v>
      </c>
      <c r="AR203" s="141">
        <v>1096.50341796875</v>
      </c>
      <c r="AS203" s="141">
        <v>1086.8243359375001</v>
      </c>
      <c r="AT203" s="141">
        <v>1106.664887695312</v>
      </c>
    </row>
    <row r="204" spans="1:46" x14ac:dyDescent="0.25">
      <c r="A204" t="s">
        <v>592</v>
      </c>
      <c r="B204" t="s">
        <v>587</v>
      </c>
      <c r="C204" t="s">
        <v>185</v>
      </c>
      <c r="D204" t="s">
        <v>46</v>
      </c>
      <c r="E204" s="2">
        <v>44482</v>
      </c>
      <c r="F204" t="s">
        <v>2158</v>
      </c>
      <c r="G204" t="s">
        <v>179</v>
      </c>
      <c r="H204">
        <v>44.401000000000003</v>
      </c>
      <c r="I204">
        <v>4.0730000000000004</v>
      </c>
      <c r="J204">
        <v>8.07</v>
      </c>
      <c r="K204">
        <v>7.9640000000000004</v>
      </c>
      <c r="L204">
        <v>0.17899999999999999</v>
      </c>
      <c r="M204">
        <v>12.015000000000001</v>
      </c>
      <c r="N204">
        <v>22.341999999999999</v>
      </c>
      <c r="O204">
        <v>0.58599999999999997</v>
      </c>
      <c r="Q204">
        <v>2E-3</v>
      </c>
      <c r="S204">
        <v>99.632000000000005</v>
      </c>
      <c r="T204">
        <v>72.894388050203389</v>
      </c>
      <c r="AJ204" t="str">
        <f t="shared" si="15"/>
        <v/>
      </c>
      <c r="AK204" t="str">
        <f t="shared" si="16"/>
        <v/>
      </c>
      <c r="AL204" t="str">
        <f t="shared" si="17"/>
        <v/>
      </c>
      <c r="AM204" t="str">
        <f t="shared" si="18"/>
        <v/>
      </c>
      <c r="AN204" t="str">
        <f t="shared" si="19"/>
        <v/>
      </c>
      <c r="AO204" s="109">
        <v>1.1577267782714611</v>
      </c>
      <c r="AP204" s="109">
        <v>0.21685928750302849</v>
      </c>
      <c r="AQ204" s="109">
        <v>2.750295032742287</v>
      </c>
      <c r="AR204" s="141">
        <v>1099.619384765625</v>
      </c>
      <c r="AS204" s="141">
        <v>1092.705791015625</v>
      </c>
      <c r="AT204" s="141">
        <v>1107.3498486328131</v>
      </c>
    </row>
    <row r="205" spans="1:46" x14ac:dyDescent="0.25">
      <c r="A205" t="s">
        <v>593</v>
      </c>
      <c r="B205" t="s">
        <v>587</v>
      </c>
      <c r="C205" t="s">
        <v>185</v>
      </c>
      <c r="D205" t="s">
        <v>46</v>
      </c>
      <c r="E205" s="2">
        <v>44482</v>
      </c>
      <c r="F205" t="s">
        <v>2158</v>
      </c>
      <c r="G205" t="s">
        <v>179</v>
      </c>
      <c r="H205">
        <v>44.835000000000001</v>
      </c>
      <c r="I205">
        <v>3.702</v>
      </c>
      <c r="J205">
        <v>7.931</v>
      </c>
      <c r="K205">
        <v>8.0280000000000005</v>
      </c>
      <c r="L205">
        <v>0.17899999999999999</v>
      </c>
      <c r="M205">
        <v>11.972</v>
      </c>
      <c r="N205">
        <v>22.236999999999998</v>
      </c>
      <c r="O205">
        <v>0.53300000000000003</v>
      </c>
      <c r="Q205">
        <v>1.4999999999999999E-2</v>
      </c>
      <c r="S205">
        <v>99.431999999999988</v>
      </c>
      <c r="T205">
        <v>72.664794128613877</v>
      </c>
      <c r="Z205">
        <v>6.9601985260728414</v>
      </c>
      <c r="AA205">
        <v>0.56273462794054097</v>
      </c>
      <c r="AB205">
        <v>1145.372583259765</v>
      </c>
      <c r="AC205">
        <v>9.8943931018255551</v>
      </c>
      <c r="AD205">
        <v>837</v>
      </c>
      <c r="AE205">
        <v>7.0789183977081844</v>
      </c>
      <c r="AF205">
        <v>0.64175263748688915</v>
      </c>
      <c r="AG205">
        <v>1137.8555011601579</v>
      </c>
      <c r="AH205">
        <v>15.27684934510965</v>
      </c>
      <c r="AI205">
        <v>847</v>
      </c>
      <c r="AJ205">
        <f t="shared" si="15"/>
        <v>6.9601985260728414</v>
      </c>
      <c r="AK205">
        <f t="shared" si="16"/>
        <v>0.56273462794054097</v>
      </c>
      <c r="AL205">
        <f t="shared" si="17"/>
        <v>1145.372583259765</v>
      </c>
      <c r="AM205">
        <f t="shared" si="18"/>
        <v>9.8943931018255551</v>
      </c>
      <c r="AN205">
        <f t="shared" si="19"/>
        <v>837</v>
      </c>
      <c r="AO205" s="109">
        <v>0.19475743279086971</v>
      </c>
      <c r="AP205" s="109">
        <v>0</v>
      </c>
      <c r="AQ205" s="109">
        <v>1.1583088396512209</v>
      </c>
      <c r="AR205" s="141">
        <v>1095.865966796875</v>
      </c>
      <c r="AS205" s="141">
        <v>1090.3149267578131</v>
      </c>
      <c r="AT205" s="141">
        <v>1100.8894091796869</v>
      </c>
    </row>
    <row r="206" spans="1:46" x14ac:dyDescent="0.25">
      <c r="A206" t="s">
        <v>594</v>
      </c>
      <c r="B206" t="s">
        <v>587</v>
      </c>
      <c r="C206" t="s">
        <v>185</v>
      </c>
      <c r="D206" t="s">
        <v>46</v>
      </c>
      <c r="E206" s="2">
        <v>44482</v>
      </c>
      <c r="F206" t="s">
        <v>2158</v>
      </c>
      <c r="G206" t="s">
        <v>179</v>
      </c>
      <c r="H206">
        <v>43.470999999999997</v>
      </c>
      <c r="I206">
        <v>4.657</v>
      </c>
      <c r="J206">
        <v>8.9860000000000007</v>
      </c>
      <c r="K206">
        <v>8.1289999999999996</v>
      </c>
      <c r="L206">
        <v>0.16800000000000001</v>
      </c>
      <c r="M206">
        <v>11.329000000000001</v>
      </c>
      <c r="N206">
        <v>22.327000000000002</v>
      </c>
      <c r="O206">
        <v>0.56799999999999995</v>
      </c>
      <c r="Q206">
        <v>2.1999999999999999E-2</v>
      </c>
      <c r="S206">
        <v>99.657000000000011</v>
      </c>
      <c r="T206">
        <v>71.299489905273617</v>
      </c>
      <c r="AJ206" t="str">
        <f t="shared" si="15"/>
        <v/>
      </c>
      <c r="AK206" t="str">
        <f t="shared" si="16"/>
        <v/>
      </c>
      <c r="AL206" t="str">
        <f t="shared" si="17"/>
        <v/>
      </c>
      <c r="AM206" t="str">
        <f t="shared" si="18"/>
        <v/>
      </c>
      <c r="AN206" t="str">
        <f t="shared" si="19"/>
        <v/>
      </c>
      <c r="AO206" s="109">
        <v>0</v>
      </c>
      <c r="AP206" s="109">
        <v>0</v>
      </c>
      <c r="AQ206" s="109">
        <v>0.7585917082842133</v>
      </c>
      <c r="AR206" s="141">
        <v>1096.484008789062</v>
      </c>
      <c r="AS206" s="141">
        <v>1088.38572265625</v>
      </c>
      <c r="AT206" s="141">
        <v>1104.3604492187501</v>
      </c>
    </row>
    <row r="207" spans="1:46" x14ac:dyDescent="0.25">
      <c r="A207" t="s">
        <v>594</v>
      </c>
      <c r="B207" t="s">
        <v>587</v>
      </c>
      <c r="C207" t="s">
        <v>185</v>
      </c>
      <c r="D207" t="s">
        <v>46</v>
      </c>
      <c r="E207" s="2">
        <v>44482</v>
      </c>
      <c r="F207" t="s">
        <v>2158</v>
      </c>
      <c r="G207" t="s">
        <v>179</v>
      </c>
      <c r="H207">
        <v>42.064999999999998</v>
      </c>
      <c r="I207">
        <v>4.34</v>
      </c>
      <c r="J207">
        <v>9.1910000000000007</v>
      </c>
      <c r="K207">
        <v>7.8929999999999998</v>
      </c>
      <c r="L207">
        <v>0.13300000000000001</v>
      </c>
      <c r="M207">
        <v>10.885999999999999</v>
      </c>
      <c r="N207">
        <v>22.806999999999999</v>
      </c>
      <c r="O207">
        <v>0.496</v>
      </c>
      <c r="Q207">
        <v>2E-3</v>
      </c>
      <c r="S207">
        <v>97.813000000000002</v>
      </c>
      <c r="T207">
        <v>71.085653598051167</v>
      </c>
      <c r="AJ207" t="str">
        <f t="shared" si="15"/>
        <v/>
      </c>
      <c r="AK207" t="str">
        <f t="shared" si="16"/>
        <v/>
      </c>
      <c r="AL207" t="str">
        <f t="shared" si="17"/>
        <v/>
      </c>
      <c r="AM207" t="str">
        <f t="shared" si="18"/>
        <v/>
      </c>
      <c r="AN207" t="str">
        <f t="shared" si="19"/>
        <v/>
      </c>
      <c r="AO207" s="109">
        <v>0</v>
      </c>
      <c r="AP207" s="109">
        <v>0</v>
      </c>
      <c r="AQ207" s="109">
        <v>0</v>
      </c>
      <c r="AR207" s="141">
        <v>1093.98388671875</v>
      </c>
      <c r="AS207" s="141">
        <v>1084.6964062500001</v>
      </c>
      <c r="AT207" s="141">
        <v>1101.6704296875</v>
      </c>
    </row>
    <row r="208" spans="1:46" x14ac:dyDescent="0.25">
      <c r="A208" t="s">
        <v>595</v>
      </c>
      <c r="B208" t="s">
        <v>587</v>
      </c>
      <c r="C208" t="s">
        <v>185</v>
      </c>
      <c r="D208" t="s">
        <v>46</v>
      </c>
      <c r="E208" s="2">
        <v>44482</v>
      </c>
      <c r="F208" t="s">
        <v>2158</v>
      </c>
      <c r="G208" t="s">
        <v>179</v>
      </c>
      <c r="H208">
        <v>47.076000000000001</v>
      </c>
      <c r="I208">
        <v>3.1120000000000001</v>
      </c>
      <c r="J208">
        <v>6.0259999999999998</v>
      </c>
      <c r="K208">
        <v>7.9480000000000004</v>
      </c>
      <c r="L208">
        <v>0.156</v>
      </c>
      <c r="M208">
        <v>12.992000000000001</v>
      </c>
      <c r="N208">
        <v>22.427</v>
      </c>
      <c r="O208">
        <v>0.439</v>
      </c>
      <c r="Q208">
        <v>1.7999999999999999E-2</v>
      </c>
      <c r="S208">
        <v>100.19400000000002</v>
      </c>
      <c r="T208">
        <v>74.449417892211599</v>
      </c>
      <c r="Z208">
        <v>6.0583597126129414</v>
      </c>
      <c r="AA208">
        <v>0.54493587189684023</v>
      </c>
      <c r="AB208">
        <v>1131.456173638217</v>
      </c>
      <c r="AC208">
        <v>10.718315936843849</v>
      </c>
      <c r="AD208">
        <v>694</v>
      </c>
      <c r="AJ208">
        <f t="shared" si="15"/>
        <v>6.0583597126129414</v>
      </c>
      <c r="AK208">
        <f t="shared" si="16"/>
        <v>0.54493587189684023</v>
      </c>
      <c r="AL208">
        <f t="shared" si="17"/>
        <v>1131.456173638217</v>
      </c>
      <c r="AM208">
        <f t="shared" si="18"/>
        <v>10.718315936843849</v>
      </c>
      <c r="AN208">
        <f t="shared" si="19"/>
        <v>694</v>
      </c>
      <c r="AO208" s="109">
        <v>0.62217423739315803</v>
      </c>
      <c r="AP208" s="109">
        <v>0.36189856829525763</v>
      </c>
      <c r="AQ208" s="109">
        <v>0.9088126832473451</v>
      </c>
      <c r="AR208" s="141">
        <v>1086.136962890625</v>
      </c>
      <c r="AS208" s="141">
        <v>1081.186147460937</v>
      </c>
      <c r="AT208" s="141">
        <v>1091.2811816406249</v>
      </c>
    </row>
    <row r="209" spans="1:46" x14ac:dyDescent="0.25">
      <c r="A209" t="s">
        <v>596</v>
      </c>
      <c r="B209" t="s">
        <v>587</v>
      </c>
      <c r="C209" t="s">
        <v>185</v>
      </c>
      <c r="D209" t="s">
        <v>46</v>
      </c>
      <c r="E209" s="2">
        <v>44482</v>
      </c>
      <c r="F209" t="s">
        <v>2158</v>
      </c>
      <c r="G209" t="s">
        <v>179</v>
      </c>
      <c r="H209">
        <v>44.784999999999997</v>
      </c>
      <c r="I209">
        <v>3.4969999999999999</v>
      </c>
      <c r="J209">
        <v>8.4849999999999994</v>
      </c>
      <c r="K209">
        <v>7.56</v>
      </c>
      <c r="L209">
        <v>0.13100000000000001</v>
      </c>
      <c r="M209">
        <v>12.183</v>
      </c>
      <c r="N209">
        <v>22.413</v>
      </c>
      <c r="O209">
        <v>0.52500000000000002</v>
      </c>
      <c r="Q209">
        <v>0.126</v>
      </c>
      <c r="S209">
        <v>99.704999999999998</v>
      </c>
      <c r="T209">
        <v>74.177539544669784</v>
      </c>
      <c r="AJ209" t="str">
        <f t="shared" si="15"/>
        <v/>
      </c>
      <c r="AK209" t="str">
        <f t="shared" si="16"/>
        <v/>
      </c>
      <c r="AL209" t="str">
        <f t="shared" si="17"/>
        <v/>
      </c>
      <c r="AM209" t="str">
        <f t="shared" si="18"/>
        <v/>
      </c>
      <c r="AN209" t="str">
        <f t="shared" si="19"/>
        <v/>
      </c>
      <c r="AO209" s="109">
        <v>0</v>
      </c>
      <c r="AP209" s="109">
        <v>0</v>
      </c>
      <c r="AQ209" s="109">
        <v>1.019954679046956</v>
      </c>
      <c r="AR209" s="141">
        <v>1112.678100585938</v>
      </c>
      <c r="AS209" s="141">
        <v>1106.834970703125</v>
      </c>
      <c r="AT209" s="141">
        <v>1118.5073193359381</v>
      </c>
    </row>
    <row r="210" spans="1:46" x14ac:dyDescent="0.25">
      <c r="A210" t="s">
        <v>597</v>
      </c>
      <c r="B210" t="s">
        <v>587</v>
      </c>
      <c r="C210" t="s">
        <v>185</v>
      </c>
      <c r="D210" t="s">
        <v>46</v>
      </c>
      <c r="E210" s="2">
        <v>44482</v>
      </c>
      <c r="F210" t="s">
        <v>2158</v>
      </c>
      <c r="G210" t="s">
        <v>179</v>
      </c>
      <c r="H210">
        <v>47.249000000000002</v>
      </c>
      <c r="I210">
        <v>2.7869999999999999</v>
      </c>
      <c r="J210">
        <v>5.7110000000000003</v>
      </c>
      <c r="K210">
        <v>7.968</v>
      </c>
      <c r="L210">
        <v>0.192</v>
      </c>
      <c r="M210">
        <v>13.352</v>
      </c>
      <c r="N210">
        <v>22.228000000000002</v>
      </c>
      <c r="O210">
        <v>0.44500000000000001</v>
      </c>
      <c r="Q210">
        <v>0</v>
      </c>
      <c r="S210">
        <v>99.931999999999988</v>
      </c>
      <c r="T210">
        <v>74.918663756083859</v>
      </c>
      <c r="AJ210" t="str">
        <f t="shared" si="15"/>
        <v/>
      </c>
      <c r="AK210" t="str">
        <f t="shared" si="16"/>
        <v/>
      </c>
      <c r="AL210" t="str">
        <f t="shared" si="17"/>
        <v/>
      </c>
      <c r="AM210" t="str">
        <f t="shared" si="18"/>
        <v/>
      </c>
      <c r="AN210" t="str">
        <f t="shared" si="19"/>
        <v/>
      </c>
      <c r="AO210" s="109">
        <v>1.0196661044012489</v>
      </c>
      <c r="AP210" s="109">
        <v>0.70795409687866573</v>
      </c>
      <c r="AQ210" s="109">
        <v>1.314181923950809</v>
      </c>
      <c r="AR210" s="141">
        <v>1080.69873046875</v>
      </c>
      <c r="AS210" s="141">
        <v>1077.120405273437</v>
      </c>
      <c r="AT210" s="141">
        <v>1084.033110351563</v>
      </c>
    </row>
    <row r="211" spans="1:46" x14ac:dyDescent="0.25">
      <c r="A211" t="s">
        <v>598</v>
      </c>
      <c r="B211" t="s">
        <v>587</v>
      </c>
      <c r="C211" t="s">
        <v>185</v>
      </c>
      <c r="D211" t="s">
        <v>46</v>
      </c>
      <c r="E211" s="2">
        <v>44482</v>
      </c>
      <c r="F211" t="s">
        <v>2158</v>
      </c>
      <c r="G211" t="s">
        <v>179</v>
      </c>
      <c r="H211">
        <v>45.247</v>
      </c>
      <c r="I211">
        <v>3.36</v>
      </c>
      <c r="J211">
        <v>8.1769999999999996</v>
      </c>
      <c r="K211">
        <v>7.4279999999999999</v>
      </c>
      <c r="L211">
        <v>0.14899999999999999</v>
      </c>
      <c r="M211">
        <v>12.452999999999999</v>
      </c>
      <c r="N211">
        <v>22.558</v>
      </c>
      <c r="O211">
        <v>0.52900000000000003</v>
      </c>
      <c r="Q211">
        <v>7.9000000000000001E-2</v>
      </c>
      <c r="S211">
        <v>99.98</v>
      </c>
      <c r="T211">
        <v>74.927536539204581</v>
      </c>
      <c r="Z211">
        <v>6.7665544453739566</v>
      </c>
      <c r="AA211">
        <v>0.5783223836137269</v>
      </c>
      <c r="AB211">
        <v>1143.140399823395</v>
      </c>
      <c r="AC211">
        <v>11.36309536709747</v>
      </c>
      <c r="AD211">
        <v>902</v>
      </c>
      <c r="AE211">
        <v>7.0719564454959531</v>
      </c>
      <c r="AF211">
        <v>0.73953001292096865</v>
      </c>
      <c r="AG211">
        <v>1140.0028196371779</v>
      </c>
      <c r="AH211">
        <v>18.581980464078391</v>
      </c>
      <c r="AI211">
        <v>906</v>
      </c>
      <c r="AJ211">
        <f t="shared" si="15"/>
        <v>6.7665544453739566</v>
      </c>
      <c r="AK211">
        <f t="shared" si="16"/>
        <v>0.5783223836137269</v>
      </c>
      <c r="AL211">
        <f t="shared" si="17"/>
        <v>1143.140399823395</v>
      </c>
      <c r="AM211">
        <f t="shared" si="18"/>
        <v>11.36309536709747</v>
      </c>
      <c r="AN211">
        <f t="shared" si="19"/>
        <v>902</v>
      </c>
      <c r="AO211" s="109">
        <v>0.1863061755242674</v>
      </c>
      <c r="AP211" s="109">
        <v>0</v>
      </c>
      <c r="AQ211" s="109">
        <v>1.543673786455664</v>
      </c>
      <c r="AR211" s="141">
        <v>1103.790405273438</v>
      </c>
      <c r="AS211" s="141">
        <v>1098.836923828125</v>
      </c>
      <c r="AT211" s="141">
        <v>1109.1129589843749</v>
      </c>
    </row>
    <row r="212" spans="1:46" x14ac:dyDescent="0.25">
      <c r="A212" t="s">
        <v>599</v>
      </c>
      <c r="B212" t="s">
        <v>587</v>
      </c>
      <c r="C212" t="s">
        <v>185</v>
      </c>
      <c r="D212" t="s">
        <v>46</v>
      </c>
      <c r="E212" s="2">
        <v>44482</v>
      </c>
      <c r="F212" t="s">
        <v>2158</v>
      </c>
      <c r="G212" t="s">
        <v>179</v>
      </c>
      <c r="H212">
        <v>47.591000000000001</v>
      </c>
      <c r="I212">
        <v>2.6040000000000001</v>
      </c>
      <c r="J212">
        <v>5.508</v>
      </c>
      <c r="K212">
        <v>7.85</v>
      </c>
      <c r="L212">
        <v>0.188</v>
      </c>
      <c r="M212">
        <v>13.644</v>
      </c>
      <c r="N212">
        <v>22.023</v>
      </c>
      <c r="O212">
        <v>0.42799999999999999</v>
      </c>
      <c r="Q212">
        <v>0</v>
      </c>
      <c r="S212">
        <v>99.835999999999999</v>
      </c>
      <c r="T212">
        <v>75.599254093587703</v>
      </c>
      <c r="AJ212" t="str">
        <f t="shared" si="15"/>
        <v/>
      </c>
      <c r="AK212" t="str">
        <f t="shared" si="16"/>
        <v/>
      </c>
      <c r="AL212" t="str">
        <f t="shared" si="17"/>
        <v/>
      </c>
      <c r="AM212" t="str">
        <f t="shared" si="18"/>
        <v/>
      </c>
      <c r="AN212" t="str">
        <f t="shared" si="19"/>
        <v/>
      </c>
      <c r="AO212" s="109">
        <v>1.232662558206165</v>
      </c>
      <c r="AP212" s="109">
        <v>0.94394545520170914</v>
      </c>
      <c r="AQ212" s="109">
        <v>1.475039562829578</v>
      </c>
      <c r="AR212" s="141">
        <v>1082.739501953125</v>
      </c>
      <c r="AS212" s="141">
        <v>1078.8589746093751</v>
      </c>
      <c r="AT212" s="141">
        <v>1086.127299804687</v>
      </c>
    </row>
    <row r="213" spans="1:46" x14ac:dyDescent="0.25">
      <c r="A213" t="s">
        <v>600</v>
      </c>
      <c r="B213" t="s">
        <v>587</v>
      </c>
      <c r="C213" t="s">
        <v>185</v>
      </c>
      <c r="D213" t="s">
        <v>46</v>
      </c>
      <c r="E213" s="2">
        <v>44482</v>
      </c>
      <c r="F213" t="s">
        <v>2158</v>
      </c>
      <c r="G213" t="s">
        <v>179</v>
      </c>
      <c r="H213">
        <v>42.594999999999999</v>
      </c>
      <c r="I213">
        <v>4.5830000000000002</v>
      </c>
      <c r="J213">
        <v>9.5760000000000005</v>
      </c>
      <c r="K213">
        <v>8.3190000000000008</v>
      </c>
      <c r="L213">
        <v>0.15</v>
      </c>
      <c r="M213">
        <v>11.194000000000001</v>
      </c>
      <c r="N213">
        <v>22.402000000000001</v>
      </c>
      <c r="O213">
        <v>0.53500000000000003</v>
      </c>
      <c r="Q213">
        <v>8.0000000000000002E-3</v>
      </c>
      <c r="S213">
        <v>99.361999999999995</v>
      </c>
      <c r="T213">
        <v>70.576057559694092</v>
      </c>
      <c r="AJ213" t="str">
        <f t="shared" si="15"/>
        <v/>
      </c>
      <c r="AK213" t="str">
        <f t="shared" si="16"/>
        <v/>
      </c>
      <c r="AL213" t="str">
        <f t="shared" si="17"/>
        <v/>
      </c>
      <c r="AM213" t="str">
        <f t="shared" si="18"/>
        <v/>
      </c>
      <c r="AN213" t="str">
        <f t="shared" si="19"/>
        <v/>
      </c>
      <c r="AO213" s="109">
        <v>0</v>
      </c>
      <c r="AP213" s="109">
        <v>0</v>
      </c>
      <c r="AQ213" s="109">
        <v>0</v>
      </c>
      <c r="AR213" s="141">
        <v>1079.802612304688</v>
      </c>
      <c r="AS213" s="141">
        <v>1073.5165234374999</v>
      </c>
      <c r="AT213" s="141">
        <v>1088.1151269531249</v>
      </c>
    </row>
    <row r="214" spans="1:46" x14ac:dyDescent="0.25">
      <c r="A214" t="s">
        <v>601</v>
      </c>
      <c r="B214" t="s">
        <v>587</v>
      </c>
      <c r="C214" t="s">
        <v>185</v>
      </c>
      <c r="D214" t="s">
        <v>46</v>
      </c>
      <c r="E214" s="2">
        <v>44482</v>
      </c>
      <c r="F214" t="s">
        <v>2158</v>
      </c>
      <c r="G214" t="s">
        <v>179</v>
      </c>
      <c r="H214">
        <v>47.262999999999998</v>
      </c>
      <c r="I214">
        <v>3.0249999999999999</v>
      </c>
      <c r="J214">
        <v>5.7640000000000002</v>
      </c>
      <c r="K214">
        <v>7.915</v>
      </c>
      <c r="L214">
        <v>0.161</v>
      </c>
      <c r="M214">
        <v>13.042999999999999</v>
      </c>
      <c r="N214">
        <v>22.353000000000002</v>
      </c>
      <c r="O214">
        <v>0.45400000000000001</v>
      </c>
      <c r="Q214">
        <v>0</v>
      </c>
      <c r="S214">
        <v>99.977999999999994</v>
      </c>
      <c r="T214">
        <v>74.602784309707587</v>
      </c>
      <c r="AJ214" t="str">
        <f t="shared" si="15"/>
        <v/>
      </c>
      <c r="AK214" t="str">
        <f t="shared" si="16"/>
        <v/>
      </c>
      <c r="AL214" t="str">
        <f t="shared" si="17"/>
        <v/>
      </c>
      <c r="AM214" t="str">
        <f t="shared" si="18"/>
        <v/>
      </c>
      <c r="AN214" t="str">
        <f t="shared" si="19"/>
        <v/>
      </c>
      <c r="AO214" s="109">
        <v>0.61401507940208022</v>
      </c>
      <c r="AP214" s="109">
        <v>0.35614424314414572</v>
      </c>
      <c r="AQ214" s="109">
        <v>0.91168517198478294</v>
      </c>
      <c r="AR214" s="141">
        <v>1083.203125</v>
      </c>
      <c r="AS214" s="141">
        <v>1078.9109863281251</v>
      </c>
      <c r="AT214" s="141">
        <v>1087.5852929687501</v>
      </c>
    </row>
    <row r="215" spans="1:46" x14ac:dyDescent="0.25">
      <c r="A215" t="s">
        <v>602</v>
      </c>
      <c r="B215" t="s">
        <v>587</v>
      </c>
      <c r="C215" t="s">
        <v>185</v>
      </c>
      <c r="D215" t="s">
        <v>46</v>
      </c>
      <c r="E215" s="2">
        <v>44482</v>
      </c>
      <c r="F215" t="s">
        <v>2158</v>
      </c>
      <c r="G215" t="s">
        <v>179</v>
      </c>
      <c r="H215">
        <v>47.991</v>
      </c>
      <c r="I215">
        <v>2.7320000000000002</v>
      </c>
      <c r="J215">
        <v>5.2140000000000004</v>
      </c>
      <c r="K215">
        <v>7.7240000000000002</v>
      </c>
      <c r="L215">
        <v>0.14299999999999999</v>
      </c>
      <c r="M215">
        <v>13.680999999999999</v>
      </c>
      <c r="N215">
        <v>22.501999999999999</v>
      </c>
      <c r="O215">
        <v>0.41699999999999998</v>
      </c>
      <c r="Q215">
        <v>1.7000000000000001E-2</v>
      </c>
      <c r="S215">
        <v>100.42099999999999</v>
      </c>
      <c r="T215">
        <v>75.946014029020077</v>
      </c>
      <c r="AJ215" t="str">
        <f t="shared" si="15"/>
        <v/>
      </c>
      <c r="AK215" t="str">
        <f t="shared" si="16"/>
        <v/>
      </c>
      <c r="AL215" t="str">
        <f t="shared" si="17"/>
        <v/>
      </c>
      <c r="AM215" t="str">
        <f t="shared" si="18"/>
        <v/>
      </c>
      <c r="AN215" t="str">
        <f t="shared" si="19"/>
        <v/>
      </c>
      <c r="AO215" s="109">
        <v>0.94593907830513746</v>
      </c>
      <c r="AP215" s="109">
        <v>0.67726680753029622</v>
      </c>
      <c r="AQ215" s="109">
        <v>1.133275132153404</v>
      </c>
      <c r="AR215" s="141">
        <v>1086.47509765625</v>
      </c>
      <c r="AS215" s="141">
        <v>1083.673798828125</v>
      </c>
      <c r="AT215" s="141">
        <v>1089.333227539063</v>
      </c>
    </row>
    <row r="216" spans="1:46" x14ac:dyDescent="0.25">
      <c r="A216" t="s">
        <v>603</v>
      </c>
      <c r="B216" t="s">
        <v>587</v>
      </c>
      <c r="C216" t="s">
        <v>185</v>
      </c>
      <c r="D216" t="s">
        <v>46</v>
      </c>
      <c r="E216" s="2">
        <v>44482</v>
      </c>
      <c r="F216" t="s">
        <v>2158</v>
      </c>
      <c r="G216" t="s">
        <v>179</v>
      </c>
      <c r="H216">
        <v>43.476999999999997</v>
      </c>
      <c r="I216">
        <v>4.34</v>
      </c>
      <c r="J216">
        <v>9.2729999999999997</v>
      </c>
      <c r="K216">
        <v>7.9359999999999999</v>
      </c>
      <c r="L216">
        <v>0.14899999999999999</v>
      </c>
      <c r="M216">
        <v>11.47</v>
      </c>
      <c r="N216">
        <v>22.292000000000002</v>
      </c>
      <c r="O216">
        <v>0.51500000000000001</v>
      </c>
      <c r="Q216">
        <v>0</v>
      </c>
      <c r="S216">
        <v>99.451999999999984</v>
      </c>
      <c r="T216">
        <v>72.038496151663963</v>
      </c>
      <c r="AJ216" t="str">
        <f t="shared" si="15"/>
        <v/>
      </c>
      <c r="AK216" t="str">
        <f t="shared" si="16"/>
        <v/>
      </c>
      <c r="AL216" t="str">
        <f t="shared" si="17"/>
        <v/>
      </c>
      <c r="AM216" t="str">
        <f t="shared" si="18"/>
        <v/>
      </c>
      <c r="AN216" t="str">
        <f t="shared" si="19"/>
        <v/>
      </c>
      <c r="AO216" s="109">
        <v>0</v>
      </c>
      <c r="AP216" s="109">
        <v>0</v>
      </c>
      <c r="AQ216" s="109">
        <v>0.1033546328368142</v>
      </c>
      <c r="AR216" s="141">
        <v>1090.587646484375</v>
      </c>
      <c r="AS216" s="141">
        <v>1079.968403320313</v>
      </c>
      <c r="AT216" s="141">
        <v>1098.8732031249999</v>
      </c>
    </row>
    <row r="217" spans="1:46" x14ac:dyDescent="0.25">
      <c r="A217" t="s">
        <v>604</v>
      </c>
      <c r="B217" t="s">
        <v>587</v>
      </c>
      <c r="C217" t="s">
        <v>185</v>
      </c>
      <c r="D217" t="s">
        <v>46</v>
      </c>
      <c r="E217" s="2">
        <v>44482</v>
      </c>
      <c r="F217" t="s">
        <v>2158</v>
      </c>
      <c r="G217" t="s">
        <v>179</v>
      </c>
      <c r="H217">
        <v>46.301000000000002</v>
      </c>
      <c r="I217">
        <v>3.32</v>
      </c>
      <c r="J217">
        <v>6.0990000000000002</v>
      </c>
      <c r="K217">
        <v>7.8390000000000004</v>
      </c>
      <c r="L217">
        <v>0.185</v>
      </c>
      <c r="M217">
        <v>13.081</v>
      </c>
      <c r="N217">
        <v>22.382999999999999</v>
      </c>
      <c r="O217">
        <v>0.48399999999999999</v>
      </c>
      <c r="Q217">
        <v>8.0000000000000002E-3</v>
      </c>
      <c r="S217">
        <v>99.699999999999989</v>
      </c>
      <c r="T217">
        <v>74.839978026563927</v>
      </c>
      <c r="Z217">
        <v>5.3641711675984523</v>
      </c>
      <c r="AA217">
        <v>0.57966692053228985</v>
      </c>
      <c r="AB217">
        <v>1117.026281528118</v>
      </c>
      <c r="AC217">
        <v>10.47962900383132</v>
      </c>
      <c r="AD217">
        <v>889</v>
      </c>
      <c r="AE217">
        <v>2.8746074247141049</v>
      </c>
      <c r="AF217">
        <v>0.67026699915192534</v>
      </c>
      <c r="AG217">
        <v>1098.6654030983241</v>
      </c>
      <c r="AH217">
        <v>16.370876994970072</v>
      </c>
      <c r="AI217">
        <v>893</v>
      </c>
      <c r="AJ217">
        <f t="shared" si="15"/>
        <v>5.3641711675984523</v>
      </c>
      <c r="AK217">
        <f t="shared" si="16"/>
        <v>0.57966692053228985</v>
      </c>
      <c r="AL217">
        <f t="shared" si="17"/>
        <v>1117.026281528118</v>
      </c>
      <c r="AM217">
        <f t="shared" si="18"/>
        <v>10.47962900383132</v>
      </c>
      <c r="AN217">
        <f t="shared" si="19"/>
        <v>889</v>
      </c>
      <c r="AO217" s="109">
        <v>0.51719217133245254</v>
      </c>
      <c r="AP217" s="109">
        <v>0.29578753304204719</v>
      </c>
      <c r="AQ217" s="109">
        <v>0.85331356835088523</v>
      </c>
      <c r="AR217" s="141">
        <v>1087.48486328125</v>
      </c>
      <c r="AS217" s="141">
        <v>1082.1047265625</v>
      </c>
      <c r="AT217" s="141">
        <v>1093.7765332031249</v>
      </c>
    </row>
    <row r="218" spans="1:46" x14ac:dyDescent="0.25">
      <c r="A218" t="s">
        <v>604</v>
      </c>
      <c r="B218" t="s">
        <v>587</v>
      </c>
      <c r="C218" t="s">
        <v>185</v>
      </c>
      <c r="D218" t="s">
        <v>46</v>
      </c>
      <c r="E218" s="2">
        <v>44482</v>
      </c>
      <c r="F218" t="s">
        <v>2158</v>
      </c>
      <c r="G218" t="s">
        <v>179</v>
      </c>
      <c r="H218">
        <v>46.871000000000002</v>
      </c>
      <c r="I218">
        <v>2.7970000000000002</v>
      </c>
      <c r="J218">
        <v>5.9630000000000001</v>
      </c>
      <c r="K218">
        <v>7.6929999999999996</v>
      </c>
      <c r="L218">
        <v>0.17599999999999999</v>
      </c>
      <c r="M218">
        <v>13.362</v>
      </c>
      <c r="N218">
        <v>22.245000000000001</v>
      </c>
      <c r="O218">
        <v>0.434</v>
      </c>
      <c r="Q218">
        <v>0</v>
      </c>
      <c r="S218">
        <v>99.540999999999997</v>
      </c>
      <c r="T218">
        <v>75.586665660922634</v>
      </c>
      <c r="Z218">
        <v>5.9468919744802298</v>
      </c>
      <c r="AA218">
        <v>0.55841397305710871</v>
      </c>
      <c r="AB218">
        <v>1128.2705018287479</v>
      </c>
      <c r="AC218">
        <v>11.950255914249951</v>
      </c>
      <c r="AD218">
        <v>787</v>
      </c>
      <c r="AE218">
        <v>5.7721793702460618</v>
      </c>
      <c r="AF218">
        <v>0.55267845639808733</v>
      </c>
      <c r="AG218">
        <v>1127.532562387905</v>
      </c>
      <c r="AH218">
        <v>14.66885014598267</v>
      </c>
      <c r="AI218">
        <v>772</v>
      </c>
      <c r="AJ218">
        <f t="shared" si="15"/>
        <v>5.9468919744802298</v>
      </c>
      <c r="AK218">
        <f t="shared" si="16"/>
        <v>0.55841397305710871</v>
      </c>
      <c r="AL218">
        <f t="shared" si="17"/>
        <v>1128.2705018287479</v>
      </c>
      <c r="AM218">
        <f t="shared" si="18"/>
        <v>11.950255914249951</v>
      </c>
      <c r="AN218">
        <f t="shared" si="19"/>
        <v>787</v>
      </c>
      <c r="AO218" s="109">
        <v>1.007731921614005</v>
      </c>
      <c r="AP218" s="109">
        <v>0.71186942333061931</v>
      </c>
      <c r="AQ218" s="109">
        <v>1.310707414091423</v>
      </c>
      <c r="AR218" s="141">
        <v>1083.71044921875</v>
      </c>
      <c r="AS218" s="141">
        <v>1079.6837499999999</v>
      </c>
      <c r="AT218" s="141">
        <v>1087.4820898437499</v>
      </c>
    </row>
    <row r="219" spans="1:46" x14ac:dyDescent="0.25">
      <c r="A219" t="s">
        <v>605</v>
      </c>
      <c r="B219" t="s">
        <v>587</v>
      </c>
      <c r="C219" t="s">
        <v>185</v>
      </c>
      <c r="D219" t="s">
        <v>46</v>
      </c>
      <c r="E219" s="2">
        <v>44482</v>
      </c>
      <c r="F219" t="s">
        <v>2158</v>
      </c>
      <c r="G219" t="s">
        <v>179</v>
      </c>
      <c r="H219">
        <v>44.311</v>
      </c>
      <c r="I219">
        <v>3.8359999999999999</v>
      </c>
      <c r="J219">
        <v>8.4689999999999994</v>
      </c>
      <c r="K219">
        <v>7.5739999999999998</v>
      </c>
      <c r="L219">
        <v>0.114</v>
      </c>
      <c r="M219">
        <v>12.047000000000001</v>
      </c>
      <c r="N219">
        <v>22.594999999999999</v>
      </c>
      <c r="O219">
        <v>0.50600000000000001</v>
      </c>
      <c r="Q219">
        <v>5.1999999999999998E-2</v>
      </c>
      <c r="S219">
        <v>99.504000000000005</v>
      </c>
      <c r="T219">
        <v>73.926284799699076</v>
      </c>
      <c r="AJ219" t="str">
        <f t="shared" si="15"/>
        <v/>
      </c>
      <c r="AK219" t="str">
        <f t="shared" si="16"/>
        <v/>
      </c>
      <c r="AL219" t="str">
        <f t="shared" si="17"/>
        <v/>
      </c>
      <c r="AM219" t="str">
        <f t="shared" si="18"/>
        <v/>
      </c>
      <c r="AN219" t="str">
        <f t="shared" si="19"/>
        <v/>
      </c>
      <c r="AO219" s="109">
        <v>0</v>
      </c>
      <c r="AP219" s="109">
        <v>0</v>
      </c>
      <c r="AQ219" s="109">
        <v>0</v>
      </c>
      <c r="AR219" s="141">
        <v>1106.96484375</v>
      </c>
      <c r="AS219" s="141">
        <v>1101.674775390625</v>
      </c>
      <c r="AT219" s="141">
        <v>1113.27125</v>
      </c>
    </row>
    <row r="220" spans="1:46" x14ac:dyDescent="0.25">
      <c r="A220" t="s">
        <v>606</v>
      </c>
      <c r="B220" t="s">
        <v>587</v>
      </c>
      <c r="C220" t="s">
        <v>185</v>
      </c>
      <c r="D220" t="s">
        <v>46</v>
      </c>
      <c r="E220" s="2">
        <v>44482</v>
      </c>
      <c r="F220" t="s">
        <v>2158</v>
      </c>
      <c r="G220" t="s">
        <v>179</v>
      </c>
      <c r="H220">
        <v>42.552999999999997</v>
      </c>
      <c r="I220">
        <v>4.5419999999999998</v>
      </c>
      <c r="J220">
        <v>9.5530000000000008</v>
      </c>
      <c r="K220">
        <v>8.1029999999999998</v>
      </c>
      <c r="L220">
        <v>0.104</v>
      </c>
      <c r="M220">
        <v>11.241</v>
      </c>
      <c r="N220">
        <v>22.474</v>
      </c>
      <c r="O220">
        <v>0.55700000000000005</v>
      </c>
      <c r="Q220">
        <v>0</v>
      </c>
      <c r="S220">
        <v>99.126999999999995</v>
      </c>
      <c r="T220">
        <v>71.205380284934861</v>
      </c>
      <c r="AJ220" t="str">
        <f t="shared" si="15"/>
        <v/>
      </c>
      <c r="AK220" t="str">
        <f t="shared" si="16"/>
        <v/>
      </c>
      <c r="AL220" t="str">
        <f t="shared" si="17"/>
        <v/>
      </c>
      <c r="AM220" t="str">
        <f t="shared" si="18"/>
        <v/>
      </c>
      <c r="AN220" t="str">
        <f t="shared" si="19"/>
        <v/>
      </c>
      <c r="AO220" s="109">
        <v>8.6474475319620048E-4</v>
      </c>
      <c r="AP220" s="109">
        <v>0</v>
      </c>
      <c r="AQ220" s="109">
        <v>1.1012660890525121</v>
      </c>
      <c r="AR220" s="141">
        <v>1087.5888671875</v>
      </c>
      <c r="AS220" s="141">
        <v>1077.932915039062</v>
      </c>
      <c r="AT220" s="141">
        <v>1097.9597314453119</v>
      </c>
    </row>
    <row r="221" spans="1:46" x14ac:dyDescent="0.25">
      <c r="A221" t="s">
        <v>607</v>
      </c>
      <c r="B221" t="s">
        <v>587</v>
      </c>
      <c r="C221" t="s">
        <v>185</v>
      </c>
      <c r="D221" t="s">
        <v>46</v>
      </c>
      <c r="E221" s="2">
        <v>44482</v>
      </c>
      <c r="F221" t="s">
        <v>2158</v>
      </c>
      <c r="G221" t="s">
        <v>179</v>
      </c>
      <c r="H221">
        <v>47.225999999999999</v>
      </c>
      <c r="I221">
        <v>2.9350000000000001</v>
      </c>
      <c r="J221">
        <v>5.2329999999999997</v>
      </c>
      <c r="K221">
        <v>8.1010000000000009</v>
      </c>
      <c r="L221">
        <v>0.16</v>
      </c>
      <c r="M221">
        <v>13.41</v>
      </c>
      <c r="N221">
        <v>22.158000000000001</v>
      </c>
      <c r="O221">
        <v>0.39200000000000002</v>
      </c>
      <c r="Q221">
        <v>1.9E-2</v>
      </c>
      <c r="S221">
        <v>99.634</v>
      </c>
      <c r="T221">
        <v>74.688353966389371</v>
      </c>
      <c r="AJ221" t="str">
        <f t="shared" si="15"/>
        <v/>
      </c>
      <c r="AK221" t="str">
        <f t="shared" si="16"/>
        <v/>
      </c>
      <c r="AL221" t="str">
        <f t="shared" si="17"/>
        <v/>
      </c>
      <c r="AM221" t="str">
        <f t="shared" si="18"/>
        <v/>
      </c>
      <c r="AN221" t="str">
        <f t="shared" si="19"/>
        <v/>
      </c>
      <c r="AO221" s="109">
        <v>0.81147808616907946</v>
      </c>
      <c r="AP221" s="109">
        <v>0.5285972983196533</v>
      </c>
      <c r="AQ221" s="109">
        <v>1.0461143023327151</v>
      </c>
      <c r="AR221" s="141">
        <v>1085.594970703125</v>
      </c>
      <c r="AS221" s="141">
        <v>1082.1324804687499</v>
      </c>
      <c r="AT221" s="141">
        <v>1088.946328125</v>
      </c>
    </row>
    <row r="222" spans="1:46" x14ac:dyDescent="0.25">
      <c r="A222" t="s">
        <v>608</v>
      </c>
      <c r="B222" t="s">
        <v>587</v>
      </c>
      <c r="C222" t="s">
        <v>185</v>
      </c>
      <c r="D222" t="s">
        <v>46</v>
      </c>
      <c r="E222" s="2">
        <v>44482</v>
      </c>
      <c r="F222" t="s">
        <v>2158</v>
      </c>
      <c r="G222" t="s">
        <v>179</v>
      </c>
      <c r="H222">
        <v>42.750999999999998</v>
      </c>
      <c r="I222">
        <v>4.4630000000000001</v>
      </c>
      <c r="J222">
        <v>9.4949999999999992</v>
      </c>
      <c r="K222">
        <v>8.0690000000000008</v>
      </c>
      <c r="L222">
        <v>0.154</v>
      </c>
      <c r="M222">
        <v>11.345000000000001</v>
      </c>
      <c r="N222">
        <v>22.603000000000002</v>
      </c>
      <c r="O222">
        <v>0.54</v>
      </c>
      <c r="Q222">
        <v>1.2999999999999999E-2</v>
      </c>
      <c r="S222">
        <v>99.433000000000007</v>
      </c>
      <c r="T222">
        <v>71.479629924481671</v>
      </c>
      <c r="AJ222" t="str">
        <f t="shared" si="15"/>
        <v/>
      </c>
      <c r="AK222" t="str">
        <f t="shared" si="16"/>
        <v/>
      </c>
      <c r="AL222" t="str">
        <f t="shared" si="17"/>
        <v/>
      </c>
      <c r="AM222" t="str">
        <f t="shared" si="18"/>
        <v/>
      </c>
      <c r="AN222" t="str">
        <f t="shared" si="19"/>
        <v/>
      </c>
      <c r="AO222" s="109">
        <v>0</v>
      </c>
      <c r="AP222" s="109">
        <v>0</v>
      </c>
      <c r="AQ222" s="109">
        <v>2.9220238036580911E-2</v>
      </c>
      <c r="AR222" s="141">
        <v>1088.43212890625</v>
      </c>
      <c r="AS222" s="141">
        <v>1079.945610351562</v>
      </c>
      <c r="AT222" s="141">
        <v>1096.6429394531251</v>
      </c>
    </row>
    <row r="223" spans="1:46" x14ac:dyDescent="0.25">
      <c r="A223" t="s">
        <v>609</v>
      </c>
      <c r="B223" t="s">
        <v>587</v>
      </c>
      <c r="C223" t="s">
        <v>185</v>
      </c>
      <c r="D223" t="s">
        <v>46</v>
      </c>
      <c r="E223" s="2">
        <v>44482</v>
      </c>
      <c r="F223" t="s">
        <v>2158</v>
      </c>
      <c r="G223" t="s">
        <v>179</v>
      </c>
      <c r="H223">
        <v>44.356999999999999</v>
      </c>
      <c r="I223">
        <v>3.3839999999999999</v>
      </c>
      <c r="J223">
        <v>8.391</v>
      </c>
      <c r="K223">
        <v>7.4379999999999997</v>
      </c>
      <c r="L223">
        <v>0.14299999999999999</v>
      </c>
      <c r="M223">
        <v>12.3</v>
      </c>
      <c r="N223">
        <v>22.385000000000002</v>
      </c>
      <c r="O223">
        <v>0.501</v>
      </c>
      <c r="Q223">
        <v>0.19500000000000001</v>
      </c>
      <c r="S223">
        <v>99.094000000000008</v>
      </c>
      <c r="T223">
        <v>74.669143340860572</v>
      </c>
      <c r="AJ223" t="str">
        <f t="shared" si="15"/>
        <v/>
      </c>
      <c r="AK223" t="str">
        <f t="shared" si="16"/>
        <v/>
      </c>
      <c r="AL223" t="str">
        <f t="shared" si="17"/>
        <v/>
      </c>
      <c r="AM223" t="str">
        <f t="shared" si="18"/>
        <v/>
      </c>
      <c r="AN223" t="str">
        <f t="shared" si="19"/>
        <v/>
      </c>
      <c r="AO223" s="109">
        <v>0</v>
      </c>
      <c r="AP223" s="109">
        <v>0</v>
      </c>
      <c r="AQ223" s="109">
        <v>0.34875704026670368</v>
      </c>
      <c r="AR223" s="141">
        <v>1117.88232421875</v>
      </c>
      <c r="AS223" s="141">
        <v>1111.0262402343751</v>
      </c>
      <c r="AT223" s="141">
        <v>1125.099946289062</v>
      </c>
    </row>
    <row r="224" spans="1:46" x14ac:dyDescent="0.25">
      <c r="A224" t="s">
        <v>610</v>
      </c>
      <c r="B224" t="s">
        <v>587</v>
      </c>
      <c r="C224" t="s">
        <v>185</v>
      </c>
      <c r="D224" t="s">
        <v>46</v>
      </c>
      <c r="E224" s="2">
        <v>44482</v>
      </c>
      <c r="F224" t="s">
        <v>2158</v>
      </c>
      <c r="G224" t="s">
        <v>179</v>
      </c>
      <c r="H224">
        <v>47.783000000000001</v>
      </c>
      <c r="I224">
        <v>2.5939999999999999</v>
      </c>
      <c r="J224">
        <v>5.2359999999999998</v>
      </c>
      <c r="K224">
        <v>7.5090000000000003</v>
      </c>
      <c r="L224">
        <v>0.14799999999999999</v>
      </c>
      <c r="M224">
        <v>13.802</v>
      </c>
      <c r="N224">
        <v>22.445</v>
      </c>
      <c r="O224">
        <v>0.379</v>
      </c>
      <c r="Q224">
        <v>1.9E-2</v>
      </c>
      <c r="S224">
        <v>99.915000000000006</v>
      </c>
      <c r="T224">
        <v>76.616066034149028</v>
      </c>
      <c r="AJ224" t="str">
        <f t="shared" si="15"/>
        <v/>
      </c>
      <c r="AK224" t="str">
        <f t="shared" si="16"/>
        <v/>
      </c>
      <c r="AL224" t="str">
        <f t="shared" si="17"/>
        <v/>
      </c>
      <c r="AM224" t="str">
        <f t="shared" si="18"/>
        <v/>
      </c>
      <c r="AN224" t="str">
        <f t="shared" si="19"/>
        <v/>
      </c>
      <c r="AO224" s="109">
        <v>1.2096569918257001</v>
      </c>
      <c r="AP224" s="109">
        <v>1.0438767145735031</v>
      </c>
      <c r="AQ224" s="109">
        <v>1.3547298239332439</v>
      </c>
      <c r="AR224" s="141">
        <v>1085.57275390625</v>
      </c>
      <c r="AS224" s="141">
        <v>1082.579155273437</v>
      </c>
      <c r="AT224" s="141">
        <v>1088.3096972656249</v>
      </c>
    </row>
    <row r="225" spans="1:46" x14ac:dyDescent="0.25">
      <c r="A225" t="s">
        <v>611</v>
      </c>
      <c r="B225" t="s">
        <v>587</v>
      </c>
      <c r="C225" t="s">
        <v>185</v>
      </c>
      <c r="D225" t="s">
        <v>46</v>
      </c>
      <c r="E225" s="2">
        <v>44482</v>
      </c>
      <c r="F225" t="s">
        <v>2158</v>
      </c>
      <c r="G225" t="s">
        <v>179</v>
      </c>
      <c r="H225">
        <v>47.728000000000002</v>
      </c>
      <c r="I225">
        <v>2.4449999999999998</v>
      </c>
      <c r="J225">
        <v>5.57</v>
      </c>
      <c r="K225">
        <v>7.3109999999999999</v>
      </c>
      <c r="L225">
        <v>0.17799999999999999</v>
      </c>
      <c r="M225">
        <v>13.663</v>
      </c>
      <c r="N225">
        <v>22.326000000000001</v>
      </c>
      <c r="O225">
        <v>0.39500000000000002</v>
      </c>
      <c r="Q225">
        <v>6.0000000000000001E-3</v>
      </c>
      <c r="S225">
        <v>99.622</v>
      </c>
      <c r="T225">
        <v>76.912157313626182</v>
      </c>
      <c r="AJ225" t="str">
        <f t="shared" si="15"/>
        <v/>
      </c>
      <c r="AK225" t="str">
        <f t="shared" si="16"/>
        <v/>
      </c>
      <c r="AL225" t="str">
        <f t="shared" si="17"/>
        <v/>
      </c>
      <c r="AM225" t="str">
        <f t="shared" si="18"/>
        <v/>
      </c>
      <c r="AN225" t="str">
        <f t="shared" si="19"/>
        <v/>
      </c>
      <c r="AO225" s="109">
        <v>1.3842533150502401</v>
      </c>
      <c r="AP225" s="109">
        <v>1.206559433061714</v>
      </c>
      <c r="AQ225" s="109">
        <v>1.5527822247334671</v>
      </c>
      <c r="AR225" s="141">
        <v>1082.94384765625</v>
      </c>
      <c r="AS225" s="141">
        <v>1079.473134765625</v>
      </c>
      <c r="AT225" s="141">
        <v>1086.910532226563</v>
      </c>
    </row>
    <row r="226" spans="1:46" x14ac:dyDescent="0.25">
      <c r="A226" t="s">
        <v>612</v>
      </c>
      <c r="B226" t="s">
        <v>587</v>
      </c>
      <c r="C226" t="s">
        <v>185</v>
      </c>
      <c r="D226" t="s">
        <v>46</v>
      </c>
      <c r="E226" s="2">
        <v>44482</v>
      </c>
      <c r="F226" t="s">
        <v>2158</v>
      </c>
      <c r="G226" t="s">
        <v>179</v>
      </c>
      <c r="H226">
        <v>48.463999999999999</v>
      </c>
      <c r="I226">
        <v>2.2730000000000001</v>
      </c>
      <c r="J226">
        <v>5.1360000000000001</v>
      </c>
      <c r="K226">
        <v>7.3129999999999997</v>
      </c>
      <c r="L226">
        <v>0.17100000000000001</v>
      </c>
      <c r="M226">
        <v>14.121</v>
      </c>
      <c r="N226">
        <v>22.407</v>
      </c>
      <c r="O226">
        <v>0.42099999999999999</v>
      </c>
      <c r="Q226">
        <v>3.1E-2</v>
      </c>
      <c r="S226">
        <v>100.33700000000002</v>
      </c>
      <c r="T226">
        <v>77.48767312435055</v>
      </c>
      <c r="AJ226" t="str">
        <f t="shared" si="15"/>
        <v/>
      </c>
      <c r="AK226" t="str">
        <f t="shared" si="16"/>
        <v/>
      </c>
      <c r="AL226" t="str">
        <f t="shared" si="17"/>
        <v/>
      </c>
      <c r="AM226" t="str">
        <f t="shared" si="18"/>
        <v/>
      </c>
      <c r="AN226" t="str">
        <f t="shared" si="19"/>
        <v/>
      </c>
      <c r="AO226" s="109">
        <v>1.4502190449126451</v>
      </c>
      <c r="AP226" s="109">
        <v>1.2908082630522939</v>
      </c>
      <c r="AQ226" s="109">
        <v>1.6322380878813949</v>
      </c>
      <c r="AR226" s="141">
        <v>1084.48974609375</v>
      </c>
      <c r="AS226" s="141">
        <v>1080.059233398438</v>
      </c>
      <c r="AT226" s="141">
        <v>1088.908256835937</v>
      </c>
    </row>
    <row r="227" spans="1:46" x14ac:dyDescent="0.25">
      <c r="A227" t="s">
        <v>613</v>
      </c>
      <c r="B227" t="s">
        <v>587</v>
      </c>
      <c r="C227" t="s">
        <v>185</v>
      </c>
      <c r="D227" t="s">
        <v>46</v>
      </c>
      <c r="E227" s="2">
        <v>44482</v>
      </c>
      <c r="F227" t="s">
        <v>2158</v>
      </c>
      <c r="G227" t="s">
        <v>179</v>
      </c>
      <c r="H227">
        <v>48.317999999999998</v>
      </c>
      <c r="I227">
        <v>2.4780000000000002</v>
      </c>
      <c r="J227">
        <v>5.1100000000000003</v>
      </c>
      <c r="K227">
        <v>7.3819999999999997</v>
      </c>
      <c r="L227">
        <v>0.14299999999999999</v>
      </c>
      <c r="M227">
        <v>14.018000000000001</v>
      </c>
      <c r="N227">
        <v>22.225999999999999</v>
      </c>
      <c r="O227">
        <v>0.41099999999999998</v>
      </c>
      <c r="Q227">
        <v>1.4E-2</v>
      </c>
      <c r="S227">
        <v>100.1</v>
      </c>
      <c r="T227">
        <v>77.194808423258735</v>
      </c>
      <c r="AJ227" t="str">
        <f t="shared" si="15"/>
        <v/>
      </c>
      <c r="AK227" t="str">
        <f t="shared" si="16"/>
        <v/>
      </c>
      <c r="AL227" t="str">
        <f t="shared" si="17"/>
        <v/>
      </c>
      <c r="AM227" t="str">
        <f t="shared" si="18"/>
        <v/>
      </c>
      <c r="AN227" t="str">
        <f t="shared" si="19"/>
        <v/>
      </c>
      <c r="AO227" s="109">
        <v>1.3044627588764011</v>
      </c>
      <c r="AP227" s="109">
        <v>1.154754993297177</v>
      </c>
      <c r="AQ227" s="109">
        <v>1.479765312053281</v>
      </c>
      <c r="AR227" s="141">
        <v>1086.286865234375</v>
      </c>
      <c r="AS227" s="141">
        <v>1082.491455078125</v>
      </c>
      <c r="AT227" s="141">
        <v>1090.347768554687</v>
      </c>
    </row>
    <row r="228" spans="1:46" x14ac:dyDescent="0.25">
      <c r="A228" t="s">
        <v>614</v>
      </c>
      <c r="B228" t="s">
        <v>587</v>
      </c>
      <c r="C228" t="s">
        <v>185</v>
      </c>
      <c r="D228" t="s">
        <v>46</v>
      </c>
      <c r="E228" s="2">
        <v>44482</v>
      </c>
      <c r="F228" t="s">
        <v>2158</v>
      </c>
      <c r="G228" t="s">
        <v>179</v>
      </c>
      <c r="H228">
        <v>44.472999999999999</v>
      </c>
      <c r="I228">
        <v>3.613</v>
      </c>
      <c r="J228">
        <v>8.8640000000000008</v>
      </c>
      <c r="K228">
        <v>8.0079999999999991</v>
      </c>
      <c r="L228">
        <v>0.16400000000000001</v>
      </c>
      <c r="M228">
        <v>11.891999999999999</v>
      </c>
      <c r="N228">
        <v>22.161999999999999</v>
      </c>
      <c r="O228">
        <v>0.48699999999999999</v>
      </c>
      <c r="Q228">
        <v>1.6E-2</v>
      </c>
      <c r="S228">
        <v>99.678999999999988</v>
      </c>
      <c r="T228">
        <v>72.581084965034421</v>
      </c>
      <c r="AJ228" t="str">
        <f t="shared" si="15"/>
        <v/>
      </c>
      <c r="AK228" t="str">
        <f t="shared" si="16"/>
        <v/>
      </c>
      <c r="AL228" t="str">
        <f t="shared" si="17"/>
        <v/>
      </c>
      <c r="AM228" t="str">
        <f t="shared" si="18"/>
        <v/>
      </c>
      <c r="AN228" t="str">
        <f t="shared" si="19"/>
        <v/>
      </c>
      <c r="AO228" s="109">
        <v>0</v>
      </c>
      <c r="AP228" s="109">
        <v>0</v>
      </c>
      <c r="AQ228" s="109">
        <v>4.3847422310036688E-2</v>
      </c>
      <c r="AR228" s="141">
        <v>1091.75634765625</v>
      </c>
      <c r="AS228" s="141">
        <v>1083.0283154296881</v>
      </c>
      <c r="AT228" s="141">
        <v>1098.0987109375001</v>
      </c>
    </row>
    <row r="229" spans="1:46" x14ac:dyDescent="0.25">
      <c r="A229" t="s">
        <v>615</v>
      </c>
      <c r="B229" t="s">
        <v>587</v>
      </c>
      <c r="C229" t="s">
        <v>185</v>
      </c>
      <c r="D229" t="s">
        <v>46</v>
      </c>
      <c r="E229" s="2">
        <v>44482</v>
      </c>
      <c r="F229" t="s">
        <v>2158</v>
      </c>
      <c r="G229" t="s">
        <v>179</v>
      </c>
      <c r="H229">
        <v>47.591999999999999</v>
      </c>
      <c r="I229">
        <v>2.6819999999999999</v>
      </c>
      <c r="J229">
        <v>5.6420000000000003</v>
      </c>
      <c r="K229">
        <v>7.7</v>
      </c>
      <c r="L229">
        <v>0.15</v>
      </c>
      <c r="M229">
        <v>13.67</v>
      </c>
      <c r="N229">
        <v>22.34</v>
      </c>
      <c r="O229">
        <v>0.36</v>
      </c>
      <c r="Q229">
        <v>3.0000000000000001E-3</v>
      </c>
      <c r="S229">
        <v>100.13900000000001</v>
      </c>
      <c r="T229">
        <v>75.988145537243469</v>
      </c>
      <c r="AJ229" t="str">
        <f t="shared" si="15"/>
        <v/>
      </c>
      <c r="AK229" t="str">
        <f t="shared" si="16"/>
        <v/>
      </c>
      <c r="AL229" t="str">
        <f t="shared" si="17"/>
        <v/>
      </c>
      <c r="AM229" t="str">
        <f t="shared" si="18"/>
        <v/>
      </c>
      <c r="AN229" t="str">
        <f t="shared" si="19"/>
        <v/>
      </c>
      <c r="AO229" s="109">
        <v>1.07861825094438</v>
      </c>
      <c r="AP229" s="109">
        <v>0.84390338049149982</v>
      </c>
      <c r="AQ229" s="109">
        <v>1.2803539238951249</v>
      </c>
      <c r="AR229" s="141">
        <v>1082.161254882812</v>
      </c>
      <c r="AS229" s="141">
        <v>1078.895336914062</v>
      </c>
      <c r="AT229" s="141">
        <v>1085.6784619140631</v>
      </c>
    </row>
    <row r="230" spans="1:46" x14ac:dyDescent="0.25">
      <c r="A230" t="s">
        <v>616</v>
      </c>
      <c r="B230" t="s">
        <v>587</v>
      </c>
      <c r="C230" t="s">
        <v>185</v>
      </c>
      <c r="D230" t="s">
        <v>46</v>
      </c>
      <c r="E230" s="2">
        <v>44482</v>
      </c>
      <c r="F230" t="s">
        <v>2158</v>
      </c>
      <c r="G230" t="s">
        <v>179</v>
      </c>
      <c r="H230">
        <v>47.25</v>
      </c>
      <c r="I230">
        <v>2.7730000000000001</v>
      </c>
      <c r="J230">
        <v>5.8470000000000004</v>
      </c>
      <c r="K230">
        <v>7.8940000000000001</v>
      </c>
      <c r="L230">
        <v>0.20300000000000001</v>
      </c>
      <c r="M230">
        <v>13.468999999999999</v>
      </c>
      <c r="N230">
        <v>22.190999999999999</v>
      </c>
      <c r="O230">
        <v>0.39900000000000002</v>
      </c>
      <c r="Q230">
        <v>0.01</v>
      </c>
      <c r="S230">
        <v>100.03600000000002</v>
      </c>
      <c r="T230">
        <v>75.256401366189792</v>
      </c>
      <c r="AJ230" t="str">
        <f t="shared" si="15"/>
        <v/>
      </c>
      <c r="AK230" t="str">
        <f t="shared" si="16"/>
        <v/>
      </c>
      <c r="AL230" t="str">
        <f t="shared" si="17"/>
        <v/>
      </c>
      <c r="AM230" t="str">
        <f t="shared" si="18"/>
        <v/>
      </c>
      <c r="AN230" t="str">
        <f t="shared" si="19"/>
        <v/>
      </c>
      <c r="AO230" s="109">
        <v>1.2043975349323359</v>
      </c>
      <c r="AP230" s="109">
        <v>0.97788856944008784</v>
      </c>
      <c r="AQ230" s="109">
        <v>1.40027865370675</v>
      </c>
      <c r="AR230" s="141">
        <v>1080.982421875</v>
      </c>
      <c r="AS230" s="141">
        <v>1077.2733203124999</v>
      </c>
      <c r="AT230" s="141">
        <v>1084.3057421875001</v>
      </c>
    </row>
    <row r="231" spans="1:46" x14ac:dyDescent="0.25">
      <c r="A231" t="s">
        <v>617</v>
      </c>
      <c r="B231" t="s">
        <v>587</v>
      </c>
      <c r="C231" t="s">
        <v>185</v>
      </c>
      <c r="D231" t="s">
        <v>46</v>
      </c>
      <c r="E231" s="2">
        <v>44482</v>
      </c>
      <c r="F231" t="s">
        <v>2158</v>
      </c>
      <c r="G231" t="s">
        <v>179</v>
      </c>
      <c r="H231">
        <v>45.436999999999998</v>
      </c>
      <c r="I231">
        <v>3.246</v>
      </c>
      <c r="J231">
        <v>8.2460000000000004</v>
      </c>
      <c r="K231">
        <v>7.8940000000000001</v>
      </c>
      <c r="L231">
        <v>0.127</v>
      </c>
      <c r="M231">
        <v>12.324999999999999</v>
      </c>
      <c r="N231">
        <v>21.952000000000002</v>
      </c>
      <c r="O231">
        <v>0.53700000000000003</v>
      </c>
      <c r="Q231">
        <v>5.0000000000000001E-3</v>
      </c>
      <c r="S231">
        <v>99.769000000000005</v>
      </c>
      <c r="T231">
        <v>73.566801626173898</v>
      </c>
      <c r="Z231">
        <v>6.7231138884264379</v>
      </c>
      <c r="AA231">
        <v>0.56275660386967363</v>
      </c>
      <c r="AB231">
        <v>1140.152431196926</v>
      </c>
      <c r="AC231">
        <v>10.173693534636479</v>
      </c>
      <c r="AD231">
        <v>859</v>
      </c>
      <c r="AE231">
        <v>7.3485815901626133</v>
      </c>
      <c r="AF231">
        <v>0.67177044346845793</v>
      </c>
      <c r="AG231">
        <v>1147.2978713665971</v>
      </c>
      <c r="AH231">
        <v>17.111656277412639</v>
      </c>
      <c r="AI231">
        <v>876</v>
      </c>
      <c r="AJ231">
        <f t="shared" si="15"/>
        <v>6.7231138884264379</v>
      </c>
      <c r="AK231">
        <f t="shared" si="16"/>
        <v>0.56275660386967363</v>
      </c>
      <c r="AL231">
        <f t="shared" si="17"/>
        <v>1140.152431196926</v>
      </c>
      <c r="AM231">
        <f t="shared" si="18"/>
        <v>10.173693534636479</v>
      </c>
      <c r="AN231">
        <f t="shared" si="19"/>
        <v>859</v>
      </c>
      <c r="AO231" s="109">
        <v>1.331241262635626</v>
      </c>
      <c r="AP231" s="109">
        <v>0.18196869202557989</v>
      </c>
      <c r="AQ231" s="109">
        <v>2.9112533838361871</v>
      </c>
      <c r="AR231" s="141">
        <v>1093.917724609375</v>
      </c>
      <c r="AS231" s="141">
        <v>1086.211157226563</v>
      </c>
      <c r="AT231" s="141">
        <v>1102.059926757812</v>
      </c>
    </row>
    <row r="232" spans="1:46" x14ac:dyDescent="0.25">
      <c r="A232" t="s">
        <v>618</v>
      </c>
      <c r="B232" t="s">
        <v>587</v>
      </c>
      <c r="C232" t="s">
        <v>185</v>
      </c>
      <c r="D232" t="s">
        <v>46</v>
      </c>
      <c r="E232" s="2">
        <v>44482</v>
      </c>
      <c r="F232" t="s">
        <v>2158</v>
      </c>
      <c r="G232" t="s">
        <v>179</v>
      </c>
      <c r="H232">
        <v>45.469000000000001</v>
      </c>
      <c r="I232">
        <v>3.0619999999999998</v>
      </c>
      <c r="J232">
        <v>7.7939999999999996</v>
      </c>
      <c r="K232">
        <v>7.8659999999999997</v>
      </c>
      <c r="L232">
        <v>7.2999999999999995E-2</v>
      </c>
      <c r="M232">
        <v>12.618</v>
      </c>
      <c r="N232">
        <v>22.565000000000001</v>
      </c>
      <c r="O232">
        <v>0.54600000000000004</v>
      </c>
      <c r="Q232">
        <v>4.1000000000000002E-2</v>
      </c>
      <c r="S232">
        <v>100.03399999999999</v>
      </c>
      <c r="T232">
        <v>74.089414461317915</v>
      </c>
      <c r="Z232">
        <v>6.642707944836836</v>
      </c>
      <c r="AA232">
        <v>0.57231302524868788</v>
      </c>
      <c r="AB232">
        <v>1138.97343001896</v>
      </c>
      <c r="AC232">
        <v>10.347462309901109</v>
      </c>
      <c r="AD232">
        <v>872</v>
      </c>
      <c r="AE232">
        <v>7.2367911621741801</v>
      </c>
      <c r="AF232">
        <v>0.61114358026289295</v>
      </c>
      <c r="AG232">
        <v>1142.218693659343</v>
      </c>
      <c r="AH232">
        <v>16.418317157255501</v>
      </c>
      <c r="AI232">
        <v>853</v>
      </c>
      <c r="AJ232">
        <f t="shared" si="15"/>
        <v>6.642707944836836</v>
      </c>
      <c r="AK232">
        <f t="shared" si="16"/>
        <v>0.57231302524868788</v>
      </c>
      <c r="AL232">
        <f t="shared" si="17"/>
        <v>1138.97343001896</v>
      </c>
      <c r="AM232">
        <f t="shared" si="18"/>
        <v>10.347462309901109</v>
      </c>
      <c r="AN232">
        <f t="shared" si="19"/>
        <v>872</v>
      </c>
      <c r="AO232" s="109">
        <v>1.516971870297855</v>
      </c>
      <c r="AP232" s="109">
        <v>0.53512068831390736</v>
      </c>
      <c r="AQ232" s="109">
        <v>2.8153063925451689</v>
      </c>
      <c r="AR232" s="141">
        <v>1092.180297851562</v>
      </c>
      <c r="AS232" s="141">
        <v>1083.838125</v>
      </c>
      <c r="AT232" s="141">
        <v>1099.773618164063</v>
      </c>
    </row>
    <row r="233" spans="1:46" x14ac:dyDescent="0.25">
      <c r="A233" t="s">
        <v>619</v>
      </c>
      <c r="B233" t="s">
        <v>587</v>
      </c>
      <c r="C233" t="s">
        <v>185</v>
      </c>
      <c r="D233" t="s">
        <v>46</v>
      </c>
      <c r="E233" s="2">
        <v>44482</v>
      </c>
      <c r="F233" t="s">
        <v>2158</v>
      </c>
      <c r="G233" t="s">
        <v>179</v>
      </c>
      <c r="H233">
        <v>42.694000000000003</v>
      </c>
      <c r="I233">
        <v>4.5149999999999997</v>
      </c>
      <c r="J233">
        <v>9.5820000000000007</v>
      </c>
      <c r="K233">
        <v>8.3209999999999997</v>
      </c>
      <c r="L233">
        <v>0.122</v>
      </c>
      <c r="M233">
        <v>11.279</v>
      </c>
      <c r="N233">
        <v>22.259</v>
      </c>
      <c r="O233">
        <v>0.56699999999999995</v>
      </c>
      <c r="Q233">
        <v>0</v>
      </c>
      <c r="S233">
        <v>99.338999999999999</v>
      </c>
      <c r="T233">
        <v>70.727925994742463</v>
      </c>
      <c r="AJ233" t="str">
        <f t="shared" si="15"/>
        <v/>
      </c>
      <c r="AK233" t="str">
        <f t="shared" si="16"/>
        <v/>
      </c>
      <c r="AL233" t="str">
        <f t="shared" si="17"/>
        <v/>
      </c>
      <c r="AM233" t="str">
        <f t="shared" si="18"/>
        <v/>
      </c>
      <c r="AN233" t="str">
        <f t="shared" si="19"/>
        <v/>
      </c>
      <c r="AO233" s="109">
        <v>0.1121310504919064</v>
      </c>
      <c r="AP233" s="109">
        <v>0</v>
      </c>
      <c r="AQ233" s="109">
        <v>1.273450354004479</v>
      </c>
      <c r="AR233" s="141">
        <v>1077.86279296875</v>
      </c>
      <c r="AS233" s="141">
        <v>1070.6231445312501</v>
      </c>
      <c r="AT233" s="141">
        <v>1088.371635742187</v>
      </c>
    </row>
    <row r="234" spans="1:46" x14ac:dyDescent="0.25">
      <c r="A234" t="s">
        <v>620</v>
      </c>
      <c r="B234" t="s">
        <v>587</v>
      </c>
      <c r="C234" t="s">
        <v>185</v>
      </c>
      <c r="D234" t="s">
        <v>46</v>
      </c>
      <c r="E234" s="2">
        <v>44482</v>
      </c>
      <c r="F234" t="s">
        <v>2158</v>
      </c>
      <c r="G234" t="s">
        <v>179</v>
      </c>
      <c r="H234">
        <v>47.634</v>
      </c>
      <c r="I234">
        <v>2.403</v>
      </c>
      <c r="J234">
        <v>5.9829999999999997</v>
      </c>
      <c r="K234">
        <v>7.12</v>
      </c>
      <c r="L234">
        <v>0.189</v>
      </c>
      <c r="M234">
        <v>13.734999999999999</v>
      </c>
      <c r="N234">
        <v>22.132999999999999</v>
      </c>
      <c r="O234">
        <v>0.48899999999999999</v>
      </c>
      <c r="Q234">
        <v>0.06</v>
      </c>
      <c r="S234">
        <v>99.745999999999995</v>
      </c>
      <c r="T234">
        <v>77.470749920105476</v>
      </c>
      <c r="AJ234" t="str">
        <f t="shared" si="15"/>
        <v/>
      </c>
      <c r="AK234" t="str">
        <f t="shared" si="16"/>
        <v/>
      </c>
      <c r="AL234" t="str">
        <f t="shared" si="17"/>
        <v/>
      </c>
      <c r="AM234" t="str">
        <f t="shared" si="18"/>
        <v/>
      </c>
      <c r="AN234" t="str">
        <f t="shared" si="19"/>
        <v/>
      </c>
      <c r="AO234" s="109">
        <v>1.7972482919632959</v>
      </c>
      <c r="AP234" s="109">
        <v>1.4505218648850491</v>
      </c>
      <c r="AQ234" s="109">
        <v>2.2149255800187162</v>
      </c>
      <c r="AR234" s="141">
        <v>1091.56787109375</v>
      </c>
      <c r="AS234" s="141">
        <v>1084.3147265625</v>
      </c>
      <c r="AT234" s="141">
        <v>1098.9871289062501</v>
      </c>
    </row>
    <row r="235" spans="1:46" x14ac:dyDescent="0.25">
      <c r="A235" t="s">
        <v>621</v>
      </c>
      <c r="B235" t="s">
        <v>587</v>
      </c>
      <c r="C235" t="s">
        <v>185</v>
      </c>
      <c r="D235" t="s">
        <v>46</v>
      </c>
      <c r="E235" s="2">
        <v>44482</v>
      </c>
      <c r="F235" t="s">
        <v>2158</v>
      </c>
      <c r="G235" t="s">
        <v>179</v>
      </c>
      <c r="H235">
        <v>46.466999999999999</v>
      </c>
      <c r="I235">
        <v>3.1259999999999999</v>
      </c>
      <c r="J235">
        <v>6.0179999999999998</v>
      </c>
      <c r="K235">
        <v>8.0860000000000003</v>
      </c>
      <c r="L235">
        <v>0.20300000000000001</v>
      </c>
      <c r="M235">
        <v>13.176</v>
      </c>
      <c r="N235">
        <v>22.16</v>
      </c>
      <c r="O235">
        <v>0.45200000000000001</v>
      </c>
      <c r="Q235">
        <v>2E-3</v>
      </c>
      <c r="S235">
        <v>99.689999999999984</v>
      </c>
      <c r="T235">
        <v>74.389439503271177</v>
      </c>
      <c r="Z235">
        <v>5.4982978651142664</v>
      </c>
      <c r="AA235">
        <v>0.57624005103613762</v>
      </c>
      <c r="AB235">
        <v>1118.0894948463369</v>
      </c>
      <c r="AC235">
        <v>10.098453501520339</v>
      </c>
      <c r="AD235">
        <v>876</v>
      </c>
      <c r="AE235">
        <v>3.7654634795543132</v>
      </c>
      <c r="AF235">
        <v>0.66195957322426191</v>
      </c>
      <c r="AG235">
        <v>1110.1623149497029</v>
      </c>
      <c r="AH235">
        <v>16.380789561350131</v>
      </c>
      <c r="AI235">
        <v>887</v>
      </c>
      <c r="AJ235">
        <f t="shared" si="15"/>
        <v>5.4982978651142664</v>
      </c>
      <c r="AK235">
        <f t="shared" si="16"/>
        <v>0.57624005103613762</v>
      </c>
      <c r="AL235">
        <f t="shared" si="17"/>
        <v>1118.0894948463369</v>
      </c>
      <c r="AM235">
        <f t="shared" si="18"/>
        <v>10.098453501520339</v>
      </c>
      <c r="AN235">
        <f t="shared" si="19"/>
        <v>876</v>
      </c>
      <c r="AO235" s="109">
        <v>0.63486629185953702</v>
      </c>
      <c r="AP235" s="109">
        <v>0.36568143544474208</v>
      </c>
      <c r="AQ235" s="109">
        <v>0.96296581921854585</v>
      </c>
      <c r="AR235" s="141">
        <v>1079.438720703125</v>
      </c>
      <c r="AS235" s="141">
        <v>1075.17216796875</v>
      </c>
      <c r="AT235" s="141">
        <v>1083.222592773438</v>
      </c>
    </row>
    <row r="236" spans="1:46" x14ac:dyDescent="0.25">
      <c r="A236" t="s">
        <v>622</v>
      </c>
      <c r="B236" t="s">
        <v>587</v>
      </c>
      <c r="C236" t="s">
        <v>185</v>
      </c>
      <c r="D236" t="s">
        <v>46</v>
      </c>
      <c r="E236" s="2">
        <v>44482</v>
      </c>
      <c r="F236" t="s">
        <v>2158</v>
      </c>
      <c r="G236" t="s">
        <v>179</v>
      </c>
      <c r="H236">
        <v>42.466999999999999</v>
      </c>
      <c r="I236">
        <v>4.8040000000000003</v>
      </c>
      <c r="J236">
        <v>9.5229999999999997</v>
      </c>
      <c r="K236">
        <v>8.3089999999999993</v>
      </c>
      <c r="L236">
        <v>0.107</v>
      </c>
      <c r="M236">
        <v>11.177</v>
      </c>
      <c r="N236">
        <v>22.37</v>
      </c>
      <c r="O236">
        <v>0.56799999999999995</v>
      </c>
      <c r="Q236">
        <v>8.0000000000000002E-3</v>
      </c>
      <c r="S236">
        <v>99.332999999999998</v>
      </c>
      <c r="T236">
        <v>70.569473510958559</v>
      </c>
      <c r="AJ236" t="str">
        <f t="shared" si="15"/>
        <v/>
      </c>
      <c r="AK236" t="str">
        <f t="shared" si="16"/>
        <v/>
      </c>
      <c r="AL236" t="str">
        <f t="shared" si="17"/>
        <v/>
      </c>
      <c r="AM236" t="str">
        <f t="shared" si="18"/>
        <v/>
      </c>
      <c r="AN236" t="str">
        <f t="shared" si="19"/>
        <v/>
      </c>
      <c r="AO236" s="109">
        <v>0</v>
      </c>
      <c r="AP236" s="109">
        <v>0</v>
      </c>
      <c r="AQ236" s="109">
        <v>0.98974449413076449</v>
      </c>
      <c r="AR236" s="141">
        <v>1083.699584960938</v>
      </c>
      <c r="AS236" s="141">
        <v>1075.7178613281251</v>
      </c>
      <c r="AT236" s="141">
        <v>1093.8678320312499</v>
      </c>
    </row>
    <row r="237" spans="1:46" x14ac:dyDescent="0.25">
      <c r="A237" t="s">
        <v>623</v>
      </c>
      <c r="B237" t="s">
        <v>587</v>
      </c>
      <c r="C237" t="s">
        <v>185</v>
      </c>
      <c r="D237" t="s">
        <v>46</v>
      </c>
      <c r="E237" s="2">
        <v>44482</v>
      </c>
      <c r="F237" t="s">
        <v>2158</v>
      </c>
      <c r="G237" t="s">
        <v>179</v>
      </c>
      <c r="H237">
        <v>42.804000000000002</v>
      </c>
      <c r="I237">
        <v>4.3520000000000003</v>
      </c>
      <c r="J237">
        <v>9.9049999999999994</v>
      </c>
      <c r="K237">
        <v>8.0180000000000007</v>
      </c>
      <c r="L237">
        <v>0.115</v>
      </c>
      <c r="M237">
        <v>11.353999999999999</v>
      </c>
      <c r="N237">
        <v>22.262</v>
      </c>
      <c r="O237">
        <v>0.55100000000000005</v>
      </c>
      <c r="Q237">
        <v>4.5999999999999999E-2</v>
      </c>
      <c r="S237">
        <v>99.407000000000011</v>
      </c>
      <c r="T237">
        <v>71.624832805948202</v>
      </c>
      <c r="AJ237" t="str">
        <f t="shared" si="15"/>
        <v/>
      </c>
      <c r="AK237" t="str">
        <f t="shared" si="16"/>
        <v/>
      </c>
      <c r="AL237" t="str">
        <f t="shared" si="17"/>
        <v/>
      </c>
      <c r="AM237" t="str">
        <f t="shared" si="18"/>
        <v/>
      </c>
      <c r="AN237" t="str">
        <f t="shared" si="19"/>
        <v/>
      </c>
      <c r="AO237" s="109">
        <v>0</v>
      </c>
      <c r="AP237" s="109">
        <v>0</v>
      </c>
      <c r="AQ237" s="109">
        <v>0.37270486519599832</v>
      </c>
      <c r="AR237" s="141">
        <v>1098.079833984375</v>
      </c>
      <c r="AS237" s="141">
        <v>1089.2667480468749</v>
      </c>
      <c r="AT237" s="141">
        <v>1104.775708007812</v>
      </c>
    </row>
    <row r="238" spans="1:46" x14ac:dyDescent="0.25">
      <c r="A238" t="s">
        <v>624</v>
      </c>
      <c r="B238" t="s">
        <v>587</v>
      </c>
      <c r="C238" t="s">
        <v>185</v>
      </c>
      <c r="D238" t="s">
        <v>46</v>
      </c>
      <c r="E238" s="2">
        <v>44482</v>
      </c>
      <c r="F238" t="s">
        <v>2158</v>
      </c>
      <c r="G238" t="s">
        <v>179</v>
      </c>
      <c r="H238">
        <v>47.509</v>
      </c>
      <c r="I238">
        <v>2.7410000000000001</v>
      </c>
      <c r="J238">
        <v>5.0579999999999998</v>
      </c>
      <c r="K238">
        <v>7.9109999999999996</v>
      </c>
      <c r="L238">
        <v>0.17499999999999999</v>
      </c>
      <c r="M238">
        <v>13.664</v>
      </c>
      <c r="N238">
        <v>21.922000000000001</v>
      </c>
      <c r="O238">
        <v>0.39700000000000002</v>
      </c>
      <c r="Q238">
        <v>3.7999999999999999E-2</v>
      </c>
      <c r="S238">
        <v>99.414999999999992</v>
      </c>
      <c r="T238">
        <v>75.483298175125697</v>
      </c>
      <c r="AJ238" t="str">
        <f t="shared" si="15"/>
        <v/>
      </c>
      <c r="AK238" t="str">
        <f t="shared" si="16"/>
        <v/>
      </c>
      <c r="AL238" t="str">
        <f t="shared" si="17"/>
        <v/>
      </c>
      <c r="AM238" t="str">
        <f t="shared" si="18"/>
        <v/>
      </c>
      <c r="AN238" t="str">
        <f t="shared" si="19"/>
        <v/>
      </c>
      <c r="AO238" s="109">
        <v>1.0651293596739739</v>
      </c>
      <c r="AP238" s="109">
        <v>0.81700466961812734</v>
      </c>
      <c r="AQ238" s="109">
        <v>1.285215776872155</v>
      </c>
      <c r="AR238" s="141">
        <v>1091.53271484375</v>
      </c>
      <c r="AS238" s="141">
        <v>1088.834697265625</v>
      </c>
      <c r="AT238" s="141">
        <v>1093.9764160156251</v>
      </c>
    </row>
    <row r="239" spans="1:46" x14ac:dyDescent="0.25">
      <c r="A239" t="s">
        <v>625</v>
      </c>
      <c r="B239" t="s">
        <v>587</v>
      </c>
      <c r="C239" t="s">
        <v>185</v>
      </c>
      <c r="D239" t="s">
        <v>46</v>
      </c>
      <c r="E239" s="2">
        <v>44482</v>
      </c>
      <c r="F239" t="s">
        <v>2158</v>
      </c>
      <c r="G239" t="s">
        <v>179</v>
      </c>
      <c r="H239">
        <v>42</v>
      </c>
      <c r="I239">
        <v>5.0209999999999999</v>
      </c>
      <c r="J239">
        <v>10.031000000000001</v>
      </c>
      <c r="K239">
        <v>8.234</v>
      </c>
      <c r="L239">
        <v>0.125</v>
      </c>
      <c r="M239">
        <v>10.978999999999999</v>
      </c>
      <c r="N239">
        <v>22.440999999999999</v>
      </c>
      <c r="O239">
        <v>0.53800000000000003</v>
      </c>
      <c r="Q239">
        <v>6.0000000000000001E-3</v>
      </c>
      <c r="S239">
        <v>99.375</v>
      </c>
      <c r="T239">
        <v>70.386243015914033</v>
      </c>
      <c r="AJ239" t="str">
        <f t="shared" si="15"/>
        <v/>
      </c>
      <c r="AK239" t="str">
        <f t="shared" si="16"/>
        <v/>
      </c>
      <c r="AL239" t="str">
        <f t="shared" si="17"/>
        <v/>
      </c>
      <c r="AM239" t="str">
        <f t="shared" si="18"/>
        <v/>
      </c>
      <c r="AN239" t="str">
        <f t="shared" si="19"/>
        <v/>
      </c>
      <c r="AO239" s="109">
        <v>0</v>
      </c>
      <c r="AP239" s="109">
        <v>0</v>
      </c>
      <c r="AQ239" s="109">
        <v>0.4934993500374274</v>
      </c>
      <c r="AR239" s="141">
        <v>1078.75732421875</v>
      </c>
      <c r="AS239" s="141">
        <v>1072.701762695312</v>
      </c>
      <c r="AT239" s="141">
        <v>1087.60908203125</v>
      </c>
    </row>
    <row r="240" spans="1:46" x14ac:dyDescent="0.25">
      <c r="A240" t="s">
        <v>626</v>
      </c>
      <c r="B240" t="s">
        <v>587</v>
      </c>
      <c r="C240" t="s">
        <v>185</v>
      </c>
      <c r="D240" t="s">
        <v>46</v>
      </c>
      <c r="E240" s="2">
        <v>44482</v>
      </c>
      <c r="F240" t="s">
        <v>2158</v>
      </c>
      <c r="G240" t="s">
        <v>179</v>
      </c>
      <c r="H240">
        <v>44.938000000000002</v>
      </c>
      <c r="I240">
        <v>3.996</v>
      </c>
      <c r="J240">
        <v>8.0470000000000006</v>
      </c>
      <c r="K240">
        <v>8.1129999999999995</v>
      </c>
      <c r="L240">
        <v>0.14199999999999999</v>
      </c>
      <c r="M240">
        <v>11.865</v>
      </c>
      <c r="N240">
        <v>22.154</v>
      </c>
      <c r="O240">
        <v>0.57499999999999996</v>
      </c>
      <c r="Q240">
        <v>8.0000000000000002E-3</v>
      </c>
      <c r="S240">
        <v>99.837999999999994</v>
      </c>
      <c r="T240">
        <v>72.275557138471584</v>
      </c>
      <c r="AJ240" t="str">
        <f t="shared" si="15"/>
        <v/>
      </c>
      <c r="AK240" t="str">
        <f t="shared" si="16"/>
        <v/>
      </c>
      <c r="AL240" t="str">
        <f t="shared" si="17"/>
        <v/>
      </c>
      <c r="AM240" t="str">
        <f t="shared" si="18"/>
        <v/>
      </c>
      <c r="AN240" t="str">
        <f t="shared" si="19"/>
        <v/>
      </c>
      <c r="AO240" s="109">
        <v>1.0593462393343041</v>
      </c>
      <c r="AP240" s="109">
        <v>0.1114370558321066</v>
      </c>
      <c r="AQ240" s="109">
        <v>2.6956899187624042</v>
      </c>
      <c r="AR240" s="141">
        <v>1095.661865234375</v>
      </c>
      <c r="AS240" s="141">
        <v>1087.422280273438</v>
      </c>
      <c r="AT240" s="141">
        <v>1103.551459960938</v>
      </c>
    </row>
    <row r="241" spans="1:46" x14ac:dyDescent="0.25">
      <c r="A241" t="s">
        <v>627</v>
      </c>
      <c r="B241" t="s">
        <v>587</v>
      </c>
      <c r="C241" t="s">
        <v>185</v>
      </c>
      <c r="D241" t="s">
        <v>46</v>
      </c>
      <c r="E241" s="2">
        <v>44482</v>
      </c>
      <c r="F241" t="s">
        <v>2158</v>
      </c>
      <c r="G241" t="s">
        <v>179</v>
      </c>
      <c r="H241">
        <v>43.834000000000003</v>
      </c>
      <c r="I241">
        <v>4.5330000000000004</v>
      </c>
      <c r="J241">
        <v>8.5850000000000009</v>
      </c>
      <c r="K241">
        <v>8.282</v>
      </c>
      <c r="L241">
        <v>0.187</v>
      </c>
      <c r="M241">
        <v>11.519</v>
      </c>
      <c r="N241">
        <v>22.279</v>
      </c>
      <c r="O241">
        <v>0.56499999999999995</v>
      </c>
      <c r="Q241">
        <v>6.0000000000000001E-3</v>
      </c>
      <c r="S241">
        <v>99.79</v>
      </c>
      <c r="T241">
        <v>71.258248168279465</v>
      </c>
      <c r="AJ241" t="str">
        <f t="shared" si="15"/>
        <v/>
      </c>
      <c r="AK241" t="str">
        <f t="shared" si="16"/>
        <v/>
      </c>
      <c r="AL241" t="str">
        <f t="shared" si="17"/>
        <v/>
      </c>
      <c r="AM241" t="str">
        <f t="shared" si="18"/>
        <v/>
      </c>
      <c r="AN241" t="str">
        <f t="shared" si="19"/>
        <v/>
      </c>
      <c r="AO241" s="109">
        <v>0.13702698207424049</v>
      </c>
      <c r="AP241" s="109">
        <v>0</v>
      </c>
      <c r="AQ241" s="109">
        <v>1.205971941714743</v>
      </c>
      <c r="AR241" s="141">
        <v>1099.48046875</v>
      </c>
      <c r="AS241" s="141">
        <v>1091.6436132812501</v>
      </c>
      <c r="AT241" s="141">
        <v>1105.6151464843749</v>
      </c>
    </row>
    <row r="242" spans="1:46" x14ac:dyDescent="0.25">
      <c r="A242" t="s">
        <v>628</v>
      </c>
      <c r="B242" t="s">
        <v>587</v>
      </c>
      <c r="C242" t="s">
        <v>185</v>
      </c>
      <c r="D242" t="s">
        <v>46</v>
      </c>
      <c r="E242" s="2">
        <v>44482</v>
      </c>
      <c r="F242" t="s">
        <v>2158</v>
      </c>
      <c r="G242" t="s">
        <v>179</v>
      </c>
      <c r="H242">
        <v>47.984000000000002</v>
      </c>
      <c r="I242">
        <v>2.7210000000000001</v>
      </c>
      <c r="J242">
        <v>4.843</v>
      </c>
      <c r="K242">
        <v>7.8730000000000002</v>
      </c>
      <c r="L242">
        <v>0.193</v>
      </c>
      <c r="M242">
        <v>13.51</v>
      </c>
      <c r="N242">
        <v>22.114000000000001</v>
      </c>
      <c r="O242">
        <v>0.46400000000000002</v>
      </c>
      <c r="Q242">
        <v>1.2E-2</v>
      </c>
      <c r="S242">
        <v>99.713999999999999</v>
      </c>
      <c r="T242">
        <v>75.362448355644133</v>
      </c>
      <c r="AJ242" t="str">
        <f t="shared" si="15"/>
        <v/>
      </c>
      <c r="AK242" t="str">
        <f t="shared" si="16"/>
        <v/>
      </c>
      <c r="AL242" t="str">
        <f t="shared" si="17"/>
        <v/>
      </c>
      <c r="AM242" t="str">
        <f t="shared" si="18"/>
        <v/>
      </c>
      <c r="AN242" t="str">
        <f t="shared" si="19"/>
        <v/>
      </c>
      <c r="AO242" s="109">
        <v>1.069891037096852</v>
      </c>
      <c r="AP242" s="109">
        <v>0.83969211493956408</v>
      </c>
      <c r="AQ242" s="109">
        <v>1.276092208971852</v>
      </c>
      <c r="AR242" s="141">
        <v>1088.906005859375</v>
      </c>
      <c r="AS242" s="141">
        <v>1084.624584960937</v>
      </c>
      <c r="AT242" s="141">
        <v>1092.259721679688</v>
      </c>
    </row>
    <row r="243" spans="1:46" x14ac:dyDescent="0.25">
      <c r="A243" t="s">
        <v>629</v>
      </c>
      <c r="B243" t="s">
        <v>587</v>
      </c>
      <c r="C243" t="s">
        <v>185</v>
      </c>
      <c r="D243" t="s">
        <v>46</v>
      </c>
      <c r="E243" s="2">
        <v>44482</v>
      </c>
      <c r="F243" t="s">
        <v>2158</v>
      </c>
      <c r="G243" t="s">
        <v>179</v>
      </c>
      <c r="H243">
        <v>42.445</v>
      </c>
      <c r="I243">
        <v>4.57</v>
      </c>
      <c r="J243">
        <v>9.9849999999999994</v>
      </c>
      <c r="K243">
        <v>8.343</v>
      </c>
      <c r="L243">
        <v>0.154</v>
      </c>
      <c r="M243">
        <v>11.442</v>
      </c>
      <c r="N243">
        <v>22.568000000000001</v>
      </c>
      <c r="O243">
        <v>0.57799999999999996</v>
      </c>
      <c r="Q243">
        <v>2.9000000000000001E-2</v>
      </c>
      <c r="S243">
        <v>100.11399999999999</v>
      </c>
      <c r="T243">
        <v>70.969728859821331</v>
      </c>
      <c r="AJ243" t="str">
        <f t="shared" si="15"/>
        <v/>
      </c>
      <c r="AK243" t="str">
        <f t="shared" si="16"/>
        <v/>
      </c>
      <c r="AL243" t="str">
        <f t="shared" si="17"/>
        <v/>
      </c>
      <c r="AM243" t="str">
        <f t="shared" si="18"/>
        <v/>
      </c>
      <c r="AN243" t="str">
        <f t="shared" si="19"/>
        <v/>
      </c>
      <c r="AO243" s="109">
        <v>0</v>
      </c>
      <c r="AP243" s="109">
        <v>0</v>
      </c>
      <c r="AQ243" s="109">
        <v>1.021287069967115</v>
      </c>
      <c r="AR243" s="141">
        <v>1084.68603515625</v>
      </c>
      <c r="AS243" s="141">
        <v>1079.217822265625</v>
      </c>
      <c r="AT243" s="141">
        <v>1092.475395507812</v>
      </c>
    </row>
    <row r="244" spans="1:46" x14ac:dyDescent="0.25">
      <c r="A244" t="s">
        <v>630</v>
      </c>
      <c r="B244" t="s">
        <v>587</v>
      </c>
      <c r="C244" t="s">
        <v>185</v>
      </c>
      <c r="D244" t="s">
        <v>46</v>
      </c>
      <c r="E244" s="2">
        <v>44482</v>
      </c>
      <c r="F244" t="s">
        <v>2158</v>
      </c>
      <c r="G244" t="s">
        <v>179</v>
      </c>
      <c r="H244">
        <v>42.898000000000003</v>
      </c>
      <c r="I244">
        <v>4.3550000000000004</v>
      </c>
      <c r="J244">
        <v>9.2669999999999995</v>
      </c>
      <c r="K244">
        <v>7.944</v>
      </c>
      <c r="L244">
        <v>0.17299999999999999</v>
      </c>
      <c r="M244">
        <v>11.471</v>
      </c>
      <c r="N244">
        <v>22.088999999999999</v>
      </c>
      <c r="O244">
        <v>0.53100000000000003</v>
      </c>
      <c r="Q244">
        <v>1.2E-2</v>
      </c>
      <c r="S244">
        <v>98.740000000000009</v>
      </c>
      <c r="T244">
        <v>72.019953202729184</v>
      </c>
      <c r="AJ244" t="str">
        <f t="shared" si="15"/>
        <v/>
      </c>
      <c r="AK244" t="str">
        <f t="shared" si="16"/>
        <v/>
      </c>
      <c r="AL244" t="str">
        <f t="shared" si="17"/>
        <v/>
      </c>
      <c r="AM244" t="str">
        <f t="shared" si="18"/>
        <v/>
      </c>
      <c r="AN244" t="str">
        <f t="shared" si="19"/>
        <v/>
      </c>
      <c r="AO244" s="109">
        <v>0</v>
      </c>
      <c r="AP244" s="109">
        <v>0</v>
      </c>
      <c r="AQ244" s="109">
        <v>8.0833134768782511E-2</v>
      </c>
      <c r="AR244" s="141">
        <v>1093.85791015625</v>
      </c>
      <c r="AS244" s="141">
        <v>1084.8522070312499</v>
      </c>
      <c r="AT244" s="141">
        <v>1100.827280273438</v>
      </c>
    </row>
    <row r="245" spans="1:46" x14ac:dyDescent="0.25">
      <c r="A245" t="s">
        <v>631</v>
      </c>
      <c r="B245" t="s">
        <v>587</v>
      </c>
      <c r="C245" t="s">
        <v>185</v>
      </c>
      <c r="D245" t="s">
        <v>46</v>
      </c>
      <c r="E245" s="2">
        <v>44482</v>
      </c>
      <c r="F245" t="s">
        <v>2158</v>
      </c>
      <c r="G245" t="s">
        <v>179</v>
      </c>
      <c r="H245">
        <v>47.841999999999999</v>
      </c>
      <c r="I245">
        <v>2.4369999999999998</v>
      </c>
      <c r="J245">
        <v>5.2460000000000004</v>
      </c>
      <c r="K245">
        <v>7.2249999999999996</v>
      </c>
      <c r="L245">
        <v>0.16900000000000001</v>
      </c>
      <c r="M245">
        <v>14.026</v>
      </c>
      <c r="N245">
        <v>22.262</v>
      </c>
      <c r="O245">
        <v>0.40600000000000003</v>
      </c>
      <c r="Q245">
        <v>0.01</v>
      </c>
      <c r="S245">
        <v>99.623000000000005</v>
      </c>
      <c r="T245">
        <v>77.58096799715679</v>
      </c>
      <c r="AJ245" t="str">
        <f t="shared" si="15"/>
        <v/>
      </c>
      <c r="AK245" t="str">
        <f t="shared" si="16"/>
        <v/>
      </c>
      <c r="AL245" t="str">
        <f t="shared" si="17"/>
        <v/>
      </c>
      <c r="AM245" t="str">
        <f t="shared" si="18"/>
        <v/>
      </c>
      <c r="AN245" t="str">
        <f t="shared" si="19"/>
        <v/>
      </c>
      <c r="AO245" s="109">
        <v>1.4249195459653661</v>
      </c>
      <c r="AP245" s="109">
        <v>1.2698787287046229</v>
      </c>
      <c r="AQ245" s="109">
        <v>1.595072791891269</v>
      </c>
      <c r="AR245" s="141">
        <v>1085.138793945312</v>
      </c>
      <c r="AS245" s="141">
        <v>1081.473188476562</v>
      </c>
      <c r="AT245" s="141">
        <v>1089.1492675781251</v>
      </c>
    </row>
    <row r="246" spans="1:46" x14ac:dyDescent="0.25">
      <c r="A246" t="s">
        <v>632</v>
      </c>
      <c r="B246" t="s">
        <v>587</v>
      </c>
      <c r="C246" t="s">
        <v>185</v>
      </c>
      <c r="D246" t="s">
        <v>46</v>
      </c>
      <c r="E246" s="2">
        <v>44482</v>
      </c>
      <c r="F246" t="s">
        <v>2158</v>
      </c>
      <c r="G246" t="s">
        <v>179</v>
      </c>
      <c r="H246">
        <v>44.962000000000003</v>
      </c>
      <c r="I246">
        <v>3.63</v>
      </c>
      <c r="J246">
        <v>7.3620000000000001</v>
      </c>
      <c r="K246">
        <v>7.98</v>
      </c>
      <c r="L246">
        <v>0.17899999999999999</v>
      </c>
      <c r="M246">
        <v>12.188000000000001</v>
      </c>
      <c r="N246">
        <v>22.265000000000001</v>
      </c>
      <c r="O246">
        <v>0.55600000000000005</v>
      </c>
      <c r="Q246">
        <v>4.0000000000000001E-3</v>
      </c>
      <c r="S246">
        <v>99.126000000000019</v>
      </c>
      <c r="T246">
        <v>73.136514961815436</v>
      </c>
      <c r="Z246">
        <v>6.9101841163779598</v>
      </c>
      <c r="AA246">
        <v>0.5375236185426584</v>
      </c>
      <c r="AB246">
        <v>1145.0072611855001</v>
      </c>
      <c r="AC246">
        <v>10.136549843760189</v>
      </c>
      <c r="AD246">
        <v>807</v>
      </c>
      <c r="AE246">
        <v>7.0775505434112018</v>
      </c>
      <c r="AF246">
        <v>0.61924975189915599</v>
      </c>
      <c r="AG246">
        <v>1137.003760579126</v>
      </c>
      <c r="AH246">
        <v>15.18655336545644</v>
      </c>
      <c r="AI246">
        <v>835</v>
      </c>
      <c r="AJ246">
        <f t="shared" si="15"/>
        <v>6.9101841163779598</v>
      </c>
      <c r="AK246">
        <f t="shared" si="16"/>
        <v>0.5375236185426584</v>
      </c>
      <c r="AL246">
        <f t="shared" si="17"/>
        <v>1145.0072611855001</v>
      </c>
      <c r="AM246">
        <f t="shared" si="18"/>
        <v>10.136549843760189</v>
      </c>
      <c r="AN246">
        <f t="shared" si="19"/>
        <v>807</v>
      </c>
      <c r="AO246" s="109">
        <v>1.239100431805169</v>
      </c>
      <c r="AP246" s="109">
        <v>0.41463378847173432</v>
      </c>
      <c r="AQ246" s="109">
        <v>2.318195204144037</v>
      </c>
      <c r="AR246" s="141">
        <v>1093.618041992188</v>
      </c>
      <c r="AS246" s="141">
        <v>1087.5263085937499</v>
      </c>
      <c r="AT246" s="141">
        <v>1100.1455126953119</v>
      </c>
    </row>
    <row r="247" spans="1:46" x14ac:dyDescent="0.25">
      <c r="A247" t="s">
        <v>633</v>
      </c>
      <c r="B247" t="s">
        <v>587</v>
      </c>
      <c r="C247" t="s">
        <v>185</v>
      </c>
      <c r="D247" t="s">
        <v>46</v>
      </c>
      <c r="E247" s="2">
        <v>44482</v>
      </c>
      <c r="F247" t="s">
        <v>2158</v>
      </c>
      <c r="G247" t="s">
        <v>179</v>
      </c>
      <c r="H247">
        <v>44.094000000000001</v>
      </c>
      <c r="I247">
        <v>3.6869999999999998</v>
      </c>
      <c r="J247">
        <v>8.65</v>
      </c>
      <c r="K247">
        <v>8.1</v>
      </c>
      <c r="L247">
        <v>0.16700000000000001</v>
      </c>
      <c r="M247">
        <v>11.798</v>
      </c>
      <c r="N247">
        <v>21.859000000000002</v>
      </c>
      <c r="O247">
        <v>0.54600000000000004</v>
      </c>
      <c r="Q247">
        <v>5.0000000000000001E-3</v>
      </c>
      <c r="S247">
        <v>98.905999999999992</v>
      </c>
      <c r="T247">
        <v>72.194145153119962</v>
      </c>
      <c r="AJ247" t="str">
        <f t="shared" si="15"/>
        <v/>
      </c>
      <c r="AK247" t="str">
        <f t="shared" si="16"/>
        <v/>
      </c>
      <c r="AL247" t="str">
        <f t="shared" si="17"/>
        <v/>
      </c>
      <c r="AM247" t="str">
        <f t="shared" si="18"/>
        <v/>
      </c>
      <c r="AN247" t="str">
        <f t="shared" si="19"/>
        <v/>
      </c>
      <c r="AO247" s="109">
        <v>0.35520050936560699</v>
      </c>
      <c r="AP247" s="109">
        <v>0</v>
      </c>
      <c r="AQ247" s="109">
        <v>1.769739360149909</v>
      </c>
      <c r="AR247" s="141">
        <v>1088.44921875</v>
      </c>
      <c r="AS247" s="141">
        <v>1079.0281835937501</v>
      </c>
      <c r="AT247" s="141">
        <v>1097.598325195313</v>
      </c>
    </row>
    <row r="248" spans="1:46" x14ac:dyDescent="0.25">
      <c r="A248" t="s">
        <v>634</v>
      </c>
      <c r="B248" t="s">
        <v>587</v>
      </c>
      <c r="C248" t="s">
        <v>185</v>
      </c>
      <c r="D248" t="s">
        <v>46</v>
      </c>
      <c r="E248" s="2">
        <v>44482</v>
      </c>
      <c r="F248" t="s">
        <v>2158</v>
      </c>
      <c r="G248" t="s">
        <v>179</v>
      </c>
      <c r="H248">
        <v>42.32</v>
      </c>
      <c r="I248">
        <v>5.17</v>
      </c>
      <c r="J248">
        <v>9.8889999999999993</v>
      </c>
      <c r="K248">
        <v>8.0920000000000005</v>
      </c>
      <c r="L248">
        <v>0.13100000000000001</v>
      </c>
      <c r="M248">
        <v>11.032</v>
      </c>
      <c r="N248">
        <v>22.067</v>
      </c>
      <c r="O248">
        <v>0.54400000000000004</v>
      </c>
      <c r="Q248">
        <v>0</v>
      </c>
      <c r="S248">
        <v>99.24499999999999</v>
      </c>
      <c r="T248">
        <v>70.84711988609412</v>
      </c>
      <c r="AJ248" t="str">
        <f t="shared" si="15"/>
        <v/>
      </c>
      <c r="AK248" t="str">
        <f t="shared" si="16"/>
        <v/>
      </c>
      <c r="AL248" t="str">
        <f t="shared" si="17"/>
        <v/>
      </c>
      <c r="AM248" t="str">
        <f t="shared" si="18"/>
        <v/>
      </c>
      <c r="AN248" t="str">
        <f t="shared" si="19"/>
        <v/>
      </c>
      <c r="AO248" s="109">
        <v>0</v>
      </c>
      <c r="AP248" s="109">
        <v>0</v>
      </c>
      <c r="AQ248" s="109">
        <v>0.92190972126307758</v>
      </c>
      <c r="AR248" s="141">
        <v>1081.665161132812</v>
      </c>
      <c r="AS248" s="141">
        <v>1072.550180664063</v>
      </c>
      <c r="AT248" s="141">
        <v>1091.7277880859369</v>
      </c>
    </row>
    <row r="249" spans="1:46" x14ac:dyDescent="0.25">
      <c r="A249" t="s">
        <v>635</v>
      </c>
      <c r="B249" t="s">
        <v>587</v>
      </c>
      <c r="C249" t="s">
        <v>185</v>
      </c>
      <c r="D249" t="s">
        <v>46</v>
      </c>
      <c r="E249" s="2">
        <v>44482</v>
      </c>
      <c r="F249" t="s">
        <v>2158</v>
      </c>
      <c r="G249" t="s">
        <v>179</v>
      </c>
      <c r="H249">
        <v>48.241</v>
      </c>
      <c r="I249">
        <v>2.532</v>
      </c>
      <c r="J249">
        <v>4.6230000000000002</v>
      </c>
      <c r="K249">
        <v>7.59</v>
      </c>
      <c r="L249">
        <v>0.11</v>
      </c>
      <c r="M249">
        <v>13.736000000000001</v>
      </c>
      <c r="N249">
        <v>22.538</v>
      </c>
      <c r="O249">
        <v>0.41099999999999998</v>
      </c>
      <c r="Q249">
        <v>1E-3</v>
      </c>
      <c r="S249">
        <v>99.781999999999996</v>
      </c>
      <c r="T249">
        <v>76.336815975150856</v>
      </c>
      <c r="AJ249" t="str">
        <f t="shared" si="15"/>
        <v/>
      </c>
      <c r="AK249" t="str">
        <f t="shared" si="16"/>
        <v/>
      </c>
      <c r="AL249" t="str">
        <f t="shared" si="17"/>
        <v/>
      </c>
      <c r="AM249" t="str">
        <f t="shared" si="18"/>
        <v/>
      </c>
      <c r="AN249" t="str">
        <f t="shared" si="19"/>
        <v/>
      </c>
      <c r="AO249" s="109">
        <v>1.181205214274714</v>
      </c>
      <c r="AP249" s="109">
        <v>0.99715702892620328</v>
      </c>
      <c r="AQ249" s="109">
        <v>1.3213671100266671</v>
      </c>
      <c r="AR249" s="141">
        <v>1088.186157226562</v>
      </c>
      <c r="AS249" s="141">
        <v>1084.134052734375</v>
      </c>
      <c r="AT249" s="141">
        <v>1091.998813476562</v>
      </c>
    </row>
    <row r="250" spans="1:46" x14ac:dyDescent="0.25">
      <c r="A250" t="s">
        <v>636</v>
      </c>
      <c r="B250" t="s">
        <v>587</v>
      </c>
      <c r="C250" t="s">
        <v>185</v>
      </c>
      <c r="D250" t="s">
        <v>46</v>
      </c>
      <c r="E250" s="2">
        <v>44482</v>
      </c>
      <c r="F250" t="s">
        <v>2158</v>
      </c>
      <c r="G250" t="s">
        <v>179</v>
      </c>
      <c r="H250">
        <v>44.064</v>
      </c>
      <c r="I250">
        <v>4.3150000000000004</v>
      </c>
      <c r="J250">
        <v>8.4209999999999994</v>
      </c>
      <c r="K250">
        <v>7.9560000000000004</v>
      </c>
      <c r="L250">
        <v>0.217</v>
      </c>
      <c r="M250">
        <v>11.746</v>
      </c>
      <c r="N250">
        <v>22.077000000000002</v>
      </c>
      <c r="O250">
        <v>0.56699999999999995</v>
      </c>
      <c r="Q250">
        <v>0.01</v>
      </c>
      <c r="S250">
        <v>99.37299999999999</v>
      </c>
      <c r="T250">
        <v>72.464740891876659</v>
      </c>
      <c r="AJ250" t="str">
        <f t="shared" si="15"/>
        <v/>
      </c>
      <c r="AK250" t="str">
        <f t="shared" si="16"/>
        <v/>
      </c>
      <c r="AL250" t="str">
        <f t="shared" si="17"/>
        <v/>
      </c>
      <c r="AM250" t="str">
        <f t="shared" si="18"/>
        <v/>
      </c>
      <c r="AN250" t="str">
        <f t="shared" si="19"/>
        <v/>
      </c>
      <c r="AO250" s="109">
        <v>0.27060597077615189</v>
      </c>
      <c r="AP250" s="109">
        <v>0</v>
      </c>
      <c r="AQ250" s="109">
        <v>1.458554622089933</v>
      </c>
      <c r="AR250" s="141">
        <v>1103.48681640625</v>
      </c>
      <c r="AS250" s="141">
        <v>1097.381958007812</v>
      </c>
      <c r="AT250" s="141">
        <v>1108.452299804688</v>
      </c>
    </row>
    <row r="251" spans="1:46" x14ac:dyDescent="0.25">
      <c r="A251" t="s">
        <v>637</v>
      </c>
      <c r="B251" t="s">
        <v>587</v>
      </c>
      <c r="C251" t="s">
        <v>185</v>
      </c>
      <c r="D251" t="s">
        <v>46</v>
      </c>
      <c r="E251" s="2">
        <v>44482</v>
      </c>
      <c r="F251" t="s">
        <v>2158</v>
      </c>
      <c r="G251" t="s">
        <v>179</v>
      </c>
      <c r="H251">
        <v>48.115000000000002</v>
      </c>
      <c r="I251">
        <v>2.657</v>
      </c>
      <c r="J251">
        <v>4.6760000000000002</v>
      </c>
      <c r="K251">
        <v>7.4889999999999999</v>
      </c>
      <c r="L251">
        <v>0.19</v>
      </c>
      <c r="M251">
        <v>13.599</v>
      </c>
      <c r="N251">
        <v>22.466000000000001</v>
      </c>
      <c r="O251">
        <v>0.45600000000000002</v>
      </c>
      <c r="Q251">
        <v>0</v>
      </c>
      <c r="S251">
        <v>99.64800000000001</v>
      </c>
      <c r="T251">
        <v>76.397680875362852</v>
      </c>
      <c r="AJ251" t="str">
        <f t="shared" si="15"/>
        <v/>
      </c>
      <c r="AK251" t="str">
        <f t="shared" si="16"/>
        <v/>
      </c>
      <c r="AL251" t="str">
        <f t="shared" si="17"/>
        <v/>
      </c>
      <c r="AM251" t="str">
        <f t="shared" si="18"/>
        <v/>
      </c>
      <c r="AN251" t="str">
        <f t="shared" si="19"/>
        <v/>
      </c>
      <c r="AO251" s="109">
        <v>1.362091621945992</v>
      </c>
      <c r="AP251" s="109">
        <v>1.1139081235634241</v>
      </c>
      <c r="AQ251" s="109">
        <v>1.597812122892037</v>
      </c>
      <c r="AR251" s="141">
        <v>1086.529541015625</v>
      </c>
      <c r="AS251" s="141">
        <v>1081.91728515625</v>
      </c>
      <c r="AT251" s="141">
        <v>1090.864223632813</v>
      </c>
    </row>
    <row r="252" spans="1:46" x14ac:dyDescent="0.25">
      <c r="A252" t="s">
        <v>638</v>
      </c>
      <c r="B252" t="s">
        <v>587</v>
      </c>
      <c r="C252" t="s">
        <v>185</v>
      </c>
      <c r="D252" t="s">
        <v>46</v>
      </c>
      <c r="E252" s="2">
        <v>44482</v>
      </c>
      <c r="F252" t="s">
        <v>2158</v>
      </c>
      <c r="G252" t="s">
        <v>179</v>
      </c>
      <c r="H252">
        <v>47.859000000000002</v>
      </c>
      <c r="I252">
        <v>2.6320000000000001</v>
      </c>
      <c r="J252">
        <v>5.1459999999999999</v>
      </c>
      <c r="K252">
        <v>7.5350000000000001</v>
      </c>
      <c r="L252">
        <v>0.22</v>
      </c>
      <c r="M252">
        <v>13.510999999999999</v>
      </c>
      <c r="N252">
        <v>22.151</v>
      </c>
      <c r="O252">
        <v>0.441</v>
      </c>
      <c r="Q252">
        <v>3.2000000000000001E-2</v>
      </c>
      <c r="S252">
        <v>99.526999999999987</v>
      </c>
      <c r="T252">
        <v>76.169443208535696</v>
      </c>
      <c r="AJ252" t="str">
        <f t="shared" si="15"/>
        <v/>
      </c>
      <c r="AK252" t="str">
        <f t="shared" si="16"/>
        <v/>
      </c>
      <c r="AL252" t="str">
        <f t="shared" si="17"/>
        <v/>
      </c>
      <c r="AM252" t="str">
        <f t="shared" si="18"/>
        <v/>
      </c>
      <c r="AN252" t="str">
        <f t="shared" si="19"/>
        <v/>
      </c>
      <c r="AO252" s="109">
        <v>1.192922305651849</v>
      </c>
      <c r="AP252" s="109">
        <v>1.0141874929153369</v>
      </c>
      <c r="AQ252" s="109">
        <v>1.3883334155761651</v>
      </c>
      <c r="AR252" s="141">
        <v>1084.042724609375</v>
      </c>
      <c r="AS252" s="141">
        <v>1075.6092187500001</v>
      </c>
      <c r="AT252" s="141">
        <v>1089.5747656250001</v>
      </c>
    </row>
    <row r="253" spans="1:46" x14ac:dyDescent="0.25">
      <c r="A253" t="s">
        <v>639</v>
      </c>
      <c r="B253" t="s">
        <v>587</v>
      </c>
      <c r="C253" t="s">
        <v>185</v>
      </c>
      <c r="D253" t="s">
        <v>46</v>
      </c>
      <c r="E253" s="2">
        <v>44482</v>
      </c>
      <c r="F253" t="s">
        <v>2158</v>
      </c>
      <c r="G253" t="s">
        <v>179</v>
      </c>
      <c r="H253">
        <v>43.341999999999999</v>
      </c>
      <c r="I253">
        <v>4.0940000000000003</v>
      </c>
      <c r="J253">
        <v>9.2089999999999996</v>
      </c>
      <c r="K253">
        <v>7.91</v>
      </c>
      <c r="L253">
        <v>0.13900000000000001</v>
      </c>
      <c r="M253">
        <v>11.805</v>
      </c>
      <c r="N253">
        <v>22.239000000000001</v>
      </c>
      <c r="O253">
        <v>0.50900000000000001</v>
      </c>
      <c r="Q253">
        <v>7.0999999999999994E-2</v>
      </c>
      <c r="S253">
        <v>99.317999999999998</v>
      </c>
      <c r="T253">
        <v>72.679892023043919</v>
      </c>
      <c r="AJ253" t="str">
        <f t="shared" si="15"/>
        <v/>
      </c>
      <c r="AK253" t="str">
        <f t="shared" si="16"/>
        <v/>
      </c>
      <c r="AL253" t="str">
        <f t="shared" si="17"/>
        <v/>
      </c>
      <c r="AM253" t="str">
        <f t="shared" si="18"/>
        <v/>
      </c>
      <c r="AN253" t="str">
        <f t="shared" si="19"/>
        <v/>
      </c>
      <c r="AO253" s="109">
        <v>0</v>
      </c>
      <c r="AP253" s="109">
        <v>0</v>
      </c>
      <c r="AQ253" s="109">
        <v>0</v>
      </c>
      <c r="AR253" s="141">
        <v>1103.814208984375</v>
      </c>
      <c r="AS253" s="141">
        <v>1097.112021484375</v>
      </c>
      <c r="AT253" s="141">
        <v>1109.073706054688</v>
      </c>
    </row>
    <row r="254" spans="1:46" x14ac:dyDescent="0.25">
      <c r="A254" t="s">
        <v>640</v>
      </c>
      <c r="B254" t="s">
        <v>587</v>
      </c>
      <c r="C254" t="s">
        <v>185</v>
      </c>
      <c r="D254" t="s">
        <v>46</v>
      </c>
      <c r="E254" s="2">
        <v>44482</v>
      </c>
      <c r="F254" t="s">
        <v>2158</v>
      </c>
      <c r="G254" t="s">
        <v>179</v>
      </c>
      <c r="H254">
        <v>44.63</v>
      </c>
      <c r="I254">
        <v>3.5710000000000002</v>
      </c>
      <c r="J254">
        <v>8.5749999999999993</v>
      </c>
      <c r="K254">
        <v>7.65</v>
      </c>
      <c r="L254">
        <v>9.5000000000000001E-2</v>
      </c>
      <c r="M254">
        <v>12.173</v>
      </c>
      <c r="N254">
        <v>22.594000000000001</v>
      </c>
      <c r="O254">
        <v>0.53500000000000003</v>
      </c>
      <c r="Q254">
        <v>0.20100000000000001</v>
      </c>
      <c r="S254">
        <v>100.024</v>
      </c>
      <c r="T254">
        <v>73.934387328706464</v>
      </c>
      <c r="AJ254" t="str">
        <f t="shared" si="15"/>
        <v/>
      </c>
      <c r="AK254" t="str">
        <f t="shared" si="16"/>
        <v/>
      </c>
      <c r="AL254" t="str">
        <f t="shared" si="17"/>
        <v/>
      </c>
      <c r="AM254" t="str">
        <f t="shared" si="18"/>
        <v/>
      </c>
      <c r="AN254" t="str">
        <f t="shared" si="19"/>
        <v/>
      </c>
      <c r="AO254" s="109">
        <v>0</v>
      </c>
      <c r="AP254" s="109">
        <v>0</v>
      </c>
      <c r="AQ254" s="109">
        <v>1.2433464868777011</v>
      </c>
      <c r="AR254" s="141">
        <v>1131.26904296875</v>
      </c>
      <c r="AS254" s="141">
        <v>1124.542529296875</v>
      </c>
      <c r="AT254" s="141">
        <v>1137.0732470703119</v>
      </c>
    </row>
    <row r="255" spans="1:46" x14ac:dyDescent="0.25">
      <c r="A255" t="s">
        <v>641</v>
      </c>
      <c r="B255" t="s">
        <v>587</v>
      </c>
      <c r="C255" t="s">
        <v>178</v>
      </c>
      <c r="D255" t="s">
        <v>46</v>
      </c>
      <c r="E255" s="2">
        <v>44482</v>
      </c>
      <c r="F255" t="s">
        <v>2158</v>
      </c>
      <c r="G255" t="s">
        <v>179</v>
      </c>
      <c r="H255">
        <v>46.563000000000002</v>
      </c>
      <c r="I255">
        <v>2.5840000000000001</v>
      </c>
      <c r="J255">
        <v>7.4809999999999999</v>
      </c>
      <c r="K255">
        <v>7.2549999999999999</v>
      </c>
      <c r="L255">
        <v>0.186</v>
      </c>
      <c r="M255">
        <v>12.882999999999999</v>
      </c>
      <c r="N255">
        <v>22.289000000000001</v>
      </c>
      <c r="O255">
        <v>0.65300000000000002</v>
      </c>
      <c r="Q255">
        <v>2.1999999999999999E-2</v>
      </c>
      <c r="S255">
        <v>99.916000000000025</v>
      </c>
      <c r="T255">
        <v>75.992422261162233</v>
      </c>
      <c r="Z255">
        <v>6.7306728914571696</v>
      </c>
      <c r="AA255">
        <v>0.5877586864424349</v>
      </c>
      <c r="AB255">
        <v>1140.6384519660251</v>
      </c>
      <c r="AC255">
        <v>12.10178808749631</v>
      </c>
      <c r="AD255">
        <v>922</v>
      </c>
      <c r="AE255">
        <v>8.1064652439344957</v>
      </c>
      <c r="AF255">
        <v>0.54259093625952548</v>
      </c>
      <c r="AG255">
        <v>1149.122355150967</v>
      </c>
      <c r="AH255">
        <v>14.91192789203328</v>
      </c>
      <c r="AI255">
        <v>664</v>
      </c>
      <c r="AJ255">
        <f t="shared" si="15"/>
        <v>8.1064652439344957</v>
      </c>
      <c r="AK255">
        <f t="shared" si="16"/>
        <v>0.54259093625952548</v>
      </c>
      <c r="AL255">
        <f t="shared" si="17"/>
        <v>1149.122355150967</v>
      </c>
      <c r="AM255">
        <f t="shared" si="18"/>
        <v>14.91192789203328</v>
      </c>
      <c r="AN255">
        <f t="shared" si="19"/>
        <v>664</v>
      </c>
      <c r="AO255" s="109">
        <v>6.236637652161872</v>
      </c>
      <c r="AP255" s="109">
        <v>4.6302292087109436</v>
      </c>
      <c r="AQ255" s="109">
        <v>8.3140772082836989</v>
      </c>
      <c r="AR255" s="141">
        <v>1113.52294921875</v>
      </c>
      <c r="AS255" s="141">
        <v>1104.1783496093749</v>
      </c>
      <c r="AT255" s="141">
        <v>1125.6483593749999</v>
      </c>
    </row>
    <row r="256" spans="1:46" x14ac:dyDescent="0.25">
      <c r="A256" t="s">
        <v>642</v>
      </c>
      <c r="B256" t="s">
        <v>587</v>
      </c>
      <c r="C256" t="s">
        <v>178</v>
      </c>
      <c r="D256" t="s">
        <v>46</v>
      </c>
      <c r="E256" s="2">
        <v>44482</v>
      </c>
      <c r="F256" t="s">
        <v>2158</v>
      </c>
      <c r="G256" t="s">
        <v>179</v>
      </c>
      <c r="H256">
        <v>45.83</v>
      </c>
      <c r="I256">
        <v>3.0489999999999999</v>
      </c>
      <c r="J256">
        <v>8.1790000000000003</v>
      </c>
      <c r="K256">
        <v>7.26</v>
      </c>
      <c r="L256">
        <v>0.16700000000000001</v>
      </c>
      <c r="M256">
        <v>12.648999999999999</v>
      </c>
      <c r="N256">
        <v>22.116</v>
      </c>
      <c r="O256">
        <v>0.67900000000000005</v>
      </c>
      <c r="Q256">
        <v>2.1000000000000001E-2</v>
      </c>
      <c r="S256">
        <v>99.95</v>
      </c>
      <c r="T256">
        <v>75.643720236963489</v>
      </c>
      <c r="Z256">
        <v>7.0282586914136207</v>
      </c>
      <c r="AA256">
        <v>0.59187302891042948</v>
      </c>
      <c r="AB256">
        <v>1147.1826408354409</v>
      </c>
      <c r="AC256">
        <v>11.977514691728331</v>
      </c>
      <c r="AD256">
        <v>919</v>
      </c>
      <c r="AE256">
        <v>8.5762676968150053</v>
      </c>
      <c r="AF256">
        <v>0.67623024079662808</v>
      </c>
      <c r="AG256">
        <v>1158.484421172582</v>
      </c>
      <c r="AH256">
        <v>18.488457474297761</v>
      </c>
      <c r="AI256">
        <v>886</v>
      </c>
      <c r="AJ256">
        <f t="shared" si="15"/>
        <v>8.5762676968150053</v>
      </c>
      <c r="AK256">
        <f t="shared" si="16"/>
        <v>0.67623024079662808</v>
      </c>
      <c r="AL256">
        <f t="shared" si="17"/>
        <v>1158.484421172582</v>
      </c>
      <c r="AM256">
        <f t="shared" si="18"/>
        <v>18.488457474297761</v>
      </c>
      <c r="AN256">
        <f t="shared" si="19"/>
        <v>886</v>
      </c>
      <c r="AO256" s="109">
        <v>8.0694141387939453</v>
      </c>
      <c r="AP256" s="109">
        <v>5.5839547538757328</v>
      </c>
      <c r="AQ256" s="109">
        <v>10.45653022766113</v>
      </c>
      <c r="AR256" s="141">
        <v>1122.5244140625</v>
      </c>
      <c r="AS256" s="141">
        <v>1110.248930664063</v>
      </c>
      <c r="AT256" s="141">
        <v>1138.99435546875</v>
      </c>
    </row>
    <row r="257" spans="1:46" x14ac:dyDescent="0.25">
      <c r="A257" t="s">
        <v>643</v>
      </c>
      <c r="B257" t="s">
        <v>587</v>
      </c>
      <c r="C257" t="s">
        <v>178</v>
      </c>
      <c r="D257" t="s">
        <v>46</v>
      </c>
      <c r="E257" s="2">
        <v>44482</v>
      </c>
      <c r="F257" t="s">
        <v>2158</v>
      </c>
      <c r="G257" t="s">
        <v>179</v>
      </c>
      <c r="H257">
        <v>47.359000000000002</v>
      </c>
      <c r="I257">
        <v>2.302</v>
      </c>
      <c r="J257">
        <v>6.2759999999999998</v>
      </c>
      <c r="K257">
        <v>7.0179999999999998</v>
      </c>
      <c r="L257">
        <v>0.152</v>
      </c>
      <c r="M257">
        <v>13.685</v>
      </c>
      <c r="N257">
        <v>22.021999999999998</v>
      </c>
      <c r="O257">
        <v>0.59</v>
      </c>
      <c r="Q257">
        <v>0</v>
      </c>
      <c r="S257">
        <v>99.403999999999996</v>
      </c>
      <c r="T257">
        <v>77.658385035100338</v>
      </c>
      <c r="AE257">
        <v>7.0957499046992334</v>
      </c>
      <c r="AF257">
        <v>0.8404670935626597</v>
      </c>
      <c r="AG257">
        <v>1132.0579299789581</v>
      </c>
      <c r="AH257">
        <v>14.573394520892579</v>
      </c>
      <c r="AI257">
        <v>52</v>
      </c>
      <c r="AJ257">
        <f t="shared" si="15"/>
        <v>7.0957499046992334</v>
      </c>
      <c r="AK257">
        <f t="shared" si="16"/>
        <v>0.8404670935626597</v>
      </c>
      <c r="AL257">
        <f t="shared" si="17"/>
        <v>1132.0579299789581</v>
      </c>
      <c r="AM257">
        <f t="shared" si="18"/>
        <v>14.573394520892579</v>
      </c>
      <c r="AN257">
        <f t="shared" si="19"/>
        <v>52</v>
      </c>
      <c r="AO257" s="109">
        <v>3.3899430404157291</v>
      </c>
      <c r="AP257" s="109">
        <v>2.7159847388715388</v>
      </c>
      <c r="AQ257" s="109">
        <v>4.0706094298810616</v>
      </c>
      <c r="AR257" s="141">
        <v>1111.2158203125</v>
      </c>
      <c r="AS257" s="141">
        <v>1103.3110302734381</v>
      </c>
      <c r="AT257" s="141">
        <v>1121.2049218750001</v>
      </c>
    </row>
    <row r="258" spans="1:46" x14ac:dyDescent="0.25">
      <c r="A258" t="s">
        <v>644</v>
      </c>
      <c r="B258" t="s">
        <v>587</v>
      </c>
      <c r="C258" t="s">
        <v>178</v>
      </c>
      <c r="D258" t="s">
        <v>46</v>
      </c>
      <c r="E258" s="2">
        <v>44482</v>
      </c>
      <c r="F258" t="s">
        <v>2158</v>
      </c>
      <c r="G258" t="s">
        <v>179</v>
      </c>
      <c r="H258">
        <v>47.636000000000003</v>
      </c>
      <c r="I258">
        <v>2.36</v>
      </c>
      <c r="J258">
        <v>6.5030000000000001</v>
      </c>
      <c r="K258">
        <v>7.016</v>
      </c>
      <c r="L258">
        <v>0.158</v>
      </c>
      <c r="M258">
        <v>13.798999999999999</v>
      </c>
      <c r="N258">
        <v>21.984999999999999</v>
      </c>
      <c r="O258">
        <v>0.60599999999999998</v>
      </c>
      <c r="Q258">
        <v>0.01</v>
      </c>
      <c r="S258">
        <v>100.07300000000001</v>
      </c>
      <c r="T258">
        <v>77.806909780088219</v>
      </c>
      <c r="AE258">
        <v>7.5993503566045026</v>
      </c>
      <c r="AF258">
        <v>0.59699604023926378</v>
      </c>
      <c r="AG258">
        <v>1142.0571240364361</v>
      </c>
      <c r="AH258">
        <v>13.84529325146835</v>
      </c>
      <c r="AI258">
        <v>186</v>
      </c>
      <c r="AJ258">
        <f t="shared" si="15"/>
        <v>7.5993503566045026</v>
      </c>
      <c r="AK258">
        <f t="shared" si="16"/>
        <v>0.59699604023926378</v>
      </c>
      <c r="AL258">
        <f t="shared" si="17"/>
        <v>1142.0571240364361</v>
      </c>
      <c r="AM258">
        <f t="shared" si="18"/>
        <v>13.84529325146835</v>
      </c>
      <c r="AN258">
        <f t="shared" si="19"/>
        <v>186</v>
      </c>
      <c r="AO258" s="109">
        <v>3.8486349241896982</v>
      </c>
      <c r="AP258" s="109">
        <v>3.150053495661866</v>
      </c>
      <c r="AQ258" s="109">
        <v>4.8272448103591321</v>
      </c>
      <c r="AR258" s="141">
        <v>1114.355102539062</v>
      </c>
      <c r="AS258" s="141">
        <v>1105.6508105468749</v>
      </c>
      <c r="AT258" s="141">
        <v>1124.005825195313</v>
      </c>
    </row>
    <row r="259" spans="1:46" x14ac:dyDescent="0.25">
      <c r="A259" t="s">
        <v>645</v>
      </c>
      <c r="B259" t="s">
        <v>587</v>
      </c>
      <c r="C259" t="s">
        <v>178</v>
      </c>
      <c r="D259" t="s">
        <v>46</v>
      </c>
      <c r="E259" s="2">
        <v>44482</v>
      </c>
      <c r="F259" t="s">
        <v>2158</v>
      </c>
      <c r="G259" t="s">
        <v>179</v>
      </c>
      <c r="H259">
        <v>45.600999999999999</v>
      </c>
      <c r="I259">
        <v>2.9569999999999999</v>
      </c>
      <c r="J259">
        <v>7.9749999999999996</v>
      </c>
      <c r="K259">
        <v>7.1</v>
      </c>
      <c r="L259">
        <v>0.125</v>
      </c>
      <c r="M259">
        <v>12.727</v>
      </c>
      <c r="N259">
        <v>22.221</v>
      </c>
      <c r="O259">
        <v>0.62</v>
      </c>
      <c r="Q259">
        <v>5.0000000000000001E-3</v>
      </c>
      <c r="S259">
        <v>99.331000000000003</v>
      </c>
      <c r="T259">
        <v>76.163735885426718</v>
      </c>
      <c r="Z259">
        <v>6.8476746063339409</v>
      </c>
      <c r="AA259">
        <v>0.58703248385591666</v>
      </c>
      <c r="AB259">
        <v>1144.283848087628</v>
      </c>
      <c r="AC259">
        <v>12.394933216885571</v>
      </c>
      <c r="AD259">
        <v>928</v>
      </c>
      <c r="AE259">
        <v>8.0206989045904376</v>
      </c>
      <c r="AF259">
        <v>0.6687192517220748</v>
      </c>
      <c r="AG259">
        <v>1151.516310390633</v>
      </c>
      <c r="AH259">
        <v>18.408988776396789</v>
      </c>
      <c r="AI259">
        <v>880</v>
      </c>
      <c r="AJ259">
        <f t="shared" si="15"/>
        <v>8.0206989045904376</v>
      </c>
      <c r="AK259">
        <f t="shared" si="16"/>
        <v>0.6687192517220748</v>
      </c>
      <c r="AL259">
        <f t="shared" si="17"/>
        <v>1151.516310390633</v>
      </c>
      <c r="AM259">
        <f t="shared" si="18"/>
        <v>18.408988776396789</v>
      </c>
      <c r="AN259">
        <f t="shared" si="19"/>
        <v>880</v>
      </c>
      <c r="AO259" s="109">
        <v>5.9174899002271912</v>
      </c>
      <c r="AP259" s="109">
        <v>3.905118894215228</v>
      </c>
      <c r="AQ259" s="109">
        <v>8.3230128761488213</v>
      </c>
      <c r="AR259" s="141">
        <v>1129.095825195312</v>
      </c>
      <c r="AS259" s="141">
        <v>1114.585366210938</v>
      </c>
      <c r="AT259" s="141">
        <v>1145.3435644531251</v>
      </c>
    </row>
    <row r="260" spans="1:46" x14ac:dyDescent="0.25">
      <c r="A260" t="s">
        <v>646</v>
      </c>
      <c r="B260" t="s">
        <v>587</v>
      </c>
      <c r="C260" t="s">
        <v>178</v>
      </c>
      <c r="D260" t="s">
        <v>46</v>
      </c>
      <c r="E260" s="2">
        <v>44482</v>
      </c>
      <c r="F260" t="s">
        <v>2158</v>
      </c>
      <c r="G260" t="s">
        <v>179</v>
      </c>
      <c r="H260">
        <v>43.622</v>
      </c>
      <c r="I260">
        <v>3.9430000000000001</v>
      </c>
      <c r="J260">
        <v>10.11</v>
      </c>
      <c r="K260">
        <v>7.8540000000000001</v>
      </c>
      <c r="L260">
        <v>0.161</v>
      </c>
      <c r="M260">
        <v>11.829000000000001</v>
      </c>
      <c r="N260">
        <v>22.074999999999999</v>
      </c>
      <c r="O260">
        <v>0.70299999999999996</v>
      </c>
      <c r="Q260">
        <v>1.4E-2</v>
      </c>
      <c r="S260">
        <v>100.31100000000001</v>
      </c>
      <c r="T260">
        <v>72.86091815311508</v>
      </c>
      <c r="AJ260" t="str">
        <f t="shared" si="15"/>
        <v/>
      </c>
      <c r="AK260" t="str">
        <f t="shared" si="16"/>
        <v/>
      </c>
      <c r="AL260" t="str">
        <f t="shared" si="17"/>
        <v/>
      </c>
      <c r="AM260" t="str">
        <f t="shared" si="18"/>
        <v/>
      </c>
      <c r="AN260" t="str">
        <f t="shared" si="19"/>
        <v/>
      </c>
      <c r="AO260" s="109">
        <v>6.2590014072709126</v>
      </c>
      <c r="AP260" s="109">
        <v>3.9425799938492818</v>
      </c>
      <c r="AQ260" s="109">
        <v>7.957556609755045</v>
      </c>
      <c r="AR260" s="141">
        <v>1096.109619140625</v>
      </c>
      <c r="AS260" s="141">
        <v>1085.6695507812501</v>
      </c>
      <c r="AT260" s="141">
        <v>1106.2523828124999</v>
      </c>
    </row>
    <row r="261" spans="1:46" x14ac:dyDescent="0.25">
      <c r="A261" t="s">
        <v>647</v>
      </c>
      <c r="B261" t="s">
        <v>587</v>
      </c>
      <c r="C261" t="s">
        <v>178</v>
      </c>
      <c r="D261" t="s">
        <v>46</v>
      </c>
      <c r="E261" s="2">
        <v>44482</v>
      </c>
      <c r="F261" t="s">
        <v>2158</v>
      </c>
      <c r="G261" t="s">
        <v>179</v>
      </c>
      <c r="H261">
        <v>44.518000000000001</v>
      </c>
      <c r="I261">
        <v>3.1890000000000001</v>
      </c>
      <c r="J261">
        <v>9.0050000000000008</v>
      </c>
      <c r="K261">
        <v>7.3810000000000002</v>
      </c>
      <c r="L261">
        <v>0.13700000000000001</v>
      </c>
      <c r="M261">
        <v>12.244999999999999</v>
      </c>
      <c r="N261">
        <v>22.222999999999999</v>
      </c>
      <c r="O261">
        <v>0.65400000000000003</v>
      </c>
      <c r="Q261">
        <v>8.9999999999999993E-3</v>
      </c>
      <c r="S261">
        <v>99.361000000000004</v>
      </c>
      <c r="T261">
        <v>74.729834671533396</v>
      </c>
      <c r="AJ261" t="str">
        <f t="shared" ref="AJ261:AJ324" si="20">IF(OR($C261="Core",$C261="Cpx Inclusion"),
     IF($T261&lt;67, IF(U261&lt;&gt;"",U261,""),
        IF($T261&gt;67, IF(AE261&lt;&gt;"",AE261,""), "")),
   IF(OR($C261="Inner Rim",$C261="Outer Rim",$C261="Microlite"),
      IF(Z261&lt;&gt;"",Z261,""),
      IF($C261="Not Categorized","", "")))</f>
        <v/>
      </c>
      <c r="AK261" t="str">
        <f t="shared" ref="AK261:AK324" si="21">IF(OR($C261="Core",$C261="Cpx Inclusion"),
     IF($T261&lt;67, IF(V261&lt;&gt;"",V261,""),
        IF($T261&gt;67, IF(AF261&lt;&gt;"",AF261,""), "")),
   IF(OR($C261="Inner Rim",$C261="Outer Rim",$C261="Microlite"),
      IF(AA261&lt;&gt;"",AA261,""),
      IF($C261="Not Categorized","", "")))</f>
        <v/>
      </c>
      <c r="AL261" t="str">
        <f t="shared" ref="AL261:AL324" si="22">IF(OR($C261="Core",$C261="Cpx Inclusion"),
     IF($T261&lt;67, IF(W261&lt;&gt;"",W261,""),
        IF($T261&gt;67, IF(AG261&lt;&gt;"",AG261,""), "")),
   IF(OR($C261="Inner Rim",$C261="Outer Rim",$C261="Microlite"),
      IF(AB261&lt;&gt;"",AB261,""),
      IF($C261="Not Categorized","", "")))</f>
        <v/>
      </c>
      <c r="AM261" t="str">
        <f t="shared" ref="AM261:AM324" si="23">IF(OR($C261="Core",$C261="Cpx Inclusion"),
     IF($T261&lt;67, IF(X261&lt;&gt;"",X261,""),
        IF($T261&gt;67, IF(AH261&lt;&gt;"",AH261,""), "")),
   IF(OR($C261="Inner Rim",$C261="Outer Rim",$C261="Microlite"),
      IF(AC261&lt;&gt;"",AC261,""),
      IF($C261="Not Categorized","", "")))</f>
        <v/>
      </c>
      <c r="AN261" t="str">
        <f t="shared" ref="AN261:AN324" si="24">IF(OR($C261="Core",$C261="Cpx Inclusion"),
     IF($T261&lt;67, IF(Y261&lt;&gt;"",Y261,""),
        IF($T261&gt;67, IF(AI261&lt;&gt;"",AI261,""), "")),
   IF(OR($C261="Inner Rim",$C261="Outer Rim",$C261="Microlite"),
      IF(AD261&lt;&gt;"",AD261,""),
      IF($C261="Not Categorized","", "")))</f>
        <v/>
      </c>
      <c r="AO261" s="109">
        <v>6.800745228172123</v>
      </c>
      <c r="AP261" s="109">
        <v>4.2369161685712928</v>
      </c>
      <c r="AQ261" s="109">
        <v>9.7971286662824753</v>
      </c>
      <c r="AR261" s="141">
        <v>1123.1904296875</v>
      </c>
      <c r="AS261" s="141">
        <v>1108.388491210937</v>
      </c>
      <c r="AT261" s="141">
        <v>1142.4044628906249</v>
      </c>
    </row>
    <row r="262" spans="1:46" x14ac:dyDescent="0.25">
      <c r="A262" t="s">
        <v>648</v>
      </c>
      <c r="B262" t="s">
        <v>587</v>
      </c>
      <c r="C262" t="s">
        <v>178</v>
      </c>
      <c r="D262" t="s">
        <v>46</v>
      </c>
      <c r="E262" s="2">
        <v>44482</v>
      </c>
      <c r="F262" t="s">
        <v>2158</v>
      </c>
      <c r="G262" t="s">
        <v>179</v>
      </c>
      <c r="H262">
        <v>45.512999999999998</v>
      </c>
      <c r="I262">
        <v>3.048</v>
      </c>
      <c r="J262">
        <v>8.2490000000000006</v>
      </c>
      <c r="K262">
        <v>7.4859999999999998</v>
      </c>
      <c r="L262">
        <v>0.18099999999999999</v>
      </c>
      <c r="M262">
        <v>12.295999999999999</v>
      </c>
      <c r="N262">
        <v>22.39</v>
      </c>
      <c r="O262">
        <v>0.73499999999999999</v>
      </c>
      <c r="Q262">
        <v>1.0999999999999999E-2</v>
      </c>
      <c r="S262">
        <v>99.908999999999992</v>
      </c>
      <c r="T262">
        <v>74.541109771885658</v>
      </c>
      <c r="Z262">
        <v>7.2178614591893533</v>
      </c>
      <c r="AA262">
        <v>0.57850511360144108</v>
      </c>
      <c r="AB262">
        <v>1150.084547204196</v>
      </c>
      <c r="AC262">
        <v>10.978261546312799</v>
      </c>
      <c r="AD262">
        <v>890</v>
      </c>
      <c r="AE262">
        <v>8.7650117829495233</v>
      </c>
      <c r="AF262">
        <v>0.55445359574800912</v>
      </c>
      <c r="AG262">
        <v>1153.8478798037911</v>
      </c>
      <c r="AH262">
        <v>15.058644916030911</v>
      </c>
      <c r="AI262">
        <v>753</v>
      </c>
      <c r="AJ262">
        <f t="shared" si="20"/>
        <v>8.7650117829495233</v>
      </c>
      <c r="AK262">
        <f t="shared" si="21"/>
        <v>0.55445359574800912</v>
      </c>
      <c r="AL262">
        <f t="shared" si="22"/>
        <v>1153.8478798037911</v>
      </c>
      <c r="AM262">
        <f t="shared" si="23"/>
        <v>15.058644916030911</v>
      </c>
      <c r="AN262">
        <f t="shared" si="24"/>
        <v>753</v>
      </c>
      <c r="AO262" s="109">
        <v>10.02985763549805</v>
      </c>
      <c r="AP262" s="109">
        <v>7.7543868446350102</v>
      </c>
      <c r="AQ262" s="109">
        <v>11.89175052642822</v>
      </c>
      <c r="AR262" s="141">
        <v>1129.880249023438</v>
      </c>
      <c r="AS262" s="141">
        <v>1116.692036132813</v>
      </c>
      <c r="AT262" s="141">
        <v>1147.207436523438</v>
      </c>
    </row>
    <row r="263" spans="1:46" x14ac:dyDescent="0.25">
      <c r="A263" t="s">
        <v>649</v>
      </c>
      <c r="B263" t="s">
        <v>587</v>
      </c>
      <c r="C263" t="s">
        <v>178</v>
      </c>
      <c r="D263" t="s">
        <v>46</v>
      </c>
      <c r="E263" s="2">
        <v>44482</v>
      </c>
      <c r="F263" t="s">
        <v>2158</v>
      </c>
      <c r="G263" t="s">
        <v>179</v>
      </c>
      <c r="H263">
        <v>45.661000000000001</v>
      </c>
      <c r="I263">
        <v>2.9060000000000001</v>
      </c>
      <c r="J263">
        <v>8.1289999999999996</v>
      </c>
      <c r="K263">
        <v>7.0380000000000003</v>
      </c>
      <c r="L263">
        <v>0.16</v>
      </c>
      <c r="M263">
        <v>12.7</v>
      </c>
      <c r="N263">
        <v>22.201000000000001</v>
      </c>
      <c r="O263">
        <v>0.66500000000000004</v>
      </c>
      <c r="Q263">
        <v>1.9E-2</v>
      </c>
      <c r="S263">
        <v>99.478999999999999</v>
      </c>
      <c r="T263">
        <v>76.284199816367888</v>
      </c>
      <c r="Z263">
        <v>6.9492785280447222</v>
      </c>
      <c r="AA263">
        <v>0.58862726687722411</v>
      </c>
      <c r="AB263">
        <v>1146.0114558843361</v>
      </c>
      <c r="AC263">
        <v>12.47418798598472</v>
      </c>
      <c r="AD263">
        <v>928</v>
      </c>
      <c r="AE263">
        <v>8.4003497712241231</v>
      </c>
      <c r="AF263">
        <v>0.65254947064691282</v>
      </c>
      <c r="AG263">
        <v>1155.198778063675</v>
      </c>
      <c r="AH263">
        <v>17.990219388828091</v>
      </c>
      <c r="AI263">
        <v>869</v>
      </c>
      <c r="AJ263">
        <f t="shared" si="20"/>
        <v>8.4003497712241231</v>
      </c>
      <c r="AK263">
        <f t="shared" si="21"/>
        <v>0.65254947064691282</v>
      </c>
      <c r="AL263">
        <f t="shared" si="22"/>
        <v>1155.198778063675</v>
      </c>
      <c r="AM263">
        <f t="shared" si="23"/>
        <v>17.990219388828091</v>
      </c>
      <c r="AN263">
        <f t="shared" si="24"/>
        <v>869</v>
      </c>
      <c r="AO263" s="109">
        <v>8.1166372299194336</v>
      </c>
      <c r="AP263" s="109">
        <v>5.6865632820129397</v>
      </c>
      <c r="AQ263" s="109">
        <v>10.497024993896479</v>
      </c>
      <c r="AR263" s="141">
        <v>1130.26416015625</v>
      </c>
      <c r="AS263" s="141">
        <v>1117.473530273438</v>
      </c>
      <c r="AT263" s="141">
        <v>1145.733374023438</v>
      </c>
    </row>
    <row r="264" spans="1:46" x14ac:dyDescent="0.25">
      <c r="A264" t="s">
        <v>650</v>
      </c>
      <c r="B264" t="s">
        <v>587</v>
      </c>
      <c r="C264" t="s">
        <v>178</v>
      </c>
      <c r="D264" t="s">
        <v>46</v>
      </c>
      <c r="E264" s="2">
        <v>44482</v>
      </c>
      <c r="F264" t="s">
        <v>2158</v>
      </c>
      <c r="G264" t="s">
        <v>179</v>
      </c>
      <c r="H264">
        <v>45.776000000000003</v>
      </c>
      <c r="I264">
        <v>2.9830000000000001</v>
      </c>
      <c r="J264">
        <v>7.7060000000000004</v>
      </c>
      <c r="K264">
        <v>7.19</v>
      </c>
      <c r="L264">
        <v>0.222</v>
      </c>
      <c r="M264">
        <v>12.814</v>
      </c>
      <c r="N264">
        <v>22.462</v>
      </c>
      <c r="O264">
        <v>0.61799999999999999</v>
      </c>
      <c r="Q264">
        <v>2E-3</v>
      </c>
      <c r="S264">
        <v>99.772999999999996</v>
      </c>
      <c r="T264">
        <v>76.058574793452337</v>
      </c>
      <c r="Z264">
        <v>6.841644786813367</v>
      </c>
      <c r="AA264">
        <v>0.58200697094784526</v>
      </c>
      <c r="AB264">
        <v>1144.3229835436309</v>
      </c>
      <c r="AC264">
        <v>12.34431744111955</v>
      </c>
      <c r="AD264">
        <v>919</v>
      </c>
      <c r="AE264">
        <v>7.8112273208964051</v>
      </c>
      <c r="AF264">
        <v>0.55564313586660563</v>
      </c>
      <c r="AG264">
        <v>1145.604097774707</v>
      </c>
      <c r="AH264">
        <v>15.17987832466974</v>
      </c>
      <c r="AI264">
        <v>766</v>
      </c>
      <c r="AJ264">
        <f t="shared" si="20"/>
        <v>7.8112273208964051</v>
      </c>
      <c r="AK264">
        <f t="shared" si="21"/>
        <v>0.55564313586660563</v>
      </c>
      <c r="AL264">
        <f t="shared" si="22"/>
        <v>1145.604097774707</v>
      </c>
      <c r="AM264">
        <f t="shared" si="23"/>
        <v>15.17987832466974</v>
      </c>
      <c r="AN264">
        <f t="shared" si="24"/>
        <v>766</v>
      </c>
      <c r="AO264" s="109">
        <v>4.8621757136551036</v>
      </c>
      <c r="AP264" s="109">
        <v>3.4180942164627219</v>
      </c>
      <c r="AQ264" s="109">
        <v>6.6932505046096944</v>
      </c>
      <c r="AR264" s="141">
        <v>1111.330078125</v>
      </c>
      <c r="AS264" s="141">
        <v>1102.36423828125</v>
      </c>
      <c r="AT264" s="141">
        <v>1123.9354785156249</v>
      </c>
    </row>
    <row r="265" spans="1:46" x14ac:dyDescent="0.25">
      <c r="A265" t="s">
        <v>651</v>
      </c>
      <c r="B265" t="s">
        <v>587</v>
      </c>
      <c r="C265" t="s">
        <v>178</v>
      </c>
      <c r="D265" t="s">
        <v>46</v>
      </c>
      <c r="E265" s="2">
        <v>44482</v>
      </c>
      <c r="F265" t="s">
        <v>2158</v>
      </c>
      <c r="G265" t="s">
        <v>179</v>
      </c>
      <c r="H265">
        <v>45.896000000000001</v>
      </c>
      <c r="I265">
        <v>3.1320000000000001</v>
      </c>
      <c r="J265">
        <v>7.7670000000000003</v>
      </c>
      <c r="K265">
        <v>6.7990000000000004</v>
      </c>
      <c r="L265">
        <v>0.185</v>
      </c>
      <c r="M265">
        <v>13.019</v>
      </c>
      <c r="N265">
        <v>22.683</v>
      </c>
      <c r="O265">
        <v>0.57499999999999996</v>
      </c>
      <c r="Q265">
        <v>1.4E-2</v>
      </c>
      <c r="S265">
        <v>100.07</v>
      </c>
      <c r="T265">
        <v>77.341237922746316</v>
      </c>
      <c r="Z265">
        <v>6.7833649687636184</v>
      </c>
      <c r="AA265">
        <v>0.59101243733462627</v>
      </c>
      <c r="AB265">
        <v>1144.3855256897029</v>
      </c>
      <c r="AC265">
        <v>12.62612372237531</v>
      </c>
      <c r="AD265">
        <v>916</v>
      </c>
      <c r="AE265">
        <v>7.3899493623912296</v>
      </c>
      <c r="AF265">
        <v>0.63738309353340716</v>
      </c>
      <c r="AG265">
        <v>1141.9691243640791</v>
      </c>
      <c r="AH265">
        <v>17.405377280233399</v>
      </c>
      <c r="AI265">
        <v>848</v>
      </c>
      <c r="AJ265">
        <f t="shared" si="20"/>
        <v>7.3899493623912296</v>
      </c>
      <c r="AK265">
        <f t="shared" si="21"/>
        <v>0.63738309353340716</v>
      </c>
      <c r="AL265">
        <f t="shared" si="22"/>
        <v>1141.9691243640791</v>
      </c>
      <c r="AM265">
        <f t="shared" si="23"/>
        <v>17.405377280233399</v>
      </c>
      <c r="AN265">
        <f t="shared" si="24"/>
        <v>848</v>
      </c>
      <c r="AO265" s="109">
        <v>3.581929777201577</v>
      </c>
      <c r="AP265" s="109">
        <v>2.116150043543739</v>
      </c>
      <c r="AQ265" s="109">
        <v>4.9306003552045059</v>
      </c>
      <c r="AR265" s="141">
        <v>1124.290771484375</v>
      </c>
      <c r="AS265" s="141">
        <v>1113.61255859375</v>
      </c>
      <c r="AT265" s="141">
        <v>1134.709389648438</v>
      </c>
    </row>
    <row r="266" spans="1:46" x14ac:dyDescent="0.25">
      <c r="A266" t="s">
        <v>652</v>
      </c>
      <c r="B266" t="s">
        <v>587</v>
      </c>
      <c r="C266" t="s">
        <v>178</v>
      </c>
      <c r="D266" t="s">
        <v>46</v>
      </c>
      <c r="E266" s="2">
        <v>44482</v>
      </c>
      <c r="F266" t="s">
        <v>2158</v>
      </c>
      <c r="G266" t="s">
        <v>179</v>
      </c>
      <c r="H266">
        <v>46.984000000000002</v>
      </c>
      <c r="I266">
        <v>2.4900000000000002</v>
      </c>
      <c r="J266">
        <v>6.5679999999999996</v>
      </c>
      <c r="K266">
        <v>7.0380000000000003</v>
      </c>
      <c r="L266">
        <v>0.16400000000000001</v>
      </c>
      <c r="M266">
        <v>13.055999999999999</v>
      </c>
      <c r="N266">
        <v>22.538</v>
      </c>
      <c r="O266">
        <v>0.65100000000000002</v>
      </c>
      <c r="Q266">
        <v>1.2999999999999999E-2</v>
      </c>
      <c r="S266">
        <v>99.501999999999995</v>
      </c>
      <c r="T266">
        <v>76.780711843892888</v>
      </c>
      <c r="Z266">
        <v>6.2911588911058054</v>
      </c>
      <c r="AA266">
        <v>0.63081090493827308</v>
      </c>
      <c r="AB266">
        <v>1144.798579767044</v>
      </c>
      <c r="AC266">
        <v>14.021068208841021</v>
      </c>
      <c r="AD266">
        <v>299</v>
      </c>
      <c r="AE266">
        <v>7.2376962177870281</v>
      </c>
      <c r="AF266">
        <v>1.0828667252392179</v>
      </c>
      <c r="AG266">
        <v>1125.79846388142</v>
      </c>
      <c r="AH266">
        <v>14.64152758015519</v>
      </c>
      <c r="AI266">
        <v>20</v>
      </c>
      <c r="AJ266">
        <f t="shared" si="20"/>
        <v>7.2376962177870281</v>
      </c>
      <c r="AK266">
        <f t="shared" si="21"/>
        <v>1.0828667252392179</v>
      </c>
      <c r="AL266">
        <f t="shared" si="22"/>
        <v>1125.79846388142</v>
      </c>
      <c r="AM266">
        <f t="shared" si="23"/>
        <v>14.64152758015519</v>
      </c>
      <c r="AN266">
        <f t="shared" si="24"/>
        <v>20</v>
      </c>
      <c r="AO266" s="109">
        <v>4.5885971186361578</v>
      </c>
      <c r="AP266" s="109">
        <v>3.488372232695605</v>
      </c>
      <c r="AQ266" s="109">
        <v>6.4188537523947016</v>
      </c>
      <c r="AR266" s="141">
        <v>1124.317260742188</v>
      </c>
      <c r="AS266" s="141">
        <v>1113.34037109375</v>
      </c>
      <c r="AT266" s="141">
        <v>1136.702944335937</v>
      </c>
    </row>
    <row r="267" spans="1:46" x14ac:dyDescent="0.25">
      <c r="A267" t="s">
        <v>653</v>
      </c>
      <c r="B267" t="s">
        <v>587</v>
      </c>
      <c r="C267" t="s">
        <v>178</v>
      </c>
      <c r="D267" t="s">
        <v>46</v>
      </c>
      <c r="E267" s="2">
        <v>44482</v>
      </c>
      <c r="F267" t="s">
        <v>2158</v>
      </c>
      <c r="G267" t="s">
        <v>179</v>
      </c>
      <c r="H267">
        <v>44.938000000000002</v>
      </c>
      <c r="I267">
        <v>3.665</v>
      </c>
      <c r="J267">
        <v>8.6129999999999995</v>
      </c>
      <c r="K267">
        <v>7.7450000000000001</v>
      </c>
      <c r="L267">
        <v>0.14199999999999999</v>
      </c>
      <c r="M267">
        <v>12.038</v>
      </c>
      <c r="N267">
        <v>22.690999999999999</v>
      </c>
      <c r="O267">
        <v>0.65200000000000002</v>
      </c>
      <c r="Q267">
        <v>0</v>
      </c>
      <c r="S267">
        <v>100.48399999999999</v>
      </c>
      <c r="T267">
        <v>73.479086567974008</v>
      </c>
      <c r="AJ267" t="str">
        <f t="shared" si="20"/>
        <v/>
      </c>
      <c r="AK267" t="str">
        <f t="shared" si="21"/>
        <v/>
      </c>
      <c r="AL267" t="str">
        <f t="shared" si="22"/>
        <v/>
      </c>
      <c r="AM267" t="str">
        <f t="shared" si="23"/>
        <v/>
      </c>
      <c r="AN267" t="str">
        <f t="shared" si="24"/>
        <v/>
      </c>
      <c r="AO267" s="109">
        <v>5.4455626768169294</v>
      </c>
      <c r="AP267" s="109">
        <v>2.984187878995884</v>
      </c>
      <c r="AQ267" s="109">
        <v>8.171762132078161</v>
      </c>
      <c r="AR267" s="141">
        <v>1115.99169921875</v>
      </c>
      <c r="AS267" s="141">
        <v>1104.418486328125</v>
      </c>
      <c r="AT267" s="141">
        <v>1130.359692382812</v>
      </c>
    </row>
    <row r="268" spans="1:46" x14ac:dyDescent="0.25">
      <c r="A268" t="s">
        <v>654</v>
      </c>
      <c r="B268" t="s">
        <v>587</v>
      </c>
      <c r="C268" t="s">
        <v>178</v>
      </c>
      <c r="D268" t="s">
        <v>46</v>
      </c>
      <c r="E268" s="2">
        <v>44482</v>
      </c>
      <c r="F268" t="s">
        <v>2158</v>
      </c>
      <c r="G268" t="s">
        <v>179</v>
      </c>
      <c r="H268">
        <v>45.823</v>
      </c>
      <c r="I268">
        <v>3.0419999999999998</v>
      </c>
      <c r="J268">
        <v>7.5330000000000004</v>
      </c>
      <c r="K268">
        <v>7.524</v>
      </c>
      <c r="L268">
        <v>0.151</v>
      </c>
      <c r="M268">
        <v>12.417999999999999</v>
      </c>
      <c r="N268">
        <v>22.451000000000001</v>
      </c>
      <c r="O268">
        <v>0.66300000000000003</v>
      </c>
      <c r="Q268">
        <v>1.2999999999999999E-2</v>
      </c>
      <c r="S268">
        <v>99.618000000000009</v>
      </c>
      <c r="T268">
        <v>74.632277763671553</v>
      </c>
      <c r="Z268">
        <v>6.9982718824462058</v>
      </c>
      <c r="AA268">
        <v>0.55504914056214483</v>
      </c>
      <c r="AB268">
        <v>1146.9809961481319</v>
      </c>
      <c r="AC268">
        <v>11.029404770020619</v>
      </c>
      <c r="AD268">
        <v>822</v>
      </c>
      <c r="AE268">
        <v>7.9808709203138726</v>
      </c>
      <c r="AF268">
        <v>0.53787862036492917</v>
      </c>
      <c r="AG268">
        <v>1141.8656142191751</v>
      </c>
      <c r="AH268">
        <v>14.716880799646759</v>
      </c>
      <c r="AI268">
        <v>481</v>
      </c>
      <c r="AJ268">
        <f t="shared" si="20"/>
        <v>7.9808709203138726</v>
      </c>
      <c r="AK268">
        <f t="shared" si="21"/>
        <v>0.53787862036492917</v>
      </c>
      <c r="AL268">
        <f t="shared" si="22"/>
        <v>1141.8656142191751</v>
      </c>
      <c r="AM268">
        <f t="shared" si="23"/>
        <v>14.716880799646759</v>
      </c>
      <c r="AN268">
        <f t="shared" si="24"/>
        <v>481</v>
      </c>
      <c r="AO268" s="109">
        <v>6.5635645129587807</v>
      </c>
      <c r="AP268" s="109">
        <v>4.2713956668284094</v>
      </c>
      <c r="AQ268" s="109">
        <v>9.1781139209177649</v>
      </c>
      <c r="AR268" s="141">
        <v>1115.726806640625</v>
      </c>
      <c r="AS268" s="141">
        <v>1105.381713867188</v>
      </c>
      <c r="AT268" s="141">
        <v>1129.0705517578131</v>
      </c>
    </row>
    <row r="269" spans="1:46" x14ac:dyDescent="0.25">
      <c r="A269" t="s">
        <v>655</v>
      </c>
      <c r="B269" t="s">
        <v>587</v>
      </c>
      <c r="C269" t="s">
        <v>178</v>
      </c>
      <c r="D269" t="s">
        <v>46</v>
      </c>
      <c r="E269" s="2">
        <v>44482</v>
      </c>
      <c r="F269" t="s">
        <v>2158</v>
      </c>
      <c r="G269" t="s">
        <v>179</v>
      </c>
      <c r="H269">
        <v>46.052</v>
      </c>
      <c r="I269">
        <v>2.8119999999999998</v>
      </c>
      <c r="J269">
        <v>7.0419999999999998</v>
      </c>
      <c r="K269">
        <v>7.6260000000000003</v>
      </c>
      <c r="L269">
        <v>0.16700000000000001</v>
      </c>
      <c r="M269">
        <v>12.3</v>
      </c>
      <c r="N269">
        <v>22.437000000000001</v>
      </c>
      <c r="O269">
        <v>0.67600000000000005</v>
      </c>
      <c r="Q269">
        <v>1.7999999999999999E-2</v>
      </c>
      <c r="S269">
        <v>99.13</v>
      </c>
      <c r="T269">
        <v>74.19411338013856</v>
      </c>
      <c r="Z269">
        <v>6.6642318093609001</v>
      </c>
      <c r="AA269">
        <v>0.59702892012293607</v>
      </c>
      <c r="AB269">
        <v>1148.5384199805451</v>
      </c>
      <c r="AC269">
        <v>11.616769784469509</v>
      </c>
      <c r="AD269">
        <v>349</v>
      </c>
      <c r="AE269">
        <v>7.662758352191406</v>
      </c>
      <c r="AF269">
        <v>0.77883528198536489</v>
      </c>
      <c r="AG269">
        <v>1126.296773853167</v>
      </c>
      <c r="AH269">
        <v>13.71491998667584</v>
      </c>
      <c r="AI269">
        <v>76</v>
      </c>
      <c r="AJ269">
        <f t="shared" si="20"/>
        <v>7.662758352191406</v>
      </c>
      <c r="AK269">
        <f t="shared" si="21"/>
        <v>0.77883528198536489</v>
      </c>
      <c r="AL269">
        <f t="shared" si="22"/>
        <v>1126.296773853167</v>
      </c>
      <c r="AM269">
        <f t="shared" si="23"/>
        <v>13.71491998667584</v>
      </c>
      <c r="AN269">
        <f t="shared" si="24"/>
        <v>76</v>
      </c>
      <c r="AO269" s="109">
        <v>6.2122927987744294</v>
      </c>
      <c r="AP269" s="109">
        <v>4.1373435914685208</v>
      </c>
      <c r="AQ269" s="109">
        <v>8.3889435708691558</v>
      </c>
      <c r="AR269" s="141">
        <v>1112.888916015625</v>
      </c>
      <c r="AS269" s="141">
        <v>1104.3022607421869</v>
      </c>
      <c r="AT269" s="141">
        <v>1123.2767089843751</v>
      </c>
    </row>
    <row r="270" spans="1:46" x14ac:dyDescent="0.25">
      <c r="A270" t="s">
        <v>656</v>
      </c>
      <c r="B270" t="s">
        <v>587</v>
      </c>
      <c r="C270" t="s">
        <v>178</v>
      </c>
      <c r="D270" t="s">
        <v>46</v>
      </c>
      <c r="E270" s="2">
        <v>44482</v>
      </c>
      <c r="F270" t="s">
        <v>2158</v>
      </c>
      <c r="G270" t="s">
        <v>179</v>
      </c>
      <c r="H270">
        <v>46.317999999999998</v>
      </c>
      <c r="I270">
        <v>2.7269999999999999</v>
      </c>
      <c r="J270">
        <v>7.0990000000000002</v>
      </c>
      <c r="K270">
        <v>7.3730000000000002</v>
      </c>
      <c r="L270">
        <v>0.14099999999999999</v>
      </c>
      <c r="M270">
        <v>12.587</v>
      </c>
      <c r="N270">
        <v>22.722000000000001</v>
      </c>
      <c r="O270">
        <v>0.68799999999999994</v>
      </c>
      <c r="Q270">
        <v>1.4999999999999999E-2</v>
      </c>
      <c r="S270">
        <v>99.669999999999987</v>
      </c>
      <c r="T270">
        <v>75.266680384400402</v>
      </c>
      <c r="Z270">
        <v>6.4748532155531269</v>
      </c>
      <c r="AA270">
        <v>0.64574245437666289</v>
      </c>
      <c r="AB270">
        <v>1149.0428366767951</v>
      </c>
      <c r="AC270">
        <v>14.04724317645328</v>
      </c>
      <c r="AD270">
        <v>221</v>
      </c>
      <c r="AE270">
        <v>7.5159165999784827</v>
      </c>
      <c r="AF270">
        <v>1.0545881947909961</v>
      </c>
      <c r="AG270">
        <v>1125.54253197457</v>
      </c>
      <c r="AH270">
        <v>13.59406157497766</v>
      </c>
      <c r="AI270">
        <v>25</v>
      </c>
      <c r="AJ270">
        <f t="shared" si="20"/>
        <v>7.5159165999784827</v>
      </c>
      <c r="AK270">
        <f t="shared" si="21"/>
        <v>1.0545881947909961</v>
      </c>
      <c r="AL270">
        <f t="shared" si="22"/>
        <v>1125.54253197457</v>
      </c>
      <c r="AM270">
        <f t="shared" si="23"/>
        <v>13.59406157497766</v>
      </c>
      <c r="AN270">
        <f t="shared" si="24"/>
        <v>25</v>
      </c>
      <c r="AO270" s="109">
        <v>7.4704922675644596</v>
      </c>
      <c r="AP270" s="109">
        <v>5.1254429244553288</v>
      </c>
      <c r="AQ270" s="109">
        <v>9.4642114829575252</v>
      </c>
      <c r="AR270" s="141">
        <v>1125.02294921875</v>
      </c>
      <c r="AS270" s="141">
        <v>1114.305288085937</v>
      </c>
      <c r="AT270" s="141">
        <v>1138.5580371093749</v>
      </c>
    </row>
    <row r="271" spans="1:46" x14ac:dyDescent="0.25">
      <c r="A271" t="s">
        <v>657</v>
      </c>
      <c r="B271" t="s">
        <v>587</v>
      </c>
      <c r="C271" t="s">
        <v>178</v>
      </c>
      <c r="D271" t="s">
        <v>46</v>
      </c>
      <c r="E271" s="2">
        <v>44482</v>
      </c>
      <c r="F271" t="s">
        <v>2158</v>
      </c>
      <c r="G271" t="s">
        <v>179</v>
      </c>
      <c r="H271">
        <v>46.287999999999997</v>
      </c>
      <c r="I271">
        <v>2.7469999999999999</v>
      </c>
      <c r="J271">
        <v>7.0919999999999996</v>
      </c>
      <c r="K271">
        <v>7.71</v>
      </c>
      <c r="L271">
        <v>0.193</v>
      </c>
      <c r="M271">
        <v>12.542999999999999</v>
      </c>
      <c r="N271">
        <v>22.59</v>
      </c>
      <c r="O271">
        <v>0.68799999999999994</v>
      </c>
      <c r="Q271">
        <v>1.0999999999999999E-2</v>
      </c>
      <c r="S271">
        <v>99.862000000000009</v>
      </c>
      <c r="T271">
        <v>74.358596815587987</v>
      </c>
      <c r="Z271">
        <v>6.6013459103985461</v>
      </c>
      <c r="AA271">
        <v>0.59756508881279069</v>
      </c>
      <c r="AB271">
        <v>1147.2133893529269</v>
      </c>
      <c r="AC271">
        <v>11.72176132189572</v>
      </c>
      <c r="AD271">
        <v>342</v>
      </c>
      <c r="AE271">
        <v>7.6683779506690781</v>
      </c>
      <c r="AF271">
        <v>1.0275800001735189</v>
      </c>
      <c r="AG271">
        <v>1130.456551423126</v>
      </c>
      <c r="AH271">
        <v>13.710284013900459</v>
      </c>
      <c r="AI271">
        <v>28</v>
      </c>
      <c r="AJ271">
        <f t="shared" si="20"/>
        <v>7.6683779506690781</v>
      </c>
      <c r="AK271">
        <f t="shared" si="21"/>
        <v>1.0275800001735189</v>
      </c>
      <c r="AL271">
        <f t="shared" si="22"/>
        <v>1130.456551423126</v>
      </c>
      <c r="AM271">
        <f t="shared" si="23"/>
        <v>13.710284013900459</v>
      </c>
      <c r="AN271">
        <f t="shared" si="24"/>
        <v>28</v>
      </c>
      <c r="AO271" s="109">
        <v>6.2676961965680862</v>
      </c>
      <c r="AP271" s="109">
        <v>4.2594168157697467</v>
      </c>
      <c r="AQ271" s="109">
        <v>8.1532039899945996</v>
      </c>
      <c r="AR271" s="141">
        <v>1107.605712890625</v>
      </c>
      <c r="AS271" s="141">
        <v>1099.8952050781249</v>
      </c>
      <c r="AT271" s="141">
        <v>1117.737387695312</v>
      </c>
    </row>
    <row r="272" spans="1:46" x14ac:dyDescent="0.25">
      <c r="A272" t="s">
        <v>658</v>
      </c>
      <c r="B272" t="s">
        <v>587</v>
      </c>
      <c r="C272" t="s">
        <v>178</v>
      </c>
      <c r="D272" t="s">
        <v>46</v>
      </c>
      <c r="E272" s="2">
        <v>44482</v>
      </c>
      <c r="F272" t="s">
        <v>2158</v>
      </c>
      <c r="G272" t="s">
        <v>179</v>
      </c>
      <c r="H272">
        <v>48.515999999999998</v>
      </c>
      <c r="I272">
        <v>2.2000000000000002</v>
      </c>
      <c r="J272">
        <v>5.444</v>
      </c>
      <c r="K272">
        <v>6.5990000000000002</v>
      </c>
      <c r="L272">
        <v>0.16500000000000001</v>
      </c>
      <c r="M272">
        <v>14.061</v>
      </c>
      <c r="N272">
        <v>22.884</v>
      </c>
      <c r="O272">
        <v>0.57999999999999996</v>
      </c>
      <c r="Q272">
        <v>0</v>
      </c>
      <c r="S272">
        <v>100.449</v>
      </c>
      <c r="T272">
        <v>79.158950172398605</v>
      </c>
      <c r="AJ272" t="str">
        <f t="shared" si="20"/>
        <v/>
      </c>
      <c r="AK272" t="str">
        <f t="shared" si="21"/>
        <v/>
      </c>
      <c r="AL272" t="str">
        <f t="shared" si="22"/>
        <v/>
      </c>
      <c r="AM272" t="str">
        <f t="shared" si="23"/>
        <v/>
      </c>
      <c r="AN272" t="str">
        <f t="shared" si="24"/>
        <v/>
      </c>
      <c r="AO272" s="109">
        <v>2.7307149148101191</v>
      </c>
      <c r="AP272" s="109">
        <v>2.3090336060637808</v>
      </c>
      <c r="AQ272" s="109">
        <v>3.1971895146483762</v>
      </c>
      <c r="AR272" s="141">
        <v>1101.560546875</v>
      </c>
      <c r="AS272" s="141">
        <v>1093.855629882813</v>
      </c>
      <c r="AT272" s="141">
        <v>1109.3577734375001</v>
      </c>
    </row>
    <row r="273" spans="1:46" x14ac:dyDescent="0.25">
      <c r="A273" t="s">
        <v>659</v>
      </c>
      <c r="B273" t="s">
        <v>587</v>
      </c>
      <c r="C273" t="s">
        <v>178</v>
      </c>
      <c r="D273" t="s">
        <v>46</v>
      </c>
      <c r="E273" s="2">
        <v>44482</v>
      </c>
      <c r="F273" t="s">
        <v>2158</v>
      </c>
      <c r="G273" t="s">
        <v>179</v>
      </c>
      <c r="H273">
        <v>48.500999999999998</v>
      </c>
      <c r="I273">
        <v>2.1349999999999998</v>
      </c>
      <c r="J273">
        <v>5.5739999999999998</v>
      </c>
      <c r="K273">
        <v>6.5590000000000002</v>
      </c>
      <c r="L273">
        <v>0.16800000000000001</v>
      </c>
      <c r="M273">
        <v>14.076000000000001</v>
      </c>
      <c r="N273">
        <v>22.904</v>
      </c>
      <c r="O273">
        <v>0.52400000000000002</v>
      </c>
      <c r="Q273">
        <v>0</v>
      </c>
      <c r="S273">
        <v>100.44099999999999</v>
      </c>
      <c r="T273">
        <v>79.276599059188072</v>
      </c>
      <c r="AJ273" t="str">
        <f t="shared" si="20"/>
        <v/>
      </c>
      <c r="AK273" t="str">
        <f t="shared" si="21"/>
        <v/>
      </c>
      <c r="AL273" t="str">
        <f t="shared" si="22"/>
        <v/>
      </c>
      <c r="AM273" t="str">
        <f t="shared" si="23"/>
        <v/>
      </c>
      <c r="AN273" t="str">
        <f t="shared" si="24"/>
        <v/>
      </c>
      <c r="AO273" s="109">
        <v>2.4016961834511892</v>
      </c>
      <c r="AP273" s="109">
        <v>2.0879928658089768</v>
      </c>
      <c r="AQ273" s="109">
        <v>2.8043386433205741</v>
      </c>
      <c r="AR273" s="141">
        <v>1096.537231445312</v>
      </c>
      <c r="AS273" s="141">
        <v>1088.7099023437499</v>
      </c>
      <c r="AT273" s="141">
        <v>1104.678012695312</v>
      </c>
    </row>
    <row r="274" spans="1:46" x14ac:dyDescent="0.25">
      <c r="A274" t="s">
        <v>660</v>
      </c>
      <c r="B274" t="s">
        <v>587</v>
      </c>
      <c r="C274" t="s">
        <v>178</v>
      </c>
      <c r="D274" t="s">
        <v>46</v>
      </c>
      <c r="E274" s="2">
        <v>44482</v>
      </c>
      <c r="F274" t="s">
        <v>2158</v>
      </c>
      <c r="G274" t="s">
        <v>179</v>
      </c>
      <c r="H274">
        <v>48.875999999999998</v>
      </c>
      <c r="I274">
        <v>2.1840000000000002</v>
      </c>
      <c r="J274">
        <v>5.4880000000000004</v>
      </c>
      <c r="K274">
        <v>6.5620000000000003</v>
      </c>
      <c r="L274">
        <v>0.155</v>
      </c>
      <c r="M274">
        <v>13.913</v>
      </c>
      <c r="N274">
        <v>22.798999999999999</v>
      </c>
      <c r="O274">
        <v>0.504</v>
      </c>
      <c r="Q274">
        <v>1.7999999999999999E-2</v>
      </c>
      <c r="S274">
        <v>100.49900000000001</v>
      </c>
      <c r="T274">
        <v>79.077026033708634</v>
      </c>
      <c r="AJ274" t="str">
        <f t="shared" si="20"/>
        <v/>
      </c>
      <c r="AK274" t="str">
        <f t="shared" si="21"/>
        <v/>
      </c>
      <c r="AL274" t="str">
        <f t="shared" si="22"/>
        <v/>
      </c>
      <c r="AM274" t="str">
        <f t="shared" si="23"/>
        <v/>
      </c>
      <c r="AN274" t="str">
        <f t="shared" si="24"/>
        <v/>
      </c>
      <c r="AO274" s="109">
        <v>2.2003569817244668</v>
      </c>
      <c r="AP274" s="109">
        <v>1.9043456291854051</v>
      </c>
      <c r="AQ274" s="109">
        <v>2.4874178147017632</v>
      </c>
      <c r="AR274" s="141">
        <v>1101.82763671875</v>
      </c>
      <c r="AS274" s="141">
        <v>1093.0290380859381</v>
      </c>
      <c r="AT274" s="141">
        <v>1110.914594726562</v>
      </c>
    </row>
    <row r="275" spans="1:46" x14ac:dyDescent="0.25">
      <c r="A275" t="s">
        <v>661</v>
      </c>
      <c r="B275" t="s">
        <v>587</v>
      </c>
      <c r="C275" t="s">
        <v>178</v>
      </c>
      <c r="D275" t="s">
        <v>46</v>
      </c>
      <c r="E275" s="2">
        <v>44482</v>
      </c>
      <c r="F275" t="s">
        <v>2158</v>
      </c>
      <c r="G275" t="s">
        <v>179</v>
      </c>
      <c r="H275">
        <v>46.281999999999996</v>
      </c>
      <c r="I275">
        <v>2.7269999999999999</v>
      </c>
      <c r="J275">
        <v>7.1210000000000004</v>
      </c>
      <c r="K275">
        <v>7.0129999999999999</v>
      </c>
      <c r="L275">
        <v>0.16400000000000001</v>
      </c>
      <c r="M275">
        <v>12.96</v>
      </c>
      <c r="N275">
        <v>22.765000000000001</v>
      </c>
      <c r="O275">
        <v>0.53400000000000003</v>
      </c>
      <c r="Q275">
        <v>0.09</v>
      </c>
      <c r="S275">
        <v>99.656000000000006</v>
      </c>
      <c r="T275">
        <v>76.712510213139467</v>
      </c>
      <c r="Z275">
        <v>6.4425657820469313</v>
      </c>
      <c r="AA275">
        <v>0.56924318753323477</v>
      </c>
      <c r="AB275">
        <v>1138.2864911159729</v>
      </c>
      <c r="AC275">
        <v>12.733763078263211</v>
      </c>
      <c r="AD275">
        <v>824</v>
      </c>
      <c r="AE275">
        <v>6.8239649683400456</v>
      </c>
      <c r="AF275">
        <v>0.54575176014610371</v>
      </c>
      <c r="AG275">
        <v>1131.7716073607801</v>
      </c>
      <c r="AH275">
        <v>14.6585198195861</v>
      </c>
      <c r="AI275">
        <v>752</v>
      </c>
      <c r="AJ275">
        <f t="shared" si="20"/>
        <v>6.8239649683400456</v>
      </c>
      <c r="AK275">
        <f t="shared" si="21"/>
        <v>0.54575176014610371</v>
      </c>
      <c r="AL275">
        <f t="shared" si="22"/>
        <v>1131.7716073607801</v>
      </c>
      <c r="AM275">
        <f t="shared" si="23"/>
        <v>14.6585198195861</v>
      </c>
      <c r="AN275">
        <f t="shared" si="24"/>
        <v>752</v>
      </c>
      <c r="AO275" s="109">
        <v>1.836774514653031</v>
      </c>
      <c r="AP275" s="109">
        <v>1.0488899073379669</v>
      </c>
      <c r="AQ275" s="109">
        <v>2.9026622710006871</v>
      </c>
      <c r="AR275" s="141">
        <v>1105.072998046875</v>
      </c>
      <c r="AS275" s="141">
        <v>1097.392202148437</v>
      </c>
      <c r="AT275" s="141">
        <v>1113.816831054688</v>
      </c>
    </row>
    <row r="276" spans="1:46" x14ac:dyDescent="0.25">
      <c r="A276" t="s">
        <v>662</v>
      </c>
      <c r="B276" t="s">
        <v>587</v>
      </c>
      <c r="C276" t="s">
        <v>178</v>
      </c>
      <c r="D276" t="s">
        <v>46</v>
      </c>
      <c r="E276" s="2">
        <v>44482</v>
      </c>
      <c r="F276" t="s">
        <v>2158</v>
      </c>
      <c r="G276" t="s">
        <v>179</v>
      </c>
      <c r="H276">
        <v>45.481999999999999</v>
      </c>
      <c r="I276">
        <v>3.0619999999999998</v>
      </c>
      <c r="J276">
        <v>7.6580000000000004</v>
      </c>
      <c r="K276">
        <v>7.0960000000000001</v>
      </c>
      <c r="L276">
        <v>7.4999999999999997E-2</v>
      </c>
      <c r="M276">
        <v>12.863</v>
      </c>
      <c r="N276">
        <v>22.577999999999999</v>
      </c>
      <c r="O276">
        <v>0.498</v>
      </c>
      <c r="Q276">
        <v>0.1</v>
      </c>
      <c r="S276">
        <v>99.412000000000006</v>
      </c>
      <c r="T276">
        <v>76.366340976323471</v>
      </c>
      <c r="Z276">
        <v>6.5209748606413669</v>
      </c>
      <c r="AA276">
        <v>0.585295876923416</v>
      </c>
      <c r="AB276">
        <v>1138.8364036835021</v>
      </c>
      <c r="AC276">
        <v>12.36283261727603</v>
      </c>
      <c r="AD276">
        <v>926</v>
      </c>
      <c r="AE276">
        <v>6.7292131757580602</v>
      </c>
      <c r="AF276">
        <v>0.7050179314318421</v>
      </c>
      <c r="AG276">
        <v>1136.861095799409</v>
      </c>
      <c r="AH276">
        <v>18.904159589946332</v>
      </c>
      <c r="AI276">
        <v>898</v>
      </c>
      <c r="AJ276">
        <f t="shared" si="20"/>
        <v>6.7292131757580602</v>
      </c>
      <c r="AK276">
        <f t="shared" si="21"/>
        <v>0.7050179314318421</v>
      </c>
      <c r="AL276">
        <f t="shared" si="22"/>
        <v>1136.861095799409</v>
      </c>
      <c r="AM276">
        <f t="shared" si="23"/>
        <v>18.904159589946332</v>
      </c>
      <c r="AN276">
        <f t="shared" si="24"/>
        <v>898</v>
      </c>
      <c r="AO276" s="109">
        <v>0.54994903853928589</v>
      </c>
      <c r="AP276" s="109">
        <v>0</v>
      </c>
      <c r="AQ276" s="109">
        <v>1.486404698405619</v>
      </c>
      <c r="AR276" s="141">
        <v>1102.986572265625</v>
      </c>
      <c r="AS276" s="141">
        <v>1095.5481738281251</v>
      </c>
      <c r="AT276" s="141">
        <v>1111.0716894531249</v>
      </c>
    </row>
    <row r="277" spans="1:46" x14ac:dyDescent="0.25">
      <c r="A277" t="s">
        <v>663</v>
      </c>
      <c r="B277" t="s">
        <v>587</v>
      </c>
      <c r="C277" t="s">
        <v>178</v>
      </c>
      <c r="D277" t="s">
        <v>46</v>
      </c>
      <c r="E277" s="2">
        <v>44482</v>
      </c>
      <c r="F277" t="s">
        <v>2158</v>
      </c>
      <c r="G277" t="s">
        <v>179</v>
      </c>
      <c r="H277">
        <v>45.530999999999999</v>
      </c>
      <c r="I277">
        <v>3.0579999999999998</v>
      </c>
      <c r="J277">
        <v>7.4660000000000002</v>
      </c>
      <c r="K277">
        <v>7.0620000000000003</v>
      </c>
      <c r="L277">
        <v>0.11799999999999999</v>
      </c>
      <c r="M277">
        <v>12.786</v>
      </c>
      <c r="N277">
        <v>22.718</v>
      </c>
      <c r="O277">
        <v>0.53200000000000003</v>
      </c>
      <c r="Q277">
        <v>0.14499999999999999</v>
      </c>
      <c r="S277">
        <v>99.415999999999997</v>
      </c>
      <c r="T277">
        <v>76.344654601337851</v>
      </c>
      <c r="Z277">
        <v>6.6387344140675806</v>
      </c>
      <c r="AA277">
        <v>0.57676281346153402</v>
      </c>
      <c r="AB277">
        <v>1141.6451017245211</v>
      </c>
      <c r="AC277">
        <v>12.487710263715771</v>
      </c>
      <c r="AD277">
        <v>874</v>
      </c>
      <c r="AE277">
        <v>6.9099680750423307</v>
      </c>
      <c r="AF277">
        <v>0.60724332538833758</v>
      </c>
      <c r="AG277">
        <v>1134.8142291697391</v>
      </c>
      <c r="AH277">
        <v>16.746806064298941</v>
      </c>
      <c r="AI277">
        <v>852</v>
      </c>
      <c r="AJ277">
        <f t="shared" si="20"/>
        <v>6.9099680750423307</v>
      </c>
      <c r="AK277">
        <f t="shared" si="21"/>
        <v>0.60724332538833758</v>
      </c>
      <c r="AL277">
        <f t="shared" si="22"/>
        <v>1134.8142291697391</v>
      </c>
      <c r="AM277">
        <f t="shared" si="23"/>
        <v>16.746806064298941</v>
      </c>
      <c r="AN277">
        <f t="shared" si="24"/>
        <v>852</v>
      </c>
      <c r="AO277" s="109">
        <v>1.3039122373261509</v>
      </c>
      <c r="AP277" s="109">
        <v>0.42667121235514283</v>
      </c>
      <c r="AQ277" s="109">
        <v>2.7380483419098902</v>
      </c>
      <c r="AR277" s="141">
        <v>1116.600463867188</v>
      </c>
      <c r="AS277" s="141">
        <v>1107.225048828125</v>
      </c>
      <c r="AT277" s="141">
        <v>1125.148447265625</v>
      </c>
    </row>
    <row r="278" spans="1:46" x14ac:dyDescent="0.25">
      <c r="A278" t="s">
        <v>664</v>
      </c>
      <c r="B278" t="s">
        <v>587</v>
      </c>
      <c r="C278" t="s">
        <v>178</v>
      </c>
      <c r="D278" t="s">
        <v>46</v>
      </c>
      <c r="E278" s="2">
        <v>44482</v>
      </c>
      <c r="F278" t="s">
        <v>2158</v>
      </c>
      <c r="G278" t="s">
        <v>179</v>
      </c>
      <c r="H278">
        <v>46.180999999999997</v>
      </c>
      <c r="I278">
        <v>2.8290000000000002</v>
      </c>
      <c r="J278">
        <v>6.984</v>
      </c>
      <c r="K278">
        <v>7.0380000000000003</v>
      </c>
      <c r="L278">
        <v>0.14199999999999999</v>
      </c>
      <c r="M278">
        <v>13.076000000000001</v>
      </c>
      <c r="N278">
        <v>22.882000000000001</v>
      </c>
      <c r="O278">
        <v>0.54900000000000004</v>
      </c>
      <c r="Q278">
        <v>0.13700000000000001</v>
      </c>
      <c r="S278">
        <v>99.818000000000012</v>
      </c>
      <c r="T278">
        <v>76.807989709383165</v>
      </c>
      <c r="Z278">
        <v>6.2856949680099703</v>
      </c>
      <c r="AA278">
        <v>0.60879096177081782</v>
      </c>
      <c r="AB278">
        <v>1143.091442136659</v>
      </c>
      <c r="AC278">
        <v>13.248748964519979</v>
      </c>
      <c r="AD278">
        <v>423</v>
      </c>
      <c r="AE278">
        <v>6.8012599747105558</v>
      </c>
      <c r="AF278">
        <v>0.54374208150263148</v>
      </c>
      <c r="AG278">
        <v>1127.59044748783</v>
      </c>
      <c r="AH278">
        <v>14.872775432301021</v>
      </c>
      <c r="AI278">
        <v>331</v>
      </c>
      <c r="AJ278">
        <f t="shared" si="20"/>
        <v>6.8012599747105558</v>
      </c>
      <c r="AK278">
        <f t="shared" si="21"/>
        <v>0.54374208150263148</v>
      </c>
      <c r="AL278">
        <f t="shared" si="22"/>
        <v>1127.59044748783</v>
      </c>
      <c r="AM278">
        <f t="shared" si="23"/>
        <v>14.872775432301021</v>
      </c>
      <c r="AN278">
        <f t="shared" si="24"/>
        <v>331</v>
      </c>
      <c r="AO278" s="109">
        <v>2.1521301249688261</v>
      </c>
      <c r="AP278" s="109">
        <v>1.310067727965653</v>
      </c>
      <c r="AQ278" s="109">
        <v>3.3775756816094509</v>
      </c>
      <c r="AR278" s="141">
        <v>1111.332641601562</v>
      </c>
      <c r="AS278" s="141">
        <v>1103.6968945312501</v>
      </c>
      <c r="AT278" s="141">
        <v>1118.992622070313</v>
      </c>
    </row>
    <row r="279" spans="1:46" x14ac:dyDescent="0.25">
      <c r="A279" t="s">
        <v>665</v>
      </c>
      <c r="B279" t="s">
        <v>587</v>
      </c>
      <c r="C279" t="s">
        <v>178</v>
      </c>
      <c r="D279" t="s">
        <v>46</v>
      </c>
      <c r="E279" s="2">
        <v>44482</v>
      </c>
      <c r="F279" t="s">
        <v>2158</v>
      </c>
      <c r="G279" t="s">
        <v>179</v>
      </c>
      <c r="H279">
        <v>48.755000000000003</v>
      </c>
      <c r="I279">
        <v>2.0299999999999998</v>
      </c>
      <c r="J279">
        <v>4.9710000000000001</v>
      </c>
      <c r="K279">
        <v>6.351</v>
      </c>
      <c r="L279">
        <v>0.10100000000000001</v>
      </c>
      <c r="M279">
        <v>14.313000000000001</v>
      </c>
      <c r="N279">
        <v>23.02</v>
      </c>
      <c r="O279">
        <v>0.47199999999999998</v>
      </c>
      <c r="Q279">
        <v>0.112</v>
      </c>
      <c r="S279">
        <v>100.12499999999999</v>
      </c>
      <c r="T279">
        <v>80.06883821406953</v>
      </c>
      <c r="AJ279" t="str">
        <f t="shared" si="20"/>
        <v/>
      </c>
      <c r="AK279" t="str">
        <f t="shared" si="21"/>
        <v/>
      </c>
      <c r="AL279" t="str">
        <f t="shared" si="22"/>
        <v/>
      </c>
      <c r="AM279" t="str">
        <f t="shared" si="23"/>
        <v/>
      </c>
      <c r="AN279" t="str">
        <f t="shared" si="24"/>
        <v/>
      </c>
      <c r="AO279" s="109">
        <v>2.1457854893472401</v>
      </c>
      <c r="AP279" s="109">
        <v>1.750881018903514</v>
      </c>
      <c r="AQ279" s="109">
        <v>2.7156706478860579</v>
      </c>
      <c r="AR279" s="141">
        <v>1092.309326171875</v>
      </c>
      <c r="AS279" s="141">
        <v>1086.03740234375</v>
      </c>
      <c r="AT279" s="141">
        <v>1098.56107421875</v>
      </c>
    </row>
    <row r="280" spans="1:46" x14ac:dyDescent="0.25">
      <c r="A280" t="s">
        <v>666</v>
      </c>
      <c r="B280" t="s">
        <v>587</v>
      </c>
      <c r="C280" t="s">
        <v>178</v>
      </c>
      <c r="D280" t="s">
        <v>46</v>
      </c>
      <c r="E280" s="2">
        <v>44482</v>
      </c>
      <c r="F280" t="s">
        <v>2158</v>
      </c>
      <c r="G280" t="s">
        <v>179</v>
      </c>
      <c r="H280">
        <v>46.838000000000001</v>
      </c>
      <c r="I280">
        <v>2.0550000000000002</v>
      </c>
      <c r="J280">
        <v>6.3639999999999999</v>
      </c>
      <c r="K280">
        <v>9.4770000000000003</v>
      </c>
      <c r="L280">
        <v>0.25</v>
      </c>
      <c r="M280">
        <v>11.208</v>
      </c>
      <c r="N280">
        <v>22.369</v>
      </c>
      <c r="O280">
        <v>0.98099999999999998</v>
      </c>
      <c r="Q280">
        <v>2E-3</v>
      </c>
      <c r="S280">
        <v>99.543999999999983</v>
      </c>
      <c r="T280">
        <v>67.826424472958195</v>
      </c>
      <c r="AJ280" t="str">
        <f t="shared" si="20"/>
        <v/>
      </c>
      <c r="AK280" t="str">
        <f t="shared" si="21"/>
        <v/>
      </c>
      <c r="AL280" t="str">
        <f t="shared" si="22"/>
        <v/>
      </c>
      <c r="AM280" t="str">
        <f t="shared" si="23"/>
        <v/>
      </c>
      <c r="AN280" t="str">
        <f t="shared" si="24"/>
        <v/>
      </c>
      <c r="AO280" s="109">
        <v>7.8902316093444824</v>
      </c>
      <c r="AP280" s="109">
        <v>7.2659800910949706</v>
      </c>
      <c r="AQ280" s="109">
        <v>8.5121898269653311</v>
      </c>
      <c r="AR280" s="141">
        <v>1057.573974609375</v>
      </c>
      <c r="AS280" s="141">
        <v>1036.511708984375</v>
      </c>
      <c r="AT280" s="141">
        <v>1070.2861279296881</v>
      </c>
    </row>
    <row r="281" spans="1:46" x14ac:dyDescent="0.25">
      <c r="A281" t="s">
        <v>667</v>
      </c>
      <c r="B281" t="s">
        <v>587</v>
      </c>
      <c r="C281" t="s">
        <v>178</v>
      </c>
      <c r="D281" t="s">
        <v>46</v>
      </c>
      <c r="E281" s="2">
        <v>44482</v>
      </c>
      <c r="F281" t="s">
        <v>2158</v>
      </c>
      <c r="G281" t="s">
        <v>179</v>
      </c>
      <c r="H281">
        <v>44.274000000000001</v>
      </c>
      <c r="I281">
        <v>3.258</v>
      </c>
      <c r="J281">
        <v>8.7720000000000002</v>
      </c>
      <c r="K281">
        <v>8.1630000000000003</v>
      </c>
      <c r="L281">
        <v>0.16900000000000001</v>
      </c>
      <c r="M281">
        <v>11.282999999999999</v>
      </c>
      <c r="N281">
        <v>22.350999999999999</v>
      </c>
      <c r="O281">
        <v>0.81599999999999995</v>
      </c>
      <c r="Q281">
        <v>1E-3</v>
      </c>
      <c r="S281">
        <v>99.087000000000003</v>
      </c>
      <c r="T281">
        <v>71.130525837423946</v>
      </c>
      <c r="AJ281" t="str">
        <f t="shared" si="20"/>
        <v/>
      </c>
      <c r="AK281" t="str">
        <f t="shared" si="21"/>
        <v/>
      </c>
      <c r="AL281" t="str">
        <f t="shared" si="22"/>
        <v/>
      </c>
      <c r="AM281" t="str">
        <f t="shared" si="23"/>
        <v/>
      </c>
      <c r="AN281" t="str">
        <f t="shared" si="24"/>
        <v/>
      </c>
      <c r="AO281" s="109">
        <v>10.590169906616209</v>
      </c>
      <c r="AP281" s="109">
        <v>9.06462516784668</v>
      </c>
      <c r="AQ281" s="109">
        <v>12.03727031707764</v>
      </c>
      <c r="AR281" s="141">
        <v>1114.169799804688</v>
      </c>
      <c r="AS281" s="141">
        <v>1102.005502929688</v>
      </c>
      <c r="AT281" s="141">
        <v>1127.7399609375</v>
      </c>
    </row>
    <row r="282" spans="1:46" x14ac:dyDescent="0.25">
      <c r="A282" t="s">
        <v>668</v>
      </c>
      <c r="B282" t="s">
        <v>587</v>
      </c>
      <c r="C282" t="s">
        <v>178</v>
      </c>
      <c r="D282" t="s">
        <v>46</v>
      </c>
      <c r="E282" s="2">
        <v>44482</v>
      </c>
      <c r="F282" t="s">
        <v>2158</v>
      </c>
      <c r="G282" t="s">
        <v>179</v>
      </c>
      <c r="H282">
        <v>43.921999999999997</v>
      </c>
      <c r="I282">
        <v>3.2869999999999999</v>
      </c>
      <c r="J282">
        <v>9.0690000000000008</v>
      </c>
      <c r="K282">
        <v>8.2449999999999992</v>
      </c>
      <c r="L282">
        <v>0.19400000000000001</v>
      </c>
      <c r="M282">
        <v>11.105</v>
      </c>
      <c r="N282">
        <v>22.413</v>
      </c>
      <c r="O282">
        <v>0.84699999999999998</v>
      </c>
      <c r="Q282">
        <v>5.0000000000000001E-3</v>
      </c>
      <c r="S282">
        <v>99.086999999999989</v>
      </c>
      <c r="T282">
        <v>70.595836370214826</v>
      </c>
      <c r="AJ282" t="str">
        <f t="shared" si="20"/>
        <v/>
      </c>
      <c r="AK282" t="str">
        <f t="shared" si="21"/>
        <v/>
      </c>
      <c r="AL282" t="str">
        <f t="shared" si="22"/>
        <v/>
      </c>
      <c r="AM282" t="str">
        <f t="shared" si="23"/>
        <v/>
      </c>
      <c r="AN282" t="str">
        <f t="shared" si="24"/>
        <v/>
      </c>
      <c r="AO282" s="109">
        <v>10.438310623168951</v>
      </c>
      <c r="AP282" s="109">
        <v>8.9199955749511712</v>
      </c>
      <c r="AQ282" s="109">
        <v>11.708965682983401</v>
      </c>
      <c r="AR282" s="141">
        <v>1111.24755859375</v>
      </c>
      <c r="AS282" s="141">
        <v>1100.205610351562</v>
      </c>
      <c r="AT282" s="141">
        <v>1121.6995605468751</v>
      </c>
    </row>
    <row r="283" spans="1:46" x14ac:dyDescent="0.25">
      <c r="A283" t="s">
        <v>669</v>
      </c>
      <c r="B283" t="s">
        <v>587</v>
      </c>
      <c r="C283" t="s">
        <v>178</v>
      </c>
      <c r="D283" t="s">
        <v>46</v>
      </c>
      <c r="E283" s="2">
        <v>44482</v>
      </c>
      <c r="F283" t="s">
        <v>2158</v>
      </c>
      <c r="G283" t="s">
        <v>179</v>
      </c>
      <c r="H283">
        <v>44.936</v>
      </c>
      <c r="I283">
        <v>3.1960000000000002</v>
      </c>
      <c r="J283">
        <v>7.9340000000000002</v>
      </c>
      <c r="K283">
        <v>8.5050000000000008</v>
      </c>
      <c r="L283">
        <v>0.28599999999999998</v>
      </c>
      <c r="M283">
        <v>11.311</v>
      </c>
      <c r="N283">
        <v>22.282</v>
      </c>
      <c r="O283">
        <v>0.85299999999999998</v>
      </c>
      <c r="Q283">
        <v>0</v>
      </c>
      <c r="S283">
        <v>99.302999999999997</v>
      </c>
      <c r="T283">
        <v>70.33220858573614</v>
      </c>
      <c r="Z283">
        <v>7.5593344115488206</v>
      </c>
      <c r="AA283">
        <v>0.45087762179165491</v>
      </c>
      <c r="AB283">
        <v>1157.8777481069401</v>
      </c>
      <c r="AC283">
        <v>10.77817879304591</v>
      </c>
      <c r="AD283">
        <v>411</v>
      </c>
      <c r="AJ283" t="str">
        <f t="shared" si="20"/>
        <v/>
      </c>
      <c r="AK283" t="str">
        <f t="shared" si="21"/>
        <v/>
      </c>
      <c r="AL283" t="str">
        <f t="shared" si="22"/>
        <v/>
      </c>
      <c r="AM283" t="str">
        <f t="shared" si="23"/>
        <v/>
      </c>
      <c r="AN283" t="str">
        <f t="shared" si="24"/>
        <v/>
      </c>
      <c r="AO283" s="109">
        <v>9.2519302368164063</v>
      </c>
      <c r="AP283" s="109">
        <v>8.0753403091430656</v>
      </c>
      <c r="AQ283" s="109">
        <v>10.37206161499024</v>
      </c>
      <c r="AR283" s="141">
        <v>1069.08544921875</v>
      </c>
      <c r="AS283" s="141">
        <v>1051.809711914063</v>
      </c>
      <c r="AT283" s="141">
        <v>1093.475307617188</v>
      </c>
    </row>
    <row r="284" spans="1:46" x14ac:dyDescent="0.25">
      <c r="A284" t="s">
        <v>670</v>
      </c>
      <c r="B284" t="s">
        <v>587</v>
      </c>
      <c r="C284" t="s">
        <v>178</v>
      </c>
      <c r="D284" t="s">
        <v>46</v>
      </c>
      <c r="E284" s="2">
        <v>44482</v>
      </c>
      <c r="F284" t="s">
        <v>2158</v>
      </c>
      <c r="G284" t="s">
        <v>179</v>
      </c>
      <c r="H284">
        <v>44.41</v>
      </c>
      <c r="I284">
        <v>3.02</v>
      </c>
      <c r="J284">
        <v>8.4789999999999992</v>
      </c>
      <c r="K284">
        <v>9.0559999999999992</v>
      </c>
      <c r="L284">
        <v>0.34100000000000003</v>
      </c>
      <c r="M284">
        <v>10.653</v>
      </c>
      <c r="N284">
        <v>22.396000000000001</v>
      </c>
      <c r="O284">
        <v>0.96599999999999997</v>
      </c>
      <c r="Q284">
        <v>7.0000000000000001E-3</v>
      </c>
      <c r="S284">
        <v>99.328000000000003</v>
      </c>
      <c r="T284">
        <v>67.709652555626008</v>
      </c>
      <c r="AJ284" t="str">
        <f t="shared" si="20"/>
        <v/>
      </c>
      <c r="AK284" t="str">
        <f t="shared" si="21"/>
        <v/>
      </c>
      <c r="AL284" t="str">
        <f t="shared" si="22"/>
        <v/>
      </c>
      <c r="AM284" t="str">
        <f t="shared" si="23"/>
        <v/>
      </c>
      <c r="AN284" t="str">
        <f t="shared" si="24"/>
        <v/>
      </c>
      <c r="AO284" s="109">
        <v>9.3341922760009766</v>
      </c>
      <c r="AP284" s="109">
        <v>8.4351607131958009</v>
      </c>
      <c r="AQ284" s="109">
        <v>10.221141281127929</v>
      </c>
      <c r="AR284" s="141">
        <v>1023.6279296875</v>
      </c>
      <c r="AS284" s="141">
        <v>1003.571879882812</v>
      </c>
      <c r="AT284" s="141">
        <v>1046.47490234375</v>
      </c>
    </row>
    <row r="285" spans="1:46" x14ac:dyDescent="0.25">
      <c r="A285" t="s">
        <v>671</v>
      </c>
      <c r="B285" t="s">
        <v>587</v>
      </c>
      <c r="C285" t="s">
        <v>178</v>
      </c>
      <c r="D285" t="s">
        <v>46</v>
      </c>
      <c r="E285" s="2">
        <v>44482</v>
      </c>
      <c r="F285" t="s">
        <v>2158</v>
      </c>
      <c r="G285" t="s">
        <v>179</v>
      </c>
      <c r="H285">
        <v>47.353999999999999</v>
      </c>
      <c r="I285">
        <v>1.4870000000000001</v>
      </c>
      <c r="J285">
        <v>5.8019999999999996</v>
      </c>
      <c r="K285">
        <v>12.055999999999999</v>
      </c>
      <c r="L285">
        <v>0.33500000000000002</v>
      </c>
      <c r="M285">
        <v>9.5429999999999993</v>
      </c>
      <c r="N285">
        <v>21.465</v>
      </c>
      <c r="O285">
        <v>1.5169999999999999</v>
      </c>
      <c r="Q285">
        <v>1.2999999999999999E-2</v>
      </c>
      <c r="S285">
        <v>99.572000000000003</v>
      </c>
      <c r="T285">
        <v>58.523267970492256</v>
      </c>
      <c r="U285" s="109">
        <v>6.4170078812785576</v>
      </c>
      <c r="V285" s="109">
        <v>0.1741786544350519</v>
      </c>
      <c r="W285" s="141">
        <v>1000.134928663248</v>
      </c>
      <c r="X285" s="109">
        <v>4.1991448995194629</v>
      </c>
      <c r="Y285" s="141">
        <v>1000</v>
      </c>
      <c r="AJ285">
        <f t="shared" si="20"/>
        <v>6.4170078812785576</v>
      </c>
      <c r="AK285">
        <f t="shared" si="21"/>
        <v>0.1741786544350519</v>
      </c>
      <c r="AL285">
        <f t="shared" si="22"/>
        <v>1000.134928663248</v>
      </c>
      <c r="AM285">
        <f t="shared" si="23"/>
        <v>4.1991448995194629</v>
      </c>
      <c r="AN285">
        <f t="shared" si="24"/>
        <v>1000</v>
      </c>
      <c r="AO285" s="109">
        <v>8.8618412017822266</v>
      </c>
      <c r="AP285" s="109">
        <v>7.7936030006408687</v>
      </c>
      <c r="AQ285" s="109">
        <v>10.001369438171389</v>
      </c>
      <c r="AR285" s="141">
        <v>924.47704297713858</v>
      </c>
      <c r="AS285" s="141">
        <v>912.02791211776366</v>
      </c>
      <c r="AT285" s="141">
        <v>935.98665967635748</v>
      </c>
    </row>
    <row r="286" spans="1:46" x14ac:dyDescent="0.25">
      <c r="A286" t="s">
        <v>672</v>
      </c>
      <c r="B286" t="s">
        <v>587</v>
      </c>
      <c r="C286" t="s">
        <v>178</v>
      </c>
      <c r="D286" t="s">
        <v>46</v>
      </c>
      <c r="E286" s="2">
        <v>44482</v>
      </c>
      <c r="F286" t="s">
        <v>2158</v>
      </c>
      <c r="G286" t="s">
        <v>179</v>
      </c>
      <c r="H286">
        <v>45.731999999999999</v>
      </c>
      <c r="I286">
        <v>2.2109999999999999</v>
      </c>
      <c r="J286">
        <v>7.0609999999999999</v>
      </c>
      <c r="K286">
        <v>10.914</v>
      </c>
      <c r="L286">
        <v>0.31900000000000001</v>
      </c>
      <c r="M286">
        <v>9.9760000000000009</v>
      </c>
      <c r="N286">
        <v>21.949000000000002</v>
      </c>
      <c r="O286">
        <v>1.26</v>
      </c>
      <c r="Q286">
        <v>0</v>
      </c>
      <c r="S286">
        <v>99.421999999999997</v>
      </c>
      <c r="T286">
        <v>61.967811684242427</v>
      </c>
      <c r="U286" s="109">
        <v>5.8621115898269673</v>
      </c>
      <c r="V286" s="109">
        <v>0.15704486993110511</v>
      </c>
      <c r="W286" s="141">
        <v>1011.950448513274</v>
      </c>
      <c r="X286" s="109">
        <v>4.2346965189207113</v>
      </c>
      <c r="Y286" s="141">
        <v>1000</v>
      </c>
      <c r="AJ286">
        <f t="shared" si="20"/>
        <v>5.8621115898269673</v>
      </c>
      <c r="AK286">
        <f t="shared" si="21"/>
        <v>0.15704486993110511</v>
      </c>
      <c r="AL286">
        <f t="shared" si="22"/>
        <v>1011.950448513274</v>
      </c>
      <c r="AM286">
        <f t="shared" si="23"/>
        <v>4.2346965189207113</v>
      </c>
      <c r="AN286">
        <f t="shared" si="24"/>
        <v>1000</v>
      </c>
      <c r="AO286" s="109">
        <v>7.9444088935852051</v>
      </c>
      <c r="AP286" s="109">
        <v>7.0941756248474119</v>
      </c>
      <c r="AQ286" s="109">
        <v>8.856685295104981</v>
      </c>
      <c r="AR286" s="141">
        <v>959.96421816620045</v>
      </c>
      <c r="AS286" s="141">
        <v>940.81989931854423</v>
      </c>
      <c r="AT286" s="141">
        <v>981.60281924041919</v>
      </c>
    </row>
    <row r="287" spans="1:46" x14ac:dyDescent="0.25">
      <c r="A287" t="s">
        <v>673</v>
      </c>
      <c r="B287" t="s">
        <v>587</v>
      </c>
      <c r="C287" t="s">
        <v>178</v>
      </c>
      <c r="D287" t="s">
        <v>46</v>
      </c>
      <c r="E287" s="2">
        <v>44482</v>
      </c>
      <c r="F287" t="s">
        <v>2158</v>
      </c>
      <c r="G287" t="s">
        <v>179</v>
      </c>
      <c r="H287">
        <v>47.527000000000001</v>
      </c>
      <c r="I287">
        <v>1.4179999999999999</v>
      </c>
      <c r="J287">
        <v>5.4450000000000003</v>
      </c>
      <c r="K287">
        <v>12.242000000000001</v>
      </c>
      <c r="L287">
        <v>0.371</v>
      </c>
      <c r="M287">
        <v>9.5969999999999995</v>
      </c>
      <c r="N287">
        <v>21.716000000000001</v>
      </c>
      <c r="O287">
        <v>1.5589999999999999</v>
      </c>
      <c r="Q287">
        <v>0.01</v>
      </c>
      <c r="S287">
        <v>99.885000000000005</v>
      </c>
      <c r="T287">
        <v>58.288410556411932</v>
      </c>
      <c r="U287" s="109">
        <v>5.6715822157121636</v>
      </c>
      <c r="V287" s="109">
        <v>0.1535420603099148</v>
      </c>
      <c r="W287" s="141">
        <v>998.9927204547638</v>
      </c>
      <c r="X287" s="109">
        <v>4.2081084194276146</v>
      </c>
      <c r="Y287" s="141">
        <v>999</v>
      </c>
      <c r="AJ287">
        <f t="shared" si="20"/>
        <v>5.6715822157121636</v>
      </c>
      <c r="AK287">
        <f t="shared" si="21"/>
        <v>0.1535420603099148</v>
      </c>
      <c r="AL287">
        <f t="shared" si="22"/>
        <v>998.9927204547638</v>
      </c>
      <c r="AM287">
        <f t="shared" si="23"/>
        <v>4.2081084194276146</v>
      </c>
      <c r="AN287">
        <f t="shared" si="24"/>
        <v>999</v>
      </c>
      <c r="AO287" s="109">
        <v>6.9743120371325711</v>
      </c>
      <c r="AP287" s="109">
        <v>6.0495022188647489</v>
      </c>
      <c r="AQ287" s="109">
        <v>8.1078462206347677</v>
      </c>
      <c r="AR287" s="141">
        <v>903.78613751905232</v>
      </c>
      <c r="AS287" s="141">
        <v>890.60079572217728</v>
      </c>
      <c r="AT287" s="141">
        <v>916.25920148389605</v>
      </c>
    </row>
    <row r="288" spans="1:46" x14ac:dyDescent="0.25">
      <c r="A288" t="s">
        <v>674</v>
      </c>
      <c r="B288" t="s">
        <v>587</v>
      </c>
      <c r="C288" t="s">
        <v>178</v>
      </c>
      <c r="D288" t="s">
        <v>46</v>
      </c>
      <c r="E288" s="2">
        <v>44482</v>
      </c>
      <c r="F288" t="s">
        <v>2158</v>
      </c>
      <c r="G288" t="s">
        <v>179</v>
      </c>
      <c r="H288">
        <v>47.183999999999997</v>
      </c>
      <c r="I288">
        <v>1.4470000000000001</v>
      </c>
      <c r="J288">
        <v>5.484</v>
      </c>
      <c r="K288">
        <v>11.744999999999999</v>
      </c>
      <c r="L288">
        <v>0.36799999999999999</v>
      </c>
      <c r="M288">
        <v>9.83</v>
      </c>
      <c r="N288">
        <v>21.829000000000001</v>
      </c>
      <c r="O288">
        <v>1.1910000000000001</v>
      </c>
      <c r="Q288">
        <v>0.02</v>
      </c>
      <c r="S288">
        <v>99.097999999999999</v>
      </c>
      <c r="T288">
        <v>59.870152263866395</v>
      </c>
      <c r="U288" s="109">
        <v>5.574552502317192</v>
      </c>
      <c r="V288" s="109">
        <v>0.14974993757858759</v>
      </c>
      <c r="W288" s="141">
        <v>1001.698147710929</v>
      </c>
      <c r="X288" s="109">
        <v>4.1919358251968273</v>
      </c>
      <c r="Y288" s="141">
        <v>1000</v>
      </c>
      <c r="AJ288">
        <f t="shared" si="20"/>
        <v>5.574552502317192</v>
      </c>
      <c r="AK288">
        <f t="shared" si="21"/>
        <v>0.14974993757858759</v>
      </c>
      <c r="AL288">
        <f t="shared" si="22"/>
        <v>1001.698147710929</v>
      </c>
      <c r="AM288">
        <f t="shared" si="23"/>
        <v>4.1919358251968273</v>
      </c>
      <c r="AN288">
        <f t="shared" si="24"/>
        <v>1000</v>
      </c>
      <c r="AO288" s="109">
        <v>5.6591411025943286</v>
      </c>
      <c r="AP288" s="109">
        <v>4.8278579719485766</v>
      </c>
      <c r="AQ288" s="109">
        <v>6.6036220367373959</v>
      </c>
      <c r="AR288" s="141">
        <v>924.35812065488017</v>
      </c>
      <c r="AS288" s="141">
        <v>909.79193413144264</v>
      </c>
      <c r="AT288" s="141">
        <v>938.60246879941144</v>
      </c>
    </row>
    <row r="289" spans="1:46" x14ac:dyDescent="0.25">
      <c r="A289" t="s">
        <v>675</v>
      </c>
      <c r="B289" t="s">
        <v>587</v>
      </c>
      <c r="C289" t="s">
        <v>178</v>
      </c>
      <c r="D289" t="s">
        <v>46</v>
      </c>
      <c r="E289" s="2">
        <v>44482</v>
      </c>
      <c r="F289" t="s">
        <v>2158</v>
      </c>
      <c r="G289" t="s">
        <v>179</v>
      </c>
      <c r="H289">
        <v>41.235999999999997</v>
      </c>
      <c r="I289">
        <v>4.0979999999999999</v>
      </c>
      <c r="J289">
        <v>9.718</v>
      </c>
      <c r="K289">
        <v>10.391</v>
      </c>
      <c r="L289">
        <v>0.20399999999999999</v>
      </c>
      <c r="M289">
        <v>10.265000000000001</v>
      </c>
      <c r="N289">
        <v>21.548999999999999</v>
      </c>
      <c r="O289">
        <v>0.55500000000000005</v>
      </c>
      <c r="Q289">
        <v>2E-3</v>
      </c>
      <c r="S289">
        <v>98.017999999999986</v>
      </c>
      <c r="T289">
        <v>63.780419898570997</v>
      </c>
      <c r="U289" s="109">
        <v>3.6411991705839002</v>
      </c>
      <c r="V289" s="109">
        <v>0.10290174827409471</v>
      </c>
      <c r="W289" s="141">
        <v>1041.094843315215</v>
      </c>
      <c r="X289" s="109">
        <v>4.5097642743163524</v>
      </c>
      <c r="Y289" s="141">
        <v>986</v>
      </c>
      <c r="AJ289">
        <f t="shared" si="20"/>
        <v>3.6411991705839002</v>
      </c>
      <c r="AK289">
        <f t="shared" si="21"/>
        <v>0.10290174827409471</v>
      </c>
      <c r="AL289">
        <f t="shared" si="22"/>
        <v>1041.094843315215</v>
      </c>
      <c r="AM289">
        <f t="shared" si="23"/>
        <v>4.5097642743163524</v>
      </c>
      <c r="AN289">
        <f t="shared" si="24"/>
        <v>986</v>
      </c>
      <c r="AO289" s="109">
        <v>0.1274990349101954</v>
      </c>
      <c r="AP289" s="109">
        <v>0</v>
      </c>
      <c r="AQ289" s="109">
        <v>1.195090191869729</v>
      </c>
      <c r="AR289" s="141">
        <v>1063.49658203125</v>
      </c>
      <c r="AS289" s="141">
        <v>1047.30638671875</v>
      </c>
      <c r="AT289" s="141">
        <v>1075.713334960938</v>
      </c>
    </row>
    <row r="290" spans="1:46" x14ac:dyDescent="0.25">
      <c r="A290" t="s">
        <v>676</v>
      </c>
      <c r="B290" t="s">
        <v>587</v>
      </c>
      <c r="C290" t="s">
        <v>178</v>
      </c>
      <c r="D290" t="s">
        <v>46</v>
      </c>
      <c r="E290" s="2">
        <v>44482</v>
      </c>
      <c r="F290" t="s">
        <v>2158</v>
      </c>
      <c r="G290" t="s">
        <v>179</v>
      </c>
      <c r="H290">
        <v>40.591999999999999</v>
      </c>
      <c r="I290">
        <v>4.5970000000000004</v>
      </c>
      <c r="J290">
        <v>10.637</v>
      </c>
      <c r="K290">
        <v>10.457000000000001</v>
      </c>
      <c r="L290">
        <v>0.14099999999999999</v>
      </c>
      <c r="M290">
        <v>10.327</v>
      </c>
      <c r="N290">
        <v>21.349</v>
      </c>
      <c r="O290">
        <v>0.64800000000000002</v>
      </c>
      <c r="Q290">
        <v>2.5999999999999999E-2</v>
      </c>
      <c r="S290">
        <v>98.774000000000001</v>
      </c>
      <c r="T290">
        <v>63.773263145142913</v>
      </c>
      <c r="U290" s="109">
        <v>4.0644907573971194</v>
      </c>
      <c r="V290" s="109">
        <v>0.1083257742536993</v>
      </c>
      <c r="W290" s="141">
        <v>1047.6214716941231</v>
      </c>
      <c r="X290" s="109">
        <v>4.6044705253349516</v>
      </c>
      <c r="Y290" s="141">
        <v>911</v>
      </c>
      <c r="AJ290">
        <f t="shared" si="20"/>
        <v>4.0644907573971194</v>
      </c>
      <c r="AK290">
        <f t="shared" si="21"/>
        <v>0.1083257742536993</v>
      </c>
      <c r="AL290">
        <f t="shared" si="22"/>
        <v>1047.6214716941231</v>
      </c>
      <c r="AM290">
        <f t="shared" si="23"/>
        <v>4.6044705253349516</v>
      </c>
      <c r="AN290">
        <f t="shared" si="24"/>
        <v>911</v>
      </c>
      <c r="AO290" s="109">
        <v>2.8604195176473919</v>
      </c>
      <c r="AP290" s="109">
        <v>1.4552309094778371</v>
      </c>
      <c r="AQ290" s="109">
        <v>4.5110586415640181</v>
      </c>
      <c r="AR290" s="141">
        <v>1062.552734375</v>
      </c>
      <c r="AS290" s="141">
        <v>1047.5559667968751</v>
      </c>
      <c r="AT290" s="141">
        <v>1074.65572265625</v>
      </c>
    </row>
    <row r="291" spans="1:46" x14ac:dyDescent="0.25">
      <c r="A291" t="s">
        <v>677</v>
      </c>
      <c r="B291" t="s">
        <v>587</v>
      </c>
      <c r="C291" t="s">
        <v>178</v>
      </c>
      <c r="D291" t="s">
        <v>46</v>
      </c>
      <c r="E291" s="2">
        <v>44482</v>
      </c>
      <c r="F291" t="s">
        <v>2158</v>
      </c>
      <c r="G291" t="s">
        <v>179</v>
      </c>
      <c r="H291">
        <v>40.380000000000003</v>
      </c>
      <c r="I291">
        <v>4.673</v>
      </c>
      <c r="J291">
        <v>10.826000000000001</v>
      </c>
      <c r="K291">
        <v>10.291</v>
      </c>
      <c r="L291">
        <v>0.17199999999999999</v>
      </c>
      <c r="M291">
        <v>10.226000000000001</v>
      </c>
      <c r="N291">
        <v>20.951000000000001</v>
      </c>
      <c r="O291">
        <v>0.68200000000000005</v>
      </c>
      <c r="Q291">
        <v>0</v>
      </c>
      <c r="S291">
        <v>98.201000000000008</v>
      </c>
      <c r="T291">
        <v>63.915769006363988</v>
      </c>
      <c r="U291" s="109">
        <v>4.2277548122091497</v>
      </c>
      <c r="V291" s="109">
        <v>0.1091069007424658</v>
      </c>
      <c r="W291" s="141">
        <v>1051.994009918543</v>
      </c>
      <c r="X291" s="109">
        <v>4.5900772980352036</v>
      </c>
      <c r="Y291" s="141">
        <v>745</v>
      </c>
      <c r="AJ291">
        <f t="shared" si="20"/>
        <v>4.2277548122091497</v>
      </c>
      <c r="AK291">
        <f t="shared" si="21"/>
        <v>0.1091069007424658</v>
      </c>
      <c r="AL291">
        <f t="shared" si="22"/>
        <v>1051.994009918543</v>
      </c>
      <c r="AM291">
        <f t="shared" si="23"/>
        <v>4.5900772980352036</v>
      </c>
      <c r="AN291">
        <f t="shared" si="24"/>
        <v>745</v>
      </c>
      <c r="AO291" s="109">
        <v>4.9631198794877891</v>
      </c>
      <c r="AP291" s="109">
        <v>3.537031346086299</v>
      </c>
      <c r="AQ291" s="109">
        <v>6.3655865008867147</v>
      </c>
      <c r="AR291" s="141">
        <v>1061.85107421875</v>
      </c>
      <c r="AS291" s="141">
        <v>1042.360649414062</v>
      </c>
      <c r="AT291" s="141">
        <v>1078.03931640625</v>
      </c>
    </row>
    <row r="292" spans="1:46" x14ac:dyDescent="0.25">
      <c r="A292" t="s">
        <v>678</v>
      </c>
      <c r="B292" t="s">
        <v>587</v>
      </c>
      <c r="C292" t="s">
        <v>178</v>
      </c>
      <c r="D292" t="s">
        <v>46</v>
      </c>
      <c r="E292" s="2">
        <v>44482</v>
      </c>
      <c r="F292" t="s">
        <v>2158</v>
      </c>
      <c r="G292" t="s">
        <v>179</v>
      </c>
      <c r="H292">
        <v>48.372</v>
      </c>
      <c r="I292">
        <v>1.946</v>
      </c>
      <c r="J292">
        <v>5.0019999999999998</v>
      </c>
      <c r="K292">
        <v>6.5110000000000001</v>
      </c>
      <c r="L292">
        <v>0.16900000000000001</v>
      </c>
      <c r="M292">
        <v>14.318</v>
      </c>
      <c r="N292">
        <v>22.713999999999999</v>
      </c>
      <c r="O292">
        <v>0.44400000000000001</v>
      </c>
      <c r="Q292">
        <v>0.111</v>
      </c>
      <c r="S292">
        <v>99.587000000000003</v>
      </c>
      <c r="T292">
        <v>79.674459278386081</v>
      </c>
      <c r="AJ292" t="str">
        <f t="shared" si="20"/>
        <v/>
      </c>
      <c r="AK292" t="str">
        <f t="shared" si="21"/>
        <v/>
      </c>
      <c r="AL292" t="str">
        <f t="shared" si="22"/>
        <v/>
      </c>
      <c r="AM292" t="str">
        <f t="shared" si="23"/>
        <v/>
      </c>
      <c r="AN292" t="str">
        <f t="shared" si="24"/>
        <v/>
      </c>
      <c r="AO292" s="109">
        <v>1.9115037794258101</v>
      </c>
      <c r="AP292" s="109">
        <v>1.6387665434028611</v>
      </c>
      <c r="AQ292" s="109">
        <v>2.3240969247962942</v>
      </c>
      <c r="AR292" s="141">
        <v>1083.230712890625</v>
      </c>
      <c r="AS292" s="141">
        <v>1077.47046875</v>
      </c>
      <c r="AT292" s="141">
        <v>1088.2556933593751</v>
      </c>
    </row>
    <row r="293" spans="1:46" x14ac:dyDescent="0.25">
      <c r="A293" t="s">
        <v>679</v>
      </c>
      <c r="B293" t="s">
        <v>587</v>
      </c>
      <c r="C293" t="s">
        <v>178</v>
      </c>
      <c r="D293" t="s">
        <v>46</v>
      </c>
      <c r="E293" s="2">
        <v>44482</v>
      </c>
      <c r="F293" t="s">
        <v>2158</v>
      </c>
      <c r="G293" t="s">
        <v>179</v>
      </c>
      <c r="H293">
        <v>48.497</v>
      </c>
      <c r="I293">
        <v>2.0019999999999998</v>
      </c>
      <c r="J293">
        <v>5.1349999999999998</v>
      </c>
      <c r="K293">
        <v>6.5359999999999996</v>
      </c>
      <c r="L293">
        <v>0.154</v>
      </c>
      <c r="M293">
        <v>14.416</v>
      </c>
      <c r="N293">
        <v>22.404</v>
      </c>
      <c r="O293">
        <v>0.443</v>
      </c>
      <c r="Q293">
        <v>0.13400000000000001</v>
      </c>
      <c r="S293">
        <v>99.721000000000004</v>
      </c>
      <c r="T293">
        <v>79.722819558708252</v>
      </c>
      <c r="AJ293" t="str">
        <f t="shared" si="20"/>
        <v/>
      </c>
      <c r="AK293" t="str">
        <f t="shared" si="21"/>
        <v/>
      </c>
      <c r="AL293" t="str">
        <f t="shared" si="22"/>
        <v/>
      </c>
      <c r="AM293" t="str">
        <f t="shared" si="23"/>
        <v/>
      </c>
      <c r="AN293" t="str">
        <f t="shared" si="24"/>
        <v/>
      </c>
      <c r="AO293" s="109">
        <v>2.045497607546654</v>
      </c>
      <c r="AP293" s="109">
        <v>1.757805995303001</v>
      </c>
      <c r="AQ293" s="109">
        <v>2.452727250414696</v>
      </c>
      <c r="AR293" s="141">
        <v>1086.173950195312</v>
      </c>
      <c r="AS293" s="141">
        <v>1080.922841796875</v>
      </c>
      <c r="AT293" s="141">
        <v>1090.555727539062</v>
      </c>
    </row>
    <row r="294" spans="1:46" x14ac:dyDescent="0.25">
      <c r="A294" t="s">
        <v>680</v>
      </c>
      <c r="B294" t="s">
        <v>587</v>
      </c>
      <c r="C294" t="s">
        <v>178</v>
      </c>
      <c r="D294" t="s">
        <v>46</v>
      </c>
      <c r="E294" s="2">
        <v>44482</v>
      </c>
      <c r="F294" t="s">
        <v>2158</v>
      </c>
      <c r="G294" t="s">
        <v>179</v>
      </c>
      <c r="H294">
        <v>48.863</v>
      </c>
      <c r="I294">
        <v>1.9430000000000001</v>
      </c>
      <c r="J294">
        <v>5.1180000000000003</v>
      </c>
      <c r="K294">
        <v>6.3710000000000004</v>
      </c>
      <c r="L294">
        <v>0.14000000000000001</v>
      </c>
      <c r="M294">
        <v>14.506</v>
      </c>
      <c r="N294">
        <v>22.763000000000002</v>
      </c>
      <c r="O294">
        <v>0.44500000000000001</v>
      </c>
      <c r="Q294">
        <v>0.14299999999999999</v>
      </c>
      <c r="S294">
        <v>100.292</v>
      </c>
      <c r="T294">
        <v>80.231910021856422</v>
      </c>
      <c r="AJ294" t="str">
        <f t="shared" si="20"/>
        <v/>
      </c>
      <c r="AK294" t="str">
        <f t="shared" si="21"/>
        <v/>
      </c>
      <c r="AL294" t="str">
        <f t="shared" si="22"/>
        <v/>
      </c>
      <c r="AM294" t="str">
        <f t="shared" si="23"/>
        <v/>
      </c>
      <c r="AN294" t="str">
        <f t="shared" si="24"/>
        <v/>
      </c>
      <c r="AO294" s="109">
        <v>2.236489620358491</v>
      </c>
      <c r="AP294" s="109">
        <v>1.917459650189423</v>
      </c>
      <c r="AQ294" s="109">
        <v>2.7232902909822698</v>
      </c>
      <c r="AR294" s="141">
        <v>1085.193725585938</v>
      </c>
      <c r="AS294" s="141">
        <v>1080.4252246093749</v>
      </c>
      <c r="AT294" s="141">
        <v>1089.9657031249999</v>
      </c>
    </row>
    <row r="295" spans="1:46" x14ac:dyDescent="0.25">
      <c r="A295" t="s">
        <v>681</v>
      </c>
      <c r="B295" t="s">
        <v>587</v>
      </c>
      <c r="C295" t="s">
        <v>178</v>
      </c>
      <c r="D295" t="s">
        <v>46</v>
      </c>
      <c r="E295" s="2">
        <v>44482</v>
      </c>
      <c r="F295" t="s">
        <v>2158</v>
      </c>
      <c r="G295" t="s">
        <v>179</v>
      </c>
      <c r="H295">
        <v>45.234999999999999</v>
      </c>
      <c r="I295">
        <v>2.7549999999999999</v>
      </c>
      <c r="J295">
        <v>7.7729999999999997</v>
      </c>
      <c r="K295">
        <v>8.3469999999999995</v>
      </c>
      <c r="L295">
        <v>0.2</v>
      </c>
      <c r="M295">
        <v>11.768000000000001</v>
      </c>
      <c r="N295">
        <v>22.224</v>
      </c>
      <c r="O295">
        <v>0.82299999999999995</v>
      </c>
      <c r="Q295">
        <v>2.5000000000000001E-2</v>
      </c>
      <c r="S295">
        <v>99.15</v>
      </c>
      <c r="T295">
        <v>71.535337904003725</v>
      </c>
      <c r="Z295">
        <v>7.2910855969821133</v>
      </c>
      <c r="AA295">
        <v>0.48274215913533353</v>
      </c>
      <c r="AB295">
        <v>1149.5092020518739</v>
      </c>
      <c r="AC295">
        <v>9.8511828711593683</v>
      </c>
      <c r="AD295">
        <v>667</v>
      </c>
      <c r="AE295">
        <v>8.7947420800226048</v>
      </c>
      <c r="AF295">
        <v>1.130809735091838</v>
      </c>
      <c r="AG295">
        <v>1139.1661701734961</v>
      </c>
      <c r="AH295">
        <v>15.401421122238039</v>
      </c>
      <c r="AI295">
        <v>23</v>
      </c>
      <c r="AJ295">
        <f t="shared" si="20"/>
        <v>8.7947420800226048</v>
      </c>
      <c r="AK295">
        <f t="shared" si="21"/>
        <v>1.130809735091838</v>
      </c>
      <c r="AL295">
        <f t="shared" si="22"/>
        <v>1139.1661701734961</v>
      </c>
      <c r="AM295">
        <f t="shared" si="23"/>
        <v>15.401421122238039</v>
      </c>
      <c r="AN295">
        <f t="shared" si="24"/>
        <v>23</v>
      </c>
      <c r="AO295" s="109">
        <v>10.000930786132811</v>
      </c>
      <c r="AP295" s="109">
        <v>8.7315050888061521</v>
      </c>
      <c r="AQ295" s="109">
        <v>11.126061286926269</v>
      </c>
      <c r="AR295" s="141">
        <v>1110.33203125</v>
      </c>
      <c r="AS295" s="141">
        <v>1101.708232421875</v>
      </c>
      <c r="AT295" s="141">
        <v>1118.291899414063</v>
      </c>
    </row>
    <row r="296" spans="1:46" x14ac:dyDescent="0.25">
      <c r="A296" t="s">
        <v>682</v>
      </c>
      <c r="B296" t="s">
        <v>587</v>
      </c>
      <c r="C296" t="s">
        <v>178</v>
      </c>
      <c r="D296" t="s">
        <v>46</v>
      </c>
      <c r="E296" s="2">
        <v>44482</v>
      </c>
      <c r="F296" t="s">
        <v>2158</v>
      </c>
      <c r="G296" t="s">
        <v>179</v>
      </c>
      <c r="H296">
        <v>45.438000000000002</v>
      </c>
      <c r="I296">
        <v>2.6920000000000002</v>
      </c>
      <c r="J296">
        <v>7.7430000000000003</v>
      </c>
      <c r="K296">
        <v>8.3819999999999997</v>
      </c>
      <c r="L296">
        <v>0.20300000000000001</v>
      </c>
      <c r="M296">
        <v>11.503</v>
      </c>
      <c r="N296">
        <v>22.343</v>
      </c>
      <c r="O296">
        <v>0.876</v>
      </c>
      <c r="Q296">
        <v>2E-3</v>
      </c>
      <c r="S296">
        <v>99.182000000000016</v>
      </c>
      <c r="T296">
        <v>70.983188605784093</v>
      </c>
      <c r="Z296">
        <v>7.2684119202881634</v>
      </c>
      <c r="AA296">
        <v>0.49973324370482031</v>
      </c>
      <c r="AB296">
        <v>1153.8328258376471</v>
      </c>
      <c r="AC296">
        <v>10.68664619289618</v>
      </c>
      <c r="AD296">
        <v>328</v>
      </c>
      <c r="AE296">
        <v>8.7451734162374315</v>
      </c>
      <c r="AF296">
        <v>1.6047638067635599</v>
      </c>
      <c r="AG296">
        <v>1134.240279521415</v>
      </c>
      <c r="AH296">
        <v>17.789879670185961</v>
      </c>
      <c r="AI296">
        <v>10</v>
      </c>
      <c r="AJ296">
        <f t="shared" si="20"/>
        <v>8.7451734162374315</v>
      </c>
      <c r="AK296">
        <f t="shared" si="21"/>
        <v>1.6047638067635599</v>
      </c>
      <c r="AL296">
        <f t="shared" si="22"/>
        <v>1134.240279521415</v>
      </c>
      <c r="AM296">
        <f t="shared" si="23"/>
        <v>17.789879670185961</v>
      </c>
      <c r="AN296">
        <f t="shared" si="24"/>
        <v>10</v>
      </c>
      <c r="AO296" s="109">
        <v>10.60947418212891</v>
      </c>
      <c r="AP296" s="109">
        <v>9.5411485290527338</v>
      </c>
      <c r="AQ296" s="109">
        <v>11.52311882019043</v>
      </c>
      <c r="AR296" s="141">
        <v>1110.379272460938</v>
      </c>
      <c r="AS296" s="141">
        <v>1101.5823730468751</v>
      </c>
      <c r="AT296" s="141">
        <v>1117.9268945312499</v>
      </c>
    </row>
    <row r="297" spans="1:46" x14ac:dyDescent="0.25">
      <c r="A297" t="s">
        <v>683</v>
      </c>
      <c r="B297" t="s">
        <v>587</v>
      </c>
      <c r="C297" t="s">
        <v>178</v>
      </c>
      <c r="D297" t="s">
        <v>46</v>
      </c>
      <c r="E297" s="2">
        <v>44482</v>
      </c>
      <c r="F297" t="s">
        <v>2158</v>
      </c>
      <c r="G297" t="s">
        <v>179</v>
      </c>
      <c r="H297">
        <v>45.021999999999998</v>
      </c>
      <c r="I297">
        <v>3.2210000000000001</v>
      </c>
      <c r="J297">
        <v>8.1199999999999992</v>
      </c>
      <c r="K297">
        <v>7.0250000000000004</v>
      </c>
      <c r="L297">
        <v>0.16900000000000001</v>
      </c>
      <c r="M297">
        <v>12.682</v>
      </c>
      <c r="N297">
        <v>22.187999999999999</v>
      </c>
      <c r="O297">
        <v>0.54600000000000004</v>
      </c>
      <c r="Q297">
        <v>0.3</v>
      </c>
      <c r="S297">
        <v>99.272999999999996</v>
      </c>
      <c r="T297">
        <v>76.291987204862792</v>
      </c>
      <c r="AJ297" t="str">
        <f t="shared" si="20"/>
        <v/>
      </c>
      <c r="AK297" t="str">
        <f t="shared" si="21"/>
        <v/>
      </c>
      <c r="AL297" t="str">
        <f t="shared" si="22"/>
        <v/>
      </c>
      <c r="AM297" t="str">
        <f t="shared" si="23"/>
        <v/>
      </c>
      <c r="AN297" t="str">
        <f t="shared" si="24"/>
        <v/>
      </c>
      <c r="AO297" s="109">
        <v>1.997159143540431</v>
      </c>
      <c r="AP297" s="109">
        <v>0.54939671144204227</v>
      </c>
      <c r="AQ297" s="109">
        <v>3.6325724469156748</v>
      </c>
      <c r="AR297" s="141">
        <v>1124.897216796875</v>
      </c>
      <c r="AS297" s="141">
        <v>1118.0941406249999</v>
      </c>
      <c r="AT297" s="141">
        <v>1130.975122070312</v>
      </c>
    </row>
    <row r="298" spans="1:46" x14ac:dyDescent="0.25">
      <c r="A298" t="s">
        <v>684</v>
      </c>
      <c r="B298" t="s">
        <v>587</v>
      </c>
      <c r="C298" t="s">
        <v>178</v>
      </c>
      <c r="D298" t="s">
        <v>46</v>
      </c>
      <c r="E298" s="2">
        <v>44482</v>
      </c>
      <c r="F298" t="s">
        <v>2158</v>
      </c>
      <c r="G298" t="s">
        <v>179</v>
      </c>
      <c r="H298">
        <v>45.21</v>
      </c>
      <c r="I298">
        <v>2.8849999999999998</v>
      </c>
      <c r="J298">
        <v>7.8410000000000002</v>
      </c>
      <c r="K298">
        <v>8.6300000000000008</v>
      </c>
      <c r="L298">
        <v>0.26200000000000001</v>
      </c>
      <c r="M298">
        <v>11.494</v>
      </c>
      <c r="N298">
        <v>22.315999999999999</v>
      </c>
      <c r="O298">
        <v>0.81299999999999994</v>
      </c>
      <c r="Q298">
        <v>6.0000000000000001E-3</v>
      </c>
      <c r="S298">
        <v>99.457000000000008</v>
      </c>
      <c r="T298">
        <v>70.362646762036988</v>
      </c>
      <c r="Z298">
        <v>7.3553214931741557</v>
      </c>
      <c r="AA298">
        <v>0.44010514407611651</v>
      </c>
      <c r="AB298">
        <v>1151.3257052946101</v>
      </c>
      <c r="AC298">
        <v>10.033561945330771</v>
      </c>
      <c r="AD298">
        <v>561</v>
      </c>
      <c r="AE298">
        <v>8.6745199360691227</v>
      </c>
      <c r="AF298">
        <v>1.012408273633663</v>
      </c>
      <c r="AG298">
        <v>1137.128160810038</v>
      </c>
      <c r="AH298">
        <v>14.30141578833438</v>
      </c>
      <c r="AI298">
        <v>34</v>
      </c>
      <c r="AJ298">
        <f t="shared" si="20"/>
        <v>8.6745199360691227</v>
      </c>
      <c r="AK298">
        <f t="shared" si="21"/>
        <v>1.012408273633663</v>
      </c>
      <c r="AL298">
        <f t="shared" si="22"/>
        <v>1137.128160810038</v>
      </c>
      <c r="AM298">
        <f t="shared" si="23"/>
        <v>14.30141578833438</v>
      </c>
      <c r="AN298">
        <f t="shared" si="24"/>
        <v>34</v>
      </c>
      <c r="AO298" s="109">
        <v>9.1515960693359375</v>
      </c>
      <c r="AP298" s="109">
        <v>7.8992787361145016</v>
      </c>
      <c r="AQ298" s="109">
        <v>10.263788032531741</v>
      </c>
      <c r="AR298" s="141">
        <v>1093.796142578125</v>
      </c>
      <c r="AS298" s="141">
        <v>1073.7533203124999</v>
      </c>
      <c r="AT298" s="141">
        <v>1111.8387304687501</v>
      </c>
    </row>
    <row r="299" spans="1:46" x14ac:dyDescent="0.25">
      <c r="A299" t="s">
        <v>685</v>
      </c>
      <c r="B299" t="s">
        <v>587</v>
      </c>
      <c r="C299" t="s">
        <v>178</v>
      </c>
      <c r="D299" t="s">
        <v>46</v>
      </c>
      <c r="E299" s="2">
        <v>44482</v>
      </c>
      <c r="F299" t="s">
        <v>2158</v>
      </c>
      <c r="G299" t="s">
        <v>179</v>
      </c>
      <c r="H299">
        <v>44.494999999999997</v>
      </c>
      <c r="I299">
        <v>2.9790000000000001</v>
      </c>
      <c r="J299">
        <v>7.9939999999999998</v>
      </c>
      <c r="K299">
        <v>9.2590000000000003</v>
      </c>
      <c r="L299">
        <v>0.247</v>
      </c>
      <c r="M299">
        <v>10.601000000000001</v>
      </c>
      <c r="N299">
        <v>22.021000000000001</v>
      </c>
      <c r="O299">
        <v>0.92700000000000005</v>
      </c>
      <c r="Q299">
        <v>3.7999999999999999E-2</v>
      </c>
      <c r="S299">
        <v>98.561000000000007</v>
      </c>
      <c r="T299">
        <v>67.115170557364564</v>
      </c>
      <c r="Z299">
        <v>7.7296351927990106</v>
      </c>
      <c r="AA299">
        <v>0.40715158898002762</v>
      </c>
      <c r="AB299">
        <v>1159.6896657997729</v>
      </c>
      <c r="AC299">
        <v>10.44870169728275</v>
      </c>
      <c r="AD299">
        <v>191</v>
      </c>
      <c r="AJ299" t="str">
        <f t="shared" si="20"/>
        <v/>
      </c>
      <c r="AK299" t="str">
        <f t="shared" si="21"/>
        <v/>
      </c>
      <c r="AL299" t="str">
        <f t="shared" si="22"/>
        <v/>
      </c>
      <c r="AM299" t="str">
        <f t="shared" si="23"/>
        <v/>
      </c>
      <c r="AN299" t="str">
        <f t="shared" si="24"/>
        <v/>
      </c>
      <c r="AO299" s="109">
        <v>9.1764011383056641</v>
      </c>
      <c r="AP299" s="109">
        <v>8.1143788528442382</v>
      </c>
      <c r="AQ299" s="109">
        <v>9.9931137847900384</v>
      </c>
      <c r="AR299" s="141">
        <v>1096.830078125</v>
      </c>
      <c r="AS299" s="141">
        <v>1081.0247363281251</v>
      </c>
      <c r="AT299" s="141">
        <v>1106.943803710938</v>
      </c>
    </row>
    <row r="300" spans="1:46" x14ac:dyDescent="0.25">
      <c r="A300" t="s">
        <v>686</v>
      </c>
      <c r="B300" t="s">
        <v>587</v>
      </c>
      <c r="C300" t="s">
        <v>178</v>
      </c>
      <c r="D300" t="s">
        <v>46</v>
      </c>
      <c r="E300" s="2">
        <v>44482</v>
      </c>
      <c r="F300" t="s">
        <v>2158</v>
      </c>
      <c r="G300" t="s">
        <v>179</v>
      </c>
      <c r="H300">
        <v>44.625999999999998</v>
      </c>
      <c r="I300">
        <v>3.2549999999999999</v>
      </c>
      <c r="J300">
        <v>8.1430000000000007</v>
      </c>
      <c r="K300">
        <v>8.6639999999999997</v>
      </c>
      <c r="L300">
        <v>0.23699999999999999</v>
      </c>
      <c r="M300">
        <v>10.957000000000001</v>
      </c>
      <c r="N300">
        <v>22.283999999999999</v>
      </c>
      <c r="O300">
        <v>0.92500000000000004</v>
      </c>
      <c r="Q300">
        <v>0</v>
      </c>
      <c r="S300">
        <v>99.090999999999994</v>
      </c>
      <c r="T300">
        <v>69.271614739692154</v>
      </c>
      <c r="AJ300" t="str">
        <f t="shared" si="20"/>
        <v/>
      </c>
      <c r="AK300" t="str">
        <f t="shared" si="21"/>
        <v/>
      </c>
      <c r="AL300" t="str">
        <f t="shared" si="22"/>
        <v/>
      </c>
      <c r="AM300" t="str">
        <f t="shared" si="23"/>
        <v/>
      </c>
      <c r="AN300" t="str">
        <f t="shared" si="24"/>
        <v/>
      </c>
      <c r="AO300" s="109">
        <v>10.02426815032959</v>
      </c>
      <c r="AP300" s="109">
        <v>8.8813055038452156</v>
      </c>
      <c r="AQ300" s="109">
        <v>11.04330432891846</v>
      </c>
      <c r="AR300" s="141">
        <v>1107.30322265625</v>
      </c>
      <c r="AS300" s="141">
        <v>1093.9226757812501</v>
      </c>
      <c r="AT300" s="141">
        <v>1114.9461132812501</v>
      </c>
    </row>
    <row r="301" spans="1:46" x14ac:dyDescent="0.25">
      <c r="A301" t="s">
        <v>687</v>
      </c>
      <c r="B301" t="s">
        <v>587</v>
      </c>
      <c r="C301" t="s">
        <v>178</v>
      </c>
      <c r="D301" t="s">
        <v>46</v>
      </c>
      <c r="E301" s="2">
        <v>44482</v>
      </c>
      <c r="F301" t="s">
        <v>2158</v>
      </c>
      <c r="G301" t="s">
        <v>179</v>
      </c>
      <c r="H301">
        <v>44.261000000000003</v>
      </c>
      <c r="I301">
        <v>3.0270000000000001</v>
      </c>
      <c r="J301">
        <v>8.5869999999999997</v>
      </c>
      <c r="K301">
        <v>9.6839999999999993</v>
      </c>
      <c r="L301">
        <v>0.32400000000000001</v>
      </c>
      <c r="M301">
        <v>10.193</v>
      </c>
      <c r="N301">
        <v>21.937999999999999</v>
      </c>
      <c r="O301">
        <v>1.052</v>
      </c>
      <c r="Q301">
        <v>2.5999999999999999E-2</v>
      </c>
      <c r="S301">
        <v>99.091999999999999</v>
      </c>
      <c r="T301">
        <v>65.232449755463932</v>
      </c>
      <c r="U301" s="109">
        <v>5.8704289895243651</v>
      </c>
      <c r="V301" s="109">
        <v>0.15605254604983981</v>
      </c>
      <c r="W301" s="141">
        <v>1026.4829073260159</v>
      </c>
      <c r="X301" s="109">
        <v>4.3659769446003223</v>
      </c>
      <c r="Y301" s="141">
        <v>987</v>
      </c>
      <c r="AJ301">
        <f t="shared" si="20"/>
        <v>5.8704289895243651</v>
      </c>
      <c r="AK301">
        <f t="shared" si="21"/>
        <v>0.15605254604983981</v>
      </c>
      <c r="AL301">
        <f t="shared" si="22"/>
        <v>1026.4829073260159</v>
      </c>
      <c r="AM301">
        <f t="shared" si="23"/>
        <v>4.3659769446003223</v>
      </c>
      <c r="AN301">
        <f t="shared" si="24"/>
        <v>987</v>
      </c>
      <c r="AO301" s="109">
        <v>9.0131797790527344</v>
      </c>
      <c r="AP301" s="109">
        <v>8.2805046844482426</v>
      </c>
      <c r="AQ301" s="109">
        <v>9.6749732971191413</v>
      </c>
      <c r="AR301" s="141">
        <v>1028.70556640625</v>
      </c>
      <c r="AS301" s="141">
        <v>1007.5021704101561</v>
      </c>
      <c r="AT301" s="141">
        <v>1048.728056640625</v>
      </c>
    </row>
    <row r="302" spans="1:46" x14ac:dyDescent="0.25">
      <c r="A302" t="s">
        <v>688</v>
      </c>
      <c r="B302" t="s">
        <v>587</v>
      </c>
      <c r="C302" t="s">
        <v>178</v>
      </c>
      <c r="D302" t="s">
        <v>46</v>
      </c>
      <c r="E302" s="2">
        <v>44482</v>
      </c>
      <c r="F302" t="s">
        <v>2158</v>
      </c>
      <c r="G302" t="s">
        <v>179</v>
      </c>
      <c r="H302">
        <v>44.662999999999997</v>
      </c>
      <c r="I302">
        <v>3.05</v>
      </c>
      <c r="J302">
        <v>7.7510000000000003</v>
      </c>
      <c r="K302">
        <v>9.4710000000000001</v>
      </c>
      <c r="L302">
        <v>0.33</v>
      </c>
      <c r="M302">
        <v>10.535</v>
      </c>
      <c r="N302">
        <v>21.855</v>
      </c>
      <c r="O302">
        <v>1.08</v>
      </c>
      <c r="Q302">
        <v>4.2000000000000003E-2</v>
      </c>
      <c r="S302">
        <v>98.776999999999987</v>
      </c>
      <c r="T302">
        <v>66.474563714416334</v>
      </c>
      <c r="U302" s="109">
        <v>5.2002785317390643</v>
      </c>
      <c r="V302" s="109">
        <v>0.13411928138484469</v>
      </c>
      <c r="W302" s="141">
        <v>1028.1170609190719</v>
      </c>
      <c r="X302" s="109">
        <v>4.4350490859473579</v>
      </c>
      <c r="Y302" s="141">
        <v>949</v>
      </c>
      <c r="Z302">
        <v>7.7491188474570372</v>
      </c>
      <c r="AA302">
        <v>0.43744203272770582</v>
      </c>
      <c r="AB302">
        <v>1158.4561400822761</v>
      </c>
      <c r="AC302">
        <v>9.9431982901015434</v>
      </c>
      <c r="AD302">
        <v>137</v>
      </c>
      <c r="AJ302">
        <f t="shared" si="20"/>
        <v>5.2002785317390643</v>
      </c>
      <c r="AK302">
        <f t="shared" si="21"/>
        <v>0.13411928138484469</v>
      </c>
      <c r="AL302">
        <f t="shared" si="22"/>
        <v>1028.1170609190719</v>
      </c>
      <c r="AM302">
        <f t="shared" si="23"/>
        <v>4.4350490859473579</v>
      </c>
      <c r="AN302">
        <f t="shared" si="24"/>
        <v>949</v>
      </c>
      <c r="AO302" s="109">
        <v>8.6230087280273438</v>
      </c>
      <c r="AP302" s="109">
        <v>7.8601563453674306</v>
      </c>
      <c r="AQ302" s="109">
        <v>9.2525801467895512</v>
      </c>
      <c r="AR302" s="141">
        <v>1034.297119140625</v>
      </c>
      <c r="AS302" s="141">
        <v>1012.704953613281</v>
      </c>
      <c r="AT302" s="141">
        <v>1054.5046972656251</v>
      </c>
    </row>
    <row r="303" spans="1:46" x14ac:dyDescent="0.25">
      <c r="A303" t="s">
        <v>689</v>
      </c>
      <c r="B303" t="s">
        <v>587</v>
      </c>
      <c r="C303" t="s">
        <v>178</v>
      </c>
      <c r="D303" t="s">
        <v>46</v>
      </c>
      <c r="E303" s="2">
        <v>44482</v>
      </c>
      <c r="F303" t="s">
        <v>2158</v>
      </c>
      <c r="G303" t="s">
        <v>179</v>
      </c>
      <c r="H303">
        <v>45.329000000000001</v>
      </c>
      <c r="I303">
        <v>2.7549999999999999</v>
      </c>
      <c r="J303">
        <v>7.8</v>
      </c>
      <c r="K303">
        <v>9.3330000000000002</v>
      </c>
      <c r="L303">
        <v>0.26300000000000001</v>
      </c>
      <c r="M303">
        <v>10.673</v>
      </c>
      <c r="N303">
        <v>21.998000000000001</v>
      </c>
      <c r="O303">
        <v>1.0269999999999999</v>
      </c>
      <c r="Q303">
        <v>1.0999999999999999E-2</v>
      </c>
      <c r="S303">
        <v>99.189000000000007</v>
      </c>
      <c r="T303">
        <v>67.088865661707061</v>
      </c>
      <c r="Z303">
        <v>7.7354587739409411</v>
      </c>
      <c r="AA303">
        <v>0.4324294550131349</v>
      </c>
      <c r="AB303">
        <v>1160.0692629727821</v>
      </c>
      <c r="AC303">
        <v>11.26295009823348</v>
      </c>
      <c r="AD303">
        <v>146</v>
      </c>
      <c r="AJ303" t="str">
        <f t="shared" si="20"/>
        <v/>
      </c>
      <c r="AK303" t="str">
        <f t="shared" si="21"/>
        <v/>
      </c>
      <c r="AL303" t="str">
        <f t="shared" si="22"/>
        <v/>
      </c>
      <c r="AM303" t="str">
        <f t="shared" si="23"/>
        <v/>
      </c>
      <c r="AN303" t="str">
        <f t="shared" si="24"/>
        <v/>
      </c>
      <c r="AO303" s="109">
        <v>9.2500495910644531</v>
      </c>
      <c r="AP303" s="109">
        <v>8.5578849029541022</v>
      </c>
      <c r="AQ303" s="109">
        <v>9.8938355636596675</v>
      </c>
      <c r="AR303" s="141">
        <v>1080.026611328125</v>
      </c>
      <c r="AS303" s="141">
        <v>1058.8335546875001</v>
      </c>
      <c r="AT303" s="141">
        <v>1097.112241210938</v>
      </c>
    </row>
    <row r="304" spans="1:46" x14ac:dyDescent="0.25">
      <c r="A304" t="s">
        <v>690</v>
      </c>
      <c r="B304" t="s">
        <v>587</v>
      </c>
      <c r="C304" t="s">
        <v>178</v>
      </c>
      <c r="D304" t="s">
        <v>46</v>
      </c>
      <c r="E304" s="2">
        <v>44482</v>
      </c>
      <c r="F304" t="s">
        <v>2158</v>
      </c>
      <c r="G304" t="s">
        <v>179</v>
      </c>
      <c r="H304">
        <v>45.353000000000002</v>
      </c>
      <c r="I304">
        <v>2.92</v>
      </c>
      <c r="J304">
        <v>7.55</v>
      </c>
      <c r="K304">
        <v>9.4760000000000009</v>
      </c>
      <c r="L304">
        <v>0.23599999999999999</v>
      </c>
      <c r="M304">
        <v>10.827999999999999</v>
      </c>
      <c r="N304">
        <v>22.048999999999999</v>
      </c>
      <c r="O304">
        <v>1.073</v>
      </c>
      <c r="Q304">
        <v>3.4000000000000002E-2</v>
      </c>
      <c r="S304">
        <v>99.519000000000005</v>
      </c>
      <c r="T304">
        <v>67.071473435453328</v>
      </c>
      <c r="Z304">
        <v>7.5641571836230046</v>
      </c>
      <c r="AA304">
        <v>0.43795245194086091</v>
      </c>
      <c r="AB304">
        <v>1157.195762034175</v>
      </c>
      <c r="AC304">
        <v>11.359122120126029</v>
      </c>
      <c r="AD304">
        <v>139</v>
      </c>
      <c r="AE304">
        <v>8.3830851145964989</v>
      </c>
      <c r="AF304">
        <v>1.866305388884447</v>
      </c>
      <c r="AG304">
        <v>1122.9923832375341</v>
      </c>
      <c r="AH304">
        <v>20.405631530909091</v>
      </c>
      <c r="AI304">
        <v>7</v>
      </c>
      <c r="AJ304">
        <f t="shared" si="20"/>
        <v>8.3830851145964989</v>
      </c>
      <c r="AK304">
        <f t="shared" si="21"/>
        <v>1.866305388884447</v>
      </c>
      <c r="AL304">
        <f t="shared" si="22"/>
        <v>1122.9923832375341</v>
      </c>
      <c r="AM304">
        <f t="shared" si="23"/>
        <v>20.405631530909091</v>
      </c>
      <c r="AN304">
        <f t="shared" si="24"/>
        <v>7</v>
      </c>
      <c r="AO304" s="109">
        <v>9.3143653869628906</v>
      </c>
      <c r="AP304" s="109">
        <v>8.7802678680419923</v>
      </c>
      <c r="AQ304" s="109">
        <v>9.8215246582031241</v>
      </c>
      <c r="AR304" s="141">
        <v>1095.215576171875</v>
      </c>
      <c r="AS304" s="141">
        <v>1084.051860351562</v>
      </c>
      <c r="AT304" s="141">
        <v>1103.1111425781251</v>
      </c>
    </row>
    <row r="305" spans="1:46" x14ac:dyDescent="0.25">
      <c r="A305" t="s">
        <v>691</v>
      </c>
      <c r="B305" t="s">
        <v>587</v>
      </c>
      <c r="C305" t="s">
        <v>178</v>
      </c>
      <c r="D305" t="s">
        <v>46</v>
      </c>
      <c r="E305" s="2">
        <v>44482</v>
      </c>
      <c r="F305" t="s">
        <v>2158</v>
      </c>
      <c r="G305" t="s">
        <v>179</v>
      </c>
      <c r="H305">
        <v>44.777000000000001</v>
      </c>
      <c r="I305">
        <v>2.992</v>
      </c>
      <c r="J305">
        <v>7.9809999999999999</v>
      </c>
      <c r="K305">
        <v>9.5020000000000007</v>
      </c>
      <c r="L305">
        <v>0.25800000000000001</v>
      </c>
      <c r="M305">
        <v>10.492000000000001</v>
      </c>
      <c r="N305">
        <v>22.398</v>
      </c>
      <c r="O305">
        <v>1.0720000000000001</v>
      </c>
      <c r="Q305">
        <v>2E-3</v>
      </c>
      <c r="S305">
        <v>99.47399999999999</v>
      </c>
      <c r="T305">
        <v>66.310390575194887</v>
      </c>
      <c r="U305" s="109">
        <v>5.3264551031288541</v>
      </c>
      <c r="V305" s="109">
        <v>0.1384668328455827</v>
      </c>
      <c r="W305" s="141">
        <v>1024.4411693400709</v>
      </c>
      <c r="X305" s="109">
        <v>4.3795862256462552</v>
      </c>
      <c r="Y305" s="141">
        <v>963</v>
      </c>
      <c r="Z305">
        <v>7.5635358224477054</v>
      </c>
      <c r="AA305">
        <v>0.97596875703393937</v>
      </c>
      <c r="AB305">
        <v>1145.166945407881</v>
      </c>
      <c r="AC305">
        <v>9.2678349080682558</v>
      </c>
      <c r="AD305">
        <v>16</v>
      </c>
      <c r="AE305">
        <v>7.5636412396822772</v>
      </c>
      <c r="AF305">
        <v>2.1653462531802741</v>
      </c>
      <c r="AG305">
        <v>1105.8595283049831</v>
      </c>
      <c r="AH305">
        <v>19.226741642662109</v>
      </c>
      <c r="AI305">
        <v>4</v>
      </c>
      <c r="AJ305">
        <f t="shared" si="20"/>
        <v>5.3264551031288541</v>
      </c>
      <c r="AK305">
        <f t="shared" si="21"/>
        <v>0.1384668328455827</v>
      </c>
      <c r="AL305">
        <f t="shared" si="22"/>
        <v>1024.4411693400709</v>
      </c>
      <c r="AM305">
        <f t="shared" si="23"/>
        <v>4.3795862256462552</v>
      </c>
      <c r="AN305">
        <f t="shared" si="24"/>
        <v>963</v>
      </c>
      <c r="AO305" s="109">
        <v>9.1316013336181641</v>
      </c>
      <c r="AP305" s="109">
        <v>8.454559326171875</v>
      </c>
      <c r="AQ305" s="109">
        <v>9.7984537124633793</v>
      </c>
      <c r="AR305" s="141">
        <v>1079.84716796875</v>
      </c>
      <c r="AS305" s="141">
        <v>1056.8336035156251</v>
      </c>
      <c r="AT305" s="141">
        <v>1096.922993164063</v>
      </c>
    </row>
    <row r="306" spans="1:46" x14ac:dyDescent="0.25">
      <c r="A306" t="s">
        <v>692</v>
      </c>
      <c r="B306" t="s">
        <v>587</v>
      </c>
      <c r="C306" t="s">
        <v>178</v>
      </c>
      <c r="D306" t="s">
        <v>46</v>
      </c>
      <c r="E306" s="2">
        <v>44482</v>
      </c>
      <c r="F306" t="s">
        <v>2158</v>
      </c>
      <c r="G306" t="s">
        <v>179</v>
      </c>
      <c r="H306">
        <v>44.951000000000001</v>
      </c>
      <c r="I306">
        <v>3.1859999999999999</v>
      </c>
      <c r="J306">
        <v>8.1430000000000007</v>
      </c>
      <c r="K306">
        <v>8.5839999999999996</v>
      </c>
      <c r="L306">
        <v>0.25</v>
      </c>
      <c r="M306">
        <v>11.12</v>
      </c>
      <c r="N306">
        <v>22.065999999999999</v>
      </c>
      <c r="O306">
        <v>0.85899999999999999</v>
      </c>
      <c r="Q306">
        <v>0</v>
      </c>
      <c r="S306">
        <v>99.159000000000006</v>
      </c>
      <c r="T306">
        <v>69.78101612814234</v>
      </c>
      <c r="Z306">
        <v>7.7448383804023608</v>
      </c>
      <c r="AA306">
        <v>0.46268003590810147</v>
      </c>
      <c r="AB306">
        <v>1157.020171269824</v>
      </c>
      <c r="AC306">
        <v>9.5519855649846424</v>
      </c>
      <c r="AD306">
        <v>691</v>
      </c>
      <c r="AE306">
        <v>9.3383666487469874</v>
      </c>
      <c r="AF306">
        <v>0.55537664978978496</v>
      </c>
      <c r="AG306">
        <v>1148.6416882501769</v>
      </c>
      <c r="AH306">
        <v>13.46778080573994</v>
      </c>
      <c r="AI306">
        <v>270</v>
      </c>
      <c r="AJ306">
        <f t="shared" si="20"/>
        <v>9.3383666487469874</v>
      </c>
      <c r="AK306">
        <f t="shared" si="21"/>
        <v>0.55537664978978496</v>
      </c>
      <c r="AL306">
        <f t="shared" si="22"/>
        <v>1148.6416882501769</v>
      </c>
      <c r="AM306">
        <f t="shared" si="23"/>
        <v>13.46778080573994</v>
      </c>
      <c r="AN306">
        <f t="shared" si="24"/>
        <v>270</v>
      </c>
      <c r="AO306" s="109">
        <v>9.6407251358032227</v>
      </c>
      <c r="AP306" s="109">
        <v>8.3727538681030271</v>
      </c>
      <c r="AQ306" s="109">
        <v>10.81169097900391</v>
      </c>
      <c r="AR306" s="141">
        <v>1098.654052734375</v>
      </c>
      <c r="AS306" s="141">
        <v>1082.579692382812</v>
      </c>
      <c r="AT306" s="141">
        <v>1110.7548779296881</v>
      </c>
    </row>
    <row r="307" spans="1:46" x14ac:dyDescent="0.25">
      <c r="A307" t="s">
        <v>693</v>
      </c>
      <c r="B307" t="s">
        <v>694</v>
      </c>
      <c r="C307" t="s">
        <v>178</v>
      </c>
      <c r="D307" t="s">
        <v>46</v>
      </c>
      <c r="E307" s="2">
        <v>44490</v>
      </c>
      <c r="F307" t="s">
        <v>2158</v>
      </c>
      <c r="G307" t="s">
        <v>179</v>
      </c>
      <c r="H307">
        <v>46.743000000000002</v>
      </c>
      <c r="I307">
        <v>2.7989999999999999</v>
      </c>
      <c r="J307">
        <v>7.157</v>
      </c>
      <c r="K307">
        <v>7.53</v>
      </c>
      <c r="L307">
        <v>0.185</v>
      </c>
      <c r="M307">
        <v>12.592000000000001</v>
      </c>
      <c r="N307">
        <v>22.677</v>
      </c>
      <c r="O307">
        <v>0.74399999999999999</v>
      </c>
      <c r="Q307">
        <v>2.7E-2</v>
      </c>
      <c r="S307">
        <v>100.45399999999999</v>
      </c>
      <c r="T307">
        <v>74.879822084956999</v>
      </c>
      <c r="Z307">
        <v>6.7505787388287004</v>
      </c>
      <c r="AA307">
        <v>0.59744569447953122</v>
      </c>
      <c r="AB307">
        <v>1151.414356199341</v>
      </c>
      <c r="AC307">
        <v>12.783998305156571</v>
      </c>
      <c r="AD307">
        <v>330</v>
      </c>
      <c r="AE307">
        <v>8.0254782905278788</v>
      </c>
      <c r="AF307">
        <v>1.0351612282853</v>
      </c>
      <c r="AG307">
        <v>1131.264748601543</v>
      </c>
      <c r="AH307">
        <v>14.04630074805744</v>
      </c>
      <c r="AI307">
        <v>24</v>
      </c>
      <c r="AJ307">
        <f t="shared" si="20"/>
        <v>8.0254782905278788</v>
      </c>
      <c r="AK307">
        <f t="shared" si="21"/>
        <v>1.0351612282853</v>
      </c>
      <c r="AL307">
        <f t="shared" si="22"/>
        <v>1131.264748601543</v>
      </c>
      <c r="AM307">
        <f t="shared" si="23"/>
        <v>14.04630074805744</v>
      </c>
      <c r="AN307">
        <f t="shared" si="24"/>
        <v>24</v>
      </c>
      <c r="AO307" s="109">
        <v>8.5650520324707031</v>
      </c>
      <c r="AP307" s="109">
        <v>6.4461875152587904</v>
      </c>
      <c r="AQ307" s="109">
        <v>9.9163064956665039</v>
      </c>
      <c r="AR307" s="141">
        <v>1118.95751953125</v>
      </c>
      <c r="AS307" s="141">
        <v>1109.623481445313</v>
      </c>
      <c r="AT307" s="141">
        <v>1129.3697851562499</v>
      </c>
    </row>
    <row r="308" spans="1:46" x14ac:dyDescent="0.25">
      <c r="A308" t="s">
        <v>695</v>
      </c>
      <c r="B308" t="s">
        <v>694</v>
      </c>
      <c r="C308" t="s">
        <v>183</v>
      </c>
      <c r="D308" t="s">
        <v>46</v>
      </c>
      <c r="E308" s="2">
        <v>44490</v>
      </c>
      <c r="F308" t="s">
        <v>2158</v>
      </c>
      <c r="G308" t="s">
        <v>179</v>
      </c>
      <c r="H308">
        <v>46.243000000000002</v>
      </c>
      <c r="I308">
        <v>2.72</v>
      </c>
      <c r="J308">
        <v>7.3090000000000002</v>
      </c>
      <c r="K308">
        <v>9.4120000000000008</v>
      </c>
      <c r="L308">
        <v>0.28999999999999998</v>
      </c>
      <c r="M308">
        <v>11.108000000000001</v>
      </c>
      <c r="N308">
        <v>22.718</v>
      </c>
      <c r="O308">
        <v>0.91300000000000003</v>
      </c>
      <c r="Q308">
        <v>5.5E-2</v>
      </c>
      <c r="S308">
        <v>100.76800000000001</v>
      </c>
      <c r="T308">
        <v>67.78101969076539</v>
      </c>
      <c r="Z308">
        <v>7.0416960699234226</v>
      </c>
      <c r="AA308">
        <v>0.89666544612371024</v>
      </c>
      <c r="AB308">
        <v>1137.4833015417389</v>
      </c>
      <c r="AC308">
        <v>8.4333246291145478</v>
      </c>
      <c r="AD308">
        <v>20</v>
      </c>
      <c r="AJ308">
        <f t="shared" si="20"/>
        <v>7.0416960699234226</v>
      </c>
      <c r="AK308">
        <f t="shared" si="21"/>
        <v>0.89666544612371024</v>
      </c>
      <c r="AL308">
        <f t="shared" si="22"/>
        <v>1137.4833015417389</v>
      </c>
      <c r="AM308">
        <f t="shared" si="23"/>
        <v>8.4333246291145478</v>
      </c>
      <c r="AN308">
        <f t="shared" si="24"/>
        <v>20</v>
      </c>
      <c r="AO308" s="109">
        <v>8.3429851531982422</v>
      </c>
      <c r="AP308" s="109">
        <v>7.3134980964660654</v>
      </c>
      <c r="AQ308" s="109">
        <v>8.9772585296630858</v>
      </c>
      <c r="AR308" s="141">
        <v>1057.98046875</v>
      </c>
      <c r="AS308" s="141">
        <v>1037.33396484375</v>
      </c>
      <c r="AT308" s="141">
        <v>1082.9791601562499</v>
      </c>
    </row>
    <row r="309" spans="1:46" x14ac:dyDescent="0.25">
      <c r="A309" t="s">
        <v>696</v>
      </c>
      <c r="B309" t="s">
        <v>694</v>
      </c>
      <c r="C309" t="s">
        <v>183</v>
      </c>
      <c r="D309" t="s">
        <v>46</v>
      </c>
      <c r="E309" s="2">
        <v>44490</v>
      </c>
      <c r="F309" t="s">
        <v>2158</v>
      </c>
      <c r="G309" t="s">
        <v>179</v>
      </c>
      <c r="H309">
        <v>46.357999999999997</v>
      </c>
      <c r="I309">
        <v>2.5819999999999999</v>
      </c>
      <c r="J309">
        <v>7.6310000000000002</v>
      </c>
      <c r="K309">
        <v>8.6039999999999992</v>
      </c>
      <c r="L309">
        <v>0.20899999999999999</v>
      </c>
      <c r="M309">
        <v>11.513999999999999</v>
      </c>
      <c r="N309">
        <v>22.364000000000001</v>
      </c>
      <c r="O309">
        <v>0.82899999999999996</v>
      </c>
      <c r="Q309">
        <v>5.1999999999999998E-2</v>
      </c>
      <c r="S309">
        <v>100.143</v>
      </c>
      <c r="T309">
        <v>70.461726714634878</v>
      </c>
      <c r="Z309">
        <v>7.3129522706447414</v>
      </c>
      <c r="AA309">
        <v>0.46644199280789511</v>
      </c>
      <c r="AB309">
        <v>1147.9639416717609</v>
      </c>
      <c r="AC309">
        <v>9.6433645141580318</v>
      </c>
      <c r="AD309">
        <v>684</v>
      </c>
      <c r="AE309">
        <v>8.7819644757490405</v>
      </c>
      <c r="AF309">
        <v>0.82744984951045109</v>
      </c>
      <c r="AG309">
        <v>1136.267600404919</v>
      </c>
      <c r="AH309">
        <v>13.8158965763495</v>
      </c>
      <c r="AI309">
        <v>72</v>
      </c>
      <c r="AJ309">
        <f t="shared" si="20"/>
        <v>7.3129522706447414</v>
      </c>
      <c r="AK309">
        <f t="shared" si="21"/>
        <v>0.46644199280789511</v>
      </c>
      <c r="AL309">
        <f t="shared" si="22"/>
        <v>1147.9639416717609</v>
      </c>
      <c r="AM309">
        <f t="shared" si="23"/>
        <v>9.6433645141580318</v>
      </c>
      <c r="AN309">
        <f t="shared" si="24"/>
        <v>684</v>
      </c>
      <c r="AO309" s="109">
        <v>9.5140647888183594</v>
      </c>
      <c r="AP309" s="109">
        <v>8.3766124725341804</v>
      </c>
      <c r="AQ309" s="109">
        <v>10.546602210998531</v>
      </c>
      <c r="AR309" s="141">
        <v>1102.506103515625</v>
      </c>
      <c r="AS309" s="141">
        <v>1095.861958007813</v>
      </c>
      <c r="AT309" s="141">
        <v>1108.627490234375</v>
      </c>
    </row>
    <row r="310" spans="1:46" x14ac:dyDescent="0.25">
      <c r="A310" t="s">
        <v>697</v>
      </c>
      <c r="B310" t="s">
        <v>694</v>
      </c>
      <c r="C310" t="s">
        <v>185</v>
      </c>
      <c r="D310" t="s">
        <v>46</v>
      </c>
      <c r="E310" s="2">
        <v>44490</v>
      </c>
      <c r="F310" t="s">
        <v>2158</v>
      </c>
      <c r="G310" t="s">
        <v>179</v>
      </c>
      <c r="H310">
        <v>48.848999999999997</v>
      </c>
      <c r="I310">
        <v>2.0289999999999999</v>
      </c>
      <c r="J310">
        <v>4.9669999999999996</v>
      </c>
      <c r="K310">
        <v>6.7930000000000001</v>
      </c>
      <c r="L310">
        <v>0.157</v>
      </c>
      <c r="M310">
        <v>14.1</v>
      </c>
      <c r="N310">
        <v>23.082000000000001</v>
      </c>
      <c r="O310">
        <v>0.44400000000000001</v>
      </c>
      <c r="Q310">
        <v>0.10100000000000001</v>
      </c>
      <c r="S310">
        <v>100.52200000000001</v>
      </c>
      <c r="T310">
        <v>78.723332058259359</v>
      </c>
      <c r="AJ310" t="str">
        <f t="shared" si="20"/>
        <v/>
      </c>
      <c r="AK310" t="str">
        <f t="shared" si="21"/>
        <v/>
      </c>
      <c r="AL310" t="str">
        <f t="shared" si="22"/>
        <v/>
      </c>
      <c r="AM310" t="str">
        <f t="shared" si="23"/>
        <v/>
      </c>
      <c r="AN310" t="str">
        <f t="shared" si="24"/>
        <v/>
      </c>
      <c r="AO310" s="109">
        <v>1.783301838797738</v>
      </c>
      <c r="AP310" s="109">
        <v>1.5398270882789391</v>
      </c>
      <c r="AQ310" s="109">
        <v>2.1392024125282059</v>
      </c>
      <c r="AR310" s="141">
        <v>1081.338623046875</v>
      </c>
      <c r="AS310" s="141">
        <v>1075.9319921875001</v>
      </c>
      <c r="AT310" s="141">
        <v>1086.840415039062</v>
      </c>
    </row>
    <row r="311" spans="1:46" x14ac:dyDescent="0.25">
      <c r="A311" t="s">
        <v>698</v>
      </c>
      <c r="B311" t="s">
        <v>694</v>
      </c>
      <c r="C311" t="s">
        <v>185</v>
      </c>
      <c r="D311" t="s">
        <v>46</v>
      </c>
      <c r="E311" s="2">
        <v>44490</v>
      </c>
      <c r="F311" t="s">
        <v>2158</v>
      </c>
      <c r="G311" t="s">
        <v>179</v>
      </c>
      <c r="H311">
        <v>48.843000000000004</v>
      </c>
      <c r="I311">
        <v>2.0259999999999998</v>
      </c>
      <c r="J311">
        <v>5.0469999999999997</v>
      </c>
      <c r="K311">
        <v>6.9050000000000002</v>
      </c>
      <c r="L311">
        <v>0.16500000000000001</v>
      </c>
      <c r="M311">
        <v>14.023999999999999</v>
      </c>
      <c r="N311">
        <v>22.704000000000001</v>
      </c>
      <c r="O311">
        <v>0.43</v>
      </c>
      <c r="Q311">
        <v>0.108</v>
      </c>
      <c r="S311">
        <v>100.25200000000001</v>
      </c>
      <c r="T311">
        <v>78.356618626368771</v>
      </c>
      <c r="AJ311" t="str">
        <f t="shared" si="20"/>
        <v/>
      </c>
      <c r="AK311" t="str">
        <f t="shared" si="21"/>
        <v/>
      </c>
      <c r="AL311" t="str">
        <f t="shared" si="22"/>
        <v/>
      </c>
      <c r="AM311" t="str">
        <f t="shared" si="23"/>
        <v/>
      </c>
      <c r="AN311" t="str">
        <f t="shared" si="24"/>
        <v/>
      </c>
      <c r="AO311" s="109">
        <v>1.6607147726665019</v>
      </c>
      <c r="AP311" s="109">
        <v>1.4660305246959211</v>
      </c>
      <c r="AQ311" s="109">
        <v>1.9514941725383279</v>
      </c>
      <c r="AR311" s="141">
        <v>1081.751831054688</v>
      </c>
      <c r="AS311" s="141">
        <v>1076.159389648438</v>
      </c>
      <c r="AT311" s="141">
        <v>1087.038310546875</v>
      </c>
    </row>
    <row r="312" spans="1:46" x14ac:dyDescent="0.25">
      <c r="A312" t="s">
        <v>699</v>
      </c>
      <c r="B312" t="s">
        <v>694</v>
      </c>
      <c r="C312" t="s">
        <v>185</v>
      </c>
      <c r="D312" t="s">
        <v>46</v>
      </c>
      <c r="E312" s="2">
        <v>44490</v>
      </c>
      <c r="F312" t="s">
        <v>2158</v>
      </c>
      <c r="G312" t="s">
        <v>179</v>
      </c>
      <c r="H312">
        <v>48.44</v>
      </c>
      <c r="I312">
        <v>2.641</v>
      </c>
      <c r="J312">
        <v>4.6319999999999997</v>
      </c>
      <c r="K312">
        <v>7.9630000000000001</v>
      </c>
      <c r="L312">
        <v>0.16300000000000001</v>
      </c>
      <c r="M312">
        <v>13.327999999999999</v>
      </c>
      <c r="N312">
        <v>22.568999999999999</v>
      </c>
      <c r="O312">
        <v>0.432</v>
      </c>
      <c r="Q312">
        <v>8.9999999999999993E-3</v>
      </c>
      <c r="S312">
        <v>100.17699999999999</v>
      </c>
      <c r="T312">
        <v>74.89664613470454</v>
      </c>
      <c r="AJ312" t="str">
        <f t="shared" si="20"/>
        <v/>
      </c>
      <c r="AK312" t="str">
        <f t="shared" si="21"/>
        <v/>
      </c>
      <c r="AL312" t="str">
        <f t="shared" si="22"/>
        <v/>
      </c>
      <c r="AM312" t="str">
        <f t="shared" si="23"/>
        <v/>
      </c>
      <c r="AN312" t="str">
        <f t="shared" si="24"/>
        <v/>
      </c>
      <c r="AO312" s="109">
        <v>1.0924067561929689</v>
      </c>
      <c r="AP312" s="109">
        <v>0.84444255521945788</v>
      </c>
      <c r="AQ312" s="109">
        <v>1.308537604123877</v>
      </c>
      <c r="AR312" s="141">
        <v>1087.19970703125</v>
      </c>
      <c r="AS312" s="141">
        <v>1082.088950195312</v>
      </c>
      <c r="AT312" s="141">
        <v>1091.1480566406251</v>
      </c>
    </row>
    <row r="313" spans="1:46" x14ac:dyDescent="0.25">
      <c r="A313" t="s">
        <v>700</v>
      </c>
      <c r="B313" t="s">
        <v>694</v>
      </c>
      <c r="C313" t="s">
        <v>185</v>
      </c>
      <c r="D313" t="s">
        <v>46</v>
      </c>
      <c r="E313" s="2">
        <v>44490</v>
      </c>
      <c r="F313" t="s">
        <v>2158</v>
      </c>
      <c r="G313" t="s">
        <v>179</v>
      </c>
      <c r="H313">
        <v>45.487000000000002</v>
      </c>
      <c r="I313">
        <v>3.5939999999999999</v>
      </c>
      <c r="J313">
        <v>7.7030000000000003</v>
      </c>
      <c r="K313">
        <v>8.1140000000000008</v>
      </c>
      <c r="L313">
        <v>0.16700000000000001</v>
      </c>
      <c r="M313">
        <v>11.9</v>
      </c>
      <c r="N313">
        <v>22.712</v>
      </c>
      <c r="O313">
        <v>0.55600000000000005</v>
      </c>
      <c r="Q313">
        <v>1.9E-2</v>
      </c>
      <c r="S313">
        <v>100.25200000000002</v>
      </c>
      <c r="T313">
        <v>72.332073980717823</v>
      </c>
      <c r="Z313">
        <v>7.0062286047364104</v>
      </c>
      <c r="AA313">
        <v>0.53643197842994883</v>
      </c>
      <c r="AB313">
        <v>1146.395327357799</v>
      </c>
      <c r="AC313">
        <v>9.815832740908224</v>
      </c>
      <c r="AD313">
        <v>767</v>
      </c>
      <c r="AE313">
        <v>7.0235182281145052</v>
      </c>
      <c r="AF313">
        <v>0.60373686524855952</v>
      </c>
      <c r="AG313">
        <v>1131.4580049048759</v>
      </c>
      <c r="AH313">
        <v>14.312522933762921</v>
      </c>
      <c r="AI313">
        <v>824</v>
      </c>
      <c r="AJ313">
        <f t="shared" si="20"/>
        <v>7.0062286047364104</v>
      </c>
      <c r="AK313">
        <f t="shared" si="21"/>
        <v>0.53643197842994883</v>
      </c>
      <c r="AL313">
        <f t="shared" si="22"/>
        <v>1146.395327357799</v>
      </c>
      <c r="AM313">
        <f t="shared" si="23"/>
        <v>9.815832740908224</v>
      </c>
      <c r="AN313">
        <f t="shared" si="24"/>
        <v>767</v>
      </c>
      <c r="AO313" s="109">
        <v>0.85638358351121835</v>
      </c>
      <c r="AP313" s="109">
        <v>8.9987385238513351E-2</v>
      </c>
      <c r="AQ313" s="109">
        <v>1.846113579238758</v>
      </c>
      <c r="AR313" s="141">
        <v>1095.598876953125</v>
      </c>
      <c r="AS313" s="141">
        <v>1090.3264843750001</v>
      </c>
      <c r="AT313" s="141">
        <v>1100.7922265625</v>
      </c>
    </row>
    <row r="314" spans="1:46" x14ac:dyDescent="0.25">
      <c r="A314" t="s">
        <v>701</v>
      </c>
      <c r="B314" t="s">
        <v>694</v>
      </c>
      <c r="C314" t="s">
        <v>185</v>
      </c>
      <c r="D314" t="s">
        <v>46</v>
      </c>
      <c r="E314" s="2">
        <v>44490</v>
      </c>
      <c r="F314" t="s">
        <v>2158</v>
      </c>
      <c r="G314" t="s">
        <v>179</v>
      </c>
      <c r="H314">
        <v>48.921999999999997</v>
      </c>
      <c r="I314">
        <v>2.5569999999999999</v>
      </c>
      <c r="J314">
        <v>4.7859999999999996</v>
      </c>
      <c r="K314">
        <v>7.6020000000000003</v>
      </c>
      <c r="L314">
        <v>0.22</v>
      </c>
      <c r="M314">
        <v>13.472</v>
      </c>
      <c r="N314">
        <v>22.622</v>
      </c>
      <c r="O314">
        <v>0.436</v>
      </c>
      <c r="Q314">
        <v>0</v>
      </c>
      <c r="S314">
        <v>100.617</v>
      </c>
      <c r="T314">
        <v>75.955629791012754</v>
      </c>
      <c r="AJ314" t="str">
        <f t="shared" si="20"/>
        <v/>
      </c>
      <c r="AK314" t="str">
        <f t="shared" si="21"/>
        <v/>
      </c>
      <c r="AL314" t="str">
        <f t="shared" si="22"/>
        <v/>
      </c>
      <c r="AM314" t="str">
        <f t="shared" si="23"/>
        <v/>
      </c>
      <c r="AN314" t="str">
        <f t="shared" si="24"/>
        <v/>
      </c>
      <c r="AO314" s="109">
        <v>1.3390715828048541</v>
      </c>
      <c r="AP314" s="109">
        <v>1.1750130787002391</v>
      </c>
      <c r="AQ314" s="109">
        <v>1.478462013255293</v>
      </c>
      <c r="AR314" s="141">
        <v>1079.314208984375</v>
      </c>
      <c r="AS314" s="141">
        <v>1070.227504882813</v>
      </c>
      <c r="AT314" s="141">
        <v>1086.538842773437</v>
      </c>
    </row>
    <row r="315" spans="1:46" x14ac:dyDescent="0.25">
      <c r="A315" t="s">
        <v>702</v>
      </c>
      <c r="B315" t="s">
        <v>694</v>
      </c>
      <c r="C315" t="s">
        <v>178</v>
      </c>
      <c r="D315" t="s">
        <v>46</v>
      </c>
      <c r="E315" s="2">
        <v>44490</v>
      </c>
      <c r="F315" t="s">
        <v>2158</v>
      </c>
      <c r="G315" t="s">
        <v>179</v>
      </c>
      <c r="H315">
        <v>48.991999999999997</v>
      </c>
      <c r="I315">
        <v>1.8380000000000001</v>
      </c>
      <c r="J315">
        <v>5.0449999999999999</v>
      </c>
      <c r="K315">
        <v>6.7759999999999998</v>
      </c>
      <c r="L315">
        <v>0.123</v>
      </c>
      <c r="M315">
        <v>14.301</v>
      </c>
      <c r="N315">
        <v>22.361999999999998</v>
      </c>
      <c r="O315">
        <v>0.45300000000000001</v>
      </c>
      <c r="Q315">
        <v>0.184</v>
      </c>
      <c r="S315">
        <v>100.07399999999998</v>
      </c>
      <c r="T315">
        <v>79.00105302951215</v>
      </c>
      <c r="AJ315" t="str">
        <f t="shared" si="20"/>
        <v/>
      </c>
      <c r="AK315" t="str">
        <f t="shared" si="21"/>
        <v/>
      </c>
      <c r="AL315" t="str">
        <f t="shared" si="22"/>
        <v/>
      </c>
      <c r="AM315" t="str">
        <f t="shared" si="23"/>
        <v/>
      </c>
      <c r="AN315" t="str">
        <f t="shared" si="24"/>
        <v/>
      </c>
      <c r="AO315" s="109">
        <v>2.6350649961608799</v>
      </c>
      <c r="AP315" s="109">
        <v>2.300202248968497</v>
      </c>
      <c r="AQ315" s="109">
        <v>3.135000565924063</v>
      </c>
      <c r="AR315" s="141">
        <v>1090.906127929688</v>
      </c>
      <c r="AS315" s="141">
        <v>1085.2225781249999</v>
      </c>
      <c r="AT315" s="141">
        <v>1097.206245117188</v>
      </c>
    </row>
    <row r="316" spans="1:46" x14ac:dyDescent="0.25">
      <c r="A316" t="s">
        <v>703</v>
      </c>
      <c r="B316" t="s">
        <v>694</v>
      </c>
      <c r="C316" t="s">
        <v>183</v>
      </c>
      <c r="D316" t="s">
        <v>46</v>
      </c>
      <c r="E316" s="2">
        <v>44490</v>
      </c>
      <c r="F316" t="s">
        <v>2158</v>
      </c>
      <c r="G316" t="s">
        <v>179</v>
      </c>
      <c r="H316">
        <v>46.305</v>
      </c>
      <c r="I316">
        <v>2.63</v>
      </c>
      <c r="J316">
        <v>7.3970000000000002</v>
      </c>
      <c r="K316">
        <v>8.5679999999999996</v>
      </c>
      <c r="L316">
        <v>0.27800000000000002</v>
      </c>
      <c r="M316">
        <v>11.750999999999999</v>
      </c>
      <c r="N316">
        <v>22.376999999999999</v>
      </c>
      <c r="O316">
        <v>0.83099999999999996</v>
      </c>
      <c r="Q316">
        <v>2.9000000000000001E-2</v>
      </c>
      <c r="S316">
        <v>100.16600000000001</v>
      </c>
      <c r="T316">
        <v>70.970472164346361</v>
      </c>
      <c r="Z316">
        <v>7.1748314679173308</v>
      </c>
      <c r="AA316">
        <v>0.47184485331202469</v>
      </c>
      <c r="AB316">
        <v>1148.6121788110761</v>
      </c>
      <c r="AC316">
        <v>10.37711412394451</v>
      </c>
      <c r="AD316">
        <v>502</v>
      </c>
      <c r="AE316">
        <v>8.5654511883418802</v>
      </c>
      <c r="AF316">
        <v>1.2733389640997561</v>
      </c>
      <c r="AG316">
        <v>1137.067057909903</v>
      </c>
      <c r="AH316">
        <v>16.318103066974832</v>
      </c>
      <c r="AI316">
        <v>17</v>
      </c>
      <c r="AJ316">
        <f t="shared" si="20"/>
        <v>7.1748314679173308</v>
      </c>
      <c r="AK316">
        <f t="shared" si="21"/>
        <v>0.47184485331202469</v>
      </c>
      <c r="AL316">
        <f t="shared" si="22"/>
        <v>1148.6121788110761</v>
      </c>
      <c r="AM316">
        <f t="shared" si="23"/>
        <v>10.37711412394451</v>
      </c>
      <c r="AN316">
        <f t="shared" si="24"/>
        <v>502</v>
      </c>
      <c r="AO316" s="109">
        <v>8.8797702789306641</v>
      </c>
      <c r="AP316" s="109">
        <v>7.8237122154235843</v>
      </c>
      <c r="AQ316" s="109">
        <v>9.7453940582275393</v>
      </c>
      <c r="AR316" s="141">
        <v>1074.032348632812</v>
      </c>
      <c r="AS316" s="141">
        <v>1054.4181640625</v>
      </c>
      <c r="AT316" s="141">
        <v>1094.583559570312</v>
      </c>
    </row>
    <row r="317" spans="1:46" x14ac:dyDescent="0.25">
      <c r="A317" t="s">
        <v>704</v>
      </c>
      <c r="B317" t="s">
        <v>694</v>
      </c>
      <c r="C317" t="s">
        <v>185</v>
      </c>
      <c r="D317" t="s">
        <v>46</v>
      </c>
      <c r="E317" s="2">
        <v>44490</v>
      </c>
      <c r="F317" t="s">
        <v>2158</v>
      </c>
      <c r="G317" t="s">
        <v>179</v>
      </c>
      <c r="H317">
        <v>42.975999999999999</v>
      </c>
      <c r="I317">
        <v>4.5970000000000004</v>
      </c>
      <c r="J317">
        <v>9.5229999999999997</v>
      </c>
      <c r="K317">
        <v>8.391</v>
      </c>
      <c r="L317">
        <v>0.127</v>
      </c>
      <c r="M317">
        <v>11.067</v>
      </c>
      <c r="N317">
        <v>22.029</v>
      </c>
      <c r="O317">
        <v>0.59199999999999997</v>
      </c>
      <c r="Q317">
        <v>1.7999999999999999E-2</v>
      </c>
      <c r="S317">
        <v>99.320000000000007</v>
      </c>
      <c r="T317">
        <v>70.158446833214427</v>
      </c>
      <c r="AJ317" t="str">
        <f t="shared" si="20"/>
        <v/>
      </c>
      <c r="AK317" t="str">
        <f t="shared" si="21"/>
        <v/>
      </c>
      <c r="AL317" t="str">
        <f t="shared" si="22"/>
        <v/>
      </c>
      <c r="AM317" t="str">
        <f t="shared" si="23"/>
        <v/>
      </c>
      <c r="AN317" t="str">
        <f t="shared" si="24"/>
        <v/>
      </c>
      <c r="AO317" s="109">
        <v>0.43319755650516328</v>
      </c>
      <c r="AP317" s="109">
        <v>0</v>
      </c>
      <c r="AQ317" s="109">
        <v>2.0496736154651241</v>
      </c>
      <c r="AR317" s="141">
        <v>1081.209228515625</v>
      </c>
      <c r="AS317" s="141">
        <v>1073.8411328125001</v>
      </c>
      <c r="AT317" s="141">
        <v>1090.8424316406249</v>
      </c>
    </row>
    <row r="318" spans="1:46" x14ac:dyDescent="0.25">
      <c r="A318" t="s">
        <v>705</v>
      </c>
      <c r="B318" t="s">
        <v>694</v>
      </c>
      <c r="C318" t="s">
        <v>185</v>
      </c>
      <c r="D318" t="s">
        <v>46</v>
      </c>
      <c r="E318" s="2">
        <v>44490</v>
      </c>
      <c r="F318" t="s">
        <v>2158</v>
      </c>
      <c r="G318" t="s">
        <v>179</v>
      </c>
      <c r="H318">
        <v>44.231999999999999</v>
      </c>
      <c r="I318">
        <v>4.5709999999999997</v>
      </c>
      <c r="J318">
        <v>8.5489999999999995</v>
      </c>
      <c r="K318">
        <v>8.41</v>
      </c>
      <c r="L318">
        <v>0.156</v>
      </c>
      <c r="M318">
        <v>11.337</v>
      </c>
      <c r="N318">
        <v>22.504000000000001</v>
      </c>
      <c r="O318">
        <v>0.56899999999999995</v>
      </c>
      <c r="Q318">
        <v>0</v>
      </c>
      <c r="S318">
        <v>100.32800000000002</v>
      </c>
      <c r="T318">
        <v>70.613721245675549</v>
      </c>
      <c r="AJ318" t="str">
        <f t="shared" si="20"/>
        <v/>
      </c>
      <c r="AK318" t="str">
        <f t="shared" si="21"/>
        <v/>
      </c>
      <c r="AL318" t="str">
        <f t="shared" si="22"/>
        <v/>
      </c>
      <c r="AM318" t="str">
        <f t="shared" si="23"/>
        <v/>
      </c>
      <c r="AN318" t="str">
        <f t="shared" si="24"/>
        <v/>
      </c>
      <c r="AO318" s="109">
        <v>0.30401091150662363</v>
      </c>
      <c r="AP318" s="109">
        <v>0</v>
      </c>
      <c r="AQ318" s="109">
        <v>1.614754910987825</v>
      </c>
      <c r="AR318" s="141">
        <v>1088.21728515625</v>
      </c>
      <c r="AS318" s="141">
        <v>1082.3896435546881</v>
      </c>
      <c r="AT318" s="141">
        <v>1095.897045898437</v>
      </c>
    </row>
    <row r="319" spans="1:46" x14ac:dyDescent="0.25">
      <c r="A319" t="s">
        <v>706</v>
      </c>
      <c r="B319" t="s">
        <v>694</v>
      </c>
      <c r="C319" t="s">
        <v>185</v>
      </c>
      <c r="D319" t="s">
        <v>46</v>
      </c>
      <c r="E319" s="2">
        <v>44490</v>
      </c>
      <c r="F319" t="s">
        <v>2158</v>
      </c>
      <c r="G319" t="s">
        <v>179</v>
      </c>
      <c r="H319">
        <v>43.633000000000003</v>
      </c>
      <c r="I319">
        <v>4.2649999999999997</v>
      </c>
      <c r="J319">
        <v>9.3339999999999996</v>
      </c>
      <c r="K319">
        <v>8.5719999999999992</v>
      </c>
      <c r="L319">
        <v>0.128</v>
      </c>
      <c r="M319">
        <v>11.462</v>
      </c>
      <c r="N319">
        <v>22.440999999999999</v>
      </c>
      <c r="O319">
        <v>0.49</v>
      </c>
      <c r="Q319">
        <v>2.3E-2</v>
      </c>
      <c r="S319">
        <v>100.348</v>
      </c>
      <c r="T319">
        <v>70.445066445181467</v>
      </c>
      <c r="AJ319" t="str">
        <f t="shared" si="20"/>
        <v/>
      </c>
      <c r="AK319" t="str">
        <f t="shared" si="21"/>
        <v/>
      </c>
      <c r="AL319" t="str">
        <f t="shared" si="22"/>
        <v/>
      </c>
      <c r="AM319" t="str">
        <f t="shared" si="23"/>
        <v/>
      </c>
      <c r="AN319" t="str">
        <f t="shared" si="24"/>
        <v/>
      </c>
      <c r="AO319" s="109">
        <v>0</v>
      </c>
      <c r="AP319" s="109">
        <v>0</v>
      </c>
      <c r="AQ319" s="109">
        <v>0</v>
      </c>
      <c r="AR319" s="141">
        <v>1080.011962890625</v>
      </c>
      <c r="AS319" s="141">
        <v>1075.0038916015631</v>
      </c>
      <c r="AT319" s="141">
        <v>1084.9841259765631</v>
      </c>
    </row>
    <row r="320" spans="1:46" x14ac:dyDescent="0.25">
      <c r="A320" t="s">
        <v>707</v>
      </c>
      <c r="B320" t="s">
        <v>694</v>
      </c>
      <c r="C320" t="s">
        <v>183</v>
      </c>
      <c r="D320" t="s">
        <v>46</v>
      </c>
      <c r="E320" s="2">
        <v>44490</v>
      </c>
      <c r="F320" t="s">
        <v>2158</v>
      </c>
      <c r="G320" t="s">
        <v>179</v>
      </c>
      <c r="H320">
        <v>45.831000000000003</v>
      </c>
      <c r="I320">
        <v>2.9990000000000001</v>
      </c>
      <c r="J320">
        <v>7.95</v>
      </c>
      <c r="K320">
        <v>7.7930000000000001</v>
      </c>
      <c r="L320">
        <v>0.13800000000000001</v>
      </c>
      <c r="M320">
        <v>12.255000000000001</v>
      </c>
      <c r="N320">
        <v>22.600999999999999</v>
      </c>
      <c r="O320">
        <v>0.61299999999999999</v>
      </c>
      <c r="Q320">
        <v>0</v>
      </c>
      <c r="S320">
        <v>100.18</v>
      </c>
      <c r="T320">
        <v>73.706214606818648</v>
      </c>
      <c r="Z320">
        <v>6.8930639939999763</v>
      </c>
      <c r="AA320">
        <v>0.55647085918048467</v>
      </c>
      <c r="AB320">
        <v>1143.2751312034529</v>
      </c>
      <c r="AC320">
        <v>10.393111061468471</v>
      </c>
      <c r="AD320">
        <v>859</v>
      </c>
      <c r="AE320">
        <v>7.7179326749284769</v>
      </c>
      <c r="AF320">
        <v>0.60115822883193271</v>
      </c>
      <c r="AG320">
        <v>1143.0641127059839</v>
      </c>
      <c r="AH320">
        <v>15.96844453847682</v>
      </c>
      <c r="AI320">
        <v>846</v>
      </c>
      <c r="AJ320">
        <f t="shared" si="20"/>
        <v>6.8930639939999763</v>
      </c>
      <c r="AK320">
        <f t="shared" si="21"/>
        <v>0.55647085918048467</v>
      </c>
      <c r="AL320">
        <f t="shared" si="22"/>
        <v>1143.2751312034529</v>
      </c>
      <c r="AM320">
        <f t="shared" si="23"/>
        <v>10.393111061468471</v>
      </c>
      <c r="AN320">
        <f t="shared" si="24"/>
        <v>859</v>
      </c>
      <c r="AO320" s="109">
        <v>4.5821211148792234</v>
      </c>
      <c r="AP320" s="109">
        <v>2.8441745473438229</v>
      </c>
      <c r="AQ320" s="109">
        <v>6.7519172956043203</v>
      </c>
      <c r="AR320" s="141">
        <v>1104.119873046875</v>
      </c>
      <c r="AS320" s="141">
        <v>1095.6157275390619</v>
      </c>
      <c r="AT320" s="141">
        <v>1113.8369824218751</v>
      </c>
    </row>
    <row r="321" spans="1:46" x14ac:dyDescent="0.25">
      <c r="A321" t="s">
        <v>708</v>
      </c>
      <c r="B321" t="s">
        <v>694</v>
      </c>
      <c r="C321" t="s">
        <v>185</v>
      </c>
      <c r="D321" t="s">
        <v>46</v>
      </c>
      <c r="E321" s="2">
        <v>44490</v>
      </c>
      <c r="F321" t="s">
        <v>2158</v>
      </c>
      <c r="G321" t="s">
        <v>179</v>
      </c>
      <c r="H321">
        <v>44.536999999999999</v>
      </c>
      <c r="I321">
        <v>4.4580000000000002</v>
      </c>
      <c r="J321">
        <v>8.6039999999999992</v>
      </c>
      <c r="K321">
        <v>8.2650000000000006</v>
      </c>
      <c r="L321">
        <v>0.17899999999999999</v>
      </c>
      <c r="M321">
        <v>11.488</v>
      </c>
      <c r="N321">
        <v>22.132000000000001</v>
      </c>
      <c r="O321">
        <v>0.53200000000000003</v>
      </c>
      <c r="Q321">
        <v>2.1999999999999999E-2</v>
      </c>
      <c r="S321">
        <v>100.21700000000001</v>
      </c>
      <c r="T321">
        <v>71.245136994500285</v>
      </c>
      <c r="AJ321" t="str">
        <f t="shared" si="20"/>
        <v/>
      </c>
      <c r="AK321" t="str">
        <f t="shared" si="21"/>
        <v/>
      </c>
      <c r="AL321" t="str">
        <f t="shared" si="22"/>
        <v/>
      </c>
      <c r="AM321" t="str">
        <f t="shared" si="23"/>
        <v/>
      </c>
      <c r="AN321" t="str">
        <f t="shared" si="24"/>
        <v/>
      </c>
      <c r="AO321" s="109">
        <v>0</v>
      </c>
      <c r="AP321" s="109">
        <v>0</v>
      </c>
      <c r="AQ321" s="109">
        <v>0.35128999753024948</v>
      </c>
      <c r="AR321" s="141">
        <v>1096.093505859375</v>
      </c>
      <c r="AS321" s="141">
        <v>1088.765073242188</v>
      </c>
      <c r="AT321" s="141">
        <v>1102.177465820313</v>
      </c>
    </row>
    <row r="322" spans="1:46" x14ac:dyDescent="0.25">
      <c r="A322" t="s">
        <v>709</v>
      </c>
      <c r="B322" t="s">
        <v>694</v>
      </c>
      <c r="C322" t="s">
        <v>185</v>
      </c>
      <c r="D322" t="s">
        <v>46</v>
      </c>
      <c r="E322" s="2">
        <v>44490</v>
      </c>
      <c r="F322" t="s">
        <v>2158</v>
      </c>
      <c r="G322" t="s">
        <v>179</v>
      </c>
      <c r="H322">
        <v>41.241999999999997</v>
      </c>
      <c r="I322">
        <v>5.2590000000000003</v>
      </c>
      <c r="J322">
        <v>10.845000000000001</v>
      </c>
      <c r="K322">
        <v>8.9440000000000008</v>
      </c>
      <c r="L322">
        <v>0.152</v>
      </c>
      <c r="M322">
        <v>10.618</v>
      </c>
      <c r="N322">
        <v>22.393000000000001</v>
      </c>
      <c r="O322">
        <v>0.53</v>
      </c>
      <c r="Q322">
        <v>1.0999999999999999E-2</v>
      </c>
      <c r="S322">
        <v>99.993999999999986</v>
      </c>
      <c r="T322">
        <v>67.909461637244121</v>
      </c>
      <c r="AJ322" t="str">
        <f t="shared" si="20"/>
        <v/>
      </c>
      <c r="AK322" t="str">
        <f t="shared" si="21"/>
        <v/>
      </c>
      <c r="AL322" t="str">
        <f t="shared" si="22"/>
        <v/>
      </c>
      <c r="AM322" t="str">
        <f t="shared" si="23"/>
        <v/>
      </c>
      <c r="AN322" t="str">
        <f t="shared" si="24"/>
        <v/>
      </c>
      <c r="AO322" s="109">
        <v>0.50687197968267128</v>
      </c>
      <c r="AP322" s="109">
        <v>0</v>
      </c>
      <c r="AQ322" s="109">
        <v>1.427468579261528</v>
      </c>
      <c r="AR322" s="141">
        <v>1079.474731445312</v>
      </c>
      <c r="AS322" s="141">
        <v>1071.794643554688</v>
      </c>
      <c r="AT322" s="141">
        <v>1088.065185546875</v>
      </c>
    </row>
    <row r="323" spans="1:46" x14ac:dyDescent="0.25">
      <c r="A323" t="s">
        <v>710</v>
      </c>
      <c r="B323" t="s">
        <v>694</v>
      </c>
      <c r="C323" t="s">
        <v>185</v>
      </c>
      <c r="D323" t="s">
        <v>46</v>
      </c>
      <c r="E323" s="2">
        <v>44490</v>
      </c>
      <c r="F323" t="s">
        <v>2158</v>
      </c>
      <c r="G323" t="s">
        <v>179</v>
      </c>
      <c r="H323">
        <v>45.886000000000003</v>
      </c>
      <c r="I323">
        <v>2.9540000000000002</v>
      </c>
      <c r="J323">
        <v>7.8339999999999996</v>
      </c>
      <c r="K323">
        <v>7.6360000000000001</v>
      </c>
      <c r="L323">
        <v>0.17</v>
      </c>
      <c r="M323">
        <v>12.444000000000001</v>
      </c>
      <c r="N323">
        <v>22.706</v>
      </c>
      <c r="O323">
        <v>0.65100000000000002</v>
      </c>
      <c r="Q323">
        <v>1.4E-2</v>
      </c>
      <c r="S323">
        <v>100.295</v>
      </c>
      <c r="T323">
        <v>74.391379884546694</v>
      </c>
      <c r="Z323">
        <v>6.9384666964989048</v>
      </c>
      <c r="AA323">
        <v>0.56873875343591518</v>
      </c>
      <c r="AB323">
        <v>1144.9549854791369</v>
      </c>
      <c r="AC323">
        <v>10.80319370632159</v>
      </c>
      <c r="AD323">
        <v>864</v>
      </c>
      <c r="AE323">
        <v>7.9108052882573547</v>
      </c>
      <c r="AF323">
        <v>0.53664251743167279</v>
      </c>
      <c r="AG323">
        <v>1142.9922111070789</v>
      </c>
      <c r="AH323">
        <v>14.79282822962665</v>
      </c>
      <c r="AI323">
        <v>624</v>
      </c>
      <c r="AJ323">
        <f t="shared" si="20"/>
        <v>6.9384666964989048</v>
      </c>
      <c r="AK323">
        <f t="shared" si="21"/>
        <v>0.56873875343591518</v>
      </c>
      <c r="AL323">
        <f t="shared" si="22"/>
        <v>1144.9549854791369</v>
      </c>
      <c r="AM323">
        <f t="shared" si="23"/>
        <v>10.80319370632159</v>
      </c>
      <c r="AN323">
        <f t="shared" si="24"/>
        <v>864</v>
      </c>
      <c r="AO323" s="109">
        <v>5.5840992818554573</v>
      </c>
      <c r="AP323" s="109">
        <v>3.6421149621685678</v>
      </c>
      <c r="AQ323" s="109">
        <v>8.2356954274853393</v>
      </c>
      <c r="AR323" s="141">
        <v>1108.269287109375</v>
      </c>
      <c r="AS323" s="141">
        <v>1099.920209960937</v>
      </c>
      <c r="AT323" s="141">
        <v>1119.8425390625</v>
      </c>
    </row>
    <row r="324" spans="1:46" x14ac:dyDescent="0.25">
      <c r="A324" t="s">
        <v>711</v>
      </c>
      <c r="B324" t="s">
        <v>694</v>
      </c>
      <c r="C324" t="s">
        <v>183</v>
      </c>
      <c r="D324" t="s">
        <v>46</v>
      </c>
      <c r="E324" s="2">
        <v>44490</v>
      </c>
      <c r="F324" t="s">
        <v>2158</v>
      </c>
      <c r="G324" t="s">
        <v>179</v>
      </c>
      <c r="H324">
        <v>45.43</v>
      </c>
      <c r="I324">
        <v>3.0190000000000001</v>
      </c>
      <c r="J324">
        <v>7.9669999999999996</v>
      </c>
      <c r="K324">
        <v>7.7549999999999999</v>
      </c>
      <c r="L324">
        <v>0.17100000000000001</v>
      </c>
      <c r="M324">
        <v>12.208</v>
      </c>
      <c r="N324">
        <v>22.62</v>
      </c>
      <c r="O324">
        <v>0.69399999999999995</v>
      </c>
      <c r="Q324">
        <v>1.6E-2</v>
      </c>
      <c r="S324">
        <v>99.88000000000001</v>
      </c>
      <c r="T324">
        <v>73.726472615995391</v>
      </c>
      <c r="Z324">
        <v>7.1035994073444151</v>
      </c>
      <c r="AA324">
        <v>0.54729243615808165</v>
      </c>
      <c r="AB324">
        <v>1147.7754422833841</v>
      </c>
      <c r="AC324">
        <v>10.529007984997181</v>
      </c>
      <c r="AD324">
        <v>811</v>
      </c>
      <c r="AE324">
        <v>8.202127583004339</v>
      </c>
      <c r="AF324">
        <v>0.54146623542739469</v>
      </c>
      <c r="AG324">
        <v>1142.9240790960091</v>
      </c>
      <c r="AH324">
        <v>14.82234882759262</v>
      </c>
      <c r="AI324">
        <v>435</v>
      </c>
      <c r="AJ324">
        <f t="shared" si="20"/>
        <v>7.1035994073444151</v>
      </c>
      <c r="AK324">
        <f t="shared" si="21"/>
        <v>0.54729243615808165</v>
      </c>
      <c r="AL324">
        <f t="shared" si="22"/>
        <v>1147.7754422833841</v>
      </c>
      <c r="AM324">
        <f t="shared" si="23"/>
        <v>10.529007984997181</v>
      </c>
      <c r="AN324">
        <f t="shared" si="24"/>
        <v>811</v>
      </c>
      <c r="AO324" s="109">
        <v>8.0473461151123047</v>
      </c>
      <c r="AP324" s="109">
        <v>5.2110705757141114</v>
      </c>
      <c r="AQ324" s="109">
        <v>10.260131301879881</v>
      </c>
      <c r="AR324" s="141">
        <v>1112.42041015625</v>
      </c>
      <c r="AS324" s="141">
        <v>1102.4134863281249</v>
      </c>
      <c r="AT324" s="141">
        <v>1124.654360351562</v>
      </c>
    </row>
    <row r="325" spans="1:46" x14ac:dyDescent="0.25">
      <c r="A325" t="s">
        <v>712</v>
      </c>
      <c r="B325" t="s">
        <v>694</v>
      </c>
      <c r="C325" t="s">
        <v>183</v>
      </c>
      <c r="D325" t="s">
        <v>46</v>
      </c>
      <c r="E325" s="2">
        <v>44490</v>
      </c>
      <c r="F325" t="s">
        <v>2158</v>
      </c>
      <c r="G325" t="s">
        <v>179</v>
      </c>
      <c r="H325">
        <v>41.49</v>
      </c>
      <c r="I325">
        <v>4.8769999999999998</v>
      </c>
      <c r="J325">
        <v>10.798999999999999</v>
      </c>
      <c r="K325">
        <v>9.2420000000000009</v>
      </c>
      <c r="L325">
        <v>0.17799999999999999</v>
      </c>
      <c r="M325">
        <v>10.369</v>
      </c>
      <c r="N325">
        <v>22.030999999999999</v>
      </c>
      <c r="O325">
        <v>0.64</v>
      </c>
      <c r="Q325">
        <v>2.3E-2</v>
      </c>
      <c r="S325">
        <v>99.648999999999987</v>
      </c>
      <c r="T325">
        <v>66.665810543149291</v>
      </c>
      <c r="U325" s="109">
        <v>3.8641102359237158</v>
      </c>
      <c r="V325" s="109">
        <v>9.3685213019729499E-2</v>
      </c>
      <c r="W325" s="141">
        <v>1049.127059209527</v>
      </c>
      <c r="X325" s="109">
        <v>4.2673390358446834</v>
      </c>
      <c r="Y325" s="141">
        <v>95</v>
      </c>
      <c r="AJ325" t="str">
        <f t="shared" ref="AJ325:AJ388" si="25">IF(OR($C325="Core",$C325="Cpx Inclusion"),
     IF($T325&lt;67, IF(U325&lt;&gt;"",U325,""),
        IF($T325&gt;67, IF(AE325&lt;&gt;"",AE325,""), "")),
   IF(OR($C325="Inner Rim",$C325="Outer Rim",$C325="Microlite"),
      IF(Z325&lt;&gt;"",Z325,""),
      IF($C325="Not Categorized","", "")))</f>
        <v/>
      </c>
      <c r="AK325" t="str">
        <f t="shared" ref="AK325:AK388" si="26">IF(OR($C325="Core",$C325="Cpx Inclusion"),
     IF($T325&lt;67, IF(V325&lt;&gt;"",V325,""),
        IF($T325&gt;67, IF(AF325&lt;&gt;"",AF325,""), "")),
   IF(OR($C325="Inner Rim",$C325="Outer Rim",$C325="Microlite"),
      IF(AA325&lt;&gt;"",AA325,""),
      IF($C325="Not Categorized","", "")))</f>
        <v/>
      </c>
      <c r="AL325" t="str">
        <f t="shared" ref="AL325:AL388" si="27">IF(OR($C325="Core",$C325="Cpx Inclusion"),
     IF($T325&lt;67, IF(W325&lt;&gt;"",W325,""),
        IF($T325&gt;67, IF(AG325&lt;&gt;"",AG325,""), "")),
   IF(OR($C325="Inner Rim",$C325="Outer Rim",$C325="Microlite"),
      IF(AB325&lt;&gt;"",AB325,""),
      IF($C325="Not Categorized","", "")))</f>
        <v/>
      </c>
      <c r="AM325" t="str">
        <f t="shared" ref="AM325:AM388" si="28">IF(OR($C325="Core",$C325="Cpx Inclusion"),
     IF($T325&lt;67, IF(X325&lt;&gt;"",X325,""),
        IF($T325&gt;67, IF(AH325&lt;&gt;"",AH325,""), "")),
   IF(OR($C325="Inner Rim",$C325="Outer Rim",$C325="Microlite"),
      IF(AC325&lt;&gt;"",AC325,""),
      IF($C325="Not Categorized","", "")))</f>
        <v/>
      </c>
      <c r="AN325" t="str">
        <f t="shared" ref="AN325:AN388" si="29">IF(OR($C325="Core",$C325="Cpx Inclusion"),
     IF($T325&lt;67, IF(Y325&lt;&gt;"",Y325,""),
        IF($T325&gt;67, IF(AI325&lt;&gt;"",AI325,""), "")),
   IF(OR($C325="Inner Rim",$C325="Outer Rim",$C325="Microlite"),
      IF(AD325&lt;&gt;"",AD325,""),
      IF($C325="Not Categorized","", "")))</f>
        <v/>
      </c>
      <c r="AO325" s="109">
        <v>2.2006695376905601</v>
      </c>
      <c r="AP325" s="109">
        <v>0.91900596728650719</v>
      </c>
      <c r="AQ325" s="109">
        <v>3.852102872041145</v>
      </c>
      <c r="AR325" s="141">
        <v>1085.173706054688</v>
      </c>
      <c r="AS325" s="141">
        <v>1075.371977539063</v>
      </c>
      <c r="AT325" s="141">
        <v>1093.5707324218749</v>
      </c>
    </row>
    <row r="326" spans="1:46" x14ac:dyDescent="0.25">
      <c r="A326" t="s">
        <v>713</v>
      </c>
      <c r="B326" t="s">
        <v>694</v>
      </c>
      <c r="C326" t="s">
        <v>185</v>
      </c>
      <c r="D326" t="s">
        <v>46</v>
      </c>
      <c r="E326" s="2">
        <v>44490</v>
      </c>
      <c r="F326" t="s">
        <v>2158</v>
      </c>
      <c r="G326" t="s">
        <v>179</v>
      </c>
      <c r="H326">
        <v>45.136000000000003</v>
      </c>
      <c r="I326">
        <v>3.1629999999999998</v>
      </c>
      <c r="J326">
        <v>7.9459999999999997</v>
      </c>
      <c r="K326">
        <v>7.6520000000000001</v>
      </c>
      <c r="L326">
        <v>0.122</v>
      </c>
      <c r="M326">
        <v>12.329000000000001</v>
      </c>
      <c r="N326">
        <v>22.800999999999998</v>
      </c>
      <c r="O326">
        <v>0.54700000000000004</v>
      </c>
      <c r="Q326">
        <v>0.21199999999999999</v>
      </c>
      <c r="S326">
        <v>99.908000000000015</v>
      </c>
      <c r="T326">
        <v>74.174030523423809</v>
      </c>
      <c r="Z326">
        <v>6.7642169028583021</v>
      </c>
      <c r="AA326">
        <v>0.56849650185498457</v>
      </c>
      <c r="AB326">
        <v>1142.137787491916</v>
      </c>
      <c r="AC326">
        <v>10.555933819619581</v>
      </c>
      <c r="AD326">
        <v>872</v>
      </c>
      <c r="AE326">
        <v>7.1043146996371211</v>
      </c>
      <c r="AF326">
        <v>0.63485778871482901</v>
      </c>
      <c r="AG326">
        <v>1136.8308051004569</v>
      </c>
      <c r="AH326">
        <v>16.770724144809371</v>
      </c>
      <c r="AI326">
        <v>876</v>
      </c>
      <c r="AJ326">
        <f t="shared" si="25"/>
        <v>6.7642169028583021</v>
      </c>
      <c r="AK326">
        <f t="shared" si="26"/>
        <v>0.56849650185498457</v>
      </c>
      <c r="AL326">
        <f t="shared" si="27"/>
        <v>1142.137787491916</v>
      </c>
      <c r="AM326">
        <f t="shared" si="28"/>
        <v>10.555933819619581</v>
      </c>
      <c r="AN326">
        <f t="shared" si="29"/>
        <v>872</v>
      </c>
      <c r="AO326" s="109">
        <v>0.86633388479685314</v>
      </c>
      <c r="AP326" s="109">
        <v>0</v>
      </c>
      <c r="AQ326" s="109">
        <v>2.3431223102424101</v>
      </c>
      <c r="AR326" s="141">
        <v>1120.924560546875</v>
      </c>
      <c r="AS326" s="141">
        <v>1114.387939453125</v>
      </c>
      <c r="AT326" s="141">
        <v>1126.427641601563</v>
      </c>
    </row>
    <row r="327" spans="1:46" x14ac:dyDescent="0.25">
      <c r="A327" t="s">
        <v>714</v>
      </c>
      <c r="B327" t="s">
        <v>694</v>
      </c>
      <c r="C327" t="s">
        <v>185</v>
      </c>
      <c r="D327" t="s">
        <v>46</v>
      </c>
      <c r="E327" s="2">
        <v>44490</v>
      </c>
      <c r="F327" t="s">
        <v>2158</v>
      </c>
      <c r="G327" t="s">
        <v>179</v>
      </c>
      <c r="H327">
        <v>41.938000000000002</v>
      </c>
      <c r="I327">
        <v>4.84</v>
      </c>
      <c r="J327">
        <v>10.43</v>
      </c>
      <c r="K327">
        <v>8.8719999999999999</v>
      </c>
      <c r="L327">
        <v>0.13200000000000001</v>
      </c>
      <c r="M327">
        <v>10.935</v>
      </c>
      <c r="N327">
        <v>22.263000000000002</v>
      </c>
      <c r="O327">
        <v>0.52700000000000002</v>
      </c>
      <c r="Q327">
        <v>1.7000000000000001E-2</v>
      </c>
      <c r="S327">
        <v>99.954000000000022</v>
      </c>
      <c r="T327">
        <v>68.721148374661951</v>
      </c>
      <c r="AJ327" t="str">
        <f t="shared" si="25"/>
        <v/>
      </c>
      <c r="AK327" t="str">
        <f t="shared" si="26"/>
        <v/>
      </c>
      <c r="AL327" t="str">
        <f t="shared" si="27"/>
        <v/>
      </c>
      <c r="AM327" t="str">
        <f t="shared" si="28"/>
        <v/>
      </c>
      <c r="AN327" t="str">
        <f t="shared" si="29"/>
        <v/>
      </c>
      <c r="AO327" s="109">
        <v>0</v>
      </c>
      <c r="AP327" s="109">
        <v>0</v>
      </c>
      <c r="AQ327" s="109">
        <v>0.22491802570399469</v>
      </c>
      <c r="AR327" s="141">
        <v>1072.19091796875</v>
      </c>
      <c r="AS327" s="141">
        <v>1067.466635742187</v>
      </c>
      <c r="AT327" s="141">
        <v>1076.757651367187</v>
      </c>
    </row>
    <row r="328" spans="1:46" x14ac:dyDescent="0.25">
      <c r="A328" t="s">
        <v>715</v>
      </c>
      <c r="B328" t="s">
        <v>694</v>
      </c>
      <c r="C328" t="s">
        <v>185</v>
      </c>
      <c r="D328" t="s">
        <v>46</v>
      </c>
      <c r="E328" s="2">
        <v>44490</v>
      </c>
      <c r="F328" t="s">
        <v>2158</v>
      </c>
      <c r="G328" t="s">
        <v>179</v>
      </c>
      <c r="H328">
        <v>47.744999999999997</v>
      </c>
      <c r="I328">
        <v>2.5209999999999999</v>
      </c>
      <c r="J328">
        <v>5.3810000000000002</v>
      </c>
      <c r="K328">
        <v>7.907</v>
      </c>
      <c r="L328">
        <v>0.20300000000000001</v>
      </c>
      <c r="M328">
        <v>13.565</v>
      </c>
      <c r="N328">
        <v>22.428000000000001</v>
      </c>
      <c r="O328">
        <v>0.4</v>
      </c>
      <c r="Q328">
        <v>8.0000000000000002E-3</v>
      </c>
      <c r="S328">
        <v>100.158</v>
      </c>
      <c r="T328">
        <v>75.357871844722126</v>
      </c>
      <c r="AJ328" t="str">
        <f t="shared" si="25"/>
        <v/>
      </c>
      <c r="AK328" t="str">
        <f t="shared" si="26"/>
        <v/>
      </c>
      <c r="AL328" t="str">
        <f t="shared" si="27"/>
        <v/>
      </c>
      <c r="AM328" t="str">
        <f t="shared" si="28"/>
        <v/>
      </c>
      <c r="AN328" t="str">
        <f t="shared" si="29"/>
        <v/>
      </c>
      <c r="AO328" s="109">
        <v>1.156003684784304</v>
      </c>
      <c r="AP328" s="109">
        <v>0.97202701070440889</v>
      </c>
      <c r="AQ328" s="109">
        <v>1.314627103592287</v>
      </c>
      <c r="AR328" s="141">
        <v>1080.863159179688</v>
      </c>
      <c r="AS328" s="141">
        <v>1076.4522656250001</v>
      </c>
      <c r="AT328" s="141">
        <v>1085.082397460938</v>
      </c>
    </row>
    <row r="329" spans="1:46" x14ac:dyDescent="0.25">
      <c r="A329" t="s">
        <v>716</v>
      </c>
      <c r="B329" t="s">
        <v>694</v>
      </c>
      <c r="C329" t="s">
        <v>185</v>
      </c>
      <c r="D329" t="s">
        <v>46</v>
      </c>
      <c r="E329" s="2">
        <v>44490</v>
      </c>
      <c r="F329" t="s">
        <v>2158</v>
      </c>
      <c r="G329" t="s">
        <v>179</v>
      </c>
      <c r="H329">
        <v>48.292000000000002</v>
      </c>
      <c r="I329">
        <v>2.4529999999999998</v>
      </c>
      <c r="J329">
        <v>4.9870000000000001</v>
      </c>
      <c r="K329">
        <v>7.492</v>
      </c>
      <c r="L329">
        <v>0.14799999999999999</v>
      </c>
      <c r="M329">
        <v>13.723000000000001</v>
      </c>
      <c r="N329">
        <v>22.466999999999999</v>
      </c>
      <c r="O329">
        <v>0.39200000000000002</v>
      </c>
      <c r="Q329">
        <v>2.5000000000000001E-2</v>
      </c>
      <c r="S329">
        <v>99.979000000000013</v>
      </c>
      <c r="T329">
        <v>76.55377358002707</v>
      </c>
      <c r="AJ329" t="str">
        <f t="shared" si="25"/>
        <v/>
      </c>
      <c r="AK329" t="str">
        <f t="shared" si="26"/>
        <v/>
      </c>
      <c r="AL329" t="str">
        <f t="shared" si="27"/>
        <v/>
      </c>
      <c r="AM329" t="str">
        <f t="shared" si="28"/>
        <v/>
      </c>
      <c r="AN329" t="str">
        <f t="shared" si="29"/>
        <v/>
      </c>
      <c r="AO329" s="109">
        <v>1.265760926900438</v>
      </c>
      <c r="AP329" s="109">
        <v>1.114192580876878</v>
      </c>
      <c r="AQ329" s="109">
        <v>1.418341426549486</v>
      </c>
      <c r="AR329" s="141">
        <v>1086.302490234375</v>
      </c>
      <c r="AS329" s="141">
        <v>1083.110170898437</v>
      </c>
      <c r="AT329" s="141">
        <v>1089.6854687499999</v>
      </c>
    </row>
    <row r="330" spans="1:46" x14ac:dyDescent="0.25">
      <c r="A330" t="s">
        <v>717</v>
      </c>
      <c r="B330" t="s">
        <v>694</v>
      </c>
      <c r="C330" t="s">
        <v>185</v>
      </c>
      <c r="D330" t="s">
        <v>46</v>
      </c>
      <c r="E330" s="2">
        <v>44490</v>
      </c>
      <c r="F330" t="s">
        <v>2158</v>
      </c>
      <c r="G330" t="s">
        <v>179</v>
      </c>
      <c r="H330">
        <v>46.651000000000003</v>
      </c>
      <c r="I330">
        <v>2.6160000000000001</v>
      </c>
      <c r="J330">
        <v>6.9119999999999999</v>
      </c>
      <c r="K330">
        <v>7.1449999999999996</v>
      </c>
      <c r="L330">
        <v>0.129</v>
      </c>
      <c r="M330">
        <v>12.926</v>
      </c>
      <c r="N330">
        <v>23.196999999999999</v>
      </c>
      <c r="O330">
        <v>0.52900000000000003</v>
      </c>
      <c r="Q330">
        <v>0.157</v>
      </c>
      <c r="S330">
        <v>100.26199999999999</v>
      </c>
      <c r="T330">
        <v>76.330302360453402</v>
      </c>
      <c r="Z330">
        <v>5.9787987869412884</v>
      </c>
      <c r="AA330">
        <v>0.6394990934287047</v>
      </c>
      <c r="AB330">
        <v>1140.142435401275</v>
      </c>
      <c r="AC330">
        <v>14.01232268009181</v>
      </c>
      <c r="AD330">
        <v>249</v>
      </c>
      <c r="AE330">
        <v>6.4346206019567012</v>
      </c>
      <c r="AF330">
        <v>0.54879407832124483</v>
      </c>
      <c r="AG330">
        <v>1121.301385352969</v>
      </c>
      <c r="AH330">
        <v>14.516850461849</v>
      </c>
      <c r="AI330">
        <v>433</v>
      </c>
      <c r="AJ330">
        <f t="shared" si="25"/>
        <v>5.9787987869412884</v>
      </c>
      <c r="AK330">
        <f t="shared" si="26"/>
        <v>0.6394990934287047</v>
      </c>
      <c r="AL330">
        <f t="shared" si="27"/>
        <v>1140.142435401275</v>
      </c>
      <c r="AM330">
        <f t="shared" si="28"/>
        <v>14.01232268009181</v>
      </c>
      <c r="AN330">
        <f t="shared" si="29"/>
        <v>249</v>
      </c>
      <c r="AO330" s="109">
        <v>1.703479553879345</v>
      </c>
      <c r="AP330" s="109">
        <v>0.94318762463434969</v>
      </c>
      <c r="AQ330" s="109">
        <v>2.71175708454951</v>
      </c>
      <c r="AR330" s="141">
        <v>1114.656127929688</v>
      </c>
      <c r="AS330" s="141">
        <v>1105.608374023438</v>
      </c>
      <c r="AT330" s="141">
        <v>1124.0021386718749</v>
      </c>
    </row>
    <row r="331" spans="1:46" x14ac:dyDescent="0.25">
      <c r="A331" t="s">
        <v>718</v>
      </c>
      <c r="B331" t="s">
        <v>694</v>
      </c>
      <c r="C331" t="s">
        <v>178</v>
      </c>
      <c r="D331" t="s">
        <v>46</v>
      </c>
      <c r="E331" s="2">
        <v>44490</v>
      </c>
      <c r="F331" t="s">
        <v>2158</v>
      </c>
      <c r="G331" t="s">
        <v>179</v>
      </c>
      <c r="H331">
        <v>47.677999999999997</v>
      </c>
      <c r="I331">
        <v>2.36</v>
      </c>
      <c r="J331">
        <v>6.8579999999999997</v>
      </c>
      <c r="K331">
        <v>7.5389999999999997</v>
      </c>
      <c r="L331">
        <v>0.20100000000000001</v>
      </c>
      <c r="M331">
        <v>12.87</v>
      </c>
      <c r="N331">
        <v>22.486999999999998</v>
      </c>
      <c r="O331">
        <v>0.67100000000000004</v>
      </c>
      <c r="Q331">
        <v>2.1000000000000001E-2</v>
      </c>
      <c r="S331">
        <v>100.68499999999999</v>
      </c>
      <c r="T331">
        <v>75.266114791733855</v>
      </c>
      <c r="AJ331" t="str">
        <f t="shared" si="25"/>
        <v/>
      </c>
      <c r="AK331" t="str">
        <f t="shared" si="26"/>
        <v/>
      </c>
      <c r="AL331" t="str">
        <f t="shared" si="27"/>
        <v/>
      </c>
      <c r="AM331" t="str">
        <f t="shared" si="28"/>
        <v/>
      </c>
      <c r="AN331" t="str">
        <f t="shared" si="29"/>
        <v/>
      </c>
      <c r="AO331" s="109">
        <v>5.3788081814977957</v>
      </c>
      <c r="AP331" s="109">
        <v>3.9950944401953059</v>
      </c>
      <c r="AQ331" s="109">
        <v>7.3887757374975518</v>
      </c>
      <c r="AR331" s="141">
        <v>1101.9208984375</v>
      </c>
      <c r="AS331" s="141">
        <v>1093.2956396484381</v>
      </c>
      <c r="AT331" s="141">
        <v>1111.8978808593749</v>
      </c>
    </row>
    <row r="332" spans="1:46" x14ac:dyDescent="0.25">
      <c r="A332" t="s">
        <v>718</v>
      </c>
      <c r="B332" t="s">
        <v>694</v>
      </c>
      <c r="C332" t="s">
        <v>178</v>
      </c>
      <c r="D332" t="s">
        <v>46</v>
      </c>
      <c r="E332" s="2">
        <v>44490</v>
      </c>
      <c r="F332" t="s">
        <v>2158</v>
      </c>
      <c r="G332" t="s">
        <v>179</v>
      </c>
      <c r="H332">
        <v>47.283999999999999</v>
      </c>
      <c r="I332">
        <v>2.395</v>
      </c>
      <c r="J332">
        <v>6.7690000000000001</v>
      </c>
      <c r="K332">
        <v>7.45</v>
      </c>
      <c r="L332">
        <v>0.17699999999999999</v>
      </c>
      <c r="M332">
        <v>12.84</v>
      </c>
      <c r="N332">
        <v>22.553000000000001</v>
      </c>
      <c r="O332">
        <v>0.68200000000000005</v>
      </c>
      <c r="Q332">
        <v>2.5999999999999999E-2</v>
      </c>
      <c r="S332">
        <v>100.176</v>
      </c>
      <c r="T332">
        <v>75.443318464889913</v>
      </c>
      <c r="AE332">
        <v>7.5573326473182751</v>
      </c>
      <c r="AF332">
        <v>1.0137962193859651</v>
      </c>
      <c r="AG332">
        <v>1130.2127765630421</v>
      </c>
      <c r="AH332">
        <v>13.777394475111951</v>
      </c>
      <c r="AI332">
        <v>28</v>
      </c>
      <c r="AJ332">
        <f t="shared" si="25"/>
        <v>7.5573326473182751</v>
      </c>
      <c r="AK332">
        <f t="shared" si="26"/>
        <v>1.0137962193859651</v>
      </c>
      <c r="AL332">
        <f t="shared" si="27"/>
        <v>1130.2127765630421</v>
      </c>
      <c r="AM332">
        <f t="shared" si="28"/>
        <v>13.777394475111951</v>
      </c>
      <c r="AN332">
        <f t="shared" si="29"/>
        <v>28</v>
      </c>
      <c r="AO332" s="109">
        <v>5.7377666015339184</v>
      </c>
      <c r="AP332" s="109">
        <v>4.0686172408771801</v>
      </c>
      <c r="AQ332" s="109">
        <v>7.599892875642805</v>
      </c>
      <c r="AR332" s="141">
        <v>1109.85546875</v>
      </c>
      <c r="AS332" s="141">
        <v>1101.108125</v>
      </c>
      <c r="AT332" s="141">
        <v>1119.3355566406251</v>
      </c>
    </row>
    <row r="333" spans="1:46" x14ac:dyDescent="0.25">
      <c r="A333" t="s">
        <v>718</v>
      </c>
      <c r="B333" t="s">
        <v>694</v>
      </c>
      <c r="C333" t="s">
        <v>178</v>
      </c>
      <c r="D333" t="s">
        <v>46</v>
      </c>
      <c r="E333" s="2">
        <v>44490</v>
      </c>
      <c r="F333" t="s">
        <v>2158</v>
      </c>
      <c r="G333" t="s">
        <v>179</v>
      </c>
      <c r="H333">
        <v>47.44</v>
      </c>
      <c r="I333">
        <v>2.3839999999999999</v>
      </c>
      <c r="J333">
        <v>6.8529999999999998</v>
      </c>
      <c r="K333">
        <v>7.56</v>
      </c>
      <c r="L333">
        <v>0.161</v>
      </c>
      <c r="M333">
        <v>12.728</v>
      </c>
      <c r="N333">
        <v>22.722000000000001</v>
      </c>
      <c r="O333">
        <v>0.64600000000000002</v>
      </c>
      <c r="Q333">
        <v>2.5000000000000001E-2</v>
      </c>
      <c r="S333">
        <v>100.51899999999999</v>
      </c>
      <c r="T333">
        <v>75.006884261024098</v>
      </c>
      <c r="AJ333" t="str">
        <f t="shared" si="25"/>
        <v/>
      </c>
      <c r="AK333" t="str">
        <f t="shared" si="26"/>
        <v/>
      </c>
      <c r="AL333" t="str">
        <f t="shared" si="27"/>
        <v/>
      </c>
      <c r="AM333" t="str">
        <f t="shared" si="28"/>
        <v/>
      </c>
      <c r="AN333" t="str">
        <f t="shared" si="29"/>
        <v/>
      </c>
      <c r="AO333" s="109">
        <v>4.5319913684172839</v>
      </c>
      <c r="AP333" s="109">
        <v>3.247995158319017</v>
      </c>
      <c r="AQ333" s="109">
        <v>6.4916066371245593</v>
      </c>
      <c r="AR333" s="141">
        <v>1107.86572265625</v>
      </c>
      <c r="AS333" s="141">
        <v>1099.454814453125</v>
      </c>
      <c r="AT333" s="141">
        <v>1118.187358398437</v>
      </c>
    </row>
    <row r="334" spans="1:46" x14ac:dyDescent="0.25">
      <c r="A334" t="s">
        <v>719</v>
      </c>
      <c r="B334" t="s">
        <v>694</v>
      </c>
      <c r="C334" t="s">
        <v>185</v>
      </c>
      <c r="D334" t="s">
        <v>46</v>
      </c>
      <c r="E334" s="2">
        <v>44490</v>
      </c>
      <c r="F334" t="s">
        <v>2158</v>
      </c>
      <c r="G334" t="s">
        <v>179</v>
      </c>
      <c r="H334">
        <v>49.082999999999998</v>
      </c>
      <c r="I334">
        <v>1.9690000000000001</v>
      </c>
      <c r="J334">
        <v>5.0549999999999997</v>
      </c>
      <c r="K334">
        <v>6.8</v>
      </c>
      <c r="L334">
        <v>0.13600000000000001</v>
      </c>
      <c r="M334">
        <v>14.138</v>
      </c>
      <c r="N334">
        <v>22.734999999999999</v>
      </c>
      <c r="O334">
        <v>0.47</v>
      </c>
      <c r="Q334">
        <v>0.14099999999999999</v>
      </c>
      <c r="S334">
        <v>100.527</v>
      </c>
      <c r="T334">
        <v>78.751147877711475</v>
      </c>
      <c r="AJ334" t="str">
        <f t="shared" si="25"/>
        <v/>
      </c>
      <c r="AK334" t="str">
        <f t="shared" si="26"/>
        <v/>
      </c>
      <c r="AL334" t="str">
        <f t="shared" si="27"/>
        <v/>
      </c>
      <c r="AM334" t="str">
        <f t="shared" si="28"/>
        <v/>
      </c>
      <c r="AN334" t="str">
        <f t="shared" si="29"/>
        <v/>
      </c>
      <c r="AO334" s="109">
        <v>2.2645255843624219</v>
      </c>
      <c r="AP334" s="109">
        <v>1.8509305469020949</v>
      </c>
      <c r="AQ334" s="109">
        <v>2.7892750255092729</v>
      </c>
      <c r="AR334" s="141">
        <v>1088.170043945312</v>
      </c>
      <c r="AS334" s="141">
        <v>1082.446728515625</v>
      </c>
      <c r="AT334" s="141">
        <v>1094.165219726563</v>
      </c>
    </row>
    <row r="335" spans="1:46" x14ac:dyDescent="0.25">
      <c r="A335" t="s">
        <v>719</v>
      </c>
      <c r="B335" t="s">
        <v>694</v>
      </c>
      <c r="C335" t="s">
        <v>185</v>
      </c>
      <c r="D335" t="s">
        <v>46</v>
      </c>
      <c r="E335" s="2">
        <v>44490</v>
      </c>
      <c r="F335" t="s">
        <v>2158</v>
      </c>
      <c r="G335" t="s">
        <v>179</v>
      </c>
      <c r="H335">
        <v>48.905999999999999</v>
      </c>
      <c r="I335">
        <v>2.0939999999999999</v>
      </c>
      <c r="J335">
        <v>5.423</v>
      </c>
      <c r="K335">
        <v>6.6909999999999998</v>
      </c>
      <c r="L335">
        <v>0.126</v>
      </c>
      <c r="M335">
        <v>13.962</v>
      </c>
      <c r="N335">
        <v>22.686</v>
      </c>
      <c r="O335">
        <v>0.503</v>
      </c>
      <c r="Q335">
        <v>0.14299999999999999</v>
      </c>
      <c r="S335">
        <v>100.53400000000001</v>
      </c>
      <c r="T335">
        <v>78.811868247348244</v>
      </c>
      <c r="AJ335" t="str">
        <f t="shared" si="25"/>
        <v/>
      </c>
      <c r="AK335" t="str">
        <f t="shared" si="26"/>
        <v/>
      </c>
      <c r="AL335" t="str">
        <f t="shared" si="27"/>
        <v/>
      </c>
      <c r="AM335" t="str">
        <f t="shared" si="28"/>
        <v/>
      </c>
      <c r="AN335" t="str">
        <f t="shared" si="29"/>
        <v/>
      </c>
      <c r="AO335" s="109">
        <v>2.660062237067931</v>
      </c>
      <c r="AP335" s="109">
        <v>2.1784310725171498</v>
      </c>
      <c r="AQ335" s="109">
        <v>3.122566442771666</v>
      </c>
      <c r="AR335" s="141">
        <v>1096.332641601562</v>
      </c>
      <c r="AS335" s="141">
        <v>1089.49443359375</v>
      </c>
      <c r="AT335" s="141">
        <v>1103.407143554688</v>
      </c>
    </row>
    <row r="336" spans="1:46" x14ac:dyDescent="0.25">
      <c r="A336" t="s">
        <v>719</v>
      </c>
      <c r="B336" t="s">
        <v>694</v>
      </c>
      <c r="C336" t="s">
        <v>185</v>
      </c>
      <c r="D336" t="s">
        <v>46</v>
      </c>
      <c r="E336" s="2">
        <v>44490</v>
      </c>
      <c r="F336" t="s">
        <v>2158</v>
      </c>
      <c r="G336" t="s">
        <v>179</v>
      </c>
      <c r="H336">
        <v>49.11</v>
      </c>
      <c r="I336">
        <v>1.9390000000000001</v>
      </c>
      <c r="J336">
        <v>4.944</v>
      </c>
      <c r="K336">
        <v>6.6950000000000003</v>
      </c>
      <c r="L336">
        <v>0.128</v>
      </c>
      <c r="M336">
        <v>14.004</v>
      </c>
      <c r="N336">
        <v>22.928999999999998</v>
      </c>
      <c r="O336">
        <v>0.44900000000000001</v>
      </c>
      <c r="Q336">
        <v>0.12</v>
      </c>
      <c r="S336">
        <v>100.31800000000001</v>
      </c>
      <c r="T336">
        <v>78.852017788541701</v>
      </c>
      <c r="AJ336" t="str">
        <f t="shared" si="25"/>
        <v/>
      </c>
      <c r="AK336" t="str">
        <f t="shared" si="26"/>
        <v/>
      </c>
      <c r="AL336" t="str">
        <f t="shared" si="27"/>
        <v/>
      </c>
      <c r="AM336" t="str">
        <f t="shared" si="28"/>
        <v/>
      </c>
      <c r="AN336" t="str">
        <f t="shared" si="29"/>
        <v/>
      </c>
      <c r="AO336" s="109">
        <v>1.890055704751715</v>
      </c>
      <c r="AP336" s="109">
        <v>1.6174028593690239</v>
      </c>
      <c r="AQ336" s="109">
        <v>2.3060530954987848</v>
      </c>
      <c r="AR336" s="141">
        <v>1085.963623046875</v>
      </c>
      <c r="AS336" s="141">
        <v>1080.069282226563</v>
      </c>
      <c r="AT336" s="141">
        <v>1091.512719726562</v>
      </c>
    </row>
    <row r="337" spans="1:46" x14ac:dyDescent="0.25">
      <c r="A337" t="s">
        <v>719</v>
      </c>
      <c r="B337" t="s">
        <v>694</v>
      </c>
      <c r="C337" t="s">
        <v>185</v>
      </c>
      <c r="D337" t="s">
        <v>46</v>
      </c>
      <c r="E337" s="2">
        <v>44490</v>
      </c>
      <c r="F337" t="s">
        <v>2158</v>
      </c>
      <c r="G337" t="s">
        <v>179</v>
      </c>
      <c r="H337">
        <v>48.48</v>
      </c>
      <c r="I337">
        <v>2.4929999999999999</v>
      </c>
      <c r="J337">
        <v>5.1529999999999996</v>
      </c>
      <c r="K337">
        <v>7.6619999999999999</v>
      </c>
      <c r="L337">
        <v>0.19400000000000001</v>
      </c>
      <c r="M337">
        <v>13.513</v>
      </c>
      <c r="N337">
        <v>22.488</v>
      </c>
      <c r="O337">
        <v>0.39500000000000002</v>
      </c>
      <c r="Q337">
        <v>0.02</v>
      </c>
      <c r="S337">
        <v>100.398</v>
      </c>
      <c r="T337">
        <v>75.867437803973843</v>
      </c>
      <c r="AJ337" t="str">
        <f t="shared" si="25"/>
        <v/>
      </c>
      <c r="AK337" t="str">
        <f t="shared" si="26"/>
        <v/>
      </c>
      <c r="AL337" t="str">
        <f t="shared" si="27"/>
        <v/>
      </c>
      <c r="AM337" t="str">
        <f t="shared" si="28"/>
        <v/>
      </c>
      <c r="AN337" t="str">
        <f t="shared" si="29"/>
        <v/>
      </c>
      <c r="AO337" s="109">
        <v>1.2644071671327859</v>
      </c>
      <c r="AP337" s="109">
        <v>1.13285908668845</v>
      </c>
      <c r="AQ337" s="109">
        <v>1.4159480473360331</v>
      </c>
      <c r="AR337" s="141">
        <v>1084.679321289062</v>
      </c>
      <c r="AS337" s="141">
        <v>1080.753642578125</v>
      </c>
      <c r="AT337" s="141">
        <v>1087.98513671875</v>
      </c>
    </row>
    <row r="338" spans="1:46" x14ac:dyDescent="0.25">
      <c r="A338" t="s">
        <v>720</v>
      </c>
      <c r="B338" t="s">
        <v>694</v>
      </c>
      <c r="C338" t="s">
        <v>178</v>
      </c>
      <c r="D338" t="s">
        <v>46</v>
      </c>
      <c r="E338" s="2">
        <v>44490</v>
      </c>
      <c r="F338" t="s">
        <v>2158</v>
      </c>
      <c r="G338" t="s">
        <v>179</v>
      </c>
      <c r="H338">
        <v>48.448999999999998</v>
      </c>
      <c r="I338">
        <v>1.9410000000000001</v>
      </c>
      <c r="J338">
        <v>5.6920000000000002</v>
      </c>
      <c r="K338">
        <v>7.87</v>
      </c>
      <c r="L338">
        <v>0.28799999999999998</v>
      </c>
      <c r="M338">
        <v>12.821999999999999</v>
      </c>
      <c r="N338">
        <v>22.949000000000002</v>
      </c>
      <c r="O338">
        <v>0.79800000000000004</v>
      </c>
      <c r="Q338">
        <v>0.105</v>
      </c>
      <c r="S338">
        <v>100.914</v>
      </c>
      <c r="T338">
        <v>74.386420886845045</v>
      </c>
      <c r="AJ338" t="str">
        <f t="shared" si="25"/>
        <v/>
      </c>
      <c r="AK338" t="str">
        <f t="shared" si="26"/>
        <v/>
      </c>
      <c r="AL338" t="str">
        <f t="shared" si="27"/>
        <v/>
      </c>
      <c r="AM338" t="str">
        <f t="shared" si="28"/>
        <v/>
      </c>
      <c r="AN338" t="str">
        <f t="shared" si="29"/>
        <v/>
      </c>
      <c r="AO338" s="109">
        <v>5.9040341293129428</v>
      </c>
      <c r="AP338" s="109">
        <v>5.2296448241981963</v>
      </c>
      <c r="AQ338" s="109">
        <v>6.6856409179481968</v>
      </c>
      <c r="AR338" s="141">
        <v>1027.793212890625</v>
      </c>
      <c r="AS338" s="141">
        <v>1005.679748535156</v>
      </c>
      <c r="AT338" s="141">
        <v>1055.3416503906251</v>
      </c>
    </row>
    <row r="339" spans="1:46" x14ac:dyDescent="0.25">
      <c r="A339" t="s">
        <v>721</v>
      </c>
      <c r="B339" t="s">
        <v>694</v>
      </c>
      <c r="C339" t="s">
        <v>183</v>
      </c>
      <c r="D339" t="s">
        <v>46</v>
      </c>
      <c r="E339" s="2">
        <v>44490</v>
      </c>
      <c r="F339" t="s">
        <v>2158</v>
      </c>
      <c r="G339" t="s">
        <v>179</v>
      </c>
      <c r="H339">
        <v>46.231000000000002</v>
      </c>
      <c r="I339">
        <v>2.3780000000000001</v>
      </c>
      <c r="J339">
        <v>7.1319999999999997</v>
      </c>
      <c r="K339">
        <v>9.3970000000000002</v>
      </c>
      <c r="L339">
        <v>0.251</v>
      </c>
      <c r="M339">
        <v>11.244</v>
      </c>
      <c r="N339">
        <v>22.452000000000002</v>
      </c>
      <c r="O339">
        <v>0.95599999999999996</v>
      </c>
      <c r="Q339">
        <v>3.4000000000000002E-2</v>
      </c>
      <c r="S339">
        <v>100.07500000000002</v>
      </c>
      <c r="T339">
        <v>68.080865633593064</v>
      </c>
      <c r="Z339">
        <v>6.9888058277446099</v>
      </c>
      <c r="AA339">
        <v>0.86045164319414624</v>
      </c>
      <c r="AB339">
        <v>1134.921650409022</v>
      </c>
      <c r="AC339">
        <v>10.043962110285831</v>
      </c>
      <c r="AD339">
        <v>23</v>
      </c>
      <c r="AJ339">
        <f t="shared" si="25"/>
        <v>6.9888058277446099</v>
      </c>
      <c r="AK339">
        <f t="shared" si="26"/>
        <v>0.86045164319414624</v>
      </c>
      <c r="AL339">
        <f t="shared" si="27"/>
        <v>1134.921650409022</v>
      </c>
      <c r="AM339">
        <f t="shared" si="28"/>
        <v>10.043962110285831</v>
      </c>
      <c r="AN339">
        <f t="shared" si="29"/>
        <v>23</v>
      </c>
      <c r="AO339" s="109">
        <v>8.9428234100341797</v>
      </c>
      <c r="AP339" s="109">
        <v>8.1620364379882808</v>
      </c>
      <c r="AQ339" s="109">
        <v>9.5928896331787108</v>
      </c>
      <c r="AR339" s="141">
        <v>1084.577880859375</v>
      </c>
      <c r="AS339" s="141">
        <v>1066.4436181640619</v>
      </c>
      <c r="AT339" s="141">
        <v>1094.046171875</v>
      </c>
    </row>
    <row r="340" spans="1:46" x14ac:dyDescent="0.25">
      <c r="A340" t="s">
        <v>722</v>
      </c>
      <c r="B340" t="s">
        <v>694</v>
      </c>
      <c r="C340" t="s">
        <v>183</v>
      </c>
      <c r="D340" t="s">
        <v>46</v>
      </c>
      <c r="E340" s="2">
        <v>44490</v>
      </c>
      <c r="F340" t="s">
        <v>2158</v>
      </c>
      <c r="G340" t="s">
        <v>179</v>
      </c>
      <c r="H340">
        <v>48.948999999999998</v>
      </c>
      <c r="I340">
        <v>1.9670000000000001</v>
      </c>
      <c r="J340">
        <v>5.1550000000000002</v>
      </c>
      <c r="K340">
        <v>6.1950000000000003</v>
      </c>
      <c r="L340">
        <v>0.15</v>
      </c>
      <c r="M340">
        <v>14.186</v>
      </c>
      <c r="N340">
        <v>23.067</v>
      </c>
      <c r="O340">
        <v>0.48499999999999999</v>
      </c>
      <c r="Q340">
        <v>0.30399999999999999</v>
      </c>
      <c r="S340">
        <v>100.45800000000001</v>
      </c>
      <c r="T340">
        <v>80.32227081819812</v>
      </c>
      <c r="AJ340" t="str">
        <f t="shared" si="25"/>
        <v/>
      </c>
      <c r="AK340" t="str">
        <f t="shared" si="26"/>
        <v/>
      </c>
      <c r="AL340" t="str">
        <f t="shared" si="27"/>
        <v/>
      </c>
      <c r="AM340" t="str">
        <f t="shared" si="28"/>
        <v/>
      </c>
      <c r="AN340" t="str">
        <f t="shared" si="29"/>
        <v/>
      </c>
      <c r="AO340" s="109">
        <v>2.852361808142192</v>
      </c>
      <c r="AP340" s="109">
        <v>2.3054909852356982</v>
      </c>
      <c r="AQ340" s="109">
        <v>3.4033179238648481</v>
      </c>
      <c r="AR340" s="141">
        <v>1111.718383789062</v>
      </c>
      <c r="AS340" s="141">
        <v>1103.8085986328119</v>
      </c>
      <c r="AT340" s="141">
        <v>1119.5710595703119</v>
      </c>
    </row>
    <row r="341" spans="1:46" x14ac:dyDescent="0.25">
      <c r="A341" t="s">
        <v>723</v>
      </c>
      <c r="B341" t="s">
        <v>694</v>
      </c>
      <c r="C341" t="s">
        <v>185</v>
      </c>
      <c r="D341" t="s">
        <v>46</v>
      </c>
      <c r="E341" s="2">
        <v>44490</v>
      </c>
      <c r="F341" t="s">
        <v>2158</v>
      </c>
      <c r="G341" t="s">
        <v>179</v>
      </c>
      <c r="H341">
        <v>44.94</v>
      </c>
      <c r="I341">
        <v>3.452</v>
      </c>
      <c r="J341">
        <v>8.2720000000000002</v>
      </c>
      <c r="K341">
        <v>7.8579999999999997</v>
      </c>
      <c r="L341">
        <v>0.13800000000000001</v>
      </c>
      <c r="M341">
        <v>12.286</v>
      </c>
      <c r="N341">
        <v>22.664999999999999</v>
      </c>
      <c r="O341">
        <v>0.57799999999999996</v>
      </c>
      <c r="Q341">
        <v>0.122</v>
      </c>
      <c r="S341">
        <v>100.31099999999999</v>
      </c>
      <c r="T341">
        <v>73.594047030547216</v>
      </c>
      <c r="AJ341" t="str">
        <f t="shared" si="25"/>
        <v/>
      </c>
      <c r="AK341" t="str">
        <f t="shared" si="26"/>
        <v/>
      </c>
      <c r="AL341" t="str">
        <f t="shared" si="27"/>
        <v/>
      </c>
      <c r="AM341" t="str">
        <f t="shared" si="28"/>
        <v/>
      </c>
      <c r="AN341" t="str">
        <f t="shared" si="29"/>
        <v/>
      </c>
      <c r="AO341" s="109">
        <v>1.254791687598896</v>
      </c>
      <c r="AP341" s="109">
        <v>1.6262279620837931E-2</v>
      </c>
      <c r="AQ341" s="109">
        <v>2.956211660972309</v>
      </c>
      <c r="AR341" s="141">
        <v>1107.630126953125</v>
      </c>
      <c r="AS341" s="141">
        <v>1101.653125</v>
      </c>
      <c r="AT341" s="141">
        <v>1113.337729492187</v>
      </c>
    </row>
    <row r="342" spans="1:46" x14ac:dyDescent="0.25">
      <c r="A342" t="s">
        <v>724</v>
      </c>
      <c r="B342" t="s">
        <v>694</v>
      </c>
      <c r="C342" t="s">
        <v>185</v>
      </c>
      <c r="D342" t="s">
        <v>46</v>
      </c>
      <c r="E342" s="2">
        <v>44490</v>
      </c>
      <c r="F342" t="s">
        <v>2158</v>
      </c>
      <c r="G342" t="s">
        <v>179</v>
      </c>
      <c r="H342">
        <v>48.484000000000002</v>
      </c>
      <c r="I342">
        <v>2.7629999999999999</v>
      </c>
      <c r="J342">
        <v>4.4989999999999997</v>
      </c>
      <c r="K342">
        <v>8.577</v>
      </c>
      <c r="L342">
        <v>0.20599999999999999</v>
      </c>
      <c r="M342">
        <v>13.074</v>
      </c>
      <c r="N342">
        <v>22.216000000000001</v>
      </c>
      <c r="O342">
        <v>0.65</v>
      </c>
      <c r="Q342">
        <v>7.0000000000000001E-3</v>
      </c>
      <c r="S342">
        <v>100.47600000000003</v>
      </c>
      <c r="T342">
        <v>73.097750885070326</v>
      </c>
      <c r="AJ342" t="str">
        <f t="shared" si="25"/>
        <v/>
      </c>
      <c r="AK342" t="str">
        <f t="shared" si="26"/>
        <v/>
      </c>
      <c r="AL342" t="str">
        <f t="shared" si="27"/>
        <v/>
      </c>
      <c r="AM342" t="str">
        <f t="shared" si="28"/>
        <v/>
      </c>
      <c r="AN342" t="str">
        <f t="shared" si="29"/>
        <v/>
      </c>
      <c r="AO342" s="109">
        <v>1.921216671771929</v>
      </c>
      <c r="AP342" s="109">
        <v>1.4967488029669971</v>
      </c>
      <c r="AQ342" s="109">
        <v>2.419984124011918</v>
      </c>
      <c r="AR342" s="141">
        <v>1087.616821289062</v>
      </c>
      <c r="AS342" s="141">
        <v>1080.75412109375</v>
      </c>
      <c r="AT342" s="141">
        <v>1093.351147460937</v>
      </c>
    </row>
    <row r="343" spans="1:46" x14ac:dyDescent="0.25">
      <c r="A343" t="s">
        <v>725</v>
      </c>
      <c r="B343" t="s">
        <v>694</v>
      </c>
      <c r="C343" t="s">
        <v>185</v>
      </c>
      <c r="D343" t="s">
        <v>46</v>
      </c>
      <c r="E343" s="2">
        <v>44490</v>
      </c>
      <c r="F343" t="s">
        <v>2158</v>
      </c>
      <c r="G343" t="s">
        <v>179</v>
      </c>
      <c r="H343">
        <v>48.396000000000001</v>
      </c>
      <c r="I343">
        <v>2.5529999999999999</v>
      </c>
      <c r="J343">
        <v>4.6989999999999998</v>
      </c>
      <c r="K343">
        <v>8.0250000000000004</v>
      </c>
      <c r="L343">
        <v>0.20499999999999999</v>
      </c>
      <c r="M343">
        <v>13.257</v>
      </c>
      <c r="N343">
        <v>22.53</v>
      </c>
      <c r="O343">
        <v>0.50600000000000001</v>
      </c>
      <c r="Q343">
        <v>0</v>
      </c>
      <c r="S343">
        <v>100.17099999999999</v>
      </c>
      <c r="T343">
        <v>74.649595671994035</v>
      </c>
      <c r="AJ343" t="str">
        <f t="shared" si="25"/>
        <v/>
      </c>
      <c r="AK343" t="str">
        <f t="shared" si="26"/>
        <v/>
      </c>
      <c r="AL343" t="str">
        <f t="shared" si="27"/>
        <v/>
      </c>
      <c r="AM343" t="str">
        <f t="shared" si="28"/>
        <v/>
      </c>
      <c r="AN343" t="str">
        <f t="shared" si="29"/>
        <v/>
      </c>
      <c r="AO343" s="109">
        <v>1.2270685578833771</v>
      </c>
      <c r="AP343" s="109">
        <v>1.020617714072342</v>
      </c>
      <c r="AQ343" s="109">
        <v>1.4155095769416051</v>
      </c>
      <c r="AR343" s="141">
        <v>1081.46826171875</v>
      </c>
      <c r="AS343" s="141">
        <v>1073.575170898438</v>
      </c>
      <c r="AT343" s="141">
        <v>1087.925249023438</v>
      </c>
    </row>
    <row r="344" spans="1:46" x14ac:dyDescent="0.25">
      <c r="A344" t="s">
        <v>726</v>
      </c>
      <c r="B344" t="s">
        <v>694</v>
      </c>
      <c r="C344" t="s">
        <v>185</v>
      </c>
      <c r="D344" t="s">
        <v>46</v>
      </c>
      <c r="E344" s="2">
        <v>44490</v>
      </c>
      <c r="F344" t="s">
        <v>2158</v>
      </c>
      <c r="G344" t="s">
        <v>179</v>
      </c>
      <c r="H344">
        <v>45.901000000000003</v>
      </c>
      <c r="I344">
        <v>3.66</v>
      </c>
      <c r="J344">
        <v>7.2309999999999999</v>
      </c>
      <c r="K344">
        <v>8.2609999999999992</v>
      </c>
      <c r="L344">
        <v>0.13800000000000001</v>
      </c>
      <c r="M344">
        <v>12.028</v>
      </c>
      <c r="N344">
        <v>22.407</v>
      </c>
      <c r="O344">
        <v>0.625</v>
      </c>
      <c r="Q344">
        <v>0.01</v>
      </c>
      <c r="S344">
        <v>100.26100000000002</v>
      </c>
      <c r="T344">
        <v>72.186629865631872</v>
      </c>
      <c r="Z344">
        <v>7.1034107378818403</v>
      </c>
      <c r="AA344">
        <v>0.51017772184268562</v>
      </c>
      <c r="AB344">
        <v>1149.6899885641531</v>
      </c>
      <c r="AC344">
        <v>10.21024398395695</v>
      </c>
      <c r="AD344">
        <v>646</v>
      </c>
      <c r="AE344">
        <v>7.6595983508430017</v>
      </c>
      <c r="AF344">
        <v>0.57611722173634983</v>
      </c>
      <c r="AG344">
        <v>1139.2468700164929</v>
      </c>
      <c r="AH344">
        <v>14.01945215154015</v>
      </c>
      <c r="AI344">
        <v>732</v>
      </c>
      <c r="AJ344">
        <f t="shared" si="25"/>
        <v>7.1034107378818403</v>
      </c>
      <c r="AK344">
        <f t="shared" si="26"/>
        <v>0.51017772184268562</v>
      </c>
      <c r="AL344">
        <f t="shared" si="27"/>
        <v>1149.6899885641531</v>
      </c>
      <c r="AM344">
        <f t="shared" si="28"/>
        <v>10.21024398395695</v>
      </c>
      <c r="AN344">
        <f t="shared" si="29"/>
        <v>646</v>
      </c>
      <c r="AO344" s="109">
        <v>2.9999544648501</v>
      </c>
      <c r="AP344" s="109">
        <v>1.6924851540896011</v>
      </c>
      <c r="AQ344" s="109">
        <v>4.790478489813478</v>
      </c>
      <c r="AR344" s="141">
        <v>1098.2744140625</v>
      </c>
      <c r="AS344" s="141">
        <v>1091.117114257813</v>
      </c>
      <c r="AT344" s="141">
        <v>1107.060078125</v>
      </c>
    </row>
    <row r="345" spans="1:46" x14ac:dyDescent="0.25">
      <c r="A345" t="s">
        <v>727</v>
      </c>
      <c r="B345" t="s">
        <v>694</v>
      </c>
      <c r="C345" t="s">
        <v>185</v>
      </c>
      <c r="D345" t="s">
        <v>46</v>
      </c>
      <c r="E345" s="2">
        <v>44490</v>
      </c>
      <c r="F345" t="s">
        <v>2158</v>
      </c>
      <c r="G345" t="s">
        <v>179</v>
      </c>
      <c r="H345">
        <v>47.725999999999999</v>
      </c>
      <c r="I345">
        <v>2.677</v>
      </c>
      <c r="J345">
        <v>5.4690000000000003</v>
      </c>
      <c r="K345">
        <v>7.8979999999999997</v>
      </c>
      <c r="L345">
        <v>0.19</v>
      </c>
      <c r="M345">
        <v>13.611000000000001</v>
      </c>
      <c r="N345">
        <v>22.425999999999998</v>
      </c>
      <c r="O345">
        <v>0.47799999999999998</v>
      </c>
      <c r="Q345">
        <v>6.0000000000000001E-3</v>
      </c>
      <c r="S345">
        <v>100.48099999999999</v>
      </c>
      <c r="T345">
        <v>75.441789277142803</v>
      </c>
      <c r="AJ345" t="str">
        <f t="shared" si="25"/>
        <v/>
      </c>
      <c r="AK345" t="str">
        <f t="shared" si="26"/>
        <v/>
      </c>
      <c r="AL345" t="str">
        <f t="shared" si="27"/>
        <v/>
      </c>
      <c r="AM345" t="str">
        <f t="shared" si="28"/>
        <v/>
      </c>
      <c r="AN345" t="str">
        <f t="shared" si="29"/>
        <v/>
      </c>
      <c r="AO345" s="109">
        <v>0.93012577817380504</v>
      </c>
      <c r="AP345" s="109">
        <v>0.64622036740720357</v>
      </c>
      <c r="AQ345" s="109">
        <v>1.168915694212318</v>
      </c>
      <c r="AR345" s="141">
        <v>1084.119750976562</v>
      </c>
      <c r="AS345" s="141">
        <v>1080.230434570313</v>
      </c>
      <c r="AT345" s="141">
        <v>1088.00025390625</v>
      </c>
    </row>
    <row r="346" spans="1:46" x14ac:dyDescent="0.25">
      <c r="A346" t="s">
        <v>728</v>
      </c>
      <c r="B346" t="s">
        <v>694</v>
      </c>
      <c r="C346" t="s">
        <v>185</v>
      </c>
      <c r="D346" t="s">
        <v>46</v>
      </c>
      <c r="E346" s="2">
        <v>44490</v>
      </c>
      <c r="F346" t="s">
        <v>2158</v>
      </c>
      <c r="G346" t="s">
        <v>179</v>
      </c>
      <c r="H346">
        <v>48.125</v>
      </c>
      <c r="I346">
        <v>2.4590000000000001</v>
      </c>
      <c r="J346">
        <v>4.5990000000000002</v>
      </c>
      <c r="K346">
        <v>7.6429999999999998</v>
      </c>
      <c r="L346">
        <v>0.18</v>
      </c>
      <c r="M346">
        <v>13.366</v>
      </c>
      <c r="N346">
        <v>22.219000000000001</v>
      </c>
      <c r="O346">
        <v>0.48099999999999998</v>
      </c>
      <c r="Q346">
        <v>1.2999999999999999E-2</v>
      </c>
      <c r="S346">
        <v>99.085000000000008</v>
      </c>
      <c r="T346">
        <v>75.712295836330838</v>
      </c>
      <c r="AJ346" t="str">
        <f t="shared" si="25"/>
        <v/>
      </c>
      <c r="AK346" t="str">
        <f t="shared" si="26"/>
        <v/>
      </c>
      <c r="AL346" t="str">
        <f t="shared" si="27"/>
        <v/>
      </c>
      <c r="AM346" t="str">
        <f t="shared" si="28"/>
        <v/>
      </c>
      <c r="AN346" t="str">
        <f t="shared" si="29"/>
        <v/>
      </c>
      <c r="AO346" s="109">
        <v>1.44952101253245</v>
      </c>
      <c r="AP346" s="109">
        <v>1.2340005066272981</v>
      </c>
      <c r="AQ346" s="109">
        <v>1.6468728306171661</v>
      </c>
      <c r="AR346" s="141">
        <v>1089.798950195312</v>
      </c>
      <c r="AS346" s="141">
        <v>1084.978715820313</v>
      </c>
      <c r="AT346" s="141">
        <v>1093.8836425781251</v>
      </c>
    </row>
    <row r="347" spans="1:46" x14ac:dyDescent="0.25">
      <c r="A347" t="s">
        <v>729</v>
      </c>
      <c r="B347" t="s">
        <v>694</v>
      </c>
      <c r="C347" t="s">
        <v>178</v>
      </c>
      <c r="D347" t="s">
        <v>46</v>
      </c>
      <c r="E347" s="2">
        <v>44490</v>
      </c>
      <c r="F347" t="s">
        <v>2158</v>
      </c>
      <c r="G347" t="s">
        <v>179</v>
      </c>
      <c r="H347">
        <v>47.85</v>
      </c>
      <c r="I347">
        <v>2.0720000000000001</v>
      </c>
      <c r="J347">
        <v>6.2149999999999999</v>
      </c>
      <c r="K347">
        <v>9.2200000000000006</v>
      </c>
      <c r="L347">
        <v>0.30599999999999999</v>
      </c>
      <c r="M347">
        <v>11.457000000000001</v>
      </c>
      <c r="N347">
        <v>22.55</v>
      </c>
      <c r="O347">
        <v>1.0489999999999999</v>
      </c>
      <c r="Q347">
        <v>6.9000000000000006E-2</v>
      </c>
      <c r="S347">
        <v>100.78800000000001</v>
      </c>
      <c r="T347">
        <v>68.896226048986478</v>
      </c>
      <c r="AJ347" t="str">
        <f t="shared" si="25"/>
        <v/>
      </c>
      <c r="AK347" t="str">
        <f t="shared" si="26"/>
        <v/>
      </c>
      <c r="AL347" t="str">
        <f t="shared" si="27"/>
        <v/>
      </c>
      <c r="AM347" t="str">
        <f t="shared" si="28"/>
        <v/>
      </c>
      <c r="AN347" t="str">
        <f t="shared" si="29"/>
        <v/>
      </c>
      <c r="AO347" s="109">
        <v>8.0406494140625</v>
      </c>
      <c r="AP347" s="109">
        <v>7.4501861953735364</v>
      </c>
      <c r="AQ347" s="109">
        <v>8.6335218048095701</v>
      </c>
      <c r="AR347" s="141">
        <v>1029.718017578125</v>
      </c>
      <c r="AS347" s="141">
        <v>1011.293940429687</v>
      </c>
      <c r="AT347" s="141">
        <v>1053.3450781250001</v>
      </c>
    </row>
    <row r="348" spans="1:46" x14ac:dyDescent="0.25">
      <c r="A348" t="s">
        <v>730</v>
      </c>
      <c r="B348" t="s">
        <v>694</v>
      </c>
      <c r="C348" t="s">
        <v>178</v>
      </c>
      <c r="D348" t="s">
        <v>46</v>
      </c>
      <c r="E348" s="2">
        <v>44490</v>
      </c>
      <c r="F348" t="s">
        <v>2158</v>
      </c>
      <c r="G348" t="s">
        <v>179</v>
      </c>
      <c r="H348">
        <v>48.36</v>
      </c>
      <c r="I348">
        <v>2.04</v>
      </c>
      <c r="J348">
        <v>5.56</v>
      </c>
      <c r="K348">
        <v>7.0209999999999999</v>
      </c>
      <c r="L348">
        <v>0.159</v>
      </c>
      <c r="M348">
        <v>13.814</v>
      </c>
      <c r="N348">
        <v>22.716000000000001</v>
      </c>
      <c r="O348">
        <v>0.54100000000000004</v>
      </c>
      <c r="Q348">
        <v>8.6999999999999994E-2</v>
      </c>
      <c r="S348">
        <v>100.29800000000002</v>
      </c>
      <c r="T348">
        <v>77.813367973747461</v>
      </c>
      <c r="AJ348" t="str">
        <f t="shared" si="25"/>
        <v/>
      </c>
      <c r="AK348" t="str">
        <f t="shared" si="26"/>
        <v/>
      </c>
      <c r="AL348" t="str">
        <f t="shared" si="27"/>
        <v/>
      </c>
      <c r="AM348" t="str">
        <f t="shared" si="28"/>
        <v/>
      </c>
      <c r="AN348" t="str">
        <f t="shared" si="29"/>
        <v/>
      </c>
      <c r="AO348" s="109">
        <v>2.5116635589194161</v>
      </c>
      <c r="AP348" s="109">
        <v>2.042706907231794</v>
      </c>
      <c r="AQ348" s="109">
        <v>3.1250112227988098</v>
      </c>
      <c r="AR348" s="141">
        <v>1087.732666015625</v>
      </c>
      <c r="AS348" s="141">
        <v>1079.5196386718751</v>
      </c>
      <c r="AT348" s="141">
        <v>1094.9236621093751</v>
      </c>
    </row>
    <row r="349" spans="1:46" x14ac:dyDescent="0.25">
      <c r="A349" t="s">
        <v>731</v>
      </c>
      <c r="B349" t="s">
        <v>694</v>
      </c>
      <c r="C349" t="s">
        <v>185</v>
      </c>
      <c r="D349" t="s">
        <v>46</v>
      </c>
      <c r="E349" s="2">
        <v>44490</v>
      </c>
      <c r="F349" t="s">
        <v>2158</v>
      </c>
      <c r="G349" t="s">
        <v>179</v>
      </c>
      <c r="H349">
        <v>47.798000000000002</v>
      </c>
      <c r="I349">
        <v>2.2280000000000002</v>
      </c>
      <c r="J349">
        <v>6.0970000000000004</v>
      </c>
      <c r="K349">
        <v>8.5220000000000002</v>
      </c>
      <c r="L349">
        <v>0.26600000000000001</v>
      </c>
      <c r="M349">
        <v>11.943</v>
      </c>
      <c r="N349">
        <v>22.646000000000001</v>
      </c>
      <c r="O349">
        <v>0.96</v>
      </c>
      <c r="Q349">
        <v>4.0000000000000001E-3</v>
      </c>
      <c r="S349">
        <v>100.46400000000001</v>
      </c>
      <c r="T349">
        <v>71.413261373719749</v>
      </c>
      <c r="AJ349" t="str">
        <f t="shared" si="25"/>
        <v/>
      </c>
      <c r="AK349" t="str">
        <f t="shared" si="26"/>
        <v/>
      </c>
      <c r="AL349" t="str">
        <f t="shared" si="27"/>
        <v/>
      </c>
      <c r="AM349" t="str">
        <f t="shared" si="28"/>
        <v/>
      </c>
      <c r="AN349" t="str">
        <f t="shared" si="29"/>
        <v/>
      </c>
      <c r="AO349" s="109">
        <v>8.3057537078857422</v>
      </c>
      <c r="AP349" s="109">
        <v>7.587628269195557</v>
      </c>
      <c r="AQ349" s="109">
        <v>8.9676271057128911</v>
      </c>
      <c r="AR349" s="141">
        <v>1058.361083984375</v>
      </c>
      <c r="AS349" s="141">
        <v>1035.7235156249999</v>
      </c>
      <c r="AT349" s="141">
        <v>1077.1102636718749</v>
      </c>
    </row>
    <row r="350" spans="1:46" x14ac:dyDescent="0.25">
      <c r="A350" t="s">
        <v>732</v>
      </c>
      <c r="B350" t="s">
        <v>694</v>
      </c>
      <c r="C350" t="s">
        <v>185</v>
      </c>
      <c r="D350" t="s">
        <v>46</v>
      </c>
      <c r="E350" s="2">
        <v>44490</v>
      </c>
      <c r="F350" t="s">
        <v>2158</v>
      </c>
      <c r="G350" t="s">
        <v>179</v>
      </c>
      <c r="H350">
        <v>48.765999999999998</v>
      </c>
      <c r="I350">
        <v>2.1629999999999998</v>
      </c>
      <c r="J350">
        <v>4.8600000000000003</v>
      </c>
      <c r="K350">
        <v>6.835</v>
      </c>
      <c r="L350">
        <v>0.17499999999999999</v>
      </c>
      <c r="M350">
        <v>14.164999999999999</v>
      </c>
      <c r="N350">
        <v>22.776</v>
      </c>
      <c r="O350">
        <v>0.41799999999999998</v>
      </c>
      <c r="Q350">
        <v>6.7000000000000004E-2</v>
      </c>
      <c r="S350">
        <v>100.22499999999999</v>
      </c>
      <c r="T350">
        <v>78.6971159761206</v>
      </c>
      <c r="AJ350" t="str">
        <f t="shared" si="25"/>
        <v/>
      </c>
      <c r="AK350" t="str">
        <f t="shared" si="26"/>
        <v/>
      </c>
      <c r="AL350" t="str">
        <f t="shared" si="27"/>
        <v/>
      </c>
      <c r="AM350" t="str">
        <f t="shared" si="28"/>
        <v/>
      </c>
      <c r="AN350" t="str">
        <f t="shared" si="29"/>
        <v/>
      </c>
      <c r="AO350" s="109">
        <v>1.729606783408244</v>
      </c>
      <c r="AP350" s="109">
        <v>1.536356298941691</v>
      </c>
      <c r="AQ350" s="109">
        <v>2.0158573746863202</v>
      </c>
      <c r="AR350" s="141">
        <v>1080.88818359375</v>
      </c>
      <c r="AS350" s="141">
        <v>1076.2441455078119</v>
      </c>
      <c r="AT350" s="141">
        <v>1086.1227978515631</v>
      </c>
    </row>
    <row r="351" spans="1:46" x14ac:dyDescent="0.25">
      <c r="A351" t="s">
        <v>733</v>
      </c>
      <c r="B351" t="s">
        <v>694</v>
      </c>
      <c r="C351" t="s">
        <v>185</v>
      </c>
      <c r="D351" t="s">
        <v>46</v>
      </c>
      <c r="E351" s="2">
        <v>44490</v>
      </c>
      <c r="F351" t="s">
        <v>2158</v>
      </c>
      <c r="G351" t="s">
        <v>179</v>
      </c>
      <c r="H351">
        <v>48.932000000000002</v>
      </c>
      <c r="I351">
        <v>2.048</v>
      </c>
      <c r="J351">
        <v>4.859</v>
      </c>
      <c r="K351">
        <v>7.0949999999999998</v>
      </c>
      <c r="L351">
        <v>0.14599999999999999</v>
      </c>
      <c r="M351">
        <v>14.148</v>
      </c>
      <c r="N351">
        <v>22.718</v>
      </c>
      <c r="O351">
        <v>0.40600000000000003</v>
      </c>
      <c r="Q351">
        <v>1.4E-2</v>
      </c>
      <c r="S351">
        <v>100.36600000000001</v>
      </c>
      <c r="T351">
        <v>78.043948993740358</v>
      </c>
      <c r="AJ351" t="str">
        <f t="shared" si="25"/>
        <v/>
      </c>
      <c r="AK351" t="str">
        <f t="shared" si="26"/>
        <v/>
      </c>
      <c r="AL351" t="str">
        <f t="shared" si="27"/>
        <v/>
      </c>
      <c r="AM351" t="str">
        <f t="shared" si="28"/>
        <v/>
      </c>
      <c r="AN351" t="str">
        <f t="shared" si="29"/>
        <v/>
      </c>
      <c r="AO351" s="109">
        <v>1.6422658993197541</v>
      </c>
      <c r="AP351" s="109">
        <v>1.5173245121432399</v>
      </c>
      <c r="AQ351" s="109">
        <v>1.769837777752981</v>
      </c>
      <c r="AR351" s="141">
        <v>1083.195190429688</v>
      </c>
      <c r="AS351" s="141">
        <v>1078.5618457031251</v>
      </c>
      <c r="AT351" s="141">
        <v>1087.711630859375</v>
      </c>
    </row>
    <row r="352" spans="1:46" x14ac:dyDescent="0.25">
      <c r="A352" t="s">
        <v>734</v>
      </c>
      <c r="B352" t="s">
        <v>694</v>
      </c>
      <c r="C352" t="s">
        <v>185</v>
      </c>
      <c r="D352" t="s">
        <v>46</v>
      </c>
      <c r="E352" s="2">
        <v>44490</v>
      </c>
      <c r="F352" t="s">
        <v>2158</v>
      </c>
      <c r="G352" t="s">
        <v>179</v>
      </c>
      <c r="H352">
        <v>48.331000000000003</v>
      </c>
      <c r="I352">
        <v>2.5819999999999999</v>
      </c>
      <c r="J352">
        <v>5.2149999999999999</v>
      </c>
      <c r="K352">
        <v>7.907</v>
      </c>
      <c r="L352">
        <v>0.188</v>
      </c>
      <c r="M352">
        <v>13.486000000000001</v>
      </c>
      <c r="N352">
        <v>22.073</v>
      </c>
      <c r="O352">
        <v>0.45500000000000002</v>
      </c>
      <c r="Q352">
        <v>1.0999999999999999E-2</v>
      </c>
      <c r="S352">
        <v>100.248</v>
      </c>
      <c r="T352">
        <v>75.249248214417392</v>
      </c>
      <c r="AJ352" t="str">
        <f t="shared" si="25"/>
        <v/>
      </c>
      <c r="AK352" t="str">
        <f t="shared" si="26"/>
        <v/>
      </c>
      <c r="AL352" t="str">
        <f t="shared" si="27"/>
        <v/>
      </c>
      <c r="AM352" t="str">
        <f t="shared" si="28"/>
        <v/>
      </c>
      <c r="AN352" t="str">
        <f t="shared" si="29"/>
        <v/>
      </c>
      <c r="AO352" s="109">
        <v>1.111967805533042</v>
      </c>
      <c r="AP352" s="109">
        <v>0.91520022740804252</v>
      </c>
      <c r="AQ352" s="109">
        <v>1.3273733173891209</v>
      </c>
      <c r="AR352" s="141">
        <v>1086.15625</v>
      </c>
      <c r="AS352" s="141">
        <v>1082.4781054687501</v>
      </c>
      <c r="AT352" s="141">
        <v>1089.6004492187501</v>
      </c>
    </row>
    <row r="353" spans="1:46" x14ac:dyDescent="0.25">
      <c r="A353" t="s">
        <v>735</v>
      </c>
      <c r="B353" t="s">
        <v>694</v>
      </c>
      <c r="C353" t="s">
        <v>185</v>
      </c>
      <c r="D353" t="s">
        <v>46</v>
      </c>
      <c r="E353" s="2">
        <v>44490</v>
      </c>
      <c r="F353" t="s">
        <v>2158</v>
      </c>
      <c r="G353" t="s">
        <v>179</v>
      </c>
      <c r="H353">
        <v>44.868000000000002</v>
      </c>
      <c r="I353">
        <v>3.544</v>
      </c>
      <c r="J353">
        <v>8.4619999999999997</v>
      </c>
      <c r="K353">
        <v>8.4130000000000003</v>
      </c>
      <c r="L353">
        <v>0.14299999999999999</v>
      </c>
      <c r="M353">
        <v>11.925000000000001</v>
      </c>
      <c r="N353">
        <v>22.207999999999998</v>
      </c>
      <c r="O353">
        <v>0.59899999999999998</v>
      </c>
      <c r="Q353">
        <v>1.0999999999999999E-2</v>
      </c>
      <c r="S353">
        <v>100.17299999999999</v>
      </c>
      <c r="T353">
        <v>71.644701443059631</v>
      </c>
      <c r="AJ353" t="str">
        <f t="shared" si="25"/>
        <v/>
      </c>
      <c r="AK353" t="str">
        <f t="shared" si="26"/>
        <v/>
      </c>
      <c r="AL353" t="str">
        <f t="shared" si="27"/>
        <v/>
      </c>
      <c r="AM353" t="str">
        <f t="shared" si="28"/>
        <v/>
      </c>
      <c r="AN353" t="str">
        <f t="shared" si="29"/>
        <v/>
      </c>
      <c r="AO353" s="109">
        <v>2.0917698066443551</v>
      </c>
      <c r="AP353" s="109">
        <v>0.5988686435431585</v>
      </c>
      <c r="AQ353" s="109">
        <v>4.1901046531409367</v>
      </c>
      <c r="AR353" s="141">
        <v>1087.79931640625</v>
      </c>
      <c r="AS353" s="141">
        <v>1081.64455078125</v>
      </c>
      <c r="AT353" s="141">
        <v>1095.417236328125</v>
      </c>
    </row>
    <row r="354" spans="1:46" x14ac:dyDescent="0.25">
      <c r="A354" t="s">
        <v>736</v>
      </c>
      <c r="B354" t="s">
        <v>694</v>
      </c>
      <c r="C354" t="s">
        <v>185</v>
      </c>
      <c r="D354" t="s">
        <v>46</v>
      </c>
      <c r="E354" s="2">
        <v>44490</v>
      </c>
      <c r="F354" t="s">
        <v>2158</v>
      </c>
      <c r="G354" t="s">
        <v>179</v>
      </c>
      <c r="H354">
        <v>48.704999999999998</v>
      </c>
      <c r="I354">
        <v>2.198</v>
      </c>
      <c r="J354">
        <v>4.7279999999999998</v>
      </c>
      <c r="K354">
        <v>7.2839999999999998</v>
      </c>
      <c r="L354">
        <v>0.13600000000000001</v>
      </c>
      <c r="M354">
        <v>14.196999999999999</v>
      </c>
      <c r="N354">
        <v>22.67</v>
      </c>
      <c r="O354">
        <v>0.42699999999999999</v>
      </c>
      <c r="Q354">
        <v>0</v>
      </c>
      <c r="S354">
        <v>100.34500000000001</v>
      </c>
      <c r="T354">
        <v>77.65020246712723</v>
      </c>
      <c r="AJ354" t="str">
        <f t="shared" si="25"/>
        <v/>
      </c>
      <c r="AK354" t="str">
        <f t="shared" si="26"/>
        <v/>
      </c>
      <c r="AL354" t="str">
        <f t="shared" si="27"/>
        <v/>
      </c>
      <c r="AM354" t="str">
        <f t="shared" si="28"/>
        <v/>
      </c>
      <c r="AN354" t="str">
        <f t="shared" si="29"/>
        <v/>
      </c>
      <c r="AO354" s="109">
        <v>1.5593945933786171</v>
      </c>
      <c r="AP354" s="109">
        <v>1.4314703418222201</v>
      </c>
      <c r="AQ354" s="109">
        <v>1.721325926920487</v>
      </c>
      <c r="AR354" s="141">
        <v>1083.962646484375</v>
      </c>
      <c r="AS354" s="141">
        <v>1080.431987304687</v>
      </c>
      <c r="AT354" s="141">
        <v>1088.721469726562</v>
      </c>
    </row>
    <row r="355" spans="1:46" x14ac:dyDescent="0.25">
      <c r="A355" t="s">
        <v>737</v>
      </c>
      <c r="B355" t="s">
        <v>694</v>
      </c>
      <c r="C355" t="s">
        <v>185</v>
      </c>
      <c r="D355" t="s">
        <v>46</v>
      </c>
      <c r="E355" s="2">
        <v>44490</v>
      </c>
      <c r="F355" t="s">
        <v>2158</v>
      </c>
      <c r="G355" t="s">
        <v>179</v>
      </c>
      <c r="H355">
        <v>47.78</v>
      </c>
      <c r="I355">
        <v>2.6840000000000002</v>
      </c>
      <c r="J355">
        <v>5.6159999999999997</v>
      </c>
      <c r="K355">
        <v>7.8739999999999997</v>
      </c>
      <c r="L355">
        <v>0.17799999999999999</v>
      </c>
      <c r="M355">
        <v>13.481999999999999</v>
      </c>
      <c r="N355">
        <v>22.271999999999998</v>
      </c>
      <c r="O355">
        <v>0.44600000000000001</v>
      </c>
      <c r="Q355">
        <v>3.0000000000000001E-3</v>
      </c>
      <c r="S355">
        <v>100.33499999999999</v>
      </c>
      <c r="T355">
        <v>75.32154559023185</v>
      </c>
      <c r="AJ355" t="str">
        <f t="shared" si="25"/>
        <v/>
      </c>
      <c r="AK355" t="str">
        <f t="shared" si="26"/>
        <v/>
      </c>
      <c r="AL355" t="str">
        <f t="shared" si="27"/>
        <v/>
      </c>
      <c r="AM355" t="str">
        <f t="shared" si="28"/>
        <v/>
      </c>
      <c r="AN355" t="str">
        <f t="shared" si="29"/>
        <v/>
      </c>
      <c r="AO355" s="109">
        <v>1.032318358775774</v>
      </c>
      <c r="AP355" s="109">
        <v>0.70694941556135793</v>
      </c>
      <c r="AQ355" s="109">
        <v>1.3019570592610039</v>
      </c>
      <c r="AR355" s="141">
        <v>1083.042602539062</v>
      </c>
      <c r="AS355" s="141">
        <v>1079.33982421875</v>
      </c>
      <c r="AT355" s="141">
        <v>1086.630756835938</v>
      </c>
    </row>
    <row r="356" spans="1:46" x14ac:dyDescent="0.25">
      <c r="A356" t="s">
        <v>738</v>
      </c>
      <c r="B356" t="s">
        <v>694</v>
      </c>
      <c r="C356" t="s">
        <v>185</v>
      </c>
      <c r="D356" t="s">
        <v>46</v>
      </c>
      <c r="E356" s="2">
        <v>44490</v>
      </c>
      <c r="F356" t="s">
        <v>2158</v>
      </c>
      <c r="G356" t="s">
        <v>179</v>
      </c>
      <c r="H356">
        <v>48.76</v>
      </c>
      <c r="I356">
        <v>2.2589999999999999</v>
      </c>
      <c r="J356">
        <v>5.22</v>
      </c>
      <c r="K356">
        <v>7.0060000000000002</v>
      </c>
      <c r="L356">
        <v>0.186</v>
      </c>
      <c r="M356">
        <v>13.958</v>
      </c>
      <c r="N356">
        <v>22.803999999999998</v>
      </c>
      <c r="O356">
        <v>0.45800000000000002</v>
      </c>
      <c r="Q356">
        <v>2E-3</v>
      </c>
      <c r="S356">
        <v>100.65299999999999</v>
      </c>
      <c r="T356">
        <v>78.028573588243972</v>
      </c>
      <c r="AJ356" t="str">
        <f t="shared" si="25"/>
        <v/>
      </c>
      <c r="AK356" t="str">
        <f t="shared" si="26"/>
        <v/>
      </c>
      <c r="AL356" t="str">
        <f t="shared" si="27"/>
        <v/>
      </c>
      <c r="AM356" t="str">
        <f t="shared" si="28"/>
        <v/>
      </c>
      <c r="AN356" t="str">
        <f t="shared" si="29"/>
        <v/>
      </c>
      <c r="AO356" s="109">
        <v>1.6097005178695289</v>
      </c>
      <c r="AP356" s="109">
        <v>1.442188863969383</v>
      </c>
      <c r="AQ356" s="109">
        <v>1.7851041700606911</v>
      </c>
      <c r="AR356" s="141">
        <v>1084.84619140625</v>
      </c>
      <c r="AS356" s="141">
        <v>1080.3174707031251</v>
      </c>
      <c r="AT356" s="141">
        <v>1090.2233105468749</v>
      </c>
    </row>
    <row r="357" spans="1:46" x14ac:dyDescent="0.25">
      <c r="A357" t="s">
        <v>739</v>
      </c>
      <c r="B357" t="s">
        <v>694</v>
      </c>
      <c r="C357" t="s">
        <v>178</v>
      </c>
      <c r="D357" t="s">
        <v>46</v>
      </c>
      <c r="E357" s="2">
        <v>44490</v>
      </c>
      <c r="F357" t="s">
        <v>2158</v>
      </c>
      <c r="G357" t="s">
        <v>179</v>
      </c>
      <c r="H357">
        <v>44.878999999999998</v>
      </c>
      <c r="I357">
        <v>3.585</v>
      </c>
      <c r="J357">
        <v>8.5250000000000004</v>
      </c>
      <c r="K357">
        <v>8.3770000000000007</v>
      </c>
      <c r="L357">
        <v>0.154</v>
      </c>
      <c r="M357">
        <v>11.555999999999999</v>
      </c>
      <c r="N357">
        <v>22.266999999999999</v>
      </c>
      <c r="O357">
        <v>0.628</v>
      </c>
      <c r="Q357">
        <v>6.0000000000000001E-3</v>
      </c>
      <c r="S357">
        <v>99.97699999999999</v>
      </c>
      <c r="T357">
        <v>71.090044919515535</v>
      </c>
      <c r="Z357">
        <v>7.2553990980207752</v>
      </c>
      <c r="AA357">
        <v>0.52690101729034555</v>
      </c>
      <c r="AB357">
        <v>1149.5115069346521</v>
      </c>
      <c r="AC357">
        <v>9.568484418810554</v>
      </c>
      <c r="AD357">
        <v>784</v>
      </c>
      <c r="AE357">
        <v>7.9579424517764359</v>
      </c>
      <c r="AF357">
        <v>0.59632334537627218</v>
      </c>
      <c r="AG357">
        <v>1145.021718100704</v>
      </c>
      <c r="AH357">
        <v>13.963808033815811</v>
      </c>
      <c r="AI357">
        <v>788</v>
      </c>
      <c r="AJ357">
        <f t="shared" si="25"/>
        <v>7.9579424517764359</v>
      </c>
      <c r="AK357">
        <f t="shared" si="26"/>
        <v>0.59632334537627218</v>
      </c>
      <c r="AL357">
        <f t="shared" si="27"/>
        <v>1145.021718100704</v>
      </c>
      <c r="AM357">
        <f t="shared" si="28"/>
        <v>13.963808033815811</v>
      </c>
      <c r="AN357">
        <f t="shared" si="29"/>
        <v>788</v>
      </c>
      <c r="AO357" s="109">
        <v>3.2997635469789079</v>
      </c>
      <c r="AP357" s="109">
        <v>1.3388371668214369</v>
      </c>
      <c r="AQ357" s="109">
        <v>5.8875737295503194</v>
      </c>
      <c r="AR357" s="141">
        <v>1090.750854492188</v>
      </c>
      <c r="AS357" s="141">
        <v>1083.075703125</v>
      </c>
      <c r="AT357" s="141">
        <v>1099.3204492187499</v>
      </c>
    </row>
    <row r="358" spans="1:46" x14ac:dyDescent="0.25">
      <c r="A358" t="s">
        <v>739</v>
      </c>
      <c r="B358" t="s">
        <v>694</v>
      </c>
      <c r="C358" t="s">
        <v>178</v>
      </c>
      <c r="D358" t="s">
        <v>46</v>
      </c>
      <c r="E358" s="2">
        <v>44490</v>
      </c>
      <c r="F358" t="s">
        <v>2158</v>
      </c>
      <c r="G358" t="s">
        <v>179</v>
      </c>
      <c r="H358">
        <v>46.893000000000001</v>
      </c>
      <c r="I358">
        <v>2.6280000000000001</v>
      </c>
      <c r="J358">
        <v>7.0090000000000003</v>
      </c>
      <c r="K358">
        <v>6.9340000000000002</v>
      </c>
      <c r="L358">
        <v>0.13400000000000001</v>
      </c>
      <c r="M358">
        <v>13.148999999999999</v>
      </c>
      <c r="N358">
        <v>22.777000000000001</v>
      </c>
      <c r="O358">
        <v>0.51500000000000001</v>
      </c>
      <c r="Q358">
        <v>6.3E-2</v>
      </c>
      <c r="S358">
        <v>100.102</v>
      </c>
      <c r="T358">
        <v>77.170351035594749</v>
      </c>
      <c r="AJ358" t="str">
        <f t="shared" si="25"/>
        <v/>
      </c>
      <c r="AK358" t="str">
        <f t="shared" si="26"/>
        <v/>
      </c>
      <c r="AL358" t="str">
        <f t="shared" si="27"/>
        <v/>
      </c>
      <c r="AM358" t="str">
        <f t="shared" si="28"/>
        <v/>
      </c>
      <c r="AN358" t="str">
        <f t="shared" si="29"/>
        <v/>
      </c>
      <c r="AO358" s="109">
        <v>1.5449460467466021</v>
      </c>
      <c r="AP358" s="109">
        <v>0.84301027861916056</v>
      </c>
      <c r="AQ358" s="109">
        <v>2.3899681433805129</v>
      </c>
      <c r="AR358" s="141">
        <v>1106.484375</v>
      </c>
      <c r="AS358" s="141">
        <v>1096.831684570313</v>
      </c>
      <c r="AT358" s="141">
        <v>1117.60669921875</v>
      </c>
    </row>
    <row r="359" spans="1:46" x14ac:dyDescent="0.25">
      <c r="A359" t="s">
        <v>739</v>
      </c>
      <c r="B359" t="s">
        <v>694</v>
      </c>
      <c r="C359" t="s">
        <v>178</v>
      </c>
      <c r="D359" t="s">
        <v>46</v>
      </c>
      <c r="E359" s="2">
        <v>44490</v>
      </c>
      <c r="F359" t="s">
        <v>2158</v>
      </c>
      <c r="G359" t="s">
        <v>179</v>
      </c>
      <c r="H359">
        <v>48.12</v>
      </c>
      <c r="I359">
        <v>2.298</v>
      </c>
      <c r="J359">
        <v>6.1059999999999999</v>
      </c>
      <c r="K359">
        <v>6.8609999999999998</v>
      </c>
      <c r="L359">
        <v>0.189</v>
      </c>
      <c r="M359">
        <v>13.628</v>
      </c>
      <c r="N359">
        <v>22.419</v>
      </c>
      <c r="O359">
        <v>0.60899999999999999</v>
      </c>
      <c r="Q359">
        <v>9.5000000000000001E-2</v>
      </c>
      <c r="S359">
        <v>100.32499999999999</v>
      </c>
      <c r="T359">
        <v>77.976881998016566</v>
      </c>
      <c r="AJ359" t="str">
        <f t="shared" si="25"/>
        <v/>
      </c>
      <c r="AK359" t="str">
        <f t="shared" si="26"/>
        <v/>
      </c>
      <c r="AL359" t="str">
        <f t="shared" si="27"/>
        <v/>
      </c>
      <c r="AM359" t="str">
        <f t="shared" si="28"/>
        <v/>
      </c>
      <c r="AN359" t="str">
        <f t="shared" si="29"/>
        <v/>
      </c>
      <c r="AO359" s="109">
        <v>3.715715976871214</v>
      </c>
      <c r="AP359" s="109">
        <v>2.962483326114377</v>
      </c>
      <c r="AQ359" s="109">
        <v>4.6457537423741444</v>
      </c>
      <c r="AR359" s="141">
        <v>1100.893798828125</v>
      </c>
      <c r="AS359" s="141">
        <v>1095.292436523438</v>
      </c>
      <c r="AT359" s="141">
        <v>1107.580346679687</v>
      </c>
    </row>
    <row r="360" spans="1:46" x14ac:dyDescent="0.25">
      <c r="A360" t="s">
        <v>739</v>
      </c>
      <c r="B360" t="s">
        <v>694</v>
      </c>
      <c r="C360" t="s">
        <v>185</v>
      </c>
      <c r="D360" t="s">
        <v>46</v>
      </c>
      <c r="E360" s="2">
        <v>44490</v>
      </c>
      <c r="F360" t="s">
        <v>2158</v>
      </c>
      <c r="G360" t="s">
        <v>179</v>
      </c>
      <c r="H360">
        <v>48.393000000000001</v>
      </c>
      <c r="I360">
        <v>2.1749999999999998</v>
      </c>
      <c r="J360">
        <v>5.0209999999999999</v>
      </c>
      <c r="K360">
        <v>7.3159999999999998</v>
      </c>
      <c r="L360">
        <v>0.13800000000000001</v>
      </c>
      <c r="M360">
        <v>13.941000000000001</v>
      </c>
      <c r="N360">
        <v>22.75</v>
      </c>
      <c r="O360">
        <v>0.44800000000000001</v>
      </c>
      <c r="Q360">
        <v>3.1E-2</v>
      </c>
      <c r="S360">
        <v>100.21299999999999</v>
      </c>
      <c r="T360">
        <v>77.255887229285563</v>
      </c>
      <c r="AJ360" t="str">
        <f t="shared" si="25"/>
        <v/>
      </c>
      <c r="AK360" t="str">
        <f t="shared" si="26"/>
        <v/>
      </c>
      <c r="AL360" t="str">
        <f t="shared" si="27"/>
        <v/>
      </c>
      <c r="AM360" t="str">
        <f t="shared" si="28"/>
        <v/>
      </c>
      <c r="AN360" t="str">
        <f t="shared" si="29"/>
        <v/>
      </c>
      <c r="AO360" s="109">
        <v>1.4639442318332849</v>
      </c>
      <c r="AP360" s="109">
        <v>1.2743967693699061</v>
      </c>
      <c r="AQ360" s="109">
        <v>1.66512781795389</v>
      </c>
      <c r="AR360" s="141">
        <v>1085.645874023438</v>
      </c>
      <c r="AS360" s="141">
        <v>1081.058403320312</v>
      </c>
      <c r="AT360" s="141">
        <v>1090.700590820313</v>
      </c>
    </row>
    <row r="361" spans="1:46" x14ac:dyDescent="0.25">
      <c r="A361" t="s">
        <v>739</v>
      </c>
      <c r="B361" t="s">
        <v>694</v>
      </c>
      <c r="C361" t="s">
        <v>185</v>
      </c>
      <c r="D361" t="s">
        <v>46</v>
      </c>
      <c r="E361" s="2">
        <v>44490</v>
      </c>
      <c r="F361" t="s">
        <v>2158</v>
      </c>
      <c r="G361" t="s">
        <v>179</v>
      </c>
      <c r="H361">
        <v>48.195999999999998</v>
      </c>
      <c r="I361">
        <v>2.2879999999999998</v>
      </c>
      <c r="J361">
        <v>5.0049999999999999</v>
      </c>
      <c r="K361">
        <v>7.3</v>
      </c>
      <c r="L361">
        <v>0.108</v>
      </c>
      <c r="M361">
        <v>13.925000000000001</v>
      </c>
      <c r="N361">
        <v>22.596</v>
      </c>
      <c r="O361">
        <v>0.438</v>
      </c>
      <c r="Q361">
        <v>2.5000000000000001E-2</v>
      </c>
      <c r="S361">
        <v>99.881</v>
      </c>
      <c r="T361">
        <v>77.274174139682401</v>
      </c>
      <c r="AJ361" t="str">
        <f t="shared" si="25"/>
        <v/>
      </c>
      <c r="AK361" t="str">
        <f t="shared" si="26"/>
        <v/>
      </c>
      <c r="AL361" t="str">
        <f t="shared" si="27"/>
        <v/>
      </c>
      <c r="AM361" t="str">
        <f t="shared" si="28"/>
        <v/>
      </c>
      <c r="AN361" t="str">
        <f t="shared" si="29"/>
        <v/>
      </c>
      <c r="AO361" s="109">
        <v>1.338189857693028</v>
      </c>
      <c r="AP361" s="109">
        <v>1.164743145199131</v>
      </c>
      <c r="AQ361" s="109">
        <v>1.5390065653041121</v>
      </c>
      <c r="AR361" s="141">
        <v>1087.474365234375</v>
      </c>
      <c r="AS361" s="141">
        <v>1082.221362304688</v>
      </c>
      <c r="AT361" s="141">
        <v>1093.656557617187</v>
      </c>
    </row>
    <row r="362" spans="1:46" x14ac:dyDescent="0.25">
      <c r="A362" t="s">
        <v>739</v>
      </c>
      <c r="B362" t="s">
        <v>694</v>
      </c>
      <c r="C362" t="s">
        <v>185</v>
      </c>
      <c r="D362" t="s">
        <v>46</v>
      </c>
      <c r="E362" s="2">
        <v>44490</v>
      </c>
      <c r="F362" t="s">
        <v>2158</v>
      </c>
      <c r="G362" t="s">
        <v>179</v>
      </c>
      <c r="H362">
        <v>46.966000000000001</v>
      </c>
      <c r="I362">
        <v>2.6960000000000002</v>
      </c>
      <c r="J362">
        <v>5.4080000000000004</v>
      </c>
      <c r="K362">
        <v>7.8949999999999996</v>
      </c>
      <c r="L362">
        <v>0.16800000000000001</v>
      </c>
      <c r="M362">
        <v>13.702999999999999</v>
      </c>
      <c r="N362">
        <v>22.567</v>
      </c>
      <c r="O362">
        <v>0.44</v>
      </c>
      <c r="Q362">
        <v>1.7000000000000001E-2</v>
      </c>
      <c r="S362">
        <v>99.859999999999985</v>
      </c>
      <c r="T362">
        <v>75.573397312121884</v>
      </c>
      <c r="AJ362" t="str">
        <f t="shared" si="25"/>
        <v/>
      </c>
      <c r="AK362" t="str">
        <f t="shared" si="26"/>
        <v/>
      </c>
      <c r="AL362" t="str">
        <f t="shared" si="27"/>
        <v/>
      </c>
      <c r="AM362" t="str">
        <f t="shared" si="28"/>
        <v/>
      </c>
      <c r="AN362" t="str">
        <f t="shared" si="29"/>
        <v/>
      </c>
      <c r="AO362" s="109">
        <v>0.91284293618942935</v>
      </c>
      <c r="AP362" s="109">
        <v>0.66708977666641911</v>
      </c>
      <c r="AQ362" s="109">
        <v>1.134453854234474</v>
      </c>
      <c r="AR362" s="141">
        <v>1085.216796875</v>
      </c>
      <c r="AS362" s="141">
        <v>1081.8091601562501</v>
      </c>
      <c r="AT362" s="141">
        <v>1088.1534277343751</v>
      </c>
    </row>
    <row r="363" spans="1:46" x14ac:dyDescent="0.25">
      <c r="A363" t="s">
        <v>740</v>
      </c>
      <c r="B363" t="s">
        <v>694</v>
      </c>
      <c r="C363" t="s">
        <v>178</v>
      </c>
      <c r="D363" t="s">
        <v>46</v>
      </c>
      <c r="E363" s="2">
        <v>44490</v>
      </c>
      <c r="F363" t="s">
        <v>2158</v>
      </c>
      <c r="G363" t="s">
        <v>179</v>
      </c>
      <c r="H363">
        <v>47.015999999999998</v>
      </c>
      <c r="I363">
        <v>2.9489999999999998</v>
      </c>
      <c r="J363">
        <v>7.5709999999999997</v>
      </c>
      <c r="K363">
        <v>7.5640000000000001</v>
      </c>
      <c r="L363">
        <v>0.21099999999999999</v>
      </c>
      <c r="M363">
        <v>12.409000000000001</v>
      </c>
      <c r="N363">
        <v>22.603999999999999</v>
      </c>
      <c r="O363">
        <v>0.81100000000000005</v>
      </c>
      <c r="Q363">
        <v>6.6000000000000003E-2</v>
      </c>
      <c r="S363">
        <v>101.20100000000001</v>
      </c>
      <c r="T363">
        <v>74.517997355557526</v>
      </c>
      <c r="Z363">
        <v>7.2888111668191859</v>
      </c>
      <c r="AA363">
        <v>0.55314245160652009</v>
      </c>
      <c r="AB363">
        <v>1152.192580145625</v>
      </c>
      <c r="AC363">
        <v>11.14914001137423</v>
      </c>
      <c r="AD363">
        <v>811</v>
      </c>
      <c r="AE363">
        <v>8.7260539642085604</v>
      </c>
      <c r="AF363">
        <v>0.65610641350065346</v>
      </c>
      <c r="AG363">
        <v>1140.2262689753529</v>
      </c>
      <c r="AH363">
        <v>13.313104058470961</v>
      </c>
      <c r="AI363">
        <v>128</v>
      </c>
      <c r="AJ363">
        <f t="shared" si="25"/>
        <v>8.7260539642085604</v>
      </c>
      <c r="AK363">
        <f t="shared" si="26"/>
        <v>0.65610641350065346</v>
      </c>
      <c r="AL363">
        <f t="shared" si="27"/>
        <v>1140.2262689753529</v>
      </c>
      <c r="AM363">
        <f t="shared" si="28"/>
        <v>13.313104058470961</v>
      </c>
      <c r="AN363">
        <f t="shared" si="29"/>
        <v>128</v>
      </c>
      <c r="AO363" s="109">
        <v>9.5791444778442383</v>
      </c>
      <c r="AP363" s="109">
        <v>8.2514215850830084</v>
      </c>
      <c r="AQ363" s="109">
        <v>10.808917236328121</v>
      </c>
      <c r="AR363" s="141">
        <v>1115.89111328125</v>
      </c>
      <c r="AS363" s="141">
        <v>1107.2702050781249</v>
      </c>
      <c r="AT363" s="141">
        <v>1125.203090820313</v>
      </c>
    </row>
    <row r="364" spans="1:46" x14ac:dyDescent="0.25">
      <c r="A364" t="s">
        <v>741</v>
      </c>
      <c r="B364" t="s">
        <v>694</v>
      </c>
      <c r="C364" t="s">
        <v>178</v>
      </c>
      <c r="D364" t="s">
        <v>46</v>
      </c>
      <c r="E364" s="2">
        <v>44490</v>
      </c>
      <c r="F364" t="s">
        <v>2158</v>
      </c>
      <c r="G364" t="s">
        <v>179</v>
      </c>
      <c r="H364">
        <v>46.488</v>
      </c>
      <c r="I364">
        <v>2.948</v>
      </c>
      <c r="J364">
        <v>7.157</v>
      </c>
      <c r="K364">
        <v>7.085</v>
      </c>
      <c r="L364">
        <v>0.13</v>
      </c>
      <c r="M364">
        <v>12.913</v>
      </c>
      <c r="N364">
        <v>22.721</v>
      </c>
      <c r="O364">
        <v>0.65700000000000003</v>
      </c>
      <c r="Q364">
        <v>1.4E-2</v>
      </c>
      <c r="S364">
        <v>100.113</v>
      </c>
      <c r="T364">
        <v>76.464219321045633</v>
      </c>
      <c r="Z364">
        <v>6.6881899353662542</v>
      </c>
      <c r="AA364">
        <v>0.60390659696747295</v>
      </c>
      <c r="AB364">
        <v>1149.202545277735</v>
      </c>
      <c r="AC364">
        <v>13.331062557118051</v>
      </c>
      <c r="AD364">
        <v>454</v>
      </c>
      <c r="AE364">
        <v>7.5616842899474053</v>
      </c>
      <c r="AF364">
        <v>0.68317605577497431</v>
      </c>
      <c r="AG364">
        <v>1128.9121818999579</v>
      </c>
      <c r="AH364">
        <v>13.24159821213915</v>
      </c>
      <c r="AI364">
        <v>111</v>
      </c>
      <c r="AJ364">
        <f t="shared" si="25"/>
        <v>7.5616842899474053</v>
      </c>
      <c r="AK364">
        <f t="shared" si="26"/>
        <v>0.68317605577497431</v>
      </c>
      <c r="AL364">
        <f t="shared" si="27"/>
        <v>1128.9121818999579</v>
      </c>
      <c r="AM364">
        <f t="shared" si="28"/>
        <v>13.24159821213915</v>
      </c>
      <c r="AN364">
        <f t="shared" si="29"/>
        <v>111</v>
      </c>
      <c r="AO364" s="109">
        <v>6.3286415484105678</v>
      </c>
      <c r="AP364" s="109">
        <v>4.3290165903722384</v>
      </c>
      <c r="AQ364" s="109">
        <v>8.7343738176976764</v>
      </c>
      <c r="AR364" s="141">
        <v>1133.014526367188</v>
      </c>
      <c r="AS364" s="141">
        <v>1120.963198242187</v>
      </c>
      <c r="AT364" s="141">
        <v>1147.4811962890619</v>
      </c>
    </row>
    <row r="365" spans="1:46" x14ac:dyDescent="0.25">
      <c r="A365" t="s">
        <v>742</v>
      </c>
      <c r="B365" t="s">
        <v>694</v>
      </c>
      <c r="C365" t="s">
        <v>183</v>
      </c>
      <c r="D365" t="s">
        <v>46</v>
      </c>
      <c r="E365" s="2">
        <v>44490</v>
      </c>
      <c r="F365" t="s">
        <v>2158</v>
      </c>
      <c r="G365" t="s">
        <v>179</v>
      </c>
      <c r="H365">
        <v>46.131999999999998</v>
      </c>
      <c r="I365">
        <v>3.39</v>
      </c>
      <c r="J365">
        <v>7.7510000000000003</v>
      </c>
      <c r="K365">
        <v>6.7190000000000003</v>
      </c>
      <c r="L365">
        <v>0.16700000000000001</v>
      </c>
      <c r="M365">
        <v>12.817</v>
      </c>
      <c r="N365">
        <v>23.096</v>
      </c>
      <c r="O365">
        <v>0.65800000000000003</v>
      </c>
      <c r="Q365">
        <v>7.0000000000000001E-3</v>
      </c>
      <c r="S365">
        <v>100.73700000000001</v>
      </c>
      <c r="T365">
        <v>77.274554217011925</v>
      </c>
      <c r="Z365">
        <v>6.8966277050710012</v>
      </c>
      <c r="AA365">
        <v>0.61636956609696303</v>
      </c>
      <c r="AB365">
        <v>1156.7439838020509</v>
      </c>
      <c r="AC365">
        <v>13.42856898930526</v>
      </c>
      <c r="AD365">
        <v>415</v>
      </c>
      <c r="AE365">
        <v>7.679722986119546</v>
      </c>
      <c r="AF365">
        <v>0.54386426240376717</v>
      </c>
      <c r="AG365">
        <v>1135.649802548684</v>
      </c>
      <c r="AH365">
        <v>15.090988108395241</v>
      </c>
      <c r="AI365">
        <v>553</v>
      </c>
      <c r="AJ365">
        <f t="shared" si="25"/>
        <v>6.8966277050710012</v>
      </c>
      <c r="AK365">
        <f t="shared" si="26"/>
        <v>0.61636956609696303</v>
      </c>
      <c r="AL365">
        <f t="shared" si="27"/>
        <v>1156.7439838020509</v>
      </c>
      <c r="AM365">
        <f t="shared" si="28"/>
        <v>13.42856898930526</v>
      </c>
      <c r="AN365">
        <f t="shared" si="29"/>
        <v>415</v>
      </c>
      <c r="AO365" s="109">
        <v>6.7019441442084604</v>
      </c>
      <c r="AP365" s="109">
        <v>4.7184237508368776</v>
      </c>
      <c r="AQ365" s="109">
        <v>9.3969903401923478</v>
      </c>
      <c r="AR365" s="141">
        <v>1146.357421875</v>
      </c>
      <c r="AS365" s="141">
        <v>1134.6018017578131</v>
      </c>
      <c r="AT365" s="141">
        <v>1160.634228515625</v>
      </c>
    </row>
    <row r="366" spans="1:46" x14ac:dyDescent="0.25">
      <c r="A366" t="s">
        <v>743</v>
      </c>
      <c r="B366" t="s">
        <v>694</v>
      </c>
      <c r="C366" t="s">
        <v>183</v>
      </c>
      <c r="D366" t="s">
        <v>46</v>
      </c>
      <c r="E366" s="2">
        <v>44490</v>
      </c>
      <c r="F366" t="s">
        <v>2158</v>
      </c>
      <c r="G366" t="s">
        <v>179</v>
      </c>
      <c r="H366">
        <v>47.228000000000002</v>
      </c>
      <c r="I366">
        <v>2.278</v>
      </c>
      <c r="J366">
        <v>6.5259999999999998</v>
      </c>
      <c r="K366">
        <v>8.298</v>
      </c>
      <c r="L366">
        <v>0.22900000000000001</v>
      </c>
      <c r="M366">
        <v>12.241</v>
      </c>
      <c r="N366">
        <v>22.274000000000001</v>
      </c>
      <c r="O366">
        <v>0.95299999999999996</v>
      </c>
      <c r="Q366">
        <v>3.5999999999999997E-2</v>
      </c>
      <c r="S366">
        <v>100.063</v>
      </c>
      <c r="T366">
        <v>72.448576833715137</v>
      </c>
      <c r="Z366">
        <v>6.4737078136319974</v>
      </c>
      <c r="AA366">
        <v>0.69470162252272794</v>
      </c>
      <c r="AB366">
        <v>1144.2626094161819</v>
      </c>
      <c r="AC366">
        <v>13.81182012153787</v>
      </c>
      <c r="AD366">
        <v>97</v>
      </c>
      <c r="AJ366">
        <f t="shared" si="25"/>
        <v>6.4737078136319974</v>
      </c>
      <c r="AK366">
        <f t="shared" si="26"/>
        <v>0.69470162252272794</v>
      </c>
      <c r="AL366">
        <f t="shared" si="27"/>
        <v>1144.2626094161819</v>
      </c>
      <c r="AM366">
        <f t="shared" si="28"/>
        <v>13.81182012153787</v>
      </c>
      <c r="AN366">
        <f t="shared" si="29"/>
        <v>97</v>
      </c>
      <c r="AO366" s="109">
        <v>9.2791061401367188</v>
      </c>
      <c r="AP366" s="109">
        <v>8.5067742156982415</v>
      </c>
      <c r="AQ366" s="109">
        <v>9.8925736236572259</v>
      </c>
      <c r="AR366" s="141">
        <v>1096.166015625</v>
      </c>
      <c r="AS366" s="141">
        <v>1086.513681640625</v>
      </c>
      <c r="AT366" s="141">
        <v>1103.102465820313</v>
      </c>
    </row>
    <row r="367" spans="1:46" x14ac:dyDescent="0.25">
      <c r="A367" t="s">
        <v>744</v>
      </c>
      <c r="B367" t="s">
        <v>694</v>
      </c>
      <c r="C367" t="s">
        <v>185</v>
      </c>
      <c r="D367" t="s">
        <v>46</v>
      </c>
      <c r="E367" s="2">
        <v>44490</v>
      </c>
      <c r="F367" t="s">
        <v>2158</v>
      </c>
      <c r="G367" t="s">
        <v>179</v>
      </c>
      <c r="H367">
        <v>49.061999999999998</v>
      </c>
      <c r="I367">
        <v>2.06</v>
      </c>
      <c r="J367">
        <v>4.8410000000000002</v>
      </c>
      <c r="K367">
        <v>7.0910000000000002</v>
      </c>
      <c r="L367">
        <v>0.11</v>
      </c>
      <c r="M367">
        <v>14.124000000000001</v>
      </c>
      <c r="N367">
        <v>22.481999999999999</v>
      </c>
      <c r="O367">
        <v>0.51</v>
      </c>
      <c r="Q367">
        <v>0.06</v>
      </c>
      <c r="S367">
        <v>100.34</v>
      </c>
      <c r="T367">
        <v>78.024513757693541</v>
      </c>
      <c r="AJ367" t="str">
        <f t="shared" si="25"/>
        <v/>
      </c>
      <c r="AK367" t="str">
        <f t="shared" si="26"/>
        <v/>
      </c>
      <c r="AL367" t="str">
        <f t="shared" si="27"/>
        <v/>
      </c>
      <c r="AM367" t="str">
        <f t="shared" si="28"/>
        <v/>
      </c>
      <c r="AN367" t="str">
        <f t="shared" si="29"/>
        <v/>
      </c>
      <c r="AO367" s="109">
        <v>2.197265934031305</v>
      </c>
      <c r="AP367" s="109">
        <v>1.80399940876275</v>
      </c>
      <c r="AQ367" s="109">
        <v>2.6747285023143861</v>
      </c>
      <c r="AR367" s="141">
        <v>1088.682006835938</v>
      </c>
      <c r="AS367" s="141">
        <v>1082.0411425781249</v>
      </c>
      <c r="AT367" s="141">
        <v>1095.051293945312</v>
      </c>
    </row>
    <row r="368" spans="1:46" x14ac:dyDescent="0.25">
      <c r="A368" t="s">
        <v>745</v>
      </c>
      <c r="B368" t="s">
        <v>694</v>
      </c>
      <c r="C368" t="s">
        <v>185</v>
      </c>
      <c r="D368" t="s">
        <v>46</v>
      </c>
      <c r="E368" s="2">
        <v>44490</v>
      </c>
      <c r="F368" t="s">
        <v>2158</v>
      </c>
      <c r="G368" t="s">
        <v>179</v>
      </c>
      <c r="H368">
        <v>47.779000000000003</v>
      </c>
      <c r="I368">
        <v>2.63</v>
      </c>
      <c r="J368">
        <v>5.3339999999999996</v>
      </c>
      <c r="K368">
        <v>8.0229999999999997</v>
      </c>
      <c r="L368">
        <v>0.19900000000000001</v>
      </c>
      <c r="M368">
        <v>13.382999999999999</v>
      </c>
      <c r="N368">
        <v>22.39</v>
      </c>
      <c r="O368">
        <v>0.46800000000000003</v>
      </c>
      <c r="Q368">
        <v>5.0000000000000001E-3</v>
      </c>
      <c r="S368">
        <v>100.211</v>
      </c>
      <c r="T368">
        <v>74.832884336248767</v>
      </c>
      <c r="AJ368" t="str">
        <f t="shared" si="25"/>
        <v/>
      </c>
      <c r="AK368" t="str">
        <f t="shared" si="26"/>
        <v/>
      </c>
      <c r="AL368" t="str">
        <f t="shared" si="27"/>
        <v/>
      </c>
      <c r="AM368" t="str">
        <f t="shared" si="28"/>
        <v/>
      </c>
      <c r="AN368" t="str">
        <f t="shared" si="29"/>
        <v/>
      </c>
      <c r="AO368" s="109">
        <v>0.9401828160694099</v>
      </c>
      <c r="AP368" s="109">
        <v>0.70731581358222728</v>
      </c>
      <c r="AQ368" s="109">
        <v>1.160478340666578</v>
      </c>
      <c r="AR368" s="141">
        <v>1081.890258789062</v>
      </c>
      <c r="AS368" s="141">
        <v>1077.1644628906249</v>
      </c>
      <c r="AT368" s="141">
        <v>1086.030463867188</v>
      </c>
    </row>
    <row r="369" spans="1:46" x14ac:dyDescent="0.25">
      <c r="A369" t="s">
        <v>746</v>
      </c>
      <c r="B369" t="s">
        <v>694</v>
      </c>
      <c r="C369" t="s">
        <v>185</v>
      </c>
      <c r="D369" t="s">
        <v>46</v>
      </c>
      <c r="E369" s="2">
        <v>44490</v>
      </c>
      <c r="F369" t="s">
        <v>2158</v>
      </c>
      <c r="G369" t="s">
        <v>179</v>
      </c>
      <c r="H369">
        <v>44.792999999999999</v>
      </c>
      <c r="I369">
        <v>3.5920000000000001</v>
      </c>
      <c r="J369">
        <v>8.4260000000000002</v>
      </c>
      <c r="K369">
        <v>7.8879999999999999</v>
      </c>
      <c r="L369">
        <v>0.12</v>
      </c>
      <c r="M369">
        <v>12.266</v>
      </c>
      <c r="N369">
        <v>22.811</v>
      </c>
      <c r="O369">
        <v>0.56699999999999995</v>
      </c>
      <c r="Q369">
        <v>0.155</v>
      </c>
      <c r="S369">
        <v>100.61800000000001</v>
      </c>
      <c r="T369">
        <v>73.488200775695944</v>
      </c>
      <c r="AJ369" t="str">
        <f t="shared" si="25"/>
        <v/>
      </c>
      <c r="AK369" t="str">
        <f t="shared" si="26"/>
        <v/>
      </c>
      <c r="AL369" t="str">
        <f t="shared" si="27"/>
        <v/>
      </c>
      <c r="AM369" t="str">
        <f t="shared" si="28"/>
        <v/>
      </c>
      <c r="AN369" t="str">
        <f t="shared" si="29"/>
        <v/>
      </c>
      <c r="AO369" s="109">
        <v>0.74246570102365528</v>
      </c>
      <c r="AP369" s="109">
        <v>0</v>
      </c>
      <c r="AQ369" s="109">
        <v>2.1078693818250471</v>
      </c>
      <c r="AR369" s="141">
        <v>1118.115478515625</v>
      </c>
      <c r="AS369" s="141">
        <v>1111.196557617187</v>
      </c>
      <c r="AT369" s="141">
        <v>1125.243764648437</v>
      </c>
    </row>
    <row r="370" spans="1:46" x14ac:dyDescent="0.25">
      <c r="A370" t="s">
        <v>747</v>
      </c>
      <c r="B370" t="s">
        <v>694</v>
      </c>
      <c r="C370" t="s">
        <v>185</v>
      </c>
      <c r="D370" t="s">
        <v>46</v>
      </c>
      <c r="E370" s="2">
        <v>44490</v>
      </c>
      <c r="F370" t="s">
        <v>2158</v>
      </c>
      <c r="G370" t="s">
        <v>179</v>
      </c>
      <c r="H370">
        <v>42.311999999999998</v>
      </c>
      <c r="I370">
        <v>5.1710000000000003</v>
      </c>
      <c r="J370">
        <v>9.8810000000000002</v>
      </c>
      <c r="K370">
        <v>8.4130000000000003</v>
      </c>
      <c r="L370">
        <v>0.20799999999999999</v>
      </c>
      <c r="M370">
        <v>10.831</v>
      </c>
      <c r="N370">
        <v>22.548999999999999</v>
      </c>
      <c r="O370">
        <v>0.66700000000000004</v>
      </c>
      <c r="Q370">
        <v>1.4E-2</v>
      </c>
      <c r="S370">
        <v>100.04600000000001</v>
      </c>
      <c r="T370">
        <v>69.649882968967773</v>
      </c>
      <c r="AJ370" t="str">
        <f t="shared" si="25"/>
        <v/>
      </c>
      <c r="AK370" t="str">
        <f t="shared" si="26"/>
        <v/>
      </c>
      <c r="AL370" t="str">
        <f t="shared" si="27"/>
        <v/>
      </c>
      <c r="AM370" t="str">
        <f t="shared" si="28"/>
        <v/>
      </c>
      <c r="AN370" t="str">
        <f t="shared" si="29"/>
        <v/>
      </c>
      <c r="AO370" s="109">
        <v>2.4918161159113912</v>
      </c>
      <c r="AP370" s="109">
        <v>0.77366323524275071</v>
      </c>
      <c r="AQ370" s="109">
        <v>4.4036596351222057</v>
      </c>
      <c r="AR370" s="141">
        <v>1090.761108398438</v>
      </c>
      <c r="AS370" s="141">
        <v>1085.115751953125</v>
      </c>
      <c r="AT370" s="141">
        <v>1096.998413085938</v>
      </c>
    </row>
    <row r="371" spans="1:46" x14ac:dyDescent="0.25">
      <c r="A371" t="s">
        <v>748</v>
      </c>
      <c r="B371" t="s">
        <v>694</v>
      </c>
      <c r="C371" t="s">
        <v>185</v>
      </c>
      <c r="D371" t="s">
        <v>46</v>
      </c>
      <c r="E371" s="2">
        <v>44490</v>
      </c>
      <c r="F371" t="s">
        <v>2158</v>
      </c>
      <c r="G371" t="s">
        <v>179</v>
      </c>
      <c r="H371">
        <v>45.930999999999997</v>
      </c>
      <c r="I371">
        <v>2.9430000000000001</v>
      </c>
      <c r="J371">
        <v>7.5090000000000003</v>
      </c>
      <c r="K371">
        <v>7.0990000000000002</v>
      </c>
      <c r="L371">
        <v>0.13200000000000001</v>
      </c>
      <c r="M371">
        <v>12.909000000000001</v>
      </c>
      <c r="N371">
        <v>22.507000000000001</v>
      </c>
      <c r="O371">
        <v>0.58799999999999997</v>
      </c>
      <c r="Q371">
        <v>0.64</v>
      </c>
      <c r="S371">
        <v>100.258</v>
      </c>
      <c r="T371">
        <v>76.423092940769621</v>
      </c>
      <c r="Z371">
        <v>6.7289441299176316</v>
      </c>
      <c r="AA371">
        <v>0.58865522436551643</v>
      </c>
      <c r="AB371">
        <v>1142.1126837498609</v>
      </c>
      <c r="AC371">
        <v>12.4428585778188</v>
      </c>
      <c r="AD371">
        <v>929</v>
      </c>
      <c r="AE371">
        <v>7.6499567791123511</v>
      </c>
      <c r="AF371">
        <v>0.66446949073837147</v>
      </c>
      <c r="AG371">
        <v>1147.1504149836171</v>
      </c>
      <c r="AH371">
        <v>18.281012274300249</v>
      </c>
      <c r="AI371">
        <v>881</v>
      </c>
      <c r="AJ371">
        <f t="shared" si="25"/>
        <v>6.7289441299176316</v>
      </c>
      <c r="AK371">
        <f t="shared" si="26"/>
        <v>0.58865522436551643</v>
      </c>
      <c r="AL371">
        <f t="shared" si="27"/>
        <v>1142.1126837498609</v>
      </c>
      <c r="AM371">
        <f t="shared" si="28"/>
        <v>12.4428585778188</v>
      </c>
      <c r="AN371">
        <f t="shared" si="29"/>
        <v>929</v>
      </c>
      <c r="AO371" s="109">
        <v>4.8828361361617549</v>
      </c>
      <c r="AP371" s="109">
        <v>3.3060659354323838</v>
      </c>
      <c r="AQ371" s="109">
        <v>6.4072641986007186</v>
      </c>
      <c r="AR371" s="141">
        <v>1132.739013671875</v>
      </c>
      <c r="AS371" s="141">
        <v>1127.185366210937</v>
      </c>
      <c r="AT371" s="141">
        <v>1138.4390234375001</v>
      </c>
    </row>
    <row r="372" spans="1:46" x14ac:dyDescent="0.25">
      <c r="A372" t="s">
        <v>749</v>
      </c>
      <c r="B372" t="s">
        <v>694</v>
      </c>
      <c r="C372" t="s">
        <v>185</v>
      </c>
      <c r="D372" t="s">
        <v>46</v>
      </c>
      <c r="E372" s="2">
        <v>44490</v>
      </c>
      <c r="F372" t="s">
        <v>2158</v>
      </c>
      <c r="G372" t="s">
        <v>179</v>
      </c>
      <c r="H372">
        <v>46.204000000000001</v>
      </c>
      <c r="I372">
        <v>2.8679999999999999</v>
      </c>
      <c r="J372">
        <v>7.7279999999999998</v>
      </c>
      <c r="K372">
        <v>7.819</v>
      </c>
      <c r="L372">
        <v>0.18099999999999999</v>
      </c>
      <c r="M372">
        <v>12.227</v>
      </c>
      <c r="N372">
        <v>22.562000000000001</v>
      </c>
      <c r="O372">
        <v>0.79100000000000004</v>
      </c>
      <c r="Q372">
        <v>2.5000000000000001E-2</v>
      </c>
      <c r="S372">
        <v>100.405</v>
      </c>
      <c r="T372">
        <v>73.59718868572395</v>
      </c>
      <c r="Z372">
        <v>7.2173074049465242</v>
      </c>
      <c r="AA372">
        <v>0.52787837369754365</v>
      </c>
      <c r="AB372">
        <v>1150.098502860892</v>
      </c>
      <c r="AC372">
        <v>10.57197785869888</v>
      </c>
      <c r="AD372">
        <v>747</v>
      </c>
      <c r="AE372">
        <v>8.560482487540396</v>
      </c>
      <c r="AF372">
        <v>0.78760054179940242</v>
      </c>
      <c r="AG372">
        <v>1136.7014672822979</v>
      </c>
      <c r="AH372">
        <v>13.932192341135559</v>
      </c>
      <c r="AI372">
        <v>75</v>
      </c>
      <c r="AJ372">
        <f t="shared" si="25"/>
        <v>7.2173074049465242</v>
      </c>
      <c r="AK372">
        <f t="shared" si="26"/>
        <v>0.52787837369754365</v>
      </c>
      <c r="AL372">
        <f t="shared" si="27"/>
        <v>1150.098502860892</v>
      </c>
      <c r="AM372">
        <f t="shared" si="28"/>
        <v>10.57197785869888</v>
      </c>
      <c r="AN372">
        <f t="shared" si="29"/>
        <v>747</v>
      </c>
      <c r="AO372" s="109">
        <v>10.25985717773438</v>
      </c>
      <c r="AP372" s="109">
        <v>8.7146662521362313</v>
      </c>
      <c r="AQ372" s="109">
        <v>11.49641738891602</v>
      </c>
      <c r="AR372" s="141">
        <v>1121.10009765625</v>
      </c>
      <c r="AS372" s="141">
        <v>1111.6526953125001</v>
      </c>
      <c r="AT372" s="141">
        <v>1131.0326269531249</v>
      </c>
    </row>
    <row r="373" spans="1:46" x14ac:dyDescent="0.25">
      <c r="A373" t="s">
        <v>750</v>
      </c>
      <c r="B373" t="s">
        <v>694</v>
      </c>
      <c r="C373" t="s">
        <v>185</v>
      </c>
      <c r="D373" t="s">
        <v>46</v>
      </c>
      <c r="E373" s="2">
        <v>44490</v>
      </c>
      <c r="F373" t="s">
        <v>2158</v>
      </c>
      <c r="G373" t="s">
        <v>179</v>
      </c>
      <c r="H373">
        <v>46.106999999999999</v>
      </c>
      <c r="I373">
        <v>2.8279999999999998</v>
      </c>
      <c r="J373">
        <v>7.8650000000000002</v>
      </c>
      <c r="K373">
        <v>7.8959999999999999</v>
      </c>
      <c r="L373">
        <v>0.185</v>
      </c>
      <c r="M373">
        <v>12.090999999999999</v>
      </c>
      <c r="N373">
        <v>22.544</v>
      </c>
      <c r="O373">
        <v>0.76</v>
      </c>
      <c r="Q373">
        <v>2.1999999999999999E-2</v>
      </c>
      <c r="S373">
        <v>100.298</v>
      </c>
      <c r="T373">
        <v>73.187402069555972</v>
      </c>
      <c r="Z373">
        <v>7.1990595857738757</v>
      </c>
      <c r="AA373">
        <v>0.53955925030882068</v>
      </c>
      <c r="AB373">
        <v>1148.3219081251809</v>
      </c>
      <c r="AC373">
        <v>10.224153764811319</v>
      </c>
      <c r="AD373">
        <v>824</v>
      </c>
      <c r="AE373">
        <v>8.587469300406493</v>
      </c>
      <c r="AF373">
        <v>0.56292615647270239</v>
      </c>
      <c r="AG373">
        <v>1142.6545860509009</v>
      </c>
      <c r="AH373">
        <v>14.137635502490181</v>
      </c>
      <c r="AI373">
        <v>268</v>
      </c>
      <c r="AJ373">
        <f t="shared" si="25"/>
        <v>7.1990595857738757</v>
      </c>
      <c r="AK373">
        <f t="shared" si="26"/>
        <v>0.53955925030882068</v>
      </c>
      <c r="AL373">
        <f t="shared" si="27"/>
        <v>1148.3219081251809</v>
      </c>
      <c r="AM373">
        <f t="shared" si="28"/>
        <v>10.224153764811319</v>
      </c>
      <c r="AN373">
        <f t="shared" si="29"/>
        <v>824</v>
      </c>
      <c r="AO373" s="109">
        <v>9.882075309753418</v>
      </c>
      <c r="AP373" s="109">
        <v>7.9639121055603024</v>
      </c>
      <c r="AQ373" s="109">
        <v>11.31731067657471</v>
      </c>
      <c r="AR373" s="141">
        <v>1117.5791015625</v>
      </c>
      <c r="AS373" s="141">
        <v>1107.081381835937</v>
      </c>
      <c r="AT373" s="141">
        <v>1127.9395507812501</v>
      </c>
    </row>
    <row r="374" spans="1:46" x14ac:dyDescent="0.25">
      <c r="A374" t="s">
        <v>751</v>
      </c>
      <c r="B374" t="s">
        <v>694</v>
      </c>
      <c r="C374" t="s">
        <v>185</v>
      </c>
      <c r="D374" t="s">
        <v>46</v>
      </c>
      <c r="E374" s="2">
        <v>44490</v>
      </c>
      <c r="F374" t="s">
        <v>2158</v>
      </c>
      <c r="G374" t="s">
        <v>179</v>
      </c>
      <c r="H374">
        <v>48.1</v>
      </c>
      <c r="I374">
        <v>2.218</v>
      </c>
      <c r="J374">
        <v>5.5839999999999996</v>
      </c>
      <c r="K374">
        <v>7.0049999999999999</v>
      </c>
      <c r="L374">
        <v>0.14399999999999999</v>
      </c>
      <c r="M374">
        <v>13.816000000000001</v>
      </c>
      <c r="N374">
        <v>22.434999999999999</v>
      </c>
      <c r="O374">
        <v>0.48499999999999999</v>
      </c>
      <c r="Q374">
        <v>0.122</v>
      </c>
      <c r="S374">
        <v>99.909000000000006</v>
      </c>
      <c r="T374">
        <v>77.85522686056224</v>
      </c>
      <c r="AJ374" t="str">
        <f t="shared" si="25"/>
        <v/>
      </c>
      <c r="AK374" t="str">
        <f t="shared" si="26"/>
        <v/>
      </c>
      <c r="AL374" t="str">
        <f t="shared" si="27"/>
        <v/>
      </c>
      <c r="AM374" t="str">
        <f t="shared" si="28"/>
        <v/>
      </c>
      <c r="AN374" t="str">
        <f t="shared" si="29"/>
        <v/>
      </c>
      <c r="AO374" s="109">
        <v>1.940846745047524</v>
      </c>
      <c r="AP374" s="109">
        <v>1.5821146931981589</v>
      </c>
      <c r="AQ374" s="109">
        <v>2.3919339528417138</v>
      </c>
      <c r="AR374" s="141">
        <v>1091.542358398438</v>
      </c>
      <c r="AS374" s="141">
        <v>1085.22244140625</v>
      </c>
      <c r="AT374" s="141">
        <v>1098.200166015625</v>
      </c>
    </row>
    <row r="375" spans="1:46" x14ac:dyDescent="0.25">
      <c r="A375" t="s">
        <v>752</v>
      </c>
      <c r="B375" t="s">
        <v>694</v>
      </c>
      <c r="C375" t="s">
        <v>185</v>
      </c>
      <c r="D375" t="s">
        <v>46</v>
      </c>
      <c r="E375" s="2">
        <v>44490</v>
      </c>
      <c r="F375" t="s">
        <v>2158</v>
      </c>
      <c r="G375" t="s">
        <v>179</v>
      </c>
      <c r="H375">
        <v>45.127000000000002</v>
      </c>
      <c r="I375">
        <v>3.23</v>
      </c>
      <c r="J375">
        <v>8.0079999999999991</v>
      </c>
      <c r="K375">
        <v>7.7439999999999998</v>
      </c>
      <c r="L375">
        <v>0.13900000000000001</v>
      </c>
      <c r="M375">
        <v>12.285</v>
      </c>
      <c r="N375">
        <v>22.641999999999999</v>
      </c>
      <c r="O375">
        <v>0.58799999999999997</v>
      </c>
      <c r="Q375">
        <v>9.9000000000000005E-2</v>
      </c>
      <c r="S375">
        <v>99.861999999999981</v>
      </c>
      <c r="T375">
        <v>73.875487755803888</v>
      </c>
      <c r="Z375">
        <v>6.9130174937567972</v>
      </c>
      <c r="AA375">
        <v>0.56348989925066506</v>
      </c>
      <c r="AB375">
        <v>1144.5437797082111</v>
      </c>
      <c r="AC375">
        <v>10.34729417930213</v>
      </c>
      <c r="AD375">
        <v>862</v>
      </c>
      <c r="AE375">
        <v>7.5293542951056578</v>
      </c>
      <c r="AF375">
        <v>0.60751401986488729</v>
      </c>
      <c r="AG375">
        <v>1141.7339123996881</v>
      </c>
      <c r="AH375">
        <v>16.097129938429919</v>
      </c>
      <c r="AI375">
        <v>851</v>
      </c>
      <c r="AJ375">
        <f t="shared" si="25"/>
        <v>6.9130174937567972</v>
      </c>
      <c r="AK375">
        <f t="shared" si="26"/>
        <v>0.56348989925066506</v>
      </c>
      <c r="AL375">
        <f t="shared" si="27"/>
        <v>1144.5437797082111</v>
      </c>
      <c r="AM375">
        <f t="shared" si="28"/>
        <v>10.34729417930213</v>
      </c>
      <c r="AN375">
        <f t="shared" si="29"/>
        <v>862</v>
      </c>
      <c r="AO375" s="109">
        <v>1.9803495886623239</v>
      </c>
      <c r="AP375" s="109">
        <v>0.54226147201651109</v>
      </c>
      <c r="AQ375" s="109">
        <v>3.734308538705049</v>
      </c>
      <c r="AR375" s="141">
        <v>1105.642578125</v>
      </c>
      <c r="AS375" s="141">
        <v>1099.908149414063</v>
      </c>
      <c r="AT375" s="141">
        <v>1110.486625976562</v>
      </c>
    </row>
    <row r="376" spans="1:46" x14ac:dyDescent="0.25">
      <c r="A376" t="s">
        <v>753</v>
      </c>
      <c r="B376" t="s">
        <v>694</v>
      </c>
      <c r="C376" t="s">
        <v>185</v>
      </c>
      <c r="D376" t="s">
        <v>46</v>
      </c>
      <c r="E376" s="2">
        <v>44490</v>
      </c>
      <c r="F376" t="s">
        <v>2158</v>
      </c>
      <c r="G376" t="s">
        <v>179</v>
      </c>
      <c r="H376">
        <v>43.527999999999999</v>
      </c>
      <c r="I376">
        <v>4.9720000000000004</v>
      </c>
      <c r="J376">
        <v>8.8230000000000004</v>
      </c>
      <c r="K376">
        <v>9.0269999999999992</v>
      </c>
      <c r="L376">
        <v>0.17899999999999999</v>
      </c>
      <c r="M376">
        <v>10.898</v>
      </c>
      <c r="N376">
        <v>22.257000000000001</v>
      </c>
      <c r="O376">
        <v>0.71499999999999997</v>
      </c>
      <c r="Q376">
        <v>1.6E-2</v>
      </c>
      <c r="S376">
        <v>100.41500000000001</v>
      </c>
      <c r="T376">
        <v>68.274283652562801</v>
      </c>
      <c r="AJ376" t="str">
        <f t="shared" si="25"/>
        <v/>
      </c>
      <c r="AK376" t="str">
        <f t="shared" si="26"/>
        <v/>
      </c>
      <c r="AL376" t="str">
        <f t="shared" si="27"/>
        <v/>
      </c>
      <c r="AM376" t="str">
        <f t="shared" si="28"/>
        <v/>
      </c>
      <c r="AN376" t="str">
        <f t="shared" si="29"/>
        <v/>
      </c>
      <c r="AO376" s="109">
        <v>4.6646982341274317</v>
      </c>
      <c r="AP376" s="109">
        <v>2.5352305942043358</v>
      </c>
      <c r="AQ376" s="109">
        <v>6.135931296871572</v>
      </c>
      <c r="AR376" s="141">
        <v>1101.706909179688</v>
      </c>
      <c r="AS376" s="141">
        <v>1094.9703125000001</v>
      </c>
      <c r="AT376" s="141">
        <v>1108.111376953125</v>
      </c>
    </row>
    <row r="377" spans="1:46" x14ac:dyDescent="0.25">
      <c r="A377" t="s">
        <v>754</v>
      </c>
      <c r="B377" t="s">
        <v>694</v>
      </c>
      <c r="C377" t="s">
        <v>178</v>
      </c>
      <c r="D377" t="s">
        <v>46</v>
      </c>
      <c r="E377" s="2">
        <v>44490</v>
      </c>
      <c r="F377" t="s">
        <v>2158</v>
      </c>
      <c r="G377" t="s">
        <v>179</v>
      </c>
      <c r="H377">
        <v>48.645000000000003</v>
      </c>
      <c r="I377">
        <v>1.7549999999999999</v>
      </c>
      <c r="J377">
        <v>5.2569999999999997</v>
      </c>
      <c r="K377">
        <v>7.367</v>
      </c>
      <c r="L377">
        <v>0.246</v>
      </c>
      <c r="M377">
        <v>12.872</v>
      </c>
      <c r="N377">
        <v>22.716999999999999</v>
      </c>
      <c r="O377">
        <v>0.77</v>
      </c>
      <c r="Q377">
        <v>0.747</v>
      </c>
      <c r="S377">
        <v>100.37599999999999</v>
      </c>
      <c r="T377">
        <v>75.696107642976614</v>
      </c>
      <c r="AJ377" t="str">
        <f t="shared" si="25"/>
        <v/>
      </c>
      <c r="AK377" t="str">
        <f t="shared" si="26"/>
        <v/>
      </c>
      <c r="AL377" t="str">
        <f t="shared" si="27"/>
        <v/>
      </c>
      <c r="AM377" t="str">
        <f t="shared" si="28"/>
        <v/>
      </c>
      <c r="AN377" t="str">
        <f t="shared" si="29"/>
        <v/>
      </c>
      <c r="AO377" s="109">
        <v>8.7255401611328125</v>
      </c>
      <c r="AP377" s="109">
        <v>8.3923437500000002</v>
      </c>
      <c r="AQ377" s="109">
        <v>9.09278247833252</v>
      </c>
      <c r="AR377" s="141">
        <v>1115.888427734375</v>
      </c>
      <c r="AS377" s="141">
        <v>1100.467309570312</v>
      </c>
      <c r="AT377" s="141">
        <v>1125.11423828125</v>
      </c>
    </row>
    <row r="378" spans="1:46" x14ac:dyDescent="0.25">
      <c r="A378" t="s">
        <v>755</v>
      </c>
      <c r="B378" t="s">
        <v>694</v>
      </c>
      <c r="C378" t="s">
        <v>178</v>
      </c>
      <c r="D378" t="s">
        <v>46</v>
      </c>
      <c r="E378" s="2">
        <v>44490</v>
      </c>
      <c r="F378" t="s">
        <v>2158</v>
      </c>
      <c r="G378" t="s">
        <v>179</v>
      </c>
      <c r="H378">
        <v>45.517000000000003</v>
      </c>
      <c r="I378">
        <v>3.0089999999999999</v>
      </c>
      <c r="J378">
        <v>7.7</v>
      </c>
      <c r="K378">
        <v>8.4640000000000004</v>
      </c>
      <c r="L378">
        <v>0.22900000000000001</v>
      </c>
      <c r="M378">
        <v>11.396000000000001</v>
      </c>
      <c r="N378">
        <v>22.763999999999999</v>
      </c>
      <c r="O378">
        <v>0.89800000000000002</v>
      </c>
      <c r="Q378">
        <v>0.45700000000000002</v>
      </c>
      <c r="S378">
        <v>100.434</v>
      </c>
      <c r="T378">
        <v>70.588612862671667</v>
      </c>
      <c r="Z378">
        <v>7.2922159342284081</v>
      </c>
      <c r="AA378">
        <v>0.47134843316418079</v>
      </c>
      <c r="AB378">
        <v>1154.1274252480571</v>
      </c>
      <c r="AC378">
        <v>10.829073603975569</v>
      </c>
      <c r="AD378">
        <v>371</v>
      </c>
      <c r="AE378">
        <v>8.4213151415651701</v>
      </c>
      <c r="AF378">
        <v>0.63907528790707968</v>
      </c>
      <c r="AG378">
        <v>1132.5302686825719</v>
      </c>
      <c r="AH378">
        <v>13.316404517180009</v>
      </c>
      <c r="AI378">
        <v>162</v>
      </c>
      <c r="AJ378">
        <f t="shared" si="25"/>
        <v>8.4213151415651701</v>
      </c>
      <c r="AK378">
        <f t="shared" si="26"/>
        <v>0.63907528790707968</v>
      </c>
      <c r="AL378">
        <f t="shared" si="27"/>
        <v>1132.5302686825719</v>
      </c>
      <c r="AM378">
        <f t="shared" si="28"/>
        <v>13.316404517180009</v>
      </c>
      <c r="AN378">
        <f t="shared" si="29"/>
        <v>162</v>
      </c>
      <c r="AO378" s="109">
        <v>9.9467506408691406</v>
      </c>
      <c r="AP378" s="109">
        <v>9.0713856887817386</v>
      </c>
      <c r="AQ378" s="109">
        <v>10.736794433593751</v>
      </c>
      <c r="AR378" s="141">
        <v>1125.675170898438</v>
      </c>
      <c r="AS378" s="141">
        <v>1119.023168945313</v>
      </c>
      <c r="AT378" s="141">
        <v>1132.902905273437</v>
      </c>
    </row>
    <row r="379" spans="1:46" x14ac:dyDescent="0.25">
      <c r="A379" t="s">
        <v>756</v>
      </c>
      <c r="B379" t="s">
        <v>694</v>
      </c>
      <c r="C379" t="s">
        <v>183</v>
      </c>
      <c r="D379" t="s">
        <v>46</v>
      </c>
      <c r="E379" s="2">
        <v>44490</v>
      </c>
      <c r="F379" t="s">
        <v>2158</v>
      </c>
      <c r="G379" t="s">
        <v>179</v>
      </c>
      <c r="H379">
        <v>46.231000000000002</v>
      </c>
      <c r="I379">
        <v>2.9119999999999999</v>
      </c>
      <c r="J379">
        <v>7.452</v>
      </c>
      <c r="K379">
        <v>7.3079999999999998</v>
      </c>
      <c r="L379">
        <v>0.14799999999999999</v>
      </c>
      <c r="M379">
        <v>12.811</v>
      </c>
      <c r="N379">
        <v>22.856000000000002</v>
      </c>
      <c r="O379">
        <v>0.55800000000000005</v>
      </c>
      <c r="Q379">
        <v>0.17599999999999999</v>
      </c>
      <c r="S379">
        <v>100.452</v>
      </c>
      <c r="T379">
        <v>75.756595712721179</v>
      </c>
      <c r="Z379">
        <v>6.6349327647687684</v>
      </c>
      <c r="AA379">
        <v>0.57522624421470481</v>
      </c>
      <c r="AB379">
        <v>1140.3860174444039</v>
      </c>
      <c r="AC379">
        <v>11.921861673131639</v>
      </c>
      <c r="AD379">
        <v>892</v>
      </c>
      <c r="AE379">
        <v>7.1148526642739007</v>
      </c>
      <c r="AF379">
        <v>0.59675173080621802</v>
      </c>
      <c r="AG379">
        <v>1136.625429329973</v>
      </c>
      <c r="AH379">
        <v>16.140712822545382</v>
      </c>
      <c r="AI379">
        <v>827</v>
      </c>
      <c r="AJ379">
        <f t="shared" si="25"/>
        <v>6.6349327647687684</v>
      </c>
      <c r="AK379">
        <f t="shared" si="26"/>
        <v>0.57522624421470481</v>
      </c>
      <c r="AL379">
        <f t="shared" si="27"/>
        <v>1140.3860174444039</v>
      </c>
      <c r="AM379">
        <f t="shared" si="28"/>
        <v>11.921861673131639</v>
      </c>
      <c r="AN379">
        <f t="shared" si="29"/>
        <v>892</v>
      </c>
      <c r="AO379" s="109">
        <v>2.3760716040333878</v>
      </c>
      <c r="AP379" s="109">
        <v>1.1303344137868061</v>
      </c>
      <c r="AQ379" s="109">
        <v>3.7621637900075089</v>
      </c>
      <c r="AR379" s="141">
        <v>1110.233276367188</v>
      </c>
      <c r="AS379" s="141">
        <v>1102.151904296875</v>
      </c>
      <c r="AT379" s="141">
        <v>1117.2559960937499</v>
      </c>
    </row>
    <row r="380" spans="1:46" x14ac:dyDescent="0.25">
      <c r="A380" t="s">
        <v>757</v>
      </c>
      <c r="B380" t="s">
        <v>694</v>
      </c>
      <c r="C380" t="s">
        <v>185</v>
      </c>
      <c r="D380" t="s">
        <v>46</v>
      </c>
      <c r="E380" s="2">
        <v>44490</v>
      </c>
      <c r="F380" t="s">
        <v>2158</v>
      </c>
      <c r="G380" t="s">
        <v>179</v>
      </c>
      <c r="H380">
        <v>43.546999999999997</v>
      </c>
      <c r="I380">
        <v>4.3259999999999996</v>
      </c>
      <c r="J380">
        <v>9.4510000000000005</v>
      </c>
      <c r="K380">
        <v>8.5009999999999994</v>
      </c>
      <c r="L380">
        <v>0.15</v>
      </c>
      <c r="M380">
        <v>11.331</v>
      </c>
      <c r="N380">
        <v>22.498999999999999</v>
      </c>
      <c r="O380">
        <v>0.59699999999999998</v>
      </c>
      <c r="Q380">
        <v>8.0000000000000002E-3</v>
      </c>
      <c r="S380">
        <v>100.41</v>
      </c>
      <c r="T380">
        <v>70.378865681080569</v>
      </c>
      <c r="AJ380" t="str">
        <f t="shared" si="25"/>
        <v/>
      </c>
      <c r="AK380" t="str">
        <f t="shared" si="26"/>
        <v/>
      </c>
      <c r="AL380" t="str">
        <f t="shared" si="27"/>
        <v/>
      </c>
      <c r="AM380" t="str">
        <f t="shared" si="28"/>
        <v/>
      </c>
      <c r="AN380" t="str">
        <f t="shared" si="29"/>
        <v/>
      </c>
      <c r="AO380" s="109">
        <v>0.4129866245463667</v>
      </c>
      <c r="AP380" s="109">
        <v>0</v>
      </c>
      <c r="AQ380" s="109">
        <v>2.25258286745103</v>
      </c>
      <c r="AR380" s="141">
        <v>1079.79248046875</v>
      </c>
      <c r="AS380" s="141">
        <v>1073.54099609375</v>
      </c>
      <c r="AT380" s="141">
        <v>1087.3054052734381</v>
      </c>
    </row>
    <row r="381" spans="1:46" x14ac:dyDescent="0.25">
      <c r="A381" t="s">
        <v>758</v>
      </c>
      <c r="B381" t="s">
        <v>694</v>
      </c>
      <c r="C381" t="s">
        <v>183</v>
      </c>
      <c r="D381" t="s">
        <v>46</v>
      </c>
      <c r="E381" s="2">
        <v>44490</v>
      </c>
      <c r="F381" t="s">
        <v>2158</v>
      </c>
      <c r="G381" t="s">
        <v>179</v>
      </c>
      <c r="H381">
        <v>48.963000000000001</v>
      </c>
      <c r="I381">
        <v>2.0270000000000001</v>
      </c>
      <c r="J381">
        <v>5.2009999999999996</v>
      </c>
      <c r="K381">
        <v>6.7060000000000004</v>
      </c>
      <c r="L381">
        <v>0.114</v>
      </c>
      <c r="M381">
        <v>14.138999999999999</v>
      </c>
      <c r="N381">
        <v>23.007999999999999</v>
      </c>
      <c r="O381">
        <v>0.44700000000000001</v>
      </c>
      <c r="Q381">
        <v>0.159</v>
      </c>
      <c r="S381">
        <v>100.76400000000001</v>
      </c>
      <c r="T381">
        <v>78.984322401978829</v>
      </c>
      <c r="AJ381" t="str">
        <f t="shared" si="25"/>
        <v/>
      </c>
      <c r="AK381" t="str">
        <f t="shared" si="26"/>
        <v/>
      </c>
      <c r="AL381" t="str">
        <f t="shared" si="27"/>
        <v/>
      </c>
      <c r="AM381" t="str">
        <f t="shared" si="28"/>
        <v/>
      </c>
      <c r="AN381" t="str">
        <f t="shared" si="29"/>
        <v/>
      </c>
      <c r="AO381" s="109">
        <v>2.1883367973401429</v>
      </c>
      <c r="AP381" s="109">
        <v>1.888712306602228</v>
      </c>
      <c r="AQ381" s="109">
        <v>2.6237107616498352</v>
      </c>
      <c r="AR381" s="141">
        <v>1093.05029296875</v>
      </c>
      <c r="AS381" s="141">
        <v>1086.824741210937</v>
      </c>
      <c r="AT381" s="141">
        <v>1099.4579492187499</v>
      </c>
    </row>
    <row r="382" spans="1:46" x14ac:dyDescent="0.25">
      <c r="A382" t="s">
        <v>759</v>
      </c>
      <c r="B382" t="s">
        <v>694</v>
      </c>
      <c r="C382" t="s">
        <v>183</v>
      </c>
      <c r="D382" t="s">
        <v>46</v>
      </c>
      <c r="E382" s="2">
        <v>44490</v>
      </c>
      <c r="F382" t="s">
        <v>2158</v>
      </c>
      <c r="G382" t="s">
        <v>179</v>
      </c>
      <c r="H382">
        <v>48.158000000000001</v>
      </c>
      <c r="I382">
        <v>2.7</v>
      </c>
      <c r="J382">
        <v>5.3689999999999998</v>
      </c>
      <c r="K382">
        <v>8.016</v>
      </c>
      <c r="L382">
        <v>0.17499999999999999</v>
      </c>
      <c r="M382">
        <v>13.441000000000001</v>
      </c>
      <c r="N382">
        <v>22.738</v>
      </c>
      <c r="O382">
        <v>0.45400000000000001</v>
      </c>
      <c r="Q382">
        <v>8.9999999999999993E-3</v>
      </c>
      <c r="S382">
        <v>101.06</v>
      </c>
      <c r="T382">
        <v>74.930641362763069</v>
      </c>
      <c r="AJ382" t="str">
        <f t="shared" si="25"/>
        <v/>
      </c>
      <c r="AK382" t="str">
        <f t="shared" si="26"/>
        <v/>
      </c>
      <c r="AL382" t="str">
        <f t="shared" si="27"/>
        <v/>
      </c>
      <c r="AM382" t="str">
        <f t="shared" si="28"/>
        <v/>
      </c>
      <c r="AN382" t="str">
        <f t="shared" si="29"/>
        <v/>
      </c>
      <c r="AO382" s="109">
        <v>0.89700305627647459</v>
      </c>
      <c r="AP382" s="109">
        <v>0.63744131254020742</v>
      </c>
      <c r="AQ382" s="109">
        <v>1.1065195052510839</v>
      </c>
      <c r="AR382" s="141">
        <v>1084.038940429688</v>
      </c>
      <c r="AS382" s="141">
        <v>1080.2371582031251</v>
      </c>
      <c r="AT382" s="141">
        <v>1087.833833007812</v>
      </c>
    </row>
    <row r="383" spans="1:46" x14ac:dyDescent="0.25">
      <c r="A383" t="s">
        <v>760</v>
      </c>
      <c r="B383" t="s">
        <v>694</v>
      </c>
      <c r="C383" t="s">
        <v>183</v>
      </c>
      <c r="D383" t="s">
        <v>46</v>
      </c>
      <c r="E383" s="2">
        <v>44490</v>
      </c>
      <c r="F383" t="s">
        <v>2158</v>
      </c>
      <c r="G383" t="s">
        <v>179</v>
      </c>
      <c r="H383">
        <v>48.351999999999997</v>
      </c>
      <c r="I383">
        <v>2.2959999999999998</v>
      </c>
      <c r="J383">
        <v>4.7670000000000003</v>
      </c>
      <c r="K383">
        <v>7.306</v>
      </c>
      <c r="L383">
        <v>0.16</v>
      </c>
      <c r="M383">
        <v>14.016</v>
      </c>
      <c r="N383">
        <v>22.675999999999998</v>
      </c>
      <c r="O383">
        <v>0.40200000000000002</v>
      </c>
      <c r="Q383">
        <v>1.4999999999999999E-2</v>
      </c>
      <c r="S383">
        <v>99.99</v>
      </c>
      <c r="T383">
        <v>77.373980192910281</v>
      </c>
      <c r="AJ383" t="str">
        <f t="shared" si="25"/>
        <v/>
      </c>
      <c r="AK383" t="str">
        <f t="shared" si="26"/>
        <v/>
      </c>
      <c r="AL383" t="str">
        <f t="shared" si="27"/>
        <v/>
      </c>
      <c r="AM383" t="str">
        <f t="shared" si="28"/>
        <v/>
      </c>
      <c r="AN383" t="str">
        <f t="shared" si="29"/>
        <v/>
      </c>
      <c r="AO383" s="109">
        <v>1.495014465776966</v>
      </c>
      <c r="AP383" s="109">
        <v>1.3483241257348519</v>
      </c>
      <c r="AQ383" s="109">
        <v>1.6324495396295049</v>
      </c>
      <c r="AR383" s="141">
        <v>1084.6826171875</v>
      </c>
      <c r="AS383" s="141">
        <v>1081.0059179687501</v>
      </c>
      <c r="AT383" s="141">
        <v>1089.101752929688</v>
      </c>
    </row>
    <row r="384" spans="1:46" x14ac:dyDescent="0.25">
      <c r="A384" t="s">
        <v>761</v>
      </c>
      <c r="B384" t="s">
        <v>694</v>
      </c>
      <c r="C384" t="s">
        <v>183</v>
      </c>
      <c r="D384" t="s">
        <v>46</v>
      </c>
      <c r="E384" s="2">
        <v>44490</v>
      </c>
      <c r="F384" t="s">
        <v>2158</v>
      </c>
      <c r="G384" t="s">
        <v>179</v>
      </c>
      <c r="H384">
        <v>46.350999999999999</v>
      </c>
      <c r="I384">
        <v>2.988</v>
      </c>
      <c r="J384">
        <v>7.5229999999999997</v>
      </c>
      <c r="K384">
        <v>7.2210000000000001</v>
      </c>
      <c r="L384">
        <v>0.151</v>
      </c>
      <c r="M384">
        <v>12.901</v>
      </c>
      <c r="N384">
        <v>23.062000000000001</v>
      </c>
      <c r="O384">
        <v>0.53300000000000003</v>
      </c>
      <c r="Q384">
        <v>0.21199999999999999</v>
      </c>
      <c r="S384">
        <v>100.94199999999999</v>
      </c>
      <c r="T384">
        <v>76.103418365681463</v>
      </c>
      <c r="Z384">
        <v>6.5873304786762414</v>
      </c>
      <c r="AA384">
        <v>0.57848314521116861</v>
      </c>
      <c r="AB384">
        <v>1140.169699363362</v>
      </c>
      <c r="AC384">
        <v>12.30626052219027</v>
      </c>
      <c r="AD384">
        <v>903</v>
      </c>
      <c r="AE384">
        <v>6.8351265856310697</v>
      </c>
      <c r="AF384">
        <v>0.63534359441809429</v>
      </c>
      <c r="AG384">
        <v>1133.6754390198189</v>
      </c>
      <c r="AH384">
        <v>17.150708984746331</v>
      </c>
      <c r="AI384">
        <v>865</v>
      </c>
      <c r="AJ384">
        <f t="shared" si="25"/>
        <v>6.5873304786762414</v>
      </c>
      <c r="AK384">
        <f t="shared" si="26"/>
        <v>0.57848314521116861</v>
      </c>
      <c r="AL384">
        <f t="shared" si="27"/>
        <v>1140.169699363362</v>
      </c>
      <c r="AM384">
        <f t="shared" si="28"/>
        <v>12.30626052219027</v>
      </c>
      <c r="AN384">
        <f t="shared" si="29"/>
        <v>903</v>
      </c>
      <c r="AO384" s="109">
        <v>1.5382523949349181</v>
      </c>
      <c r="AP384" s="109">
        <v>0.47872521712424898</v>
      </c>
      <c r="AQ384" s="109">
        <v>2.876589806815411</v>
      </c>
      <c r="AR384" s="141">
        <v>1108.019897460938</v>
      </c>
      <c r="AS384" s="141">
        <v>1100.97216796875</v>
      </c>
      <c r="AT384" s="141">
        <v>1114.6246874999999</v>
      </c>
    </row>
    <row r="385" spans="1:46" x14ac:dyDescent="0.25">
      <c r="A385" t="s">
        <v>762</v>
      </c>
      <c r="B385" t="s">
        <v>694</v>
      </c>
      <c r="C385" t="s">
        <v>185</v>
      </c>
      <c r="D385" t="s">
        <v>46</v>
      </c>
      <c r="E385" s="2">
        <v>44490</v>
      </c>
      <c r="F385" t="s">
        <v>2158</v>
      </c>
      <c r="G385" t="s">
        <v>179</v>
      </c>
      <c r="H385">
        <v>45.154000000000003</v>
      </c>
      <c r="I385">
        <v>4.1710000000000003</v>
      </c>
      <c r="J385">
        <v>7.5990000000000002</v>
      </c>
      <c r="K385">
        <v>8.548</v>
      </c>
      <c r="L385">
        <v>0.187</v>
      </c>
      <c r="M385">
        <v>11.5</v>
      </c>
      <c r="N385">
        <v>22.082000000000001</v>
      </c>
      <c r="O385">
        <v>0.63700000000000001</v>
      </c>
      <c r="Q385">
        <v>5.0000000000000001E-3</v>
      </c>
      <c r="S385">
        <v>99.88300000000001</v>
      </c>
      <c r="T385">
        <v>70.572191414255343</v>
      </c>
      <c r="AJ385" t="str">
        <f t="shared" si="25"/>
        <v/>
      </c>
      <c r="AK385" t="str">
        <f t="shared" si="26"/>
        <v/>
      </c>
      <c r="AL385" t="str">
        <f t="shared" si="27"/>
        <v/>
      </c>
      <c r="AM385" t="str">
        <f t="shared" si="28"/>
        <v/>
      </c>
      <c r="AN385" t="str">
        <f t="shared" si="29"/>
        <v/>
      </c>
      <c r="AO385" s="109">
        <v>2.8578453145036811</v>
      </c>
      <c r="AP385" s="109">
        <v>1.40654726839162</v>
      </c>
      <c r="AQ385" s="109">
        <v>4.4205504689226256</v>
      </c>
      <c r="AR385" s="141">
        <v>1095.559326171875</v>
      </c>
      <c r="AS385" s="141">
        <v>1088.961142578125</v>
      </c>
      <c r="AT385" s="141">
        <v>1102.056567382813</v>
      </c>
    </row>
    <row r="386" spans="1:46" x14ac:dyDescent="0.25">
      <c r="A386" t="s">
        <v>763</v>
      </c>
      <c r="B386" t="s">
        <v>694</v>
      </c>
      <c r="C386" t="s">
        <v>178</v>
      </c>
      <c r="D386" t="s">
        <v>46</v>
      </c>
      <c r="E386" s="2">
        <v>44490</v>
      </c>
      <c r="F386" t="s">
        <v>2158</v>
      </c>
      <c r="G386" t="s">
        <v>179</v>
      </c>
      <c r="H386">
        <v>46.823</v>
      </c>
      <c r="I386">
        <v>2.536</v>
      </c>
      <c r="J386">
        <v>7.069</v>
      </c>
      <c r="K386">
        <v>8.2870000000000008</v>
      </c>
      <c r="L386">
        <v>0.24399999999999999</v>
      </c>
      <c r="M386">
        <v>12.156000000000001</v>
      </c>
      <c r="N386">
        <v>22.606000000000002</v>
      </c>
      <c r="O386">
        <v>0.78</v>
      </c>
      <c r="Q386">
        <v>7.0000000000000001E-3</v>
      </c>
      <c r="S386">
        <v>100.50800000000001</v>
      </c>
      <c r="T386">
        <v>72.335824576900833</v>
      </c>
      <c r="Z386">
        <v>6.6961198848653334</v>
      </c>
      <c r="AA386">
        <v>0.60993644636508415</v>
      </c>
      <c r="AB386">
        <v>1146.53610191792</v>
      </c>
      <c r="AC386">
        <v>11.67223940700149</v>
      </c>
      <c r="AD386">
        <v>219</v>
      </c>
      <c r="AE386">
        <v>7.0377785892644198</v>
      </c>
      <c r="AF386">
        <v>2.2391613867126341</v>
      </c>
      <c r="AG386">
        <v>1115.0765663209811</v>
      </c>
      <c r="AH386">
        <v>18.216937094441249</v>
      </c>
      <c r="AI386">
        <v>4</v>
      </c>
      <c r="AJ386">
        <f t="shared" si="25"/>
        <v>7.0377785892644198</v>
      </c>
      <c r="AK386">
        <f t="shared" si="26"/>
        <v>2.2391613867126341</v>
      </c>
      <c r="AL386">
        <f t="shared" si="27"/>
        <v>1115.0765663209811</v>
      </c>
      <c r="AM386">
        <f t="shared" si="28"/>
        <v>18.216937094441249</v>
      </c>
      <c r="AN386">
        <f t="shared" si="29"/>
        <v>4</v>
      </c>
      <c r="AO386" s="109">
        <v>8.2230491638183594</v>
      </c>
      <c r="AP386" s="109">
        <v>7.0330585289001464</v>
      </c>
      <c r="AQ386" s="109">
        <v>9.1780038833618161</v>
      </c>
      <c r="AR386" s="141">
        <v>1097.23046875</v>
      </c>
      <c r="AS386" s="141">
        <v>1084.173647460937</v>
      </c>
      <c r="AT386" s="141">
        <v>1106.327426757812</v>
      </c>
    </row>
    <row r="387" spans="1:46" x14ac:dyDescent="0.25">
      <c r="A387" t="s">
        <v>764</v>
      </c>
      <c r="B387" t="s">
        <v>694</v>
      </c>
      <c r="C387" t="s">
        <v>178</v>
      </c>
      <c r="D387" t="s">
        <v>46</v>
      </c>
      <c r="E387" s="2">
        <v>44490</v>
      </c>
      <c r="F387" t="s">
        <v>2158</v>
      </c>
      <c r="G387" t="s">
        <v>179</v>
      </c>
      <c r="H387">
        <v>46.323999999999998</v>
      </c>
      <c r="I387">
        <v>2.5910000000000002</v>
      </c>
      <c r="J387">
        <v>7.3170000000000002</v>
      </c>
      <c r="K387">
        <v>8.2680000000000007</v>
      </c>
      <c r="L387">
        <v>0.248</v>
      </c>
      <c r="M387">
        <v>11.98</v>
      </c>
      <c r="N387">
        <v>22.536999999999999</v>
      </c>
      <c r="O387">
        <v>0.79300000000000004</v>
      </c>
      <c r="Q387">
        <v>0</v>
      </c>
      <c r="S387">
        <v>100.05800000000002</v>
      </c>
      <c r="T387">
        <v>72.089236268951893</v>
      </c>
      <c r="Z387">
        <v>6.8774795702712961</v>
      </c>
      <c r="AA387">
        <v>0.56016301513882505</v>
      </c>
      <c r="AB387">
        <v>1148.646882072655</v>
      </c>
      <c r="AC387">
        <v>11.020277660196159</v>
      </c>
      <c r="AD387">
        <v>295</v>
      </c>
      <c r="AE387">
        <v>8.1704586133046284</v>
      </c>
      <c r="AF387">
        <v>1.5984938210476449</v>
      </c>
      <c r="AG387">
        <v>1129.616443112774</v>
      </c>
      <c r="AH387">
        <v>17.61079919161034</v>
      </c>
      <c r="AI387">
        <v>10</v>
      </c>
      <c r="AJ387">
        <f t="shared" si="25"/>
        <v>8.1704586133046284</v>
      </c>
      <c r="AK387">
        <f t="shared" si="26"/>
        <v>1.5984938210476449</v>
      </c>
      <c r="AL387">
        <f t="shared" si="27"/>
        <v>1129.616443112774</v>
      </c>
      <c r="AM387">
        <f t="shared" si="28"/>
        <v>17.61079919161034</v>
      </c>
      <c r="AN387">
        <f t="shared" si="29"/>
        <v>10</v>
      </c>
      <c r="AO387" s="109">
        <v>8.7533073425292969</v>
      </c>
      <c r="AP387" s="109">
        <v>7.7076333808898916</v>
      </c>
      <c r="AQ387" s="109">
        <v>9.7607067108154304</v>
      </c>
      <c r="AR387" s="141">
        <v>1093.257568359375</v>
      </c>
      <c r="AS387" s="141">
        <v>1076.98119140625</v>
      </c>
      <c r="AT387" s="141">
        <v>1105.154760742188</v>
      </c>
    </row>
    <row r="388" spans="1:46" x14ac:dyDescent="0.25">
      <c r="A388" t="s">
        <v>765</v>
      </c>
      <c r="B388" t="s">
        <v>694</v>
      </c>
      <c r="C388" t="s">
        <v>185</v>
      </c>
      <c r="D388" t="s">
        <v>46</v>
      </c>
      <c r="E388" s="2">
        <v>44490</v>
      </c>
      <c r="F388" t="s">
        <v>2158</v>
      </c>
      <c r="G388" t="s">
        <v>179</v>
      </c>
      <c r="H388">
        <v>43.768999999999998</v>
      </c>
      <c r="I388">
        <v>4.0010000000000003</v>
      </c>
      <c r="J388">
        <v>9.0250000000000004</v>
      </c>
      <c r="K388">
        <v>8.2390000000000008</v>
      </c>
      <c r="L388">
        <v>0.14099999999999999</v>
      </c>
      <c r="M388">
        <v>11.829000000000001</v>
      </c>
      <c r="N388">
        <v>22.506</v>
      </c>
      <c r="O388">
        <v>0.55700000000000005</v>
      </c>
      <c r="Q388">
        <v>0.126</v>
      </c>
      <c r="S388">
        <v>100.193</v>
      </c>
      <c r="T388">
        <v>71.904340804952383</v>
      </c>
      <c r="AJ388" t="str">
        <f t="shared" si="25"/>
        <v/>
      </c>
      <c r="AK388" t="str">
        <f t="shared" si="26"/>
        <v/>
      </c>
      <c r="AL388" t="str">
        <f t="shared" si="27"/>
        <v/>
      </c>
      <c r="AM388" t="str">
        <f t="shared" si="28"/>
        <v/>
      </c>
      <c r="AN388" t="str">
        <f t="shared" si="29"/>
        <v/>
      </c>
      <c r="AO388" s="109">
        <v>0</v>
      </c>
      <c r="AP388" s="109">
        <v>0</v>
      </c>
      <c r="AQ388" s="109">
        <v>0.6516043816586794</v>
      </c>
      <c r="AR388" s="141">
        <v>1105.51513671875</v>
      </c>
      <c r="AS388" s="141">
        <v>1099.3196777343751</v>
      </c>
      <c r="AT388" s="141">
        <v>1112.490756835937</v>
      </c>
    </row>
    <row r="389" spans="1:46" x14ac:dyDescent="0.25">
      <c r="A389" t="s">
        <v>766</v>
      </c>
      <c r="B389" t="s">
        <v>694</v>
      </c>
      <c r="C389" t="s">
        <v>185</v>
      </c>
      <c r="D389" t="s">
        <v>46</v>
      </c>
      <c r="E389" s="2">
        <v>44490</v>
      </c>
      <c r="F389" t="s">
        <v>2158</v>
      </c>
      <c r="G389" t="s">
        <v>179</v>
      </c>
      <c r="H389">
        <v>43.805</v>
      </c>
      <c r="I389">
        <v>4.117</v>
      </c>
      <c r="J389">
        <v>9.1359999999999992</v>
      </c>
      <c r="K389">
        <v>8.3580000000000005</v>
      </c>
      <c r="L389">
        <v>0.14699999999999999</v>
      </c>
      <c r="M389">
        <v>11.522</v>
      </c>
      <c r="N389">
        <v>22.417000000000002</v>
      </c>
      <c r="O389">
        <v>0.51800000000000002</v>
      </c>
      <c r="Q389">
        <v>1.9E-2</v>
      </c>
      <c r="S389">
        <v>100.03900000000002</v>
      </c>
      <c r="T389">
        <v>71.076153005622132</v>
      </c>
      <c r="AJ389" t="str">
        <f t="shared" ref="AJ389:AJ452" si="30">IF(OR($C389="Core",$C389="Cpx Inclusion"),
     IF($T389&lt;67, IF(U389&lt;&gt;"",U389,""),
        IF($T389&gt;67, IF(AE389&lt;&gt;"",AE389,""), "")),
   IF(OR($C389="Inner Rim",$C389="Outer Rim",$C389="Microlite"),
      IF(Z389&lt;&gt;"",Z389,""),
      IF($C389="Not Categorized","", "")))</f>
        <v/>
      </c>
      <c r="AK389" t="str">
        <f t="shared" ref="AK389:AK452" si="31">IF(OR($C389="Core",$C389="Cpx Inclusion"),
     IF($T389&lt;67, IF(V389&lt;&gt;"",V389,""),
        IF($T389&gt;67, IF(AF389&lt;&gt;"",AF389,""), "")),
   IF(OR($C389="Inner Rim",$C389="Outer Rim",$C389="Microlite"),
      IF(AA389&lt;&gt;"",AA389,""),
      IF($C389="Not Categorized","", "")))</f>
        <v/>
      </c>
      <c r="AL389" t="str">
        <f t="shared" ref="AL389:AL452" si="32">IF(OR($C389="Core",$C389="Cpx Inclusion"),
     IF($T389&lt;67, IF(W389&lt;&gt;"",W389,""),
        IF($T389&gt;67, IF(AG389&lt;&gt;"",AG389,""), "")),
   IF(OR($C389="Inner Rim",$C389="Outer Rim",$C389="Microlite"),
      IF(AB389&lt;&gt;"",AB389,""),
      IF($C389="Not Categorized","", "")))</f>
        <v/>
      </c>
      <c r="AM389" t="str">
        <f t="shared" ref="AM389:AM452" si="33">IF(OR($C389="Core",$C389="Cpx Inclusion"),
     IF($T389&lt;67, IF(X389&lt;&gt;"",X389,""),
        IF($T389&gt;67, IF(AH389&lt;&gt;"",AH389,""), "")),
   IF(OR($C389="Inner Rim",$C389="Outer Rim",$C389="Microlite"),
      IF(AC389&lt;&gt;"",AC389,""),
      IF($C389="Not Categorized","", "")))</f>
        <v/>
      </c>
      <c r="AN389" t="str">
        <f t="shared" ref="AN389:AN452" si="34">IF(OR($C389="Core",$C389="Cpx Inclusion"),
     IF($T389&lt;67, IF(Y389&lt;&gt;"",Y389,""),
        IF($T389&gt;67, IF(AI389&lt;&gt;"",AI389,""), "")),
   IF(OR($C389="Inner Rim",$C389="Outer Rim",$C389="Microlite"),
      IF(AD389&lt;&gt;"",AD389,""),
      IF($C389="Not Categorized","", "")))</f>
        <v/>
      </c>
      <c r="AO389" s="109">
        <v>0</v>
      </c>
      <c r="AP389" s="109">
        <v>0</v>
      </c>
      <c r="AQ389" s="109">
        <v>0</v>
      </c>
      <c r="AR389" s="141">
        <v>1082.669799804688</v>
      </c>
      <c r="AS389" s="141">
        <v>1076.0650585937501</v>
      </c>
      <c r="AT389" s="141">
        <v>1091.0673242187499</v>
      </c>
    </row>
    <row r="390" spans="1:46" x14ac:dyDescent="0.25">
      <c r="A390" t="s">
        <v>767</v>
      </c>
      <c r="B390" t="s">
        <v>694</v>
      </c>
      <c r="C390" t="s">
        <v>185</v>
      </c>
      <c r="D390" t="s">
        <v>46</v>
      </c>
      <c r="E390" s="2">
        <v>44490</v>
      </c>
      <c r="F390" t="s">
        <v>2158</v>
      </c>
      <c r="G390" t="s">
        <v>179</v>
      </c>
      <c r="H390">
        <v>45.256999999999998</v>
      </c>
      <c r="I390">
        <v>3.22</v>
      </c>
      <c r="J390">
        <v>8.2129999999999992</v>
      </c>
      <c r="K390">
        <v>8.2479999999999993</v>
      </c>
      <c r="L390">
        <v>0.17</v>
      </c>
      <c r="M390">
        <v>11.989000000000001</v>
      </c>
      <c r="N390">
        <v>22.463000000000001</v>
      </c>
      <c r="O390">
        <v>0.56200000000000006</v>
      </c>
      <c r="Q390">
        <v>1.7999999999999999E-2</v>
      </c>
      <c r="S390">
        <v>100.14</v>
      </c>
      <c r="T390">
        <v>72.153031633087409</v>
      </c>
      <c r="Z390">
        <v>6.8557574570878224</v>
      </c>
      <c r="AA390">
        <v>0.54617072180458159</v>
      </c>
      <c r="AB390">
        <v>1141.6469319255509</v>
      </c>
      <c r="AC390">
        <v>9.6746731450620516</v>
      </c>
      <c r="AD390">
        <v>815</v>
      </c>
      <c r="AE390">
        <v>7.3480303036822594</v>
      </c>
      <c r="AF390">
        <v>0.63291010280298499</v>
      </c>
      <c r="AG390">
        <v>1140.5047781037099</v>
      </c>
      <c r="AH390">
        <v>14.664497711653279</v>
      </c>
      <c r="AI390">
        <v>827</v>
      </c>
      <c r="AJ390">
        <f t="shared" si="30"/>
        <v>6.8557574570878224</v>
      </c>
      <c r="AK390">
        <f t="shared" si="31"/>
        <v>0.54617072180458159</v>
      </c>
      <c r="AL390">
        <f t="shared" si="32"/>
        <v>1141.6469319255509</v>
      </c>
      <c r="AM390">
        <f t="shared" si="33"/>
        <v>9.6746731450620516</v>
      </c>
      <c r="AN390">
        <f t="shared" si="34"/>
        <v>815</v>
      </c>
      <c r="AO390" s="109">
        <v>1.4632718051065901</v>
      </c>
      <c r="AP390" s="109">
        <v>0.3090999377359841</v>
      </c>
      <c r="AQ390" s="109">
        <v>2.830807205497214</v>
      </c>
      <c r="AR390" s="141">
        <v>1090.91357421875</v>
      </c>
      <c r="AS390" s="141">
        <v>1085.331674804688</v>
      </c>
      <c r="AT390" s="141">
        <v>1096.9484375</v>
      </c>
    </row>
    <row r="391" spans="1:46" x14ac:dyDescent="0.25">
      <c r="A391" t="s">
        <v>768</v>
      </c>
      <c r="B391" t="s">
        <v>694</v>
      </c>
      <c r="C391" t="s">
        <v>185</v>
      </c>
      <c r="D391" t="s">
        <v>46</v>
      </c>
      <c r="E391" s="2">
        <v>44490</v>
      </c>
      <c r="F391" t="s">
        <v>2158</v>
      </c>
      <c r="G391" t="s">
        <v>179</v>
      </c>
      <c r="H391">
        <v>43.466000000000001</v>
      </c>
      <c r="I391">
        <v>4.3899999999999997</v>
      </c>
      <c r="J391">
        <v>9.2390000000000008</v>
      </c>
      <c r="K391">
        <v>8.3339999999999996</v>
      </c>
      <c r="L391">
        <v>0.14399999999999999</v>
      </c>
      <c r="M391">
        <v>11.295999999999999</v>
      </c>
      <c r="N391">
        <v>22.53</v>
      </c>
      <c r="O391">
        <v>0.57499999999999996</v>
      </c>
      <c r="Q391">
        <v>1.2E-2</v>
      </c>
      <c r="S391">
        <v>99.986000000000004</v>
      </c>
      <c r="T391">
        <v>70.726787246387474</v>
      </c>
      <c r="AJ391" t="str">
        <f t="shared" si="30"/>
        <v/>
      </c>
      <c r="AK391" t="str">
        <f t="shared" si="31"/>
        <v/>
      </c>
      <c r="AL391" t="str">
        <f t="shared" si="32"/>
        <v/>
      </c>
      <c r="AM391" t="str">
        <f t="shared" si="33"/>
        <v/>
      </c>
      <c r="AN391" t="str">
        <f t="shared" si="34"/>
        <v/>
      </c>
      <c r="AO391" s="109">
        <v>0</v>
      </c>
      <c r="AP391" s="109">
        <v>0</v>
      </c>
      <c r="AQ391" s="109">
        <v>1.1334198938768749</v>
      </c>
      <c r="AR391" s="141">
        <v>1084.150512695312</v>
      </c>
      <c r="AS391" s="141">
        <v>1076.8973632812499</v>
      </c>
      <c r="AT391" s="141">
        <v>1094.794150390625</v>
      </c>
    </row>
    <row r="392" spans="1:46" x14ac:dyDescent="0.25">
      <c r="A392" t="s">
        <v>769</v>
      </c>
      <c r="B392" t="s">
        <v>694</v>
      </c>
      <c r="C392" t="s">
        <v>185</v>
      </c>
      <c r="D392" t="s">
        <v>46</v>
      </c>
      <c r="E392" s="2">
        <v>44490</v>
      </c>
      <c r="F392" t="s">
        <v>2158</v>
      </c>
      <c r="G392" t="s">
        <v>179</v>
      </c>
      <c r="H392">
        <v>45.377000000000002</v>
      </c>
      <c r="I392">
        <v>3.5790000000000002</v>
      </c>
      <c r="J392">
        <v>7.9740000000000002</v>
      </c>
      <c r="K392">
        <v>7.508</v>
      </c>
      <c r="L392">
        <v>0.13200000000000001</v>
      </c>
      <c r="M392">
        <v>12.414999999999999</v>
      </c>
      <c r="N392">
        <v>22.52</v>
      </c>
      <c r="O392">
        <v>0.58299999999999996</v>
      </c>
      <c r="Q392">
        <v>0.39600000000000002</v>
      </c>
      <c r="S392">
        <v>100.48400000000001</v>
      </c>
      <c r="T392">
        <v>74.667990180152941</v>
      </c>
      <c r="AJ392" t="str">
        <f t="shared" si="30"/>
        <v/>
      </c>
      <c r="AK392" t="str">
        <f t="shared" si="31"/>
        <v/>
      </c>
      <c r="AL392" t="str">
        <f t="shared" si="32"/>
        <v/>
      </c>
      <c r="AM392" t="str">
        <f t="shared" si="33"/>
        <v/>
      </c>
      <c r="AN392" t="str">
        <f t="shared" si="34"/>
        <v/>
      </c>
      <c r="AO392" s="109">
        <v>3.1036690510625551</v>
      </c>
      <c r="AP392" s="109">
        <v>1.441607416998834</v>
      </c>
      <c r="AQ392" s="109">
        <v>4.6187633122319882</v>
      </c>
      <c r="AR392" s="141">
        <v>1127.055541992188</v>
      </c>
      <c r="AS392" s="141">
        <v>1122.6375683593751</v>
      </c>
      <c r="AT392" s="141">
        <v>1131.9119140625</v>
      </c>
    </row>
    <row r="393" spans="1:46" x14ac:dyDescent="0.25">
      <c r="A393" t="s">
        <v>770</v>
      </c>
      <c r="B393" t="s">
        <v>694</v>
      </c>
      <c r="C393" t="s">
        <v>185</v>
      </c>
      <c r="D393" t="s">
        <v>46</v>
      </c>
      <c r="E393" s="2">
        <v>44490</v>
      </c>
      <c r="F393" t="s">
        <v>2158</v>
      </c>
      <c r="G393" t="s">
        <v>179</v>
      </c>
      <c r="H393">
        <v>46.451999999999998</v>
      </c>
      <c r="I393">
        <v>2.89</v>
      </c>
      <c r="J393">
        <v>7.3769999999999998</v>
      </c>
      <c r="K393">
        <v>7.2649999999999997</v>
      </c>
      <c r="L393">
        <v>0.104</v>
      </c>
      <c r="M393">
        <v>12.754</v>
      </c>
      <c r="N393">
        <v>22.744</v>
      </c>
      <c r="O393">
        <v>0.53800000000000003</v>
      </c>
      <c r="Q393">
        <v>0.24199999999999999</v>
      </c>
      <c r="S393">
        <v>100.36600000000001</v>
      </c>
      <c r="T393">
        <v>75.783071680270311</v>
      </c>
      <c r="Z393">
        <v>6.5836604596007637</v>
      </c>
      <c r="AA393">
        <v>0.5833360173128378</v>
      </c>
      <c r="AB393">
        <v>1139.1831638038971</v>
      </c>
      <c r="AC393">
        <v>11.876642557598061</v>
      </c>
      <c r="AD393">
        <v>911</v>
      </c>
      <c r="AE393">
        <v>6.9746255439142093</v>
      </c>
      <c r="AF393">
        <v>0.65883474222744598</v>
      </c>
      <c r="AG393">
        <v>1136.228564671256</v>
      </c>
      <c r="AH393">
        <v>17.67438456929224</v>
      </c>
      <c r="AI393">
        <v>887</v>
      </c>
      <c r="AJ393">
        <f t="shared" si="30"/>
        <v>6.5836604596007637</v>
      </c>
      <c r="AK393">
        <f t="shared" si="31"/>
        <v>0.5833360173128378</v>
      </c>
      <c r="AL393">
        <f t="shared" si="32"/>
        <v>1139.1831638038971</v>
      </c>
      <c r="AM393">
        <f t="shared" si="33"/>
        <v>11.876642557598061</v>
      </c>
      <c r="AN393">
        <f t="shared" si="34"/>
        <v>911</v>
      </c>
      <c r="AO393" s="109">
        <v>1.7864171005327969</v>
      </c>
      <c r="AP393" s="109">
        <v>0.69376547585323178</v>
      </c>
      <c r="AQ393" s="109">
        <v>3.390619857414511</v>
      </c>
      <c r="AR393" s="141">
        <v>1124.857421875</v>
      </c>
      <c r="AS393" s="141">
        <v>1117.1937109375001</v>
      </c>
      <c r="AT393" s="141">
        <v>1132.576611328125</v>
      </c>
    </row>
    <row r="394" spans="1:46" x14ac:dyDescent="0.25">
      <c r="A394" t="s">
        <v>771</v>
      </c>
      <c r="B394" t="s">
        <v>694</v>
      </c>
      <c r="C394" t="s">
        <v>178</v>
      </c>
      <c r="D394" t="s">
        <v>46</v>
      </c>
      <c r="E394" s="2">
        <v>44490</v>
      </c>
      <c r="F394" t="s">
        <v>2158</v>
      </c>
      <c r="G394" t="s">
        <v>179</v>
      </c>
      <c r="H394">
        <v>47.814</v>
      </c>
      <c r="I394">
        <v>2.3029999999999999</v>
      </c>
      <c r="J394">
        <v>6.0759999999999996</v>
      </c>
      <c r="K394">
        <v>7.0789999999999997</v>
      </c>
      <c r="L394">
        <v>0.185</v>
      </c>
      <c r="M394">
        <v>13.255000000000001</v>
      </c>
      <c r="N394">
        <v>23.044</v>
      </c>
      <c r="O394">
        <v>0.71099999999999997</v>
      </c>
      <c r="Q394">
        <v>6.5000000000000002E-2</v>
      </c>
      <c r="S394">
        <v>100.532</v>
      </c>
      <c r="T394">
        <v>76.94642538376057</v>
      </c>
      <c r="AJ394" t="str">
        <f t="shared" si="30"/>
        <v/>
      </c>
      <c r="AK394" t="str">
        <f t="shared" si="31"/>
        <v/>
      </c>
      <c r="AL394" t="str">
        <f t="shared" si="32"/>
        <v/>
      </c>
      <c r="AM394" t="str">
        <f t="shared" si="33"/>
        <v/>
      </c>
      <c r="AN394" t="str">
        <f t="shared" si="34"/>
        <v/>
      </c>
      <c r="AO394" s="109">
        <v>5.672438229785806</v>
      </c>
      <c r="AP394" s="109">
        <v>4.030507001148111</v>
      </c>
      <c r="AQ394" s="109">
        <v>6.9372170345648589</v>
      </c>
      <c r="AR394" s="141">
        <v>1107.042236328125</v>
      </c>
      <c r="AS394" s="141">
        <v>1099.512612304688</v>
      </c>
      <c r="AT394" s="141">
        <v>1115.6555078125</v>
      </c>
    </row>
    <row r="395" spans="1:46" x14ac:dyDescent="0.25">
      <c r="A395" t="s">
        <v>772</v>
      </c>
      <c r="B395" t="s">
        <v>694</v>
      </c>
      <c r="C395" t="s">
        <v>183</v>
      </c>
      <c r="D395" t="s">
        <v>46</v>
      </c>
      <c r="E395" s="2">
        <v>44490</v>
      </c>
      <c r="F395" t="s">
        <v>2158</v>
      </c>
      <c r="G395" t="s">
        <v>179</v>
      </c>
      <c r="H395">
        <v>45.45</v>
      </c>
      <c r="I395">
        <v>3.3140000000000001</v>
      </c>
      <c r="J395">
        <v>8.0259999999999998</v>
      </c>
      <c r="K395">
        <v>7.4</v>
      </c>
      <c r="L395">
        <v>0.17799999999999999</v>
      </c>
      <c r="M395">
        <v>12.183999999999999</v>
      </c>
      <c r="N395">
        <v>23.023</v>
      </c>
      <c r="O395">
        <v>0.70399999999999996</v>
      </c>
      <c r="Q395">
        <v>2E-3</v>
      </c>
      <c r="S395">
        <v>100.28099999999999</v>
      </c>
      <c r="T395">
        <v>74.586708518356531</v>
      </c>
      <c r="Z395">
        <v>6.9607112443618249</v>
      </c>
      <c r="AA395">
        <v>0.59673708137503612</v>
      </c>
      <c r="AB395">
        <v>1156.866068359164</v>
      </c>
      <c r="AC395">
        <v>12.22809640176281</v>
      </c>
      <c r="AD395">
        <v>316</v>
      </c>
      <c r="AE395">
        <v>7.979475447863642</v>
      </c>
      <c r="AF395">
        <v>0.54321898367633348</v>
      </c>
      <c r="AG395">
        <v>1133.89690098559</v>
      </c>
      <c r="AH395">
        <v>14.58194313107955</v>
      </c>
      <c r="AI395">
        <v>351</v>
      </c>
      <c r="AJ395">
        <f t="shared" si="30"/>
        <v>6.9607112443618249</v>
      </c>
      <c r="AK395">
        <f t="shared" si="31"/>
        <v>0.59673708137503612</v>
      </c>
      <c r="AL395">
        <f t="shared" si="32"/>
        <v>1156.866068359164</v>
      </c>
      <c r="AM395">
        <f t="shared" si="33"/>
        <v>12.22809640176281</v>
      </c>
      <c r="AN395">
        <f t="shared" si="34"/>
        <v>316</v>
      </c>
      <c r="AO395" s="109">
        <v>8.7269802093505859</v>
      </c>
      <c r="AP395" s="109">
        <v>5.9695959663391109</v>
      </c>
      <c r="AQ395" s="109">
        <v>10.98207218170166</v>
      </c>
      <c r="AR395" s="141">
        <v>1133.0166015625</v>
      </c>
      <c r="AS395" s="141">
        <v>1118.2374609374999</v>
      </c>
      <c r="AT395" s="141">
        <v>1151.699653320313</v>
      </c>
    </row>
    <row r="396" spans="1:46" x14ac:dyDescent="0.25">
      <c r="A396" t="s">
        <v>773</v>
      </c>
      <c r="B396" t="s">
        <v>694</v>
      </c>
      <c r="C396" t="s">
        <v>185</v>
      </c>
      <c r="D396" t="s">
        <v>46</v>
      </c>
      <c r="E396" s="2">
        <v>44490</v>
      </c>
      <c r="F396" t="s">
        <v>2158</v>
      </c>
      <c r="G396" t="s">
        <v>179</v>
      </c>
      <c r="H396">
        <v>43.768000000000001</v>
      </c>
      <c r="I396">
        <v>4.1660000000000004</v>
      </c>
      <c r="J396">
        <v>9.0709999999999997</v>
      </c>
      <c r="K396">
        <v>8.2550000000000008</v>
      </c>
      <c r="L396">
        <v>0.14499999999999999</v>
      </c>
      <c r="M396">
        <v>11.425000000000001</v>
      </c>
      <c r="N396">
        <v>22.69</v>
      </c>
      <c r="O396">
        <v>0.55500000000000005</v>
      </c>
      <c r="Q396">
        <v>1.6E-2</v>
      </c>
      <c r="S396">
        <v>100.09099999999999</v>
      </c>
      <c r="T396">
        <v>71.157202514909002</v>
      </c>
      <c r="AJ396" t="str">
        <f t="shared" si="30"/>
        <v/>
      </c>
      <c r="AK396" t="str">
        <f t="shared" si="31"/>
        <v/>
      </c>
      <c r="AL396" t="str">
        <f t="shared" si="32"/>
        <v/>
      </c>
      <c r="AM396" t="str">
        <f t="shared" si="33"/>
        <v/>
      </c>
      <c r="AN396" t="str">
        <f t="shared" si="34"/>
        <v/>
      </c>
      <c r="AO396" s="109">
        <v>0</v>
      </c>
      <c r="AP396" s="109">
        <v>0</v>
      </c>
      <c r="AQ396" s="109">
        <v>0.45693643795968469</v>
      </c>
      <c r="AR396" s="141">
        <v>1087.874145507812</v>
      </c>
      <c r="AS396" s="141">
        <v>1080.4502539062501</v>
      </c>
      <c r="AT396" s="141">
        <v>1097.1183935546881</v>
      </c>
    </row>
    <row r="397" spans="1:46" x14ac:dyDescent="0.25">
      <c r="A397" t="s">
        <v>774</v>
      </c>
      <c r="B397" t="s">
        <v>694</v>
      </c>
      <c r="C397" t="s">
        <v>185</v>
      </c>
      <c r="D397" t="s">
        <v>46</v>
      </c>
      <c r="E397" s="2">
        <v>44490</v>
      </c>
      <c r="F397" t="s">
        <v>2158</v>
      </c>
      <c r="G397" t="s">
        <v>179</v>
      </c>
      <c r="H397">
        <v>42.817999999999998</v>
      </c>
      <c r="I397">
        <v>5.1239999999999997</v>
      </c>
      <c r="J397">
        <v>9.9109999999999996</v>
      </c>
      <c r="K397">
        <v>8.7170000000000005</v>
      </c>
      <c r="L397">
        <v>0.16900000000000001</v>
      </c>
      <c r="M397">
        <v>10.83</v>
      </c>
      <c r="N397">
        <v>22.571999999999999</v>
      </c>
      <c r="O397">
        <v>0.626</v>
      </c>
      <c r="Q397">
        <v>1.0999999999999999E-2</v>
      </c>
      <c r="S397">
        <v>100.77800000000001</v>
      </c>
      <c r="T397">
        <v>68.892348486394496</v>
      </c>
      <c r="AJ397" t="str">
        <f t="shared" si="30"/>
        <v/>
      </c>
      <c r="AK397" t="str">
        <f t="shared" si="31"/>
        <v/>
      </c>
      <c r="AL397" t="str">
        <f t="shared" si="32"/>
        <v/>
      </c>
      <c r="AM397" t="str">
        <f t="shared" si="33"/>
        <v/>
      </c>
      <c r="AN397" t="str">
        <f t="shared" si="34"/>
        <v/>
      </c>
      <c r="AO397" s="109">
        <v>0.84358660152995346</v>
      </c>
      <c r="AP397" s="109">
        <v>0</v>
      </c>
      <c r="AQ397" s="109">
        <v>2.6878229086741179</v>
      </c>
      <c r="AR397" s="141">
        <v>1080.920043945312</v>
      </c>
      <c r="AS397" s="141">
        <v>1075.396459960938</v>
      </c>
      <c r="AT397" s="141">
        <v>1087.1011523437501</v>
      </c>
    </row>
    <row r="398" spans="1:46" x14ac:dyDescent="0.25">
      <c r="A398" t="s">
        <v>775</v>
      </c>
      <c r="B398" t="s">
        <v>694</v>
      </c>
      <c r="C398" t="s">
        <v>185</v>
      </c>
      <c r="D398" t="s">
        <v>46</v>
      </c>
      <c r="E398" s="2">
        <v>44490</v>
      </c>
      <c r="F398" t="s">
        <v>2158</v>
      </c>
      <c r="G398" t="s">
        <v>179</v>
      </c>
      <c r="H398">
        <v>45.122999999999998</v>
      </c>
      <c r="I398">
        <v>3.286</v>
      </c>
      <c r="J398">
        <v>8.0419999999999998</v>
      </c>
      <c r="K398">
        <v>7.68</v>
      </c>
      <c r="L398">
        <v>0.106</v>
      </c>
      <c r="M398">
        <v>12.294</v>
      </c>
      <c r="N398">
        <v>22.428999999999998</v>
      </c>
      <c r="O398">
        <v>0.56100000000000005</v>
      </c>
      <c r="Q398">
        <v>0.192</v>
      </c>
      <c r="S398">
        <v>99.712999999999994</v>
      </c>
      <c r="T398">
        <v>74.04940895728474</v>
      </c>
      <c r="Z398">
        <v>6.8442975754505033</v>
      </c>
      <c r="AA398">
        <v>0.57634312211572447</v>
      </c>
      <c r="AB398">
        <v>1143.4321383063041</v>
      </c>
      <c r="AC398">
        <v>10.387355267343869</v>
      </c>
      <c r="AD398">
        <v>877</v>
      </c>
      <c r="AE398">
        <v>7.3897566825450767</v>
      </c>
      <c r="AF398">
        <v>0.65604655530951372</v>
      </c>
      <c r="AG398">
        <v>1142.7107075091819</v>
      </c>
      <c r="AH398">
        <v>17.058132327801111</v>
      </c>
      <c r="AI398">
        <v>880</v>
      </c>
      <c r="AJ398">
        <f t="shared" si="30"/>
        <v>6.8442975754505033</v>
      </c>
      <c r="AK398">
        <f t="shared" si="31"/>
        <v>0.57634312211572447</v>
      </c>
      <c r="AL398">
        <f t="shared" si="32"/>
        <v>1143.4321383063041</v>
      </c>
      <c r="AM398">
        <f t="shared" si="33"/>
        <v>10.387355267343869</v>
      </c>
      <c r="AN398">
        <f t="shared" si="34"/>
        <v>877</v>
      </c>
      <c r="AO398" s="109">
        <v>1.317138114003541</v>
      </c>
      <c r="AP398" s="109">
        <v>1.135483744561849E-2</v>
      </c>
      <c r="AQ398" s="109">
        <v>2.8830958509725351</v>
      </c>
      <c r="AR398" s="141">
        <v>1122.385131835938</v>
      </c>
      <c r="AS398" s="141">
        <v>1116.356708984375</v>
      </c>
      <c r="AT398" s="141">
        <v>1128.2269140625001</v>
      </c>
    </row>
    <row r="399" spans="1:46" x14ac:dyDescent="0.25">
      <c r="A399" t="s">
        <v>776</v>
      </c>
      <c r="B399" t="s">
        <v>694</v>
      </c>
      <c r="C399" t="s">
        <v>185</v>
      </c>
      <c r="D399" t="s">
        <v>46</v>
      </c>
      <c r="E399" s="2">
        <v>44490</v>
      </c>
      <c r="F399" t="s">
        <v>2158</v>
      </c>
      <c r="G399" t="s">
        <v>179</v>
      </c>
      <c r="H399">
        <v>44.116</v>
      </c>
      <c r="I399">
        <v>4.2889999999999997</v>
      </c>
      <c r="J399">
        <v>8.5410000000000004</v>
      </c>
      <c r="K399">
        <v>8.3079999999999998</v>
      </c>
      <c r="L399">
        <v>0.14000000000000001</v>
      </c>
      <c r="M399">
        <v>11.645</v>
      </c>
      <c r="N399">
        <v>22.5</v>
      </c>
      <c r="O399">
        <v>0.55200000000000005</v>
      </c>
      <c r="Q399">
        <v>1.6E-2</v>
      </c>
      <c r="S399">
        <v>100.107</v>
      </c>
      <c r="T399">
        <v>71.416603549048901</v>
      </c>
      <c r="AJ399" t="str">
        <f t="shared" si="30"/>
        <v/>
      </c>
      <c r="AK399" t="str">
        <f t="shared" si="31"/>
        <v/>
      </c>
      <c r="AL399" t="str">
        <f t="shared" si="32"/>
        <v/>
      </c>
      <c r="AM399" t="str">
        <f t="shared" si="33"/>
        <v/>
      </c>
      <c r="AN399" t="str">
        <f t="shared" si="34"/>
        <v/>
      </c>
      <c r="AO399" s="109">
        <v>0</v>
      </c>
      <c r="AP399" s="109">
        <v>0</v>
      </c>
      <c r="AQ399" s="109">
        <v>0.67846318112539428</v>
      </c>
      <c r="AR399" s="141">
        <v>1090.549682617188</v>
      </c>
      <c r="AS399" s="141">
        <v>1085.477583007812</v>
      </c>
      <c r="AT399" s="141">
        <v>1097.9367578125</v>
      </c>
    </row>
    <row r="400" spans="1:46" x14ac:dyDescent="0.25">
      <c r="A400" t="s">
        <v>777</v>
      </c>
      <c r="B400" t="s">
        <v>694</v>
      </c>
      <c r="C400" t="s">
        <v>185</v>
      </c>
      <c r="D400" t="s">
        <v>46</v>
      </c>
      <c r="E400" s="2">
        <v>44490</v>
      </c>
      <c r="F400" t="s">
        <v>2158</v>
      </c>
      <c r="G400" t="s">
        <v>179</v>
      </c>
      <c r="H400">
        <v>44.369</v>
      </c>
      <c r="I400">
        <v>3.7629999999999999</v>
      </c>
      <c r="J400">
        <v>8.5489999999999995</v>
      </c>
      <c r="K400">
        <v>8.1920000000000002</v>
      </c>
      <c r="L400">
        <v>0.13700000000000001</v>
      </c>
      <c r="M400">
        <v>11.958</v>
      </c>
      <c r="N400">
        <v>22.710999999999999</v>
      </c>
      <c r="O400">
        <v>0.57499999999999996</v>
      </c>
      <c r="Q400">
        <v>2.5000000000000001E-2</v>
      </c>
      <c r="S400">
        <v>100.279</v>
      </c>
      <c r="T400">
        <v>72.2378150992282</v>
      </c>
      <c r="AJ400" t="str">
        <f t="shared" si="30"/>
        <v/>
      </c>
      <c r="AK400" t="str">
        <f t="shared" si="31"/>
        <v/>
      </c>
      <c r="AL400" t="str">
        <f t="shared" si="32"/>
        <v/>
      </c>
      <c r="AM400" t="str">
        <f t="shared" si="33"/>
        <v/>
      </c>
      <c r="AN400" t="str">
        <f t="shared" si="34"/>
        <v/>
      </c>
      <c r="AO400" s="109">
        <v>0.38174299579691923</v>
      </c>
      <c r="AP400" s="109">
        <v>0</v>
      </c>
      <c r="AQ400" s="109">
        <v>1.781387332497359</v>
      </c>
      <c r="AR400" s="141">
        <v>1094.231567382812</v>
      </c>
      <c r="AS400" s="141">
        <v>1086.6793457031249</v>
      </c>
      <c r="AT400" s="141">
        <v>1102.7126318359381</v>
      </c>
    </row>
    <row r="401" spans="1:46" x14ac:dyDescent="0.25">
      <c r="A401" t="s">
        <v>778</v>
      </c>
      <c r="B401" t="s">
        <v>694</v>
      </c>
      <c r="C401" t="s">
        <v>185</v>
      </c>
      <c r="D401" t="s">
        <v>46</v>
      </c>
      <c r="E401" s="2">
        <v>44490</v>
      </c>
      <c r="F401" t="s">
        <v>2158</v>
      </c>
      <c r="G401" t="s">
        <v>179</v>
      </c>
      <c r="H401">
        <v>46.811999999999998</v>
      </c>
      <c r="I401">
        <v>2.5840000000000001</v>
      </c>
      <c r="J401">
        <v>6.8470000000000004</v>
      </c>
      <c r="K401">
        <v>7.19</v>
      </c>
      <c r="L401">
        <v>0.14199999999999999</v>
      </c>
      <c r="M401">
        <v>13.002000000000001</v>
      </c>
      <c r="N401">
        <v>22.855</v>
      </c>
      <c r="O401">
        <v>0.52800000000000002</v>
      </c>
      <c r="Q401">
        <v>0.20300000000000001</v>
      </c>
      <c r="S401">
        <v>100.16300000000001</v>
      </c>
      <c r="T401">
        <v>76.32278640788077</v>
      </c>
      <c r="Z401">
        <v>6.3161795637113656</v>
      </c>
      <c r="AA401">
        <v>0.56738494894759095</v>
      </c>
      <c r="AB401">
        <v>1135.9518965291791</v>
      </c>
      <c r="AC401">
        <v>12.648687239048151</v>
      </c>
      <c r="AD401">
        <v>772</v>
      </c>
      <c r="AE401">
        <v>6.6816964224168007</v>
      </c>
      <c r="AF401">
        <v>0.5350240923135644</v>
      </c>
      <c r="AG401">
        <v>1129.7700499802929</v>
      </c>
      <c r="AH401">
        <v>14.503804802712921</v>
      </c>
      <c r="AI401">
        <v>673</v>
      </c>
      <c r="AJ401">
        <f t="shared" si="30"/>
        <v>6.3161795637113656</v>
      </c>
      <c r="AK401">
        <f t="shared" si="31"/>
        <v>0.56738494894759095</v>
      </c>
      <c r="AL401">
        <f t="shared" si="32"/>
        <v>1135.9518965291791</v>
      </c>
      <c r="AM401">
        <f t="shared" si="33"/>
        <v>12.648687239048151</v>
      </c>
      <c r="AN401">
        <f t="shared" si="34"/>
        <v>772</v>
      </c>
      <c r="AO401" s="109">
        <v>1.8724468081686949</v>
      </c>
      <c r="AP401" s="109">
        <v>1.1075642531607599</v>
      </c>
      <c r="AQ401" s="109">
        <v>2.957024282762811</v>
      </c>
      <c r="AR401" s="141">
        <v>1113.7880859375</v>
      </c>
      <c r="AS401" s="141">
        <v>1106.0426171874999</v>
      </c>
      <c r="AT401" s="141">
        <v>1120.791118164062</v>
      </c>
    </row>
    <row r="402" spans="1:46" x14ac:dyDescent="0.25">
      <c r="A402" t="s">
        <v>779</v>
      </c>
      <c r="B402" t="s">
        <v>694</v>
      </c>
      <c r="C402" t="s">
        <v>185</v>
      </c>
      <c r="D402" t="s">
        <v>46</v>
      </c>
      <c r="E402" s="2">
        <v>44490</v>
      </c>
      <c r="F402" t="s">
        <v>2158</v>
      </c>
      <c r="G402" t="s">
        <v>179</v>
      </c>
      <c r="H402">
        <v>44.152000000000001</v>
      </c>
      <c r="I402">
        <v>4.43</v>
      </c>
      <c r="J402">
        <v>8.3919999999999995</v>
      </c>
      <c r="K402">
        <v>8.5640000000000001</v>
      </c>
      <c r="L402">
        <v>0.13</v>
      </c>
      <c r="M402">
        <v>11.327999999999999</v>
      </c>
      <c r="N402">
        <v>22.396999999999998</v>
      </c>
      <c r="O402">
        <v>0.63</v>
      </c>
      <c r="Q402">
        <v>0</v>
      </c>
      <c r="S402">
        <v>100.023</v>
      </c>
      <c r="T402">
        <v>70.219171998977117</v>
      </c>
      <c r="AJ402" t="str">
        <f t="shared" si="30"/>
        <v/>
      </c>
      <c r="AK402" t="str">
        <f t="shared" si="31"/>
        <v/>
      </c>
      <c r="AL402" t="str">
        <f t="shared" si="32"/>
        <v/>
      </c>
      <c r="AM402" t="str">
        <f t="shared" si="33"/>
        <v/>
      </c>
      <c r="AN402" t="str">
        <f t="shared" si="34"/>
        <v/>
      </c>
      <c r="AO402" s="109">
        <v>2.357075827326558</v>
      </c>
      <c r="AP402" s="109">
        <v>0.83561044475056967</v>
      </c>
      <c r="AQ402" s="109">
        <v>4.6004741599223831</v>
      </c>
      <c r="AR402" s="141">
        <v>1090.271362304688</v>
      </c>
      <c r="AS402" s="141">
        <v>1083.9104296875</v>
      </c>
      <c r="AT402" s="141">
        <v>1099.355288085937</v>
      </c>
    </row>
    <row r="403" spans="1:46" x14ac:dyDescent="0.25">
      <c r="A403" t="s">
        <v>780</v>
      </c>
      <c r="B403" t="s">
        <v>694</v>
      </c>
      <c r="C403" t="s">
        <v>178</v>
      </c>
      <c r="D403" t="s">
        <v>46</v>
      </c>
      <c r="E403" s="2">
        <v>44490</v>
      </c>
      <c r="F403" t="s">
        <v>2158</v>
      </c>
      <c r="G403" t="s">
        <v>179</v>
      </c>
      <c r="H403">
        <v>47.823</v>
      </c>
      <c r="I403">
        <v>2.2999999999999998</v>
      </c>
      <c r="J403">
        <v>5.9340000000000002</v>
      </c>
      <c r="K403">
        <v>6.9489999999999998</v>
      </c>
      <c r="L403">
        <v>0.151</v>
      </c>
      <c r="M403">
        <v>13.474</v>
      </c>
      <c r="N403">
        <v>22.943999999999999</v>
      </c>
      <c r="O403">
        <v>0.65800000000000003</v>
      </c>
      <c r="Q403">
        <v>4.7E-2</v>
      </c>
      <c r="S403">
        <v>100.28</v>
      </c>
      <c r="T403">
        <v>77.560065625330523</v>
      </c>
      <c r="AJ403" t="str">
        <f t="shared" si="30"/>
        <v/>
      </c>
      <c r="AK403" t="str">
        <f t="shared" si="31"/>
        <v/>
      </c>
      <c r="AL403" t="str">
        <f t="shared" si="32"/>
        <v/>
      </c>
      <c r="AM403" t="str">
        <f t="shared" si="33"/>
        <v/>
      </c>
      <c r="AN403" t="str">
        <f t="shared" si="34"/>
        <v/>
      </c>
      <c r="AO403" s="109">
        <v>3.9034833472759751</v>
      </c>
      <c r="AP403" s="109">
        <v>3.0826768439800758</v>
      </c>
      <c r="AQ403" s="109">
        <v>5.378846582749607</v>
      </c>
      <c r="AR403" s="141">
        <v>1114.708740234375</v>
      </c>
      <c r="AS403" s="141">
        <v>1106.432626953125</v>
      </c>
      <c r="AT403" s="141">
        <v>1124.140107421875</v>
      </c>
    </row>
    <row r="404" spans="1:46" x14ac:dyDescent="0.25">
      <c r="A404" t="s">
        <v>780</v>
      </c>
      <c r="B404" t="s">
        <v>694</v>
      </c>
      <c r="C404" t="s">
        <v>178</v>
      </c>
      <c r="D404" t="s">
        <v>46</v>
      </c>
      <c r="E404" s="2">
        <v>44490</v>
      </c>
      <c r="F404" t="s">
        <v>2158</v>
      </c>
      <c r="G404" t="s">
        <v>179</v>
      </c>
      <c r="H404">
        <v>47.704999999999998</v>
      </c>
      <c r="I404">
        <v>2.4159999999999999</v>
      </c>
      <c r="J404">
        <v>5.9850000000000003</v>
      </c>
      <c r="K404">
        <v>6.9630000000000001</v>
      </c>
      <c r="L404">
        <v>0.15</v>
      </c>
      <c r="M404">
        <v>13.356999999999999</v>
      </c>
      <c r="N404">
        <v>22.972000000000001</v>
      </c>
      <c r="O404">
        <v>0.64100000000000001</v>
      </c>
      <c r="Q404">
        <v>4.3999999999999997E-2</v>
      </c>
      <c r="S404">
        <v>100.233</v>
      </c>
      <c r="T404">
        <v>77.372694657347893</v>
      </c>
      <c r="AE404">
        <v>6.8771515023902801</v>
      </c>
      <c r="AG404">
        <v>1108.022162447239</v>
      </c>
      <c r="AI404">
        <v>1</v>
      </c>
      <c r="AJ404">
        <f t="shared" si="30"/>
        <v>6.8771515023902801</v>
      </c>
      <c r="AK404" t="str">
        <f t="shared" si="31"/>
        <v/>
      </c>
      <c r="AL404">
        <f t="shared" si="32"/>
        <v>1108.022162447239</v>
      </c>
      <c r="AM404" t="str">
        <f t="shared" si="33"/>
        <v/>
      </c>
      <c r="AN404">
        <f t="shared" si="34"/>
        <v>1</v>
      </c>
      <c r="AO404" s="109">
        <v>3.3608093731791451</v>
      </c>
      <c r="AP404" s="109">
        <v>2.6734394257456739</v>
      </c>
      <c r="AQ404" s="109">
        <v>4.7498277752787539</v>
      </c>
      <c r="AR404" s="141">
        <v>1118.783203125</v>
      </c>
      <c r="AS404" s="141">
        <v>1109.437407226563</v>
      </c>
      <c r="AT404" s="141">
        <v>1127.7690380859381</v>
      </c>
    </row>
    <row r="405" spans="1:46" x14ac:dyDescent="0.25">
      <c r="A405" t="s">
        <v>780</v>
      </c>
      <c r="B405" t="s">
        <v>694</v>
      </c>
      <c r="C405" t="s">
        <v>178</v>
      </c>
      <c r="D405" t="s">
        <v>46</v>
      </c>
      <c r="E405" s="2">
        <v>44490</v>
      </c>
      <c r="F405" t="s">
        <v>2158</v>
      </c>
      <c r="G405" t="s">
        <v>179</v>
      </c>
      <c r="H405">
        <v>46.335000000000001</v>
      </c>
      <c r="I405">
        <v>2.895</v>
      </c>
      <c r="J405">
        <v>7.181</v>
      </c>
      <c r="K405">
        <v>7.3479999999999999</v>
      </c>
      <c r="L405">
        <v>0.161</v>
      </c>
      <c r="M405">
        <v>12.295</v>
      </c>
      <c r="N405">
        <v>22.74</v>
      </c>
      <c r="O405">
        <v>0.745</v>
      </c>
      <c r="Q405">
        <v>8.8999999999999996E-2</v>
      </c>
      <c r="S405">
        <v>99.789000000000001</v>
      </c>
      <c r="T405">
        <v>74.891066096438649</v>
      </c>
      <c r="Z405">
        <v>6.6130237040969826</v>
      </c>
      <c r="AA405">
        <v>0.66847862532399138</v>
      </c>
      <c r="AB405">
        <v>1155.102764952323</v>
      </c>
      <c r="AC405">
        <v>15.12110731628378</v>
      </c>
      <c r="AD405">
        <v>146</v>
      </c>
      <c r="AE405">
        <v>7.8674585198711808</v>
      </c>
      <c r="AF405">
        <v>0.99459322643056103</v>
      </c>
      <c r="AG405">
        <v>1126.6692680852971</v>
      </c>
      <c r="AH405">
        <v>13.301568738797281</v>
      </c>
      <c r="AI405">
        <v>30</v>
      </c>
      <c r="AJ405">
        <f t="shared" si="30"/>
        <v>7.8674585198711808</v>
      </c>
      <c r="AK405">
        <f t="shared" si="31"/>
        <v>0.99459322643056103</v>
      </c>
      <c r="AL405">
        <f t="shared" si="32"/>
        <v>1126.6692680852971</v>
      </c>
      <c r="AM405">
        <f t="shared" si="33"/>
        <v>13.301568738797281</v>
      </c>
      <c r="AN405">
        <f t="shared" si="34"/>
        <v>30</v>
      </c>
      <c r="AO405" s="109">
        <v>8.3050918579101563</v>
      </c>
      <c r="AP405" s="109">
        <v>6.3956743621826169</v>
      </c>
      <c r="AQ405" s="109">
        <v>9.7535668563842766</v>
      </c>
      <c r="AR405" s="141">
        <v>1118.918579101562</v>
      </c>
      <c r="AS405" s="141">
        <v>1109.4435986328131</v>
      </c>
      <c r="AT405" s="141">
        <v>1128.605703125</v>
      </c>
    </row>
    <row r="406" spans="1:46" x14ac:dyDescent="0.25">
      <c r="A406" t="s">
        <v>781</v>
      </c>
      <c r="B406" t="s">
        <v>694</v>
      </c>
      <c r="C406" t="s">
        <v>183</v>
      </c>
      <c r="D406" t="s">
        <v>46</v>
      </c>
      <c r="E406" s="2">
        <v>44490</v>
      </c>
      <c r="F406" t="s">
        <v>2158</v>
      </c>
      <c r="G406" t="s">
        <v>179</v>
      </c>
      <c r="H406">
        <v>45.912999999999997</v>
      </c>
      <c r="I406">
        <v>2.9380000000000002</v>
      </c>
      <c r="J406">
        <v>7.3949999999999996</v>
      </c>
      <c r="K406">
        <v>7.3330000000000002</v>
      </c>
      <c r="L406">
        <v>0.13300000000000001</v>
      </c>
      <c r="M406">
        <v>12.801</v>
      </c>
      <c r="N406">
        <v>22.587</v>
      </c>
      <c r="O406">
        <v>0.57099999999999995</v>
      </c>
      <c r="Q406">
        <v>0.19</v>
      </c>
      <c r="S406">
        <v>99.86099999999999</v>
      </c>
      <c r="T406">
        <v>75.679449642594193</v>
      </c>
      <c r="Z406">
        <v>6.6860614560989768</v>
      </c>
      <c r="AA406">
        <v>0.57888953600815052</v>
      </c>
      <c r="AB406">
        <v>1140.9910231049901</v>
      </c>
      <c r="AC406">
        <v>11.88449798248195</v>
      </c>
      <c r="AD406">
        <v>902</v>
      </c>
      <c r="AE406">
        <v>7.3323857869871176</v>
      </c>
      <c r="AF406">
        <v>0.56102016154643242</v>
      </c>
      <c r="AG406">
        <v>1140.07928373301</v>
      </c>
      <c r="AH406">
        <v>15.372643268240241</v>
      </c>
      <c r="AI406">
        <v>784</v>
      </c>
      <c r="AJ406">
        <f t="shared" si="30"/>
        <v>6.6860614560989768</v>
      </c>
      <c r="AK406">
        <f t="shared" si="31"/>
        <v>0.57888953600815052</v>
      </c>
      <c r="AL406">
        <f t="shared" si="32"/>
        <v>1140.9910231049901</v>
      </c>
      <c r="AM406">
        <f t="shared" si="33"/>
        <v>11.88449798248195</v>
      </c>
      <c r="AN406">
        <f t="shared" si="34"/>
        <v>902</v>
      </c>
      <c r="AO406" s="109">
        <v>2.8957503096756172</v>
      </c>
      <c r="AP406" s="109">
        <v>1.5156861178573799</v>
      </c>
      <c r="AQ406" s="109">
        <v>4.102448908537311</v>
      </c>
      <c r="AR406" s="141">
        <v>1113.744262695312</v>
      </c>
      <c r="AS406" s="141">
        <v>1106.2510644531251</v>
      </c>
      <c r="AT406" s="141">
        <v>1122.168764648437</v>
      </c>
    </row>
    <row r="407" spans="1:46" x14ac:dyDescent="0.25">
      <c r="A407" t="s">
        <v>781</v>
      </c>
      <c r="B407" t="s">
        <v>694</v>
      </c>
      <c r="C407" t="s">
        <v>183</v>
      </c>
      <c r="D407" t="s">
        <v>46</v>
      </c>
      <c r="E407" s="2">
        <v>44490</v>
      </c>
      <c r="F407" t="s">
        <v>2158</v>
      </c>
      <c r="G407" t="s">
        <v>179</v>
      </c>
      <c r="H407">
        <v>46.262</v>
      </c>
      <c r="I407">
        <v>2.8159999999999998</v>
      </c>
      <c r="J407">
        <v>7.2530000000000001</v>
      </c>
      <c r="K407">
        <v>7.2329999999999997</v>
      </c>
      <c r="L407">
        <v>0.111</v>
      </c>
      <c r="M407">
        <v>12.868</v>
      </c>
      <c r="N407">
        <v>22.824000000000002</v>
      </c>
      <c r="O407">
        <v>0.57799999999999996</v>
      </c>
      <c r="Q407">
        <v>0.19800000000000001</v>
      </c>
      <c r="S407">
        <v>100.14299999999999</v>
      </c>
      <c r="T407">
        <v>76.026558206276206</v>
      </c>
      <c r="Z407">
        <v>6.6040025833554576</v>
      </c>
      <c r="AA407">
        <v>0.56247785465217648</v>
      </c>
      <c r="AB407">
        <v>1141.077645702695</v>
      </c>
      <c r="AC407">
        <v>12.43637628940405</v>
      </c>
      <c r="AD407">
        <v>800</v>
      </c>
      <c r="AE407">
        <v>7.1961973552567153</v>
      </c>
      <c r="AF407">
        <v>0.54208635431404972</v>
      </c>
      <c r="AG407">
        <v>1135.28503191451</v>
      </c>
      <c r="AH407">
        <v>14.971365946322379</v>
      </c>
      <c r="AI407">
        <v>593</v>
      </c>
      <c r="AJ407">
        <f t="shared" si="30"/>
        <v>6.6040025833554576</v>
      </c>
      <c r="AK407">
        <f t="shared" si="31"/>
        <v>0.56247785465217648</v>
      </c>
      <c r="AL407">
        <f t="shared" si="32"/>
        <v>1141.077645702695</v>
      </c>
      <c r="AM407">
        <f t="shared" si="33"/>
        <v>12.43637628940405</v>
      </c>
      <c r="AN407">
        <f t="shared" si="34"/>
        <v>800</v>
      </c>
      <c r="AO407" s="109">
        <v>3.361571419693091</v>
      </c>
      <c r="AP407" s="109">
        <v>1.940307572342016</v>
      </c>
      <c r="AQ407" s="109">
        <v>4.6626788263093024</v>
      </c>
      <c r="AR407" s="141">
        <v>1122.437255859375</v>
      </c>
      <c r="AS407" s="141">
        <v>1114.627778320312</v>
      </c>
      <c r="AT407" s="141">
        <v>1130.331909179688</v>
      </c>
    </row>
    <row r="408" spans="1:46" x14ac:dyDescent="0.25">
      <c r="A408" t="s">
        <v>782</v>
      </c>
      <c r="B408" t="s">
        <v>694</v>
      </c>
      <c r="C408" t="s">
        <v>185</v>
      </c>
      <c r="D408" t="s">
        <v>46</v>
      </c>
      <c r="E408" s="2">
        <v>44490</v>
      </c>
      <c r="F408" t="s">
        <v>2158</v>
      </c>
      <c r="G408" t="s">
        <v>179</v>
      </c>
      <c r="H408">
        <v>44.09</v>
      </c>
      <c r="I408">
        <v>3.8439999999999999</v>
      </c>
      <c r="J408">
        <v>8.7490000000000006</v>
      </c>
      <c r="K408">
        <v>8.0860000000000003</v>
      </c>
      <c r="L408">
        <v>0.13800000000000001</v>
      </c>
      <c r="M408">
        <v>11.688000000000001</v>
      </c>
      <c r="N408">
        <v>22.616</v>
      </c>
      <c r="O408">
        <v>0.55600000000000005</v>
      </c>
      <c r="Q408">
        <v>2.9000000000000001E-2</v>
      </c>
      <c r="S408">
        <v>99.796000000000006</v>
      </c>
      <c r="T408">
        <v>72.040569671584095</v>
      </c>
      <c r="AJ408" t="str">
        <f t="shared" si="30"/>
        <v/>
      </c>
      <c r="AK408" t="str">
        <f t="shared" si="31"/>
        <v/>
      </c>
      <c r="AL408" t="str">
        <f t="shared" si="32"/>
        <v/>
      </c>
      <c r="AM408" t="str">
        <f t="shared" si="33"/>
        <v/>
      </c>
      <c r="AN408" t="str">
        <f t="shared" si="34"/>
        <v/>
      </c>
      <c r="AO408" s="109">
        <v>0</v>
      </c>
      <c r="AP408" s="109">
        <v>0</v>
      </c>
      <c r="AQ408" s="109">
        <v>1.1766728257019441</v>
      </c>
      <c r="AR408" s="141">
        <v>1096.447998046875</v>
      </c>
      <c r="AS408" s="141">
        <v>1088.136923828125</v>
      </c>
      <c r="AT408" s="141">
        <v>1104.071733398438</v>
      </c>
    </row>
    <row r="409" spans="1:46" x14ac:dyDescent="0.25">
      <c r="A409" t="s">
        <v>783</v>
      </c>
      <c r="B409" t="s">
        <v>694</v>
      </c>
      <c r="C409" t="s">
        <v>185</v>
      </c>
      <c r="D409" t="s">
        <v>46</v>
      </c>
      <c r="E409" s="2">
        <v>44490</v>
      </c>
      <c r="F409" t="s">
        <v>2158</v>
      </c>
      <c r="G409" t="s">
        <v>179</v>
      </c>
      <c r="H409">
        <v>43.808999999999997</v>
      </c>
      <c r="I409">
        <v>4.9249999999999998</v>
      </c>
      <c r="J409">
        <v>8.5449999999999999</v>
      </c>
      <c r="K409">
        <v>8.8650000000000002</v>
      </c>
      <c r="L409">
        <v>0.158</v>
      </c>
      <c r="M409">
        <v>11.04</v>
      </c>
      <c r="N409">
        <v>22.140999999999998</v>
      </c>
      <c r="O409">
        <v>0.67300000000000004</v>
      </c>
      <c r="Q409">
        <v>8.9999999999999993E-3</v>
      </c>
      <c r="S409">
        <v>100.16499999999998</v>
      </c>
      <c r="T409">
        <v>68.943099200113139</v>
      </c>
      <c r="AJ409" t="str">
        <f t="shared" si="30"/>
        <v/>
      </c>
      <c r="AK409" t="str">
        <f t="shared" si="31"/>
        <v/>
      </c>
      <c r="AL409" t="str">
        <f t="shared" si="32"/>
        <v/>
      </c>
      <c r="AM409" t="str">
        <f t="shared" si="33"/>
        <v/>
      </c>
      <c r="AN409" t="str">
        <f t="shared" si="34"/>
        <v/>
      </c>
      <c r="AO409" s="109">
        <v>3.467692937334546</v>
      </c>
      <c r="AP409" s="109">
        <v>1.290004610498914</v>
      </c>
      <c r="AQ409" s="109">
        <v>5.507472218950757</v>
      </c>
      <c r="AR409" s="141">
        <v>1095.761474609375</v>
      </c>
      <c r="AS409" s="141">
        <v>1089.045200195312</v>
      </c>
      <c r="AT409" s="141">
        <v>1102.5544580078119</v>
      </c>
    </row>
    <row r="410" spans="1:46" x14ac:dyDescent="0.25">
      <c r="A410" t="s">
        <v>784</v>
      </c>
      <c r="B410" t="s">
        <v>785</v>
      </c>
      <c r="C410" t="s">
        <v>178</v>
      </c>
      <c r="D410" t="s">
        <v>46</v>
      </c>
      <c r="E410" s="2">
        <v>44523</v>
      </c>
      <c r="F410" t="s">
        <v>2158</v>
      </c>
      <c r="G410" t="s">
        <v>179</v>
      </c>
      <c r="H410">
        <v>45.392000000000003</v>
      </c>
      <c r="I410">
        <v>2.7149999999999999</v>
      </c>
      <c r="J410">
        <v>8.5779999999999994</v>
      </c>
      <c r="K410">
        <v>8.4109999999999996</v>
      </c>
      <c r="L410">
        <v>0.254</v>
      </c>
      <c r="M410">
        <v>10.798999999999999</v>
      </c>
      <c r="N410">
        <v>22.818999999999999</v>
      </c>
      <c r="O410">
        <v>0.83399999999999996</v>
      </c>
      <c r="Q410">
        <v>0.13200000000000001</v>
      </c>
      <c r="S410">
        <v>99.934000000000012</v>
      </c>
      <c r="T410">
        <v>69.592331385939303</v>
      </c>
      <c r="Z410">
        <v>7.5893153662810819</v>
      </c>
      <c r="AA410">
        <v>0.43862932163857632</v>
      </c>
      <c r="AB410">
        <v>1154.7026094731259</v>
      </c>
      <c r="AC410">
        <v>9.6213404817025303</v>
      </c>
      <c r="AD410">
        <v>615</v>
      </c>
      <c r="AE410">
        <v>8.8750708175976225</v>
      </c>
      <c r="AF410">
        <v>0.54207305856631138</v>
      </c>
      <c r="AG410">
        <v>1138.4801769408029</v>
      </c>
      <c r="AH410">
        <v>12.931589734442969</v>
      </c>
      <c r="AI410">
        <v>613</v>
      </c>
      <c r="AJ410">
        <f t="shared" si="30"/>
        <v>8.8750708175976225</v>
      </c>
      <c r="AK410">
        <f t="shared" si="31"/>
        <v>0.54207305856631138</v>
      </c>
      <c r="AL410">
        <f t="shared" si="32"/>
        <v>1138.4801769408029</v>
      </c>
      <c r="AM410">
        <f t="shared" si="33"/>
        <v>12.931589734442969</v>
      </c>
      <c r="AN410">
        <f t="shared" si="34"/>
        <v>613</v>
      </c>
      <c r="AO410" s="109">
        <v>9.3312864303588867</v>
      </c>
      <c r="AP410" s="109">
        <v>8.1647064590454104</v>
      </c>
      <c r="AQ410" s="109">
        <v>10.42902549743652</v>
      </c>
      <c r="AR410" s="141">
        <v>1104.568969726562</v>
      </c>
      <c r="AS410" s="141">
        <v>1087.832338867187</v>
      </c>
      <c r="AT410" s="141">
        <v>1115.660327148438</v>
      </c>
    </row>
    <row r="411" spans="1:46" x14ac:dyDescent="0.25">
      <c r="A411" t="s">
        <v>786</v>
      </c>
      <c r="B411" t="s">
        <v>785</v>
      </c>
      <c r="C411" t="s">
        <v>178</v>
      </c>
      <c r="D411" t="s">
        <v>46</v>
      </c>
      <c r="E411" s="2">
        <v>44523</v>
      </c>
      <c r="F411" t="s">
        <v>2158</v>
      </c>
      <c r="G411" t="s">
        <v>179</v>
      </c>
      <c r="H411">
        <v>43.009</v>
      </c>
      <c r="I411">
        <v>3.7730000000000001</v>
      </c>
      <c r="J411">
        <v>10.765000000000001</v>
      </c>
      <c r="K411">
        <v>8.9730000000000008</v>
      </c>
      <c r="L411">
        <v>0.21099999999999999</v>
      </c>
      <c r="M411">
        <v>9.8209999999999997</v>
      </c>
      <c r="N411">
        <v>22.712</v>
      </c>
      <c r="O411">
        <v>0.83199999999999996</v>
      </c>
      <c r="Q411">
        <v>0.04</v>
      </c>
      <c r="S411">
        <v>100.13600000000001</v>
      </c>
      <c r="T411">
        <v>66.113343330749856</v>
      </c>
      <c r="AJ411" t="str">
        <f t="shared" si="30"/>
        <v/>
      </c>
      <c r="AK411" t="str">
        <f t="shared" si="31"/>
        <v/>
      </c>
      <c r="AL411" t="str">
        <f t="shared" si="32"/>
        <v/>
      </c>
      <c r="AM411" t="str">
        <f t="shared" si="33"/>
        <v/>
      </c>
      <c r="AN411" t="str">
        <f t="shared" si="34"/>
        <v/>
      </c>
      <c r="AO411" s="109">
        <v>7.2056240478926421</v>
      </c>
      <c r="AP411" s="109">
        <v>5.786918241160464</v>
      </c>
      <c r="AQ411" s="109">
        <v>8.3776934448652991</v>
      </c>
      <c r="AR411" s="141">
        <v>1085.376220703125</v>
      </c>
      <c r="AS411" s="141">
        <v>1073.776733398438</v>
      </c>
      <c r="AT411" s="141">
        <v>1097.9259667968749</v>
      </c>
    </row>
    <row r="412" spans="1:46" x14ac:dyDescent="0.25">
      <c r="A412" t="s">
        <v>787</v>
      </c>
      <c r="B412" t="s">
        <v>785</v>
      </c>
      <c r="C412" t="s">
        <v>185</v>
      </c>
      <c r="D412" t="s">
        <v>46</v>
      </c>
      <c r="E412" s="2">
        <v>44523</v>
      </c>
      <c r="F412" t="s">
        <v>2158</v>
      </c>
      <c r="G412" t="s">
        <v>179</v>
      </c>
      <c r="H412">
        <v>46.723999999999997</v>
      </c>
      <c r="I412">
        <v>3.3730000000000002</v>
      </c>
      <c r="J412">
        <v>6.8470000000000004</v>
      </c>
      <c r="K412">
        <v>8.0489999999999995</v>
      </c>
      <c r="L412">
        <v>0.16700000000000001</v>
      </c>
      <c r="M412">
        <v>12.521000000000001</v>
      </c>
      <c r="N412">
        <v>22.646999999999998</v>
      </c>
      <c r="O412">
        <v>0.45600000000000002</v>
      </c>
      <c r="Q412">
        <v>2.4E-2</v>
      </c>
      <c r="S412">
        <v>100.80800000000001</v>
      </c>
      <c r="T412">
        <v>73.49542416068843</v>
      </c>
      <c r="Z412">
        <v>6.490316224534066</v>
      </c>
      <c r="AA412">
        <v>0.54209128982443422</v>
      </c>
      <c r="AB412">
        <v>1136.8321510959911</v>
      </c>
      <c r="AC412">
        <v>10.049426714756191</v>
      </c>
      <c r="AD412">
        <v>826</v>
      </c>
      <c r="AE412">
        <v>6.0162040573973981</v>
      </c>
      <c r="AF412">
        <v>0.63195644741032153</v>
      </c>
      <c r="AG412">
        <v>1125.0207414201891</v>
      </c>
      <c r="AH412">
        <v>15.10023768271355</v>
      </c>
      <c r="AI412">
        <v>852</v>
      </c>
      <c r="AJ412">
        <f t="shared" si="30"/>
        <v>6.490316224534066</v>
      </c>
      <c r="AK412">
        <f t="shared" si="31"/>
        <v>0.54209128982443422</v>
      </c>
      <c r="AL412">
        <f t="shared" si="32"/>
        <v>1136.8321510959911</v>
      </c>
      <c r="AM412">
        <f t="shared" si="33"/>
        <v>10.049426714756191</v>
      </c>
      <c r="AN412">
        <f t="shared" si="34"/>
        <v>826</v>
      </c>
      <c r="AO412" s="109">
        <v>0.41209821969884503</v>
      </c>
      <c r="AP412" s="109">
        <v>0.1321719101132737</v>
      </c>
      <c r="AQ412" s="109">
        <v>0.85013154775518029</v>
      </c>
      <c r="AR412" s="141">
        <v>1087.338134765625</v>
      </c>
      <c r="AS412" s="141">
        <v>1081.4964746093749</v>
      </c>
      <c r="AT412" s="141">
        <v>1094.174521484375</v>
      </c>
    </row>
    <row r="413" spans="1:46" x14ac:dyDescent="0.25">
      <c r="A413" t="s">
        <v>788</v>
      </c>
      <c r="B413" t="s">
        <v>785</v>
      </c>
      <c r="C413" t="s">
        <v>185</v>
      </c>
      <c r="D413" t="s">
        <v>46</v>
      </c>
      <c r="E413" s="2">
        <v>44523</v>
      </c>
      <c r="F413" t="s">
        <v>2158</v>
      </c>
      <c r="G413" t="s">
        <v>179</v>
      </c>
      <c r="H413">
        <v>46.09</v>
      </c>
      <c r="I413">
        <v>2.9359999999999999</v>
      </c>
      <c r="J413">
        <v>7.5309999999999997</v>
      </c>
      <c r="K413">
        <v>7.0309999999999997</v>
      </c>
      <c r="L413">
        <v>0.127</v>
      </c>
      <c r="M413">
        <v>12.814</v>
      </c>
      <c r="N413">
        <v>23.009</v>
      </c>
      <c r="O413">
        <v>0.47199999999999998</v>
      </c>
      <c r="Q413">
        <v>0.43</v>
      </c>
      <c r="S413">
        <v>100.44</v>
      </c>
      <c r="T413">
        <v>76.463404023055276</v>
      </c>
      <c r="Z413">
        <v>6.4007939839347356</v>
      </c>
      <c r="AA413">
        <v>0.58484069788434767</v>
      </c>
      <c r="AB413">
        <v>1136.7104971208989</v>
      </c>
      <c r="AC413">
        <v>12.37738847428991</v>
      </c>
      <c r="AD413">
        <v>924</v>
      </c>
      <c r="AE413">
        <v>6.281143611764632</v>
      </c>
      <c r="AF413">
        <v>0.78516084607811931</v>
      </c>
      <c r="AG413">
        <v>1129.105679231662</v>
      </c>
      <c r="AH413">
        <v>19.727821980987191</v>
      </c>
      <c r="AI413">
        <v>922</v>
      </c>
      <c r="AJ413">
        <f t="shared" si="30"/>
        <v>6.4007939839347356</v>
      </c>
      <c r="AK413">
        <f t="shared" si="31"/>
        <v>0.58484069788434767</v>
      </c>
      <c r="AL413">
        <f t="shared" si="32"/>
        <v>1136.7104971208989</v>
      </c>
      <c r="AM413">
        <f t="shared" si="33"/>
        <v>12.37738847428991</v>
      </c>
      <c r="AN413">
        <f t="shared" si="34"/>
        <v>924</v>
      </c>
      <c r="AO413" s="109">
        <v>0.38381649708577759</v>
      </c>
      <c r="AP413" s="109">
        <v>0</v>
      </c>
      <c r="AQ413" s="109">
        <v>1.189521510360924</v>
      </c>
      <c r="AR413" s="141">
        <v>1133.398681640625</v>
      </c>
      <c r="AS413" s="141">
        <v>1128.785166015625</v>
      </c>
      <c r="AT413" s="141">
        <v>1139.282592773438</v>
      </c>
    </row>
    <row r="414" spans="1:46" x14ac:dyDescent="0.25">
      <c r="A414" t="s">
        <v>789</v>
      </c>
      <c r="B414" t="s">
        <v>785</v>
      </c>
      <c r="C414" t="s">
        <v>185</v>
      </c>
      <c r="D414" t="s">
        <v>46</v>
      </c>
      <c r="E414" s="2">
        <v>44523</v>
      </c>
      <c r="F414" t="s">
        <v>2158</v>
      </c>
      <c r="G414" t="s">
        <v>179</v>
      </c>
      <c r="H414">
        <v>46.759</v>
      </c>
      <c r="I414">
        <v>2.6309999999999998</v>
      </c>
      <c r="J414">
        <v>7.0880000000000001</v>
      </c>
      <c r="K414">
        <v>6.7930000000000001</v>
      </c>
      <c r="L414">
        <v>0.123</v>
      </c>
      <c r="M414">
        <v>13.081</v>
      </c>
      <c r="N414">
        <v>23.007999999999999</v>
      </c>
      <c r="O414">
        <v>0.47399999999999998</v>
      </c>
      <c r="Q414">
        <v>0.504</v>
      </c>
      <c r="S414">
        <v>100.461</v>
      </c>
      <c r="T414">
        <v>77.439816407246056</v>
      </c>
      <c r="Z414">
        <v>6.2451033062933261</v>
      </c>
      <c r="AA414">
        <v>0.59091500071138525</v>
      </c>
      <c r="AB414">
        <v>1133.383182334394</v>
      </c>
      <c r="AC414">
        <v>12.45669595543043</v>
      </c>
      <c r="AD414">
        <v>919</v>
      </c>
      <c r="AE414">
        <v>6.2281871152029904</v>
      </c>
      <c r="AF414">
        <v>0.72409301942016213</v>
      </c>
      <c r="AG414">
        <v>1128.0477523968</v>
      </c>
      <c r="AH414">
        <v>19.296641443717</v>
      </c>
      <c r="AI414">
        <v>897</v>
      </c>
      <c r="AJ414">
        <f t="shared" si="30"/>
        <v>6.2451033062933261</v>
      </c>
      <c r="AK414">
        <f t="shared" si="31"/>
        <v>0.59091500071138525</v>
      </c>
      <c r="AL414">
        <f t="shared" si="32"/>
        <v>1133.383182334394</v>
      </c>
      <c r="AM414">
        <f t="shared" si="33"/>
        <v>12.45669595543043</v>
      </c>
      <c r="AN414">
        <f t="shared" si="34"/>
        <v>919</v>
      </c>
      <c r="AO414" s="109">
        <v>0.98762703045937728</v>
      </c>
      <c r="AP414" s="109">
        <v>0.52861088856789773</v>
      </c>
      <c r="AQ414" s="109">
        <v>1.8539271937284201</v>
      </c>
      <c r="AR414" s="141">
        <v>1140.046875</v>
      </c>
      <c r="AS414" s="141">
        <v>1131.957470703125</v>
      </c>
      <c r="AT414" s="141">
        <v>1146.651049804688</v>
      </c>
    </row>
    <row r="415" spans="1:46" x14ac:dyDescent="0.25">
      <c r="A415" t="s">
        <v>790</v>
      </c>
      <c r="B415" t="s">
        <v>785</v>
      </c>
      <c r="C415" t="s">
        <v>185</v>
      </c>
      <c r="D415" t="s">
        <v>46</v>
      </c>
      <c r="E415" s="2">
        <v>44523</v>
      </c>
      <c r="F415" t="s">
        <v>2158</v>
      </c>
      <c r="G415" t="s">
        <v>179</v>
      </c>
      <c r="H415">
        <v>43.237000000000002</v>
      </c>
      <c r="I415">
        <v>4.6349999999999998</v>
      </c>
      <c r="J415">
        <v>9.5389999999999997</v>
      </c>
      <c r="K415">
        <v>8.2360000000000007</v>
      </c>
      <c r="L415">
        <v>0.14000000000000001</v>
      </c>
      <c r="M415">
        <v>11.037000000000001</v>
      </c>
      <c r="N415">
        <v>22.757999999999999</v>
      </c>
      <c r="O415">
        <v>0.53800000000000003</v>
      </c>
      <c r="Q415">
        <v>2.9000000000000001E-2</v>
      </c>
      <c r="S415">
        <v>100.149</v>
      </c>
      <c r="T415">
        <v>70.490898432147915</v>
      </c>
      <c r="AJ415" t="str">
        <f t="shared" si="30"/>
        <v/>
      </c>
      <c r="AK415" t="str">
        <f t="shared" si="31"/>
        <v/>
      </c>
      <c r="AL415" t="str">
        <f t="shared" si="32"/>
        <v/>
      </c>
      <c r="AM415" t="str">
        <f t="shared" si="33"/>
        <v/>
      </c>
      <c r="AN415" t="str">
        <f t="shared" si="34"/>
        <v/>
      </c>
      <c r="AO415" s="109">
        <v>0</v>
      </c>
      <c r="AP415" s="109">
        <v>0</v>
      </c>
      <c r="AQ415" s="109">
        <v>0</v>
      </c>
      <c r="AR415" s="141">
        <v>1089.0009765625</v>
      </c>
      <c r="AS415" s="141">
        <v>1082.545532226562</v>
      </c>
      <c r="AT415" s="141">
        <v>1098.47919921875</v>
      </c>
    </row>
    <row r="416" spans="1:46" x14ac:dyDescent="0.25">
      <c r="A416" t="s">
        <v>791</v>
      </c>
      <c r="B416" t="s">
        <v>785</v>
      </c>
      <c r="C416" t="s">
        <v>185</v>
      </c>
      <c r="D416" t="s">
        <v>46</v>
      </c>
      <c r="E416" s="2">
        <v>44523</v>
      </c>
      <c r="F416" t="s">
        <v>2158</v>
      </c>
      <c r="G416" t="s">
        <v>179</v>
      </c>
      <c r="H416">
        <v>46.957999999999998</v>
      </c>
      <c r="I416">
        <v>2.61</v>
      </c>
      <c r="J416">
        <v>6.875</v>
      </c>
      <c r="K416">
        <v>6.7130000000000001</v>
      </c>
      <c r="L416">
        <v>0.125</v>
      </c>
      <c r="M416">
        <v>13.225</v>
      </c>
      <c r="N416">
        <v>23.417000000000002</v>
      </c>
      <c r="O416">
        <v>0.42899999999999999</v>
      </c>
      <c r="Q416">
        <v>0.47399999999999998</v>
      </c>
      <c r="S416">
        <v>100.82600000000001</v>
      </c>
      <c r="T416">
        <v>77.835563822318221</v>
      </c>
      <c r="Z416">
        <v>6.0006395468738978</v>
      </c>
      <c r="AA416">
        <v>0.57387144841743221</v>
      </c>
      <c r="AB416">
        <v>1131.508452567215</v>
      </c>
      <c r="AC416">
        <v>12.8940570561887</v>
      </c>
      <c r="AD416">
        <v>770</v>
      </c>
      <c r="AJ416">
        <f t="shared" si="30"/>
        <v>6.0006395468738978</v>
      </c>
      <c r="AK416">
        <f t="shared" si="31"/>
        <v>0.57387144841743221</v>
      </c>
      <c r="AL416">
        <f t="shared" si="32"/>
        <v>1131.508452567215</v>
      </c>
      <c r="AM416">
        <f t="shared" si="33"/>
        <v>12.8940570561887</v>
      </c>
      <c r="AN416">
        <f t="shared" si="34"/>
        <v>770</v>
      </c>
      <c r="AO416" s="109">
        <v>0.51542482459631156</v>
      </c>
      <c r="AP416" s="109">
        <v>0.16955030524816711</v>
      </c>
      <c r="AQ416" s="109">
        <v>0.91749879920568644</v>
      </c>
      <c r="AR416" s="141">
        <v>1142.58935546875</v>
      </c>
      <c r="AS416" s="141">
        <v>1135.8258105468749</v>
      </c>
      <c r="AT416" s="141">
        <v>1148.331479492188</v>
      </c>
    </row>
    <row r="417" spans="1:46" x14ac:dyDescent="0.25">
      <c r="A417" t="s">
        <v>792</v>
      </c>
      <c r="B417" t="s">
        <v>785</v>
      </c>
      <c r="C417" t="s">
        <v>185</v>
      </c>
      <c r="D417" t="s">
        <v>46</v>
      </c>
      <c r="E417" s="2">
        <v>44523</v>
      </c>
      <c r="F417" t="s">
        <v>2158</v>
      </c>
      <c r="G417" t="s">
        <v>179</v>
      </c>
      <c r="H417">
        <v>49.472999999999999</v>
      </c>
      <c r="I417">
        <v>2.0579999999999998</v>
      </c>
      <c r="J417">
        <v>4.6920000000000002</v>
      </c>
      <c r="K417">
        <v>6.7009999999999996</v>
      </c>
      <c r="L417">
        <v>0.14199999999999999</v>
      </c>
      <c r="M417">
        <v>14.446</v>
      </c>
      <c r="N417">
        <v>22.623000000000001</v>
      </c>
      <c r="O417">
        <v>0.373</v>
      </c>
      <c r="Q417">
        <v>0.20599999999999999</v>
      </c>
      <c r="S417">
        <v>100.71400000000001</v>
      </c>
      <c r="T417">
        <v>79.350885558328528</v>
      </c>
      <c r="AJ417" t="str">
        <f t="shared" si="30"/>
        <v/>
      </c>
      <c r="AK417" t="str">
        <f t="shared" si="31"/>
        <v/>
      </c>
      <c r="AL417" t="str">
        <f t="shared" si="32"/>
        <v/>
      </c>
      <c r="AM417" t="str">
        <f t="shared" si="33"/>
        <v/>
      </c>
      <c r="AN417" t="str">
        <f t="shared" si="34"/>
        <v/>
      </c>
      <c r="AO417" s="109">
        <v>2.6784827215379732</v>
      </c>
      <c r="AP417" s="109">
        <v>2.345220936030771</v>
      </c>
      <c r="AQ417" s="109">
        <v>3.0439671499437342</v>
      </c>
      <c r="AR417" s="141">
        <v>1086.376953125</v>
      </c>
      <c r="AS417" s="141">
        <v>1079.6981249999999</v>
      </c>
      <c r="AT417" s="141">
        <v>1093.6079980468751</v>
      </c>
    </row>
    <row r="418" spans="1:46" x14ac:dyDescent="0.25">
      <c r="A418" t="s">
        <v>793</v>
      </c>
      <c r="B418" t="s">
        <v>785</v>
      </c>
      <c r="C418" t="s">
        <v>185</v>
      </c>
      <c r="D418" t="s">
        <v>46</v>
      </c>
      <c r="E418" s="2">
        <v>44523</v>
      </c>
      <c r="F418" t="s">
        <v>2158</v>
      </c>
      <c r="G418" t="s">
        <v>179</v>
      </c>
      <c r="H418">
        <v>44.387</v>
      </c>
      <c r="I418">
        <v>3.129</v>
      </c>
      <c r="J418">
        <v>9.3800000000000008</v>
      </c>
      <c r="K418">
        <v>8.8759999999999994</v>
      </c>
      <c r="L418">
        <v>0.22</v>
      </c>
      <c r="M418">
        <v>10.541</v>
      </c>
      <c r="N418">
        <v>22.713000000000001</v>
      </c>
      <c r="O418">
        <v>0.876</v>
      </c>
      <c r="Q418">
        <v>5.0999999999999997E-2</v>
      </c>
      <c r="S418">
        <v>100.17300000000002</v>
      </c>
      <c r="T418">
        <v>67.917168124345977</v>
      </c>
      <c r="AJ418" t="str">
        <f t="shared" si="30"/>
        <v/>
      </c>
      <c r="AK418" t="str">
        <f t="shared" si="31"/>
        <v/>
      </c>
      <c r="AL418" t="str">
        <f t="shared" si="32"/>
        <v/>
      </c>
      <c r="AM418" t="str">
        <f t="shared" si="33"/>
        <v/>
      </c>
      <c r="AN418" t="str">
        <f t="shared" si="34"/>
        <v/>
      </c>
      <c r="AO418" s="109">
        <v>9.5872745513916016</v>
      </c>
      <c r="AP418" s="109">
        <v>8.0412370681762688</v>
      </c>
      <c r="AQ418" s="109">
        <v>10.665312881469729</v>
      </c>
      <c r="AR418" s="141">
        <v>1100.35107421875</v>
      </c>
      <c r="AS418" s="141">
        <v>1092.706821289062</v>
      </c>
      <c r="AT418" s="141">
        <v>1106.280893554688</v>
      </c>
    </row>
    <row r="419" spans="1:46" x14ac:dyDescent="0.25">
      <c r="A419" t="s">
        <v>793</v>
      </c>
      <c r="B419" t="s">
        <v>785</v>
      </c>
      <c r="C419" t="s">
        <v>178</v>
      </c>
      <c r="D419" t="s">
        <v>46</v>
      </c>
      <c r="E419" s="2">
        <v>44523</v>
      </c>
      <c r="F419" t="s">
        <v>2158</v>
      </c>
      <c r="G419" t="s">
        <v>179</v>
      </c>
      <c r="H419">
        <v>44.082999999999998</v>
      </c>
      <c r="I419">
        <v>3.21</v>
      </c>
      <c r="J419">
        <v>9.9619999999999997</v>
      </c>
      <c r="K419">
        <v>9.0790000000000006</v>
      </c>
      <c r="L419">
        <v>0.22900000000000001</v>
      </c>
      <c r="M419">
        <v>10.327</v>
      </c>
      <c r="N419">
        <v>22.869</v>
      </c>
      <c r="O419">
        <v>0.89700000000000002</v>
      </c>
      <c r="Q419">
        <v>3.6999999999999998E-2</v>
      </c>
      <c r="S419">
        <v>100.69300000000001</v>
      </c>
      <c r="T419">
        <v>66.970345823966369</v>
      </c>
      <c r="U419" s="109">
        <v>5.0039570878296091</v>
      </c>
      <c r="V419" s="109">
        <v>0.1271391761364962</v>
      </c>
      <c r="W419" s="141">
        <v>1033.018278339769</v>
      </c>
      <c r="X419" s="109">
        <v>4.0710753154355297</v>
      </c>
      <c r="Y419" s="141">
        <v>101</v>
      </c>
      <c r="AJ419">
        <f t="shared" si="30"/>
        <v>5.0039570878296091</v>
      </c>
      <c r="AK419">
        <f t="shared" si="31"/>
        <v>0.1271391761364962</v>
      </c>
      <c r="AL419">
        <f t="shared" si="32"/>
        <v>1033.018278339769</v>
      </c>
      <c r="AM419">
        <f t="shared" si="33"/>
        <v>4.0710753154355297</v>
      </c>
      <c r="AN419">
        <f t="shared" si="34"/>
        <v>101</v>
      </c>
      <c r="AO419" s="109">
        <v>9.168543815612793</v>
      </c>
      <c r="AP419" s="109">
        <v>7.8415522193908691</v>
      </c>
      <c r="AQ419" s="109">
        <v>10.20464214324951</v>
      </c>
      <c r="AR419" s="141">
        <v>1090.625732421875</v>
      </c>
      <c r="AS419" s="141">
        <v>1077.8420996093751</v>
      </c>
      <c r="AT419" s="141">
        <v>1097.118051757813</v>
      </c>
    </row>
    <row r="420" spans="1:46" x14ac:dyDescent="0.25">
      <c r="A420" t="s">
        <v>793</v>
      </c>
      <c r="B420" t="s">
        <v>785</v>
      </c>
      <c r="C420" t="s">
        <v>178</v>
      </c>
      <c r="D420" t="s">
        <v>46</v>
      </c>
      <c r="E420" s="2">
        <v>44523</v>
      </c>
      <c r="F420" t="s">
        <v>2158</v>
      </c>
      <c r="G420" t="s">
        <v>179</v>
      </c>
      <c r="H420">
        <v>43.988</v>
      </c>
      <c r="I420">
        <v>3.3439999999999999</v>
      </c>
      <c r="J420">
        <v>10.074999999999999</v>
      </c>
      <c r="K420">
        <v>8.984</v>
      </c>
      <c r="L420">
        <v>0.222</v>
      </c>
      <c r="M420">
        <v>10.242000000000001</v>
      </c>
      <c r="N420">
        <v>22.885999999999999</v>
      </c>
      <c r="O420">
        <v>0.9</v>
      </c>
      <c r="Q420">
        <v>3.9E-2</v>
      </c>
      <c r="S420">
        <v>100.67999999999999</v>
      </c>
      <c r="T420">
        <v>67.020183733605947</v>
      </c>
      <c r="AJ420" t="str">
        <f t="shared" si="30"/>
        <v/>
      </c>
      <c r="AK420" t="str">
        <f t="shared" si="31"/>
        <v/>
      </c>
      <c r="AL420" t="str">
        <f t="shared" si="32"/>
        <v/>
      </c>
      <c r="AM420" t="str">
        <f t="shared" si="33"/>
        <v/>
      </c>
      <c r="AN420" t="str">
        <f t="shared" si="34"/>
        <v/>
      </c>
      <c r="AO420" s="109">
        <v>9.1228866577148438</v>
      </c>
      <c r="AP420" s="109">
        <v>7.7541460609436026</v>
      </c>
      <c r="AQ420" s="109">
        <v>10.133558197021481</v>
      </c>
      <c r="AR420" s="141">
        <v>1090.168701171875</v>
      </c>
      <c r="AS420" s="141">
        <v>1077.5426171874999</v>
      </c>
      <c r="AT420" s="141">
        <v>1097.0907031249999</v>
      </c>
    </row>
    <row r="421" spans="1:46" x14ac:dyDescent="0.25">
      <c r="A421" t="s">
        <v>793</v>
      </c>
      <c r="B421" t="s">
        <v>785</v>
      </c>
      <c r="C421" t="s">
        <v>185</v>
      </c>
      <c r="D421" t="s">
        <v>46</v>
      </c>
      <c r="E421" s="2">
        <v>44523</v>
      </c>
      <c r="F421" t="s">
        <v>2158</v>
      </c>
      <c r="G421" t="s">
        <v>179</v>
      </c>
      <c r="H421">
        <v>47.515000000000001</v>
      </c>
      <c r="I421">
        <v>2.968</v>
      </c>
      <c r="J421">
        <v>5.798</v>
      </c>
      <c r="K421">
        <v>7.9169999999999998</v>
      </c>
      <c r="L421">
        <v>0.154</v>
      </c>
      <c r="M421">
        <v>13.132999999999999</v>
      </c>
      <c r="N421">
        <v>22.635000000000002</v>
      </c>
      <c r="O421">
        <v>0.41699999999999998</v>
      </c>
      <c r="Q421">
        <v>1.4999999999999999E-2</v>
      </c>
      <c r="S421">
        <v>100.55200000000001</v>
      </c>
      <c r="T421">
        <v>74.728082933848611</v>
      </c>
      <c r="AJ421" t="str">
        <f t="shared" si="30"/>
        <v/>
      </c>
      <c r="AK421" t="str">
        <f t="shared" si="31"/>
        <v/>
      </c>
      <c r="AL421" t="str">
        <f t="shared" si="32"/>
        <v/>
      </c>
      <c r="AM421" t="str">
        <f t="shared" si="33"/>
        <v/>
      </c>
      <c r="AN421" t="str">
        <f t="shared" si="34"/>
        <v/>
      </c>
      <c r="AO421" s="109">
        <v>0.77793120105507507</v>
      </c>
      <c r="AP421" s="109">
        <v>0.50059443195107123</v>
      </c>
      <c r="AQ421" s="109">
        <v>1.0556961413169159</v>
      </c>
      <c r="AR421" s="141">
        <v>1084.5126953125</v>
      </c>
      <c r="AS421" s="141">
        <v>1080.2662109375001</v>
      </c>
      <c r="AT421" s="141">
        <v>1088.64724609375</v>
      </c>
    </row>
    <row r="422" spans="1:46" x14ac:dyDescent="0.25">
      <c r="A422" t="s">
        <v>793</v>
      </c>
      <c r="B422" t="s">
        <v>785</v>
      </c>
      <c r="C422" t="s">
        <v>185</v>
      </c>
      <c r="D422" t="s">
        <v>46</v>
      </c>
      <c r="E422" s="2">
        <v>44523</v>
      </c>
      <c r="F422" t="s">
        <v>2158</v>
      </c>
      <c r="G422" t="s">
        <v>179</v>
      </c>
      <c r="H422">
        <v>47.661000000000001</v>
      </c>
      <c r="I422">
        <v>3.0150000000000001</v>
      </c>
      <c r="J422">
        <v>5.7910000000000004</v>
      </c>
      <c r="K422">
        <v>8.0090000000000003</v>
      </c>
      <c r="L422">
        <v>0.184</v>
      </c>
      <c r="M422">
        <v>13.025</v>
      </c>
      <c r="N422">
        <v>22.687999999999999</v>
      </c>
      <c r="O422">
        <v>0.43</v>
      </c>
      <c r="Q422">
        <v>2.3E-2</v>
      </c>
      <c r="S422">
        <v>100.82600000000001</v>
      </c>
      <c r="T422">
        <v>74.352116019418204</v>
      </c>
      <c r="AJ422" t="str">
        <f t="shared" si="30"/>
        <v/>
      </c>
      <c r="AK422" t="str">
        <f t="shared" si="31"/>
        <v/>
      </c>
      <c r="AL422" t="str">
        <f t="shared" si="32"/>
        <v/>
      </c>
      <c r="AM422" t="str">
        <f t="shared" si="33"/>
        <v/>
      </c>
      <c r="AN422" t="str">
        <f t="shared" si="34"/>
        <v/>
      </c>
      <c r="AO422" s="109">
        <v>0.8809776745368052</v>
      </c>
      <c r="AP422" s="109">
        <v>0.60482061486731054</v>
      </c>
      <c r="AQ422" s="109">
        <v>1.1586752806235361</v>
      </c>
      <c r="AR422" s="141">
        <v>1083.822875976562</v>
      </c>
      <c r="AS422" s="141">
        <v>1080.147387695313</v>
      </c>
      <c r="AT422" s="141">
        <v>1087.964750976563</v>
      </c>
    </row>
    <row r="423" spans="1:46" x14ac:dyDescent="0.25">
      <c r="A423" t="s">
        <v>793</v>
      </c>
      <c r="B423" t="s">
        <v>785</v>
      </c>
      <c r="C423" t="s">
        <v>185</v>
      </c>
      <c r="D423" t="s">
        <v>46</v>
      </c>
      <c r="E423" s="2">
        <v>44523</v>
      </c>
      <c r="F423" t="s">
        <v>2158</v>
      </c>
      <c r="G423" t="s">
        <v>179</v>
      </c>
      <c r="H423">
        <v>46.29</v>
      </c>
      <c r="I423">
        <v>3.536</v>
      </c>
      <c r="J423">
        <v>6.6319999999999997</v>
      </c>
      <c r="K423">
        <v>8.6389999999999993</v>
      </c>
      <c r="L423">
        <v>0.19</v>
      </c>
      <c r="M423">
        <v>12.081</v>
      </c>
      <c r="N423">
        <v>22.45</v>
      </c>
      <c r="O423">
        <v>0.57099999999999995</v>
      </c>
      <c r="Q423">
        <v>0</v>
      </c>
      <c r="S423">
        <v>100.389</v>
      </c>
      <c r="T423">
        <v>71.369407910949789</v>
      </c>
      <c r="Z423">
        <v>6.5797671616427049</v>
      </c>
      <c r="AA423">
        <v>0.48496007940853059</v>
      </c>
      <c r="AB423">
        <v>1138.7015639092731</v>
      </c>
      <c r="AC423">
        <v>9.6734692010755978</v>
      </c>
      <c r="AD423">
        <v>662</v>
      </c>
      <c r="AE423">
        <v>6.1029973075906669</v>
      </c>
      <c r="AF423">
        <v>0.56635671450085767</v>
      </c>
      <c r="AG423">
        <v>1123.825424670199</v>
      </c>
      <c r="AH423">
        <v>13.27659975255102</v>
      </c>
      <c r="AI423">
        <v>785</v>
      </c>
      <c r="AJ423">
        <f t="shared" si="30"/>
        <v>6.5797671616427049</v>
      </c>
      <c r="AK423">
        <f t="shared" si="31"/>
        <v>0.48496007940853059</v>
      </c>
      <c r="AL423">
        <f t="shared" si="32"/>
        <v>1138.7015639092731</v>
      </c>
      <c r="AM423">
        <f t="shared" si="33"/>
        <v>9.6734692010755978</v>
      </c>
      <c r="AN423">
        <f t="shared" si="34"/>
        <v>662</v>
      </c>
      <c r="AO423" s="109">
        <v>1.6913458139881941</v>
      </c>
      <c r="AP423" s="109">
        <v>0.9685489065632672</v>
      </c>
      <c r="AQ423" s="109">
        <v>2.4167020685658298</v>
      </c>
      <c r="AR423" s="141">
        <v>1082.26318359375</v>
      </c>
      <c r="AS423" s="141">
        <v>1078.0537890625001</v>
      </c>
      <c r="AT423" s="141">
        <v>1086.472646484375</v>
      </c>
    </row>
    <row r="424" spans="1:46" x14ac:dyDescent="0.25">
      <c r="A424" t="s">
        <v>794</v>
      </c>
      <c r="B424" t="s">
        <v>785</v>
      </c>
      <c r="C424" t="s">
        <v>178</v>
      </c>
      <c r="D424" t="s">
        <v>46</v>
      </c>
      <c r="E424" s="2">
        <v>44523</v>
      </c>
      <c r="F424" t="s">
        <v>2158</v>
      </c>
      <c r="G424" t="s">
        <v>179</v>
      </c>
      <c r="H424">
        <v>47.81</v>
      </c>
      <c r="I424">
        <v>2.427</v>
      </c>
      <c r="J424">
        <v>6.181</v>
      </c>
      <c r="K424">
        <v>7.1360000000000001</v>
      </c>
      <c r="L424">
        <v>0.126</v>
      </c>
      <c r="M424">
        <v>13.282</v>
      </c>
      <c r="N424">
        <v>23.041</v>
      </c>
      <c r="O424">
        <v>0.65800000000000003</v>
      </c>
      <c r="Q424">
        <v>1.2999999999999999E-2</v>
      </c>
      <c r="S424">
        <v>100.67400000000001</v>
      </c>
      <c r="T424">
        <v>76.840089634895648</v>
      </c>
      <c r="Z424">
        <v>5.8130355553405018</v>
      </c>
      <c r="AA424">
        <v>0.60398959756944115</v>
      </c>
      <c r="AB424">
        <v>1147.8464453911581</v>
      </c>
      <c r="AC424">
        <v>16.19991509809185</v>
      </c>
      <c r="AD424">
        <v>62</v>
      </c>
      <c r="AJ424" t="str">
        <f t="shared" si="30"/>
        <v/>
      </c>
      <c r="AK424" t="str">
        <f t="shared" si="31"/>
        <v/>
      </c>
      <c r="AL424" t="str">
        <f t="shared" si="32"/>
        <v/>
      </c>
      <c r="AM424" t="str">
        <f t="shared" si="33"/>
        <v/>
      </c>
      <c r="AN424" t="str">
        <f t="shared" si="34"/>
        <v/>
      </c>
      <c r="AO424" s="109">
        <v>4.1416437570580129</v>
      </c>
      <c r="AP424" s="109">
        <v>3.0501908151634818</v>
      </c>
      <c r="AQ424" s="109">
        <v>5.9337858049400927</v>
      </c>
      <c r="AR424" s="141">
        <v>1130.149658203125</v>
      </c>
      <c r="AS424" s="141">
        <v>1119.152993164063</v>
      </c>
      <c r="AT424" s="141">
        <v>1143.1183398437499</v>
      </c>
    </row>
    <row r="425" spans="1:46" x14ac:dyDescent="0.25">
      <c r="A425" t="s">
        <v>795</v>
      </c>
      <c r="B425" t="s">
        <v>785</v>
      </c>
      <c r="C425" t="s">
        <v>178</v>
      </c>
      <c r="D425" t="s">
        <v>46</v>
      </c>
      <c r="E425" s="2">
        <v>44523</v>
      </c>
      <c r="F425" t="s">
        <v>2158</v>
      </c>
      <c r="G425" t="s">
        <v>179</v>
      </c>
      <c r="H425">
        <v>46.22</v>
      </c>
      <c r="I425">
        <v>3.024</v>
      </c>
      <c r="J425">
        <v>7.2240000000000002</v>
      </c>
      <c r="K425">
        <v>7.8479999999999999</v>
      </c>
      <c r="L425">
        <v>0.13800000000000001</v>
      </c>
      <c r="M425">
        <v>12.228</v>
      </c>
      <c r="N425">
        <v>22.942</v>
      </c>
      <c r="O425">
        <v>0.72599999999999998</v>
      </c>
      <c r="Q425">
        <v>1.7999999999999999E-2</v>
      </c>
      <c r="S425">
        <v>100.36799999999999</v>
      </c>
      <c r="T425">
        <v>73.526780511444599</v>
      </c>
      <c r="Z425">
        <v>6.5634319427504222</v>
      </c>
      <c r="AA425">
        <v>0.53455481086917378</v>
      </c>
      <c r="AB425">
        <v>1152.318510962607</v>
      </c>
      <c r="AC425">
        <v>13.316080697456011</v>
      </c>
      <c r="AD425">
        <v>69</v>
      </c>
      <c r="AE425">
        <v>7.7107682897372039</v>
      </c>
      <c r="AF425">
        <v>1.098342110206965</v>
      </c>
      <c r="AG425">
        <v>1124.891519247466</v>
      </c>
      <c r="AH425">
        <v>15.98224534060812</v>
      </c>
      <c r="AI425">
        <v>21</v>
      </c>
      <c r="AJ425">
        <f t="shared" si="30"/>
        <v>7.7107682897372039</v>
      </c>
      <c r="AK425">
        <f t="shared" si="31"/>
        <v>1.098342110206965</v>
      </c>
      <c r="AL425">
        <f t="shared" si="32"/>
        <v>1124.891519247466</v>
      </c>
      <c r="AM425">
        <f t="shared" si="33"/>
        <v>15.98224534060812</v>
      </c>
      <c r="AN425">
        <f t="shared" si="34"/>
        <v>21</v>
      </c>
      <c r="AO425" s="109">
        <v>8.6008510589599609</v>
      </c>
      <c r="AP425" s="109">
        <v>5.93198034286499</v>
      </c>
      <c r="AQ425" s="109">
        <v>10.15395046234131</v>
      </c>
      <c r="AR425" s="141">
        <v>1119.7509765625</v>
      </c>
      <c r="AS425" s="141">
        <v>1109.42677734375</v>
      </c>
      <c r="AT425" s="141">
        <v>1130.422016601563</v>
      </c>
    </row>
    <row r="426" spans="1:46" x14ac:dyDescent="0.25">
      <c r="A426" t="s">
        <v>796</v>
      </c>
      <c r="B426" t="s">
        <v>785</v>
      </c>
      <c r="C426" t="s">
        <v>185</v>
      </c>
      <c r="D426" t="s">
        <v>46</v>
      </c>
      <c r="E426" s="2">
        <v>44523</v>
      </c>
      <c r="F426" t="s">
        <v>2158</v>
      </c>
      <c r="G426" t="s">
        <v>179</v>
      </c>
      <c r="H426">
        <v>41.557000000000002</v>
      </c>
      <c r="I426">
        <v>5.1959999999999997</v>
      </c>
      <c r="J426">
        <v>10.598000000000001</v>
      </c>
      <c r="K426">
        <v>8.7959999999999994</v>
      </c>
      <c r="L426">
        <v>0.14699999999999999</v>
      </c>
      <c r="M426">
        <v>10.766999999999999</v>
      </c>
      <c r="N426">
        <v>22.951000000000001</v>
      </c>
      <c r="O426">
        <v>0.48599999999999999</v>
      </c>
      <c r="Q426">
        <v>7.0999999999999994E-2</v>
      </c>
      <c r="S426">
        <v>100.569</v>
      </c>
      <c r="T426">
        <v>68.573080492082212</v>
      </c>
      <c r="AJ426" t="str">
        <f t="shared" si="30"/>
        <v/>
      </c>
      <c r="AK426" t="str">
        <f t="shared" si="31"/>
        <v/>
      </c>
      <c r="AL426" t="str">
        <f t="shared" si="32"/>
        <v/>
      </c>
      <c r="AM426" t="str">
        <f t="shared" si="33"/>
        <v/>
      </c>
      <c r="AN426" t="str">
        <f t="shared" si="34"/>
        <v/>
      </c>
      <c r="AO426" s="109">
        <v>0</v>
      </c>
      <c r="AP426" s="109">
        <v>0</v>
      </c>
      <c r="AQ426" s="109">
        <v>0</v>
      </c>
      <c r="AR426" s="141">
        <v>1100.50146484375</v>
      </c>
      <c r="AS426" s="141">
        <v>1096.0321386718749</v>
      </c>
      <c r="AT426" s="141">
        <v>1107.317534179688</v>
      </c>
    </row>
    <row r="427" spans="1:46" x14ac:dyDescent="0.25">
      <c r="A427" t="s">
        <v>797</v>
      </c>
      <c r="B427" t="s">
        <v>785</v>
      </c>
      <c r="C427" t="s">
        <v>185</v>
      </c>
      <c r="D427" t="s">
        <v>46</v>
      </c>
      <c r="E427" s="2">
        <v>44523</v>
      </c>
      <c r="F427" t="s">
        <v>2158</v>
      </c>
      <c r="G427" t="s">
        <v>179</v>
      </c>
      <c r="H427">
        <v>41.262999999999998</v>
      </c>
      <c r="I427">
        <v>5.1920000000000002</v>
      </c>
      <c r="J427">
        <v>10.974</v>
      </c>
      <c r="K427">
        <v>8.9320000000000004</v>
      </c>
      <c r="L427">
        <v>0.16300000000000001</v>
      </c>
      <c r="M427">
        <v>10.593999999999999</v>
      </c>
      <c r="N427">
        <v>22.573</v>
      </c>
      <c r="O427">
        <v>0.51700000000000002</v>
      </c>
      <c r="Q427">
        <v>4.2000000000000003E-2</v>
      </c>
      <c r="S427">
        <v>100.25</v>
      </c>
      <c r="T427">
        <v>67.889402932304989</v>
      </c>
      <c r="AJ427" t="str">
        <f t="shared" si="30"/>
        <v/>
      </c>
      <c r="AK427" t="str">
        <f t="shared" si="31"/>
        <v/>
      </c>
      <c r="AL427" t="str">
        <f t="shared" si="32"/>
        <v/>
      </c>
      <c r="AM427" t="str">
        <f t="shared" si="33"/>
        <v/>
      </c>
      <c r="AN427" t="str">
        <f t="shared" si="34"/>
        <v/>
      </c>
      <c r="AO427" s="109">
        <v>0.54514742186339504</v>
      </c>
      <c r="AP427" s="109">
        <v>0</v>
      </c>
      <c r="AQ427" s="109">
        <v>1.364640782382804</v>
      </c>
      <c r="AR427" s="141">
        <v>1099.853393554688</v>
      </c>
      <c r="AS427" s="141">
        <v>1092.223349609375</v>
      </c>
      <c r="AT427" s="141">
        <v>1107.290434570313</v>
      </c>
    </row>
    <row r="428" spans="1:46" x14ac:dyDescent="0.25">
      <c r="A428" t="s">
        <v>798</v>
      </c>
      <c r="B428" t="s">
        <v>785</v>
      </c>
      <c r="C428" t="s">
        <v>185</v>
      </c>
      <c r="D428" t="s">
        <v>46</v>
      </c>
      <c r="E428" s="2">
        <v>44523</v>
      </c>
      <c r="F428" t="s">
        <v>2158</v>
      </c>
      <c r="G428" t="s">
        <v>179</v>
      </c>
      <c r="H428">
        <v>46.347000000000001</v>
      </c>
      <c r="I428">
        <v>2.7989999999999999</v>
      </c>
      <c r="J428">
        <v>7.2809999999999997</v>
      </c>
      <c r="K428">
        <v>6.9530000000000003</v>
      </c>
      <c r="L428">
        <v>0.12</v>
      </c>
      <c r="M428">
        <v>12.948</v>
      </c>
      <c r="N428">
        <v>23.309000000000001</v>
      </c>
      <c r="O428">
        <v>0.48199999999999998</v>
      </c>
      <c r="Q428">
        <v>0.45200000000000001</v>
      </c>
      <c r="S428">
        <v>100.691</v>
      </c>
      <c r="T428">
        <v>76.84917819149203</v>
      </c>
      <c r="Z428">
        <v>6.3247073007684262</v>
      </c>
      <c r="AA428">
        <v>0.56903499417830161</v>
      </c>
      <c r="AB428">
        <v>1136.6099084308021</v>
      </c>
      <c r="AC428">
        <v>12.751611122889679</v>
      </c>
      <c r="AD428">
        <v>825</v>
      </c>
      <c r="AE428">
        <v>6.1859684333311034</v>
      </c>
      <c r="AF428">
        <v>0.65690093576348052</v>
      </c>
      <c r="AG428">
        <v>1124.6006862098459</v>
      </c>
      <c r="AH428">
        <v>17.802997712311839</v>
      </c>
      <c r="AI428">
        <v>886</v>
      </c>
      <c r="AJ428">
        <f t="shared" si="30"/>
        <v>6.3247073007684262</v>
      </c>
      <c r="AK428">
        <f t="shared" si="31"/>
        <v>0.56903499417830161</v>
      </c>
      <c r="AL428">
        <f t="shared" si="32"/>
        <v>1136.6099084308021</v>
      </c>
      <c r="AM428">
        <f t="shared" si="33"/>
        <v>12.751611122889679</v>
      </c>
      <c r="AN428">
        <f t="shared" si="34"/>
        <v>825</v>
      </c>
      <c r="AO428" s="109">
        <v>0.68543272604258021</v>
      </c>
      <c r="AP428" s="109">
        <v>0.23294516195566611</v>
      </c>
      <c r="AQ428" s="109">
        <v>1.8520072709491959</v>
      </c>
      <c r="AR428" s="141">
        <v>1139.109741210938</v>
      </c>
      <c r="AS428" s="141">
        <v>1132.0803369140619</v>
      </c>
      <c r="AT428" s="141">
        <v>1146.802094726562</v>
      </c>
    </row>
    <row r="429" spans="1:46" x14ac:dyDescent="0.25">
      <c r="A429" t="s">
        <v>799</v>
      </c>
      <c r="B429" t="s">
        <v>785</v>
      </c>
      <c r="C429" t="s">
        <v>185</v>
      </c>
      <c r="D429" t="s">
        <v>46</v>
      </c>
      <c r="E429" s="2">
        <v>44523</v>
      </c>
      <c r="F429" t="s">
        <v>2158</v>
      </c>
      <c r="G429" t="s">
        <v>179</v>
      </c>
      <c r="H429">
        <v>47.393000000000001</v>
      </c>
      <c r="I429">
        <v>2.629</v>
      </c>
      <c r="J429">
        <v>5.5449999999999999</v>
      </c>
      <c r="K429">
        <v>7.8159999999999998</v>
      </c>
      <c r="L429">
        <v>0.126</v>
      </c>
      <c r="M429">
        <v>13.613</v>
      </c>
      <c r="N429">
        <v>22.748999999999999</v>
      </c>
      <c r="O429">
        <v>0.35</v>
      </c>
      <c r="Q429">
        <v>9.4E-2</v>
      </c>
      <c r="S429">
        <v>100.31499999999998</v>
      </c>
      <c r="T429">
        <v>75.637344452028742</v>
      </c>
      <c r="AJ429" t="str">
        <f t="shared" si="30"/>
        <v/>
      </c>
      <c r="AK429" t="str">
        <f t="shared" si="31"/>
        <v/>
      </c>
      <c r="AL429" t="str">
        <f t="shared" si="32"/>
        <v/>
      </c>
      <c r="AM429" t="str">
        <f t="shared" si="33"/>
        <v/>
      </c>
      <c r="AN429" t="str">
        <f t="shared" si="34"/>
        <v/>
      </c>
      <c r="AO429" s="109">
        <v>0.85217952485776771</v>
      </c>
      <c r="AP429" s="109">
        <v>0.71607178922391768</v>
      </c>
      <c r="AQ429" s="109">
        <v>0.97844122167325853</v>
      </c>
      <c r="AR429" s="141">
        <v>1086.634399414062</v>
      </c>
      <c r="AS429" s="141">
        <v>1081.811596679687</v>
      </c>
      <c r="AT429" s="141">
        <v>1090.650786132813</v>
      </c>
    </row>
    <row r="430" spans="1:46" x14ac:dyDescent="0.25">
      <c r="A430" t="s">
        <v>800</v>
      </c>
      <c r="B430" t="s">
        <v>785</v>
      </c>
      <c r="C430" t="s">
        <v>185</v>
      </c>
      <c r="D430" t="s">
        <v>46</v>
      </c>
      <c r="E430" s="2">
        <v>44523</v>
      </c>
      <c r="F430" t="s">
        <v>2158</v>
      </c>
      <c r="G430" t="s">
        <v>179</v>
      </c>
      <c r="H430">
        <v>40.863999999999997</v>
      </c>
      <c r="I430">
        <v>5.3630000000000004</v>
      </c>
      <c r="J430">
        <v>10.927</v>
      </c>
      <c r="K430">
        <v>9.0380000000000003</v>
      </c>
      <c r="L430">
        <v>0.156</v>
      </c>
      <c r="M430">
        <v>10.509</v>
      </c>
      <c r="N430">
        <v>22.553999999999998</v>
      </c>
      <c r="O430">
        <v>0.51500000000000001</v>
      </c>
      <c r="Q430">
        <v>6.0999999999999999E-2</v>
      </c>
      <c r="S430">
        <v>99.987000000000009</v>
      </c>
      <c r="T430">
        <v>67.455077761560588</v>
      </c>
      <c r="AJ430" t="str">
        <f t="shared" si="30"/>
        <v/>
      </c>
      <c r="AK430" t="str">
        <f t="shared" si="31"/>
        <v/>
      </c>
      <c r="AL430" t="str">
        <f t="shared" si="32"/>
        <v/>
      </c>
      <c r="AM430" t="str">
        <f t="shared" si="33"/>
        <v/>
      </c>
      <c r="AN430" t="str">
        <f t="shared" si="34"/>
        <v/>
      </c>
      <c r="AO430" s="109">
        <v>0.36433476960708949</v>
      </c>
      <c r="AP430" s="109">
        <v>0</v>
      </c>
      <c r="AQ430" s="109">
        <v>1.22736491715958</v>
      </c>
      <c r="AR430" s="141">
        <v>1103.42333984375</v>
      </c>
      <c r="AS430" s="141">
        <v>1095.92703125</v>
      </c>
      <c r="AT430" s="141">
        <v>1110.7711621093749</v>
      </c>
    </row>
    <row r="431" spans="1:46" x14ac:dyDescent="0.25">
      <c r="A431" t="s">
        <v>801</v>
      </c>
      <c r="B431" t="s">
        <v>785</v>
      </c>
      <c r="C431" t="s">
        <v>185</v>
      </c>
      <c r="D431" t="s">
        <v>46</v>
      </c>
      <c r="E431" s="2">
        <v>44523</v>
      </c>
      <c r="F431" t="s">
        <v>2158</v>
      </c>
      <c r="G431" t="s">
        <v>179</v>
      </c>
      <c r="H431">
        <v>46.523000000000003</v>
      </c>
      <c r="I431">
        <v>2.7719999999999998</v>
      </c>
      <c r="J431">
        <v>7.17</v>
      </c>
      <c r="K431">
        <v>6.77</v>
      </c>
      <c r="L431">
        <v>0.121</v>
      </c>
      <c r="M431">
        <v>13.343999999999999</v>
      </c>
      <c r="N431">
        <v>23.056999999999999</v>
      </c>
      <c r="O431">
        <v>0.47399999999999998</v>
      </c>
      <c r="Q431">
        <v>0.65300000000000002</v>
      </c>
      <c r="S431">
        <v>100.88400000000001</v>
      </c>
      <c r="T431">
        <v>77.844235542374463</v>
      </c>
      <c r="Z431">
        <v>6.2580640469390332</v>
      </c>
      <c r="AA431">
        <v>0.5911867689654573</v>
      </c>
      <c r="AB431">
        <v>1134.062285444591</v>
      </c>
      <c r="AC431">
        <v>12.62070032600597</v>
      </c>
      <c r="AD431">
        <v>912</v>
      </c>
      <c r="AE431">
        <v>6.317835505724398</v>
      </c>
      <c r="AF431">
        <v>0.71716548580312034</v>
      </c>
      <c r="AG431">
        <v>1131.8346147292921</v>
      </c>
      <c r="AH431">
        <v>19.152823373178769</v>
      </c>
      <c r="AI431">
        <v>882</v>
      </c>
      <c r="AJ431">
        <f t="shared" si="30"/>
        <v>6.2580640469390332</v>
      </c>
      <c r="AK431">
        <f t="shared" si="31"/>
        <v>0.5911867689654573</v>
      </c>
      <c r="AL431">
        <f t="shared" si="32"/>
        <v>1134.062285444591</v>
      </c>
      <c r="AM431">
        <f t="shared" si="33"/>
        <v>12.62070032600597</v>
      </c>
      <c r="AN431">
        <f t="shared" si="34"/>
        <v>912</v>
      </c>
      <c r="AO431" s="109">
        <v>1.28310597392348</v>
      </c>
      <c r="AP431" s="109">
        <v>0.83182082625654852</v>
      </c>
      <c r="AQ431" s="109">
        <v>2.192520637238299</v>
      </c>
      <c r="AR431" s="141">
        <v>1139.0205078125</v>
      </c>
      <c r="AS431" s="141">
        <v>1132.4359374999999</v>
      </c>
      <c r="AT431" s="141">
        <v>1144.54806640625</v>
      </c>
    </row>
    <row r="432" spans="1:46" x14ac:dyDescent="0.25">
      <c r="A432" t="s">
        <v>802</v>
      </c>
      <c r="B432" t="s">
        <v>785</v>
      </c>
      <c r="C432" t="s">
        <v>185</v>
      </c>
      <c r="D432" t="s">
        <v>46</v>
      </c>
      <c r="E432" s="2">
        <v>44523</v>
      </c>
      <c r="F432" t="s">
        <v>2158</v>
      </c>
      <c r="G432" t="s">
        <v>179</v>
      </c>
      <c r="H432">
        <v>44.209000000000003</v>
      </c>
      <c r="I432">
        <v>3.887</v>
      </c>
      <c r="J432">
        <v>8.7370000000000001</v>
      </c>
      <c r="K432">
        <v>8.0250000000000004</v>
      </c>
      <c r="L432">
        <v>0.114</v>
      </c>
      <c r="M432">
        <v>11.813000000000001</v>
      </c>
      <c r="N432">
        <v>22.535</v>
      </c>
      <c r="O432">
        <v>0.46100000000000002</v>
      </c>
      <c r="Q432">
        <v>0.16</v>
      </c>
      <c r="S432">
        <v>99.941000000000003</v>
      </c>
      <c r="T432">
        <v>72.405890550426477</v>
      </c>
      <c r="AJ432" t="str">
        <f t="shared" si="30"/>
        <v/>
      </c>
      <c r="AK432" t="str">
        <f t="shared" si="31"/>
        <v/>
      </c>
      <c r="AL432" t="str">
        <f t="shared" si="32"/>
        <v/>
      </c>
      <c r="AM432" t="str">
        <f t="shared" si="33"/>
        <v/>
      </c>
      <c r="AN432" t="str">
        <f t="shared" si="34"/>
        <v/>
      </c>
      <c r="AO432" s="109">
        <v>0</v>
      </c>
      <c r="AP432" s="109">
        <v>0</v>
      </c>
      <c r="AQ432" s="109">
        <v>0</v>
      </c>
      <c r="AR432" s="141">
        <v>1118.243286132812</v>
      </c>
      <c r="AS432" s="141">
        <v>1111.540610351562</v>
      </c>
      <c r="AT432" s="141">
        <v>1125.1059375</v>
      </c>
    </row>
    <row r="433" spans="1:46" x14ac:dyDescent="0.25">
      <c r="A433" t="s">
        <v>803</v>
      </c>
      <c r="B433" t="s">
        <v>785</v>
      </c>
      <c r="C433" t="s">
        <v>185</v>
      </c>
      <c r="D433" t="s">
        <v>46</v>
      </c>
      <c r="E433" s="2">
        <v>44523</v>
      </c>
      <c r="F433" t="s">
        <v>2158</v>
      </c>
      <c r="G433" t="s">
        <v>179</v>
      </c>
      <c r="H433">
        <v>46.387999999999998</v>
      </c>
      <c r="I433">
        <v>2.609</v>
      </c>
      <c r="J433">
        <v>6.9950000000000001</v>
      </c>
      <c r="K433">
        <v>6.8159999999999998</v>
      </c>
      <c r="L433">
        <v>0.115</v>
      </c>
      <c r="M433">
        <v>13.148999999999999</v>
      </c>
      <c r="N433">
        <v>23.190999999999999</v>
      </c>
      <c r="O433">
        <v>0.48399999999999999</v>
      </c>
      <c r="Q433">
        <v>0.44700000000000001</v>
      </c>
      <c r="S433">
        <v>100.194</v>
      </c>
      <c r="T433">
        <v>77.471331580684819</v>
      </c>
      <c r="Z433">
        <v>6.1563312567403186</v>
      </c>
      <c r="AA433">
        <v>0.57325073816677319</v>
      </c>
      <c r="AB433">
        <v>1134.663167799325</v>
      </c>
      <c r="AC433">
        <v>12.75142444497763</v>
      </c>
      <c r="AD433">
        <v>709</v>
      </c>
      <c r="AE433">
        <v>6.2051259529138294</v>
      </c>
      <c r="AF433">
        <v>0.59085830594456634</v>
      </c>
      <c r="AG433">
        <v>1124.9087792270691</v>
      </c>
      <c r="AH433">
        <v>16.090679084532681</v>
      </c>
      <c r="AI433">
        <v>820</v>
      </c>
      <c r="AJ433">
        <f t="shared" si="30"/>
        <v>6.1563312567403186</v>
      </c>
      <c r="AK433">
        <f t="shared" si="31"/>
        <v>0.57325073816677319</v>
      </c>
      <c r="AL433">
        <f t="shared" si="32"/>
        <v>1134.663167799325</v>
      </c>
      <c r="AM433">
        <f t="shared" si="33"/>
        <v>12.75142444497763</v>
      </c>
      <c r="AN433">
        <f t="shared" si="34"/>
        <v>709</v>
      </c>
      <c r="AO433" s="109">
        <v>0.91816376315449666</v>
      </c>
      <c r="AP433" s="109">
        <v>0.41993546592091502</v>
      </c>
      <c r="AQ433" s="109">
        <v>2.1421240054259201</v>
      </c>
      <c r="AR433" s="141">
        <v>1146.003173828125</v>
      </c>
      <c r="AS433" s="141">
        <v>1138.7203125000001</v>
      </c>
      <c r="AT433" s="141">
        <v>1150.607084960938</v>
      </c>
    </row>
    <row r="434" spans="1:46" x14ac:dyDescent="0.25">
      <c r="A434" t="s">
        <v>804</v>
      </c>
      <c r="B434" t="s">
        <v>785</v>
      </c>
      <c r="C434" t="s">
        <v>185</v>
      </c>
      <c r="D434" t="s">
        <v>46</v>
      </c>
      <c r="E434" s="2">
        <v>44523</v>
      </c>
      <c r="F434" t="s">
        <v>2158</v>
      </c>
      <c r="G434" t="s">
        <v>179</v>
      </c>
      <c r="H434">
        <v>43.216999999999999</v>
      </c>
      <c r="I434">
        <v>4.5949999999999998</v>
      </c>
      <c r="J434">
        <v>9.5709999999999997</v>
      </c>
      <c r="K434">
        <v>8.5790000000000006</v>
      </c>
      <c r="L434">
        <v>0.127</v>
      </c>
      <c r="M434">
        <v>11.032999999999999</v>
      </c>
      <c r="N434">
        <v>22.766999999999999</v>
      </c>
      <c r="O434">
        <v>0.49099999999999999</v>
      </c>
      <c r="Q434">
        <v>2.1000000000000001E-2</v>
      </c>
      <c r="S434">
        <v>100.40099999999998</v>
      </c>
      <c r="T434">
        <v>69.627453407761294</v>
      </c>
      <c r="AJ434" t="str">
        <f t="shared" si="30"/>
        <v/>
      </c>
      <c r="AK434" t="str">
        <f t="shared" si="31"/>
        <v/>
      </c>
      <c r="AL434" t="str">
        <f t="shared" si="32"/>
        <v/>
      </c>
      <c r="AM434" t="str">
        <f t="shared" si="33"/>
        <v/>
      </c>
      <c r="AN434" t="str">
        <f t="shared" si="34"/>
        <v/>
      </c>
      <c r="AO434" s="109">
        <v>0</v>
      </c>
      <c r="AP434" s="109">
        <v>0</v>
      </c>
      <c r="AQ434" s="109">
        <v>0</v>
      </c>
      <c r="AR434" s="141">
        <v>1080.264404296875</v>
      </c>
      <c r="AS434" s="141">
        <v>1075.942880859375</v>
      </c>
      <c r="AT434" s="141">
        <v>1085.158354492188</v>
      </c>
    </row>
    <row r="435" spans="1:46" x14ac:dyDescent="0.25">
      <c r="A435" t="s">
        <v>805</v>
      </c>
      <c r="B435" t="s">
        <v>785</v>
      </c>
      <c r="C435" t="s">
        <v>178</v>
      </c>
      <c r="D435" t="s">
        <v>46</v>
      </c>
      <c r="E435" s="2">
        <v>44523</v>
      </c>
      <c r="F435" t="s">
        <v>2158</v>
      </c>
      <c r="G435" t="s">
        <v>179</v>
      </c>
      <c r="H435">
        <v>48.81</v>
      </c>
      <c r="I435">
        <v>1.9330000000000001</v>
      </c>
      <c r="J435">
        <v>5.532</v>
      </c>
      <c r="K435">
        <v>7.07</v>
      </c>
      <c r="L435">
        <v>0.19600000000000001</v>
      </c>
      <c r="M435">
        <v>13.744999999999999</v>
      </c>
      <c r="N435">
        <v>22.599</v>
      </c>
      <c r="O435">
        <v>0.66600000000000004</v>
      </c>
      <c r="Q435">
        <v>5.8999999999999997E-2</v>
      </c>
      <c r="S435">
        <v>100.61</v>
      </c>
      <c r="T435">
        <v>77.606162422446744</v>
      </c>
      <c r="AJ435" t="str">
        <f t="shared" si="30"/>
        <v/>
      </c>
      <c r="AK435" t="str">
        <f t="shared" si="31"/>
        <v/>
      </c>
      <c r="AL435" t="str">
        <f t="shared" si="32"/>
        <v/>
      </c>
      <c r="AM435" t="str">
        <f t="shared" si="33"/>
        <v/>
      </c>
      <c r="AN435" t="str">
        <f t="shared" si="34"/>
        <v/>
      </c>
      <c r="AO435" s="109">
        <v>3.9426766964702091</v>
      </c>
      <c r="AP435" s="109">
        <v>3.1746779820231881</v>
      </c>
      <c r="AQ435" s="109">
        <v>5.1904615399150327</v>
      </c>
      <c r="AR435" s="141">
        <v>1088.64990234375</v>
      </c>
      <c r="AS435" s="141">
        <v>1080.0218164062501</v>
      </c>
      <c r="AT435" s="141">
        <v>1095.7748046874999</v>
      </c>
    </row>
    <row r="436" spans="1:46" x14ac:dyDescent="0.25">
      <c r="A436" t="s">
        <v>806</v>
      </c>
      <c r="B436" t="s">
        <v>785</v>
      </c>
      <c r="C436" t="s">
        <v>178</v>
      </c>
      <c r="D436" t="s">
        <v>46</v>
      </c>
      <c r="E436" s="2">
        <v>44523</v>
      </c>
      <c r="F436" t="s">
        <v>2158</v>
      </c>
      <c r="G436" t="s">
        <v>179</v>
      </c>
      <c r="H436">
        <v>47.503999999999998</v>
      </c>
      <c r="I436">
        <v>2.42</v>
      </c>
      <c r="J436">
        <v>6.2930000000000001</v>
      </c>
      <c r="K436">
        <v>7.0190000000000001</v>
      </c>
      <c r="L436">
        <v>0.21</v>
      </c>
      <c r="M436">
        <v>13.276</v>
      </c>
      <c r="N436">
        <v>23.021999999999998</v>
      </c>
      <c r="O436">
        <v>0.68700000000000006</v>
      </c>
      <c r="Q436">
        <v>3.5999999999999997E-2</v>
      </c>
      <c r="S436">
        <v>100.467</v>
      </c>
      <c r="T436">
        <v>77.125011417530757</v>
      </c>
      <c r="Z436">
        <v>5.8370645266019734</v>
      </c>
      <c r="AA436">
        <v>0.59529145342912837</v>
      </c>
      <c r="AB436">
        <v>1148.0861508981759</v>
      </c>
      <c r="AC436">
        <v>15.75223085820703</v>
      </c>
      <c r="AD436">
        <v>72</v>
      </c>
      <c r="AJ436" t="str">
        <f t="shared" si="30"/>
        <v/>
      </c>
      <c r="AK436" t="str">
        <f t="shared" si="31"/>
        <v/>
      </c>
      <c r="AL436" t="str">
        <f t="shared" si="32"/>
        <v/>
      </c>
      <c r="AM436" t="str">
        <f t="shared" si="33"/>
        <v/>
      </c>
      <c r="AN436" t="str">
        <f t="shared" si="34"/>
        <v/>
      </c>
      <c r="AO436" s="109">
        <v>5.3254782849929976</v>
      </c>
      <c r="AP436" s="109">
        <v>3.662269714512651</v>
      </c>
      <c r="AQ436" s="109">
        <v>7.0446367437027142</v>
      </c>
      <c r="AR436" s="141">
        <v>1111.963256835938</v>
      </c>
      <c r="AS436" s="141">
        <v>1102.804477539062</v>
      </c>
      <c r="AT436" s="141">
        <v>1121.4286230468749</v>
      </c>
    </row>
    <row r="437" spans="1:46" x14ac:dyDescent="0.25">
      <c r="A437" t="s">
        <v>807</v>
      </c>
      <c r="B437" t="s">
        <v>785</v>
      </c>
      <c r="C437" t="s">
        <v>185</v>
      </c>
      <c r="D437" t="s">
        <v>46</v>
      </c>
      <c r="E437" s="2">
        <v>44523</v>
      </c>
      <c r="F437" t="s">
        <v>2158</v>
      </c>
      <c r="G437" t="s">
        <v>179</v>
      </c>
      <c r="H437">
        <v>46.881</v>
      </c>
      <c r="I437">
        <v>2.5739999999999998</v>
      </c>
      <c r="J437">
        <v>6.9980000000000002</v>
      </c>
      <c r="K437">
        <v>6.66</v>
      </c>
      <c r="L437">
        <v>0.14099999999999999</v>
      </c>
      <c r="M437">
        <v>13.26</v>
      </c>
      <c r="N437">
        <v>23.079000000000001</v>
      </c>
      <c r="O437">
        <v>0.47099999999999997</v>
      </c>
      <c r="Q437">
        <v>0.502</v>
      </c>
      <c r="S437">
        <v>100.56599999999999</v>
      </c>
      <c r="T437">
        <v>78.017369728510275</v>
      </c>
      <c r="Z437">
        <v>6.1865206431423836</v>
      </c>
      <c r="AA437">
        <v>0.5925570093672774</v>
      </c>
      <c r="AB437">
        <v>1132.5368746467329</v>
      </c>
      <c r="AC437">
        <v>12.66308347766555</v>
      </c>
      <c r="AD437">
        <v>899</v>
      </c>
      <c r="AE437">
        <v>6.1673594677055839</v>
      </c>
      <c r="AF437">
        <v>0.69703007031042952</v>
      </c>
      <c r="AG437">
        <v>1127.3842403243641</v>
      </c>
      <c r="AH437">
        <v>18.517098414373962</v>
      </c>
      <c r="AI437">
        <v>877</v>
      </c>
      <c r="AJ437">
        <f t="shared" si="30"/>
        <v>6.1865206431423836</v>
      </c>
      <c r="AK437">
        <f t="shared" si="31"/>
        <v>0.5925570093672774</v>
      </c>
      <c r="AL437">
        <f t="shared" si="32"/>
        <v>1132.5368746467329</v>
      </c>
      <c r="AM437">
        <f t="shared" si="33"/>
        <v>12.66308347766555</v>
      </c>
      <c r="AN437">
        <f t="shared" si="34"/>
        <v>899</v>
      </c>
      <c r="AO437" s="109">
        <v>1.232658940015996</v>
      </c>
      <c r="AP437" s="109">
        <v>0.79501375263806651</v>
      </c>
      <c r="AQ437" s="109">
        <v>2.0419097143995408</v>
      </c>
      <c r="AR437" s="141">
        <v>1138.77880859375</v>
      </c>
      <c r="AS437" s="141">
        <v>1131.394643554687</v>
      </c>
      <c r="AT437" s="141">
        <v>1144.65599609375</v>
      </c>
    </row>
    <row r="438" spans="1:46" x14ac:dyDescent="0.25">
      <c r="A438" t="s">
        <v>808</v>
      </c>
      <c r="B438" t="s">
        <v>785</v>
      </c>
      <c r="C438" t="s">
        <v>185</v>
      </c>
      <c r="D438" t="s">
        <v>46</v>
      </c>
      <c r="E438" s="2">
        <v>44523</v>
      </c>
      <c r="F438" t="s">
        <v>2158</v>
      </c>
      <c r="G438" t="s">
        <v>179</v>
      </c>
      <c r="H438">
        <v>44.031999999999996</v>
      </c>
      <c r="I438">
        <v>3.93</v>
      </c>
      <c r="J438">
        <v>8.9930000000000003</v>
      </c>
      <c r="K438">
        <v>8.1739999999999995</v>
      </c>
      <c r="L438">
        <v>0.13200000000000001</v>
      </c>
      <c r="M438">
        <v>11.673999999999999</v>
      </c>
      <c r="N438">
        <v>22.760999999999999</v>
      </c>
      <c r="O438">
        <v>0.48499999999999999</v>
      </c>
      <c r="Q438">
        <v>0.14299999999999999</v>
      </c>
      <c r="S438">
        <v>100.324</v>
      </c>
      <c r="T438">
        <v>71.797765535517513</v>
      </c>
      <c r="AJ438" t="str">
        <f t="shared" si="30"/>
        <v/>
      </c>
      <c r="AK438" t="str">
        <f t="shared" si="31"/>
        <v/>
      </c>
      <c r="AL438" t="str">
        <f t="shared" si="32"/>
        <v/>
      </c>
      <c r="AM438" t="str">
        <f t="shared" si="33"/>
        <v/>
      </c>
      <c r="AN438" t="str">
        <f t="shared" si="34"/>
        <v/>
      </c>
      <c r="AO438" s="109">
        <v>0</v>
      </c>
      <c r="AP438" s="109">
        <v>0</v>
      </c>
      <c r="AQ438" s="109">
        <v>0</v>
      </c>
      <c r="AR438" s="141">
        <v>1110.365112304688</v>
      </c>
      <c r="AS438" s="141">
        <v>1103.966127929687</v>
      </c>
      <c r="AT438" s="141">
        <v>1117.0453124999999</v>
      </c>
    </row>
    <row r="439" spans="1:46" x14ac:dyDescent="0.25">
      <c r="A439" t="s">
        <v>809</v>
      </c>
      <c r="B439" t="s">
        <v>785</v>
      </c>
      <c r="C439" t="s">
        <v>185</v>
      </c>
      <c r="D439" t="s">
        <v>46</v>
      </c>
      <c r="E439" s="2">
        <v>44523</v>
      </c>
      <c r="F439" t="s">
        <v>2158</v>
      </c>
      <c r="G439" t="s">
        <v>179</v>
      </c>
      <c r="H439">
        <v>46.362000000000002</v>
      </c>
      <c r="I439">
        <v>2.6739999999999999</v>
      </c>
      <c r="J439">
        <v>7.3490000000000002</v>
      </c>
      <c r="K439">
        <v>7.0289999999999999</v>
      </c>
      <c r="L439">
        <v>0.113</v>
      </c>
      <c r="M439">
        <v>12.946999999999999</v>
      </c>
      <c r="N439">
        <v>22.981999999999999</v>
      </c>
      <c r="O439">
        <v>0.48599999999999999</v>
      </c>
      <c r="Q439">
        <v>0.443</v>
      </c>
      <c r="S439">
        <v>100.38500000000001</v>
      </c>
      <c r="T439">
        <v>76.653819414945488</v>
      </c>
      <c r="Z439">
        <v>6.3072327174930232</v>
      </c>
      <c r="AA439">
        <v>0.58842176027015169</v>
      </c>
      <c r="AB439">
        <v>1134.207257353012</v>
      </c>
      <c r="AC439">
        <v>12.372080888701079</v>
      </c>
      <c r="AD439">
        <v>924</v>
      </c>
      <c r="AE439">
        <v>6.4119206512099307</v>
      </c>
      <c r="AF439">
        <v>0.69880505456998987</v>
      </c>
      <c r="AG439">
        <v>1130.5623058360859</v>
      </c>
      <c r="AH439">
        <v>18.65391149895245</v>
      </c>
      <c r="AI439">
        <v>897</v>
      </c>
      <c r="AJ439">
        <f t="shared" si="30"/>
        <v>6.3072327174930232</v>
      </c>
      <c r="AK439">
        <f t="shared" si="31"/>
        <v>0.58842176027015169</v>
      </c>
      <c r="AL439">
        <f t="shared" si="32"/>
        <v>1134.207257353012</v>
      </c>
      <c r="AM439">
        <f t="shared" si="33"/>
        <v>12.372080888701079</v>
      </c>
      <c r="AN439">
        <f t="shared" si="34"/>
        <v>924</v>
      </c>
      <c r="AO439" s="109">
        <v>0.74677190396878523</v>
      </c>
      <c r="AP439" s="109">
        <v>0.24911332700345309</v>
      </c>
      <c r="AQ439" s="109">
        <v>1.9527760276565289</v>
      </c>
      <c r="AR439" s="141">
        <v>1138.003295898438</v>
      </c>
      <c r="AS439" s="141">
        <v>1131.0340917968749</v>
      </c>
      <c r="AT439" s="141">
        <v>1145.7289453124999</v>
      </c>
    </row>
    <row r="440" spans="1:46" x14ac:dyDescent="0.25">
      <c r="A440" t="s">
        <v>810</v>
      </c>
      <c r="B440" t="s">
        <v>785</v>
      </c>
      <c r="C440" t="s">
        <v>178</v>
      </c>
      <c r="D440" t="s">
        <v>46</v>
      </c>
      <c r="E440" s="2">
        <v>44523</v>
      </c>
      <c r="F440" t="s">
        <v>2158</v>
      </c>
      <c r="G440" t="s">
        <v>179</v>
      </c>
      <c r="H440">
        <v>48.61</v>
      </c>
      <c r="I440">
        <v>1.958</v>
      </c>
      <c r="J440">
        <v>5.6079999999999997</v>
      </c>
      <c r="K440">
        <v>7.4059999999999997</v>
      </c>
      <c r="L440">
        <v>0.192</v>
      </c>
      <c r="M440">
        <v>13.196999999999999</v>
      </c>
      <c r="N440">
        <v>22.736999999999998</v>
      </c>
      <c r="O440">
        <v>0.71899999999999997</v>
      </c>
      <c r="Q440">
        <v>5.5E-2</v>
      </c>
      <c r="S440">
        <v>100.48199999999999</v>
      </c>
      <c r="T440">
        <v>76.055877807867503</v>
      </c>
      <c r="AJ440" t="str">
        <f t="shared" si="30"/>
        <v/>
      </c>
      <c r="AK440" t="str">
        <f t="shared" si="31"/>
        <v/>
      </c>
      <c r="AL440" t="str">
        <f t="shared" si="32"/>
        <v/>
      </c>
      <c r="AM440" t="str">
        <f t="shared" si="33"/>
        <v/>
      </c>
      <c r="AN440" t="str">
        <f t="shared" si="34"/>
        <v/>
      </c>
      <c r="AO440" s="109">
        <v>5.0634851348935168</v>
      </c>
      <c r="AP440" s="109">
        <v>3.621467503362755</v>
      </c>
      <c r="AQ440" s="109">
        <v>5.8954302871762314</v>
      </c>
      <c r="AR440" s="141">
        <v>1093.342529296875</v>
      </c>
      <c r="AS440" s="141">
        <v>1085.412993164063</v>
      </c>
      <c r="AT440" s="141">
        <v>1100.1727636718749</v>
      </c>
    </row>
    <row r="441" spans="1:46" x14ac:dyDescent="0.25">
      <c r="A441" t="s">
        <v>810</v>
      </c>
      <c r="B441" t="s">
        <v>785</v>
      </c>
      <c r="C441" t="s">
        <v>178</v>
      </c>
      <c r="D441" t="s">
        <v>46</v>
      </c>
      <c r="E441" s="2">
        <v>44523</v>
      </c>
      <c r="F441" t="s">
        <v>2158</v>
      </c>
      <c r="G441" t="s">
        <v>179</v>
      </c>
      <c r="H441">
        <v>48.524999999999999</v>
      </c>
      <c r="I441">
        <v>2.024</v>
      </c>
      <c r="J441">
        <v>5.5490000000000004</v>
      </c>
      <c r="K441">
        <v>7.5970000000000004</v>
      </c>
      <c r="L441">
        <v>0.21199999999999999</v>
      </c>
      <c r="M441">
        <v>13.079000000000001</v>
      </c>
      <c r="N441">
        <v>22.632000000000001</v>
      </c>
      <c r="O441">
        <v>0.77</v>
      </c>
      <c r="Q441">
        <v>4.7E-2</v>
      </c>
      <c r="S441">
        <v>100.435</v>
      </c>
      <c r="T441">
        <v>75.422992920124514</v>
      </c>
      <c r="AJ441" t="str">
        <f t="shared" si="30"/>
        <v/>
      </c>
      <c r="AK441" t="str">
        <f t="shared" si="31"/>
        <v/>
      </c>
      <c r="AL441" t="str">
        <f t="shared" si="32"/>
        <v/>
      </c>
      <c r="AM441" t="str">
        <f t="shared" si="33"/>
        <v/>
      </c>
      <c r="AN441" t="str">
        <f t="shared" si="34"/>
        <v/>
      </c>
      <c r="AO441" s="109">
        <v>5.3694654578381451</v>
      </c>
      <c r="AP441" s="109">
        <v>4.4433808631115834</v>
      </c>
      <c r="AQ441" s="109">
        <v>6.2821321028881938</v>
      </c>
      <c r="AR441" s="141">
        <v>1091.398681640625</v>
      </c>
      <c r="AS441" s="141">
        <v>1082.053852539063</v>
      </c>
      <c r="AT441" s="141">
        <v>1098.200463867187</v>
      </c>
    </row>
    <row r="442" spans="1:46" x14ac:dyDescent="0.25">
      <c r="A442" t="s">
        <v>810</v>
      </c>
      <c r="B442" t="s">
        <v>785</v>
      </c>
      <c r="C442" t="s">
        <v>178</v>
      </c>
      <c r="D442" t="s">
        <v>46</v>
      </c>
      <c r="E442" s="2">
        <v>44523</v>
      </c>
      <c r="F442" t="s">
        <v>2158</v>
      </c>
      <c r="G442" t="s">
        <v>179</v>
      </c>
      <c r="H442">
        <v>48.28</v>
      </c>
      <c r="I442">
        <v>1.9159999999999999</v>
      </c>
      <c r="J442">
        <v>6.0060000000000002</v>
      </c>
      <c r="K442">
        <v>8.6690000000000005</v>
      </c>
      <c r="L442">
        <v>0.22600000000000001</v>
      </c>
      <c r="M442">
        <v>12.215999999999999</v>
      </c>
      <c r="N442">
        <v>22.538</v>
      </c>
      <c r="O442">
        <v>0.92400000000000004</v>
      </c>
      <c r="Q442">
        <v>3.7999999999999999E-2</v>
      </c>
      <c r="S442">
        <v>100.81299999999999</v>
      </c>
      <c r="T442">
        <v>71.525386488908836</v>
      </c>
      <c r="AJ442" t="str">
        <f t="shared" si="30"/>
        <v/>
      </c>
      <c r="AK442" t="str">
        <f t="shared" si="31"/>
        <v/>
      </c>
      <c r="AL442" t="str">
        <f t="shared" si="32"/>
        <v/>
      </c>
      <c r="AM442" t="str">
        <f t="shared" si="33"/>
        <v/>
      </c>
      <c r="AN442" t="str">
        <f t="shared" si="34"/>
        <v/>
      </c>
      <c r="AO442" s="109">
        <v>8.3763389587402344</v>
      </c>
      <c r="AP442" s="109">
        <v>7.4634330558776858</v>
      </c>
      <c r="AQ442" s="109">
        <v>9.0465557479858401</v>
      </c>
      <c r="AR442" s="141">
        <v>1084.113037109375</v>
      </c>
      <c r="AS442" s="141">
        <v>1073.928979492187</v>
      </c>
      <c r="AT442" s="141">
        <v>1091.414755859375</v>
      </c>
    </row>
    <row r="443" spans="1:46" x14ac:dyDescent="0.25">
      <c r="A443" t="s">
        <v>810</v>
      </c>
      <c r="B443" t="s">
        <v>785</v>
      </c>
      <c r="C443" t="s">
        <v>185</v>
      </c>
      <c r="D443" t="s">
        <v>46</v>
      </c>
      <c r="E443" s="2">
        <v>44523</v>
      </c>
      <c r="F443" t="s">
        <v>2158</v>
      </c>
      <c r="G443" t="s">
        <v>179</v>
      </c>
      <c r="H443">
        <v>45.787999999999997</v>
      </c>
      <c r="I443">
        <v>2.9830000000000001</v>
      </c>
      <c r="J443">
        <v>7.8259999999999996</v>
      </c>
      <c r="K443">
        <v>7.2539999999999996</v>
      </c>
      <c r="L443">
        <v>0.14099999999999999</v>
      </c>
      <c r="M443">
        <v>12.625999999999999</v>
      </c>
      <c r="N443">
        <v>22.954999999999998</v>
      </c>
      <c r="O443">
        <v>0.49199999999999999</v>
      </c>
      <c r="Q443">
        <v>0.27900000000000003</v>
      </c>
      <c r="S443">
        <v>100.34399999999999</v>
      </c>
      <c r="T443">
        <v>75.625416997521796</v>
      </c>
      <c r="Z443">
        <v>6.4989618849069144</v>
      </c>
      <c r="AA443">
        <v>0.58222765314091374</v>
      </c>
      <c r="AB443">
        <v>1137.951312616719</v>
      </c>
      <c r="AC443">
        <v>11.840013766330021</v>
      </c>
      <c r="AD443">
        <v>915</v>
      </c>
      <c r="AE443">
        <v>6.5127446506885924</v>
      </c>
      <c r="AF443">
        <v>0.73505754612504004</v>
      </c>
      <c r="AG443">
        <v>1131.3395396411599</v>
      </c>
      <c r="AH443">
        <v>18.50421069986534</v>
      </c>
      <c r="AI443">
        <v>910</v>
      </c>
      <c r="AJ443">
        <f t="shared" si="30"/>
        <v>6.4989618849069144</v>
      </c>
      <c r="AK443">
        <f t="shared" si="31"/>
        <v>0.58222765314091374</v>
      </c>
      <c r="AL443">
        <f t="shared" si="32"/>
        <v>1137.951312616719</v>
      </c>
      <c r="AM443">
        <f t="shared" si="33"/>
        <v>11.840013766330021</v>
      </c>
      <c r="AN443">
        <f t="shared" si="34"/>
        <v>915</v>
      </c>
      <c r="AO443" s="109">
        <v>9.947656953881534E-2</v>
      </c>
      <c r="AP443" s="109">
        <v>0</v>
      </c>
      <c r="AQ443" s="109">
        <v>1.008907664662106</v>
      </c>
      <c r="AR443" s="141">
        <v>1122.076416015625</v>
      </c>
      <c r="AS443" s="141">
        <v>1113.695830078125</v>
      </c>
      <c r="AT443" s="141">
        <v>1128.601552734375</v>
      </c>
    </row>
    <row r="444" spans="1:46" x14ac:dyDescent="0.25">
      <c r="A444" t="s">
        <v>810</v>
      </c>
      <c r="B444" t="s">
        <v>785</v>
      </c>
      <c r="C444" t="s">
        <v>185</v>
      </c>
      <c r="D444" t="s">
        <v>46</v>
      </c>
      <c r="E444" s="2">
        <v>44523</v>
      </c>
      <c r="F444" t="s">
        <v>2158</v>
      </c>
      <c r="G444" t="s">
        <v>179</v>
      </c>
      <c r="H444">
        <v>44.247</v>
      </c>
      <c r="I444">
        <v>3.8820000000000001</v>
      </c>
      <c r="J444">
        <v>8.8550000000000004</v>
      </c>
      <c r="K444">
        <v>8.0470000000000006</v>
      </c>
      <c r="L444">
        <v>0.11600000000000001</v>
      </c>
      <c r="M444">
        <v>11.785</v>
      </c>
      <c r="N444">
        <v>22.844000000000001</v>
      </c>
      <c r="O444">
        <v>0.49099999999999999</v>
      </c>
      <c r="Q444">
        <v>0.183</v>
      </c>
      <c r="S444">
        <v>100.44999999999999</v>
      </c>
      <c r="T444">
        <v>72.303661833420279</v>
      </c>
      <c r="AJ444" t="str">
        <f t="shared" si="30"/>
        <v/>
      </c>
      <c r="AK444" t="str">
        <f t="shared" si="31"/>
        <v/>
      </c>
      <c r="AL444" t="str">
        <f t="shared" si="32"/>
        <v/>
      </c>
      <c r="AM444" t="str">
        <f t="shared" si="33"/>
        <v/>
      </c>
      <c r="AN444" t="str">
        <f t="shared" si="34"/>
        <v/>
      </c>
      <c r="AO444" s="109">
        <v>0</v>
      </c>
      <c r="AP444" s="109">
        <v>0</v>
      </c>
      <c r="AQ444" s="109">
        <v>0</v>
      </c>
      <c r="AR444" s="141">
        <v>1123.912841796875</v>
      </c>
      <c r="AS444" s="141">
        <v>1116.78203125</v>
      </c>
      <c r="AT444" s="141">
        <v>1129.7154980468749</v>
      </c>
    </row>
    <row r="445" spans="1:46" x14ac:dyDescent="0.25">
      <c r="A445" t="s">
        <v>810</v>
      </c>
      <c r="B445" t="s">
        <v>785</v>
      </c>
      <c r="C445" t="s">
        <v>185</v>
      </c>
      <c r="D445" t="s">
        <v>46</v>
      </c>
      <c r="E445" s="2">
        <v>44523</v>
      </c>
      <c r="F445" t="s">
        <v>2158</v>
      </c>
      <c r="G445" t="s">
        <v>179</v>
      </c>
      <c r="H445">
        <v>44.034999999999997</v>
      </c>
      <c r="I445">
        <v>4.24</v>
      </c>
      <c r="J445">
        <v>8.8140000000000001</v>
      </c>
      <c r="K445">
        <v>8.1129999999999995</v>
      </c>
      <c r="L445">
        <v>0.14199999999999999</v>
      </c>
      <c r="M445">
        <v>11.462</v>
      </c>
      <c r="N445">
        <v>22.678000000000001</v>
      </c>
      <c r="O445">
        <v>0.54900000000000004</v>
      </c>
      <c r="Q445">
        <v>3.5999999999999997E-2</v>
      </c>
      <c r="S445">
        <v>100.069</v>
      </c>
      <c r="T445">
        <v>71.577829392198751</v>
      </c>
      <c r="AJ445" t="str">
        <f t="shared" si="30"/>
        <v/>
      </c>
      <c r="AK445" t="str">
        <f t="shared" si="31"/>
        <v/>
      </c>
      <c r="AL445" t="str">
        <f t="shared" si="32"/>
        <v/>
      </c>
      <c r="AM445" t="str">
        <f t="shared" si="33"/>
        <v/>
      </c>
      <c r="AN445" t="str">
        <f t="shared" si="34"/>
        <v/>
      </c>
      <c r="AO445" s="109">
        <v>0</v>
      </c>
      <c r="AP445" s="109">
        <v>0</v>
      </c>
      <c r="AQ445" s="109">
        <v>0.51614412992233349</v>
      </c>
      <c r="AR445" s="141">
        <v>1097.85693359375</v>
      </c>
      <c r="AS445" s="141">
        <v>1089.3732128906249</v>
      </c>
      <c r="AT445" s="141">
        <v>1104.434741210938</v>
      </c>
    </row>
    <row r="446" spans="1:46" x14ac:dyDescent="0.25">
      <c r="A446" t="s">
        <v>811</v>
      </c>
      <c r="B446" t="s">
        <v>785</v>
      </c>
      <c r="C446" t="s">
        <v>178</v>
      </c>
      <c r="D446" t="s">
        <v>46</v>
      </c>
      <c r="E446" s="2">
        <v>44523</v>
      </c>
      <c r="F446" t="s">
        <v>2158</v>
      </c>
      <c r="G446" t="s">
        <v>179</v>
      </c>
      <c r="H446">
        <v>47.889000000000003</v>
      </c>
      <c r="I446">
        <v>2.3809999999999998</v>
      </c>
      <c r="J446">
        <v>6.3109999999999999</v>
      </c>
      <c r="K446">
        <v>7.0010000000000003</v>
      </c>
      <c r="L446">
        <v>0.17399999999999999</v>
      </c>
      <c r="M446">
        <v>13.096</v>
      </c>
      <c r="N446">
        <v>23.202000000000002</v>
      </c>
      <c r="O446">
        <v>0.77200000000000002</v>
      </c>
      <c r="Q446">
        <v>0</v>
      </c>
      <c r="S446">
        <v>100.82600000000001</v>
      </c>
      <c r="T446">
        <v>76.928888633233925</v>
      </c>
      <c r="Z446">
        <v>6.062069699610368</v>
      </c>
      <c r="AA446">
        <v>0.53517940774543182</v>
      </c>
      <c r="AB446">
        <v>1157.79719096587</v>
      </c>
      <c r="AC446">
        <v>16.91452311333417</v>
      </c>
      <c r="AD446">
        <v>22</v>
      </c>
      <c r="AJ446" t="str">
        <f t="shared" si="30"/>
        <v/>
      </c>
      <c r="AK446" t="str">
        <f t="shared" si="31"/>
        <v/>
      </c>
      <c r="AL446" t="str">
        <f t="shared" si="32"/>
        <v/>
      </c>
      <c r="AM446" t="str">
        <f t="shared" si="33"/>
        <v/>
      </c>
      <c r="AN446" t="str">
        <f t="shared" si="34"/>
        <v/>
      </c>
      <c r="AO446" s="109">
        <v>8.1386947631835938</v>
      </c>
      <c r="AP446" s="109">
        <v>6.7758519935607913</v>
      </c>
      <c r="AQ446" s="109">
        <v>8.9402144622802737</v>
      </c>
      <c r="AR446" s="141">
        <v>1125.786865234375</v>
      </c>
      <c r="AS446" s="141">
        <v>1114.2822119140631</v>
      </c>
      <c r="AT446" s="141">
        <v>1138.033159179688</v>
      </c>
    </row>
    <row r="447" spans="1:46" x14ac:dyDescent="0.25">
      <c r="A447" t="s">
        <v>812</v>
      </c>
      <c r="B447" t="s">
        <v>785</v>
      </c>
      <c r="C447" t="s">
        <v>178</v>
      </c>
      <c r="D447" t="s">
        <v>46</v>
      </c>
      <c r="E447" s="2">
        <v>44523</v>
      </c>
      <c r="F447" t="s">
        <v>2158</v>
      </c>
      <c r="G447" t="s">
        <v>179</v>
      </c>
      <c r="H447">
        <v>45.543999999999997</v>
      </c>
      <c r="I447">
        <v>3.198</v>
      </c>
      <c r="J447">
        <v>8.01</v>
      </c>
      <c r="K447">
        <v>8.4269999999999996</v>
      </c>
      <c r="L447">
        <v>0.20300000000000001</v>
      </c>
      <c r="M447">
        <v>11.472</v>
      </c>
      <c r="N447">
        <v>22.827000000000002</v>
      </c>
      <c r="O447">
        <v>0.94799999999999995</v>
      </c>
      <c r="Q447">
        <v>1.4E-2</v>
      </c>
      <c r="S447">
        <v>100.64299999999999</v>
      </c>
      <c r="T447">
        <v>70.817043239941356</v>
      </c>
      <c r="Z447">
        <v>7.1528121496272909</v>
      </c>
      <c r="AA447">
        <v>0.65574344922445316</v>
      </c>
      <c r="AB447">
        <v>1157.258153701292</v>
      </c>
      <c r="AC447">
        <v>13.958009397243361</v>
      </c>
      <c r="AD447">
        <v>72</v>
      </c>
      <c r="AJ447" t="str">
        <f t="shared" si="30"/>
        <v/>
      </c>
      <c r="AK447" t="str">
        <f t="shared" si="31"/>
        <v/>
      </c>
      <c r="AL447" t="str">
        <f t="shared" si="32"/>
        <v/>
      </c>
      <c r="AM447" t="str">
        <f t="shared" si="33"/>
        <v/>
      </c>
      <c r="AN447" t="str">
        <f t="shared" si="34"/>
        <v/>
      </c>
      <c r="AO447" s="109">
        <v>11.305435180664061</v>
      </c>
      <c r="AP447" s="109">
        <v>10.28147731781006</v>
      </c>
      <c r="AQ447" s="109">
        <v>12.17134502410889</v>
      </c>
      <c r="AR447" s="141">
        <v>1118.06689453125</v>
      </c>
      <c r="AS447" s="141">
        <v>1113.041064453125</v>
      </c>
      <c r="AT447" s="141">
        <v>1123.34126953125</v>
      </c>
    </row>
    <row r="448" spans="1:46" x14ac:dyDescent="0.25">
      <c r="A448" t="s">
        <v>813</v>
      </c>
      <c r="B448" t="s">
        <v>785</v>
      </c>
      <c r="C448" t="s">
        <v>178</v>
      </c>
      <c r="D448" t="s">
        <v>46</v>
      </c>
      <c r="E448" s="2">
        <v>44523</v>
      </c>
      <c r="F448" t="s">
        <v>2158</v>
      </c>
      <c r="G448" t="s">
        <v>179</v>
      </c>
      <c r="H448">
        <v>46.168999999999997</v>
      </c>
      <c r="I448">
        <v>2.7189999999999999</v>
      </c>
      <c r="J448">
        <v>7.5819999999999999</v>
      </c>
      <c r="K448">
        <v>9.2690000000000001</v>
      </c>
      <c r="L448">
        <v>0.26100000000000001</v>
      </c>
      <c r="M448">
        <v>10.895</v>
      </c>
      <c r="N448">
        <v>22.654</v>
      </c>
      <c r="O448">
        <v>1.0129999999999999</v>
      </c>
      <c r="Q448">
        <v>1.4E-2</v>
      </c>
      <c r="S448">
        <v>100.57599999999999</v>
      </c>
      <c r="T448">
        <v>67.692475114954433</v>
      </c>
      <c r="Z448">
        <v>7.2628949053405059</v>
      </c>
      <c r="AA448">
        <v>0.96844337104293243</v>
      </c>
      <c r="AB448">
        <v>1143.3635839825311</v>
      </c>
      <c r="AC448">
        <v>9.2508567307744762</v>
      </c>
      <c r="AD448">
        <v>16</v>
      </c>
      <c r="AJ448" t="str">
        <f t="shared" si="30"/>
        <v/>
      </c>
      <c r="AK448" t="str">
        <f t="shared" si="31"/>
        <v/>
      </c>
      <c r="AL448" t="str">
        <f t="shared" si="32"/>
        <v/>
      </c>
      <c r="AM448" t="str">
        <f t="shared" si="33"/>
        <v/>
      </c>
      <c r="AN448" t="str">
        <f t="shared" si="34"/>
        <v/>
      </c>
      <c r="AO448" s="109">
        <v>9.2529621124267578</v>
      </c>
      <c r="AP448" s="109">
        <v>8.6191037368774417</v>
      </c>
      <c r="AQ448" s="109">
        <v>9.9000650787353521</v>
      </c>
      <c r="AR448" s="141">
        <v>1084.615478515625</v>
      </c>
      <c r="AS448" s="141">
        <v>1063.060327148437</v>
      </c>
      <c r="AT448" s="141">
        <v>1100.429858398438</v>
      </c>
    </row>
    <row r="449" spans="1:46" x14ac:dyDescent="0.25">
      <c r="A449" t="s">
        <v>814</v>
      </c>
      <c r="B449" t="s">
        <v>785</v>
      </c>
      <c r="C449" t="s">
        <v>185</v>
      </c>
      <c r="D449" t="s">
        <v>46</v>
      </c>
      <c r="E449" s="2">
        <v>44523</v>
      </c>
      <c r="F449" t="s">
        <v>2158</v>
      </c>
      <c r="G449" t="s">
        <v>179</v>
      </c>
      <c r="H449">
        <v>49.231000000000002</v>
      </c>
      <c r="I449">
        <v>1.8009999999999999</v>
      </c>
      <c r="J449">
        <v>4.8529999999999998</v>
      </c>
      <c r="K449">
        <v>6.2629999999999999</v>
      </c>
      <c r="L449">
        <v>0.13900000000000001</v>
      </c>
      <c r="M449">
        <v>14.331</v>
      </c>
      <c r="N449">
        <v>23.265999999999998</v>
      </c>
      <c r="O449">
        <v>0.42299999999999999</v>
      </c>
      <c r="Q449">
        <v>0.316</v>
      </c>
      <c r="S449">
        <v>100.62300000000002</v>
      </c>
      <c r="T449">
        <v>80.310456172209371</v>
      </c>
      <c r="AJ449" t="str">
        <f t="shared" si="30"/>
        <v/>
      </c>
      <c r="AK449" t="str">
        <f t="shared" si="31"/>
        <v/>
      </c>
      <c r="AL449" t="str">
        <f t="shared" si="32"/>
        <v/>
      </c>
      <c r="AM449" t="str">
        <f t="shared" si="33"/>
        <v/>
      </c>
      <c r="AN449" t="str">
        <f t="shared" si="34"/>
        <v/>
      </c>
      <c r="AO449" s="109">
        <v>2.122138946662314</v>
      </c>
      <c r="AP449" s="109">
        <v>1.888659666190512</v>
      </c>
      <c r="AQ449" s="109">
        <v>2.4505123692849939</v>
      </c>
      <c r="AR449" s="141">
        <v>1103.898803710938</v>
      </c>
      <c r="AS449" s="141">
        <v>1094.80146484375</v>
      </c>
      <c r="AT449" s="141">
        <v>1112.6576171874999</v>
      </c>
    </row>
    <row r="450" spans="1:46" x14ac:dyDescent="0.25">
      <c r="A450" t="s">
        <v>815</v>
      </c>
      <c r="B450" t="s">
        <v>785</v>
      </c>
      <c r="C450" t="s">
        <v>185</v>
      </c>
      <c r="D450" t="s">
        <v>46</v>
      </c>
      <c r="E450" s="2">
        <v>44523</v>
      </c>
      <c r="F450" t="s">
        <v>2158</v>
      </c>
      <c r="G450" t="s">
        <v>179</v>
      </c>
      <c r="H450">
        <v>47.02</v>
      </c>
      <c r="I450">
        <v>3.0539999999999998</v>
      </c>
      <c r="J450">
        <v>6.44</v>
      </c>
      <c r="K450">
        <v>8.0890000000000004</v>
      </c>
      <c r="L450">
        <v>0.157</v>
      </c>
      <c r="M450">
        <v>12.510999999999999</v>
      </c>
      <c r="N450">
        <v>22.885000000000002</v>
      </c>
      <c r="O450">
        <v>0.41899999999999998</v>
      </c>
      <c r="Q450">
        <v>2.1000000000000001E-2</v>
      </c>
      <c r="S450">
        <v>100.596</v>
      </c>
      <c r="T450">
        <v>73.383143243207002</v>
      </c>
      <c r="AJ450" t="str">
        <f t="shared" si="30"/>
        <v/>
      </c>
      <c r="AK450" t="str">
        <f t="shared" si="31"/>
        <v/>
      </c>
      <c r="AL450" t="str">
        <f t="shared" si="32"/>
        <v/>
      </c>
      <c r="AM450" t="str">
        <f t="shared" si="33"/>
        <v/>
      </c>
      <c r="AN450" t="str">
        <f t="shared" si="34"/>
        <v/>
      </c>
      <c r="AO450" s="109">
        <v>0.52680890331678576</v>
      </c>
      <c r="AP450" s="109">
        <v>0.21721429119520369</v>
      </c>
      <c r="AQ450" s="109">
        <v>0.87009866009168801</v>
      </c>
      <c r="AR450" s="141">
        <v>1082.72998046875</v>
      </c>
      <c r="AS450" s="141">
        <v>1077.0069433593751</v>
      </c>
      <c r="AT450" s="141">
        <v>1089.02662109375</v>
      </c>
    </row>
    <row r="451" spans="1:46" x14ac:dyDescent="0.25">
      <c r="A451" t="s">
        <v>816</v>
      </c>
      <c r="B451" t="s">
        <v>785</v>
      </c>
      <c r="C451" t="s">
        <v>185</v>
      </c>
      <c r="D451" t="s">
        <v>46</v>
      </c>
      <c r="E451" s="2">
        <v>44523</v>
      </c>
      <c r="F451" t="s">
        <v>2158</v>
      </c>
      <c r="G451" t="s">
        <v>179</v>
      </c>
      <c r="H451">
        <v>48.924999999999997</v>
      </c>
      <c r="I451">
        <v>2.21</v>
      </c>
      <c r="J451">
        <v>4.8970000000000002</v>
      </c>
      <c r="K451">
        <v>6.9509999999999996</v>
      </c>
      <c r="L451">
        <v>0.128</v>
      </c>
      <c r="M451">
        <v>14.138999999999999</v>
      </c>
      <c r="N451">
        <v>22.86</v>
      </c>
      <c r="O451">
        <v>0.36399999999999999</v>
      </c>
      <c r="Q451">
        <v>0.13900000000000001</v>
      </c>
      <c r="S451">
        <v>100.613</v>
      </c>
      <c r="T451">
        <v>78.382504546336946</v>
      </c>
      <c r="AJ451" t="str">
        <f t="shared" si="30"/>
        <v/>
      </c>
      <c r="AK451" t="str">
        <f t="shared" si="31"/>
        <v/>
      </c>
      <c r="AL451" t="str">
        <f t="shared" si="32"/>
        <v/>
      </c>
      <c r="AM451" t="str">
        <f t="shared" si="33"/>
        <v/>
      </c>
      <c r="AN451" t="str">
        <f t="shared" si="34"/>
        <v/>
      </c>
      <c r="AO451" s="109">
        <v>1.7400650229290691</v>
      </c>
      <c r="AP451" s="109">
        <v>1.4929796995953279</v>
      </c>
      <c r="AQ451" s="109">
        <v>1.973382407648917</v>
      </c>
      <c r="AR451" s="141">
        <v>1085.025146484375</v>
      </c>
      <c r="AS451" s="141">
        <v>1080.4150537109369</v>
      </c>
      <c r="AT451" s="141">
        <v>1089.6099511718751</v>
      </c>
    </row>
    <row r="452" spans="1:46" x14ac:dyDescent="0.25">
      <c r="A452" t="s">
        <v>817</v>
      </c>
      <c r="B452" t="s">
        <v>785</v>
      </c>
      <c r="C452" t="s">
        <v>185</v>
      </c>
      <c r="D452" t="s">
        <v>46</v>
      </c>
      <c r="E452" s="2">
        <v>44523</v>
      </c>
      <c r="F452" t="s">
        <v>2158</v>
      </c>
      <c r="G452" t="s">
        <v>179</v>
      </c>
      <c r="H452">
        <v>46.337000000000003</v>
      </c>
      <c r="I452">
        <v>2.7109999999999999</v>
      </c>
      <c r="J452">
        <v>7.1829999999999998</v>
      </c>
      <c r="K452">
        <v>6.992</v>
      </c>
      <c r="L452">
        <v>0.126</v>
      </c>
      <c r="M452">
        <v>12.847</v>
      </c>
      <c r="N452">
        <v>22.869</v>
      </c>
      <c r="O452">
        <v>0.46600000000000003</v>
      </c>
      <c r="Q452">
        <v>0.34899999999999998</v>
      </c>
      <c r="S452">
        <v>99.88</v>
      </c>
      <c r="T452">
        <v>76.609480860291541</v>
      </c>
      <c r="Z452">
        <v>6.2821936853839899</v>
      </c>
      <c r="AA452">
        <v>0.58852127111809616</v>
      </c>
      <c r="AB452">
        <v>1133.9456565201319</v>
      </c>
      <c r="AC452">
        <v>12.282579247098781</v>
      </c>
      <c r="AD452">
        <v>922</v>
      </c>
      <c r="AE452">
        <v>6.1703844214316952</v>
      </c>
      <c r="AF452">
        <v>0.723129760585008</v>
      </c>
      <c r="AG452">
        <v>1127.1195589121539</v>
      </c>
      <c r="AH452">
        <v>18.91911405098082</v>
      </c>
      <c r="AI452">
        <v>904</v>
      </c>
      <c r="AJ452">
        <f t="shared" si="30"/>
        <v>6.2821936853839899</v>
      </c>
      <c r="AK452">
        <f t="shared" si="31"/>
        <v>0.58852127111809616</v>
      </c>
      <c r="AL452">
        <f t="shared" si="32"/>
        <v>1133.9456565201319</v>
      </c>
      <c r="AM452">
        <f t="shared" si="33"/>
        <v>12.282579247098781</v>
      </c>
      <c r="AN452">
        <f t="shared" si="34"/>
        <v>922</v>
      </c>
      <c r="AO452" s="109">
        <v>0.49713348168305282</v>
      </c>
      <c r="AP452" s="109">
        <v>0.13156333702973241</v>
      </c>
      <c r="AQ452" s="109">
        <v>1.1740615155117879</v>
      </c>
      <c r="AR452" s="141">
        <v>1138.815185546875</v>
      </c>
      <c r="AS452" s="141">
        <v>1131.067270507813</v>
      </c>
      <c r="AT452" s="141">
        <v>1145.9129785156249</v>
      </c>
    </row>
    <row r="453" spans="1:46" x14ac:dyDescent="0.25">
      <c r="A453" t="s">
        <v>818</v>
      </c>
      <c r="B453" t="s">
        <v>785</v>
      </c>
      <c r="C453" t="s">
        <v>185</v>
      </c>
      <c r="D453" t="s">
        <v>46</v>
      </c>
      <c r="E453" s="2">
        <v>44523</v>
      </c>
      <c r="F453" t="s">
        <v>2158</v>
      </c>
      <c r="G453" t="s">
        <v>179</v>
      </c>
      <c r="H453">
        <v>41.18</v>
      </c>
      <c r="I453">
        <v>5.4539999999999997</v>
      </c>
      <c r="J453">
        <v>11.079000000000001</v>
      </c>
      <c r="K453">
        <v>8.9130000000000003</v>
      </c>
      <c r="L453">
        <v>0.11</v>
      </c>
      <c r="M453">
        <v>10.335000000000001</v>
      </c>
      <c r="N453">
        <v>22.71</v>
      </c>
      <c r="O453">
        <v>0.55100000000000005</v>
      </c>
      <c r="Q453">
        <v>4.1000000000000002E-2</v>
      </c>
      <c r="S453">
        <v>100.373</v>
      </c>
      <c r="T453">
        <v>67.394264076521793</v>
      </c>
      <c r="AJ453" t="str">
        <f t="shared" ref="AJ453:AJ516" si="35">IF(OR($C453="Core",$C453="Cpx Inclusion"),
     IF($T453&lt;67, IF(U453&lt;&gt;"",U453,""),
        IF($T453&gt;67, IF(AE453&lt;&gt;"",AE453,""), "")),
   IF(OR($C453="Inner Rim",$C453="Outer Rim",$C453="Microlite"),
      IF(Z453&lt;&gt;"",Z453,""),
      IF($C453="Not Categorized","", "")))</f>
        <v/>
      </c>
      <c r="AK453" t="str">
        <f t="shared" ref="AK453:AK516" si="36">IF(OR($C453="Core",$C453="Cpx Inclusion"),
     IF($T453&lt;67, IF(V453&lt;&gt;"",V453,""),
        IF($T453&gt;67, IF(AF453&lt;&gt;"",AF453,""), "")),
   IF(OR($C453="Inner Rim",$C453="Outer Rim",$C453="Microlite"),
      IF(AA453&lt;&gt;"",AA453,""),
      IF($C453="Not Categorized","", "")))</f>
        <v/>
      </c>
      <c r="AL453" t="str">
        <f t="shared" ref="AL453:AL516" si="37">IF(OR($C453="Core",$C453="Cpx Inclusion"),
     IF($T453&lt;67, IF(W453&lt;&gt;"",W453,""),
        IF($T453&gt;67, IF(AG453&lt;&gt;"",AG453,""), "")),
   IF(OR($C453="Inner Rim",$C453="Outer Rim",$C453="Microlite"),
      IF(AB453&lt;&gt;"",AB453,""),
      IF($C453="Not Categorized","", "")))</f>
        <v/>
      </c>
      <c r="AM453" t="str">
        <f t="shared" ref="AM453:AM516" si="38">IF(OR($C453="Core",$C453="Cpx Inclusion"),
     IF($T453&lt;67, IF(X453&lt;&gt;"",X453,""),
        IF($T453&gt;67, IF(AH453&lt;&gt;"",AH453,""), "")),
   IF(OR($C453="Inner Rim",$C453="Outer Rim",$C453="Microlite"),
      IF(AC453&lt;&gt;"",AC453,""),
      IF($C453="Not Categorized","", "")))</f>
        <v/>
      </c>
      <c r="AN453" t="str">
        <f t="shared" ref="AN453:AN516" si="39">IF(OR($C453="Core",$C453="Cpx Inclusion"),
     IF($T453&lt;67, IF(Y453&lt;&gt;"",Y453,""),
        IF($T453&gt;67, IF(AI453&lt;&gt;"",AI453,""), "")),
   IF(OR($C453="Inner Rim",$C453="Outer Rim",$C453="Microlite"),
      IF(AD453&lt;&gt;"",AD453,""),
      IF($C453="Not Categorized","", "")))</f>
        <v/>
      </c>
      <c r="AO453" s="109">
        <v>1.1873742285119691</v>
      </c>
      <c r="AP453" s="109">
        <v>0.33988961127869233</v>
      </c>
      <c r="AQ453" s="109">
        <v>2.282520464931646</v>
      </c>
      <c r="AR453" s="141">
        <v>1087.31005859375</v>
      </c>
      <c r="AS453" s="141">
        <v>1078.3424707031249</v>
      </c>
      <c r="AT453" s="141">
        <v>1096.249155273438</v>
      </c>
    </row>
    <row r="454" spans="1:46" x14ac:dyDescent="0.25">
      <c r="A454" t="s">
        <v>819</v>
      </c>
      <c r="B454" t="s">
        <v>785</v>
      </c>
      <c r="C454" t="s">
        <v>185</v>
      </c>
      <c r="D454" t="s">
        <v>46</v>
      </c>
      <c r="E454" s="2">
        <v>44523</v>
      </c>
      <c r="F454" t="s">
        <v>2158</v>
      </c>
      <c r="G454" t="s">
        <v>179</v>
      </c>
      <c r="H454">
        <v>46.658000000000001</v>
      </c>
      <c r="I454">
        <v>2.8220000000000001</v>
      </c>
      <c r="J454">
        <v>7.2270000000000003</v>
      </c>
      <c r="K454">
        <v>7.0039999999999996</v>
      </c>
      <c r="L454">
        <v>0.11</v>
      </c>
      <c r="M454">
        <v>12.977</v>
      </c>
      <c r="N454">
        <v>22.963999999999999</v>
      </c>
      <c r="O454">
        <v>0.48699999999999999</v>
      </c>
      <c r="Q454">
        <v>0.32100000000000001</v>
      </c>
      <c r="S454">
        <v>100.57</v>
      </c>
      <c r="T454">
        <v>76.758836666558523</v>
      </c>
      <c r="Z454">
        <v>6.3777624571879139</v>
      </c>
      <c r="AA454">
        <v>0.58783896176583683</v>
      </c>
      <c r="AB454">
        <v>1136.062596954888</v>
      </c>
      <c r="AC454">
        <v>12.46853950097911</v>
      </c>
      <c r="AD454">
        <v>922</v>
      </c>
      <c r="AE454">
        <v>6.3810575507233356</v>
      </c>
      <c r="AF454">
        <v>0.69785971605529273</v>
      </c>
      <c r="AG454">
        <v>1129.6529481378111</v>
      </c>
      <c r="AH454">
        <v>18.651382503718992</v>
      </c>
      <c r="AI454">
        <v>898</v>
      </c>
      <c r="AJ454">
        <f t="shared" si="35"/>
        <v>6.3777624571879139</v>
      </c>
      <c r="AK454">
        <f t="shared" si="36"/>
        <v>0.58783896176583683</v>
      </c>
      <c r="AL454">
        <f t="shared" si="37"/>
        <v>1136.062596954888</v>
      </c>
      <c r="AM454">
        <f t="shared" si="38"/>
        <v>12.46853950097911</v>
      </c>
      <c r="AN454">
        <f t="shared" si="39"/>
        <v>922</v>
      </c>
      <c r="AO454" s="109">
        <v>0.71616298927158484</v>
      </c>
      <c r="AP454" s="109">
        <v>0.21595983280033251</v>
      </c>
      <c r="AQ454" s="109">
        <v>1.639309213293497</v>
      </c>
      <c r="AR454" s="141">
        <v>1136.872314453125</v>
      </c>
      <c r="AS454" s="141">
        <v>1129.720434570313</v>
      </c>
      <c r="AT454" s="141">
        <v>1143.8534765625</v>
      </c>
    </row>
    <row r="455" spans="1:46" x14ac:dyDescent="0.25">
      <c r="A455" t="s">
        <v>820</v>
      </c>
      <c r="B455" t="s">
        <v>785</v>
      </c>
      <c r="C455" t="s">
        <v>185</v>
      </c>
      <c r="D455" t="s">
        <v>46</v>
      </c>
      <c r="E455" s="2">
        <v>44523</v>
      </c>
      <c r="F455" t="s">
        <v>2158</v>
      </c>
      <c r="G455" t="s">
        <v>179</v>
      </c>
      <c r="H455">
        <v>42.451000000000001</v>
      </c>
      <c r="I455">
        <v>4.8</v>
      </c>
      <c r="J455">
        <v>9.8789999999999996</v>
      </c>
      <c r="K455">
        <v>8.4220000000000006</v>
      </c>
      <c r="L455">
        <v>0.11899999999999999</v>
      </c>
      <c r="M455">
        <v>10.769</v>
      </c>
      <c r="N455">
        <v>22.882000000000001</v>
      </c>
      <c r="O455">
        <v>0.48</v>
      </c>
      <c r="Q455">
        <v>3.5000000000000003E-2</v>
      </c>
      <c r="S455">
        <v>99.837000000000003</v>
      </c>
      <c r="T455">
        <v>69.505736159849974</v>
      </c>
      <c r="AJ455" t="str">
        <f t="shared" si="35"/>
        <v/>
      </c>
      <c r="AK455" t="str">
        <f t="shared" si="36"/>
        <v/>
      </c>
      <c r="AL455" t="str">
        <f t="shared" si="37"/>
        <v/>
      </c>
      <c r="AM455" t="str">
        <f t="shared" si="38"/>
        <v/>
      </c>
      <c r="AN455" t="str">
        <f t="shared" si="39"/>
        <v/>
      </c>
      <c r="AO455" s="109">
        <v>0</v>
      </c>
      <c r="AP455" s="109">
        <v>0</v>
      </c>
      <c r="AQ455" s="109">
        <v>0</v>
      </c>
      <c r="AR455" s="141">
        <v>1084.97021484375</v>
      </c>
      <c r="AS455" s="141">
        <v>1080.2071484375001</v>
      </c>
      <c r="AT455" s="141">
        <v>1091.7688964843751</v>
      </c>
    </row>
    <row r="456" spans="1:46" x14ac:dyDescent="0.25">
      <c r="A456" t="s">
        <v>821</v>
      </c>
      <c r="B456" t="s">
        <v>785</v>
      </c>
      <c r="C456" t="s">
        <v>185</v>
      </c>
      <c r="D456" t="s">
        <v>46</v>
      </c>
      <c r="E456" s="2">
        <v>44523</v>
      </c>
      <c r="F456" t="s">
        <v>2158</v>
      </c>
      <c r="G456" t="s">
        <v>179</v>
      </c>
      <c r="H456">
        <v>43.725999999999999</v>
      </c>
      <c r="I456">
        <v>4.6219999999999999</v>
      </c>
      <c r="J456">
        <v>9.0280000000000005</v>
      </c>
      <c r="K456">
        <v>8.3689999999999998</v>
      </c>
      <c r="L456">
        <v>0.105</v>
      </c>
      <c r="M456">
        <v>11.089</v>
      </c>
      <c r="N456">
        <v>23.053000000000001</v>
      </c>
      <c r="O456">
        <v>0.49</v>
      </c>
      <c r="Q456">
        <v>2.5999999999999999E-2</v>
      </c>
      <c r="S456">
        <v>100.508</v>
      </c>
      <c r="T456">
        <v>70.254899183205239</v>
      </c>
      <c r="AJ456" t="str">
        <f t="shared" si="35"/>
        <v/>
      </c>
      <c r="AK456" t="str">
        <f t="shared" si="36"/>
        <v/>
      </c>
      <c r="AL456" t="str">
        <f t="shared" si="37"/>
        <v/>
      </c>
      <c r="AM456" t="str">
        <f t="shared" si="38"/>
        <v/>
      </c>
      <c r="AN456" t="str">
        <f t="shared" si="39"/>
        <v/>
      </c>
      <c r="AO456" s="109">
        <v>0</v>
      </c>
      <c r="AP456" s="109">
        <v>0</v>
      </c>
      <c r="AQ456" s="109">
        <v>0</v>
      </c>
      <c r="AR456" s="141">
        <v>1091.261962890625</v>
      </c>
      <c r="AS456" s="141">
        <v>1084.683920898437</v>
      </c>
      <c r="AT456" s="141">
        <v>1098.830361328125</v>
      </c>
    </row>
    <row r="457" spans="1:46" x14ac:dyDescent="0.25">
      <c r="A457" t="s">
        <v>822</v>
      </c>
      <c r="B457" t="s">
        <v>785</v>
      </c>
      <c r="C457" t="s">
        <v>178</v>
      </c>
      <c r="D457" t="s">
        <v>46</v>
      </c>
      <c r="E457" s="2">
        <v>44523</v>
      </c>
      <c r="F457" t="s">
        <v>2158</v>
      </c>
      <c r="G457" t="s">
        <v>179</v>
      </c>
      <c r="H457">
        <v>46.845999999999997</v>
      </c>
      <c r="I457">
        <v>2.1960000000000002</v>
      </c>
      <c r="J457">
        <v>6.5640000000000001</v>
      </c>
      <c r="K457">
        <v>9.6850000000000005</v>
      </c>
      <c r="L457">
        <v>0.27900000000000003</v>
      </c>
      <c r="M457">
        <v>11.089</v>
      </c>
      <c r="N457">
        <v>22.577999999999999</v>
      </c>
      <c r="O457">
        <v>0.91200000000000003</v>
      </c>
      <c r="Q457">
        <v>3.0000000000000001E-3</v>
      </c>
      <c r="S457">
        <v>100.152</v>
      </c>
      <c r="T457">
        <v>67.115679159121072</v>
      </c>
      <c r="AJ457" t="str">
        <f t="shared" si="35"/>
        <v/>
      </c>
      <c r="AK457" t="str">
        <f t="shared" si="36"/>
        <v/>
      </c>
      <c r="AL457" t="str">
        <f t="shared" si="37"/>
        <v/>
      </c>
      <c r="AM457" t="str">
        <f t="shared" si="38"/>
        <v/>
      </c>
      <c r="AN457" t="str">
        <f t="shared" si="39"/>
        <v/>
      </c>
      <c r="AO457" s="109">
        <v>7.1210897660856087</v>
      </c>
      <c r="AP457" s="109">
        <v>6.2598604798917608</v>
      </c>
      <c r="AQ457" s="109">
        <v>7.8580250955228648</v>
      </c>
      <c r="AR457" s="141">
        <v>1035.939453125</v>
      </c>
      <c r="AS457" s="141">
        <v>1014.671440429688</v>
      </c>
      <c r="AT457" s="141">
        <v>1058.249248046875</v>
      </c>
    </row>
    <row r="458" spans="1:46" x14ac:dyDescent="0.25">
      <c r="A458" t="s">
        <v>823</v>
      </c>
      <c r="B458" t="s">
        <v>785</v>
      </c>
      <c r="C458" t="s">
        <v>178</v>
      </c>
      <c r="D458" t="s">
        <v>46</v>
      </c>
      <c r="E458" s="2">
        <v>44523</v>
      </c>
      <c r="F458" t="s">
        <v>2158</v>
      </c>
      <c r="G458" t="s">
        <v>179</v>
      </c>
      <c r="H458">
        <v>44.365000000000002</v>
      </c>
      <c r="I458">
        <v>3.419</v>
      </c>
      <c r="J458">
        <v>9.0389999999999997</v>
      </c>
      <c r="K458">
        <v>9.0220000000000002</v>
      </c>
      <c r="L458">
        <v>0.222</v>
      </c>
      <c r="M458">
        <v>10.766</v>
      </c>
      <c r="N458">
        <v>22.774999999999999</v>
      </c>
      <c r="O458">
        <v>0.80600000000000005</v>
      </c>
      <c r="Q458">
        <v>1.4E-2</v>
      </c>
      <c r="S458">
        <v>100.428</v>
      </c>
      <c r="T458">
        <v>68.021790034971858</v>
      </c>
      <c r="AJ458" t="str">
        <f t="shared" si="35"/>
        <v/>
      </c>
      <c r="AK458" t="str">
        <f t="shared" si="36"/>
        <v/>
      </c>
      <c r="AL458" t="str">
        <f t="shared" si="37"/>
        <v/>
      </c>
      <c r="AM458" t="str">
        <f t="shared" si="38"/>
        <v/>
      </c>
      <c r="AN458" t="str">
        <f t="shared" si="39"/>
        <v/>
      </c>
      <c r="AO458" s="109">
        <v>7.7495698928833008</v>
      </c>
      <c r="AP458" s="109">
        <v>5.9273451995849609</v>
      </c>
      <c r="AQ458" s="109">
        <v>9.3522978591918946</v>
      </c>
      <c r="AR458" s="141">
        <v>1103.408935546875</v>
      </c>
      <c r="AS458" s="141">
        <v>1095.3527148437499</v>
      </c>
      <c r="AT458" s="141">
        <v>1109.555859375</v>
      </c>
    </row>
    <row r="459" spans="1:46" x14ac:dyDescent="0.25">
      <c r="A459" t="s">
        <v>824</v>
      </c>
      <c r="B459" t="s">
        <v>785</v>
      </c>
      <c r="C459" t="s">
        <v>183</v>
      </c>
      <c r="D459" t="s">
        <v>46</v>
      </c>
      <c r="E459" s="2">
        <v>44523</v>
      </c>
      <c r="F459" t="s">
        <v>2158</v>
      </c>
      <c r="G459" t="s">
        <v>179</v>
      </c>
      <c r="H459">
        <v>49.531999999999996</v>
      </c>
      <c r="I459">
        <v>1.9830000000000001</v>
      </c>
      <c r="J459">
        <v>4.8920000000000003</v>
      </c>
      <c r="K459">
        <v>6.4080000000000004</v>
      </c>
      <c r="L459">
        <v>0.153</v>
      </c>
      <c r="M459">
        <v>14.196</v>
      </c>
      <c r="N459">
        <v>23.004000000000001</v>
      </c>
      <c r="O459">
        <v>0.38500000000000001</v>
      </c>
      <c r="Q459">
        <v>0.246</v>
      </c>
      <c r="S459">
        <v>100.79900000000001</v>
      </c>
      <c r="T459">
        <v>79.79384978778522</v>
      </c>
      <c r="AJ459" t="str">
        <f t="shared" si="35"/>
        <v/>
      </c>
      <c r="AK459" t="str">
        <f t="shared" si="36"/>
        <v/>
      </c>
      <c r="AL459" t="str">
        <f t="shared" si="37"/>
        <v/>
      </c>
      <c r="AM459" t="str">
        <f t="shared" si="38"/>
        <v/>
      </c>
      <c r="AN459" t="str">
        <f t="shared" si="39"/>
        <v/>
      </c>
      <c r="AO459" s="109">
        <v>2.5349335315045001</v>
      </c>
      <c r="AP459" s="109">
        <v>2.2321218516644121</v>
      </c>
      <c r="AQ459" s="109">
        <v>2.8990422274883869</v>
      </c>
      <c r="AR459" s="141">
        <v>1091.333862304688</v>
      </c>
      <c r="AS459" s="141">
        <v>1083.963920898437</v>
      </c>
      <c r="AT459" s="141">
        <v>1098.390258789062</v>
      </c>
    </row>
    <row r="460" spans="1:46" x14ac:dyDescent="0.25">
      <c r="A460" t="s">
        <v>825</v>
      </c>
      <c r="B460" t="s">
        <v>785</v>
      </c>
      <c r="C460" t="s">
        <v>185</v>
      </c>
      <c r="D460" t="s">
        <v>46</v>
      </c>
      <c r="E460" s="2">
        <v>44523</v>
      </c>
      <c r="F460" t="s">
        <v>2158</v>
      </c>
      <c r="G460" t="s">
        <v>179</v>
      </c>
      <c r="H460">
        <v>46.386000000000003</v>
      </c>
      <c r="I460">
        <v>3.04</v>
      </c>
      <c r="J460">
        <v>6.5709999999999997</v>
      </c>
      <c r="K460">
        <v>8.2680000000000007</v>
      </c>
      <c r="L460">
        <v>0.16500000000000001</v>
      </c>
      <c r="M460">
        <v>12.760999999999999</v>
      </c>
      <c r="N460">
        <v>22.649000000000001</v>
      </c>
      <c r="O460">
        <v>0.38900000000000001</v>
      </c>
      <c r="Q460">
        <v>8.0000000000000002E-3</v>
      </c>
      <c r="S460">
        <v>100.23699999999999</v>
      </c>
      <c r="T460">
        <v>73.342063458593941</v>
      </c>
      <c r="Z460">
        <v>6.0176569617593012</v>
      </c>
      <c r="AA460">
        <v>0.54668392401755228</v>
      </c>
      <c r="AB460">
        <v>1127.4473932605381</v>
      </c>
      <c r="AC460">
        <v>10.01618562785829</v>
      </c>
      <c r="AD460">
        <v>778</v>
      </c>
      <c r="AE460">
        <v>5.2719057676426972</v>
      </c>
      <c r="AF460">
        <v>0.61580355348127858</v>
      </c>
      <c r="AG460">
        <v>1119.901870156245</v>
      </c>
      <c r="AH460">
        <v>14.75809186960478</v>
      </c>
      <c r="AI460">
        <v>848</v>
      </c>
      <c r="AJ460">
        <f t="shared" si="35"/>
        <v>6.0176569617593012</v>
      </c>
      <c r="AK460">
        <f t="shared" si="36"/>
        <v>0.54668392401755228</v>
      </c>
      <c r="AL460">
        <f t="shared" si="37"/>
        <v>1127.4473932605381</v>
      </c>
      <c r="AM460">
        <f t="shared" si="38"/>
        <v>10.01618562785829</v>
      </c>
      <c r="AN460">
        <f t="shared" si="39"/>
        <v>778</v>
      </c>
      <c r="AO460" s="109">
        <v>0.39939002253786821</v>
      </c>
      <c r="AP460" s="109">
        <v>6.2669708511989164E-2</v>
      </c>
      <c r="AQ460" s="109">
        <v>0.73269188143984554</v>
      </c>
      <c r="AR460" s="141">
        <v>1073.734130859375</v>
      </c>
      <c r="AS460" s="141">
        <v>1069.4064160156249</v>
      </c>
      <c r="AT460" s="141">
        <v>1079.0872753906251</v>
      </c>
    </row>
    <row r="461" spans="1:46" x14ac:dyDescent="0.25">
      <c r="A461" t="s">
        <v>826</v>
      </c>
      <c r="B461" t="s">
        <v>785</v>
      </c>
      <c r="C461" t="s">
        <v>185</v>
      </c>
      <c r="D461" t="s">
        <v>46</v>
      </c>
      <c r="E461" s="2">
        <v>44523</v>
      </c>
      <c r="F461" t="s">
        <v>2158</v>
      </c>
      <c r="G461" t="s">
        <v>179</v>
      </c>
      <c r="H461">
        <v>46.8</v>
      </c>
      <c r="I461">
        <v>2.8769999999999998</v>
      </c>
      <c r="J461">
        <v>6.4729999999999999</v>
      </c>
      <c r="K461">
        <v>8.2379999999999995</v>
      </c>
      <c r="L461">
        <v>0.14199999999999999</v>
      </c>
      <c r="M461">
        <v>12.744999999999999</v>
      </c>
      <c r="N461">
        <v>22.573</v>
      </c>
      <c r="O461">
        <v>0.41099999999999998</v>
      </c>
      <c r="Q461">
        <v>2.3E-2</v>
      </c>
      <c r="S461">
        <v>100.28200000000001</v>
      </c>
      <c r="T461">
        <v>73.388578695677083</v>
      </c>
      <c r="Z461">
        <v>6.0619891420648537</v>
      </c>
      <c r="AA461">
        <v>0.55479742046912373</v>
      </c>
      <c r="AB461">
        <v>1127.4644862235759</v>
      </c>
      <c r="AC461">
        <v>10.024091282748721</v>
      </c>
      <c r="AD461">
        <v>814</v>
      </c>
      <c r="AJ461">
        <f t="shared" si="35"/>
        <v>6.0619891420648537</v>
      </c>
      <c r="AK461">
        <f t="shared" si="36"/>
        <v>0.55479742046912373</v>
      </c>
      <c r="AL461">
        <f t="shared" si="37"/>
        <v>1127.4644862235759</v>
      </c>
      <c r="AM461">
        <f t="shared" si="38"/>
        <v>10.024091282748721</v>
      </c>
      <c r="AN461">
        <f t="shared" si="39"/>
        <v>814</v>
      </c>
      <c r="AO461" s="109">
        <v>0.62481941272863606</v>
      </c>
      <c r="AP461" s="109">
        <v>0.35301397373327481</v>
      </c>
      <c r="AQ461" s="109">
        <v>0.9004441266263411</v>
      </c>
      <c r="AR461" s="141">
        <v>1077.567016601562</v>
      </c>
      <c r="AS461" s="141">
        <v>1072.9821923828119</v>
      </c>
      <c r="AT461" s="141">
        <v>1083.291953125</v>
      </c>
    </row>
    <row r="462" spans="1:46" x14ac:dyDescent="0.25">
      <c r="A462" t="s">
        <v>827</v>
      </c>
      <c r="B462" t="s">
        <v>785</v>
      </c>
      <c r="C462" t="s">
        <v>183</v>
      </c>
      <c r="D462" t="s">
        <v>46</v>
      </c>
      <c r="E462" s="2">
        <v>44523</v>
      </c>
      <c r="F462" t="s">
        <v>2158</v>
      </c>
      <c r="G462" t="s">
        <v>179</v>
      </c>
      <c r="H462">
        <v>49.378</v>
      </c>
      <c r="I462">
        <v>1.8560000000000001</v>
      </c>
      <c r="J462">
        <v>4.8310000000000004</v>
      </c>
      <c r="K462">
        <v>6.2370000000000001</v>
      </c>
      <c r="L462">
        <v>8.5000000000000006E-2</v>
      </c>
      <c r="M462">
        <v>14.446</v>
      </c>
      <c r="N462">
        <v>23.045999999999999</v>
      </c>
      <c r="O462">
        <v>0.41599999999999998</v>
      </c>
      <c r="Q462">
        <v>0.32600000000000001</v>
      </c>
      <c r="S462">
        <v>100.62100000000001</v>
      </c>
      <c r="T462">
        <v>80.501913852021161</v>
      </c>
      <c r="AJ462" t="str">
        <f t="shared" si="35"/>
        <v/>
      </c>
      <c r="AK462" t="str">
        <f t="shared" si="36"/>
        <v/>
      </c>
      <c r="AL462" t="str">
        <f t="shared" si="37"/>
        <v/>
      </c>
      <c r="AM462" t="str">
        <f t="shared" si="38"/>
        <v/>
      </c>
      <c r="AN462" t="str">
        <f t="shared" si="39"/>
        <v/>
      </c>
      <c r="AO462" s="109">
        <v>1.8325690643879771</v>
      </c>
      <c r="AP462" s="109">
        <v>1.5743928711506721</v>
      </c>
      <c r="AQ462" s="109">
        <v>2.1454541103932261</v>
      </c>
      <c r="AR462" s="141">
        <v>1102.66748046875</v>
      </c>
      <c r="AS462" s="141">
        <v>1094.6782910156251</v>
      </c>
      <c r="AT462" s="141">
        <v>1109.464995117188</v>
      </c>
    </row>
    <row r="463" spans="1:46" x14ac:dyDescent="0.25">
      <c r="A463" t="s">
        <v>828</v>
      </c>
      <c r="B463" t="s">
        <v>785</v>
      </c>
      <c r="C463" t="s">
        <v>185</v>
      </c>
      <c r="D463" t="s">
        <v>46</v>
      </c>
      <c r="E463" s="2">
        <v>44523</v>
      </c>
      <c r="F463" t="s">
        <v>2158</v>
      </c>
      <c r="G463" t="s">
        <v>179</v>
      </c>
      <c r="H463">
        <v>48.317999999999998</v>
      </c>
      <c r="I463">
        <v>2.4700000000000002</v>
      </c>
      <c r="J463">
        <v>5.1920000000000002</v>
      </c>
      <c r="K463">
        <v>7.5570000000000004</v>
      </c>
      <c r="L463">
        <v>0.126</v>
      </c>
      <c r="M463">
        <v>13.558</v>
      </c>
      <c r="N463">
        <v>22.597999999999999</v>
      </c>
      <c r="O463">
        <v>0.41099999999999998</v>
      </c>
      <c r="Q463">
        <v>8.8999999999999996E-2</v>
      </c>
      <c r="S463">
        <v>100.319</v>
      </c>
      <c r="T463">
        <v>76.179555018484194</v>
      </c>
      <c r="AJ463" t="str">
        <f t="shared" si="35"/>
        <v/>
      </c>
      <c r="AK463" t="str">
        <f t="shared" si="36"/>
        <v/>
      </c>
      <c r="AL463" t="str">
        <f t="shared" si="37"/>
        <v/>
      </c>
      <c r="AM463" t="str">
        <f t="shared" si="38"/>
        <v/>
      </c>
      <c r="AN463" t="str">
        <f t="shared" si="39"/>
        <v/>
      </c>
      <c r="AO463" s="109">
        <v>0.93077413001976428</v>
      </c>
      <c r="AP463" s="109">
        <v>0.77048545280418823</v>
      </c>
      <c r="AQ463" s="109">
        <v>1.1152811662288711</v>
      </c>
      <c r="AR463" s="141">
        <v>1088.470947265625</v>
      </c>
      <c r="AS463" s="141">
        <v>1083.7828417968749</v>
      </c>
      <c r="AT463" s="141">
        <v>1092.663305664063</v>
      </c>
    </row>
    <row r="464" spans="1:46" x14ac:dyDescent="0.25">
      <c r="A464" t="s">
        <v>829</v>
      </c>
      <c r="B464" t="s">
        <v>785</v>
      </c>
      <c r="C464" t="s">
        <v>185</v>
      </c>
      <c r="D464" t="s">
        <v>46</v>
      </c>
      <c r="E464" s="2">
        <v>44523</v>
      </c>
      <c r="F464" t="s">
        <v>2158</v>
      </c>
      <c r="G464" t="s">
        <v>179</v>
      </c>
      <c r="H464">
        <v>48.177999999999997</v>
      </c>
      <c r="I464">
        <v>2.7349999999999999</v>
      </c>
      <c r="J464">
        <v>5.4059999999999997</v>
      </c>
      <c r="K464">
        <v>7.6639999999999997</v>
      </c>
      <c r="L464">
        <v>0.127</v>
      </c>
      <c r="M464">
        <v>13.375999999999999</v>
      </c>
      <c r="N464">
        <v>22.753</v>
      </c>
      <c r="O464">
        <v>0.38</v>
      </c>
      <c r="Q464">
        <v>1.6E-2</v>
      </c>
      <c r="S464">
        <v>100.63500000000001</v>
      </c>
      <c r="T464">
        <v>75.675573788668373</v>
      </c>
      <c r="AJ464" t="str">
        <f t="shared" si="35"/>
        <v/>
      </c>
      <c r="AK464" t="str">
        <f t="shared" si="36"/>
        <v/>
      </c>
      <c r="AL464" t="str">
        <f t="shared" si="37"/>
        <v/>
      </c>
      <c r="AM464" t="str">
        <f t="shared" si="38"/>
        <v/>
      </c>
      <c r="AN464" t="str">
        <f t="shared" si="39"/>
        <v/>
      </c>
      <c r="AO464" s="109">
        <v>1.019077174370749</v>
      </c>
      <c r="AP464" s="109">
        <v>0.80995956630037513</v>
      </c>
      <c r="AQ464" s="109">
        <v>1.1598200485162571</v>
      </c>
      <c r="AR464" s="141">
        <v>1085.25390625</v>
      </c>
      <c r="AS464" s="141">
        <v>1082.659038085937</v>
      </c>
      <c r="AT464" s="141">
        <v>1087.9312500000001</v>
      </c>
    </row>
    <row r="465" spans="1:46" x14ac:dyDescent="0.25">
      <c r="A465" t="s">
        <v>830</v>
      </c>
      <c r="B465" t="s">
        <v>785</v>
      </c>
      <c r="C465" t="s">
        <v>185</v>
      </c>
      <c r="D465" t="s">
        <v>46</v>
      </c>
      <c r="E465" s="2">
        <v>44523</v>
      </c>
      <c r="F465" t="s">
        <v>2158</v>
      </c>
      <c r="G465" t="s">
        <v>179</v>
      </c>
      <c r="H465">
        <v>43.212000000000003</v>
      </c>
      <c r="I465">
        <v>4.2480000000000002</v>
      </c>
      <c r="J465">
        <v>9.2230000000000008</v>
      </c>
      <c r="K465">
        <v>8.2279999999999998</v>
      </c>
      <c r="L465">
        <v>0.14499999999999999</v>
      </c>
      <c r="M465">
        <v>11.428000000000001</v>
      </c>
      <c r="N465">
        <v>22.672999999999998</v>
      </c>
      <c r="O465">
        <v>0.47899999999999998</v>
      </c>
      <c r="Q465">
        <v>8.5999999999999993E-2</v>
      </c>
      <c r="S465">
        <v>99.721999999999994</v>
      </c>
      <c r="T465">
        <v>71.229774460508267</v>
      </c>
      <c r="AJ465" t="str">
        <f t="shared" si="35"/>
        <v/>
      </c>
      <c r="AK465" t="str">
        <f t="shared" si="36"/>
        <v/>
      </c>
      <c r="AL465" t="str">
        <f t="shared" si="37"/>
        <v/>
      </c>
      <c r="AM465" t="str">
        <f t="shared" si="38"/>
        <v/>
      </c>
      <c r="AN465" t="str">
        <f t="shared" si="39"/>
        <v/>
      </c>
      <c r="AO465" s="109">
        <v>0</v>
      </c>
      <c r="AP465" s="109">
        <v>0</v>
      </c>
      <c r="AQ465" s="109">
        <v>0</v>
      </c>
      <c r="AR465" s="141">
        <v>1102.568969726562</v>
      </c>
      <c r="AS465" s="141">
        <v>1097.6115771484369</v>
      </c>
      <c r="AT465" s="141">
        <v>1108.0982617187501</v>
      </c>
    </row>
    <row r="466" spans="1:46" x14ac:dyDescent="0.25">
      <c r="A466" t="s">
        <v>831</v>
      </c>
      <c r="B466" t="s">
        <v>785</v>
      </c>
      <c r="C466" t="s">
        <v>185</v>
      </c>
      <c r="D466" t="s">
        <v>46</v>
      </c>
      <c r="E466" s="2">
        <v>44523</v>
      </c>
      <c r="F466" t="s">
        <v>2158</v>
      </c>
      <c r="G466" t="s">
        <v>179</v>
      </c>
      <c r="H466">
        <v>46.448</v>
      </c>
      <c r="I466">
        <v>2.7429999999999999</v>
      </c>
      <c r="J466">
        <v>7.1349999999999998</v>
      </c>
      <c r="K466">
        <v>6.968</v>
      </c>
      <c r="L466">
        <v>0.14099999999999999</v>
      </c>
      <c r="M466">
        <v>12.957000000000001</v>
      </c>
      <c r="N466">
        <v>22.876999999999999</v>
      </c>
      <c r="O466">
        <v>0.437</v>
      </c>
      <c r="Q466">
        <v>0.41199999999999998</v>
      </c>
      <c r="S466">
        <v>100.11799999999999</v>
      </c>
      <c r="T466">
        <v>76.823189774266339</v>
      </c>
      <c r="Z466">
        <v>6.1672439226962794</v>
      </c>
      <c r="AA466">
        <v>0.58848216266902309</v>
      </c>
      <c r="AB466">
        <v>1132.024515195679</v>
      </c>
      <c r="AC466">
        <v>12.41696157260777</v>
      </c>
      <c r="AD466">
        <v>928</v>
      </c>
      <c r="AE466">
        <v>5.888329981206053</v>
      </c>
      <c r="AF466">
        <v>0.78457486555732059</v>
      </c>
      <c r="AG466">
        <v>1125.828945975622</v>
      </c>
      <c r="AH466">
        <v>19.787247951511588</v>
      </c>
      <c r="AI466">
        <v>923</v>
      </c>
      <c r="AJ466">
        <f t="shared" si="35"/>
        <v>6.1672439226962794</v>
      </c>
      <c r="AK466">
        <f t="shared" si="36"/>
        <v>0.58848216266902309</v>
      </c>
      <c r="AL466">
        <f t="shared" si="37"/>
        <v>1132.024515195679</v>
      </c>
      <c r="AM466">
        <f t="shared" si="38"/>
        <v>12.41696157260777</v>
      </c>
      <c r="AN466">
        <f t="shared" si="39"/>
        <v>928</v>
      </c>
      <c r="AO466" s="109">
        <v>0.30479884199638979</v>
      </c>
      <c r="AP466" s="109">
        <v>3.9121537639679183E-3</v>
      </c>
      <c r="AQ466" s="109">
        <v>0.69242196135063794</v>
      </c>
      <c r="AR466" s="141">
        <v>1140.838989257812</v>
      </c>
      <c r="AS466" s="141">
        <v>1133.4380029296869</v>
      </c>
      <c r="AT466" s="141">
        <v>1146.8925927734369</v>
      </c>
    </row>
    <row r="467" spans="1:46" x14ac:dyDescent="0.25">
      <c r="A467" t="s">
        <v>832</v>
      </c>
      <c r="B467" t="s">
        <v>785</v>
      </c>
      <c r="C467" t="s">
        <v>178</v>
      </c>
      <c r="D467" t="s">
        <v>46</v>
      </c>
      <c r="E467" s="2">
        <v>44523</v>
      </c>
      <c r="F467" t="s">
        <v>2158</v>
      </c>
      <c r="G467" t="s">
        <v>179</v>
      </c>
      <c r="H467">
        <v>45.811</v>
      </c>
      <c r="I467">
        <v>2.956</v>
      </c>
      <c r="J467">
        <v>7.952</v>
      </c>
      <c r="K467">
        <v>7.89</v>
      </c>
      <c r="L467">
        <v>0.111</v>
      </c>
      <c r="M467">
        <v>11.997</v>
      </c>
      <c r="N467">
        <v>22.805</v>
      </c>
      <c r="O467">
        <v>0.61199999999999999</v>
      </c>
      <c r="Q467">
        <v>1.4E-2</v>
      </c>
      <c r="S467">
        <v>100.14799999999998</v>
      </c>
      <c r="T467">
        <v>73.048937381403988</v>
      </c>
      <c r="Z467">
        <v>6.9218597514219846</v>
      </c>
      <c r="AA467">
        <v>0.55825254614002306</v>
      </c>
      <c r="AB467">
        <v>1143.6927586204131</v>
      </c>
      <c r="AC467">
        <v>10.121523509068821</v>
      </c>
      <c r="AD467">
        <v>828</v>
      </c>
      <c r="AE467">
        <v>7.5432756284139719</v>
      </c>
      <c r="AF467">
        <v>0.60432893680642141</v>
      </c>
      <c r="AG467">
        <v>1136.847696727523</v>
      </c>
      <c r="AH467">
        <v>14.949847183302751</v>
      </c>
      <c r="AI467">
        <v>829</v>
      </c>
      <c r="AJ467">
        <f t="shared" si="35"/>
        <v>7.5432756284139719</v>
      </c>
      <c r="AK467">
        <f t="shared" si="36"/>
        <v>0.60432893680642141</v>
      </c>
      <c r="AL467">
        <f t="shared" si="37"/>
        <v>1136.847696727523</v>
      </c>
      <c r="AM467">
        <f t="shared" si="38"/>
        <v>14.949847183302751</v>
      </c>
      <c r="AN467">
        <f t="shared" si="39"/>
        <v>829</v>
      </c>
      <c r="AO467" s="109">
        <v>4.4771551915131163</v>
      </c>
      <c r="AP467" s="109">
        <v>2.72638857087713</v>
      </c>
      <c r="AQ467" s="109">
        <v>7.132943822952325</v>
      </c>
      <c r="AR467" s="141">
        <v>1109.35986328125</v>
      </c>
      <c r="AS467" s="141">
        <v>1101.1639843749999</v>
      </c>
      <c r="AT467" s="141">
        <v>1118.631884765625</v>
      </c>
    </row>
    <row r="468" spans="1:46" x14ac:dyDescent="0.25">
      <c r="A468" t="s">
        <v>833</v>
      </c>
      <c r="B468" t="s">
        <v>785</v>
      </c>
      <c r="C468" t="s">
        <v>178</v>
      </c>
      <c r="D468" t="s">
        <v>46</v>
      </c>
      <c r="E468" s="2">
        <v>44523</v>
      </c>
      <c r="F468" t="s">
        <v>2158</v>
      </c>
      <c r="G468" t="s">
        <v>179</v>
      </c>
      <c r="H468">
        <v>46.363999999999997</v>
      </c>
      <c r="I468">
        <v>2.7970000000000002</v>
      </c>
      <c r="J468">
        <v>7.7569999999999997</v>
      </c>
      <c r="K468">
        <v>7.9390000000000001</v>
      </c>
      <c r="L468">
        <v>0.17299999999999999</v>
      </c>
      <c r="M468">
        <v>12.212</v>
      </c>
      <c r="N468">
        <v>22.616</v>
      </c>
      <c r="O468">
        <v>0.70699999999999996</v>
      </c>
      <c r="Q468">
        <v>1.4999999999999999E-2</v>
      </c>
      <c r="S468">
        <v>100.58</v>
      </c>
      <c r="T468">
        <v>73.276137831414417</v>
      </c>
      <c r="Z468">
        <v>7.0418716783399411</v>
      </c>
      <c r="AA468">
        <v>0.5482163273399363</v>
      </c>
      <c r="AB468">
        <v>1145.152683774262</v>
      </c>
      <c r="AC468">
        <v>10.13468441989933</v>
      </c>
      <c r="AD468">
        <v>834</v>
      </c>
      <c r="AE468">
        <v>8.2765953217562522</v>
      </c>
      <c r="AF468">
        <v>0.54100116225249961</v>
      </c>
      <c r="AG468">
        <v>1143.7434594563649</v>
      </c>
      <c r="AH468">
        <v>14.467496511682089</v>
      </c>
      <c r="AI468">
        <v>459</v>
      </c>
      <c r="AJ468">
        <f t="shared" si="35"/>
        <v>8.2765953217562522</v>
      </c>
      <c r="AK468">
        <f t="shared" si="36"/>
        <v>0.54100116225249961</v>
      </c>
      <c r="AL468">
        <f t="shared" si="37"/>
        <v>1143.7434594563649</v>
      </c>
      <c r="AM468">
        <f t="shared" si="38"/>
        <v>14.467496511682089</v>
      </c>
      <c r="AN468">
        <f t="shared" si="39"/>
        <v>459</v>
      </c>
      <c r="AO468" s="109">
        <v>8.30621337890625</v>
      </c>
      <c r="AP468" s="109">
        <v>5.7575374984741208</v>
      </c>
      <c r="AQ468" s="109">
        <v>10.18955432891846</v>
      </c>
      <c r="AR468" s="141">
        <v>1108.241455078125</v>
      </c>
      <c r="AS468" s="141">
        <v>1099.3362890625001</v>
      </c>
      <c r="AT468" s="141">
        <v>1119.673520507813</v>
      </c>
    </row>
    <row r="469" spans="1:46" x14ac:dyDescent="0.25">
      <c r="A469" t="s">
        <v>834</v>
      </c>
      <c r="B469" t="s">
        <v>785</v>
      </c>
      <c r="C469" t="s">
        <v>185</v>
      </c>
      <c r="D469" t="s">
        <v>46</v>
      </c>
      <c r="E469" s="2">
        <v>44523</v>
      </c>
      <c r="F469" t="s">
        <v>2158</v>
      </c>
      <c r="G469" t="s">
        <v>179</v>
      </c>
      <c r="H469">
        <v>46.798999999999999</v>
      </c>
      <c r="I469">
        <v>2.9039999999999999</v>
      </c>
      <c r="J469">
        <v>6.3330000000000002</v>
      </c>
      <c r="K469">
        <v>8.11</v>
      </c>
      <c r="L469">
        <v>0.11799999999999999</v>
      </c>
      <c r="M469">
        <v>12.903</v>
      </c>
      <c r="N469">
        <v>22.943999999999999</v>
      </c>
      <c r="O469">
        <v>0.39600000000000002</v>
      </c>
      <c r="Q469">
        <v>1.0999999999999999E-2</v>
      </c>
      <c r="S469">
        <v>100.518</v>
      </c>
      <c r="T469">
        <v>73.931443270914045</v>
      </c>
      <c r="Z469">
        <v>5.7326067774855094</v>
      </c>
      <c r="AA469">
        <v>0.56437036144819108</v>
      </c>
      <c r="AB469">
        <v>1129.8194589485829</v>
      </c>
      <c r="AC469">
        <v>10.61486098757624</v>
      </c>
      <c r="AD469">
        <v>365</v>
      </c>
      <c r="AJ469">
        <f t="shared" si="35"/>
        <v>5.7326067774855094</v>
      </c>
      <c r="AK469">
        <f t="shared" si="36"/>
        <v>0.56437036144819108</v>
      </c>
      <c r="AL469">
        <f t="shared" si="37"/>
        <v>1129.8194589485829</v>
      </c>
      <c r="AM469">
        <f t="shared" si="38"/>
        <v>10.61486098757624</v>
      </c>
      <c r="AN469">
        <f t="shared" si="39"/>
        <v>365</v>
      </c>
      <c r="AO469" s="109">
        <v>0.48809371186943151</v>
      </c>
      <c r="AP469" s="109">
        <v>0.21401042176933391</v>
      </c>
      <c r="AQ469" s="109">
        <v>0.73622091962547387</v>
      </c>
      <c r="AR469" s="141">
        <v>1079.852294921875</v>
      </c>
      <c r="AS469" s="141">
        <v>1074.328745117188</v>
      </c>
      <c r="AT469" s="141">
        <v>1085.774389648438</v>
      </c>
    </row>
    <row r="470" spans="1:46" x14ac:dyDescent="0.25">
      <c r="A470" t="s">
        <v>835</v>
      </c>
      <c r="B470" t="s">
        <v>785</v>
      </c>
      <c r="C470" t="s">
        <v>185</v>
      </c>
      <c r="D470" t="s">
        <v>46</v>
      </c>
      <c r="E470" s="2">
        <v>44523</v>
      </c>
      <c r="F470" t="s">
        <v>2158</v>
      </c>
      <c r="G470" t="s">
        <v>179</v>
      </c>
      <c r="H470">
        <v>46.222000000000001</v>
      </c>
      <c r="I470">
        <v>3.452</v>
      </c>
      <c r="J470">
        <v>6.8849999999999998</v>
      </c>
      <c r="K470">
        <v>8.1219999999999999</v>
      </c>
      <c r="L470">
        <v>0.182</v>
      </c>
      <c r="M470">
        <v>12.163</v>
      </c>
      <c r="N470">
        <v>22.757999999999999</v>
      </c>
      <c r="O470">
        <v>0.55800000000000005</v>
      </c>
      <c r="Q470">
        <v>0</v>
      </c>
      <c r="S470">
        <v>100.342</v>
      </c>
      <c r="T470">
        <v>72.747881209502268</v>
      </c>
      <c r="Z470">
        <v>6.4531436533988327</v>
      </c>
      <c r="AA470">
        <v>0.63409802584903729</v>
      </c>
      <c r="AB470">
        <v>1146.344894070789</v>
      </c>
      <c r="AC470">
        <v>12.2793991105211</v>
      </c>
      <c r="AD470">
        <v>190</v>
      </c>
      <c r="AE470">
        <v>6.8224894355108061</v>
      </c>
      <c r="AF470">
        <v>0.56993869770234751</v>
      </c>
      <c r="AG470">
        <v>1127.3840923687651</v>
      </c>
      <c r="AH470">
        <v>14.12014620355315</v>
      </c>
      <c r="AI470">
        <v>698</v>
      </c>
      <c r="AJ470">
        <f t="shared" si="35"/>
        <v>6.4531436533988327</v>
      </c>
      <c r="AK470">
        <f t="shared" si="36"/>
        <v>0.63409802584903729</v>
      </c>
      <c r="AL470">
        <f t="shared" si="37"/>
        <v>1146.344894070789</v>
      </c>
      <c r="AM470">
        <f t="shared" si="38"/>
        <v>12.2793991105211</v>
      </c>
      <c r="AN470">
        <f t="shared" si="39"/>
        <v>190</v>
      </c>
      <c r="AO470" s="109">
        <v>1.624703204241962</v>
      </c>
      <c r="AP470" s="109">
        <v>0.91236616810914983</v>
      </c>
      <c r="AQ470" s="109">
        <v>2.4805938406860539</v>
      </c>
      <c r="AR470" s="141">
        <v>1088.32861328125</v>
      </c>
      <c r="AS470" s="141">
        <v>1082.0812841796881</v>
      </c>
      <c r="AT470" s="141">
        <v>1094.2566796875001</v>
      </c>
    </row>
    <row r="471" spans="1:46" x14ac:dyDescent="0.25">
      <c r="A471" t="s">
        <v>836</v>
      </c>
      <c r="B471" t="s">
        <v>785</v>
      </c>
      <c r="C471" t="s">
        <v>185</v>
      </c>
      <c r="D471" t="s">
        <v>46</v>
      </c>
      <c r="E471" s="2">
        <v>44523</v>
      </c>
      <c r="F471" t="s">
        <v>2158</v>
      </c>
      <c r="G471" t="s">
        <v>179</v>
      </c>
      <c r="H471">
        <v>47.497</v>
      </c>
      <c r="I471">
        <v>2.9740000000000002</v>
      </c>
      <c r="J471">
        <v>5.9359999999999999</v>
      </c>
      <c r="K471">
        <v>7.7220000000000004</v>
      </c>
      <c r="L471">
        <v>0.16400000000000001</v>
      </c>
      <c r="M471">
        <v>12.837</v>
      </c>
      <c r="N471">
        <v>22.698</v>
      </c>
      <c r="O471">
        <v>0.40699999999999997</v>
      </c>
      <c r="Q471">
        <v>1.9E-2</v>
      </c>
      <c r="S471">
        <v>100.254</v>
      </c>
      <c r="T471">
        <v>74.76852171406135</v>
      </c>
      <c r="AJ471" t="str">
        <f t="shared" si="35"/>
        <v/>
      </c>
      <c r="AK471" t="str">
        <f t="shared" si="36"/>
        <v/>
      </c>
      <c r="AL471" t="str">
        <f t="shared" si="37"/>
        <v/>
      </c>
      <c r="AM471" t="str">
        <f t="shared" si="38"/>
        <v/>
      </c>
      <c r="AN471" t="str">
        <f t="shared" si="39"/>
        <v/>
      </c>
      <c r="AO471" s="109">
        <v>0.8269516939080559</v>
      </c>
      <c r="AP471" s="109">
        <v>0.55298405112393723</v>
      </c>
      <c r="AQ471" s="109">
        <v>1.107807964698156</v>
      </c>
      <c r="AR471" s="141">
        <v>1087.704467773438</v>
      </c>
      <c r="AS471" s="141">
        <v>1083.4973730468751</v>
      </c>
      <c r="AT471" s="141">
        <v>1092.222944335937</v>
      </c>
    </row>
    <row r="472" spans="1:46" x14ac:dyDescent="0.25">
      <c r="A472" t="s">
        <v>837</v>
      </c>
      <c r="B472" t="s">
        <v>785</v>
      </c>
      <c r="C472" t="s">
        <v>185</v>
      </c>
      <c r="D472" t="s">
        <v>46</v>
      </c>
      <c r="E472" s="2">
        <v>44523</v>
      </c>
      <c r="F472" t="s">
        <v>2158</v>
      </c>
      <c r="G472" t="s">
        <v>179</v>
      </c>
      <c r="H472">
        <v>47.954000000000001</v>
      </c>
      <c r="I472">
        <v>2.8</v>
      </c>
      <c r="J472">
        <v>5.5620000000000003</v>
      </c>
      <c r="K472">
        <v>7.7880000000000003</v>
      </c>
      <c r="L472">
        <v>0.154</v>
      </c>
      <c r="M472">
        <v>13.161</v>
      </c>
      <c r="N472">
        <v>22.428999999999998</v>
      </c>
      <c r="O472">
        <v>0.44</v>
      </c>
      <c r="Q472">
        <v>1.9E-2</v>
      </c>
      <c r="S472">
        <v>100.307</v>
      </c>
      <c r="T472">
        <v>75.07694431149767</v>
      </c>
      <c r="AJ472" t="str">
        <f t="shared" si="35"/>
        <v/>
      </c>
      <c r="AK472" t="str">
        <f t="shared" si="36"/>
        <v/>
      </c>
      <c r="AL472" t="str">
        <f t="shared" si="37"/>
        <v/>
      </c>
      <c r="AM472" t="str">
        <f t="shared" si="38"/>
        <v/>
      </c>
      <c r="AN472" t="str">
        <f t="shared" si="39"/>
        <v/>
      </c>
      <c r="AO472" s="109">
        <v>0.91470324258066826</v>
      </c>
      <c r="AP472" s="109">
        <v>0.64540840367533381</v>
      </c>
      <c r="AQ472" s="109">
        <v>1.152385489742533</v>
      </c>
      <c r="AR472" s="141">
        <v>1086.854614257812</v>
      </c>
      <c r="AS472" s="141">
        <v>1082.8693261718749</v>
      </c>
      <c r="AT472" s="141">
        <v>1090.374321289062</v>
      </c>
    </row>
    <row r="473" spans="1:46" x14ac:dyDescent="0.25">
      <c r="A473" t="s">
        <v>838</v>
      </c>
      <c r="B473" t="s">
        <v>785</v>
      </c>
      <c r="C473" t="s">
        <v>185</v>
      </c>
      <c r="D473" t="s">
        <v>46</v>
      </c>
      <c r="E473" s="2">
        <v>44523</v>
      </c>
      <c r="F473" t="s">
        <v>2158</v>
      </c>
      <c r="G473" t="s">
        <v>179</v>
      </c>
      <c r="H473">
        <v>43.472999999999999</v>
      </c>
      <c r="I473">
        <v>4.4710000000000001</v>
      </c>
      <c r="J473">
        <v>9.69</v>
      </c>
      <c r="K473">
        <v>8.5820000000000007</v>
      </c>
      <c r="L473">
        <v>0.115</v>
      </c>
      <c r="M473">
        <v>11.234999999999999</v>
      </c>
      <c r="N473">
        <v>23.033999999999999</v>
      </c>
      <c r="O473">
        <v>0.505</v>
      </c>
      <c r="Q473">
        <v>5.0999999999999997E-2</v>
      </c>
      <c r="S473">
        <v>101.15599999999999</v>
      </c>
      <c r="T473">
        <v>70.002424200863018</v>
      </c>
      <c r="AJ473" t="str">
        <f t="shared" si="35"/>
        <v/>
      </c>
      <c r="AK473" t="str">
        <f t="shared" si="36"/>
        <v/>
      </c>
      <c r="AL473" t="str">
        <f t="shared" si="37"/>
        <v/>
      </c>
      <c r="AM473" t="str">
        <f t="shared" si="38"/>
        <v/>
      </c>
      <c r="AN473" t="str">
        <f t="shared" si="39"/>
        <v/>
      </c>
      <c r="AO473" s="109">
        <v>0</v>
      </c>
      <c r="AP473" s="109">
        <v>0</v>
      </c>
      <c r="AQ473" s="109">
        <v>0</v>
      </c>
      <c r="AR473" s="141">
        <v>1087.755615234375</v>
      </c>
      <c r="AS473" s="141">
        <v>1084.4296875</v>
      </c>
      <c r="AT473" s="141">
        <v>1092.527661132812</v>
      </c>
    </row>
    <row r="474" spans="1:46" x14ac:dyDescent="0.25">
      <c r="A474" t="s">
        <v>839</v>
      </c>
      <c r="B474" t="s">
        <v>785</v>
      </c>
      <c r="C474" t="s">
        <v>185</v>
      </c>
      <c r="D474" t="s">
        <v>46</v>
      </c>
      <c r="E474" s="2">
        <v>44523</v>
      </c>
      <c r="F474" t="s">
        <v>2158</v>
      </c>
      <c r="G474" t="s">
        <v>179</v>
      </c>
      <c r="H474">
        <v>46.151000000000003</v>
      </c>
      <c r="I474">
        <v>2.75</v>
      </c>
      <c r="J474">
        <v>7.2149999999999999</v>
      </c>
      <c r="K474">
        <v>7.0019999999999998</v>
      </c>
      <c r="L474">
        <v>0.14199999999999999</v>
      </c>
      <c r="M474">
        <v>12.797000000000001</v>
      </c>
      <c r="N474">
        <v>22.986999999999998</v>
      </c>
      <c r="O474">
        <v>0.41699999999999998</v>
      </c>
      <c r="Q474">
        <v>0.36799999999999999</v>
      </c>
      <c r="S474">
        <v>99.828999999999994</v>
      </c>
      <c r="T474">
        <v>76.513857970711612</v>
      </c>
      <c r="Z474">
        <v>6.1329460597926548</v>
      </c>
      <c r="AA474">
        <v>0.58482959513041355</v>
      </c>
      <c r="AB474">
        <v>1131.421492952328</v>
      </c>
      <c r="AC474">
        <v>12.247065687768311</v>
      </c>
      <c r="AD474">
        <v>922</v>
      </c>
      <c r="AE474">
        <v>5.5906834807726957</v>
      </c>
      <c r="AF474">
        <v>0.80541156871900077</v>
      </c>
      <c r="AG474">
        <v>1120.8708589439041</v>
      </c>
      <c r="AH474">
        <v>19.738392206511179</v>
      </c>
      <c r="AI474">
        <v>932</v>
      </c>
      <c r="AJ474">
        <f t="shared" si="35"/>
        <v>6.1329460597926548</v>
      </c>
      <c r="AK474">
        <f t="shared" si="36"/>
        <v>0.58482959513041355</v>
      </c>
      <c r="AL474">
        <f t="shared" si="37"/>
        <v>1131.421492952328</v>
      </c>
      <c r="AM474">
        <f t="shared" si="38"/>
        <v>12.247065687768311</v>
      </c>
      <c r="AN474">
        <f t="shared" si="39"/>
        <v>922</v>
      </c>
      <c r="AO474" s="109">
        <v>0.11826638772836209</v>
      </c>
      <c r="AP474" s="109">
        <v>0</v>
      </c>
      <c r="AQ474" s="109">
        <v>0.44866421773782261</v>
      </c>
      <c r="AR474" s="141">
        <v>1136.805908203125</v>
      </c>
      <c r="AS474" s="141">
        <v>1130.003671875</v>
      </c>
      <c r="AT474" s="141">
        <v>1143.5504687499999</v>
      </c>
    </row>
    <row r="475" spans="1:46" x14ac:dyDescent="0.25">
      <c r="A475" t="s">
        <v>840</v>
      </c>
      <c r="B475" t="s">
        <v>785</v>
      </c>
      <c r="C475" t="s">
        <v>185</v>
      </c>
      <c r="D475" t="s">
        <v>46</v>
      </c>
      <c r="E475" s="2">
        <v>44523</v>
      </c>
      <c r="F475" t="s">
        <v>2158</v>
      </c>
      <c r="G475" t="s">
        <v>179</v>
      </c>
      <c r="H475">
        <v>46.341000000000001</v>
      </c>
      <c r="I475">
        <v>3.1030000000000002</v>
      </c>
      <c r="J475">
        <v>6.5039999999999996</v>
      </c>
      <c r="K475">
        <v>8.1769999999999996</v>
      </c>
      <c r="L475">
        <v>0.158</v>
      </c>
      <c r="M475">
        <v>12.699</v>
      </c>
      <c r="N475">
        <v>22.545000000000002</v>
      </c>
      <c r="O475">
        <v>0.46400000000000002</v>
      </c>
      <c r="Q475">
        <v>1.4999999999999999E-2</v>
      </c>
      <c r="S475">
        <v>100.006</v>
      </c>
      <c r="T475">
        <v>73.463046877904532</v>
      </c>
      <c r="Z475">
        <v>6.2144091449514907</v>
      </c>
      <c r="AA475">
        <v>0.52716247259779625</v>
      </c>
      <c r="AB475">
        <v>1134.093877759899</v>
      </c>
      <c r="AC475">
        <v>10.659049860407981</v>
      </c>
      <c r="AD475">
        <v>588</v>
      </c>
      <c r="AE475">
        <v>6.0660632756785056</v>
      </c>
      <c r="AF475">
        <v>0.58412873486154016</v>
      </c>
      <c r="AG475">
        <v>1126.776613448993</v>
      </c>
      <c r="AH475">
        <v>14.479352397478429</v>
      </c>
      <c r="AI475">
        <v>791</v>
      </c>
      <c r="AJ475">
        <f t="shared" si="35"/>
        <v>6.2144091449514907</v>
      </c>
      <c r="AK475">
        <f t="shared" si="36"/>
        <v>0.52716247259779625</v>
      </c>
      <c r="AL475">
        <f t="shared" si="37"/>
        <v>1134.093877759899</v>
      </c>
      <c r="AM475">
        <f t="shared" si="38"/>
        <v>10.659049860407981</v>
      </c>
      <c r="AN475">
        <f t="shared" si="39"/>
        <v>588</v>
      </c>
      <c r="AO475" s="109">
        <v>0.63238254347003731</v>
      </c>
      <c r="AP475" s="109">
        <v>0.30459739484943188</v>
      </c>
      <c r="AQ475" s="109">
        <v>1.058608653928411</v>
      </c>
      <c r="AR475" s="141">
        <v>1081.921875</v>
      </c>
      <c r="AS475" s="141">
        <v>1076.8425439453119</v>
      </c>
      <c r="AT475" s="141">
        <v>1088.6030859375001</v>
      </c>
    </row>
    <row r="476" spans="1:46" x14ac:dyDescent="0.25">
      <c r="A476" t="s">
        <v>841</v>
      </c>
      <c r="B476" t="s">
        <v>785</v>
      </c>
      <c r="C476" t="s">
        <v>185</v>
      </c>
      <c r="D476" t="s">
        <v>46</v>
      </c>
      <c r="E476" s="2">
        <v>44523</v>
      </c>
      <c r="F476" t="s">
        <v>2158</v>
      </c>
      <c r="G476" t="s">
        <v>179</v>
      </c>
      <c r="H476">
        <v>44.438000000000002</v>
      </c>
      <c r="I476">
        <v>3.8660000000000001</v>
      </c>
      <c r="J476">
        <v>8.6240000000000006</v>
      </c>
      <c r="K476">
        <v>8.4559999999999995</v>
      </c>
      <c r="L476">
        <v>0.129</v>
      </c>
      <c r="M476">
        <v>11.58</v>
      </c>
      <c r="N476">
        <v>22.812999999999999</v>
      </c>
      <c r="O476">
        <v>0.47799999999999998</v>
      </c>
      <c r="Q476">
        <v>3.0000000000000001E-3</v>
      </c>
      <c r="S476">
        <v>100.387</v>
      </c>
      <c r="T476">
        <v>70.939542640041694</v>
      </c>
      <c r="AJ476" t="str">
        <f t="shared" si="35"/>
        <v/>
      </c>
      <c r="AK476" t="str">
        <f t="shared" si="36"/>
        <v/>
      </c>
      <c r="AL476" t="str">
        <f t="shared" si="37"/>
        <v/>
      </c>
      <c r="AM476" t="str">
        <f t="shared" si="38"/>
        <v/>
      </c>
      <c r="AN476" t="str">
        <f t="shared" si="39"/>
        <v/>
      </c>
      <c r="AO476" s="109">
        <v>0</v>
      </c>
      <c r="AP476" s="109">
        <v>0</v>
      </c>
      <c r="AQ476" s="109">
        <v>0</v>
      </c>
      <c r="AR476" s="141">
        <v>1084.016357421875</v>
      </c>
      <c r="AS476" s="141">
        <v>1079.5157128906251</v>
      </c>
      <c r="AT476" s="141">
        <v>1089.028022460938</v>
      </c>
    </row>
    <row r="477" spans="1:46" x14ac:dyDescent="0.25">
      <c r="A477" t="s">
        <v>841</v>
      </c>
      <c r="B477" t="s">
        <v>785</v>
      </c>
      <c r="C477" t="s">
        <v>185</v>
      </c>
      <c r="D477" t="s">
        <v>46</v>
      </c>
      <c r="E477" s="2">
        <v>44523</v>
      </c>
      <c r="F477" t="s">
        <v>2158</v>
      </c>
      <c r="G477" t="s">
        <v>179</v>
      </c>
      <c r="H477">
        <v>45.319000000000003</v>
      </c>
      <c r="I477">
        <v>3.181</v>
      </c>
      <c r="J477">
        <v>8.2210000000000001</v>
      </c>
      <c r="K477">
        <v>8.2859999999999996</v>
      </c>
      <c r="L477">
        <v>0.14199999999999999</v>
      </c>
      <c r="M477">
        <v>12.23</v>
      </c>
      <c r="N477">
        <v>22.579000000000001</v>
      </c>
      <c r="O477">
        <v>0.48499999999999999</v>
      </c>
      <c r="Q477">
        <v>0.1</v>
      </c>
      <c r="S477">
        <v>100.54299999999999</v>
      </c>
      <c r="T477">
        <v>72.459516994807828</v>
      </c>
      <c r="Z477">
        <v>6.5400026946279786</v>
      </c>
      <c r="AA477">
        <v>0.56200728209324347</v>
      </c>
      <c r="AB477">
        <v>1135.7682713573679</v>
      </c>
      <c r="AC477">
        <v>9.6219508681737675</v>
      </c>
      <c r="AD477">
        <v>823</v>
      </c>
      <c r="AE477">
        <v>6.584613974579387</v>
      </c>
      <c r="AF477">
        <v>0.6359377985138519</v>
      </c>
      <c r="AG477">
        <v>1134.957084090699</v>
      </c>
      <c r="AH477">
        <v>14.68505099214336</v>
      </c>
      <c r="AI477">
        <v>834</v>
      </c>
      <c r="AJ477">
        <f t="shared" si="35"/>
        <v>6.5400026946279786</v>
      </c>
      <c r="AK477">
        <f t="shared" si="36"/>
        <v>0.56200728209324347</v>
      </c>
      <c r="AL477">
        <f t="shared" si="37"/>
        <v>1135.7682713573679</v>
      </c>
      <c r="AM477">
        <f t="shared" si="38"/>
        <v>9.6219508681737675</v>
      </c>
      <c r="AN477">
        <f t="shared" si="39"/>
        <v>823</v>
      </c>
      <c r="AO477" s="109">
        <v>0</v>
      </c>
      <c r="AP477" s="109">
        <v>0</v>
      </c>
      <c r="AQ477" s="109">
        <v>0.35280295462674949</v>
      </c>
      <c r="AR477" s="141">
        <v>1097.935424804688</v>
      </c>
      <c r="AS477" s="141">
        <v>1092.2774902343749</v>
      </c>
      <c r="AT477" s="141">
        <v>1103.321748046875</v>
      </c>
    </row>
    <row r="478" spans="1:46" x14ac:dyDescent="0.25">
      <c r="A478" t="s">
        <v>841</v>
      </c>
      <c r="B478" t="s">
        <v>785</v>
      </c>
      <c r="C478" t="s">
        <v>178</v>
      </c>
      <c r="D478" t="s">
        <v>46</v>
      </c>
      <c r="E478" s="2">
        <v>44523</v>
      </c>
      <c r="F478" t="s">
        <v>2158</v>
      </c>
      <c r="G478" t="s">
        <v>179</v>
      </c>
      <c r="H478">
        <v>46.582999999999998</v>
      </c>
      <c r="I478">
        <v>2.8980000000000001</v>
      </c>
      <c r="J478">
        <v>7.2460000000000004</v>
      </c>
      <c r="K478">
        <v>7.4550000000000001</v>
      </c>
      <c r="L478">
        <v>0.159</v>
      </c>
      <c r="M478">
        <v>12.744</v>
      </c>
      <c r="N478">
        <v>22.760999999999999</v>
      </c>
      <c r="O478">
        <v>0.61599999999999999</v>
      </c>
      <c r="Q478">
        <v>1.2E-2</v>
      </c>
      <c r="S478">
        <v>100.474</v>
      </c>
      <c r="T478">
        <v>75.291538581078441</v>
      </c>
      <c r="Z478">
        <v>6.6977184356879018</v>
      </c>
      <c r="AA478">
        <v>0.55066929533095021</v>
      </c>
      <c r="AB478">
        <v>1143.6338833009499</v>
      </c>
      <c r="AC478">
        <v>11.87688493899984</v>
      </c>
      <c r="AD478">
        <v>720</v>
      </c>
      <c r="AE478">
        <v>7.444772813530494</v>
      </c>
      <c r="AF478">
        <v>0.55370129532603796</v>
      </c>
      <c r="AG478">
        <v>1135.2533861927709</v>
      </c>
      <c r="AH478">
        <v>14.843029296720241</v>
      </c>
      <c r="AI478">
        <v>423</v>
      </c>
      <c r="AJ478">
        <f t="shared" si="35"/>
        <v>7.444772813530494</v>
      </c>
      <c r="AK478">
        <f t="shared" si="36"/>
        <v>0.55370129532603796</v>
      </c>
      <c r="AL478">
        <f t="shared" si="37"/>
        <v>1135.2533861927709</v>
      </c>
      <c r="AM478">
        <f t="shared" si="38"/>
        <v>14.843029296720241</v>
      </c>
      <c r="AN478">
        <f t="shared" si="39"/>
        <v>423</v>
      </c>
      <c r="AO478" s="109">
        <v>4.0327406861439599</v>
      </c>
      <c r="AP478" s="109">
        <v>2.7788445069447412</v>
      </c>
      <c r="AQ478" s="109">
        <v>5.8957994629994284</v>
      </c>
      <c r="AR478" s="141">
        <v>1111.68994140625</v>
      </c>
      <c r="AS478" s="141">
        <v>1103.1685351562501</v>
      </c>
      <c r="AT478" s="141">
        <v>1121.3155859374999</v>
      </c>
    </row>
    <row r="479" spans="1:46" x14ac:dyDescent="0.25">
      <c r="A479" t="s">
        <v>841</v>
      </c>
      <c r="B479" t="s">
        <v>785</v>
      </c>
      <c r="C479" t="s">
        <v>178</v>
      </c>
      <c r="D479" t="s">
        <v>46</v>
      </c>
      <c r="E479" s="2">
        <v>44523</v>
      </c>
      <c r="F479" t="s">
        <v>2158</v>
      </c>
      <c r="G479" t="s">
        <v>179</v>
      </c>
      <c r="H479">
        <v>45.061999999999998</v>
      </c>
      <c r="I479">
        <v>3.8359999999999999</v>
      </c>
      <c r="J479">
        <v>8.7210000000000001</v>
      </c>
      <c r="K479">
        <v>10.456</v>
      </c>
      <c r="L479">
        <v>0.17299999999999999</v>
      </c>
      <c r="M479">
        <v>11.244</v>
      </c>
      <c r="N479">
        <v>19.52</v>
      </c>
      <c r="O479">
        <v>1.123</v>
      </c>
      <c r="Q479">
        <v>5.2999999999999999E-2</v>
      </c>
      <c r="S479">
        <v>100.188</v>
      </c>
      <c r="T479">
        <v>65.716932847922607</v>
      </c>
      <c r="U479" s="109">
        <v>6.097792818307318</v>
      </c>
      <c r="V479" s="109">
        <v>0.1618001720379286</v>
      </c>
      <c r="W479" s="141">
        <v>1055.6909837329031</v>
      </c>
      <c r="X479" s="109">
        <v>4.8692522371270677</v>
      </c>
      <c r="Y479" s="141">
        <v>936</v>
      </c>
      <c r="AJ479">
        <f t="shared" si="35"/>
        <v>6.097792818307318</v>
      </c>
      <c r="AK479">
        <f t="shared" si="36"/>
        <v>0.1618001720379286</v>
      </c>
      <c r="AL479">
        <f t="shared" si="37"/>
        <v>1055.6909837329031</v>
      </c>
      <c r="AM479">
        <f t="shared" si="38"/>
        <v>4.8692522371270677</v>
      </c>
      <c r="AN479">
        <f t="shared" si="39"/>
        <v>936</v>
      </c>
      <c r="AO479" s="109">
        <v>10.062235832214361</v>
      </c>
      <c r="AP479" s="109">
        <v>9.4232446289062501</v>
      </c>
      <c r="AQ479" s="109">
        <v>10.61376689910889</v>
      </c>
      <c r="AR479" s="141">
        <v>1081.98291015625</v>
      </c>
      <c r="AS479" s="141">
        <v>1075.273247070312</v>
      </c>
      <c r="AT479" s="141">
        <v>1088.5923535156251</v>
      </c>
    </row>
    <row r="480" spans="1:46" x14ac:dyDescent="0.25">
      <c r="A480" t="s">
        <v>841</v>
      </c>
      <c r="B480" t="s">
        <v>785</v>
      </c>
      <c r="C480" t="s">
        <v>178</v>
      </c>
      <c r="D480" t="s">
        <v>46</v>
      </c>
      <c r="E480" s="2">
        <v>44523</v>
      </c>
      <c r="F480" t="s">
        <v>2158</v>
      </c>
      <c r="G480" t="s">
        <v>179</v>
      </c>
      <c r="H480">
        <v>46.052</v>
      </c>
      <c r="I480">
        <v>2.9489999999999998</v>
      </c>
      <c r="J480">
        <v>7.88</v>
      </c>
      <c r="K480">
        <v>7.6449999999999996</v>
      </c>
      <c r="L480">
        <v>0.159</v>
      </c>
      <c r="M480">
        <v>12.343</v>
      </c>
      <c r="N480">
        <v>22.640999999999998</v>
      </c>
      <c r="O480">
        <v>0.69</v>
      </c>
      <c r="Q480">
        <v>5.0000000000000001E-3</v>
      </c>
      <c r="S480">
        <v>100.364</v>
      </c>
      <c r="T480">
        <v>74.21328314478275</v>
      </c>
      <c r="Z480">
        <v>7.0516380074011469</v>
      </c>
      <c r="AA480">
        <v>0.57079910655956889</v>
      </c>
      <c r="AB480">
        <v>1146.893759464474</v>
      </c>
      <c r="AC480">
        <v>10.715699115416641</v>
      </c>
      <c r="AD480">
        <v>867</v>
      </c>
      <c r="AE480">
        <v>8.2093772314210671</v>
      </c>
      <c r="AF480">
        <v>0.53894005739962214</v>
      </c>
      <c r="AG480">
        <v>1145.355938297934</v>
      </c>
      <c r="AH480">
        <v>15.109513244333799</v>
      </c>
      <c r="AI480">
        <v>609</v>
      </c>
      <c r="AJ480">
        <f t="shared" si="35"/>
        <v>8.2093772314210671</v>
      </c>
      <c r="AK480">
        <f t="shared" si="36"/>
        <v>0.53894005739962214</v>
      </c>
      <c r="AL480">
        <f t="shared" si="37"/>
        <v>1145.355938297934</v>
      </c>
      <c r="AM480">
        <f t="shared" si="38"/>
        <v>15.109513244333799</v>
      </c>
      <c r="AN480">
        <f t="shared" si="39"/>
        <v>609</v>
      </c>
      <c r="AO480" s="109">
        <v>8.1582927703857422</v>
      </c>
      <c r="AP480" s="109">
        <v>5.4029478454589848</v>
      </c>
      <c r="AQ480" s="109">
        <v>10.781022567749019</v>
      </c>
      <c r="AR480" s="141">
        <v>1117.020263671875</v>
      </c>
      <c r="AS480" s="141">
        <v>1104.003823242188</v>
      </c>
      <c r="AT480" s="141">
        <v>1130.717456054688</v>
      </c>
    </row>
    <row r="481" spans="1:46" x14ac:dyDescent="0.25">
      <c r="A481" t="s">
        <v>841</v>
      </c>
      <c r="B481" t="s">
        <v>785</v>
      </c>
      <c r="C481" t="s">
        <v>185</v>
      </c>
      <c r="D481" t="s">
        <v>46</v>
      </c>
      <c r="E481" s="2">
        <v>44523</v>
      </c>
      <c r="F481" t="s">
        <v>2158</v>
      </c>
      <c r="G481" t="s">
        <v>179</v>
      </c>
      <c r="H481">
        <v>46.923999999999999</v>
      </c>
      <c r="I481">
        <v>2.516</v>
      </c>
      <c r="J481">
        <v>6.8019999999999996</v>
      </c>
      <c r="K481">
        <v>6.9770000000000003</v>
      </c>
      <c r="L481">
        <v>0.13900000000000001</v>
      </c>
      <c r="M481">
        <v>13.183</v>
      </c>
      <c r="N481">
        <v>23.07</v>
      </c>
      <c r="O481">
        <v>0.46300000000000002</v>
      </c>
      <c r="Q481">
        <v>0.32700000000000001</v>
      </c>
      <c r="S481">
        <v>100.40099999999998</v>
      </c>
      <c r="T481">
        <v>77.10686932626686</v>
      </c>
      <c r="AJ481" t="str">
        <f t="shared" si="35"/>
        <v/>
      </c>
      <c r="AK481" t="str">
        <f t="shared" si="36"/>
        <v/>
      </c>
      <c r="AL481" t="str">
        <f t="shared" si="37"/>
        <v/>
      </c>
      <c r="AM481" t="str">
        <f t="shared" si="38"/>
        <v/>
      </c>
      <c r="AN481" t="str">
        <f t="shared" si="39"/>
        <v/>
      </c>
      <c r="AO481" s="109">
        <v>0.78341860392905271</v>
      </c>
      <c r="AP481" s="109">
        <v>0.34652050593710931</v>
      </c>
      <c r="AQ481" s="109">
        <v>1.4406343136153319</v>
      </c>
      <c r="AR481" s="141">
        <v>1139.987060546875</v>
      </c>
      <c r="AS481" s="141">
        <v>1131.165078125</v>
      </c>
      <c r="AT481" s="141">
        <v>1147.593159179688</v>
      </c>
    </row>
    <row r="482" spans="1:46" x14ac:dyDescent="0.25">
      <c r="A482" t="s">
        <v>841</v>
      </c>
      <c r="B482" t="s">
        <v>785</v>
      </c>
      <c r="C482" t="s">
        <v>185</v>
      </c>
      <c r="D482" t="s">
        <v>46</v>
      </c>
      <c r="E482" s="2">
        <v>44523</v>
      </c>
      <c r="F482" t="s">
        <v>2158</v>
      </c>
      <c r="G482" t="s">
        <v>179</v>
      </c>
      <c r="H482">
        <v>46.390999999999998</v>
      </c>
      <c r="I482">
        <v>2.6509999999999998</v>
      </c>
      <c r="J482">
        <v>7.3529999999999998</v>
      </c>
      <c r="K482">
        <v>7.29</v>
      </c>
      <c r="L482">
        <v>0.14000000000000001</v>
      </c>
      <c r="M482">
        <v>12.87</v>
      </c>
      <c r="N482">
        <v>23.09</v>
      </c>
      <c r="O482">
        <v>0.47499999999999998</v>
      </c>
      <c r="Q482">
        <v>0.24299999999999999</v>
      </c>
      <c r="S482">
        <v>100.503</v>
      </c>
      <c r="T482">
        <v>75.886040774938323</v>
      </c>
      <c r="Z482">
        <v>6.2538942972637326</v>
      </c>
      <c r="AA482">
        <v>0.5816830375079779</v>
      </c>
      <c r="AB482">
        <v>1132.619131413901</v>
      </c>
      <c r="AC482">
        <v>11.75719111230292</v>
      </c>
      <c r="AD482">
        <v>902</v>
      </c>
      <c r="AE482">
        <v>6.2257330657663443</v>
      </c>
      <c r="AF482">
        <v>0.65414185903862376</v>
      </c>
      <c r="AG482">
        <v>1127.396471430417</v>
      </c>
      <c r="AH482">
        <v>17.400053826650719</v>
      </c>
      <c r="AI482">
        <v>890</v>
      </c>
      <c r="AJ482">
        <f t="shared" si="35"/>
        <v>6.2538942972637326</v>
      </c>
      <c r="AK482">
        <f t="shared" si="36"/>
        <v>0.5816830375079779</v>
      </c>
      <c r="AL482">
        <f t="shared" si="37"/>
        <v>1132.619131413901</v>
      </c>
      <c r="AM482">
        <f t="shared" si="38"/>
        <v>11.75719111230292</v>
      </c>
      <c r="AN482">
        <f t="shared" si="39"/>
        <v>902</v>
      </c>
      <c r="AO482" s="109">
        <v>0.50797900671306517</v>
      </c>
      <c r="AP482" s="109">
        <v>7.2088932936819949E-2</v>
      </c>
      <c r="AQ482" s="109">
        <v>1.1239174270087799</v>
      </c>
      <c r="AR482" s="141">
        <v>1109.4833984375</v>
      </c>
      <c r="AS482" s="141">
        <v>1100.049282226563</v>
      </c>
      <c r="AT482" s="141">
        <v>1119.247866210937</v>
      </c>
    </row>
    <row r="483" spans="1:46" x14ac:dyDescent="0.25">
      <c r="A483" t="s">
        <v>842</v>
      </c>
      <c r="B483" t="s">
        <v>843</v>
      </c>
      <c r="C483" t="s">
        <v>178</v>
      </c>
      <c r="D483" t="s">
        <v>46</v>
      </c>
      <c r="E483" s="2">
        <v>44529</v>
      </c>
      <c r="F483" t="s">
        <v>2158</v>
      </c>
      <c r="G483" t="s">
        <v>179</v>
      </c>
      <c r="H483">
        <v>46.39</v>
      </c>
      <c r="I483">
        <v>2.6080000000000001</v>
      </c>
      <c r="J483">
        <v>7.2750000000000004</v>
      </c>
      <c r="K483">
        <v>8.0109999999999992</v>
      </c>
      <c r="L483">
        <v>0.184</v>
      </c>
      <c r="M483">
        <v>12.148</v>
      </c>
      <c r="N483">
        <v>23.097999999999999</v>
      </c>
      <c r="O483">
        <v>0.74099999999999999</v>
      </c>
      <c r="Q483">
        <v>1.6E-2</v>
      </c>
      <c r="S483">
        <v>100.47099999999999</v>
      </c>
      <c r="T483">
        <v>72.995520804949564</v>
      </c>
      <c r="Z483">
        <v>6.3691823623174706</v>
      </c>
      <c r="AA483">
        <v>0.65428945639079128</v>
      </c>
      <c r="AB483">
        <v>1147.1949361624279</v>
      </c>
      <c r="AC483">
        <v>14.38506825735849</v>
      </c>
      <c r="AD483">
        <v>62</v>
      </c>
      <c r="AE483">
        <v>6.5582713118218754</v>
      </c>
      <c r="AF483">
        <v>2.2358305374029128</v>
      </c>
      <c r="AG483">
        <v>1105.47707259957</v>
      </c>
      <c r="AH483">
        <v>17.890790157973871</v>
      </c>
      <c r="AI483">
        <v>4</v>
      </c>
      <c r="AJ483">
        <f t="shared" si="35"/>
        <v>6.5582713118218754</v>
      </c>
      <c r="AK483">
        <f t="shared" si="36"/>
        <v>2.2358305374029128</v>
      </c>
      <c r="AL483">
        <f t="shared" si="37"/>
        <v>1105.47707259957</v>
      </c>
      <c r="AM483">
        <f t="shared" si="38"/>
        <v>17.890790157973871</v>
      </c>
      <c r="AN483">
        <f t="shared" si="39"/>
        <v>4</v>
      </c>
      <c r="AO483" s="109">
        <v>8.5211334228515625</v>
      </c>
      <c r="AP483" s="109">
        <v>6.1955597305297854</v>
      </c>
      <c r="AQ483" s="109">
        <v>9.7656024932861332</v>
      </c>
      <c r="AR483" s="141">
        <v>1110.4130859375</v>
      </c>
      <c r="AS483" s="141">
        <v>1100.813315429687</v>
      </c>
      <c r="AT483" s="141">
        <v>1118.908657226563</v>
      </c>
    </row>
    <row r="484" spans="1:46" x14ac:dyDescent="0.25">
      <c r="A484" t="s">
        <v>844</v>
      </c>
      <c r="B484" t="s">
        <v>843</v>
      </c>
      <c r="C484" t="s">
        <v>178</v>
      </c>
      <c r="D484" t="s">
        <v>46</v>
      </c>
      <c r="E484" s="2">
        <v>44529</v>
      </c>
      <c r="F484" t="s">
        <v>2158</v>
      </c>
      <c r="G484" t="s">
        <v>179</v>
      </c>
      <c r="H484">
        <v>46.085000000000001</v>
      </c>
      <c r="I484">
        <v>2.9929999999999999</v>
      </c>
      <c r="J484">
        <v>7.4619999999999997</v>
      </c>
      <c r="K484">
        <v>8.0630000000000006</v>
      </c>
      <c r="L484">
        <v>0.17399999999999999</v>
      </c>
      <c r="M484">
        <v>11.988</v>
      </c>
      <c r="N484">
        <v>22.952000000000002</v>
      </c>
      <c r="O484">
        <v>0.73899999999999999</v>
      </c>
      <c r="Q484">
        <v>1.0999999999999999E-2</v>
      </c>
      <c r="S484">
        <v>100.46700000000001</v>
      </c>
      <c r="T484">
        <v>72.604871924820316</v>
      </c>
      <c r="Z484">
        <v>6.5942267286387484</v>
      </c>
      <c r="AA484">
        <v>0.71062715553489908</v>
      </c>
      <c r="AB484">
        <v>1150.6931245733119</v>
      </c>
      <c r="AC484">
        <v>14.51978114979581</v>
      </c>
      <c r="AD484">
        <v>87</v>
      </c>
      <c r="AE484">
        <v>7.6207336764773306</v>
      </c>
      <c r="AF484">
        <v>1.3405895528769041</v>
      </c>
      <c r="AG484">
        <v>1121.7221256615001</v>
      </c>
      <c r="AH484">
        <v>14.5802440289754</v>
      </c>
      <c r="AI484">
        <v>27</v>
      </c>
      <c r="AJ484">
        <f t="shared" si="35"/>
        <v>7.6207336764773306</v>
      </c>
      <c r="AK484">
        <f t="shared" si="36"/>
        <v>1.3405895528769041</v>
      </c>
      <c r="AL484">
        <f t="shared" si="37"/>
        <v>1121.7221256615001</v>
      </c>
      <c r="AM484">
        <f t="shared" si="38"/>
        <v>14.5802440289754</v>
      </c>
      <c r="AN484">
        <f t="shared" si="39"/>
        <v>27</v>
      </c>
      <c r="AO484" s="109">
        <v>8.7247352600097656</v>
      </c>
      <c r="AP484" s="109">
        <v>6.2959778594970706</v>
      </c>
      <c r="AQ484" s="109">
        <v>10.198808784484861</v>
      </c>
      <c r="AR484" s="141">
        <v>1111.34912109375</v>
      </c>
      <c r="AS484" s="141">
        <v>1101.348896484375</v>
      </c>
      <c r="AT484" s="141">
        <v>1120.9194287109381</v>
      </c>
    </row>
    <row r="485" spans="1:46" x14ac:dyDescent="0.25">
      <c r="A485" t="s">
        <v>845</v>
      </c>
      <c r="B485" t="s">
        <v>843</v>
      </c>
      <c r="C485" t="s">
        <v>183</v>
      </c>
      <c r="D485" t="s">
        <v>46</v>
      </c>
      <c r="E485" s="2">
        <v>44529</v>
      </c>
      <c r="F485" t="s">
        <v>2158</v>
      </c>
      <c r="G485" t="s">
        <v>179</v>
      </c>
      <c r="H485">
        <v>50.134999999999998</v>
      </c>
      <c r="I485">
        <v>1.599</v>
      </c>
      <c r="J485">
        <v>3.919</v>
      </c>
      <c r="K485">
        <v>6.13</v>
      </c>
      <c r="L485">
        <v>0.159</v>
      </c>
      <c r="M485">
        <v>14.858000000000001</v>
      </c>
      <c r="N485">
        <v>22.634</v>
      </c>
      <c r="O485">
        <v>0.40300000000000002</v>
      </c>
      <c r="Q485">
        <v>0.42499999999999999</v>
      </c>
      <c r="S485">
        <v>100.262</v>
      </c>
      <c r="T485">
        <v>81.205063007892335</v>
      </c>
      <c r="AJ485" t="str">
        <f t="shared" si="35"/>
        <v/>
      </c>
      <c r="AK485" t="str">
        <f t="shared" si="36"/>
        <v/>
      </c>
      <c r="AL485" t="str">
        <f t="shared" si="37"/>
        <v/>
      </c>
      <c r="AM485" t="str">
        <f t="shared" si="38"/>
        <v/>
      </c>
      <c r="AN485" t="str">
        <f t="shared" si="39"/>
        <v/>
      </c>
      <c r="AO485" s="109">
        <v>2.1440654574056102</v>
      </c>
      <c r="AP485" s="109">
        <v>1.838987027229829</v>
      </c>
      <c r="AQ485" s="109">
        <v>2.523255883278412</v>
      </c>
      <c r="AR485" s="141">
        <v>1094.292724609375</v>
      </c>
      <c r="AS485" s="141">
        <v>1090.5166064453119</v>
      </c>
      <c r="AT485" s="141">
        <v>1098.382036132813</v>
      </c>
    </row>
    <row r="486" spans="1:46" x14ac:dyDescent="0.25">
      <c r="A486" t="s">
        <v>846</v>
      </c>
      <c r="B486" t="s">
        <v>843</v>
      </c>
      <c r="C486" t="s">
        <v>185</v>
      </c>
      <c r="D486" t="s">
        <v>46</v>
      </c>
      <c r="E486" s="2">
        <v>44529</v>
      </c>
      <c r="F486" t="s">
        <v>2158</v>
      </c>
      <c r="G486" t="s">
        <v>179</v>
      </c>
      <c r="H486">
        <v>48.311999999999998</v>
      </c>
      <c r="I486">
        <v>2.7570000000000001</v>
      </c>
      <c r="J486">
        <v>4.819</v>
      </c>
      <c r="K486">
        <v>8.4079999999999995</v>
      </c>
      <c r="L486">
        <v>0.156</v>
      </c>
      <c r="M486">
        <v>12.848000000000001</v>
      </c>
      <c r="N486">
        <v>22.643000000000001</v>
      </c>
      <c r="O486">
        <v>0.48799999999999999</v>
      </c>
      <c r="Q486">
        <v>0</v>
      </c>
      <c r="S486">
        <v>100.431</v>
      </c>
      <c r="T486">
        <v>73.146162004026749</v>
      </c>
      <c r="AJ486" t="str">
        <f t="shared" si="35"/>
        <v/>
      </c>
      <c r="AK486" t="str">
        <f t="shared" si="36"/>
        <v/>
      </c>
      <c r="AL486" t="str">
        <f t="shared" si="37"/>
        <v/>
      </c>
      <c r="AM486" t="str">
        <f t="shared" si="38"/>
        <v/>
      </c>
      <c r="AN486" t="str">
        <f t="shared" si="39"/>
        <v/>
      </c>
      <c r="AO486" s="109">
        <v>0.73526967742319405</v>
      </c>
      <c r="AP486" s="109">
        <v>0.47026273467417068</v>
      </c>
      <c r="AQ486" s="109">
        <v>0.98166381099100419</v>
      </c>
      <c r="AR486" s="141">
        <v>1079.7998046875</v>
      </c>
      <c r="AS486" s="141">
        <v>1075.375454101563</v>
      </c>
      <c r="AT486" s="141">
        <v>1084.557758789063</v>
      </c>
    </row>
    <row r="487" spans="1:46" x14ac:dyDescent="0.25">
      <c r="A487" t="s">
        <v>847</v>
      </c>
      <c r="B487" t="s">
        <v>843</v>
      </c>
      <c r="C487" t="s">
        <v>185</v>
      </c>
      <c r="D487" t="s">
        <v>46</v>
      </c>
      <c r="E487" s="2">
        <v>44529</v>
      </c>
      <c r="F487" t="s">
        <v>2158</v>
      </c>
      <c r="G487" t="s">
        <v>179</v>
      </c>
      <c r="H487">
        <v>42.332000000000001</v>
      </c>
      <c r="I487">
        <v>4.6310000000000002</v>
      </c>
      <c r="J487">
        <v>10.345000000000001</v>
      </c>
      <c r="K487">
        <v>8.7449999999999992</v>
      </c>
      <c r="L487">
        <v>0.13500000000000001</v>
      </c>
      <c r="M487">
        <v>10.898999999999999</v>
      </c>
      <c r="N487">
        <v>22.876000000000001</v>
      </c>
      <c r="O487">
        <v>0.47599999999999998</v>
      </c>
      <c r="Q487">
        <v>9.8000000000000004E-2</v>
      </c>
      <c r="S487">
        <v>100.53700000000001</v>
      </c>
      <c r="T487">
        <v>68.959687152033439</v>
      </c>
      <c r="AJ487" t="str">
        <f t="shared" si="35"/>
        <v/>
      </c>
      <c r="AK487" t="str">
        <f t="shared" si="36"/>
        <v/>
      </c>
      <c r="AL487" t="str">
        <f t="shared" si="37"/>
        <v/>
      </c>
      <c r="AM487" t="str">
        <f t="shared" si="38"/>
        <v/>
      </c>
      <c r="AN487" t="str">
        <f t="shared" si="39"/>
        <v/>
      </c>
      <c r="AO487" s="109">
        <v>0</v>
      </c>
      <c r="AP487" s="109">
        <v>0</v>
      </c>
      <c r="AQ487" s="109">
        <v>0</v>
      </c>
      <c r="AR487" s="141">
        <v>1099.83349609375</v>
      </c>
      <c r="AS487" s="141">
        <v>1096.773212890625</v>
      </c>
      <c r="AT487" s="141">
        <v>1104.6799267578131</v>
      </c>
    </row>
    <row r="488" spans="1:46" x14ac:dyDescent="0.25">
      <c r="A488" t="s">
        <v>848</v>
      </c>
      <c r="B488" t="s">
        <v>843</v>
      </c>
      <c r="C488" t="s">
        <v>185</v>
      </c>
      <c r="D488" t="s">
        <v>46</v>
      </c>
      <c r="E488" s="2">
        <v>44529</v>
      </c>
      <c r="F488" t="s">
        <v>2158</v>
      </c>
      <c r="G488" t="s">
        <v>179</v>
      </c>
      <c r="H488">
        <v>41.884</v>
      </c>
      <c r="I488">
        <v>4.88</v>
      </c>
      <c r="J488">
        <v>10.551</v>
      </c>
      <c r="K488">
        <v>8.7620000000000005</v>
      </c>
      <c r="L488">
        <v>9.5000000000000001E-2</v>
      </c>
      <c r="M488">
        <v>10.763999999999999</v>
      </c>
      <c r="N488">
        <v>22.646999999999998</v>
      </c>
      <c r="O488">
        <v>0.52100000000000002</v>
      </c>
      <c r="Q488">
        <v>0.128</v>
      </c>
      <c r="S488">
        <v>100.232</v>
      </c>
      <c r="T488">
        <v>68.650485539076612</v>
      </c>
      <c r="AJ488" t="str">
        <f t="shared" si="35"/>
        <v/>
      </c>
      <c r="AK488" t="str">
        <f t="shared" si="36"/>
        <v/>
      </c>
      <c r="AL488" t="str">
        <f t="shared" si="37"/>
        <v/>
      </c>
      <c r="AM488" t="str">
        <f t="shared" si="38"/>
        <v/>
      </c>
      <c r="AN488" t="str">
        <f t="shared" si="39"/>
        <v/>
      </c>
      <c r="AO488" s="109">
        <v>0</v>
      </c>
      <c r="AP488" s="109">
        <v>0</v>
      </c>
      <c r="AQ488" s="109">
        <v>6.2677469425029164E-2</v>
      </c>
      <c r="AR488" s="141">
        <v>1100.590576171875</v>
      </c>
      <c r="AS488" s="141">
        <v>1094.0179101562501</v>
      </c>
      <c r="AT488" s="141">
        <v>1105.6494921875001</v>
      </c>
    </row>
    <row r="489" spans="1:46" x14ac:dyDescent="0.25">
      <c r="A489" t="s">
        <v>849</v>
      </c>
      <c r="B489" t="s">
        <v>843</v>
      </c>
      <c r="C489" t="s">
        <v>185</v>
      </c>
      <c r="D489" t="s">
        <v>46</v>
      </c>
      <c r="E489" s="2">
        <v>44529</v>
      </c>
      <c r="F489" t="s">
        <v>2158</v>
      </c>
      <c r="G489" t="s">
        <v>179</v>
      </c>
      <c r="H489">
        <v>42.518999999999998</v>
      </c>
      <c r="I489">
        <v>4.7729999999999997</v>
      </c>
      <c r="J489">
        <v>9.9410000000000007</v>
      </c>
      <c r="K489">
        <v>8.6999999999999993</v>
      </c>
      <c r="L489">
        <v>0.121</v>
      </c>
      <c r="M489">
        <v>10.904999999999999</v>
      </c>
      <c r="N489">
        <v>22.484000000000002</v>
      </c>
      <c r="O489">
        <v>0.55200000000000005</v>
      </c>
      <c r="Q489">
        <v>0.05</v>
      </c>
      <c r="S489">
        <v>100.04500000000002</v>
      </c>
      <c r="T489">
        <v>69.08176697293321</v>
      </c>
      <c r="AJ489" t="str">
        <f t="shared" si="35"/>
        <v/>
      </c>
      <c r="AK489" t="str">
        <f t="shared" si="36"/>
        <v/>
      </c>
      <c r="AL489" t="str">
        <f t="shared" si="37"/>
        <v/>
      </c>
      <c r="AM489" t="str">
        <f t="shared" si="38"/>
        <v/>
      </c>
      <c r="AN489" t="str">
        <f t="shared" si="39"/>
        <v/>
      </c>
      <c r="AO489" s="109">
        <v>0</v>
      </c>
      <c r="AP489" s="109">
        <v>0</v>
      </c>
      <c r="AQ489" s="109">
        <v>1.7136453164283031E-2</v>
      </c>
      <c r="AR489" s="141">
        <v>1086.011474609375</v>
      </c>
      <c r="AS489" s="141">
        <v>1081.316040039062</v>
      </c>
      <c r="AT489" s="141">
        <v>1090.518754882813</v>
      </c>
    </row>
    <row r="490" spans="1:46" x14ac:dyDescent="0.25">
      <c r="A490" t="s">
        <v>850</v>
      </c>
      <c r="B490" t="s">
        <v>843</v>
      </c>
      <c r="C490" t="s">
        <v>185</v>
      </c>
      <c r="D490" t="s">
        <v>46</v>
      </c>
      <c r="E490" s="2">
        <v>44529</v>
      </c>
      <c r="F490" t="s">
        <v>2158</v>
      </c>
      <c r="G490" t="s">
        <v>179</v>
      </c>
      <c r="H490">
        <v>46.109000000000002</v>
      </c>
      <c r="I490">
        <v>3.6949999999999998</v>
      </c>
      <c r="J490">
        <v>7.2249999999999996</v>
      </c>
      <c r="K490">
        <v>8.3059999999999992</v>
      </c>
      <c r="L490">
        <v>0.193</v>
      </c>
      <c r="M490">
        <v>11.656000000000001</v>
      </c>
      <c r="N490">
        <v>22.666</v>
      </c>
      <c r="O490">
        <v>0.58499999999999996</v>
      </c>
      <c r="Q490">
        <v>1.2999999999999999E-2</v>
      </c>
      <c r="S490">
        <v>100.44800000000001</v>
      </c>
      <c r="T490">
        <v>71.440785656051787</v>
      </c>
      <c r="Z490">
        <v>7.0357287098649168</v>
      </c>
      <c r="AA490">
        <v>0.50029166075146192</v>
      </c>
      <c r="AB490">
        <v>1151.1809633358521</v>
      </c>
      <c r="AC490">
        <v>10.61333327675608</v>
      </c>
      <c r="AD490">
        <v>431</v>
      </c>
      <c r="AE490">
        <v>7.1357805418181384</v>
      </c>
      <c r="AF490">
        <v>0.56015819680317835</v>
      </c>
      <c r="AG490">
        <v>1127.9989172069429</v>
      </c>
      <c r="AH490">
        <v>13.449465064407759</v>
      </c>
      <c r="AI490">
        <v>782</v>
      </c>
      <c r="AJ490">
        <f t="shared" si="35"/>
        <v>7.0357287098649168</v>
      </c>
      <c r="AK490">
        <f t="shared" si="36"/>
        <v>0.50029166075146192</v>
      </c>
      <c r="AL490">
        <f t="shared" si="37"/>
        <v>1151.1809633358521</v>
      </c>
      <c r="AM490">
        <f t="shared" si="38"/>
        <v>10.61333327675608</v>
      </c>
      <c r="AN490">
        <f t="shared" si="39"/>
        <v>431</v>
      </c>
      <c r="AO490" s="109">
        <v>1.3725810335667299</v>
      </c>
      <c r="AP490" s="109">
        <v>0.62532866463972836</v>
      </c>
      <c r="AQ490" s="109">
        <v>2.527631769040362</v>
      </c>
      <c r="AR490" s="141">
        <v>1094.87841796875</v>
      </c>
      <c r="AS490" s="141">
        <v>1090.710317382812</v>
      </c>
      <c r="AT490" s="141">
        <v>1099.8079687500001</v>
      </c>
    </row>
    <row r="491" spans="1:46" x14ac:dyDescent="0.25">
      <c r="A491" t="s">
        <v>851</v>
      </c>
      <c r="B491" t="s">
        <v>843</v>
      </c>
      <c r="C491" t="s">
        <v>185</v>
      </c>
      <c r="D491" t="s">
        <v>46</v>
      </c>
      <c r="E491" s="2">
        <v>44529</v>
      </c>
      <c r="F491" t="s">
        <v>2158</v>
      </c>
      <c r="G491" t="s">
        <v>179</v>
      </c>
      <c r="H491">
        <v>42.661000000000001</v>
      </c>
      <c r="I491">
        <v>4.516</v>
      </c>
      <c r="J491">
        <v>10.077</v>
      </c>
      <c r="K491">
        <v>8.4979999999999993</v>
      </c>
      <c r="L491">
        <v>0.158</v>
      </c>
      <c r="M491">
        <v>11.145</v>
      </c>
      <c r="N491">
        <v>22.882000000000001</v>
      </c>
      <c r="O491">
        <v>0.52800000000000002</v>
      </c>
      <c r="Q491">
        <v>0.188</v>
      </c>
      <c r="S491">
        <v>100.65300000000001</v>
      </c>
      <c r="T491">
        <v>70.040066277819918</v>
      </c>
      <c r="AJ491" t="str">
        <f t="shared" si="35"/>
        <v/>
      </c>
      <c r="AK491" t="str">
        <f t="shared" si="36"/>
        <v/>
      </c>
      <c r="AL491" t="str">
        <f t="shared" si="37"/>
        <v/>
      </c>
      <c r="AM491" t="str">
        <f t="shared" si="38"/>
        <v/>
      </c>
      <c r="AN491" t="str">
        <f t="shared" si="39"/>
        <v/>
      </c>
      <c r="AO491" s="109">
        <v>0</v>
      </c>
      <c r="AP491" s="109">
        <v>0</v>
      </c>
      <c r="AQ491" s="109">
        <v>0</v>
      </c>
      <c r="AR491" s="141">
        <v>1112.3828125</v>
      </c>
      <c r="AS491" s="141">
        <v>1108.712075195313</v>
      </c>
      <c r="AT491" s="141">
        <v>1118.505942382812</v>
      </c>
    </row>
    <row r="492" spans="1:46" x14ac:dyDescent="0.25">
      <c r="A492" t="s">
        <v>852</v>
      </c>
      <c r="B492" t="s">
        <v>843</v>
      </c>
      <c r="C492" t="s">
        <v>178</v>
      </c>
      <c r="D492" t="s">
        <v>46</v>
      </c>
      <c r="E492" s="2">
        <v>44529</v>
      </c>
      <c r="F492" t="s">
        <v>2158</v>
      </c>
      <c r="G492" t="s">
        <v>179</v>
      </c>
      <c r="H492">
        <v>43.972000000000001</v>
      </c>
      <c r="I492">
        <v>3.5910000000000002</v>
      </c>
      <c r="J492">
        <v>9.3019999999999996</v>
      </c>
      <c r="K492">
        <v>9.2810000000000006</v>
      </c>
      <c r="L492">
        <v>0.27900000000000003</v>
      </c>
      <c r="M492">
        <v>10.276</v>
      </c>
      <c r="N492">
        <v>22.486000000000001</v>
      </c>
      <c r="O492">
        <v>0.94899999999999995</v>
      </c>
      <c r="Q492">
        <v>1.7999999999999999E-2</v>
      </c>
      <c r="S492">
        <v>100.154</v>
      </c>
      <c r="T492">
        <v>66.371373580982734</v>
      </c>
      <c r="U492" s="109">
        <v>5.275429789863213</v>
      </c>
      <c r="V492" s="109">
        <v>0.13695449319226549</v>
      </c>
      <c r="W492" s="141">
        <v>1030.301196436702</v>
      </c>
      <c r="X492" s="109">
        <v>4.1441467324058268</v>
      </c>
      <c r="Y492" s="141">
        <v>459</v>
      </c>
      <c r="AJ492">
        <f t="shared" si="35"/>
        <v>5.275429789863213</v>
      </c>
      <c r="AK492">
        <f t="shared" si="36"/>
        <v>0.13695449319226549</v>
      </c>
      <c r="AL492">
        <f t="shared" si="37"/>
        <v>1030.301196436702</v>
      </c>
      <c r="AM492">
        <f t="shared" si="38"/>
        <v>4.1441467324058268</v>
      </c>
      <c r="AN492">
        <f t="shared" si="39"/>
        <v>459</v>
      </c>
      <c r="AO492" s="109">
        <v>8.7292289733886719</v>
      </c>
      <c r="AP492" s="109">
        <v>7.6436796379089351</v>
      </c>
      <c r="AQ492" s="109">
        <v>9.5916771316528315</v>
      </c>
      <c r="AR492" s="141">
        <v>1060.568603515625</v>
      </c>
      <c r="AS492" s="141">
        <v>1041.131103515625</v>
      </c>
      <c r="AT492" s="141">
        <v>1082.907001953125</v>
      </c>
    </row>
    <row r="493" spans="1:46" x14ac:dyDescent="0.25">
      <c r="A493" t="s">
        <v>853</v>
      </c>
      <c r="B493" t="s">
        <v>843</v>
      </c>
      <c r="C493" t="s">
        <v>178</v>
      </c>
      <c r="D493" t="s">
        <v>46</v>
      </c>
      <c r="E493" s="2">
        <v>44529</v>
      </c>
      <c r="F493" t="s">
        <v>2158</v>
      </c>
      <c r="G493" t="s">
        <v>179</v>
      </c>
      <c r="H493">
        <v>43.847000000000001</v>
      </c>
      <c r="I493">
        <v>3.5219999999999998</v>
      </c>
      <c r="J493">
        <v>9.32</v>
      </c>
      <c r="K493">
        <v>9.7189999999999994</v>
      </c>
      <c r="L493">
        <v>0.23100000000000001</v>
      </c>
      <c r="M493">
        <v>10.097</v>
      </c>
      <c r="N493">
        <v>22.754999999999999</v>
      </c>
      <c r="O493">
        <v>1.014</v>
      </c>
      <c r="Q493">
        <v>2E-3</v>
      </c>
      <c r="S493">
        <v>100.50699999999998</v>
      </c>
      <c r="T493">
        <v>64.935426062010023</v>
      </c>
      <c r="U493" s="109">
        <v>5.649415070534304</v>
      </c>
      <c r="V493" s="109">
        <v>0.1484255918502092</v>
      </c>
      <c r="W493" s="141">
        <v>1024.2526218706921</v>
      </c>
      <c r="X493" s="109">
        <v>4.276006246489378</v>
      </c>
      <c r="Y493" s="141">
        <v>775</v>
      </c>
      <c r="AJ493">
        <f t="shared" si="35"/>
        <v>5.649415070534304</v>
      </c>
      <c r="AK493">
        <f t="shared" si="36"/>
        <v>0.1484255918502092</v>
      </c>
      <c r="AL493">
        <f t="shared" si="37"/>
        <v>1024.2526218706921</v>
      </c>
      <c r="AM493">
        <f t="shared" si="38"/>
        <v>4.276006246489378</v>
      </c>
      <c r="AN493">
        <f t="shared" si="39"/>
        <v>775</v>
      </c>
      <c r="AO493" s="109">
        <v>8.9000768661499023</v>
      </c>
      <c r="AP493" s="109">
        <v>7.9813013648986812</v>
      </c>
      <c r="AQ493" s="109">
        <v>9.6514801025390629</v>
      </c>
      <c r="AR493" s="141">
        <v>1076.220703125</v>
      </c>
      <c r="AS493" s="141">
        <v>1055.0036572265631</v>
      </c>
      <c r="AT493" s="141">
        <v>1093.452104492188</v>
      </c>
    </row>
    <row r="494" spans="1:46" x14ac:dyDescent="0.25">
      <c r="A494" t="s">
        <v>854</v>
      </c>
      <c r="B494" t="s">
        <v>843</v>
      </c>
      <c r="C494" t="s">
        <v>183</v>
      </c>
      <c r="D494" t="s">
        <v>46</v>
      </c>
      <c r="E494" s="2">
        <v>44529</v>
      </c>
      <c r="F494" t="s">
        <v>2158</v>
      </c>
      <c r="G494" t="s">
        <v>179</v>
      </c>
      <c r="H494">
        <v>47.273000000000003</v>
      </c>
      <c r="I494">
        <v>2.5129999999999999</v>
      </c>
      <c r="J494">
        <v>6.7939999999999996</v>
      </c>
      <c r="K494">
        <v>6.7380000000000004</v>
      </c>
      <c r="L494">
        <v>0.128</v>
      </c>
      <c r="M494">
        <v>13.311999999999999</v>
      </c>
      <c r="N494">
        <v>23.288</v>
      </c>
      <c r="O494">
        <v>0.44400000000000001</v>
      </c>
      <c r="Q494">
        <v>0.40100000000000002</v>
      </c>
      <c r="S494">
        <v>100.89099999999999</v>
      </c>
      <c r="T494">
        <v>77.884515180547879</v>
      </c>
      <c r="AJ494" t="str">
        <f t="shared" si="35"/>
        <v/>
      </c>
      <c r="AK494" t="str">
        <f t="shared" si="36"/>
        <v/>
      </c>
      <c r="AL494" t="str">
        <f t="shared" si="37"/>
        <v/>
      </c>
      <c r="AM494" t="str">
        <f t="shared" si="38"/>
        <v/>
      </c>
      <c r="AN494" t="str">
        <f t="shared" si="39"/>
        <v/>
      </c>
      <c r="AO494" s="109">
        <v>0.67929683216148307</v>
      </c>
      <c r="AP494" s="109">
        <v>0.26283754356437611</v>
      </c>
      <c r="AQ494" s="109">
        <v>1.1477724695973961</v>
      </c>
      <c r="AR494" s="141">
        <v>1144.332763671875</v>
      </c>
      <c r="AS494" s="141">
        <v>1137.5197705078131</v>
      </c>
      <c r="AT494" s="141">
        <v>1150.51880859375</v>
      </c>
    </row>
    <row r="495" spans="1:46" x14ac:dyDescent="0.25">
      <c r="A495" t="s">
        <v>855</v>
      </c>
      <c r="B495" t="s">
        <v>843</v>
      </c>
      <c r="C495" t="s">
        <v>185</v>
      </c>
      <c r="D495" t="s">
        <v>46</v>
      </c>
      <c r="E495" s="2">
        <v>44529</v>
      </c>
      <c r="F495" t="s">
        <v>2158</v>
      </c>
      <c r="G495" t="s">
        <v>179</v>
      </c>
      <c r="H495">
        <v>48.576999999999998</v>
      </c>
      <c r="I495">
        <v>2.6850000000000001</v>
      </c>
      <c r="J495">
        <v>5.2240000000000002</v>
      </c>
      <c r="K495">
        <v>7.7759999999999998</v>
      </c>
      <c r="L495">
        <v>0.18</v>
      </c>
      <c r="M495">
        <v>13.012</v>
      </c>
      <c r="N495">
        <v>22.922000000000001</v>
      </c>
      <c r="O495">
        <v>0.56299999999999994</v>
      </c>
      <c r="Q495">
        <v>1.0999999999999999E-2</v>
      </c>
      <c r="S495">
        <v>100.95</v>
      </c>
      <c r="T495">
        <v>74.892296503909122</v>
      </c>
      <c r="AJ495" t="str">
        <f t="shared" si="35"/>
        <v/>
      </c>
      <c r="AK495" t="str">
        <f t="shared" si="36"/>
        <v/>
      </c>
      <c r="AL495" t="str">
        <f t="shared" si="37"/>
        <v/>
      </c>
      <c r="AM495" t="str">
        <f t="shared" si="38"/>
        <v/>
      </c>
      <c r="AN495" t="str">
        <f t="shared" si="39"/>
        <v/>
      </c>
      <c r="AO495" s="109">
        <v>1.0739812619211559</v>
      </c>
      <c r="AP495" s="109">
        <v>0.83849946565650701</v>
      </c>
      <c r="AQ495" s="109">
        <v>1.358588786792982</v>
      </c>
      <c r="AR495" s="141">
        <v>1093.357666015625</v>
      </c>
      <c r="AS495" s="141">
        <v>1088.3316406250001</v>
      </c>
      <c r="AT495" s="141">
        <v>1098.30369140625</v>
      </c>
    </row>
    <row r="496" spans="1:46" x14ac:dyDescent="0.25">
      <c r="A496" t="s">
        <v>856</v>
      </c>
      <c r="B496" t="s">
        <v>843</v>
      </c>
      <c r="C496" t="s">
        <v>185</v>
      </c>
      <c r="D496" t="s">
        <v>46</v>
      </c>
      <c r="E496" s="2">
        <v>44529</v>
      </c>
      <c r="F496" t="s">
        <v>2158</v>
      </c>
      <c r="G496" t="s">
        <v>179</v>
      </c>
      <c r="H496">
        <v>44.639000000000003</v>
      </c>
      <c r="I496">
        <v>3.8919999999999999</v>
      </c>
      <c r="J496">
        <v>8.0389999999999997</v>
      </c>
      <c r="K496">
        <v>8.4019999999999992</v>
      </c>
      <c r="L496">
        <v>9.9000000000000005E-2</v>
      </c>
      <c r="M496">
        <v>11.903</v>
      </c>
      <c r="N496">
        <v>22.812999999999999</v>
      </c>
      <c r="O496">
        <v>0.48799999999999999</v>
      </c>
      <c r="Q496">
        <v>4.3999999999999997E-2</v>
      </c>
      <c r="S496">
        <v>100.31900000000002</v>
      </c>
      <c r="T496">
        <v>71.633766360264659</v>
      </c>
      <c r="AJ496" t="str">
        <f t="shared" si="35"/>
        <v/>
      </c>
      <c r="AK496" t="str">
        <f t="shared" si="36"/>
        <v/>
      </c>
      <c r="AL496" t="str">
        <f t="shared" si="37"/>
        <v/>
      </c>
      <c r="AM496" t="str">
        <f t="shared" si="38"/>
        <v/>
      </c>
      <c r="AN496" t="str">
        <f t="shared" si="39"/>
        <v/>
      </c>
      <c r="AO496" s="109">
        <v>0</v>
      </c>
      <c r="AP496" s="109">
        <v>0</v>
      </c>
      <c r="AQ496" s="109">
        <v>0</v>
      </c>
      <c r="AR496" s="141">
        <v>1092.77978515625</v>
      </c>
      <c r="AS496" s="141">
        <v>1088.1202441406249</v>
      </c>
      <c r="AT496" s="141">
        <v>1098.846586914063</v>
      </c>
    </row>
    <row r="497" spans="1:46" x14ac:dyDescent="0.25">
      <c r="A497" t="s">
        <v>857</v>
      </c>
      <c r="B497" t="s">
        <v>843</v>
      </c>
      <c r="C497" t="s">
        <v>185</v>
      </c>
      <c r="D497" t="s">
        <v>46</v>
      </c>
      <c r="E497" s="2">
        <v>44529</v>
      </c>
      <c r="F497" t="s">
        <v>2158</v>
      </c>
      <c r="G497" t="s">
        <v>179</v>
      </c>
      <c r="H497">
        <v>48.405999999999999</v>
      </c>
      <c r="I497">
        <v>2.6659999999999999</v>
      </c>
      <c r="J497">
        <v>5.2789999999999999</v>
      </c>
      <c r="K497">
        <v>7.77</v>
      </c>
      <c r="L497">
        <v>0.157</v>
      </c>
      <c r="M497">
        <v>13.496</v>
      </c>
      <c r="N497">
        <v>22.712</v>
      </c>
      <c r="O497">
        <v>0.43099999999999999</v>
      </c>
      <c r="Q497">
        <v>2.5999999999999999E-2</v>
      </c>
      <c r="S497">
        <v>100.94299999999998</v>
      </c>
      <c r="T497">
        <v>75.58701899855518</v>
      </c>
      <c r="AJ497" t="str">
        <f t="shared" si="35"/>
        <v/>
      </c>
      <c r="AK497" t="str">
        <f t="shared" si="36"/>
        <v/>
      </c>
      <c r="AL497" t="str">
        <f t="shared" si="37"/>
        <v/>
      </c>
      <c r="AM497" t="str">
        <f t="shared" si="38"/>
        <v/>
      </c>
      <c r="AN497" t="str">
        <f t="shared" si="39"/>
        <v/>
      </c>
      <c r="AO497" s="109">
        <v>0.9749739411178896</v>
      </c>
      <c r="AP497" s="109">
        <v>0.75142941024935939</v>
      </c>
      <c r="AQ497" s="109">
        <v>1.1848126271072701</v>
      </c>
      <c r="AR497" s="141">
        <v>1086.894775390625</v>
      </c>
      <c r="AS497" s="141">
        <v>1084.01193359375</v>
      </c>
      <c r="AT497" s="141">
        <v>1089.9552148437499</v>
      </c>
    </row>
    <row r="498" spans="1:46" x14ac:dyDescent="0.25">
      <c r="A498" t="s">
        <v>858</v>
      </c>
      <c r="B498" t="s">
        <v>843</v>
      </c>
      <c r="C498" t="s">
        <v>185</v>
      </c>
      <c r="D498" t="s">
        <v>46</v>
      </c>
      <c r="E498" s="2">
        <v>44529</v>
      </c>
      <c r="F498" t="s">
        <v>2158</v>
      </c>
      <c r="G498" t="s">
        <v>179</v>
      </c>
      <c r="H498">
        <v>43.238</v>
      </c>
      <c r="I498">
        <v>4.7069999999999999</v>
      </c>
      <c r="J498">
        <v>9.5760000000000005</v>
      </c>
      <c r="K498">
        <v>8.593</v>
      </c>
      <c r="L498">
        <v>0.129</v>
      </c>
      <c r="M498">
        <v>11.077999999999999</v>
      </c>
      <c r="N498">
        <v>22.766999999999999</v>
      </c>
      <c r="O498">
        <v>0.52</v>
      </c>
      <c r="Q498">
        <v>5.0000000000000001E-3</v>
      </c>
      <c r="S498">
        <v>100.613</v>
      </c>
      <c r="T498">
        <v>69.679025015654943</v>
      </c>
      <c r="AJ498" t="str">
        <f t="shared" si="35"/>
        <v/>
      </c>
      <c r="AK498" t="str">
        <f t="shared" si="36"/>
        <v/>
      </c>
      <c r="AL498" t="str">
        <f t="shared" si="37"/>
        <v/>
      </c>
      <c r="AM498" t="str">
        <f t="shared" si="38"/>
        <v/>
      </c>
      <c r="AN498" t="str">
        <f t="shared" si="39"/>
        <v/>
      </c>
      <c r="AO498" s="109">
        <v>0</v>
      </c>
      <c r="AP498" s="109">
        <v>0</v>
      </c>
      <c r="AQ498" s="109">
        <v>0</v>
      </c>
      <c r="AR498" s="141">
        <v>1075.017578125</v>
      </c>
      <c r="AS498" s="141">
        <v>1070.795844726563</v>
      </c>
      <c r="AT498" s="141">
        <v>1079.468432617188</v>
      </c>
    </row>
    <row r="499" spans="1:46" x14ac:dyDescent="0.25">
      <c r="A499" t="s">
        <v>859</v>
      </c>
      <c r="B499" t="s">
        <v>843</v>
      </c>
      <c r="C499" t="s">
        <v>185</v>
      </c>
      <c r="D499" t="s">
        <v>46</v>
      </c>
      <c r="E499" s="2">
        <v>44529</v>
      </c>
      <c r="F499" t="s">
        <v>2158</v>
      </c>
      <c r="G499" t="s">
        <v>179</v>
      </c>
      <c r="H499">
        <v>48.033999999999999</v>
      </c>
      <c r="I499">
        <v>2.8879999999999999</v>
      </c>
      <c r="J499">
        <v>5.7519999999999998</v>
      </c>
      <c r="K499">
        <v>7.859</v>
      </c>
      <c r="L499">
        <v>0.16300000000000001</v>
      </c>
      <c r="M499">
        <v>12.593</v>
      </c>
      <c r="N499">
        <v>22.683</v>
      </c>
      <c r="O499">
        <v>0.55000000000000004</v>
      </c>
      <c r="Q499">
        <v>0</v>
      </c>
      <c r="S499">
        <v>100.52200000000001</v>
      </c>
      <c r="T499">
        <v>74.068427387290498</v>
      </c>
      <c r="AJ499" t="str">
        <f t="shared" si="35"/>
        <v/>
      </c>
      <c r="AK499" t="str">
        <f t="shared" si="36"/>
        <v/>
      </c>
      <c r="AL499" t="str">
        <f t="shared" si="37"/>
        <v/>
      </c>
      <c r="AM499" t="str">
        <f t="shared" si="38"/>
        <v/>
      </c>
      <c r="AN499" t="str">
        <f t="shared" si="39"/>
        <v/>
      </c>
      <c r="AO499" s="109">
        <v>1.2880662343221421</v>
      </c>
      <c r="AP499" s="109">
        <v>0.8749054619985337</v>
      </c>
      <c r="AQ499" s="109">
        <v>1.889572610588621</v>
      </c>
      <c r="AR499" s="141">
        <v>1094.049560546875</v>
      </c>
      <c r="AS499" s="141">
        <v>1086.414521484375</v>
      </c>
      <c r="AT499" s="141">
        <v>1101.155302734375</v>
      </c>
    </row>
    <row r="500" spans="1:46" x14ac:dyDescent="0.25">
      <c r="A500" t="s">
        <v>860</v>
      </c>
      <c r="B500" t="s">
        <v>843</v>
      </c>
      <c r="C500" t="s">
        <v>185</v>
      </c>
      <c r="D500" t="s">
        <v>46</v>
      </c>
      <c r="E500" s="2">
        <v>44529</v>
      </c>
      <c r="F500" t="s">
        <v>2158</v>
      </c>
      <c r="G500" t="s">
        <v>179</v>
      </c>
      <c r="H500">
        <v>47.963999999999999</v>
      </c>
      <c r="I500">
        <v>2.7280000000000002</v>
      </c>
      <c r="J500">
        <v>5.4969999999999999</v>
      </c>
      <c r="K500">
        <v>7.9020000000000001</v>
      </c>
      <c r="L500">
        <v>0.108</v>
      </c>
      <c r="M500">
        <v>13.196999999999999</v>
      </c>
      <c r="N500">
        <v>22.696000000000002</v>
      </c>
      <c r="O500">
        <v>0.40300000000000002</v>
      </c>
      <c r="Q500">
        <v>1.4E-2</v>
      </c>
      <c r="S500">
        <v>100.509</v>
      </c>
      <c r="T500">
        <v>74.855492799886164</v>
      </c>
      <c r="AJ500" t="str">
        <f t="shared" si="35"/>
        <v/>
      </c>
      <c r="AK500" t="str">
        <f t="shared" si="36"/>
        <v/>
      </c>
      <c r="AL500" t="str">
        <f t="shared" si="37"/>
        <v/>
      </c>
      <c r="AM500" t="str">
        <f t="shared" si="38"/>
        <v/>
      </c>
      <c r="AN500" t="str">
        <f t="shared" si="39"/>
        <v/>
      </c>
      <c r="AO500" s="109">
        <v>0.87752230292590883</v>
      </c>
      <c r="AP500" s="109">
        <v>0.66039036875995427</v>
      </c>
      <c r="AQ500" s="109">
        <v>1.050240331948125</v>
      </c>
      <c r="AR500" s="141">
        <v>1085.7412109375</v>
      </c>
      <c r="AS500" s="141">
        <v>1081.9375585937501</v>
      </c>
      <c r="AT500" s="141">
        <v>1089.5120703125001</v>
      </c>
    </row>
    <row r="501" spans="1:46" x14ac:dyDescent="0.25">
      <c r="A501" t="s">
        <v>861</v>
      </c>
      <c r="B501" t="s">
        <v>843</v>
      </c>
      <c r="C501" t="s">
        <v>183</v>
      </c>
      <c r="D501" t="s">
        <v>46</v>
      </c>
      <c r="E501" s="2">
        <v>44529</v>
      </c>
      <c r="F501" t="s">
        <v>2158</v>
      </c>
      <c r="G501" t="s">
        <v>179</v>
      </c>
      <c r="H501">
        <v>49.22</v>
      </c>
      <c r="I501">
        <v>2.306</v>
      </c>
      <c r="J501">
        <v>4.8949999999999996</v>
      </c>
      <c r="K501">
        <v>7.4729999999999999</v>
      </c>
      <c r="L501">
        <v>0.13700000000000001</v>
      </c>
      <c r="M501">
        <v>13.677</v>
      </c>
      <c r="N501">
        <v>22.751000000000001</v>
      </c>
      <c r="O501">
        <v>0.32100000000000001</v>
      </c>
      <c r="Q501">
        <v>9.9000000000000005E-2</v>
      </c>
      <c r="S501">
        <v>100.879</v>
      </c>
      <c r="T501">
        <v>76.539080810721174</v>
      </c>
      <c r="AJ501" t="str">
        <f t="shared" si="35"/>
        <v/>
      </c>
      <c r="AK501" t="str">
        <f t="shared" si="36"/>
        <v/>
      </c>
      <c r="AL501" t="str">
        <f t="shared" si="37"/>
        <v/>
      </c>
      <c r="AM501" t="str">
        <f t="shared" si="38"/>
        <v/>
      </c>
      <c r="AN501" t="str">
        <f t="shared" si="39"/>
        <v/>
      </c>
      <c r="AO501" s="109">
        <v>1.2183629140156991</v>
      </c>
      <c r="AP501" s="109">
        <v>1.04996957390492</v>
      </c>
      <c r="AQ501" s="109">
        <v>1.402448225905347</v>
      </c>
      <c r="AR501" s="141">
        <v>1082.465942382812</v>
      </c>
      <c r="AS501" s="141">
        <v>1076.5349072265631</v>
      </c>
      <c r="AT501" s="141">
        <v>1087.5249804687501</v>
      </c>
    </row>
    <row r="502" spans="1:46" x14ac:dyDescent="0.25">
      <c r="A502" t="s">
        <v>862</v>
      </c>
      <c r="B502" t="s">
        <v>843</v>
      </c>
      <c r="C502" t="s">
        <v>178</v>
      </c>
      <c r="D502" t="s">
        <v>46</v>
      </c>
      <c r="E502" s="2">
        <v>44529</v>
      </c>
      <c r="F502" t="s">
        <v>2158</v>
      </c>
      <c r="G502" t="s">
        <v>179</v>
      </c>
      <c r="H502">
        <v>48.765999999999998</v>
      </c>
      <c r="I502">
        <v>1.2949999999999999</v>
      </c>
      <c r="J502">
        <v>5.1559999999999997</v>
      </c>
      <c r="K502">
        <v>11.348000000000001</v>
      </c>
      <c r="L502">
        <v>0.33800000000000002</v>
      </c>
      <c r="M502">
        <v>10.526999999999999</v>
      </c>
      <c r="N502">
        <v>22.297000000000001</v>
      </c>
      <c r="O502">
        <v>1.347</v>
      </c>
      <c r="Q502">
        <v>0</v>
      </c>
      <c r="S502">
        <v>101.07399999999998</v>
      </c>
      <c r="T502">
        <v>62.315193044233588</v>
      </c>
      <c r="U502" s="109">
        <v>5.2613120367438357</v>
      </c>
      <c r="V502" s="109">
        <v>0.13978951643137799</v>
      </c>
      <c r="W502" s="141">
        <v>1006.883888595667</v>
      </c>
      <c r="X502" s="109">
        <v>4.2013816516084086</v>
      </c>
      <c r="Y502" s="141">
        <v>1000</v>
      </c>
      <c r="AJ502">
        <f t="shared" si="35"/>
        <v>5.2613120367438357</v>
      </c>
      <c r="AK502">
        <f t="shared" si="36"/>
        <v>0.13978951643137799</v>
      </c>
      <c r="AL502">
        <f t="shared" si="37"/>
        <v>1006.883888595667</v>
      </c>
      <c r="AM502">
        <f t="shared" si="38"/>
        <v>4.2013816516084086</v>
      </c>
      <c r="AN502">
        <f t="shared" si="39"/>
        <v>1000</v>
      </c>
      <c r="AO502" s="109">
        <v>5.5616882119519051</v>
      </c>
      <c r="AP502" s="109">
        <v>4.8909000001293954</v>
      </c>
      <c r="AQ502" s="109">
        <v>6.408549002204591</v>
      </c>
      <c r="AR502" s="141">
        <v>919.53492593885505</v>
      </c>
      <c r="AS502" s="141">
        <v>908.0316910755738</v>
      </c>
      <c r="AT502" s="141">
        <v>933.48123209119876</v>
      </c>
    </row>
    <row r="503" spans="1:46" x14ac:dyDescent="0.25">
      <c r="A503" t="s">
        <v>863</v>
      </c>
      <c r="B503" t="s">
        <v>843</v>
      </c>
      <c r="C503" t="s">
        <v>178</v>
      </c>
      <c r="D503" t="s">
        <v>46</v>
      </c>
      <c r="E503" s="2">
        <v>44529</v>
      </c>
      <c r="F503" t="s">
        <v>2158</v>
      </c>
      <c r="G503" t="s">
        <v>179</v>
      </c>
      <c r="H503">
        <v>47.954999999999998</v>
      </c>
      <c r="I503">
        <v>1.966</v>
      </c>
      <c r="J503">
        <v>5.6680000000000001</v>
      </c>
      <c r="K503">
        <v>10.071</v>
      </c>
      <c r="L503">
        <v>0.308</v>
      </c>
      <c r="M503">
        <v>11.093</v>
      </c>
      <c r="N503">
        <v>22.358000000000001</v>
      </c>
      <c r="O503">
        <v>1.1719999999999999</v>
      </c>
      <c r="Q503">
        <v>1.2999999999999999E-2</v>
      </c>
      <c r="S503">
        <v>100.60400000000001</v>
      </c>
      <c r="T503">
        <v>66.255491392300769</v>
      </c>
      <c r="U503" s="109">
        <v>4.5878224133160144</v>
      </c>
      <c r="V503" s="109">
        <v>0.1177913645746779</v>
      </c>
      <c r="W503" s="141">
        <v>1019.586824095416</v>
      </c>
      <c r="X503" s="109">
        <v>4.327308326647116</v>
      </c>
      <c r="Y503" s="141">
        <v>978</v>
      </c>
      <c r="AJ503">
        <f t="shared" si="35"/>
        <v>4.5878224133160144</v>
      </c>
      <c r="AK503">
        <f t="shared" si="36"/>
        <v>0.1177913645746779</v>
      </c>
      <c r="AL503">
        <f t="shared" si="37"/>
        <v>1019.586824095416</v>
      </c>
      <c r="AM503">
        <f t="shared" si="38"/>
        <v>4.327308326647116</v>
      </c>
      <c r="AN503">
        <f t="shared" si="39"/>
        <v>978</v>
      </c>
      <c r="AO503" s="109">
        <v>7.0435519507751279</v>
      </c>
      <c r="AP503" s="109">
        <v>6.2941825965270812</v>
      </c>
      <c r="AQ503" s="109">
        <v>7.8471693328246888</v>
      </c>
      <c r="AR503" s="141">
        <v>999.64501953125</v>
      </c>
      <c r="AS503" s="141">
        <v>980.66304443359377</v>
      </c>
      <c r="AT503" s="141">
        <v>1021.126442871094</v>
      </c>
    </row>
    <row r="504" spans="1:46" x14ac:dyDescent="0.25">
      <c r="A504" t="s">
        <v>864</v>
      </c>
      <c r="B504" t="s">
        <v>843</v>
      </c>
      <c r="C504" t="s">
        <v>183</v>
      </c>
      <c r="D504" t="s">
        <v>46</v>
      </c>
      <c r="E504" s="2">
        <v>44529</v>
      </c>
      <c r="F504" t="s">
        <v>2158</v>
      </c>
      <c r="G504" t="s">
        <v>179</v>
      </c>
      <c r="H504">
        <v>49.088999999999999</v>
      </c>
      <c r="I504">
        <v>2.028</v>
      </c>
      <c r="J504">
        <v>5.2110000000000003</v>
      </c>
      <c r="K504">
        <v>6.4009999999999998</v>
      </c>
      <c r="L504">
        <v>0.111</v>
      </c>
      <c r="M504">
        <v>14.273</v>
      </c>
      <c r="N504">
        <v>23.126999999999999</v>
      </c>
      <c r="O504">
        <v>0.44600000000000001</v>
      </c>
      <c r="Q504">
        <v>0.36899999999999999</v>
      </c>
      <c r="S504">
        <v>101.05499999999999</v>
      </c>
      <c r="T504">
        <v>79.898486422613331</v>
      </c>
      <c r="AJ504" t="str">
        <f t="shared" si="35"/>
        <v/>
      </c>
      <c r="AK504" t="str">
        <f t="shared" si="36"/>
        <v/>
      </c>
      <c r="AL504" t="str">
        <f t="shared" si="37"/>
        <v/>
      </c>
      <c r="AM504" t="str">
        <f t="shared" si="38"/>
        <v/>
      </c>
      <c r="AN504" t="str">
        <f t="shared" si="39"/>
        <v/>
      </c>
      <c r="AO504" s="109">
        <v>1.876787801403907</v>
      </c>
      <c r="AP504" s="109">
        <v>1.5820225674103761</v>
      </c>
      <c r="AQ504" s="109">
        <v>2.438672118801978</v>
      </c>
      <c r="AR504" s="141">
        <v>1120.687744140625</v>
      </c>
      <c r="AS504" s="141">
        <v>1114.8492480468749</v>
      </c>
      <c r="AT504" s="141">
        <v>1125.454399414062</v>
      </c>
    </row>
    <row r="505" spans="1:46" x14ac:dyDescent="0.25">
      <c r="A505" t="s">
        <v>865</v>
      </c>
      <c r="B505" t="s">
        <v>843</v>
      </c>
      <c r="C505" t="s">
        <v>183</v>
      </c>
      <c r="D505" t="s">
        <v>46</v>
      </c>
      <c r="E505" s="2">
        <v>44529</v>
      </c>
      <c r="F505" t="s">
        <v>2158</v>
      </c>
      <c r="G505" t="s">
        <v>179</v>
      </c>
      <c r="H505">
        <v>49.482999999999997</v>
      </c>
      <c r="I505">
        <v>1.776</v>
      </c>
      <c r="J505">
        <v>4.734</v>
      </c>
      <c r="K505">
        <v>6.2169999999999996</v>
      </c>
      <c r="L505">
        <v>0.13600000000000001</v>
      </c>
      <c r="M505">
        <v>14.388999999999999</v>
      </c>
      <c r="N505">
        <v>23.137</v>
      </c>
      <c r="O505">
        <v>0.38900000000000001</v>
      </c>
      <c r="Q505">
        <v>0.33400000000000002</v>
      </c>
      <c r="S505">
        <v>100.595</v>
      </c>
      <c r="T505">
        <v>80.490269066327485</v>
      </c>
      <c r="AJ505" t="str">
        <f t="shared" si="35"/>
        <v/>
      </c>
      <c r="AK505" t="str">
        <f t="shared" si="36"/>
        <v/>
      </c>
      <c r="AL505" t="str">
        <f t="shared" si="37"/>
        <v/>
      </c>
      <c r="AM505" t="str">
        <f t="shared" si="38"/>
        <v/>
      </c>
      <c r="AN505" t="str">
        <f t="shared" si="39"/>
        <v/>
      </c>
      <c r="AO505" s="109">
        <v>1.929596956846765</v>
      </c>
      <c r="AP505" s="109">
        <v>1.688660801527551</v>
      </c>
      <c r="AQ505" s="109">
        <v>2.158218325254968</v>
      </c>
      <c r="AR505" s="141">
        <v>1100.617309570312</v>
      </c>
      <c r="AS505" s="141">
        <v>1092.039091796875</v>
      </c>
      <c r="AT505" s="141">
        <v>1108.801059570312</v>
      </c>
    </row>
    <row r="506" spans="1:46" x14ac:dyDescent="0.25">
      <c r="A506" t="s">
        <v>866</v>
      </c>
      <c r="B506" t="s">
        <v>843</v>
      </c>
      <c r="C506" t="s">
        <v>185</v>
      </c>
      <c r="D506" t="s">
        <v>46</v>
      </c>
      <c r="E506" s="2">
        <v>44529</v>
      </c>
      <c r="F506" t="s">
        <v>2158</v>
      </c>
      <c r="G506" t="s">
        <v>179</v>
      </c>
      <c r="H506">
        <v>47.500999999999998</v>
      </c>
      <c r="I506">
        <v>2.919</v>
      </c>
      <c r="J506">
        <v>5.8440000000000003</v>
      </c>
      <c r="K506">
        <v>8.2260000000000009</v>
      </c>
      <c r="L506">
        <v>0.16300000000000001</v>
      </c>
      <c r="M506">
        <v>13.131</v>
      </c>
      <c r="N506">
        <v>22.734000000000002</v>
      </c>
      <c r="O506">
        <v>0.38</v>
      </c>
      <c r="Q506">
        <v>1.9E-2</v>
      </c>
      <c r="S506">
        <v>100.917</v>
      </c>
      <c r="T506">
        <v>73.99526290921618</v>
      </c>
      <c r="AJ506" t="str">
        <f t="shared" si="35"/>
        <v/>
      </c>
      <c r="AK506" t="str">
        <f t="shared" si="36"/>
        <v/>
      </c>
      <c r="AL506" t="str">
        <f t="shared" si="37"/>
        <v/>
      </c>
      <c r="AM506" t="str">
        <f t="shared" si="38"/>
        <v/>
      </c>
      <c r="AN506" t="str">
        <f t="shared" si="39"/>
        <v/>
      </c>
      <c r="AO506" s="109">
        <v>0.96250454450803236</v>
      </c>
      <c r="AP506" s="109">
        <v>0.68649598146634527</v>
      </c>
      <c r="AQ506" s="109">
        <v>1.1949909165020509</v>
      </c>
      <c r="AR506" s="141">
        <v>1079.1923828125</v>
      </c>
      <c r="AS506" s="141">
        <v>1076.4524804687501</v>
      </c>
      <c r="AT506" s="141">
        <v>1083.213461914062</v>
      </c>
    </row>
    <row r="507" spans="1:46" x14ac:dyDescent="0.25">
      <c r="A507" t="s">
        <v>867</v>
      </c>
      <c r="B507" t="s">
        <v>843</v>
      </c>
      <c r="C507" t="s">
        <v>185</v>
      </c>
      <c r="D507" t="s">
        <v>46</v>
      </c>
      <c r="E507" s="2">
        <v>44529</v>
      </c>
      <c r="F507" t="s">
        <v>2158</v>
      </c>
      <c r="G507" t="s">
        <v>179</v>
      </c>
      <c r="H507">
        <v>47.908000000000001</v>
      </c>
      <c r="I507">
        <v>2.8279999999999998</v>
      </c>
      <c r="J507">
        <v>5.532</v>
      </c>
      <c r="K507">
        <v>7.907</v>
      </c>
      <c r="L507">
        <v>0.18</v>
      </c>
      <c r="M507">
        <v>13.201000000000001</v>
      </c>
      <c r="N507">
        <v>22.690999999999999</v>
      </c>
      <c r="O507">
        <v>0.41499999999999998</v>
      </c>
      <c r="Q507">
        <v>0</v>
      </c>
      <c r="S507">
        <v>100.66200000000002</v>
      </c>
      <c r="T507">
        <v>74.849290468965208</v>
      </c>
      <c r="AJ507" t="str">
        <f t="shared" si="35"/>
        <v/>
      </c>
      <c r="AK507" t="str">
        <f t="shared" si="36"/>
        <v/>
      </c>
      <c r="AL507" t="str">
        <f t="shared" si="37"/>
        <v/>
      </c>
      <c r="AM507" t="str">
        <f t="shared" si="38"/>
        <v/>
      </c>
      <c r="AN507" t="str">
        <f t="shared" si="39"/>
        <v/>
      </c>
      <c r="AO507" s="109">
        <v>0.93170442237654405</v>
      </c>
      <c r="AP507" s="109">
        <v>0.63242376937666611</v>
      </c>
      <c r="AQ507" s="109">
        <v>1.189550706289203</v>
      </c>
      <c r="AR507" s="141">
        <v>1080.480712890625</v>
      </c>
      <c r="AS507" s="141">
        <v>1076.815239257812</v>
      </c>
      <c r="AT507" s="141">
        <v>1084.007768554688</v>
      </c>
    </row>
    <row r="508" spans="1:46" x14ac:dyDescent="0.25">
      <c r="A508" t="s">
        <v>868</v>
      </c>
      <c r="B508" t="s">
        <v>843</v>
      </c>
      <c r="C508" t="s">
        <v>185</v>
      </c>
      <c r="D508" t="s">
        <v>46</v>
      </c>
      <c r="E508" s="2">
        <v>44529</v>
      </c>
      <c r="F508" t="s">
        <v>2158</v>
      </c>
      <c r="G508" t="s">
        <v>179</v>
      </c>
      <c r="H508">
        <v>43.448999999999998</v>
      </c>
      <c r="I508">
        <v>4.5979999999999999</v>
      </c>
      <c r="J508">
        <v>9.3290000000000006</v>
      </c>
      <c r="K508">
        <v>8.3559999999999999</v>
      </c>
      <c r="L508">
        <v>0.13300000000000001</v>
      </c>
      <c r="M508">
        <v>11.209</v>
      </c>
      <c r="N508">
        <v>22.859000000000002</v>
      </c>
      <c r="O508">
        <v>0.5</v>
      </c>
      <c r="Q508">
        <v>0.03</v>
      </c>
      <c r="S508">
        <v>100.46299999999999</v>
      </c>
      <c r="T508">
        <v>70.511668529730002</v>
      </c>
      <c r="AJ508" t="str">
        <f t="shared" si="35"/>
        <v/>
      </c>
      <c r="AK508" t="str">
        <f t="shared" si="36"/>
        <v/>
      </c>
      <c r="AL508" t="str">
        <f t="shared" si="37"/>
        <v/>
      </c>
      <c r="AM508" t="str">
        <f t="shared" si="38"/>
        <v/>
      </c>
      <c r="AN508" t="str">
        <f t="shared" si="39"/>
        <v/>
      </c>
      <c r="AO508" s="109">
        <v>0</v>
      </c>
      <c r="AP508" s="109">
        <v>0</v>
      </c>
      <c r="AQ508" s="109">
        <v>0</v>
      </c>
      <c r="AR508" s="141">
        <v>1086.931884765625</v>
      </c>
      <c r="AS508" s="141">
        <v>1081.472138671875</v>
      </c>
      <c r="AT508" s="141">
        <v>1094.5347656250001</v>
      </c>
    </row>
    <row r="509" spans="1:46" x14ac:dyDescent="0.25">
      <c r="A509" t="s">
        <v>869</v>
      </c>
      <c r="B509" t="s">
        <v>843</v>
      </c>
      <c r="C509" t="s">
        <v>185</v>
      </c>
      <c r="D509" t="s">
        <v>46</v>
      </c>
      <c r="E509" s="2">
        <v>44529</v>
      </c>
      <c r="F509" t="s">
        <v>2158</v>
      </c>
      <c r="G509" t="s">
        <v>179</v>
      </c>
      <c r="H509">
        <v>43.457000000000001</v>
      </c>
      <c r="I509">
        <v>4.4480000000000004</v>
      </c>
      <c r="J509">
        <v>9.4819999999999993</v>
      </c>
      <c r="K509">
        <v>8.2910000000000004</v>
      </c>
      <c r="L509">
        <v>0.13300000000000001</v>
      </c>
      <c r="M509">
        <v>11.271000000000001</v>
      </c>
      <c r="N509">
        <v>22.821000000000002</v>
      </c>
      <c r="O509">
        <v>0.53900000000000003</v>
      </c>
      <c r="Q509">
        <v>1.0999999999999999E-2</v>
      </c>
      <c r="S509">
        <v>100.45299999999999</v>
      </c>
      <c r="T509">
        <v>70.787978022701125</v>
      </c>
      <c r="AJ509" t="str">
        <f t="shared" si="35"/>
        <v/>
      </c>
      <c r="AK509" t="str">
        <f t="shared" si="36"/>
        <v/>
      </c>
      <c r="AL509" t="str">
        <f t="shared" si="37"/>
        <v/>
      </c>
      <c r="AM509" t="str">
        <f t="shared" si="38"/>
        <v/>
      </c>
      <c r="AN509" t="str">
        <f t="shared" si="39"/>
        <v/>
      </c>
      <c r="AO509" s="109">
        <v>0</v>
      </c>
      <c r="AP509" s="109">
        <v>0</v>
      </c>
      <c r="AQ509" s="109">
        <v>2.5133729510855799E-2</v>
      </c>
      <c r="AR509" s="141">
        <v>1081.56103515625</v>
      </c>
      <c r="AS509" s="141">
        <v>1075.598325195313</v>
      </c>
      <c r="AT509" s="141">
        <v>1090.6486230468749</v>
      </c>
    </row>
    <row r="510" spans="1:46" x14ac:dyDescent="0.25">
      <c r="A510" t="s">
        <v>870</v>
      </c>
      <c r="B510" t="s">
        <v>843</v>
      </c>
      <c r="C510" t="s">
        <v>183</v>
      </c>
      <c r="D510" t="s">
        <v>46</v>
      </c>
      <c r="E510" s="2">
        <v>44529</v>
      </c>
      <c r="F510" t="s">
        <v>2158</v>
      </c>
      <c r="G510" t="s">
        <v>179</v>
      </c>
      <c r="H510">
        <v>47.841000000000001</v>
      </c>
      <c r="I510">
        <v>2.4039999999999999</v>
      </c>
      <c r="J510">
        <v>6.3330000000000002</v>
      </c>
      <c r="K510">
        <v>6.6470000000000002</v>
      </c>
      <c r="L510">
        <v>9.8000000000000004E-2</v>
      </c>
      <c r="M510">
        <v>13.558999999999999</v>
      </c>
      <c r="N510">
        <v>23.129000000000001</v>
      </c>
      <c r="O510">
        <v>0.442</v>
      </c>
      <c r="Q510">
        <v>0.36699999999999999</v>
      </c>
      <c r="S510">
        <v>100.82000000000001</v>
      </c>
      <c r="T510">
        <v>78.430477805057293</v>
      </c>
      <c r="AJ510" t="str">
        <f t="shared" si="35"/>
        <v/>
      </c>
      <c r="AK510" t="str">
        <f t="shared" si="36"/>
        <v/>
      </c>
      <c r="AL510" t="str">
        <f t="shared" si="37"/>
        <v/>
      </c>
      <c r="AM510" t="str">
        <f t="shared" si="38"/>
        <v/>
      </c>
      <c r="AN510" t="str">
        <f t="shared" si="39"/>
        <v/>
      </c>
      <c r="AO510" s="109">
        <v>0.79379654746036954</v>
      </c>
      <c r="AP510" s="109">
        <v>0.34521624903660247</v>
      </c>
      <c r="AQ510" s="109">
        <v>1.3155404887674369</v>
      </c>
      <c r="AR510" s="141">
        <v>1149.076904296875</v>
      </c>
      <c r="AS510" s="141">
        <v>1143.724458007812</v>
      </c>
      <c r="AT510" s="141">
        <v>1154.193359375</v>
      </c>
    </row>
    <row r="511" spans="1:46" x14ac:dyDescent="0.25">
      <c r="A511" t="s">
        <v>871</v>
      </c>
      <c r="B511" t="s">
        <v>843</v>
      </c>
      <c r="C511" t="s">
        <v>185</v>
      </c>
      <c r="D511" t="s">
        <v>46</v>
      </c>
      <c r="E511" s="2">
        <v>44529</v>
      </c>
      <c r="F511" t="s">
        <v>2158</v>
      </c>
      <c r="G511" t="s">
        <v>179</v>
      </c>
      <c r="H511">
        <v>41.811999999999998</v>
      </c>
      <c r="I511">
        <v>4.9569999999999999</v>
      </c>
      <c r="J511">
        <v>10.682</v>
      </c>
      <c r="K511">
        <v>8.8330000000000002</v>
      </c>
      <c r="L511">
        <v>0.09</v>
      </c>
      <c r="M511">
        <v>10.750999999999999</v>
      </c>
      <c r="N511">
        <v>22.725000000000001</v>
      </c>
      <c r="O511">
        <v>0.49399999999999999</v>
      </c>
      <c r="Q511">
        <v>0.09</v>
      </c>
      <c r="S511">
        <v>100.43400000000003</v>
      </c>
      <c r="T511">
        <v>68.450442394333905</v>
      </c>
      <c r="AJ511" t="str">
        <f t="shared" si="35"/>
        <v/>
      </c>
      <c r="AK511" t="str">
        <f t="shared" si="36"/>
        <v/>
      </c>
      <c r="AL511" t="str">
        <f t="shared" si="37"/>
        <v/>
      </c>
      <c r="AM511" t="str">
        <f t="shared" si="38"/>
        <v/>
      </c>
      <c r="AN511" t="str">
        <f t="shared" si="39"/>
        <v/>
      </c>
      <c r="AO511" s="109">
        <v>0</v>
      </c>
      <c r="AP511" s="109">
        <v>0</v>
      </c>
      <c r="AQ511" s="109">
        <v>0.17435579967533379</v>
      </c>
      <c r="AR511" s="141">
        <v>1093.144653320312</v>
      </c>
      <c r="AS511" s="141">
        <v>1085.4414111328119</v>
      </c>
      <c r="AT511" s="141">
        <v>1098.877006835937</v>
      </c>
    </row>
    <row r="512" spans="1:46" x14ac:dyDescent="0.25">
      <c r="A512" t="s">
        <v>872</v>
      </c>
      <c r="B512" t="s">
        <v>843</v>
      </c>
      <c r="C512" t="s">
        <v>185</v>
      </c>
      <c r="D512" t="s">
        <v>46</v>
      </c>
      <c r="E512" s="2">
        <v>44529</v>
      </c>
      <c r="F512" t="s">
        <v>2158</v>
      </c>
      <c r="G512" t="s">
        <v>179</v>
      </c>
      <c r="H512">
        <v>41.646999999999998</v>
      </c>
      <c r="I512">
        <v>5.2060000000000004</v>
      </c>
      <c r="J512">
        <v>10.864000000000001</v>
      </c>
      <c r="K512">
        <v>8.7789999999999999</v>
      </c>
      <c r="L512">
        <v>0.14799999999999999</v>
      </c>
      <c r="M512">
        <v>10.608000000000001</v>
      </c>
      <c r="N512">
        <v>22.603000000000002</v>
      </c>
      <c r="O512">
        <v>0.54300000000000004</v>
      </c>
      <c r="Q512">
        <v>2.3E-2</v>
      </c>
      <c r="S512">
        <v>100.42099999999999</v>
      </c>
      <c r="T512">
        <v>68.293487508751809</v>
      </c>
      <c r="AJ512" t="str">
        <f t="shared" si="35"/>
        <v/>
      </c>
      <c r="AK512" t="str">
        <f t="shared" si="36"/>
        <v/>
      </c>
      <c r="AL512" t="str">
        <f t="shared" si="37"/>
        <v/>
      </c>
      <c r="AM512" t="str">
        <f t="shared" si="38"/>
        <v/>
      </c>
      <c r="AN512" t="str">
        <f t="shared" si="39"/>
        <v/>
      </c>
      <c r="AO512" s="109">
        <v>0.53117021408140486</v>
      </c>
      <c r="AP512" s="109">
        <v>0</v>
      </c>
      <c r="AQ512" s="109">
        <v>1.4329730257040241</v>
      </c>
      <c r="AR512" s="141">
        <v>1082.85986328125</v>
      </c>
      <c r="AS512" s="141">
        <v>1075.8048632812499</v>
      </c>
      <c r="AT512" s="141">
        <v>1090.374663085938</v>
      </c>
    </row>
    <row r="513" spans="1:46" x14ac:dyDescent="0.25">
      <c r="A513" t="s">
        <v>873</v>
      </c>
      <c r="B513" t="s">
        <v>843</v>
      </c>
      <c r="C513" t="s">
        <v>185</v>
      </c>
      <c r="D513" t="s">
        <v>46</v>
      </c>
      <c r="E513" s="2">
        <v>44529</v>
      </c>
      <c r="F513" t="s">
        <v>2158</v>
      </c>
      <c r="G513" t="s">
        <v>179</v>
      </c>
      <c r="H513">
        <v>40.950000000000003</v>
      </c>
      <c r="I513">
        <v>5.63</v>
      </c>
      <c r="J513">
        <v>11.266999999999999</v>
      </c>
      <c r="K513">
        <v>8.8079999999999998</v>
      </c>
      <c r="L513">
        <v>9.9000000000000005E-2</v>
      </c>
      <c r="M513">
        <v>10.308</v>
      </c>
      <c r="N513">
        <v>22.798999999999999</v>
      </c>
      <c r="O513">
        <v>0.52900000000000003</v>
      </c>
      <c r="Q513">
        <v>1.6E-2</v>
      </c>
      <c r="S513">
        <v>100.40600000000002</v>
      </c>
      <c r="T513">
        <v>67.596861640735867</v>
      </c>
      <c r="AJ513" t="str">
        <f t="shared" si="35"/>
        <v/>
      </c>
      <c r="AK513" t="str">
        <f t="shared" si="36"/>
        <v/>
      </c>
      <c r="AL513" t="str">
        <f t="shared" si="37"/>
        <v/>
      </c>
      <c r="AM513" t="str">
        <f t="shared" si="38"/>
        <v/>
      </c>
      <c r="AN513" t="str">
        <f t="shared" si="39"/>
        <v/>
      </c>
      <c r="AO513" s="109">
        <v>1.569845874841425</v>
      </c>
      <c r="AP513" s="109">
        <v>0.82277673059246281</v>
      </c>
      <c r="AQ513" s="109">
        <v>2.507452867562983</v>
      </c>
      <c r="AR513" s="141">
        <v>1073.782470703125</v>
      </c>
      <c r="AS513" s="141">
        <v>1064.4678515625001</v>
      </c>
      <c r="AT513" s="141">
        <v>1080.825356445313</v>
      </c>
    </row>
    <row r="514" spans="1:46" x14ac:dyDescent="0.25">
      <c r="A514" t="s">
        <v>874</v>
      </c>
      <c r="B514" t="s">
        <v>843</v>
      </c>
      <c r="C514" t="s">
        <v>183</v>
      </c>
      <c r="D514" t="s">
        <v>46</v>
      </c>
      <c r="E514" s="2">
        <v>44529</v>
      </c>
      <c r="F514" t="s">
        <v>2158</v>
      </c>
      <c r="G514" t="s">
        <v>179</v>
      </c>
      <c r="H514">
        <v>48.686999999999998</v>
      </c>
      <c r="I514">
        <v>2.3639999999999999</v>
      </c>
      <c r="J514">
        <v>5.1719999999999997</v>
      </c>
      <c r="K514">
        <v>7.4279999999999999</v>
      </c>
      <c r="L514">
        <v>0.16500000000000001</v>
      </c>
      <c r="M514">
        <v>14.022</v>
      </c>
      <c r="N514">
        <v>22.79</v>
      </c>
      <c r="O514">
        <v>0.33600000000000002</v>
      </c>
      <c r="Q514">
        <v>7.4999999999999997E-2</v>
      </c>
      <c r="S514">
        <v>101.03899999999999</v>
      </c>
      <c r="T514">
        <v>77.090303586231101</v>
      </c>
      <c r="AJ514" t="str">
        <f t="shared" si="35"/>
        <v/>
      </c>
      <c r="AK514" t="str">
        <f t="shared" si="36"/>
        <v/>
      </c>
      <c r="AL514" t="str">
        <f t="shared" si="37"/>
        <v/>
      </c>
      <c r="AM514" t="str">
        <f t="shared" si="38"/>
        <v/>
      </c>
      <c r="AN514" t="str">
        <f t="shared" si="39"/>
        <v/>
      </c>
      <c r="AO514" s="109">
        <v>1.2241044251684321</v>
      </c>
      <c r="AP514" s="109">
        <v>1.0757048814062251</v>
      </c>
      <c r="AQ514" s="109">
        <v>1.3830498616460929</v>
      </c>
      <c r="AR514" s="141">
        <v>1081.069091796875</v>
      </c>
      <c r="AS514" s="141">
        <v>1075.69876953125</v>
      </c>
      <c r="AT514" s="141">
        <v>1086.232094726563</v>
      </c>
    </row>
    <row r="515" spans="1:46" x14ac:dyDescent="0.25">
      <c r="A515" t="s">
        <v>875</v>
      </c>
      <c r="B515" t="s">
        <v>843</v>
      </c>
      <c r="C515" t="s">
        <v>178</v>
      </c>
      <c r="D515" t="s">
        <v>46</v>
      </c>
      <c r="E515" s="2">
        <v>44529</v>
      </c>
      <c r="F515" t="s">
        <v>2158</v>
      </c>
      <c r="G515" t="s">
        <v>179</v>
      </c>
      <c r="H515">
        <v>45.779000000000003</v>
      </c>
      <c r="I515">
        <v>3.0350000000000001</v>
      </c>
      <c r="J515">
        <v>7.4249999999999998</v>
      </c>
      <c r="K515">
        <v>9.1120000000000001</v>
      </c>
      <c r="L515">
        <v>0.24399999999999999</v>
      </c>
      <c r="M515">
        <v>11.037000000000001</v>
      </c>
      <c r="N515">
        <v>22.898</v>
      </c>
      <c r="O515">
        <v>0.86899999999999999</v>
      </c>
      <c r="Q515">
        <v>0</v>
      </c>
      <c r="S515">
        <v>100.399</v>
      </c>
      <c r="T515">
        <v>68.345759957464153</v>
      </c>
      <c r="Z515">
        <v>6.9054361962729844</v>
      </c>
      <c r="AA515">
        <v>1.0725975309522491</v>
      </c>
      <c r="AB515">
        <v>1138.751982233895</v>
      </c>
      <c r="AC515">
        <v>9.5466429752736008</v>
      </c>
      <c r="AD515">
        <v>12</v>
      </c>
      <c r="AE515">
        <v>7.735169514672692</v>
      </c>
      <c r="AF515">
        <v>1.607162270699382</v>
      </c>
      <c r="AG515">
        <v>1114.028518184213</v>
      </c>
      <c r="AH515">
        <v>21.538328414076449</v>
      </c>
      <c r="AI515">
        <v>11</v>
      </c>
      <c r="AJ515">
        <f t="shared" si="35"/>
        <v>7.735169514672692</v>
      </c>
      <c r="AK515">
        <f t="shared" si="36"/>
        <v>1.607162270699382</v>
      </c>
      <c r="AL515">
        <f t="shared" si="37"/>
        <v>1114.028518184213</v>
      </c>
      <c r="AM515">
        <f t="shared" si="38"/>
        <v>21.538328414076449</v>
      </c>
      <c r="AN515">
        <f t="shared" si="39"/>
        <v>11</v>
      </c>
      <c r="AO515" s="109">
        <v>8.2634916305541992</v>
      </c>
      <c r="AP515" s="109">
        <v>7.2038987541198729</v>
      </c>
      <c r="AQ515" s="109">
        <v>9.2179708099365225</v>
      </c>
      <c r="AR515" s="141">
        <v>1091.956420898438</v>
      </c>
      <c r="AS515" s="141">
        <v>1076.331342773437</v>
      </c>
      <c r="AT515" s="141">
        <v>1101.625454101563</v>
      </c>
    </row>
    <row r="516" spans="1:46" x14ac:dyDescent="0.25">
      <c r="A516" t="s">
        <v>875</v>
      </c>
      <c r="B516" t="s">
        <v>843</v>
      </c>
      <c r="C516" t="s">
        <v>178</v>
      </c>
      <c r="D516" t="s">
        <v>46</v>
      </c>
      <c r="E516" s="2">
        <v>44529</v>
      </c>
      <c r="F516" t="s">
        <v>2158</v>
      </c>
      <c r="G516" t="s">
        <v>179</v>
      </c>
      <c r="H516">
        <v>45.488999999999997</v>
      </c>
      <c r="I516">
        <v>3.1850000000000001</v>
      </c>
      <c r="J516">
        <v>7.8819999999999997</v>
      </c>
      <c r="K516">
        <v>8.9710000000000001</v>
      </c>
      <c r="L516">
        <v>0.27300000000000002</v>
      </c>
      <c r="M516">
        <v>10.996</v>
      </c>
      <c r="N516">
        <v>22.696999999999999</v>
      </c>
      <c r="O516">
        <v>0.874</v>
      </c>
      <c r="Q516">
        <v>3.0000000000000001E-3</v>
      </c>
      <c r="S516">
        <v>100.36999999999999</v>
      </c>
      <c r="T516">
        <v>68.602071245365153</v>
      </c>
      <c r="Z516">
        <v>7.3263409303958191</v>
      </c>
      <c r="AA516">
        <v>0.73940279695207412</v>
      </c>
      <c r="AB516">
        <v>1151.15289518177</v>
      </c>
      <c r="AC516">
        <v>14.7938894440725</v>
      </c>
      <c r="AD516">
        <v>35</v>
      </c>
      <c r="AJ516" t="str">
        <f t="shared" si="35"/>
        <v/>
      </c>
      <c r="AK516" t="str">
        <f t="shared" si="36"/>
        <v/>
      </c>
      <c r="AL516" t="str">
        <f t="shared" si="37"/>
        <v/>
      </c>
      <c r="AM516" t="str">
        <f t="shared" si="38"/>
        <v/>
      </c>
      <c r="AN516" t="str">
        <f t="shared" si="39"/>
        <v/>
      </c>
      <c r="AO516" s="109">
        <v>8.7146739959716797</v>
      </c>
      <c r="AP516" s="109">
        <v>7.4617900466918936</v>
      </c>
      <c r="AQ516" s="109">
        <v>9.958139686584472</v>
      </c>
      <c r="AR516" s="141">
        <v>1077.261962890625</v>
      </c>
      <c r="AS516" s="141">
        <v>1055.415258789063</v>
      </c>
      <c r="AT516" s="141">
        <v>1099.771748046875</v>
      </c>
    </row>
    <row r="517" spans="1:46" x14ac:dyDescent="0.25">
      <c r="A517" t="s">
        <v>875</v>
      </c>
      <c r="B517" t="s">
        <v>843</v>
      </c>
      <c r="C517" t="s">
        <v>178</v>
      </c>
      <c r="D517" t="s">
        <v>46</v>
      </c>
      <c r="E517" s="2">
        <v>44529</v>
      </c>
      <c r="F517" t="s">
        <v>2158</v>
      </c>
      <c r="G517" t="s">
        <v>179</v>
      </c>
      <c r="H517">
        <v>45.061</v>
      </c>
      <c r="I517">
        <v>3.32</v>
      </c>
      <c r="J517">
        <v>8.0030000000000001</v>
      </c>
      <c r="K517">
        <v>8.9659999999999993</v>
      </c>
      <c r="L517">
        <v>0.25</v>
      </c>
      <c r="M517">
        <v>10.93</v>
      </c>
      <c r="N517">
        <v>23.065000000000001</v>
      </c>
      <c r="O517">
        <v>0.88600000000000001</v>
      </c>
      <c r="Q517">
        <v>6.0000000000000001E-3</v>
      </c>
      <c r="S517">
        <v>100.48699999999999</v>
      </c>
      <c r="T517">
        <v>68.484285992898236</v>
      </c>
      <c r="AJ517" t="str">
        <f t="shared" ref="AJ517:AJ545" si="40">IF(OR($C517="Core",$C517="Cpx Inclusion"),
     IF($T517&lt;67, IF(U517&lt;&gt;"",U517,""),
        IF($T517&gt;67, IF(AE517&lt;&gt;"",AE517,""), "")),
   IF(OR($C517="Inner Rim",$C517="Outer Rim",$C517="Microlite"),
      IF(Z517&lt;&gt;"",Z517,""),
      IF($C517="Not Categorized","", "")))</f>
        <v/>
      </c>
      <c r="AK517" t="str">
        <f t="shared" ref="AK517:AK545" si="41">IF(OR($C517="Core",$C517="Cpx Inclusion"),
     IF($T517&lt;67, IF(V517&lt;&gt;"",V517,""),
        IF($T517&gt;67, IF(AF517&lt;&gt;"",AF517,""), "")),
   IF(OR($C517="Inner Rim",$C517="Outer Rim",$C517="Microlite"),
      IF(AA517&lt;&gt;"",AA517,""),
      IF($C517="Not Categorized","", "")))</f>
        <v/>
      </c>
      <c r="AL517" t="str">
        <f t="shared" ref="AL517:AL545" si="42">IF(OR($C517="Core",$C517="Cpx Inclusion"),
     IF($T517&lt;67, IF(W517&lt;&gt;"",W517,""),
        IF($T517&gt;67, IF(AG517&lt;&gt;"",AG517,""), "")),
   IF(OR($C517="Inner Rim",$C517="Outer Rim",$C517="Microlite"),
      IF(AB517&lt;&gt;"",AB517,""),
      IF($C517="Not Categorized","", "")))</f>
        <v/>
      </c>
      <c r="AM517" t="str">
        <f t="shared" ref="AM517:AM545" si="43">IF(OR($C517="Core",$C517="Cpx Inclusion"),
     IF($T517&lt;67, IF(X517&lt;&gt;"",X517,""),
        IF($T517&gt;67, IF(AH517&lt;&gt;"",AH517,""), "")),
   IF(OR($C517="Inner Rim",$C517="Outer Rim",$C517="Microlite"),
      IF(AC517&lt;&gt;"",AC517,""),
      IF($C517="Not Categorized","", "")))</f>
        <v/>
      </c>
      <c r="AN517" t="str">
        <f t="shared" ref="AN517:AN545" si="44">IF(OR($C517="Core",$C517="Cpx Inclusion"),
     IF($T517&lt;67, IF(Y517&lt;&gt;"",Y517,""),
        IF($T517&gt;67, IF(AI517&lt;&gt;"",AI517,""), "")),
   IF(OR($C517="Inner Rim",$C517="Outer Rim",$C517="Microlite"),
      IF(AD517&lt;&gt;"",AD517,""),
      IF($C517="Not Categorized","", "")))</f>
        <v/>
      </c>
      <c r="AO517" s="109">
        <v>8.9406814575195313</v>
      </c>
      <c r="AP517" s="109">
        <v>7.4992928504943848</v>
      </c>
      <c r="AQ517" s="109">
        <v>10.07489391326904</v>
      </c>
      <c r="AR517" s="141">
        <v>1105.677856445312</v>
      </c>
      <c r="AS517" s="141">
        <v>1085.86306640625</v>
      </c>
      <c r="AT517" s="141">
        <v>1117.2703710937501</v>
      </c>
    </row>
    <row r="518" spans="1:46" x14ac:dyDescent="0.25">
      <c r="A518" t="s">
        <v>876</v>
      </c>
      <c r="B518" t="s">
        <v>843</v>
      </c>
      <c r="C518" t="s">
        <v>185</v>
      </c>
      <c r="D518" t="s">
        <v>46</v>
      </c>
      <c r="E518" s="2">
        <v>44529</v>
      </c>
      <c r="F518" t="s">
        <v>2158</v>
      </c>
      <c r="G518" t="s">
        <v>179</v>
      </c>
      <c r="H518">
        <v>47.906999999999996</v>
      </c>
      <c r="I518">
        <v>2.6259999999999999</v>
      </c>
      <c r="J518">
        <v>5.4930000000000003</v>
      </c>
      <c r="K518">
        <v>7.8630000000000004</v>
      </c>
      <c r="L518">
        <v>0.113</v>
      </c>
      <c r="M518">
        <v>13.398</v>
      </c>
      <c r="N518">
        <v>22.72</v>
      </c>
      <c r="O518">
        <v>0.41299999999999998</v>
      </c>
      <c r="Q518">
        <v>5.1999999999999998E-2</v>
      </c>
      <c r="S518">
        <v>100.58499999999999</v>
      </c>
      <c r="T518">
        <v>75.231244149129438</v>
      </c>
      <c r="AJ518" t="str">
        <f t="shared" si="40"/>
        <v/>
      </c>
      <c r="AK518" t="str">
        <f t="shared" si="41"/>
        <v/>
      </c>
      <c r="AL518" t="str">
        <f t="shared" si="42"/>
        <v/>
      </c>
      <c r="AM518" t="str">
        <f t="shared" si="43"/>
        <v/>
      </c>
      <c r="AN518" t="str">
        <f t="shared" si="44"/>
        <v/>
      </c>
      <c r="AO518" s="109">
        <v>0.82913360174080841</v>
      </c>
      <c r="AP518" s="109">
        <v>0.65723139341256132</v>
      </c>
      <c r="AQ518" s="109">
        <v>1.000369396761865</v>
      </c>
      <c r="AR518" s="141">
        <v>1089.791259765625</v>
      </c>
      <c r="AS518" s="141">
        <v>1085.6854492187499</v>
      </c>
      <c r="AT518" s="141">
        <v>1093.491904296875</v>
      </c>
    </row>
    <row r="519" spans="1:46" x14ac:dyDescent="0.25">
      <c r="A519" t="s">
        <v>876</v>
      </c>
      <c r="B519" t="s">
        <v>843</v>
      </c>
      <c r="C519" t="s">
        <v>185</v>
      </c>
      <c r="D519" t="s">
        <v>46</v>
      </c>
      <c r="E519" s="2">
        <v>44529</v>
      </c>
      <c r="F519" t="s">
        <v>2158</v>
      </c>
      <c r="G519" t="s">
        <v>179</v>
      </c>
      <c r="H519">
        <v>47.468000000000004</v>
      </c>
      <c r="I519">
        <v>2.9420000000000002</v>
      </c>
      <c r="J519">
        <v>5.8620000000000001</v>
      </c>
      <c r="K519">
        <v>8.0220000000000002</v>
      </c>
      <c r="L519">
        <v>0.14899999999999999</v>
      </c>
      <c r="M519">
        <v>13.137</v>
      </c>
      <c r="N519">
        <v>22.611000000000001</v>
      </c>
      <c r="O519">
        <v>0.378</v>
      </c>
      <c r="Q519">
        <v>1.9E-2</v>
      </c>
      <c r="S519">
        <v>100.58800000000002</v>
      </c>
      <c r="T519">
        <v>74.48424061482099</v>
      </c>
      <c r="AJ519" t="str">
        <f t="shared" si="40"/>
        <v/>
      </c>
      <c r="AK519" t="str">
        <f t="shared" si="41"/>
        <v/>
      </c>
      <c r="AL519" t="str">
        <f t="shared" si="42"/>
        <v/>
      </c>
      <c r="AM519" t="str">
        <f t="shared" si="43"/>
        <v/>
      </c>
      <c r="AN519" t="str">
        <f t="shared" si="44"/>
        <v/>
      </c>
      <c r="AO519" s="109">
        <v>0.85417509589684359</v>
      </c>
      <c r="AP519" s="109">
        <v>0.58016535316002715</v>
      </c>
      <c r="AQ519" s="109">
        <v>1.0891037229110041</v>
      </c>
      <c r="AR519" s="141">
        <v>1081.7412109375</v>
      </c>
      <c r="AS519" s="141">
        <v>1077.716166992187</v>
      </c>
      <c r="AT519" s="141">
        <v>1086.202412109375</v>
      </c>
    </row>
    <row r="520" spans="1:46" x14ac:dyDescent="0.25">
      <c r="A520" t="s">
        <v>876</v>
      </c>
      <c r="B520" t="s">
        <v>843</v>
      </c>
      <c r="C520" t="s">
        <v>185</v>
      </c>
      <c r="D520" t="s">
        <v>46</v>
      </c>
      <c r="E520" s="2">
        <v>44529</v>
      </c>
      <c r="F520" t="s">
        <v>2158</v>
      </c>
      <c r="G520" t="s">
        <v>179</v>
      </c>
      <c r="H520">
        <v>47.878</v>
      </c>
      <c r="I520">
        <v>2.734</v>
      </c>
      <c r="J520">
        <v>5.6109999999999998</v>
      </c>
      <c r="K520">
        <v>7.8789999999999996</v>
      </c>
      <c r="L520">
        <v>0.16800000000000001</v>
      </c>
      <c r="M520">
        <v>13.323</v>
      </c>
      <c r="N520">
        <v>22.864000000000001</v>
      </c>
      <c r="O520">
        <v>0.39700000000000002</v>
      </c>
      <c r="Q520">
        <v>3.0000000000000001E-3</v>
      </c>
      <c r="S520">
        <v>100.85700000000003</v>
      </c>
      <c r="T520">
        <v>75.088488424807394</v>
      </c>
      <c r="AJ520" t="str">
        <f t="shared" si="40"/>
        <v/>
      </c>
      <c r="AK520" t="str">
        <f t="shared" si="41"/>
        <v/>
      </c>
      <c r="AL520" t="str">
        <f t="shared" si="42"/>
        <v/>
      </c>
      <c r="AM520" t="str">
        <f t="shared" si="43"/>
        <v/>
      </c>
      <c r="AN520" t="str">
        <f t="shared" si="44"/>
        <v/>
      </c>
      <c r="AO520" s="109">
        <v>0.94808689165361004</v>
      </c>
      <c r="AP520" s="109">
        <v>0.65581260729081703</v>
      </c>
      <c r="AQ520" s="109">
        <v>1.160327787878586</v>
      </c>
      <c r="AR520" s="141">
        <v>1080.87646484375</v>
      </c>
      <c r="AS520" s="141">
        <v>1077.3431738281249</v>
      </c>
      <c r="AT520" s="141">
        <v>1083.9949609375001</v>
      </c>
    </row>
    <row r="521" spans="1:46" x14ac:dyDescent="0.25">
      <c r="A521" t="s">
        <v>877</v>
      </c>
      <c r="B521" t="s">
        <v>843</v>
      </c>
      <c r="C521" t="s">
        <v>178</v>
      </c>
      <c r="D521" t="s">
        <v>46</v>
      </c>
      <c r="E521" s="2">
        <v>44529</v>
      </c>
      <c r="F521" t="s">
        <v>2158</v>
      </c>
      <c r="G521" t="s">
        <v>179</v>
      </c>
      <c r="H521">
        <v>45.896000000000001</v>
      </c>
      <c r="I521">
        <v>3.165</v>
      </c>
      <c r="J521">
        <v>8.0690000000000008</v>
      </c>
      <c r="K521">
        <v>7.7130000000000001</v>
      </c>
      <c r="L521">
        <v>0.17599999999999999</v>
      </c>
      <c r="M521">
        <v>12.131</v>
      </c>
      <c r="N521">
        <v>23.265000000000001</v>
      </c>
      <c r="O521">
        <v>0.69399999999999995</v>
      </c>
      <c r="Q521">
        <v>7.0000000000000001E-3</v>
      </c>
      <c r="S521">
        <v>101.11600000000001</v>
      </c>
      <c r="T521">
        <v>73.709098673486238</v>
      </c>
      <c r="Z521">
        <v>6.8784122674470298</v>
      </c>
      <c r="AA521">
        <v>0.59366249142496852</v>
      </c>
      <c r="AB521">
        <v>1153.809710685473</v>
      </c>
      <c r="AC521">
        <v>11.508718624696771</v>
      </c>
      <c r="AD521">
        <v>298</v>
      </c>
      <c r="AE521">
        <v>7.8295474249798511</v>
      </c>
      <c r="AF521">
        <v>0.54293624125440265</v>
      </c>
      <c r="AG521">
        <v>1131.974256682603</v>
      </c>
      <c r="AH521">
        <v>14.4598838121398</v>
      </c>
      <c r="AI521">
        <v>384</v>
      </c>
      <c r="AJ521">
        <f t="shared" si="40"/>
        <v>7.8295474249798511</v>
      </c>
      <c r="AK521">
        <f t="shared" si="41"/>
        <v>0.54293624125440265</v>
      </c>
      <c r="AL521">
        <f t="shared" si="42"/>
        <v>1131.974256682603</v>
      </c>
      <c r="AM521">
        <f t="shared" si="43"/>
        <v>14.4598838121398</v>
      </c>
      <c r="AN521">
        <f t="shared" si="44"/>
        <v>384</v>
      </c>
      <c r="AO521" s="109">
        <v>8.1660137176513672</v>
      </c>
      <c r="AP521" s="109">
        <v>5.3846105957031254</v>
      </c>
      <c r="AQ521" s="109">
        <v>10.47334869384766</v>
      </c>
      <c r="AR521" s="141">
        <v>1121.416259765625</v>
      </c>
      <c r="AS521" s="141">
        <v>1108.6935546875</v>
      </c>
      <c r="AT521" s="141">
        <v>1134.5562890624999</v>
      </c>
    </row>
    <row r="522" spans="1:46" x14ac:dyDescent="0.25">
      <c r="A522" t="s">
        <v>878</v>
      </c>
      <c r="B522" t="s">
        <v>843</v>
      </c>
      <c r="C522" t="s">
        <v>178</v>
      </c>
      <c r="D522" t="s">
        <v>46</v>
      </c>
      <c r="E522" s="2">
        <v>44529</v>
      </c>
      <c r="F522" t="s">
        <v>2158</v>
      </c>
      <c r="G522" t="s">
        <v>179</v>
      </c>
      <c r="H522">
        <v>44.936</v>
      </c>
      <c r="I522">
        <v>3.214</v>
      </c>
      <c r="J522">
        <v>8.5210000000000008</v>
      </c>
      <c r="K522">
        <v>9.327</v>
      </c>
      <c r="L522">
        <v>0.20899999999999999</v>
      </c>
      <c r="M522">
        <v>10.766</v>
      </c>
      <c r="N522">
        <v>22.687999999999999</v>
      </c>
      <c r="O522">
        <v>0.89300000000000002</v>
      </c>
      <c r="Q522">
        <v>0</v>
      </c>
      <c r="S522">
        <v>100.55400000000002</v>
      </c>
      <c r="T522">
        <v>67.294296027014411</v>
      </c>
      <c r="AJ522" t="str">
        <f t="shared" si="40"/>
        <v/>
      </c>
      <c r="AK522" t="str">
        <f t="shared" si="41"/>
        <v/>
      </c>
      <c r="AL522" t="str">
        <f t="shared" si="42"/>
        <v/>
      </c>
      <c r="AM522" t="str">
        <f t="shared" si="43"/>
        <v/>
      </c>
      <c r="AN522" t="str">
        <f t="shared" si="44"/>
        <v/>
      </c>
      <c r="AO522" s="109">
        <v>9.3396148681640625</v>
      </c>
      <c r="AP522" s="109">
        <v>7.873294773101807</v>
      </c>
      <c r="AQ522" s="109">
        <v>10.39810443878174</v>
      </c>
      <c r="AR522" s="141">
        <v>1108.844848632812</v>
      </c>
      <c r="AS522" s="141">
        <v>1099.62451171875</v>
      </c>
      <c r="AT522" s="141">
        <v>1113.6753125</v>
      </c>
    </row>
    <row r="523" spans="1:46" x14ac:dyDescent="0.25">
      <c r="A523" t="s">
        <v>879</v>
      </c>
      <c r="B523" t="s">
        <v>843</v>
      </c>
      <c r="C523" t="s">
        <v>183</v>
      </c>
      <c r="D523" t="s">
        <v>46</v>
      </c>
      <c r="E523" s="2">
        <v>44529</v>
      </c>
      <c r="F523" t="s">
        <v>2158</v>
      </c>
      <c r="G523" t="s">
        <v>179</v>
      </c>
      <c r="H523">
        <v>47.771999999999998</v>
      </c>
      <c r="I523">
        <v>2.2080000000000002</v>
      </c>
      <c r="J523">
        <v>6.6020000000000003</v>
      </c>
      <c r="K523">
        <v>6.6459999999999999</v>
      </c>
      <c r="L523">
        <v>0.127</v>
      </c>
      <c r="M523">
        <v>13.558999999999999</v>
      </c>
      <c r="N523">
        <v>23.212</v>
      </c>
      <c r="O523">
        <v>0.501</v>
      </c>
      <c r="Q523">
        <v>0.64500000000000002</v>
      </c>
      <c r="S523">
        <v>101.27200000000001</v>
      </c>
      <c r="T523">
        <v>78.433022957501265</v>
      </c>
      <c r="AJ523" t="str">
        <f t="shared" si="40"/>
        <v/>
      </c>
      <c r="AK523" t="str">
        <f t="shared" si="41"/>
        <v/>
      </c>
      <c r="AL523" t="str">
        <f t="shared" si="42"/>
        <v/>
      </c>
      <c r="AM523" t="str">
        <f t="shared" si="43"/>
        <v/>
      </c>
      <c r="AN523" t="str">
        <f t="shared" si="44"/>
        <v/>
      </c>
      <c r="AO523" s="109">
        <v>2.3689432127568448</v>
      </c>
      <c r="AP523" s="109">
        <v>1.5584097654912199</v>
      </c>
      <c r="AQ523" s="109">
        <v>3.7371779234502038</v>
      </c>
      <c r="AR523" s="141">
        <v>1143.724365234375</v>
      </c>
      <c r="AS523" s="141">
        <v>1138.633291015625</v>
      </c>
      <c r="AT523" s="141">
        <v>1148.16240234375</v>
      </c>
    </row>
    <row r="524" spans="1:46" x14ac:dyDescent="0.25">
      <c r="A524" t="s">
        <v>880</v>
      </c>
      <c r="B524" t="s">
        <v>843</v>
      </c>
      <c r="C524" t="s">
        <v>183</v>
      </c>
      <c r="D524" t="s">
        <v>46</v>
      </c>
      <c r="E524" s="2">
        <v>44529</v>
      </c>
      <c r="F524" t="s">
        <v>2158</v>
      </c>
      <c r="G524" t="s">
        <v>179</v>
      </c>
      <c r="H524">
        <v>47.195999999999998</v>
      </c>
      <c r="I524">
        <v>2.5579999999999998</v>
      </c>
      <c r="J524">
        <v>6.8959999999999999</v>
      </c>
      <c r="K524">
        <v>6.4880000000000004</v>
      </c>
      <c r="L524">
        <v>9.1999999999999998E-2</v>
      </c>
      <c r="M524">
        <v>13.507999999999999</v>
      </c>
      <c r="N524">
        <v>23.085999999999999</v>
      </c>
      <c r="O524">
        <v>0.46</v>
      </c>
      <c r="Q524">
        <v>0.63</v>
      </c>
      <c r="S524">
        <v>100.91399999999999</v>
      </c>
      <c r="T524">
        <v>78.774301302941126</v>
      </c>
      <c r="Z524">
        <v>6.0981996065065029</v>
      </c>
      <c r="AA524">
        <v>0.60985132302528344</v>
      </c>
      <c r="AB524">
        <v>1131.156269326035</v>
      </c>
      <c r="AC524">
        <v>13.079913293006969</v>
      </c>
      <c r="AD524">
        <v>821</v>
      </c>
      <c r="AE524">
        <v>6.1076880179694877</v>
      </c>
      <c r="AF524">
        <v>0.75918376687746347</v>
      </c>
      <c r="AG524">
        <v>1129.090404815088</v>
      </c>
      <c r="AH524">
        <v>19.997721255586441</v>
      </c>
      <c r="AI524">
        <v>825</v>
      </c>
      <c r="AJ524">
        <f t="shared" si="40"/>
        <v>6.0981996065065029</v>
      </c>
      <c r="AK524">
        <f t="shared" si="41"/>
        <v>0.60985132302528344</v>
      </c>
      <c r="AL524">
        <f t="shared" si="42"/>
        <v>1131.156269326035</v>
      </c>
      <c r="AM524">
        <f t="shared" si="43"/>
        <v>13.079913293006969</v>
      </c>
      <c r="AN524">
        <f t="shared" si="44"/>
        <v>821</v>
      </c>
      <c r="AO524" s="109">
        <v>1.411768259669911</v>
      </c>
      <c r="AP524" s="109">
        <v>0.91482276406444196</v>
      </c>
      <c r="AQ524" s="109">
        <v>2.0704271456257208</v>
      </c>
      <c r="AR524" s="141">
        <v>1140.807495117188</v>
      </c>
      <c r="AS524" s="141">
        <v>1136.0765917968749</v>
      </c>
      <c r="AT524" s="141">
        <v>1145.0913134765619</v>
      </c>
    </row>
    <row r="525" spans="1:46" x14ac:dyDescent="0.25">
      <c r="A525" t="s">
        <v>881</v>
      </c>
      <c r="B525" t="s">
        <v>843</v>
      </c>
      <c r="C525" t="s">
        <v>185</v>
      </c>
      <c r="D525" t="s">
        <v>46</v>
      </c>
      <c r="E525" s="2">
        <v>44529</v>
      </c>
      <c r="F525" t="s">
        <v>2158</v>
      </c>
      <c r="G525" t="s">
        <v>179</v>
      </c>
      <c r="H525">
        <v>43.582000000000001</v>
      </c>
      <c r="I525">
        <v>4.7370000000000001</v>
      </c>
      <c r="J525">
        <v>9.39</v>
      </c>
      <c r="K525">
        <v>8.4030000000000005</v>
      </c>
      <c r="L525">
        <v>0.14599999999999999</v>
      </c>
      <c r="M525">
        <v>11.151999999999999</v>
      </c>
      <c r="N525">
        <v>22.611000000000001</v>
      </c>
      <c r="O525">
        <v>0.57299999999999995</v>
      </c>
      <c r="Q525">
        <v>2.1000000000000001E-2</v>
      </c>
      <c r="S525">
        <v>100.61500000000001</v>
      </c>
      <c r="T525">
        <v>70.288550677493078</v>
      </c>
      <c r="AJ525" t="str">
        <f t="shared" si="40"/>
        <v/>
      </c>
      <c r="AK525" t="str">
        <f t="shared" si="41"/>
        <v/>
      </c>
      <c r="AL525" t="str">
        <f t="shared" si="42"/>
        <v/>
      </c>
      <c r="AM525" t="str">
        <f t="shared" si="43"/>
        <v/>
      </c>
      <c r="AN525" t="str">
        <f t="shared" si="44"/>
        <v/>
      </c>
      <c r="AO525" s="109">
        <v>0</v>
      </c>
      <c r="AP525" s="109">
        <v>0</v>
      </c>
      <c r="AQ525" s="109">
        <v>1.074715792200974</v>
      </c>
      <c r="AR525" s="141">
        <v>1084.938232421875</v>
      </c>
      <c r="AS525" s="141">
        <v>1078.89873046875</v>
      </c>
      <c r="AT525" s="141">
        <v>1092.9041503906251</v>
      </c>
    </row>
    <row r="526" spans="1:46" x14ac:dyDescent="0.25">
      <c r="A526" t="s">
        <v>882</v>
      </c>
      <c r="B526" t="s">
        <v>843</v>
      </c>
      <c r="C526" t="s">
        <v>185</v>
      </c>
      <c r="D526" t="s">
        <v>46</v>
      </c>
      <c r="E526" s="2">
        <v>44529</v>
      </c>
      <c r="F526" t="s">
        <v>2158</v>
      </c>
      <c r="G526" t="s">
        <v>179</v>
      </c>
      <c r="H526">
        <v>45.529000000000003</v>
      </c>
      <c r="I526">
        <v>3.7360000000000002</v>
      </c>
      <c r="J526">
        <v>8.0150000000000006</v>
      </c>
      <c r="K526">
        <v>8.5440000000000005</v>
      </c>
      <c r="L526">
        <v>0.17299999999999999</v>
      </c>
      <c r="M526">
        <v>11.741</v>
      </c>
      <c r="N526">
        <v>22.533000000000001</v>
      </c>
      <c r="O526">
        <v>0.55700000000000005</v>
      </c>
      <c r="Q526">
        <v>0</v>
      </c>
      <c r="S526">
        <v>100.828</v>
      </c>
      <c r="T526">
        <v>71.010706505512715</v>
      </c>
      <c r="Z526">
        <v>7.0806055616950676</v>
      </c>
      <c r="AA526">
        <v>0.51469715619862955</v>
      </c>
      <c r="AB526">
        <v>1146.5125978901231</v>
      </c>
      <c r="AC526">
        <v>9.5205261602864812</v>
      </c>
      <c r="AD526">
        <v>775</v>
      </c>
      <c r="AE526">
        <v>7.169729281558868</v>
      </c>
      <c r="AF526">
        <v>0.589277814076689</v>
      </c>
      <c r="AG526">
        <v>1135.42001598243</v>
      </c>
      <c r="AH526">
        <v>13.587450944640921</v>
      </c>
      <c r="AI526">
        <v>777</v>
      </c>
      <c r="AJ526">
        <f t="shared" si="40"/>
        <v>7.0806055616950676</v>
      </c>
      <c r="AK526">
        <f t="shared" si="41"/>
        <v>0.51469715619862955</v>
      </c>
      <c r="AL526">
        <f t="shared" si="42"/>
        <v>1146.5125978901231</v>
      </c>
      <c r="AM526">
        <f t="shared" si="43"/>
        <v>9.5205261602864812</v>
      </c>
      <c r="AN526">
        <f t="shared" si="44"/>
        <v>775</v>
      </c>
      <c r="AO526" s="109">
        <v>0.72125879264040493</v>
      </c>
      <c r="AP526" s="109">
        <v>0</v>
      </c>
      <c r="AQ526" s="109">
        <v>1.87810224986239</v>
      </c>
      <c r="AR526" s="141">
        <v>1087.797485351562</v>
      </c>
      <c r="AS526" s="141">
        <v>1081.753662109375</v>
      </c>
      <c r="AT526" s="141">
        <v>1093.7591894531249</v>
      </c>
    </row>
    <row r="527" spans="1:46" x14ac:dyDescent="0.25">
      <c r="A527" t="s">
        <v>883</v>
      </c>
      <c r="B527" t="s">
        <v>843</v>
      </c>
      <c r="C527" t="s">
        <v>185</v>
      </c>
      <c r="D527" t="s">
        <v>46</v>
      </c>
      <c r="E527" s="2">
        <v>44529</v>
      </c>
      <c r="F527" t="s">
        <v>2158</v>
      </c>
      <c r="G527" t="s">
        <v>179</v>
      </c>
      <c r="H527">
        <v>43.512999999999998</v>
      </c>
      <c r="I527">
        <v>4.8600000000000003</v>
      </c>
      <c r="J527">
        <v>9.2420000000000009</v>
      </c>
      <c r="K527">
        <v>8.42</v>
      </c>
      <c r="L527">
        <v>0.12</v>
      </c>
      <c r="M527">
        <v>11.173</v>
      </c>
      <c r="N527">
        <v>22.791</v>
      </c>
      <c r="O527">
        <v>0.49299999999999999</v>
      </c>
      <c r="Q527">
        <v>1.4999999999999999E-2</v>
      </c>
      <c r="S527">
        <v>100.627</v>
      </c>
      <c r="T527">
        <v>70.285632221385782</v>
      </c>
      <c r="AJ527" t="str">
        <f t="shared" si="40"/>
        <v/>
      </c>
      <c r="AK527" t="str">
        <f t="shared" si="41"/>
        <v/>
      </c>
      <c r="AL527" t="str">
        <f t="shared" si="42"/>
        <v/>
      </c>
      <c r="AM527" t="str">
        <f t="shared" si="43"/>
        <v/>
      </c>
      <c r="AN527" t="str">
        <f t="shared" si="44"/>
        <v/>
      </c>
      <c r="AO527" s="109">
        <v>0</v>
      </c>
      <c r="AP527" s="109">
        <v>0</v>
      </c>
      <c r="AQ527" s="109">
        <v>0</v>
      </c>
      <c r="AR527" s="141">
        <v>1084.126953125</v>
      </c>
      <c r="AS527" s="141">
        <v>1079.064272460937</v>
      </c>
      <c r="AT527" s="141">
        <v>1091.126669921875</v>
      </c>
    </row>
    <row r="528" spans="1:46" x14ac:dyDescent="0.25">
      <c r="A528" t="s">
        <v>884</v>
      </c>
      <c r="B528" t="s">
        <v>843</v>
      </c>
      <c r="C528" t="s">
        <v>185</v>
      </c>
      <c r="D528" t="s">
        <v>46</v>
      </c>
      <c r="E528" s="2">
        <v>44529</v>
      </c>
      <c r="F528" t="s">
        <v>2158</v>
      </c>
      <c r="G528" t="s">
        <v>179</v>
      </c>
      <c r="H528">
        <v>48.353999999999999</v>
      </c>
      <c r="I528">
        <v>2.653</v>
      </c>
      <c r="J528">
        <v>5.2960000000000003</v>
      </c>
      <c r="K528">
        <v>8.0449999999999999</v>
      </c>
      <c r="L528">
        <v>0.17100000000000001</v>
      </c>
      <c r="M528">
        <v>13.125</v>
      </c>
      <c r="N528">
        <v>22.946999999999999</v>
      </c>
      <c r="O528">
        <v>0.436</v>
      </c>
      <c r="Q528">
        <v>0.02</v>
      </c>
      <c r="S528">
        <v>101.04700000000001</v>
      </c>
      <c r="T528">
        <v>74.41239380567923</v>
      </c>
      <c r="AJ528" t="str">
        <f t="shared" si="40"/>
        <v/>
      </c>
      <c r="AK528" t="str">
        <f t="shared" si="41"/>
        <v/>
      </c>
      <c r="AL528" t="str">
        <f t="shared" si="42"/>
        <v/>
      </c>
      <c r="AM528" t="str">
        <f t="shared" si="43"/>
        <v/>
      </c>
      <c r="AN528" t="str">
        <f t="shared" si="44"/>
        <v/>
      </c>
      <c r="AO528" s="109">
        <v>0.97031872198266189</v>
      </c>
      <c r="AP528" s="109">
        <v>0.77908876821679285</v>
      </c>
      <c r="AQ528" s="109">
        <v>1.1317624609200401</v>
      </c>
      <c r="AR528" s="141">
        <v>1083.99560546875</v>
      </c>
      <c r="AS528" s="141">
        <v>1080.074501953125</v>
      </c>
      <c r="AT528" s="141">
        <v>1087.887114257813</v>
      </c>
    </row>
    <row r="529" spans="1:46" x14ac:dyDescent="0.25">
      <c r="A529" t="s">
        <v>885</v>
      </c>
      <c r="B529" t="s">
        <v>843</v>
      </c>
      <c r="C529" t="s">
        <v>185</v>
      </c>
      <c r="D529" t="s">
        <v>46</v>
      </c>
      <c r="E529" s="2">
        <v>44529</v>
      </c>
      <c r="F529" t="s">
        <v>2158</v>
      </c>
      <c r="G529" t="s">
        <v>179</v>
      </c>
      <c r="H529">
        <v>48.649000000000001</v>
      </c>
      <c r="I529">
        <v>2.5790000000000002</v>
      </c>
      <c r="J529">
        <v>4.774</v>
      </c>
      <c r="K529">
        <v>7.7850000000000001</v>
      </c>
      <c r="L529">
        <v>0.20599999999999999</v>
      </c>
      <c r="M529">
        <v>13.307</v>
      </c>
      <c r="N529">
        <v>22.832000000000001</v>
      </c>
      <c r="O529">
        <v>0.44900000000000001</v>
      </c>
      <c r="Q529">
        <v>0</v>
      </c>
      <c r="S529">
        <v>100.581</v>
      </c>
      <c r="T529">
        <v>75.28997182464326</v>
      </c>
      <c r="AJ529" t="str">
        <f t="shared" si="40"/>
        <v/>
      </c>
      <c r="AK529" t="str">
        <f t="shared" si="41"/>
        <v/>
      </c>
      <c r="AL529" t="str">
        <f t="shared" si="42"/>
        <v/>
      </c>
      <c r="AM529" t="str">
        <f t="shared" si="43"/>
        <v/>
      </c>
      <c r="AN529" t="str">
        <f t="shared" si="44"/>
        <v/>
      </c>
      <c r="AO529" s="109">
        <v>1.210296854840879</v>
      </c>
      <c r="AP529" s="109">
        <v>1.0224031685463231</v>
      </c>
      <c r="AQ529" s="109">
        <v>1.3909273575416849</v>
      </c>
      <c r="AR529" s="141">
        <v>1080.349975585938</v>
      </c>
      <c r="AS529" s="141">
        <v>1072.4465283203131</v>
      </c>
      <c r="AT529" s="141">
        <v>1086.4059179687499</v>
      </c>
    </row>
    <row r="530" spans="1:46" x14ac:dyDescent="0.25">
      <c r="A530" t="s">
        <v>886</v>
      </c>
      <c r="B530" t="s">
        <v>843</v>
      </c>
      <c r="C530" t="s">
        <v>185</v>
      </c>
      <c r="D530" t="s">
        <v>46</v>
      </c>
      <c r="E530" s="2">
        <v>44529</v>
      </c>
      <c r="F530" t="s">
        <v>2158</v>
      </c>
      <c r="G530" t="s">
        <v>179</v>
      </c>
      <c r="H530">
        <v>48.625999999999998</v>
      </c>
      <c r="I530">
        <v>2.734</v>
      </c>
      <c r="J530">
        <v>5.0259999999999998</v>
      </c>
      <c r="K530">
        <v>7.78</v>
      </c>
      <c r="L530">
        <v>0.182</v>
      </c>
      <c r="M530">
        <v>13.537000000000001</v>
      </c>
      <c r="N530">
        <v>22.74</v>
      </c>
      <c r="O530">
        <v>0.39</v>
      </c>
      <c r="Q530">
        <v>2E-3</v>
      </c>
      <c r="S530">
        <v>101.017</v>
      </c>
      <c r="T530">
        <v>75.619244971105076</v>
      </c>
      <c r="AJ530" t="str">
        <f t="shared" si="40"/>
        <v/>
      </c>
      <c r="AK530" t="str">
        <f t="shared" si="41"/>
        <v/>
      </c>
      <c r="AL530" t="str">
        <f t="shared" si="42"/>
        <v/>
      </c>
      <c r="AM530" t="str">
        <f t="shared" si="43"/>
        <v/>
      </c>
      <c r="AN530" t="str">
        <f t="shared" si="44"/>
        <v/>
      </c>
      <c r="AO530" s="109">
        <v>1.071353620891879</v>
      </c>
      <c r="AP530" s="109">
        <v>0.79479927480728396</v>
      </c>
      <c r="AQ530" s="109">
        <v>1.261891455059359</v>
      </c>
      <c r="AR530" s="141">
        <v>1085.383422851562</v>
      </c>
      <c r="AS530" s="141">
        <v>1081.648969726562</v>
      </c>
      <c r="AT530" s="141">
        <v>1089.000180664063</v>
      </c>
    </row>
    <row r="531" spans="1:46" x14ac:dyDescent="0.25">
      <c r="A531" t="s">
        <v>887</v>
      </c>
      <c r="B531" t="s">
        <v>843</v>
      </c>
      <c r="C531" t="s">
        <v>185</v>
      </c>
      <c r="D531" t="s">
        <v>46</v>
      </c>
      <c r="E531" s="2">
        <v>44529</v>
      </c>
      <c r="F531" t="s">
        <v>2158</v>
      </c>
      <c r="G531" t="s">
        <v>179</v>
      </c>
      <c r="H531">
        <v>41.945</v>
      </c>
      <c r="I531">
        <v>4.9409999999999998</v>
      </c>
      <c r="J531">
        <v>10.589</v>
      </c>
      <c r="K531">
        <v>8.6470000000000002</v>
      </c>
      <c r="L531">
        <v>8.3000000000000004E-2</v>
      </c>
      <c r="M531">
        <v>10.943</v>
      </c>
      <c r="N531">
        <v>22.687999999999999</v>
      </c>
      <c r="O531">
        <v>0.48699999999999999</v>
      </c>
      <c r="Q531">
        <v>0.109</v>
      </c>
      <c r="S531">
        <v>100.43199999999999</v>
      </c>
      <c r="T531">
        <v>69.286205052098552</v>
      </c>
      <c r="AJ531" t="str">
        <f t="shared" si="40"/>
        <v/>
      </c>
      <c r="AK531" t="str">
        <f t="shared" si="41"/>
        <v/>
      </c>
      <c r="AL531" t="str">
        <f t="shared" si="42"/>
        <v/>
      </c>
      <c r="AM531" t="str">
        <f t="shared" si="43"/>
        <v/>
      </c>
      <c r="AN531" t="str">
        <f t="shared" si="44"/>
        <v/>
      </c>
      <c r="AO531" s="109">
        <v>0</v>
      </c>
      <c r="AP531" s="109">
        <v>0</v>
      </c>
      <c r="AQ531" s="109">
        <v>0</v>
      </c>
      <c r="AR531" s="141">
        <v>1092.050903320312</v>
      </c>
      <c r="AS531" s="141">
        <v>1086.3793261718749</v>
      </c>
      <c r="AT531" s="141">
        <v>1099.144497070313</v>
      </c>
    </row>
    <row r="532" spans="1:46" x14ac:dyDescent="0.25">
      <c r="A532" t="s">
        <v>888</v>
      </c>
      <c r="B532" t="s">
        <v>843</v>
      </c>
      <c r="C532" t="s">
        <v>178</v>
      </c>
      <c r="D532" t="s">
        <v>46</v>
      </c>
      <c r="E532" s="2">
        <v>44529</v>
      </c>
      <c r="F532" t="s">
        <v>2158</v>
      </c>
      <c r="G532" t="s">
        <v>179</v>
      </c>
      <c r="H532">
        <v>45.191000000000003</v>
      </c>
      <c r="I532">
        <v>3.214</v>
      </c>
      <c r="J532">
        <v>8.3160000000000007</v>
      </c>
      <c r="K532">
        <v>9.234</v>
      </c>
      <c r="L532">
        <v>0.20499999999999999</v>
      </c>
      <c r="M532">
        <v>10.808</v>
      </c>
      <c r="N532">
        <v>22.817</v>
      </c>
      <c r="O532">
        <v>0.85799999999999998</v>
      </c>
      <c r="Q532">
        <v>4.0000000000000001E-3</v>
      </c>
      <c r="S532">
        <v>100.64700000000001</v>
      </c>
      <c r="T532">
        <v>67.599805034241854</v>
      </c>
      <c r="Z532">
        <v>7.5182601815028063</v>
      </c>
      <c r="AA532">
        <v>0.46497884634581638</v>
      </c>
      <c r="AB532">
        <v>1159.8838839922339</v>
      </c>
      <c r="AC532">
        <v>12.15657680921788</v>
      </c>
      <c r="AD532">
        <v>103</v>
      </c>
      <c r="AE532">
        <v>8.6871804859717994</v>
      </c>
      <c r="AF532">
        <v>0.92077074178526486</v>
      </c>
      <c r="AG532">
        <v>1132.6259623121689</v>
      </c>
      <c r="AH532">
        <v>16.173099637355289</v>
      </c>
      <c r="AI532">
        <v>60</v>
      </c>
      <c r="AJ532">
        <f t="shared" si="40"/>
        <v>8.6871804859717994</v>
      </c>
      <c r="AK532">
        <f t="shared" si="41"/>
        <v>0.92077074178526486</v>
      </c>
      <c r="AL532">
        <f t="shared" si="42"/>
        <v>1132.6259623121689</v>
      </c>
      <c r="AM532">
        <f t="shared" si="43"/>
        <v>16.173099637355289</v>
      </c>
      <c r="AN532">
        <f t="shared" si="44"/>
        <v>60</v>
      </c>
      <c r="AO532" s="109">
        <v>9.1050567626953125</v>
      </c>
      <c r="AP532" s="109">
        <v>7.5627692031860354</v>
      </c>
      <c r="AQ532" s="109">
        <v>10.479287452697751</v>
      </c>
      <c r="AR532" s="141">
        <v>1110.463745117188</v>
      </c>
      <c r="AS532" s="141">
        <v>1101.2407080078131</v>
      </c>
      <c r="AT532" s="141">
        <v>1115.3712109375001</v>
      </c>
    </row>
    <row r="533" spans="1:46" x14ac:dyDescent="0.25">
      <c r="A533" t="s">
        <v>888</v>
      </c>
      <c r="B533" t="s">
        <v>843</v>
      </c>
      <c r="C533" t="s">
        <v>178</v>
      </c>
      <c r="D533" t="s">
        <v>46</v>
      </c>
      <c r="E533" s="2">
        <v>44529</v>
      </c>
      <c r="F533" t="s">
        <v>2158</v>
      </c>
      <c r="G533" t="s">
        <v>179</v>
      </c>
      <c r="H533">
        <v>45.402000000000001</v>
      </c>
      <c r="I533">
        <v>3.2480000000000002</v>
      </c>
      <c r="J533">
        <v>8.2840000000000007</v>
      </c>
      <c r="K533">
        <v>9.2970000000000006</v>
      </c>
      <c r="L533">
        <v>0.193</v>
      </c>
      <c r="M533">
        <v>10.827</v>
      </c>
      <c r="N533">
        <v>22.902000000000001</v>
      </c>
      <c r="O533">
        <v>0.874</v>
      </c>
      <c r="Q533">
        <v>0</v>
      </c>
      <c r="S533">
        <v>101.02699999999999</v>
      </c>
      <c r="T533">
        <v>67.489252345833634</v>
      </c>
      <c r="Z533">
        <v>7.4601935813096443</v>
      </c>
      <c r="AA533">
        <v>0.61617925770942861</v>
      </c>
      <c r="AB533">
        <v>1155.760007084325</v>
      </c>
      <c r="AC533">
        <v>13.78943810563606</v>
      </c>
      <c r="AD533">
        <v>53</v>
      </c>
      <c r="AE533">
        <v>8.662956399004683</v>
      </c>
      <c r="AF533">
        <v>1.0745660248322011</v>
      </c>
      <c r="AG533">
        <v>1128.9992607659931</v>
      </c>
      <c r="AH533">
        <v>16.588151476039261</v>
      </c>
      <c r="AI533">
        <v>38</v>
      </c>
      <c r="AJ533">
        <f t="shared" si="40"/>
        <v>8.662956399004683</v>
      </c>
      <c r="AK533">
        <f t="shared" si="41"/>
        <v>1.0745660248322011</v>
      </c>
      <c r="AL533">
        <f t="shared" si="42"/>
        <v>1128.9992607659931</v>
      </c>
      <c r="AM533">
        <f t="shared" si="43"/>
        <v>16.588151476039261</v>
      </c>
      <c r="AN533">
        <f t="shared" si="44"/>
        <v>38</v>
      </c>
      <c r="AO533" s="109">
        <v>9.2347774505615234</v>
      </c>
      <c r="AP533" s="109">
        <v>7.7108079528808604</v>
      </c>
      <c r="AQ533" s="109">
        <v>10.48674362182617</v>
      </c>
      <c r="AR533" s="141">
        <v>1109.884887695312</v>
      </c>
      <c r="AS533" s="141">
        <v>1101.281401367188</v>
      </c>
      <c r="AT533" s="141">
        <v>1114.432202148437</v>
      </c>
    </row>
    <row r="534" spans="1:46" x14ac:dyDescent="0.25">
      <c r="A534" t="s">
        <v>888</v>
      </c>
      <c r="B534" t="s">
        <v>843</v>
      </c>
      <c r="C534" t="s">
        <v>178</v>
      </c>
      <c r="D534" t="s">
        <v>46</v>
      </c>
      <c r="E534" s="2">
        <v>44529</v>
      </c>
      <c r="F534" t="s">
        <v>2158</v>
      </c>
      <c r="G534" t="s">
        <v>179</v>
      </c>
      <c r="H534">
        <v>45.268000000000001</v>
      </c>
      <c r="I534">
        <v>3.2170000000000001</v>
      </c>
      <c r="J534">
        <v>8.2829999999999995</v>
      </c>
      <c r="K534">
        <v>9.2200000000000006</v>
      </c>
      <c r="L534">
        <v>0.21299999999999999</v>
      </c>
      <c r="M534">
        <v>10.907999999999999</v>
      </c>
      <c r="N534">
        <v>22.92</v>
      </c>
      <c r="O534">
        <v>0.82</v>
      </c>
      <c r="Q534">
        <v>0</v>
      </c>
      <c r="S534">
        <v>100.84899999999999</v>
      </c>
      <c r="T534">
        <v>67.834311132689223</v>
      </c>
      <c r="Z534">
        <v>7.4156398052994978</v>
      </c>
      <c r="AA534">
        <v>0.47731100133795928</v>
      </c>
      <c r="AB534">
        <v>1157.600891061006</v>
      </c>
      <c r="AC534">
        <v>12.442446136590901</v>
      </c>
      <c r="AD534">
        <v>101</v>
      </c>
      <c r="AE534">
        <v>8.4866637211838842</v>
      </c>
      <c r="AF534">
        <v>0.81169814918001315</v>
      </c>
      <c r="AG534">
        <v>1132.407094260135</v>
      </c>
      <c r="AH534">
        <v>14.864149476966849</v>
      </c>
      <c r="AI534">
        <v>82</v>
      </c>
      <c r="AJ534">
        <f t="shared" si="40"/>
        <v>8.4866637211838842</v>
      </c>
      <c r="AK534">
        <f t="shared" si="41"/>
        <v>0.81169814918001315</v>
      </c>
      <c r="AL534">
        <f t="shared" si="42"/>
        <v>1132.407094260135</v>
      </c>
      <c r="AM534">
        <f t="shared" si="43"/>
        <v>14.864149476966849</v>
      </c>
      <c r="AN534">
        <f t="shared" si="44"/>
        <v>82</v>
      </c>
      <c r="AO534" s="109">
        <v>8.3907260894775391</v>
      </c>
      <c r="AP534" s="109">
        <v>6.8590496444702147</v>
      </c>
      <c r="AQ534" s="109">
        <v>9.6976998138427728</v>
      </c>
      <c r="AR534" s="141">
        <v>1106.6728515625</v>
      </c>
      <c r="AS534" s="141">
        <v>1098.1948193359381</v>
      </c>
      <c r="AT534" s="141">
        <v>1112.3608251953131</v>
      </c>
    </row>
    <row r="535" spans="1:46" x14ac:dyDescent="0.25">
      <c r="A535" t="s">
        <v>888</v>
      </c>
      <c r="B535" t="s">
        <v>843</v>
      </c>
      <c r="C535" t="s">
        <v>185</v>
      </c>
      <c r="D535" t="s">
        <v>46</v>
      </c>
      <c r="E535" s="2">
        <v>44529</v>
      </c>
      <c r="F535" t="s">
        <v>2158</v>
      </c>
      <c r="G535" t="s">
        <v>179</v>
      </c>
      <c r="H535">
        <v>43.618000000000002</v>
      </c>
      <c r="I535">
        <v>4.7729999999999997</v>
      </c>
      <c r="J535">
        <v>9.1389999999999993</v>
      </c>
      <c r="K535">
        <v>8.4139999999999997</v>
      </c>
      <c r="L535">
        <v>0.18</v>
      </c>
      <c r="M535">
        <v>11.204000000000001</v>
      </c>
      <c r="N535">
        <v>22.945</v>
      </c>
      <c r="O535">
        <v>0.56399999999999995</v>
      </c>
      <c r="Q535">
        <v>1.4999999999999999E-2</v>
      </c>
      <c r="S535">
        <v>100.85199999999999</v>
      </c>
      <c r="T535">
        <v>70.358334410085234</v>
      </c>
      <c r="AJ535" t="str">
        <f t="shared" si="40"/>
        <v/>
      </c>
      <c r="AK535" t="str">
        <f t="shared" si="41"/>
        <v/>
      </c>
      <c r="AL535" t="str">
        <f t="shared" si="42"/>
        <v/>
      </c>
      <c r="AM535" t="str">
        <f t="shared" si="43"/>
        <v/>
      </c>
      <c r="AN535" t="str">
        <f t="shared" si="44"/>
        <v/>
      </c>
      <c r="AO535" s="109">
        <v>0</v>
      </c>
      <c r="AP535" s="109">
        <v>0</v>
      </c>
      <c r="AQ535" s="109">
        <v>0.2815909616885468</v>
      </c>
      <c r="AR535" s="141">
        <v>1093.7431640625</v>
      </c>
      <c r="AS535" s="141">
        <v>1087.200639648438</v>
      </c>
      <c r="AT535" s="141">
        <v>1100.4363574218751</v>
      </c>
    </row>
    <row r="536" spans="1:46" x14ac:dyDescent="0.25">
      <c r="A536" t="s">
        <v>888</v>
      </c>
      <c r="B536" t="s">
        <v>843</v>
      </c>
      <c r="C536" t="s">
        <v>185</v>
      </c>
      <c r="D536" t="s">
        <v>46</v>
      </c>
      <c r="E536" s="2">
        <v>44529</v>
      </c>
      <c r="F536" t="s">
        <v>2158</v>
      </c>
      <c r="G536" t="s">
        <v>179</v>
      </c>
      <c r="H536">
        <v>43.192</v>
      </c>
      <c r="I536">
        <v>5.0890000000000004</v>
      </c>
      <c r="J536">
        <v>9.2829999999999995</v>
      </c>
      <c r="K536">
        <v>8.6029999999999998</v>
      </c>
      <c r="L536">
        <v>0.13700000000000001</v>
      </c>
      <c r="M536">
        <v>11.007</v>
      </c>
      <c r="N536">
        <v>22.628</v>
      </c>
      <c r="O536">
        <v>0.57499999999999996</v>
      </c>
      <c r="Q536">
        <v>6.0000000000000001E-3</v>
      </c>
      <c r="S536">
        <v>100.52000000000001</v>
      </c>
      <c r="T536">
        <v>69.518370199397069</v>
      </c>
      <c r="AJ536" t="str">
        <f t="shared" si="40"/>
        <v/>
      </c>
      <c r="AK536" t="str">
        <f t="shared" si="41"/>
        <v/>
      </c>
      <c r="AL536" t="str">
        <f t="shared" si="42"/>
        <v/>
      </c>
      <c r="AM536" t="str">
        <f t="shared" si="43"/>
        <v/>
      </c>
      <c r="AN536" t="str">
        <f t="shared" si="44"/>
        <v/>
      </c>
      <c r="AO536" s="109">
        <v>4.8455889054836998E-3</v>
      </c>
      <c r="AP536" s="109">
        <v>0</v>
      </c>
      <c r="AQ536" s="109">
        <v>1.1191472322770659</v>
      </c>
      <c r="AR536" s="141">
        <v>1080.154541015625</v>
      </c>
      <c r="AS536" s="141">
        <v>1074.333974609375</v>
      </c>
      <c r="AT536" s="141">
        <v>1087.3100439453131</v>
      </c>
    </row>
    <row r="537" spans="1:46" x14ac:dyDescent="0.25">
      <c r="A537" t="s">
        <v>888</v>
      </c>
      <c r="B537" t="s">
        <v>843</v>
      </c>
      <c r="C537" t="s">
        <v>185</v>
      </c>
      <c r="D537" t="s">
        <v>46</v>
      </c>
      <c r="E537" s="2">
        <v>44529</v>
      </c>
      <c r="F537" t="s">
        <v>2158</v>
      </c>
      <c r="G537" t="s">
        <v>179</v>
      </c>
      <c r="H537">
        <v>44.984000000000002</v>
      </c>
      <c r="I537">
        <v>4.3</v>
      </c>
      <c r="J537">
        <v>8.2010000000000005</v>
      </c>
      <c r="K537">
        <v>8.5679999999999996</v>
      </c>
      <c r="L537">
        <v>0.152</v>
      </c>
      <c r="M537">
        <v>11.430999999999999</v>
      </c>
      <c r="N537">
        <v>22.626999999999999</v>
      </c>
      <c r="O537">
        <v>0.63400000000000001</v>
      </c>
      <c r="Q537">
        <v>4.0000000000000001E-3</v>
      </c>
      <c r="S537">
        <v>100.901</v>
      </c>
      <c r="T537">
        <v>70.398376875092836</v>
      </c>
      <c r="AJ537" t="str">
        <f t="shared" si="40"/>
        <v/>
      </c>
      <c r="AK537" t="str">
        <f t="shared" si="41"/>
        <v/>
      </c>
      <c r="AL537" t="str">
        <f t="shared" si="42"/>
        <v/>
      </c>
      <c r="AM537" t="str">
        <f t="shared" si="43"/>
        <v/>
      </c>
      <c r="AN537" t="str">
        <f t="shared" si="44"/>
        <v/>
      </c>
      <c r="AO537" s="109">
        <v>2.5841876759456679</v>
      </c>
      <c r="AP537" s="109">
        <v>0.93557799004784115</v>
      </c>
      <c r="AQ537" s="109">
        <v>4.6969885792659811</v>
      </c>
      <c r="AR537" s="141">
        <v>1091.242065429688</v>
      </c>
      <c r="AS537" s="141">
        <v>1085.553754882812</v>
      </c>
      <c r="AT537" s="141">
        <v>1098.459604492188</v>
      </c>
    </row>
    <row r="538" spans="1:46" x14ac:dyDescent="0.25">
      <c r="A538" t="s">
        <v>889</v>
      </c>
      <c r="B538" t="s">
        <v>890</v>
      </c>
      <c r="C538" t="s">
        <v>178</v>
      </c>
      <c r="D538" t="s">
        <v>46</v>
      </c>
      <c r="E538" s="2">
        <v>44531</v>
      </c>
      <c r="F538" t="s">
        <v>2158</v>
      </c>
      <c r="G538" t="s">
        <v>179</v>
      </c>
      <c r="H538">
        <v>46.235999999999997</v>
      </c>
      <c r="I538">
        <v>2.6890000000000001</v>
      </c>
      <c r="J538">
        <v>7.2119999999999997</v>
      </c>
      <c r="K538">
        <v>7.6849999999999996</v>
      </c>
      <c r="L538">
        <v>0.23899999999999999</v>
      </c>
      <c r="M538">
        <v>12.865</v>
      </c>
      <c r="N538">
        <v>22.555</v>
      </c>
      <c r="O538">
        <v>0.76</v>
      </c>
      <c r="Q538">
        <v>4.0000000000000001E-3</v>
      </c>
      <c r="S538">
        <v>100.245</v>
      </c>
      <c r="T538">
        <v>74.900007641757639</v>
      </c>
      <c r="Z538">
        <v>6.7110860113689847</v>
      </c>
      <c r="AA538">
        <v>0.56992689776244509</v>
      </c>
      <c r="AB538">
        <v>1146.1194537247341</v>
      </c>
      <c r="AC538">
        <v>12.05694429786522</v>
      </c>
      <c r="AD538">
        <v>483</v>
      </c>
      <c r="AE538">
        <v>8.3491922545415846</v>
      </c>
      <c r="AF538">
        <v>0.41141680643082862</v>
      </c>
      <c r="AG538">
        <v>1136.880019487937</v>
      </c>
      <c r="AH538">
        <v>12.36224750735844</v>
      </c>
      <c r="AI538">
        <v>5</v>
      </c>
      <c r="AJ538">
        <f t="shared" si="40"/>
        <v>8.3491922545415846</v>
      </c>
      <c r="AK538">
        <f t="shared" si="41"/>
        <v>0.41141680643082862</v>
      </c>
      <c r="AL538">
        <f t="shared" si="42"/>
        <v>1136.880019487937</v>
      </c>
      <c r="AM538">
        <f t="shared" si="43"/>
        <v>12.36224750735844</v>
      </c>
      <c r="AN538">
        <f t="shared" si="44"/>
        <v>5</v>
      </c>
      <c r="AO538" s="109">
        <v>8.3389205932617188</v>
      </c>
      <c r="AP538" s="109">
        <v>7.0479840278625492</v>
      </c>
      <c r="AQ538" s="109">
        <v>9.4473593902587893</v>
      </c>
      <c r="AR538" s="141">
        <v>1101.834716796875</v>
      </c>
      <c r="AS538" s="141">
        <v>1089.925341796875</v>
      </c>
      <c r="AT538" s="141">
        <v>1113.3614648437499</v>
      </c>
    </row>
    <row r="539" spans="1:46" x14ac:dyDescent="0.25">
      <c r="A539" t="s">
        <v>891</v>
      </c>
      <c r="B539" t="s">
        <v>890</v>
      </c>
      <c r="C539" t="s">
        <v>185</v>
      </c>
      <c r="D539" t="s">
        <v>46</v>
      </c>
      <c r="E539" s="2">
        <v>44531</v>
      </c>
      <c r="F539" t="s">
        <v>2158</v>
      </c>
      <c r="G539" t="s">
        <v>179</v>
      </c>
      <c r="H539">
        <v>43.234999999999999</v>
      </c>
      <c r="I539">
        <v>4.07</v>
      </c>
      <c r="J539">
        <v>9.3819999999999997</v>
      </c>
      <c r="K539">
        <v>8.2040000000000006</v>
      </c>
      <c r="L539">
        <v>0.13900000000000001</v>
      </c>
      <c r="M539">
        <v>11.714</v>
      </c>
      <c r="N539">
        <v>22.36</v>
      </c>
      <c r="O539">
        <v>0.53300000000000003</v>
      </c>
      <c r="Q539">
        <v>7.0000000000000001E-3</v>
      </c>
      <c r="S539">
        <v>99.643999999999991</v>
      </c>
      <c r="T539">
        <v>71.792847014265647</v>
      </c>
      <c r="AJ539" t="str">
        <f t="shared" si="40"/>
        <v/>
      </c>
      <c r="AK539" t="str">
        <f t="shared" si="41"/>
        <v/>
      </c>
      <c r="AL539" t="str">
        <f t="shared" si="42"/>
        <v/>
      </c>
      <c r="AM539" t="str">
        <f t="shared" si="43"/>
        <v/>
      </c>
      <c r="AN539" t="str">
        <f t="shared" si="44"/>
        <v/>
      </c>
      <c r="AO539" s="109">
        <v>0</v>
      </c>
      <c r="AP539" s="109">
        <v>0</v>
      </c>
      <c r="AQ539" s="109">
        <v>0.2221282642378444</v>
      </c>
      <c r="AR539" s="141">
        <v>1081.033203125</v>
      </c>
      <c r="AS539" s="141">
        <v>1073.526416015625</v>
      </c>
      <c r="AT539" s="141">
        <v>1090.904858398437</v>
      </c>
    </row>
    <row r="540" spans="1:46" x14ac:dyDescent="0.25">
      <c r="A540" t="s">
        <v>892</v>
      </c>
      <c r="B540" t="s">
        <v>890</v>
      </c>
      <c r="C540" t="s">
        <v>178</v>
      </c>
      <c r="D540" t="s">
        <v>46</v>
      </c>
      <c r="E540" s="2">
        <v>44531</v>
      </c>
      <c r="F540" t="s">
        <v>2158</v>
      </c>
      <c r="G540" t="s">
        <v>179</v>
      </c>
      <c r="H540">
        <v>44.109000000000002</v>
      </c>
      <c r="I540">
        <v>3.23</v>
      </c>
      <c r="J540">
        <v>8.8149999999999995</v>
      </c>
      <c r="K540">
        <v>9.9339999999999993</v>
      </c>
      <c r="L540">
        <v>0.27400000000000002</v>
      </c>
      <c r="M540">
        <v>10.342000000000001</v>
      </c>
      <c r="N540">
        <v>22.533999999999999</v>
      </c>
      <c r="O540">
        <v>0.92100000000000004</v>
      </c>
      <c r="Q540">
        <v>6.0000000000000001E-3</v>
      </c>
      <c r="S540">
        <v>100.16500000000001</v>
      </c>
      <c r="T540">
        <v>64.9831001232034</v>
      </c>
      <c r="U540" s="109">
        <v>5.2276486427192719</v>
      </c>
      <c r="V540" s="109">
        <v>0.136815280798987</v>
      </c>
      <c r="W540" s="141">
        <v>1025.5894870165509</v>
      </c>
      <c r="X540" s="109">
        <v>4.3484203063951883</v>
      </c>
      <c r="Y540" s="141">
        <v>992</v>
      </c>
      <c r="AJ540">
        <f t="shared" si="40"/>
        <v>5.2276486427192719</v>
      </c>
      <c r="AK540">
        <f t="shared" si="41"/>
        <v>0.136815280798987</v>
      </c>
      <c r="AL540">
        <f t="shared" si="42"/>
        <v>1025.5894870165509</v>
      </c>
      <c r="AM540">
        <f t="shared" si="43"/>
        <v>4.3484203063951883</v>
      </c>
      <c r="AN540">
        <f t="shared" si="44"/>
        <v>992</v>
      </c>
      <c r="AO540" s="109">
        <v>8.5014228820800781</v>
      </c>
      <c r="AP540" s="109">
        <v>7.3526804351806643</v>
      </c>
      <c r="AQ540" s="109">
        <v>9.3769503402709962</v>
      </c>
      <c r="AR540" s="141">
        <v>1065.29052734375</v>
      </c>
      <c r="AS540" s="141">
        <v>1042.502377929688</v>
      </c>
      <c r="AT540" s="141">
        <v>1088.8840478515619</v>
      </c>
    </row>
    <row r="541" spans="1:46" x14ac:dyDescent="0.25">
      <c r="A541" t="s">
        <v>893</v>
      </c>
      <c r="B541" t="s">
        <v>890</v>
      </c>
      <c r="C541" t="s">
        <v>185</v>
      </c>
      <c r="D541" t="s">
        <v>46</v>
      </c>
      <c r="E541" s="2">
        <v>44531</v>
      </c>
      <c r="F541" t="s">
        <v>2158</v>
      </c>
      <c r="G541" t="s">
        <v>179</v>
      </c>
      <c r="H541">
        <v>47.817999999999998</v>
      </c>
      <c r="I541">
        <v>2.677</v>
      </c>
      <c r="J541">
        <v>5.7759999999999998</v>
      </c>
      <c r="K541">
        <v>7.46</v>
      </c>
      <c r="L541">
        <v>0.107</v>
      </c>
      <c r="M541">
        <v>13.709</v>
      </c>
      <c r="N541">
        <v>22.923999999999999</v>
      </c>
      <c r="O541">
        <v>0.45200000000000001</v>
      </c>
      <c r="Q541">
        <v>1.7999999999999999E-2</v>
      </c>
      <c r="S541">
        <v>100.941</v>
      </c>
      <c r="T541">
        <v>76.612230554461988</v>
      </c>
      <c r="AJ541" t="str">
        <f t="shared" si="40"/>
        <v/>
      </c>
      <c r="AK541" t="str">
        <f t="shared" si="41"/>
        <v/>
      </c>
      <c r="AL541" t="str">
        <f t="shared" si="42"/>
        <v/>
      </c>
      <c r="AM541" t="str">
        <f t="shared" si="43"/>
        <v/>
      </c>
      <c r="AN541" t="str">
        <f t="shared" si="44"/>
        <v/>
      </c>
      <c r="AO541" s="109">
        <v>1.0358608452730349</v>
      </c>
      <c r="AP541" s="109">
        <v>0.78772567910482194</v>
      </c>
      <c r="AQ541" s="109">
        <v>1.2597369877748661</v>
      </c>
      <c r="AR541" s="141">
        <v>1090.633544921875</v>
      </c>
      <c r="AS541" s="141">
        <v>1084.7010839843749</v>
      </c>
      <c r="AT541" s="141">
        <v>1098.7887207031249</v>
      </c>
    </row>
    <row r="542" spans="1:46" x14ac:dyDescent="0.25">
      <c r="A542" t="s">
        <v>894</v>
      </c>
      <c r="B542" t="s">
        <v>890</v>
      </c>
      <c r="C542" t="s">
        <v>178</v>
      </c>
      <c r="D542" t="s">
        <v>46</v>
      </c>
      <c r="E542" s="2">
        <v>44531</v>
      </c>
      <c r="F542" t="s">
        <v>2158</v>
      </c>
      <c r="G542" t="s">
        <v>179</v>
      </c>
      <c r="H542">
        <v>46.692</v>
      </c>
      <c r="I542">
        <v>2.1219999999999999</v>
      </c>
      <c r="J542">
        <v>5.5090000000000003</v>
      </c>
      <c r="K542">
        <v>7.3730000000000002</v>
      </c>
      <c r="L542">
        <v>0.17</v>
      </c>
      <c r="M542">
        <v>12.917999999999999</v>
      </c>
      <c r="N542">
        <v>22.927</v>
      </c>
      <c r="O542">
        <v>0.61099999999999999</v>
      </c>
      <c r="Q542">
        <v>3.3000000000000002E-2</v>
      </c>
      <c r="S542">
        <v>98.35499999999999</v>
      </c>
      <c r="T542">
        <v>75.746722086414877</v>
      </c>
      <c r="AJ542" t="str">
        <f t="shared" si="40"/>
        <v/>
      </c>
      <c r="AK542" t="str">
        <f t="shared" si="41"/>
        <v/>
      </c>
      <c r="AL542" t="str">
        <f t="shared" si="42"/>
        <v/>
      </c>
      <c r="AM542" t="str">
        <f t="shared" si="43"/>
        <v/>
      </c>
      <c r="AN542" t="str">
        <f t="shared" si="44"/>
        <v/>
      </c>
      <c r="AO542" s="109">
        <v>2.3067309377107539</v>
      </c>
      <c r="AP542" s="109">
        <v>1.7781030270967411</v>
      </c>
      <c r="AQ542" s="109">
        <v>3.0868455979738161</v>
      </c>
      <c r="AR542" s="141">
        <v>1101.763061523438</v>
      </c>
      <c r="AS542" s="141">
        <v>1095.596264648437</v>
      </c>
      <c r="AT542" s="141">
        <v>1108.6539843749999</v>
      </c>
    </row>
    <row r="543" spans="1:46" x14ac:dyDescent="0.25">
      <c r="A543" t="s">
        <v>895</v>
      </c>
      <c r="B543" t="s">
        <v>890</v>
      </c>
      <c r="C543" t="s">
        <v>185</v>
      </c>
      <c r="D543" t="s">
        <v>46</v>
      </c>
      <c r="E543" s="2">
        <v>44531</v>
      </c>
      <c r="F543" t="s">
        <v>2158</v>
      </c>
      <c r="G543" t="s">
        <v>179</v>
      </c>
      <c r="H543">
        <v>43.53</v>
      </c>
      <c r="I543">
        <v>4.1420000000000003</v>
      </c>
      <c r="J543">
        <v>9.1329999999999991</v>
      </c>
      <c r="K543">
        <v>7.9589999999999996</v>
      </c>
      <c r="L543">
        <v>0.125</v>
      </c>
      <c r="M543">
        <v>11.951000000000001</v>
      </c>
      <c r="N543">
        <v>22.391999999999999</v>
      </c>
      <c r="O543">
        <v>0.53300000000000003</v>
      </c>
      <c r="Q543">
        <v>1E-3</v>
      </c>
      <c r="S543">
        <v>99.766000000000005</v>
      </c>
      <c r="T543">
        <v>72.801168145646628</v>
      </c>
      <c r="AJ543" t="str">
        <f t="shared" si="40"/>
        <v/>
      </c>
      <c r="AK543" t="str">
        <f t="shared" si="41"/>
        <v/>
      </c>
      <c r="AL543" t="str">
        <f t="shared" si="42"/>
        <v/>
      </c>
      <c r="AM543" t="str">
        <f t="shared" si="43"/>
        <v/>
      </c>
      <c r="AN543" t="str">
        <f t="shared" si="44"/>
        <v/>
      </c>
      <c r="AO543" s="109">
        <v>0</v>
      </c>
      <c r="AP543" s="109">
        <v>0</v>
      </c>
      <c r="AQ543" s="109">
        <v>0.72571354301827706</v>
      </c>
      <c r="AR543" s="141">
        <v>1092.635009765625</v>
      </c>
      <c r="AS543" s="141">
        <v>1082.7323828125</v>
      </c>
      <c r="AT543" s="141">
        <v>1100.9966406250001</v>
      </c>
    </row>
    <row r="544" spans="1:46" x14ac:dyDescent="0.25">
      <c r="A544" t="s">
        <v>896</v>
      </c>
      <c r="B544" t="s">
        <v>890</v>
      </c>
      <c r="C544" t="s">
        <v>183</v>
      </c>
      <c r="D544" t="s">
        <v>46</v>
      </c>
      <c r="E544" s="2">
        <v>44531</v>
      </c>
      <c r="F544" t="s">
        <v>2158</v>
      </c>
      <c r="G544" t="s">
        <v>179</v>
      </c>
      <c r="H544">
        <v>46.762999999999998</v>
      </c>
      <c r="I544">
        <v>2.7109999999999999</v>
      </c>
      <c r="J544">
        <v>6.9930000000000003</v>
      </c>
      <c r="K544">
        <v>6.9489999999999998</v>
      </c>
      <c r="L544">
        <v>0.14699999999999999</v>
      </c>
      <c r="M544">
        <v>13.515000000000001</v>
      </c>
      <c r="N544">
        <v>22.87</v>
      </c>
      <c r="O544">
        <v>0.48199999999999998</v>
      </c>
      <c r="Q544">
        <v>0.16</v>
      </c>
      <c r="S544">
        <v>100.59</v>
      </c>
      <c r="T544">
        <v>77.612900819145821</v>
      </c>
      <c r="Z544">
        <v>6.2123636160448061</v>
      </c>
      <c r="AA544">
        <v>0.58750534377723873</v>
      </c>
      <c r="AB544">
        <v>1132.672701735806</v>
      </c>
      <c r="AC544">
        <v>12.399106615674301</v>
      </c>
      <c r="AD544">
        <v>901</v>
      </c>
      <c r="AE544">
        <v>6.3924694156524362</v>
      </c>
      <c r="AF544">
        <v>0.59717111882443419</v>
      </c>
      <c r="AG544">
        <v>1132.8354872308589</v>
      </c>
      <c r="AH544">
        <v>16.382286090412219</v>
      </c>
      <c r="AI544">
        <v>820</v>
      </c>
      <c r="AJ544">
        <f t="shared" si="40"/>
        <v>6.2123636160448061</v>
      </c>
      <c r="AK544">
        <f t="shared" si="41"/>
        <v>0.58750534377723873</v>
      </c>
      <c r="AL544">
        <f t="shared" si="42"/>
        <v>1132.672701735806</v>
      </c>
      <c r="AM544">
        <f t="shared" si="43"/>
        <v>12.399106615674301</v>
      </c>
      <c r="AN544">
        <f t="shared" si="44"/>
        <v>901</v>
      </c>
      <c r="AO544" s="109">
        <v>1.178899870492752</v>
      </c>
      <c r="AP544" s="109">
        <v>0.70751421985798668</v>
      </c>
      <c r="AQ544" s="109">
        <v>1.876613150216873</v>
      </c>
      <c r="AR544" s="141">
        <v>1101.608520507812</v>
      </c>
      <c r="AS544" s="141">
        <v>1092.9284375</v>
      </c>
      <c r="AT544" s="141">
        <v>1109.9533984375</v>
      </c>
    </row>
    <row r="545" spans="1:46" x14ac:dyDescent="0.25">
      <c r="A545" t="s">
        <v>899</v>
      </c>
      <c r="B545" t="s">
        <v>900</v>
      </c>
      <c r="C545" t="s">
        <v>186</v>
      </c>
      <c r="D545" t="s">
        <v>215</v>
      </c>
      <c r="E545" s="2"/>
      <c r="F545" t="s">
        <v>2159</v>
      </c>
      <c r="H545">
        <v>45.19</v>
      </c>
      <c r="I545">
        <v>3.31</v>
      </c>
      <c r="J545">
        <v>8.8800000000000008</v>
      </c>
      <c r="K545">
        <v>7.98</v>
      </c>
      <c r="L545">
        <v>7.6399999999999996E-2</v>
      </c>
      <c r="M545">
        <v>11.88</v>
      </c>
      <c r="N545">
        <v>20.94</v>
      </c>
      <c r="O545">
        <v>0.6452</v>
      </c>
      <c r="P545">
        <v>0</v>
      </c>
      <c r="Q545">
        <v>0.2344</v>
      </c>
      <c r="R545">
        <v>0</v>
      </c>
      <c r="S545">
        <v>99.338700000000003</v>
      </c>
      <c r="T545">
        <v>72.630670866226637</v>
      </c>
      <c r="AJ545" t="str">
        <f t="shared" si="40"/>
        <v/>
      </c>
      <c r="AK545" t="str">
        <f t="shared" si="41"/>
        <v/>
      </c>
      <c r="AL545" t="str">
        <f t="shared" si="42"/>
        <v/>
      </c>
      <c r="AM545" t="str">
        <f t="shared" si="43"/>
        <v/>
      </c>
      <c r="AN545" t="str">
        <f t="shared" si="44"/>
        <v/>
      </c>
      <c r="AO545" s="109">
        <v>6.0881354381100738</v>
      </c>
      <c r="AP545" s="109">
        <v>3.7918523265378079</v>
      </c>
      <c r="AQ545" s="109">
        <v>7.8887171412961088</v>
      </c>
      <c r="AR545" s="141">
        <v>1117.099975585938</v>
      </c>
      <c r="AS545" s="141">
        <v>1106.3001367187501</v>
      </c>
      <c r="AT545" s="141">
        <v>1126.1016406250001</v>
      </c>
    </row>
    <row r="546" spans="1:46" x14ac:dyDescent="0.25">
      <c r="A546" t="s">
        <v>901</v>
      </c>
      <c r="B546" t="s">
        <v>900</v>
      </c>
      <c r="C546" t="s">
        <v>186</v>
      </c>
      <c r="D546" t="s">
        <v>215</v>
      </c>
      <c r="E546" s="2"/>
      <c r="F546" t="s">
        <v>2159</v>
      </c>
      <c r="H546">
        <v>48.5</v>
      </c>
      <c r="I546">
        <v>2.5099999999999998</v>
      </c>
      <c r="J546">
        <v>6.47</v>
      </c>
      <c r="K546">
        <v>7.11</v>
      </c>
      <c r="L546">
        <v>0.1244</v>
      </c>
      <c r="M546">
        <v>13.07</v>
      </c>
      <c r="N546">
        <v>21.35</v>
      </c>
      <c r="O546">
        <v>0.6048</v>
      </c>
      <c r="P546">
        <v>6.9999999999999999E-4</v>
      </c>
      <c r="Q546">
        <v>0.10340000000000001</v>
      </c>
      <c r="R546">
        <v>4.8000000000000001E-2</v>
      </c>
      <c r="S546">
        <v>99.999499999999998</v>
      </c>
      <c r="T546">
        <v>76.617966417576156</v>
      </c>
      <c r="AO546" s="109">
        <v>3.777432838186543</v>
      </c>
      <c r="AP546" s="109">
        <v>2.916416583761495</v>
      </c>
      <c r="AQ546" s="109">
        <v>4.6858984334319036</v>
      </c>
      <c r="AR546" s="141">
        <v>1106.051391601562</v>
      </c>
      <c r="AS546" s="141">
        <v>1098.6841699218751</v>
      </c>
      <c r="AT546" s="141">
        <v>1114.8832031249999</v>
      </c>
    </row>
    <row r="547" spans="1:46" x14ac:dyDescent="0.25">
      <c r="A547" t="s">
        <v>901</v>
      </c>
      <c r="B547" t="s">
        <v>900</v>
      </c>
      <c r="C547" t="s">
        <v>186</v>
      </c>
      <c r="D547" t="s">
        <v>215</v>
      </c>
      <c r="E547" s="2"/>
      <c r="F547" t="s">
        <v>2159</v>
      </c>
      <c r="H547">
        <v>48.18</v>
      </c>
      <c r="I547">
        <v>2.62</v>
      </c>
      <c r="J547">
        <v>6.7</v>
      </c>
      <c r="K547">
        <v>7.63</v>
      </c>
      <c r="L547">
        <v>0.14979999999999999</v>
      </c>
      <c r="M547">
        <v>12.77</v>
      </c>
      <c r="N547">
        <v>21.41</v>
      </c>
      <c r="O547">
        <v>0.70569999999999999</v>
      </c>
      <c r="P547">
        <v>2.7000000000000001E-3</v>
      </c>
      <c r="Q547">
        <v>0.27229999999999999</v>
      </c>
      <c r="R547">
        <v>4.0000000000000001E-3</v>
      </c>
      <c r="S547">
        <v>100.5583</v>
      </c>
      <c r="T547">
        <v>74.895697632443117</v>
      </c>
      <c r="Z547">
        <v>6.4829266900319737</v>
      </c>
      <c r="AA547">
        <v>0.64781330841406592</v>
      </c>
      <c r="AB547">
        <v>1143.633763273464</v>
      </c>
      <c r="AC547">
        <v>13.99162039803328</v>
      </c>
      <c r="AD547">
        <v>39</v>
      </c>
      <c r="AE547">
        <v>8.8471386991684433</v>
      </c>
      <c r="AF547">
        <v>1.0996666799676209</v>
      </c>
      <c r="AG547">
        <v>1173.6960475028529</v>
      </c>
      <c r="AH547">
        <v>20.262694212611851</v>
      </c>
      <c r="AI547">
        <v>40</v>
      </c>
      <c r="AO547" s="109">
        <v>8.0176048278808594</v>
      </c>
      <c r="AP547" s="109">
        <v>6.406477432250977</v>
      </c>
      <c r="AQ547" s="109">
        <v>8.8354350280761711</v>
      </c>
      <c r="AR547" s="141">
        <v>1114.674438476562</v>
      </c>
      <c r="AS547" s="141">
        <v>1104.7687939453131</v>
      </c>
      <c r="AT547" s="141">
        <v>1124.517670898437</v>
      </c>
    </row>
    <row r="548" spans="1:46" x14ac:dyDescent="0.25">
      <c r="A548" t="s">
        <v>902</v>
      </c>
      <c r="B548" t="s">
        <v>900</v>
      </c>
      <c r="C548" t="s">
        <v>186</v>
      </c>
      <c r="D548" t="s">
        <v>215</v>
      </c>
      <c r="E548" s="2"/>
      <c r="F548" t="s">
        <v>2159</v>
      </c>
      <c r="H548">
        <v>49.73</v>
      </c>
      <c r="I548">
        <v>2.0299999999999998</v>
      </c>
      <c r="J548">
        <v>5.86</v>
      </c>
      <c r="K548">
        <v>7.03</v>
      </c>
      <c r="L548">
        <v>5.1900000000000002E-2</v>
      </c>
      <c r="M548">
        <v>13.67</v>
      </c>
      <c r="N548">
        <v>21</v>
      </c>
      <c r="O548">
        <v>0.45400000000000001</v>
      </c>
      <c r="P548">
        <v>8.3000000000000001E-3</v>
      </c>
      <c r="Q548">
        <v>0.16</v>
      </c>
      <c r="R548">
        <v>4.2099999999999999E-2</v>
      </c>
      <c r="S548">
        <v>100.1186</v>
      </c>
      <c r="T548">
        <v>77.609678053073196</v>
      </c>
      <c r="AO548" s="109">
        <v>2.6675922474531748</v>
      </c>
      <c r="AP548" s="109">
        <v>2.1860402092604261</v>
      </c>
      <c r="AQ548" s="109">
        <v>3.1641467747358898</v>
      </c>
      <c r="AR548" s="141">
        <v>1091.392822265625</v>
      </c>
      <c r="AS548" s="141">
        <v>1084.9845019531249</v>
      </c>
      <c r="AT548" s="141">
        <v>1097.6963574218751</v>
      </c>
    </row>
    <row r="549" spans="1:46" x14ac:dyDescent="0.25">
      <c r="A549" t="s">
        <v>902</v>
      </c>
      <c r="B549" t="s">
        <v>900</v>
      </c>
      <c r="C549" t="s">
        <v>186</v>
      </c>
      <c r="D549" t="s">
        <v>215</v>
      </c>
      <c r="E549" s="2"/>
      <c r="F549" t="s">
        <v>2159</v>
      </c>
      <c r="H549">
        <v>46.01</v>
      </c>
      <c r="I549">
        <v>3.22</v>
      </c>
      <c r="J549">
        <v>8.73</v>
      </c>
      <c r="K549">
        <v>8.08</v>
      </c>
      <c r="L549">
        <v>0.1089</v>
      </c>
      <c r="M549">
        <v>11.95</v>
      </c>
      <c r="N549">
        <v>20.82</v>
      </c>
      <c r="O549">
        <v>0.64290000000000003</v>
      </c>
      <c r="P549">
        <v>3.7000000000000002E-3</v>
      </c>
      <c r="Q549">
        <v>0</v>
      </c>
      <c r="R549">
        <v>2.5899999999999999E-2</v>
      </c>
      <c r="S549">
        <v>99.779799999999994</v>
      </c>
      <c r="T549">
        <v>72.499705537645355</v>
      </c>
      <c r="Z549">
        <v>6.5974616961460963</v>
      </c>
      <c r="AA549">
        <v>0.63323780234009297</v>
      </c>
      <c r="AB549">
        <v>1148.037179933644</v>
      </c>
      <c r="AC549">
        <v>14.52510658808146</v>
      </c>
      <c r="AD549">
        <v>26</v>
      </c>
      <c r="AE549">
        <v>8.4551573593821185</v>
      </c>
      <c r="AF549">
        <v>1.052826622313187</v>
      </c>
      <c r="AG549">
        <v>1175.177024336014</v>
      </c>
      <c r="AH549">
        <v>19.294407405616401</v>
      </c>
      <c r="AI549">
        <v>31</v>
      </c>
      <c r="AO549" s="109">
        <v>6.9066602306516547</v>
      </c>
      <c r="AP549" s="109">
        <v>5.0407395916135691</v>
      </c>
      <c r="AQ549" s="109">
        <v>8.7362435512693306</v>
      </c>
      <c r="AR549" s="141">
        <v>1093.819091796875</v>
      </c>
      <c r="AS549" s="141">
        <v>1080.740366210938</v>
      </c>
      <c r="AT549" s="141">
        <v>1105.984169921875</v>
      </c>
    </row>
    <row r="550" spans="1:46" x14ac:dyDescent="0.25">
      <c r="A550" t="s">
        <v>903</v>
      </c>
      <c r="B550" t="s">
        <v>900</v>
      </c>
      <c r="C550" t="s">
        <v>186</v>
      </c>
      <c r="D550" t="s">
        <v>215</v>
      </c>
      <c r="E550" s="2"/>
      <c r="F550" t="s">
        <v>2159</v>
      </c>
      <c r="H550">
        <v>48.34</v>
      </c>
      <c r="I550">
        <v>2.41</v>
      </c>
      <c r="J550">
        <v>6.52</v>
      </c>
      <c r="K550">
        <v>7.66</v>
      </c>
      <c r="L550">
        <v>7.7499999999999999E-2</v>
      </c>
      <c r="M550">
        <v>12.51</v>
      </c>
      <c r="N550">
        <v>21.33</v>
      </c>
      <c r="O550">
        <v>0.76429999999999998</v>
      </c>
      <c r="P550">
        <v>8.5000000000000006E-3</v>
      </c>
      <c r="Q550">
        <v>1.17E-2</v>
      </c>
      <c r="R550">
        <v>0</v>
      </c>
      <c r="S550">
        <v>99.686000000000007</v>
      </c>
      <c r="T550">
        <v>74.432348937854158</v>
      </c>
      <c r="AO550" s="109">
        <v>7.317879789481271</v>
      </c>
      <c r="AP550" s="109">
        <v>6.162347276816476</v>
      </c>
      <c r="AQ550" s="109">
        <v>8.5462120992041708</v>
      </c>
      <c r="AR550" s="141">
        <v>1114.63720703125</v>
      </c>
      <c r="AS550" s="141">
        <v>1105.7916796874999</v>
      </c>
      <c r="AT550" s="141">
        <v>1126.422045898438</v>
      </c>
    </row>
    <row r="551" spans="1:46" x14ac:dyDescent="0.25">
      <c r="A551" t="s">
        <v>904</v>
      </c>
      <c r="B551" t="s">
        <v>900</v>
      </c>
      <c r="C551" t="s">
        <v>186</v>
      </c>
      <c r="D551" t="s">
        <v>215</v>
      </c>
      <c r="E551" s="2"/>
      <c r="F551" t="s">
        <v>2159</v>
      </c>
      <c r="H551">
        <v>48.62</v>
      </c>
      <c r="I551">
        <v>2.3199999999999998</v>
      </c>
      <c r="J551">
        <v>5.21</v>
      </c>
      <c r="K551">
        <v>10.07</v>
      </c>
      <c r="L551">
        <v>0.41660000000000003</v>
      </c>
      <c r="M551">
        <v>10.73</v>
      </c>
      <c r="N551">
        <v>21.21</v>
      </c>
      <c r="O551">
        <v>1.2535000000000001</v>
      </c>
      <c r="P551">
        <v>1.1000000000000001E-3</v>
      </c>
      <c r="Q551">
        <v>1.6299999999999999E-2</v>
      </c>
      <c r="R551">
        <v>2.5700000000000001E-2</v>
      </c>
      <c r="S551">
        <v>100.0183</v>
      </c>
      <c r="T551">
        <v>65.50990637412923</v>
      </c>
      <c r="U551" s="109">
        <v>5.3767495657274944</v>
      </c>
      <c r="V551" s="109">
        <v>0.14112160083253239</v>
      </c>
      <c r="W551" s="141">
        <v>1021.465036512753</v>
      </c>
      <c r="X551" s="109">
        <v>4.3344486344538176</v>
      </c>
      <c r="Y551" s="141">
        <v>991</v>
      </c>
      <c r="AO551" s="109">
        <v>5.3704607384567966</v>
      </c>
      <c r="AP551" s="109">
        <v>4.6814140313034764</v>
      </c>
      <c r="AQ551" s="109">
        <v>6.1871569817429286</v>
      </c>
      <c r="AR551" s="141">
        <v>972.11376953125</v>
      </c>
      <c r="AS551" s="141">
        <v>954.75102783203124</v>
      </c>
      <c r="AT551" s="141">
        <v>989.37327636718749</v>
      </c>
    </row>
    <row r="552" spans="1:46" x14ac:dyDescent="0.25">
      <c r="A552" t="s">
        <v>905</v>
      </c>
      <c r="B552" t="s">
        <v>900</v>
      </c>
      <c r="C552" t="s">
        <v>186</v>
      </c>
      <c r="D552" t="s">
        <v>215</v>
      </c>
      <c r="E552" s="2"/>
      <c r="F552" t="s">
        <v>2159</v>
      </c>
      <c r="H552">
        <v>47.87</v>
      </c>
      <c r="I552">
        <v>2.61</v>
      </c>
      <c r="J552">
        <v>7.57</v>
      </c>
      <c r="K552">
        <v>7.32</v>
      </c>
      <c r="L552">
        <v>0.15310000000000001</v>
      </c>
      <c r="M552">
        <v>12.96</v>
      </c>
      <c r="N552">
        <v>21.32</v>
      </c>
      <c r="O552">
        <v>0.45929999999999999</v>
      </c>
      <c r="P552">
        <v>3.5000000000000001E-3</v>
      </c>
      <c r="Q552">
        <v>0.35389999999999999</v>
      </c>
      <c r="R552">
        <v>2E-3</v>
      </c>
      <c r="S552">
        <v>100.7657</v>
      </c>
      <c r="T552">
        <v>75.938372016548541</v>
      </c>
      <c r="Z552">
        <v>5.7063385200842927</v>
      </c>
      <c r="AA552">
        <v>0.64775684784925669</v>
      </c>
      <c r="AB552">
        <v>1130.4509413734011</v>
      </c>
      <c r="AC552">
        <v>13.84374287407528</v>
      </c>
      <c r="AD552">
        <v>40</v>
      </c>
      <c r="AE552">
        <v>6.5946091842147174</v>
      </c>
      <c r="AF552">
        <v>1.1117044687299931</v>
      </c>
      <c r="AG552">
        <v>1155.8224884684851</v>
      </c>
      <c r="AH552">
        <v>20.08856368022149</v>
      </c>
      <c r="AI552">
        <v>41</v>
      </c>
      <c r="AO552" s="109">
        <v>1.438437104434799</v>
      </c>
      <c r="AP552" s="109">
        <v>0.74897486230833388</v>
      </c>
      <c r="AQ552" s="109">
        <v>2.4265186550329418</v>
      </c>
      <c r="AR552" s="141">
        <v>1119.8798828125</v>
      </c>
      <c r="AS552" s="141">
        <v>1111.8125683593751</v>
      </c>
      <c r="AT552" s="141">
        <v>1127.621235351563</v>
      </c>
    </row>
    <row r="553" spans="1:46" x14ac:dyDescent="0.25">
      <c r="A553" t="s">
        <v>906</v>
      </c>
      <c r="B553" t="s">
        <v>900</v>
      </c>
      <c r="C553" t="s">
        <v>186</v>
      </c>
      <c r="D553" t="s">
        <v>215</v>
      </c>
      <c r="E553" s="2"/>
      <c r="F553" t="s">
        <v>2159</v>
      </c>
      <c r="H553">
        <v>47.64</v>
      </c>
      <c r="I553">
        <v>2.68</v>
      </c>
      <c r="J553">
        <v>7.14</v>
      </c>
      <c r="K553">
        <v>8.01</v>
      </c>
      <c r="L553">
        <v>0.14130000000000001</v>
      </c>
      <c r="M553">
        <v>12.4</v>
      </c>
      <c r="N553">
        <v>21.3</v>
      </c>
      <c r="O553">
        <v>0.73570000000000002</v>
      </c>
      <c r="P553">
        <v>0</v>
      </c>
      <c r="Q553">
        <v>0</v>
      </c>
      <c r="R553">
        <v>8.0000000000000002E-3</v>
      </c>
      <c r="S553">
        <v>100.1665</v>
      </c>
      <c r="T553">
        <v>73.400768743106198</v>
      </c>
      <c r="Z553">
        <v>6.510822979447294</v>
      </c>
      <c r="AA553">
        <v>0.60336680554266764</v>
      </c>
      <c r="AB553">
        <v>1144.666380676071</v>
      </c>
      <c r="AC553">
        <v>13.951792781746191</v>
      </c>
      <c r="AD553">
        <v>34</v>
      </c>
      <c r="AE553">
        <v>9.088164857575519</v>
      </c>
      <c r="AF553">
        <v>1.1228465441385189</v>
      </c>
      <c r="AG553">
        <v>1175.0051729682009</v>
      </c>
      <c r="AH553">
        <v>19.070285378435631</v>
      </c>
      <c r="AI553">
        <v>37</v>
      </c>
      <c r="AO553" s="109">
        <v>7.3782306448468402</v>
      </c>
      <c r="AP553" s="109">
        <v>6.1352256361493307</v>
      </c>
      <c r="AQ553" s="109">
        <v>8.6787692419537734</v>
      </c>
      <c r="AR553" s="141">
        <v>1101.7119140625</v>
      </c>
      <c r="AS553" s="141">
        <v>1094.5473046874999</v>
      </c>
      <c r="AT553" s="141">
        <v>1111.11666015625</v>
      </c>
    </row>
    <row r="554" spans="1:46" x14ac:dyDescent="0.25">
      <c r="A554" t="s">
        <v>907</v>
      </c>
      <c r="B554" t="s">
        <v>900</v>
      </c>
      <c r="C554" t="s">
        <v>186</v>
      </c>
      <c r="D554" t="s">
        <v>215</v>
      </c>
      <c r="E554" s="2"/>
      <c r="F554" t="s">
        <v>2159</v>
      </c>
      <c r="H554">
        <v>49.48</v>
      </c>
      <c r="I554">
        <v>2.13</v>
      </c>
      <c r="J554">
        <v>6.14</v>
      </c>
      <c r="K554">
        <v>7.25</v>
      </c>
      <c r="L554">
        <v>0.1444</v>
      </c>
      <c r="M554">
        <v>13.53</v>
      </c>
      <c r="N554">
        <v>21.25</v>
      </c>
      <c r="O554">
        <v>0.70440000000000003</v>
      </c>
      <c r="P554">
        <v>1.6500000000000001E-2</v>
      </c>
      <c r="Q554">
        <v>0</v>
      </c>
      <c r="R554">
        <v>0</v>
      </c>
      <c r="S554">
        <v>100.8197</v>
      </c>
      <c r="T554">
        <v>76.887226999728185</v>
      </c>
      <c r="AO554" s="109">
        <v>5.4394418123411477</v>
      </c>
      <c r="AP554" s="109">
        <v>4.1994028452085796</v>
      </c>
      <c r="AQ554" s="109">
        <v>6.5757361963438328</v>
      </c>
      <c r="AR554" s="141">
        <v>1107.976806640625</v>
      </c>
      <c r="AS554" s="141">
        <v>1100.6656054687501</v>
      </c>
      <c r="AT554" s="141">
        <v>1115.7273095703119</v>
      </c>
    </row>
    <row r="555" spans="1:46" x14ac:dyDescent="0.25">
      <c r="A555" t="s">
        <v>908</v>
      </c>
      <c r="B555" t="s">
        <v>900</v>
      </c>
      <c r="C555" t="s">
        <v>186</v>
      </c>
      <c r="D555" t="s">
        <v>215</v>
      </c>
      <c r="E555" s="2"/>
      <c r="F555" t="s">
        <v>2159</v>
      </c>
      <c r="H555">
        <v>51.31</v>
      </c>
      <c r="I555">
        <v>1.2839</v>
      </c>
      <c r="J555">
        <v>3.89</v>
      </c>
      <c r="K555">
        <v>9.3699999999999992</v>
      </c>
      <c r="L555">
        <v>0.33</v>
      </c>
      <c r="M555">
        <v>11.78</v>
      </c>
      <c r="N555">
        <v>20.96</v>
      </c>
      <c r="O555">
        <v>1.2968</v>
      </c>
      <c r="P555">
        <v>8.0999999999999996E-3</v>
      </c>
      <c r="Q555">
        <v>4.7000000000000002E-3</v>
      </c>
      <c r="R555">
        <v>3.1899999999999998E-2</v>
      </c>
      <c r="S555">
        <v>100.41070000000001</v>
      </c>
      <c r="T555">
        <v>69.145629944766654</v>
      </c>
      <c r="AO555" s="109">
        <v>3.651757507585351</v>
      </c>
      <c r="AP555" s="109">
        <v>3.2041801359880608</v>
      </c>
      <c r="AQ555" s="109">
        <v>4.164569931291406</v>
      </c>
      <c r="AR555" s="141">
        <v>966.2393798828125</v>
      </c>
      <c r="AS555" s="141">
        <v>945.9707104492187</v>
      </c>
      <c r="AT555" s="141">
        <v>983.08709472656255</v>
      </c>
    </row>
    <row r="556" spans="1:46" x14ac:dyDescent="0.25">
      <c r="A556" t="s">
        <v>909</v>
      </c>
      <c r="B556" t="s">
        <v>900</v>
      </c>
      <c r="C556" t="s">
        <v>186</v>
      </c>
      <c r="D556" t="s">
        <v>215</v>
      </c>
      <c r="E556" s="2"/>
      <c r="F556" t="s">
        <v>2159</v>
      </c>
      <c r="H556">
        <v>48.29</v>
      </c>
      <c r="I556">
        <v>2.44</v>
      </c>
      <c r="J556">
        <v>5.89</v>
      </c>
      <c r="K556">
        <v>9.9499999999999993</v>
      </c>
      <c r="L556">
        <v>0.36380000000000001</v>
      </c>
      <c r="M556">
        <v>10.51</v>
      </c>
      <c r="N556">
        <v>21.3</v>
      </c>
      <c r="O556">
        <v>1.1242000000000001</v>
      </c>
      <c r="P556">
        <v>6.7999999999999996E-3</v>
      </c>
      <c r="Q556">
        <v>5.11E-2</v>
      </c>
      <c r="R556">
        <v>8.3500000000000005E-2</v>
      </c>
      <c r="S556">
        <v>100.16630000000001</v>
      </c>
      <c r="T556">
        <v>65.31243124544612</v>
      </c>
      <c r="U556" s="109">
        <v>6.1239736819044301</v>
      </c>
      <c r="V556" s="109">
        <v>0.16469702533567621</v>
      </c>
      <c r="W556" s="141">
        <v>1020.904104662912</v>
      </c>
      <c r="X556" s="109">
        <v>4.327330961243903</v>
      </c>
      <c r="Y556" s="141">
        <v>994</v>
      </c>
      <c r="AO556" s="109">
        <v>7.6950569152832031</v>
      </c>
      <c r="AP556" s="109">
        <v>6.8749962806701657</v>
      </c>
      <c r="AQ556" s="109">
        <v>8.5856877136230469</v>
      </c>
      <c r="AR556" s="141">
        <v>1015.897827148438</v>
      </c>
      <c r="AS556" s="141">
        <v>1000.546433105469</v>
      </c>
      <c r="AT556" s="141">
        <v>1033.6626757812501</v>
      </c>
    </row>
    <row r="557" spans="1:46" x14ac:dyDescent="0.25">
      <c r="A557" t="s">
        <v>910</v>
      </c>
      <c r="B557" t="s">
        <v>900</v>
      </c>
      <c r="C557" t="s">
        <v>186</v>
      </c>
      <c r="D557" t="s">
        <v>215</v>
      </c>
      <c r="E557" s="2"/>
      <c r="F557" t="s">
        <v>2159</v>
      </c>
      <c r="H557">
        <v>47.87</v>
      </c>
      <c r="I557">
        <v>2.31</v>
      </c>
      <c r="J557">
        <v>6.63</v>
      </c>
      <c r="K557">
        <v>8.6300000000000008</v>
      </c>
      <c r="L557">
        <v>0.28189999999999998</v>
      </c>
      <c r="M557">
        <v>11.58</v>
      </c>
      <c r="N557">
        <v>21.42</v>
      </c>
      <c r="O557">
        <v>0.91110000000000002</v>
      </c>
      <c r="P557">
        <v>0</v>
      </c>
      <c r="Q557">
        <v>5.1299999999999998E-2</v>
      </c>
      <c r="R557">
        <v>0</v>
      </c>
      <c r="S557">
        <v>99.7744</v>
      </c>
      <c r="T557">
        <v>70.517859883084341</v>
      </c>
      <c r="AO557" s="109">
        <v>8.8805465698242188</v>
      </c>
      <c r="AP557" s="109">
        <v>7.9335790443420411</v>
      </c>
      <c r="AQ557" s="109">
        <v>9.4551852798461908</v>
      </c>
      <c r="AR557" s="141">
        <v>1068.744384765625</v>
      </c>
      <c r="AS557" s="141">
        <v>1051.098359375</v>
      </c>
      <c r="AT557" s="141">
        <v>1081.7490087890631</v>
      </c>
    </row>
    <row r="558" spans="1:46" x14ac:dyDescent="0.25">
      <c r="A558" t="s">
        <v>911</v>
      </c>
      <c r="B558" t="s">
        <v>900</v>
      </c>
      <c r="C558" t="s">
        <v>186</v>
      </c>
      <c r="D558" t="s">
        <v>215</v>
      </c>
      <c r="E558" s="2"/>
      <c r="F558" t="s">
        <v>2159</v>
      </c>
      <c r="H558">
        <v>46.64</v>
      </c>
      <c r="I558">
        <v>3.01</v>
      </c>
      <c r="J558">
        <v>8.4600000000000009</v>
      </c>
      <c r="K558">
        <v>7.63</v>
      </c>
      <c r="L558">
        <v>0.1042</v>
      </c>
      <c r="M558">
        <v>12.51</v>
      </c>
      <c r="N558">
        <v>20.93</v>
      </c>
      <c r="O558">
        <v>0.6794</v>
      </c>
      <c r="P558">
        <v>0</v>
      </c>
      <c r="Q558">
        <v>2.3400000000000001E-2</v>
      </c>
      <c r="R558">
        <v>3.1899999999999998E-2</v>
      </c>
      <c r="S558">
        <v>100.2308</v>
      </c>
      <c r="T558">
        <v>74.506956033947318</v>
      </c>
      <c r="Z558">
        <v>6.6015759964742786</v>
      </c>
      <c r="AA558">
        <v>0.65729973412936105</v>
      </c>
      <c r="AB558">
        <v>1146.494075161625</v>
      </c>
      <c r="AC558">
        <v>13.896705541603509</v>
      </c>
      <c r="AD558">
        <v>38</v>
      </c>
      <c r="AE558">
        <v>8.9426733490737629</v>
      </c>
      <c r="AF558">
        <v>1.1154533898744099</v>
      </c>
      <c r="AG558">
        <v>1180.963471368209</v>
      </c>
      <c r="AH558">
        <v>19.314724729659911</v>
      </c>
      <c r="AI558">
        <v>39</v>
      </c>
      <c r="AO558" s="109">
        <v>8.1686153411865234</v>
      </c>
      <c r="AP558" s="109">
        <v>6.4462965965271</v>
      </c>
      <c r="AQ558" s="109">
        <v>10.037733383178709</v>
      </c>
      <c r="AR558" s="141">
        <v>1109.0830078125</v>
      </c>
      <c r="AS558" s="141">
        <v>1098.4684912109381</v>
      </c>
      <c r="AT558" s="141">
        <v>1124.1305273437499</v>
      </c>
    </row>
    <row r="559" spans="1:46" x14ac:dyDescent="0.25">
      <c r="A559" t="s">
        <v>912</v>
      </c>
      <c r="B559" t="s">
        <v>900</v>
      </c>
      <c r="C559" t="s">
        <v>186</v>
      </c>
      <c r="D559" t="s">
        <v>215</v>
      </c>
      <c r="E559" s="2"/>
      <c r="F559" t="s">
        <v>2159</v>
      </c>
      <c r="H559">
        <v>48.94</v>
      </c>
      <c r="I559">
        <v>2.63</v>
      </c>
      <c r="J559">
        <v>6</v>
      </c>
      <c r="K559">
        <v>7.23</v>
      </c>
      <c r="L559">
        <v>0.15029999999999999</v>
      </c>
      <c r="M559">
        <v>13.22</v>
      </c>
      <c r="N559">
        <v>21.66</v>
      </c>
      <c r="O559">
        <v>0.67700000000000005</v>
      </c>
      <c r="P559">
        <v>0</v>
      </c>
      <c r="Q559">
        <v>4.6899999999999997E-2</v>
      </c>
      <c r="R559">
        <v>9.5699999999999993E-2</v>
      </c>
      <c r="S559">
        <v>100.7731</v>
      </c>
      <c r="T559">
        <v>76.522425996772739</v>
      </c>
      <c r="AO559" s="109">
        <v>4.2448250777040988</v>
      </c>
      <c r="AP559" s="109">
        <v>3.1392916495119598</v>
      </c>
      <c r="AQ559" s="109">
        <v>5.4625739676271943</v>
      </c>
      <c r="AR559" s="141">
        <v>1110.826782226562</v>
      </c>
      <c r="AS559" s="141">
        <v>1104.764438476562</v>
      </c>
      <c r="AT559" s="141">
        <v>1118.402875976562</v>
      </c>
    </row>
    <row r="560" spans="1:46" x14ac:dyDescent="0.25">
      <c r="A560" t="s">
        <v>913</v>
      </c>
      <c r="B560" t="s">
        <v>900</v>
      </c>
      <c r="C560" t="s">
        <v>186</v>
      </c>
      <c r="D560" t="s">
        <v>215</v>
      </c>
      <c r="E560" s="2"/>
      <c r="F560" t="s">
        <v>2159</v>
      </c>
      <c r="H560">
        <v>48.64</v>
      </c>
      <c r="I560">
        <v>2.3199999999999998</v>
      </c>
      <c r="J560">
        <v>6.18</v>
      </c>
      <c r="K560">
        <v>7.21</v>
      </c>
      <c r="L560">
        <v>9.8100000000000007E-2</v>
      </c>
      <c r="M560">
        <v>13.47</v>
      </c>
      <c r="N560">
        <v>21.08</v>
      </c>
      <c r="O560">
        <v>0.65580000000000005</v>
      </c>
      <c r="P560">
        <v>0</v>
      </c>
      <c r="Q560">
        <v>7.4999999999999997E-2</v>
      </c>
      <c r="R560">
        <v>1.6E-2</v>
      </c>
      <c r="S560">
        <v>99.879300000000001</v>
      </c>
      <c r="T560">
        <v>76.90655711028927</v>
      </c>
      <c r="AO560" s="109">
        <v>4.1077385319561692</v>
      </c>
      <c r="AP560" s="109">
        <v>3.382712363132927</v>
      </c>
      <c r="AQ560" s="109">
        <v>5.1953684605450361</v>
      </c>
      <c r="AR560" s="141">
        <v>1103.3994140625</v>
      </c>
      <c r="AS560" s="141">
        <v>1096.140297851563</v>
      </c>
      <c r="AT560" s="141">
        <v>1111.0138281249999</v>
      </c>
    </row>
    <row r="561" spans="1:46" x14ac:dyDescent="0.25">
      <c r="A561" t="s">
        <v>914</v>
      </c>
      <c r="B561" t="s">
        <v>900</v>
      </c>
      <c r="C561" t="s">
        <v>186</v>
      </c>
      <c r="D561" t="s">
        <v>215</v>
      </c>
      <c r="E561" s="2"/>
      <c r="F561" t="s">
        <v>2159</v>
      </c>
      <c r="H561">
        <v>48.58</v>
      </c>
      <c r="I561">
        <v>2.31</v>
      </c>
      <c r="J561">
        <v>7.1</v>
      </c>
      <c r="K561">
        <v>7.17</v>
      </c>
      <c r="L561">
        <v>9.5299999999999996E-2</v>
      </c>
      <c r="M561">
        <v>13.02</v>
      </c>
      <c r="N561">
        <v>21.22</v>
      </c>
      <c r="O561">
        <v>0.66090000000000004</v>
      </c>
      <c r="P561">
        <v>7.1000000000000004E-3</v>
      </c>
      <c r="Q561">
        <v>0.13589999999999999</v>
      </c>
      <c r="R561">
        <v>0</v>
      </c>
      <c r="S561">
        <v>100.35939999999999</v>
      </c>
      <c r="T561">
        <v>76.398041484477758</v>
      </c>
      <c r="AO561" s="109">
        <v>6.3395940883728716</v>
      </c>
      <c r="AP561" s="109">
        <v>5.34063252526252</v>
      </c>
      <c r="AQ561" s="109">
        <v>7.758350230035469</v>
      </c>
      <c r="AR561" s="141">
        <v>1102.99267578125</v>
      </c>
      <c r="AS561" s="141">
        <v>1094.095966796875</v>
      </c>
      <c r="AT561" s="141">
        <v>1112.032875976563</v>
      </c>
    </row>
    <row r="562" spans="1:46" x14ac:dyDescent="0.25">
      <c r="A562" t="s">
        <v>915</v>
      </c>
      <c r="B562" t="s">
        <v>900</v>
      </c>
      <c r="C562" t="s">
        <v>186</v>
      </c>
      <c r="D562" t="s">
        <v>215</v>
      </c>
      <c r="E562" s="2"/>
      <c r="F562" t="s">
        <v>2159</v>
      </c>
      <c r="H562">
        <v>49.09</v>
      </c>
      <c r="I562">
        <v>2.29</v>
      </c>
      <c r="J562">
        <v>6.3</v>
      </c>
      <c r="K562">
        <v>7.41</v>
      </c>
      <c r="L562">
        <v>0.19139999999999999</v>
      </c>
      <c r="M562">
        <v>12.95</v>
      </c>
      <c r="N562">
        <v>21.6</v>
      </c>
      <c r="O562">
        <v>0.71160000000000001</v>
      </c>
      <c r="P562">
        <v>8.0000000000000002E-3</v>
      </c>
      <c r="Q562">
        <v>2.35E-2</v>
      </c>
      <c r="R562">
        <v>0</v>
      </c>
      <c r="S562">
        <v>100.6546</v>
      </c>
      <c r="T562">
        <v>75.700182494776129</v>
      </c>
      <c r="AO562" s="109">
        <v>5.6031153760916954</v>
      </c>
      <c r="AP562" s="109">
        <v>4.2143155370719194</v>
      </c>
      <c r="AQ562" s="109">
        <v>7.1061013685233352</v>
      </c>
      <c r="AR562" s="141">
        <v>1106.035888671875</v>
      </c>
      <c r="AS562" s="141">
        <v>1098.181967773437</v>
      </c>
      <c r="AT562" s="141">
        <v>1114.3270117187501</v>
      </c>
    </row>
    <row r="563" spans="1:46" x14ac:dyDescent="0.25">
      <c r="A563" t="s">
        <v>916</v>
      </c>
      <c r="B563" t="s">
        <v>900</v>
      </c>
      <c r="C563" t="s">
        <v>186</v>
      </c>
      <c r="D563" t="s">
        <v>215</v>
      </c>
      <c r="E563" s="2"/>
      <c r="F563" t="s">
        <v>2159</v>
      </c>
      <c r="H563">
        <v>49.16</v>
      </c>
      <c r="I563">
        <v>2.2400000000000002</v>
      </c>
      <c r="J563">
        <v>6.4</v>
      </c>
      <c r="K563">
        <v>7.21</v>
      </c>
      <c r="L563">
        <v>0.1933</v>
      </c>
      <c r="M563">
        <v>13.07</v>
      </c>
      <c r="N563">
        <v>21.36</v>
      </c>
      <c r="O563">
        <v>0.68320000000000003</v>
      </c>
      <c r="P563">
        <v>9.2999999999999992E-3</v>
      </c>
      <c r="Q563">
        <v>6.3399999999999998E-2</v>
      </c>
      <c r="R563">
        <v>1.9900000000000001E-2</v>
      </c>
      <c r="S563">
        <v>100.45950000000001</v>
      </c>
      <c r="T563">
        <v>76.366825534421579</v>
      </c>
      <c r="AO563" s="109">
        <v>5.2055041088080438</v>
      </c>
      <c r="AP563" s="109">
        <v>4.0080714572882687</v>
      </c>
      <c r="AQ563" s="109">
        <v>6.6599324954962764</v>
      </c>
      <c r="AR563" s="141">
        <v>1099.885375976562</v>
      </c>
      <c r="AS563" s="141">
        <v>1093.247426757812</v>
      </c>
      <c r="AT563" s="141">
        <v>1106.5102392578131</v>
      </c>
    </row>
    <row r="564" spans="1:46" x14ac:dyDescent="0.25">
      <c r="A564" t="s">
        <v>917</v>
      </c>
      <c r="B564" t="s">
        <v>900</v>
      </c>
      <c r="C564" t="s">
        <v>186</v>
      </c>
      <c r="D564" t="s">
        <v>215</v>
      </c>
      <c r="E564" s="2"/>
      <c r="F564" t="s">
        <v>2159</v>
      </c>
      <c r="H564">
        <v>46.87</v>
      </c>
      <c r="I564">
        <v>3.21</v>
      </c>
      <c r="J564">
        <v>8.25</v>
      </c>
      <c r="K564">
        <v>7.75</v>
      </c>
      <c r="L564">
        <v>9.2799999999999994E-2</v>
      </c>
      <c r="M564">
        <v>12.48</v>
      </c>
      <c r="N564">
        <v>21.27</v>
      </c>
      <c r="O564">
        <v>0.72460000000000002</v>
      </c>
      <c r="P564">
        <v>0</v>
      </c>
      <c r="Q564">
        <v>9.6100000000000005E-2</v>
      </c>
      <c r="R564">
        <v>2.8000000000000001E-2</v>
      </c>
      <c r="S564">
        <v>100.914</v>
      </c>
      <c r="T564">
        <v>74.163442652695707</v>
      </c>
      <c r="Z564">
        <v>6.7940240092649971</v>
      </c>
      <c r="AA564">
        <v>0.65876761801685912</v>
      </c>
      <c r="AB564">
        <v>1150.533913630612</v>
      </c>
      <c r="AC564">
        <v>13.97592474646369</v>
      </c>
      <c r="AD564">
        <v>38</v>
      </c>
      <c r="AE564">
        <v>9.1385031012597402</v>
      </c>
      <c r="AF564">
        <v>1.1119513307885669</v>
      </c>
      <c r="AG564">
        <v>1179.8981902500379</v>
      </c>
      <c r="AH564">
        <v>19.049088380095299</v>
      </c>
      <c r="AI564">
        <v>38</v>
      </c>
      <c r="AO564" s="109">
        <v>8.9352302551269531</v>
      </c>
      <c r="AP564" s="109">
        <v>6.9757379913330082</v>
      </c>
      <c r="AQ564" s="109">
        <v>10.55694881439209</v>
      </c>
      <c r="AR564" s="141">
        <v>1105.192626953125</v>
      </c>
      <c r="AS564" s="141">
        <v>1095.413959960938</v>
      </c>
      <c r="AT564" s="141">
        <v>1117.64310546875</v>
      </c>
    </row>
    <row r="565" spans="1:46" x14ac:dyDescent="0.25">
      <c r="A565" t="s">
        <v>918</v>
      </c>
      <c r="B565" t="s">
        <v>900</v>
      </c>
      <c r="C565" t="s">
        <v>186</v>
      </c>
      <c r="D565" t="s">
        <v>215</v>
      </c>
      <c r="E565" s="2"/>
      <c r="F565" t="s">
        <v>2159</v>
      </c>
      <c r="H565">
        <v>47.27</v>
      </c>
      <c r="I565">
        <v>2.89</v>
      </c>
      <c r="J565">
        <v>7.15</v>
      </c>
      <c r="K565">
        <v>7.73</v>
      </c>
      <c r="L565">
        <v>0.26569999999999999</v>
      </c>
      <c r="M565">
        <v>12.3</v>
      </c>
      <c r="N565">
        <v>21.33</v>
      </c>
      <c r="O565">
        <v>0.68300000000000005</v>
      </c>
      <c r="P565">
        <v>0</v>
      </c>
      <c r="Q565">
        <v>0</v>
      </c>
      <c r="R565">
        <v>4.0000000000000001E-3</v>
      </c>
      <c r="S565">
        <v>99.765600000000006</v>
      </c>
      <c r="T565">
        <v>73.933918320332879</v>
      </c>
      <c r="Z565">
        <v>6.621813623987312</v>
      </c>
      <c r="AA565">
        <v>0.66605854075596271</v>
      </c>
      <c r="AB565">
        <v>1146.671531979908</v>
      </c>
      <c r="AC565">
        <v>14.080086568770909</v>
      </c>
      <c r="AD565">
        <v>37</v>
      </c>
      <c r="AE565">
        <v>8.5912554739539591</v>
      </c>
      <c r="AF565">
        <v>1.096524037083545</v>
      </c>
      <c r="AG565">
        <v>1168.12880866659</v>
      </c>
      <c r="AH565">
        <v>18.619504702896808</v>
      </c>
      <c r="AI565">
        <v>38</v>
      </c>
      <c r="AO565" s="109">
        <v>6.2072529381920596</v>
      </c>
      <c r="AP565" s="109">
        <v>5.0463745659996766</v>
      </c>
      <c r="AQ565" s="109">
        <v>7.4536163300682814</v>
      </c>
      <c r="AR565" s="141">
        <v>1081.125366210938</v>
      </c>
      <c r="AS565" s="141">
        <v>1066.4556250000001</v>
      </c>
      <c r="AT565" s="141">
        <v>1093.9928417968749</v>
      </c>
    </row>
    <row r="566" spans="1:46" x14ac:dyDescent="0.25">
      <c r="A566" t="s">
        <v>919</v>
      </c>
      <c r="B566" t="s">
        <v>900</v>
      </c>
      <c r="C566" t="s">
        <v>186</v>
      </c>
      <c r="D566" t="s">
        <v>215</v>
      </c>
      <c r="E566" s="2"/>
      <c r="F566" t="s">
        <v>2159</v>
      </c>
      <c r="H566">
        <v>47.26</v>
      </c>
      <c r="I566">
        <v>2.9</v>
      </c>
      <c r="J566">
        <v>7.79</v>
      </c>
      <c r="K566">
        <v>7.26</v>
      </c>
      <c r="L566">
        <v>1.7100000000000001E-2</v>
      </c>
      <c r="M566">
        <v>12.76</v>
      </c>
      <c r="N566">
        <v>20.96</v>
      </c>
      <c r="O566">
        <v>0.55720000000000003</v>
      </c>
      <c r="P566">
        <v>1.4200000000000001E-2</v>
      </c>
      <c r="Q566">
        <v>0.74809999999999999</v>
      </c>
      <c r="R566">
        <v>5.9799999999999999E-2</v>
      </c>
      <c r="S566">
        <v>100.5089</v>
      </c>
      <c r="T566">
        <v>75.804331975497846</v>
      </c>
      <c r="Z566">
        <v>6.1902949487695134</v>
      </c>
      <c r="AA566">
        <v>0.65065539407491868</v>
      </c>
      <c r="AB566">
        <v>1140.0911738924001</v>
      </c>
      <c r="AC566">
        <v>14.034518937368709</v>
      </c>
      <c r="AD566">
        <v>40</v>
      </c>
      <c r="AE566">
        <v>7.823116226971746</v>
      </c>
      <c r="AF566">
        <v>1.139429814244008</v>
      </c>
      <c r="AG566">
        <v>1170.548384839459</v>
      </c>
      <c r="AH566">
        <v>20.722002130859519</v>
      </c>
      <c r="AI566">
        <v>41</v>
      </c>
      <c r="AO566" s="109">
        <v>5.6673900195338174</v>
      </c>
      <c r="AP566" s="109">
        <v>3.8757691546656541</v>
      </c>
      <c r="AQ566" s="109">
        <v>7.2601638957240029</v>
      </c>
      <c r="AR566" s="141">
        <v>1126.6025390625</v>
      </c>
      <c r="AS566" s="141">
        <v>1119.1353222656251</v>
      </c>
      <c r="AT566" s="141">
        <v>1132.7361425781251</v>
      </c>
    </row>
    <row r="567" spans="1:46" x14ac:dyDescent="0.25">
      <c r="A567" t="s">
        <v>920</v>
      </c>
      <c r="B567" t="s">
        <v>900</v>
      </c>
      <c r="C567" t="s">
        <v>186</v>
      </c>
      <c r="D567" t="s">
        <v>215</v>
      </c>
      <c r="E567" s="2"/>
      <c r="F567" t="s">
        <v>2159</v>
      </c>
      <c r="H567">
        <v>48.06</v>
      </c>
      <c r="I567">
        <v>2.65</v>
      </c>
      <c r="J567">
        <v>7</v>
      </c>
      <c r="K567">
        <v>7.77</v>
      </c>
      <c r="L567">
        <v>0.21210000000000001</v>
      </c>
      <c r="M567">
        <v>12.25</v>
      </c>
      <c r="N567">
        <v>21.79</v>
      </c>
      <c r="O567">
        <v>0.7923</v>
      </c>
      <c r="P567">
        <v>0</v>
      </c>
      <c r="Q567">
        <v>0</v>
      </c>
      <c r="R567">
        <v>5.1799999999999999E-2</v>
      </c>
      <c r="S567">
        <v>100.6493</v>
      </c>
      <c r="T567">
        <v>73.755558637332214</v>
      </c>
      <c r="Z567">
        <v>6.7876643187932038</v>
      </c>
      <c r="AA567">
        <v>0.66716514842067476</v>
      </c>
      <c r="AB567">
        <v>1149.150454771486</v>
      </c>
      <c r="AC567">
        <v>14.12931024701907</v>
      </c>
      <c r="AD567">
        <v>37</v>
      </c>
      <c r="AE567">
        <v>9.0908080887985516</v>
      </c>
      <c r="AF567">
        <v>1.0473348986484179</v>
      </c>
      <c r="AG567">
        <v>1167.5143267251569</v>
      </c>
      <c r="AH567">
        <v>17.868005188679319</v>
      </c>
      <c r="AI567">
        <v>36</v>
      </c>
      <c r="AO567" s="109">
        <v>8.4385471343994141</v>
      </c>
      <c r="AP567" s="109">
        <v>7.3972440719604489</v>
      </c>
      <c r="AQ567" s="109">
        <v>9.5382521057128908</v>
      </c>
      <c r="AR567" s="141">
        <v>1103.67236328125</v>
      </c>
      <c r="AS567" s="141">
        <v>1095.393500976563</v>
      </c>
      <c r="AT567" s="141">
        <v>1114.287553710938</v>
      </c>
    </row>
    <row r="568" spans="1:46" x14ac:dyDescent="0.25">
      <c r="A568" t="s">
        <v>921</v>
      </c>
      <c r="B568" t="s">
        <v>900</v>
      </c>
      <c r="C568" t="s">
        <v>178</v>
      </c>
      <c r="D568" t="s">
        <v>215</v>
      </c>
      <c r="E568" s="2"/>
      <c r="F568" t="s">
        <v>2159</v>
      </c>
      <c r="H568">
        <v>46.47</v>
      </c>
      <c r="I568">
        <v>2.96</v>
      </c>
      <c r="J568">
        <v>7.77</v>
      </c>
      <c r="K568">
        <v>9.1300000000000008</v>
      </c>
      <c r="L568">
        <v>0.18060000000000001</v>
      </c>
      <c r="M568">
        <v>11.05</v>
      </c>
      <c r="N568">
        <v>21.43</v>
      </c>
      <c r="O568">
        <v>0.89639999999999997</v>
      </c>
      <c r="P568">
        <v>1.3899999999999999E-2</v>
      </c>
      <c r="Q568">
        <v>3.2599999999999997E-2</v>
      </c>
      <c r="R568">
        <v>0</v>
      </c>
      <c r="S568">
        <v>100.0351</v>
      </c>
      <c r="T568">
        <v>68.328529909135057</v>
      </c>
      <c r="Z568">
        <v>6.7268984963814429</v>
      </c>
      <c r="AA568">
        <v>0.48057817654326562</v>
      </c>
      <c r="AB568">
        <v>1161.545563985205</v>
      </c>
      <c r="AC568">
        <v>10.090977598582549</v>
      </c>
      <c r="AD568">
        <v>2</v>
      </c>
      <c r="AE568">
        <v>9.24062087151807</v>
      </c>
      <c r="AF568">
        <v>0.69281066545442138</v>
      </c>
      <c r="AG568">
        <v>1177.6376718361969</v>
      </c>
      <c r="AH568">
        <v>8.445957252252823</v>
      </c>
      <c r="AI568">
        <v>2</v>
      </c>
      <c r="AO568" s="109">
        <v>9.7216567993164063</v>
      </c>
      <c r="AP568" s="109">
        <v>8.7355951690673823</v>
      </c>
      <c r="AQ568" s="109">
        <v>10.612713012695311</v>
      </c>
      <c r="AR568" s="141">
        <v>1098.213134765625</v>
      </c>
      <c r="AS568" s="141">
        <v>1091.3291894531251</v>
      </c>
      <c r="AT568" s="141">
        <v>1105.612172851562</v>
      </c>
    </row>
    <row r="569" spans="1:46" x14ac:dyDescent="0.25">
      <c r="A569" t="s">
        <v>922</v>
      </c>
      <c r="B569" t="s">
        <v>900</v>
      </c>
      <c r="C569" t="s">
        <v>185</v>
      </c>
      <c r="D569" t="s">
        <v>215</v>
      </c>
      <c r="E569" s="2"/>
      <c r="F569" t="s">
        <v>2159</v>
      </c>
      <c r="H569">
        <v>48.82</v>
      </c>
      <c r="I569">
        <v>2.59</v>
      </c>
      <c r="J569">
        <v>5.37</v>
      </c>
      <c r="K569">
        <v>7.77</v>
      </c>
      <c r="L569">
        <v>0.1782</v>
      </c>
      <c r="M569">
        <v>13.63</v>
      </c>
      <c r="N569">
        <v>21.35</v>
      </c>
      <c r="O569">
        <v>0.48930000000000001</v>
      </c>
      <c r="P569">
        <v>0</v>
      </c>
      <c r="Q569">
        <v>2.3E-3</v>
      </c>
      <c r="R569">
        <v>4.3799999999999999E-2</v>
      </c>
      <c r="S569">
        <v>100.4661</v>
      </c>
      <c r="T569">
        <v>75.768872043688162</v>
      </c>
      <c r="AO569" s="109">
        <v>1.3387208966808319</v>
      </c>
      <c r="AP569" s="109">
        <v>0.98586407943534859</v>
      </c>
      <c r="AQ569" s="109">
        <v>1.744850705106735</v>
      </c>
      <c r="AR569" s="141">
        <v>1089.993896484375</v>
      </c>
      <c r="AS569" s="141">
        <v>1085.9801953125</v>
      </c>
      <c r="AT569" s="141">
        <v>1094.9919921875</v>
      </c>
    </row>
    <row r="570" spans="1:46" x14ac:dyDescent="0.25">
      <c r="A570" t="s">
        <v>923</v>
      </c>
      <c r="B570" t="s">
        <v>900</v>
      </c>
      <c r="C570" t="s">
        <v>186</v>
      </c>
      <c r="D570" t="s">
        <v>215</v>
      </c>
      <c r="E570" s="2"/>
      <c r="F570" t="s">
        <v>2159</v>
      </c>
      <c r="H570">
        <v>47.87</v>
      </c>
      <c r="I570">
        <v>2.69</v>
      </c>
      <c r="J570">
        <v>7.24</v>
      </c>
      <c r="K570">
        <v>8.0500000000000007</v>
      </c>
      <c r="L570">
        <v>0.18920000000000001</v>
      </c>
      <c r="M570">
        <v>11.98</v>
      </c>
      <c r="N570">
        <v>21.3</v>
      </c>
      <c r="O570">
        <v>0.78600000000000003</v>
      </c>
      <c r="P570">
        <v>0</v>
      </c>
      <c r="Q570">
        <v>2.8000000000000001E-2</v>
      </c>
      <c r="R570">
        <v>0</v>
      </c>
      <c r="S570">
        <v>100.2612</v>
      </c>
      <c r="T570">
        <v>72.623684972063003</v>
      </c>
      <c r="AE570">
        <v>9.1818690528649469</v>
      </c>
      <c r="AF570">
        <v>1.0310990622037131</v>
      </c>
      <c r="AG570">
        <v>1173.8488452216641</v>
      </c>
      <c r="AH570">
        <v>19.400429238985801</v>
      </c>
      <c r="AI570">
        <v>33</v>
      </c>
      <c r="AO570" s="109">
        <v>8.7271595001220703</v>
      </c>
      <c r="AP570" s="109">
        <v>7.7213316154479994</v>
      </c>
      <c r="AQ570" s="109">
        <v>9.8181224060058589</v>
      </c>
      <c r="AR570" s="141">
        <v>1102.047607421875</v>
      </c>
      <c r="AS570" s="141">
        <v>1095.4260839843751</v>
      </c>
      <c r="AT570" s="141">
        <v>1111.085239257812</v>
      </c>
    </row>
    <row r="571" spans="1:46" x14ac:dyDescent="0.25">
      <c r="A571" t="s">
        <v>924</v>
      </c>
      <c r="B571" t="s">
        <v>900</v>
      </c>
      <c r="C571" t="s">
        <v>178</v>
      </c>
      <c r="D571" t="s">
        <v>215</v>
      </c>
      <c r="E571" s="2"/>
      <c r="F571" t="s">
        <v>2159</v>
      </c>
      <c r="H571">
        <v>46.11</v>
      </c>
      <c r="I571">
        <v>3.66</v>
      </c>
      <c r="J571">
        <v>8.11</v>
      </c>
      <c r="K571">
        <v>7.53</v>
      </c>
      <c r="L571">
        <v>0.13869999999999999</v>
      </c>
      <c r="M571">
        <v>12.11</v>
      </c>
      <c r="N571">
        <v>21.77</v>
      </c>
      <c r="O571">
        <v>0.66239999999999999</v>
      </c>
      <c r="P571">
        <v>4.1999999999999997E-3</v>
      </c>
      <c r="Q571">
        <v>0</v>
      </c>
      <c r="R571">
        <v>2.1899999999999999E-2</v>
      </c>
      <c r="S571">
        <v>100.3326</v>
      </c>
      <c r="T571">
        <v>74.13856343781319</v>
      </c>
      <c r="Z571">
        <v>6.920057231691203</v>
      </c>
      <c r="AA571">
        <v>0.65998463472443381</v>
      </c>
      <c r="AB571">
        <v>1154.5294326511651</v>
      </c>
      <c r="AC571">
        <v>14.05449642441808</v>
      </c>
      <c r="AD571">
        <v>38</v>
      </c>
      <c r="AE571">
        <v>8.3153505489976158</v>
      </c>
      <c r="AF571">
        <v>1.089854317834579</v>
      </c>
      <c r="AG571">
        <v>1163.41692955602</v>
      </c>
      <c r="AH571">
        <v>18.44495196021143</v>
      </c>
      <c r="AI571">
        <v>38</v>
      </c>
      <c r="AO571" s="109">
        <v>6.9153861920487403</v>
      </c>
      <c r="AP571" s="109">
        <v>4.4220981518876066</v>
      </c>
      <c r="AQ571" s="109">
        <v>9.2065967862259868</v>
      </c>
      <c r="AR571" s="141">
        <v>1120.239990234375</v>
      </c>
      <c r="AS571" s="141">
        <v>1106.9835058593751</v>
      </c>
      <c r="AT571" s="141">
        <v>1135.788256835938</v>
      </c>
    </row>
    <row r="572" spans="1:46" x14ac:dyDescent="0.25">
      <c r="A572" t="s">
        <v>925</v>
      </c>
      <c r="B572" t="s">
        <v>900</v>
      </c>
      <c r="C572" t="s">
        <v>185</v>
      </c>
      <c r="D572" t="s">
        <v>215</v>
      </c>
      <c r="E572" s="2"/>
      <c r="F572" t="s">
        <v>2159</v>
      </c>
      <c r="H572">
        <v>49.59</v>
      </c>
      <c r="I572">
        <v>2.38</v>
      </c>
      <c r="J572">
        <v>4.87</v>
      </c>
      <c r="K572">
        <v>7.65</v>
      </c>
      <c r="L572">
        <v>0.1532</v>
      </c>
      <c r="M572">
        <v>14.07</v>
      </c>
      <c r="N572">
        <v>20.97</v>
      </c>
      <c r="O572">
        <v>0.41449999999999998</v>
      </c>
      <c r="P572">
        <v>1.34E-2</v>
      </c>
      <c r="Q572">
        <v>5.6099999999999997E-2</v>
      </c>
      <c r="R572">
        <v>2.5899999999999999E-2</v>
      </c>
      <c r="S572">
        <v>100.3078</v>
      </c>
      <c r="T572">
        <v>76.627315579815644</v>
      </c>
      <c r="AO572" s="109">
        <v>1.7719334852883799</v>
      </c>
      <c r="AP572" s="109">
        <v>1.4500949442574971</v>
      </c>
      <c r="AQ572" s="109">
        <v>2.1814579928109632</v>
      </c>
      <c r="AR572" s="141">
        <v>1093.071411132812</v>
      </c>
      <c r="AS572" s="141">
        <v>1089.8322167968749</v>
      </c>
      <c r="AT572" s="141">
        <v>1096.36740234375</v>
      </c>
    </row>
    <row r="573" spans="1:46" x14ac:dyDescent="0.25">
      <c r="A573" t="s">
        <v>926</v>
      </c>
      <c r="B573" t="s">
        <v>900</v>
      </c>
      <c r="C573" t="s">
        <v>186</v>
      </c>
      <c r="D573" t="s">
        <v>215</v>
      </c>
      <c r="E573" s="2"/>
      <c r="F573" t="s">
        <v>2159</v>
      </c>
      <c r="H573">
        <v>45.48</v>
      </c>
      <c r="I573">
        <v>3.08</v>
      </c>
      <c r="J573">
        <v>8.34</v>
      </c>
      <c r="K573">
        <v>11.25</v>
      </c>
      <c r="L573">
        <v>0.34799999999999998</v>
      </c>
      <c r="M573">
        <v>9.24</v>
      </c>
      <c r="N573">
        <v>21.42</v>
      </c>
      <c r="O573">
        <v>1.1513</v>
      </c>
      <c r="P573">
        <v>0</v>
      </c>
      <c r="Q573">
        <v>4.7000000000000002E-3</v>
      </c>
      <c r="R573">
        <v>0</v>
      </c>
      <c r="S573">
        <v>100.48650000000001</v>
      </c>
      <c r="T573">
        <v>59.416735191538827</v>
      </c>
      <c r="U573" s="109">
        <v>6.6277138765321624</v>
      </c>
      <c r="V573" s="109">
        <v>0.1789540922300874</v>
      </c>
      <c r="W573" s="141">
        <v>1015.270047877763</v>
      </c>
      <c r="X573" s="109">
        <v>4.2282732117667887</v>
      </c>
      <c r="Y573" s="141">
        <v>976</v>
      </c>
      <c r="AO573" s="109">
        <v>7.6476058959960938</v>
      </c>
      <c r="AP573" s="109">
        <v>6.6171661758422848</v>
      </c>
      <c r="AQ573" s="109">
        <v>8.6489266204833974</v>
      </c>
      <c r="AR573" s="141">
        <v>943.85033120099774</v>
      </c>
      <c r="AS573" s="141">
        <v>923.14111245099775</v>
      </c>
      <c r="AT573" s="141">
        <v>967.47672280256018</v>
      </c>
    </row>
    <row r="574" spans="1:46" x14ac:dyDescent="0.25">
      <c r="A574" t="s">
        <v>927</v>
      </c>
      <c r="B574" t="s">
        <v>900</v>
      </c>
      <c r="C574" t="s">
        <v>186</v>
      </c>
      <c r="D574" t="s">
        <v>215</v>
      </c>
      <c r="E574" s="2"/>
      <c r="F574" t="s">
        <v>2159</v>
      </c>
      <c r="H574">
        <v>49.08</v>
      </c>
      <c r="I574">
        <v>2.12</v>
      </c>
      <c r="J574">
        <v>5.75</v>
      </c>
      <c r="K574">
        <v>9.1</v>
      </c>
      <c r="L574">
        <v>0.32500000000000001</v>
      </c>
      <c r="M574">
        <v>11.64</v>
      </c>
      <c r="N574">
        <v>21.66</v>
      </c>
      <c r="O574">
        <v>0.98</v>
      </c>
      <c r="P574">
        <v>1.0999999999999999E-2</v>
      </c>
      <c r="Q574">
        <v>0</v>
      </c>
      <c r="R574">
        <v>0</v>
      </c>
      <c r="S574">
        <v>100.7445</v>
      </c>
      <c r="T574">
        <v>69.513126915080193</v>
      </c>
      <c r="AO574" s="109">
        <v>6.9045483208825464</v>
      </c>
      <c r="AP574" s="109">
        <v>6.2165195466210719</v>
      </c>
      <c r="AQ574" s="109">
        <v>7.5825826836755148</v>
      </c>
      <c r="AR574" s="141">
        <v>1012.233093261719</v>
      </c>
      <c r="AS574" s="141">
        <v>983.46970214843748</v>
      </c>
      <c r="AT574" s="141">
        <v>1033.6109277343751</v>
      </c>
    </row>
    <row r="575" spans="1:46" x14ac:dyDescent="0.25">
      <c r="A575" t="s">
        <v>928</v>
      </c>
      <c r="B575" t="s">
        <v>900</v>
      </c>
      <c r="C575" t="s">
        <v>186</v>
      </c>
      <c r="D575" t="s">
        <v>215</v>
      </c>
      <c r="E575" s="2"/>
      <c r="F575" t="s">
        <v>2159</v>
      </c>
      <c r="H575">
        <v>48.43</v>
      </c>
      <c r="I575">
        <v>2.39</v>
      </c>
      <c r="J575">
        <v>6.78</v>
      </c>
      <c r="K575">
        <v>7.45</v>
      </c>
      <c r="L575">
        <v>0.15740000000000001</v>
      </c>
      <c r="M575">
        <v>13.2</v>
      </c>
      <c r="N575">
        <v>21.47</v>
      </c>
      <c r="O575">
        <v>0.7056</v>
      </c>
      <c r="P575">
        <v>1.6899999999999998E-2</v>
      </c>
      <c r="Q575">
        <v>0</v>
      </c>
      <c r="R575">
        <v>7.0199999999999999E-2</v>
      </c>
      <c r="S575">
        <v>100.742</v>
      </c>
      <c r="T575">
        <v>75.951989963844468</v>
      </c>
      <c r="Z575">
        <v>6.2953333309276278</v>
      </c>
      <c r="AA575">
        <v>0.65099048283954597</v>
      </c>
      <c r="AB575">
        <v>1140.044081770415</v>
      </c>
      <c r="AC575">
        <v>14.03358383267677</v>
      </c>
      <c r="AD575">
        <v>40</v>
      </c>
      <c r="AE575">
        <v>8.9642535925726392</v>
      </c>
      <c r="AF575">
        <v>1.1597697400660341</v>
      </c>
      <c r="AG575">
        <v>1176.968477306169</v>
      </c>
      <c r="AH575">
        <v>21.064782528466331</v>
      </c>
      <c r="AI575">
        <v>41</v>
      </c>
      <c r="AO575" s="109">
        <v>6.2740725609342256</v>
      </c>
      <c r="AP575" s="109">
        <v>5.0868339439908672</v>
      </c>
      <c r="AQ575" s="109">
        <v>7.4556771942655251</v>
      </c>
      <c r="AR575" s="141">
        <v>1106.0302734375</v>
      </c>
      <c r="AS575" s="141">
        <v>1098.544189453125</v>
      </c>
      <c r="AT575" s="141">
        <v>1114.867260742187</v>
      </c>
    </row>
    <row r="576" spans="1:46" x14ac:dyDescent="0.25">
      <c r="A576" t="s">
        <v>929</v>
      </c>
      <c r="B576" t="s">
        <v>900</v>
      </c>
      <c r="C576" t="s">
        <v>186</v>
      </c>
      <c r="D576" t="s">
        <v>215</v>
      </c>
      <c r="E576" s="2"/>
      <c r="F576" t="s">
        <v>2159</v>
      </c>
      <c r="H576">
        <v>46.85</v>
      </c>
      <c r="I576">
        <v>3.08</v>
      </c>
      <c r="J576">
        <v>8.5</v>
      </c>
      <c r="K576">
        <v>7.49</v>
      </c>
      <c r="L576">
        <v>8.4400000000000003E-2</v>
      </c>
      <c r="M576">
        <v>12.43</v>
      </c>
      <c r="N576">
        <v>21.16</v>
      </c>
      <c r="O576">
        <v>0.60250000000000004</v>
      </c>
      <c r="P576">
        <v>7.1999999999999998E-3</v>
      </c>
      <c r="Q576">
        <v>8.0199999999999994E-2</v>
      </c>
      <c r="R576">
        <v>0</v>
      </c>
      <c r="S576">
        <v>100.51739999999999</v>
      </c>
      <c r="T576">
        <v>74.736170759630099</v>
      </c>
      <c r="Z576">
        <v>6.4461642597517894</v>
      </c>
      <c r="AA576">
        <v>0.65627944541835925</v>
      </c>
      <c r="AB576">
        <v>1144.0888891522141</v>
      </c>
      <c r="AC576">
        <v>13.84964802440604</v>
      </c>
      <c r="AD576">
        <v>38</v>
      </c>
      <c r="AE576">
        <v>8.1235530639126612</v>
      </c>
      <c r="AF576">
        <v>1.097477056258773</v>
      </c>
      <c r="AG576">
        <v>1170.420303851959</v>
      </c>
      <c r="AH576">
        <v>18.89519316209315</v>
      </c>
      <c r="AI576">
        <v>39</v>
      </c>
      <c r="AO576" s="109">
        <v>5.1979326283970231</v>
      </c>
      <c r="AP576" s="109">
        <v>3.4094322240391128</v>
      </c>
      <c r="AQ576" s="109">
        <v>7.1291029965916026</v>
      </c>
      <c r="AR576" s="141">
        <v>1098.215698242188</v>
      </c>
      <c r="AS576" s="141">
        <v>1088.986279296875</v>
      </c>
      <c r="AT576" s="141">
        <v>1108.9214843750001</v>
      </c>
    </row>
    <row r="577" spans="1:46" x14ac:dyDescent="0.25">
      <c r="A577" t="s">
        <v>930</v>
      </c>
      <c r="B577" t="s">
        <v>900</v>
      </c>
      <c r="C577" t="s">
        <v>186</v>
      </c>
      <c r="D577" t="s">
        <v>215</v>
      </c>
      <c r="E577" s="2"/>
      <c r="F577" t="s">
        <v>2159</v>
      </c>
      <c r="H577">
        <v>49.53</v>
      </c>
      <c r="I577">
        <v>1.79</v>
      </c>
      <c r="J577">
        <v>5.89</v>
      </c>
      <c r="K577">
        <v>8.4499999999999993</v>
      </c>
      <c r="L577">
        <v>0.1201</v>
      </c>
      <c r="M577">
        <v>12.12</v>
      </c>
      <c r="N577">
        <v>21.85</v>
      </c>
      <c r="O577">
        <v>0.75129999999999997</v>
      </c>
      <c r="P577">
        <v>0</v>
      </c>
      <c r="Q577">
        <v>2.5899999999999999E-2</v>
      </c>
      <c r="R577">
        <v>0</v>
      </c>
      <c r="S577">
        <v>100.7003</v>
      </c>
      <c r="T577">
        <v>71.884445083160969</v>
      </c>
      <c r="AO577" s="109">
        <v>5.9627117108867509</v>
      </c>
      <c r="AP577" s="109">
        <v>4.3687967252300126</v>
      </c>
      <c r="AQ577" s="109">
        <v>7.1067278432414884</v>
      </c>
      <c r="AR577" s="141">
        <v>1091.610107421875</v>
      </c>
      <c r="AS577" s="141">
        <v>1085.236401367187</v>
      </c>
      <c r="AT577" s="141">
        <v>1098.5276953125001</v>
      </c>
    </row>
    <row r="578" spans="1:46" x14ac:dyDescent="0.25">
      <c r="A578" t="s">
        <v>931</v>
      </c>
      <c r="B578" t="s">
        <v>900</v>
      </c>
      <c r="C578" t="s">
        <v>186</v>
      </c>
      <c r="D578" t="s">
        <v>215</v>
      </c>
      <c r="E578" s="2"/>
      <c r="F578" t="s">
        <v>2159</v>
      </c>
      <c r="H578">
        <v>51.11</v>
      </c>
      <c r="I578">
        <v>1.96</v>
      </c>
      <c r="J578">
        <v>4.5599999999999996</v>
      </c>
      <c r="K578">
        <v>6.48</v>
      </c>
      <c r="L578">
        <v>0.2266</v>
      </c>
      <c r="M578">
        <v>13.69</v>
      </c>
      <c r="N578">
        <v>21.96</v>
      </c>
      <c r="O578">
        <v>0.72729999999999995</v>
      </c>
      <c r="P578">
        <v>3.8E-3</v>
      </c>
      <c r="Q578">
        <v>5.4399999999999997E-2</v>
      </c>
      <c r="R578">
        <v>0</v>
      </c>
      <c r="S578">
        <v>100.8815</v>
      </c>
      <c r="T578">
        <v>79.017681069747184</v>
      </c>
      <c r="AO578" s="109">
        <v>5.0633175848564838</v>
      </c>
      <c r="AP578" s="109">
        <v>4.5298731993279189</v>
      </c>
      <c r="AQ578" s="109">
        <v>5.4427447889885636</v>
      </c>
      <c r="AR578" s="141">
        <v>1084.14013671875</v>
      </c>
      <c r="AS578" s="141">
        <v>1072.126137695313</v>
      </c>
      <c r="AT578" s="141">
        <v>1093.6945019531249</v>
      </c>
    </row>
    <row r="579" spans="1:46" x14ac:dyDescent="0.25">
      <c r="A579" t="s">
        <v>932</v>
      </c>
      <c r="B579" t="s">
        <v>900</v>
      </c>
      <c r="C579" t="s">
        <v>186</v>
      </c>
      <c r="D579" t="s">
        <v>215</v>
      </c>
      <c r="E579" s="2"/>
      <c r="F579" t="s">
        <v>2159</v>
      </c>
      <c r="H579">
        <v>47.05</v>
      </c>
      <c r="I579">
        <v>2.89</v>
      </c>
      <c r="J579">
        <v>8.15</v>
      </c>
      <c r="K579">
        <v>7.6</v>
      </c>
      <c r="L579">
        <v>0.1075</v>
      </c>
      <c r="M579">
        <v>12.63</v>
      </c>
      <c r="N579">
        <v>21.15</v>
      </c>
      <c r="O579">
        <v>0.59730000000000005</v>
      </c>
      <c r="P579">
        <v>1.15E-2</v>
      </c>
      <c r="Q579">
        <v>0</v>
      </c>
      <c r="R579">
        <v>0</v>
      </c>
      <c r="S579">
        <v>100.3631</v>
      </c>
      <c r="T579">
        <v>74.762266646228895</v>
      </c>
      <c r="Z579">
        <v>6.3202059353994624</v>
      </c>
      <c r="AA579">
        <v>0.65528050647059366</v>
      </c>
      <c r="AB579">
        <v>1141.0908443504029</v>
      </c>
      <c r="AC579">
        <v>13.791102999253569</v>
      </c>
      <c r="AD579">
        <v>38</v>
      </c>
      <c r="AE579">
        <v>8.1011579553498922</v>
      </c>
      <c r="AF579">
        <v>1.097432014199679</v>
      </c>
      <c r="AG579">
        <v>1170.6811400958379</v>
      </c>
      <c r="AH579">
        <v>18.901682418727429</v>
      </c>
      <c r="AI579">
        <v>39</v>
      </c>
      <c r="AO579" s="109">
        <v>5.7464179725490689</v>
      </c>
      <c r="AP579" s="109">
        <v>3.9979839248500948</v>
      </c>
      <c r="AQ579" s="109">
        <v>7.212795764907467</v>
      </c>
      <c r="AR579" s="141">
        <v>1104.614379882812</v>
      </c>
      <c r="AS579" s="141">
        <v>1097.3211132812501</v>
      </c>
      <c r="AT579" s="141">
        <v>1115.447202148438</v>
      </c>
    </row>
    <row r="580" spans="1:46" x14ac:dyDescent="0.25">
      <c r="A580" t="s">
        <v>933</v>
      </c>
      <c r="B580" t="s">
        <v>900</v>
      </c>
      <c r="C580" t="s">
        <v>186</v>
      </c>
      <c r="D580" t="s">
        <v>215</v>
      </c>
      <c r="E580" s="2"/>
      <c r="F580" t="s">
        <v>2159</v>
      </c>
      <c r="H580">
        <v>47.93</v>
      </c>
      <c r="I580">
        <v>2.63</v>
      </c>
      <c r="J580">
        <v>7.12</v>
      </c>
      <c r="K580">
        <v>7.51</v>
      </c>
      <c r="L580">
        <v>0.17480000000000001</v>
      </c>
      <c r="M580">
        <v>12.66</v>
      </c>
      <c r="N580">
        <v>21.48</v>
      </c>
      <c r="O580">
        <v>0.67220000000000002</v>
      </c>
      <c r="P580">
        <v>2.8999999999999998E-3</v>
      </c>
      <c r="Q580">
        <v>2.12E-2</v>
      </c>
      <c r="R580">
        <v>6.1000000000000004E-3</v>
      </c>
      <c r="S580">
        <v>100.334</v>
      </c>
      <c r="T580">
        <v>75.030850630023352</v>
      </c>
      <c r="Z580">
        <v>6.4299028514508629</v>
      </c>
      <c r="AA580">
        <v>0.64747671454594158</v>
      </c>
      <c r="AB580">
        <v>1142.868422473872</v>
      </c>
      <c r="AC580">
        <v>13.97650808950846</v>
      </c>
      <c r="AD580">
        <v>39</v>
      </c>
      <c r="AE580">
        <v>8.5351546667723177</v>
      </c>
      <c r="AF580">
        <v>1.0926237909383669</v>
      </c>
      <c r="AG580">
        <v>1169.695271103928</v>
      </c>
      <c r="AH580">
        <v>20.094504798682731</v>
      </c>
      <c r="AI580">
        <v>40</v>
      </c>
      <c r="AO580" s="109">
        <v>6.2625205146932386</v>
      </c>
      <c r="AP580" s="109">
        <v>4.9968277275228283</v>
      </c>
      <c r="AQ580" s="109">
        <v>7.6408750259542249</v>
      </c>
      <c r="AR580" s="141">
        <v>1108.132446289062</v>
      </c>
      <c r="AS580" s="141">
        <v>1099.678720703125</v>
      </c>
      <c r="AT580" s="141">
        <v>1116.662329101563</v>
      </c>
    </row>
    <row r="581" spans="1:46" x14ac:dyDescent="0.25">
      <c r="A581" t="s">
        <v>934</v>
      </c>
      <c r="B581" t="s">
        <v>900</v>
      </c>
      <c r="C581" t="s">
        <v>186</v>
      </c>
      <c r="D581" t="s">
        <v>215</v>
      </c>
      <c r="E581" s="2"/>
      <c r="F581" t="s">
        <v>2159</v>
      </c>
      <c r="H581">
        <v>48.92</v>
      </c>
      <c r="I581">
        <v>2.23</v>
      </c>
      <c r="J581">
        <v>6.64</v>
      </c>
      <c r="K581">
        <v>7.01</v>
      </c>
      <c r="L581">
        <v>0.1593</v>
      </c>
      <c r="M581">
        <v>13.35</v>
      </c>
      <c r="N581">
        <v>21.54</v>
      </c>
      <c r="O581">
        <v>0.67569999999999997</v>
      </c>
      <c r="P581">
        <v>3.7000000000000002E-3</v>
      </c>
      <c r="Q581">
        <v>6.3799999999999996E-2</v>
      </c>
      <c r="R581">
        <v>6.2300000000000001E-2</v>
      </c>
      <c r="S581">
        <v>100.74160000000001</v>
      </c>
      <c r="T581">
        <v>77.245488263972689</v>
      </c>
      <c r="AO581" s="109">
        <v>5.3971657651233702</v>
      </c>
      <c r="AP581" s="109">
        <v>4.1849763768482244</v>
      </c>
      <c r="AQ581" s="109">
        <v>6.7999368565845506</v>
      </c>
      <c r="AR581" s="141">
        <v>1102.038818359375</v>
      </c>
      <c r="AS581" s="141">
        <v>1094.4157031249999</v>
      </c>
      <c r="AT581" s="141">
        <v>1109.700600585938</v>
      </c>
    </row>
    <row r="582" spans="1:46" x14ac:dyDescent="0.25">
      <c r="A582" t="s">
        <v>935</v>
      </c>
      <c r="B582" t="s">
        <v>900</v>
      </c>
      <c r="C582" t="s">
        <v>186</v>
      </c>
      <c r="D582" t="s">
        <v>215</v>
      </c>
      <c r="E582" s="2"/>
      <c r="F582" t="s">
        <v>2159</v>
      </c>
      <c r="H582">
        <v>46.14</v>
      </c>
      <c r="I582">
        <v>3.01</v>
      </c>
      <c r="J582">
        <v>8.6999999999999993</v>
      </c>
      <c r="K582">
        <v>8.73</v>
      </c>
      <c r="L582">
        <v>0.16819999999999999</v>
      </c>
      <c r="M582">
        <v>11</v>
      </c>
      <c r="N582">
        <v>21.4</v>
      </c>
      <c r="O582">
        <v>0.77210000000000001</v>
      </c>
      <c r="P582">
        <v>0</v>
      </c>
      <c r="Q582">
        <v>2.3999999999999998E-3</v>
      </c>
      <c r="R582">
        <v>0</v>
      </c>
      <c r="S582">
        <v>100.0299</v>
      </c>
      <c r="T582">
        <v>69.193394787207467</v>
      </c>
      <c r="Z582">
        <v>6.9543858126892957</v>
      </c>
      <c r="AA582">
        <v>0.5354502154787063</v>
      </c>
      <c r="AB582">
        <v>1159.059547759658</v>
      </c>
      <c r="AC582">
        <v>8.0387073832765701</v>
      </c>
      <c r="AD582">
        <v>6</v>
      </c>
      <c r="AE582">
        <v>9.0563877429778703</v>
      </c>
      <c r="AF582">
        <v>0.69774380316531104</v>
      </c>
      <c r="AG582">
        <v>1173.2131587719171</v>
      </c>
      <c r="AH582">
        <v>11.196576312110579</v>
      </c>
      <c r="AI582">
        <v>6</v>
      </c>
      <c r="AO582" s="109">
        <v>9.8885612487792969</v>
      </c>
      <c r="AP582" s="109">
        <v>8.4854462432861322</v>
      </c>
      <c r="AQ582" s="109">
        <v>11.30978061676025</v>
      </c>
      <c r="AR582" s="141">
        <v>1089.642822265625</v>
      </c>
      <c r="AS582" s="141">
        <v>1078.26982421875</v>
      </c>
      <c r="AT582" s="141">
        <v>1101.131811523438</v>
      </c>
    </row>
    <row r="583" spans="1:46" x14ac:dyDescent="0.25">
      <c r="A583" t="s">
        <v>936</v>
      </c>
      <c r="B583" t="s">
        <v>900</v>
      </c>
      <c r="C583" t="s">
        <v>186</v>
      </c>
      <c r="D583" t="s">
        <v>215</v>
      </c>
      <c r="E583" s="2"/>
      <c r="F583" t="s">
        <v>2159</v>
      </c>
      <c r="H583">
        <v>47.61</v>
      </c>
      <c r="I583">
        <v>2.5</v>
      </c>
      <c r="J583">
        <v>7.44</v>
      </c>
      <c r="K583">
        <v>8.6199999999999992</v>
      </c>
      <c r="L583">
        <v>0.18690000000000001</v>
      </c>
      <c r="M583">
        <v>11.54</v>
      </c>
      <c r="N583">
        <v>21.41</v>
      </c>
      <c r="O583">
        <v>0.91800000000000004</v>
      </c>
      <c r="P583">
        <v>1.44E-2</v>
      </c>
      <c r="Q583">
        <v>4.9299999999999997E-2</v>
      </c>
      <c r="R583">
        <v>0</v>
      </c>
      <c r="S583">
        <v>100.44750000000001</v>
      </c>
      <c r="T583">
        <v>70.470003474032438</v>
      </c>
      <c r="AO583" s="109">
        <v>10.19769954681396</v>
      </c>
      <c r="AP583" s="109">
        <v>9.381473617553711</v>
      </c>
      <c r="AQ583" s="109">
        <v>10.934221725463869</v>
      </c>
      <c r="AR583" s="141">
        <v>1092.739379882812</v>
      </c>
      <c r="AS583" s="141">
        <v>1085.7883203125</v>
      </c>
      <c r="AT583" s="141">
        <v>1100.545141601563</v>
      </c>
    </row>
    <row r="584" spans="1:46" x14ac:dyDescent="0.25">
      <c r="A584" t="s">
        <v>937</v>
      </c>
      <c r="B584" t="s">
        <v>900</v>
      </c>
      <c r="C584" t="s">
        <v>186</v>
      </c>
      <c r="D584" t="s">
        <v>215</v>
      </c>
      <c r="E584" s="2"/>
      <c r="F584" t="s">
        <v>2159</v>
      </c>
      <c r="H584">
        <v>46.31</v>
      </c>
      <c r="I584">
        <v>3.23</v>
      </c>
      <c r="J584">
        <v>8.2100000000000009</v>
      </c>
      <c r="K584">
        <v>9.0299999999999994</v>
      </c>
      <c r="L584">
        <v>0.14000000000000001</v>
      </c>
      <c r="M584">
        <v>10.6</v>
      </c>
      <c r="N584">
        <v>21.45</v>
      </c>
      <c r="O584">
        <v>0.95340000000000003</v>
      </c>
      <c r="P584">
        <v>6.0000000000000001E-3</v>
      </c>
      <c r="Q584">
        <v>3.5200000000000002E-2</v>
      </c>
      <c r="R584">
        <v>0</v>
      </c>
      <c r="S584">
        <v>100.1114</v>
      </c>
      <c r="T584">
        <v>67.663450720623814</v>
      </c>
      <c r="Z584">
        <v>7.380895323442477</v>
      </c>
      <c r="AB584">
        <v>1175.6355576868209</v>
      </c>
      <c r="AD584">
        <v>1</v>
      </c>
      <c r="AE584">
        <v>9.9318939220410734</v>
      </c>
      <c r="AG584">
        <v>1182.081901131045</v>
      </c>
      <c r="AI584">
        <v>1</v>
      </c>
      <c r="AO584" s="109">
        <v>11.01240921020508</v>
      </c>
      <c r="AP584" s="109">
        <v>10.09154327392578</v>
      </c>
      <c r="AQ584" s="109">
        <v>12.12566699981689</v>
      </c>
      <c r="AR584" s="141">
        <v>1088.308837890625</v>
      </c>
      <c r="AS584" s="141">
        <v>1073.616127929688</v>
      </c>
      <c r="AT584" s="141">
        <v>1100.4124999999999</v>
      </c>
    </row>
    <row r="585" spans="1:46" x14ac:dyDescent="0.25">
      <c r="A585" t="s">
        <v>938</v>
      </c>
      <c r="B585" t="s">
        <v>900</v>
      </c>
      <c r="C585" t="s">
        <v>186</v>
      </c>
      <c r="D585" t="s">
        <v>215</v>
      </c>
      <c r="E585" s="2"/>
      <c r="F585" t="s">
        <v>2159</v>
      </c>
      <c r="H585">
        <v>48.14</v>
      </c>
      <c r="I585">
        <v>2.63</v>
      </c>
      <c r="J585">
        <v>6.87</v>
      </c>
      <c r="K585">
        <v>8.52</v>
      </c>
      <c r="L585">
        <v>0.16</v>
      </c>
      <c r="M585">
        <v>11.71</v>
      </c>
      <c r="N585">
        <v>21.87</v>
      </c>
      <c r="O585">
        <v>0.879</v>
      </c>
      <c r="P585">
        <v>1.9E-2</v>
      </c>
      <c r="Q585">
        <v>0</v>
      </c>
      <c r="R585">
        <v>3.2099999999999997E-2</v>
      </c>
      <c r="S585">
        <v>100.89879999999999</v>
      </c>
      <c r="T585">
        <v>71.014187994138382</v>
      </c>
      <c r="AO585" s="109">
        <v>9.0620250701904297</v>
      </c>
      <c r="AP585" s="109">
        <v>8.0696641159057609</v>
      </c>
      <c r="AQ585" s="109">
        <v>9.9336025238037102</v>
      </c>
      <c r="AR585" s="141">
        <v>1098.3046875</v>
      </c>
      <c r="AS585" s="141">
        <v>1089.908403320313</v>
      </c>
      <c r="AT585" s="141">
        <v>1105.6952148437499</v>
      </c>
    </row>
    <row r="586" spans="1:46" x14ac:dyDescent="0.25">
      <c r="A586" t="s">
        <v>939</v>
      </c>
      <c r="B586" t="s">
        <v>900</v>
      </c>
      <c r="C586" t="s">
        <v>186</v>
      </c>
      <c r="D586" t="s">
        <v>215</v>
      </c>
      <c r="E586" s="2"/>
      <c r="F586" t="s">
        <v>2159</v>
      </c>
      <c r="H586">
        <v>48.17</v>
      </c>
      <c r="I586">
        <v>2.5099999999999998</v>
      </c>
      <c r="J586">
        <v>6.92</v>
      </c>
      <c r="K586">
        <v>7.64</v>
      </c>
      <c r="L586">
        <v>5.6099999999999997E-2</v>
      </c>
      <c r="M586">
        <v>12.68</v>
      </c>
      <c r="N586">
        <v>21.31</v>
      </c>
      <c r="O586">
        <v>0.70250000000000001</v>
      </c>
      <c r="P586">
        <v>0</v>
      </c>
      <c r="Q586">
        <v>1.18E-2</v>
      </c>
      <c r="R586">
        <v>5.4199999999999998E-2</v>
      </c>
      <c r="S586">
        <v>100.14749999999999</v>
      </c>
      <c r="T586">
        <v>74.737761239502547</v>
      </c>
      <c r="AO586" s="109">
        <v>6.6859506303745064</v>
      </c>
      <c r="AP586" s="109">
        <v>5.2545595628696216</v>
      </c>
      <c r="AQ586" s="109">
        <v>8.0833784944492137</v>
      </c>
      <c r="AR586" s="141">
        <v>1105.016357421875</v>
      </c>
      <c r="AS586" s="141">
        <v>1097.3865234375</v>
      </c>
      <c r="AT586" s="141">
        <v>1114.378061523438</v>
      </c>
    </row>
    <row r="587" spans="1:46" x14ac:dyDescent="0.25">
      <c r="A587" t="s">
        <v>940</v>
      </c>
      <c r="B587" t="s">
        <v>900</v>
      </c>
      <c r="C587" t="s">
        <v>186</v>
      </c>
      <c r="D587" t="s">
        <v>215</v>
      </c>
      <c r="E587" s="2"/>
      <c r="F587" t="s">
        <v>2159</v>
      </c>
      <c r="H587">
        <v>47.09</v>
      </c>
      <c r="I587">
        <v>3.04</v>
      </c>
      <c r="J587">
        <v>7.25</v>
      </c>
      <c r="K587">
        <v>7.33</v>
      </c>
      <c r="L587">
        <v>0.17380000000000001</v>
      </c>
      <c r="M587">
        <v>12.53</v>
      </c>
      <c r="N587">
        <v>21.8</v>
      </c>
      <c r="O587">
        <v>0.75090000000000001</v>
      </c>
      <c r="P587">
        <v>0</v>
      </c>
      <c r="Q587">
        <v>3.5299999999999998E-2</v>
      </c>
      <c r="R587">
        <v>2E-3</v>
      </c>
      <c r="S587">
        <v>100.1797</v>
      </c>
      <c r="T587">
        <v>75.291066584576853</v>
      </c>
      <c r="Z587">
        <v>6.8678497535806873</v>
      </c>
      <c r="AA587">
        <v>0.65084637290289071</v>
      </c>
      <c r="AB587">
        <v>1152.2656256375569</v>
      </c>
      <c r="AC587">
        <v>14.16262930897207</v>
      </c>
      <c r="AD587">
        <v>39</v>
      </c>
      <c r="AE587">
        <v>8.9434844581339057</v>
      </c>
      <c r="AF587">
        <v>1.0510351670992519</v>
      </c>
      <c r="AG587">
        <v>1169.1923647484041</v>
      </c>
      <c r="AH587">
        <v>19.684657259380149</v>
      </c>
      <c r="AI587">
        <v>38</v>
      </c>
      <c r="AO587" s="109">
        <v>8.6118297576904297</v>
      </c>
      <c r="AP587" s="109">
        <v>6.8156905746459957</v>
      </c>
      <c r="AQ587" s="109">
        <v>10.15464866638184</v>
      </c>
      <c r="AR587" s="141">
        <v>1120.697387695312</v>
      </c>
      <c r="AS587" s="141">
        <v>1109.6485351562501</v>
      </c>
      <c r="AT587" s="141">
        <v>1133.045927734375</v>
      </c>
    </row>
    <row r="588" spans="1:46" x14ac:dyDescent="0.25">
      <c r="A588" t="s">
        <v>941</v>
      </c>
      <c r="B588" t="s">
        <v>900</v>
      </c>
      <c r="C588" t="s">
        <v>186</v>
      </c>
      <c r="D588" t="s">
        <v>215</v>
      </c>
      <c r="E588" s="2"/>
      <c r="F588" t="s">
        <v>2159</v>
      </c>
      <c r="H588">
        <v>48.38</v>
      </c>
      <c r="I588">
        <v>2.44</v>
      </c>
      <c r="J588">
        <v>6.33</v>
      </c>
      <c r="K588">
        <v>9.06</v>
      </c>
      <c r="L588">
        <v>0.19409999999999999</v>
      </c>
      <c r="M588">
        <v>11.24</v>
      </c>
      <c r="N588">
        <v>21.75</v>
      </c>
      <c r="O588">
        <v>0.96199999999999997</v>
      </c>
      <c r="P588">
        <v>7.3000000000000001E-3</v>
      </c>
      <c r="Q588">
        <v>0</v>
      </c>
      <c r="R588">
        <v>0</v>
      </c>
      <c r="S588">
        <v>100.501</v>
      </c>
      <c r="T588">
        <v>68.861582793885603</v>
      </c>
      <c r="AO588" s="109">
        <v>8.2548704147338867</v>
      </c>
      <c r="AP588" s="109">
        <v>7.7144294548034669</v>
      </c>
      <c r="AQ588" s="109">
        <v>8.8411404800415045</v>
      </c>
      <c r="AR588" s="141">
        <v>1078.986450195312</v>
      </c>
      <c r="AS588" s="141">
        <v>1070.990517578125</v>
      </c>
      <c r="AT588" s="141">
        <v>1086.152534179688</v>
      </c>
    </row>
    <row r="589" spans="1:46" x14ac:dyDescent="0.25">
      <c r="A589" t="s">
        <v>942</v>
      </c>
      <c r="B589" t="s">
        <v>900</v>
      </c>
      <c r="C589" t="s">
        <v>186</v>
      </c>
      <c r="D589" t="s">
        <v>215</v>
      </c>
      <c r="E589" s="2"/>
      <c r="F589" t="s">
        <v>2159</v>
      </c>
      <c r="H589">
        <v>49.42</v>
      </c>
      <c r="I589">
        <v>2.15</v>
      </c>
      <c r="J589">
        <v>6.05</v>
      </c>
      <c r="K589">
        <v>7.22</v>
      </c>
      <c r="L589">
        <v>9.7600000000000006E-2</v>
      </c>
      <c r="M589">
        <v>13.39</v>
      </c>
      <c r="N589">
        <v>21.4</v>
      </c>
      <c r="O589">
        <v>0.62629999999999997</v>
      </c>
      <c r="P589">
        <v>9.5999999999999992E-3</v>
      </c>
      <c r="Q589">
        <v>3.0599999999999999E-2</v>
      </c>
      <c r="R589">
        <v>6.0000000000000001E-3</v>
      </c>
      <c r="S589">
        <v>100.5047</v>
      </c>
      <c r="T589">
        <v>76.775888101674312</v>
      </c>
      <c r="AO589" s="109">
        <v>3.32678391283478</v>
      </c>
      <c r="AP589" s="109">
        <v>2.6618646318289199</v>
      </c>
      <c r="AQ589" s="109">
        <v>4.2216672403189097</v>
      </c>
      <c r="AR589" s="141">
        <v>1114.620849609375</v>
      </c>
      <c r="AS589" s="141">
        <v>1106.4412109375</v>
      </c>
      <c r="AT589" s="141">
        <v>1123.2721289062499</v>
      </c>
    </row>
    <row r="590" spans="1:46" x14ac:dyDescent="0.25">
      <c r="A590" t="s">
        <v>943</v>
      </c>
      <c r="B590" t="s">
        <v>900</v>
      </c>
      <c r="C590" t="s">
        <v>186</v>
      </c>
      <c r="D590" t="s">
        <v>215</v>
      </c>
      <c r="E590" s="2"/>
      <c r="F590" t="s">
        <v>2159</v>
      </c>
      <c r="H590">
        <v>47.14</v>
      </c>
      <c r="I590">
        <v>2.71</v>
      </c>
      <c r="J590">
        <v>8.11</v>
      </c>
      <c r="K590">
        <v>8.82</v>
      </c>
      <c r="L590">
        <v>0.16259999999999999</v>
      </c>
      <c r="M590">
        <v>11.13</v>
      </c>
      <c r="N590">
        <v>21.6</v>
      </c>
      <c r="O590">
        <v>0.90800000000000003</v>
      </c>
      <c r="P590">
        <v>2.7000000000000001E-3</v>
      </c>
      <c r="Q590">
        <v>2.1100000000000001E-2</v>
      </c>
      <c r="R590">
        <v>2.7900000000000001E-2</v>
      </c>
      <c r="S590">
        <v>100.7411</v>
      </c>
      <c r="T590">
        <v>69.225197709299152</v>
      </c>
      <c r="Z590">
        <v>7.0884683569661151</v>
      </c>
      <c r="AA590">
        <v>0.5357543584385005</v>
      </c>
      <c r="AB590">
        <v>1160.568293939566</v>
      </c>
      <c r="AC590">
        <v>8.0556459426294484</v>
      </c>
      <c r="AD590">
        <v>6</v>
      </c>
      <c r="AE590">
        <v>9.832037335695345</v>
      </c>
      <c r="AF590">
        <v>0.70304467535552351</v>
      </c>
      <c r="AG590">
        <v>1177.844999250811</v>
      </c>
      <c r="AH590">
        <v>11.32717541454052</v>
      </c>
      <c r="AI590">
        <v>6</v>
      </c>
      <c r="AO590" s="109">
        <v>11.284605026245121</v>
      </c>
      <c r="AP590" s="109">
        <v>9.9719244384765631</v>
      </c>
      <c r="AQ590" s="109">
        <v>12.34796272277832</v>
      </c>
      <c r="AR590" s="141">
        <v>1100.800537109375</v>
      </c>
      <c r="AS590" s="141">
        <v>1090.9256054687501</v>
      </c>
      <c r="AT590" s="141">
        <v>1109.837377929688</v>
      </c>
    </row>
    <row r="591" spans="1:46" x14ac:dyDescent="0.25">
      <c r="A591" t="s">
        <v>944</v>
      </c>
      <c r="B591" t="s">
        <v>900</v>
      </c>
      <c r="C591" t="s">
        <v>186</v>
      </c>
      <c r="D591" t="s">
        <v>215</v>
      </c>
      <c r="E591" s="2"/>
      <c r="F591" t="s">
        <v>2159</v>
      </c>
      <c r="H591">
        <v>47.05</v>
      </c>
      <c r="I591">
        <v>2.97</v>
      </c>
      <c r="J591">
        <v>7.5</v>
      </c>
      <c r="K591">
        <v>8.9600000000000009</v>
      </c>
      <c r="L591">
        <v>0.1855</v>
      </c>
      <c r="M591">
        <v>11.44</v>
      </c>
      <c r="N591">
        <v>21.61</v>
      </c>
      <c r="O591">
        <v>0.80700000000000005</v>
      </c>
      <c r="P591">
        <v>0</v>
      </c>
      <c r="Q591">
        <v>0</v>
      </c>
      <c r="R591">
        <v>7.5899999999999995E-2</v>
      </c>
      <c r="S591">
        <v>100.76090000000001</v>
      </c>
      <c r="T591">
        <v>69.47438891946976</v>
      </c>
      <c r="Z591">
        <v>6.9565753778355282</v>
      </c>
      <c r="AA591">
        <v>0.5354291140048808</v>
      </c>
      <c r="AB591">
        <v>1158.6647911795919</v>
      </c>
      <c r="AC591">
        <v>8.0342784261853257</v>
      </c>
      <c r="AD591">
        <v>6</v>
      </c>
      <c r="AE591">
        <v>9.2048432154149555</v>
      </c>
      <c r="AF591">
        <v>0.69829000239342642</v>
      </c>
      <c r="AG591">
        <v>1172.802530151255</v>
      </c>
      <c r="AH591">
        <v>11.196349858409331</v>
      </c>
      <c r="AI591">
        <v>6</v>
      </c>
      <c r="AO591" s="109">
        <v>8.4814271926879883</v>
      </c>
      <c r="AP591" s="109">
        <v>7.5185003280639648</v>
      </c>
      <c r="AQ591" s="109">
        <v>9.5366072082519526</v>
      </c>
      <c r="AR591" s="141">
        <v>1095.359008789062</v>
      </c>
      <c r="AS591" s="141">
        <v>1088.698994140625</v>
      </c>
      <c r="AT591" s="141">
        <v>1103.5779980468751</v>
      </c>
    </row>
    <row r="592" spans="1:46" x14ac:dyDescent="0.25">
      <c r="A592" t="s">
        <v>945</v>
      </c>
      <c r="B592" t="s">
        <v>900</v>
      </c>
      <c r="C592" t="s">
        <v>186</v>
      </c>
      <c r="D592" t="s">
        <v>215</v>
      </c>
      <c r="E592" s="2"/>
      <c r="F592" t="s">
        <v>2159</v>
      </c>
      <c r="H592">
        <v>49.86</v>
      </c>
      <c r="I592">
        <v>2.4700000000000002</v>
      </c>
      <c r="J592">
        <v>4.28</v>
      </c>
      <c r="K592">
        <v>7.56</v>
      </c>
      <c r="L592">
        <v>0.153</v>
      </c>
      <c r="M592">
        <v>13.74</v>
      </c>
      <c r="N592">
        <v>21.46</v>
      </c>
      <c r="O592">
        <v>0.59650000000000003</v>
      </c>
      <c r="P592">
        <v>7.7000000000000002E-3</v>
      </c>
      <c r="Q592">
        <v>0</v>
      </c>
      <c r="R592">
        <v>0</v>
      </c>
      <c r="S592">
        <v>100.28789999999999</v>
      </c>
      <c r="T592">
        <v>76.413529036375238</v>
      </c>
      <c r="AO592" s="109">
        <v>2.4757321473232241</v>
      </c>
      <c r="AP592" s="109">
        <v>2.1189750023952461</v>
      </c>
      <c r="AQ592" s="109">
        <v>2.9793048306575751</v>
      </c>
      <c r="AR592" s="141">
        <v>1098.238647460938</v>
      </c>
      <c r="AS592" s="141">
        <v>1094.138671875</v>
      </c>
      <c r="AT592" s="141">
        <v>1101.771508789062</v>
      </c>
    </row>
    <row r="593" spans="1:46" x14ac:dyDescent="0.25">
      <c r="A593" t="s">
        <v>946</v>
      </c>
      <c r="B593" t="s">
        <v>900</v>
      </c>
      <c r="C593" t="s">
        <v>186</v>
      </c>
      <c r="D593" t="s">
        <v>215</v>
      </c>
      <c r="E593" s="2"/>
      <c r="F593" t="s">
        <v>2159</v>
      </c>
      <c r="H593">
        <v>47.62</v>
      </c>
      <c r="I593">
        <v>3.11</v>
      </c>
      <c r="J593">
        <v>7.04</v>
      </c>
      <c r="K593">
        <v>6.58</v>
      </c>
      <c r="L593">
        <v>0.12740000000000001</v>
      </c>
      <c r="M593">
        <v>13.4</v>
      </c>
      <c r="N593">
        <v>22.28</v>
      </c>
      <c r="O593">
        <v>0.50849999999999995</v>
      </c>
      <c r="P593">
        <v>7.9000000000000008E-3</v>
      </c>
      <c r="Q593">
        <v>3.3099999999999997E-2</v>
      </c>
      <c r="R593">
        <v>6.2E-2</v>
      </c>
      <c r="S593">
        <v>100.956</v>
      </c>
      <c r="T593">
        <v>78.402298435702846</v>
      </c>
      <c r="Z593">
        <v>6.1684408958031947</v>
      </c>
      <c r="AA593">
        <v>0.65468080309655885</v>
      </c>
      <c r="AB593">
        <v>1140.851068215851</v>
      </c>
      <c r="AC593">
        <v>14.56775839300445</v>
      </c>
      <c r="AD593">
        <v>41</v>
      </c>
      <c r="AE593">
        <v>6.7919389059648232</v>
      </c>
      <c r="AF593">
        <v>1.107935873072325</v>
      </c>
      <c r="AG593">
        <v>1148.5400721607759</v>
      </c>
      <c r="AH593">
        <v>19.855543893228091</v>
      </c>
      <c r="AI593">
        <v>41</v>
      </c>
      <c r="AO593" s="109">
        <v>1.8626342764317829</v>
      </c>
      <c r="AP593" s="109">
        <v>1.152506331485494</v>
      </c>
      <c r="AQ593" s="109">
        <v>2.611405238193258</v>
      </c>
      <c r="AR593" s="141">
        <v>1118.834350585938</v>
      </c>
      <c r="AS593" s="141">
        <v>1107.0795117187499</v>
      </c>
      <c r="AT593" s="141">
        <v>1130.9752636718749</v>
      </c>
    </row>
    <row r="594" spans="1:46" x14ac:dyDescent="0.25">
      <c r="A594" t="s">
        <v>947</v>
      </c>
      <c r="B594" t="s">
        <v>900</v>
      </c>
      <c r="C594" t="s">
        <v>186</v>
      </c>
      <c r="D594" t="s">
        <v>215</v>
      </c>
      <c r="E594" s="2"/>
      <c r="F594" t="s">
        <v>2159</v>
      </c>
      <c r="H594">
        <v>49.05</v>
      </c>
      <c r="I594">
        <v>2.2000000000000002</v>
      </c>
      <c r="J594">
        <v>6.04</v>
      </c>
      <c r="K594">
        <v>7.41</v>
      </c>
      <c r="L594">
        <v>0.2026</v>
      </c>
      <c r="M594">
        <v>12.95</v>
      </c>
      <c r="N594">
        <v>21.29</v>
      </c>
      <c r="O594">
        <v>0.82040000000000002</v>
      </c>
      <c r="P594">
        <v>2.8E-3</v>
      </c>
      <c r="Q594">
        <v>6.5799999999999997E-2</v>
      </c>
      <c r="R594">
        <v>6.4000000000000001E-2</v>
      </c>
      <c r="S594">
        <v>100.277</v>
      </c>
      <c r="T594">
        <v>75.700182494776129</v>
      </c>
      <c r="AO594" s="109">
        <v>7.4846026525768821</v>
      </c>
      <c r="AP594" s="109">
        <v>6.6103159246716086</v>
      </c>
      <c r="AQ594" s="109">
        <v>8.5089637098583761</v>
      </c>
      <c r="AR594" s="141">
        <v>1097.561157226562</v>
      </c>
      <c r="AS594" s="141">
        <v>1091.47169921875</v>
      </c>
      <c r="AT594" s="141">
        <v>1104.4454492187499</v>
      </c>
    </row>
    <row r="595" spans="1:46" x14ac:dyDescent="0.25">
      <c r="A595" t="s">
        <v>948</v>
      </c>
      <c r="B595" t="s">
        <v>900</v>
      </c>
      <c r="C595" t="s">
        <v>186</v>
      </c>
      <c r="D595" t="s">
        <v>215</v>
      </c>
      <c r="E595" s="2"/>
      <c r="F595" t="s">
        <v>2159</v>
      </c>
      <c r="H595">
        <v>50.03</v>
      </c>
      <c r="I595">
        <v>1.75</v>
      </c>
      <c r="J595">
        <v>5.63</v>
      </c>
      <c r="K595">
        <v>7.1</v>
      </c>
      <c r="L595">
        <v>5.5500000000000001E-2</v>
      </c>
      <c r="M595">
        <v>13.66</v>
      </c>
      <c r="N595">
        <v>21.4</v>
      </c>
      <c r="O595">
        <v>0.60850000000000004</v>
      </c>
      <c r="P595">
        <v>0</v>
      </c>
      <c r="Q595">
        <v>6.83E-2</v>
      </c>
      <c r="R595">
        <v>3.2099999999999997E-2</v>
      </c>
      <c r="S595">
        <v>100.4222</v>
      </c>
      <c r="T595">
        <v>77.4242453600001</v>
      </c>
      <c r="AO595" s="109">
        <v>3.102598066772686</v>
      </c>
      <c r="AP595" s="109">
        <v>2.5929146103517868</v>
      </c>
      <c r="AQ595" s="109">
        <v>3.7264709763185841</v>
      </c>
      <c r="AR595" s="141">
        <v>1085.21923828125</v>
      </c>
      <c r="AS595" s="141">
        <v>1078.762026367187</v>
      </c>
      <c r="AT595" s="141">
        <v>1090.939077148437</v>
      </c>
    </row>
    <row r="596" spans="1:46" x14ac:dyDescent="0.25">
      <c r="A596" t="s">
        <v>949</v>
      </c>
      <c r="B596" t="s">
        <v>900</v>
      </c>
      <c r="C596" t="s">
        <v>186</v>
      </c>
      <c r="D596" t="s">
        <v>215</v>
      </c>
      <c r="E596" s="2"/>
      <c r="F596" t="s">
        <v>2159</v>
      </c>
      <c r="H596">
        <v>48.13</v>
      </c>
      <c r="I596">
        <v>2.75</v>
      </c>
      <c r="J596">
        <v>7.18</v>
      </c>
      <c r="K596">
        <v>7.6</v>
      </c>
      <c r="L596">
        <v>0.21829999999999999</v>
      </c>
      <c r="M596">
        <v>12.53</v>
      </c>
      <c r="N596">
        <v>21.4</v>
      </c>
      <c r="O596">
        <v>0.63929999999999998</v>
      </c>
      <c r="P596">
        <v>1.0800000000000001E-2</v>
      </c>
      <c r="Q596">
        <v>3.0499999999999999E-2</v>
      </c>
      <c r="R596">
        <v>0</v>
      </c>
      <c r="S596">
        <v>100.6407</v>
      </c>
      <c r="T596">
        <v>74.611984334526525</v>
      </c>
      <c r="AE596">
        <v>8.2177395702904477</v>
      </c>
      <c r="AF596">
        <v>1.0948063138693691</v>
      </c>
      <c r="AG596">
        <v>1165.7392051960851</v>
      </c>
      <c r="AH596">
        <v>18.751768307287549</v>
      </c>
      <c r="AI596">
        <v>39</v>
      </c>
      <c r="AO596" s="109">
        <v>5.494123242035033</v>
      </c>
      <c r="AP596" s="109">
        <v>4.2424935842896714</v>
      </c>
      <c r="AQ596" s="109">
        <v>6.7389295698548572</v>
      </c>
      <c r="AR596" s="141">
        <v>1099.724731445312</v>
      </c>
      <c r="AS596" s="141">
        <v>1093.512001953125</v>
      </c>
      <c r="AT596" s="141">
        <v>1107.12576171875</v>
      </c>
    </row>
    <row r="597" spans="1:46" x14ac:dyDescent="0.25">
      <c r="A597" t="s">
        <v>950</v>
      </c>
      <c r="B597" t="s">
        <v>900</v>
      </c>
      <c r="C597" t="s">
        <v>186</v>
      </c>
      <c r="D597" t="s">
        <v>215</v>
      </c>
      <c r="E597" s="2"/>
      <c r="F597" t="s">
        <v>2159</v>
      </c>
      <c r="H597">
        <v>48.06</v>
      </c>
      <c r="I597">
        <v>2.19</v>
      </c>
      <c r="J597">
        <v>6.51</v>
      </c>
      <c r="K597">
        <v>9.61</v>
      </c>
      <c r="L597">
        <v>0.18870000000000001</v>
      </c>
      <c r="M597">
        <v>11.03</v>
      </c>
      <c r="N597">
        <v>21.38</v>
      </c>
      <c r="O597">
        <v>1.1593</v>
      </c>
      <c r="P597">
        <v>4.3E-3</v>
      </c>
      <c r="Q597">
        <v>5.1400000000000001E-2</v>
      </c>
      <c r="R597">
        <v>0</v>
      </c>
      <c r="S597">
        <v>100.2868</v>
      </c>
      <c r="T597">
        <v>67.169492906341446</v>
      </c>
      <c r="AO597" s="109">
        <v>9.5141048431396484</v>
      </c>
      <c r="AP597" s="109">
        <v>8.9625993347167974</v>
      </c>
      <c r="AQ597" s="109">
        <v>10.21565528869629</v>
      </c>
      <c r="AR597" s="141">
        <v>1074.4208984375</v>
      </c>
      <c r="AS597" s="141">
        <v>1065.349814453125</v>
      </c>
      <c r="AT597" s="141">
        <v>1082.091704101563</v>
      </c>
    </row>
    <row r="598" spans="1:46" x14ac:dyDescent="0.25">
      <c r="A598" t="s">
        <v>951</v>
      </c>
      <c r="B598" t="s">
        <v>900</v>
      </c>
      <c r="C598" t="s">
        <v>186</v>
      </c>
      <c r="D598" t="s">
        <v>215</v>
      </c>
      <c r="E598" s="2"/>
      <c r="F598" t="s">
        <v>2159</v>
      </c>
      <c r="H598">
        <v>49.59</v>
      </c>
      <c r="I598">
        <v>1.91</v>
      </c>
      <c r="J598">
        <v>6.06</v>
      </c>
      <c r="K598">
        <v>7.4</v>
      </c>
      <c r="L598">
        <v>0.10970000000000001</v>
      </c>
      <c r="M598">
        <v>13.55</v>
      </c>
      <c r="N598">
        <v>21.36</v>
      </c>
      <c r="O598">
        <v>0.77139999999999997</v>
      </c>
      <c r="P598">
        <v>0</v>
      </c>
      <c r="Q598">
        <v>1.41E-2</v>
      </c>
      <c r="R598">
        <v>8.4099999999999994E-2</v>
      </c>
      <c r="S598">
        <v>100.9918</v>
      </c>
      <c r="T598">
        <v>76.547833284240312</v>
      </c>
      <c r="AO598" s="109">
        <v>6.4296135464753172</v>
      </c>
      <c r="AP598" s="109">
        <v>5.209248155697729</v>
      </c>
      <c r="AQ598" s="109">
        <v>7.4878123990143797</v>
      </c>
      <c r="AR598" s="141">
        <v>1106.156616210938</v>
      </c>
      <c r="AS598" s="141">
        <v>1097.532451171875</v>
      </c>
      <c r="AT598" s="141">
        <v>1116.4233203125</v>
      </c>
    </row>
    <row r="599" spans="1:46" x14ac:dyDescent="0.25">
      <c r="A599" t="s">
        <v>952</v>
      </c>
      <c r="B599" t="s">
        <v>900</v>
      </c>
      <c r="C599" t="s">
        <v>186</v>
      </c>
      <c r="D599" t="s">
        <v>215</v>
      </c>
      <c r="E599" s="2"/>
      <c r="F599" t="s">
        <v>2159</v>
      </c>
      <c r="H599">
        <v>50.95</v>
      </c>
      <c r="I599">
        <v>1.6346000000000001</v>
      </c>
      <c r="J599">
        <v>4.34</v>
      </c>
      <c r="K599">
        <v>7.58</v>
      </c>
      <c r="L599">
        <v>0.13220000000000001</v>
      </c>
      <c r="M599">
        <v>13.89</v>
      </c>
      <c r="N599">
        <v>21.51</v>
      </c>
      <c r="O599">
        <v>0.65710000000000002</v>
      </c>
      <c r="P599">
        <v>0</v>
      </c>
      <c r="Q599">
        <v>2.5899999999999999E-2</v>
      </c>
      <c r="R599">
        <v>8.0000000000000002E-3</v>
      </c>
      <c r="S599">
        <v>100.8056</v>
      </c>
      <c r="T599">
        <v>76.561284109831021</v>
      </c>
      <c r="AO599" s="109">
        <v>3.3918489916675552</v>
      </c>
      <c r="AP599" s="109">
        <v>2.9397926600330329</v>
      </c>
      <c r="AQ599" s="109">
        <v>3.8771046717517832</v>
      </c>
      <c r="AR599" s="141">
        <v>1088.552490234375</v>
      </c>
      <c r="AS599" s="141">
        <v>1081.461435546875</v>
      </c>
      <c r="AT599" s="141">
        <v>1094.744956054687</v>
      </c>
    </row>
    <row r="600" spans="1:46" x14ac:dyDescent="0.25">
      <c r="A600" t="s">
        <v>953</v>
      </c>
      <c r="B600" t="s">
        <v>900</v>
      </c>
      <c r="C600" t="s">
        <v>186</v>
      </c>
      <c r="D600" t="s">
        <v>215</v>
      </c>
      <c r="E600" s="2"/>
      <c r="F600" t="s">
        <v>2159</v>
      </c>
      <c r="H600">
        <v>47.66</v>
      </c>
      <c r="I600">
        <v>2.66</v>
      </c>
      <c r="J600">
        <v>6.9</v>
      </c>
      <c r="K600">
        <v>8.32</v>
      </c>
      <c r="L600">
        <v>0.2034</v>
      </c>
      <c r="M600">
        <v>11.79</v>
      </c>
      <c r="N600">
        <v>21.88</v>
      </c>
      <c r="O600">
        <v>0.80610000000000004</v>
      </c>
      <c r="P600">
        <v>1.18E-2</v>
      </c>
      <c r="Q600">
        <v>3.7600000000000001E-2</v>
      </c>
      <c r="R600">
        <v>0</v>
      </c>
      <c r="S600">
        <v>100.3792</v>
      </c>
      <c r="T600">
        <v>71.639227259175144</v>
      </c>
      <c r="AE600">
        <v>8.7754024879298349</v>
      </c>
      <c r="AF600">
        <v>1.0617324522220959</v>
      </c>
      <c r="AG600">
        <v>1155.1780234637449</v>
      </c>
      <c r="AH600">
        <v>17.198067313643119</v>
      </c>
      <c r="AI600">
        <v>14</v>
      </c>
      <c r="AO600" s="109">
        <v>8.4575119018554688</v>
      </c>
      <c r="AP600" s="109">
        <v>7.3577672195434571</v>
      </c>
      <c r="AQ600" s="109">
        <v>9.5724851989746096</v>
      </c>
      <c r="AR600" s="141">
        <v>1098.898315429688</v>
      </c>
      <c r="AS600" s="141">
        <v>1091.38357421875</v>
      </c>
      <c r="AT600" s="141">
        <v>1106.263120117188</v>
      </c>
    </row>
    <row r="601" spans="1:46" x14ac:dyDescent="0.25">
      <c r="A601" t="s">
        <v>954</v>
      </c>
      <c r="B601" t="s">
        <v>900</v>
      </c>
      <c r="C601" t="s">
        <v>186</v>
      </c>
      <c r="D601" t="s">
        <v>215</v>
      </c>
      <c r="E601" s="2"/>
      <c r="F601" t="s">
        <v>2159</v>
      </c>
      <c r="H601">
        <v>47.68</v>
      </c>
      <c r="I601">
        <v>2.9</v>
      </c>
      <c r="J601">
        <v>7.32</v>
      </c>
      <c r="K601">
        <v>7.7</v>
      </c>
      <c r="L601">
        <v>0.1236</v>
      </c>
      <c r="M601">
        <v>12.57</v>
      </c>
      <c r="N601">
        <v>21.52</v>
      </c>
      <c r="O601">
        <v>0.59409999999999996</v>
      </c>
      <c r="P601">
        <v>5.1000000000000004E-3</v>
      </c>
      <c r="Q601">
        <v>9.1600000000000001E-2</v>
      </c>
      <c r="R601">
        <v>0</v>
      </c>
      <c r="S601">
        <v>100.67740000000001</v>
      </c>
      <c r="T601">
        <v>74.424285845720604</v>
      </c>
      <c r="Z601">
        <v>6.3355592229952409</v>
      </c>
      <c r="AA601">
        <v>0.65541760915884117</v>
      </c>
      <c r="AB601">
        <v>1141.548966002877</v>
      </c>
      <c r="AC601">
        <v>13.800041047848049</v>
      </c>
      <c r="AD601">
        <v>38</v>
      </c>
      <c r="AE601">
        <v>7.8002773536880454</v>
      </c>
      <c r="AF601">
        <v>1.083140498455113</v>
      </c>
      <c r="AG601">
        <v>1161.9158663058199</v>
      </c>
      <c r="AH601">
        <v>18.35306107864692</v>
      </c>
      <c r="AI601">
        <v>38</v>
      </c>
      <c r="AO601" s="109">
        <v>3.8972077355899102</v>
      </c>
      <c r="AP601" s="109">
        <v>2.446226080469061</v>
      </c>
      <c r="AQ601" s="109">
        <v>5.2847540269412292</v>
      </c>
      <c r="AR601" s="141">
        <v>1098.134887695312</v>
      </c>
      <c r="AS601" s="141">
        <v>1091.539521484375</v>
      </c>
      <c r="AT601" s="141">
        <v>1104.752250976562</v>
      </c>
    </row>
    <row r="602" spans="1:46" x14ac:dyDescent="0.25">
      <c r="A602" t="s">
        <v>955</v>
      </c>
      <c r="B602" t="s">
        <v>900</v>
      </c>
      <c r="C602" t="s">
        <v>186</v>
      </c>
      <c r="D602" t="s">
        <v>215</v>
      </c>
      <c r="E602" s="2"/>
      <c r="F602" t="s">
        <v>2159</v>
      </c>
      <c r="H602">
        <v>47.39</v>
      </c>
      <c r="I602">
        <v>2.35</v>
      </c>
      <c r="J602">
        <v>6.49</v>
      </c>
      <c r="K602">
        <v>7.66</v>
      </c>
      <c r="L602">
        <v>0.17469999999999999</v>
      </c>
      <c r="M602">
        <v>12.39</v>
      </c>
      <c r="N602">
        <v>22.27</v>
      </c>
      <c r="O602">
        <v>0.68640000000000001</v>
      </c>
      <c r="P602">
        <v>1.1900000000000001E-2</v>
      </c>
      <c r="Q602">
        <v>4.0099999999999997E-2</v>
      </c>
      <c r="S602">
        <v>99.463200000000001</v>
      </c>
      <c r="T602">
        <v>74.248488458937942</v>
      </c>
      <c r="AO602" s="109">
        <v>4.9533529926114639</v>
      </c>
      <c r="AP602" s="109">
        <v>3.412196881847914</v>
      </c>
      <c r="AQ602" s="109">
        <v>6.7113699985318744</v>
      </c>
      <c r="AR602" s="141">
        <v>1105.758056640625</v>
      </c>
      <c r="AS602" s="141">
        <v>1098.00068359375</v>
      </c>
      <c r="AT602" s="141">
        <v>1114.368217773437</v>
      </c>
    </row>
    <row r="603" spans="1:46" x14ac:dyDescent="0.25">
      <c r="A603" t="s">
        <v>956</v>
      </c>
      <c r="B603" t="s">
        <v>900</v>
      </c>
      <c r="C603" t="s">
        <v>186</v>
      </c>
      <c r="D603" t="s">
        <v>215</v>
      </c>
      <c r="E603" s="2"/>
      <c r="F603" t="s">
        <v>2159</v>
      </c>
      <c r="H603">
        <v>44.86</v>
      </c>
      <c r="I603">
        <v>3.47</v>
      </c>
      <c r="J603">
        <v>8.1199999999999992</v>
      </c>
      <c r="K603">
        <v>7.94</v>
      </c>
      <c r="L603">
        <v>0.2135</v>
      </c>
      <c r="M603">
        <v>11.55</v>
      </c>
      <c r="N603">
        <v>22.13</v>
      </c>
      <c r="O603">
        <v>0.69010000000000005</v>
      </c>
      <c r="P603">
        <v>0</v>
      </c>
      <c r="Q603">
        <v>3.3000000000000002E-2</v>
      </c>
      <c r="S603">
        <v>99.006699999999995</v>
      </c>
      <c r="T603">
        <v>72.168165653799605</v>
      </c>
      <c r="AO603" s="109">
        <v>5.7872801423779343</v>
      </c>
      <c r="AP603" s="109">
        <v>3.3322688985577442</v>
      </c>
      <c r="AQ603" s="109">
        <v>8.0144294191113321</v>
      </c>
      <c r="AR603" s="141">
        <v>1107.73095703125</v>
      </c>
      <c r="AS603" s="141">
        <v>1101.4508203124999</v>
      </c>
      <c r="AT603" s="141">
        <v>1116.382104492187</v>
      </c>
    </row>
    <row r="604" spans="1:46" x14ac:dyDescent="0.25">
      <c r="A604" t="s">
        <v>957</v>
      </c>
      <c r="B604" t="s">
        <v>900</v>
      </c>
      <c r="C604" t="s">
        <v>186</v>
      </c>
      <c r="D604" t="s">
        <v>215</v>
      </c>
      <c r="E604" s="2"/>
      <c r="F604" t="s">
        <v>2159</v>
      </c>
      <c r="H604">
        <v>46.73</v>
      </c>
      <c r="I604">
        <v>2.59</v>
      </c>
      <c r="J604">
        <v>7.75</v>
      </c>
      <c r="K604">
        <v>7.4</v>
      </c>
      <c r="L604">
        <v>8.3599999999999994E-2</v>
      </c>
      <c r="M604">
        <v>12.51</v>
      </c>
      <c r="N604">
        <v>22.26</v>
      </c>
      <c r="O604">
        <v>0.62260000000000004</v>
      </c>
      <c r="P604">
        <v>0</v>
      </c>
      <c r="Q604">
        <v>5.91E-2</v>
      </c>
      <c r="S604">
        <v>100.0052</v>
      </c>
      <c r="T604">
        <v>75.083951115724204</v>
      </c>
      <c r="Z604">
        <v>6.3392251894667586</v>
      </c>
      <c r="AA604">
        <v>0.64688517600130391</v>
      </c>
      <c r="AB604">
        <v>1141.450300974825</v>
      </c>
      <c r="AC604">
        <v>13.94852765117168</v>
      </c>
      <c r="AD604">
        <v>39</v>
      </c>
      <c r="AE604">
        <v>7.9178794832656978</v>
      </c>
      <c r="AF604">
        <v>1.076439855633287</v>
      </c>
      <c r="AG604">
        <v>1158.6414136481919</v>
      </c>
      <c r="AH604">
        <v>19.659108340379099</v>
      </c>
      <c r="AI604">
        <v>40</v>
      </c>
      <c r="AO604" s="109">
        <v>5.4678368121387209</v>
      </c>
      <c r="AP604" s="109">
        <v>3.8533796626331061</v>
      </c>
      <c r="AQ604" s="109">
        <v>7.4666616374255863</v>
      </c>
      <c r="AR604" s="141">
        <v>1102.56396484375</v>
      </c>
      <c r="AS604" s="141">
        <v>1093.4726611328119</v>
      </c>
      <c r="AT604" s="141">
        <v>1112.362260742188</v>
      </c>
    </row>
    <row r="605" spans="1:46" x14ac:dyDescent="0.25">
      <c r="A605" t="s">
        <v>958</v>
      </c>
      <c r="B605" t="s">
        <v>900</v>
      </c>
      <c r="C605" t="s">
        <v>186</v>
      </c>
      <c r="D605" t="s">
        <v>215</v>
      </c>
      <c r="E605" s="2"/>
      <c r="F605" t="s">
        <v>2159</v>
      </c>
      <c r="H605">
        <v>46.66</v>
      </c>
      <c r="I605">
        <v>2.5099999999999998</v>
      </c>
      <c r="J605">
        <v>7.54</v>
      </c>
      <c r="K605">
        <v>7.44</v>
      </c>
      <c r="L605">
        <v>8.7400000000000005E-2</v>
      </c>
      <c r="M605">
        <v>12.74</v>
      </c>
      <c r="N605">
        <v>22</v>
      </c>
      <c r="O605">
        <v>0.54779999999999995</v>
      </c>
      <c r="P605">
        <v>8.0999999999999996E-3</v>
      </c>
      <c r="Q605">
        <v>3.0700000000000002E-2</v>
      </c>
      <c r="S605">
        <v>99.564099999999996</v>
      </c>
      <c r="T605">
        <v>75.323154017178652</v>
      </c>
      <c r="Z605">
        <v>6.0371684006425506</v>
      </c>
      <c r="AA605">
        <v>0.6447290429169269</v>
      </c>
      <c r="AB605">
        <v>1135.452521221571</v>
      </c>
      <c r="AC605">
        <v>13.830497681826269</v>
      </c>
      <c r="AD605">
        <v>39</v>
      </c>
      <c r="AE605">
        <v>7.3529475768978561</v>
      </c>
      <c r="AF605">
        <v>1.068300129054687</v>
      </c>
      <c r="AG605">
        <v>1156.455193948701</v>
      </c>
      <c r="AH605">
        <v>19.533715160905341</v>
      </c>
      <c r="AI605">
        <v>40</v>
      </c>
      <c r="AO605" s="109">
        <v>2.898961314288981</v>
      </c>
      <c r="AP605" s="109">
        <v>1.878580807773478</v>
      </c>
      <c r="AQ605" s="109">
        <v>4.2753602591437172</v>
      </c>
      <c r="AR605" s="141">
        <v>1103.087890625</v>
      </c>
      <c r="AS605" s="141">
        <v>1093.702431640625</v>
      </c>
      <c r="AT605" s="141">
        <v>1113.3185546875</v>
      </c>
    </row>
    <row r="606" spans="1:46" x14ac:dyDescent="0.25">
      <c r="A606" t="s">
        <v>959</v>
      </c>
      <c r="B606" t="s">
        <v>900</v>
      </c>
      <c r="C606" t="s">
        <v>186</v>
      </c>
      <c r="D606" t="s">
        <v>215</v>
      </c>
      <c r="E606" s="2"/>
      <c r="F606" t="s">
        <v>2159</v>
      </c>
      <c r="H606">
        <v>47.69</v>
      </c>
      <c r="I606">
        <v>2.34</v>
      </c>
      <c r="J606">
        <v>6.34</v>
      </c>
      <c r="K606">
        <v>7.4</v>
      </c>
      <c r="L606">
        <v>0.20580000000000001</v>
      </c>
      <c r="M606">
        <v>12.54</v>
      </c>
      <c r="N606">
        <v>22.55</v>
      </c>
      <c r="O606">
        <v>0.6391</v>
      </c>
      <c r="P606">
        <v>3.0800000000000001E-2</v>
      </c>
      <c r="Q606">
        <v>4.0099999999999997E-2</v>
      </c>
      <c r="S606">
        <v>99.775800000000004</v>
      </c>
      <c r="T606">
        <v>75.128733680341256</v>
      </c>
      <c r="AO606" s="109">
        <v>3.227875953099987</v>
      </c>
      <c r="AP606" s="109">
        <v>2.5348329500177109</v>
      </c>
      <c r="AQ606" s="109">
        <v>4.5935284952142439</v>
      </c>
      <c r="AR606" s="141">
        <v>1105.34765625</v>
      </c>
      <c r="AS606" s="141">
        <v>1098.4548828125</v>
      </c>
      <c r="AT606" s="141">
        <v>1112.6334082031251</v>
      </c>
    </row>
    <row r="607" spans="1:46" x14ac:dyDescent="0.25">
      <c r="A607" t="s">
        <v>960</v>
      </c>
      <c r="B607" t="s">
        <v>900</v>
      </c>
      <c r="C607" t="s">
        <v>186</v>
      </c>
      <c r="D607" t="s">
        <v>215</v>
      </c>
      <c r="E607" s="2"/>
      <c r="F607" t="s">
        <v>2159</v>
      </c>
      <c r="H607">
        <v>47.65</v>
      </c>
      <c r="I607">
        <v>2.06</v>
      </c>
      <c r="J607">
        <v>6.44</v>
      </c>
      <c r="K607">
        <v>6.42</v>
      </c>
      <c r="L607">
        <v>7.85E-2</v>
      </c>
      <c r="M607">
        <v>13.21</v>
      </c>
      <c r="N607">
        <v>22.1</v>
      </c>
      <c r="O607">
        <v>0.47820000000000001</v>
      </c>
      <c r="P607">
        <v>0</v>
      </c>
      <c r="Q607">
        <v>0.71730000000000005</v>
      </c>
      <c r="S607">
        <v>99.1541</v>
      </c>
      <c r="T607">
        <v>78.576805713927484</v>
      </c>
      <c r="AO607" s="109">
        <v>2.4100831482617209</v>
      </c>
      <c r="AP607" s="109">
        <v>1.7687158272473169</v>
      </c>
      <c r="AQ607" s="109">
        <v>3.3151081917492702</v>
      </c>
      <c r="AR607" s="141">
        <v>1139.130981445312</v>
      </c>
      <c r="AS607" s="141">
        <v>1133.571279296875</v>
      </c>
      <c r="AT607" s="141">
        <v>1145.145844726562</v>
      </c>
    </row>
    <row r="608" spans="1:46" x14ac:dyDescent="0.25">
      <c r="A608" t="s">
        <v>961</v>
      </c>
      <c r="B608" t="s">
        <v>900</v>
      </c>
      <c r="C608" t="s">
        <v>186</v>
      </c>
      <c r="D608" t="s">
        <v>215</v>
      </c>
      <c r="E608" s="2"/>
      <c r="F608" t="s">
        <v>2159</v>
      </c>
      <c r="H608">
        <v>46.64</v>
      </c>
      <c r="I608">
        <v>2.64</v>
      </c>
      <c r="J608">
        <v>7.1</v>
      </c>
      <c r="K608">
        <v>8.6999999999999993</v>
      </c>
      <c r="L608">
        <v>0.18110000000000001</v>
      </c>
      <c r="M608">
        <v>11.41</v>
      </c>
      <c r="N608">
        <v>22.76</v>
      </c>
      <c r="O608">
        <v>0.92069999999999996</v>
      </c>
      <c r="P608">
        <v>1.5900000000000001E-2</v>
      </c>
      <c r="Q608">
        <v>4.7000000000000002E-3</v>
      </c>
      <c r="S608">
        <v>100.3723</v>
      </c>
      <c r="T608">
        <v>70.040213439538391</v>
      </c>
      <c r="AO608" s="109">
        <v>9.8867225646972656</v>
      </c>
      <c r="AP608" s="109">
        <v>9.0243431472778326</v>
      </c>
      <c r="AQ608" s="109">
        <v>10.6498791885376</v>
      </c>
      <c r="AR608" s="141">
        <v>1102.768188476562</v>
      </c>
      <c r="AS608" s="141">
        <v>1095.687700195313</v>
      </c>
      <c r="AT608" s="141">
        <v>1108.199790039062</v>
      </c>
    </row>
    <row r="609" spans="1:46" x14ac:dyDescent="0.25">
      <c r="A609" t="s">
        <v>962</v>
      </c>
      <c r="B609" t="s">
        <v>900</v>
      </c>
      <c r="C609" t="s">
        <v>186</v>
      </c>
      <c r="D609" t="s">
        <v>215</v>
      </c>
      <c r="E609" s="2"/>
      <c r="F609" t="s">
        <v>2159</v>
      </c>
      <c r="H609">
        <v>47.04</v>
      </c>
      <c r="I609">
        <v>2.76</v>
      </c>
      <c r="J609">
        <v>6.34</v>
      </c>
      <c r="K609">
        <v>7.69</v>
      </c>
      <c r="L609">
        <v>8.9300000000000004E-2</v>
      </c>
      <c r="M609">
        <v>11.83</v>
      </c>
      <c r="N609">
        <v>22.96</v>
      </c>
      <c r="O609">
        <v>0.70720000000000005</v>
      </c>
      <c r="P609">
        <v>0</v>
      </c>
      <c r="Q609">
        <v>3.3099999999999997E-2</v>
      </c>
      <c r="S609">
        <v>99.449700000000007</v>
      </c>
      <c r="T609">
        <v>73.277824655394909</v>
      </c>
      <c r="AO609" s="109">
        <v>6.0091943216588657</v>
      </c>
      <c r="AP609" s="109">
        <v>4.0373300791051552</v>
      </c>
      <c r="AQ609" s="109">
        <v>7.8702556467321081</v>
      </c>
      <c r="AR609" s="141">
        <v>1124.859130859375</v>
      </c>
      <c r="AS609" s="141">
        <v>1116.7036914062501</v>
      </c>
      <c r="AT609" s="141">
        <v>1135.4345117187499</v>
      </c>
    </row>
    <row r="610" spans="1:46" x14ac:dyDescent="0.25">
      <c r="A610" t="s">
        <v>963</v>
      </c>
      <c r="B610" t="s">
        <v>900</v>
      </c>
      <c r="C610" t="s">
        <v>186</v>
      </c>
      <c r="D610" t="s">
        <v>215</v>
      </c>
      <c r="E610" s="2"/>
      <c r="F610" t="s">
        <v>2159</v>
      </c>
      <c r="H610">
        <v>47.5</v>
      </c>
      <c r="I610">
        <v>2.56</v>
      </c>
      <c r="J610">
        <v>6.11</v>
      </c>
      <c r="K610">
        <v>7.19</v>
      </c>
      <c r="L610">
        <v>0.13439999999999999</v>
      </c>
      <c r="M610">
        <v>12.26</v>
      </c>
      <c r="N610">
        <v>23.2</v>
      </c>
      <c r="O610">
        <v>0.66059999999999997</v>
      </c>
      <c r="P610">
        <v>1.4E-3</v>
      </c>
      <c r="Q610">
        <v>4.2599999999999999E-2</v>
      </c>
      <c r="S610">
        <v>99.659099999999995</v>
      </c>
      <c r="T610">
        <v>75.244537555830661</v>
      </c>
      <c r="AO610" s="109">
        <v>3.959448399512707</v>
      </c>
      <c r="AP610" s="109">
        <v>2.6096216630625122</v>
      </c>
      <c r="AQ610" s="109">
        <v>5.9255102586435671</v>
      </c>
      <c r="AR610" s="141">
        <v>1130.975341796875</v>
      </c>
      <c r="AS610" s="141">
        <v>1121.691884765625</v>
      </c>
      <c r="AT610" s="141">
        <v>1141.578471679687</v>
      </c>
    </row>
    <row r="611" spans="1:46" x14ac:dyDescent="0.25">
      <c r="A611" t="s">
        <v>964</v>
      </c>
      <c r="B611" t="s">
        <v>900</v>
      </c>
      <c r="C611" t="s">
        <v>186</v>
      </c>
      <c r="D611" t="s">
        <v>215</v>
      </c>
      <c r="E611" s="2"/>
      <c r="F611" t="s">
        <v>2159</v>
      </c>
      <c r="H611">
        <v>45.57</v>
      </c>
      <c r="I611">
        <v>3.15</v>
      </c>
      <c r="J611">
        <v>7.45</v>
      </c>
      <c r="K611">
        <v>8.2899999999999991</v>
      </c>
      <c r="L611">
        <v>0.34279999999999999</v>
      </c>
      <c r="M611">
        <v>11.11</v>
      </c>
      <c r="N611">
        <v>22.83</v>
      </c>
      <c r="O611">
        <v>0.89129999999999998</v>
      </c>
      <c r="P611">
        <v>0</v>
      </c>
      <c r="Q611">
        <v>5.4100000000000002E-2</v>
      </c>
      <c r="S611">
        <v>99.688199999999995</v>
      </c>
      <c r="T611">
        <v>70.492087393259951</v>
      </c>
      <c r="AO611" s="109">
        <v>8.5156536102294922</v>
      </c>
      <c r="AP611" s="109">
        <v>7.6264385604858402</v>
      </c>
      <c r="AQ611" s="109">
        <v>9.2699960708618168</v>
      </c>
      <c r="AR611" s="141">
        <v>1028.511108398438</v>
      </c>
      <c r="AS611" s="141">
        <v>1006.222932128906</v>
      </c>
      <c r="AT611" s="141">
        <v>1049.2733007812501</v>
      </c>
    </row>
    <row r="612" spans="1:46" x14ac:dyDescent="0.25">
      <c r="A612" t="s">
        <v>965</v>
      </c>
      <c r="B612" t="s">
        <v>900</v>
      </c>
      <c r="C612" t="s">
        <v>186</v>
      </c>
      <c r="D612" t="s">
        <v>215</v>
      </c>
      <c r="E612" s="2"/>
      <c r="F612" t="s">
        <v>2159</v>
      </c>
      <c r="H612">
        <v>46.28</v>
      </c>
      <c r="I612">
        <v>2.81</v>
      </c>
      <c r="J612">
        <v>6.92</v>
      </c>
      <c r="K612">
        <v>7.62</v>
      </c>
      <c r="L612">
        <v>0.25740000000000002</v>
      </c>
      <c r="M612">
        <v>11.85</v>
      </c>
      <c r="N612">
        <v>22.77</v>
      </c>
      <c r="O612">
        <v>0.74370000000000003</v>
      </c>
      <c r="P612">
        <v>0</v>
      </c>
      <c r="Q612">
        <v>1.6500000000000001E-2</v>
      </c>
      <c r="S612">
        <v>99.267600000000002</v>
      </c>
      <c r="T612">
        <v>73.489426396526412</v>
      </c>
      <c r="Z612">
        <v>6.4649245631659822</v>
      </c>
      <c r="AA612">
        <v>0.2274230243119354</v>
      </c>
      <c r="AB612">
        <v>1157.442934624602</v>
      </c>
      <c r="AC612">
        <v>19.040337727896819</v>
      </c>
      <c r="AD612">
        <v>3</v>
      </c>
      <c r="AE612">
        <v>6.8866024099939498</v>
      </c>
      <c r="AG612">
        <v>1126.7639883766981</v>
      </c>
      <c r="AI612">
        <v>1</v>
      </c>
      <c r="AO612" s="109">
        <v>8.2235593795776367</v>
      </c>
      <c r="AP612" s="109">
        <v>5.9032035446166988</v>
      </c>
      <c r="AQ612" s="109">
        <v>9.2494939422607416</v>
      </c>
      <c r="AR612" s="141">
        <v>1097.762451171875</v>
      </c>
      <c r="AS612" s="141">
        <v>1079.240478515625</v>
      </c>
      <c r="AT612" s="141">
        <v>1112.2872656249999</v>
      </c>
    </row>
    <row r="613" spans="1:46" x14ac:dyDescent="0.25">
      <c r="A613" t="s">
        <v>966</v>
      </c>
      <c r="B613" t="s">
        <v>900</v>
      </c>
      <c r="C613" t="s">
        <v>186</v>
      </c>
      <c r="D613" t="s">
        <v>215</v>
      </c>
      <c r="E613" s="2"/>
      <c r="F613" t="s">
        <v>2159</v>
      </c>
      <c r="H613">
        <v>47</v>
      </c>
      <c r="I613">
        <v>2.42</v>
      </c>
      <c r="J613">
        <v>6.89</v>
      </c>
      <c r="K613">
        <v>7.2</v>
      </c>
      <c r="L613">
        <v>0.1077</v>
      </c>
      <c r="M613">
        <v>12.44</v>
      </c>
      <c r="N613">
        <v>22.7</v>
      </c>
      <c r="O613">
        <v>0.55020000000000002</v>
      </c>
      <c r="P613">
        <v>1.8700000000000001E-2</v>
      </c>
      <c r="Q613">
        <v>0.1087</v>
      </c>
      <c r="S613">
        <v>99.435400000000001</v>
      </c>
      <c r="T613">
        <v>75.489323608959509</v>
      </c>
      <c r="AE613">
        <v>6.8585353184077444</v>
      </c>
      <c r="AF613">
        <v>1.049083372292577</v>
      </c>
      <c r="AG613">
        <v>1138.6849130629539</v>
      </c>
      <c r="AH613">
        <v>18.898750072988001</v>
      </c>
      <c r="AI613">
        <v>40</v>
      </c>
      <c r="AO613" s="109">
        <v>2.1807998288968831</v>
      </c>
      <c r="AP613" s="109">
        <v>1.361214810738923</v>
      </c>
      <c r="AQ613" s="109">
        <v>3.335717822442414</v>
      </c>
      <c r="AR613" s="141">
        <v>1114.847045898438</v>
      </c>
      <c r="AS613" s="141">
        <v>1105.7244433593751</v>
      </c>
      <c r="AT613" s="141">
        <v>1123.626098632812</v>
      </c>
    </row>
    <row r="614" spans="1:46" x14ac:dyDescent="0.25">
      <c r="A614" t="s">
        <v>967</v>
      </c>
      <c r="B614" t="s">
        <v>900</v>
      </c>
      <c r="C614" t="s">
        <v>186</v>
      </c>
      <c r="D614" t="s">
        <v>215</v>
      </c>
      <c r="E614" s="2"/>
      <c r="F614" t="s">
        <v>2159</v>
      </c>
      <c r="H614">
        <v>47.25</v>
      </c>
      <c r="I614">
        <v>2.27</v>
      </c>
      <c r="J614">
        <v>6.52</v>
      </c>
      <c r="K614">
        <v>8.0299999999999994</v>
      </c>
      <c r="L614">
        <v>0.1535</v>
      </c>
      <c r="M614">
        <v>12.53</v>
      </c>
      <c r="N614">
        <v>22.58</v>
      </c>
      <c r="O614">
        <v>0.61799999999999999</v>
      </c>
      <c r="P614">
        <v>1.06E-2</v>
      </c>
      <c r="Q614">
        <v>3.0599999999999999E-2</v>
      </c>
      <c r="S614">
        <v>99.992800000000003</v>
      </c>
      <c r="T614">
        <v>73.555414354108024</v>
      </c>
      <c r="Z614">
        <v>6.0462057238228226</v>
      </c>
      <c r="AA614">
        <v>0.60758413111916587</v>
      </c>
      <c r="AB614">
        <v>1135.436119179448</v>
      </c>
      <c r="AC614">
        <v>14.04035349334055</v>
      </c>
      <c r="AD614">
        <v>32</v>
      </c>
      <c r="AO614" s="109">
        <v>2.94406789950779</v>
      </c>
      <c r="AP614" s="109">
        <v>2.2719875925009552</v>
      </c>
      <c r="AQ614" s="109">
        <v>4.1176551073019798</v>
      </c>
      <c r="AR614" s="141">
        <v>1098.7646484375</v>
      </c>
      <c r="AS614" s="141">
        <v>1091.3988476562499</v>
      </c>
      <c r="AT614" s="141">
        <v>1105.651752929688</v>
      </c>
    </row>
    <row r="615" spans="1:46" x14ac:dyDescent="0.25">
      <c r="A615" t="s">
        <v>968</v>
      </c>
      <c r="B615" t="s">
        <v>900</v>
      </c>
      <c r="C615" t="s">
        <v>186</v>
      </c>
      <c r="D615" t="s">
        <v>215</v>
      </c>
      <c r="E615" s="2"/>
      <c r="F615" t="s">
        <v>2159</v>
      </c>
      <c r="H615">
        <v>49.04</v>
      </c>
      <c r="I615">
        <v>1.89</v>
      </c>
      <c r="J615">
        <v>5.55</v>
      </c>
      <c r="K615">
        <v>7.26</v>
      </c>
      <c r="L615">
        <v>0.1298</v>
      </c>
      <c r="M615">
        <v>13.05</v>
      </c>
      <c r="N615">
        <v>22.59</v>
      </c>
      <c r="O615">
        <v>0.69930000000000003</v>
      </c>
      <c r="P615">
        <v>0</v>
      </c>
      <c r="Q615">
        <v>3.78E-2</v>
      </c>
      <c r="S615">
        <v>100.24679999999999</v>
      </c>
      <c r="T615">
        <v>76.214121214539205</v>
      </c>
      <c r="AO615" s="109">
        <v>4.5284961967145341</v>
      </c>
      <c r="AP615" s="109">
        <v>3.1309456233655348</v>
      </c>
      <c r="AQ615" s="109">
        <v>5.7275187949811359</v>
      </c>
      <c r="AR615" s="141">
        <v>1103.088989257812</v>
      </c>
      <c r="AS615" s="141">
        <v>1094.119487304687</v>
      </c>
      <c r="AT615" s="141">
        <v>1112.283354492188</v>
      </c>
    </row>
    <row r="616" spans="1:46" x14ac:dyDescent="0.25">
      <c r="A616" t="s">
        <v>969</v>
      </c>
      <c r="B616" t="s">
        <v>900</v>
      </c>
      <c r="C616" t="s">
        <v>186</v>
      </c>
      <c r="D616" t="s">
        <v>215</v>
      </c>
      <c r="E616" s="2"/>
      <c r="F616" t="s">
        <v>2159</v>
      </c>
      <c r="H616">
        <v>48.47</v>
      </c>
      <c r="I616">
        <v>2.0699999999999998</v>
      </c>
      <c r="J616">
        <v>5.94</v>
      </c>
      <c r="K616">
        <v>7.4</v>
      </c>
      <c r="L616">
        <v>0.11940000000000001</v>
      </c>
      <c r="M616">
        <v>13.02</v>
      </c>
      <c r="N616">
        <v>22.6</v>
      </c>
      <c r="O616">
        <v>0.63349999999999995</v>
      </c>
      <c r="P616">
        <v>1.6000000000000001E-3</v>
      </c>
      <c r="Q616">
        <v>5.91E-2</v>
      </c>
      <c r="S616">
        <v>100.3135</v>
      </c>
      <c r="T616">
        <v>75.823973584650417</v>
      </c>
      <c r="AO616" s="109">
        <v>2.9803803343609552</v>
      </c>
      <c r="AP616" s="109">
        <v>2.4058860678509451</v>
      </c>
      <c r="AQ616" s="109">
        <v>4.1559838290051196</v>
      </c>
      <c r="AR616" s="141">
        <v>1107.138061523438</v>
      </c>
      <c r="AS616" s="141">
        <v>1097.948149414063</v>
      </c>
      <c r="AT616" s="141">
        <v>1116.745390625</v>
      </c>
    </row>
    <row r="617" spans="1:46" x14ac:dyDescent="0.25">
      <c r="A617" t="s">
        <v>970</v>
      </c>
      <c r="B617" t="s">
        <v>971</v>
      </c>
      <c r="C617" t="s">
        <v>178</v>
      </c>
      <c r="D617" t="s">
        <v>215</v>
      </c>
      <c r="E617" s="2"/>
      <c r="F617" t="s">
        <v>2159</v>
      </c>
      <c r="H617">
        <v>50.29</v>
      </c>
      <c r="I617">
        <v>1.4976</v>
      </c>
      <c r="J617">
        <v>4.92</v>
      </c>
      <c r="K617">
        <v>7.98</v>
      </c>
      <c r="L617">
        <v>0.1918</v>
      </c>
      <c r="M617">
        <v>13.35</v>
      </c>
      <c r="N617">
        <v>21.34</v>
      </c>
      <c r="O617">
        <v>0.64319999999999999</v>
      </c>
      <c r="P617">
        <v>8.9999999999999998E-4</v>
      </c>
      <c r="Q617">
        <v>4.6800000000000001E-2</v>
      </c>
      <c r="R617">
        <v>1.3899999999999999E-2</v>
      </c>
      <c r="S617">
        <v>100.312</v>
      </c>
      <c r="T617">
        <v>74.88755826577335</v>
      </c>
      <c r="AO617" s="109">
        <v>3.0706806196849392</v>
      </c>
      <c r="AP617" s="109">
        <v>2.572217151133303</v>
      </c>
      <c r="AQ617" s="109">
        <v>3.6299324431102322</v>
      </c>
      <c r="AR617" s="141">
        <v>1083.9111328125</v>
      </c>
      <c r="AS617" s="141">
        <v>1078.510922851563</v>
      </c>
      <c r="AT617" s="141">
        <v>1089.6323193359381</v>
      </c>
    </row>
    <row r="618" spans="1:46" x14ac:dyDescent="0.25">
      <c r="A618" t="s">
        <v>972</v>
      </c>
      <c r="B618" t="s">
        <v>971</v>
      </c>
      <c r="C618" t="s">
        <v>185</v>
      </c>
      <c r="D618" t="s">
        <v>215</v>
      </c>
      <c r="E618" s="2"/>
      <c r="F618" t="s">
        <v>2159</v>
      </c>
      <c r="H618">
        <v>49.65</v>
      </c>
      <c r="I618">
        <v>1.92</v>
      </c>
      <c r="J618">
        <v>4.57</v>
      </c>
      <c r="K618">
        <v>6.94</v>
      </c>
      <c r="L618">
        <v>7.1800000000000003E-2</v>
      </c>
      <c r="M618">
        <v>14.06</v>
      </c>
      <c r="N618">
        <v>21.7</v>
      </c>
      <c r="O618">
        <v>0.39410000000000001</v>
      </c>
      <c r="P618">
        <v>8.5000000000000006E-3</v>
      </c>
      <c r="Q618">
        <v>0.1031</v>
      </c>
      <c r="R618">
        <v>5.1700000000000003E-2</v>
      </c>
      <c r="S618">
        <v>99.625699999999995</v>
      </c>
      <c r="T618">
        <v>78.314322653632658</v>
      </c>
      <c r="AO618" s="109">
        <v>1.7583919910993711</v>
      </c>
      <c r="AP618" s="109">
        <v>1.5958230785932681</v>
      </c>
      <c r="AQ618" s="109">
        <v>1.99319465680982</v>
      </c>
      <c r="AR618" s="141">
        <v>1081.084716796875</v>
      </c>
      <c r="AS618" s="141">
        <v>1074.6236914062499</v>
      </c>
      <c r="AT618" s="141">
        <v>1087.514252929687</v>
      </c>
    </row>
    <row r="619" spans="1:46" x14ac:dyDescent="0.25">
      <c r="A619" t="s">
        <v>973</v>
      </c>
      <c r="B619" t="s">
        <v>971</v>
      </c>
      <c r="C619" t="s">
        <v>186</v>
      </c>
      <c r="D619" t="s">
        <v>215</v>
      </c>
      <c r="E619" s="2"/>
      <c r="F619" t="s">
        <v>2159</v>
      </c>
      <c r="H619">
        <v>45.13</v>
      </c>
      <c r="I619">
        <v>4</v>
      </c>
      <c r="J619">
        <v>8.6</v>
      </c>
      <c r="K619">
        <v>8.1</v>
      </c>
      <c r="L619">
        <v>0.17879999999999999</v>
      </c>
      <c r="M619">
        <v>11.59</v>
      </c>
      <c r="N619">
        <v>22</v>
      </c>
      <c r="O619">
        <v>0.42759999999999998</v>
      </c>
      <c r="P619">
        <v>2.3E-2</v>
      </c>
      <c r="Q619">
        <v>3.9600000000000003E-2</v>
      </c>
      <c r="R619">
        <v>1.78E-2</v>
      </c>
      <c r="S619">
        <v>100.2637</v>
      </c>
      <c r="T619">
        <v>71.835672268398639</v>
      </c>
      <c r="AO619" s="109">
        <v>0</v>
      </c>
      <c r="AP619" s="109">
        <v>0</v>
      </c>
      <c r="AQ619" s="109">
        <v>0</v>
      </c>
      <c r="AR619" s="141">
        <v>1097.130859375</v>
      </c>
      <c r="AS619" s="141">
        <v>1089.008510742188</v>
      </c>
      <c r="AT619" s="141">
        <v>1103.393310546875</v>
      </c>
    </row>
    <row r="620" spans="1:46" x14ac:dyDescent="0.25">
      <c r="A620" t="s">
        <v>974</v>
      </c>
      <c r="B620" t="s">
        <v>971</v>
      </c>
      <c r="C620" t="s">
        <v>178</v>
      </c>
      <c r="D620" t="s">
        <v>215</v>
      </c>
      <c r="E620" s="2"/>
      <c r="F620" t="s">
        <v>2159</v>
      </c>
      <c r="H620">
        <v>48.45</v>
      </c>
      <c r="I620">
        <v>2.12</v>
      </c>
      <c r="J620">
        <v>5.55</v>
      </c>
      <c r="K620">
        <v>8.3800000000000008</v>
      </c>
      <c r="L620">
        <v>0.21460000000000001</v>
      </c>
      <c r="M620">
        <v>12.09</v>
      </c>
      <c r="N620">
        <v>21.67</v>
      </c>
      <c r="O620">
        <v>0.94620000000000004</v>
      </c>
      <c r="P620">
        <v>8.3000000000000001E-3</v>
      </c>
      <c r="Q620">
        <v>0.12770000000000001</v>
      </c>
      <c r="R620">
        <v>0</v>
      </c>
      <c r="S620">
        <v>99.667900000000003</v>
      </c>
      <c r="T620">
        <v>72.002328892810681</v>
      </c>
      <c r="AO620" s="109">
        <v>8.0539169311523438</v>
      </c>
      <c r="AP620" s="109">
        <v>7.4346383285522464</v>
      </c>
      <c r="AQ620" s="109">
        <v>8.6932677459716796</v>
      </c>
      <c r="AR620" s="141">
        <v>1087.454833984375</v>
      </c>
      <c r="AS620" s="141">
        <v>1080.8256689453131</v>
      </c>
      <c r="AT620" s="141">
        <v>1093.172934570312</v>
      </c>
    </row>
    <row r="621" spans="1:46" x14ac:dyDescent="0.25">
      <c r="A621" t="s">
        <v>975</v>
      </c>
      <c r="B621" t="s">
        <v>971</v>
      </c>
      <c r="C621" t="s">
        <v>185</v>
      </c>
      <c r="D621" t="s">
        <v>215</v>
      </c>
      <c r="E621" s="2"/>
      <c r="F621" t="s">
        <v>2159</v>
      </c>
      <c r="H621">
        <v>41.15</v>
      </c>
      <c r="I621">
        <v>5.5</v>
      </c>
      <c r="J621">
        <v>11.13</v>
      </c>
      <c r="K621">
        <v>8.9499999999999993</v>
      </c>
      <c r="L621">
        <v>8.9599999999999999E-2</v>
      </c>
      <c r="M621">
        <v>10.28</v>
      </c>
      <c r="N621">
        <v>21.89</v>
      </c>
      <c r="O621">
        <v>0.61180000000000001</v>
      </c>
      <c r="P621">
        <v>1.49E-2</v>
      </c>
      <c r="Q621">
        <v>0</v>
      </c>
      <c r="R621">
        <v>0</v>
      </c>
      <c r="S621">
        <v>99.816299999999998</v>
      </c>
      <c r="T621">
        <v>67.185635592961319</v>
      </c>
      <c r="AO621" s="109">
        <v>3.3324294027868882</v>
      </c>
      <c r="AP621" s="109">
        <v>2.0474184450689918</v>
      </c>
      <c r="AQ621" s="109">
        <v>4.7551831183020239</v>
      </c>
      <c r="AR621" s="141">
        <v>1063.523193359375</v>
      </c>
      <c r="AS621" s="141">
        <v>1047.995756835938</v>
      </c>
      <c r="AT621" s="141">
        <v>1074.842490234375</v>
      </c>
    </row>
    <row r="622" spans="1:46" x14ac:dyDescent="0.25">
      <c r="A622" t="s">
        <v>976</v>
      </c>
      <c r="B622" t="s">
        <v>971</v>
      </c>
      <c r="C622" t="s">
        <v>186</v>
      </c>
      <c r="D622" t="s">
        <v>215</v>
      </c>
      <c r="E622" s="2"/>
      <c r="F622" t="s">
        <v>2159</v>
      </c>
      <c r="H622">
        <v>48.7</v>
      </c>
      <c r="I622">
        <v>2.21</v>
      </c>
      <c r="J622">
        <v>5.41</v>
      </c>
      <c r="K622">
        <v>6.72</v>
      </c>
      <c r="L622">
        <v>0.18190000000000001</v>
      </c>
      <c r="M622">
        <v>13.84</v>
      </c>
      <c r="N622">
        <v>22.05</v>
      </c>
      <c r="O622">
        <v>0.53359999999999996</v>
      </c>
      <c r="P622">
        <v>4.7999999999999996E-3</v>
      </c>
      <c r="Q622">
        <v>3.9600000000000003E-2</v>
      </c>
      <c r="R622">
        <v>5.3499999999999999E-2</v>
      </c>
      <c r="S622">
        <v>99.869699999999995</v>
      </c>
      <c r="T622">
        <v>78.592268334194571</v>
      </c>
      <c r="AO622" s="109">
        <v>2.3219640749646868</v>
      </c>
      <c r="AP622" s="109">
        <v>2.016809055204555</v>
      </c>
      <c r="AQ622" s="109">
        <v>2.7691601771070209</v>
      </c>
      <c r="AR622" s="141">
        <v>1096.8447265625</v>
      </c>
      <c r="AS622" s="141">
        <v>1090.5488867187501</v>
      </c>
      <c r="AT622" s="141">
        <v>1104.264204101562</v>
      </c>
    </row>
    <row r="623" spans="1:46" x14ac:dyDescent="0.25">
      <c r="A623" t="s">
        <v>977</v>
      </c>
      <c r="B623" t="s">
        <v>971</v>
      </c>
      <c r="C623" t="s">
        <v>186</v>
      </c>
      <c r="D623" t="s">
        <v>215</v>
      </c>
      <c r="E623" s="2"/>
      <c r="F623" t="s">
        <v>2159</v>
      </c>
      <c r="H623">
        <v>47.87</v>
      </c>
      <c r="I623">
        <v>2.17</v>
      </c>
      <c r="J623">
        <v>5.89</v>
      </c>
      <c r="K623">
        <v>9.7799999999999994</v>
      </c>
      <c r="L623">
        <v>0.29060000000000002</v>
      </c>
      <c r="M623">
        <v>11.1</v>
      </c>
      <c r="N623">
        <v>21.28</v>
      </c>
      <c r="O623">
        <v>1.2746999999999999</v>
      </c>
      <c r="P623">
        <v>0</v>
      </c>
      <c r="Q623">
        <v>4.8599999999999997E-2</v>
      </c>
      <c r="R623">
        <v>1.78E-2</v>
      </c>
      <c r="S623">
        <v>99.864699999999999</v>
      </c>
      <c r="T623">
        <v>66.921837365989063</v>
      </c>
      <c r="U623" s="109">
        <v>5.5873644485881542</v>
      </c>
      <c r="V623" s="109">
        <v>0.14571140051675679</v>
      </c>
      <c r="W623" s="141">
        <v>1025.9360178818649</v>
      </c>
      <c r="X623" s="109">
        <v>4.410876508770202</v>
      </c>
      <c r="Y623" s="141">
        <v>926</v>
      </c>
      <c r="AO623" s="109">
        <v>8.8770561218261719</v>
      </c>
      <c r="AP623" s="109">
        <v>8.1193652343749996</v>
      </c>
      <c r="AQ623" s="109">
        <v>9.678876342773437</v>
      </c>
      <c r="AR623" s="141">
        <v>1046.320922851562</v>
      </c>
      <c r="AS623" s="141">
        <v>1030.171845703125</v>
      </c>
      <c r="AT623" s="141">
        <v>1060.5678124999999</v>
      </c>
    </row>
    <row r="624" spans="1:46" x14ac:dyDescent="0.25">
      <c r="A624" t="s">
        <v>978</v>
      </c>
      <c r="B624" t="s">
        <v>971</v>
      </c>
      <c r="C624" t="s">
        <v>186</v>
      </c>
      <c r="D624" t="s">
        <v>215</v>
      </c>
      <c r="E624" s="2"/>
      <c r="F624" t="s">
        <v>2159</v>
      </c>
      <c r="H624">
        <v>44.59</v>
      </c>
      <c r="I624">
        <v>3.59</v>
      </c>
      <c r="J624">
        <v>8.92</v>
      </c>
      <c r="K624">
        <v>8.5399999999999991</v>
      </c>
      <c r="L624">
        <v>0.29770000000000002</v>
      </c>
      <c r="M624">
        <v>10.36</v>
      </c>
      <c r="N624">
        <v>21.96</v>
      </c>
      <c r="O624">
        <v>0.81610000000000005</v>
      </c>
      <c r="P624">
        <v>3.3999999999999998E-3</v>
      </c>
      <c r="Q624">
        <v>1.1599999999999999E-2</v>
      </c>
      <c r="R624">
        <v>3.8999999999999998E-3</v>
      </c>
      <c r="S624">
        <v>99.215299999999999</v>
      </c>
      <c r="T624">
        <v>68.378855305466232</v>
      </c>
      <c r="Z624">
        <v>7.0430301648674121</v>
      </c>
      <c r="AA624">
        <v>0.48560851296976448</v>
      </c>
      <c r="AB624">
        <v>1170.1952122630021</v>
      </c>
      <c r="AC624">
        <v>10.213016488809901</v>
      </c>
      <c r="AD624">
        <v>2</v>
      </c>
      <c r="AE624">
        <v>8.3074445848257046</v>
      </c>
      <c r="AF624">
        <v>0.67522429900441006</v>
      </c>
      <c r="AG624">
        <v>1158.2994134528251</v>
      </c>
      <c r="AH624">
        <v>8.1250104417808355</v>
      </c>
      <c r="AI624">
        <v>2</v>
      </c>
      <c r="AO624" s="109">
        <v>8.0946426391601563</v>
      </c>
      <c r="AP624" s="109">
        <v>6.5761257553100583</v>
      </c>
      <c r="AQ624" s="109">
        <v>9.3273367691040043</v>
      </c>
      <c r="AR624" s="141">
        <v>1052.2578125</v>
      </c>
      <c r="AS624" s="141">
        <v>1034.1638232421869</v>
      </c>
      <c r="AT624" s="141">
        <v>1072.7843261718749</v>
      </c>
    </row>
    <row r="625" spans="1:46" x14ac:dyDescent="0.25">
      <c r="A625" t="s">
        <v>979</v>
      </c>
      <c r="B625" t="s">
        <v>971</v>
      </c>
      <c r="C625" t="s">
        <v>186</v>
      </c>
      <c r="D625" t="s">
        <v>215</v>
      </c>
      <c r="E625" s="2"/>
      <c r="F625" t="s">
        <v>2159</v>
      </c>
      <c r="H625">
        <v>48.1</v>
      </c>
      <c r="I625">
        <v>1.74</v>
      </c>
      <c r="J625">
        <v>6.17</v>
      </c>
      <c r="K625">
        <v>8.7200000000000006</v>
      </c>
      <c r="L625">
        <v>0.30170000000000002</v>
      </c>
      <c r="M625">
        <v>11.94</v>
      </c>
      <c r="N625">
        <v>21.52</v>
      </c>
      <c r="O625">
        <v>0.84609999999999996</v>
      </c>
      <c r="P625">
        <v>1.9E-2</v>
      </c>
      <c r="Q625">
        <v>0</v>
      </c>
      <c r="R625">
        <v>3.1699999999999999E-2</v>
      </c>
      <c r="S625">
        <v>99.48</v>
      </c>
      <c r="T625">
        <v>70.936896515201624</v>
      </c>
      <c r="AO625" s="109">
        <v>7.4048315789654886</v>
      </c>
      <c r="AP625" s="109">
        <v>6.5279999139264273</v>
      </c>
      <c r="AQ625" s="109">
        <v>8.3109093835309178</v>
      </c>
      <c r="AR625" s="141">
        <v>1023.381103515625</v>
      </c>
      <c r="AS625" s="141">
        <v>1001.591276855469</v>
      </c>
      <c r="AT625" s="141">
        <v>1041.2287011718749</v>
      </c>
    </row>
    <row r="626" spans="1:46" x14ac:dyDescent="0.25">
      <c r="A626" t="s">
        <v>980</v>
      </c>
      <c r="B626" t="s">
        <v>971</v>
      </c>
      <c r="C626" t="s">
        <v>186</v>
      </c>
      <c r="D626" t="s">
        <v>215</v>
      </c>
      <c r="E626" s="2"/>
      <c r="F626" t="s">
        <v>2159</v>
      </c>
      <c r="H626">
        <v>47.17</v>
      </c>
      <c r="I626">
        <v>3.02</v>
      </c>
      <c r="J626">
        <v>7.57</v>
      </c>
      <c r="K626">
        <v>7.77</v>
      </c>
      <c r="L626">
        <v>0.1643</v>
      </c>
      <c r="M626">
        <v>11.53</v>
      </c>
      <c r="N626">
        <v>22.03</v>
      </c>
      <c r="O626">
        <v>0.8075</v>
      </c>
      <c r="P626">
        <v>4.1999999999999997E-3</v>
      </c>
      <c r="Q626">
        <v>0</v>
      </c>
      <c r="R626">
        <v>1.5800000000000002E-2</v>
      </c>
      <c r="S626">
        <v>100.26430000000001</v>
      </c>
      <c r="T626">
        <v>72.566302188811903</v>
      </c>
      <c r="Z626">
        <v>7.0608465104702338</v>
      </c>
      <c r="AA626">
        <v>0.6318327682700059</v>
      </c>
      <c r="AB626">
        <v>1157.635813226746</v>
      </c>
      <c r="AC626">
        <v>14.93825367003681</v>
      </c>
      <c r="AD626">
        <v>28</v>
      </c>
      <c r="AE626">
        <v>8.9052428252408742</v>
      </c>
      <c r="AF626">
        <v>1.0694226898322441</v>
      </c>
      <c r="AG626">
        <v>1159.232413012943</v>
      </c>
      <c r="AH626">
        <v>19.27140789081076</v>
      </c>
      <c r="AI626">
        <v>29</v>
      </c>
      <c r="AO626" s="109">
        <v>10.719058990478519</v>
      </c>
      <c r="AP626" s="109">
        <v>9.217896385192871</v>
      </c>
      <c r="AQ626" s="109">
        <v>11.9413565826416</v>
      </c>
      <c r="AR626" s="141">
        <v>1119.746215820312</v>
      </c>
      <c r="AS626" s="141">
        <v>1107.9437402343749</v>
      </c>
      <c r="AT626" s="141">
        <v>1132.833637695313</v>
      </c>
    </row>
    <row r="627" spans="1:46" x14ac:dyDescent="0.25">
      <c r="A627" t="s">
        <v>981</v>
      </c>
      <c r="B627" t="s">
        <v>971</v>
      </c>
      <c r="C627" t="s">
        <v>186</v>
      </c>
      <c r="D627" t="s">
        <v>215</v>
      </c>
      <c r="E627" s="2"/>
      <c r="F627" t="s">
        <v>2159</v>
      </c>
      <c r="H627">
        <v>48.3</v>
      </c>
      <c r="I627">
        <v>2.06</v>
      </c>
      <c r="J627">
        <v>6.01</v>
      </c>
      <c r="K627">
        <v>7.72</v>
      </c>
      <c r="L627">
        <v>0.1648</v>
      </c>
      <c r="M627">
        <v>12.06</v>
      </c>
      <c r="N627">
        <v>21.89</v>
      </c>
      <c r="O627">
        <v>0.8972</v>
      </c>
      <c r="P627">
        <v>1.9199999999999998E-2</v>
      </c>
      <c r="Q627">
        <v>0.38129999999999997</v>
      </c>
      <c r="R627">
        <v>0</v>
      </c>
      <c r="S627">
        <v>99.560699999999997</v>
      </c>
      <c r="T627">
        <v>73.577555539235902</v>
      </c>
      <c r="AO627" s="109">
        <v>9.5038595199584961</v>
      </c>
      <c r="AP627" s="109">
        <v>8.7996375656127928</v>
      </c>
      <c r="AQ627" s="109">
        <v>10.11834609985352</v>
      </c>
      <c r="AR627" s="141">
        <v>1123.282348632812</v>
      </c>
      <c r="AS627" s="141">
        <v>1112.7904199218749</v>
      </c>
      <c r="AT627" s="141">
        <v>1131.431865234375</v>
      </c>
    </row>
    <row r="628" spans="1:46" x14ac:dyDescent="0.25">
      <c r="A628" t="s">
        <v>982</v>
      </c>
      <c r="B628" t="s">
        <v>971</v>
      </c>
      <c r="C628" t="s">
        <v>186</v>
      </c>
      <c r="D628" t="s">
        <v>215</v>
      </c>
      <c r="E628" s="2"/>
      <c r="F628" t="s">
        <v>2159</v>
      </c>
      <c r="H628">
        <v>45.56</v>
      </c>
      <c r="I628">
        <v>3.24</v>
      </c>
      <c r="J628">
        <v>8.32</v>
      </c>
      <c r="K628">
        <v>8.35</v>
      </c>
      <c r="L628">
        <v>0.15870000000000001</v>
      </c>
      <c r="M628">
        <v>10.81</v>
      </c>
      <c r="N628">
        <v>21.69</v>
      </c>
      <c r="O628">
        <v>0.82789999999999997</v>
      </c>
      <c r="P628">
        <v>9.9000000000000008E-3</v>
      </c>
      <c r="Q628">
        <v>2.29E-2</v>
      </c>
      <c r="R628">
        <v>0</v>
      </c>
      <c r="S628">
        <v>99.143000000000001</v>
      </c>
      <c r="T628">
        <v>69.767620106591963</v>
      </c>
      <c r="Z628">
        <v>7.3034688835552837</v>
      </c>
      <c r="AA628">
        <v>0.53648329254197202</v>
      </c>
      <c r="AB628">
        <v>1166.656448109755</v>
      </c>
      <c r="AC628">
        <v>8.1241780677128812</v>
      </c>
      <c r="AD628">
        <v>6</v>
      </c>
      <c r="AE628">
        <v>9.1365023869524133</v>
      </c>
      <c r="AF628">
        <v>0.63558923186871608</v>
      </c>
      <c r="AG628">
        <v>1167.7325088658331</v>
      </c>
      <c r="AH628">
        <v>11.693592022258789</v>
      </c>
      <c r="AI628">
        <v>7</v>
      </c>
      <c r="AO628" s="109">
        <v>10.574539184570311</v>
      </c>
      <c r="AP628" s="109">
        <v>9.0845179748535152</v>
      </c>
      <c r="AQ628" s="109">
        <v>11.96832954406738</v>
      </c>
      <c r="AR628" s="141">
        <v>1101.833984375</v>
      </c>
      <c r="AS628" s="141">
        <v>1089.1021484375001</v>
      </c>
      <c r="AT628" s="141">
        <v>1114.106586914063</v>
      </c>
    </row>
    <row r="629" spans="1:46" x14ac:dyDescent="0.25">
      <c r="A629" t="s">
        <v>983</v>
      </c>
      <c r="B629" t="s">
        <v>971</v>
      </c>
      <c r="C629" t="s">
        <v>186</v>
      </c>
      <c r="D629" t="s">
        <v>215</v>
      </c>
      <c r="E629" s="2"/>
      <c r="F629" t="s">
        <v>2159</v>
      </c>
      <c r="H629">
        <v>50.48</v>
      </c>
      <c r="I629">
        <v>1.5657000000000001</v>
      </c>
      <c r="J629">
        <v>4.7699999999999996</v>
      </c>
      <c r="K629">
        <v>6.99</v>
      </c>
      <c r="L629">
        <v>0.25790000000000002</v>
      </c>
      <c r="M629">
        <v>13.53</v>
      </c>
      <c r="N629">
        <v>21.61</v>
      </c>
      <c r="O629">
        <v>0.74609999999999999</v>
      </c>
      <c r="P629">
        <v>2E-3</v>
      </c>
      <c r="Q629">
        <v>0.1421</v>
      </c>
      <c r="R629">
        <v>0</v>
      </c>
      <c r="S629">
        <v>100.1819</v>
      </c>
      <c r="T629">
        <v>77.529850109861869</v>
      </c>
      <c r="AO629" s="109">
        <v>6.2776779482759544</v>
      </c>
      <c r="AP629" s="109">
        <v>5.73975394467488</v>
      </c>
      <c r="AQ629" s="109">
        <v>6.6043703196443628</v>
      </c>
      <c r="AR629" s="141">
        <v>1059.31787109375</v>
      </c>
      <c r="AS629" s="141">
        <v>1038.0849462890631</v>
      </c>
      <c r="AT629" s="141">
        <v>1074.639282226562</v>
      </c>
    </row>
    <row r="630" spans="1:46" x14ac:dyDescent="0.25">
      <c r="A630" t="s">
        <v>984</v>
      </c>
      <c r="B630" t="s">
        <v>971</v>
      </c>
      <c r="C630" t="s">
        <v>186</v>
      </c>
      <c r="D630" t="s">
        <v>215</v>
      </c>
      <c r="E630" s="2"/>
      <c r="F630" t="s">
        <v>2159</v>
      </c>
      <c r="H630">
        <v>49.29</v>
      </c>
      <c r="I630">
        <v>2.12</v>
      </c>
      <c r="J630">
        <v>4.68</v>
      </c>
      <c r="K630">
        <v>6.94</v>
      </c>
      <c r="L630">
        <v>0.1244</v>
      </c>
      <c r="M630">
        <v>14</v>
      </c>
      <c r="N630">
        <v>21.63</v>
      </c>
      <c r="O630">
        <v>0.44009999999999999</v>
      </c>
      <c r="P630">
        <v>8.5000000000000006E-3</v>
      </c>
      <c r="Q630">
        <v>8.2500000000000004E-2</v>
      </c>
      <c r="R630">
        <v>2.7300000000000001E-2</v>
      </c>
      <c r="S630">
        <v>99.384600000000006</v>
      </c>
      <c r="T630">
        <v>78.241605986954326</v>
      </c>
      <c r="AO630" s="109">
        <v>2.0366692235355681</v>
      </c>
      <c r="AP630" s="109">
        <v>1.7494226720218959</v>
      </c>
      <c r="AQ630" s="109">
        <v>2.4141436746006311</v>
      </c>
      <c r="AR630" s="141">
        <v>1087.90234375</v>
      </c>
      <c r="AS630" s="141">
        <v>1082.521938476563</v>
      </c>
      <c r="AT630" s="141">
        <v>1093.183139648437</v>
      </c>
    </row>
    <row r="631" spans="1:46" x14ac:dyDescent="0.25">
      <c r="A631" t="s">
        <v>985</v>
      </c>
      <c r="B631" t="s">
        <v>971</v>
      </c>
      <c r="C631" t="s">
        <v>186</v>
      </c>
      <c r="D631" t="s">
        <v>215</v>
      </c>
      <c r="E631" s="2"/>
      <c r="F631" t="s">
        <v>2159</v>
      </c>
      <c r="H631">
        <v>48.13</v>
      </c>
      <c r="I631">
        <v>2.44</v>
      </c>
      <c r="J631">
        <v>6.2</v>
      </c>
      <c r="K631">
        <v>6.92</v>
      </c>
      <c r="L631">
        <v>0.16650000000000001</v>
      </c>
      <c r="M631">
        <v>12.66</v>
      </c>
      <c r="N631">
        <v>22.3</v>
      </c>
      <c r="O631">
        <v>0.80049999999999999</v>
      </c>
      <c r="P631">
        <v>0</v>
      </c>
      <c r="Q631">
        <v>3.6700000000000003E-2</v>
      </c>
      <c r="R631">
        <v>2.3400000000000001E-2</v>
      </c>
      <c r="S631">
        <v>99.856399999999994</v>
      </c>
      <c r="T631">
        <v>76.532123321231737</v>
      </c>
      <c r="AO631" s="109">
        <v>8.1984386444091797</v>
      </c>
      <c r="AP631" s="109">
        <v>6.9671519470214847</v>
      </c>
      <c r="AQ631" s="109">
        <v>9.3288564682006836</v>
      </c>
      <c r="AR631" s="141">
        <v>1134.776123046875</v>
      </c>
      <c r="AS631" s="141">
        <v>1123.9802392578119</v>
      </c>
      <c r="AT631" s="141">
        <v>1147.569448242187</v>
      </c>
    </row>
    <row r="632" spans="1:46" x14ac:dyDescent="0.25">
      <c r="A632" t="s">
        <v>986</v>
      </c>
      <c r="B632" t="s">
        <v>971</v>
      </c>
      <c r="C632" t="s">
        <v>186</v>
      </c>
      <c r="D632" t="s">
        <v>215</v>
      </c>
      <c r="E632" s="2"/>
      <c r="F632" t="s">
        <v>2159</v>
      </c>
      <c r="H632">
        <v>45.5</v>
      </c>
      <c r="I632">
        <v>2.92</v>
      </c>
      <c r="J632">
        <v>8.08</v>
      </c>
      <c r="K632">
        <v>9.57</v>
      </c>
      <c r="L632">
        <v>0.27839999999999998</v>
      </c>
      <c r="M632">
        <v>10.17</v>
      </c>
      <c r="N632">
        <v>21.34</v>
      </c>
      <c r="O632">
        <v>1.1404000000000001</v>
      </c>
      <c r="P632">
        <v>1.2500000000000001E-2</v>
      </c>
      <c r="Q632">
        <v>0</v>
      </c>
      <c r="R632">
        <v>1.7500000000000002E-2</v>
      </c>
      <c r="S632">
        <v>99.187299999999993</v>
      </c>
      <c r="T632">
        <v>65.449467339809857</v>
      </c>
      <c r="U632" s="109">
        <v>6.2544480340677566</v>
      </c>
      <c r="V632" s="109">
        <v>0.16821546002986659</v>
      </c>
      <c r="W632" s="141">
        <v>1028.828959280027</v>
      </c>
      <c r="X632" s="109">
        <v>4.3957287951323076</v>
      </c>
      <c r="Y632" s="141">
        <v>949</v>
      </c>
      <c r="AO632" s="109">
        <v>9.210479736328125</v>
      </c>
      <c r="AP632" s="109">
        <v>8.5290084457397466</v>
      </c>
      <c r="AQ632" s="109">
        <v>10.00286960601807</v>
      </c>
      <c r="AR632" s="141">
        <v>1048.133544921875</v>
      </c>
      <c r="AS632" s="141">
        <v>1025.485756835938</v>
      </c>
      <c r="AT632" s="141">
        <v>1070.443784179688</v>
      </c>
    </row>
    <row r="633" spans="1:46" x14ac:dyDescent="0.25">
      <c r="A633" t="s">
        <v>987</v>
      </c>
      <c r="B633" t="s">
        <v>971</v>
      </c>
      <c r="C633" t="s">
        <v>186</v>
      </c>
      <c r="D633" t="s">
        <v>215</v>
      </c>
      <c r="E633" s="2"/>
      <c r="F633" t="s">
        <v>2159</v>
      </c>
      <c r="H633">
        <v>48.21</v>
      </c>
      <c r="I633">
        <v>2.31</v>
      </c>
      <c r="J633">
        <v>6.38</v>
      </c>
      <c r="K633">
        <v>7.43</v>
      </c>
      <c r="L633">
        <v>0.14710000000000001</v>
      </c>
      <c r="M633">
        <v>12.3</v>
      </c>
      <c r="N633">
        <v>21.88</v>
      </c>
      <c r="O633">
        <v>0.83289999999999997</v>
      </c>
      <c r="P633">
        <v>0</v>
      </c>
      <c r="Q633">
        <v>5.2600000000000001E-2</v>
      </c>
      <c r="R633">
        <v>0.1147</v>
      </c>
      <c r="S633">
        <v>99.81</v>
      </c>
      <c r="T633">
        <v>74.68949234677163</v>
      </c>
      <c r="AO633" s="109">
        <v>8.5778999328613281</v>
      </c>
      <c r="AP633" s="109">
        <v>7.3634277534484864</v>
      </c>
      <c r="AQ633" s="109">
        <v>9.8727990722656251</v>
      </c>
      <c r="AR633" s="141">
        <v>1113.6015625</v>
      </c>
      <c r="AS633" s="141">
        <v>1102.340239257813</v>
      </c>
      <c r="AT633" s="141">
        <v>1125.7405566406251</v>
      </c>
    </row>
    <row r="634" spans="1:46" x14ac:dyDescent="0.25">
      <c r="A634" t="s">
        <v>988</v>
      </c>
      <c r="B634" t="s">
        <v>971</v>
      </c>
      <c r="C634" t="s">
        <v>186</v>
      </c>
      <c r="D634" t="s">
        <v>215</v>
      </c>
      <c r="E634" s="2"/>
      <c r="F634" t="s">
        <v>2159</v>
      </c>
      <c r="H634">
        <v>49.3</v>
      </c>
      <c r="I634">
        <v>2.0299999999999998</v>
      </c>
      <c r="J634">
        <v>4.9400000000000004</v>
      </c>
      <c r="K634">
        <v>7</v>
      </c>
      <c r="L634">
        <v>0.16209999999999999</v>
      </c>
      <c r="M634">
        <v>14.07</v>
      </c>
      <c r="N634">
        <v>21.83</v>
      </c>
      <c r="O634">
        <v>0.46029999999999999</v>
      </c>
      <c r="P634">
        <v>5.9999999999999995E-4</v>
      </c>
      <c r="Q634">
        <v>4.3499999999999997E-2</v>
      </c>
      <c r="R634">
        <v>0</v>
      </c>
      <c r="S634">
        <v>99.928100000000001</v>
      </c>
      <c r="T634">
        <v>78.17990147173056</v>
      </c>
      <c r="AO634" s="109">
        <v>2.0235446561828949</v>
      </c>
      <c r="AP634" s="109">
        <v>1.7640076936737401</v>
      </c>
      <c r="AQ634" s="109">
        <v>2.3377635492340429</v>
      </c>
      <c r="AR634" s="141">
        <v>1088.232421875</v>
      </c>
      <c r="AS634" s="141">
        <v>1080.879438476562</v>
      </c>
      <c r="AT634" s="141">
        <v>1094.8970507812501</v>
      </c>
    </row>
    <row r="635" spans="1:46" x14ac:dyDescent="0.25">
      <c r="A635" t="s">
        <v>989</v>
      </c>
      <c r="B635" t="s">
        <v>971</v>
      </c>
      <c r="C635" t="s">
        <v>186</v>
      </c>
      <c r="D635" t="s">
        <v>215</v>
      </c>
      <c r="E635" s="2"/>
      <c r="F635" t="s">
        <v>2159</v>
      </c>
      <c r="H635">
        <v>46.84</v>
      </c>
      <c r="I635">
        <v>2.82</v>
      </c>
      <c r="J635">
        <v>7.14</v>
      </c>
      <c r="K635">
        <v>8.4600000000000009</v>
      </c>
      <c r="L635">
        <v>0.20319999999999999</v>
      </c>
      <c r="M635">
        <v>10.8</v>
      </c>
      <c r="N635">
        <v>21.94</v>
      </c>
      <c r="O635">
        <v>1.2685999999999999</v>
      </c>
      <c r="P635">
        <v>2.0799999999999999E-2</v>
      </c>
      <c r="Q635">
        <v>9.1000000000000004E-3</v>
      </c>
      <c r="R635">
        <v>0</v>
      </c>
      <c r="S635">
        <v>99.638999999999996</v>
      </c>
      <c r="T635">
        <v>69.47123318755672</v>
      </c>
      <c r="AO635" s="109">
        <v>10.52427768707275</v>
      </c>
      <c r="AP635" s="109">
        <v>9.8345838928222662</v>
      </c>
      <c r="AQ635" s="109">
        <v>11.25700958251953</v>
      </c>
      <c r="AR635" s="141">
        <v>1090.613037109375</v>
      </c>
      <c r="AS635" s="141">
        <v>1077.597626953125</v>
      </c>
      <c r="AT635" s="141">
        <v>1099.489624023438</v>
      </c>
    </row>
    <row r="636" spans="1:46" x14ac:dyDescent="0.25">
      <c r="A636" t="s">
        <v>990</v>
      </c>
      <c r="B636" t="s">
        <v>971</v>
      </c>
      <c r="C636" t="s">
        <v>186</v>
      </c>
      <c r="D636" t="s">
        <v>215</v>
      </c>
      <c r="E636" s="2"/>
      <c r="F636" t="s">
        <v>2159</v>
      </c>
      <c r="H636">
        <v>46.6</v>
      </c>
      <c r="I636">
        <v>2.92</v>
      </c>
      <c r="J636">
        <v>7.94</v>
      </c>
      <c r="K636">
        <v>7.63</v>
      </c>
      <c r="L636">
        <v>0.1234</v>
      </c>
      <c r="M636">
        <v>11.88</v>
      </c>
      <c r="N636">
        <v>21.89</v>
      </c>
      <c r="O636">
        <v>0.5625</v>
      </c>
      <c r="P636">
        <v>1.9599999999999999E-2</v>
      </c>
      <c r="Q636">
        <v>3.1899999999999998E-2</v>
      </c>
      <c r="R636">
        <v>3.8E-3</v>
      </c>
      <c r="S636">
        <v>99.741699999999994</v>
      </c>
      <c r="T636">
        <v>73.513129212307902</v>
      </c>
      <c r="Z636">
        <v>6.3363294442149023</v>
      </c>
      <c r="AA636">
        <v>0.64465858558284406</v>
      </c>
      <c r="AB636">
        <v>1142.916417843232</v>
      </c>
      <c r="AC636">
        <v>14.15165867125123</v>
      </c>
      <c r="AD636">
        <v>35</v>
      </c>
      <c r="AE636">
        <v>7.2532517339613154</v>
      </c>
      <c r="AF636">
        <v>1.0884489121693</v>
      </c>
      <c r="AG636">
        <v>1150.094593851863</v>
      </c>
      <c r="AH636">
        <v>18.326545384198131</v>
      </c>
      <c r="AI636">
        <v>36</v>
      </c>
      <c r="AO636" s="109">
        <v>3.0827489538307371</v>
      </c>
      <c r="AP636" s="109">
        <v>1.644130961429614</v>
      </c>
      <c r="AQ636" s="109">
        <v>4.8431199808235341</v>
      </c>
      <c r="AR636" s="141">
        <v>1105.6435546875</v>
      </c>
      <c r="AS636" s="141">
        <v>1097.833139648438</v>
      </c>
      <c r="AT636" s="141">
        <v>1113.96015625</v>
      </c>
    </row>
    <row r="637" spans="1:46" x14ac:dyDescent="0.25">
      <c r="A637" t="s">
        <v>991</v>
      </c>
      <c r="B637" t="s">
        <v>971</v>
      </c>
      <c r="C637" t="s">
        <v>186</v>
      </c>
      <c r="D637" t="s">
        <v>215</v>
      </c>
      <c r="E637" s="2"/>
      <c r="F637" t="s">
        <v>2159</v>
      </c>
      <c r="H637">
        <v>49.47</v>
      </c>
      <c r="I637">
        <v>1.4127000000000001</v>
      </c>
      <c r="J637">
        <v>4.87</v>
      </c>
      <c r="K637">
        <v>7.99</v>
      </c>
      <c r="L637">
        <v>0.25330000000000003</v>
      </c>
      <c r="M637">
        <v>12.49</v>
      </c>
      <c r="N637">
        <v>21.71</v>
      </c>
      <c r="O637">
        <v>0.88870000000000005</v>
      </c>
      <c r="P637">
        <v>3.2000000000000002E-3</v>
      </c>
      <c r="Q637">
        <v>4.9799999999999997E-2</v>
      </c>
      <c r="R637">
        <v>6.9400000000000003E-2</v>
      </c>
      <c r="S637">
        <v>99.3733</v>
      </c>
      <c r="T637">
        <v>73.590340615587593</v>
      </c>
      <c r="AO637" s="109">
        <v>5.5784905304496757</v>
      </c>
      <c r="AP637" s="109">
        <v>4.8980421509330743</v>
      </c>
      <c r="AQ637" s="109">
        <v>6.0238563217704764</v>
      </c>
      <c r="AR637" s="141">
        <v>1048.324462890625</v>
      </c>
      <c r="AS637" s="141">
        <v>1025.78876953125</v>
      </c>
      <c r="AT637" s="141">
        <v>1064.87431640625</v>
      </c>
    </row>
    <row r="638" spans="1:46" x14ac:dyDescent="0.25">
      <c r="A638" t="s">
        <v>992</v>
      </c>
      <c r="B638" t="s">
        <v>971</v>
      </c>
      <c r="C638" t="s">
        <v>178</v>
      </c>
      <c r="D638" t="s">
        <v>215</v>
      </c>
      <c r="E638" s="2"/>
      <c r="F638" t="s">
        <v>2159</v>
      </c>
      <c r="H638">
        <v>48.42</v>
      </c>
      <c r="I638">
        <v>1.4254</v>
      </c>
      <c r="J638">
        <v>5.23</v>
      </c>
      <c r="K638">
        <v>11.78</v>
      </c>
      <c r="L638">
        <v>0.47320000000000001</v>
      </c>
      <c r="M638">
        <v>9.76</v>
      </c>
      <c r="N638">
        <v>21.41</v>
      </c>
      <c r="O638">
        <v>1.53</v>
      </c>
      <c r="P638">
        <v>1.46E-2</v>
      </c>
      <c r="Q638">
        <v>0</v>
      </c>
      <c r="R638">
        <v>5.7000000000000002E-3</v>
      </c>
      <c r="S638">
        <v>100.1096</v>
      </c>
      <c r="T638">
        <v>59.626719725230359</v>
      </c>
      <c r="U638" s="109">
        <v>6.3065131578127529</v>
      </c>
      <c r="V638" s="109">
        <v>0.17064213113780261</v>
      </c>
      <c r="W638" s="141">
        <v>1002.221207777357</v>
      </c>
      <c r="X638" s="109">
        <v>4.1915724258909268</v>
      </c>
      <c r="Y638" s="141">
        <v>1000</v>
      </c>
      <c r="AO638" s="109">
        <v>5.1631061564138214</v>
      </c>
      <c r="AP638" s="109">
        <v>4.3964939699819361</v>
      </c>
      <c r="AQ638" s="109">
        <v>6.2023193941762713</v>
      </c>
      <c r="AR638" s="141">
        <v>881.60879073356205</v>
      </c>
      <c r="AS638" s="141">
        <v>870.13028243278075</v>
      </c>
      <c r="AT638" s="141">
        <v>892.00138106559325</v>
      </c>
    </row>
    <row r="639" spans="1:46" x14ac:dyDescent="0.25">
      <c r="A639" t="s">
        <v>993</v>
      </c>
      <c r="B639" t="s">
        <v>971</v>
      </c>
      <c r="C639" t="s">
        <v>185</v>
      </c>
      <c r="D639" t="s">
        <v>215</v>
      </c>
      <c r="E639" s="2"/>
      <c r="F639" t="s">
        <v>2159</v>
      </c>
      <c r="H639">
        <v>43.65</v>
      </c>
      <c r="I639">
        <v>4.04</v>
      </c>
      <c r="J639">
        <v>9.2799999999999994</v>
      </c>
      <c r="K639">
        <v>7.93</v>
      </c>
      <c r="L639">
        <v>8.5800000000000001E-2</v>
      </c>
      <c r="M639">
        <v>11.51</v>
      </c>
      <c r="N639">
        <v>21.94</v>
      </c>
      <c r="O639">
        <v>0.58709999999999996</v>
      </c>
      <c r="P639">
        <v>9.4000000000000004E-3</v>
      </c>
      <c r="Q639">
        <v>0.13350000000000001</v>
      </c>
      <c r="R639">
        <v>2.5000000000000001E-2</v>
      </c>
      <c r="S639">
        <v>99.463999999999999</v>
      </c>
      <c r="T639">
        <v>72.123775078995394</v>
      </c>
      <c r="AO639" s="109">
        <v>0.75651527260901508</v>
      </c>
      <c r="AP639" s="109">
        <v>0</v>
      </c>
      <c r="AQ639" s="109">
        <v>3.089989598742743</v>
      </c>
      <c r="AR639" s="141">
        <v>1113.657104492188</v>
      </c>
      <c r="AS639" s="141">
        <v>1104.602641601562</v>
      </c>
      <c r="AT639" s="141">
        <v>1121.4346582031251</v>
      </c>
    </row>
    <row r="640" spans="1:46" x14ac:dyDescent="0.25">
      <c r="A640" t="s">
        <v>994</v>
      </c>
      <c r="B640" t="s">
        <v>971</v>
      </c>
      <c r="C640" t="s">
        <v>186</v>
      </c>
      <c r="D640" t="s">
        <v>215</v>
      </c>
      <c r="E640" s="2"/>
      <c r="F640" t="s">
        <v>2159</v>
      </c>
      <c r="H640">
        <v>45.16</v>
      </c>
      <c r="I640">
        <v>3.67</v>
      </c>
      <c r="J640">
        <v>8.0299999999999994</v>
      </c>
      <c r="K640">
        <v>8.93</v>
      </c>
      <c r="L640">
        <v>0.22</v>
      </c>
      <c r="M640">
        <v>11.95</v>
      </c>
      <c r="N640">
        <v>21.01</v>
      </c>
      <c r="O640">
        <v>0.53649999999999998</v>
      </c>
      <c r="P640">
        <v>0</v>
      </c>
      <c r="Q640">
        <v>8.77E-2</v>
      </c>
      <c r="R640">
        <v>9.5999999999999992E-3</v>
      </c>
      <c r="S640">
        <v>99.733999999999995</v>
      </c>
      <c r="T640">
        <v>70.461277327863911</v>
      </c>
      <c r="AO640" s="109">
        <v>1.384819700972767</v>
      </c>
      <c r="AP640" s="109">
        <v>0.33165085579607012</v>
      </c>
      <c r="AQ640" s="109">
        <v>2.76416107441637</v>
      </c>
      <c r="AR640" s="141">
        <v>1094.477172851562</v>
      </c>
      <c r="AS640" s="141">
        <v>1088.8828173828119</v>
      </c>
      <c r="AT640" s="141">
        <v>1100.092846679687</v>
      </c>
    </row>
    <row r="641" spans="1:46" x14ac:dyDescent="0.25">
      <c r="A641" t="s">
        <v>995</v>
      </c>
      <c r="B641" t="s">
        <v>971</v>
      </c>
      <c r="C641" t="s">
        <v>186</v>
      </c>
      <c r="D641" t="s">
        <v>215</v>
      </c>
      <c r="E641" s="2"/>
      <c r="F641" t="s">
        <v>2159</v>
      </c>
      <c r="H641">
        <v>45.6</v>
      </c>
      <c r="I641">
        <v>3.18</v>
      </c>
      <c r="J641">
        <v>8.39</v>
      </c>
      <c r="K641">
        <v>9.57</v>
      </c>
      <c r="L641">
        <v>0.1981</v>
      </c>
      <c r="M641">
        <v>10.26</v>
      </c>
      <c r="N641">
        <v>21.67</v>
      </c>
      <c r="O641">
        <v>1.1559999999999999</v>
      </c>
      <c r="P641">
        <v>0</v>
      </c>
      <c r="Q641">
        <v>2.6800000000000001E-2</v>
      </c>
      <c r="R641">
        <v>0</v>
      </c>
      <c r="S641">
        <v>100.131</v>
      </c>
      <c r="T641">
        <v>65.648431222884994</v>
      </c>
      <c r="U641" s="109">
        <v>6.2627754486335094</v>
      </c>
      <c r="V641" s="109">
        <v>0.16822423773982489</v>
      </c>
      <c r="W641" s="141">
        <v>1029.3360346600959</v>
      </c>
      <c r="X641" s="109">
        <v>4.3862343069305796</v>
      </c>
      <c r="Y641" s="141">
        <v>898</v>
      </c>
      <c r="AO641" s="109">
        <v>10.11223316192627</v>
      </c>
      <c r="AP641" s="109">
        <v>9.3602748870849606</v>
      </c>
      <c r="AQ641" s="109">
        <v>10.871060066223141</v>
      </c>
      <c r="AR641" s="141">
        <v>1085.990966796875</v>
      </c>
      <c r="AS641" s="141">
        <v>1068.299438476562</v>
      </c>
      <c r="AT641" s="141">
        <v>1099.8743261718751</v>
      </c>
    </row>
    <row r="642" spans="1:46" x14ac:dyDescent="0.25">
      <c r="A642" t="s">
        <v>996</v>
      </c>
      <c r="B642" t="s">
        <v>971</v>
      </c>
      <c r="C642" t="s">
        <v>186</v>
      </c>
      <c r="D642" t="s">
        <v>215</v>
      </c>
      <c r="E642" s="2"/>
      <c r="F642" t="s">
        <v>2159</v>
      </c>
      <c r="H642">
        <v>45.44</v>
      </c>
      <c r="I642">
        <v>3.4</v>
      </c>
      <c r="J642">
        <v>8.25</v>
      </c>
      <c r="K642">
        <v>7.4</v>
      </c>
      <c r="L642">
        <v>3.0800000000000001E-2</v>
      </c>
      <c r="M642">
        <v>11.92</v>
      </c>
      <c r="N642">
        <v>21.71</v>
      </c>
      <c r="O642">
        <v>0.62760000000000005</v>
      </c>
      <c r="P642">
        <v>0</v>
      </c>
      <c r="Q642">
        <v>0.2266</v>
      </c>
      <c r="R642">
        <v>1.9E-3</v>
      </c>
      <c r="S642">
        <v>99.217699999999994</v>
      </c>
      <c r="T642">
        <v>74.169250813212827</v>
      </c>
      <c r="Z642">
        <v>6.7748420404753062</v>
      </c>
      <c r="AA642">
        <v>0.65885775456936213</v>
      </c>
      <c r="AB642">
        <v>1151.463412739163</v>
      </c>
      <c r="AC642">
        <v>13.99418363252156</v>
      </c>
      <c r="AD642">
        <v>38</v>
      </c>
      <c r="AE642">
        <v>8.0505292718150798</v>
      </c>
      <c r="AF642">
        <v>1.0846250502948349</v>
      </c>
      <c r="AG642">
        <v>1160.3273957720801</v>
      </c>
      <c r="AH642">
        <v>18.324127319925729</v>
      </c>
      <c r="AI642">
        <v>38</v>
      </c>
      <c r="AO642" s="109">
        <v>4.498441282596592</v>
      </c>
      <c r="AP642" s="109">
        <v>2.6276875556373631</v>
      </c>
      <c r="AQ642" s="109">
        <v>6.8481281150245703</v>
      </c>
      <c r="AR642" s="141">
        <v>1114.476806640625</v>
      </c>
      <c r="AS642" s="141">
        <v>1108.0790136718749</v>
      </c>
      <c r="AT642" s="141">
        <v>1121.72359375</v>
      </c>
    </row>
    <row r="643" spans="1:46" x14ac:dyDescent="0.25">
      <c r="A643" t="s">
        <v>997</v>
      </c>
      <c r="B643" t="s">
        <v>971</v>
      </c>
      <c r="C643" t="s">
        <v>186</v>
      </c>
      <c r="D643" t="s">
        <v>215</v>
      </c>
      <c r="E643" s="2"/>
      <c r="F643" t="s">
        <v>2159</v>
      </c>
      <c r="H643">
        <v>44.19</v>
      </c>
      <c r="I643">
        <v>4.2300000000000004</v>
      </c>
      <c r="J643">
        <v>8.92</v>
      </c>
      <c r="K643">
        <v>7.79</v>
      </c>
      <c r="L643">
        <v>8.2799999999999999E-2</v>
      </c>
      <c r="M643">
        <v>11.16</v>
      </c>
      <c r="N643">
        <v>21.95</v>
      </c>
      <c r="O643">
        <v>0.58020000000000005</v>
      </c>
      <c r="P643">
        <v>1.29E-2</v>
      </c>
      <c r="Q643">
        <v>0</v>
      </c>
      <c r="R643">
        <v>1.8800000000000001E-2</v>
      </c>
      <c r="S643">
        <v>99.156499999999994</v>
      </c>
      <c r="T643">
        <v>71.86027802713734</v>
      </c>
      <c r="AO643" s="109">
        <v>1.295328776957239</v>
      </c>
      <c r="AP643" s="109">
        <v>9.3304884554590073E-2</v>
      </c>
      <c r="AQ643" s="109">
        <v>3.0894579960124151</v>
      </c>
      <c r="AR643" s="141">
        <v>1101.5791015625</v>
      </c>
      <c r="AS643" s="141">
        <v>1090.199291992187</v>
      </c>
      <c r="AT643" s="141">
        <v>1113.694233398438</v>
      </c>
    </row>
    <row r="644" spans="1:46" x14ac:dyDescent="0.25">
      <c r="A644" t="s">
        <v>998</v>
      </c>
      <c r="B644" t="s">
        <v>971</v>
      </c>
      <c r="C644" t="s">
        <v>186</v>
      </c>
      <c r="D644" t="s">
        <v>215</v>
      </c>
      <c r="E644" s="2"/>
      <c r="F644" t="s">
        <v>2159</v>
      </c>
      <c r="H644">
        <v>49.22</v>
      </c>
      <c r="I644">
        <v>2.09</v>
      </c>
      <c r="J644">
        <v>5.65</v>
      </c>
      <c r="K644">
        <v>7.32</v>
      </c>
      <c r="L644">
        <v>5.0299999999999997E-2</v>
      </c>
      <c r="M644">
        <v>13.89</v>
      </c>
      <c r="N644">
        <v>21.2</v>
      </c>
      <c r="O644">
        <v>0.47070000000000001</v>
      </c>
      <c r="P644">
        <v>1E-4</v>
      </c>
      <c r="Q644">
        <v>2.6599999999999999E-2</v>
      </c>
      <c r="R644">
        <v>0</v>
      </c>
      <c r="S644">
        <v>100.05540000000001</v>
      </c>
      <c r="T644">
        <v>77.181799931634799</v>
      </c>
      <c r="AO644" s="109">
        <v>1.785478597667558</v>
      </c>
      <c r="AP644" s="109">
        <v>1.524426532771928</v>
      </c>
      <c r="AQ644" s="109">
        <v>2.084442239787919</v>
      </c>
      <c r="AR644" s="141">
        <v>1080.0087890625</v>
      </c>
      <c r="AS644" s="141">
        <v>1071.9714306640631</v>
      </c>
      <c r="AT644" s="141">
        <v>1088.3113867187501</v>
      </c>
    </row>
    <row r="645" spans="1:46" x14ac:dyDescent="0.25">
      <c r="A645" t="s">
        <v>999</v>
      </c>
      <c r="B645" t="s">
        <v>971</v>
      </c>
      <c r="C645" t="s">
        <v>186</v>
      </c>
      <c r="D645" t="s">
        <v>215</v>
      </c>
      <c r="E645" s="2"/>
      <c r="F645" t="s">
        <v>2159</v>
      </c>
      <c r="H645">
        <v>46.09</v>
      </c>
      <c r="I645">
        <v>3.22</v>
      </c>
      <c r="J645">
        <v>7.84</v>
      </c>
      <c r="K645">
        <v>7.16</v>
      </c>
      <c r="L645">
        <v>0.1197</v>
      </c>
      <c r="M645">
        <v>12.23</v>
      </c>
      <c r="N645">
        <v>21.97</v>
      </c>
      <c r="O645">
        <v>0.60670000000000002</v>
      </c>
      <c r="P645">
        <v>0</v>
      </c>
      <c r="Q645">
        <v>0.16420000000000001</v>
      </c>
      <c r="R645">
        <v>4.8899999999999999E-2</v>
      </c>
      <c r="S645">
        <v>99.612399999999994</v>
      </c>
      <c r="T645">
        <v>75.276770939057386</v>
      </c>
      <c r="Z645">
        <v>6.6389468585889464</v>
      </c>
      <c r="AA645">
        <v>0.64936131168233702</v>
      </c>
      <c r="AB645">
        <v>1149.0036945648001</v>
      </c>
      <c r="AC645">
        <v>14.09788393029088</v>
      </c>
      <c r="AD645">
        <v>39</v>
      </c>
      <c r="AE645">
        <v>7.7723801233677348</v>
      </c>
      <c r="AF645">
        <v>1.0730195594781891</v>
      </c>
      <c r="AG645">
        <v>1156.4378707761409</v>
      </c>
      <c r="AH645">
        <v>19.57126914499284</v>
      </c>
      <c r="AI645">
        <v>40</v>
      </c>
      <c r="AO645" s="109">
        <v>4.3100165148704503</v>
      </c>
      <c r="AP645" s="109">
        <v>2.4187350340812661</v>
      </c>
      <c r="AQ645" s="109">
        <v>6.4641664858787502</v>
      </c>
      <c r="AR645" s="141">
        <v>1122.26025390625</v>
      </c>
      <c r="AS645" s="141">
        <v>1114.5528710937499</v>
      </c>
      <c r="AT645" s="141">
        <v>1130.6732421874999</v>
      </c>
    </row>
    <row r="646" spans="1:46" x14ac:dyDescent="0.25">
      <c r="A646" t="s">
        <v>1000</v>
      </c>
      <c r="B646" t="s">
        <v>971</v>
      </c>
      <c r="C646" t="s">
        <v>186</v>
      </c>
      <c r="D646" t="s">
        <v>215</v>
      </c>
      <c r="E646" s="2"/>
      <c r="F646" t="s">
        <v>2159</v>
      </c>
      <c r="H646">
        <v>46.94</v>
      </c>
      <c r="I646">
        <v>2.86</v>
      </c>
      <c r="J646">
        <v>7.19</v>
      </c>
      <c r="K646">
        <v>7.61</v>
      </c>
      <c r="L646">
        <v>9.0399999999999994E-2</v>
      </c>
      <c r="M646">
        <v>12.27</v>
      </c>
      <c r="N646">
        <v>21.57</v>
      </c>
      <c r="O646">
        <v>0.70489999999999997</v>
      </c>
      <c r="P646">
        <v>1.23E-2</v>
      </c>
      <c r="Q646">
        <v>8.8999999999999999E-3</v>
      </c>
      <c r="R646">
        <v>0</v>
      </c>
      <c r="S646">
        <v>99.368099999999998</v>
      </c>
      <c r="T646">
        <v>74.187570227856099</v>
      </c>
      <c r="Z646">
        <v>6.6899669510196551</v>
      </c>
      <c r="AA646">
        <v>0.65793196530493603</v>
      </c>
      <c r="AB646">
        <v>1148.1280541154561</v>
      </c>
      <c r="AC646">
        <v>13.928719920717089</v>
      </c>
      <c r="AD646">
        <v>38</v>
      </c>
      <c r="AE646">
        <v>8.6890695577827302</v>
      </c>
      <c r="AF646">
        <v>1.0963904624444389</v>
      </c>
      <c r="AG646">
        <v>1166.572393094998</v>
      </c>
      <c r="AH646">
        <v>18.578153777087842</v>
      </c>
      <c r="AI646">
        <v>38</v>
      </c>
      <c r="AO646" s="109">
        <v>8.0209388732910156</v>
      </c>
      <c r="AP646" s="109">
        <v>6.0967021179199223</v>
      </c>
      <c r="AQ646" s="109">
        <v>9.9048038101196294</v>
      </c>
      <c r="AR646" s="141">
        <v>1122.500244140625</v>
      </c>
      <c r="AS646" s="141">
        <v>1112.4300195312501</v>
      </c>
      <c r="AT646" s="141">
        <v>1136.3082617187499</v>
      </c>
    </row>
    <row r="647" spans="1:46" x14ac:dyDescent="0.25">
      <c r="A647" t="s">
        <v>1001</v>
      </c>
      <c r="B647" t="s">
        <v>971</v>
      </c>
      <c r="C647" t="s">
        <v>186</v>
      </c>
      <c r="D647" t="s">
        <v>215</v>
      </c>
      <c r="E647" s="2"/>
      <c r="F647" t="s">
        <v>2159</v>
      </c>
      <c r="H647">
        <v>49.42</v>
      </c>
      <c r="I647">
        <v>1.94</v>
      </c>
      <c r="J647">
        <v>5.61</v>
      </c>
      <c r="K647">
        <v>8.08</v>
      </c>
      <c r="L647">
        <v>0.29620000000000002</v>
      </c>
      <c r="M647">
        <v>12.07</v>
      </c>
      <c r="N647">
        <v>22.21</v>
      </c>
      <c r="O647">
        <v>0.85819999999999996</v>
      </c>
      <c r="P647">
        <v>0</v>
      </c>
      <c r="Q647">
        <v>0</v>
      </c>
      <c r="R647">
        <v>7.4999999999999997E-3</v>
      </c>
      <c r="S647">
        <v>100.61879999999999</v>
      </c>
      <c r="T647">
        <v>72.698469014516434</v>
      </c>
      <c r="AO647" s="109">
        <v>6.5142764131944926</v>
      </c>
      <c r="AP647" s="109">
        <v>5.7148376886766714</v>
      </c>
      <c r="AQ647" s="109">
        <v>7.3190475504320416</v>
      </c>
      <c r="AR647" s="141">
        <v>1017.294921875</v>
      </c>
      <c r="AS647" s="141">
        <v>992.65486328124996</v>
      </c>
      <c r="AT647" s="141">
        <v>1046.176645507813</v>
      </c>
    </row>
    <row r="648" spans="1:46" x14ac:dyDescent="0.25">
      <c r="A648" t="s">
        <v>1002</v>
      </c>
      <c r="B648" t="s">
        <v>971</v>
      </c>
      <c r="C648" t="s">
        <v>186</v>
      </c>
      <c r="D648" t="s">
        <v>215</v>
      </c>
      <c r="E648" s="2"/>
      <c r="F648" t="s">
        <v>2159</v>
      </c>
      <c r="H648">
        <v>46.79</v>
      </c>
      <c r="I648">
        <v>3.06</v>
      </c>
      <c r="J648">
        <v>7.5</v>
      </c>
      <c r="K648">
        <v>7.19</v>
      </c>
      <c r="L648">
        <v>0.21249999999999999</v>
      </c>
      <c r="M648">
        <v>12.22</v>
      </c>
      <c r="N648">
        <v>22.07</v>
      </c>
      <c r="O648">
        <v>0.79630000000000001</v>
      </c>
      <c r="P648">
        <v>0</v>
      </c>
      <c r="Q648">
        <v>1.9699999999999999E-2</v>
      </c>
      <c r="R648">
        <v>9.2999999999999992E-3</v>
      </c>
      <c r="S648">
        <v>99.993799999999993</v>
      </c>
      <c r="T648">
        <v>75.18361431064298</v>
      </c>
      <c r="Z648">
        <v>7.0656940161303758</v>
      </c>
      <c r="AA648">
        <v>0.65238972851695598</v>
      </c>
      <c r="AB648">
        <v>1156.4049260054589</v>
      </c>
      <c r="AC648">
        <v>14.24500294988851</v>
      </c>
      <c r="AD648">
        <v>39</v>
      </c>
      <c r="AE648">
        <v>9.0689557811306312</v>
      </c>
      <c r="AF648">
        <v>1.049336558285779</v>
      </c>
      <c r="AG648">
        <v>1165.1587370240161</v>
      </c>
      <c r="AH648">
        <v>19.560333440292261</v>
      </c>
      <c r="AI648">
        <v>38</v>
      </c>
      <c r="AO648" s="109">
        <v>10.56058406829834</v>
      </c>
      <c r="AP648" s="109">
        <v>8.9236246490478521</v>
      </c>
      <c r="AQ648" s="109">
        <v>12.030751838684081</v>
      </c>
      <c r="AR648" s="141">
        <v>1136.226806640625</v>
      </c>
      <c r="AS648" s="141">
        <v>1121.208100585937</v>
      </c>
      <c r="AT648" s="141">
        <v>1150.477612304687</v>
      </c>
    </row>
    <row r="649" spans="1:46" x14ac:dyDescent="0.25">
      <c r="A649" t="s">
        <v>1003</v>
      </c>
      <c r="B649" t="s">
        <v>971</v>
      </c>
      <c r="C649" t="s">
        <v>186</v>
      </c>
      <c r="D649" t="s">
        <v>215</v>
      </c>
      <c r="E649" s="2"/>
      <c r="F649" t="s">
        <v>2159</v>
      </c>
      <c r="H649">
        <v>46.74</v>
      </c>
      <c r="I649">
        <v>3.17</v>
      </c>
      <c r="J649">
        <v>7.56</v>
      </c>
      <c r="K649">
        <v>7.52</v>
      </c>
      <c r="L649">
        <v>5.74E-2</v>
      </c>
      <c r="M649">
        <v>11.92</v>
      </c>
      <c r="N649">
        <v>22.05</v>
      </c>
      <c r="O649">
        <v>0.70350000000000001</v>
      </c>
      <c r="P649">
        <v>3.7000000000000002E-3</v>
      </c>
      <c r="Q649">
        <v>3.0599999999999999E-2</v>
      </c>
      <c r="R649">
        <v>0</v>
      </c>
      <c r="S649">
        <v>99.943100000000001</v>
      </c>
      <c r="T649">
        <v>73.859868800355912</v>
      </c>
      <c r="Z649">
        <v>6.9145949923521259</v>
      </c>
      <c r="AA649">
        <v>0.66846772736777327</v>
      </c>
      <c r="AB649">
        <v>1153.4904474306479</v>
      </c>
      <c r="AC649">
        <v>14.2156959211448</v>
      </c>
      <c r="AD649">
        <v>37</v>
      </c>
      <c r="AE649">
        <v>8.3807106836508627</v>
      </c>
      <c r="AF649">
        <v>1.1006496114202029</v>
      </c>
      <c r="AG649">
        <v>1156.9188740503041</v>
      </c>
      <c r="AH649">
        <v>18.42212210916427</v>
      </c>
      <c r="AI649">
        <v>37</v>
      </c>
      <c r="AO649" s="109">
        <v>8.666107177734375</v>
      </c>
      <c r="AP649" s="109">
        <v>6.2437286949157711</v>
      </c>
      <c r="AQ649" s="109">
        <v>11.26052444458008</v>
      </c>
      <c r="AR649" s="141">
        <v>1115.94384765625</v>
      </c>
      <c r="AS649" s="141">
        <v>1104.578818359375</v>
      </c>
      <c r="AT649" s="141">
        <v>1128.891650390625</v>
      </c>
    </row>
    <row r="650" spans="1:46" x14ac:dyDescent="0.25">
      <c r="A650" t="s">
        <v>1004</v>
      </c>
      <c r="B650" t="s">
        <v>971</v>
      </c>
      <c r="C650" t="s">
        <v>186</v>
      </c>
      <c r="D650" t="s">
        <v>215</v>
      </c>
      <c r="E650" s="2"/>
      <c r="F650" t="s">
        <v>2159</v>
      </c>
      <c r="H650">
        <v>46.39</v>
      </c>
      <c r="I650">
        <v>3.07</v>
      </c>
      <c r="J650">
        <v>7.7</v>
      </c>
      <c r="K650">
        <v>8.34</v>
      </c>
      <c r="L650">
        <v>0.1646</v>
      </c>
      <c r="M650">
        <v>11.29</v>
      </c>
      <c r="N650">
        <v>22.06</v>
      </c>
      <c r="O650">
        <v>0.89039999999999997</v>
      </c>
      <c r="P650">
        <v>0</v>
      </c>
      <c r="Q650">
        <v>4.8000000000000001E-2</v>
      </c>
      <c r="R650">
        <v>3.8899999999999997E-2</v>
      </c>
      <c r="S650">
        <v>100.1854</v>
      </c>
      <c r="T650">
        <v>70.700880115383669</v>
      </c>
      <c r="Z650">
        <v>7.1942483672137696</v>
      </c>
      <c r="AA650">
        <v>0.65241896619289141</v>
      </c>
      <c r="AB650">
        <v>1160.446519132948</v>
      </c>
      <c r="AC650">
        <v>13.56542577746305</v>
      </c>
      <c r="AD650">
        <v>9</v>
      </c>
      <c r="AE650">
        <v>9.2769913063802676</v>
      </c>
      <c r="AF650">
        <v>0.63337772110590607</v>
      </c>
      <c r="AG650">
        <v>1156.2956482451079</v>
      </c>
      <c r="AH650">
        <v>14.675735880887601</v>
      </c>
      <c r="AI650">
        <v>4</v>
      </c>
      <c r="AO650" s="109">
        <v>10.935146331787109</v>
      </c>
      <c r="AP650" s="109">
        <v>9.838738479614257</v>
      </c>
      <c r="AQ650" s="109">
        <v>11.83538143157959</v>
      </c>
      <c r="AR650" s="141">
        <v>1105.382080078125</v>
      </c>
      <c r="AS650" s="141">
        <v>1097.866162109375</v>
      </c>
      <c r="AT650" s="141">
        <v>1112.9398828124999</v>
      </c>
    </row>
    <row r="651" spans="1:46" x14ac:dyDescent="0.25">
      <c r="A651" t="s">
        <v>1005</v>
      </c>
      <c r="B651" t="s">
        <v>971</v>
      </c>
      <c r="C651" t="s">
        <v>186</v>
      </c>
      <c r="D651" t="s">
        <v>215</v>
      </c>
      <c r="E651" s="2"/>
      <c r="F651" t="s">
        <v>2159</v>
      </c>
      <c r="H651">
        <v>49.39</v>
      </c>
      <c r="I651">
        <v>2.2799999999999998</v>
      </c>
      <c r="J651">
        <v>4.8499999999999996</v>
      </c>
      <c r="K651">
        <v>7.08</v>
      </c>
      <c r="L651">
        <v>0.1116</v>
      </c>
      <c r="M651">
        <v>14.12</v>
      </c>
      <c r="N651">
        <v>21.79</v>
      </c>
      <c r="O651">
        <v>0.45</v>
      </c>
      <c r="P651">
        <v>1E-4</v>
      </c>
      <c r="Q651">
        <v>0.129</v>
      </c>
      <c r="R651">
        <v>0</v>
      </c>
      <c r="S651">
        <v>100.28360000000001</v>
      </c>
      <c r="T651">
        <v>78.046268411441361</v>
      </c>
      <c r="AO651" s="109">
        <v>1.854830396883018</v>
      </c>
      <c r="AP651" s="109">
        <v>1.5332047731800149</v>
      </c>
      <c r="AQ651" s="109">
        <v>2.2536202986164162</v>
      </c>
      <c r="AR651" s="141">
        <v>1094.178466796875</v>
      </c>
      <c r="AS651" s="141">
        <v>1089.660634765625</v>
      </c>
      <c r="AT651" s="141">
        <v>1098.761694335938</v>
      </c>
    </row>
    <row r="652" spans="1:46" x14ac:dyDescent="0.25">
      <c r="A652" t="s">
        <v>1006</v>
      </c>
      <c r="B652" t="s">
        <v>971</v>
      </c>
      <c r="C652" t="s">
        <v>186</v>
      </c>
      <c r="D652" t="s">
        <v>215</v>
      </c>
      <c r="E652" s="2"/>
      <c r="F652" t="s">
        <v>2159</v>
      </c>
      <c r="H652">
        <v>45.63</v>
      </c>
      <c r="I652">
        <v>3.07</v>
      </c>
      <c r="J652">
        <v>7.86</v>
      </c>
      <c r="K652">
        <v>9.1999999999999993</v>
      </c>
      <c r="L652">
        <v>0.2397</v>
      </c>
      <c r="M652">
        <v>10.53</v>
      </c>
      <c r="N652">
        <v>22.08</v>
      </c>
      <c r="O652">
        <v>0.92589999999999995</v>
      </c>
      <c r="P652">
        <v>8.6E-3</v>
      </c>
      <c r="Q652">
        <v>0</v>
      </c>
      <c r="R652">
        <v>0</v>
      </c>
      <c r="S652">
        <v>99.760400000000004</v>
      </c>
      <c r="T652">
        <v>67.107943258973819</v>
      </c>
      <c r="Z652">
        <v>7.3428539477566837</v>
      </c>
      <c r="AB652">
        <v>1174.937331841388</v>
      </c>
      <c r="AD652">
        <v>1</v>
      </c>
      <c r="AO652" s="109">
        <v>9.0316333770751953</v>
      </c>
      <c r="AP652" s="109">
        <v>7.9513269233703614</v>
      </c>
      <c r="AQ652" s="109">
        <v>9.9672932434082036</v>
      </c>
      <c r="AR652" s="141">
        <v>1090.10400390625</v>
      </c>
      <c r="AS652" s="141">
        <v>1069.846162109375</v>
      </c>
      <c r="AT652" s="141">
        <v>1103.6607128906251</v>
      </c>
    </row>
    <row r="653" spans="1:46" x14ac:dyDescent="0.25">
      <c r="A653" t="s">
        <v>1007</v>
      </c>
      <c r="B653" t="s">
        <v>971</v>
      </c>
      <c r="C653" t="s">
        <v>186</v>
      </c>
      <c r="D653" t="s">
        <v>215</v>
      </c>
      <c r="E653" s="2"/>
      <c r="F653" t="s">
        <v>2159</v>
      </c>
      <c r="H653">
        <v>46.33</v>
      </c>
      <c r="I653">
        <v>2.96</v>
      </c>
      <c r="J653">
        <v>7.17</v>
      </c>
      <c r="K653">
        <v>9.5500000000000007</v>
      </c>
      <c r="L653">
        <v>0.32750000000000001</v>
      </c>
      <c r="M653">
        <v>10.3</v>
      </c>
      <c r="N653">
        <v>21.76</v>
      </c>
      <c r="O653">
        <v>1.1519999999999999</v>
      </c>
      <c r="P653">
        <v>3.3E-3</v>
      </c>
      <c r="Q653">
        <v>0</v>
      </c>
      <c r="R653">
        <v>0</v>
      </c>
      <c r="S653">
        <v>99.744100000000003</v>
      </c>
      <c r="T653">
        <v>65.783231238005555</v>
      </c>
      <c r="U653" s="109">
        <v>6.105421190719043</v>
      </c>
      <c r="V653" s="109">
        <v>0.1638311725038924</v>
      </c>
      <c r="W653" s="141">
        <v>1022.704871493161</v>
      </c>
      <c r="X653" s="109">
        <v>4.3437496276542236</v>
      </c>
      <c r="Y653" s="141">
        <v>967</v>
      </c>
      <c r="AO653" s="109">
        <v>7.8455381393432617</v>
      </c>
      <c r="AP653" s="109">
        <v>7.2524077033996583</v>
      </c>
      <c r="AQ653" s="109">
        <v>8.5206643676757814</v>
      </c>
      <c r="AR653" s="141">
        <v>1010.165893554688</v>
      </c>
      <c r="AS653" s="141">
        <v>985.42966308593748</v>
      </c>
      <c r="AT653" s="141">
        <v>1032.68771484375</v>
      </c>
    </row>
    <row r="654" spans="1:46" x14ac:dyDescent="0.25">
      <c r="A654" t="s">
        <v>1008</v>
      </c>
      <c r="B654" t="s">
        <v>971</v>
      </c>
      <c r="C654" t="s">
        <v>186</v>
      </c>
      <c r="D654" t="s">
        <v>215</v>
      </c>
      <c r="E654" s="2"/>
      <c r="F654" t="s">
        <v>2159</v>
      </c>
      <c r="H654">
        <v>44.52</v>
      </c>
      <c r="I654">
        <v>3.27</v>
      </c>
      <c r="J654">
        <v>9.06</v>
      </c>
      <c r="K654">
        <v>9.2200000000000006</v>
      </c>
      <c r="L654">
        <v>0.25640000000000002</v>
      </c>
      <c r="M654">
        <v>9.91</v>
      </c>
      <c r="N654">
        <v>22.04</v>
      </c>
      <c r="O654">
        <v>1.038</v>
      </c>
      <c r="P654">
        <v>1.4800000000000001E-2</v>
      </c>
      <c r="Q654">
        <v>0</v>
      </c>
      <c r="R654">
        <v>0</v>
      </c>
      <c r="S654">
        <v>99.533699999999996</v>
      </c>
      <c r="T654">
        <v>65.705906692807744</v>
      </c>
      <c r="U654" s="109">
        <v>5.7853154971574154</v>
      </c>
      <c r="V654" s="109">
        <v>0.1530825771280224</v>
      </c>
      <c r="W654" s="141">
        <v>1028.18398562671</v>
      </c>
      <c r="X654" s="109">
        <v>4.0410562162328239</v>
      </c>
      <c r="Y654" s="141">
        <v>97</v>
      </c>
      <c r="AO654" s="109">
        <v>9.6265602111816406</v>
      </c>
      <c r="AP654" s="109">
        <v>8.8629392242431635</v>
      </c>
      <c r="AQ654" s="109">
        <v>10.387364158630371</v>
      </c>
      <c r="AR654" s="141">
        <v>1051.897583007812</v>
      </c>
      <c r="AS654" s="141">
        <v>1031.989848632812</v>
      </c>
      <c r="AT654" s="141">
        <v>1077.841274414063</v>
      </c>
    </row>
    <row r="655" spans="1:46" x14ac:dyDescent="0.25">
      <c r="A655" t="s">
        <v>1009</v>
      </c>
      <c r="B655" t="s">
        <v>971</v>
      </c>
      <c r="C655" t="s">
        <v>178</v>
      </c>
      <c r="D655" t="s">
        <v>215</v>
      </c>
      <c r="E655" s="2"/>
      <c r="F655" t="s">
        <v>2159</v>
      </c>
      <c r="H655">
        <v>44.45</v>
      </c>
      <c r="I655">
        <v>3.27</v>
      </c>
      <c r="J655">
        <v>8.7200000000000006</v>
      </c>
      <c r="K655">
        <v>9.6</v>
      </c>
      <c r="L655">
        <v>0.22309999999999999</v>
      </c>
      <c r="M655">
        <v>9.7899999999999991</v>
      </c>
      <c r="N655">
        <v>21.91</v>
      </c>
      <c r="O655">
        <v>1.0486</v>
      </c>
      <c r="P655">
        <v>4.7000000000000002E-3</v>
      </c>
      <c r="Q655">
        <v>0</v>
      </c>
      <c r="R655">
        <v>0</v>
      </c>
      <c r="S655">
        <v>99.118200000000002</v>
      </c>
      <c r="T655">
        <v>64.511727522903556</v>
      </c>
      <c r="U655" s="109">
        <v>5.8934102851899439</v>
      </c>
      <c r="V655" s="109">
        <v>0.15481164370796491</v>
      </c>
      <c r="W655" s="141">
        <v>1024.5082565384309</v>
      </c>
      <c r="X655" s="109">
        <v>4.0302323336609813</v>
      </c>
      <c r="Y655" s="141">
        <v>406</v>
      </c>
      <c r="AO655" s="109">
        <v>9.1213035583496094</v>
      </c>
      <c r="AP655" s="109">
        <v>8.4183876800537103</v>
      </c>
      <c r="AQ655" s="109">
        <v>9.8380338287353517</v>
      </c>
      <c r="AR655" s="141">
        <v>1054.59619140625</v>
      </c>
      <c r="AS655" s="141">
        <v>1037.010434570313</v>
      </c>
      <c r="AT655" s="141">
        <v>1075.649677734375</v>
      </c>
    </row>
    <row r="656" spans="1:46" x14ac:dyDescent="0.25">
      <c r="A656" t="s">
        <v>1010</v>
      </c>
      <c r="B656" t="s">
        <v>971</v>
      </c>
      <c r="C656" t="s">
        <v>185</v>
      </c>
      <c r="D656" t="s">
        <v>215</v>
      </c>
      <c r="E656" s="2"/>
      <c r="F656" t="s">
        <v>2159</v>
      </c>
      <c r="H656">
        <v>46.31</v>
      </c>
      <c r="I656">
        <v>3.3</v>
      </c>
      <c r="J656">
        <v>7.64</v>
      </c>
      <c r="K656">
        <v>7.85</v>
      </c>
      <c r="L656">
        <v>0.20849999999999999</v>
      </c>
      <c r="M656">
        <v>12.34</v>
      </c>
      <c r="N656">
        <v>22.22</v>
      </c>
      <c r="O656">
        <v>0.49130000000000001</v>
      </c>
      <c r="P656">
        <v>1.5299999999999999E-2</v>
      </c>
      <c r="Q656">
        <v>0.114</v>
      </c>
      <c r="R656">
        <v>6.9000000000000006E-2</v>
      </c>
      <c r="S656">
        <v>100.702</v>
      </c>
      <c r="T656">
        <v>73.69893408603059</v>
      </c>
      <c r="Z656">
        <v>6.2154179650749146</v>
      </c>
      <c r="AA656">
        <v>0.66035578199947642</v>
      </c>
      <c r="AB656">
        <v>1141.1898923805311</v>
      </c>
      <c r="AC656">
        <v>14.11457108970975</v>
      </c>
      <c r="AD656">
        <v>36</v>
      </c>
      <c r="AE656">
        <v>6.5604660707624216</v>
      </c>
      <c r="AF656">
        <v>1.0721124470047161</v>
      </c>
      <c r="AG656">
        <v>1144.576938806601</v>
      </c>
      <c r="AH656">
        <v>17.88037221242439</v>
      </c>
      <c r="AI656">
        <v>37</v>
      </c>
      <c r="AO656" s="109">
        <v>0.27559420256804001</v>
      </c>
      <c r="AP656" s="109">
        <v>0</v>
      </c>
      <c r="AQ656" s="109">
        <v>1.060352980186448</v>
      </c>
      <c r="AR656" s="141">
        <v>1101.858642578125</v>
      </c>
      <c r="AS656" s="141">
        <v>1095.3643750000001</v>
      </c>
      <c r="AT656" s="141">
        <v>1107.16677734375</v>
      </c>
    </row>
    <row r="657" spans="1:46" x14ac:dyDescent="0.25">
      <c r="A657" t="s">
        <v>1011</v>
      </c>
      <c r="B657" t="s">
        <v>971</v>
      </c>
      <c r="C657" t="s">
        <v>186</v>
      </c>
      <c r="D657" t="s">
        <v>215</v>
      </c>
      <c r="E657" s="2"/>
      <c r="F657" t="s">
        <v>2159</v>
      </c>
      <c r="H657">
        <v>47.47</v>
      </c>
      <c r="I657">
        <v>2.48</v>
      </c>
      <c r="J657">
        <v>6.44</v>
      </c>
      <c r="K657">
        <v>6.87</v>
      </c>
      <c r="L657">
        <v>0.21490000000000001</v>
      </c>
      <c r="M657">
        <v>12.77</v>
      </c>
      <c r="N657">
        <v>21.81</v>
      </c>
      <c r="O657">
        <v>0.74529999999999996</v>
      </c>
      <c r="P657">
        <v>0</v>
      </c>
      <c r="Q657">
        <v>5.7099999999999998E-2</v>
      </c>
      <c r="R657">
        <v>0</v>
      </c>
      <c r="S657">
        <v>99.019300000000001</v>
      </c>
      <c r="T657">
        <v>76.816541028693123</v>
      </c>
      <c r="Z657">
        <v>6.6279402931089209</v>
      </c>
      <c r="AA657">
        <v>0.65759290052854757</v>
      </c>
      <c r="AB657">
        <v>1147.5577776365669</v>
      </c>
      <c r="AC657">
        <v>14.70628305014325</v>
      </c>
      <c r="AD657">
        <v>41</v>
      </c>
      <c r="AO657" s="109">
        <v>7.2703395538906781</v>
      </c>
      <c r="AP657" s="109">
        <v>5.7559240036587447</v>
      </c>
      <c r="AQ657" s="109">
        <v>8.3381299286465378</v>
      </c>
      <c r="AR657" s="141">
        <v>1113.20166015625</v>
      </c>
      <c r="AS657" s="141">
        <v>1105.258837890625</v>
      </c>
      <c r="AT657" s="141">
        <v>1122.1951464843751</v>
      </c>
    </row>
    <row r="658" spans="1:46" x14ac:dyDescent="0.25">
      <c r="A658" t="s">
        <v>1012</v>
      </c>
      <c r="B658" t="s">
        <v>971</v>
      </c>
      <c r="C658" t="s">
        <v>186</v>
      </c>
      <c r="D658" t="s">
        <v>215</v>
      </c>
      <c r="E658" s="2"/>
      <c r="F658" t="s">
        <v>2159</v>
      </c>
      <c r="H658">
        <v>46.37</v>
      </c>
      <c r="I658">
        <v>2.42</v>
      </c>
      <c r="J658">
        <v>7.19</v>
      </c>
      <c r="K658">
        <v>9.9</v>
      </c>
      <c r="L658">
        <v>0.29849999999999999</v>
      </c>
      <c r="M658">
        <v>10.039999999999999</v>
      </c>
      <c r="N658">
        <v>22</v>
      </c>
      <c r="O658">
        <v>1.1149</v>
      </c>
      <c r="P658">
        <v>1.0699999999999999E-2</v>
      </c>
      <c r="Q658">
        <v>3.6999999999999998E-2</v>
      </c>
      <c r="R658">
        <v>2.9700000000000001E-2</v>
      </c>
      <c r="S658">
        <v>99.5578</v>
      </c>
      <c r="T658">
        <v>64.384425582271163</v>
      </c>
      <c r="U658" s="109">
        <v>6.1822915101341627</v>
      </c>
      <c r="V658" s="109">
        <v>0.16689449927091321</v>
      </c>
      <c r="W658" s="141">
        <v>1017.183778931731</v>
      </c>
      <c r="X658" s="109">
        <v>4.269129470424013</v>
      </c>
      <c r="Y658" s="141">
        <v>987</v>
      </c>
      <c r="AO658" s="109">
        <v>8.3277740478515625</v>
      </c>
      <c r="AP658" s="109">
        <v>7.6519109153747564</v>
      </c>
      <c r="AQ658" s="109">
        <v>8.9701799011230463</v>
      </c>
      <c r="AR658" s="141">
        <v>1018.470458984375</v>
      </c>
      <c r="AS658" s="141">
        <v>1001.300048828125</v>
      </c>
      <c r="AT658" s="141">
        <v>1037.278383789062</v>
      </c>
    </row>
    <row r="659" spans="1:46" x14ac:dyDescent="0.25">
      <c r="A659" t="s">
        <v>1013</v>
      </c>
      <c r="B659" t="s">
        <v>971</v>
      </c>
      <c r="C659" t="s">
        <v>186</v>
      </c>
      <c r="D659" t="s">
        <v>215</v>
      </c>
      <c r="E659" s="2"/>
      <c r="F659" t="s">
        <v>2159</v>
      </c>
      <c r="H659">
        <v>45.71</v>
      </c>
      <c r="I659">
        <v>2.91</v>
      </c>
      <c r="J659">
        <v>8.14</v>
      </c>
      <c r="K659">
        <v>9.08</v>
      </c>
      <c r="L659">
        <v>0.1249</v>
      </c>
      <c r="M659">
        <v>10.74</v>
      </c>
      <c r="N659">
        <v>21.89</v>
      </c>
      <c r="O659">
        <v>0.93240000000000001</v>
      </c>
      <c r="P659">
        <v>4.4999999999999997E-3</v>
      </c>
      <c r="Q659">
        <v>0</v>
      </c>
      <c r="R659">
        <v>5.0099999999999999E-2</v>
      </c>
      <c r="S659">
        <v>99.764399999999995</v>
      </c>
      <c r="T659">
        <v>67.829499096350432</v>
      </c>
      <c r="Z659">
        <v>7.2103033782327266</v>
      </c>
      <c r="AB659">
        <v>1171.6548203349651</v>
      </c>
      <c r="AD659">
        <v>1</v>
      </c>
      <c r="AO659" s="109">
        <v>11.565229415893549</v>
      </c>
      <c r="AP659" s="109">
        <v>10.409295120239261</v>
      </c>
      <c r="AQ659" s="109">
        <v>12.597611885070799</v>
      </c>
      <c r="AR659" s="141">
        <v>1100.469970703125</v>
      </c>
      <c r="AS659" s="141">
        <v>1085.989379882812</v>
      </c>
      <c r="AT659" s="141">
        <v>1113.47068359375</v>
      </c>
    </row>
    <row r="660" spans="1:46" x14ac:dyDescent="0.25">
      <c r="A660" t="s">
        <v>1014</v>
      </c>
      <c r="B660" t="s">
        <v>971</v>
      </c>
      <c r="C660" t="s">
        <v>186</v>
      </c>
      <c r="D660" t="s">
        <v>215</v>
      </c>
      <c r="E660" s="2"/>
      <c r="F660" t="s">
        <v>2159</v>
      </c>
      <c r="H660">
        <v>47.48</v>
      </c>
      <c r="I660">
        <v>1.74</v>
      </c>
      <c r="J660">
        <v>6.31</v>
      </c>
      <c r="K660">
        <v>10.98</v>
      </c>
      <c r="L660">
        <v>0.4924</v>
      </c>
      <c r="M660">
        <v>9.84</v>
      </c>
      <c r="N660">
        <v>21.44</v>
      </c>
      <c r="O660">
        <v>1.2299</v>
      </c>
      <c r="P660">
        <v>1.3100000000000001E-2</v>
      </c>
      <c r="Q660">
        <v>6.4999999999999997E-3</v>
      </c>
      <c r="R660">
        <v>1.9E-3</v>
      </c>
      <c r="S660">
        <v>99.625799999999998</v>
      </c>
      <c r="T660">
        <v>61.501129968982227</v>
      </c>
      <c r="U660" s="109">
        <v>6.8947356733691931</v>
      </c>
      <c r="V660" s="109">
        <v>0.1894088209563782</v>
      </c>
      <c r="W660" s="141">
        <v>1008.817082954447</v>
      </c>
      <c r="X660" s="109">
        <v>4.2134199854390921</v>
      </c>
      <c r="Y660" s="141">
        <v>1000</v>
      </c>
      <c r="AO660" s="109">
        <v>6.5832218618217997</v>
      </c>
      <c r="AP660" s="109">
        <v>5.5746150274101787</v>
      </c>
      <c r="AQ660" s="109">
        <v>7.6976380224052958</v>
      </c>
      <c r="AR660" s="141">
        <v>883.8027146374111</v>
      </c>
      <c r="AS660" s="141">
        <v>865.62994608272356</v>
      </c>
      <c r="AT660" s="141">
        <v>900.42421610225483</v>
      </c>
    </row>
    <row r="661" spans="1:46" x14ac:dyDescent="0.25">
      <c r="A661" t="s">
        <v>1015</v>
      </c>
      <c r="B661" t="s">
        <v>971</v>
      </c>
      <c r="C661" t="s">
        <v>186</v>
      </c>
      <c r="D661" t="s">
        <v>215</v>
      </c>
      <c r="E661" s="2"/>
      <c r="F661" t="s">
        <v>2159</v>
      </c>
      <c r="H661">
        <v>47.7</v>
      </c>
      <c r="I661">
        <v>1.82</v>
      </c>
      <c r="J661">
        <v>5.92</v>
      </c>
      <c r="K661">
        <v>10.8</v>
      </c>
      <c r="L661">
        <v>0.25169999999999998</v>
      </c>
      <c r="M661">
        <v>10.39</v>
      </c>
      <c r="N661">
        <v>21.52</v>
      </c>
      <c r="O661">
        <v>1.44</v>
      </c>
      <c r="P661">
        <v>1.26E-2</v>
      </c>
      <c r="Q661">
        <v>4.7699999999999999E-2</v>
      </c>
      <c r="R661">
        <v>1.67E-2</v>
      </c>
      <c r="S661">
        <v>100</v>
      </c>
      <c r="T661">
        <v>63.1659814580904</v>
      </c>
      <c r="U661" s="109">
        <v>5.9897496689220846</v>
      </c>
      <c r="V661" s="109">
        <v>0.1608701586007891</v>
      </c>
      <c r="W661" s="141">
        <v>1014.114343442988</v>
      </c>
      <c r="X661" s="109">
        <v>4.2560430482582214</v>
      </c>
      <c r="Y661" s="141">
        <v>999</v>
      </c>
      <c r="AO661" s="109">
        <v>9.8204574584960938</v>
      </c>
      <c r="AP661" s="109">
        <v>8.9312502288818365</v>
      </c>
      <c r="AQ661" s="109">
        <v>10.724606170654299</v>
      </c>
      <c r="AR661" s="141">
        <v>1029.193603515625</v>
      </c>
      <c r="AS661" s="141">
        <v>1016.937875976563</v>
      </c>
      <c r="AT661" s="141">
        <v>1041.4041015625</v>
      </c>
    </row>
    <row r="662" spans="1:46" x14ac:dyDescent="0.25">
      <c r="A662" t="s">
        <v>1016</v>
      </c>
      <c r="B662" t="s">
        <v>971</v>
      </c>
      <c r="C662" t="s">
        <v>186</v>
      </c>
      <c r="D662" t="s">
        <v>215</v>
      </c>
      <c r="E662" s="2"/>
      <c r="F662" t="s">
        <v>2159</v>
      </c>
      <c r="H662">
        <v>48.5</v>
      </c>
      <c r="I662">
        <v>2.38</v>
      </c>
      <c r="J662">
        <v>5.92</v>
      </c>
      <c r="K662">
        <v>6.72</v>
      </c>
      <c r="L662">
        <v>0.153</v>
      </c>
      <c r="M662">
        <v>13.06</v>
      </c>
      <c r="N662">
        <v>22.2</v>
      </c>
      <c r="O662">
        <v>0.78510000000000002</v>
      </c>
      <c r="P662">
        <v>1.5800000000000002E-2</v>
      </c>
      <c r="Q662">
        <v>0</v>
      </c>
      <c r="R662">
        <v>0</v>
      </c>
      <c r="S662">
        <v>99.884600000000006</v>
      </c>
      <c r="T662">
        <v>77.600102262335852</v>
      </c>
      <c r="AO662" s="109">
        <v>7.5522584915161133</v>
      </c>
      <c r="AP662" s="109">
        <v>6.4041379165649417</v>
      </c>
      <c r="AQ662" s="109">
        <v>8.5157427215576167</v>
      </c>
      <c r="AR662" s="141">
        <v>1132.534301757812</v>
      </c>
      <c r="AS662" s="141">
        <v>1122.773608398438</v>
      </c>
      <c r="AT662" s="141">
        <v>1145.6108544921869</v>
      </c>
    </row>
    <row r="663" spans="1:46" x14ac:dyDescent="0.25">
      <c r="A663" t="s">
        <v>1017</v>
      </c>
      <c r="B663" t="s">
        <v>971</v>
      </c>
      <c r="C663" t="s">
        <v>186</v>
      </c>
      <c r="D663" t="s">
        <v>215</v>
      </c>
      <c r="E663" s="2"/>
      <c r="F663" t="s">
        <v>2159</v>
      </c>
      <c r="H663">
        <v>46.75</v>
      </c>
      <c r="I663">
        <v>2.76</v>
      </c>
      <c r="J663">
        <v>7.16</v>
      </c>
      <c r="K663">
        <v>9.32</v>
      </c>
      <c r="L663">
        <v>0.1968</v>
      </c>
      <c r="M663">
        <v>10.91</v>
      </c>
      <c r="N663">
        <v>21.77</v>
      </c>
      <c r="O663">
        <v>1.0064</v>
      </c>
      <c r="P663">
        <v>0</v>
      </c>
      <c r="Q663">
        <v>1.52E-2</v>
      </c>
      <c r="R663">
        <v>0</v>
      </c>
      <c r="S663">
        <v>100.1164</v>
      </c>
      <c r="T663">
        <v>67.602496670580365</v>
      </c>
      <c r="Z663">
        <v>7.2427559553329708</v>
      </c>
      <c r="AB663">
        <v>1171.614970448966</v>
      </c>
      <c r="AD663">
        <v>1</v>
      </c>
      <c r="AO663" s="109">
        <v>9.1345062255859375</v>
      </c>
      <c r="AP663" s="109">
        <v>8.6034633255004884</v>
      </c>
      <c r="AQ663" s="109">
        <v>9.6806986999511722</v>
      </c>
      <c r="AR663" s="141">
        <v>1092.03369140625</v>
      </c>
      <c r="AS663" s="141">
        <v>1082.41287109375</v>
      </c>
      <c r="AT663" s="141">
        <v>1100.103305664062</v>
      </c>
    </row>
    <row r="664" spans="1:46" x14ac:dyDescent="0.25">
      <c r="A664" t="s">
        <v>1018</v>
      </c>
      <c r="B664" t="s">
        <v>971</v>
      </c>
      <c r="C664" t="s">
        <v>186</v>
      </c>
      <c r="D664" t="s">
        <v>215</v>
      </c>
      <c r="E664" s="2"/>
      <c r="F664" t="s">
        <v>2159</v>
      </c>
      <c r="H664">
        <v>46.59</v>
      </c>
      <c r="I664">
        <v>3.14</v>
      </c>
      <c r="J664">
        <v>7.74</v>
      </c>
      <c r="K664">
        <v>7.36</v>
      </c>
      <c r="L664">
        <v>0.22289999999999999</v>
      </c>
      <c r="M664">
        <v>11.84</v>
      </c>
      <c r="N664">
        <v>22.26</v>
      </c>
      <c r="O664">
        <v>0.78249999999999997</v>
      </c>
      <c r="P664">
        <v>2.5999999999999999E-3</v>
      </c>
      <c r="Q664">
        <v>0.107</v>
      </c>
      <c r="R664">
        <v>2.9700000000000001E-2</v>
      </c>
      <c r="S664">
        <v>100.2199</v>
      </c>
      <c r="T664">
        <v>74.144069262137322</v>
      </c>
      <c r="Z664">
        <v>7.1298215195506582</v>
      </c>
      <c r="AA664">
        <v>0.66141356384250283</v>
      </c>
      <c r="AB664">
        <v>1157.749711517396</v>
      </c>
      <c r="AC664">
        <v>14.117983399380091</v>
      </c>
      <c r="AD664">
        <v>38</v>
      </c>
      <c r="AE664">
        <v>8.8518944939235276</v>
      </c>
      <c r="AF664">
        <v>1.0920479863186059</v>
      </c>
      <c r="AG664">
        <v>1158.694985675284</v>
      </c>
      <c r="AH664">
        <v>18.340834064326781</v>
      </c>
      <c r="AI664">
        <v>38</v>
      </c>
      <c r="AO664" s="109">
        <v>9.6725168228149414</v>
      </c>
      <c r="AP664" s="109">
        <v>8.2075819015502933</v>
      </c>
      <c r="AQ664" s="109">
        <v>11.03093338012695</v>
      </c>
      <c r="AR664" s="141">
        <v>1123.897216796875</v>
      </c>
      <c r="AS664" s="141">
        <v>1113.68427734375</v>
      </c>
      <c r="AT664" s="141">
        <v>1135.74611328125</v>
      </c>
    </row>
    <row r="665" spans="1:46" x14ac:dyDescent="0.25">
      <c r="A665" t="s">
        <v>1019</v>
      </c>
      <c r="B665" t="s">
        <v>971</v>
      </c>
      <c r="C665" t="s">
        <v>186</v>
      </c>
      <c r="D665" t="s">
        <v>215</v>
      </c>
      <c r="E665" s="2"/>
      <c r="F665" t="s">
        <v>2159</v>
      </c>
      <c r="H665">
        <v>48.01</v>
      </c>
      <c r="I665">
        <v>1.85</v>
      </c>
      <c r="J665">
        <v>6.12</v>
      </c>
      <c r="K665">
        <v>9.64</v>
      </c>
      <c r="L665">
        <v>0.35360000000000003</v>
      </c>
      <c r="M665">
        <v>10.45</v>
      </c>
      <c r="N665">
        <v>21.84</v>
      </c>
      <c r="O665">
        <v>1.1380999999999999</v>
      </c>
      <c r="P665">
        <v>1.38E-2</v>
      </c>
      <c r="Q665">
        <v>3.2399999999999998E-2</v>
      </c>
      <c r="R665">
        <v>0</v>
      </c>
      <c r="S665">
        <v>99.564499999999995</v>
      </c>
      <c r="T665">
        <v>65.897442532187029</v>
      </c>
      <c r="U665" s="109">
        <v>6.1861441317328403</v>
      </c>
      <c r="V665" s="109">
        <v>0.16710985941406831</v>
      </c>
      <c r="W665" s="141">
        <v>1017.607669241861</v>
      </c>
      <c r="X665" s="109">
        <v>4.299878367662731</v>
      </c>
      <c r="Y665" s="141">
        <v>988</v>
      </c>
      <c r="AO665" s="109">
        <v>8.1379985809326172</v>
      </c>
      <c r="AP665" s="109">
        <v>7.3467756843566896</v>
      </c>
      <c r="AQ665" s="109">
        <v>9.0158822631835935</v>
      </c>
      <c r="AR665" s="141">
        <v>985.076904296875</v>
      </c>
      <c r="AS665" s="141">
        <v>967.2337646484375</v>
      </c>
      <c r="AT665" s="141">
        <v>1004.773237304688</v>
      </c>
    </row>
    <row r="666" spans="1:46" x14ac:dyDescent="0.25">
      <c r="A666" t="s">
        <v>1020</v>
      </c>
      <c r="B666" t="s">
        <v>971</v>
      </c>
      <c r="C666" t="s">
        <v>186</v>
      </c>
      <c r="D666" t="s">
        <v>215</v>
      </c>
      <c r="E666" s="2"/>
      <c r="F666" t="s">
        <v>2159</v>
      </c>
      <c r="H666">
        <v>46.11</v>
      </c>
      <c r="I666">
        <v>3.31</v>
      </c>
      <c r="J666">
        <v>7.73</v>
      </c>
      <c r="K666">
        <v>7.47</v>
      </c>
      <c r="L666">
        <v>0.13789999999999999</v>
      </c>
      <c r="M666">
        <v>12.04</v>
      </c>
      <c r="N666">
        <v>21.86</v>
      </c>
      <c r="O666">
        <v>0.71860000000000002</v>
      </c>
      <c r="P666">
        <v>1.4500000000000001E-2</v>
      </c>
      <c r="Q666">
        <v>0</v>
      </c>
      <c r="R666">
        <v>0</v>
      </c>
      <c r="S666">
        <v>99.607299999999995</v>
      </c>
      <c r="T666">
        <v>74.180778308973956</v>
      </c>
      <c r="Z666">
        <v>6.9737049015331616</v>
      </c>
      <c r="AA666">
        <v>0.66025371125227927</v>
      </c>
      <c r="AB666">
        <v>1154.8316233252731</v>
      </c>
      <c r="AC666">
        <v>14.060447950995419</v>
      </c>
      <c r="AD666">
        <v>38</v>
      </c>
      <c r="AE666">
        <v>8.6780070221999317</v>
      </c>
      <c r="AF666">
        <v>1.0938725455453411</v>
      </c>
      <c r="AG666">
        <v>1163.4923022037849</v>
      </c>
      <c r="AH666">
        <v>18.478683176587541</v>
      </c>
      <c r="AI666">
        <v>38</v>
      </c>
      <c r="AO666" s="109">
        <v>9.1462249755859375</v>
      </c>
      <c r="AP666" s="109">
        <v>6.8010003471374514</v>
      </c>
      <c r="AQ666" s="109">
        <v>11.306157836914061</v>
      </c>
      <c r="AR666" s="141">
        <v>1128.794189453125</v>
      </c>
      <c r="AS666" s="141">
        <v>1113.070991210938</v>
      </c>
      <c r="AT666" s="141">
        <v>1147.362690429688</v>
      </c>
    </row>
    <row r="667" spans="1:46" x14ac:dyDescent="0.25">
      <c r="A667" t="s">
        <v>1021</v>
      </c>
      <c r="B667" t="s">
        <v>971</v>
      </c>
      <c r="C667" t="s">
        <v>186</v>
      </c>
      <c r="D667" t="s">
        <v>215</v>
      </c>
      <c r="E667" s="2"/>
      <c r="F667" t="s">
        <v>2159</v>
      </c>
      <c r="H667">
        <v>46.68</v>
      </c>
      <c r="I667">
        <v>3.07</v>
      </c>
      <c r="J667">
        <v>7.23</v>
      </c>
      <c r="K667">
        <v>6.9</v>
      </c>
      <c r="L667">
        <v>0.1341</v>
      </c>
      <c r="M667">
        <v>12.61</v>
      </c>
      <c r="N667">
        <v>22.14</v>
      </c>
      <c r="O667">
        <v>0.5897</v>
      </c>
      <c r="P667">
        <v>6.7000000000000002E-3</v>
      </c>
      <c r="Q667">
        <v>2.8299999999999999E-2</v>
      </c>
      <c r="R667">
        <v>0.1295</v>
      </c>
      <c r="S667">
        <v>99.646299999999997</v>
      </c>
      <c r="T667">
        <v>76.513027603790249</v>
      </c>
      <c r="Z667">
        <v>6.5178758254384066</v>
      </c>
      <c r="AA667">
        <v>0.65716555370252527</v>
      </c>
      <c r="AB667">
        <v>1147.5521781371531</v>
      </c>
      <c r="AC667">
        <v>14.706167121069671</v>
      </c>
      <c r="AD667">
        <v>41</v>
      </c>
      <c r="AE667">
        <v>7.5642553382008346</v>
      </c>
      <c r="AF667">
        <v>1.1204404765521501</v>
      </c>
      <c r="AG667">
        <v>1152.391747837725</v>
      </c>
      <c r="AH667">
        <v>20.059826574471419</v>
      </c>
      <c r="AI667">
        <v>41</v>
      </c>
      <c r="AO667" s="109">
        <v>3.8657756826293812</v>
      </c>
      <c r="AP667" s="109">
        <v>2.5595908853423941</v>
      </c>
      <c r="AQ667" s="109">
        <v>5.4218465825927602</v>
      </c>
      <c r="AR667" s="141">
        <v>1130.395751953125</v>
      </c>
      <c r="AS667" s="141">
        <v>1118.505991210938</v>
      </c>
      <c r="AT667" s="141">
        <v>1142.479106445312</v>
      </c>
    </row>
    <row r="668" spans="1:46" x14ac:dyDescent="0.25">
      <c r="A668" t="s">
        <v>1022</v>
      </c>
      <c r="B668" t="s">
        <v>971</v>
      </c>
      <c r="C668" t="s">
        <v>186</v>
      </c>
      <c r="D668" t="s">
        <v>215</v>
      </c>
      <c r="E668" s="2"/>
      <c r="F668" t="s">
        <v>2159</v>
      </c>
      <c r="H668">
        <v>46.72</v>
      </c>
      <c r="I668">
        <v>2.4300000000000002</v>
      </c>
      <c r="J668">
        <v>7.62</v>
      </c>
      <c r="K668">
        <v>7.35</v>
      </c>
      <c r="L668">
        <v>0.1176</v>
      </c>
      <c r="M668">
        <v>12.42</v>
      </c>
      <c r="N668">
        <v>21.65</v>
      </c>
      <c r="O668">
        <v>0.626</v>
      </c>
      <c r="P668">
        <v>3.8E-3</v>
      </c>
      <c r="Q668">
        <v>0.1804</v>
      </c>
      <c r="R668">
        <v>2.9499999999999998E-2</v>
      </c>
      <c r="S668">
        <v>99.355500000000006</v>
      </c>
      <c r="T668">
        <v>75.075708210249232</v>
      </c>
      <c r="Z668">
        <v>6.2634551944634929</v>
      </c>
      <c r="AA668">
        <v>0.6462555303517169</v>
      </c>
      <c r="AB668">
        <v>1139.4560697878189</v>
      </c>
      <c r="AC668">
        <v>13.909227636389129</v>
      </c>
      <c r="AD668">
        <v>39</v>
      </c>
      <c r="AE668">
        <v>8.1398332277933889</v>
      </c>
      <c r="AF668">
        <v>1.0836467027084851</v>
      </c>
      <c r="AG668">
        <v>1164.3945899646219</v>
      </c>
      <c r="AH668">
        <v>19.875396471340029</v>
      </c>
      <c r="AI668">
        <v>40</v>
      </c>
      <c r="AO668" s="109">
        <v>5.9353275777577874</v>
      </c>
      <c r="AP668" s="109">
        <v>4.2790993787526599</v>
      </c>
      <c r="AQ668" s="109">
        <v>7.6730155660390356</v>
      </c>
      <c r="AR668" s="141">
        <v>1107.602416992188</v>
      </c>
      <c r="AS668" s="141">
        <v>1098.650336914063</v>
      </c>
      <c r="AT668" s="141">
        <v>1116.304340820313</v>
      </c>
    </row>
    <row r="669" spans="1:46" x14ac:dyDescent="0.25">
      <c r="A669" t="s">
        <v>1023</v>
      </c>
      <c r="B669" t="s">
        <v>971</v>
      </c>
      <c r="C669" t="s">
        <v>186</v>
      </c>
      <c r="D669" t="s">
        <v>215</v>
      </c>
      <c r="E669" s="2"/>
      <c r="F669" t="s">
        <v>2159</v>
      </c>
      <c r="H669">
        <v>48.73</v>
      </c>
      <c r="I669">
        <v>2.2200000000000002</v>
      </c>
      <c r="J669">
        <v>5.99</v>
      </c>
      <c r="K669">
        <v>6.93</v>
      </c>
      <c r="L669">
        <v>9.7799999999999998E-2</v>
      </c>
      <c r="M669">
        <v>13.18</v>
      </c>
      <c r="N669">
        <v>22.41</v>
      </c>
      <c r="O669">
        <v>0.64149999999999996</v>
      </c>
      <c r="P669">
        <v>3.8600000000000002E-2</v>
      </c>
      <c r="Q669">
        <v>3.32E-2</v>
      </c>
      <c r="S669">
        <v>100.2711</v>
      </c>
      <c r="T669">
        <v>77.221962451736687</v>
      </c>
      <c r="AO669" s="109">
        <v>3.731366597606125</v>
      </c>
      <c r="AP669" s="109">
        <v>2.9603233160509488</v>
      </c>
      <c r="AQ669" s="109">
        <v>5.0540677656664279</v>
      </c>
      <c r="AR669" s="141">
        <v>1129.696044921875</v>
      </c>
      <c r="AS669" s="141">
        <v>1119.733852539063</v>
      </c>
      <c r="AT669" s="141">
        <v>1144.269106445312</v>
      </c>
    </row>
    <row r="670" spans="1:46" x14ac:dyDescent="0.25">
      <c r="A670" t="s">
        <v>1024</v>
      </c>
      <c r="B670" t="s">
        <v>971</v>
      </c>
      <c r="C670" t="s">
        <v>186</v>
      </c>
      <c r="D670" t="s">
        <v>215</v>
      </c>
      <c r="E670" s="2"/>
      <c r="F670" t="s">
        <v>2159</v>
      </c>
      <c r="H670">
        <v>48.59</v>
      </c>
      <c r="I670">
        <v>2</v>
      </c>
      <c r="J670">
        <v>5.84</v>
      </c>
      <c r="K670">
        <v>6.8</v>
      </c>
      <c r="L670">
        <v>4.4699999999999997E-2</v>
      </c>
      <c r="M670">
        <v>13.3</v>
      </c>
      <c r="N670">
        <v>22.36</v>
      </c>
      <c r="O670">
        <v>0.54830000000000001</v>
      </c>
      <c r="P670">
        <v>1.8599999999999998E-2</v>
      </c>
      <c r="Q670">
        <v>2.3999999999999998E-3</v>
      </c>
      <c r="S670">
        <v>99.504099999999994</v>
      </c>
      <c r="T670">
        <v>77.710727554919828</v>
      </c>
      <c r="AO670" s="109">
        <v>2.5722320623397348</v>
      </c>
      <c r="AP670" s="109">
        <v>2.1851253576278209</v>
      </c>
      <c r="AQ670" s="109">
        <v>3.0325754899978161</v>
      </c>
      <c r="AR670" s="141">
        <v>1099.389404296875</v>
      </c>
      <c r="AS670" s="141">
        <v>1088.193452148437</v>
      </c>
      <c r="AT670" s="141">
        <v>1111.1231542968751</v>
      </c>
    </row>
    <row r="671" spans="1:46" x14ac:dyDescent="0.25">
      <c r="A671" t="s">
        <v>1025</v>
      </c>
      <c r="B671" t="s">
        <v>971</v>
      </c>
      <c r="C671" t="s">
        <v>186</v>
      </c>
      <c r="D671" t="s">
        <v>215</v>
      </c>
      <c r="E671" s="2"/>
      <c r="F671" t="s">
        <v>2159</v>
      </c>
      <c r="H671">
        <v>45.48</v>
      </c>
      <c r="I671">
        <v>3.12</v>
      </c>
      <c r="J671">
        <v>8.2799999999999994</v>
      </c>
      <c r="K671">
        <v>7.42</v>
      </c>
      <c r="L671">
        <v>4.7899999999999998E-2</v>
      </c>
      <c r="M671">
        <v>12.01</v>
      </c>
      <c r="N671">
        <v>22.07</v>
      </c>
      <c r="O671">
        <v>0.61819999999999997</v>
      </c>
      <c r="P671">
        <v>0</v>
      </c>
      <c r="Q671">
        <v>1.18E-2</v>
      </c>
      <c r="S671">
        <v>99.058000000000007</v>
      </c>
      <c r="T671">
        <v>74.261542788130896</v>
      </c>
      <c r="Z671">
        <v>6.6411338512740494</v>
      </c>
      <c r="AA671">
        <v>0.65778295143393983</v>
      </c>
      <c r="AB671">
        <v>1148.364585792591</v>
      </c>
      <c r="AC671">
        <v>13.93335731435881</v>
      </c>
      <c r="AD671">
        <v>38</v>
      </c>
      <c r="AE671">
        <v>7.8601934379899578</v>
      </c>
      <c r="AF671">
        <v>1.079286748558856</v>
      </c>
      <c r="AG671">
        <v>1155.9669993022419</v>
      </c>
      <c r="AH671">
        <v>18.170339691517341</v>
      </c>
      <c r="AI671">
        <v>38</v>
      </c>
      <c r="AO671" s="109">
        <v>5.4186155097313904</v>
      </c>
      <c r="AP671" s="109">
        <v>3.3213333575554862</v>
      </c>
      <c r="AQ671" s="109">
        <v>8.2449681632348053</v>
      </c>
      <c r="AR671" s="141">
        <v>1101.11669921875</v>
      </c>
      <c r="AS671" s="141">
        <v>1089.93873046875</v>
      </c>
      <c r="AT671" s="141">
        <v>1115.776337890625</v>
      </c>
    </row>
    <row r="672" spans="1:46" x14ac:dyDescent="0.25">
      <c r="A672" t="s">
        <v>1026</v>
      </c>
      <c r="B672" t="s">
        <v>971</v>
      </c>
      <c r="C672" t="s">
        <v>186</v>
      </c>
      <c r="D672" t="s">
        <v>215</v>
      </c>
      <c r="E672" s="2"/>
      <c r="F672" t="s">
        <v>2159</v>
      </c>
      <c r="H672">
        <v>45.18</v>
      </c>
      <c r="I672">
        <v>3.32</v>
      </c>
      <c r="J672">
        <v>8.08</v>
      </c>
      <c r="K672">
        <v>7.95</v>
      </c>
      <c r="L672">
        <v>7.3300000000000004E-2</v>
      </c>
      <c r="M672">
        <v>11.34</v>
      </c>
      <c r="N672">
        <v>22.43</v>
      </c>
      <c r="O672">
        <v>0.68979999999999997</v>
      </c>
      <c r="P672">
        <v>9.1000000000000004E-3</v>
      </c>
      <c r="Q672">
        <v>0</v>
      </c>
      <c r="S672">
        <v>99.072299999999998</v>
      </c>
      <c r="T672">
        <v>71.772622316980431</v>
      </c>
      <c r="Z672">
        <v>6.9971009750311008</v>
      </c>
      <c r="AA672">
        <v>0.61853462171133977</v>
      </c>
      <c r="AB672">
        <v>1156.0364287960001</v>
      </c>
      <c r="AC672">
        <v>13.8180228696682</v>
      </c>
      <c r="AD672">
        <v>21</v>
      </c>
      <c r="AE672">
        <v>7.7931757062966573</v>
      </c>
      <c r="AF672">
        <v>0.92918078692179573</v>
      </c>
      <c r="AG672">
        <v>1144.087291580418</v>
      </c>
      <c r="AH672">
        <v>17.389104783776961</v>
      </c>
      <c r="AI672">
        <v>18</v>
      </c>
      <c r="AO672" s="109">
        <v>8.3299665451049805</v>
      </c>
      <c r="AP672" s="109">
        <v>5.3590223312377931</v>
      </c>
      <c r="AQ672" s="109">
        <v>11.029687118530269</v>
      </c>
      <c r="AR672" s="141">
        <v>1112.931762695312</v>
      </c>
      <c r="AS672" s="141">
        <v>1100.3377441406251</v>
      </c>
      <c r="AT672" s="141">
        <v>1126.4930078125001</v>
      </c>
    </row>
    <row r="673" spans="1:46" x14ac:dyDescent="0.25">
      <c r="A673" t="s">
        <v>1027</v>
      </c>
      <c r="B673" t="s">
        <v>971</v>
      </c>
      <c r="C673" t="s">
        <v>186</v>
      </c>
      <c r="D673" t="s">
        <v>215</v>
      </c>
      <c r="E673" s="2"/>
      <c r="F673" t="s">
        <v>2159</v>
      </c>
      <c r="H673">
        <v>45.01</v>
      </c>
      <c r="I673">
        <v>3.32</v>
      </c>
      <c r="J673">
        <v>8.27</v>
      </c>
      <c r="K673">
        <v>7.96</v>
      </c>
      <c r="L673">
        <v>0.16139999999999999</v>
      </c>
      <c r="M673">
        <v>11.48</v>
      </c>
      <c r="N673">
        <v>22.25</v>
      </c>
      <c r="O673">
        <v>0.71089999999999998</v>
      </c>
      <c r="P673">
        <v>9.2999999999999992E-3</v>
      </c>
      <c r="Q673">
        <v>0</v>
      </c>
      <c r="S673">
        <v>99.171599999999998</v>
      </c>
      <c r="T673">
        <v>71.995204981723987</v>
      </c>
      <c r="AO673" s="109">
        <v>8.4927558898925781</v>
      </c>
      <c r="AP673" s="109">
        <v>5.7191659545898439</v>
      </c>
      <c r="AQ673" s="109">
        <v>10.706864013671879</v>
      </c>
      <c r="AR673" s="141">
        <v>1109.541259765625</v>
      </c>
      <c r="AS673" s="141">
        <v>1096.921435546875</v>
      </c>
      <c r="AT673" s="141">
        <v>1123.610415039062</v>
      </c>
    </row>
    <row r="674" spans="1:46" x14ac:dyDescent="0.25">
      <c r="A674" t="s">
        <v>1028</v>
      </c>
      <c r="B674" t="s">
        <v>971</v>
      </c>
      <c r="C674" t="s">
        <v>186</v>
      </c>
      <c r="D674" t="s">
        <v>215</v>
      </c>
      <c r="E674" s="2"/>
      <c r="F674" t="s">
        <v>2159</v>
      </c>
      <c r="H674">
        <v>45.28</v>
      </c>
      <c r="I674">
        <v>3.27</v>
      </c>
      <c r="J674">
        <v>8.08</v>
      </c>
      <c r="K674">
        <v>8.18</v>
      </c>
      <c r="L674">
        <v>0.1061</v>
      </c>
      <c r="M674">
        <v>11.25</v>
      </c>
      <c r="N674">
        <v>22.37</v>
      </c>
      <c r="O674">
        <v>0.74109999999999998</v>
      </c>
      <c r="P674">
        <v>1.1000000000000001E-3</v>
      </c>
      <c r="Q674">
        <v>3.7699999999999997E-2</v>
      </c>
      <c r="S674">
        <v>99.316000000000003</v>
      </c>
      <c r="T674">
        <v>71.027548120374036</v>
      </c>
      <c r="Z674">
        <v>7.0143733176517031</v>
      </c>
      <c r="AA674">
        <v>0.58383004800327354</v>
      </c>
      <c r="AB674">
        <v>1155.167497814642</v>
      </c>
      <c r="AC674">
        <v>13.5012077223343</v>
      </c>
      <c r="AD674">
        <v>11</v>
      </c>
      <c r="AE674">
        <v>8.1240885827239886</v>
      </c>
      <c r="AF674">
        <v>0.87152776735105353</v>
      </c>
      <c r="AG674">
        <v>1148.729191454019</v>
      </c>
      <c r="AH674">
        <v>16.173707087167319</v>
      </c>
      <c r="AI674">
        <v>10</v>
      </c>
      <c r="AO674" s="109">
        <v>9.9095096588134766</v>
      </c>
      <c r="AP674" s="109">
        <v>7.1686507034301759</v>
      </c>
      <c r="AQ674" s="109">
        <v>11.92715167999267</v>
      </c>
      <c r="AR674" s="141">
        <v>1114.846435546875</v>
      </c>
      <c r="AS674" s="141">
        <v>1104.2120703124999</v>
      </c>
      <c r="AT674" s="141">
        <v>1125.7418261718749</v>
      </c>
    </row>
    <row r="675" spans="1:46" x14ac:dyDescent="0.25">
      <c r="A675" t="s">
        <v>1029</v>
      </c>
      <c r="B675" t="s">
        <v>971</v>
      </c>
      <c r="C675" t="s">
        <v>186</v>
      </c>
      <c r="D675" t="s">
        <v>215</v>
      </c>
      <c r="E675" s="2"/>
      <c r="F675" t="s">
        <v>2159</v>
      </c>
      <c r="H675">
        <v>44.87</v>
      </c>
      <c r="I675">
        <v>3.41</v>
      </c>
      <c r="J675">
        <v>8.33</v>
      </c>
      <c r="K675">
        <v>8.09</v>
      </c>
      <c r="L675">
        <v>0.1502</v>
      </c>
      <c r="M675">
        <v>11.38</v>
      </c>
      <c r="N675">
        <v>22.06</v>
      </c>
      <c r="O675">
        <v>0.79210000000000003</v>
      </c>
      <c r="P675">
        <v>7.9000000000000008E-3</v>
      </c>
      <c r="Q675">
        <v>0</v>
      </c>
      <c r="S675">
        <v>99.090199999999996</v>
      </c>
      <c r="T675">
        <v>71.489437518008216</v>
      </c>
      <c r="AO675" s="109">
        <v>10.21638298034668</v>
      </c>
      <c r="AP675" s="109">
        <v>8.5811941528320315</v>
      </c>
      <c r="AQ675" s="109">
        <v>11.69137157440186</v>
      </c>
      <c r="AR675" s="141">
        <v>1114.767211914062</v>
      </c>
      <c r="AS675" s="141">
        <v>1100.837880859375</v>
      </c>
      <c r="AT675" s="141">
        <v>1129.075786132812</v>
      </c>
    </row>
    <row r="676" spans="1:46" x14ac:dyDescent="0.25">
      <c r="A676" t="s">
        <v>1030</v>
      </c>
      <c r="B676" t="s">
        <v>971</v>
      </c>
      <c r="C676" t="s">
        <v>186</v>
      </c>
      <c r="D676" t="s">
        <v>215</v>
      </c>
      <c r="E676" s="2"/>
      <c r="F676" t="s">
        <v>2159</v>
      </c>
      <c r="H676">
        <v>44.99</v>
      </c>
      <c r="I676">
        <v>3.25</v>
      </c>
      <c r="J676">
        <v>8.3699999999999992</v>
      </c>
      <c r="K676">
        <v>8.08</v>
      </c>
      <c r="L676">
        <v>6.5299999999999997E-2</v>
      </c>
      <c r="M676">
        <v>11.56</v>
      </c>
      <c r="N676">
        <v>22.36</v>
      </c>
      <c r="O676">
        <v>0.7137</v>
      </c>
      <c r="P676">
        <v>0</v>
      </c>
      <c r="Q676">
        <v>0</v>
      </c>
      <c r="S676">
        <v>99.389099999999999</v>
      </c>
      <c r="T676">
        <v>71.833252353523307</v>
      </c>
      <c r="AO676" s="109">
        <v>9.7097063064575195</v>
      </c>
      <c r="AP676" s="109">
        <v>6.6682966804504398</v>
      </c>
      <c r="AQ676" s="109">
        <v>11.97745147705078</v>
      </c>
      <c r="AR676" s="141">
        <v>1111.041015625</v>
      </c>
      <c r="AS676" s="141">
        <v>1096.531157226563</v>
      </c>
      <c r="AT676" s="141">
        <v>1123.4025830078131</v>
      </c>
    </row>
    <row r="677" spans="1:46" x14ac:dyDescent="0.25">
      <c r="A677" t="s">
        <v>1031</v>
      </c>
      <c r="B677" t="s">
        <v>1032</v>
      </c>
      <c r="C677" t="s">
        <v>186</v>
      </c>
      <c r="D677" t="s">
        <v>215</v>
      </c>
      <c r="E677" s="2"/>
      <c r="F677" t="s">
        <v>2159</v>
      </c>
      <c r="H677">
        <v>47.53</v>
      </c>
      <c r="I677">
        <v>2.54</v>
      </c>
      <c r="J677">
        <v>6.36</v>
      </c>
      <c r="K677">
        <v>6.85</v>
      </c>
      <c r="L677">
        <v>0.19409999999999999</v>
      </c>
      <c r="M677">
        <v>12.48</v>
      </c>
      <c r="N677">
        <v>22.39</v>
      </c>
      <c r="O677">
        <v>0.63890000000000002</v>
      </c>
      <c r="P677">
        <v>1.9400000000000001E-2</v>
      </c>
      <c r="Q677">
        <v>2.8000000000000001E-2</v>
      </c>
      <c r="R677">
        <v>2.3800000000000002E-2</v>
      </c>
      <c r="S677">
        <v>99.203400000000002</v>
      </c>
      <c r="T677">
        <v>76.457452485194111</v>
      </c>
      <c r="AO677" s="109">
        <v>3.9864996591461721</v>
      </c>
      <c r="AP677" s="109">
        <v>3.1099323049439009</v>
      </c>
      <c r="AQ677" s="109">
        <v>5.572802340115409</v>
      </c>
      <c r="AR677" s="141">
        <v>1128.737548828125</v>
      </c>
      <c r="AS677" s="141">
        <v>1118.1860937500001</v>
      </c>
      <c r="AT677" s="141">
        <v>1139.068178710937</v>
      </c>
    </row>
    <row r="678" spans="1:46" x14ac:dyDescent="0.25">
      <c r="A678" t="s">
        <v>1031</v>
      </c>
      <c r="B678" t="s">
        <v>1032</v>
      </c>
      <c r="C678" t="s">
        <v>186</v>
      </c>
      <c r="D678" t="s">
        <v>215</v>
      </c>
      <c r="E678" s="2"/>
      <c r="F678" t="s">
        <v>2159</v>
      </c>
      <c r="H678">
        <v>44.31</v>
      </c>
      <c r="I678">
        <v>3.79</v>
      </c>
      <c r="J678">
        <v>9.17</v>
      </c>
      <c r="K678">
        <v>8.34</v>
      </c>
      <c r="L678">
        <v>0.1187</v>
      </c>
      <c r="M678">
        <v>10.75</v>
      </c>
      <c r="N678">
        <v>22.05</v>
      </c>
      <c r="O678">
        <v>0.74819999999999998</v>
      </c>
      <c r="P678">
        <v>1.14E-2</v>
      </c>
      <c r="Q678">
        <v>1.6299999999999999E-2</v>
      </c>
      <c r="R678">
        <v>2.7699999999999999E-2</v>
      </c>
      <c r="S678">
        <v>99.512100000000004</v>
      </c>
      <c r="T678">
        <v>69.675418389194149</v>
      </c>
      <c r="AO678" s="109">
        <v>8.0858879089355469</v>
      </c>
      <c r="AP678" s="109">
        <v>6.0304850387573241</v>
      </c>
      <c r="AQ678" s="109">
        <v>10.155333938598631</v>
      </c>
      <c r="AR678" s="141">
        <v>1097.439208984375</v>
      </c>
      <c r="AS678" s="141">
        <v>1084.293237304687</v>
      </c>
      <c r="AT678" s="141">
        <v>1110.866162109375</v>
      </c>
    </row>
    <row r="679" spans="1:46" x14ac:dyDescent="0.25">
      <c r="A679" t="s">
        <v>1031</v>
      </c>
      <c r="B679" t="s">
        <v>1032</v>
      </c>
      <c r="C679" t="s">
        <v>186</v>
      </c>
      <c r="D679" t="s">
        <v>215</v>
      </c>
      <c r="E679" s="2"/>
      <c r="F679" t="s">
        <v>2159</v>
      </c>
      <c r="H679">
        <v>46.25</v>
      </c>
      <c r="I679">
        <v>3.03</v>
      </c>
      <c r="J679">
        <v>7.61</v>
      </c>
      <c r="K679">
        <v>7.53</v>
      </c>
      <c r="L679">
        <v>7.2900000000000006E-2</v>
      </c>
      <c r="M679">
        <v>12.28</v>
      </c>
      <c r="N679">
        <v>21.99</v>
      </c>
      <c r="O679">
        <v>0.70989999999999998</v>
      </c>
      <c r="P679">
        <v>5.4000000000000003E-3</v>
      </c>
      <c r="Q679">
        <v>2.7900000000000001E-2</v>
      </c>
      <c r="R679">
        <v>0</v>
      </c>
      <c r="S679">
        <v>99.700900000000004</v>
      </c>
      <c r="T679">
        <v>74.404945516253633</v>
      </c>
      <c r="Z679">
        <v>6.795059008845473</v>
      </c>
      <c r="AA679">
        <v>0.65878660237835607</v>
      </c>
      <c r="AB679">
        <v>1150.6174734600991</v>
      </c>
      <c r="AC679">
        <v>13.977565690476631</v>
      </c>
      <c r="AD679">
        <v>38</v>
      </c>
      <c r="AE679">
        <v>8.6510732341084093</v>
      </c>
      <c r="AF679">
        <v>1.094264212159124</v>
      </c>
      <c r="AG679">
        <v>1164.376801333382</v>
      </c>
      <c r="AH679">
        <v>18.504598785801111</v>
      </c>
      <c r="AI679">
        <v>38</v>
      </c>
      <c r="AO679" s="109">
        <v>9.1925811767578125</v>
      </c>
      <c r="AP679" s="109">
        <v>6.6718975639343263</v>
      </c>
      <c r="AQ679" s="109">
        <v>11.337789535522459</v>
      </c>
      <c r="AR679" s="141">
        <v>1121.544677734375</v>
      </c>
      <c r="AS679" s="141">
        <v>1109.12373046875</v>
      </c>
      <c r="AT679" s="141">
        <v>1134.401782226563</v>
      </c>
    </row>
    <row r="680" spans="1:46" x14ac:dyDescent="0.25">
      <c r="A680" t="s">
        <v>1031</v>
      </c>
      <c r="B680" t="s">
        <v>1032</v>
      </c>
      <c r="C680" t="s">
        <v>186</v>
      </c>
      <c r="D680" t="s">
        <v>215</v>
      </c>
      <c r="E680" s="2"/>
      <c r="F680" t="s">
        <v>2159</v>
      </c>
      <c r="H680">
        <v>45.87</v>
      </c>
      <c r="I680">
        <v>2.88</v>
      </c>
      <c r="J680">
        <v>7.56</v>
      </c>
      <c r="K680">
        <v>8.65</v>
      </c>
      <c r="L680">
        <v>0.24110000000000001</v>
      </c>
      <c r="M680">
        <v>11.17</v>
      </c>
      <c r="N680">
        <v>22.2</v>
      </c>
      <c r="O680">
        <v>0.79610000000000003</v>
      </c>
      <c r="P680">
        <v>0</v>
      </c>
      <c r="Q680">
        <v>6.2600000000000003E-2</v>
      </c>
      <c r="R680">
        <v>3.8999999999999998E-3</v>
      </c>
      <c r="S680">
        <v>99.596599999999995</v>
      </c>
      <c r="T680">
        <v>69.714064931910031</v>
      </c>
      <c r="Z680">
        <v>7.0377018690653914</v>
      </c>
      <c r="AA680">
        <v>0.53567869262743673</v>
      </c>
      <c r="AB680">
        <v>1160.6331790545751</v>
      </c>
      <c r="AC680">
        <v>8.0563748015440346</v>
      </c>
      <c r="AD680">
        <v>6</v>
      </c>
      <c r="AE680">
        <v>8.2632743850494759</v>
      </c>
      <c r="AF680">
        <v>0.78572748662191827</v>
      </c>
      <c r="AG680">
        <v>1146.539048602632</v>
      </c>
      <c r="AH680">
        <v>8.2131218360407345</v>
      </c>
      <c r="AI680">
        <v>2</v>
      </c>
      <c r="AO680" s="109">
        <v>8.4041204452514648</v>
      </c>
      <c r="AP680" s="109">
        <v>7.2661366081237793</v>
      </c>
      <c r="AQ680" s="109">
        <v>9.4435042953491202</v>
      </c>
      <c r="AR680" s="141">
        <v>1098.966674804688</v>
      </c>
      <c r="AS680" s="141">
        <v>1088.906850585937</v>
      </c>
      <c r="AT680" s="141">
        <v>1105.618916015625</v>
      </c>
    </row>
    <row r="681" spans="1:46" x14ac:dyDescent="0.25">
      <c r="A681" t="s">
        <v>1031</v>
      </c>
      <c r="B681" t="s">
        <v>1032</v>
      </c>
      <c r="C681" t="s">
        <v>186</v>
      </c>
      <c r="D681" t="s">
        <v>215</v>
      </c>
      <c r="E681" s="2"/>
      <c r="F681" t="s">
        <v>2159</v>
      </c>
      <c r="H681">
        <v>43.94</v>
      </c>
      <c r="I681">
        <v>3.58</v>
      </c>
      <c r="J681">
        <v>9.61</v>
      </c>
      <c r="K681">
        <v>8.36</v>
      </c>
      <c r="L681">
        <v>0.1855</v>
      </c>
      <c r="M681">
        <v>10.48</v>
      </c>
      <c r="N681">
        <v>21.76</v>
      </c>
      <c r="O681">
        <v>0.83909999999999996</v>
      </c>
      <c r="P681">
        <v>1.1000000000000001E-3</v>
      </c>
      <c r="Q681">
        <v>0</v>
      </c>
      <c r="R681">
        <v>5.1400000000000001E-2</v>
      </c>
      <c r="S681">
        <v>99.009600000000006</v>
      </c>
      <c r="T681">
        <v>69.084156504443996</v>
      </c>
      <c r="AO681" s="109">
        <v>8.9321231842041016</v>
      </c>
      <c r="AP681" s="109">
        <v>7.5919170188903813</v>
      </c>
      <c r="AQ681" s="109">
        <v>10.08017734527588</v>
      </c>
      <c r="AR681" s="141">
        <v>1089.47265625</v>
      </c>
      <c r="AS681" s="141">
        <v>1072.190385742188</v>
      </c>
      <c r="AT681" s="141">
        <v>1102.592182617188</v>
      </c>
    </row>
    <row r="682" spans="1:46" x14ac:dyDescent="0.25">
      <c r="A682" t="s">
        <v>1033</v>
      </c>
      <c r="B682" t="s">
        <v>1032</v>
      </c>
      <c r="C682" t="s">
        <v>186</v>
      </c>
      <c r="D682" t="s">
        <v>215</v>
      </c>
      <c r="E682" s="2"/>
      <c r="F682" t="s">
        <v>2159</v>
      </c>
      <c r="H682">
        <v>46.32</v>
      </c>
      <c r="I682">
        <v>3.19</v>
      </c>
      <c r="J682">
        <v>7.98</v>
      </c>
      <c r="K682">
        <v>7.16</v>
      </c>
      <c r="L682">
        <v>0.06</v>
      </c>
      <c r="M682">
        <v>12.39</v>
      </c>
      <c r="N682">
        <v>22.32</v>
      </c>
      <c r="O682">
        <v>0.64459999999999995</v>
      </c>
      <c r="P682">
        <v>4.7000000000000002E-3</v>
      </c>
      <c r="Q682">
        <v>1.4E-2</v>
      </c>
      <c r="R682">
        <v>3.3799999999999997E-2</v>
      </c>
      <c r="S682">
        <v>100.32810000000001</v>
      </c>
      <c r="T682">
        <v>75.517874501219026</v>
      </c>
      <c r="Z682">
        <v>6.6955156038976353</v>
      </c>
      <c r="AA682">
        <v>0.65392133154982057</v>
      </c>
      <c r="AB682">
        <v>1150.7329996903441</v>
      </c>
      <c r="AC682">
        <v>14.246631494857469</v>
      </c>
      <c r="AD682">
        <v>40</v>
      </c>
      <c r="AE682">
        <v>8.0230104553282828</v>
      </c>
      <c r="AF682">
        <v>1.076775732894488</v>
      </c>
      <c r="AG682">
        <v>1157.5666485503571</v>
      </c>
      <c r="AH682">
        <v>19.632334992198128</v>
      </c>
      <c r="AI682">
        <v>40</v>
      </c>
      <c r="AO682" s="109">
        <v>7.0217119982735543</v>
      </c>
      <c r="AP682" s="109">
        <v>4.6419174006478219</v>
      </c>
      <c r="AQ682" s="109">
        <v>10.02274078397912</v>
      </c>
      <c r="AR682" s="141">
        <v>1120.170654296875</v>
      </c>
      <c r="AS682" s="141">
        <v>1105.2642773437501</v>
      </c>
      <c r="AT682" s="141">
        <v>1138.1222460937499</v>
      </c>
    </row>
    <row r="683" spans="1:46" x14ac:dyDescent="0.25">
      <c r="A683" t="s">
        <v>1034</v>
      </c>
      <c r="B683" t="s">
        <v>1032</v>
      </c>
      <c r="C683" t="s">
        <v>186</v>
      </c>
      <c r="D683" t="s">
        <v>215</v>
      </c>
      <c r="E683" s="2"/>
      <c r="F683" t="s">
        <v>2159</v>
      </c>
      <c r="H683">
        <v>45.23</v>
      </c>
      <c r="I683">
        <v>3.24</v>
      </c>
      <c r="J683">
        <v>8.27</v>
      </c>
      <c r="K683">
        <v>8.49</v>
      </c>
      <c r="L683">
        <v>0.22509999999999999</v>
      </c>
      <c r="M683">
        <v>10.7</v>
      </c>
      <c r="N683">
        <v>22.03</v>
      </c>
      <c r="O683">
        <v>1.0145999999999999</v>
      </c>
      <c r="P683">
        <v>4.7000000000000002E-3</v>
      </c>
      <c r="Q683">
        <v>2.5700000000000001E-2</v>
      </c>
      <c r="R683">
        <v>4.1599999999999998E-2</v>
      </c>
      <c r="S683">
        <v>99.425700000000006</v>
      </c>
      <c r="T683">
        <v>69.198187261965799</v>
      </c>
      <c r="Z683">
        <v>7.7253615956662669</v>
      </c>
      <c r="AA683">
        <v>0.53769398184431894</v>
      </c>
      <c r="AB683">
        <v>1174.595558341955</v>
      </c>
      <c r="AC683">
        <v>8.2139814397550772</v>
      </c>
      <c r="AD683">
        <v>6</v>
      </c>
      <c r="AO683" s="109">
        <v>10.793027877807621</v>
      </c>
      <c r="AP683" s="109">
        <v>9.9894265365600585</v>
      </c>
      <c r="AQ683" s="109">
        <v>11.55790962219238</v>
      </c>
      <c r="AR683" s="141">
        <v>1110.217041015625</v>
      </c>
      <c r="AS683" s="141">
        <v>1098.191000976562</v>
      </c>
      <c r="AT683" s="141">
        <v>1117.654897460937</v>
      </c>
    </row>
    <row r="684" spans="1:46" x14ac:dyDescent="0.25">
      <c r="A684" t="s">
        <v>1035</v>
      </c>
      <c r="B684" t="s">
        <v>1032</v>
      </c>
      <c r="C684" t="s">
        <v>178</v>
      </c>
      <c r="D684" t="s">
        <v>215</v>
      </c>
      <c r="E684" s="2"/>
      <c r="F684" t="s">
        <v>2159</v>
      </c>
      <c r="H684">
        <v>46.12</v>
      </c>
      <c r="I684">
        <v>2.9</v>
      </c>
      <c r="J684">
        <v>7.37</v>
      </c>
      <c r="K684">
        <v>7</v>
      </c>
      <c r="L684">
        <v>0.2054</v>
      </c>
      <c r="M684">
        <v>12.32</v>
      </c>
      <c r="N684">
        <v>22.45</v>
      </c>
      <c r="O684">
        <v>0.64880000000000004</v>
      </c>
      <c r="P684">
        <v>3.0000000000000001E-3</v>
      </c>
      <c r="Q684">
        <v>0.3291</v>
      </c>
      <c r="R684">
        <v>2E-3</v>
      </c>
      <c r="S684">
        <v>99.498199999999997</v>
      </c>
      <c r="T684">
        <v>75.829603985476652</v>
      </c>
      <c r="Z684">
        <v>6.6511046884415377</v>
      </c>
      <c r="AA684">
        <v>0.6535774193384144</v>
      </c>
      <c r="AB684">
        <v>1149.4670501685059</v>
      </c>
      <c r="AC684">
        <v>14.221315292241909</v>
      </c>
      <c r="AD684">
        <v>40</v>
      </c>
      <c r="AE684">
        <v>7.972681107981284</v>
      </c>
      <c r="AF684">
        <v>1.1256178204041161</v>
      </c>
      <c r="AG684">
        <v>1152.644396622703</v>
      </c>
      <c r="AH684">
        <v>20.106688747149722</v>
      </c>
      <c r="AI684">
        <v>41</v>
      </c>
      <c r="AO684" s="109">
        <v>6.5171915611810034</v>
      </c>
      <c r="AP684" s="109">
        <v>4.8901859840936011</v>
      </c>
      <c r="AQ684" s="109">
        <v>8.5465260109490693</v>
      </c>
      <c r="AR684" s="141">
        <v>1130.473999023438</v>
      </c>
      <c r="AS684" s="141">
        <v>1124.338095703125</v>
      </c>
      <c r="AT684" s="141">
        <v>1136.6324609374999</v>
      </c>
    </row>
    <row r="685" spans="1:46" x14ac:dyDescent="0.25">
      <c r="A685" t="s">
        <v>1036</v>
      </c>
      <c r="B685" t="s">
        <v>1032</v>
      </c>
      <c r="C685" t="s">
        <v>185</v>
      </c>
      <c r="D685" t="s">
        <v>215</v>
      </c>
      <c r="E685" s="2"/>
      <c r="F685" t="s">
        <v>2159</v>
      </c>
      <c r="H685">
        <v>43.26</v>
      </c>
      <c r="I685">
        <v>4.91</v>
      </c>
      <c r="J685">
        <v>9.16</v>
      </c>
      <c r="K685">
        <v>7.88</v>
      </c>
      <c r="L685">
        <v>0.18140000000000001</v>
      </c>
      <c r="M685">
        <v>10.92</v>
      </c>
      <c r="N685">
        <v>22.04</v>
      </c>
      <c r="O685">
        <v>0.63560000000000005</v>
      </c>
      <c r="P685">
        <v>5.1400000000000001E-2</v>
      </c>
      <c r="Q685">
        <v>0</v>
      </c>
      <c r="R685">
        <v>0</v>
      </c>
      <c r="S685">
        <v>99.354500000000002</v>
      </c>
      <c r="T685">
        <v>71.183531555203899</v>
      </c>
      <c r="AO685" s="109">
        <v>2.5895164350968738</v>
      </c>
      <c r="AP685" s="109">
        <v>0.94168504757703775</v>
      </c>
      <c r="AQ685" s="109">
        <v>4.7628178648454096</v>
      </c>
      <c r="AR685" s="141">
        <v>1103.7900390625</v>
      </c>
      <c r="AS685" s="141">
        <v>1093.7516113281249</v>
      </c>
      <c r="AT685" s="141">
        <v>1114.13083984375</v>
      </c>
    </row>
    <row r="686" spans="1:46" x14ac:dyDescent="0.25">
      <c r="A686" t="s">
        <v>1037</v>
      </c>
      <c r="B686" t="s">
        <v>1032</v>
      </c>
      <c r="C686" t="s">
        <v>186</v>
      </c>
      <c r="D686" t="s">
        <v>215</v>
      </c>
      <c r="E686" s="2"/>
      <c r="F686" t="s">
        <v>2159</v>
      </c>
      <c r="H686">
        <v>44.04</v>
      </c>
      <c r="I686">
        <v>3.36</v>
      </c>
      <c r="J686">
        <v>9.19</v>
      </c>
      <c r="K686">
        <v>9.69</v>
      </c>
      <c r="L686">
        <v>0.23</v>
      </c>
      <c r="M686">
        <v>9.73</v>
      </c>
      <c r="N686">
        <v>21.92</v>
      </c>
      <c r="O686">
        <v>0.93779999999999997</v>
      </c>
      <c r="P686">
        <v>5.1000000000000004E-3</v>
      </c>
      <c r="Q686">
        <v>6.4799999999999996E-2</v>
      </c>
      <c r="R686">
        <v>0</v>
      </c>
      <c r="S686">
        <v>99.377899999999997</v>
      </c>
      <c r="T686">
        <v>64.156561653384031</v>
      </c>
      <c r="U686" s="109">
        <v>5.3995112005087851</v>
      </c>
      <c r="V686" s="109">
        <v>0.14880162588598639</v>
      </c>
      <c r="W686" s="141">
        <v>1028.003108585687</v>
      </c>
      <c r="X686" s="109">
        <v>4.0679871194682349</v>
      </c>
      <c r="Y686" s="141">
        <v>194</v>
      </c>
      <c r="AO686" s="109">
        <v>8.6301002502441406</v>
      </c>
      <c r="AP686" s="109">
        <v>7.4739633369445801</v>
      </c>
      <c r="AQ686" s="109">
        <v>9.4147188568115237</v>
      </c>
      <c r="AR686" s="141">
        <v>1083.7939453125</v>
      </c>
      <c r="AS686" s="141">
        <v>1071.0467675781249</v>
      </c>
      <c r="AT686" s="141">
        <v>1092.07125</v>
      </c>
    </row>
    <row r="687" spans="1:46" x14ac:dyDescent="0.25">
      <c r="A687" t="s">
        <v>1038</v>
      </c>
      <c r="B687" t="s">
        <v>1032</v>
      </c>
      <c r="C687" t="s">
        <v>186</v>
      </c>
      <c r="D687" t="s">
        <v>215</v>
      </c>
      <c r="E687" s="2"/>
      <c r="F687" t="s">
        <v>2159</v>
      </c>
      <c r="H687">
        <v>48.77</v>
      </c>
      <c r="I687">
        <v>2.33</v>
      </c>
      <c r="J687">
        <v>4.97</v>
      </c>
      <c r="K687">
        <v>7.06</v>
      </c>
      <c r="L687">
        <v>0.13059999999999999</v>
      </c>
      <c r="M687">
        <v>13.51</v>
      </c>
      <c r="N687">
        <v>21.93</v>
      </c>
      <c r="O687">
        <v>0.5292</v>
      </c>
      <c r="P687">
        <v>3.7000000000000002E-3</v>
      </c>
      <c r="Q687">
        <v>1.8700000000000001E-2</v>
      </c>
      <c r="R687">
        <v>6.0000000000000001E-3</v>
      </c>
      <c r="S687">
        <v>99.397400000000005</v>
      </c>
      <c r="T687">
        <v>77.329859201547336</v>
      </c>
      <c r="AO687" s="109">
        <v>1.851799745133436</v>
      </c>
      <c r="AP687" s="109">
        <v>1.5464131255655651</v>
      </c>
      <c r="AQ687" s="109">
        <v>2.216388539841688</v>
      </c>
      <c r="AR687" s="141">
        <v>1104.006591796875</v>
      </c>
      <c r="AS687" s="141">
        <v>1097.141303710938</v>
      </c>
      <c r="AT687" s="141">
        <v>1111.02123046875</v>
      </c>
    </row>
    <row r="688" spans="1:46" x14ac:dyDescent="0.25">
      <c r="A688" t="s">
        <v>1039</v>
      </c>
      <c r="B688" t="s">
        <v>1032</v>
      </c>
      <c r="C688" t="s">
        <v>186</v>
      </c>
      <c r="D688" t="s">
        <v>215</v>
      </c>
      <c r="E688" s="2"/>
      <c r="F688" t="s">
        <v>2159</v>
      </c>
      <c r="H688">
        <v>47.18</v>
      </c>
      <c r="I688">
        <v>2.64</v>
      </c>
      <c r="J688">
        <v>6.73</v>
      </c>
      <c r="K688">
        <v>7.18</v>
      </c>
      <c r="L688">
        <v>0.1908</v>
      </c>
      <c r="M688">
        <v>12.59</v>
      </c>
      <c r="N688">
        <v>21.97</v>
      </c>
      <c r="O688">
        <v>0.62860000000000005</v>
      </c>
      <c r="P688">
        <v>0</v>
      </c>
      <c r="Q688">
        <v>5.1299999999999998E-2</v>
      </c>
      <c r="R688">
        <v>0</v>
      </c>
      <c r="S688">
        <v>99.272400000000005</v>
      </c>
      <c r="T688">
        <v>75.761534471250101</v>
      </c>
      <c r="Z688">
        <v>6.3937916716205381</v>
      </c>
      <c r="AA688">
        <v>0.65182915559514409</v>
      </c>
      <c r="AB688">
        <v>1143.553317195385</v>
      </c>
      <c r="AC688">
        <v>14.103351755214311</v>
      </c>
      <c r="AD688">
        <v>40</v>
      </c>
      <c r="AE688">
        <v>7.8818138085300511</v>
      </c>
      <c r="AF688">
        <v>1.0944147264529649</v>
      </c>
      <c r="AG688">
        <v>1155.5145153990129</v>
      </c>
      <c r="AH688">
        <v>19.91243860981092</v>
      </c>
      <c r="AI688">
        <v>39</v>
      </c>
      <c r="AO688" s="109">
        <v>4.0797849513591506</v>
      </c>
      <c r="AP688" s="109">
        <v>2.9701737643779489</v>
      </c>
      <c r="AQ688" s="109">
        <v>5.5328274013103229</v>
      </c>
      <c r="AR688" s="141">
        <v>1107.728271484375</v>
      </c>
      <c r="AS688" s="141">
        <v>1101.209189453125</v>
      </c>
      <c r="AT688" s="141">
        <v>1115.598681640625</v>
      </c>
    </row>
    <row r="689" spans="1:46" x14ac:dyDescent="0.25">
      <c r="A689" t="s">
        <v>1040</v>
      </c>
      <c r="B689" t="s">
        <v>1032</v>
      </c>
      <c r="C689" t="s">
        <v>186</v>
      </c>
      <c r="D689" t="s">
        <v>215</v>
      </c>
      <c r="E689" s="2"/>
      <c r="F689" t="s">
        <v>2159</v>
      </c>
      <c r="H689">
        <v>46.46</v>
      </c>
      <c r="I689">
        <v>2.78</v>
      </c>
      <c r="J689">
        <v>7.38</v>
      </c>
      <c r="K689">
        <v>9.19</v>
      </c>
      <c r="L689">
        <v>0.28299999999999997</v>
      </c>
      <c r="M689">
        <v>10.73</v>
      </c>
      <c r="N689">
        <v>21.74</v>
      </c>
      <c r="O689">
        <v>1.0139</v>
      </c>
      <c r="P689">
        <v>7.4000000000000003E-3</v>
      </c>
      <c r="Q689">
        <v>4.7000000000000002E-3</v>
      </c>
      <c r="R689">
        <v>2E-3</v>
      </c>
      <c r="S689">
        <v>99.745500000000007</v>
      </c>
      <c r="T689">
        <v>67.545755735218947</v>
      </c>
      <c r="Z689">
        <v>7.3145989553904123</v>
      </c>
      <c r="AB689">
        <v>1173.2415969857429</v>
      </c>
      <c r="AD689">
        <v>1</v>
      </c>
      <c r="AO689" s="109">
        <v>8.8853359222412109</v>
      </c>
      <c r="AP689" s="109">
        <v>8.2816854095458989</v>
      </c>
      <c r="AQ689" s="109">
        <v>9.4680682373046867</v>
      </c>
      <c r="AR689" s="141">
        <v>1059.3466796875</v>
      </c>
      <c r="AS689" s="141">
        <v>1039.3492285156251</v>
      </c>
      <c r="AT689" s="141">
        <v>1077.740834960937</v>
      </c>
    </row>
    <row r="690" spans="1:46" x14ac:dyDescent="0.25">
      <c r="A690" t="s">
        <v>1041</v>
      </c>
      <c r="B690" t="s">
        <v>1032</v>
      </c>
      <c r="C690" t="s">
        <v>186</v>
      </c>
      <c r="D690" t="s">
        <v>215</v>
      </c>
      <c r="E690" s="2"/>
      <c r="F690" t="s">
        <v>2159</v>
      </c>
      <c r="H690">
        <v>46.52</v>
      </c>
      <c r="I690">
        <v>3.12</v>
      </c>
      <c r="J690">
        <v>7.43</v>
      </c>
      <c r="K690">
        <v>7.29</v>
      </c>
      <c r="L690">
        <v>0.14680000000000001</v>
      </c>
      <c r="M690">
        <v>13.02</v>
      </c>
      <c r="N690">
        <v>21.72</v>
      </c>
      <c r="O690">
        <v>0.49049999999999999</v>
      </c>
      <c r="P690">
        <v>1.29E-2</v>
      </c>
      <c r="Q690">
        <v>0.1119</v>
      </c>
      <c r="R690">
        <v>0</v>
      </c>
      <c r="S690">
        <v>100.05589999999999</v>
      </c>
      <c r="T690">
        <v>76.09744754304711</v>
      </c>
      <c r="Z690">
        <v>6.0905412814713946</v>
      </c>
      <c r="AA690">
        <v>0.65411255958464887</v>
      </c>
      <c r="AB690">
        <v>1139.210750480386</v>
      </c>
      <c r="AC690">
        <v>14.533977998906479</v>
      </c>
      <c r="AD690">
        <v>41</v>
      </c>
      <c r="AE690">
        <v>6.9025356866363854</v>
      </c>
      <c r="AF690">
        <v>1.1152289089751961</v>
      </c>
      <c r="AG690">
        <v>1155.629298432923</v>
      </c>
      <c r="AH690">
        <v>20.110541779964041</v>
      </c>
      <c r="AI690">
        <v>41</v>
      </c>
      <c r="AO690" s="109">
        <v>0.95815283586347577</v>
      </c>
      <c r="AP690" s="109">
        <v>0.28521175195539478</v>
      </c>
      <c r="AQ690" s="109">
        <v>2.0225657205756948</v>
      </c>
      <c r="AR690" s="141">
        <v>1095.7060546875</v>
      </c>
      <c r="AS690" s="141">
        <v>1089.739267578125</v>
      </c>
      <c r="AT690" s="141">
        <v>1102.663125</v>
      </c>
    </row>
    <row r="691" spans="1:46" x14ac:dyDescent="0.25">
      <c r="A691" t="s">
        <v>1042</v>
      </c>
      <c r="B691" t="s">
        <v>1032</v>
      </c>
      <c r="C691" t="s">
        <v>186</v>
      </c>
      <c r="D691" t="s">
        <v>215</v>
      </c>
      <c r="E691" s="2"/>
      <c r="F691" t="s">
        <v>2159</v>
      </c>
      <c r="H691">
        <v>49.51</v>
      </c>
      <c r="I691">
        <v>1.97</v>
      </c>
      <c r="J691">
        <v>4.6399999999999997</v>
      </c>
      <c r="K691">
        <v>6.99</v>
      </c>
      <c r="L691">
        <v>7.5999999999999998E-2</v>
      </c>
      <c r="M691">
        <v>13.74</v>
      </c>
      <c r="N691">
        <v>21.56</v>
      </c>
      <c r="O691">
        <v>0.59489999999999998</v>
      </c>
      <c r="P691">
        <v>2.0899999999999998E-2</v>
      </c>
      <c r="Q691">
        <v>0</v>
      </c>
      <c r="R691">
        <v>1.7899999999999999E-2</v>
      </c>
      <c r="S691">
        <v>99.191000000000003</v>
      </c>
      <c r="T691">
        <v>77.797028630831193</v>
      </c>
      <c r="AO691" s="109">
        <v>2.644228480246031</v>
      </c>
      <c r="AP691" s="109">
        <v>2.2857739857697128</v>
      </c>
      <c r="AQ691" s="109">
        <v>3.1055364922546982</v>
      </c>
      <c r="AR691" s="141">
        <v>1099.24658203125</v>
      </c>
      <c r="AS691" s="141">
        <v>1091.900073242188</v>
      </c>
      <c r="AT691" s="141">
        <v>1105.579897460937</v>
      </c>
    </row>
    <row r="692" spans="1:46" x14ac:dyDescent="0.25">
      <c r="A692" t="s">
        <v>1043</v>
      </c>
      <c r="B692" t="s">
        <v>1032</v>
      </c>
      <c r="C692" t="s">
        <v>186</v>
      </c>
      <c r="D692" t="s">
        <v>215</v>
      </c>
      <c r="E692" s="2"/>
      <c r="F692" t="s">
        <v>2159</v>
      </c>
      <c r="H692">
        <v>47.61</v>
      </c>
      <c r="I692">
        <v>2.38</v>
      </c>
      <c r="J692">
        <v>6.21</v>
      </c>
      <c r="K692">
        <v>7.87</v>
      </c>
      <c r="L692">
        <v>0.13339999999999999</v>
      </c>
      <c r="M692">
        <v>11.72</v>
      </c>
      <c r="N692">
        <v>22.04</v>
      </c>
      <c r="O692">
        <v>0.99119999999999997</v>
      </c>
      <c r="P692">
        <v>0</v>
      </c>
      <c r="Q692">
        <v>5.3400000000000003E-2</v>
      </c>
      <c r="R692">
        <v>4.9399999999999999E-2</v>
      </c>
      <c r="S692">
        <v>99.243399999999994</v>
      </c>
      <c r="T692">
        <v>72.637047817357725</v>
      </c>
      <c r="Z692">
        <v>7.2255881092523451</v>
      </c>
      <c r="AA692">
        <v>0.71789471912985914</v>
      </c>
      <c r="AB692">
        <v>1163.7723122332211</v>
      </c>
      <c r="AC692">
        <v>15.558870621584131</v>
      </c>
      <c r="AD692">
        <v>5</v>
      </c>
      <c r="AO692" s="109">
        <v>10.08594989776611</v>
      </c>
      <c r="AP692" s="109">
        <v>9.5194505691528324</v>
      </c>
      <c r="AQ692" s="109">
        <v>10.575787963867191</v>
      </c>
      <c r="AR692" s="141">
        <v>1106.078979492188</v>
      </c>
      <c r="AS692" s="141">
        <v>1096.0823339843751</v>
      </c>
      <c r="AT692" s="141">
        <v>1116.088237304687</v>
      </c>
    </row>
    <row r="693" spans="1:46" x14ac:dyDescent="0.25">
      <c r="A693" t="s">
        <v>1044</v>
      </c>
      <c r="B693" t="s">
        <v>1032</v>
      </c>
      <c r="C693" t="s">
        <v>186</v>
      </c>
      <c r="D693" t="s">
        <v>215</v>
      </c>
      <c r="E693" s="2"/>
      <c r="F693" t="s">
        <v>2159</v>
      </c>
      <c r="H693">
        <v>47.11</v>
      </c>
      <c r="I693">
        <v>2.7</v>
      </c>
      <c r="J693">
        <v>6.36</v>
      </c>
      <c r="K693">
        <v>7.5</v>
      </c>
      <c r="L693">
        <v>0.2581</v>
      </c>
      <c r="M693">
        <v>12.25</v>
      </c>
      <c r="N693">
        <v>22.18</v>
      </c>
      <c r="O693">
        <v>0.7288</v>
      </c>
      <c r="P693">
        <v>1.77E-2</v>
      </c>
      <c r="Q693">
        <v>1.1599999999999999E-2</v>
      </c>
      <c r="R693">
        <v>0</v>
      </c>
      <c r="S693">
        <v>99.29</v>
      </c>
      <c r="T693">
        <v>74.434377085326147</v>
      </c>
      <c r="Z693">
        <v>6.7699529492976991</v>
      </c>
      <c r="AA693">
        <v>0.67655804558534105</v>
      </c>
      <c r="AB693">
        <v>1149.047602185321</v>
      </c>
      <c r="AC693">
        <v>14.569896348583789</v>
      </c>
      <c r="AD693">
        <v>33</v>
      </c>
      <c r="AO693" s="109">
        <v>6.8013002028795038</v>
      </c>
      <c r="AP693" s="109">
        <v>4.7664159026475703</v>
      </c>
      <c r="AQ693" s="109">
        <v>7.9498927512498652</v>
      </c>
      <c r="AR693" s="141">
        <v>1093.2392578125</v>
      </c>
      <c r="AS693" s="141">
        <v>1075.305708007812</v>
      </c>
      <c r="AT693" s="141">
        <v>1106.374013671875</v>
      </c>
    </row>
    <row r="694" spans="1:46" x14ac:dyDescent="0.25">
      <c r="A694" t="s">
        <v>1045</v>
      </c>
      <c r="B694" t="s">
        <v>1032</v>
      </c>
      <c r="C694" t="s">
        <v>186</v>
      </c>
      <c r="D694" t="s">
        <v>215</v>
      </c>
      <c r="E694" s="2"/>
      <c r="F694" t="s">
        <v>2159</v>
      </c>
      <c r="H694">
        <v>45.5</v>
      </c>
      <c r="I694">
        <v>2.98</v>
      </c>
      <c r="J694">
        <v>8.0299999999999994</v>
      </c>
      <c r="K694">
        <v>8.51</v>
      </c>
      <c r="L694">
        <v>0.26079999999999998</v>
      </c>
      <c r="M694">
        <v>10.86</v>
      </c>
      <c r="N694">
        <v>22.03</v>
      </c>
      <c r="O694">
        <v>0.87660000000000005</v>
      </c>
      <c r="P694">
        <v>1.5299999999999999E-2</v>
      </c>
      <c r="Q694">
        <v>4.5999999999999999E-3</v>
      </c>
      <c r="R694">
        <v>5.1400000000000001E-2</v>
      </c>
      <c r="S694">
        <v>99.252799999999993</v>
      </c>
      <c r="T694">
        <v>69.463754724749947</v>
      </c>
      <c r="Z694">
        <v>7.3133799411619336</v>
      </c>
      <c r="AA694">
        <v>0.53647121151113741</v>
      </c>
      <c r="AB694">
        <v>1166.2216888543669</v>
      </c>
      <c r="AC694">
        <v>8.1192745253224459</v>
      </c>
      <c r="AD694">
        <v>6</v>
      </c>
      <c r="AE694">
        <v>9.093977216573057</v>
      </c>
      <c r="AF694">
        <v>0.58089355818825272</v>
      </c>
      <c r="AG694">
        <v>1160.1603835825911</v>
      </c>
      <c r="AH694">
        <v>12.27850222949</v>
      </c>
      <c r="AI694">
        <v>4</v>
      </c>
      <c r="AO694" s="109">
        <v>10.05463790893555</v>
      </c>
      <c r="AP694" s="109">
        <v>8.9418055725097663</v>
      </c>
      <c r="AQ694" s="109">
        <v>11.0984273147583</v>
      </c>
      <c r="AR694" s="141">
        <v>1090.525390625</v>
      </c>
      <c r="AS694" s="141">
        <v>1069.137397460938</v>
      </c>
      <c r="AT694" s="141">
        <v>1107.0956640625</v>
      </c>
    </row>
    <row r="695" spans="1:46" x14ac:dyDescent="0.25">
      <c r="A695" t="s">
        <v>1046</v>
      </c>
      <c r="B695" t="s">
        <v>1032</v>
      </c>
      <c r="C695" t="s">
        <v>186</v>
      </c>
      <c r="D695" t="s">
        <v>215</v>
      </c>
      <c r="E695" s="2"/>
      <c r="F695" t="s">
        <v>2159</v>
      </c>
      <c r="H695">
        <v>48.49</v>
      </c>
      <c r="I695">
        <v>1.95</v>
      </c>
      <c r="J695">
        <v>5.48</v>
      </c>
      <c r="K695">
        <v>7.36</v>
      </c>
      <c r="L695">
        <v>0.1772</v>
      </c>
      <c r="M695">
        <v>12.19</v>
      </c>
      <c r="N695">
        <v>22.15</v>
      </c>
      <c r="O695">
        <v>0.87039999999999995</v>
      </c>
      <c r="P695">
        <v>0</v>
      </c>
      <c r="Q695">
        <v>0.73150000000000004</v>
      </c>
      <c r="R695">
        <v>0</v>
      </c>
      <c r="S695">
        <v>99.512</v>
      </c>
      <c r="T695">
        <v>74.698614604136168</v>
      </c>
      <c r="AO695" s="109">
        <v>9.1307773590087891</v>
      </c>
      <c r="AP695" s="109">
        <v>8.6819759750366217</v>
      </c>
      <c r="AQ695" s="109">
        <v>9.6411541748046883</v>
      </c>
      <c r="AR695" s="141">
        <v>1129.464477539062</v>
      </c>
      <c r="AS695" s="141">
        <v>1122.2009375</v>
      </c>
      <c r="AT695" s="141">
        <v>1136.750458984375</v>
      </c>
    </row>
    <row r="696" spans="1:46" x14ac:dyDescent="0.25">
      <c r="A696" t="s">
        <v>1047</v>
      </c>
      <c r="B696" t="s">
        <v>1032</v>
      </c>
      <c r="C696" t="s">
        <v>186</v>
      </c>
      <c r="D696" t="s">
        <v>215</v>
      </c>
      <c r="E696" s="2"/>
      <c r="F696" t="s">
        <v>2159</v>
      </c>
      <c r="H696">
        <v>47.47</v>
      </c>
      <c r="I696">
        <v>1.9</v>
      </c>
      <c r="J696">
        <v>6.53</v>
      </c>
      <c r="K696">
        <v>11.21</v>
      </c>
      <c r="L696">
        <v>0.29239999999999999</v>
      </c>
      <c r="M696">
        <v>9.49</v>
      </c>
      <c r="N696">
        <v>20.94</v>
      </c>
      <c r="O696">
        <v>1.4</v>
      </c>
      <c r="P696">
        <v>2.7000000000000001E-3</v>
      </c>
      <c r="Q696">
        <v>9.1999999999999998E-3</v>
      </c>
      <c r="R696">
        <v>5.91E-2</v>
      </c>
      <c r="S696">
        <v>99.457700000000003</v>
      </c>
      <c r="T696">
        <v>60.144240413391792</v>
      </c>
      <c r="U696" s="109">
        <v>7.790717352201189</v>
      </c>
      <c r="V696" s="109">
        <v>0.21857902734051199</v>
      </c>
      <c r="W696" s="141">
        <v>1007.601183811534</v>
      </c>
      <c r="X696" s="109">
        <v>4.2075808734020219</v>
      </c>
      <c r="Y696" s="141">
        <v>1000</v>
      </c>
      <c r="AO696" s="109">
        <v>9.7665519714355469</v>
      </c>
      <c r="AP696" s="109">
        <v>8.7560939407348641</v>
      </c>
      <c r="AQ696" s="109">
        <v>10.82386360168457</v>
      </c>
      <c r="AR696" s="141">
        <v>958.86330967703282</v>
      </c>
      <c r="AS696" s="141">
        <v>947.3264224700016</v>
      </c>
      <c r="AT696" s="141">
        <v>971.79017247000161</v>
      </c>
    </row>
    <row r="697" spans="1:46" x14ac:dyDescent="0.25">
      <c r="A697" t="s">
        <v>1048</v>
      </c>
      <c r="B697" t="s">
        <v>1032</v>
      </c>
      <c r="C697" t="s">
        <v>186</v>
      </c>
      <c r="D697" t="s">
        <v>215</v>
      </c>
      <c r="E697" s="2"/>
      <c r="F697" t="s">
        <v>2159</v>
      </c>
      <c r="H697">
        <v>49.24</v>
      </c>
      <c r="I697">
        <v>2</v>
      </c>
      <c r="J697">
        <v>4.83</v>
      </c>
      <c r="K697">
        <v>6.72</v>
      </c>
      <c r="L697">
        <v>0.19109999999999999</v>
      </c>
      <c r="M697">
        <v>13.31</v>
      </c>
      <c r="N697">
        <v>22.14</v>
      </c>
      <c r="O697">
        <v>0.55810000000000004</v>
      </c>
      <c r="P697">
        <v>4.1000000000000003E-3</v>
      </c>
      <c r="Q697">
        <v>6.5100000000000005E-2</v>
      </c>
      <c r="R697">
        <v>5.5300000000000002E-2</v>
      </c>
      <c r="S697">
        <v>99.194500000000005</v>
      </c>
      <c r="T697">
        <v>77.927972022706257</v>
      </c>
      <c r="AO697" s="109">
        <v>3.077992425370792</v>
      </c>
      <c r="AP697" s="109">
        <v>2.5582445863967931</v>
      </c>
      <c r="AQ697" s="109">
        <v>3.5673941187149079</v>
      </c>
      <c r="AR697" s="141">
        <v>1092.515747070312</v>
      </c>
      <c r="AS697" s="141">
        <v>1085.7391894531249</v>
      </c>
      <c r="AT697" s="141">
        <v>1098.3800390624999</v>
      </c>
    </row>
    <row r="698" spans="1:46" x14ac:dyDescent="0.25">
      <c r="A698" t="s">
        <v>1049</v>
      </c>
      <c r="B698" t="s">
        <v>1032</v>
      </c>
      <c r="C698" t="s">
        <v>186</v>
      </c>
      <c r="D698" t="s">
        <v>215</v>
      </c>
      <c r="E698" s="2"/>
      <c r="F698" t="s">
        <v>2159</v>
      </c>
      <c r="H698">
        <v>49.96</v>
      </c>
      <c r="I698">
        <v>1.97</v>
      </c>
      <c r="J698">
        <v>4.12</v>
      </c>
      <c r="K698">
        <v>6.48</v>
      </c>
      <c r="L698">
        <v>0.12</v>
      </c>
      <c r="M698">
        <v>13.94</v>
      </c>
      <c r="N698">
        <v>22.22</v>
      </c>
      <c r="O698">
        <v>0.54959999999999998</v>
      </c>
      <c r="P698">
        <v>1.6999999999999999E-3</v>
      </c>
      <c r="Q698">
        <v>2.3E-3</v>
      </c>
      <c r="R698">
        <v>0</v>
      </c>
      <c r="S698">
        <v>99.500600000000006</v>
      </c>
      <c r="T698">
        <v>79.316145319642274</v>
      </c>
      <c r="AO698" s="109">
        <v>2.7396919229404331</v>
      </c>
      <c r="AP698" s="109">
        <v>2.4298911931888472</v>
      </c>
      <c r="AQ698" s="109">
        <v>3.1052087571994669</v>
      </c>
      <c r="AR698" s="141">
        <v>1094.840087890625</v>
      </c>
      <c r="AS698" s="141">
        <v>1088.408081054688</v>
      </c>
      <c r="AT698" s="141">
        <v>1100.842807617187</v>
      </c>
    </row>
    <row r="699" spans="1:46" x14ac:dyDescent="0.25">
      <c r="A699" t="s">
        <v>1050</v>
      </c>
      <c r="B699" t="s">
        <v>1032</v>
      </c>
      <c r="C699" t="s">
        <v>186</v>
      </c>
      <c r="D699" t="s">
        <v>215</v>
      </c>
      <c r="E699" s="2"/>
      <c r="F699" t="s">
        <v>2159</v>
      </c>
      <c r="H699">
        <v>52.01</v>
      </c>
      <c r="I699">
        <v>0.64890000000000003</v>
      </c>
      <c r="J699">
        <v>2.3199999999999998</v>
      </c>
      <c r="K699">
        <v>9.19</v>
      </c>
      <c r="L699">
        <v>0.30399999999999999</v>
      </c>
      <c r="M699">
        <v>12.29</v>
      </c>
      <c r="N699">
        <v>21.64</v>
      </c>
      <c r="O699">
        <v>1.38</v>
      </c>
      <c r="P699">
        <v>4.7000000000000002E-3</v>
      </c>
      <c r="Q699">
        <v>5.74E-2</v>
      </c>
      <c r="R699">
        <v>6.0900000000000003E-2</v>
      </c>
      <c r="S699">
        <v>99.972099999999998</v>
      </c>
      <c r="T699">
        <v>70.447853097696409</v>
      </c>
      <c r="AO699" s="109">
        <v>4.0771308697094124</v>
      </c>
      <c r="AP699" s="109">
        <v>3.7341042698253779</v>
      </c>
      <c r="AQ699" s="109">
        <v>4.4358617962230831</v>
      </c>
      <c r="AR699" s="141">
        <v>974.76470947265625</v>
      </c>
      <c r="AS699" s="141">
        <v>953.56297363281249</v>
      </c>
      <c r="AT699" s="141">
        <v>994.3872094726562</v>
      </c>
    </row>
    <row r="700" spans="1:46" x14ac:dyDescent="0.25">
      <c r="A700" t="s">
        <v>1051</v>
      </c>
      <c r="B700" t="s">
        <v>1032</v>
      </c>
      <c r="C700" t="s">
        <v>186</v>
      </c>
      <c r="D700" t="s">
        <v>215</v>
      </c>
      <c r="E700" s="2"/>
      <c r="F700" t="s">
        <v>2159</v>
      </c>
      <c r="H700">
        <v>47.71</v>
      </c>
      <c r="I700">
        <v>2.5</v>
      </c>
      <c r="J700">
        <v>6.45</v>
      </c>
      <c r="K700">
        <v>7.62</v>
      </c>
      <c r="L700">
        <v>0.1633</v>
      </c>
      <c r="M700">
        <v>12.2</v>
      </c>
      <c r="N700">
        <v>21.99</v>
      </c>
      <c r="O700">
        <v>0.80330000000000001</v>
      </c>
      <c r="P700">
        <v>6.3600000000000004E-2</v>
      </c>
      <c r="Q700">
        <v>1.38E-2</v>
      </c>
      <c r="R700">
        <v>0</v>
      </c>
      <c r="S700">
        <v>99.615799999999993</v>
      </c>
      <c r="T700">
        <v>74.052633137066522</v>
      </c>
      <c r="AO700" s="109">
        <v>8.3123130798339844</v>
      </c>
      <c r="AP700" s="109">
        <v>7.1975101852416996</v>
      </c>
      <c r="AQ700" s="109">
        <v>9.43683967590332</v>
      </c>
      <c r="AR700" s="141">
        <v>1119.00634765625</v>
      </c>
      <c r="AS700" s="141">
        <v>1108.2400781250001</v>
      </c>
      <c r="AT700" s="141">
        <v>1131.106020507812</v>
      </c>
    </row>
    <row r="701" spans="1:46" x14ac:dyDescent="0.25">
      <c r="A701" t="s">
        <v>1052</v>
      </c>
      <c r="B701" t="s">
        <v>1032</v>
      </c>
      <c r="C701" t="s">
        <v>186</v>
      </c>
      <c r="D701" t="s">
        <v>215</v>
      </c>
      <c r="E701" s="2"/>
      <c r="F701" t="s">
        <v>2159</v>
      </c>
      <c r="H701">
        <v>46.95</v>
      </c>
      <c r="I701">
        <v>2.95</v>
      </c>
      <c r="J701">
        <v>7.05</v>
      </c>
      <c r="K701">
        <v>7.25</v>
      </c>
      <c r="L701">
        <v>0.15909999999999999</v>
      </c>
      <c r="M701">
        <v>12.36</v>
      </c>
      <c r="N701">
        <v>22.11</v>
      </c>
      <c r="O701">
        <v>0.59989999999999999</v>
      </c>
      <c r="P701">
        <v>8.0999999999999996E-3</v>
      </c>
      <c r="Q701">
        <v>6.4600000000000005E-2</v>
      </c>
      <c r="R701">
        <v>0</v>
      </c>
      <c r="S701">
        <v>99.6464</v>
      </c>
      <c r="T701">
        <v>75.241058297578803</v>
      </c>
      <c r="Z701">
        <v>6.5094885905002764</v>
      </c>
      <c r="AA701">
        <v>0.64832555492932131</v>
      </c>
      <c r="AB701">
        <v>1145.9820485070391</v>
      </c>
      <c r="AC701">
        <v>14.038040263406829</v>
      </c>
      <c r="AD701">
        <v>39</v>
      </c>
      <c r="AE701">
        <v>7.5570237770214392</v>
      </c>
      <c r="AF701">
        <v>1.066208871280949</v>
      </c>
      <c r="AG701">
        <v>1150.9079293146999</v>
      </c>
      <c r="AH701">
        <v>19.365817624323761</v>
      </c>
      <c r="AI701">
        <v>40</v>
      </c>
      <c r="AO701" s="109">
        <v>3.6039762448650738</v>
      </c>
      <c r="AP701" s="109">
        <v>2.3532037686687848</v>
      </c>
      <c r="AQ701" s="109">
        <v>4.9841523503643419</v>
      </c>
      <c r="AR701" s="141">
        <v>1108.577026367188</v>
      </c>
      <c r="AS701" s="141">
        <v>1101.485493164063</v>
      </c>
      <c r="AT701" s="141">
        <v>1116.4620996093749</v>
      </c>
    </row>
    <row r="702" spans="1:46" x14ac:dyDescent="0.25">
      <c r="A702" t="s">
        <v>1053</v>
      </c>
      <c r="B702" t="s">
        <v>1032</v>
      </c>
      <c r="C702" t="s">
        <v>186</v>
      </c>
      <c r="D702" t="s">
        <v>215</v>
      </c>
      <c r="E702" s="2"/>
      <c r="F702" t="s">
        <v>2159</v>
      </c>
      <c r="H702">
        <v>48.82</v>
      </c>
      <c r="I702">
        <v>1.87</v>
      </c>
      <c r="J702">
        <v>5.34</v>
      </c>
      <c r="K702">
        <v>6.83</v>
      </c>
      <c r="L702">
        <v>0.15340000000000001</v>
      </c>
      <c r="M702">
        <v>13.09</v>
      </c>
      <c r="N702">
        <v>22.29</v>
      </c>
      <c r="O702">
        <v>0.8044</v>
      </c>
      <c r="P702">
        <v>0</v>
      </c>
      <c r="Q702">
        <v>0.15659999999999999</v>
      </c>
      <c r="R702">
        <v>2.93E-2</v>
      </c>
      <c r="S702">
        <v>99.590800000000002</v>
      </c>
      <c r="T702">
        <v>77.356824335402223</v>
      </c>
      <c r="AO702" s="109">
        <v>7.0965506437183503</v>
      </c>
      <c r="AP702" s="109">
        <v>6.5572252920032623</v>
      </c>
      <c r="AQ702" s="109">
        <v>7.6821469190479403</v>
      </c>
      <c r="AR702" s="141">
        <v>1093.4873046875</v>
      </c>
      <c r="AS702" s="141">
        <v>1087.179721679687</v>
      </c>
      <c r="AT702" s="141">
        <v>1101.337158203125</v>
      </c>
    </row>
    <row r="703" spans="1:46" x14ac:dyDescent="0.25">
      <c r="A703" t="s">
        <v>1054</v>
      </c>
      <c r="B703" t="s">
        <v>1032</v>
      </c>
      <c r="C703" t="s">
        <v>178</v>
      </c>
      <c r="D703" t="s">
        <v>215</v>
      </c>
      <c r="E703" s="2"/>
      <c r="F703" t="s">
        <v>2159</v>
      </c>
      <c r="H703">
        <v>43.83</v>
      </c>
      <c r="I703">
        <v>3.64</v>
      </c>
      <c r="J703">
        <v>9.65</v>
      </c>
      <c r="K703">
        <v>8.52</v>
      </c>
      <c r="L703">
        <v>0.1661</v>
      </c>
      <c r="M703">
        <v>10.220000000000001</v>
      </c>
      <c r="N703">
        <v>22.09</v>
      </c>
      <c r="O703">
        <v>0.85470000000000002</v>
      </c>
      <c r="P703">
        <v>5.8999999999999999E-3</v>
      </c>
      <c r="Q703">
        <v>0</v>
      </c>
      <c r="R703">
        <v>0</v>
      </c>
      <c r="S703">
        <v>99.063100000000006</v>
      </c>
      <c r="T703">
        <v>68.134865903113678</v>
      </c>
      <c r="AO703" s="109">
        <v>8.9042472839355469</v>
      </c>
      <c r="AP703" s="109">
        <v>7.6271056365966796</v>
      </c>
      <c r="AQ703" s="109">
        <v>10.092528114318849</v>
      </c>
      <c r="AR703" s="141">
        <v>1082.591552734375</v>
      </c>
      <c r="AS703" s="141">
        <v>1063.3558886718749</v>
      </c>
      <c r="AT703" s="141">
        <v>1096.981728515625</v>
      </c>
    </row>
    <row r="704" spans="1:46" x14ac:dyDescent="0.25">
      <c r="A704" t="s">
        <v>1055</v>
      </c>
      <c r="B704" t="s">
        <v>1032</v>
      </c>
      <c r="C704" t="s">
        <v>185</v>
      </c>
      <c r="D704" t="s">
        <v>215</v>
      </c>
      <c r="E704" s="2"/>
      <c r="F704" t="s">
        <v>2159</v>
      </c>
      <c r="H704">
        <v>49.23</v>
      </c>
      <c r="I704">
        <v>2.23</v>
      </c>
      <c r="J704">
        <v>4.51</v>
      </c>
      <c r="K704">
        <v>6.81</v>
      </c>
      <c r="L704">
        <v>0.13189999999999999</v>
      </c>
      <c r="M704">
        <v>13.96</v>
      </c>
      <c r="N704">
        <v>21.83</v>
      </c>
      <c r="O704">
        <v>0.48709999999999998</v>
      </c>
      <c r="P704">
        <v>8.0000000000000004E-4</v>
      </c>
      <c r="Q704">
        <v>4.5900000000000003E-2</v>
      </c>
      <c r="R704">
        <v>9.7999999999999997E-3</v>
      </c>
      <c r="S704">
        <v>99.396600000000007</v>
      </c>
      <c r="T704">
        <v>78.513577697315114</v>
      </c>
      <c r="AO704" s="109">
        <v>2.6185187341981102</v>
      </c>
      <c r="AP704" s="109">
        <v>2.2356957533173731</v>
      </c>
      <c r="AQ704" s="109">
        <v>3.147316122274892</v>
      </c>
      <c r="AR704" s="141">
        <v>1093.701049804688</v>
      </c>
      <c r="AS704" s="141">
        <v>1087.733540039063</v>
      </c>
      <c r="AT704" s="141">
        <v>1100.077646484375</v>
      </c>
    </row>
    <row r="705" spans="1:46" x14ac:dyDescent="0.25">
      <c r="A705" t="s">
        <v>1056</v>
      </c>
      <c r="B705" t="s">
        <v>1032</v>
      </c>
      <c r="C705" t="s">
        <v>186</v>
      </c>
      <c r="D705" t="s">
        <v>215</v>
      </c>
      <c r="E705" s="2"/>
      <c r="F705" t="s">
        <v>2159</v>
      </c>
      <c r="H705">
        <v>49.43</v>
      </c>
      <c r="I705">
        <v>2.11</v>
      </c>
      <c r="J705">
        <v>4.4400000000000004</v>
      </c>
      <c r="K705">
        <v>6.65</v>
      </c>
      <c r="L705">
        <v>9.8500000000000004E-2</v>
      </c>
      <c r="M705">
        <v>14.33</v>
      </c>
      <c r="N705">
        <v>21.91</v>
      </c>
      <c r="O705">
        <v>0.45960000000000001</v>
      </c>
      <c r="P705">
        <v>0</v>
      </c>
      <c r="Q705">
        <v>0.10100000000000001</v>
      </c>
      <c r="R705">
        <v>0</v>
      </c>
      <c r="S705">
        <v>99.634</v>
      </c>
      <c r="T705">
        <v>79.343963511678481</v>
      </c>
      <c r="AO705" s="109">
        <v>2.5958524427265202</v>
      </c>
      <c r="AP705" s="109">
        <v>2.124728756889728</v>
      </c>
      <c r="AQ705" s="109">
        <v>3.1624085721820858</v>
      </c>
      <c r="AR705" s="141">
        <v>1088.14501953125</v>
      </c>
      <c r="AS705" s="141">
        <v>1083.2282568359381</v>
      </c>
      <c r="AT705" s="141">
        <v>1093.34671875</v>
      </c>
    </row>
    <row r="706" spans="1:46" x14ac:dyDescent="0.25">
      <c r="A706" t="s">
        <v>1057</v>
      </c>
      <c r="B706" t="s">
        <v>1032</v>
      </c>
      <c r="C706" t="s">
        <v>186</v>
      </c>
      <c r="D706" t="s">
        <v>215</v>
      </c>
      <c r="E706" s="2"/>
      <c r="F706" t="s">
        <v>2159</v>
      </c>
      <c r="H706">
        <v>49.66</v>
      </c>
      <c r="I706">
        <v>2.06</v>
      </c>
      <c r="J706">
        <v>4.41</v>
      </c>
      <c r="K706">
        <v>6.9</v>
      </c>
      <c r="L706">
        <v>0.1701</v>
      </c>
      <c r="M706">
        <v>14.35</v>
      </c>
      <c r="N706">
        <v>21.81</v>
      </c>
      <c r="O706">
        <v>0.45079999999999998</v>
      </c>
      <c r="P706">
        <v>2.2499999999999999E-2</v>
      </c>
      <c r="Q706">
        <v>0.13980000000000001</v>
      </c>
      <c r="R706">
        <v>3.1099999999999999E-2</v>
      </c>
      <c r="S706">
        <v>100.21120000000001</v>
      </c>
      <c r="T706">
        <v>78.755915508773867</v>
      </c>
      <c r="AO706" s="109">
        <v>2.7108271150655998</v>
      </c>
      <c r="AP706" s="109">
        <v>2.276349289900804</v>
      </c>
      <c r="AQ706" s="109">
        <v>3.2110571889944328</v>
      </c>
      <c r="AR706" s="141">
        <v>1086.4609375</v>
      </c>
      <c r="AS706" s="141">
        <v>1082.3000390625</v>
      </c>
      <c r="AT706" s="141">
        <v>1090.380590820313</v>
      </c>
    </row>
    <row r="707" spans="1:46" x14ac:dyDescent="0.25">
      <c r="A707" t="s">
        <v>1058</v>
      </c>
      <c r="B707" t="s">
        <v>1032</v>
      </c>
      <c r="C707" t="s">
        <v>186</v>
      </c>
      <c r="D707" t="s">
        <v>215</v>
      </c>
      <c r="E707" s="2"/>
      <c r="F707" t="s">
        <v>2159</v>
      </c>
      <c r="H707">
        <v>45.53</v>
      </c>
      <c r="I707">
        <v>3.56</v>
      </c>
      <c r="J707">
        <v>7.89</v>
      </c>
      <c r="K707">
        <v>7.61</v>
      </c>
      <c r="L707">
        <v>0.11</v>
      </c>
      <c r="M707">
        <v>12.03</v>
      </c>
      <c r="N707">
        <v>22.06</v>
      </c>
      <c r="O707">
        <v>0.5444</v>
      </c>
      <c r="P707">
        <v>2.0199999999999999E-2</v>
      </c>
      <c r="Q707">
        <v>2.5100000000000001E-2</v>
      </c>
      <c r="R707">
        <v>1.55E-2</v>
      </c>
      <c r="S707">
        <v>99.585300000000004</v>
      </c>
      <c r="T707">
        <v>73.807490295703289</v>
      </c>
      <c r="Z707">
        <v>6.5864635227723314</v>
      </c>
      <c r="AA707">
        <v>0.66620789757760701</v>
      </c>
      <c r="AB707">
        <v>1148.2887443315301</v>
      </c>
      <c r="AC707">
        <v>14.112189619013529</v>
      </c>
      <c r="AD707">
        <v>37</v>
      </c>
      <c r="AE707">
        <v>7.1164541029019199</v>
      </c>
      <c r="AF707">
        <v>1.080460611124253</v>
      </c>
      <c r="AG707">
        <v>1148.0975104080451</v>
      </c>
      <c r="AH707">
        <v>18.036136943157349</v>
      </c>
      <c r="AI707">
        <v>37</v>
      </c>
      <c r="AO707" s="109">
        <v>0.95448538264424254</v>
      </c>
      <c r="AP707" s="109">
        <v>0</v>
      </c>
      <c r="AQ707" s="109">
        <v>2.436180686561173</v>
      </c>
      <c r="AR707" s="141">
        <v>1107.376953125</v>
      </c>
      <c r="AS707" s="141">
        <v>1100.920380859375</v>
      </c>
      <c r="AT707" s="141">
        <v>1114.76294921875</v>
      </c>
    </row>
    <row r="708" spans="1:46" x14ac:dyDescent="0.25">
      <c r="A708" t="s">
        <v>1059</v>
      </c>
      <c r="B708" t="s">
        <v>1032</v>
      </c>
      <c r="C708" t="s">
        <v>186</v>
      </c>
      <c r="D708" t="s">
        <v>215</v>
      </c>
      <c r="E708" s="2"/>
      <c r="F708" t="s">
        <v>2159</v>
      </c>
      <c r="H708">
        <v>43.66</v>
      </c>
      <c r="I708">
        <v>4.46</v>
      </c>
      <c r="J708">
        <v>9.01</v>
      </c>
      <c r="K708">
        <v>8.24</v>
      </c>
      <c r="L708">
        <v>7.2300000000000003E-2</v>
      </c>
      <c r="M708">
        <v>11.14</v>
      </c>
      <c r="N708">
        <v>21.89</v>
      </c>
      <c r="O708">
        <v>0.64800000000000002</v>
      </c>
      <c r="P708">
        <v>2.3999999999999998E-3</v>
      </c>
      <c r="Q708">
        <v>0.15490000000000001</v>
      </c>
      <c r="R708">
        <v>0</v>
      </c>
      <c r="S708">
        <v>99.545400000000001</v>
      </c>
      <c r="T708">
        <v>70.673689381628691</v>
      </c>
      <c r="AO708" s="109">
        <v>3.2952594568637941</v>
      </c>
      <c r="AP708" s="109">
        <v>1.0123972370533081</v>
      </c>
      <c r="AQ708" s="109">
        <v>5.5650321199802484</v>
      </c>
      <c r="AR708" s="141">
        <v>1105.615234375</v>
      </c>
      <c r="AS708" s="141">
        <v>1097.0715283203131</v>
      </c>
      <c r="AT708" s="141">
        <v>1114.9315039062501</v>
      </c>
    </row>
    <row r="709" spans="1:46" x14ac:dyDescent="0.25">
      <c r="A709" t="s">
        <v>1060</v>
      </c>
      <c r="B709" t="s">
        <v>1032</v>
      </c>
      <c r="C709" t="s">
        <v>186</v>
      </c>
      <c r="D709" t="s">
        <v>215</v>
      </c>
      <c r="E709" s="2"/>
      <c r="F709" t="s">
        <v>2159</v>
      </c>
      <c r="H709">
        <v>45.57</v>
      </c>
      <c r="I709">
        <v>2.63</v>
      </c>
      <c r="J709">
        <v>8.1300000000000008</v>
      </c>
      <c r="K709">
        <v>10.45</v>
      </c>
      <c r="L709">
        <v>0.27200000000000002</v>
      </c>
      <c r="M709">
        <v>9.83</v>
      </c>
      <c r="N709">
        <v>21.96</v>
      </c>
      <c r="O709">
        <v>1.1033999999999999</v>
      </c>
      <c r="P709">
        <v>2.2800000000000001E-2</v>
      </c>
      <c r="Q709">
        <v>0</v>
      </c>
      <c r="R709">
        <v>3.2800000000000003E-2</v>
      </c>
      <c r="S709">
        <v>100.1605</v>
      </c>
      <c r="T709">
        <v>62.641869814610793</v>
      </c>
      <c r="U709" s="109">
        <v>6.2132864083241506</v>
      </c>
      <c r="V709" s="109">
        <v>0.16752941179390021</v>
      </c>
      <c r="W709" s="141">
        <v>1018.347884631811</v>
      </c>
      <c r="X709" s="109">
        <v>4.2712782650998973</v>
      </c>
      <c r="Y709" s="141">
        <v>996</v>
      </c>
      <c r="AO709" s="109">
        <v>8.9828128814697266</v>
      </c>
      <c r="AP709" s="109">
        <v>8.2310061645507808</v>
      </c>
      <c r="AQ709" s="109">
        <v>9.6947972488403327</v>
      </c>
      <c r="AR709" s="141">
        <v>1015.690185546875</v>
      </c>
      <c r="AS709" s="141">
        <v>992.21492675781246</v>
      </c>
      <c r="AT709" s="141">
        <v>1037.906518554687</v>
      </c>
    </row>
    <row r="710" spans="1:46" x14ac:dyDescent="0.25">
      <c r="A710" t="s">
        <v>1061</v>
      </c>
      <c r="B710" t="s">
        <v>1032</v>
      </c>
      <c r="C710" t="s">
        <v>186</v>
      </c>
      <c r="D710" t="s">
        <v>215</v>
      </c>
      <c r="E710" s="2"/>
      <c r="F710" t="s">
        <v>2159</v>
      </c>
      <c r="H710">
        <v>48.69</v>
      </c>
      <c r="I710">
        <v>2.2400000000000002</v>
      </c>
      <c r="J710">
        <v>5.0199999999999996</v>
      </c>
      <c r="K710">
        <v>7.07</v>
      </c>
      <c r="L710">
        <v>0.16539999999999999</v>
      </c>
      <c r="M710">
        <v>13.22</v>
      </c>
      <c r="N710">
        <v>22.49</v>
      </c>
      <c r="O710">
        <v>0.59740000000000004</v>
      </c>
      <c r="P710">
        <v>1.2500000000000001E-2</v>
      </c>
      <c r="Q710">
        <v>5.2699999999999997E-2</v>
      </c>
      <c r="R710">
        <v>0</v>
      </c>
      <c r="S710">
        <v>99.684700000000007</v>
      </c>
      <c r="T710">
        <v>76.922081623616606</v>
      </c>
      <c r="AO710" s="109">
        <v>2.8422536981007478</v>
      </c>
      <c r="AP710" s="109">
        <v>2.3148841035267731</v>
      </c>
      <c r="AQ710" s="109">
        <v>3.3239867341420082</v>
      </c>
      <c r="AR710" s="141">
        <v>1098.250244140625</v>
      </c>
      <c r="AS710" s="141">
        <v>1093.234790039063</v>
      </c>
      <c r="AT710" s="141">
        <v>1102.425576171875</v>
      </c>
    </row>
    <row r="711" spans="1:46" x14ac:dyDescent="0.25">
      <c r="A711" t="s">
        <v>1062</v>
      </c>
      <c r="B711" t="s">
        <v>1032</v>
      </c>
      <c r="C711" t="s">
        <v>186</v>
      </c>
      <c r="D711" t="s">
        <v>215</v>
      </c>
      <c r="E711" s="2"/>
      <c r="F711" t="s">
        <v>2159</v>
      </c>
      <c r="H711">
        <v>45.15</v>
      </c>
      <c r="I711">
        <v>3.15</v>
      </c>
      <c r="J711">
        <v>8.35</v>
      </c>
      <c r="K711">
        <v>9.5</v>
      </c>
      <c r="L711">
        <v>0.26240000000000002</v>
      </c>
      <c r="M711">
        <v>10.3</v>
      </c>
      <c r="N711">
        <v>22.02</v>
      </c>
      <c r="O711">
        <v>1.0508</v>
      </c>
      <c r="P711">
        <v>2.5999999999999999E-3</v>
      </c>
      <c r="Q711">
        <v>9.1000000000000004E-3</v>
      </c>
      <c r="R711">
        <v>1.9E-3</v>
      </c>
      <c r="S711">
        <v>99.886200000000002</v>
      </c>
      <c r="T711">
        <v>65.901290359122584</v>
      </c>
      <c r="U711" s="109">
        <v>5.7795616138027013</v>
      </c>
      <c r="V711" s="109">
        <v>0.15296917325789469</v>
      </c>
      <c r="W711" s="141">
        <v>1027.606905975832</v>
      </c>
      <c r="X711" s="109">
        <v>4.356931491216895</v>
      </c>
      <c r="Y711" s="141">
        <v>902</v>
      </c>
      <c r="AO711" s="109">
        <v>9.3029823303222656</v>
      </c>
      <c r="AP711" s="109">
        <v>8.6214502334594734</v>
      </c>
      <c r="AQ711" s="109">
        <v>10.053528633117679</v>
      </c>
      <c r="AR711" s="141">
        <v>1078.1787109375</v>
      </c>
      <c r="AS711" s="141">
        <v>1058.33228515625</v>
      </c>
      <c r="AT711" s="141">
        <v>1096.3878808593749</v>
      </c>
    </row>
    <row r="712" spans="1:46" x14ac:dyDescent="0.25">
      <c r="A712" t="s">
        <v>1063</v>
      </c>
      <c r="B712" t="s">
        <v>1032</v>
      </c>
      <c r="C712" t="s">
        <v>186</v>
      </c>
      <c r="D712" t="s">
        <v>215</v>
      </c>
      <c r="E712" s="2"/>
      <c r="F712" t="s">
        <v>2159</v>
      </c>
      <c r="H712">
        <v>43.57</v>
      </c>
      <c r="I712">
        <v>4.3099999999999996</v>
      </c>
      <c r="J712">
        <v>8.8699999999999992</v>
      </c>
      <c r="K712">
        <v>8.2799999999999994</v>
      </c>
      <c r="L712">
        <v>0.13400000000000001</v>
      </c>
      <c r="M712">
        <v>11.05</v>
      </c>
      <c r="N712">
        <v>21.81</v>
      </c>
      <c r="O712">
        <v>0.67879999999999996</v>
      </c>
      <c r="P712">
        <v>7.7999999999999996E-3</v>
      </c>
      <c r="Q712">
        <v>0</v>
      </c>
      <c r="R712">
        <v>4.0899999999999999E-2</v>
      </c>
      <c r="S712">
        <v>99.019199999999998</v>
      </c>
      <c r="T712">
        <v>70.404478806241954</v>
      </c>
      <c r="AO712" s="109">
        <v>4.9457503401005303</v>
      </c>
      <c r="AP712" s="109">
        <v>2.3930457292759448</v>
      </c>
      <c r="AQ712" s="109">
        <v>7.0944624983036553</v>
      </c>
      <c r="AR712" s="141">
        <v>1090.775146484375</v>
      </c>
      <c r="AS712" s="141">
        <v>1077.9517285156251</v>
      </c>
      <c r="AT712" s="141">
        <v>1106.375439453125</v>
      </c>
    </row>
    <row r="713" spans="1:46" x14ac:dyDescent="0.25">
      <c r="A713" t="s">
        <v>1064</v>
      </c>
      <c r="B713" t="s">
        <v>1032</v>
      </c>
      <c r="C713" t="s">
        <v>186</v>
      </c>
      <c r="D713" t="s">
        <v>215</v>
      </c>
      <c r="E713" s="2"/>
      <c r="F713" t="s">
        <v>2159</v>
      </c>
      <c r="H713">
        <v>46.09</v>
      </c>
      <c r="I713">
        <v>3.54</v>
      </c>
      <c r="J713">
        <v>7.7</v>
      </c>
      <c r="K713">
        <v>7.07</v>
      </c>
      <c r="L713">
        <v>0.156</v>
      </c>
      <c r="M713">
        <v>12.19</v>
      </c>
      <c r="N713">
        <v>22.14</v>
      </c>
      <c r="O713">
        <v>0.59699999999999998</v>
      </c>
      <c r="P713">
        <v>4.1000000000000003E-3</v>
      </c>
      <c r="Q713">
        <v>4.36E-2</v>
      </c>
      <c r="R713">
        <v>2.35E-2</v>
      </c>
      <c r="S713">
        <v>99.810100000000006</v>
      </c>
      <c r="T713">
        <v>75.45080601337277</v>
      </c>
      <c r="Z713">
        <v>6.7524705272774286</v>
      </c>
      <c r="AA713">
        <v>0.65445300084936275</v>
      </c>
      <c r="AB713">
        <v>1152.9289481054391</v>
      </c>
      <c r="AC713">
        <v>14.290599001292531</v>
      </c>
      <c r="AD713">
        <v>40</v>
      </c>
      <c r="AE713">
        <v>7.5322960173532536</v>
      </c>
      <c r="AF713">
        <v>1.065735501008592</v>
      </c>
      <c r="AG713">
        <v>1150.657372818471</v>
      </c>
      <c r="AH713">
        <v>19.35521012712033</v>
      </c>
      <c r="AI713">
        <v>40</v>
      </c>
      <c r="AO713" s="109">
        <v>3.470086509292154</v>
      </c>
      <c r="AP713" s="109">
        <v>1.9922896400142001</v>
      </c>
      <c r="AQ713" s="109">
        <v>5.4774766078639319</v>
      </c>
      <c r="AR713" s="141">
        <v>1117.281494140625</v>
      </c>
      <c r="AS713" s="141">
        <v>1109.0000390625</v>
      </c>
      <c r="AT713" s="141">
        <v>1126.347827148438</v>
      </c>
    </row>
    <row r="714" spans="1:46" x14ac:dyDescent="0.25">
      <c r="A714" t="s">
        <v>1065</v>
      </c>
      <c r="B714" t="s">
        <v>1032</v>
      </c>
      <c r="C714" t="s">
        <v>186</v>
      </c>
      <c r="D714" t="s">
        <v>215</v>
      </c>
      <c r="E714" s="2"/>
      <c r="F714" t="s">
        <v>2159</v>
      </c>
      <c r="H714">
        <v>50.02</v>
      </c>
      <c r="I714">
        <v>2.02</v>
      </c>
      <c r="J714">
        <v>4.5999999999999996</v>
      </c>
      <c r="K714">
        <v>6.54</v>
      </c>
      <c r="L714">
        <v>0.1988</v>
      </c>
      <c r="M714">
        <v>14.36</v>
      </c>
      <c r="N714">
        <v>21.44</v>
      </c>
      <c r="O714">
        <v>0.3669</v>
      </c>
      <c r="P714">
        <v>0</v>
      </c>
      <c r="Q714">
        <v>0.21199999999999999</v>
      </c>
      <c r="R714">
        <v>0</v>
      </c>
      <c r="S714">
        <v>99.858199999999997</v>
      </c>
      <c r="T714">
        <v>79.649913376999976</v>
      </c>
      <c r="AO714" s="109">
        <v>3.8881411076723462</v>
      </c>
      <c r="AP714" s="109">
        <v>3.2910996056734452</v>
      </c>
      <c r="AQ714" s="109">
        <v>4.5482565022646311</v>
      </c>
      <c r="AR714" s="141">
        <v>1097.026123046875</v>
      </c>
      <c r="AS714" s="141">
        <v>1089.3066015625</v>
      </c>
      <c r="AT714" s="141">
        <v>1104.4084619140619</v>
      </c>
    </row>
    <row r="715" spans="1:46" x14ac:dyDescent="0.25">
      <c r="A715" t="s">
        <v>1066</v>
      </c>
      <c r="B715" t="s">
        <v>1032</v>
      </c>
      <c r="C715" t="s">
        <v>186</v>
      </c>
      <c r="D715" t="s">
        <v>215</v>
      </c>
      <c r="E715" s="2"/>
      <c r="F715" t="s">
        <v>2159</v>
      </c>
      <c r="H715">
        <v>45.56</v>
      </c>
      <c r="I715">
        <v>3.04</v>
      </c>
      <c r="J715">
        <v>8.09</v>
      </c>
      <c r="K715">
        <v>8.57</v>
      </c>
      <c r="L715">
        <v>0.2878</v>
      </c>
      <c r="M715">
        <v>10.36</v>
      </c>
      <c r="N715">
        <v>21.98</v>
      </c>
      <c r="O715">
        <v>1.1202000000000001</v>
      </c>
      <c r="P715">
        <v>0</v>
      </c>
      <c r="Q715">
        <v>2.52E-2</v>
      </c>
      <c r="R715">
        <v>0</v>
      </c>
      <c r="S715">
        <v>99.242599999999996</v>
      </c>
      <c r="T715">
        <v>68.302983460393534</v>
      </c>
      <c r="Z715">
        <v>7.1208521028690868</v>
      </c>
      <c r="AB715">
        <v>1169.625274147244</v>
      </c>
      <c r="AD715">
        <v>1</v>
      </c>
      <c r="AO715" s="109">
        <v>10.29031276702881</v>
      </c>
      <c r="AP715" s="109">
        <v>9.5824259185791014</v>
      </c>
      <c r="AQ715" s="109">
        <v>11.05012428283691</v>
      </c>
      <c r="AR715" s="141">
        <v>1062.68505859375</v>
      </c>
      <c r="AS715" s="141">
        <v>1043.5565527343749</v>
      </c>
      <c r="AT715" s="141">
        <v>1085.7849267578119</v>
      </c>
    </row>
    <row r="716" spans="1:46" x14ac:dyDescent="0.25">
      <c r="A716" t="s">
        <v>1067</v>
      </c>
      <c r="B716" t="s">
        <v>1032</v>
      </c>
      <c r="C716" t="s">
        <v>186</v>
      </c>
      <c r="D716" t="s">
        <v>215</v>
      </c>
      <c r="E716" s="2"/>
      <c r="F716" t="s">
        <v>2159</v>
      </c>
      <c r="H716">
        <v>45.28</v>
      </c>
      <c r="I716">
        <v>3.27</v>
      </c>
      <c r="J716">
        <v>8.36</v>
      </c>
      <c r="K716">
        <v>9.6199999999999992</v>
      </c>
      <c r="L716">
        <v>0.2661</v>
      </c>
      <c r="M716">
        <v>10.01</v>
      </c>
      <c r="N716">
        <v>22.04</v>
      </c>
      <c r="O716">
        <v>0.83299999999999996</v>
      </c>
      <c r="P716">
        <v>1.0999999999999999E-2</v>
      </c>
      <c r="Q716">
        <v>2.2800000000000001E-2</v>
      </c>
      <c r="R716">
        <v>0</v>
      </c>
      <c r="S716">
        <v>99.8155</v>
      </c>
      <c r="T716">
        <v>64.971500328146732</v>
      </c>
      <c r="U716" s="109">
        <v>4.8200746852949816</v>
      </c>
      <c r="V716" s="109">
        <v>0.12660284636260821</v>
      </c>
      <c r="W716" s="141">
        <v>1028.126875163116</v>
      </c>
      <c r="X716" s="109">
        <v>4.0471607134715857</v>
      </c>
      <c r="Y716" s="141">
        <v>254</v>
      </c>
      <c r="AO716" s="109">
        <v>7.5370378494262704</v>
      </c>
      <c r="AP716" s="109">
        <v>6.2108009147644054</v>
      </c>
      <c r="AQ716" s="109">
        <v>8.7795449447631828</v>
      </c>
      <c r="AR716" s="141">
        <v>1064.82080078125</v>
      </c>
      <c r="AS716" s="141">
        <v>1042.06052734375</v>
      </c>
      <c r="AT716" s="141">
        <v>1084.4905957031251</v>
      </c>
    </row>
    <row r="717" spans="1:46" x14ac:dyDescent="0.25">
      <c r="A717" t="s">
        <v>1068</v>
      </c>
      <c r="B717" t="s">
        <v>1032</v>
      </c>
      <c r="C717" t="s">
        <v>186</v>
      </c>
      <c r="D717" t="s">
        <v>215</v>
      </c>
      <c r="E717" s="2"/>
      <c r="F717" t="s">
        <v>2159</v>
      </c>
      <c r="H717">
        <v>47.03</v>
      </c>
      <c r="I717">
        <v>2.98</v>
      </c>
      <c r="J717">
        <v>6.82</v>
      </c>
      <c r="K717">
        <v>6.64</v>
      </c>
      <c r="L717">
        <v>8.9599999999999999E-2</v>
      </c>
      <c r="M717">
        <v>12.64</v>
      </c>
      <c r="N717">
        <v>22.04</v>
      </c>
      <c r="O717">
        <v>0.63839999999999997</v>
      </c>
      <c r="P717">
        <v>4.3E-3</v>
      </c>
      <c r="Q717">
        <v>3.9100000000000003E-2</v>
      </c>
      <c r="R717">
        <v>1.5599999999999999E-2</v>
      </c>
      <c r="S717">
        <v>99.105400000000003</v>
      </c>
      <c r="T717">
        <v>77.238030279689482</v>
      </c>
      <c r="Z717">
        <v>6.6522031688496934</v>
      </c>
      <c r="AA717">
        <v>0.65810235567130515</v>
      </c>
      <c r="AB717">
        <v>1149.910422340047</v>
      </c>
      <c r="AC717">
        <v>14.755031391989119</v>
      </c>
      <c r="AD717">
        <v>41</v>
      </c>
      <c r="AE717">
        <v>7.9287989425350487</v>
      </c>
      <c r="AF717">
        <v>1.125882857713663</v>
      </c>
      <c r="AG717">
        <v>1153.565725609018</v>
      </c>
      <c r="AH717">
        <v>20.134678390990452</v>
      </c>
      <c r="AI717">
        <v>41</v>
      </c>
      <c r="AO717" s="109">
        <v>4.79849779326846</v>
      </c>
      <c r="AP717" s="109">
        <v>3.5996680279486348</v>
      </c>
      <c r="AQ717" s="109">
        <v>6.5363034840338408</v>
      </c>
      <c r="AR717" s="141">
        <v>1141.5625</v>
      </c>
      <c r="AS717" s="141">
        <v>1130.627827148438</v>
      </c>
      <c r="AT717" s="141">
        <v>1153.08298828125</v>
      </c>
    </row>
    <row r="718" spans="1:46" x14ac:dyDescent="0.25">
      <c r="A718" t="s">
        <v>1069</v>
      </c>
      <c r="B718" t="s">
        <v>1032</v>
      </c>
      <c r="C718" t="s">
        <v>186</v>
      </c>
      <c r="D718" t="s">
        <v>215</v>
      </c>
      <c r="E718" s="2"/>
      <c r="F718" t="s">
        <v>2159</v>
      </c>
      <c r="H718">
        <v>45.15</v>
      </c>
      <c r="I718">
        <v>3.26</v>
      </c>
      <c r="J718">
        <v>7.92</v>
      </c>
      <c r="K718">
        <v>8.74</v>
      </c>
      <c r="L718">
        <v>0.27039999999999997</v>
      </c>
      <c r="M718">
        <v>11</v>
      </c>
      <c r="N718">
        <v>21.95</v>
      </c>
      <c r="O718">
        <v>0.91300000000000003</v>
      </c>
      <c r="P718">
        <v>2.0999999999999999E-3</v>
      </c>
      <c r="Q718">
        <v>0</v>
      </c>
      <c r="R718">
        <v>1.37E-2</v>
      </c>
      <c r="S718">
        <v>99.427300000000002</v>
      </c>
      <c r="T718">
        <v>69.168986291747473</v>
      </c>
      <c r="Z718">
        <v>7.4459431276816197</v>
      </c>
      <c r="AA718">
        <v>0.53686388784072703</v>
      </c>
      <c r="AB718">
        <v>1168.9786763795501</v>
      </c>
      <c r="AC718">
        <v>8.1503949566959353</v>
      </c>
      <c r="AD718">
        <v>6</v>
      </c>
      <c r="AO718" s="109">
        <v>9.3592643737792969</v>
      </c>
      <c r="AP718" s="109">
        <v>8.3934682846069339</v>
      </c>
      <c r="AQ718" s="109">
        <v>10.35173221588135</v>
      </c>
      <c r="AR718" s="141">
        <v>1081.68212890625</v>
      </c>
      <c r="AS718" s="141">
        <v>1059.831748046875</v>
      </c>
      <c r="AT718" s="141">
        <v>1100.4628320312499</v>
      </c>
    </row>
    <row r="719" spans="1:46" x14ac:dyDescent="0.25">
      <c r="A719" t="s">
        <v>1070</v>
      </c>
      <c r="B719" t="s">
        <v>1032</v>
      </c>
      <c r="C719" t="s">
        <v>186</v>
      </c>
      <c r="D719" t="s">
        <v>215</v>
      </c>
      <c r="E719" s="2"/>
      <c r="F719" t="s">
        <v>2159</v>
      </c>
      <c r="H719">
        <v>49.04</v>
      </c>
      <c r="I719">
        <v>2.04</v>
      </c>
      <c r="J719">
        <v>4.8499999999999996</v>
      </c>
      <c r="K719">
        <v>6.6</v>
      </c>
      <c r="L719">
        <v>0.1166</v>
      </c>
      <c r="M719">
        <v>13.67</v>
      </c>
      <c r="N719">
        <v>22.02</v>
      </c>
      <c r="O719">
        <v>0.38440000000000002</v>
      </c>
      <c r="P719">
        <v>1.46E-2</v>
      </c>
      <c r="Q719">
        <v>3.4700000000000002E-2</v>
      </c>
      <c r="R719">
        <v>1.5699999999999999E-2</v>
      </c>
      <c r="S719">
        <v>99.015000000000001</v>
      </c>
      <c r="T719">
        <v>78.687329396577184</v>
      </c>
      <c r="AO719" s="109">
        <v>1.7089664001086811</v>
      </c>
      <c r="AP719" s="109">
        <v>1.572589256248818</v>
      </c>
      <c r="AQ719" s="109">
        <v>1.8730201453784561</v>
      </c>
      <c r="AR719" s="141">
        <v>1088.90234375</v>
      </c>
      <c r="AS719" s="141">
        <v>1083.1376806640631</v>
      </c>
      <c r="AT719" s="141">
        <v>1094.5696777343751</v>
      </c>
    </row>
    <row r="720" spans="1:46" x14ac:dyDescent="0.25">
      <c r="A720" t="s">
        <v>1071</v>
      </c>
      <c r="B720" t="s">
        <v>1032</v>
      </c>
      <c r="C720" t="s">
        <v>186</v>
      </c>
      <c r="D720" t="s">
        <v>215</v>
      </c>
      <c r="E720" s="2"/>
      <c r="F720" t="s">
        <v>2159</v>
      </c>
      <c r="H720">
        <v>46.78</v>
      </c>
      <c r="I720">
        <v>2.74</v>
      </c>
      <c r="J720">
        <v>7.03</v>
      </c>
      <c r="K720">
        <v>6.79</v>
      </c>
      <c r="L720">
        <v>9.4299999999999995E-2</v>
      </c>
      <c r="M720">
        <v>12.7</v>
      </c>
      <c r="N720">
        <v>22.37</v>
      </c>
      <c r="O720">
        <v>0.53069999999999995</v>
      </c>
      <c r="P720">
        <v>0</v>
      </c>
      <c r="Q720">
        <v>2.3E-3</v>
      </c>
      <c r="R720">
        <v>1.7600000000000001E-2</v>
      </c>
      <c r="S720">
        <v>99.153199999999998</v>
      </c>
      <c r="T720">
        <v>76.927064191192827</v>
      </c>
      <c r="Z720">
        <v>6.21016672817633</v>
      </c>
      <c r="AA720">
        <v>0.65489293514387359</v>
      </c>
      <c r="AB720">
        <v>1141.1770995156201</v>
      </c>
      <c r="AC720">
        <v>14.5744772918962</v>
      </c>
      <c r="AD720">
        <v>41</v>
      </c>
      <c r="AE720">
        <v>6.8795498030685973</v>
      </c>
      <c r="AF720">
        <v>1.1043894745800811</v>
      </c>
      <c r="AG720">
        <v>1143.071569011023</v>
      </c>
      <c r="AH720">
        <v>19.676057574685409</v>
      </c>
      <c r="AI720">
        <v>41</v>
      </c>
      <c r="AO720" s="109">
        <v>2.5691705168125609</v>
      </c>
      <c r="AP720" s="109">
        <v>1.46498096832013</v>
      </c>
      <c r="AQ720" s="109">
        <v>3.6864502561924439</v>
      </c>
      <c r="AR720" s="141">
        <v>1129.536254882812</v>
      </c>
      <c r="AS720" s="141">
        <v>1114.6768750000001</v>
      </c>
      <c r="AT720" s="141">
        <v>1143.6097949218749</v>
      </c>
    </row>
    <row r="721" spans="1:46" x14ac:dyDescent="0.25">
      <c r="A721" t="s">
        <v>1072</v>
      </c>
      <c r="B721" t="s">
        <v>1032</v>
      </c>
      <c r="C721" t="s">
        <v>186</v>
      </c>
      <c r="D721" t="s">
        <v>215</v>
      </c>
      <c r="E721" s="2"/>
      <c r="F721" t="s">
        <v>2159</v>
      </c>
      <c r="H721">
        <v>45.1</v>
      </c>
      <c r="I721">
        <v>3.82</v>
      </c>
      <c r="J721">
        <v>8.32</v>
      </c>
      <c r="K721">
        <v>7.98</v>
      </c>
      <c r="L721">
        <v>0.1885</v>
      </c>
      <c r="M721">
        <v>11.21</v>
      </c>
      <c r="N721">
        <v>22.04</v>
      </c>
      <c r="O721">
        <v>0.92090000000000005</v>
      </c>
      <c r="P721">
        <v>1.2800000000000001E-2</v>
      </c>
      <c r="Q721">
        <v>0.12659999999999999</v>
      </c>
      <c r="R721">
        <v>0</v>
      </c>
      <c r="S721">
        <v>99.875100000000003</v>
      </c>
      <c r="T721">
        <v>71.461692059632171</v>
      </c>
      <c r="AO721" s="109">
        <v>10.42555618286133</v>
      </c>
      <c r="AP721" s="109">
        <v>9.2545536804199227</v>
      </c>
      <c r="AQ721" s="109">
        <v>11.341438903808591</v>
      </c>
      <c r="AR721" s="141">
        <v>1122.1416015625</v>
      </c>
      <c r="AS721" s="141">
        <v>1112.576098632813</v>
      </c>
      <c r="AT721" s="141">
        <v>1130.1221386718751</v>
      </c>
    </row>
    <row r="722" spans="1:46" x14ac:dyDescent="0.25">
      <c r="A722" t="s">
        <v>1073</v>
      </c>
      <c r="B722" t="s">
        <v>1032</v>
      </c>
      <c r="C722" t="s">
        <v>186</v>
      </c>
      <c r="D722" t="s">
        <v>215</v>
      </c>
      <c r="E722" s="2"/>
      <c r="F722" t="s">
        <v>2159</v>
      </c>
      <c r="H722">
        <v>49.16</v>
      </c>
      <c r="I722">
        <v>2.02</v>
      </c>
      <c r="J722">
        <v>4.6100000000000003</v>
      </c>
      <c r="K722">
        <v>6.39</v>
      </c>
      <c r="L722">
        <v>0.20699999999999999</v>
      </c>
      <c r="M722">
        <v>13.99</v>
      </c>
      <c r="N722">
        <v>22.15</v>
      </c>
      <c r="O722">
        <v>0.57250000000000001</v>
      </c>
      <c r="P722">
        <v>0</v>
      </c>
      <c r="Q722">
        <v>0</v>
      </c>
      <c r="R722">
        <v>0</v>
      </c>
      <c r="S722">
        <v>99.262500000000003</v>
      </c>
      <c r="T722">
        <v>79.602853107503023</v>
      </c>
      <c r="AO722" s="109">
        <v>2.772213329463995</v>
      </c>
      <c r="AP722" s="109">
        <v>2.4018451444206601</v>
      </c>
      <c r="AQ722" s="109">
        <v>3.1006665841637022</v>
      </c>
      <c r="AR722" s="141">
        <v>1090.466796875</v>
      </c>
      <c r="AS722" s="141">
        <v>1082.778217773438</v>
      </c>
      <c r="AT722" s="141">
        <v>1097.9288183593751</v>
      </c>
    </row>
    <row r="723" spans="1:46" x14ac:dyDescent="0.25">
      <c r="A723" t="s">
        <v>1074</v>
      </c>
      <c r="B723" t="s">
        <v>1032</v>
      </c>
      <c r="C723" t="s">
        <v>186</v>
      </c>
      <c r="D723" t="s">
        <v>215</v>
      </c>
      <c r="E723" s="2"/>
      <c r="F723" t="s">
        <v>2159</v>
      </c>
      <c r="H723">
        <v>45.36</v>
      </c>
      <c r="I723">
        <v>2.58</v>
      </c>
      <c r="J723">
        <v>7.72</v>
      </c>
      <c r="K723">
        <v>9.86</v>
      </c>
      <c r="L723">
        <v>0.35120000000000001</v>
      </c>
      <c r="M723">
        <v>10.01</v>
      </c>
      <c r="N723">
        <v>21.82</v>
      </c>
      <c r="O723">
        <v>1.1855</v>
      </c>
      <c r="P723">
        <v>3.0000000000000001E-3</v>
      </c>
      <c r="Q723">
        <v>1.14E-2</v>
      </c>
      <c r="R723">
        <v>3.8999999999999998E-3</v>
      </c>
      <c r="S723">
        <v>99.001300000000001</v>
      </c>
      <c r="T723">
        <v>64.408638464202966</v>
      </c>
      <c r="U723" s="109">
        <v>6.5510292119790368</v>
      </c>
      <c r="V723" s="109">
        <v>0.17909014207445151</v>
      </c>
      <c r="W723" s="141">
        <v>1018.841110806369</v>
      </c>
      <c r="X723" s="109">
        <v>4.2949499225715861</v>
      </c>
      <c r="Y723" s="141">
        <v>995</v>
      </c>
      <c r="AO723" s="109">
        <v>8.1860733032226563</v>
      </c>
      <c r="AP723" s="109">
        <v>7.4772287940979014</v>
      </c>
      <c r="AQ723" s="109">
        <v>8.9977482223510741</v>
      </c>
      <c r="AR723" s="141">
        <v>982.8026123046875</v>
      </c>
      <c r="AS723" s="141">
        <v>960.61183593750002</v>
      </c>
      <c r="AT723" s="141">
        <v>1007.774655761719</v>
      </c>
    </row>
    <row r="724" spans="1:46" x14ac:dyDescent="0.25">
      <c r="A724" t="s">
        <v>1075</v>
      </c>
      <c r="B724" t="s">
        <v>1032</v>
      </c>
      <c r="C724" t="s">
        <v>186</v>
      </c>
      <c r="D724" t="s">
        <v>215</v>
      </c>
      <c r="E724" s="2"/>
      <c r="F724" t="s">
        <v>2159</v>
      </c>
      <c r="H724">
        <v>47.25</v>
      </c>
      <c r="I724">
        <v>2.39</v>
      </c>
      <c r="J724">
        <v>6.57</v>
      </c>
      <c r="K724">
        <v>6.74</v>
      </c>
      <c r="L724">
        <v>0.14230000000000001</v>
      </c>
      <c r="M724">
        <v>13.02</v>
      </c>
      <c r="N724">
        <v>22.04</v>
      </c>
      <c r="O724">
        <v>0.49969999999999998</v>
      </c>
      <c r="P724">
        <v>2.7000000000000001E-3</v>
      </c>
      <c r="Q724">
        <v>0.33539999999999998</v>
      </c>
      <c r="R724">
        <v>3.5400000000000001E-2</v>
      </c>
      <c r="S724">
        <v>99.1751</v>
      </c>
      <c r="T724">
        <v>77.494950863332264</v>
      </c>
      <c r="Z724">
        <v>5.8616689404084727</v>
      </c>
      <c r="AA724">
        <v>0.65229178774525365</v>
      </c>
      <c r="AB724">
        <v>1133.32593881773</v>
      </c>
      <c r="AC724">
        <v>14.41311000532917</v>
      </c>
      <c r="AD724">
        <v>41</v>
      </c>
      <c r="AE724">
        <v>6.7286922880348818</v>
      </c>
      <c r="AF724">
        <v>1.1052491693434241</v>
      </c>
      <c r="AG724">
        <v>1146.220646152708</v>
      </c>
      <c r="AH724">
        <v>19.770172325104522</v>
      </c>
      <c r="AI724">
        <v>41</v>
      </c>
      <c r="AO724" s="109">
        <v>1.926240111337379</v>
      </c>
      <c r="AP724" s="109">
        <v>1.195533667550758</v>
      </c>
      <c r="AQ724" s="109">
        <v>3.1308431920868909</v>
      </c>
      <c r="AR724" s="141">
        <v>1141.61669921875</v>
      </c>
      <c r="AS724" s="141">
        <v>1132.221157226563</v>
      </c>
      <c r="AT724" s="141">
        <v>1149.182182617187</v>
      </c>
    </row>
    <row r="725" spans="1:46" x14ac:dyDescent="0.25">
      <c r="A725" t="s">
        <v>1076</v>
      </c>
      <c r="B725" t="s">
        <v>1032</v>
      </c>
      <c r="C725" t="s">
        <v>186</v>
      </c>
      <c r="D725" t="s">
        <v>215</v>
      </c>
      <c r="E725" s="2"/>
      <c r="F725" t="s">
        <v>2159</v>
      </c>
      <c r="H725">
        <v>45.33</v>
      </c>
      <c r="I725">
        <v>3.39</v>
      </c>
      <c r="J725">
        <v>8.51</v>
      </c>
      <c r="K725">
        <v>7.87</v>
      </c>
      <c r="L725">
        <v>0.13880000000000001</v>
      </c>
      <c r="M725">
        <v>10.99</v>
      </c>
      <c r="N725">
        <v>22.15</v>
      </c>
      <c r="O725">
        <v>0.83930000000000005</v>
      </c>
      <c r="P725">
        <v>5.1999999999999998E-3</v>
      </c>
      <c r="Q725">
        <v>3.2199999999999999E-2</v>
      </c>
      <c r="R725">
        <v>0</v>
      </c>
      <c r="S725">
        <v>99.480599999999995</v>
      </c>
      <c r="T725">
        <v>71.340395232186424</v>
      </c>
      <c r="Z725">
        <v>7.2964482270834958</v>
      </c>
      <c r="AA725">
        <v>0.67553594336406009</v>
      </c>
      <c r="AB725">
        <v>1162.06956274851</v>
      </c>
      <c r="AC725">
        <v>13.279743869248721</v>
      </c>
      <c r="AD725">
        <v>15</v>
      </c>
      <c r="AE725">
        <v>8.7941509885827696</v>
      </c>
      <c r="AF725">
        <v>0.78830419917635186</v>
      </c>
      <c r="AG725">
        <v>1155.3578744651261</v>
      </c>
      <c r="AH725">
        <v>17.443249835024091</v>
      </c>
      <c r="AI725">
        <v>13</v>
      </c>
      <c r="AO725" s="109">
        <v>11.99148368835449</v>
      </c>
      <c r="AP725" s="109">
        <v>10.1628689956665</v>
      </c>
      <c r="AQ725" s="109">
        <v>13.535632324218749</v>
      </c>
      <c r="AR725" s="141">
        <v>1124.94580078125</v>
      </c>
      <c r="AS725" s="141">
        <v>1110.116982421875</v>
      </c>
      <c r="AT725" s="141">
        <v>1137.984682617187</v>
      </c>
    </row>
    <row r="726" spans="1:46" x14ac:dyDescent="0.25">
      <c r="A726" t="s">
        <v>1077</v>
      </c>
      <c r="B726" t="s">
        <v>1032</v>
      </c>
      <c r="C726" t="s">
        <v>186</v>
      </c>
      <c r="D726" t="s">
        <v>215</v>
      </c>
      <c r="E726" s="2"/>
      <c r="F726" t="s">
        <v>2159</v>
      </c>
      <c r="H726">
        <v>46.44</v>
      </c>
      <c r="I726">
        <v>2.87</v>
      </c>
      <c r="J726">
        <v>6.98</v>
      </c>
      <c r="K726">
        <v>8.1199999999999992</v>
      </c>
      <c r="L726">
        <v>0.25069999999999998</v>
      </c>
      <c r="M726">
        <v>11.31</v>
      </c>
      <c r="N726">
        <v>22.31</v>
      </c>
      <c r="O726">
        <v>0.73229999999999995</v>
      </c>
      <c r="P726">
        <v>1.12E-2</v>
      </c>
      <c r="Q726">
        <v>4.5999999999999999E-2</v>
      </c>
      <c r="R726">
        <v>0</v>
      </c>
      <c r="S726">
        <v>99.270499999999998</v>
      </c>
      <c r="T726">
        <v>71.287808859493168</v>
      </c>
      <c r="Z726">
        <v>6.665778032439059</v>
      </c>
      <c r="AA726">
        <v>0.49801826465531768</v>
      </c>
      <c r="AB726">
        <v>1151.495303338038</v>
      </c>
      <c r="AC726">
        <v>13.40379168329194</v>
      </c>
      <c r="AD726">
        <v>10</v>
      </c>
      <c r="AE726">
        <v>7.6605378794239494</v>
      </c>
      <c r="AF726">
        <v>0.86644235516044554</v>
      </c>
      <c r="AG726">
        <v>1134.9686008795441</v>
      </c>
      <c r="AH726">
        <v>18.25011128334598</v>
      </c>
      <c r="AI726">
        <v>8</v>
      </c>
      <c r="AO726" s="109">
        <v>7.1264613868741948</v>
      </c>
      <c r="AP726" s="109">
        <v>5.0610193397550542</v>
      </c>
      <c r="AQ726" s="109">
        <v>8.2637193824796622</v>
      </c>
      <c r="AR726" s="141">
        <v>1091.010498046875</v>
      </c>
      <c r="AS726" s="141">
        <v>1076.4715429687501</v>
      </c>
      <c r="AT726" s="141">
        <v>1100.529614257812</v>
      </c>
    </row>
    <row r="727" spans="1:46" x14ac:dyDescent="0.25">
      <c r="A727" t="s">
        <v>1078</v>
      </c>
      <c r="B727" t="s">
        <v>1032</v>
      </c>
      <c r="C727" t="s">
        <v>186</v>
      </c>
      <c r="D727" t="s">
        <v>215</v>
      </c>
      <c r="E727" s="2"/>
      <c r="F727" t="s">
        <v>2159</v>
      </c>
      <c r="H727">
        <v>45.28</v>
      </c>
      <c r="I727">
        <v>3.19</v>
      </c>
      <c r="J727">
        <v>8.08</v>
      </c>
      <c r="K727">
        <v>8.68</v>
      </c>
      <c r="L727">
        <v>0.2185</v>
      </c>
      <c r="M727">
        <v>10.8</v>
      </c>
      <c r="N727">
        <v>21.86</v>
      </c>
      <c r="O727">
        <v>0.71870000000000001</v>
      </c>
      <c r="P727">
        <v>2.9999999999999997E-4</v>
      </c>
      <c r="Q727">
        <v>0</v>
      </c>
      <c r="R727">
        <v>1.7600000000000001E-2</v>
      </c>
      <c r="S727">
        <v>99.031000000000006</v>
      </c>
      <c r="T727">
        <v>68.924050470994587</v>
      </c>
      <c r="Z727">
        <v>6.670521618948027</v>
      </c>
      <c r="AA727">
        <v>0.38193942208829618</v>
      </c>
      <c r="AB727">
        <v>1160.2585080501781</v>
      </c>
      <c r="AC727">
        <v>7.1292175148934929</v>
      </c>
      <c r="AD727">
        <v>3</v>
      </c>
      <c r="AE727">
        <v>7.9160138718746822</v>
      </c>
      <c r="AF727">
        <v>0.58243505575590593</v>
      </c>
      <c r="AG727">
        <v>1157.2789209874979</v>
      </c>
      <c r="AH727">
        <v>6.3433427609469204</v>
      </c>
      <c r="AI727">
        <v>3</v>
      </c>
      <c r="AO727" s="109">
        <v>7.0639245880022239</v>
      </c>
      <c r="AP727" s="109">
        <v>4.8422273528948017</v>
      </c>
      <c r="AQ727" s="109">
        <v>8.6820770919695089</v>
      </c>
      <c r="AR727" s="141">
        <v>1094.3212890625</v>
      </c>
      <c r="AS727" s="141">
        <v>1087.45583984375</v>
      </c>
      <c r="AT727" s="141">
        <v>1101.568911132812</v>
      </c>
    </row>
    <row r="728" spans="1:46" x14ac:dyDescent="0.25">
      <c r="A728" t="s">
        <v>1079</v>
      </c>
      <c r="B728" t="s">
        <v>1032</v>
      </c>
      <c r="C728" t="s">
        <v>186</v>
      </c>
      <c r="D728" t="s">
        <v>215</v>
      </c>
      <c r="E728" s="2"/>
      <c r="F728" t="s">
        <v>2159</v>
      </c>
      <c r="H728">
        <v>48.79</v>
      </c>
      <c r="I728">
        <v>2.2000000000000002</v>
      </c>
      <c r="J728">
        <v>5.27</v>
      </c>
      <c r="K728">
        <v>7.1</v>
      </c>
      <c r="L728">
        <v>0.13489999999999999</v>
      </c>
      <c r="M728">
        <v>12.46</v>
      </c>
      <c r="N728">
        <v>22.12</v>
      </c>
      <c r="O728">
        <v>0.80400000000000005</v>
      </c>
      <c r="P728">
        <v>6.4000000000000003E-3</v>
      </c>
      <c r="Q728">
        <v>6.8999999999999999E-3</v>
      </c>
      <c r="R728">
        <v>1.9E-3</v>
      </c>
      <c r="S728">
        <v>99.029499999999999</v>
      </c>
      <c r="T728">
        <v>75.776685935494115</v>
      </c>
      <c r="AO728" s="109">
        <v>6.1759260910687379</v>
      </c>
      <c r="AP728" s="109">
        <v>5.2363186997113162</v>
      </c>
      <c r="AQ728" s="109">
        <v>7.1439114922223022</v>
      </c>
      <c r="AR728" s="141">
        <v>1117.601318359375</v>
      </c>
      <c r="AS728" s="141">
        <v>1108.9441894531251</v>
      </c>
      <c r="AT728" s="141">
        <v>1128.6230322265631</v>
      </c>
    </row>
    <row r="729" spans="1:46" x14ac:dyDescent="0.25">
      <c r="A729" t="s">
        <v>1080</v>
      </c>
      <c r="B729" t="s">
        <v>1032</v>
      </c>
      <c r="C729" t="s">
        <v>186</v>
      </c>
      <c r="D729" t="s">
        <v>215</v>
      </c>
      <c r="E729" s="2"/>
      <c r="F729" t="s">
        <v>2159</v>
      </c>
      <c r="H729">
        <v>46.39</v>
      </c>
      <c r="I729">
        <v>2.04</v>
      </c>
      <c r="J729">
        <v>6.84</v>
      </c>
      <c r="K729">
        <v>11.71</v>
      </c>
      <c r="L729">
        <v>0.38</v>
      </c>
      <c r="M729">
        <v>9.02</v>
      </c>
      <c r="N729">
        <v>21.13</v>
      </c>
      <c r="O729">
        <v>1.4</v>
      </c>
      <c r="P729">
        <v>5.3E-3</v>
      </c>
      <c r="Q729">
        <v>3.8699999999999998E-2</v>
      </c>
      <c r="R729">
        <v>2.5399999999999999E-2</v>
      </c>
      <c r="S729">
        <v>99.1</v>
      </c>
      <c r="T729">
        <v>57.860454664383887</v>
      </c>
      <c r="U729" s="109">
        <v>7.7238156683505146</v>
      </c>
      <c r="V729" s="109">
        <v>0.21511119671386919</v>
      </c>
      <c r="W729" s="141">
        <v>1000.810412021455</v>
      </c>
      <c r="X729" s="109">
        <v>4.201591282115495</v>
      </c>
      <c r="Y729" s="141">
        <v>999</v>
      </c>
      <c r="AO729" s="109">
        <v>8.1167736053466797</v>
      </c>
      <c r="AP729" s="109">
        <v>7.1124105453491211</v>
      </c>
      <c r="AQ729" s="109">
        <v>9.1677369689941415</v>
      </c>
      <c r="AR729" s="141">
        <v>952.85448747235512</v>
      </c>
      <c r="AS729" s="141">
        <v>940.45172868329257</v>
      </c>
      <c r="AT729" s="141">
        <v>965.24930192548015</v>
      </c>
    </row>
    <row r="730" spans="1:46" x14ac:dyDescent="0.25">
      <c r="A730" t="s">
        <v>1081</v>
      </c>
      <c r="B730" t="s">
        <v>1032</v>
      </c>
      <c r="C730" t="s">
        <v>185</v>
      </c>
      <c r="D730" t="s">
        <v>215</v>
      </c>
      <c r="E730" s="2"/>
      <c r="F730" t="s">
        <v>2159</v>
      </c>
      <c r="H730">
        <v>49.36</v>
      </c>
      <c r="I730">
        <v>2.2000000000000002</v>
      </c>
      <c r="J730">
        <v>4.9000000000000004</v>
      </c>
      <c r="K730">
        <v>6.46</v>
      </c>
      <c r="L730">
        <v>0.11940000000000001</v>
      </c>
      <c r="M730">
        <v>13.78</v>
      </c>
      <c r="N730">
        <v>22.35</v>
      </c>
      <c r="O730">
        <v>0.49349999999999999</v>
      </c>
      <c r="P730">
        <v>0</v>
      </c>
      <c r="Q730">
        <v>0</v>
      </c>
      <c r="R730">
        <v>7.0599999999999996E-2</v>
      </c>
      <c r="S730">
        <v>99.864000000000004</v>
      </c>
      <c r="T730">
        <v>79.177125669327651</v>
      </c>
      <c r="AO730" s="109">
        <v>2.099653564699147</v>
      </c>
      <c r="AP730" s="109">
        <v>1.802100387819265</v>
      </c>
      <c r="AQ730" s="109">
        <v>2.4986806452350359</v>
      </c>
      <c r="AR730" s="141">
        <v>1100.723388671875</v>
      </c>
      <c r="AS730" s="141">
        <v>1092.941943359375</v>
      </c>
      <c r="AT730" s="141">
        <v>1108.963276367188</v>
      </c>
    </row>
    <row r="731" spans="1:46" x14ac:dyDescent="0.25">
      <c r="A731" t="s">
        <v>1082</v>
      </c>
      <c r="B731" t="s">
        <v>1032</v>
      </c>
      <c r="C731" t="s">
        <v>186</v>
      </c>
      <c r="D731" t="s">
        <v>215</v>
      </c>
      <c r="E731" s="2"/>
      <c r="F731" t="s">
        <v>2159</v>
      </c>
      <c r="H731">
        <v>51.82</v>
      </c>
      <c r="I731">
        <v>0.50580000000000003</v>
      </c>
      <c r="J731">
        <v>2.63</v>
      </c>
      <c r="K731">
        <v>7.43</v>
      </c>
      <c r="L731">
        <v>0.31</v>
      </c>
      <c r="M731">
        <v>12.75</v>
      </c>
      <c r="N731">
        <v>22.61</v>
      </c>
      <c r="O731">
        <v>1.0701000000000001</v>
      </c>
      <c r="P731">
        <v>8.9999999999999998E-4</v>
      </c>
      <c r="Q731">
        <v>0.1198</v>
      </c>
      <c r="R731">
        <v>9.7999999999999997E-3</v>
      </c>
      <c r="S731">
        <v>99.311199999999999</v>
      </c>
      <c r="T731">
        <v>75.362716563601438</v>
      </c>
      <c r="AO731" s="109">
        <v>3.713574008291475</v>
      </c>
      <c r="AP731" s="109">
        <v>3.1898472588713092</v>
      </c>
      <c r="AQ731" s="109">
        <v>4.2401353638822954</v>
      </c>
      <c r="AR731" s="141">
        <v>958.56074182172904</v>
      </c>
      <c r="AS731" s="141">
        <v>942.29479943891658</v>
      </c>
      <c r="AT731" s="141">
        <v>977.88762658735402</v>
      </c>
    </row>
    <row r="732" spans="1:46" x14ac:dyDescent="0.25">
      <c r="A732" t="s">
        <v>1083</v>
      </c>
      <c r="B732" t="s">
        <v>1032</v>
      </c>
      <c r="C732" t="s">
        <v>186</v>
      </c>
      <c r="D732" t="s">
        <v>215</v>
      </c>
      <c r="E732" s="2"/>
      <c r="F732" t="s">
        <v>2159</v>
      </c>
      <c r="H732">
        <v>46.14</v>
      </c>
      <c r="I732">
        <v>2.54</v>
      </c>
      <c r="J732">
        <v>7.71</v>
      </c>
      <c r="K732">
        <v>9.06</v>
      </c>
      <c r="L732">
        <v>0.25330000000000003</v>
      </c>
      <c r="M732">
        <v>10.51</v>
      </c>
      <c r="N732">
        <v>21.81</v>
      </c>
      <c r="O732">
        <v>0.95509999999999995</v>
      </c>
      <c r="P732">
        <v>9.2999999999999992E-3</v>
      </c>
      <c r="Q732">
        <v>6.1800000000000001E-2</v>
      </c>
      <c r="R732">
        <v>2.93E-2</v>
      </c>
      <c r="S732">
        <v>99.184399999999997</v>
      </c>
      <c r="T732">
        <v>67.403772930864804</v>
      </c>
      <c r="Z732">
        <v>7.1441743120655481</v>
      </c>
      <c r="AB732">
        <v>1169.7201210020439</v>
      </c>
      <c r="AD732">
        <v>1</v>
      </c>
      <c r="AO732" s="109">
        <v>9.4992122650146484</v>
      </c>
      <c r="AP732" s="109">
        <v>8.7206942367553708</v>
      </c>
      <c r="AQ732" s="109">
        <v>10.174018745422361</v>
      </c>
      <c r="AR732" s="141">
        <v>1082.0986328125</v>
      </c>
      <c r="AS732" s="141">
        <v>1065.7364941406249</v>
      </c>
      <c r="AT732" s="141">
        <v>1095.6338671875001</v>
      </c>
    </row>
    <row r="733" spans="1:46" x14ac:dyDescent="0.25">
      <c r="A733" t="s">
        <v>1084</v>
      </c>
      <c r="B733" t="s">
        <v>1032</v>
      </c>
      <c r="C733" t="s">
        <v>186</v>
      </c>
      <c r="D733" t="s">
        <v>215</v>
      </c>
      <c r="E733" s="2"/>
      <c r="F733" t="s">
        <v>2159</v>
      </c>
      <c r="H733">
        <v>45.12</v>
      </c>
      <c r="I733">
        <v>2.86</v>
      </c>
      <c r="J733">
        <v>8.25</v>
      </c>
      <c r="K733">
        <v>9.5</v>
      </c>
      <c r="L733">
        <v>0.22670000000000001</v>
      </c>
      <c r="M733">
        <v>10.36</v>
      </c>
      <c r="N733">
        <v>22.06</v>
      </c>
      <c r="O733">
        <v>1.0378000000000001</v>
      </c>
      <c r="P733">
        <v>6.0000000000000001E-3</v>
      </c>
      <c r="Q733">
        <v>0</v>
      </c>
      <c r="R733">
        <v>0</v>
      </c>
      <c r="S733">
        <v>99.5398</v>
      </c>
      <c r="T733">
        <v>66.031691641770578</v>
      </c>
      <c r="U733" s="109">
        <v>5.7317457949364163</v>
      </c>
      <c r="V733" s="109">
        <v>0.1509545655644651</v>
      </c>
      <c r="W733" s="141">
        <v>1026.756918496865</v>
      </c>
      <c r="X733" s="109">
        <v>4.4001210776827353</v>
      </c>
      <c r="Y733" s="141">
        <v>957</v>
      </c>
      <c r="AO733" s="109">
        <v>9.6945905685424805</v>
      </c>
      <c r="AP733" s="109">
        <v>8.8831698608398444</v>
      </c>
      <c r="AQ733" s="109">
        <v>10.45912296295166</v>
      </c>
      <c r="AR733" s="141">
        <v>1090.83154296875</v>
      </c>
      <c r="AS733" s="141">
        <v>1068.608510742187</v>
      </c>
      <c r="AT733" s="141">
        <v>1104.3331835937499</v>
      </c>
    </row>
    <row r="734" spans="1:46" x14ac:dyDescent="0.25">
      <c r="A734" t="s">
        <v>1085</v>
      </c>
      <c r="B734" t="s">
        <v>1032</v>
      </c>
      <c r="C734" t="s">
        <v>186</v>
      </c>
      <c r="D734" t="s">
        <v>215</v>
      </c>
      <c r="E734" s="2"/>
      <c r="F734" t="s">
        <v>2159</v>
      </c>
      <c r="H734">
        <v>46.13</v>
      </c>
      <c r="I734">
        <v>2.76</v>
      </c>
      <c r="J734">
        <v>7.29</v>
      </c>
      <c r="K734">
        <v>8.9700000000000006</v>
      </c>
      <c r="L734">
        <v>0.10979999999999999</v>
      </c>
      <c r="M734">
        <v>10.98</v>
      </c>
      <c r="N734">
        <v>22.7</v>
      </c>
      <c r="O734">
        <v>0.90059999999999996</v>
      </c>
      <c r="P734">
        <v>9.1000000000000004E-3</v>
      </c>
      <c r="Q734">
        <v>9.4000000000000004E-3</v>
      </c>
      <c r="S734">
        <v>99.858999999999995</v>
      </c>
      <c r="T734">
        <v>68.573100574248031</v>
      </c>
      <c r="AO734" s="109">
        <v>10.772250175476071</v>
      </c>
      <c r="AP734" s="109">
        <v>9.7993726348876962</v>
      </c>
      <c r="AQ734" s="109">
        <v>11.717042922973629</v>
      </c>
      <c r="AR734" s="141">
        <v>1106.898681640625</v>
      </c>
      <c r="AS734" s="141">
        <v>1094.8323535156251</v>
      </c>
      <c r="AT734" s="141">
        <v>1114.8184667968751</v>
      </c>
    </row>
    <row r="735" spans="1:46" x14ac:dyDescent="0.25">
      <c r="A735" t="s">
        <v>1086</v>
      </c>
      <c r="B735" t="s">
        <v>1032</v>
      </c>
      <c r="C735" t="s">
        <v>186</v>
      </c>
      <c r="D735" t="s">
        <v>215</v>
      </c>
      <c r="E735" s="2"/>
      <c r="F735" t="s">
        <v>2159</v>
      </c>
      <c r="H735">
        <v>45.64</v>
      </c>
      <c r="I735">
        <v>2.85</v>
      </c>
      <c r="J735">
        <v>7.46</v>
      </c>
      <c r="K735">
        <v>8.93</v>
      </c>
      <c r="L735">
        <v>5.4399999999999997E-2</v>
      </c>
      <c r="M735">
        <v>10.69</v>
      </c>
      <c r="N735">
        <v>22.58</v>
      </c>
      <c r="O735">
        <v>0.77839999999999998</v>
      </c>
      <c r="P735">
        <v>0</v>
      </c>
      <c r="Q735">
        <v>2.3599999999999999E-2</v>
      </c>
      <c r="S735">
        <v>99.006399999999999</v>
      </c>
      <c r="T735">
        <v>68.090603871306996</v>
      </c>
      <c r="AO735" s="109">
        <v>8.7907371520996094</v>
      </c>
      <c r="AP735" s="109">
        <v>7.0653306388854977</v>
      </c>
      <c r="AQ735" s="109">
        <v>10.27929611206055</v>
      </c>
      <c r="AR735" s="141">
        <v>1091.146728515625</v>
      </c>
      <c r="AS735" s="141">
        <v>1077.591279296875</v>
      </c>
      <c r="AT735" s="141">
        <v>1101.691987304687</v>
      </c>
    </row>
    <row r="736" spans="1:46" x14ac:dyDescent="0.25">
      <c r="A736" t="s">
        <v>1087</v>
      </c>
      <c r="B736" t="s">
        <v>1032</v>
      </c>
      <c r="C736" t="s">
        <v>186</v>
      </c>
      <c r="D736" t="s">
        <v>215</v>
      </c>
      <c r="E736" s="2"/>
      <c r="F736" t="s">
        <v>2159</v>
      </c>
      <c r="H736">
        <v>46.21</v>
      </c>
      <c r="I736">
        <v>2.71</v>
      </c>
      <c r="J736">
        <v>7.17</v>
      </c>
      <c r="K736">
        <v>8.65</v>
      </c>
      <c r="L736">
        <v>0</v>
      </c>
      <c r="M736">
        <v>10.93</v>
      </c>
      <c r="N736">
        <v>22.87</v>
      </c>
      <c r="O736">
        <v>0.85419999999999996</v>
      </c>
      <c r="P736">
        <v>0</v>
      </c>
      <c r="Q736">
        <v>0</v>
      </c>
      <c r="S736">
        <v>99.394300000000001</v>
      </c>
      <c r="T736">
        <v>69.253517986117316</v>
      </c>
      <c r="AO736" s="109">
        <v>9.6616954803466797</v>
      </c>
      <c r="AP736" s="109">
        <v>8.3329218673706063</v>
      </c>
      <c r="AQ736" s="109">
        <v>10.704740676879879</v>
      </c>
      <c r="AR736" s="141">
        <v>1098.536376953125</v>
      </c>
      <c r="AS736" s="141">
        <v>1084.6084130859369</v>
      </c>
      <c r="AT736" s="141">
        <v>1107.671938476562</v>
      </c>
    </row>
    <row r="737" spans="1:46" x14ac:dyDescent="0.25">
      <c r="A737" t="s">
        <v>1088</v>
      </c>
      <c r="B737" t="s">
        <v>1032</v>
      </c>
      <c r="C737" t="s">
        <v>186</v>
      </c>
      <c r="D737" t="s">
        <v>215</v>
      </c>
      <c r="E737" s="2"/>
      <c r="F737" t="s">
        <v>2159</v>
      </c>
      <c r="H737">
        <v>46.19</v>
      </c>
      <c r="I737">
        <v>3.06</v>
      </c>
      <c r="J737">
        <v>7.25</v>
      </c>
      <c r="K737">
        <v>7.53</v>
      </c>
      <c r="L737">
        <v>0.3543</v>
      </c>
      <c r="M737">
        <v>11.76</v>
      </c>
      <c r="N737">
        <v>22.54</v>
      </c>
      <c r="O737">
        <v>0.66739999999999999</v>
      </c>
      <c r="P737">
        <v>1.43E-2</v>
      </c>
      <c r="Q737">
        <v>1.18E-2</v>
      </c>
      <c r="S737">
        <v>99.377799999999993</v>
      </c>
      <c r="T737">
        <v>73.572288121743128</v>
      </c>
      <c r="Z737">
        <v>6.8327512462594333</v>
      </c>
      <c r="AA737">
        <v>0.67794198074229461</v>
      </c>
      <c r="AB737">
        <v>1152.88985627176</v>
      </c>
      <c r="AC737">
        <v>14.613017053480741</v>
      </c>
      <c r="AD737">
        <v>33</v>
      </c>
      <c r="AE737">
        <v>7.6497738157752222</v>
      </c>
      <c r="AF737">
        <v>1.031728980132786</v>
      </c>
      <c r="AG737">
        <v>1141.1575716727621</v>
      </c>
      <c r="AH737">
        <v>17.326046606082851</v>
      </c>
      <c r="AI737">
        <v>34</v>
      </c>
      <c r="AO737" s="109">
        <v>5.3981666121884349</v>
      </c>
      <c r="AP737" s="109">
        <v>3.679548533956623</v>
      </c>
      <c r="AQ737" s="109">
        <v>7.5336083732052801</v>
      </c>
      <c r="AR737" s="141">
        <v>1028.673095703125</v>
      </c>
      <c r="AS737" s="141">
        <v>1008.600822753906</v>
      </c>
      <c r="AT737" s="141">
        <v>1053.0249169921869</v>
      </c>
    </row>
    <row r="738" spans="1:46" x14ac:dyDescent="0.25">
      <c r="A738" t="s">
        <v>1089</v>
      </c>
      <c r="B738" t="s">
        <v>1032</v>
      </c>
      <c r="C738" t="s">
        <v>186</v>
      </c>
      <c r="D738" t="s">
        <v>215</v>
      </c>
      <c r="E738" s="2"/>
      <c r="F738" t="s">
        <v>2159</v>
      </c>
      <c r="H738">
        <v>46.45</v>
      </c>
      <c r="I738">
        <v>2.88</v>
      </c>
      <c r="J738">
        <v>6.87</v>
      </c>
      <c r="K738">
        <v>7.42</v>
      </c>
      <c r="L738">
        <v>0.1598</v>
      </c>
      <c r="M738">
        <v>12.19</v>
      </c>
      <c r="N738">
        <v>22.72</v>
      </c>
      <c r="O738">
        <v>0.67859999999999998</v>
      </c>
      <c r="P738">
        <v>3.8E-3</v>
      </c>
      <c r="Q738">
        <v>0</v>
      </c>
      <c r="S738">
        <v>99.372200000000007</v>
      </c>
      <c r="T738">
        <v>74.54485741662711</v>
      </c>
      <c r="Z738">
        <v>6.8092952745717934</v>
      </c>
      <c r="AA738">
        <v>0.57854597755945525</v>
      </c>
      <c r="AB738">
        <v>1151.250825863418</v>
      </c>
      <c r="AC738">
        <v>13.313807221782501</v>
      </c>
      <c r="AD738">
        <v>18</v>
      </c>
      <c r="AE738">
        <v>6.8307771022838368</v>
      </c>
      <c r="AF738">
        <v>0.82303279190181833</v>
      </c>
      <c r="AG738">
        <v>1127.069931279269</v>
      </c>
      <c r="AH738">
        <v>8.733160489059145</v>
      </c>
      <c r="AI738">
        <v>8</v>
      </c>
      <c r="AO738" s="109">
        <v>6.1744710219763679</v>
      </c>
      <c r="AP738" s="109">
        <v>4.1362342513464849</v>
      </c>
      <c r="AQ738" s="109">
        <v>8.5706906569861339</v>
      </c>
      <c r="AR738" s="141">
        <v>1118.731201171875</v>
      </c>
      <c r="AS738" s="141">
        <v>1108.36640625</v>
      </c>
      <c r="AT738" s="141">
        <v>1132.0062304687499</v>
      </c>
    </row>
    <row r="739" spans="1:46" x14ac:dyDescent="0.25">
      <c r="A739" t="s">
        <v>1090</v>
      </c>
      <c r="B739" t="s">
        <v>1032</v>
      </c>
      <c r="C739" t="s">
        <v>186</v>
      </c>
      <c r="D739" t="s">
        <v>215</v>
      </c>
      <c r="E739" s="2"/>
      <c r="F739" t="s">
        <v>2159</v>
      </c>
      <c r="H739">
        <v>46.54</v>
      </c>
      <c r="I739">
        <v>3.06</v>
      </c>
      <c r="J739">
        <v>7.11</v>
      </c>
      <c r="K739">
        <v>6.82</v>
      </c>
      <c r="L739">
        <v>0.1636</v>
      </c>
      <c r="M739">
        <v>12.02</v>
      </c>
      <c r="N739">
        <v>22.82</v>
      </c>
      <c r="O739">
        <v>0.68520000000000003</v>
      </c>
      <c r="P739">
        <v>8.0000000000000002E-3</v>
      </c>
      <c r="Q739">
        <v>0</v>
      </c>
      <c r="S739">
        <v>99.226900000000001</v>
      </c>
      <c r="T739">
        <v>75.855229589282217</v>
      </c>
      <c r="Z739">
        <v>7.0122295921285041</v>
      </c>
      <c r="AA739">
        <v>0.60296543571532935</v>
      </c>
      <c r="AB739">
        <v>1159.968440116779</v>
      </c>
      <c r="AC739">
        <v>14.310311167837639</v>
      </c>
      <c r="AD739">
        <v>18</v>
      </c>
      <c r="AE739">
        <v>7.569229014194895</v>
      </c>
      <c r="AF739">
        <v>1.03013886075636</v>
      </c>
      <c r="AG739">
        <v>1134.4158794733739</v>
      </c>
      <c r="AH739">
        <v>18.418722303645559</v>
      </c>
      <c r="AI739">
        <v>36</v>
      </c>
      <c r="AO739" s="109">
        <v>8.115574836730957</v>
      </c>
      <c r="AP739" s="109">
        <v>5.7914139556884763</v>
      </c>
      <c r="AQ739" s="109">
        <v>10.41894874572754</v>
      </c>
      <c r="AR739" s="141">
        <v>1148.89404296875</v>
      </c>
      <c r="AS739" s="141">
        <v>1135.654106445312</v>
      </c>
      <c r="AT739" s="141">
        <v>1162.411176757812</v>
      </c>
    </row>
    <row r="740" spans="1:46" x14ac:dyDescent="0.25">
      <c r="A740" t="s">
        <v>1091</v>
      </c>
      <c r="B740" t="s">
        <v>1032</v>
      </c>
      <c r="C740" t="s">
        <v>186</v>
      </c>
      <c r="D740" t="s">
        <v>215</v>
      </c>
      <c r="E740" s="2"/>
      <c r="F740" t="s">
        <v>2159</v>
      </c>
      <c r="H740">
        <v>46.36</v>
      </c>
      <c r="I740">
        <v>2.93</v>
      </c>
      <c r="J740">
        <v>7.32</v>
      </c>
      <c r="K740">
        <v>7.79</v>
      </c>
      <c r="L740">
        <v>2.4500000000000001E-2</v>
      </c>
      <c r="M740">
        <v>11.89</v>
      </c>
      <c r="N740">
        <v>22.71</v>
      </c>
      <c r="O740">
        <v>0.66049999999999998</v>
      </c>
      <c r="P740">
        <v>0</v>
      </c>
      <c r="Q740">
        <v>0</v>
      </c>
      <c r="S740">
        <v>99.685100000000006</v>
      </c>
      <c r="T740">
        <v>73.123612793813948</v>
      </c>
      <c r="Z740">
        <v>6.6078882952687978</v>
      </c>
      <c r="AA740">
        <v>0.61631655400404883</v>
      </c>
      <c r="AB740">
        <v>1148.9944447476</v>
      </c>
      <c r="AC740">
        <v>14.317958930644069</v>
      </c>
      <c r="AD740">
        <v>30</v>
      </c>
      <c r="AE740">
        <v>7.4680549197483517</v>
      </c>
      <c r="AF740">
        <v>0.91493370645351924</v>
      </c>
      <c r="AG740">
        <v>1140.8799990504069</v>
      </c>
      <c r="AH740">
        <v>17.155486199678808</v>
      </c>
      <c r="AI740">
        <v>28</v>
      </c>
      <c r="AO740" s="109">
        <v>6.226970404676341</v>
      </c>
      <c r="AP740" s="109">
        <v>4.3342627134837137</v>
      </c>
      <c r="AQ740" s="109">
        <v>8.8261036673106172</v>
      </c>
      <c r="AR740" s="141">
        <v>1099.653442382812</v>
      </c>
      <c r="AS740" s="141">
        <v>1089.8601025390631</v>
      </c>
      <c r="AT740" s="141">
        <v>1110.877221679687</v>
      </c>
    </row>
    <row r="741" spans="1:46" x14ac:dyDescent="0.25">
      <c r="A741" t="s">
        <v>1092</v>
      </c>
      <c r="B741" t="s">
        <v>1032</v>
      </c>
      <c r="C741" t="s">
        <v>186</v>
      </c>
      <c r="D741" t="s">
        <v>215</v>
      </c>
      <c r="E741" s="2"/>
      <c r="F741" t="s">
        <v>2159</v>
      </c>
      <c r="H741">
        <v>43.61</v>
      </c>
      <c r="I741">
        <v>4.22</v>
      </c>
      <c r="J741">
        <v>8.8699999999999992</v>
      </c>
      <c r="K741">
        <v>8.19</v>
      </c>
      <c r="L741">
        <v>0.1328</v>
      </c>
      <c r="M741">
        <v>11.34</v>
      </c>
      <c r="N741">
        <v>22.72</v>
      </c>
      <c r="O741">
        <v>0.64829999999999999</v>
      </c>
      <c r="P741">
        <v>3.1699999999999999E-2</v>
      </c>
      <c r="Q741">
        <v>0</v>
      </c>
      <c r="S741">
        <v>99.762900000000002</v>
      </c>
      <c r="T741">
        <v>71.166181656489528</v>
      </c>
      <c r="AO741" s="109">
        <v>3.5954345328442598</v>
      </c>
      <c r="AP741" s="109">
        <v>1.3585124451748869</v>
      </c>
      <c r="AQ741" s="109">
        <v>6.2068111235730186</v>
      </c>
      <c r="AR741" s="141">
        <v>1098.955932617188</v>
      </c>
      <c r="AS741" s="141">
        <v>1087.3475683593749</v>
      </c>
      <c r="AT741" s="141">
        <v>1113.2438183593749</v>
      </c>
    </row>
    <row r="742" spans="1:46" x14ac:dyDescent="0.25">
      <c r="A742" t="s">
        <v>1093</v>
      </c>
      <c r="B742" t="s">
        <v>1032</v>
      </c>
      <c r="C742" t="s">
        <v>186</v>
      </c>
      <c r="D742" t="s">
        <v>215</v>
      </c>
      <c r="E742" s="2"/>
      <c r="F742" t="s">
        <v>2159</v>
      </c>
      <c r="H742">
        <v>48.83</v>
      </c>
      <c r="I742">
        <v>2.31</v>
      </c>
      <c r="J742">
        <v>4.82</v>
      </c>
      <c r="K742">
        <v>6.78</v>
      </c>
      <c r="L742">
        <v>0.25900000000000001</v>
      </c>
      <c r="M742">
        <v>13.01</v>
      </c>
      <c r="N742">
        <v>22.73</v>
      </c>
      <c r="O742">
        <v>0.49590000000000001</v>
      </c>
      <c r="P742">
        <v>6.4000000000000003E-3</v>
      </c>
      <c r="Q742">
        <v>2.5999999999999999E-2</v>
      </c>
      <c r="S742">
        <v>99.267399999999995</v>
      </c>
      <c r="T742">
        <v>77.378139235980626</v>
      </c>
      <c r="AO742" s="109">
        <v>1.6611868073223279</v>
      </c>
      <c r="AP742" s="109">
        <v>1.4786649109600229</v>
      </c>
      <c r="AQ742" s="109">
        <v>1.911850993799989</v>
      </c>
      <c r="AR742" s="141">
        <v>1063.192626953125</v>
      </c>
      <c r="AS742" s="141">
        <v>1036.581411132812</v>
      </c>
      <c r="AT742" s="141">
        <v>1080.462446289062</v>
      </c>
    </row>
    <row r="743" spans="1:46" x14ac:dyDescent="0.25">
      <c r="A743" t="s">
        <v>1094</v>
      </c>
      <c r="B743" t="s">
        <v>1032</v>
      </c>
      <c r="C743" t="s">
        <v>186</v>
      </c>
      <c r="D743" t="s">
        <v>215</v>
      </c>
      <c r="E743" s="2"/>
      <c r="F743" t="s">
        <v>2159</v>
      </c>
      <c r="H743">
        <v>47.27</v>
      </c>
      <c r="I743">
        <v>2.75</v>
      </c>
      <c r="J743">
        <v>6.19</v>
      </c>
      <c r="K743">
        <v>6.75</v>
      </c>
      <c r="L743">
        <v>2.8E-3</v>
      </c>
      <c r="M743">
        <v>12.88</v>
      </c>
      <c r="N743">
        <v>22.88</v>
      </c>
      <c r="O743">
        <v>0.58609999999999995</v>
      </c>
      <c r="P743">
        <v>1.2999999999999999E-3</v>
      </c>
      <c r="Q743">
        <v>0</v>
      </c>
      <c r="S743">
        <v>99.310199999999995</v>
      </c>
      <c r="T743">
        <v>77.279824452043997</v>
      </c>
      <c r="Z743">
        <v>6.130074329206364</v>
      </c>
      <c r="AA743">
        <v>0.65372116328457186</v>
      </c>
      <c r="AB743">
        <v>1155.6170846220271</v>
      </c>
      <c r="AC743">
        <v>18.199668400215721</v>
      </c>
      <c r="AD743">
        <v>5</v>
      </c>
      <c r="AO743" s="109">
        <v>3.0667045070121031</v>
      </c>
      <c r="AP743" s="109">
        <v>2.4101828528830742</v>
      </c>
      <c r="AQ743" s="109">
        <v>3.8609512187430601</v>
      </c>
      <c r="AR743" s="141">
        <v>1122.074951171875</v>
      </c>
      <c r="AS743" s="141">
        <v>1110.120932617187</v>
      </c>
      <c r="AT743" s="141">
        <v>1132.3622900390631</v>
      </c>
    </row>
    <row r="744" spans="1:46" x14ac:dyDescent="0.25">
      <c r="A744" t="s">
        <v>1095</v>
      </c>
      <c r="B744" t="s">
        <v>1032</v>
      </c>
      <c r="C744" t="s">
        <v>186</v>
      </c>
      <c r="D744" t="s">
        <v>215</v>
      </c>
      <c r="E744" s="2"/>
      <c r="F744" t="s">
        <v>2159</v>
      </c>
      <c r="H744">
        <v>43.86</v>
      </c>
      <c r="I744">
        <v>3.54</v>
      </c>
      <c r="J744">
        <v>9.34</v>
      </c>
      <c r="K744">
        <v>10.31</v>
      </c>
      <c r="L744">
        <v>0.41620000000000001</v>
      </c>
      <c r="M744">
        <v>9.4600000000000009</v>
      </c>
      <c r="N744">
        <v>22.69</v>
      </c>
      <c r="O744">
        <v>1.0707</v>
      </c>
      <c r="P744">
        <v>2.1100000000000001E-2</v>
      </c>
      <c r="Q744">
        <v>1.4E-2</v>
      </c>
      <c r="S744">
        <v>100.72199999999999</v>
      </c>
      <c r="T744">
        <v>62.05785197678464</v>
      </c>
      <c r="U744" s="109">
        <v>6.0901967594309587</v>
      </c>
      <c r="V744" s="109">
        <v>0.1612988117063606</v>
      </c>
      <c r="W744" s="141">
        <v>1015.921594545301</v>
      </c>
      <c r="X744" s="109">
        <v>3.896357101725473</v>
      </c>
      <c r="Y744" s="141">
        <v>388</v>
      </c>
      <c r="AO744" s="109">
        <v>6.8569975090437687</v>
      </c>
      <c r="AP744" s="109">
        <v>5.9398883247786323</v>
      </c>
      <c r="AQ744" s="109">
        <v>7.7064732170515811</v>
      </c>
      <c r="AR744" s="141">
        <v>954.02538122196688</v>
      </c>
      <c r="AS744" s="141">
        <v>939.36089147587313</v>
      </c>
      <c r="AT744" s="141">
        <v>969.22456579227935</v>
      </c>
    </row>
    <row r="745" spans="1:46" x14ac:dyDescent="0.25">
      <c r="A745" t="s">
        <v>1096</v>
      </c>
      <c r="B745" t="s">
        <v>1032</v>
      </c>
      <c r="C745" t="s">
        <v>186</v>
      </c>
      <c r="D745" t="s">
        <v>215</v>
      </c>
      <c r="E745" s="2"/>
      <c r="F745" t="s">
        <v>2159</v>
      </c>
      <c r="H745">
        <v>43.67</v>
      </c>
      <c r="I745">
        <v>3.38</v>
      </c>
      <c r="J745">
        <v>9.1999999999999993</v>
      </c>
      <c r="K745">
        <v>9.7899999999999991</v>
      </c>
      <c r="L745">
        <v>0.31269999999999998</v>
      </c>
      <c r="M745">
        <v>9.6</v>
      </c>
      <c r="N745">
        <v>22.89</v>
      </c>
      <c r="O745">
        <v>1.0843</v>
      </c>
      <c r="P745">
        <v>0</v>
      </c>
      <c r="Q745">
        <v>0</v>
      </c>
      <c r="S745">
        <v>99.927099999999996</v>
      </c>
      <c r="T745">
        <v>63.60933670034018</v>
      </c>
      <c r="U745" s="109">
        <v>6.1178424006686534</v>
      </c>
      <c r="V745" s="109">
        <v>0.1715734697608006</v>
      </c>
      <c r="W745" s="141">
        <v>1015.438507857419</v>
      </c>
      <c r="X745" s="109">
        <v>3.8303846039860221</v>
      </c>
      <c r="Y745" s="141">
        <v>176</v>
      </c>
      <c r="AO745" s="109">
        <v>8.2597274780273438</v>
      </c>
      <c r="AP745" s="109">
        <v>7.4793038368225098</v>
      </c>
      <c r="AQ745" s="109">
        <v>9.0377677917480472</v>
      </c>
      <c r="AR745" s="141">
        <v>1001.490783691406</v>
      </c>
      <c r="AS745" s="141">
        <v>978.90801025390624</v>
      </c>
      <c r="AT745" s="141">
        <v>1022.7458227539061</v>
      </c>
    </row>
    <row r="746" spans="1:46" x14ac:dyDescent="0.25">
      <c r="A746" t="s">
        <v>1097</v>
      </c>
      <c r="B746" t="s">
        <v>1032</v>
      </c>
      <c r="C746" t="s">
        <v>186</v>
      </c>
      <c r="D746" t="s">
        <v>215</v>
      </c>
      <c r="E746" s="2"/>
      <c r="F746" t="s">
        <v>2159</v>
      </c>
      <c r="H746">
        <v>43.44</v>
      </c>
      <c r="I746">
        <v>3.6</v>
      </c>
      <c r="J746">
        <v>9.5</v>
      </c>
      <c r="K746">
        <v>9.6999999999999993</v>
      </c>
      <c r="L746">
        <v>0.21310000000000001</v>
      </c>
      <c r="M746">
        <v>9.56</v>
      </c>
      <c r="N746">
        <v>22.54</v>
      </c>
      <c r="O746">
        <v>1.0379</v>
      </c>
      <c r="P746">
        <v>1.1599999999999999E-2</v>
      </c>
      <c r="Q746">
        <v>3.9899999999999998E-2</v>
      </c>
      <c r="S746">
        <v>99.642499999999998</v>
      </c>
      <c r="T746">
        <v>63.7263886317754</v>
      </c>
      <c r="U746" s="109">
        <v>5.9067626776480093</v>
      </c>
      <c r="V746" s="109">
        <v>0.15518242026069101</v>
      </c>
      <c r="W746" s="141">
        <v>1020.754649652488</v>
      </c>
      <c r="X746" s="109">
        <v>3.962261971749391</v>
      </c>
      <c r="Y746" s="141">
        <v>98</v>
      </c>
      <c r="AO746" s="109">
        <v>8.8240594863891602</v>
      </c>
      <c r="AP746" s="109">
        <v>8.0979312133789065</v>
      </c>
      <c r="AQ746" s="109">
        <v>9.4582867050170893</v>
      </c>
      <c r="AR746" s="141">
        <v>1067.316650390625</v>
      </c>
      <c r="AS746" s="141">
        <v>1050.4109375</v>
      </c>
      <c r="AT746" s="141">
        <v>1077.1233056640619</v>
      </c>
    </row>
    <row r="747" spans="1:46" x14ac:dyDescent="0.25">
      <c r="A747" t="s">
        <v>1098</v>
      </c>
      <c r="C747" t="s">
        <v>186</v>
      </c>
      <c r="D747" t="s">
        <v>215</v>
      </c>
      <c r="E747" s="2"/>
      <c r="F747" t="s">
        <v>2159</v>
      </c>
      <c r="H747">
        <v>46.94</v>
      </c>
      <c r="I747">
        <v>2.76</v>
      </c>
      <c r="J747">
        <v>6.99</v>
      </c>
      <c r="K747">
        <v>7.73</v>
      </c>
      <c r="L747">
        <v>0.124</v>
      </c>
      <c r="M747">
        <v>11.71</v>
      </c>
      <c r="N747">
        <v>22.9</v>
      </c>
      <c r="O747">
        <v>0.69259999999999999</v>
      </c>
      <c r="P747">
        <v>0</v>
      </c>
      <c r="Q747">
        <v>0</v>
      </c>
      <c r="S747">
        <v>99.846699999999998</v>
      </c>
      <c r="T747">
        <v>72.975515593985904</v>
      </c>
      <c r="Z747">
        <v>6.7475720740473051</v>
      </c>
      <c r="AA747">
        <v>0.50720370551853766</v>
      </c>
      <c r="AB747">
        <v>1151.910239757528</v>
      </c>
      <c r="AC747">
        <v>14.654412065438819</v>
      </c>
      <c r="AD747">
        <v>10</v>
      </c>
      <c r="AO747" s="109">
        <v>7.5259284973144531</v>
      </c>
      <c r="AP747" s="109">
        <v>5.202114162445068</v>
      </c>
      <c r="AQ747" s="109">
        <v>9.7193365859985352</v>
      </c>
      <c r="AR747" s="141">
        <v>1120.590087890625</v>
      </c>
      <c r="AS747" s="141">
        <v>1110.236245117188</v>
      </c>
      <c r="AT747" s="141">
        <v>1132.645317382812</v>
      </c>
    </row>
    <row r="748" spans="1:46" x14ac:dyDescent="0.25">
      <c r="A748" t="s">
        <v>1099</v>
      </c>
      <c r="C748" t="s">
        <v>186</v>
      </c>
      <c r="D748" t="s">
        <v>215</v>
      </c>
      <c r="E748" s="2"/>
      <c r="F748" t="s">
        <v>2159</v>
      </c>
      <c r="H748">
        <v>47.11</v>
      </c>
      <c r="I748">
        <v>2.52</v>
      </c>
      <c r="J748">
        <v>6.07</v>
      </c>
      <c r="K748">
        <v>6.88</v>
      </c>
      <c r="L748">
        <v>0.1017</v>
      </c>
      <c r="M748">
        <v>13.1</v>
      </c>
      <c r="N748">
        <v>22.88</v>
      </c>
      <c r="O748">
        <v>0.44469999999999998</v>
      </c>
      <c r="P748">
        <v>1.3299999999999999E-2</v>
      </c>
      <c r="Q748">
        <v>4.48E-2</v>
      </c>
      <c r="S748">
        <v>99.164500000000004</v>
      </c>
      <c r="T748">
        <v>77.242234530631407</v>
      </c>
      <c r="Z748">
        <v>5.7780190831226959</v>
      </c>
      <c r="AA748">
        <v>0.63655254771400371</v>
      </c>
      <c r="AB748">
        <v>1133.1740583473529</v>
      </c>
      <c r="AC748">
        <v>14.141134481128161</v>
      </c>
      <c r="AD748">
        <v>33</v>
      </c>
      <c r="AO748" s="109">
        <v>1.0135950596208629</v>
      </c>
      <c r="AP748" s="109">
        <v>0.72551699470234532</v>
      </c>
      <c r="AQ748" s="109">
        <v>1.286847747075087</v>
      </c>
      <c r="AR748" s="141">
        <v>1106.84326171875</v>
      </c>
      <c r="AS748" s="141">
        <v>1096.8560253906251</v>
      </c>
      <c r="AT748" s="141">
        <v>1120.181049804688</v>
      </c>
    </row>
    <row r="749" spans="1:46" x14ac:dyDescent="0.25">
      <c r="A749" t="s">
        <v>1100</v>
      </c>
      <c r="C749" t="s">
        <v>186</v>
      </c>
      <c r="D749" t="s">
        <v>215</v>
      </c>
      <c r="E749" s="2"/>
      <c r="F749" t="s">
        <v>2159</v>
      </c>
      <c r="H749">
        <v>46.18</v>
      </c>
      <c r="I749">
        <v>3</v>
      </c>
      <c r="J749">
        <v>7.47</v>
      </c>
      <c r="K749">
        <v>7.22</v>
      </c>
      <c r="L749">
        <v>0.16220000000000001</v>
      </c>
      <c r="M749">
        <v>12.17</v>
      </c>
      <c r="N749">
        <v>23.09</v>
      </c>
      <c r="O749">
        <v>0.55079999999999996</v>
      </c>
      <c r="P749">
        <v>0</v>
      </c>
      <c r="Q749">
        <v>2.8299999999999999E-2</v>
      </c>
      <c r="S749">
        <v>99.871399999999994</v>
      </c>
      <c r="T749">
        <v>75.029108334009237</v>
      </c>
      <c r="Z749">
        <v>6.4742591938407408</v>
      </c>
      <c r="AA749">
        <v>0.65985168862659571</v>
      </c>
      <c r="AB749">
        <v>1146.2440850791861</v>
      </c>
      <c r="AC749">
        <v>14.288394294980741</v>
      </c>
      <c r="AD749">
        <v>36</v>
      </c>
      <c r="AE749">
        <v>6.6629995505306674</v>
      </c>
      <c r="AF749">
        <v>1.0519040490662499</v>
      </c>
      <c r="AG749">
        <v>1131.4781379208921</v>
      </c>
      <c r="AH749">
        <v>17.541806562529711</v>
      </c>
      <c r="AI749">
        <v>39</v>
      </c>
      <c r="AO749" s="109">
        <v>2.014970102128244</v>
      </c>
      <c r="AP749" s="109">
        <v>0.89085355740473338</v>
      </c>
      <c r="AQ749" s="109">
        <v>3.3822321031658422</v>
      </c>
      <c r="AR749" s="141">
        <v>1113.562377929688</v>
      </c>
      <c r="AS749" s="141">
        <v>1105.7920605468751</v>
      </c>
      <c r="AT749" s="141">
        <v>1123.2072900390619</v>
      </c>
    </row>
    <row r="750" spans="1:46" x14ac:dyDescent="0.25">
      <c r="A750" t="s">
        <v>1101</v>
      </c>
      <c r="C750" t="s">
        <v>186</v>
      </c>
      <c r="D750" t="s">
        <v>215</v>
      </c>
      <c r="E750" s="2"/>
      <c r="F750" t="s">
        <v>2159</v>
      </c>
      <c r="H750">
        <v>47.25</v>
      </c>
      <c r="I750">
        <v>2.86</v>
      </c>
      <c r="J750">
        <v>6.42</v>
      </c>
      <c r="K750">
        <v>7.18</v>
      </c>
      <c r="L750">
        <v>4.1999999999999997E-3</v>
      </c>
      <c r="M750">
        <v>13.05</v>
      </c>
      <c r="N750">
        <v>22.72</v>
      </c>
      <c r="O750">
        <v>0.53549999999999998</v>
      </c>
      <c r="P750">
        <v>6.4999999999999997E-3</v>
      </c>
      <c r="Q750">
        <v>3.0599999999999999E-2</v>
      </c>
      <c r="S750">
        <v>100.0568</v>
      </c>
      <c r="T750">
        <v>76.414405930453782</v>
      </c>
      <c r="Z750">
        <v>6.1862912325189914</v>
      </c>
      <c r="AA750">
        <v>0.66620403249410931</v>
      </c>
      <c r="AB750">
        <v>1140.8264883669231</v>
      </c>
      <c r="AC750">
        <v>14.876944090746161</v>
      </c>
      <c r="AD750">
        <v>38</v>
      </c>
      <c r="AE750">
        <v>6.491734200563779</v>
      </c>
      <c r="AF750">
        <v>0.89687603468091559</v>
      </c>
      <c r="AG750">
        <v>1134.922200712359</v>
      </c>
      <c r="AH750">
        <v>16.009854253454101</v>
      </c>
      <c r="AI750">
        <v>29</v>
      </c>
      <c r="AO750" s="109">
        <v>1.5585432053997419</v>
      </c>
      <c r="AP750" s="109">
        <v>1.093766937394371</v>
      </c>
      <c r="AQ750" s="109">
        <v>2.255667209763756</v>
      </c>
      <c r="AR750" s="141">
        <v>1097.67236328125</v>
      </c>
      <c r="AS750" s="141">
        <v>1083.7017187500001</v>
      </c>
      <c r="AT750" s="141">
        <v>1108.063051757812</v>
      </c>
    </row>
    <row r="751" spans="1:46" x14ac:dyDescent="0.25">
      <c r="A751" t="s">
        <v>1102</v>
      </c>
      <c r="C751" t="s">
        <v>186</v>
      </c>
      <c r="D751" t="s">
        <v>215</v>
      </c>
      <c r="E751" s="2"/>
      <c r="F751" t="s">
        <v>2159</v>
      </c>
      <c r="H751">
        <v>47.26</v>
      </c>
      <c r="I751">
        <v>2.7</v>
      </c>
      <c r="J751">
        <v>6.7</v>
      </c>
      <c r="K751">
        <v>6.67</v>
      </c>
      <c r="L751">
        <v>9.9400000000000002E-2</v>
      </c>
      <c r="M751">
        <v>12.75</v>
      </c>
      <c r="N751">
        <v>22.81</v>
      </c>
      <c r="O751">
        <v>0.53080000000000005</v>
      </c>
      <c r="P751">
        <v>0</v>
      </c>
      <c r="Q751">
        <v>4.7000000000000002E-3</v>
      </c>
      <c r="S751">
        <v>99.524900000000002</v>
      </c>
      <c r="T751">
        <v>77.311031067959391</v>
      </c>
      <c r="Z751">
        <v>6.2360045808075721</v>
      </c>
      <c r="AA751">
        <v>0.66521615774833143</v>
      </c>
      <c r="AB751">
        <v>1142.07110632071</v>
      </c>
      <c r="AC751">
        <v>14.86219580227875</v>
      </c>
      <c r="AD751">
        <v>39</v>
      </c>
      <c r="AO751" s="109">
        <v>2.492304571584135</v>
      </c>
      <c r="AP751" s="109">
        <v>1.4885764393362111</v>
      </c>
      <c r="AQ751" s="109">
        <v>3.474837721303373</v>
      </c>
      <c r="AR751" s="141">
        <v>1141.152587890625</v>
      </c>
      <c r="AS751" s="141">
        <v>1123.004975585937</v>
      </c>
      <c r="AT751" s="141">
        <v>1157.7416308593749</v>
      </c>
    </row>
    <row r="752" spans="1:46" x14ac:dyDescent="0.25">
      <c r="A752" t="s">
        <v>1103</v>
      </c>
      <c r="C752" t="s">
        <v>186</v>
      </c>
      <c r="D752" t="s">
        <v>215</v>
      </c>
      <c r="E752" s="2"/>
      <c r="F752" t="s">
        <v>2159</v>
      </c>
      <c r="H752">
        <v>45.95</v>
      </c>
      <c r="I752">
        <v>3.33</v>
      </c>
      <c r="J752">
        <v>8.23</v>
      </c>
      <c r="K752">
        <v>6.6</v>
      </c>
      <c r="L752">
        <v>0.11899999999999999</v>
      </c>
      <c r="M752">
        <v>12.14</v>
      </c>
      <c r="N752">
        <v>23.16</v>
      </c>
      <c r="O752">
        <v>0.52</v>
      </c>
      <c r="P752">
        <v>1.47E-2</v>
      </c>
      <c r="Q752">
        <v>2.8400000000000002E-2</v>
      </c>
      <c r="S752">
        <v>100.092</v>
      </c>
      <c r="T752">
        <v>76.629051238922173</v>
      </c>
      <c r="Z752">
        <v>6.4980557918906916</v>
      </c>
      <c r="AA752">
        <v>0.60685099159990119</v>
      </c>
      <c r="AB752">
        <v>1148.6893249841719</v>
      </c>
      <c r="AC752">
        <v>13.88274611408613</v>
      </c>
      <c r="AD752">
        <v>37</v>
      </c>
      <c r="AE752">
        <v>6.2802771468395528</v>
      </c>
      <c r="AF752">
        <v>1.034571881882139</v>
      </c>
      <c r="AG752">
        <v>1127.4847853960389</v>
      </c>
      <c r="AH752">
        <v>18.48460634991719</v>
      </c>
      <c r="AI752">
        <v>40</v>
      </c>
      <c r="AO752" s="109">
        <v>1.381237971028294</v>
      </c>
      <c r="AP752" s="109">
        <v>0.36652775927444942</v>
      </c>
      <c r="AQ752" s="109">
        <v>3.0528790824021952</v>
      </c>
      <c r="AR752" s="141">
        <v>1139.163330078125</v>
      </c>
      <c r="AS752" s="141">
        <v>1127.719770507812</v>
      </c>
      <c r="AT752" s="141">
        <v>1148.558461914062</v>
      </c>
    </row>
    <row r="753" spans="1:46" x14ac:dyDescent="0.25">
      <c r="A753" t="s">
        <v>1104</v>
      </c>
      <c r="C753" t="s">
        <v>186</v>
      </c>
      <c r="D753" t="s">
        <v>215</v>
      </c>
      <c r="E753" s="2"/>
      <c r="F753" t="s">
        <v>2159</v>
      </c>
      <c r="H753">
        <v>45.46</v>
      </c>
      <c r="I753">
        <v>3.01</v>
      </c>
      <c r="J753">
        <v>7.94</v>
      </c>
      <c r="K753">
        <v>6.5</v>
      </c>
      <c r="L753">
        <v>4.4499999999999998E-2</v>
      </c>
      <c r="M753">
        <v>11.98</v>
      </c>
      <c r="N753">
        <v>23.59</v>
      </c>
      <c r="O753">
        <v>0.4677</v>
      </c>
      <c r="P753">
        <v>0</v>
      </c>
      <c r="Q753">
        <v>0.1109</v>
      </c>
      <c r="S753">
        <v>99.103200000000001</v>
      </c>
      <c r="T753">
        <v>76.664855028443341</v>
      </c>
      <c r="Z753">
        <v>6.2794396166852184</v>
      </c>
      <c r="AA753">
        <v>0.59392035530545539</v>
      </c>
      <c r="AB753">
        <v>1144.9347820973819</v>
      </c>
      <c r="AC753">
        <v>14.34764312860735</v>
      </c>
      <c r="AD753">
        <v>30</v>
      </c>
      <c r="AE753">
        <v>5.2594778870562804</v>
      </c>
      <c r="AF753">
        <v>0.94255046807288778</v>
      </c>
      <c r="AG753">
        <v>1107.0879032783589</v>
      </c>
      <c r="AH753">
        <v>17.546923098493728</v>
      </c>
      <c r="AI753">
        <v>38</v>
      </c>
      <c r="AO753" s="109">
        <v>0</v>
      </c>
      <c r="AP753" s="109">
        <v>0</v>
      </c>
      <c r="AQ753" s="109">
        <v>0.70085614134392937</v>
      </c>
      <c r="AR753" s="141">
        <v>1109.068115234375</v>
      </c>
      <c r="AS753" s="141">
        <v>1101.5933691406251</v>
      </c>
      <c r="AT753" s="141">
        <v>1116.8492382812501</v>
      </c>
    </row>
    <row r="754" spans="1:46" x14ac:dyDescent="0.25">
      <c r="A754" t="s">
        <v>1105</v>
      </c>
      <c r="C754" t="s">
        <v>186</v>
      </c>
      <c r="D754" t="s">
        <v>215</v>
      </c>
      <c r="E754" s="2"/>
      <c r="F754" t="s">
        <v>2159</v>
      </c>
      <c r="H754">
        <v>45.77</v>
      </c>
      <c r="I754">
        <v>3.43</v>
      </c>
      <c r="J754">
        <v>7.9</v>
      </c>
      <c r="K754">
        <v>6.88</v>
      </c>
      <c r="L754">
        <v>0.13489999999999999</v>
      </c>
      <c r="M754">
        <v>12.12</v>
      </c>
      <c r="N754">
        <v>23.24</v>
      </c>
      <c r="O754">
        <v>0.45569999999999999</v>
      </c>
      <c r="P754">
        <v>0</v>
      </c>
      <c r="Q754">
        <v>8.9599999999999999E-2</v>
      </c>
      <c r="S754">
        <v>100.0201</v>
      </c>
      <c r="T754">
        <v>75.846544826629852</v>
      </c>
      <c r="Z754">
        <v>6.3740620650104756</v>
      </c>
      <c r="AA754">
        <v>0.65223716162536127</v>
      </c>
      <c r="AB754">
        <v>1146.747696018861</v>
      </c>
      <c r="AC754">
        <v>14.167010286546351</v>
      </c>
      <c r="AD754">
        <v>40</v>
      </c>
      <c r="AE754">
        <v>5.555628905715893</v>
      </c>
      <c r="AF754">
        <v>1.0217429036527681</v>
      </c>
      <c r="AG754">
        <v>1120.0234190144281</v>
      </c>
      <c r="AH754">
        <v>18.185415953511232</v>
      </c>
      <c r="AI754">
        <v>40</v>
      </c>
      <c r="AO754" s="109">
        <v>0</v>
      </c>
      <c r="AP754" s="109">
        <v>0</v>
      </c>
      <c r="AQ754" s="109">
        <v>0</v>
      </c>
      <c r="AR754" s="141">
        <v>1108.768920898438</v>
      </c>
      <c r="AS754" s="141">
        <v>1103.7358544921869</v>
      </c>
      <c r="AT754" s="141">
        <v>1115.771098632812</v>
      </c>
    </row>
    <row r="755" spans="1:46" x14ac:dyDescent="0.25">
      <c r="A755" t="s">
        <v>1106</v>
      </c>
      <c r="C755" t="s">
        <v>186</v>
      </c>
      <c r="D755" t="s">
        <v>215</v>
      </c>
      <c r="E755" s="2"/>
      <c r="F755" t="s">
        <v>2159</v>
      </c>
      <c r="H755">
        <v>49.36</v>
      </c>
      <c r="I755">
        <v>1.98</v>
      </c>
      <c r="J755">
        <v>4.79</v>
      </c>
      <c r="K755">
        <v>5.81</v>
      </c>
      <c r="L755">
        <v>3.9399999999999998E-2</v>
      </c>
      <c r="M755">
        <v>14.01</v>
      </c>
      <c r="N755">
        <v>23.15</v>
      </c>
      <c r="O755">
        <v>0.4531</v>
      </c>
      <c r="P755">
        <v>0</v>
      </c>
      <c r="Q755">
        <v>7.8100000000000003E-2</v>
      </c>
      <c r="S755">
        <v>99.670699999999997</v>
      </c>
      <c r="T755">
        <v>81.126290669881797</v>
      </c>
      <c r="AO755" s="109">
        <v>2.1462820163672829</v>
      </c>
      <c r="AP755" s="109">
        <v>1.782749168009129</v>
      </c>
      <c r="AQ755" s="109">
        <v>2.6199187198584939</v>
      </c>
      <c r="AR755" s="141">
        <v>1083.77001953125</v>
      </c>
      <c r="AS755" s="141">
        <v>1076.348217773437</v>
      </c>
      <c r="AT755" s="141">
        <v>1091.154091796875</v>
      </c>
    </row>
    <row r="756" spans="1:46" x14ac:dyDescent="0.25">
      <c r="A756" t="s">
        <v>1107</v>
      </c>
      <c r="C756" t="s">
        <v>186</v>
      </c>
      <c r="D756" t="s">
        <v>215</v>
      </c>
      <c r="E756" s="2"/>
      <c r="F756" t="s">
        <v>2159</v>
      </c>
      <c r="H756">
        <v>47.32</v>
      </c>
      <c r="I756">
        <v>2.5499999999999998</v>
      </c>
      <c r="J756">
        <v>6.26</v>
      </c>
      <c r="K756">
        <v>6.96</v>
      </c>
      <c r="L756">
        <v>0.15179999999999999</v>
      </c>
      <c r="M756">
        <v>12.53</v>
      </c>
      <c r="N756">
        <v>22.6</v>
      </c>
      <c r="O756">
        <v>0.69359999999999999</v>
      </c>
      <c r="P756">
        <v>0</v>
      </c>
      <c r="Q756">
        <v>0</v>
      </c>
      <c r="S756">
        <v>99.0655</v>
      </c>
      <c r="T756">
        <v>76.241990954070815</v>
      </c>
      <c r="Z756">
        <v>6.7502655904251876</v>
      </c>
      <c r="AA756">
        <v>0.74079082101366822</v>
      </c>
      <c r="AB756">
        <v>1155.5705567136099</v>
      </c>
      <c r="AC756">
        <v>15.212444548791551</v>
      </c>
      <c r="AD756">
        <v>13</v>
      </c>
      <c r="AO756" s="109">
        <v>6.27238815424964</v>
      </c>
      <c r="AP756" s="109">
        <v>4.4505447399429992</v>
      </c>
      <c r="AQ756" s="109">
        <v>8.0338857281021792</v>
      </c>
      <c r="AR756" s="141">
        <v>1137.29833984375</v>
      </c>
      <c r="AS756" s="141">
        <v>1125.5996484375</v>
      </c>
      <c r="AT756" s="141">
        <v>1152.037045898438</v>
      </c>
    </row>
    <row r="757" spans="1:46" x14ac:dyDescent="0.25">
      <c r="A757" t="s">
        <v>1108</v>
      </c>
      <c r="C757" t="s">
        <v>186</v>
      </c>
      <c r="D757" t="s">
        <v>215</v>
      </c>
      <c r="E757" s="2"/>
      <c r="F757" t="s">
        <v>2159</v>
      </c>
      <c r="H757">
        <v>47.06</v>
      </c>
      <c r="I757">
        <v>2.5</v>
      </c>
      <c r="J757">
        <v>6.72</v>
      </c>
      <c r="K757">
        <v>7.02</v>
      </c>
      <c r="L757">
        <v>0.16950000000000001</v>
      </c>
      <c r="M757">
        <v>12.59</v>
      </c>
      <c r="N757">
        <v>22.33</v>
      </c>
      <c r="O757">
        <v>0.71160000000000001</v>
      </c>
      <c r="P757">
        <v>0</v>
      </c>
      <c r="Q757">
        <v>0</v>
      </c>
      <c r="S757">
        <v>99.101200000000006</v>
      </c>
      <c r="T757">
        <v>76.172969769742892</v>
      </c>
      <c r="Z757">
        <v>6.5974274383377587</v>
      </c>
      <c r="AA757">
        <v>0.66772410937855886</v>
      </c>
      <c r="AB757">
        <v>1147.541874851064</v>
      </c>
      <c r="AC757">
        <v>14.97733162950923</v>
      </c>
      <c r="AD757">
        <v>39</v>
      </c>
      <c r="AO757" s="109">
        <v>7.4119722164241404</v>
      </c>
      <c r="AP757" s="109">
        <v>5.3692259967891296</v>
      </c>
      <c r="AQ757" s="109">
        <v>9.0358495891658404</v>
      </c>
      <c r="AR757" s="141">
        <v>1129.5380859375</v>
      </c>
      <c r="AS757" s="141">
        <v>1116.882709960938</v>
      </c>
      <c r="AT757" s="141">
        <v>1142.5140332031251</v>
      </c>
    </row>
    <row r="758" spans="1:46" x14ac:dyDescent="0.25">
      <c r="A758" t="s">
        <v>1109</v>
      </c>
      <c r="B758" t="s">
        <v>1110</v>
      </c>
      <c r="C758" t="s">
        <v>186</v>
      </c>
      <c r="D758" t="s">
        <v>215</v>
      </c>
      <c r="E758" s="2"/>
      <c r="F758" t="s">
        <v>2159</v>
      </c>
      <c r="H758">
        <v>46.79</v>
      </c>
      <c r="I758">
        <v>3.47</v>
      </c>
      <c r="J758">
        <v>7.96</v>
      </c>
      <c r="K758">
        <v>7.76</v>
      </c>
      <c r="L758">
        <v>0.19989999999999999</v>
      </c>
      <c r="M758">
        <v>12.2</v>
      </c>
      <c r="N758">
        <v>21.68</v>
      </c>
      <c r="O758">
        <v>0.58299999999999996</v>
      </c>
      <c r="P758">
        <v>0</v>
      </c>
      <c r="Q758">
        <v>2.81E-2</v>
      </c>
      <c r="R758">
        <v>3.39E-2</v>
      </c>
      <c r="S758">
        <v>100.81950000000001</v>
      </c>
      <c r="T758">
        <v>73.701281971421722</v>
      </c>
      <c r="Z758">
        <v>6.5877674747037158</v>
      </c>
      <c r="AA758">
        <v>0.66611295494318157</v>
      </c>
      <c r="AB758">
        <v>1147.729529621733</v>
      </c>
      <c r="AC758">
        <v>14.101084590715841</v>
      </c>
      <c r="AD758">
        <v>37</v>
      </c>
      <c r="AE758">
        <v>7.6322988346338558</v>
      </c>
      <c r="AF758">
        <v>1.093753695635566</v>
      </c>
      <c r="AG758">
        <v>1158.4961551715</v>
      </c>
      <c r="AH758">
        <v>18.40834890569818</v>
      </c>
      <c r="AI758">
        <v>37</v>
      </c>
      <c r="AO758" s="109">
        <v>2.741831108296966</v>
      </c>
      <c r="AP758" s="109">
        <v>1.392878681386565</v>
      </c>
      <c r="AQ758" s="109">
        <v>4.5017838060508719</v>
      </c>
      <c r="AR758" s="141">
        <v>1100.37548828125</v>
      </c>
      <c r="AS758" s="141">
        <v>1094.723256835937</v>
      </c>
      <c r="AT758" s="141">
        <v>1106.1061328124999</v>
      </c>
    </row>
    <row r="759" spans="1:46" x14ac:dyDescent="0.25">
      <c r="A759" t="s">
        <v>1111</v>
      </c>
      <c r="B759" t="s">
        <v>1110</v>
      </c>
      <c r="C759" t="s">
        <v>186</v>
      </c>
      <c r="D759" t="s">
        <v>215</v>
      </c>
      <c r="E759" s="2"/>
      <c r="F759" t="s">
        <v>2159</v>
      </c>
      <c r="H759">
        <v>47.85</v>
      </c>
      <c r="I759">
        <v>2.77</v>
      </c>
      <c r="J759">
        <v>6.79</v>
      </c>
      <c r="K759">
        <v>7.54</v>
      </c>
      <c r="L759">
        <v>0.28910000000000002</v>
      </c>
      <c r="M759">
        <v>11.7</v>
      </c>
      <c r="N759">
        <v>22.18</v>
      </c>
      <c r="O759">
        <v>1.1374</v>
      </c>
      <c r="P759">
        <v>0</v>
      </c>
      <c r="Q759">
        <v>2.1100000000000001E-2</v>
      </c>
      <c r="R759">
        <v>2.5899999999999999E-2</v>
      </c>
      <c r="S759">
        <v>100.4443</v>
      </c>
      <c r="T759">
        <v>73.446838517732303</v>
      </c>
      <c r="Z759">
        <v>7.8174151163554084</v>
      </c>
      <c r="AA759">
        <v>0.77268568733541954</v>
      </c>
      <c r="AB759">
        <v>1171.3048988017949</v>
      </c>
      <c r="AC759">
        <v>14.66717497019021</v>
      </c>
      <c r="AD759">
        <v>10</v>
      </c>
      <c r="AO759" s="109">
        <v>10.125043869018549</v>
      </c>
      <c r="AP759" s="109">
        <v>9.6392820358276374</v>
      </c>
      <c r="AQ759" s="109">
        <v>10.655371856689451</v>
      </c>
      <c r="AR759" s="141">
        <v>1075.550659179688</v>
      </c>
      <c r="AS759" s="141">
        <v>1056.362314453125</v>
      </c>
      <c r="AT759" s="141">
        <v>1096.432690429687</v>
      </c>
    </row>
    <row r="760" spans="1:46" x14ac:dyDescent="0.25">
      <c r="A760" t="s">
        <v>1112</v>
      </c>
      <c r="B760" t="s">
        <v>1110</v>
      </c>
      <c r="C760" t="s">
        <v>186</v>
      </c>
      <c r="D760" t="s">
        <v>215</v>
      </c>
      <c r="E760" s="2"/>
      <c r="F760" t="s">
        <v>2159</v>
      </c>
      <c r="H760">
        <v>49.82</v>
      </c>
      <c r="I760">
        <v>2.13</v>
      </c>
      <c r="J760">
        <v>5.21</v>
      </c>
      <c r="K760">
        <v>6.94</v>
      </c>
      <c r="L760">
        <v>9.8699999999999996E-2</v>
      </c>
      <c r="M760">
        <v>14.03</v>
      </c>
      <c r="N760">
        <v>21.96</v>
      </c>
      <c r="O760">
        <v>0.36059999999999998</v>
      </c>
      <c r="P760">
        <v>9.5999999999999992E-3</v>
      </c>
      <c r="Q760">
        <v>0.1036</v>
      </c>
      <c r="R760">
        <v>1.6E-2</v>
      </c>
      <c r="S760">
        <v>100.8412</v>
      </c>
      <c r="T760">
        <v>78.278025176855124</v>
      </c>
      <c r="AO760" s="109">
        <v>1.462415963970584</v>
      </c>
      <c r="AP760" s="109">
        <v>1.272072517239017</v>
      </c>
      <c r="AQ760" s="109">
        <v>1.714707547985477</v>
      </c>
      <c r="AR760" s="141">
        <v>1086.491577148438</v>
      </c>
      <c r="AS760" s="141">
        <v>1081.134145507812</v>
      </c>
      <c r="AT760" s="141">
        <v>1092.285849609375</v>
      </c>
    </row>
    <row r="761" spans="1:46" x14ac:dyDescent="0.25">
      <c r="A761" t="s">
        <v>1113</v>
      </c>
      <c r="B761" t="s">
        <v>1110</v>
      </c>
      <c r="C761" t="s">
        <v>186</v>
      </c>
      <c r="D761" t="s">
        <v>215</v>
      </c>
      <c r="E761" s="2"/>
      <c r="F761" t="s">
        <v>2159</v>
      </c>
      <c r="H761">
        <v>47.43</v>
      </c>
      <c r="I761">
        <v>2.82</v>
      </c>
      <c r="J761">
        <v>7.52</v>
      </c>
      <c r="K761">
        <v>8.74</v>
      </c>
      <c r="L761">
        <v>0.20780000000000001</v>
      </c>
      <c r="M761">
        <v>11.31</v>
      </c>
      <c r="N761">
        <v>21.81</v>
      </c>
      <c r="O761">
        <v>0.84840000000000004</v>
      </c>
      <c r="P761">
        <v>5.0000000000000001E-4</v>
      </c>
      <c r="Q761">
        <v>0</v>
      </c>
      <c r="R761">
        <v>0</v>
      </c>
      <c r="S761">
        <v>100.8274</v>
      </c>
      <c r="T761">
        <v>69.758486472416251</v>
      </c>
      <c r="Z761">
        <v>7.0316368327709862</v>
      </c>
      <c r="AA761">
        <v>0.53562705625533114</v>
      </c>
      <c r="AB761">
        <v>1159.95999050726</v>
      </c>
      <c r="AC761">
        <v>8.0488144309565062</v>
      </c>
      <c r="AD761">
        <v>6</v>
      </c>
      <c r="AE761">
        <v>9.2797490241595977</v>
      </c>
      <c r="AF761">
        <v>0.63732642064944012</v>
      </c>
      <c r="AG761">
        <v>1171.58302174753</v>
      </c>
      <c r="AH761">
        <v>11.77781072389994</v>
      </c>
      <c r="AI761">
        <v>7</v>
      </c>
      <c r="AO761" s="109">
        <v>9.2614841461181641</v>
      </c>
      <c r="AP761" s="109">
        <v>8.1553821182250985</v>
      </c>
      <c r="AQ761" s="109">
        <v>10.260770149230961</v>
      </c>
      <c r="AR761" s="141">
        <v>1097.122314453125</v>
      </c>
      <c r="AS761" s="141">
        <v>1089.012216796875</v>
      </c>
      <c r="AT761" s="141">
        <v>1105.4662109374999</v>
      </c>
    </row>
    <row r="762" spans="1:46" x14ac:dyDescent="0.25">
      <c r="A762" t="s">
        <v>1114</v>
      </c>
      <c r="B762" t="s">
        <v>1110</v>
      </c>
      <c r="C762" t="s">
        <v>186</v>
      </c>
      <c r="D762" t="s">
        <v>215</v>
      </c>
      <c r="E762" s="2"/>
      <c r="F762" t="s">
        <v>2159</v>
      </c>
      <c r="H762">
        <v>47.44</v>
      </c>
      <c r="I762">
        <v>3.09</v>
      </c>
      <c r="J762">
        <v>7.38</v>
      </c>
      <c r="K762">
        <v>6.96</v>
      </c>
      <c r="L762">
        <v>0.1575</v>
      </c>
      <c r="M762">
        <v>12.83</v>
      </c>
      <c r="N762">
        <v>21.85</v>
      </c>
      <c r="O762">
        <v>0.50129999999999997</v>
      </c>
      <c r="P762">
        <v>0</v>
      </c>
      <c r="Q762">
        <v>0.4022</v>
      </c>
      <c r="R762">
        <v>0.02</v>
      </c>
      <c r="S762">
        <v>100.8325</v>
      </c>
      <c r="T762">
        <v>76.667901326615663</v>
      </c>
      <c r="Z762">
        <v>6.1589920054445413</v>
      </c>
      <c r="AA762">
        <v>0.6546295088448103</v>
      </c>
      <c r="AB762">
        <v>1140.7575626886839</v>
      </c>
      <c r="AC762">
        <v>14.56583170381775</v>
      </c>
      <c r="AD762">
        <v>41</v>
      </c>
      <c r="AE762">
        <v>6.8281140187956826</v>
      </c>
      <c r="AF762">
        <v>1.1108287614405341</v>
      </c>
      <c r="AG762">
        <v>1151.472434273951</v>
      </c>
      <c r="AH762">
        <v>19.959849017266968</v>
      </c>
      <c r="AI762">
        <v>41</v>
      </c>
      <c r="AO762" s="109">
        <v>1.782470768348271</v>
      </c>
      <c r="AP762" s="109">
        <v>0.83201873625903722</v>
      </c>
      <c r="AQ762" s="109">
        <v>3.242431705848269</v>
      </c>
      <c r="AR762" s="141">
        <v>1129.481201171875</v>
      </c>
      <c r="AS762" s="141">
        <v>1122.8853417968751</v>
      </c>
      <c r="AT762" s="141">
        <v>1136.204399414062</v>
      </c>
    </row>
    <row r="763" spans="1:46" x14ac:dyDescent="0.25">
      <c r="A763" t="s">
        <v>1115</v>
      </c>
      <c r="B763" t="s">
        <v>1110</v>
      </c>
      <c r="C763" t="s">
        <v>186</v>
      </c>
      <c r="D763" t="s">
        <v>215</v>
      </c>
      <c r="E763" s="2"/>
      <c r="F763" t="s">
        <v>2159</v>
      </c>
      <c r="H763">
        <v>47.13</v>
      </c>
      <c r="I763">
        <v>3.35</v>
      </c>
      <c r="J763">
        <v>7.35</v>
      </c>
      <c r="K763">
        <v>7.82</v>
      </c>
      <c r="L763">
        <v>0.19020000000000001</v>
      </c>
      <c r="M763">
        <v>12.84</v>
      </c>
      <c r="N763">
        <v>21.49</v>
      </c>
      <c r="O763">
        <v>0.53320000000000001</v>
      </c>
      <c r="P763">
        <v>0</v>
      </c>
      <c r="Q763">
        <v>9.4000000000000004E-3</v>
      </c>
      <c r="R763">
        <v>4.7899999999999998E-2</v>
      </c>
      <c r="S763">
        <v>100.89700000000001</v>
      </c>
      <c r="T763">
        <v>74.534302892219713</v>
      </c>
      <c r="Z763">
        <v>6.2931151999096047</v>
      </c>
      <c r="AA763">
        <v>0.65528665473383574</v>
      </c>
      <c r="AB763">
        <v>1141.7272992968039</v>
      </c>
      <c r="AC763">
        <v>13.8035211507031</v>
      </c>
      <c r="AD763">
        <v>38</v>
      </c>
      <c r="AE763">
        <v>7.2942148704640486</v>
      </c>
      <c r="AF763">
        <v>1.075985061433693</v>
      </c>
      <c r="AG763">
        <v>1159.574671446112</v>
      </c>
      <c r="AH763">
        <v>18.23611055824383</v>
      </c>
      <c r="AI763">
        <v>38</v>
      </c>
      <c r="AO763" s="109">
        <v>1.9769668591771179</v>
      </c>
      <c r="AP763" s="109">
        <v>1.1235234130177549</v>
      </c>
      <c r="AQ763" s="109">
        <v>3.0942149651799249</v>
      </c>
      <c r="AR763" s="141">
        <v>1092.3955078125</v>
      </c>
      <c r="AS763" s="141">
        <v>1087.0445996093749</v>
      </c>
      <c r="AT763" s="141">
        <v>1098.2313867187499</v>
      </c>
    </row>
    <row r="764" spans="1:46" x14ac:dyDescent="0.25">
      <c r="A764" t="s">
        <v>1116</v>
      </c>
      <c r="B764" t="s">
        <v>1110</v>
      </c>
      <c r="C764" t="s">
        <v>186</v>
      </c>
      <c r="D764" t="s">
        <v>215</v>
      </c>
      <c r="E764" s="2"/>
      <c r="F764" t="s">
        <v>2159</v>
      </c>
      <c r="H764">
        <v>47.62</v>
      </c>
      <c r="I764">
        <v>2.8</v>
      </c>
      <c r="J764">
        <v>7.31</v>
      </c>
      <c r="K764">
        <v>7.57</v>
      </c>
      <c r="L764">
        <v>0.16550000000000001</v>
      </c>
      <c r="M764">
        <v>11.84</v>
      </c>
      <c r="N764">
        <v>22.21</v>
      </c>
      <c r="O764">
        <v>0.94450000000000001</v>
      </c>
      <c r="P764">
        <v>0</v>
      </c>
      <c r="Q764">
        <v>0</v>
      </c>
      <c r="R764">
        <v>0</v>
      </c>
      <c r="S764">
        <v>100.6036</v>
      </c>
      <c r="T764">
        <v>73.601086699655099</v>
      </c>
      <c r="Z764">
        <v>7.3082208130955557</v>
      </c>
      <c r="AA764">
        <v>0.67126588297768663</v>
      </c>
      <c r="AB764">
        <v>1159.836074761678</v>
      </c>
      <c r="AC764">
        <v>14.34247705991427</v>
      </c>
      <c r="AD764">
        <v>37</v>
      </c>
      <c r="AE764">
        <v>9.0995204543101362</v>
      </c>
      <c r="AF764">
        <v>0.88555936334236174</v>
      </c>
      <c r="AG764">
        <v>1150.0600112329009</v>
      </c>
      <c r="AH764">
        <v>7.9590108589324533</v>
      </c>
      <c r="AI764">
        <v>13</v>
      </c>
      <c r="AO764" s="109">
        <v>11.788084030151371</v>
      </c>
      <c r="AP764" s="109">
        <v>10.66058990478516</v>
      </c>
      <c r="AQ764" s="109">
        <v>12.73719165802002</v>
      </c>
      <c r="AR764" s="141">
        <v>1131.343994140625</v>
      </c>
      <c r="AS764" s="141">
        <v>1119.8019140624999</v>
      </c>
      <c r="AT764" s="141">
        <v>1145.449970703125</v>
      </c>
    </row>
    <row r="765" spans="1:46" x14ac:dyDescent="0.25">
      <c r="A765" t="s">
        <v>1117</v>
      </c>
      <c r="B765" t="s">
        <v>1110</v>
      </c>
      <c r="C765" t="s">
        <v>186</v>
      </c>
      <c r="D765" t="s">
        <v>215</v>
      </c>
      <c r="E765" s="2"/>
      <c r="F765" t="s">
        <v>2159</v>
      </c>
      <c r="H765">
        <v>44.02</v>
      </c>
      <c r="I765">
        <v>4.91</v>
      </c>
      <c r="J765">
        <v>10.06</v>
      </c>
      <c r="K765">
        <v>8.49</v>
      </c>
      <c r="L765">
        <v>7.1999999999999995E-2</v>
      </c>
      <c r="M765">
        <v>11.19</v>
      </c>
      <c r="N765">
        <v>21.13</v>
      </c>
      <c r="O765">
        <v>0.62309999999999999</v>
      </c>
      <c r="P765">
        <v>5.8999999999999999E-3</v>
      </c>
      <c r="Q765">
        <v>8.6699999999999999E-2</v>
      </c>
      <c r="R765">
        <v>0</v>
      </c>
      <c r="S765">
        <v>100.8644</v>
      </c>
      <c r="T765">
        <v>70.14428181624865</v>
      </c>
      <c r="AO765" s="109">
        <v>2.1336308752820399</v>
      </c>
      <c r="AP765" s="109">
        <v>0.48185572975133972</v>
      </c>
      <c r="AQ765" s="109">
        <v>3.9369028841779139</v>
      </c>
      <c r="AR765" s="141">
        <v>1078.510131835938</v>
      </c>
      <c r="AS765" s="141">
        <v>1068.7840820312499</v>
      </c>
      <c r="AT765" s="141">
        <v>1086.850297851563</v>
      </c>
    </row>
    <row r="766" spans="1:46" x14ac:dyDescent="0.25">
      <c r="A766" t="s">
        <v>1118</v>
      </c>
      <c r="B766" t="s">
        <v>1110</v>
      </c>
      <c r="C766" t="s">
        <v>186</v>
      </c>
      <c r="D766" t="s">
        <v>215</v>
      </c>
      <c r="E766" s="2"/>
      <c r="F766" t="s">
        <v>2159</v>
      </c>
      <c r="H766">
        <v>50.02</v>
      </c>
      <c r="I766">
        <v>1.96</v>
      </c>
      <c r="J766">
        <v>5.45</v>
      </c>
      <c r="K766">
        <v>6.59</v>
      </c>
      <c r="L766">
        <v>0.18379999999999999</v>
      </c>
      <c r="M766">
        <v>13.33</v>
      </c>
      <c r="N766">
        <v>22.01</v>
      </c>
      <c r="O766">
        <v>0.7651</v>
      </c>
      <c r="P766">
        <v>0</v>
      </c>
      <c r="Q766">
        <v>6.59E-2</v>
      </c>
      <c r="R766">
        <v>0</v>
      </c>
      <c r="S766">
        <v>100.51309999999999</v>
      </c>
      <c r="T766">
        <v>78.287675956295615</v>
      </c>
      <c r="AO766" s="109">
        <v>6.1670164369400213</v>
      </c>
      <c r="AP766" s="109">
        <v>5.314057452565021</v>
      </c>
      <c r="AQ766" s="109">
        <v>6.8337824510391423</v>
      </c>
      <c r="AR766" s="141">
        <v>1096.083251953125</v>
      </c>
      <c r="AS766" s="141">
        <v>1088.2634960937501</v>
      </c>
      <c r="AT766" s="141">
        <v>1103.1414453125001</v>
      </c>
    </row>
    <row r="767" spans="1:46" x14ac:dyDescent="0.25">
      <c r="A767" t="s">
        <v>1119</v>
      </c>
      <c r="B767" t="s">
        <v>1110</v>
      </c>
      <c r="C767" t="s">
        <v>186</v>
      </c>
      <c r="D767" t="s">
        <v>215</v>
      </c>
      <c r="E767" s="2"/>
      <c r="F767" t="s">
        <v>2159</v>
      </c>
      <c r="H767">
        <v>45.66</v>
      </c>
      <c r="I767">
        <v>3.48</v>
      </c>
      <c r="J767">
        <v>8.85</v>
      </c>
      <c r="K767">
        <v>9.24</v>
      </c>
      <c r="L767">
        <v>0.22900000000000001</v>
      </c>
      <c r="M767">
        <v>10.39</v>
      </c>
      <c r="N767">
        <v>21.88</v>
      </c>
      <c r="O767">
        <v>0.96050000000000002</v>
      </c>
      <c r="P767">
        <v>5.3E-3</v>
      </c>
      <c r="Q767">
        <v>0</v>
      </c>
      <c r="R767">
        <v>4.0000000000000001E-3</v>
      </c>
      <c r="S767">
        <v>100.91889999999999</v>
      </c>
      <c r="T767">
        <v>66.71556250972634</v>
      </c>
      <c r="U767" s="109">
        <v>5.2804103311153936</v>
      </c>
      <c r="V767" s="109">
        <v>0.1388873106581279</v>
      </c>
      <c r="W767" s="141">
        <v>1035.8045195149459</v>
      </c>
      <c r="X767" s="109">
        <v>4.1600257034399544</v>
      </c>
      <c r="Y767" s="141">
        <v>213</v>
      </c>
      <c r="AO767" s="109">
        <v>9.7335233688354492</v>
      </c>
      <c r="AP767" s="109">
        <v>8.628628692626954</v>
      </c>
      <c r="AQ767" s="109">
        <v>10.586974296569821</v>
      </c>
      <c r="AR767" s="141">
        <v>1092.867065429688</v>
      </c>
      <c r="AS767" s="141">
        <v>1071.092143554687</v>
      </c>
      <c r="AT767" s="141">
        <v>1105.4139746093749</v>
      </c>
    </row>
    <row r="768" spans="1:46" x14ac:dyDescent="0.25">
      <c r="A768" t="s">
        <v>1120</v>
      </c>
      <c r="B768" t="s">
        <v>1110</v>
      </c>
      <c r="C768" t="s">
        <v>186</v>
      </c>
      <c r="D768" t="s">
        <v>215</v>
      </c>
      <c r="E768" s="2"/>
      <c r="F768" t="s">
        <v>2159</v>
      </c>
      <c r="H768">
        <v>49.3</v>
      </c>
      <c r="I768">
        <v>2.13</v>
      </c>
      <c r="J768">
        <v>6.06</v>
      </c>
      <c r="K768">
        <v>7.36</v>
      </c>
      <c r="L768">
        <v>0.1229</v>
      </c>
      <c r="M768">
        <v>13.14</v>
      </c>
      <c r="N768">
        <v>21.3</v>
      </c>
      <c r="O768">
        <v>0.6845</v>
      </c>
      <c r="P768">
        <v>0</v>
      </c>
      <c r="Q768">
        <v>8.4599999999999995E-2</v>
      </c>
      <c r="R768">
        <v>0</v>
      </c>
      <c r="S768">
        <v>100.33839999999999</v>
      </c>
      <c r="T768">
        <v>76.09049837361755</v>
      </c>
      <c r="AO768" s="109">
        <v>4.7679380024608546</v>
      </c>
      <c r="AP768" s="109">
        <v>3.6793519200023579</v>
      </c>
      <c r="AQ768" s="109">
        <v>5.8631895245250636</v>
      </c>
      <c r="AR768" s="141">
        <v>1098.88330078125</v>
      </c>
      <c r="AS768" s="141">
        <v>1090.8682617187501</v>
      </c>
      <c r="AT768" s="141">
        <v>1106.4525585937499</v>
      </c>
    </row>
    <row r="769" spans="1:46" x14ac:dyDescent="0.25">
      <c r="A769" t="s">
        <v>1121</v>
      </c>
      <c r="B769" t="s">
        <v>1110</v>
      </c>
      <c r="C769" t="s">
        <v>178</v>
      </c>
      <c r="D769" t="s">
        <v>215</v>
      </c>
      <c r="E769" s="2"/>
      <c r="F769" t="s">
        <v>2159</v>
      </c>
      <c r="H769">
        <v>46.39</v>
      </c>
      <c r="I769">
        <v>2.83</v>
      </c>
      <c r="J769">
        <v>7.89</v>
      </c>
      <c r="K769">
        <v>9.02</v>
      </c>
      <c r="L769">
        <v>0.26629999999999998</v>
      </c>
      <c r="M769">
        <v>11.07</v>
      </c>
      <c r="N769">
        <v>21.64</v>
      </c>
      <c r="O769">
        <v>0.91549999999999998</v>
      </c>
      <c r="P769">
        <v>4.4999999999999997E-3</v>
      </c>
      <c r="Q769">
        <v>3.5099999999999999E-2</v>
      </c>
      <c r="R769">
        <v>3.39E-2</v>
      </c>
      <c r="S769">
        <v>100.1956</v>
      </c>
      <c r="T769">
        <v>68.629204705789121</v>
      </c>
      <c r="Z769">
        <v>6.7197208994863953</v>
      </c>
      <c r="AA769">
        <v>0.48039651059178362</v>
      </c>
      <c r="AB769">
        <v>1161.139321323712</v>
      </c>
      <c r="AC769">
        <v>10.08526390713242</v>
      </c>
      <c r="AD769">
        <v>2</v>
      </c>
      <c r="AE769">
        <v>9.4826894767402994</v>
      </c>
      <c r="AF769">
        <v>0.5983230424893291</v>
      </c>
      <c r="AG769">
        <v>1178.0188663271031</v>
      </c>
      <c r="AH769">
        <v>6.621934004055178</v>
      </c>
      <c r="AI769">
        <v>3</v>
      </c>
      <c r="AO769" s="109">
        <v>9.7659950256347656</v>
      </c>
      <c r="AP769" s="109">
        <v>8.786669578552246</v>
      </c>
      <c r="AQ769" s="109">
        <v>10.61077175140381</v>
      </c>
      <c r="AR769" s="141">
        <v>1088.17724609375</v>
      </c>
      <c r="AS769" s="141">
        <v>1068.0987792968749</v>
      </c>
      <c r="AT769" s="141">
        <v>1102.6473730468749</v>
      </c>
    </row>
    <row r="770" spans="1:46" x14ac:dyDescent="0.25">
      <c r="A770" t="s">
        <v>1122</v>
      </c>
      <c r="B770" t="s">
        <v>1110</v>
      </c>
      <c r="C770" t="s">
        <v>185</v>
      </c>
      <c r="D770" t="s">
        <v>215</v>
      </c>
      <c r="E770" s="2"/>
      <c r="F770" t="s">
        <v>2159</v>
      </c>
      <c r="H770">
        <v>48.5</v>
      </c>
      <c r="I770">
        <v>2.57</v>
      </c>
      <c r="J770">
        <v>6.44</v>
      </c>
      <c r="K770">
        <v>7.53</v>
      </c>
      <c r="L770">
        <v>0.15310000000000001</v>
      </c>
      <c r="M770">
        <v>13</v>
      </c>
      <c r="N770">
        <v>21.55</v>
      </c>
      <c r="O770">
        <v>0.62849999999999995</v>
      </c>
      <c r="P770">
        <v>8.9999999999999998E-4</v>
      </c>
      <c r="Q770">
        <v>1.17E-2</v>
      </c>
      <c r="R770">
        <v>0</v>
      </c>
      <c r="S770">
        <v>100.5733</v>
      </c>
      <c r="T770">
        <v>75.474856131237473</v>
      </c>
      <c r="AO770" s="109">
        <v>3.6555104057570249</v>
      </c>
      <c r="AP770" s="109">
        <v>2.911618937708929</v>
      </c>
      <c r="AQ770" s="109">
        <v>4.8158164016981866</v>
      </c>
      <c r="AR770" s="141">
        <v>1108.06787109375</v>
      </c>
      <c r="AS770" s="141">
        <v>1100.673828125</v>
      </c>
      <c r="AT770" s="141">
        <v>1115.9201171875</v>
      </c>
    </row>
    <row r="771" spans="1:46" x14ac:dyDescent="0.25">
      <c r="A771" t="s">
        <v>1123</v>
      </c>
      <c r="B771" t="s">
        <v>1110</v>
      </c>
      <c r="C771" t="s">
        <v>186</v>
      </c>
      <c r="D771" t="s">
        <v>215</v>
      </c>
      <c r="E771" s="2"/>
      <c r="F771" t="s">
        <v>2159</v>
      </c>
      <c r="H771">
        <v>49.37</v>
      </c>
      <c r="I771">
        <v>2.04</v>
      </c>
      <c r="J771">
        <v>6.19</v>
      </c>
      <c r="K771">
        <v>7.69</v>
      </c>
      <c r="L771">
        <v>0.1668</v>
      </c>
      <c r="M771">
        <v>13.14</v>
      </c>
      <c r="N771">
        <v>21.25</v>
      </c>
      <c r="O771">
        <v>0.68069999999999997</v>
      </c>
      <c r="P771">
        <v>5.4999999999999997E-3</v>
      </c>
      <c r="Q771">
        <v>0</v>
      </c>
      <c r="R771">
        <v>3.1899999999999998E-2</v>
      </c>
      <c r="S771">
        <v>100.75320000000001</v>
      </c>
      <c r="T771">
        <v>75.2834378729561</v>
      </c>
      <c r="AO771" s="109">
        <v>4.6422871642238794</v>
      </c>
      <c r="AP771" s="109">
        <v>3.6274448447353551</v>
      </c>
      <c r="AQ771" s="109">
        <v>5.922716012490481</v>
      </c>
      <c r="AR771" s="141">
        <v>1095.3447265625</v>
      </c>
      <c r="AS771" s="141">
        <v>1089.628286132812</v>
      </c>
      <c r="AT771" s="141">
        <v>1101.4869238281251</v>
      </c>
    </row>
    <row r="772" spans="1:46" x14ac:dyDescent="0.25">
      <c r="A772" t="s">
        <v>1124</v>
      </c>
      <c r="B772" t="s">
        <v>1110</v>
      </c>
      <c r="C772" t="s">
        <v>186</v>
      </c>
      <c r="D772" t="s">
        <v>215</v>
      </c>
      <c r="E772" s="2"/>
      <c r="F772" t="s">
        <v>2159</v>
      </c>
      <c r="H772">
        <v>50.64</v>
      </c>
      <c r="I772">
        <v>1.92</v>
      </c>
      <c r="J772">
        <v>4.58</v>
      </c>
      <c r="K772">
        <v>6.64</v>
      </c>
      <c r="L772">
        <v>0.21759999999999999</v>
      </c>
      <c r="M772">
        <v>13.44</v>
      </c>
      <c r="N772">
        <v>22.32</v>
      </c>
      <c r="O772">
        <v>0.88380000000000003</v>
      </c>
      <c r="P772">
        <v>2.7E-2</v>
      </c>
      <c r="Q772">
        <v>2.3E-3</v>
      </c>
      <c r="R772">
        <v>0</v>
      </c>
      <c r="S772">
        <v>100.7264</v>
      </c>
      <c r="T772">
        <v>78.298885554767864</v>
      </c>
      <c r="AO772" s="109">
        <v>4.6709048218779738</v>
      </c>
      <c r="AP772" s="109">
        <v>4.3408174843840772</v>
      </c>
      <c r="AQ772" s="109">
        <v>5.0391280884795364</v>
      </c>
      <c r="AR772" s="141">
        <v>1081.370361328125</v>
      </c>
      <c r="AS772" s="141">
        <v>1068.713491210937</v>
      </c>
      <c r="AT772" s="141">
        <v>1093.344604492188</v>
      </c>
    </row>
    <row r="773" spans="1:46" x14ac:dyDescent="0.25">
      <c r="A773" t="s">
        <v>1125</v>
      </c>
      <c r="B773" t="s">
        <v>1110</v>
      </c>
      <c r="C773" t="s">
        <v>186</v>
      </c>
      <c r="D773" t="s">
        <v>215</v>
      </c>
      <c r="E773" s="2"/>
      <c r="F773" t="s">
        <v>2159</v>
      </c>
      <c r="H773">
        <v>50.05</v>
      </c>
      <c r="I773">
        <v>1.6367</v>
      </c>
      <c r="J773">
        <v>5.2</v>
      </c>
      <c r="K773">
        <v>7.85</v>
      </c>
      <c r="L773">
        <v>0.20449999999999999</v>
      </c>
      <c r="M773">
        <v>12.93</v>
      </c>
      <c r="N773">
        <v>21.57</v>
      </c>
      <c r="O773">
        <v>0.87609999999999999</v>
      </c>
      <c r="P773">
        <v>6.1000000000000004E-3</v>
      </c>
      <c r="Q773">
        <v>2.1100000000000001E-2</v>
      </c>
      <c r="R773">
        <v>0</v>
      </c>
      <c r="S773">
        <v>100.42019999999999</v>
      </c>
      <c r="T773">
        <v>74.594157953335582</v>
      </c>
      <c r="AO773" s="109">
        <v>5.9382538586371236</v>
      </c>
      <c r="AP773" s="109">
        <v>5.0838030796759419</v>
      </c>
      <c r="AQ773" s="109">
        <v>6.6196257954352191</v>
      </c>
      <c r="AR773" s="141">
        <v>1077.223876953125</v>
      </c>
      <c r="AS773" s="141">
        <v>1069.28517578125</v>
      </c>
      <c r="AT773" s="141">
        <v>1084.951245117187</v>
      </c>
    </row>
    <row r="774" spans="1:46" x14ac:dyDescent="0.25">
      <c r="A774" t="s">
        <v>1126</v>
      </c>
      <c r="B774" t="s">
        <v>1110</v>
      </c>
      <c r="C774" t="s">
        <v>186</v>
      </c>
      <c r="D774" t="s">
        <v>215</v>
      </c>
      <c r="E774" s="2"/>
      <c r="F774" t="s">
        <v>2159</v>
      </c>
      <c r="H774">
        <v>50.02</v>
      </c>
      <c r="I774">
        <v>2.2200000000000002</v>
      </c>
      <c r="J774">
        <v>4.99</v>
      </c>
      <c r="K774">
        <v>6.71</v>
      </c>
      <c r="L774">
        <v>0.17169999999999999</v>
      </c>
      <c r="M774">
        <v>13.66</v>
      </c>
      <c r="N774">
        <v>21.46</v>
      </c>
      <c r="O774">
        <v>0.46970000000000001</v>
      </c>
      <c r="P774">
        <v>0</v>
      </c>
      <c r="Q774">
        <v>3.7699999999999997E-2</v>
      </c>
      <c r="R774">
        <v>3.5999999999999997E-2</v>
      </c>
      <c r="S774">
        <v>99.938999999999993</v>
      </c>
      <c r="T774">
        <v>78.396421082728168</v>
      </c>
      <c r="AO774" s="109">
        <v>2.0636575823245651</v>
      </c>
      <c r="AP774" s="109">
        <v>1.815242465060771</v>
      </c>
      <c r="AQ774" s="109">
        <v>2.4158282404361371</v>
      </c>
      <c r="AR774" s="141">
        <v>1097.861083984375</v>
      </c>
      <c r="AS774" s="141">
        <v>1091.720336914062</v>
      </c>
      <c r="AT774" s="141">
        <v>1104.332885742188</v>
      </c>
    </row>
    <row r="775" spans="1:46" x14ac:dyDescent="0.25">
      <c r="A775" t="s">
        <v>1127</v>
      </c>
      <c r="B775" t="s">
        <v>1110</v>
      </c>
      <c r="C775" t="s">
        <v>186</v>
      </c>
      <c r="D775" t="s">
        <v>215</v>
      </c>
      <c r="E775" s="2"/>
      <c r="F775" t="s">
        <v>2159</v>
      </c>
      <c r="H775">
        <v>49.63</v>
      </c>
      <c r="I775">
        <v>2.2599999999999998</v>
      </c>
      <c r="J775">
        <v>4.5999999999999996</v>
      </c>
      <c r="K775">
        <v>7.07</v>
      </c>
      <c r="L775">
        <v>0.21160000000000001</v>
      </c>
      <c r="M775">
        <v>14.08</v>
      </c>
      <c r="N775">
        <v>21.51</v>
      </c>
      <c r="O775">
        <v>0.44479999999999997</v>
      </c>
      <c r="P775">
        <v>5.3E-3</v>
      </c>
      <c r="Q775">
        <v>7.7600000000000002E-2</v>
      </c>
      <c r="R775">
        <v>3.5999999999999997E-2</v>
      </c>
      <c r="S775">
        <v>100.0247</v>
      </c>
      <c r="T775">
        <v>78.021869124624146</v>
      </c>
      <c r="AO775" s="109">
        <v>2.3820755731344958</v>
      </c>
      <c r="AP775" s="109">
        <v>2.0728544008017322</v>
      </c>
      <c r="AQ775" s="109">
        <v>2.7298793756247299</v>
      </c>
      <c r="AR775" s="141">
        <v>1087.62109375</v>
      </c>
      <c r="AS775" s="141">
        <v>1080.646513671875</v>
      </c>
      <c r="AT775" s="141">
        <v>1094.3720019531249</v>
      </c>
    </row>
    <row r="776" spans="1:46" x14ac:dyDescent="0.25">
      <c r="A776" t="s">
        <v>1128</v>
      </c>
      <c r="B776" t="s">
        <v>1110</v>
      </c>
      <c r="C776" t="s">
        <v>186</v>
      </c>
      <c r="D776" t="s">
        <v>215</v>
      </c>
      <c r="E776" s="2"/>
      <c r="F776" t="s">
        <v>2159</v>
      </c>
      <c r="H776">
        <v>45.74</v>
      </c>
      <c r="I776">
        <v>3.27</v>
      </c>
      <c r="J776">
        <v>8.39</v>
      </c>
      <c r="K776">
        <v>9.58</v>
      </c>
      <c r="L776">
        <v>0.27010000000000001</v>
      </c>
      <c r="M776">
        <v>10.57</v>
      </c>
      <c r="N776">
        <v>21.32</v>
      </c>
      <c r="O776">
        <v>0.93869999999999998</v>
      </c>
      <c r="P776">
        <v>4.7000000000000002E-3</v>
      </c>
      <c r="Q776">
        <v>1.1599999999999999E-2</v>
      </c>
      <c r="R776">
        <v>0</v>
      </c>
      <c r="S776">
        <v>100.2255</v>
      </c>
      <c r="T776">
        <v>66.29321920825376</v>
      </c>
      <c r="U776" s="109">
        <v>5.2081121916521749</v>
      </c>
      <c r="V776" s="109">
        <v>0.13322509214231501</v>
      </c>
      <c r="W776" s="141">
        <v>1038.7162145009661</v>
      </c>
      <c r="X776" s="109">
        <v>4.5348456142737481</v>
      </c>
      <c r="Y776" s="141">
        <v>856</v>
      </c>
      <c r="AO776" s="109">
        <v>9.2413806915283203</v>
      </c>
      <c r="AP776" s="109">
        <v>8.3352210998535163</v>
      </c>
      <c r="AQ776" s="109">
        <v>10.0856192779541</v>
      </c>
      <c r="AR776" s="141">
        <v>1078.4052734375</v>
      </c>
      <c r="AS776" s="141">
        <v>1057.73240234375</v>
      </c>
      <c r="AT776" s="141">
        <v>1096.199780273437</v>
      </c>
    </row>
    <row r="777" spans="1:46" x14ac:dyDescent="0.25">
      <c r="A777" t="s">
        <v>1129</v>
      </c>
      <c r="B777" t="s">
        <v>1110</v>
      </c>
      <c r="C777" t="s">
        <v>186</v>
      </c>
      <c r="D777" t="s">
        <v>215</v>
      </c>
      <c r="E777" s="2"/>
      <c r="F777" t="s">
        <v>2159</v>
      </c>
      <c r="H777">
        <v>47.04</v>
      </c>
      <c r="I777">
        <v>3.39</v>
      </c>
      <c r="J777">
        <v>7.5</v>
      </c>
      <c r="K777">
        <v>7.7</v>
      </c>
      <c r="L777">
        <v>0.15310000000000001</v>
      </c>
      <c r="M777">
        <v>12.74</v>
      </c>
      <c r="N777">
        <v>20.84</v>
      </c>
      <c r="O777">
        <v>0.7278</v>
      </c>
      <c r="P777">
        <v>3.0999999999999999E-3</v>
      </c>
      <c r="Q777">
        <v>0.1313</v>
      </c>
      <c r="R777">
        <v>2.5899999999999999E-2</v>
      </c>
      <c r="S777">
        <v>100.3989</v>
      </c>
      <c r="T777">
        <v>74.679148746408146</v>
      </c>
      <c r="Z777">
        <v>6.8488706846693548</v>
      </c>
      <c r="AA777">
        <v>0.65920570123132571</v>
      </c>
      <c r="AB777">
        <v>1151.77237631658</v>
      </c>
      <c r="AC777">
        <v>14.000255488956419</v>
      </c>
      <c r="AD777">
        <v>38</v>
      </c>
      <c r="AE777">
        <v>9.307817727735479</v>
      </c>
      <c r="AF777">
        <v>1.122175787103165</v>
      </c>
      <c r="AG777">
        <v>1183.8840549981389</v>
      </c>
      <c r="AH777">
        <v>19.445318327942609</v>
      </c>
      <c r="AI777">
        <v>39</v>
      </c>
      <c r="AO777" s="109">
        <v>7.8780794143676758</v>
      </c>
      <c r="AP777" s="109">
        <v>6.6237281990051269</v>
      </c>
      <c r="AQ777" s="109">
        <v>8.7108762741088874</v>
      </c>
      <c r="AR777" s="141">
        <v>1095.740600585938</v>
      </c>
      <c r="AS777" s="141">
        <v>1088.5970898437499</v>
      </c>
      <c r="AT777" s="141">
        <v>1104.2575390625</v>
      </c>
    </row>
    <row r="778" spans="1:46" x14ac:dyDescent="0.25">
      <c r="A778" t="s">
        <v>1130</v>
      </c>
      <c r="B778" t="s">
        <v>1110</v>
      </c>
      <c r="C778" t="s">
        <v>186</v>
      </c>
      <c r="D778" t="s">
        <v>215</v>
      </c>
      <c r="E778" s="2"/>
      <c r="F778" t="s">
        <v>2159</v>
      </c>
      <c r="H778">
        <v>46.85</v>
      </c>
      <c r="I778">
        <v>2.57</v>
      </c>
      <c r="J778">
        <v>7.35</v>
      </c>
      <c r="K778">
        <v>10.01</v>
      </c>
      <c r="L778">
        <v>0.34279999999999999</v>
      </c>
      <c r="M778">
        <v>10.37</v>
      </c>
      <c r="N778">
        <v>21.47</v>
      </c>
      <c r="O778">
        <v>1.0807</v>
      </c>
      <c r="P778">
        <v>0</v>
      </c>
      <c r="Q778">
        <v>0</v>
      </c>
      <c r="R778">
        <v>0</v>
      </c>
      <c r="S778">
        <v>100.22110000000001</v>
      </c>
      <c r="T778">
        <v>64.871116874473842</v>
      </c>
      <c r="U778" s="109">
        <v>5.9505213717576844</v>
      </c>
      <c r="V778" s="109">
        <v>0.15908956130668561</v>
      </c>
      <c r="W778" s="141">
        <v>1025.7634712640449</v>
      </c>
      <c r="X778" s="109">
        <v>4.3656284985062586</v>
      </c>
      <c r="Y778" s="141">
        <v>996</v>
      </c>
      <c r="AO778" s="109">
        <v>7.8033180236816406</v>
      </c>
      <c r="AP778" s="109">
        <v>7.165018463134766</v>
      </c>
      <c r="AQ778" s="109">
        <v>8.490648803710938</v>
      </c>
      <c r="AR778" s="141">
        <v>994.531982421875</v>
      </c>
      <c r="AS778" s="141">
        <v>970.03739013671873</v>
      </c>
      <c r="AT778" s="141">
        <v>1017.375913085938</v>
      </c>
    </row>
    <row r="779" spans="1:46" x14ac:dyDescent="0.25">
      <c r="A779" t="s">
        <v>1131</v>
      </c>
      <c r="B779" t="s">
        <v>1110</v>
      </c>
      <c r="C779" t="s">
        <v>186</v>
      </c>
      <c r="D779" t="s">
        <v>215</v>
      </c>
      <c r="E779" s="2"/>
      <c r="F779" t="s">
        <v>2159</v>
      </c>
      <c r="H779">
        <v>46.05</v>
      </c>
      <c r="I779">
        <v>3.35</v>
      </c>
      <c r="J779">
        <v>8.1</v>
      </c>
      <c r="K779">
        <v>9.4600000000000009</v>
      </c>
      <c r="L779">
        <v>0.2555</v>
      </c>
      <c r="M779">
        <v>10.31</v>
      </c>
      <c r="N779">
        <v>21.76</v>
      </c>
      <c r="O779">
        <v>1.0562</v>
      </c>
      <c r="P779">
        <v>0</v>
      </c>
      <c r="Q779">
        <v>5.3800000000000001E-2</v>
      </c>
      <c r="R779">
        <v>2.8000000000000001E-2</v>
      </c>
      <c r="S779">
        <v>100.57429999999999</v>
      </c>
      <c r="T779">
        <v>66.017816883304249</v>
      </c>
      <c r="U779" s="109">
        <v>5.7565221872287857</v>
      </c>
      <c r="V779" s="109">
        <v>0.14858566177180979</v>
      </c>
      <c r="W779" s="141">
        <v>1030.0264367954801</v>
      </c>
      <c r="X779" s="109">
        <v>4.2518849488327044</v>
      </c>
      <c r="Y779" s="141">
        <v>648</v>
      </c>
      <c r="AO779" s="109">
        <v>9.4719085693359375</v>
      </c>
      <c r="AP779" s="109">
        <v>8.760168380737305</v>
      </c>
      <c r="AQ779" s="109">
        <v>10.194791183471679</v>
      </c>
      <c r="AR779" s="141">
        <v>1084.860595703125</v>
      </c>
      <c r="AS779" s="141">
        <v>1068.034965820312</v>
      </c>
      <c r="AT779" s="141">
        <v>1098.861655273437</v>
      </c>
    </row>
    <row r="780" spans="1:46" x14ac:dyDescent="0.25">
      <c r="A780" t="s">
        <v>1132</v>
      </c>
      <c r="B780" t="s">
        <v>1110</v>
      </c>
      <c r="C780" t="s">
        <v>186</v>
      </c>
      <c r="D780" t="s">
        <v>215</v>
      </c>
      <c r="E780" s="2"/>
      <c r="F780" t="s">
        <v>2159</v>
      </c>
      <c r="H780">
        <v>43.88</v>
      </c>
      <c r="I780">
        <v>4.58</v>
      </c>
      <c r="J780">
        <v>10.26</v>
      </c>
      <c r="K780">
        <v>6.9</v>
      </c>
      <c r="L780">
        <v>0.2167</v>
      </c>
      <c r="M780">
        <v>12.2</v>
      </c>
      <c r="N780">
        <v>21.32</v>
      </c>
      <c r="O780">
        <v>0.48759999999999998</v>
      </c>
      <c r="P780">
        <v>1.43E-2</v>
      </c>
      <c r="Q780">
        <v>0</v>
      </c>
      <c r="R780">
        <v>0</v>
      </c>
      <c r="S780">
        <v>100.0853</v>
      </c>
      <c r="T780">
        <v>75.913827401206873</v>
      </c>
      <c r="AO780" s="109">
        <v>0.87811721688630284</v>
      </c>
      <c r="AP780" s="109">
        <v>0.32162230378510659</v>
      </c>
      <c r="AQ780" s="109">
        <v>1.776453913511058</v>
      </c>
      <c r="AR780" s="141">
        <v>1102.837280273438</v>
      </c>
      <c r="AS780" s="141">
        <v>1096.0924414062499</v>
      </c>
      <c r="AT780" s="141">
        <v>1110.706137695312</v>
      </c>
    </row>
    <row r="781" spans="1:46" x14ac:dyDescent="0.25">
      <c r="A781" t="s">
        <v>1133</v>
      </c>
      <c r="B781" t="s">
        <v>1110</v>
      </c>
      <c r="C781" t="s">
        <v>178</v>
      </c>
      <c r="D781" t="s">
        <v>215</v>
      </c>
      <c r="E781" s="2"/>
      <c r="F781" t="s">
        <v>2159</v>
      </c>
      <c r="H781">
        <v>48.43</v>
      </c>
      <c r="I781">
        <v>2.44</v>
      </c>
      <c r="J781">
        <v>6.19</v>
      </c>
      <c r="K781">
        <v>9</v>
      </c>
      <c r="L781">
        <v>0.2762</v>
      </c>
      <c r="M781">
        <v>11.4</v>
      </c>
      <c r="N781">
        <v>21.58</v>
      </c>
      <c r="O781">
        <v>1.296</v>
      </c>
      <c r="P781">
        <v>0</v>
      </c>
      <c r="Q781">
        <v>4.4400000000000002E-2</v>
      </c>
      <c r="R781">
        <v>5.3900000000000003E-2</v>
      </c>
      <c r="S781">
        <v>100.8254</v>
      </c>
      <c r="T781">
        <v>69.305380392730285</v>
      </c>
      <c r="AO781" s="109">
        <v>9.7752246856689453</v>
      </c>
      <c r="AP781" s="109">
        <v>9.0063744354248048</v>
      </c>
      <c r="AQ781" s="109">
        <v>10.47072658538818</v>
      </c>
      <c r="AR781" s="141">
        <v>1065.145263671875</v>
      </c>
      <c r="AS781" s="141">
        <v>1048.344624023438</v>
      </c>
      <c r="AT781" s="141">
        <v>1077.708251953125</v>
      </c>
    </row>
    <row r="782" spans="1:46" x14ac:dyDescent="0.25">
      <c r="A782" t="s">
        <v>1134</v>
      </c>
      <c r="B782" t="s">
        <v>1110</v>
      </c>
      <c r="C782" t="s">
        <v>185</v>
      </c>
      <c r="D782" t="s">
        <v>215</v>
      </c>
      <c r="E782" s="2"/>
      <c r="F782" t="s">
        <v>2159</v>
      </c>
      <c r="H782">
        <v>44.95</v>
      </c>
      <c r="I782">
        <v>4.18</v>
      </c>
      <c r="J782">
        <v>8.44</v>
      </c>
      <c r="K782">
        <v>8.1</v>
      </c>
      <c r="L782">
        <v>0.1079</v>
      </c>
      <c r="M782">
        <v>11.81</v>
      </c>
      <c r="N782">
        <v>21.82</v>
      </c>
      <c r="O782">
        <v>0.46439999999999998</v>
      </c>
      <c r="P782">
        <v>9.7000000000000003E-3</v>
      </c>
      <c r="Q782">
        <v>7.4999999999999997E-2</v>
      </c>
      <c r="R782">
        <v>3.7900000000000003E-2</v>
      </c>
      <c r="S782">
        <v>100.1887</v>
      </c>
      <c r="T782">
        <v>72.214548071746705</v>
      </c>
      <c r="AO782" s="109">
        <v>0</v>
      </c>
      <c r="AP782" s="109">
        <v>0</v>
      </c>
      <c r="AQ782" s="109">
        <v>0</v>
      </c>
      <c r="AR782" s="141">
        <v>1099.497314453125</v>
      </c>
      <c r="AS782" s="141">
        <v>1093.0232617187501</v>
      </c>
      <c r="AT782" s="141">
        <v>1105.252705078125</v>
      </c>
    </row>
    <row r="783" spans="1:46" x14ac:dyDescent="0.25">
      <c r="A783" t="s">
        <v>1135</v>
      </c>
      <c r="B783" t="s">
        <v>1110</v>
      </c>
      <c r="C783" t="s">
        <v>186</v>
      </c>
      <c r="D783" t="s">
        <v>215</v>
      </c>
      <c r="E783" s="2"/>
      <c r="F783" t="s">
        <v>2159</v>
      </c>
      <c r="H783">
        <v>47.37</v>
      </c>
      <c r="I783">
        <v>3.19</v>
      </c>
      <c r="J783">
        <v>6.46</v>
      </c>
      <c r="K783">
        <v>9.14</v>
      </c>
      <c r="L783">
        <v>0.21659999999999999</v>
      </c>
      <c r="M783">
        <v>12.66</v>
      </c>
      <c r="N783">
        <v>21.05</v>
      </c>
      <c r="O783">
        <v>0.50590000000000002</v>
      </c>
      <c r="P783">
        <v>4.3E-3</v>
      </c>
      <c r="Q783">
        <v>2.3E-3</v>
      </c>
      <c r="R783">
        <v>0</v>
      </c>
      <c r="S783">
        <v>100.795</v>
      </c>
      <c r="T783">
        <v>71.173663276896974</v>
      </c>
      <c r="Z783">
        <v>5.9512333854830199</v>
      </c>
      <c r="AA783">
        <v>0.64708359324836418</v>
      </c>
      <c r="AB783">
        <v>1136.537738604653</v>
      </c>
      <c r="AC783">
        <v>13.118097339922841</v>
      </c>
      <c r="AD783">
        <v>9</v>
      </c>
      <c r="AE783">
        <v>6.7462200219555113</v>
      </c>
      <c r="AF783">
        <v>0.80595131631341854</v>
      </c>
      <c r="AG783">
        <v>1156.11689786235</v>
      </c>
      <c r="AH783">
        <v>17.808194163363989</v>
      </c>
      <c r="AI783">
        <v>12</v>
      </c>
      <c r="AO783" s="109">
        <v>1.7943064250340031</v>
      </c>
      <c r="AP783" s="109">
        <v>1.1870520438541929</v>
      </c>
      <c r="AQ783" s="109">
        <v>2.5723697413792181</v>
      </c>
      <c r="AR783" s="141">
        <v>1077.0283203125</v>
      </c>
      <c r="AS783" s="141">
        <v>1072.9864550781249</v>
      </c>
      <c r="AT783" s="141">
        <v>1081.8429296874999</v>
      </c>
    </row>
    <row r="784" spans="1:46" x14ac:dyDescent="0.25">
      <c r="A784" t="s">
        <v>1136</v>
      </c>
      <c r="B784" t="s">
        <v>1110</v>
      </c>
      <c r="C784" t="s">
        <v>186</v>
      </c>
      <c r="D784" t="s">
        <v>215</v>
      </c>
      <c r="E784" s="2"/>
      <c r="F784" t="s">
        <v>2159</v>
      </c>
      <c r="H784">
        <v>47.17</v>
      </c>
      <c r="I784">
        <v>2.8</v>
      </c>
      <c r="J784">
        <v>7.38</v>
      </c>
      <c r="K784">
        <v>7.58</v>
      </c>
      <c r="L784">
        <v>0.1108</v>
      </c>
      <c r="M784">
        <v>12.65</v>
      </c>
      <c r="N784">
        <v>21.93</v>
      </c>
      <c r="O784">
        <v>0.50619999999999998</v>
      </c>
      <c r="P784">
        <v>0</v>
      </c>
      <c r="Q784">
        <v>0.17849999999999999</v>
      </c>
      <c r="R784">
        <v>0</v>
      </c>
      <c r="S784">
        <v>100.44929999999999</v>
      </c>
      <c r="T784">
        <v>74.841757302861055</v>
      </c>
      <c r="Z784">
        <v>6.0335850395274084</v>
      </c>
      <c r="AA784">
        <v>0.65332367681118686</v>
      </c>
      <c r="AB784">
        <v>1135.913509113625</v>
      </c>
      <c r="AC784">
        <v>13.69029345562431</v>
      </c>
      <c r="AD784">
        <v>38</v>
      </c>
      <c r="AE784">
        <v>6.8510542893446704</v>
      </c>
      <c r="AF784">
        <v>1.0681422454089791</v>
      </c>
      <c r="AG784">
        <v>1150.6218365620871</v>
      </c>
      <c r="AH784">
        <v>18.152658140070692</v>
      </c>
      <c r="AI784">
        <v>39</v>
      </c>
      <c r="AO784" s="109">
        <v>1.342116428992788</v>
      </c>
      <c r="AP784" s="109">
        <v>0.6110870090938012</v>
      </c>
      <c r="AQ784" s="109">
        <v>2.4086910215831199</v>
      </c>
      <c r="AR784" s="141">
        <v>1110.653442382812</v>
      </c>
      <c r="AS784" s="141">
        <v>1102.806430664062</v>
      </c>
      <c r="AT784" s="141">
        <v>1118.191752929687</v>
      </c>
    </row>
    <row r="785" spans="1:46" x14ac:dyDescent="0.25">
      <c r="A785" t="s">
        <v>1137</v>
      </c>
      <c r="B785" t="s">
        <v>1110</v>
      </c>
      <c r="C785" t="s">
        <v>186</v>
      </c>
      <c r="D785" t="s">
        <v>215</v>
      </c>
      <c r="E785" s="2"/>
      <c r="F785" t="s">
        <v>2159</v>
      </c>
      <c r="H785">
        <v>48.84</v>
      </c>
      <c r="I785">
        <v>2.68</v>
      </c>
      <c r="J785">
        <v>5.64</v>
      </c>
      <c r="K785">
        <v>7.37</v>
      </c>
      <c r="L785">
        <v>0.2034</v>
      </c>
      <c r="M785">
        <v>13.76</v>
      </c>
      <c r="N785">
        <v>21.72</v>
      </c>
      <c r="O785">
        <v>0.47899999999999998</v>
      </c>
      <c r="P785">
        <v>5.7000000000000002E-3</v>
      </c>
      <c r="Q785">
        <v>3.0599999999999999E-2</v>
      </c>
      <c r="R785">
        <v>4.19E-2</v>
      </c>
      <c r="S785">
        <v>100.92</v>
      </c>
      <c r="T785">
        <v>76.895047931652755</v>
      </c>
      <c r="AO785" s="109">
        <v>1.464552087781589</v>
      </c>
      <c r="AP785" s="109">
        <v>1.2405774688698461</v>
      </c>
      <c r="AQ785" s="109">
        <v>1.7688123798348121</v>
      </c>
      <c r="AR785" s="141">
        <v>1089.780029296875</v>
      </c>
      <c r="AS785" s="141">
        <v>1085.0987207031251</v>
      </c>
      <c r="AT785" s="141">
        <v>1096.015258789062</v>
      </c>
    </row>
    <row r="786" spans="1:46" x14ac:dyDescent="0.25">
      <c r="A786" t="s">
        <v>1138</v>
      </c>
      <c r="B786" t="s">
        <v>1110</v>
      </c>
      <c r="C786" t="s">
        <v>186</v>
      </c>
      <c r="D786" t="s">
        <v>215</v>
      </c>
      <c r="E786" s="2"/>
      <c r="F786" t="s">
        <v>2159</v>
      </c>
      <c r="H786">
        <v>50.05</v>
      </c>
      <c r="I786">
        <v>2.06</v>
      </c>
      <c r="J786">
        <v>4.62</v>
      </c>
      <c r="K786">
        <v>7.27</v>
      </c>
      <c r="L786">
        <v>0.156</v>
      </c>
      <c r="M786">
        <v>14.37</v>
      </c>
      <c r="N786">
        <v>21.13</v>
      </c>
      <c r="O786">
        <v>0.50680000000000003</v>
      </c>
      <c r="P786">
        <v>1.38E-2</v>
      </c>
      <c r="Q786">
        <v>4.9299999999999997E-2</v>
      </c>
      <c r="R786">
        <v>3.7999999999999999E-2</v>
      </c>
      <c r="S786">
        <v>100.35</v>
      </c>
      <c r="T786">
        <v>77.892845039848709</v>
      </c>
      <c r="AO786" s="109">
        <v>2.7780798073387012</v>
      </c>
      <c r="AP786" s="109">
        <v>2.386838781414018</v>
      </c>
      <c r="AQ786" s="109">
        <v>3.2297423096275191</v>
      </c>
      <c r="AR786" s="141">
        <v>1094.15625</v>
      </c>
      <c r="AS786" s="141">
        <v>1087.532163085938</v>
      </c>
      <c r="AT786" s="141">
        <v>1100.6361328124999</v>
      </c>
    </row>
    <row r="787" spans="1:46" x14ac:dyDescent="0.25">
      <c r="A787" t="s">
        <v>1139</v>
      </c>
      <c r="B787" t="s">
        <v>1110</v>
      </c>
      <c r="C787" t="s">
        <v>186</v>
      </c>
      <c r="D787" t="s">
        <v>215</v>
      </c>
      <c r="E787" s="2"/>
      <c r="F787" t="s">
        <v>2159</v>
      </c>
      <c r="H787">
        <v>48.23</v>
      </c>
      <c r="I787">
        <v>2.79</v>
      </c>
      <c r="J787">
        <v>6.61</v>
      </c>
      <c r="K787">
        <v>7.11</v>
      </c>
      <c r="L787">
        <v>9.8400000000000001E-2</v>
      </c>
      <c r="M787">
        <v>13.45</v>
      </c>
      <c r="N787">
        <v>21.7</v>
      </c>
      <c r="O787">
        <v>0.4758</v>
      </c>
      <c r="P787">
        <v>6.3E-3</v>
      </c>
      <c r="Q787">
        <v>0.155</v>
      </c>
      <c r="R787">
        <v>0</v>
      </c>
      <c r="S787">
        <v>100.80070000000001</v>
      </c>
      <c r="T787">
        <v>77.127476419533224</v>
      </c>
      <c r="Z787">
        <v>5.847926336174095</v>
      </c>
      <c r="AA787">
        <v>0.65231022146938666</v>
      </c>
      <c r="AB787">
        <v>1133.743185729114</v>
      </c>
      <c r="AC787">
        <v>14.42166320422819</v>
      </c>
      <c r="AD787">
        <v>41</v>
      </c>
      <c r="AE787">
        <v>6.6446090027175702</v>
      </c>
      <c r="AF787">
        <v>1.109616533907859</v>
      </c>
      <c r="AG787">
        <v>1152.626302383713</v>
      </c>
      <c r="AH787">
        <v>19.982734978325791</v>
      </c>
      <c r="AI787">
        <v>41</v>
      </c>
      <c r="AO787" s="109">
        <v>1.4675869143659801</v>
      </c>
      <c r="AP787" s="109">
        <v>0.95928875095197896</v>
      </c>
      <c r="AQ787" s="109">
        <v>2.069327179258559</v>
      </c>
      <c r="AR787" s="141">
        <v>1109.5625</v>
      </c>
      <c r="AS787" s="141">
        <v>1102.7936230468749</v>
      </c>
      <c r="AT787" s="141">
        <v>1116.524047851562</v>
      </c>
    </row>
    <row r="788" spans="1:46" x14ac:dyDescent="0.25">
      <c r="A788" t="s">
        <v>1140</v>
      </c>
      <c r="B788" t="s">
        <v>1110</v>
      </c>
      <c r="C788" t="s">
        <v>186</v>
      </c>
      <c r="D788" t="s">
        <v>215</v>
      </c>
      <c r="E788" s="2"/>
      <c r="F788" t="s">
        <v>2159</v>
      </c>
      <c r="H788">
        <v>46.81</v>
      </c>
      <c r="I788">
        <v>2.87</v>
      </c>
      <c r="J788">
        <v>7.31</v>
      </c>
      <c r="K788">
        <v>8.69</v>
      </c>
      <c r="L788">
        <v>0.30080000000000001</v>
      </c>
      <c r="M788">
        <v>11.33</v>
      </c>
      <c r="N788">
        <v>21.6</v>
      </c>
      <c r="O788">
        <v>0.99539999999999995</v>
      </c>
      <c r="P788">
        <v>0</v>
      </c>
      <c r="Q788">
        <v>6.08E-2</v>
      </c>
      <c r="R788">
        <v>0</v>
      </c>
      <c r="S788">
        <v>100.059</v>
      </c>
      <c r="T788">
        <v>69.916556657307837</v>
      </c>
      <c r="Z788">
        <v>7.2712315114647632</v>
      </c>
      <c r="AA788">
        <v>0.52926247804794102</v>
      </c>
      <c r="AB788">
        <v>1166.056745684187</v>
      </c>
      <c r="AC788">
        <v>7.4591799273690107</v>
      </c>
      <c r="AD788">
        <v>7</v>
      </c>
      <c r="AO788" s="109">
        <v>9.5372524261474609</v>
      </c>
      <c r="AP788" s="109">
        <v>9.0142464447021489</v>
      </c>
      <c r="AQ788" s="109">
        <v>10.033034667968749</v>
      </c>
      <c r="AR788" s="141">
        <v>1063.79638671875</v>
      </c>
      <c r="AS788" s="141">
        <v>1047.0057031250001</v>
      </c>
      <c r="AT788" s="141">
        <v>1079.21658203125</v>
      </c>
    </row>
    <row r="789" spans="1:46" x14ac:dyDescent="0.25">
      <c r="A789" t="s">
        <v>1141</v>
      </c>
      <c r="B789" t="s">
        <v>1110</v>
      </c>
      <c r="C789" t="s">
        <v>186</v>
      </c>
      <c r="D789" t="s">
        <v>215</v>
      </c>
      <c r="E789" s="2"/>
      <c r="F789" t="s">
        <v>2159</v>
      </c>
      <c r="H789">
        <v>49.16</v>
      </c>
      <c r="I789">
        <v>1.91</v>
      </c>
      <c r="J789">
        <v>5.85</v>
      </c>
      <c r="K789">
        <v>7.32</v>
      </c>
      <c r="L789">
        <v>0.23569999999999999</v>
      </c>
      <c r="M789">
        <v>13.36</v>
      </c>
      <c r="N789">
        <v>21.86</v>
      </c>
      <c r="O789">
        <v>0.72050000000000003</v>
      </c>
      <c r="P789">
        <v>3.0000000000000001E-3</v>
      </c>
      <c r="Q789">
        <v>0</v>
      </c>
      <c r="R789">
        <v>2.81E-2</v>
      </c>
      <c r="S789">
        <v>100.5107</v>
      </c>
      <c r="T789">
        <v>76.489407847778395</v>
      </c>
      <c r="AO789" s="109">
        <v>5.4005713170388692</v>
      </c>
      <c r="AP789" s="109">
        <v>4.032198552451467</v>
      </c>
      <c r="AQ789" s="109">
        <v>6.4209008496621598</v>
      </c>
      <c r="AR789" s="141">
        <v>1084.091796875</v>
      </c>
      <c r="AS789" s="141">
        <v>1069.7751171875</v>
      </c>
      <c r="AT789" s="141">
        <v>1092.7699023437499</v>
      </c>
    </row>
    <row r="790" spans="1:46" x14ac:dyDescent="0.25">
      <c r="A790" t="s">
        <v>1142</v>
      </c>
      <c r="B790" t="s">
        <v>1110</v>
      </c>
      <c r="C790" t="s">
        <v>186</v>
      </c>
      <c r="D790" t="s">
        <v>215</v>
      </c>
      <c r="E790" s="2"/>
      <c r="F790" t="s">
        <v>2159</v>
      </c>
      <c r="H790">
        <v>48.16</v>
      </c>
      <c r="I790">
        <v>2.42</v>
      </c>
      <c r="J790">
        <v>5.96</v>
      </c>
      <c r="K790">
        <v>8.83</v>
      </c>
      <c r="L790">
        <v>0.1825</v>
      </c>
      <c r="M790">
        <v>11.79</v>
      </c>
      <c r="N790">
        <v>21.65</v>
      </c>
      <c r="O790">
        <v>0.80159999999999998</v>
      </c>
      <c r="P790">
        <v>1.7000000000000001E-2</v>
      </c>
      <c r="Q790">
        <v>7.0000000000000001E-3</v>
      </c>
      <c r="R790">
        <v>0</v>
      </c>
      <c r="S790">
        <v>99.912300000000002</v>
      </c>
      <c r="T790">
        <v>70.415088527375289</v>
      </c>
      <c r="AO790" s="109">
        <v>6.7144808948199159</v>
      </c>
      <c r="AP790" s="109">
        <v>5.6953538310686964</v>
      </c>
      <c r="AQ790" s="109">
        <v>7.6867458903948673</v>
      </c>
      <c r="AR790" s="141">
        <v>1088.998779296875</v>
      </c>
      <c r="AS790" s="141">
        <v>1084.154936523438</v>
      </c>
      <c r="AT790" s="141">
        <v>1094.360361328125</v>
      </c>
    </row>
    <row r="791" spans="1:46" x14ac:dyDescent="0.25">
      <c r="A791" t="s">
        <v>1143</v>
      </c>
      <c r="B791" t="s">
        <v>1110</v>
      </c>
      <c r="C791" t="s">
        <v>186</v>
      </c>
      <c r="D791" t="s">
        <v>215</v>
      </c>
      <c r="E791" s="2"/>
      <c r="F791" t="s">
        <v>2159</v>
      </c>
      <c r="H791">
        <v>50.43</v>
      </c>
      <c r="I791">
        <v>2.17</v>
      </c>
      <c r="J791">
        <v>4.38</v>
      </c>
      <c r="K791">
        <v>5.77</v>
      </c>
      <c r="L791">
        <v>8.3699999999999997E-2</v>
      </c>
      <c r="M791">
        <v>14.39</v>
      </c>
      <c r="N791">
        <v>22.85</v>
      </c>
      <c r="O791">
        <v>0.48559999999999998</v>
      </c>
      <c r="P791">
        <v>1.2200000000000001E-2</v>
      </c>
      <c r="Q791">
        <v>2.8400000000000002E-2</v>
      </c>
      <c r="R791">
        <v>5.8200000000000002E-2</v>
      </c>
      <c r="S791">
        <v>100.767</v>
      </c>
      <c r="T791">
        <v>81.636445363354483</v>
      </c>
      <c r="AO791" s="109">
        <v>2.9534529281601811</v>
      </c>
      <c r="AP791" s="109">
        <v>2.5120558143601319</v>
      </c>
      <c r="AQ791" s="109">
        <v>3.313459651564111</v>
      </c>
      <c r="AR791" s="141">
        <v>1097.608764648438</v>
      </c>
      <c r="AS791" s="141">
        <v>1090.504599609375</v>
      </c>
      <c r="AT791" s="141">
        <v>1104.379858398438</v>
      </c>
    </row>
    <row r="792" spans="1:46" x14ac:dyDescent="0.25">
      <c r="A792" t="s">
        <v>1144</v>
      </c>
      <c r="B792" t="s">
        <v>1110</v>
      </c>
      <c r="C792" t="s">
        <v>186</v>
      </c>
      <c r="D792" t="s">
        <v>215</v>
      </c>
      <c r="E792" s="2"/>
      <c r="F792" t="s">
        <v>2159</v>
      </c>
      <c r="H792">
        <v>46.65</v>
      </c>
      <c r="I792">
        <v>2.78</v>
      </c>
      <c r="J792">
        <v>7.74</v>
      </c>
      <c r="K792">
        <v>9.41</v>
      </c>
      <c r="L792">
        <v>0.2349</v>
      </c>
      <c r="M792">
        <v>10.77</v>
      </c>
      <c r="N792">
        <v>21.45</v>
      </c>
      <c r="O792">
        <v>1.0124</v>
      </c>
      <c r="P792">
        <v>4.0000000000000002E-4</v>
      </c>
      <c r="Q792">
        <v>0</v>
      </c>
      <c r="R792">
        <v>4.19E-2</v>
      </c>
      <c r="S792">
        <v>100.18040000000001</v>
      </c>
      <c r="T792">
        <v>67.107208118030712</v>
      </c>
      <c r="Z792">
        <v>7.2275818038026749</v>
      </c>
      <c r="AB792">
        <v>1171.2066042337881</v>
      </c>
      <c r="AD792">
        <v>1</v>
      </c>
      <c r="AO792" s="109">
        <v>9.2660465240478516</v>
      </c>
      <c r="AP792" s="109">
        <v>8.5988241195678707</v>
      </c>
      <c r="AQ792" s="109">
        <v>10.003312606811519</v>
      </c>
      <c r="AR792" s="141">
        <v>1088.9052734375</v>
      </c>
      <c r="AS792" s="141">
        <v>1074.731958007812</v>
      </c>
      <c r="AT792" s="141">
        <v>1099.9976660156251</v>
      </c>
    </row>
    <row r="793" spans="1:46" x14ac:dyDescent="0.25">
      <c r="A793" t="s">
        <v>1145</v>
      </c>
      <c r="B793" t="s">
        <v>1110</v>
      </c>
      <c r="C793" t="s">
        <v>186</v>
      </c>
      <c r="D793" t="s">
        <v>215</v>
      </c>
      <c r="E793" s="2"/>
      <c r="F793" t="s">
        <v>2159</v>
      </c>
      <c r="H793">
        <v>49.81</v>
      </c>
      <c r="I793">
        <v>2.04</v>
      </c>
      <c r="J793">
        <v>4.74</v>
      </c>
      <c r="K793">
        <v>6.86</v>
      </c>
      <c r="L793">
        <v>0.13450000000000001</v>
      </c>
      <c r="M793">
        <v>14.4</v>
      </c>
      <c r="N793">
        <v>21.34</v>
      </c>
      <c r="O793">
        <v>0.51580000000000004</v>
      </c>
      <c r="P793">
        <v>0</v>
      </c>
      <c r="Q793">
        <v>2.8299999999999999E-2</v>
      </c>
      <c r="R793">
        <v>7.8200000000000006E-2</v>
      </c>
      <c r="S793">
        <v>100.0745</v>
      </c>
      <c r="T793">
        <v>78.910968204272535</v>
      </c>
      <c r="AO793" s="109">
        <v>2.533072390146299</v>
      </c>
      <c r="AP793" s="109">
        <v>2.2125994916630232</v>
      </c>
      <c r="AQ793" s="109">
        <v>2.9140248151493511</v>
      </c>
      <c r="AR793" s="141">
        <v>1098.322387695312</v>
      </c>
      <c r="AS793" s="141">
        <v>1090.9878125</v>
      </c>
      <c r="AT793" s="141">
        <v>1105.997060546875</v>
      </c>
    </row>
    <row r="794" spans="1:46" x14ac:dyDescent="0.25">
      <c r="A794" t="s">
        <v>1146</v>
      </c>
      <c r="B794" t="s">
        <v>1110</v>
      </c>
      <c r="C794" t="s">
        <v>186</v>
      </c>
      <c r="D794" t="s">
        <v>215</v>
      </c>
      <c r="E794" s="2"/>
      <c r="F794" t="s">
        <v>2159</v>
      </c>
      <c r="H794">
        <v>46.05</v>
      </c>
      <c r="I794">
        <v>3.77</v>
      </c>
      <c r="J794">
        <v>8.3699999999999992</v>
      </c>
      <c r="K794">
        <v>7.81</v>
      </c>
      <c r="L794">
        <v>0.1091</v>
      </c>
      <c r="M794">
        <v>12.2</v>
      </c>
      <c r="N794">
        <v>21.72</v>
      </c>
      <c r="O794">
        <v>0.53400000000000003</v>
      </c>
      <c r="P794">
        <v>2.18E-2</v>
      </c>
      <c r="Q794">
        <v>0</v>
      </c>
      <c r="R794">
        <v>0</v>
      </c>
      <c r="S794">
        <v>100.6688</v>
      </c>
      <c r="T794">
        <v>73.576606042567775</v>
      </c>
      <c r="AO794" s="109">
        <v>0.94107803981378746</v>
      </c>
      <c r="AP794" s="109">
        <v>3.2777547050268141E-2</v>
      </c>
      <c r="AQ794" s="109">
        <v>2.451039325404913</v>
      </c>
      <c r="AR794" s="141">
        <v>1098.852416992188</v>
      </c>
      <c r="AS794" s="141">
        <v>1090.3990136718751</v>
      </c>
      <c r="AT794" s="141">
        <v>1107.280478515625</v>
      </c>
    </row>
    <row r="795" spans="1:46" x14ac:dyDescent="0.25">
      <c r="A795" t="s">
        <v>1147</v>
      </c>
      <c r="B795" t="s">
        <v>1110</v>
      </c>
      <c r="C795" t="s">
        <v>186</v>
      </c>
      <c r="D795" t="s">
        <v>215</v>
      </c>
      <c r="E795" s="2"/>
      <c r="F795" t="s">
        <v>2159</v>
      </c>
      <c r="H795">
        <v>50.86</v>
      </c>
      <c r="I795">
        <v>1.81</v>
      </c>
      <c r="J795">
        <v>4.2699999999999996</v>
      </c>
      <c r="K795">
        <v>6.68</v>
      </c>
      <c r="L795">
        <v>0.1547</v>
      </c>
      <c r="M795">
        <v>14.89</v>
      </c>
      <c r="N795">
        <v>21.4</v>
      </c>
      <c r="O795">
        <v>0.46350000000000002</v>
      </c>
      <c r="P795">
        <v>1.5900000000000001E-2</v>
      </c>
      <c r="Q795">
        <v>0.17</v>
      </c>
      <c r="R795">
        <v>0.03</v>
      </c>
      <c r="S795">
        <v>100.7983</v>
      </c>
      <c r="T795">
        <v>79.892968112601579</v>
      </c>
      <c r="AO795" s="109">
        <v>3.0570854092880442</v>
      </c>
      <c r="AP795" s="109">
        <v>2.4956957722946349</v>
      </c>
      <c r="AQ795" s="109">
        <v>3.6207929803177059</v>
      </c>
      <c r="AR795" s="141">
        <v>1080.861083984375</v>
      </c>
      <c r="AS795" s="141">
        <v>1075.8607128906251</v>
      </c>
      <c r="AT795" s="141">
        <v>1087.437075195312</v>
      </c>
    </row>
    <row r="796" spans="1:46" x14ac:dyDescent="0.25">
      <c r="A796" t="s">
        <v>1148</v>
      </c>
      <c r="B796" t="s">
        <v>1110</v>
      </c>
      <c r="C796" t="s">
        <v>186</v>
      </c>
      <c r="D796" t="s">
        <v>215</v>
      </c>
      <c r="E796" s="2"/>
      <c r="F796" t="s">
        <v>2159</v>
      </c>
      <c r="H796">
        <v>44.7</v>
      </c>
      <c r="I796">
        <v>3.94</v>
      </c>
      <c r="J796">
        <v>9.2799999999999994</v>
      </c>
      <c r="K796">
        <v>7.89</v>
      </c>
      <c r="L796">
        <v>0.1206</v>
      </c>
      <c r="M796">
        <v>11.95</v>
      </c>
      <c r="N796">
        <v>21.35</v>
      </c>
      <c r="O796">
        <v>0.54769999999999996</v>
      </c>
      <c r="P796">
        <v>9.2999999999999992E-3</v>
      </c>
      <c r="Q796">
        <v>0.39900000000000002</v>
      </c>
      <c r="R796">
        <v>6.3899999999999998E-2</v>
      </c>
      <c r="S796">
        <v>100.5133</v>
      </c>
      <c r="T796">
        <v>72.971587502127861</v>
      </c>
      <c r="AO796" s="109">
        <v>1.4385860068763481</v>
      </c>
      <c r="AP796" s="109">
        <v>5.0207029100774007E-2</v>
      </c>
      <c r="AQ796" s="109">
        <v>3.3467387874091852</v>
      </c>
      <c r="AR796" s="141">
        <v>1127.990356445312</v>
      </c>
      <c r="AS796" s="141">
        <v>1116.9829687500001</v>
      </c>
      <c r="AT796" s="141">
        <v>1134.1877294921881</v>
      </c>
    </row>
    <row r="797" spans="1:46" x14ac:dyDescent="0.25">
      <c r="A797" t="s">
        <v>1149</v>
      </c>
      <c r="B797" t="s">
        <v>1110</v>
      </c>
      <c r="C797" t="s">
        <v>186</v>
      </c>
      <c r="D797" t="s">
        <v>215</v>
      </c>
      <c r="E797" s="2"/>
      <c r="F797" t="s">
        <v>2159</v>
      </c>
      <c r="H797">
        <v>48.14</v>
      </c>
      <c r="I797">
        <v>2.29</v>
      </c>
      <c r="J797">
        <v>6.72</v>
      </c>
      <c r="K797">
        <v>9.2100000000000009</v>
      </c>
      <c r="L797">
        <v>0.25080000000000002</v>
      </c>
      <c r="M797">
        <v>11.01</v>
      </c>
      <c r="N797">
        <v>21.4</v>
      </c>
      <c r="O797">
        <v>0.98129999999999995</v>
      </c>
      <c r="P797">
        <v>1.8700000000000001E-2</v>
      </c>
      <c r="Q797">
        <v>5.3800000000000001E-2</v>
      </c>
      <c r="R797">
        <v>0</v>
      </c>
      <c r="S797">
        <v>100.1622</v>
      </c>
      <c r="T797">
        <v>68.060651197483452</v>
      </c>
      <c r="AO797" s="109">
        <v>9.0294017791748047</v>
      </c>
      <c r="AP797" s="109">
        <v>8.3718654632568352</v>
      </c>
      <c r="AQ797" s="109">
        <v>9.566975021362305</v>
      </c>
      <c r="AR797" s="141">
        <v>1079.70458984375</v>
      </c>
      <c r="AS797" s="141">
        <v>1066.732231445312</v>
      </c>
      <c r="AT797" s="141">
        <v>1087.9653369140619</v>
      </c>
    </row>
    <row r="798" spans="1:46" x14ac:dyDescent="0.25">
      <c r="A798" t="s">
        <v>1150</v>
      </c>
      <c r="B798" t="s">
        <v>1110</v>
      </c>
      <c r="C798" t="s">
        <v>186</v>
      </c>
      <c r="D798" t="s">
        <v>215</v>
      </c>
      <c r="E798" s="2"/>
      <c r="F798" t="s">
        <v>2159</v>
      </c>
      <c r="H798">
        <v>48.13</v>
      </c>
      <c r="I798">
        <v>2.7</v>
      </c>
      <c r="J798">
        <v>6.32</v>
      </c>
      <c r="K798">
        <v>7.37</v>
      </c>
      <c r="L798">
        <v>0.20399999999999999</v>
      </c>
      <c r="M798">
        <v>12.57</v>
      </c>
      <c r="N798">
        <v>22.04</v>
      </c>
      <c r="O798">
        <v>0.70499999999999996</v>
      </c>
      <c r="P798">
        <v>1.4999999999999999E-2</v>
      </c>
      <c r="Q798">
        <v>0.12470000000000001</v>
      </c>
      <c r="R798">
        <v>0</v>
      </c>
      <c r="S798">
        <v>100.3745</v>
      </c>
      <c r="T798">
        <v>75.249092682065779</v>
      </c>
      <c r="AO798" s="109">
        <v>6.2033831446457128</v>
      </c>
      <c r="AP798" s="109">
        <v>4.7145298617172458</v>
      </c>
      <c r="AQ798" s="109">
        <v>7.4071294634628524</v>
      </c>
      <c r="AR798" s="141">
        <v>1106.69287109375</v>
      </c>
      <c r="AS798" s="141">
        <v>1099.591928710938</v>
      </c>
      <c r="AT798" s="141">
        <v>1113.414599609375</v>
      </c>
    </row>
    <row r="799" spans="1:46" x14ac:dyDescent="0.25">
      <c r="A799" t="s">
        <v>1151</v>
      </c>
      <c r="B799" t="s">
        <v>1110</v>
      </c>
      <c r="C799" t="s">
        <v>186</v>
      </c>
      <c r="D799" t="s">
        <v>215</v>
      </c>
      <c r="E799" s="2"/>
      <c r="F799" t="s">
        <v>2159</v>
      </c>
      <c r="H799">
        <v>50.24</v>
      </c>
      <c r="I799">
        <v>1.3585</v>
      </c>
      <c r="J799">
        <v>4.7699999999999996</v>
      </c>
      <c r="K799">
        <v>8.58</v>
      </c>
      <c r="L799">
        <v>0.12</v>
      </c>
      <c r="M799">
        <v>12.51</v>
      </c>
      <c r="N799">
        <v>21.23</v>
      </c>
      <c r="O799">
        <v>1.0247999999999999</v>
      </c>
      <c r="P799">
        <v>1.4E-2</v>
      </c>
      <c r="Q799">
        <v>2.1100000000000001E-2</v>
      </c>
      <c r="R799">
        <v>1.6E-2</v>
      </c>
      <c r="S799">
        <v>100.0031</v>
      </c>
      <c r="T799">
        <v>72.214785691482774</v>
      </c>
      <c r="AO799" s="109">
        <v>6.1284610025047206</v>
      </c>
      <c r="AP799" s="109">
        <v>5.7253727380393897</v>
      </c>
      <c r="AQ799" s="109">
        <v>6.5609203759788421</v>
      </c>
      <c r="AR799" s="141">
        <v>1060.134521484375</v>
      </c>
      <c r="AS799" s="141">
        <v>1052.1259375</v>
      </c>
      <c r="AT799" s="141">
        <v>1067.6162792968751</v>
      </c>
    </row>
    <row r="800" spans="1:46" x14ac:dyDescent="0.25">
      <c r="A800" t="s">
        <v>1152</v>
      </c>
      <c r="B800" t="s">
        <v>1110</v>
      </c>
      <c r="C800" t="s">
        <v>186</v>
      </c>
      <c r="D800" t="s">
        <v>215</v>
      </c>
      <c r="E800" s="2"/>
      <c r="F800" t="s">
        <v>2159</v>
      </c>
      <c r="H800">
        <v>50.01</v>
      </c>
      <c r="I800">
        <v>1.413</v>
      </c>
      <c r="J800">
        <v>4.51</v>
      </c>
      <c r="K800">
        <v>10.18</v>
      </c>
      <c r="L800">
        <v>0.246</v>
      </c>
      <c r="M800">
        <v>11.26</v>
      </c>
      <c r="N800">
        <v>21.57</v>
      </c>
      <c r="O800">
        <v>1.35</v>
      </c>
      <c r="P800">
        <v>4.1999999999999997E-3</v>
      </c>
      <c r="Q800">
        <v>3.5000000000000003E-2</v>
      </c>
      <c r="R800">
        <v>2.4E-2</v>
      </c>
      <c r="S800">
        <v>100.67400000000001</v>
      </c>
      <c r="T800">
        <v>66.348823123726305</v>
      </c>
      <c r="U800" s="109">
        <v>5.5154587003740394</v>
      </c>
      <c r="V800" s="109">
        <v>0.14545473383583599</v>
      </c>
      <c r="W800" s="141">
        <v>1018.011084097757</v>
      </c>
      <c r="X800" s="109">
        <v>4.3228906003770184</v>
      </c>
      <c r="Y800" s="141">
        <v>977</v>
      </c>
      <c r="AO800" s="109">
        <v>5.8269833780636038</v>
      </c>
      <c r="AP800" s="109">
        <v>5.4524473024715627</v>
      </c>
      <c r="AQ800" s="109">
        <v>6.2874784304012499</v>
      </c>
      <c r="AR800" s="141">
        <v>1017.616577148438</v>
      </c>
      <c r="AS800" s="141">
        <v>1004.668571777344</v>
      </c>
      <c r="AT800" s="141">
        <v>1029.276875</v>
      </c>
    </row>
    <row r="801" spans="1:46" x14ac:dyDescent="0.25">
      <c r="A801" t="s">
        <v>1153</v>
      </c>
      <c r="B801" t="s">
        <v>1110</v>
      </c>
      <c r="C801" t="s">
        <v>186</v>
      </c>
      <c r="D801" t="s">
        <v>215</v>
      </c>
      <c r="E801" s="2"/>
      <c r="F801" t="s">
        <v>2159</v>
      </c>
      <c r="H801">
        <v>46.66</v>
      </c>
      <c r="I801">
        <v>3.04</v>
      </c>
      <c r="J801">
        <v>8.1999999999999993</v>
      </c>
      <c r="K801">
        <v>8.57</v>
      </c>
      <c r="L801">
        <v>0.28070000000000001</v>
      </c>
      <c r="M801">
        <v>11.29</v>
      </c>
      <c r="N801">
        <v>21.43</v>
      </c>
      <c r="O801">
        <v>1.0166999999999999</v>
      </c>
      <c r="P801">
        <v>3.3700000000000001E-2</v>
      </c>
      <c r="Q801">
        <v>0</v>
      </c>
      <c r="R801">
        <v>3.39E-2</v>
      </c>
      <c r="S801">
        <v>100.7227</v>
      </c>
      <c r="T801">
        <v>70.134189342056388</v>
      </c>
      <c r="Z801">
        <v>7.356832745839518</v>
      </c>
      <c r="AA801">
        <v>0.5294415872383017</v>
      </c>
      <c r="AB801">
        <v>1167.9789727291361</v>
      </c>
      <c r="AC801">
        <v>7.4791037022820168</v>
      </c>
      <c r="AD801">
        <v>7</v>
      </c>
      <c r="AE801">
        <v>10.580403758176789</v>
      </c>
      <c r="AF801">
        <v>0.6484842022663273</v>
      </c>
      <c r="AG801">
        <v>1189.2979356544361</v>
      </c>
      <c r="AH801">
        <v>12.208603987936639</v>
      </c>
      <c r="AI801">
        <v>7</v>
      </c>
      <c r="AO801" s="109">
        <v>10.823249816894529</v>
      </c>
      <c r="AP801" s="109">
        <v>9.7863918685913092</v>
      </c>
      <c r="AQ801" s="109">
        <v>11.74684494018555</v>
      </c>
      <c r="AR801" s="141">
        <v>1077.24951171875</v>
      </c>
      <c r="AS801" s="141">
        <v>1060.15138671875</v>
      </c>
      <c r="AT801" s="141">
        <v>1094.973500976562</v>
      </c>
    </row>
    <row r="802" spans="1:46" x14ac:dyDescent="0.25">
      <c r="A802" t="s">
        <v>1153</v>
      </c>
      <c r="B802" t="s">
        <v>1110</v>
      </c>
      <c r="C802" t="s">
        <v>186</v>
      </c>
      <c r="D802" t="s">
        <v>215</v>
      </c>
      <c r="E802" s="2"/>
      <c r="F802" t="s">
        <v>2159</v>
      </c>
      <c r="H802">
        <v>46.31</v>
      </c>
      <c r="I802">
        <v>2.93</v>
      </c>
      <c r="J802">
        <v>7.72</v>
      </c>
      <c r="K802">
        <v>8.39</v>
      </c>
      <c r="L802">
        <v>0.17280000000000001</v>
      </c>
      <c r="M802">
        <v>11.53</v>
      </c>
      <c r="N802">
        <v>21.73</v>
      </c>
      <c r="O802">
        <v>0.89470000000000005</v>
      </c>
      <c r="P802">
        <v>1.6000000000000001E-3</v>
      </c>
      <c r="Q802">
        <v>3.9899999999999998E-2</v>
      </c>
      <c r="R802">
        <v>4.7899999999999998E-2</v>
      </c>
      <c r="S802">
        <v>99.843599999999995</v>
      </c>
      <c r="T802">
        <v>71.011820299678391</v>
      </c>
      <c r="Z802">
        <v>7.0742141156092293</v>
      </c>
      <c r="AA802">
        <v>0.58390008525196224</v>
      </c>
      <c r="AB802">
        <v>1154.56783556041</v>
      </c>
      <c r="AC802">
        <v>13.489887714143631</v>
      </c>
      <c r="AD802">
        <v>11</v>
      </c>
      <c r="AE802">
        <v>9.3534197480521417</v>
      </c>
      <c r="AF802">
        <v>0.84492070971281596</v>
      </c>
      <c r="AG802">
        <v>1166.533324336242</v>
      </c>
      <c r="AH802">
        <v>19.107485084811621</v>
      </c>
      <c r="AI802">
        <v>9</v>
      </c>
      <c r="AO802" s="109">
        <v>10.71310997009277</v>
      </c>
      <c r="AP802" s="109">
        <v>9.6469114303588874</v>
      </c>
      <c r="AQ802" s="109">
        <v>11.70036430358887</v>
      </c>
      <c r="AR802" s="141">
        <v>1103.0556640625</v>
      </c>
      <c r="AS802" s="141">
        <v>1092.860424804687</v>
      </c>
      <c r="AT802" s="141">
        <v>1110.3018847656249</v>
      </c>
    </row>
    <row r="803" spans="1:46" x14ac:dyDescent="0.25">
      <c r="A803" t="s">
        <v>1154</v>
      </c>
      <c r="B803" t="s">
        <v>1110</v>
      </c>
      <c r="C803" t="s">
        <v>186</v>
      </c>
      <c r="D803" t="s">
        <v>215</v>
      </c>
      <c r="E803" s="2"/>
      <c r="F803" t="s">
        <v>2159</v>
      </c>
      <c r="H803">
        <v>51.1</v>
      </c>
      <c r="I803">
        <v>1.3819999999999999</v>
      </c>
      <c r="J803">
        <v>4.3499999999999996</v>
      </c>
      <c r="K803">
        <v>6.55</v>
      </c>
      <c r="L803">
        <v>0.1129</v>
      </c>
      <c r="M803">
        <v>13.9</v>
      </c>
      <c r="N803">
        <v>21.84</v>
      </c>
      <c r="O803">
        <v>0.89429999999999998</v>
      </c>
      <c r="P803">
        <v>0</v>
      </c>
      <c r="Q803">
        <v>0.12959999999999999</v>
      </c>
      <c r="R803">
        <v>8.0000000000000002E-3</v>
      </c>
      <c r="S803">
        <v>100.4141</v>
      </c>
      <c r="T803">
        <v>79.091839621460977</v>
      </c>
      <c r="AO803" s="109">
        <v>7.100489461200219</v>
      </c>
      <c r="AP803" s="109">
        <v>6.8591712544131092</v>
      </c>
      <c r="AQ803" s="109">
        <v>7.382089211719018</v>
      </c>
      <c r="AR803" s="141">
        <v>1070.487548828125</v>
      </c>
      <c r="AS803" s="141">
        <v>1064.7352636718749</v>
      </c>
      <c r="AT803" s="141">
        <v>1076.087592773438</v>
      </c>
    </row>
    <row r="804" spans="1:46" x14ac:dyDescent="0.25">
      <c r="A804" t="s">
        <v>1155</v>
      </c>
      <c r="B804" t="s">
        <v>1110</v>
      </c>
      <c r="C804" t="s">
        <v>186</v>
      </c>
      <c r="D804" t="s">
        <v>215</v>
      </c>
      <c r="E804" s="2"/>
      <c r="F804" t="s">
        <v>2159</v>
      </c>
      <c r="H804">
        <v>48.7</v>
      </c>
      <c r="I804">
        <v>1.99</v>
      </c>
      <c r="J804">
        <v>5.61</v>
      </c>
      <c r="K804">
        <v>9.9</v>
      </c>
      <c r="L804">
        <v>0.20369999999999999</v>
      </c>
      <c r="M804">
        <v>10.86</v>
      </c>
      <c r="N804">
        <v>21.14</v>
      </c>
      <c r="O804">
        <v>1.1936</v>
      </c>
      <c r="P804">
        <v>1.1599999999999999E-2</v>
      </c>
      <c r="Q804">
        <v>0</v>
      </c>
      <c r="R804">
        <v>0</v>
      </c>
      <c r="S804">
        <v>99.792599999999993</v>
      </c>
      <c r="T804">
        <v>66.163703492493411</v>
      </c>
      <c r="U804" s="109">
        <v>6.4099710038070814</v>
      </c>
      <c r="V804" s="109">
        <v>0.17503057953866141</v>
      </c>
      <c r="W804" s="141">
        <v>1021.327564763653</v>
      </c>
      <c r="X804" s="109">
        <v>4.3650450190601529</v>
      </c>
      <c r="Y804" s="141">
        <v>979</v>
      </c>
      <c r="AO804" s="109">
        <v>8.062403678894043</v>
      </c>
      <c r="AP804" s="109">
        <v>7.2328227615356449</v>
      </c>
      <c r="AQ804" s="109">
        <v>8.9583513641357424</v>
      </c>
      <c r="AR804" s="141">
        <v>1039.425048828125</v>
      </c>
      <c r="AS804" s="141">
        <v>1020.526164550781</v>
      </c>
      <c r="AT804" s="141">
        <v>1051.027631835937</v>
      </c>
    </row>
    <row r="805" spans="1:46" x14ac:dyDescent="0.25">
      <c r="A805" t="s">
        <v>1156</v>
      </c>
      <c r="B805" t="s">
        <v>1110</v>
      </c>
      <c r="C805" t="s">
        <v>186</v>
      </c>
      <c r="D805" t="s">
        <v>215</v>
      </c>
      <c r="E805" s="2"/>
      <c r="F805" t="s">
        <v>2159</v>
      </c>
      <c r="H805">
        <v>49.95</v>
      </c>
      <c r="I805">
        <v>1.8</v>
      </c>
      <c r="J805">
        <v>4.8099999999999996</v>
      </c>
      <c r="K805">
        <v>6.62</v>
      </c>
      <c r="L805">
        <v>0.1152</v>
      </c>
      <c r="M805">
        <v>14.18</v>
      </c>
      <c r="N805">
        <v>21.66</v>
      </c>
      <c r="O805">
        <v>0.57430000000000003</v>
      </c>
      <c r="P805">
        <v>1.5299999999999999E-2</v>
      </c>
      <c r="Q805">
        <v>1.6500000000000001E-2</v>
      </c>
      <c r="R805">
        <v>0</v>
      </c>
      <c r="S805">
        <v>99.784599999999998</v>
      </c>
      <c r="T805">
        <v>79.245434131294019</v>
      </c>
      <c r="AO805" s="109">
        <v>2.82575530757713</v>
      </c>
      <c r="AP805" s="109">
        <v>2.432171857259747</v>
      </c>
      <c r="AQ805" s="109">
        <v>3.2242268918971981</v>
      </c>
      <c r="AR805" s="141">
        <v>1100.289916992188</v>
      </c>
      <c r="AS805" s="141">
        <v>1092.165356445312</v>
      </c>
      <c r="AT805" s="141">
        <v>1109.169614257813</v>
      </c>
    </row>
    <row r="806" spans="1:46" x14ac:dyDescent="0.25">
      <c r="A806" t="s">
        <v>1157</v>
      </c>
      <c r="B806" t="s">
        <v>1110</v>
      </c>
      <c r="C806" t="s">
        <v>186</v>
      </c>
      <c r="D806" t="s">
        <v>215</v>
      </c>
      <c r="E806" s="2"/>
      <c r="F806" t="s">
        <v>2159</v>
      </c>
      <c r="H806">
        <v>48.58</v>
      </c>
      <c r="I806">
        <v>2.35</v>
      </c>
      <c r="J806">
        <v>6.06</v>
      </c>
      <c r="K806">
        <v>7</v>
      </c>
      <c r="L806">
        <v>5.7000000000000002E-2</v>
      </c>
      <c r="M806">
        <v>12.89</v>
      </c>
      <c r="N806">
        <v>21.84</v>
      </c>
      <c r="O806">
        <v>0.73250000000000004</v>
      </c>
      <c r="P806">
        <v>4.1000000000000003E-3</v>
      </c>
      <c r="Q806">
        <v>0</v>
      </c>
      <c r="R806">
        <v>0</v>
      </c>
      <c r="S806">
        <v>99.672300000000007</v>
      </c>
      <c r="T806">
        <v>76.648844299551243</v>
      </c>
      <c r="AO806" s="109">
        <v>6.3870536104904749</v>
      </c>
      <c r="AP806" s="109">
        <v>4.9507049433456993</v>
      </c>
      <c r="AQ806" s="109">
        <v>7.7676529185043908</v>
      </c>
      <c r="AR806" s="141">
        <v>1122.321655273438</v>
      </c>
      <c r="AS806" s="141">
        <v>1112.2020019531251</v>
      </c>
      <c r="AT806" s="141">
        <v>1134.7904687499999</v>
      </c>
    </row>
    <row r="807" spans="1:46" x14ac:dyDescent="0.25">
      <c r="A807" t="s">
        <v>1158</v>
      </c>
      <c r="B807" t="s">
        <v>1110</v>
      </c>
      <c r="C807" t="s">
        <v>186</v>
      </c>
      <c r="D807" t="s">
        <v>215</v>
      </c>
      <c r="E807" s="2"/>
      <c r="F807" t="s">
        <v>2159</v>
      </c>
      <c r="H807">
        <v>48.51</v>
      </c>
      <c r="I807">
        <v>2.23</v>
      </c>
      <c r="J807">
        <v>5.07</v>
      </c>
      <c r="K807">
        <v>7.46</v>
      </c>
      <c r="L807">
        <v>0</v>
      </c>
      <c r="M807">
        <v>13.25</v>
      </c>
      <c r="N807">
        <v>22.17</v>
      </c>
      <c r="O807">
        <v>0.53849999999999998</v>
      </c>
      <c r="P807">
        <v>2.6700000000000002E-2</v>
      </c>
      <c r="Q807">
        <v>2.86E-2</v>
      </c>
      <c r="S807">
        <v>99.283900000000003</v>
      </c>
      <c r="T807">
        <v>75.996516176693603</v>
      </c>
      <c r="AO807" s="109">
        <v>1.1241132349616609</v>
      </c>
      <c r="AP807" s="109">
        <v>0.89678364702525926</v>
      </c>
      <c r="AQ807" s="109">
        <v>1.487355889762076</v>
      </c>
      <c r="AR807" s="141">
        <v>1081.960205078125</v>
      </c>
      <c r="AS807" s="141">
        <v>1072.914345703125</v>
      </c>
      <c r="AT807" s="141">
        <v>1088.875893554688</v>
      </c>
    </row>
    <row r="808" spans="1:46" x14ac:dyDescent="0.25">
      <c r="A808" t="s">
        <v>1159</v>
      </c>
      <c r="B808" t="s">
        <v>1110</v>
      </c>
      <c r="C808" t="s">
        <v>186</v>
      </c>
      <c r="D808" t="s">
        <v>215</v>
      </c>
      <c r="E808" s="2"/>
      <c r="F808" t="s">
        <v>2159</v>
      </c>
      <c r="H808">
        <v>45.84</v>
      </c>
      <c r="I808">
        <v>2.98</v>
      </c>
      <c r="J808">
        <v>7.11</v>
      </c>
      <c r="K808">
        <v>7.14</v>
      </c>
      <c r="L808">
        <v>0.19939999999999999</v>
      </c>
      <c r="M808">
        <v>12.4</v>
      </c>
      <c r="N808">
        <v>22.82</v>
      </c>
      <c r="O808">
        <v>0.63739999999999997</v>
      </c>
      <c r="P808">
        <v>0</v>
      </c>
      <c r="Q808">
        <v>6.6699999999999995E-2</v>
      </c>
      <c r="S808">
        <v>99.193600000000004</v>
      </c>
      <c r="T808">
        <v>75.584444991064927</v>
      </c>
      <c r="Z808">
        <v>6.6099907550456134</v>
      </c>
      <c r="AA808">
        <v>0.63695805284899898</v>
      </c>
      <c r="AB808">
        <v>1150.426190093455</v>
      </c>
      <c r="AC808">
        <v>13.757318269340869</v>
      </c>
      <c r="AD808">
        <v>28</v>
      </c>
      <c r="AE808">
        <v>7.1359842205079689</v>
      </c>
      <c r="AF808">
        <v>0.94459845052101576</v>
      </c>
      <c r="AG808">
        <v>1130.6764059937291</v>
      </c>
      <c r="AH808">
        <v>11.595463830218261</v>
      </c>
      <c r="AI808">
        <v>19</v>
      </c>
      <c r="AO808" s="109">
        <v>4.108886333206538</v>
      </c>
      <c r="AP808" s="109">
        <v>2.8064435345920371</v>
      </c>
      <c r="AQ808" s="109">
        <v>5.937450900772455</v>
      </c>
      <c r="AR808" s="141">
        <v>1111.328369140625</v>
      </c>
      <c r="AS808" s="141">
        <v>1104.8083544921869</v>
      </c>
      <c r="AT808" s="141">
        <v>1120.12544921875</v>
      </c>
    </row>
    <row r="809" spans="1:46" x14ac:dyDescent="0.25">
      <c r="A809" t="s">
        <v>1160</v>
      </c>
      <c r="B809" t="s">
        <v>1110</v>
      </c>
      <c r="C809" t="s">
        <v>186</v>
      </c>
      <c r="D809" t="s">
        <v>215</v>
      </c>
      <c r="E809" s="2"/>
      <c r="F809" t="s">
        <v>2159</v>
      </c>
      <c r="H809">
        <v>48.55</v>
      </c>
      <c r="I809">
        <v>2.35</v>
      </c>
      <c r="J809">
        <v>5.03</v>
      </c>
      <c r="K809">
        <v>6.49</v>
      </c>
      <c r="L809">
        <v>8.4000000000000005E-2</v>
      </c>
      <c r="M809">
        <v>13.49</v>
      </c>
      <c r="N809">
        <v>23</v>
      </c>
      <c r="O809">
        <v>0.45150000000000001</v>
      </c>
      <c r="P809">
        <v>0</v>
      </c>
      <c r="Q809">
        <v>3.1E-2</v>
      </c>
      <c r="S809">
        <v>99.476500000000001</v>
      </c>
      <c r="T809">
        <v>78.746839362439374</v>
      </c>
      <c r="AO809" s="109">
        <v>1.5329553645282661</v>
      </c>
      <c r="AP809" s="109">
        <v>1.3283589213519971</v>
      </c>
      <c r="AQ809" s="109">
        <v>1.8461875861316599</v>
      </c>
      <c r="AR809" s="141">
        <v>1104.18798828125</v>
      </c>
      <c r="AS809" s="141">
        <v>1095.9405664062499</v>
      </c>
      <c r="AT809" s="141">
        <v>1114.43189453125</v>
      </c>
    </row>
    <row r="810" spans="1:46" x14ac:dyDescent="0.25">
      <c r="A810" t="s">
        <v>1161</v>
      </c>
      <c r="B810" t="s">
        <v>1110</v>
      </c>
      <c r="C810" t="s">
        <v>186</v>
      </c>
      <c r="D810" t="s">
        <v>215</v>
      </c>
      <c r="E810" s="2"/>
      <c r="F810" t="s">
        <v>2159</v>
      </c>
      <c r="H810">
        <v>47.74</v>
      </c>
      <c r="I810">
        <v>2.82</v>
      </c>
      <c r="J810">
        <v>5.84</v>
      </c>
      <c r="K810">
        <v>6.39</v>
      </c>
      <c r="L810">
        <v>0.11899999999999999</v>
      </c>
      <c r="M810">
        <v>12.95</v>
      </c>
      <c r="N810">
        <v>22.79</v>
      </c>
      <c r="O810">
        <v>0.55430000000000001</v>
      </c>
      <c r="P810">
        <v>1.7399999999999999E-2</v>
      </c>
      <c r="Q810">
        <v>4.7000000000000002E-3</v>
      </c>
      <c r="S810">
        <v>99.225499999999997</v>
      </c>
      <c r="T810">
        <v>78.319916463227443</v>
      </c>
      <c r="AO810" s="109">
        <v>2.3738455821128119</v>
      </c>
      <c r="AP810" s="109">
        <v>1.782341771230243</v>
      </c>
      <c r="AQ810" s="109">
        <v>3.0963865710349312</v>
      </c>
      <c r="AR810" s="141">
        <v>1140.955810546875</v>
      </c>
      <c r="AS810" s="141">
        <v>1126.4824267578119</v>
      </c>
      <c r="AT810" s="141">
        <v>1154.7246240234369</v>
      </c>
    </row>
    <row r="811" spans="1:46" x14ac:dyDescent="0.25">
      <c r="A811" t="s">
        <v>1162</v>
      </c>
      <c r="B811" t="s">
        <v>1110</v>
      </c>
      <c r="C811" t="s">
        <v>186</v>
      </c>
      <c r="D811" t="s">
        <v>215</v>
      </c>
      <c r="E811" s="2"/>
      <c r="F811" t="s">
        <v>2159</v>
      </c>
      <c r="H811">
        <v>47.94</v>
      </c>
      <c r="I811">
        <v>2.2999999999999998</v>
      </c>
      <c r="J811">
        <v>5.65</v>
      </c>
      <c r="K811">
        <v>6.35</v>
      </c>
      <c r="L811">
        <v>0.19620000000000001</v>
      </c>
      <c r="M811">
        <v>13.35</v>
      </c>
      <c r="N811">
        <v>22.66</v>
      </c>
      <c r="O811">
        <v>0.56430000000000002</v>
      </c>
      <c r="P811">
        <v>3.8E-3</v>
      </c>
      <c r="Q811">
        <v>4.7000000000000002E-3</v>
      </c>
      <c r="S811">
        <v>99.019099999999995</v>
      </c>
      <c r="T811">
        <v>78.93659821448999</v>
      </c>
      <c r="AO811" s="109">
        <v>2.6917264108438839</v>
      </c>
      <c r="AP811" s="109">
        <v>2.2669007425089229</v>
      </c>
      <c r="AQ811" s="109">
        <v>3.2500136213083621</v>
      </c>
      <c r="AR811" s="141">
        <v>1109.814208984375</v>
      </c>
      <c r="AS811" s="141">
        <v>1099.915307617187</v>
      </c>
      <c r="AT811" s="141">
        <v>1120.8159228515619</v>
      </c>
    </row>
    <row r="812" spans="1:46" x14ac:dyDescent="0.25">
      <c r="A812" t="s">
        <v>1163</v>
      </c>
      <c r="B812" t="s">
        <v>1110</v>
      </c>
      <c r="C812" t="s">
        <v>186</v>
      </c>
      <c r="D812" t="s">
        <v>215</v>
      </c>
      <c r="E812" s="2"/>
      <c r="F812" t="s">
        <v>2159</v>
      </c>
      <c r="H812">
        <v>49.22</v>
      </c>
      <c r="I812">
        <v>1.9</v>
      </c>
      <c r="J812">
        <v>4.6399999999999997</v>
      </c>
      <c r="K812">
        <v>6.72</v>
      </c>
      <c r="L812">
        <v>4.8599999999999997E-2</v>
      </c>
      <c r="M812">
        <v>13.56</v>
      </c>
      <c r="N812">
        <v>23.08</v>
      </c>
      <c r="O812">
        <v>0.5323</v>
      </c>
      <c r="P812">
        <v>8.0000000000000002E-3</v>
      </c>
      <c r="Q812">
        <v>4.2799999999999998E-2</v>
      </c>
      <c r="S812">
        <v>99.751800000000003</v>
      </c>
      <c r="T812">
        <v>78.246382113993519</v>
      </c>
      <c r="AO812" s="109">
        <v>2.629993963478598</v>
      </c>
      <c r="AP812" s="109">
        <v>2.209423876045737</v>
      </c>
      <c r="AQ812" s="109">
        <v>3.145983286140952</v>
      </c>
      <c r="AR812" s="141">
        <v>1085.4287109375</v>
      </c>
      <c r="AS812" s="141">
        <v>1076.867612304688</v>
      </c>
      <c r="AT812" s="141">
        <v>1094.832416992188</v>
      </c>
    </row>
    <row r="813" spans="1:46" x14ac:dyDescent="0.25">
      <c r="A813" t="s">
        <v>1164</v>
      </c>
      <c r="B813" t="s">
        <v>1110</v>
      </c>
      <c r="C813" t="s">
        <v>186</v>
      </c>
      <c r="D813" t="s">
        <v>215</v>
      </c>
      <c r="E813" s="2"/>
      <c r="F813" t="s">
        <v>2159</v>
      </c>
      <c r="H813">
        <v>49.81</v>
      </c>
      <c r="I813">
        <v>1.69</v>
      </c>
      <c r="J813">
        <v>4.0999999999999996</v>
      </c>
      <c r="K813">
        <v>10.32</v>
      </c>
      <c r="L813">
        <v>0.2316</v>
      </c>
      <c r="M813">
        <v>10.55</v>
      </c>
      <c r="N813">
        <v>22.04</v>
      </c>
      <c r="O813">
        <v>1.64</v>
      </c>
      <c r="P813">
        <v>0</v>
      </c>
      <c r="Q813">
        <v>0</v>
      </c>
      <c r="S813">
        <v>100.3815</v>
      </c>
      <c r="T813">
        <v>64.567654924968025</v>
      </c>
      <c r="U813" s="109">
        <v>4.7286058529040416</v>
      </c>
      <c r="V813" s="109">
        <v>0.1242398129755511</v>
      </c>
      <c r="W813" s="141">
        <v>1011.351900156308</v>
      </c>
      <c r="X813" s="109">
        <v>4.2359019773778801</v>
      </c>
      <c r="Y813" s="141">
        <v>999</v>
      </c>
      <c r="AO813" s="109">
        <v>4.1511506908868494</v>
      </c>
      <c r="AP813" s="109">
        <v>3.7357700603936839</v>
      </c>
      <c r="AQ813" s="109">
        <v>4.6001587933038408</v>
      </c>
      <c r="AR813" s="141">
        <v>981.5391845703125</v>
      </c>
      <c r="AS813" s="141">
        <v>964.70074218750005</v>
      </c>
      <c r="AT813" s="141">
        <v>999.08639404296878</v>
      </c>
    </row>
    <row r="814" spans="1:46" x14ac:dyDescent="0.25">
      <c r="A814" t="s">
        <v>1165</v>
      </c>
      <c r="B814" t="s">
        <v>1110</v>
      </c>
      <c r="C814" t="s">
        <v>186</v>
      </c>
      <c r="D814" t="s">
        <v>215</v>
      </c>
      <c r="E814" s="2"/>
      <c r="F814" t="s">
        <v>2159</v>
      </c>
      <c r="H814">
        <v>46.81</v>
      </c>
      <c r="I814">
        <v>2.29</v>
      </c>
      <c r="J814">
        <v>6.47</v>
      </c>
      <c r="K814">
        <v>9.69</v>
      </c>
      <c r="L814">
        <v>0.26519999999999999</v>
      </c>
      <c r="M814">
        <v>10.050000000000001</v>
      </c>
      <c r="N814">
        <v>22.3</v>
      </c>
      <c r="O814">
        <v>1.1202000000000001</v>
      </c>
      <c r="P814">
        <v>0</v>
      </c>
      <c r="Q814">
        <v>1.18E-2</v>
      </c>
      <c r="S814">
        <v>99.007300000000001</v>
      </c>
      <c r="T814">
        <v>64.897223022465781</v>
      </c>
      <c r="U814" s="109">
        <v>6.1802334851946528</v>
      </c>
      <c r="V814" s="109">
        <v>0.16638294514943799</v>
      </c>
      <c r="W814" s="141">
        <v>1011.971847371083</v>
      </c>
      <c r="X814" s="109">
        <v>4.1753666577886364</v>
      </c>
      <c r="Y814" s="141">
        <v>935</v>
      </c>
      <c r="AO814" s="109">
        <v>7.6714482307434082</v>
      </c>
      <c r="AP814" s="109">
        <v>7.0985478401184086</v>
      </c>
      <c r="AQ814" s="109">
        <v>8.4168586730957031</v>
      </c>
      <c r="AR814" s="141">
        <v>1017.608520507812</v>
      </c>
      <c r="AS814" s="141">
        <v>997.72263671874998</v>
      </c>
      <c r="AT814" s="141">
        <v>1038.8823291015619</v>
      </c>
    </row>
    <row r="815" spans="1:46" x14ac:dyDescent="0.25">
      <c r="A815" t="s">
        <v>1166</v>
      </c>
      <c r="B815" t="s">
        <v>1110</v>
      </c>
      <c r="C815" t="s">
        <v>186</v>
      </c>
      <c r="D815" t="s">
        <v>215</v>
      </c>
      <c r="E815" s="2"/>
      <c r="F815" t="s">
        <v>2159</v>
      </c>
      <c r="H815">
        <v>47.81</v>
      </c>
      <c r="I815">
        <v>2.36</v>
      </c>
      <c r="J815">
        <v>5.48</v>
      </c>
      <c r="K815">
        <v>9.2100000000000009</v>
      </c>
      <c r="L815">
        <v>0.27450000000000002</v>
      </c>
      <c r="M815">
        <v>10.73</v>
      </c>
      <c r="N815">
        <v>22.04</v>
      </c>
      <c r="O815">
        <v>1.3270999999999999</v>
      </c>
      <c r="P815">
        <v>1.3100000000000001E-2</v>
      </c>
      <c r="Q815">
        <v>1.18E-2</v>
      </c>
      <c r="S815">
        <v>99.256600000000006</v>
      </c>
      <c r="T815">
        <v>67.498082193392861</v>
      </c>
      <c r="AO815" s="109">
        <v>7.6486072540283203</v>
      </c>
      <c r="AP815" s="109">
        <v>6.7904564857482912</v>
      </c>
      <c r="AQ815" s="109">
        <v>8.5267255401611326</v>
      </c>
      <c r="AR815" s="141">
        <v>1035.692260742188</v>
      </c>
      <c r="AS815" s="141">
        <v>1014.774174804688</v>
      </c>
      <c r="AT815" s="141">
        <v>1053.5939355468749</v>
      </c>
    </row>
    <row r="816" spans="1:46" x14ac:dyDescent="0.25">
      <c r="A816" t="s">
        <v>1167</v>
      </c>
      <c r="B816" t="s">
        <v>1110</v>
      </c>
      <c r="C816" t="s">
        <v>186</v>
      </c>
      <c r="D816" t="s">
        <v>215</v>
      </c>
      <c r="E816" s="2"/>
      <c r="F816" t="s">
        <v>2159</v>
      </c>
      <c r="H816">
        <v>46.87</v>
      </c>
      <c r="I816">
        <v>2.75</v>
      </c>
      <c r="J816">
        <v>6.09</v>
      </c>
      <c r="K816">
        <v>8.5</v>
      </c>
      <c r="L816">
        <v>4.3299999999999998E-2</v>
      </c>
      <c r="M816">
        <v>10.97</v>
      </c>
      <c r="N816">
        <v>23.18</v>
      </c>
      <c r="O816">
        <v>0.87809999999999999</v>
      </c>
      <c r="P816">
        <v>0</v>
      </c>
      <c r="Q816">
        <v>0</v>
      </c>
      <c r="S816">
        <v>99.281400000000005</v>
      </c>
      <c r="T816">
        <v>69.701940549565606</v>
      </c>
      <c r="AO816" s="109">
        <v>7.9429302215576172</v>
      </c>
      <c r="AP816" s="109">
        <v>6.9522088813781737</v>
      </c>
      <c r="AQ816" s="109">
        <v>8.9334939193725589</v>
      </c>
      <c r="AR816" s="141">
        <v>1089.281494140625</v>
      </c>
      <c r="AS816" s="141">
        <v>1077.347973632812</v>
      </c>
      <c r="AT816" s="141">
        <v>1097.304624023438</v>
      </c>
    </row>
    <row r="817" spans="1:46" x14ac:dyDescent="0.25">
      <c r="A817" t="s">
        <v>1168</v>
      </c>
      <c r="B817" t="s">
        <v>1110</v>
      </c>
      <c r="C817" t="s">
        <v>186</v>
      </c>
      <c r="D817" t="s">
        <v>215</v>
      </c>
      <c r="E817" s="2"/>
      <c r="F817" t="s">
        <v>2159</v>
      </c>
      <c r="H817">
        <v>46.28</v>
      </c>
      <c r="I817">
        <v>2.5499999999999998</v>
      </c>
      <c r="J817">
        <v>6.82</v>
      </c>
      <c r="K817">
        <v>8.2799999999999994</v>
      </c>
      <c r="L817">
        <v>0.3644</v>
      </c>
      <c r="M817">
        <v>11.36</v>
      </c>
      <c r="N817">
        <v>22.88</v>
      </c>
      <c r="O817">
        <v>0.84650000000000003</v>
      </c>
      <c r="P817">
        <v>0</v>
      </c>
      <c r="Q817">
        <v>3.78E-2</v>
      </c>
      <c r="S817">
        <v>99.418800000000005</v>
      </c>
      <c r="T817">
        <v>70.977712026288714</v>
      </c>
      <c r="AO817" s="109">
        <v>7.8057212829589844</v>
      </c>
      <c r="AP817" s="109">
        <v>7.0086603736877437</v>
      </c>
      <c r="AQ817" s="109">
        <v>8.5300349807739249</v>
      </c>
      <c r="AR817" s="141">
        <v>999.861572265625</v>
      </c>
      <c r="AS817" s="141">
        <v>984.52460449218745</v>
      </c>
      <c r="AT817" s="141">
        <v>1023.617763671875</v>
      </c>
    </row>
    <row r="818" spans="1:46" x14ac:dyDescent="0.25">
      <c r="A818" t="s">
        <v>1169</v>
      </c>
      <c r="B818" t="s">
        <v>1110</v>
      </c>
      <c r="C818" t="s">
        <v>186</v>
      </c>
      <c r="D818" t="s">
        <v>215</v>
      </c>
      <c r="E818" s="2"/>
      <c r="F818" t="s">
        <v>2159</v>
      </c>
      <c r="H818">
        <v>47.71</v>
      </c>
      <c r="I818">
        <v>2.63</v>
      </c>
      <c r="J818">
        <v>6.01</v>
      </c>
      <c r="K818">
        <v>6.61</v>
      </c>
      <c r="L818">
        <v>3.78E-2</v>
      </c>
      <c r="M818">
        <v>13.02</v>
      </c>
      <c r="N818">
        <v>22.48</v>
      </c>
      <c r="O818">
        <v>0.49909999999999999</v>
      </c>
      <c r="P818">
        <v>2.01E-2</v>
      </c>
      <c r="Q818">
        <v>4.0300000000000002E-2</v>
      </c>
      <c r="S818">
        <v>99.057400000000001</v>
      </c>
      <c r="T818">
        <v>77.832802548724672</v>
      </c>
      <c r="AO818" s="109">
        <v>1.666813928001273</v>
      </c>
      <c r="AP818" s="109">
        <v>1.3201818956068641</v>
      </c>
      <c r="AQ818" s="109">
        <v>2.099626847617972</v>
      </c>
      <c r="AR818" s="141">
        <v>1111.684814453125</v>
      </c>
      <c r="AS818" s="141">
        <v>1097.8282910156249</v>
      </c>
      <c r="AT818" s="141">
        <v>1126.8512597656249</v>
      </c>
    </row>
    <row r="819" spans="1:46" x14ac:dyDescent="0.25">
      <c r="A819" t="s">
        <v>1170</v>
      </c>
      <c r="B819" t="s">
        <v>1110</v>
      </c>
      <c r="C819" t="s">
        <v>186</v>
      </c>
      <c r="D819" t="s">
        <v>215</v>
      </c>
      <c r="E819" s="2"/>
      <c r="F819" t="s">
        <v>2159</v>
      </c>
      <c r="H819">
        <v>48.4</v>
      </c>
      <c r="I819">
        <v>2.25</v>
      </c>
      <c r="J819">
        <v>5.61</v>
      </c>
      <c r="K819">
        <v>6.61</v>
      </c>
      <c r="L819">
        <v>0.24460000000000001</v>
      </c>
      <c r="M819">
        <v>13.1</v>
      </c>
      <c r="N819">
        <v>22.59</v>
      </c>
      <c r="O819">
        <v>0.4551</v>
      </c>
      <c r="P819">
        <v>0</v>
      </c>
      <c r="Q819">
        <v>0</v>
      </c>
      <c r="S819">
        <v>99.259799999999998</v>
      </c>
      <c r="T819">
        <v>77.938309351314544</v>
      </c>
      <c r="AO819" s="109">
        <v>1.683881209348304</v>
      </c>
      <c r="AP819" s="109">
        <v>1.5127999047981331</v>
      </c>
      <c r="AQ819" s="109">
        <v>1.939962933515174</v>
      </c>
      <c r="AR819" s="141">
        <v>1075.855224609375</v>
      </c>
      <c r="AS819" s="141">
        <v>1058.3684960937501</v>
      </c>
      <c r="AT819" s="141">
        <v>1088.7600244140619</v>
      </c>
    </row>
    <row r="820" spans="1:46" x14ac:dyDescent="0.25">
      <c r="A820" t="s">
        <v>1171</v>
      </c>
      <c r="B820" t="s">
        <v>1110</v>
      </c>
      <c r="C820" t="s">
        <v>186</v>
      </c>
      <c r="D820" t="s">
        <v>215</v>
      </c>
      <c r="E820" s="2"/>
      <c r="F820" t="s">
        <v>2159</v>
      </c>
      <c r="H820">
        <v>47.79</v>
      </c>
      <c r="I820">
        <v>2.6</v>
      </c>
      <c r="J820">
        <v>6.24</v>
      </c>
      <c r="K820">
        <v>6.61</v>
      </c>
      <c r="L820">
        <v>7.4099999999999999E-2</v>
      </c>
      <c r="M820">
        <v>13.08</v>
      </c>
      <c r="N820">
        <v>22.74</v>
      </c>
      <c r="O820">
        <v>0.67349999999999999</v>
      </c>
      <c r="P820">
        <v>0</v>
      </c>
      <c r="Q820">
        <v>2.1399999999999999E-2</v>
      </c>
      <c r="S820">
        <v>99.828999999999994</v>
      </c>
      <c r="T820">
        <v>77.912026919575823</v>
      </c>
      <c r="Z820">
        <v>6.5814642560344456</v>
      </c>
      <c r="AA820">
        <v>0.63028265328041977</v>
      </c>
      <c r="AB820">
        <v>1149.7538538422771</v>
      </c>
      <c r="AC820">
        <v>15.242728494216109</v>
      </c>
      <c r="AD820">
        <v>18</v>
      </c>
      <c r="AO820" s="109">
        <v>5.4902996499939132</v>
      </c>
      <c r="AP820" s="109">
        <v>4.0440823038025071</v>
      </c>
      <c r="AQ820" s="109">
        <v>7.2471506936950849</v>
      </c>
      <c r="AR820" s="141">
        <v>1149.99609375</v>
      </c>
      <c r="AS820" s="141">
        <v>1137.5916601562501</v>
      </c>
      <c r="AT820" s="141">
        <v>1161.2132324218751</v>
      </c>
    </row>
    <row r="821" spans="1:46" x14ac:dyDescent="0.25">
      <c r="A821" t="s">
        <v>1172</v>
      </c>
      <c r="B821" t="s">
        <v>1110</v>
      </c>
      <c r="C821" t="s">
        <v>186</v>
      </c>
      <c r="D821" t="s">
        <v>215</v>
      </c>
      <c r="E821" s="2"/>
      <c r="F821" t="s">
        <v>2159</v>
      </c>
      <c r="H821">
        <v>46.91</v>
      </c>
      <c r="I821">
        <v>2.37</v>
      </c>
      <c r="J821">
        <v>6.56</v>
      </c>
      <c r="K821">
        <v>8.4499999999999993</v>
      </c>
      <c r="L821">
        <v>0.1045</v>
      </c>
      <c r="M821">
        <v>11.46</v>
      </c>
      <c r="N821">
        <v>22.65</v>
      </c>
      <c r="O821">
        <v>0.81789999999999996</v>
      </c>
      <c r="P821">
        <v>5.1000000000000004E-3</v>
      </c>
      <c r="Q821">
        <v>0</v>
      </c>
      <c r="S821">
        <v>99.327600000000004</v>
      </c>
      <c r="T821">
        <v>70.739024341794561</v>
      </c>
      <c r="AO821" s="109">
        <v>8.6246089935302734</v>
      </c>
      <c r="AP821" s="109">
        <v>7.6163888168334957</v>
      </c>
      <c r="AQ821" s="109">
        <v>9.5478214263916019</v>
      </c>
      <c r="AR821" s="141">
        <v>1105.875366210938</v>
      </c>
      <c r="AS821" s="141">
        <v>1095.00587890625</v>
      </c>
      <c r="AT821" s="141">
        <v>1115.2870947265631</v>
      </c>
    </row>
    <row r="822" spans="1:46" x14ac:dyDescent="0.25">
      <c r="A822" t="s">
        <v>1173</v>
      </c>
      <c r="B822" t="s">
        <v>1174</v>
      </c>
      <c r="C822" t="s">
        <v>186</v>
      </c>
      <c r="D822" t="s">
        <v>215</v>
      </c>
      <c r="E822" s="2"/>
      <c r="F822" t="s">
        <v>2159</v>
      </c>
      <c r="H822">
        <v>48.29</v>
      </c>
      <c r="I822">
        <v>2.48</v>
      </c>
      <c r="J822">
        <v>7.21</v>
      </c>
      <c r="K822">
        <v>7.73</v>
      </c>
      <c r="L822">
        <v>0.15790000000000001</v>
      </c>
      <c r="M822">
        <v>12.37</v>
      </c>
      <c r="N822">
        <v>21.2</v>
      </c>
      <c r="O822">
        <v>0.69620000000000004</v>
      </c>
      <c r="P822">
        <v>3.2000000000000002E-3</v>
      </c>
      <c r="Q822">
        <v>0</v>
      </c>
      <c r="R822">
        <v>6.9900000000000004E-2</v>
      </c>
      <c r="S822">
        <v>100.3205</v>
      </c>
      <c r="T822">
        <v>74.043134980231784</v>
      </c>
      <c r="AO822" s="109">
        <v>6.8626741710957901</v>
      </c>
      <c r="AP822" s="109">
        <v>5.7217132679280658</v>
      </c>
      <c r="AQ822" s="109">
        <v>8.1560443798360236</v>
      </c>
      <c r="AR822" s="141">
        <v>1102.552124023438</v>
      </c>
      <c r="AS822" s="141">
        <v>1095.5279101562501</v>
      </c>
      <c r="AT822" s="141">
        <v>1111.5797753906249</v>
      </c>
    </row>
    <row r="823" spans="1:46" x14ac:dyDescent="0.25">
      <c r="A823" t="s">
        <v>1175</v>
      </c>
      <c r="B823" t="s">
        <v>1174</v>
      </c>
      <c r="C823" t="s">
        <v>186</v>
      </c>
      <c r="D823" t="s">
        <v>215</v>
      </c>
      <c r="E823" s="2"/>
      <c r="F823" t="s">
        <v>2159</v>
      </c>
      <c r="H823">
        <v>47.5</v>
      </c>
      <c r="I823">
        <v>2.94</v>
      </c>
      <c r="J823">
        <v>6.91</v>
      </c>
      <c r="K823">
        <v>7</v>
      </c>
      <c r="L823">
        <v>0.15720000000000001</v>
      </c>
      <c r="M823">
        <v>12.72</v>
      </c>
      <c r="N823">
        <v>21.61</v>
      </c>
      <c r="O823">
        <v>0.77010000000000001</v>
      </c>
      <c r="P823">
        <v>0</v>
      </c>
      <c r="Q823">
        <v>0</v>
      </c>
      <c r="R823">
        <v>0</v>
      </c>
      <c r="S823">
        <v>99.795500000000004</v>
      </c>
      <c r="T823">
        <v>76.410380449338561</v>
      </c>
      <c r="Z823">
        <v>6.8689155362898831</v>
      </c>
      <c r="AA823">
        <v>0.65953604596280957</v>
      </c>
      <c r="AB823">
        <v>1153.162956953096</v>
      </c>
      <c r="AC823">
        <v>14.82255889755284</v>
      </c>
      <c r="AD823">
        <v>41</v>
      </c>
      <c r="AE823">
        <v>9.0691073226183097</v>
      </c>
      <c r="AF823">
        <v>1.0578914681641181</v>
      </c>
      <c r="AG823">
        <v>1170.389043760649</v>
      </c>
      <c r="AH823">
        <v>19.97543774916938</v>
      </c>
      <c r="AI823">
        <v>37</v>
      </c>
      <c r="AO823" s="109">
        <v>8.3006801605224609</v>
      </c>
      <c r="AP823" s="109">
        <v>7.0312951660156253</v>
      </c>
      <c r="AQ823" s="109">
        <v>9.7804239273071296</v>
      </c>
      <c r="AR823" s="141">
        <v>1135.003540039062</v>
      </c>
      <c r="AS823" s="141">
        <v>1121.6951562500001</v>
      </c>
      <c r="AT823" s="141">
        <v>1148.8729687499999</v>
      </c>
    </row>
    <row r="824" spans="1:46" x14ac:dyDescent="0.25">
      <c r="A824" t="s">
        <v>1176</v>
      </c>
      <c r="B824" t="s">
        <v>1174</v>
      </c>
      <c r="C824" t="s">
        <v>186</v>
      </c>
      <c r="D824" t="s">
        <v>215</v>
      </c>
      <c r="E824" s="2"/>
      <c r="F824" t="s">
        <v>2159</v>
      </c>
      <c r="H824">
        <v>46.85</v>
      </c>
      <c r="I824">
        <v>3.35</v>
      </c>
      <c r="J824">
        <v>7.69</v>
      </c>
      <c r="K824">
        <v>7.39</v>
      </c>
      <c r="L824">
        <v>0.1178</v>
      </c>
      <c r="M824">
        <v>12.56</v>
      </c>
      <c r="N824">
        <v>21.7</v>
      </c>
      <c r="O824">
        <v>0.68879999999999997</v>
      </c>
      <c r="P824">
        <v>0</v>
      </c>
      <c r="Q824">
        <v>3.7499999999999999E-2</v>
      </c>
      <c r="R824">
        <v>6.7699999999999996E-2</v>
      </c>
      <c r="S824">
        <v>100.6189</v>
      </c>
      <c r="T824">
        <v>75.1837382745246</v>
      </c>
      <c r="Z824">
        <v>6.8140057305097077</v>
      </c>
      <c r="AA824">
        <v>0.65058001711578095</v>
      </c>
      <c r="AB824">
        <v>1151.9725912108991</v>
      </c>
      <c r="AC824">
        <v>14.15680686654772</v>
      </c>
      <c r="AD824">
        <v>39</v>
      </c>
      <c r="AE824">
        <v>8.6505320272168458</v>
      </c>
      <c r="AF824">
        <v>1.0943678136956001</v>
      </c>
      <c r="AG824">
        <v>1170.1523485333851</v>
      </c>
      <c r="AH824">
        <v>20.12123655485146</v>
      </c>
      <c r="AI824">
        <v>40</v>
      </c>
      <c r="AO824" s="109">
        <v>7.5462899208068848</v>
      </c>
      <c r="AP824" s="109">
        <v>5.3620513343811034</v>
      </c>
      <c r="AQ824" s="109">
        <v>9.8767329025268555</v>
      </c>
      <c r="AR824" s="141">
        <v>1117.500732421875</v>
      </c>
      <c r="AS824" s="141">
        <v>1107.193774414063</v>
      </c>
      <c r="AT824" s="141">
        <v>1131.316694335937</v>
      </c>
    </row>
    <row r="825" spans="1:46" x14ac:dyDescent="0.25">
      <c r="A825" t="s">
        <v>1177</v>
      </c>
      <c r="B825" t="s">
        <v>1174</v>
      </c>
      <c r="C825" t="s">
        <v>186</v>
      </c>
      <c r="D825" t="s">
        <v>215</v>
      </c>
      <c r="E825" s="2"/>
      <c r="F825" t="s">
        <v>2159</v>
      </c>
      <c r="H825">
        <v>48.14</v>
      </c>
      <c r="I825">
        <v>2.74</v>
      </c>
      <c r="J825">
        <v>6.77</v>
      </c>
      <c r="K825">
        <v>7.29</v>
      </c>
      <c r="L825">
        <v>0.13189999999999999</v>
      </c>
      <c r="M825">
        <v>12.47</v>
      </c>
      <c r="N825">
        <v>21.84</v>
      </c>
      <c r="O825">
        <v>0.75180000000000002</v>
      </c>
      <c r="P825">
        <v>0</v>
      </c>
      <c r="Q825">
        <v>0.1008</v>
      </c>
      <c r="R825">
        <v>0</v>
      </c>
      <c r="S825">
        <v>100.3783</v>
      </c>
      <c r="T825">
        <v>75.303565360470287</v>
      </c>
      <c r="AE825">
        <v>8.7853516049402192</v>
      </c>
      <c r="AF825">
        <v>1.0456580341926871</v>
      </c>
      <c r="AG825">
        <v>1164.428270823686</v>
      </c>
      <c r="AH825">
        <v>19.509572397997861</v>
      </c>
      <c r="AI825">
        <v>38</v>
      </c>
      <c r="AO825" s="109">
        <v>8.0058517456054688</v>
      </c>
      <c r="AP825" s="109">
        <v>6.5859486198425294</v>
      </c>
      <c r="AQ825" s="109">
        <v>9.3389790344238275</v>
      </c>
      <c r="AR825" s="141">
        <v>1114.285888671875</v>
      </c>
      <c r="AS825" s="141">
        <v>1102.985302734375</v>
      </c>
      <c r="AT825" s="141">
        <v>1125.9653173828131</v>
      </c>
    </row>
    <row r="826" spans="1:46" x14ac:dyDescent="0.25">
      <c r="A826" t="s">
        <v>1177</v>
      </c>
      <c r="B826" t="s">
        <v>1174</v>
      </c>
      <c r="C826" t="s">
        <v>186</v>
      </c>
      <c r="D826" t="s">
        <v>215</v>
      </c>
      <c r="E826" s="2"/>
      <c r="F826" t="s">
        <v>2159</v>
      </c>
      <c r="H826">
        <v>47.86</v>
      </c>
      <c r="I826">
        <v>2.93</v>
      </c>
      <c r="J826">
        <v>6.67</v>
      </c>
      <c r="K826">
        <v>7.02</v>
      </c>
      <c r="L826">
        <v>0.15290000000000001</v>
      </c>
      <c r="M826">
        <v>12.34</v>
      </c>
      <c r="N826">
        <v>21.88</v>
      </c>
      <c r="O826">
        <v>0.64729999999999999</v>
      </c>
      <c r="P826">
        <v>8.5000000000000006E-3</v>
      </c>
      <c r="Q826">
        <v>4.4499999999999998E-2</v>
      </c>
      <c r="R826">
        <v>0</v>
      </c>
      <c r="S826">
        <v>99.692800000000005</v>
      </c>
      <c r="T826">
        <v>75.807034497732445</v>
      </c>
      <c r="AO826" s="109">
        <v>4.4955450605278857</v>
      </c>
      <c r="AP826" s="109">
        <v>3.3260563444023981</v>
      </c>
      <c r="AQ826" s="109">
        <v>6.3156449483757857</v>
      </c>
      <c r="AR826" s="141">
        <v>1123.072265625</v>
      </c>
      <c r="AS826" s="141">
        <v>1114.5564453125</v>
      </c>
      <c r="AT826" s="141">
        <v>1133.5809960937499</v>
      </c>
    </row>
    <row r="827" spans="1:46" x14ac:dyDescent="0.25">
      <c r="A827" t="s">
        <v>1178</v>
      </c>
      <c r="B827" t="s">
        <v>1174</v>
      </c>
      <c r="C827" t="s">
        <v>186</v>
      </c>
      <c r="D827" t="s">
        <v>215</v>
      </c>
      <c r="E827" s="2"/>
      <c r="F827" t="s">
        <v>2159</v>
      </c>
      <c r="H827">
        <v>47.37</v>
      </c>
      <c r="I827">
        <v>3.21</v>
      </c>
      <c r="J827">
        <v>7.2</v>
      </c>
      <c r="K827">
        <v>6.75</v>
      </c>
      <c r="L827">
        <v>9.9299999999999999E-2</v>
      </c>
      <c r="M827">
        <v>12.85</v>
      </c>
      <c r="N827">
        <v>21.65</v>
      </c>
      <c r="O827">
        <v>0.57640000000000002</v>
      </c>
      <c r="P827">
        <v>1.7600000000000001E-2</v>
      </c>
      <c r="Q827">
        <v>0.1691</v>
      </c>
      <c r="R827">
        <v>0</v>
      </c>
      <c r="S827">
        <v>100.00320000000001</v>
      </c>
      <c r="T827">
        <v>77.238854483180631</v>
      </c>
      <c r="Z827">
        <v>6.4693473910200927</v>
      </c>
      <c r="AA827">
        <v>0.6568329262144379</v>
      </c>
      <c r="AB827">
        <v>1146.71903848692</v>
      </c>
      <c r="AC827">
        <v>14.68892333074526</v>
      </c>
      <c r="AD827">
        <v>41</v>
      </c>
      <c r="AE827">
        <v>7.6209569382339613</v>
      </c>
      <c r="AF827">
        <v>1.126473326043802</v>
      </c>
      <c r="AG827">
        <v>1158.5857137739231</v>
      </c>
      <c r="AH827">
        <v>20.280968628294531</v>
      </c>
      <c r="AI827">
        <v>41</v>
      </c>
      <c r="AO827" s="109">
        <v>4.1167016239704504</v>
      </c>
      <c r="AP827" s="109">
        <v>2.4141559048237222</v>
      </c>
      <c r="AQ827" s="109">
        <v>5.3752835102619541</v>
      </c>
      <c r="AR827" s="141">
        <v>1122.05322265625</v>
      </c>
      <c r="AS827" s="141">
        <v>1114.1646386718751</v>
      </c>
      <c r="AT827" s="141">
        <v>1130.4442187499999</v>
      </c>
    </row>
    <row r="828" spans="1:46" x14ac:dyDescent="0.25">
      <c r="A828" t="s">
        <v>1179</v>
      </c>
      <c r="B828" t="s">
        <v>1174</v>
      </c>
      <c r="C828" t="s">
        <v>186</v>
      </c>
      <c r="D828" t="s">
        <v>215</v>
      </c>
      <c r="E828" s="2"/>
      <c r="F828" t="s">
        <v>2159</v>
      </c>
      <c r="H828">
        <v>49.52</v>
      </c>
      <c r="I828">
        <v>2.38</v>
      </c>
      <c r="J828">
        <v>5.57</v>
      </c>
      <c r="K828">
        <v>7.37</v>
      </c>
      <c r="L828">
        <v>0.10829999999999999</v>
      </c>
      <c r="M828">
        <v>13.69</v>
      </c>
      <c r="N828">
        <v>21.27</v>
      </c>
      <c r="O828">
        <v>0.57920000000000005</v>
      </c>
      <c r="P828">
        <v>0</v>
      </c>
      <c r="Q828">
        <v>4.9200000000000001E-2</v>
      </c>
      <c r="R828">
        <v>0</v>
      </c>
      <c r="S828">
        <v>100.6794</v>
      </c>
      <c r="T828">
        <v>76.804310755388912</v>
      </c>
      <c r="AO828" s="109">
        <v>2.3830811516790118</v>
      </c>
      <c r="AP828" s="109">
        <v>1.828575793936702</v>
      </c>
      <c r="AQ828" s="109">
        <v>2.9006986634282792</v>
      </c>
      <c r="AR828" s="141">
        <v>1102.6328125</v>
      </c>
      <c r="AS828" s="141">
        <v>1096.8755078125</v>
      </c>
      <c r="AT828" s="141">
        <v>1108.856547851562</v>
      </c>
    </row>
    <row r="829" spans="1:46" x14ac:dyDescent="0.25">
      <c r="A829" t="s">
        <v>1180</v>
      </c>
      <c r="B829" t="s">
        <v>1174</v>
      </c>
      <c r="C829" t="s">
        <v>186</v>
      </c>
      <c r="D829" t="s">
        <v>215</v>
      </c>
      <c r="E829" s="2"/>
      <c r="F829" t="s">
        <v>2159</v>
      </c>
      <c r="H829">
        <v>46.66</v>
      </c>
      <c r="I829">
        <v>2.94</v>
      </c>
      <c r="J829">
        <v>7.67</v>
      </c>
      <c r="K829">
        <v>7.48</v>
      </c>
      <c r="L829">
        <v>8.8999999999999996E-2</v>
      </c>
      <c r="M829">
        <v>12.4</v>
      </c>
      <c r="N829">
        <v>21.7</v>
      </c>
      <c r="O829">
        <v>0.73250000000000004</v>
      </c>
      <c r="P829">
        <v>1.23E-2</v>
      </c>
      <c r="Q829">
        <v>0</v>
      </c>
      <c r="R829">
        <v>0</v>
      </c>
      <c r="S829">
        <v>99.770799999999994</v>
      </c>
      <c r="T829">
        <v>74.715765522894017</v>
      </c>
      <c r="Z829">
        <v>6.7721786678176734</v>
      </c>
      <c r="AA829">
        <v>0.65854166112039925</v>
      </c>
      <c r="AB829">
        <v>1149.748348150576</v>
      </c>
      <c r="AC829">
        <v>13.960502560003089</v>
      </c>
      <c r="AD829">
        <v>38</v>
      </c>
      <c r="AE829">
        <v>8.9835397568529789</v>
      </c>
      <c r="AF829">
        <v>1.1080025542206009</v>
      </c>
      <c r="AG829">
        <v>1171.305768495854</v>
      </c>
      <c r="AH829">
        <v>19.00070636398172</v>
      </c>
      <c r="AI829">
        <v>39</v>
      </c>
      <c r="AO829" s="109">
        <v>9.9357528686523438</v>
      </c>
      <c r="AP829" s="109">
        <v>7.6631332015991207</v>
      </c>
      <c r="AQ829" s="109">
        <v>11.969098052978509</v>
      </c>
      <c r="AR829" s="141">
        <v>1130.211303710938</v>
      </c>
      <c r="AS829" s="141">
        <v>1116.349458007812</v>
      </c>
      <c r="AT829" s="141">
        <v>1147.510854492187</v>
      </c>
    </row>
    <row r="830" spans="1:46" x14ac:dyDescent="0.25">
      <c r="A830" t="s">
        <v>1181</v>
      </c>
      <c r="B830" t="s">
        <v>1174</v>
      </c>
      <c r="C830" t="s">
        <v>186</v>
      </c>
      <c r="D830" t="s">
        <v>215</v>
      </c>
      <c r="E830" s="2"/>
      <c r="F830" t="s">
        <v>2159</v>
      </c>
      <c r="H830">
        <v>48.76</v>
      </c>
      <c r="I830">
        <v>2.11</v>
      </c>
      <c r="J830">
        <v>6.2</v>
      </c>
      <c r="K830">
        <v>8.52</v>
      </c>
      <c r="L830">
        <v>0.10879999999999999</v>
      </c>
      <c r="M830">
        <v>12.46</v>
      </c>
      <c r="N830">
        <v>21.09</v>
      </c>
      <c r="O830">
        <v>0.69059999999999999</v>
      </c>
      <c r="P830">
        <v>2.8899999999999999E-2</v>
      </c>
      <c r="Q830">
        <v>3.27E-2</v>
      </c>
      <c r="R830">
        <v>2E-3</v>
      </c>
      <c r="S830">
        <v>100.11150000000001</v>
      </c>
      <c r="T830">
        <v>72.275196373820336</v>
      </c>
      <c r="AO830" s="109">
        <v>4.457645353480042</v>
      </c>
      <c r="AP830" s="109">
        <v>3.483157543345154</v>
      </c>
      <c r="AQ830" s="109">
        <v>5.7027341024119256</v>
      </c>
      <c r="AR830" s="141">
        <v>1094.498291015625</v>
      </c>
      <c r="AS830" s="141">
        <v>1088.5033593749999</v>
      </c>
      <c r="AT830" s="141">
        <v>1100.900825195313</v>
      </c>
    </row>
    <row r="831" spans="1:46" x14ac:dyDescent="0.25">
      <c r="A831" t="s">
        <v>1182</v>
      </c>
      <c r="B831" t="s">
        <v>1174</v>
      </c>
      <c r="C831" t="s">
        <v>186</v>
      </c>
      <c r="D831" t="s">
        <v>215</v>
      </c>
      <c r="E831" s="2"/>
      <c r="F831" t="s">
        <v>2159</v>
      </c>
      <c r="H831">
        <v>48.29</v>
      </c>
      <c r="I831">
        <v>2.12</v>
      </c>
      <c r="J831">
        <v>6.21</v>
      </c>
      <c r="K831">
        <v>8.59</v>
      </c>
      <c r="L831">
        <v>0.21460000000000001</v>
      </c>
      <c r="M831">
        <v>12.47</v>
      </c>
      <c r="N831">
        <v>21.05</v>
      </c>
      <c r="O831">
        <v>0.8266</v>
      </c>
      <c r="P831">
        <v>7.7000000000000002E-3</v>
      </c>
      <c r="Q831">
        <v>4.7000000000000002E-3</v>
      </c>
      <c r="R831">
        <v>1.2E-2</v>
      </c>
      <c r="S831">
        <v>99.909300000000002</v>
      </c>
      <c r="T831">
        <v>72.127068957816192</v>
      </c>
      <c r="AO831" s="109">
        <v>7.4535769502045053</v>
      </c>
      <c r="AP831" s="109">
        <v>6.4875623551727672</v>
      </c>
      <c r="AQ831" s="109">
        <v>8.2925176850677857</v>
      </c>
      <c r="AR831" s="141">
        <v>1083.63134765625</v>
      </c>
      <c r="AS831" s="141">
        <v>1078.9395410156251</v>
      </c>
      <c r="AT831" s="141">
        <v>1087.83376953125</v>
      </c>
    </row>
    <row r="832" spans="1:46" x14ac:dyDescent="0.25">
      <c r="A832" t="s">
        <v>1183</v>
      </c>
      <c r="B832" t="s">
        <v>1174</v>
      </c>
      <c r="C832" t="s">
        <v>186</v>
      </c>
      <c r="D832" t="s">
        <v>215</v>
      </c>
      <c r="E832" s="2"/>
      <c r="F832" t="s">
        <v>2159</v>
      </c>
      <c r="H832">
        <v>49.45</v>
      </c>
      <c r="I832">
        <v>2.2200000000000002</v>
      </c>
      <c r="J832">
        <v>5.49</v>
      </c>
      <c r="K832">
        <v>7.26</v>
      </c>
      <c r="L832">
        <v>0.1933</v>
      </c>
      <c r="M832">
        <v>13.63</v>
      </c>
      <c r="N832">
        <v>21.26</v>
      </c>
      <c r="O832">
        <v>0.52869999999999995</v>
      </c>
      <c r="P832">
        <v>1.06E-2</v>
      </c>
      <c r="Q832">
        <v>7.0000000000000001E-3</v>
      </c>
      <c r="R832">
        <v>0</v>
      </c>
      <c r="S832">
        <v>100.2497</v>
      </c>
      <c r="T832">
        <v>76.99342172364409</v>
      </c>
      <c r="AO832" s="109">
        <v>1.9515273641025499</v>
      </c>
      <c r="AP832" s="109">
        <v>1.6595022366916621</v>
      </c>
      <c r="AQ832" s="109">
        <v>2.4175879166995959</v>
      </c>
      <c r="AR832" s="141">
        <v>1095.499755859375</v>
      </c>
      <c r="AS832" s="141">
        <v>1088.613461914063</v>
      </c>
      <c r="AT832" s="141">
        <v>1101.412934570312</v>
      </c>
    </row>
    <row r="833" spans="1:46" x14ac:dyDescent="0.25">
      <c r="A833" t="s">
        <v>1184</v>
      </c>
      <c r="B833" t="s">
        <v>1174</v>
      </c>
      <c r="C833" t="s">
        <v>186</v>
      </c>
      <c r="D833" t="s">
        <v>215</v>
      </c>
      <c r="E833" s="2"/>
      <c r="F833" t="s">
        <v>2159</v>
      </c>
      <c r="H833">
        <v>48.32</v>
      </c>
      <c r="I833">
        <v>2.97</v>
      </c>
      <c r="J833">
        <v>6.97</v>
      </c>
      <c r="K833">
        <v>6.64</v>
      </c>
      <c r="L833">
        <v>7.1499999999999994E-2</v>
      </c>
      <c r="M833">
        <v>12.99</v>
      </c>
      <c r="N833">
        <v>21.78</v>
      </c>
      <c r="O833">
        <v>0.47149999999999997</v>
      </c>
      <c r="P833">
        <v>7.7000000000000002E-3</v>
      </c>
      <c r="Q833">
        <v>0.17399999999999999</v>
      </c>
      <c r="R833">
        <v>0.01</v>
      </c>
      <c r="S833">
        <v>100.5539</v>
      </c>
      <c r="T833">
        <v>77.714649583171266</v>
      </c>
      <c r="AO833" s="109">
        <v>1.5107012684135619</v>
      </c>
      <c r="AP833" s="109">
        <v>0.95846956560899699</v>
      </c>
      <c r="AQ833" s="109">
        <v>2.2618960220604132</v>
      </c>
      <c r="AR833" s="141">
        <v>1111.023803710938</v>
      </c>
      <c r="AS833" s="141">
        <v>1103.804497070312</v>
      </c>
      <c r="AT833" s="141">
        <v>1118.8377929687499</v>
      </c>
    </row>
    <row r="834" spans="1:46" x14ac:dyDescent="0.25">
      <c r="A834" t="s">
        <v>1185</v>
      </c>
      <c r="B834" t="s">
        <v>1174</v>
      </c>
      <c r="C834" t="s">
        <v>186</v>
      </c>
      <c r="D834" t="s">
        <v>215</v>
      </c>
      <c r="E834" s="2"/>
      <c r="F834" t="s">
        <v>2159</v>
      </c>
      <c r="H834">
        <v>50.04</v>
      </c>
      <c r="I834">
        <v>2.15</v>
      </c>
      <c r="J834">
        <v>5.36</v>
      </c>
      <c r="K834">
        <v>6.86</v>
      </c>
      <c r="L834">
        <v>0.2122</v>
      </c>
      <c r="M834">
        <v>14.05</v>
      </c>
      <c r="N834">
        <v>21.54</v>
      </c>
      <c r="O834">
        <v>0.6109</v>
      </c>
      <c r="P834">
        <v>1.6999999999999999E-3</v>
      </c>
      <c r="Q834">
        <v>0</v>
      </c>
      <c r="R834">
        <v>0</v>
      </c>
      <c r="S834">
        <v>100.98909999999999</v>
      </c>
      <c r="T834">
        <v>78.49857628971553</v>
      </c>
      <c r="AO834" s="109">
        <v>2.6960509830621771</v>
      </c>
      <c r="AP834" s="109">
        <v>2.2738756710199408</v>
      </c>
      <c r="AQ834" s="109">
        <v>3.3570088916925478</v>
      </c>
      <c r="AR834" s="141">
        <v>1094.557373046875</v>
      </c>
      <c r="AS834" s="141">
        <v>1086.756567382813</v>
      </c>
      <c r="AT834" s="141">
        <v>1102.421752929688</v>
      </c>
    </row>
    <row r="835" spans="1:46" x14ac:dyDescent="0.25">
      <c r="A835" t="s">
        <v>1186</v>
      </c>
      <c r="B835" t="s">
        <v>1174</v>
      </c>
      <c r="C835" t="s">
        <v>186</v>
      </c>
      <c r="D835" t="s">
        <v>215</v>
      </c>
      <c r="E835" s="2"/>
      <c r="F835" t="s">
        <v>2159</v>
      </c>
      <c r="H835">
        <v>47.1</v>
      </c>
      <c r="I835">
        <v>3.01</v>
      </c>
      <c r="J835">
        <v>6.98</v>
      </c>
      <c r="K835">
        <v>7.16</v>
      </c>
      <c r="L835">
        <v>7.8200000000000006E-2</v>
      </c>
      <c r="M835">
        <v>12.28</v>
      </c>
      <c r="N835">
        <v>22.04</v>
      </c>
      <c r="O835">
        <v>0.73209999999999997</v>
      </c>
      <c r="P835">
        <v>3.5000000000000001E-3</v>
      </c>
      <c r="Q835">
        <v>6.8000000000000005E-2</v>
      </c>
      <c r="R835">
        <v>1.3899999999999999E-2</v>
      </c>
      <c r="S835">
        <v>99.626099999999994</v>
      </c>
      <c r="T835">
        <v>75.352624367093668</v>
      </c>
      <c r="Z835">
        <v>6.9087927110500891</v>
      </c>
      <c r="AA835">
        <v>0.65123096437208561</v>
      </c>
      <c r="AB835">
        <v>1153.4943799991299</v>
      </c>
      <c r="AC835">
        <v>14.187057056313259</v>
      </c>
      <c r="AD835">
        <v>39</v>
      </c>
      <c r="AE835">
        <v>8.5147248193883858</v>
      </c>
      <c r="AF835">
        <v>1.0425699651193421</v>
      </c>
      <c r="AG835">
        <v>1158.264086271723</v>
      </c>
      <c r="AH835">
        <v>19.511983103269301</v>
      </c>
      <c r="AI835">
        <v>37</v>
      </c>
      <c r="AO835" s="109">
        <v>8.3330402374267578</v>
      </c>
      <c r="AP835" s="109">
        <v>6.2681632804870606</v>
      </c>
      <c r="AQ835" s="109">
        <v>10.112244758605961</v>
      </c>
      <c r="AR835" s="141">
        <v>1123.498291015625</v>
      </c>
      <c r="AS835" s="141">
        <v>1111.5083789062501</v>
      </c>
      <c r="AT835" s="141">
        <v>1136.3391259765619</v>
      </c>
    </row>
    <row r="836" spans="1:46" x14ac:dyDescent="0.25">
      <c r="A836" t="s">
        <v>1187</v>
      </c>
      <c r="B836" t="s">
        <v>1174</v>
      </c>
      <c r="C836" t="s">
        <v>186</v>
      </c>
      <c r="D836" t="s">
        <v>215</v>
      </c>
      <c r="E836" s="2"/>
      <c r="F836" t="s">
        <v>2159</v>
      </c>
      <c r="H836">
        <v>50.39</v>
      </c>
      <c r="I836">
        <v>1.85</v>
      </c>
      <c r="J836">
        <v>4.3600000000000003</v>
      </c>
      <c r="K836">
        <v>6.14</v>
      </c>
      <c r="L836">
        <v>5.9299999999999999E-2</v>
      </c>
      <c r="M836">
        <v>14.64</v>
      </c>
      <c r="N836">
        <v>21.79</v>
      </c>
      <c r="O836">
        <v>0.68220000000000003</v>
      </c>
      <c r="P836">
        <v>0</v>
      </c>
      <c r="Q836">
        <v>0.21890000000000001</v>
      </c>
      <c r="R836">
        <v>3.2000000000000001E-2</v>
      </c>
      <c r="S836">
        <v>100.2595</v>
      </c>
      <c r="T836">
        <v>80.953308658005668</v>
      </c>
      <c r="AO836" s="109">
        <v>6.105116439537702</v>
      </c>
      <c r="AP836" s="109">
        <v>5.6770168454214911</v>
      </c>
      <c r="AQ836" s="109">
        <v>6.4103454358145573</v>
      </c>
      <c r="AR836" s="141">
        <v>1080.43505859375</v>
      </c>
      <c r="AS836" s="141">
        <v>1075.493383789063</v>
      </c>
      <c r="AT836" s="141">
        <v>1087.6576464843749</v>
      </c>
    </row>
    <row r="837" spans="1:46" x14ac:dyDescent="0.25">
      <c r="A837" t="s">
        <v>1188</v>
      </c>
      <c r="B837" t="s">
        <v>1174</v>
      </c>
      <c r="C837" t="s">
        <v>186</v>
      </c>
      <c r="D837" t="s">
        <v>215</v>
      </c>
      <c r="E837" s="2"/>
      <c r="F837" t="s">
        <v>2159</v>
      </c>
      <c r="H837">
        <v>50</v>
      </c>
      <c r="I837">
        <v>1.75</v>
      </c>
      <c r="J837">
        <v>5.0999999999999996</v>
      </c>
      <c r="K837">
        <v>7.28</v>
      </c>
      <c r="L837">
        <v>0.2167</v>
      </c>
      <c r="M837">
        <v>13.07</v>
      </c>
      <c r="N837">
        <v>21.38</v>
      </c>
      <c r="O837">
        <v>0.73719999999999997</v>
      </c>
      <c r="P837">
        <v>1.8E-3</v>
      </c>
      <c r="Q837">
        <v>3.7499999999999999E-2</v>
      </c>
      <c r="R837">
        <v>0</v>
      </c>
      <c r="S837">
        <v>99.661299999999997</v>
      </c>
      <c r="T837">
        <v>76.192004279080848</v>
      </c>
      <c r="AO837" s="109">
        <v>4.5193811407131763</v>
      </c>
      <c r="AP837" s="109">
        <v>3.5475497045559501</v>
      </c>
      <c r="AQ837" s="109">
        <v>5.2339641561550696</v>
      </c>
      <c r="AR837" s="141">
        <v>1086.792114257812</v>
      </c>
      <c r="AS837" s="141">
        <v>1076.7452343750001</v>
      </c>
      <c r="AT837" s="141">
        <v>1094.3026171874999</v>
      </c>
    </row>
    <row r="838" spans="1:46" x14ac:dyDescent="0.25">
      <c r="A838" t="s">
        <v>1189</v>
      </c>
      <c r="B838" t="s">
        <v>1174</v>
      </c>
      <c r="C838" t="s">
        <v>186</v>
      </c>
      <c r="D838" t="s">
        <v>215</v>
      </c>
      <c r="E838" s="2"/>
      <c r="F838" t="s">
        <v>2159</v>
      </c>
      <c r="H838">
        <v>48.72</v>
      </c>
      <c r="I838">
        <v>2.4300000000000002</v>
      </c>
      <c r="J838">
        <v>6.11</v>
      </c>
      <c r="K838">
        <v>6.81</v>
      </c>
      <c r="L838">
        <v>0.1174</v>
      </c>
      <c r="M838">
        <v>13.46</v>
      </c>
      <c r="N838">
        <v>22.05</v>
      </c>
      <c r="O838">
        <v>0.57689999999999997</v>
      </c>
      <c r="P838">
        <v>2.4299999999999999E-2</v>
      </c>
      <c r="Q838">
        <v>2.35E-2</v>
      </c>
      <c r="R838">
        <v>0</v>
      </c>
      <c r="S838">
        <v>100.52079999999999</v>
      </c>
      <c r="T838">
        <v>77.891877189424761</v>
      </c>
      <c r="AO838" s="109">
        <v>2.8546217853858882</v>
      </c>
      <c r="AP838" s="109">
        <v>2.2652947456672599</v>
      </c>
      <c r="AQ838" s="109">
        <v>3.54274812052993</v>
      </c>
      <c r="AR838" s="141">
        <v>1128.846069335938</v>
      </c>
      <c r="AS838" s="141">
        <v>1118.183359375</v>
      </c>
      <c r="AT838" s="141">
        <v>1140.91599609375</v>
      </c>
    </row>
    <row r="839" spans="1:46" x14ac:dyDescent="0.25">
      <c r="A839" t="s">
        <v>1190</v>
      </c>
      <c r="B839" t="s">
        <v>1174</v>
      </c>
      <c r="C839" t="s">
        <v>186</v>
      </c>
      <c r="D839" t="s">
        <v>215</v>
      </c>
      <c r="E839" s="2"/>
      <c r="F839" t="s">
        <v>2159</v>
      </c>
      <c r="H839">
        <v>50.21</v>
      </c>
      <c r="I839">
        <v>2.02</v>
      </c>
      <c r="J839">
        <v>4.78</v>
      </c>
      <c r="K839">
        <v>7.24</v>
      </c>
      <c r="L839">
        <v>9.8699999999999996E-2</v>
      </c>
      <c r="M839">
        <v>14.21</v>
      </c>
      <c r="N839">
        <v>21.61</v>
      </c>
      <c r="O839">
        <v>0.52149999999999996</v>
      </c>
      <c r="P839">
        <v>2.3999999999999998E-3</v>
      </c>
      <c r="Q839">
        <v>4.2099999999999999E-2</v>
      </c>
      <c r="R839">
        <v>4.1799999999999997E-2</v>
      </c>
      <c r="S839">
        <v>100.8373</v>
      </c>
      <c r="T839">
        <v>77.771004313081349</v>
      </c>
      <c r="AO839" s="109">
        <v>2.256628188513917</v>
      </c>
      <c r="AP839" s="109">
        <v>1.935130605124636</v>
      </c>
      <c r="AQ839" s="109">
        <v>2.708039369010133</v>
      </c>
      <c r="AR839" s="141">
        <v>1092.211059570312</v>
      </c>
      <c r="AS839" s="141">
        <v>1085.1546582031251</v>
      </c>
      <c r="AT839" s="141">
        <v>1099.235078125</v>
      </c>
    </row>
    <row r="840" spans="1:46" x14ac:dyDescent="0.25">
      <c r="A840" t="s">
        <v>1191</v>
      </c>
      <c r="B840" t="s">
        <v>1174</v>
      </c>
      <c r="C840" t="s">
        <v>186</v>
      </c>
      <c r="D840" t="s">
        <v>215</v>
      </c>
      <c r="E840" s="2"/>
      <c r="F840" t="s">
        <v>2159</v>
      </c>
      <c r="H840">
        <v>47.87</v>
      </c>
      <c r="I840">
        <v>2.88</v>
      </c>
      <c r="J840">
        <v>5.6</v>
      </c>
      <c r="K840">
        <v>7.57</v>
      </c>
      <c r="L840">
        <v>0.13950000000000001</v>
      </c>
      <c r="M840">
        <v>13.38</v>
      </c>
      <c r="N840">
        <v>21.15</v>
      </c>
      <c r="O840">
        <v>0.44280000000000003</v>
      </c>
      <c r="P840">
        <v>0</v>
      </c>
      <c r="Q840">
        <v>4.6800000000000001E-2</v>
      </c>
      <c r="R840">
        <v>7.1599999999999997E-2</v>
      </c>
      <c r="S840">
        <v>99.278400000000005</v>
      </c>
      <c r="T840">
        <v>75.907490204315621</v>
      </c>
      <c r="Z840">
        <v>5.7459472036731114</v>
      </c>
      <c r="AA840">
        <v>0.64804349954594387</v>
      </c>
      <c r="AB840">
        <v>1131.635506696683</v>
      </c>
      <c r="AC840">
        <v>13.867114588846899</v>
      </c>
      <c r="AD840">
        <v>40</v>
      </c>
      <c r="AE840">
        <v>6.3874035333850969</v>
      </c>
      <c r="AF840">
        <v>1.105461587662607</v>
      </c>
      <c r="AG840">
        <v>1151.2968804330119</v>
      </c>
      <c r="AH840">
        <v>19.913274372919531</v>
      </c>
      <c r="AI840">
        <v>41</v>
      </c>
      <c r="AO840" s="109">
        <v>1.1058269018501741</v>
      </c>
      <c r="AP840" s="109">
        <v>0.77661360686726355</v>
      </c>
      <c r="AQ840" s="109">
        <v>1.567948007044266</v>
      </c>
      <c r="AR840" s="141">
        <v>1091.6611328125</v>
      </c>
      <c r="AS840" s="141">
        <v>1089.038647460937</v>
      </c>
      <c r="AT840" s="141">
        <v>1095.0346875</v>
      </c>
    </row>
    <row r="841" spans="1:46" x14ac:dyDescent="0.25">
      <c r="A841" t="s">
        <v>1192</v>
      </c>
      <c r="B841" t="s">
        <v>1174</v>
      </c>
      <c r="C841" t="s">
        <v>186</v>
      </c>
      <c r="D841" t="s">
        <v>215</v>
      </c>
      <c r="E841" s="2"/>
      <c r="F841" t="s">
        <v>2159</v>
      </c>
      <c r="H841">
        <v>46.6</v>
      </c>
      <c r="I841">
        <v>2.82</v>
      </c>
      <c r="J841">
        <v>6.78</v>
      </c>
      <c r="K841">
        <v>9.08</v>
      </c>
      <c r="L841">
        <v>0.1525</v>
      </c>
      <c r="M841">
        <v>11.17</v>
      </c>
      <c r="N841">
        <v>22.01</v>
      </c>
      <c r="O841">
        <v>0.79959999999999998</v>
      </c>
      <c r="P841">
        <v>4.7000000000000002E-3</v>
      </c>
      <c r="Q841">
        <v>0</v>
      </c>
      <c r="R841">
        <v>0</v>
      </c>
      <c r="S841">
        <v>99.569800000000001</v>
      </c>
      <c r="T841">
        <v>68.680056738035375</v>
      </c>
      <c r="AO841" s="109">
        <v>7.5223770141601563</v>
      </c>
      <c r="AP841" s="109">
        <v>6.5744582557678219</v>
      </c>
      <c r="AQ841" s="109">
        <v>8.4769621658325196</v>
      </c>
      <c r="AR841" s="141">
        <v>1090.306640625</v>
      </c>
      <c r="AS841" s="141">
        <v>1080.9835839843749</v>
      </c>
      <c r="AT841" s="141">
        <v>1098.371845703125</v>
      </c>
    </row>
    <row r="842" spans="1:46" x14ac:dyDescent="0.25">
      <c r="A842" t="s">
        <v>1193</v>
      </c>
      <c r="B842" t="s">
        <v>1174</v>
      </c>
      <c r="C842" t="s">
        <v>186</v>
      </c>
      <c r="D842" t="s">
        <v>215</v>
      </c>
      <c r="E842" s="2"/>
      <c r="F842" t="s">
        <v>2159</v>
      </c>
      <c r="H842">
        <v>49.1</v>
      </c>
      <c r="I842">
        <v>2.54</v>
      </c>
      <c r="J842">
        <v>5.76</v>
      </c>
      <c r="K842">
        <v>7.02</v>
      </c>
      <c r="L842">
        <v>0.19120000000000001</v>
      </c>
      <c r="M842">
        <v>13.02</v>
      </c>
      <c r="N842">
        <v>21.96</v>
      </c>
      <c r="O842">
        <v>0.72809999999999997</v>
      </c>
      <c r="P842">
        <v>1.55E-2</v>
      </c>
      <c r="Q842">
        <v>2.35E-2</v>
      </c>
      <c r="R842">
        <v>0</v>
      </c>
      <c r="S842">
        <v>100.437</v>
      </c>
      <c r="T842">
        <v>76.777139993487538</v>
      </c>
      <c r="AO842" s="109">
        <v>5.5336928830067889</v>
      </c>
      <c r="AP842" s="109">
        <v>4.1986261639516131</v>
      </c>
      <c r="AQ842" s="109">
        <v>6.6539976010243667</v>
      </c>
      <c r="AR842" s="141">
        <v>1114.516357421875</v>
      </c>
      <c r="AS842" s="141">
        <v>1107.4369042968749</v>
      </c>
      <c r="AT842" s="141">
        <v>1123.6085546874999</v>
      </c>
    </row>
    <row r="843" spans="1:46" x14ac:dyDescent="0.25">
      <c r="A843" t="s">
        <v>1194</v>
      </c>
      <c r="B843" t="s">
        <v>1174</v>
      </c>
      <c r="C843" t="s">
        <v>186</v>
      </c>
      <c r="D843" t="s">
        <v>215</v>
      </c>
      <c r="E843" s="2"/>
      <c r="F843" t="s">
        <v>2159</v>
      </c>
      <c r="H843">
        <v>48.61</v>
      </c>
      <c r="I843">
        <v>2.1800000000000002</v>
      </c>
      <c r="J843">
        <v>6.43</v>
      </c>
      <c r="K843">
        <v>7.03</v>
      </c>
      <c r="L843">
        <v>9.3799999999999994E-2</v>
      </c>
      <c r="M843">
        <v>13.17</v>
      </c>
      <c r="N843">
        <v>21.46</v>
      </c>
      <c r="O843">
        <v>0.69130000000000003</v>
      </c>
      <c r="P843">
        <v>8.9999999999999998E-4</v>
      </c>
      <c r="Q843">
        <v>4.6800000000000001E-2</v>
      </c>
      <c r="R843">
        <v>8.0000000000000002E-3</v>
      </c>
      <c r="S843">
        <v>99.840800000000002</v>
      </c>
      <c r="T843">
        <v>76.955517531763945</v>
      </c>
      <c r="AO843" s="109">
        <v>5.3042300457451308</v>
      </c>
      <c r="AP843" s="109">
        <v>3.9995395702812631</v>
      </c>
      <c r="AQ843" s="109">
        <v>6.7014545101616347</v>
      </c>
      <c r="AR843" s="141">
        <v>1116.005615234375</v>
      </c>
      <c r="AS843" s="141">
        <v>1105.7591210937501</v>
      </c>
      <c r="AT843" s="141">
        <v>1126.9302636718751</v>
      </c>
    </row>
    <row r="844" spans="1:46" x14ac:dyDescent="0.25">
      <c r="A844" t="s">
        <v>1195</v>
      </c>
      <c r="B844" t="s">
        <v>1174</v>
      </c>
      <c r="C844" t="s">
        <v>186</v>
      </c>
      <c r="D844" t="s">
        <v>215</v>
      </c>
      <c r="E844" s="2"/>
      <c r="F844" t="s">
        <v>2159</v>
      </c>
      <c r="H844">
        <v>48.49</v>
      </c>
      <c r="I844">
        <v>2.4300000000000002</v>
      </c>
      <c r="J844">
        <v>5.95</v>
      </c>
      <c r="K844">
        <v>7.68</v>
      </c>
      <c r="L844">
        <v>0.18240000000000001</v>
      </c>
      <c r="M844">
        <v>12.45</v>
      </c>
      <c r="N844">
        <v>21.73</v>
      </c>
      <c r="O844">
        <v>0.82550000000000001</v>
      </c>
      <c r="P844">
        <v>6.0000000000000001E-3</v>
      </c>
      <c r="Q844">
        <v>1.6299999999999999E-2</v>
      </c>
      <c r="R844">
        <v>1.5900000000000001E-2</v>
      </c>
      <c r="S844">
        <v>100.0026</v>
      </c>
      <c r="T844">
        <v>74.290976492113089</v>
      </c>
      <c r="AO844" s="109">
        <v>7.3357119005654532</v>
      </c>
      <c r="AP844" s="109">
        <v>6.302275087210961</v>
      </c>
      <c r="AQ844" s="109">
        <v>8.3900085466836174</v>
      </c>
      <c r="AR844" s="141">
        <v>1107.196533203125</v>
      </c>
      <c r="AS844" s="141">
        <v>1099.4552246093749</v>
      </c>
      <c r="AT844" s="141">
        <v>1116.9087792968751</v>
      </c>
    </row>
    <row r="845" spans="1:46" x14ac:dyDescent="0.25">
      <c r="A845" t="s">
        <v>1196</v>
      </c>
      <c r="B845" t="s">
        <v>1174</v>
      </c>
      <c r="C845" t="s">
        <v>186</v>
      </c>
      <c r="D845" t="s">
        <v>215</v>
      </c>
      <c r="E845" s="2"/>
      <c r="F845" t="s">
        <v>2159</v>
      </c>
      <c r="H845">
        <v>46.96</v>
      </c>
      <c r="I845">
        <v>2.89</v>
      </c>
      <c r="J845">
        <v>6.79</v>
      </c>
      <c r="K845">
        <v>8.43</v>
      </c>
      <c r="L845">
        <v>0.27510000000000001</v>
      </c>
      <c r="M845">
        <v>11.72</v>
      </c>
      <c r="N845">
        <v>21.81</v>
      </c>
      <c r="O845">
        <v>0.90390000000000004</v>
      </c>
      <c r="P845">
        <v>1.95E-2</v>
      </c>
      <c r="Q845">
        <v>7.46E-2</v>
      </c>
      <c r="R845">
        <v>0</v>
      </c>
      <c r="S845">
        <v>99.997299999999996</v>
      </c>
      <c r="T845">
        <v>71.249781684219926</v>
      </c>
      <c r="Z845">
        <v>7.0194859467134361</v>
      </c>
      <c r="AA845">
        <v>0.55063868343077282</v>
      </c>
      <c r="AB845">
        <v>1156.4407109084041</v>
      </c>
      <c r="AC845">
        <v>13.27257021756366</v>
      </c>
      <c r="AD845">
        <v>13</v>
      </c>
      <c r="AO845" s="109">
        <v>8.9080934524536133</v>
      </c>
      <c r="AP845" s="109">
        <v>7.9968041229248046</v>
      </c>
      <c r="AQ845" s="109">
        <v>9.5363001251220698</v>
      </c>
      <c r="AR845" s="141">
        <v>1079.1220703125</v>
      </c>
      <c r="AS845" s="141">
        <v>1063.024448242187</v>
      </c>
      <c r="AT845" s="141">
        <v>1092.7098632812499</v>
      </c>
    </row>
    <row r="846" spans="1:46" x14ac:dyDescent="0.25">
      <c r="A846" t="s">
        <v>1197</v>
      </c>
      <c r="B846" t="s">
        <v>1174</v>
      </c>
      <c r="C846" t="s">
        <v>185</v>
      </c>
      <c r="D846" t="s">
        <v>215</v>
      </c>
      <c r="E846" s="2"/>
      <c r="F846" t="s">
        <v>2159</v>
      </c>
      <c r="H846">
        <v>49.71</v>
      </c>
      <c r="I846">
        <v>2.34</v>
      </c>
      <c r="J846">
        <v>4.5</v>
      </c>
      <c r="K846">
        <v>7.31</v>
      </c>
      <c r="L846">
        <v>0.17560000000000001</v>
      </c>
      <c r="M846">
        <v>14.1</v>
      </c>
      <c r="N846">
        <v>21.61</v>
      </c>
      <c r="O846">
        <v>0.35260000000000002</v>
      </c>
      <c r="P846">
        <v>2.3999999999999998E-3</v>
      </c>
      <c r="Q846">
        <v>6.8000000000000005E-2</v>
      </c>
      <c r="R846">
        <v>0</v>
      </c>
      <c r="S846">
        <v>100.2499</v>
      </c>
      <c r="T846">
        <v>77.468863647083992</v>
      </c>
      <c r="AO846" s="109">
        <v>1.8667974217040979</v>
      </c>
      <c r="AP846" s="109">
        <v>1.700071309338375</v>
      </c>
      <c r="AQ846" s="109">
        <v>2.1194758350952112</v>
      </c>
      <c r="AR846" s="141">
        <v>1088.035278320312</v>
      </c>
      <c r="AS846" s="141">
        <v>1083.339760742188</v>
      </c>
      <c r="AT846" s="141">
        <v>1093.1021093750001</v>
      </c>
    </row>
    <row r="847" spans="1:46" x14ac:dyDescent="0.25">
      <c r="A847" t="s">
        <v>1198</v>
      </c>
      <c r="B847" t="s">
        <v>1174</v>
      </c>
      <c r="C847" t="s">
        <v>186</v>
      </c>
      <c r="D847" t="s">
        <v>215</v>
      </c>
      <c r="E847" s="2"/>
      <c r="F847" t="s">
        <v>2159</v>
      </c>
      <c r="H847">
        <v>46.36</v>
      </c>
      <c r="I847">
        <v>3.38</v>
      </c>
      <c r="J847">
        <v>7.87</v>
      </c>
      <c r="K847">
        <v>7.57</v>
      </c>
      <c r="L847">
        <v>8.2500000000000004E-2</v>
      </c>
      <c r="M847">
        <v>12.35</v>
      </c>
      <c r="N847">
        <v>21.51</v>
      </c>
      <c r="O847">
        <v>0.65700000000000003</v>
      </c>
      <c r="P847">
        <v>2.3199999999999998E-2</v>
      </c>
      <c r="Q847">
        <v>5.3800000000000001E-2</v>
      </c>
      <c r="R847">
        <v>0</v>
      </c>
      <c r="S847">
        <v>99.921499999999995</v>
      </c>
      <c r="T847">
        <v>74.412297986736846</v>
      </c>
      <c r="Z847">
        <v>6.7530759083383947</v>
      </c>
      <c r="AA847">
        <v>0.65860469766035212</v>
      </c>
      <c r="AB847">
        <v>1150.5249739784169</v>
      </c>
      <c r="AC847">
        <v>13.97574919569948</v>
      </c>
      <c r="AD847">
        <v>38</v>
      </c>
      <c r="AE847">
        <v>8.4206672077643496</v>
      </c>
      <c r="AF847">
        <v>1.094447325014321</v>
      </c>
      <c r="AG847">
        <v>1167.874374240459</v>
      </c>
      <c r="AH847">
        <v>18.596438738365681</v>
      </c>
      <c r="AI847">
        <v>38</v>
      </c>
      <c r="AO847" s="109">
        <v>6.0070684957737246</v>
      </c>
      <c r="AP847" s="109">
        <v>4.0477108335727969</v>
      </c>
      <c r="AQ847" s="109">
        <v>8.1710773420566838</v>
      </c>
      <c r="AR847" s="141">
        <v>1104.696044921875</v>
      </c>
      <c r="AS847" s="141">
        <v>1096.855908203125</v>
      </c>
      <c r="AT847" s="141">
        <v>1114.549165039062</v>
      </c>
    </row>
    <row r="848" spans="1:46" x14ac:dyDescent="0.25">
      <c r="A848" t="s">
        <v>1199</v>
      </c>
      <c r="B848" t="s">
        <v>1174</v>
      </c>
      <c r="C848" t="s">
        <v>186</v>
      </c>
      <c r="D848" t="s">
        <v>215</v>
      </c>
      <c r="E848" s="2"/>
      <c r="F848" t="s">
        <v>2159</v>
      </c>
      <c r="H848">
        <v>49.39</v>
      </c>
      <c r="I848">
        <v>1.95</v>
      </c>
      <c r="J848">
        <v>5.63</v>
      </c>
      <c r="K848">
        <v>8.07</v>
      </c>
      <c r="L848">
        <v>0.22550000000000001</v>
      </c>
      <c r="M848">
        <v>12.27</v>
      </c>
      <c r="N848">
        <v>21.65</v>
      </c>
      <c r="O848">
        <v>0.78169999999999995</v>
      </c>
      <c r="P848">
        <v>0</v>
      </c>
      <c r="Q848">
        <v>5.6000000000000001E-2</v>
      </c>
      <c r="R848">
        <v>3.8999999999999998E-3</v>
      </c>
      <c r="S848">
        <v>100.12690000000001</v>
      </c>
      <c r="T848">
        <v>73.047820945134646</v>
      </c>
      <c r="AO848" s="109">
        <v>5.9486748029669814</v>
      </c>
      <c r="AP848" s="109">
        <v>5.0772620679816294</v>
      </c>
      <c r="AQ848" s="109">
        <v>6.9011038305243542</v>
      </c>
      <c r="AR848" s="141">
        <v>1086.274658203125</v>
      </c>
      <c r="AS848" s="141">
        <v>1077.9181640625</v>
      </c>
      <c r="AT848" s="141">
        <v>1092.563833007812</v>
      </c>
    </row>
    <row r="849" spans="1:46" x14ac:dyDescent="0.25">
      <c r="A849" t="s">
        <v>1200</v>
      </c>
      <c r="B849" t="s">
        <v>1174</v>
      </c>
      <c r="C849" t="s">
        <v>186</v>
      </c>
      <c r="D849" t="s">
        <v>215</v>
      </c>
      <c r="E849" s="2"/>
      <c r="F849" t="s">
        <v>2159</v>
      </c>
      <c r="H849">
        <v>49.84</v>
      </c>
      <c r="I849">
        <v>1.99</v>
      </c>
      <c r="J849">
        <v>5.14</v>
      </c>
      <c r="K849">
        <v>8.75</v>
      </c>
      <c r="L849">
        <v>0.21890000000000001</v>
      </c>
      <c r="M849">
        <v>11.85</v>
      </c>
      <c r="N849">
        <v>21.57</v>
      </c>
      <c r="O849">
        <v>0.99280000000000002</v>
      </c>
      <c r="P849">
        <v>0</v>
      </c>
      <c r="Q849">
        <v>6.2899999999999998E-2</v>
      </c>
      <c r="R849">
        <v>0</v>
      </c>
      <c r="S849">
        <v>100.5429</v>
      </c>
      <c r="T849">
        <v>70.709579660126138</v>
      </c>
      <c r="AO849" s="109">
        <v>6.2551839383208483</v>
      </c>
      <c r="AP849" s="109">
        <v>5.7328951771819323</v>
      </c>
      <c r="AQ849" s="109">
        <v>6.910695393856737</v>
      </c>
      <c r="AR849" s="141">
        <v>1077.568969726562</v>
      </c>
      <c r="AS849" s="141">
        <v>1070.837719726562</v>
      </c>
      <c r="AT849" s="141">
        <v>1083.5666796875</v>
      </c>
    </row>
    <row r="850" spans="1:46" x14ac:dyDescent="0.25">
      <c r="A850" t="s">
        <v>1201</v>
      </c>
      <c r="B850" t="s">
        <v>1174</v>
      </c>
      <c r="C850" t="s">
        <v>186</v>
      </c>
      <c r="D850" t="s">
        <v>215</v>
      </c>
      <c r="E850" s="2"/>
      <c r="F850" t="s">
        <v>2159</v>
      </c>
      <c r="H850">
        <v>49.78</v>
      </c>
      <c r="I850">
        <v>2.2000000000000002</v>
      </c>
      <c r="J850">
        <v>5.61</v>
      </c>
      <c r="K850">
        <v>7.1</v>
      </c>
      <c r="L850">
        <v>0.1205</v>
      </c>
      <c r="M850">
        <v>13.25</v>
      </c>
      <c r="N850">
        <v>21.65</v>
      </c>
      <c r="O850">
        <v>0.78439999999999999</v>
      </c>
      <c r="P850">
        <v>0</v>
      </c>
      <c r="Q850">
        <v>7.0199999999999999E-2</v>
      </c>
      <c r="R850">
        <v>1.3899999999999999E-2</v>
      </c>
      <c r="S850">
        <v>100.67059999999999</v>
      </c>
      <c r="T850">
        <v>76.887134503963111</v>
      </c>
      <c r="AO850" s="109">
        <v>6.1905346730351276</v>
      </c>
      <c r="AP850" s="109">
        <v>5.2836697056889363</v>
      </c>
      <c r="AQ850" s="109">
        <v>7.2129394581913777</v>
      </c>
      <c r="AR850" s="141">
        <v>1103.787841796875</v>
      </c>
      <c r="AS850" s="141">
        <v>1096.8070507812499</v>
      </c>
      <c r="AT850" s="141">
        <v>1110.9657324218749</v>
      </c>
    </row>
    <row r="851" spans="1:46" x14ac:dyDescent="0.25">
      <c r="A851" t="s">
        <v>1202</v>
      </c>
      <c r="B851" t="s">
        <v>1174</v>
      </c>
      <c r="C851" t="s">
        <v>186</v>
      </c>
      <c r="D851" t="s">
        <v>215</v>
      </c>
      <c r="E851" s="2"/>
      <c r="F851" t="s">
        <v>2159</v>
      </c>
      <c r="H851">
        <v>46.6</v>
      </c>
      <c r="I851">
        <v>2.96</v>
      </c>
      <c r="J851">
        <v>7.6</v>
      </c>
      <c r="K851">
        <v>7.03</v>
      </c>
      <c r="L851">
        <v>0.16070000000000001</v>
      </c>
      <c r="M851">
        <v>12.57</v>
      </c>
      <c r="N851">
        <v>21.6</v>
      </c>
      <c r="O851">
        <v>0.55489999999999995</v>
      </c>
      <c r="P851">
        <v>0</v>
      </c>
      <c r="Q851">
        <v>0</v>
      </c>
      <c r="R851">
        <v>3.5799999999999998E-2</v>
      </c>
      <c r="S851">
        <v>99.312600000000003</v>
      </c>
      <c r="T851">
        <v>76.118235742229416</v>
      </c>
      <c r="Z851">
        <v>6.3195045628716722</v>
      </c>
      <c r="AA851">
        <v>0.65568042135145499</v>
      </c>
      <c r="AB851">
        <v>1143.367834604071</v>
      </c>
      <c r="AC851">
        <v>14.61966444753398</v>
      </c>
      <c r="AD851">
        <v>41</v>
      </c>
      <c r="AE851">
        <v>7.4880664021661962</v>
      </c>
      <c r="AF851">
        <v>1.124259535580151</v>
      </c>
      <c r="AG851">
        <v>1157.9033365149589</v>
      </c>
      <c r="AH851">
        <v>20.244573708475301</v>
      </c>
      <c r="AI851">
        <v>41</v>
      </c>
      <c r="AO851" s="109">
        <v>3.6740973269748158</v>
      </c>
      <c r="AP851" s="109">
        <v>2.237987993936486</v>
      </c>
      <c r="AQ851" s="109">
        <v>5.1444164264010848</v>
      </c>
      <c r="AR851" s="141">
        <v>1115.79296875</v>
      </c>
      <c r="AS851" s="141">
        <v>1104.56177734375</v>
      </c>
      <c r="AT851" s="141">
        <v>1128.1602832031249</v>
      </c>
    </row>
    <row r="852" spans="1:46" x14ac:dyDescent="0.25">
      <c r="A852" t="s">
        <v>1203</v>
      </c>
      <c r="B852" t="s">
        <v>1174</v>
      </c>
      <c r="C852" t="s">
        <v>186</v>
      </c>
      <c r="D852" t="s">
        <v>215</v>
      </c>
      <c r="E852" s="2"/>
      <c r="F852" t="s">
        <v>2159</v>
      </c>
      <c r="H852">
        <v>46.7</v>
      </c>
      <c r="I852">
        <v>2.73</v>
      </c>
      <c r="J852">
        <v>7.25</v>
      </c>
      <c r="K852">
        <v>8.66</v>
      </c>
      <c r="L852">
        <v>0.3175</v>
      </c>
      <c r="M852">
        <v>11.33</v>
      </c>
      <c r="N852">
        <v>21.37</v>
      </c>
      <c r="O852">
        <v>0.9224</v>
      </c>
      <c r="P852">
        <v>3.5000000000000001E-3</v>
      </c>
      <c r="Q852">
        <v>0.1048</v>
      </c>
      <c r="R852">
        <v>0</v>
      </c>
      <c r="S852">
        <v>99.503399999999999</v>
      </c>
      <c r="T852">
        <v>69.989244256762248</v>
      </c>
      <c r="Z852">
        <v>7.0605611937253867</v>
      </c>
      <c r="AA852">
        <v>0.52884633118994384</v>
      </c>
      <c r="AB852">
        <v>1161.7347252615889</v>
      </c>
      <c r="AC852">
        <v>7.4144793314657838</v>
      </c>
      <c r="AD852">
        <v>7</v>
      </c>
      <c r="AE852">
        <v>9.413134952232193</v>
      </c>
      <c r="AF852">
        <v>0.7667625195234512</v>
      </c>
      <c r="AG852">
        <v>1165.235764444134</v>
      </c>
      <c r="AH852">
        <v>8.5368054698301723</v>
      </c>
      <c r="AI852">
        <v>2</v>
      </c>
      <c r="AO852" s="109">
        <v>9.201416015625</v>
      </c>
      <c r="AP852" s="109">
        <v>8.4913056182861322</v>
      </c>
      <c r="AQ852" s="109">
        <v>9.7016522598266608</v>
      </c>
      <c r="AR852" s="141">
        <v>1060.567749023438</v>
      </c>
      <c r="AS852" s="141">
        <v>1044.439604492188</v>
      </c>
      <c r="AT852" s="141">
        <v>1074.056630859375</v>
      </c>
    </row>
    <row r="853" spans="1:46" x14ac:dyDescent="0.25">
      <c r="A853" t="s">
        <v>1204</v>
      </c>
      <c r="B853" t="s">
        <v>1174</v>
      </c>
      <c r="C853" t="s">
        <v>186</v>
      </c>
      <c r="D853" t="s">
        <v>215</v>
      </c>
      <c r="E853" s="2"/>
      <c r="F853" t="s">
        <v>2159</v>
      </c>
      <c r="H853">
        <v>46.78</v>
      </c>
      <c r="I853">
        <v>3.17</v>
      </c>
      <c r="J853">
        <v>7.44</v>
      </c>
      <c r="K853">
        <v>8.2899999999999991</v>
      </c>
      <c r="L853">
        <v>0.2235</v>
      </c>
      <c r="M853">
        <v>11.63</v>
      </c>
      <c r="N853">
        <v>21.55</v>
      </c>
      <c r="O853">
        <v>0.76359999999999995</v>
      </c>
      <c r="P853">
        <v>1.14E-2</v>
      </c>
      <c r="Q853">
        <v>4.6600000000000003E-2</v>
      </c>
      <c r="R853">
        <v>0</v>
      </c>
      <c r="S853">
        <v>100.0714</v>
      </c>
      <c r="T853">
        <v>71.43456386023675</v>
      </c>
      <c r="Z853">
        <v>6.7521874036496206</v>
      </c>
      <c r="AA853">
        <v>0.6054291003464467</v>
      </c>
      <c r="AB853">
        <v>1152.6408073035079</v>
      </c>
      <c r="AC853">
        <v>13.407304236055261</v>
      </c>
      <c r="AD853">
        <v>14</v>
      </c>
      <c r="AE853">
        <v>8.7158083694289878</v>
      </c>
      <c r="AF853">
        <v>0.97681141449707309</v>
      </c>
      <c r="AG853">
        <v>1163.5391823546099</v>
      </c>
      <c r="AH853">
        <v>18.542496385555982</v>
      </c>
      <c r="AI853">
        <v>17</v>
      </c>
      <c r="AO853" s="109">
        <v>8.2065811157226563</v>
      </c>
      <c r="AP853" s="109">
        <v>6.7669663047790527</v>
      </c>
      <c r="AQ853" s="109">
        <v>9.3125354766845696</v>
      </c>
      <c r="AR853" s="141">
        <v>1097.878295898438</v>
      </c>
      <c r="AS853" s="141">
        <v>1090.875102539062</v>
      </c>
      <c r="AT853" s="141">
        <v>1105.2828906249999</v>
      </c>
    </row>
    <row r="854" spans="1:46" x14ac:dyDescent="0.25">
      <c r="A854" t="s">
        <v>1205</v>
      </c>
      <c r="B854" t="s">
        <v>1174</v>
      </c>
      <c r="C854" t="s">
        <v>186</v>
      </c>
      <c r="D854" t="s">
        <v>215</v>
      </c>
      <c r="E854" s="2"/>
      <c r="F854" t="s">
        <v>2159</v>
      </c>
      <c r="H854">
        <v>49.05</v>
      </c>
      <c r="I854">
        <v>2.2999999999999998</v>
      </c>
      <c r="J854">
        <v>5.83</v>
      </c>
      <c r="K854">
        <v>6.83</v>
      </c>
      <c r="L854">
        <v>0.21440000000000001</v>
      </c>
      <c r="M854">
        <v>13.24</v>
      </c>
      <c r="N854">
        <v>21.56</v>
      </c>
      <c r="O854">
        <v>0.77210000000000001</v>
      </c>
      <c r="P854">
        <v>0</v>
      </c>
      <c r="Q854">
        <v>3.5099999999999999E-2</v>
      </c>
      <c r="R854">
        <v>3.9800000000000002E-2</v>
      </c>
      <c r="S854">
        <v>99.947000000000003</v>
      </c>
      <c r="T854">
        <v>77.555779297763721</v>
      </c>
      <c r="AO854" s="109">
        <v>6.6847466080153648</v>
      </c>
      <c r="AP854" s="109">
        <v>5.4315744392836756</v>
      </c>
      <c r="AQ854" s="109">
        <v>7.566149367567367</v>
      </c>
      <c r="AR854" s="141">
        <v>1110.191284179688</v>
      </c>
      <c r="AS854" s="141">
        <v>1102.3624804687499</v>
      </c>
      <c r="AT854" s="141">
        <v>1117.77955078125</v>
      </c>
    </row>
    <row r="855" spans="1:46" x14ac:dyDescent="0.25">
      <c r="A855" t="s">
        <v>1206</v>
      </c>
      <c r="B855" t="s">
        <v>1207</v>
      </c>
      <c r="C855" t="s">
        <v>186</v>
      </c>
      <c r="D855" t="s">
        <v>215</v>
      </c>
      <c r="E855" s="2"/>
      <c r="F855" t="s">
        <v>2159</v>
      </c>
      <c r="H855">
        <v>48.49</v>
      </c>
      <c r="I855">
        <v>2.39</v>
      </c>
      <c r="J855">
        <v>5.73</v>
      </c>
      <c r="K855">
        <v>7.51</v>
      </c>
      <c r="L855">
        <v>0.12759999999999999</v>
      </c>
      <c r="M855">
        <v>12.37</v>
      </c>
      <c r="N855">
        <v>21.45</v>
      </c>
      <c r="O855">
        <v>0.74980000000000002</v>
      </c>
      <c r="P855">
        <v>0</v>
      </c>
      <c r="Q855">
        <v>9.3200000000000005E-2</v>
      </c>
      <c r="R855">
        <v>0</v>
      </c>
      <c r="S855">
        <v>99.029700000000005</v>
      </c>
      <c r="T855">
        <v>74.594196986096918</v>
      </c>
      <c r="AO855" s="109">
        <v>6.1262706058411887</v>
      </c>
      <c r="AP855" s="109">
        <v>5.0890762012391377</v>
      </c>
      <c r="AQ855" s="109">
        <v>7.1312629001527119</v>
      </c>
      <c r="AR855" s="141">
        <v>1101.35498046875</v>
      </c>
      <c r="AS855" s="141">
        <v>1093.443911132812</v>
      </c>
      <c r="AT855" s="141">
        <v>1109.637666015625</v>
      </c>
    </row>
    <row r="856" spans="1:46" x14ac:dyDescent="0.25">
      <c r="A856" t="s">
        <v>1208</v>
      </c>
      <c r="B856" t="s">
        <v>1207</v>
      </c>
      <c r="C856" t="s">
        <v>186</v>
      </c>
      <c r="D856" t="s">
        <v>215</v>
      </c>
      <c r="E856" s="2"/>
      <c r="F856" t="s">
        <v>2159</v>
      </c>
      <c r="H856">
        <v>52.027999999999999</v>
      </c>
      <c r="I856">
        <v>1.135</v>
      </c>
      <c r="J856">
        <v>3.8650000000000002</v>
      </c>
      <c r="K856">
        <v>5.7149999999999999</v>
      </c>
      <c r="L856">
        <v>0.1</v>
      </c>
      <c r="M856">
        <v>15.596</v>
      </c>
      <c r="N856">
        <v>20.533000000000001</v>
      </c>
      <c r="O856">
        <v>0.497</v>
      </c>
      <c r="P856">
        <v>1.0999999999999999E-2</v>
      </c>
      <c r="Q856">
        <v>0.55700000000000005</v>
      </c>
      <c r="R856">
        <v>9.6000000000000002E-2</v>
      </c>
      <c r="S856">
        <v>100.21899999999999</v>
      </c>
      <c r="T856">
        <v>82.948284998000148</v>
      </c>
      <c r="AO856" s="109">
        <v>4.9900091555306334</v>
      </c>
      <c r="AP856" s="109">
        <v>3.77483095194787</v>
      </c>
      <c r="AQ856" s="109">
        <v>6.6102474978157888</v>
      </c>
      <c r="AR856" s="141">
        <v>1095.562866210938</v>
      </c>
      <c r="AS856" s="141">
        <v>1089.819853515625</v>
      </c>
      <c r="AT856" s="141">
        <v>1101.1316015625</v>
      </c>
    </row>
    <row r="857" spans="1:46" x14ac:dyDescent="0.25">
      <c r="A857" t="s">
        <v>1209</v>
      </c>
      <c r="B857" t="s">
        <v>1207</v>
      </c>
      <c r="C857" t="s">
        <v>186</v>
      </c>
      <c r="D857" t="s">
        <v>215</v>
      </c>
      <c r="E857" s="2"/>
      <c r="F857" t="s">
        <v>2159</v>
      </c>
      <c r="H857">
        <v>48.939</v>
      </c>
      <c r="I857">
        <v>2.423</v>
      </c>
      <c r="J857">
        <v>5.8869999999999996</v>
      </c>
      <c r="K857">
        <v>6.9729999999999999</v>
      </c>
      <c r="L857">
        <v>0.14599999999999999</v>
      </c>
      <c r="M857">
        <v>12.884</v>
      </c>
      <c r="N857">
        <v>21.443999999999999</v>
      </c>
      <c r="O857">
        <v>0.65700000000000003</v>
      </c>
      <c r="P857">
        <v>1.6E-2</v>
      </c>
      <c r="Q857">
        <v>5.0999999999999997E-2</v>
      </c>
      <c r="R857">
        <v>2.5000000000000001E-2</v>
      </c>
      <c r="S857">
        <v>99.5</v>
      </c>
      <c r="T857">
        <v>76.709626090372183</v>
      </c>
      <c r="AO857" s="109">
        <v>4.0622478619348588</v>
      </c>
      <c r="AP857" s="109">
        <v>3.212765239788252</v>
      </c>
      <c r="AQ857" s="109">
        <v>5.2447823849451121</v>
      </c>
      <c r="AR857" s="141">
        <v>1114.986083984375</v>
      </c>
      <c r="AS857" s="141">
        <v>1107.548178710937</v>
      </c>
      <c r="AT857" s="141">
        <v>1124.1387890625001</v>
      </c>
    </row>
    <row r="858" spans="1:46" x14ac:dyDescent="0.25">
      <c r="A858" t="s">
        <v>1210</v>
      </c>
      <c r="B858" t="s">
        <v>1207</v>
      </c>
      <c r="C858" t="s">
        <v>186</v>
      </c>
      <c r="D858" t="s">
        <v>215</v>
      </c>
      <c r="E858" s="2"/>
      <c r="F858" t="s">
        <v>2159</v>
      </c>
      <c r="H858">
        <v>48.258000000000003</v>
      </c>
      <c r="I858">
        <v>2.6339999999999999</v>
      </c>
      <c r="J858">
        <v>6.4029999999999996</v>
      </c>
      <c r="K858">
        <v>6.7770000000000001</v>
      </c>
      <c r="L858">
        <v>1.2E-2</v>
      </c>
      <c r="M858">
        <v>12.881</v>
      </c>
      <c r="N858">
        <v>21.573</v>
      </c>
      <c r="O858">
        <v>0.73599999999999999</v>
      </c>
      <c r="P858">
        <v>4.0000000000000001E-3</v>
      </c>
      <c r="Q858">
        <v>4.2000000000000003E-2</v>
      </c>
      <c r="R858">
        <v>0</v>
      </c>
      <c r="S858">
        <v>99.483000000000004</v>
      </c>
      <c r="T858">
        <v>77.211021868782012</v>
      </c>
      <c r="AO858" s="109">
        <v>6.4757905593393561</v>
      </c>
      <c r="AP858" s="109">
        <v>5.128828317212891</v>
      </c>
      <c r="AQ858" s="109">
        <v>7.9106533065317377</v>
      </c>
      <c r="AR858" s="141">
        <v>1118.298950195312</v>
      </c>
      <c r="AS858" s="141">
        <v>1110.121064453125</v>
      </c>
      <c r="AT858" s="141">
        <v>1129.06421875</v>
      </c>
    </row>
    <row r="859" spans="1:46" x14ac:dyDescent="0.25">
      <c r="A859" t="s">
        <v>1206</v>
      </c>
      <c r="B859" t="s">
        <v>1207</v>
      </c>
      <c r="C859" t="s">
        <v>186</v>
      </c>
      <c r="D859" t="s">
        <v>215</v>
      </c>
      <c r="E859" s="2"/>
      <c r="F859" t="s">
        <v>2159</v>
      </c>
      <c r="H859">
        <v>48.421999999999997</v>
      </c>
      <c r="I859">
        <v>2.3730000000000002</v>
      </c>
      <c r="J859">
        <v>6.2279999999999998</v>
      </c>
      <c r="K859">
        <v>7.1909999999999998</v>
      </c>
      <c r="L859">
        <v>0.22800000000000001</v>
      </c>
      <c r="M859">
        <v>12.653</v>
      </c>
      <c r="N859">
        <v>21.698</v>
      </c>
      <c r="O859">
        <v>0.72599999999999998</v>
      </c>
      <c r="P859">
        <v>7.0000000000000001E-3</v>
      </c>
      <c r="Q859">
        <v>4.9000000000000002E-2</v>
      </c>
      <c r="R859">
        <v>8.0000000000000002E-3</v>
      </c>
      <c r="S859">
        <v>99.731999999999999</v>
      </c>
      <c r="T859">
        <v>75.825026890612421</v>
      </c>
      <c r="AO859" s="109">
        <v>6.3414376954248706</v>
      </c>
      <c r="AP859" s="109">
        <v>4.750021031301336</v>
      </c>
      <c r="AQ859" s="109">
        <v>7.4026656083277036</v>
      </c>
      <c r="AR859" s="141">
        <v>1103.990478515625</v>
      </c>
      <c r="AS859" s="141">
        <v>1094.625693359375</v>
      </c>
      <c r="AT859" s="141">
        <v>1112.645791015625</v>
      </c>
    </row>
    <row r="860" spans="1:46" x14ac:dyDescent="0.25">
      <c r="A860" t="s">
        <v>1208</v>
      </c>
      <c r="B860" t="s">
        <v>1207</v>
      </c>
      <c r="C860" t="s">
        <v>186</v>
      </c>
      <c r="D860" t="s">
        <v>215</v>
      </c>
      <c r="E860" s="2"/>
      <c r="F860" t="s">
        <v>2159</v>
      </c>
      <c r="H860">
        <v>51.966999999999999</v>
      </c>
      <c r="I860">
        <v>1.04</v>
      </c>
      <c r="J860">
        <v>3.968</v>
      </c>
      <c r="K860">
        <v>5.7229999999999999</v>
      </c>
      <c r="L860">
        <v>5.8999999999999997E-2</v>
      </c>
      <c r="M860">
        <v>15.798999999999999</v>
      </c>
      <c r="N860">
        <v>20.41</v>
      </c>
      <c r="O860">
        <v>0.46300000000000002</v>
      </c>
      <c r="P860">
        <v>7.0000000000000001E-3</v>
      </c>
      <c r="Q860">
        <v>0.63500000000000001</v>
      </c>
      <c r="R860">
        <v>4.7E-2</v>
      </c>
      <c r="S860">
        <v>100.197</v>
      </c>
      <c r="T860">
        <v>83.11079428229769</v>
      </c>
      <c r="AO860" s="109">
        <v>4.6285163324426533</v>
      </c>
      <c r="AP860" s="109">
        <v>3.6969769876550558</v>
      </c>
      <c r="AQ860" s="109">
        <v>5.8909623354028584</v>
      </c>
      <c r="AR860" s="141">
        <v>1104.178833007812</v>
      </c>
      <c r="AS860" s="141">
        <v>1097.8128710937499</v>
      </c>
      <c r="AT860" s="141">
        <v>1112.01201171875</v>
      </c>
    </row>
    <row r="861" spans="1:46" x14ac:dyDescent="0.25">
      <c r="A861" t="s">
        <v>1211</v>
      </c>
      <c r="B861" t="s">
        <v>1207</v>
      </c>
      <c r="C861" t="s">
        <v>186</v>
      </c>
      <c r="D861" t="s">
        <v>215</v>
      </c>
      <c r="E861" s="2"/>
      <c r="F861" t="s">
        <v>2159</v>
      </c>
      <c r="H861">
        <v>48.927</v>
      </c>
      <c r="I861">
        <v>2.1859999999999999</v>
      </c>
      <c r="J861">
        <v>6.6710000000000003</v>
      </c>
      <c r="K861">
        <v>7.1340000000000003</v>
      </c>
      <c r="L861">
        <v>0.182</v>
      </c>
      <c r="M861">
        <v>13.398999999999999</v>
      </c>
      <c r="N861">
        <v>21.346</v>
      </c>
      <c r="O861">
        <v>0.73399999999999999</v>
      </c>
      <c r="P861">
        <v>4.0000000000000001E-3</v>
      </c>
      <c r="Q861">
        <v>5.8000000000000003E-2</v>
      </c>
      <c r="R861">
        <v>7.3999999999999996E-2</v>
      </c>
      <c r="S861">
        <v>100.867</v>
      </c>
      <c r="T861">
        <v>77.000764470977359</v>
      </c>
      <c r="AO861" s="109">
        <v>7.1696737103786461</v>
      </c>
      <c r="AP861" s="109">
        <v>5.7334949117031089</v>
      </c>
      <c r="AQ861" s="109">
        <v>8.0505757718410482</v>
      </c>
      <c r="AR861" s="141">
        <v>1098.383666992188</v>
      </c>
      <c r="AS861" s="141">
        <v>1091.196982421875</v>
      </c>
      <c r="AT861" s="141">
        <v>1106.811235351563</v>
      </c>
    </row>
    <row r="862" spans="1:46" x14ac:dyDescent="0.25">
      <c r="A862" t="s">
        <v>1212</v>
      </c>
      <c r="B862" t="s">
        <v>1207</v>
      </c>
      <c r="C862" t="s">
        <v>186</v>
      </c>
      <c r="D862" t="s">
        <v>215</v>
      </c>
      <c r="E862" s="2"/>
      <c r="F862" t="s">
        <v>2159</v>
      </c>
      <c r="H862">
        <v>43.466000000000001</v>
      </c>
      <c r="I862">
        <v>4.5919999999999996</v>
      </c>
      <c r="J862">
        <v>10.765000000000001</v>
      </c>
      <c r="K862">
        <v>8.8390000000000004</v>
      </c>
      <c r="L862">
        <v>0.13700000000000001</v>
      </c>
      <c r="M862">
        <v>10.45</v>
      </c>
      <c r="N862">
        <v>21.577000000000002</v>
      </c>
      <c r="O862">
        <v>0.58899999999999997</v>
      </c>
      <c r="P862">
        <v>1.9E-2</v>
      </c>
      <c r="Q862">
        <v>0</v>
      </c>
      <c r="R862">
        <v>1.2E-2</v>
      </c>
      <c r="S862">
        <v>100.598</v>
      </c>
      <c r="T862">
        <v>67.819184137156427</v>
      </c>
      <c r="AO862" s="109">
        <v>2.0688900419528249</v>
      </c>
      <c r="AP862" s="109">
        <v>0.7780737015063528</v>
      </c>
      <c r="AQ862" s="109">
        <v>3.567764954214788</v>
      </c>
      <c r="AR862" s="141">
        <v>1066.196044921875</v>
      </c>
      <c r="AS862" s="141">
        <v>1053.1002246093749</v>
      </c>
      <c r="AT862" s="141">
        <v>1076.5587890625</v>
      </c>
    </row>
    <row r="863" spans="1:46" x14ac:dyDescent="0.25">
      <c r="A863" t="s">
        <v>1213</v>
      </c>
      <c r="B863" t="s">
        <v>1207</v>
      </c>
      <c r="C863" t="s">
        <v>186</v>
      </c>
      <c r="D863" t="s">
        <v>215</v>
      </c>
      <c r="E863" s="2"/>
      <c r="F863" t="s">
        <v>2159</v>
      </c>
      <c r="H863">
        <v>49.043999999999997</v>
      </c>
      <c r="I863">
        <v>2.407</v>
      </c>
      <c r="J863">
        <v>5.9969999999999999</v>
      </c>
      <c r="K863">
        <v>6.9160000000000004</v>
      </c>
      <c r="L863">
        <v>0.186</v>
      </c>
      <c r="M863">
        <v>13.539</v>
      </c>
      <c r="N863">
        <v>21.739000000000001</v>
      </c>
      <c r="O863">
        <v>0.438</v>
      </c>
      <c r="P863">
        <v>6.0000000000000001E-3</v>
      </c>
      <c r="Q863">
        <v>0.105</v>
      </c>
      <c r="R863">
        <v>1.7999999999999999E-2</v>
      </c>
      <c r="S863">
        <v>100.559</v>
      </c>
      <c r="T863">
        <v>77.726233392330514</v>
      </c>
      <c r="AO863" s="109">
        <v>1.87383619319339</v>
      </c>
      <c r="AP863" s="109">
        <v>1.5148327065600899</v>
      </c>
      <c r="AQ863" s="109">
        <v>2.2197111607684641</v>
      </c>
      <c r="AR863" s="141">
        <v>1088.310546875</v>
      </c>
      <c r="AS863" s="141">
        <v>1083.12302734375</v>
      </c>
      <c r="AT863" s="141">
        <v>1094.324409179688</v>
      </c>
    </row>
    <row r="864" spans="1:46" x14ac:dyDescent="0.25">
      <c r="A864" t="s">
        <v>1214</v>
      </c>
      <c r="B864" t="s">
        <v>1207</v>
      </c>
      <c r="C864" t="s">
        <v>186</v>
      </c>
      <c r="D864" t="s">
        <v>215</v>
      </c>
      <c r="E864" s="2"/>
      <c r="F864" t="s">
        <v>2159</v>
      </c>
      <c r="H864">
        <v>50.847999999999999</v>
      </c>
      <c r="I864">
        <v>1.3380000000000001</v>
      </c>
      <c r="J864">
        <v>4.3209999999999997</v>
      </c>
      <c r="K864">
        <v>10.217000000000001</v>
      </c>
      <c r="L864">
        <v>0.44</v>
      </c>
      <c r="M864">
        <v>10.907</v>
      </c>
      <c r="N864">
        <v>21.23</v>
      </c>
      <c r="O864">
        <v>1.512</v>
      </c>
      <c r="P864">
        <v>2.8000000000000001E-2</v>
      </c>
      <c r="Q864">
        <v>1.6E-2</v>
      </c>
      <c r="R864">
        <v>2.1999999999999999E-2</v>
      </c>
      <c r="S864">
        <v>100.95399999999999</v>
      </c>
      <c r="T864">
        <v>65.552121651873776</v>
      </c>
      <c r="U864" s="109">
        <v>6.4691027867807982</v>
      </c>
      <c r="V864" s="109">
        <v>0.1763563301091696</v>
      </c>
      <c r="W864" s="141">
        <v>1015.327911086903</v>
      </c>
      <c r="X864" s="109">
        <v>4.275457460759382</v>
      </c>
      <c r="Y864" s="141">
        <v>994</v>
      </c>
      <c r="AO864" s="109">
        <v>3.9353757453548619</v>
      </c>
      <c r="AP864" s="109">
        <v>3.5219839454281048</v>
      </c>
      <c r="AQ864" s="109">
        <v>4.4438717818844022</v>
      </c>
      <c r="AR864" s="141">
        <v>928.64090287108434</v>
      </c>
      <c r="AS864" s="141">
        <v>915.30565384764679</v>
      </c>
      <c r="AT864" s="141">
        <v>939.81929886717808</v>
      </c>
    </row>
    <row r="865" spans="1:46" x14ac:dyDescent="0.25">
      <c r="A865" t="s">
        <v>1212</v>
      </c>
      <c r="B865" t="s">
        <v>1207</v>
      </c>
      <c r="C865" t="s">
        <v>186</v>
      </c>
      <c r="D865" t="s">
        <v>215</v>
      </c>
      <c r="E865" s="2"/>
      <c r="F865" t="s">
        <v>2159</v>
      </c>
      <c r="H865">
        <v>43.448999999999998</v>
      </c>
      <c r="I865">
        <v>4.3280000000000003</v>
      </c>
      <c r="J865">
        <v>10.695</v>
      </c>
      <c r="K865">
        <v>8.7650000000000006</v>
      </c>
      <c r="L865">
        <v>0.13300000000000001</v>
      </c>
      <c r="M865">
        <v>10.42</v>
      </c>
      <c r="N865">
        <v>21.677</v>
      </c>
      <c r="O865">
        <v>0.72899999999999998</v>
      </c>
      <c r="P865">
        <v>0</v>
      </c>
      <c r="Q865">
        <v>0</v>
      </c>
      <c r="R865">
        <v>0.02</v>
      </c>
      <c r="S865">
        <v>100.39700000000001</v>
      </c>
      <c r="T865">
        <v>67.939805806633728</v>
      </c>
      <c r="AO865" s="109">
        <v>6.2893791752808106</v>
      </c>
      <c r="AP865" s="109">
        <v>4.6297605687134276</v>
      </c>
      <c r="AQ865" s="109">
        <v>7.7999151402466316</v>
      </c>
      <c r="AR865" s="141">
        <v>1070.138916015625</v>
      </c>
      <c r="AS865" s="141">
        <v>1056.0964941406251</v>
      </c>
      <c r="AT865" s="141">
        <v>1081.742807617188</v>
      </c>
    </row>
    <row r="866" spans="1:46" x14ac:dyDescent="0.25">
      <c r="A866" t="s">
        <v>1215</v>
      </c>
      <c r="B866" t="s">
        <v>1207</v>
      </c>
      <c r="C866" t="s">
        <v>186</v>
      </c>
      <c r="D866" t="s">
        <v>215</v>
      </c>
      <c r="E866" s="2"/>
      <c r="F866" t="s">
        <v>2159</v>
      </c>
      <c r="H866">
        <v>50.475000000000001</v>
      </c>
      <c r="I866">
        <v>1.93</v>
      </c>
      <c r="J866">
        <v>5.1260000000000003</v>
      </c>
      <c r="K866">
        <v>6.8410000000000002</v>
      </c>
      <c r="L866">
        <v>0.15</v>
      </c>
      <c r="M866">
        <v>14.287000000000001</v>
      </c>
      <c r="N866">
        <v>21.225999999999999</v>
      </c>
      <c r="O866">
        <v>0.49</v>
      </c>
      <c r="P866">
        <v>0</v>
      </c>
      <c r="Q866">
        <v>5.0000000000000001E-3</v>
      </c>
      <c r="R866">
        <v>0</v>
      </c>
      <c r="S866">
        <v>100.57899999999999</v>
      </c>
      <c r="T866">
        <v>78.825893471358242</v>
      </c>
      <c r="AO866" s="109">
        <v>2.2514104799686518</v>
      </c>
      <c r="AP866" s="109">
        <v>2.045336175387964</v>
      </c>
      <c r="AQ866" s="109">
        <v>2.5191300825534908</v>
      </c>
      <c r="AR866" s="141">
        <v>1094.7138671875</v>
      </c>
      <c r="AS866" s="141">
        <v>1087.3713427734369</v>
      </c>
      <c r="AT866" s="141">
        <v>1103.4180273437501</v>
      </c>
    </row>
    <row r="867" spans="1:46" x14ac:dyDescent="0.25">
      <c r="A867" t="s">
        <v>1216</v>
      </c>
      <c r="B867" t="s">
        <v>1207</v>
      </c>
      <c r="C867" t="s">
        <v>186</v>
      </c>
      <c r="D867" t="s">
        <v>215</v>
      </c>
      <c r="E867" s="2"/>
      <c r="F867" t="s">
        <v>2159</v>
      </c>
      <c r="H867">
        <v>45.534999999999997</v>
      </c>
      <c r="I867">
        <v>3.399</v>
      </c>
      <c r="J867">
        <v>8.5090000000000003</v>
      </c>
      <c r="K867">
        <v>9.9510000000000005</v>
      </c>
      <c r="L867">
        <v>0.23100000000000001</v>
      </c>
      <c r="M867">
        <v>10.103999999999999</v>
      </c>
      <c r="N867">
        <v>21.635000000000002</v>
      </c>
      <c r="O867">
        <v>0.96199999999999997</v>
      </c>
      <c r="P867">
        <v>8.9999999999999993E-3</v>
      </c>
      <c r="Q867">
        <v>0</v>
      </c>
      <c r="R867">
        <v>0</v>
      </c>
      <c r="S867">
        <v>100.53100000000001</v>
      </c>
      <c r="T867">
        <v>64.41230418143094</v>
      </c>
      <c r="U867" s="109">
        <v>5.4143490669035916</v>
      </c>
      <c r="V867" s="109">
        <v>0.142561077616951</v>
      </c>
      <c r="W867" s="141">
        <v>1030.879228981508</v>
      </c>
      <c r="X867" s="109">
        <v>4.3495039541719054</v>
      </c>
      <c r="Y867" s="141">
        <v>742</v>
      </c>
      <c r="AO867" s="109">
        <v>8.9519367218017578</v>
      </c>
      <c r="AP867" s="109">
        <v>8.0456943511962891</v>
      </c>
      <c r="AQ867" s="109">
        <v>9.8319588851928703</v>
      </c>
      <c r="AR867" s="141">
        <v>1069.880126953125</v>
      </c>
      <c r="AS867" s="141">
        <v>1047.82587890625</v>
      </c>
      <c r="AT867" s="141">
        <v>1090.7690380859381</v>
      </c>
    </row>
    <row r="868" spans="1:46" x14ac:dyDescent="0.25">
      <c r="A868" t="s">
        <v>1217</v>
      </c>
      <c r="B868" t="s">
        <v>1207</v>
      </c>
      <c r="C868" t="s">
        <v>186</v>
      </c>
      <c r="D868" t="s">
        <v>215</v>
      </c>
      <c r="E868" s="2"/>
      <c r="F868" t="s">
        <v>2159</v>
      </c>
      <c r="H868">
        <v>48.703000000000003</v>
      </c>
      <c r="I868">
        <v>2.625</v>
      </c>
      <c r="J868">
        <v>6.375</v>
      </c>
      <c r="K868">
        <v>7.6470000000000002</v>
      </c>
      <c r="L868">
        <v>0.17199999999999999</v>
      </c>
      <c r="M868">
        <v>12.122999999999999</v>
      </c>
      <c r="N868">
        <v>21.731999999999999</v>
      </c>
      <c r="O868">
        <v>0.91700000000000004</v>
      </c>
      <c r="P868">
        <v>0</v>
      </c>
      <c r="Q868">
        <v>9.6000000000000002E-2</v>
      </c>
      <c r="R868">
        <v>8.0000000000000002E-3</v>
      </c>
      <c r="S868">
        <v>100.59099999999999</v>
      </c>
      <c r="T868">
        <v>73.86256276133328</v>
      </c>
      <c r="AO868" s="109">
        <v>9.3562450408935547</v>
      </c>
      <c r="AP868" s="109">
        <v>8.3534226989746099</v>
      </c>
      <c r="AQ868" s="109">
        <v>10.03226348876953</v>
      </c>
      <c r="AR868" s="141">
        <v>1106.291748046875</v>
      </c>
      <c r="AS868" s="141">
        <v>1095.289985351563</v>
      </c>
      <c r="AT868" s="141">
        <v>1115.5916015625</v>
      </c>
    </row>
    <row r="869" spans="1:46" x14ac:dyDescent="0.25">
      <c r="A869" t="s">
        <v>1218</v>
      </c>
      <c r="B869" t="s">
        <v>1207</v>
      </c>
      <c r="C869" t="s">
        <v>186</v>
      </c>
      <c r="D869" t="s">
        <v>215</v>
      </c>
      <c r="E869" s="2"/>
      <c r="F869" t="s">
        <v>2159</v>
      </c>
      <c r="H869">
        <v>48.164000000000001</v>
      </c>
      <c r="I869">
        <v>2.3180000000000001</v>
      </c>
      <c r="J869">
        <v>6.1660000000000004</v>
      </c>
      <c r="K869">
        <v>9.2140000000000004</v>
      </c>
      <c r="L869">
        <v>0.187</v>
      </c>
      <c r="M869">
        <v>11.281000000000001</v>
      </c>
      <c r="N869">
        <v>21.725999999999999</v>
      </c>
      <c r="O869">
        <v>0.98299999999999998</v>
      </c>
      <c r="P869">
        <v>0</v>
      </c>
      <c r="Q869">
        <v>9.0999999999999998E-2</v>
      </c>
      <c r="R869">
        <v>5.0999999999999997E-2</v>
      </c>
      <c r="S869">
        <v>100.30200000000001</v>
      </c>
      <c r="T869">
        <v>68.577541254086597</v>
      </c>
      <c r="AO869" s="109">
        <v>8.6116657257080078</v>
      </c>
      <c r="AP869" s="109">
        <v>7.9624054336547854</v>
      </c>
      <c r="AQ869" s="109">
        <v>9.1080073165893563</v>
      </c>
      <c r="AR869" s="141">
        <v>1093.194091796875</v>
      </c>
      <c r="AS869" s="141">
        <v>1087.4864453125001</v>
      </c>
      <c r="AT869" s="141">
        <v>1098.285952148437</v>
      </c>
    </row>
    <row r="870" spans="1:46" x14ac:dyDescent="0.25">
      <c r="A870" t="s">
        <v>1219</v>
      </c>
      <c r="B870" t="s">
        <v>1207</v>
      </c>
      <c r="C870" t="s">
        <v>186</v>
      </c>
      <c r="D870" t="s">
        <v>215</v>
      </c>
      <c r="E870" s="2"/>
      <c r="F870" t="s">
        <v>2159</v>
      </c>
      <c r="H870">
        <v>47.621000000000002</v>
      </c>
      <c r="I870">
        <v>3.0230000000000001</v>
      </c>
      <c r="J870">
        <v>7.444</v>
      </c>
      <c r="K870">
        <v>7.1269999999999998</v>
      </c>
      <c r="L870">
        <v>0.16900000000000001</v>
      </c>
      <c r="M870">
        <v>12.547000000000001</v>
      </c>
      <c r="N870">
        <v>22.228999999999999</v>
      </c>
      <c r="O870">
        <v>0.58799999999999997</v>
      </c>
      <c r="P870">
        <v>0</v>
      </c>
      <c r="Q870">
        <v>3.3000000000000002E-2</v>
      </c>
      <c r="R870">
        <v>6.3E-2</v>
      </c>
      <c r="S870">
        <v>100.995</v>
      </c>
      <c r="T870">
        <v>75.834687815426236</v>
      </c>
      <c r="Z870">
        <v>6.4403620008400111</v>
      </c>
      <c r="AA870">
        <v>0.65229349941232873</v>
      </c>
      <c r="AB870">
        <v>1145.6415765622851</v>
      </c>
      <c r="AC870">
        <v>14.144950991592561</v>
      </c>
      <c r="AD870">
        <v>40</v>
      </c>
      <c r="AE870">
        <v>7.4943167999291642</v>
      </c>
      <c r="AF870">
        <v>1.1196524874415259</v>
      </c>
      <c r="AG870">
        <v>1152.458292438424</v>
      </c>
      <c r="AH870">
        <v>20.055631667687098</v>
      </c>
      <c r="AI870">
        <v>41</v>
      </c>
      <c r="AO870" s="109">
        <v>3.76368482883561</v>
      </c>
      <c r="AP870" s="109">
        <v>2.362929881173256</v>
      </c>
      <c r="AQ870" s="109">
        <v>5.3862370329676903</v>
      </c>
      <c r="AR870" s="141">
        <v>1116.4580078125</v>
      </c>
      <c r="AS870" s="141">
        <v>1107.392436523437</v>
      </c>
      <c r="AT870" s="141">
        <v>1126.3087792968749</v>
      </c>
    </row>
    <row r="871" spans="1:46" x14ac:dyDescent="0.25">
      <c r="A871" t="s">
        <v>1220</v>
      </c>
      <c r="B871" t="s">
        <v>1207</v>
      </c>
      <c r="C871" t="s">
        <v>186</v>
      </c>
      <c r="D871" t="s">
        <v>215</v>
      </c>
      <c r="E871" s="2"/>
      <c r="F871" t="s">
        <v>2159</v>
      </c>
      <c r="H871">
        <v>45.655999999999999</v>
      </c>
      <c r="I871">
        <v>3.4249999999999998</v>
      </c>
      <c r="J871">
        <v>9.1129999999999995</v>
      </c>
      <c r="K871">
        <v>8.6769999999999996</v>
      </c>
      <c r="L871">
        <v>0.17199999999999999</v>
      </c>
      <c r="M871">
        <v>10.494999999999999</v>
      </c>
      <c r="N871">
        <v>21.952000000000002</v>
      </c>
      <c r="O871">
        <v>1.044</v>
      </c>
      <c r="P871">
        <v>1.4E-2</v>
      </c>
      <c r="Q871">
        <v>5.8000000000000003E-2</v>
      </c>
      <c r="R871">
        <v>6.7000000000000004E-2</v>
      </c>
      <c r="S871">
        <v>100.764</v>
      </c>
      <c r="T871">
        <v>68.314643053482655</v>
      </c>
      <c r="Z871">
        <v>7.3457751749130669</v>
      </c>
      <c r="AA871">
        <v>0.48929925419890802</v>
      </c>
      <c r="AB871">
        <v>1174.945555909072</v>
      </c>
      <c r="AC871">
        <v>10.280351662639241</v>
      </c>
      <c r="AD871">
        <v>2</v>
      </c>
      <c r="AE871">
        <v>9.7651031585817929</v>
      </c>
      <c r="AF871">
        <v>0.6951391998705585</v>
      </c>
      <c r="AG871">
        <v>1175.264848423396</v>
      </c>
      <c r="AH871">
        <v>8.4315418376129987</v>
      </c>
      <c r="AI871">
        <v>2</v>
      </c>
      <c r="AO871" s="109">
        <v>11.298557281494141</v>
      </c>
      <c r="AP871" s="109">
        <v>10.504250411987311</v>
      </c>
      <c r="AQ871" s="109">
        <v>12.06831645965576</v>
      </c>
      <c r="AR871" s="141">
        <v>1093.549438476562</v>
      </c>
      <c r="AS871" s="141">
        <v>1078.9651562500001</v>
      </c>
      <c r="AT871" s="141">
        <v>1103.993935546875</v>
      </c>
    </row>
    <row r="872" spans="1:46" x14ac:dyDescent="0.25">
      <c r="A872" t="s">
        <v>1221</v>
      </c>
      <c r="B872" t="s">
        <v>1207</v>
      </c>
      <c r="C872" t="s">
        <v>186</v>
      </c>
      <c r="D872" t="s">
        <v>215</v>
      </c>
      <c r="E872" s="2"/>
      <c r="F872" t="s">
        <v>2159</v>
      </c>
      <c r="H872">
        <v>45.856000000000002</v>
      </c>
      <c r="I872">
        <v>2.9420000000000002</v>
      </c>
      <c r="J872">
        <v>8.6189999999999998</v>
      </c>
      <c r="K872">
        <v>9.7140000000000004</v>
      </c>
      <c r="L872">
        <v>0.23599999999999999</v>
      </c>
      <c r="M872">
        <v>10.156000000000001</v>
      </c>
      <c r="N872">
        <v>21.416</v>
      </c>
      <c r="O872">
        <v>1.0680000000000001</v>
      </c>
      <c r="P872">
        <v>0</v>
      </c>
      <c r="Q872">
        <v>3.3000000000000002E-2</v>
      </c>
      <c r="R872">
        <v>0</v>
      </c>
      <c r="S872">
        <v>100.175</v>
      </c>
      <c r="T872">
        <v>65.079667079310454</v>
      </c>
      <c r="U872" s="109">
        <v>5.8763091740975746</v>
      </c>
      <c r="V872" s="109">
        <v>0.15628926554013861</v>
      </c>
      <c r="W872" s="141">
        <v>1033.0108037247869</v>
      </c>
      <c r="X872" s="109">
        <v>4.3676838981032624</v>
      </c>
      <c r="Y872" s="141">
        <v>693</v>
      </c>
      <c r="AO872" s="109">
        <v>10.07057476043701</v>
      </c>
      <c r="AP872" s="109">
        <v>9.3801756668090821</v>
      </c>
      <c r="AQ872" s="109">
        <v>10.715292892456061</v>
      </c>
      <c r="AR872" s="141">
        <v>1080.670654296875</v>
      </c>
      <c r="AS872" s="141">
        <v>1064.710786132812</v>
      </c>
      <c r="AT872" s="141">
        <v>1095.1018652343751</v>
      </c>
    </row>
    <row r="873" spans="1:46" x14ac:dyDescent="0.25">
      <c r="A873" t="s">
        <v>1222</v>
      </c>
      <c r="B873" t="s">
        <v>1207</v>
      </c>
      <c r="C873" t="s">
        <v>186</v>
      </c>
      <c r="D873" t="s">
        <v>215</v>
      </c>
      <c r="E873" s="2"/>
      <c r="F873" t="s">
        <v>2159</v>
      </c>
      <c r="H873">
        <v>47.036999999999999</v>
      </c>
      <c r="I873">
        <v>2.847</v>
      </c>
      <c r="J873">
        <v>8.141</v>
      </c>
      <c r="K873">
        <v>7.6440000000000001</v>
      </c>
      <c r="L873">
        <v>0.214</v>
      </c>
      <c r="M873">
        <v>12.494</v>
      </c>
      <c r="N873">
        <v>21.558</v>
      </c>
      <c r="O873">
        <v>0.64100000000000001</v>
      </c>
      <c r="P873">
        <v>1.9E-2</v>
      </c>
      <c r="Q873">
        <v>6.5000000000000002E-2</v>
      </c>
      <c r="R873">
        <v>0</v>
      </c>
      <c r="S873">
        <v>100.73399999999999</v>
      </c>
      <c r="T873">
        <v>74.447782779806843</v>
      </c>
      <c r="Z873">
        <v>6.4425554246692727</v>
      </c>
      <c r="AA873">
        <v>0.65613136113847959</v>
      </c>
      <c r="AB873">
        <v>1143.314819036477</v>
      </c>
      <c r="AC873">
        <v>13.83452030827644</v>
      </c>
      <c r="AD873">
        <v>38</v>
      </c>
      <c r="AE873">
        <v>8.3164766447820906</v>
      </c>
      <c r="AF873">
        <v>1.094163364043591</v>
      </c>
      <c r="AG873">
        <v>1168.9871165856259</v>
      </c>
      <c r="AH873">
        <v>18.622983851911989</v>
      </c>
      <c r="AI873">
        <v>38</v>
      </c>
      <c r="AO873" s="109">
        <v>6.4589364728899454</v>
      </c>
      <c r="AP873" s="109">
        <v>4.5389558324785666</v>
      </c>
      <c r="AQ873" s="109">
        <v>8.0588626966448285</v>
      </c>
      <c r="AR873" s="141">
        <v>1098.561767578125</v>
      </c>
      <c r="AS873" s="141">
        <v>1091.618627929688</v>
      </c>
      <c r="AT873" s="141">
        <v>1106.481953125</v>
      </c>
    </row>
    <row r="874" spans="1:46" x14ac:dyDescent="0.25">
      <c r="A874" t="s">
        <v>1223</v>
      </c>
      <c r="B874" t="s">
        <v>1207</v>
      </c>
      <c r="C874" t="s">
        <v>186</v>
      </c>
      <c r="D874" t="s">
        <v>215</v>
      </c>
      <c r="E874" s="2"/>
      <c r="F874" t="s">
        <v>2159</v>
      </c>
      <c r="H874">
        <v>44.283999999999999</v>
      </c>
      <c r="I874">
        <v>4.1349999999999998</v>
      </c>
      <c r="J874">
        <v>9.2370000000000001</v>
      </c>
      <c r="K874">
        <v>9.4879999999999995</v>
      </c>
      <c r="L874">
        <v>0.123</v>
      </c>
      <c r="M874">
        <v>11.198</v>
      </c>
      <c r="N874">
        <v>20.783999999999999</v>
      </c>
      <c r="O874">
        <v>0.748</v>
      </c>
      <c r="P874">
        <v>0</v>
      </c>
      <c r="Q874">
        <v>0</v>
      </c>
      <c r="R874">
        <v>0</v>
      </c>
      <c r="S874">
        <v>100.16</v>
      </c>
      <c r="T874">
        <v>67.781614785018576</v>
      </c>
      <c r="AO874" s="109">
        <v>6.850025534911433</v>
      </c>
      <c r="AP874" s="109">
        <v>5.3954825165703681</v>
      </c>
      <c r="AQ874" s="109">
        <v>8.1674279740288647</v>
      </c>
      <c r="AR874" s="141">
        <v>1076.755004882812</v>
      </c>
      <c r="AS874" s="141">
        <v>1068.507841796875</v>
      </c>
      <c r="AT874" s="141">
        <v>1085.0991894531251</v>
      </c>
    </row>
    <row r="875" spans="1:46" x14ac:dyDescent="0.25">
      <c r="A875" t="s">
        <v>1224</v>
      </c>
      <c r="B875" t="s">
        <v>1207</v>
      </c>
      <c r="C875" t="s">
        <v>186</v>
      </c>
      <c r="D875" t="s">
        <v>215</v>
      </c>
      <c r="E875" s="2"/>
      <c r="F875" t="s">
        <v>2159</v>
      </c>
      <c r="H875">
        <v>49.917999999999999</v>
      </c>
      <c r="I875">
        <v>2.0249999999999999</v>
      </c>
      <c r="J875">
        <v>4.9969999999999999</v>
      </c>
      <c r="K875">
        <v>6.8929999999999998</v>
      </c>
      <c r="L875">
        <v>0.19500000000000001</v>
      </c>
      <c r="M875">
        <v>14.468</v>
      </c>
      <c r="N875">
        <v>20.881</v>
      </c>
      <c r="O875">
        <v>0.44400000000000001</v>
      </c>
      <c r="P875">
        <v>0.02</v>
      </c>
      <c r="Q875">
        <v>0.2</v>
      </c>
      <c r="R875">
        <v>0.01</v>
      </c>
      <c r="S875">
        <v>100.074</v>
      </c>
      <c r="T875">
        <v>78.909506128650321</v>
      </c>
      <c r="AO875" s="109">
        <v>4.3857352154931482</v>
      </c>
      <c r="AP875" s="109">
        <v>3.732645310707992</v>
      </c>
      <c r="AQ875" s="109">
        <v>5.1621223538598473</v>
      </c>
      <c r="AR875" s="141">
        <v>1103.74560546875</v>
      </c>
      <c r="AS875" s="141">
        <v>1097.339936523437</v>
      </c>
      <c r="AT875" s="141">
        <v>1109.2470556640631</v>
      </c>
    </row>
    <row r="876" spans="1:46" x14ac:dyDescent="0.25">
      <c r="A876" t="s">
        <v>1225</v>
      </c>
      <c r="B876" t="s">
        <v>1207</v>
      </c>
      <c r="C876" t="s">
        <v>186</v>
      </c>
      <c r="D876" t="s">
        <v>215</v>
      </c>
      <c r="E876" s="2"/>
      <c r="F876" t="s">
        <v>2159</v>
      </c>
      <c r="H876">
        <v>46.18</v>
      </c>
      <c r="I876">
        <v>3.262</v>
      </c>
      <c r="J876">
        <v>8.5579999999999998</v>
      </c>
      <c r="K876">
        <v>8.9789999999999992</v>
      </c>
      <c r="L876">
        <v>0.151</v>
      </c>
      <c r="M876">
        <v>11.455</v>
      </c>
      <c r="N876">
        <v>21.321000000000002</v>
      </c>
      <c r="O876">
        <v>0.76900000000000002</v>
      </c>
      <c r="P876">
        <v>1.2999999999999999E-2</v>
      </c>
      <c r="Q876">
        <v>2E-3</v>
      </c>
      <c r="R876">
        <v>0</v>
      </c>
      <c r="S876">
        <v>100.9</v>
      </c>
      <c r="T876">
        <v>69.457251414247494</v>
      </c>
      <c r="Z876">
        <v>6.954427166139074</v>
      </c>
      <c r="AA876">
        <v>0.53545754924252287</v>
      </c>
      <c r="AB876">
        <v>1159.1765554255801</v>
      </c>
      <c r="AC876">
        <v>8.0400203808134627</v>
      </c>
      <c r="AD876">
        <v>6</v>
      </c>
      <c r="AE876">
        <v>9.2056588842860183</v>
      </c>
      <c r="AF876">
        <v>0.64027931239689773</v>
      </c>
      <c r="AG876">
        <v>1182.0896569422309</v>
      </c>
      <c r="AH876">
        <v>11.983999042482321</v>
      </c>
      <c r="AI876">
        <v>7</v>
      </c>
      <c r="AO876" s="109">
        <v>9.3131847381591797</v>
      </c>
      <c r="AP876" s="109">
        <v>7.8050288963317884</v>
      </c>
      <c r="AQ876" s="109">
        <v>10.9408438873291</v>
      </c>
      <c r="AR876" s="141">
        <v>1088.316284179688</v>
      </c>
      <c r="AS876" s="141">
        <v>1079.7647167968751</v>
      </c>
      <c r="AT876" s="141">
        <v>1099.3454638671869</v>
      </c>
    </row>
    <row r="877" spans="1:46" x14ac:dyDescent="0.25">
      <c r="A877" t="s">
        <v>1226</v>
      </c>
      <c r="B877" t="s">
        <v>1207</v>
      </c>
      <c r="C877" t="s">
        <v>186</v>
      </c>
      <c r="D877" t="s">
        <v>215</v>
      </c>
      <c r="E877" s="2"/>
      <c r="F877" t="s">
        <v>2159</v>
      </c>
      <c r="H877">
        <v>47.116999999999997</v>
      </c>
      <c r="I877">
        <v>3.411</v>
      </c>
      <c r="J877">
        <v>7.8860000000000001</v>
      </c>
      <c r="K877">
        <v>7.6680000000000001</v>
      </c>
      <c r="L877">
        <v>4.3999999999999997E-2</v>
      </c>
      <c r="M877">
        <v>12.62</v>
      </c>
      <c r="N877">
        <v>21.495999999999999</v>
      </c>
      <c r="O877">
        <v>0.43099999999999999</v>
      </c>
      <c r="P877">
        <v>0.01</v>
      </c>
      <c r="Q877">
        <v>7.6999999999999999E-2</v>
      </c>
      <c r="R877">
        <v>0</v>
      </c>
      <c r="S877">
        <v>100.94</v>
      </c>
      <c r="T877">
        <v>74.578811396238933</v>
      </c>
      <c r="Z877">
        <v>5.9857639046138926</v>
      </c>
      <c r="AA877">
        <v>0.6532636881070113</v>
      </c>
      <c r="AB877">
        <v>1136.6180180078879</v>
      </c>
      <c r="AC877">
        <v>13.703989427330569</v>
      </c>
      <c r="AD877">
        <v>38</v>
      </c>
      <c r="AE877">
        <v>6.0710192279927746</v>
      </c>
      <c r="AF877">
        <v>1.05435593129604</v>
      </c>
      <c r="AG877">
        <v>1147.230224553831</v>
      </c>
      <c r="AH877">
        <v>17.75066193677667</v>
      </c>
      <c r="AI877">
        <v>38</v>
      </c>
      <c r="AO877" s="109">
        <v>3.8802025314327748E-2</v>
      </c>
      <c r="AP877" s="109">
        <v>0</v>
      </c>
      <c r="AQ877" s="109">
        <v>0.76568568467712073</v>
      </c>
      <c r="AR877" s="141">
        <v>1078.85009765625</v>
      </c>
      <c r="AS877" s="141">
        <v>1074.445283203125</v>
      </c>
      <c r="AT877" s="141">
        <v>1082.982846679688</v>
      </c>
    </row>
    <row r="878" spans="1:46" x14ac:dyDescent="0.25">
      <c r="A878" t="s">
        <v>1227</v>
      </c>
      <c r="B878" t="s">
        <v>1207</v>
      </c>
      <c r="C878" t="s">
        <v>186</v>
      </c>
      <c r="D878" t="s">
        <v>215</v>
      </c>
      <c r="E878" s="2"/>
      <c r="F878" t="s">
        <v>2159</v>
      </c>
      <c r="H878">
        <v>48.969000000000001</v>
      </c>
      <c r="I878">
        <v>2.4209999999999998</v>
      </c>
      <c r="J878">
        <v>6.048</v>
      </c>
      <c r="K878">
        <v>6.8239999999999998</v>
      </c>
      <c r="L878">
        <v>0.186</v>
      </c>
      <c r="M878">
        <v>12.904999999999999</v>
      </c>
      <c r="N878">
        <v>21.486000000000001</v>
      </c>
      <c r="O878">
        <v>0.749</v>
      </c>
      <c r="P878">
        <v>0.02</v>
      </c>
      <c r="Q878">
        <v>0</v>
      </c>
      <c r="R878">
        <v>0</v>
      </c>
      <c r="S878">
        <v>99.685000000000002</v>
      </c>
      <c r="T878">
        <v>77.122045373727971</v>
      </c>
      <c r="AO878" s="109">
        <v>6.8453758822226183</v>
      </c>
      <c r="AP878" s="109">
        <v>5.5661197481894149</v>
      </c>
      <c r="AQ878" s="109">
        <v>7.8487833796286237</v>
      </c>
      <c r="AR878" s="141">
        <v>1121.343994140625</v>
      </c>
      <c r="AS878" s="141">
        <v>1113.645170898438</v>
      </c>
      <c r="AT878" s="141">
        <v>1130.723168945312</v>
      </c>
    </row>
    <row r="879" spans="1:46" x14ac:dyDescent="0.25">
      <c r="A879" t="s">
        <v>1228</v>
      </c>
      <c r="B879" t="s">
        <v>1207</v>
      </c>
      <c r="C879" t="s">
        <v>186</v>
      </c>
      <c r="D879" t="s">
        <v>215</v>
      </c>
      <c r="E879" s="2"/>
      <c r="F879" t="s">
        <v>2159</v>
      </c>
      <c r="H879">
        <v>47.457999999999998</v>
      </c>
      <c r="I879">
        <v>2.3530000000000002</v>
      </c>
      <c r="J879">
        <v>7.3330000000000002</v>
      </c>
      <c r="K879">
        <v>9.6289999999999996</v>
      </c>
      <c r="L879">
        <v>0.21299999999999999</v>
      </c>
      <c r="M879">
        <v>10.893000000000001</v>
      </c>
      <c r="N879">
        <v>21.213999999999999</v>
      </c>
      <c r="O879">
        <v>0.98699999999999999</v>
      </c>
      <c r="P879">
        <v>0.01</v>
      </c>
      <c r="Q879">
        <v>4.2000000000000003E-2</v>
      </c>
      <c r="R879">
        <v>0</v>
      </c>
      <c r="S879">
        <v>100.20699999999999</v>
      </c>
      <c r="T879">
        <v>66.849530146612395</v>
      </c>
      <c r="U879" s="109">
        <v>5.3910283855337662</v>
      </c>
      <c r="V879" s="109">
        <v>0.13879506464910199</v>
      </c>
      <c r="W879" s="141">
        <v>1035.4843619374849</v>
      </c>
      <c r="X879" s="109">
        <v>4.5333267825274657</v>
      </c>
      <c r="Y879" s="141">
        <v>894</v>
      </c>
      <c r="AO879" s="109">
        <v>9.4858036041259766</v>
      </c>
      <c r="AP879" s="109">
        <v>8.9611641311645513</v>
      </c>
      <c r="AQ879" s="109">
        <v>10.033275413513181</v>
      </c>
      <c r="AR879" s="141">
        <v>1080.634033203125</v>
      </c>
      <c r="AS879" s="141">
        <v>1069.7612255859381</v>
      </c>
      <c r="AT879" s="141">
        <v>1088.631674804687</v>
      </c>
    </row>
    <row r="880" spans="1:46" x14ac:dyDescent="0.25">
      <c r="A880" t="s">
        <v>1229</v>
      </c>
      <c r="B880" t="s">
        <v>1207</v>
      </c>
      <c r="C880" t="s">
        <v>186</v>
      </c>
      <c r="D880" t="s">
        <v>215</v>
      </c>
      <c r="E880" s="2"/>
      <c r="F880" t="s">
        <v>2159</v>
      </c>
      <c r="H880">
        <v>50.631</v>
      </c>
      <c r="I880">
        <v>1.925</v>
      </c>
      <c r="J880">
        <v>4.8029999999999999</v>
      </c>
      <c r="K880">
        <v>6.556</v>
      </c>
      <c r="L880">
        <v>0.223</v>
      </c>
      <c r="M880">
        <v>14.554</v>
      </c>
      <c r="N880">
        <v>21.422000000000001</v>
      </c>
      <c r="O880">
        <v>0.4</v>
      </c>
      <c r="P880">
        <v>7.0000000000000001E-3</v>
      </c>
      <c r="Q880">
        <v>0.127</v>
      </c>
      <c r="R880">
        <v>5.7000000000000002E-2</v>
      </c>
      <c r="S880">
        <v>100.82</v>
      </c>
      <c r="T880">
        <v>79.827239534035414</v>
      </c>
      <c r="AO880" s="109">
        <v>2.5415030515611732</v>
      </c>
      <c r="AP880" s="109">
        <v>2.2644110429704751</v>
      </c>
      <c r="AQ880" s="109">
        <v>2.9039536512315829</v>
      </c>
      <c r="AR880" s="141">
        <v>1086.118530273438</v>
      </c>
      <c r="AS880" s="141">
        <v>1077.4884374999999</v>
      </c>
      <c r="AT880" s="141">
        <v>1094.1912597656251</v>
      </c>
    </row>
    <row r="881" spans="1:46" x14ac:dyDescent="0.25">
      <c r="A881" t="s">
        <v>1230</v>
      </c>
      <c r="B881" t="s">
        <v>1207</v>
      </c>
      <c r="C881" t="s">
        <v>186</v>
      </c>
      <c r="D881" t="s">
        <v>215</v>
      </c>
      <c r="E881" s="2"/>
      <c r="F881" t="s">
        <v>2159</v>
      </c>
      <c r="H881">
        <v>50.566000000000003</v>
      </c>
      <c r="I881">
        <v>1.978</v>
      </c>
      <c r="J881">
        <v>5.24</v>
      </c>
      <c r="K881">
        <v>6.4950000000000001</v>
      </c>
      <c r="L881">
        <v>0.16900000000000001</v>
      </c>
      <c r="M881">
        <v>13.834</v>
      </c>
      <c r="N881">
        <v>21.634</v>
      </c>
      <c r="O881">
        <v>0.879</v>
      </c>
      <c r="P881">
        <v>8.9999999999999993E-3</v>
      </c>
      <c r="Q881">
        <v>5.1999999999999998E-2</v>
      </c>
      <c r="R881">
        <v>2.8000000000000001E-2</v>
      </c>
      <c r="S881">
        <v>101</v>
      </c>
      <c r="T881">
        <v>79.152512008511422</v>
      </c>
      <c r="AO881" s="109">
        <v>6.5906369250886154</v>
      </c>
      <c r="AP881" s="109">
        <v>6.0894050449006274</v>
      </c>
      <c r="AQ881" s="109">
        <v>7.1593189471833396</v>
      </c>
      <c r="AR881" s="141">
        <v>1095.91455078125</v>
      </c>
      <c r="AS881" s="141">
        <v>1087.491879882813</v>
      </c>
      <c r="AT881" s="141">
        <v>1103.8204882812499</v>
      </c>
    </row>
    <row r="882" spans="1:46" x14ac:dyDescent="0.25">
      <c r="A882" t="s">
        <v>1231</v>
      </c>
      <c r="B882" t="s">
        <v>1207</v>
      </c>
      <c r="C882" t="s">
        <v>186</v>
      </c>
      <c r="D882" t="s">
        <v>215</v>
      </c>
      <c r="E882" s="2"/>
      <c r="F882" t="s">
        <v>2159</v>
      </c>
      <c r="H882">
        <v>54.421999999999997</v>
      </c>
      <c r="I882">
        <v>0.14199999999999999</v>
      </c>
      <c r="J882">
        <v>0.99199999999999999</v>
      </c>
      <c r="K882">
        <v>8.4290000000000003</v>
      </c>
      <c r="L882">
        <v>0.29599999999999999</v>
      </c>
      <c r="M882">
        <v>14.194000000000001</v>
      </c>
      <c r="N882">
        <v>21.989000000000001</v>
      </c>
      <c r="O882">
        <v>0.32900000000000001</v>
      </c>
      <c r="P882">
        <v>3.0000000000000001E-3</v>
      </c>
      <c r="Q882">
        <v>5.0000000000000001E-3</v>
      </c>
      <c r="R882">
        <v>2.8000000000000001E-2</v>
      </c>
      <c r="S882">
        <v>100.90300000000001</v>
      </c>
      <c r="T882">
        <v>75.010785183674187</v>
      </c>
      <c r="AO882" s="109">
        <v>0.53100614307338034</v>
      </c>
      <c r="AP882" s="109">
        <v>0.43107540367060931</v>
      </c>
      <c r="AQ882" s="109">
        <v>0.64789692638331675</v>
      </c>
      <c r="AR882" s="141">
        <v>1024.484130859375</v>
      </c>
      <c r="AS882" s="141">
        <v>1009.495869140625</v>
      </c>
      <c r="AT882" s="141">
        <v>1039.434072265625</v>
      </c>
    </row>
    <row r="883" spans="1:46" x14ac:dyDescent="0.25">
      <c r="A883" t="s">
        <v>1232</v>
      </c>
      <c r="B883" t="s">
        <v>1207</v>
      </c>
      <c r="C883" t="s">
        <v>186</v>
      </c>
      <c r="D883" t="s">
        <v>215</v>
      </c>
      <c r="E883" s="2"/>
      <c r="F883" t="s">
        <v>2159</v>
      </c>
      <c r="H883">
        <v>48.390999999999998</v>
      </c>
      <c r="I883">
        <v>2.3919999999999999</v>
      </c>
      <c r="J883">
        <v>7.1929999999999996</v>
      </c>
      <c r="K883">
        <v>8.8689999999999998</v>
      </c>
      <c r="L883">
        <v>0.16500000000000001</v>
      </c>
      <c r="M883">
        <v>11.406000000000001</v>
      </c>
      <c r="N883">
        <v>21.373999999999999</v>
      </c>
      <c r="O883">
        <v>0.91600000000000004</v>
      </c>
      <c r="P883">
        <v>4.0000000000000001E-3</v>
      </c>
      <c r="Q883">
        <v>8.9999999999999993E-3</v>
      </c>
      <c r="R883">
        <v>4.2999999999999997E-2</v>
      </c>
      <c r="S883">
        <v>100.913</v>
      </c>
      <c r="T883">
        <v>69.627539206859893</v>
      </c>
      <c r="AO883" s="109">
        <v>9.7152385711669922</v>
      </c>
      <c r="AP883" s="109">
        <v>8.6849959945678705</v>
      </c>
      <c r="AQ883" s="109">
        <v>10.54131607055664</v>
      </c>
      <c r="AR883" s="141">
        <v>1095.056518554688</v>
      </c>
      <c r="AS883" s="141">
        <v>1088.552998046875</v>
      </c>
      <c r="AT883" s="141">
        <v>1102.7256005859369</v>
      </c>
    </row>
    <row r="884" spans="1:46" x14ac:dyDescent="0.25">
      <c r="A884" t="s">
        <v>1233</v>
      </c>
      <c r="B884" t="s">
        <v>1207</v>
      </c>
      <c r="C884" t="s">
        <v>186</v>
      </c>
      <c r="D884" t="s">
        <v>215</v>
      </c>
      <c r="E884" s="2"/>
      <c r="F884" t="s">
        <v>2159</v>
      </c>
      <c r="H884">
        <v>46.651000000000003</v>
      </c>
      <c r="I884">
        <v>3.25</v>
      </c>
      <c r="J884">
        <v>7.7549999999999999</v>
      </c>
      <c r="K884">
        <v>7.6360000000000001</v>
      </c>
      <c r="L884">
        <v>3.9E-2</v>
      </c>
      <c r="M884">
        <v>12.366</v>
      </c>
      <c r="N884">
        <v>21.556000000000001</v>
      </c>
      <c r="O884">
        <v>0.67700000000000005</v>
      </c>
      <c r="P884">
        <v>0</v>
      </c>
      <c r="Q884">
        <v>3.5000000000000003E-2</v>
      </c>
      <c r="R884">
        <v>2E-3</v>
      </c>
      <c r="S884">
        <v>100.101</v>
      </c>
      <c r="T884">
        <v>74.271409733527932</v>
      </c>
      <c r="Z884">
        <v>6.7474154481088071</v>
      </c>
      <c r="AA884">
        <v>0.65850090250121418</v>
      </c>
      <c r="AB884">
        <v>1150.0667205646409</v>
      </c>
      <c r="AC884">
        <v>13.966751806589549</v>
      </c>
      <c r="AD884">
        <v>38</v>
      </c>
      <c r="AE884">
        <v>8.5646999890484086</v>
      </c>
      <c r="AF884">
        <v>1.0967895887081169</v>
      </c>
      <c r="AG884">
        <v>1168.8463549349431</v>
      </c>
      <c r="AH884">
        <v>18.640203198767111</v>
      </c>
      <c r="AI884">
        <v>38</v>
      </c>
      <c r="AO884" s="109">
        <v>6.6385968707387502</v>
      </c>
      <c r="AP884" s="109">
        <v>4.7620792887990531</v>
      </c>
      <c r="AQ884" s="109">
        <v>8.9137197039907026</v>
      </c>
      <c r="AR884" s="141">
        <v>1097.25341796875</v>
      </c>
      <c r="AS884" s="141">
        <v>1089.316752929687</v>
      </c>
      <c r="AT884" s="141">
        <v>1106.866518554687</v>
      </c>
    </row>
    <row r="885" spans="1:46" x14ac:dyDescent="0.25">
      <c r="A885" t="s">
        <v>1234</v>
      </c>
      <c r="B885" t="s">
        <v>1207</v>
      </c>
      <c r="C885" t="s">
        <v>186</v>
      </c>
      <c r="D885" t="s">
        <v>215</v>
      </c>
      <c r="E885" s="2"/>
      <c r="F885" t="s">
        <v>2159</v>
      </c>
      <c r="H885">
        <v>46.305</v>
      </c>
      <c r="I885">
        <v>3.4279999999999999</v>
      </c>
      <c r="J885">
        <v>8.7140000000000004</v>
      </c>
      <c r="K885">
        <v>6.8760000000000003</v>
      </c>
      <c r="L885">
        <v>8.4000000000000005E-2</v>
      </c>
      <c r="M885">
        <v>11.874000000000001</v>
      </c>
      <c r="N885">
        <v>22.178999999999998</v>
      </c>
      <c r="O885">
        <v>0.79100000000000004</v>
      </c>
      <c r="P885">
        <v>7.0000000000000001E-3</v>
      </c>
      <c r="Q885">
        <v>0</v>
      </c>
      <c r="R885">
        <v>0</v>
      </c>
      <c r="S885">
        <v>100.416</v>
      </c>
      <c r="T885">
        <v>75.479663547341403</v>
      </c>
      <c r="Z885">
        <v>7.1716399830929793</v>
      </c>
      <c r="AA885">
        <v>0.60983655383202873</v>
      </c>
      <c r="AB885">
        <v>1160.4483159253309</v>
      </c>
      <c r="AC885">
        <v>14.113425032841279</v>
      </c>
      <c r="AD885">
        <v>37</v>
      </c>
      <c r="AE885">
        <v>9.0535458549322314</v>
      </c>
      <c r="AF885">
        <v>1.094696392354924</v>
      </c>
      <c r="AG885">
        <v>1164.8164072851889</v>
      </c>
      <c r="AH885">
        <v>19.97552972967037</v>
      </c>
      <c r="AI885">
        <v>40</v>
      </c>
      <c r="AO885" s="109">
        <v>14.853958129882811</v>
      </c>
      <c r="AP885" s="109">
        <v>12.353308296203609</v>
      </c>
      <c r="AQ885" s="109">
        <v>16.690138397216799</v>
      </c>
      <c r="AR885" s="141">
        <v>1190.710571289062</v>
      </c>
      <c r="AS885" s="141">
        <v>1172.014184570312</v>
      </c>
      <c r="AT885" s="141">
        <v>1206.915</v>
      </c>
    </row>
    <row r="886" spans="1:46" x14ac:dyDescent="0.25">
      <c r="A886" t="s">
        <v>1235</v>
      </c>
      <c r="B886" t="s">
        <v>1236</v>
      </c>
      <c r="C886" t="s">
        <v>186</v>
      </c>
      <c r="D886" t="s">
        <v>215</v>
      </c>
      <c r="E886" s="2"/>
      <c r="F886" t="s">
        <v>2159</v>
      </c>
      <c r="H886">
        <v>48.220999999999997</v>
      </c>
      <c r="I886">
        <v>2.6509999999999998</v>
      </c>
      <c r="J886">
        <v>6.7270000000000003</v>
      </c>
      <c r="K886">
        <v>6.5439999999999996</v>
      </c>
      <c r="L886">
        <v>0.12</v>
      </c>
      <c r="M886">
        <v>13.872999999999999</v>
      </c>
      <c r="N886">
        <v>21.193000000000001</v>
      </c>
      <c r="O886">
        <v>0.48699999999999999</v>
      </c>
      <c r="P886">
        <v>1.4E-2</v>
      </c>
      <c r="Q886">
        <v>0.36599999999999999</v>
      </c>
      <c r="R886">
        <v>3.5000000000000003E-2</v>
      </c>
      <c r="S886">
        <v>100.376</v>
      </c>
      <c r="T886">
        <v>79.074836770567345</v>
      </c>
      <c r="Z886">
        <v>5.7928760621385322</v>
      </c>
      <c r="AA886">
        <v>0.65184562727636308</v>
      </c>
      <c r="AB886">
        <v>1132.1251202487169</v>
      </c>
      <c r="AC886">
        <v>14.3885084278606</v>
      </c>
      <c r="AD886">
        <v>41</v>
      </c>
      <c r="AE886">
        <v>6.9918575662023716</v>
      </c>
      <c r="AF886">
        <v>1.132072495283293</v>
      </c>
      <c r="AG886">
        <v>1160.833505526163</v>
      </c>
      <c r="AH886">
        <v>20.557667780145952</v>
      </c>
      <c r="AI886">
        <v>40</v>
      </c>
      <c r="AO886" s="109">
        <v>2.543173820452048</v>
      </c>
      <c r="AP886" s="109">
        <v>1.757452480272605</v>
      </c>
      <c r="AQ886" s="109">
        <v>3.6939406032126678</v>
      </c>
      <c r="AR886" s="141">
        <v>1136.634887695312</v>
      </c>
      <c r="AS886" s="141">
        <v>1129.190258789062</v>
      </c>
      <c r="AT886" s="141">
        <v>1144.222084960938</v>
      </c>
    </row>
    <row r="887" spans="1:46" x14ac:dyDescent="0.25">
      <c r="A887" t="s">
        <v>1237</v>
      </c>
      <c r="B887" t="s">
        <v>1236</v>
      </c>
      <c r="C887" t="s">
        <v>186</v>
      </c>
      <c r="D887" t="s">
        <v>215</v>
      </c>
      <c r="E887" s="2"/>
      <c r="F887" t="s">
        <v>2159</v>
      </c>
      <c r="H887">
        <v>50.359000000000002</v>
      </c>
      <c r="I887">
        <v>2.1030000000000002</v>
      </c>
      <c r="J887">
        <v>4.4379999999999997</v>
      </c>
      <c r="K887">
        <v>7.2649999999999997</v>
      </c>
      <c r="L887">
        <v>0.16700000000000001</v>
      </c>
      <c r="M887">
        <v>13.808</v>
      </c>
      <c r="N887">
        <v>21.853000000000002</v>
      </c>
      <c r="O887">
        <v>0.51300000000000001</v>
      </c>
      <c r="P887">
        <v>0</v>
      </c>
      <c r="Q887">
        <v>0</v>
      </c>
      <c r="R887">
        <v>6.0999999999999999E-2</v>
      </c>
      <c r="S887">
        <v>100.61</v>
      </c>
      <c r="T887">
        <v>77.210335739598307</v>
      </c>
      <c r="AO887" s="109">
        <v>2.0863180290274208</v>
      </c>
      <c r="AP887" s="109">
        <v>1.8721403728537149</v>
      </c>
      <c r="AQ887" s="109">
        <v>2.3341018806509561</v>
      </c>
      <c r="AR887" s="141">
        <v>1091.39306640625</v>
      </c>
      <c r="AS887" s="141">
        <v>1086.2466796875001</v>
      </c>
      <c r="AT887" s="141">
        <v>1096.150434570312</v>
      </c>
    </row>
    <row r="888" spans="1:46" x14ac:dyDescent="0.25">
      <c r="A888" t="s">
        <v>1238</v>
      </c>
      <c r="B888" t="s">
        <v>1236</v>
      </c>
      <c r="C888" t="s">
        <v>186</v>
      </c>
      <c r="D888" t="s">
        <v>215</v>
      </c>
      <c r="E888" s="2"/>
      <c r="F888" t="s">
        <v>2159</v>
      </c>
      <c r="H888">
        <v>46.728999999999999</v>
      </c>
      <c r="I888">
        <v>3.2770000000000001</v>
      </c>
      <c r="J888">
        <v>7.9009999999999998</v>
      </c>
      <c r="K888">
        <v>7.4059999999999997</v>
      </c>
      <c r="L888">
        <v>0.121</v>
      </c>
      <c r="M888">
        <v>12.867000000000001</v>
      </c>
      <c r="N888">
        <v>21.741</v>
      </c>
      <c r="O888">
        <v>0.67</v>
      </c>
      <c r="P888">
        <v>1.4999999999999999E-2</v>
      </c>
      <c r="Q888">
        <v>0</v>
      </c>
      <c r="R888">
        <v>1.7999999999999999E-2</v>
      </c>
      <c r="S888">
        <v>100.91800000000001</v>
      </c>
      <c r="T888">
        <v>75.59167312523283</v>
      </c>
      <c r="Z888">
        <v>6.6637718787301807</v>
      </c>
      <c r="AA888">
        <v>0.65364092329079948</v>
      </c>
      <c r="AB888">
        <v>1149.6019197344949</v>
      </c>
      <c r="AC888">
        <v>14.2240113155298</v>
      </c>
      <c r="AD888">
        <v>40</v>
      </c>
      <c r="AE888">
        <v>8.663334560726609</v>
      </c>
      <c r="AF888">
        <v>1.152873616067545</v>
      </c>
      <c r="AG888">
        <v>1173.654094210322</v>
      </c>
      <c r="AH888">
        <v>20.915563015309981</v>
      </c>
      <c r="AI888">
        <v>41</v>
      </c>
      <c r="AO888" s="109">
        <v>7.1693447333956346</v>
      </c>
      <c r="AP888" s="109">
        <v>5.1511910087252257</v>
      </c>
      <c r="AQ888" s="109">
        <v>9.44852012936121</v>
      </c>
      <c r="AR888" s="141">
        <v>1120.31884765625</v>
      </c>
      <c r="AS888" s="141">
        <v>1108.3706640625001</v>
      </c>
      <c r="AT888" s="141">
        <v>1135.469038085937</v>
      </c>
    </row>
    <row r="889" spans="1:46" x14ac:dyDescent="0.25">
      <c r="A889" t="s">
        <v>1239</v>
      </c>
      <c r="B889" t="s">
        <v>1236</v>
      </c>
      <c r="C889" t="s">
        <v>186</v>
      </c>
      <c r="D889" t="s">
        <v>215</v>
      </c>
      <c r="E889" s="2"/>
      <c r="F889" t="s">
        <v>2159</v>
      </c>
      <c r="H889">
        <v>46.281999999999996</v>
      </c>
      <c r="I889">
        <v>3.39</v>
      </c>
      <c r="J889">
        <v>8.468</v>
      </c>
      <c r="K889">
        <v>7.6909999999999998</v>
      </c>
      <c r="L889">
        <v>1.7999999999999999E-2</v>
      </c>
      <c r="M889">
        <v>11.426</v>
      </c>
      <c r="N889">
        <v>21.792000000000002</v>
      </c>
      <c r="O889">
        <v>0.79600000000000004</v>
      </c>
      <c r="P889">
        <v>0</v>
      </c>
      <c r="Q889">
        <v>1.2E-2</v>
      </c>
      <c r="R889">
        <v>2.8000000000000001E-2</v>
      </c>
      <c r="S889">
        <v>100.07</v>
      </c>
      <c r="T889">
        <v>72.589358665227593</v>
      </c>
      <c r="Z889">
        <v>7.1896943911439486</v>
      </c>
      <c r="AA889">
        <v>0.64069398640923458</v>
      </c>
      <c r="AB889">
        <v>1160.322999019068</v>
      </c>
      <c r="AC889">
        <v>14.73284973836563</v>
      </c>
      <c r="AD889">
        <v>29</v>
      </c>
      <c r="AE889">
        <v>9.0301386133350885</v>
      </c>
      <c r="AF889">
        <v>1.051620973370307</v>
      </c>
      <c r="AG889">
        <v>1165.6718440989671</v>
      </c>
      <c r="AH889">
        <v>19.031853448239669</v>
      </c>
      <c r="AI889">
        <v>31</v>
      </c>
      <c r="AO889" s="109">
        <v>12.16494178771973</v>
      </c>
      <c r="AP889" s="109">
        <v>9.8193312454223634</v>
      </c>
      <c r="AQ889" s="109">
        <v>14.27952293395996</v>
      </c>
      <c r="AR889" s="141">
        <v>1118.474731445312</v>
      </c>
      <c r="AS889" s="141">
        <v>1105.219409179688</v>
      </c>
      <c r="AT889" s="141">
        <v>1135.8158496093749</v>
      </c>
    </row>
    <row r="890" spans="1:46" x14ac:dyDescent="0.25">
      <c r="A890" t="s">
        <v>1240</v>
      </c>
      <c r="B890" t="s">
        <v>1236</v>
      </c>
      <c r="C890" t="s">
        <v>186</v>
      </c>
      <c r="D890" t="s">
        <v>215</v>
      </c>
      <c r="E890" s="2"/>
      <c r="F890" t="s">
        <v>2159</v>
      </c>
      <c r="H890">
        <v>46.618000000000002</v>
      </c>
      <c r="I890">
        <v>3.2109999999999999</v>
      </c>
      <c r="J890">
        <v>8.3179999999999996</v>
      </c>
      <c r="K890">
        <v>7.5720000000000001</v>
      </c>
      <c r="L890">
        <v>0.14000000000000001</v>
      </c>
      <c r="M890">
        <v>11.957000000000001</v>
      </c>
      <c r="N890">
        <v>21.646000000000001</v>
      </c>
      <c r="O890">
        <v>0.64500000000000002</v>
      </c>
      <c r="P890">
        <v>0</v>
      </c>
      <c r="Q890">
        <v>0</v>
      </c>
      <c r="R890">
        <v>1.7999999999999999E-2</v>
      </c>
      <c r="S890">
        <v>100.208</v>
      </c>
      <c r="T890">
        <v>73.786592588334514</v>
      </c>
      <c r="Z890">
        <v>6.7104763782917214</v>
      </c>
      <c r="AA890">
        <v>0.66692703171653078</v>
      </c>
      <c r="AB890">
        <v>1149.540859159295</v>
      </c>
      <c r="AC890">
        <v>14.13707029452493</v>
      </c>
      <c r="AD890">
        <v>37</v>
      </c>
      <c r="AE890">
        <v>8.1765663648567273</v>
      </c>
      <c r="AF890">
        <v>1.102750474296655</v>
      </c>
      <c r="AG890">
        <v>1162.502813138062</v>
      </c>
      <c r="AH890">
        <v>18.58347836984629</v>
      </c>
      <c r="AI890">
        <v>37</v>
      </c>
      <c r="AO890" s="109">
        <v>7.3369487649584313</v>
      </c>
      <c r="AP890" s="109">
        <v>5.0131010705614587</v>
      </c>
      <c r="AQ890" s="109">
        <v>9.9091528588915381</v>
      </c>
      <c r="AR890" s="141">
        <v>1115.07958984375</v>
      </c>
      <c r="AS890" s="141">
        <v>1101.7140429687499</v>
      </c>
      <c r="AT890" s="141">
        <v>1131.0555859374999</v>
      </c>
    </row>
    <row r="891" spans="1:46" x14ac:dyDescent="0.25">
      <c r="A891" t="s">
        <v>1241</v>
      </c>
      <c r="B891" t="s">
        <v>1236</v>
      </c>
      <c r="C891" t="s">
        <v>186</v>
      </c>
      <c r="D891" t="s">
        <v>215</v>
      </c>
      <c r="E891" s="2"/>
      <c r="F891" t="s">
        <v>2159</v>
      </c>
      <c r="H891">
        <v>46.872</v>
      </c>
      <c r="I891">
        <v>3.198</v>
      </c>
      <c r="J891">
        <v>7.6130000000000004</v>
      </c>
      <c r="K891">
        <v>8.2880000000000003</v>
      </c>
      <c r="L891">
        <v>0.13400000000000001</v>
      </c>
      <c r="M891">
        <v>11.694000000000001</v>
      </c>
      <c r="N891">
        <v>21.765000000000001</v>
      </c>
      <c r="O891">
        <v>0.85699999999999998</v>
      </c>
      <c r="P891">
        <v>8.0000000000000002E-3</v>
      </c>
      <c r="Q891">
        <v>4.2000000000000003E-2</v>
      </c>
      <c r="R891">
        <v>0</v>
      </c>
      <c r="S891">
        <v>100.61499999999999</v>
      </c>
      <c r="T891">
        <v>71.551328024011184</v>
      </c>
      <c r="Z891">
        <v>7.0891019293098969</v>
      </c>
      <c r="AA891">
        <v>0.64811329536841544</v>
      </c>
      <c r="AB891">
        <v>1156.6150163023369</v>
      </c>
      <c r="AC891">
        <v>13.97654355098952</v>
      </c>
      <c r="AD891">
        <v>17</v>
      </c>
      <c r="AE891">
        <v>9.3928408531736007</v>
      </c>
      <c r="AF891">
        <v>0.94475288839984073</v>
      </c>
      <c r="AG891">
        <v>1169.1196720213511</v>
      </c>
      <c r="AH891">
        <v>17.7440665616475</v>
      </c>
      <c r="AI891">
        <v>20</v>
      </c>
      <c r="AO891" s="109">
        <v>11.223128318786619</v>
      </c>
      <c r="AP891" s="109">
        <v>9.8165540313720712</v>
      </c>
      <c r="AQ891" s="109">
        <v>12.28213966369629</v>
      </c>
      <c r="AR891" s="141">
        <v>1106.197631835938</v>
      </c>
      <c r="AS891" s="141">
        <v>1095.8172167968751</v>
      </c>
      <c r="AT891" s="141">
        <v>1114.3292382812499</v>
      </c>
    </row>
    <row r="892" spans="1:46" x14ac:dyDescent="0.25">
      <c r="A892" t="s">
        <v>1242</v>
      </c>
      <c r="B892" t="s">
        <v>1236</v>
      </c>
      <c r="C892" t="s">
        <v>178</v>
      </c>
      <c r="D892" t="s">
        <v>215</v>
      </c>
      <c r="E892" s="2"/>
      <c r="F892" t="s">
        <v>2159</v>
      </c>
      <c r="H892">
        <v>46.353000000000002</v>
      </c>
      <c r="I892">
        <v>3.4220000000000002</v>
      </c>
      <c r="J892">
        <v>8.3510000000000009</v>
      </c>
      <c r="K892">
        <v>8.0020000000000007</v>
      </c>
      <c r="L892">
        <v>8.4000000000000005E-2</v>
      </c>
      <c r="M892">
        <v>11.552</v>
      </c>
      <c r="N892">
        <v>21.785</v>
      </c>
      <c r="O892">
        <v>0.77600000000000002</v>
      </c>
      <c r="P892">
        <v>1.9E-2</v>
      </c>
      <c r="Q892">
        <v>0</v>
      </c>
      <c r="R892">
        <v>1.4E-2</v>
      </c>
      <c r="S892">
        <v>100.506</v>
      </c>
      <c r="T892">
        <v>72.015154687721392</v>
      </c>
      <c r="Z892">
        <v>7.1567180998708011</v>
      </c>
      <c r="AA892">
        <v>0.64330886714294166</v>
      </c>
      <c r="AB892">
        <v>1158.8876044334911</v>
      </c>
      <c r="AC892">
        <v>14.726494177828981</v>
      </c>
      <c r="AD892">
        <v>22</v>
      </c>
      <c r="AE892">
        <v>8.0804277397814595</v>
      </c>
      <c r="AF892">
        <v>1.054138052532132</v>
      </c>
      <c r="AG892">
        <v>1168.5847771870319</v>
      </c>
      <c r="AH892">
        <v>19.298403935449461</v>
      </c>
      <c r="AI892">
        <v>24</v>
      </c>
      <c r="AO892" s="109">
        <v>11.880929946899411</v>
      </c>
      <c r="AP892" s="109">
        <v>9.6021345901489266</v>
      </c>
      <c r="AQ892" s="109">
        <v>13.44713054656982</v>
      </c>
      <c r="AR892" s="141">
        <v>1123.03173828125</v>
      </c>
      <c r="AS892" s="141">
        <v>1108.427114257812</v>
      </c>
      <c r="AT892" s="141">
        <v>1136.517163085937</v>
      </c>
    </row>
    <row r="893" spans="1:46" x14ac:dyDescent="0.25">
      <c r="A893" t="s">
        <v>1243</v>
      </c>
      <c r="B893" t="s">
        <v>1236</v>
      </c>
      <c r="C893" t="s">
        <v>185</v>
      </c>
      <c r="D893" t="s">
        <v>215</v>
      </c>
      <c r="E893" s="2"/>
      <c r="F893" t="s">
        <v>2159</v>
      </c>
      <c r="H893">
        <v>46.804000000000002</v>
      </c>
      <c r="I893">
        <v>3.1269999999999998</v>
      </c>
      <c r="J893">
        <v>7.7469999999999999</v>
      </c>
      <c r="K893">
        <v>7.8979999999999997</v>
      </c>
      <c r="L893">
        <v>4.7E-2</v>
      </c>
      <c r="M893">
        <v>12.484999999999999</v>
      </c>
      <c r="N893">
        <v>21.183</v>
      </c>
      <c r="O893">
        <v>0.69499999999999995</v>
      </c>
      <c r="P893">
        <v>2E-3</v>
      </c>
      <c r="Q893">
        <v>3.5000000000000003E-2</v>
      </c>
      <c r="R893">
        <v>2.5999999999999999E-2</v>
      </c>
      <c r="S893">
        <v>100.175</v>
      </c>
      <c r="T893">
        <v>73.807065041972919</v>
      </c>
      <c r="Z893">
        <v>6.694159005536525</v>
      </c>
      <c r="AA893">
        <v>0.66663557899980597</v>
      </c>
      <c r="AB893">
        <v>1148.285431312687</v>
      </c>
      <c r="AC893">
        <v>14.112123815361279</v>
      </c>
      <c r="AD893">
        <v>37</v>
      </c>
      <c r="AE893">
        <v>8.9111810903298139</v>
      </c>
      <c r="AF893">
        <v>1.107030899410411</v>
      </c>
      <c r="AG893">
        <v>1176.9571426402069</v>
      </c>
      <c r="AH893">
        <v>18.932819162043408</v>
      </c>
      <c r="AI893">
        <v>38</v>
      </c>
      <c r="AO893" s="109">
        <v>6.9358200601863791</v>
      </c>
      <c r="AP893" s="109">
        <v>5.4389807085323261</v>
      </c>
      <c r="AQ893" s="109">
        <v>8.6635197786617226</v>
      </c>
      <c r="AR893" s="141">
        <v>1091.9296875</v>
      </c>
      <c r="AS893" s="141">
        <v>1085.399638671875</v>
      </c>
      <c r="AT893" s="141">
        <v>1099.3691992187501</v>
      </c>
    </row>
    <row r="894" spans="1:46" x14ac:dyDescent="0.25">
      <c r="A894" t="s">
        <v>1244</v>
      </c>
      <c r="B894" t="s">
        <v>1236</v>
      </c>
      <c r="C894" t="s">
        <v>186</v>
      </c>
      <c r="D894" t="s">
        <v>215</v>
      </c>
      <c r="E894" s="2"/>
      <c r="F894" t="s">
        <v>2159</v>
      </c>
      <c r="H894">
        <v>49.268999999999998</v>
      </c>
      <c r="I894">
        <v>2.4009999999999998</v>
      </c>
      <c r="J894">
        <v>6.2069999999999999</v>
      </c>
      <c r="K894">
        <v>6.5990000000000002</v>
      </c>
      <c r="L894">
        <v>0.13200000000000001</v>
      </c>
      <c r="M894">
        <v>13.726000000000001</v>
      </c>
      <c r="N894">
        <v>21.88</v>
      </c>
      <c r="O894">
        <v>0.52600000000000002</v>
      </c>
      <c r="P894">
        <v>8.0000000000000002E-3</v>
      </c>
      <c r="Q894">
        <v>0</v>
      </c>
      <c r="R894">
        <v>0</v>
      </c>
      <c r="S894">
        <v>100.90600000000001</v>
      </c>
      <c r="T894">
        <v>78.758344602163504</v>
      </c>
      <c r="AO894" s="109">
        <v>2.861267009113778</v>
      </c>
      <c r="AP894" s="109">
        <v>2.304712701176157</v>
      </c>
      <c r="AQ894" s="109">
        <v>3.3907250169262779</v>
      </c>
      <c r="AR894" s="141">
        <v>1118.21240234375</v>
      </c>
      <c r="AS894" s="141">
        <v>1105.087309570313</v>
      </c>
      <c r="AT894" s="141">
        <v>1128.65873046875</v>
      </c>
    </row>
    <row r="895" spans="1:46" x14ac:dyDescent="0.25">
      <c r="A895" t="s">
        <v>1245</v>
      </c>
      <c r="B895" t="s">
        <v>1236</v>
      </c>
      <c r="C895" t="s">
        <v>186</v>
      </c>
      <c r="D895" t="s">
        <v>215</v>
      </c>
      <c r="E895" s="2"/>
      <c r="F895" t="s">
        <v>2159</v>
      </c>
      <c r="H895">
        <v>48.203000000000003</v>
      </c>
      <c r="I895">
        <v>2.8109999999999999</v>
      </c>
      <c r="J895">
        <v>6.8719999999999999</v>
      </c>
      <c r="K895">
        <v>6.9210000000000003</v>
      </c>
      <c r="L895">
        <v>0.152</v>
      </c>
      <c r="M895">
        <v>12.956</v>
      </c>
      <c r="N895">
        <v>21.672000000000001</v>
      </c>
      <c r="O895">
        <v>0.66500000000000004</v>
      </c>
      <c r="P895">
        <v>1E-3</v>
      </c>
      <c r="Q895">
        <v>8.9999999999999993E-3</v>
      </c>
      <c r="R895">
        <v>3.5999999999999997E-2</v>
      </c>
      <c r="S895">
        <v>100.46299999999999</v>
      </c>
      <c r="T895">
        <v>76.942106538266174</v>
      </c>
      <c r="Z895">
        <v>6.5154502721900549</v>
      </c>
      <c r="AA895">
        <v>0.65693501990006176</v>
      </c>
      <c r="AB895">
        <v>1146.2856892462</v>
      </c>
      <c r="AC895">
        <v>14.679958145476499</v>
      </c>
      <c r="AD895">
        <v>41</v>
      </c>
      <c r="AE895">
        <v>8.397239672497955</v>
      </c>
      <c r="AF895">
        <v>1.1425102815547561</v>
      </c>
      <c r="AG895">
        <v>1165.869823952818</v>
      </c>
      <c r="AH895">
        <v>20.61188275658461</v>
      </c>
      <c r="AI895">
        <v>41</v>
      </c>
      <c r="AO895" s="109">
        <v>5.9379972454574821</v>
      </c>
      <c r="AP895" s="109">
        <v>4.5819811436203226</v>
      </c>
      <c r="AQ895" s="109">
        <v>7.5642240520981074</v>
      </c>
      <c r="AR895" s="141">
        <v>1130.601806640625</v>
      </c>
      <c r="AS895" s="141">
        <v>1120.403374023437</v>
      </c>
      <c r="AT895" s="141">
        <v>1142.307299804688</v>
      </c>
    </row>
    <row r="896" spans="1:46" x14ac:dyDescent="0.25">
      <c r="A896" t="s">
        <v>1246</v>
      </c>
      <c r="B896" t="s">
        <v>1236</v>
      </c>
      <c r="C896" t="s">
        <v>186</v>
      </c>
      <c r="D896" t="s">
        <v>215</v>
      </c>
      <c r="E896" s="2"/>
      <c r="F896" t="s">
        <v>2159</v>
      </c>
      <c r="H896">
        <v>47.527000000000001</v>
      </c>
      <c r="I896">
        <v>2.5819999999999999</v>
      </c>
      <c r="J896">
        <v>7.4029999999999996</v>
      </c>
      <c r="K896">
        <v>8.8550000000000004</v>
      </c>
      <c r="L896">
        <v>0.23599999999999999</v>
      </c>
      <c r="M896">
        <v>11.234999999999999</v>
      </c>
      <c r="N896">
        <v>21.791</v>
      </c>
      <c r="O896">
        <v>0.80800000000000005</v>
      </c>
      <c r="P896">
        <v>0</v>
      </c>
      <c r="Q896">
        <v>3.3000000000000002E-2</v>
      </c>
      <c r="R896">
        <v>8.3000000000000004E-2</v>
      </c>
      <c r="S896">
        <v>100.699</v>
      </c>
      <c r="T896">
        <v>69.340743013375445</v>
      </c>
      <c r="AO896" s="109">
        <v>8.5707817077636719</v>
      </c>
      <c r="AP896" s="109">
        <v>7.7020248222351073</v>
      </c>
      <c r="AQ896" s="109">
        <v>9.5456112670898445</v>
      </c>
      <c r="AR896" s="141">
        <v>1094.746826171875</v>
      </c>
      <c r="AS896" s="141">
        <v>1085.3323339843751</v>
      </c>
      <c r="AT896" s="141">
        <v>1102.534873046875</v>
      </c>
    </row>
    <row r="897" spans="1:46" x14ac:dyDescent="0.25">
      <c r="A897" t="s">
        <v>1247</v>
      </c>
      <c r="B897" t="s">
        <v>1236</v>
      </c>
      <c r="C897" t="s">
        <v>186</v>
      </c>
      <c r="D897" t="s">
        <v>215</v>
      </c>
      <c r="E897" s="2"/>
      <c r="F897" t="s">
        <v>2159</v>
      </c>
      <c r="H897">
        <v>47.843000000000004</v>
      </c>
      <c r="I897">
        <v>1.724</v>
      </c>
      <c r="J897">
        <v>6.8010000000000002</v>
      </c>
      <c r="K897">
        <v>11.871</v>
      </c>
      <c r="L897">
        <v>0.48399999999999999</v>
      </c>
      <c r="M897">
        <v>9.2769999999999992</v>
      </c>
      <c r="N897">
        <v>20.937999999999999</v>
      </c>
      <c r="O897">
        <v>1.343</v>
      </c>
      <c r="P897">
        <v>0</v>
      </c>
      <c r="Q897">
        <v>0</v>
      </c>
      <c r="R897">
        <v>0</v>
      </c>
      <c r="S897">
        <v>100.32</v>
      </c>
      <c r="T897">
        <v>58.212093596358308</v>
      </c>
      <c r="U897" s="109">
        <v>7.5948578618560223</v>
      </c>
      <c r="V897" s="109">
        <v>0.21102598147401211</v>
      </c>
      <c r="W897" s="141">
        <v>1005.959632074595</v>
      </c>
      <c r="X897" s="109">
        <v>4.2144645404690317</v>
      </c>
      <c r="Y897" s="141">
        <v>999</v>
      </c>
      <c r="AO897" s="109">
        <v>7.5893101692199707</v>
      </c>
      <c r="AP897" s="109">
        <v>6.4000110816955562</v>
      </c>
      <c r="AQ897" s="109">
        <v>8.7345031738281254</v>
      </c>
      <c r="AR897" s="141">
        <v>850.67960295778948</v>
      </c>
      <c r="AS897" s="141">
        <v>837.77024260622693</v>
      </c>
      <c r="AT897" s="141">
        <v>862.22319914919569</v>
      </c>
    </row>
    <row r="898" spans="1:46" x14ac:dyDescent="0.25">
      <c r="A898" t="s">
        <v>1248</v>
      </c>
      <c r="B898" t="s">
        <v>1236</v>
      </c>
      <c r="C898" t="s">
        <v>186</v>
      </c>
      <c r="D898" t="s">
        <v>215</v>
      </c>
      <c r="E898" s="2"/>
      <c r="F898" t="s">
        <v>2159</v>
      </c>
      <c r="H898">
        <v>46.033999999999999</v>
      </c>
      <c r="I898">
        <v>3.1869999999999998</v>
      </c>
      <c r="J898">
        <v>8.5250000000000004</v>
      </c>
      <c r="K898">
        <v>9.5559999999999992</v>
      </c>
      <c r="L898">
        <v>0.28699999999999998</v>
      </c>
      <c r="M898">
        <v>10.432</v>
      </c>
      <c r="N898">
        <v>21.481999999999999</v>
      </c>
      <c r="O898">
        <v>0.97299999999999998</v>
      </c>
      <c r="P898">
        <v>7.0000000000000001E-3</v>
      </c>
      <c r="Q898">
        <v>0</v>
      </c>
      <c r="R898">
        <v>0</v>
      </c>
      <c r="S898">
        <v>100.58499999999999</v>
      </c>
      <c r="T898">
        <v>66.055201739710895</v>
      </c>
      <c r="U898" s="109">
        <v>5.3585285486353982</v>
      </c>
      <c r="V898" s="109">
        <v>0.1375071201670125</v>
      </c>
      <c r="W898" s="141">
        <v>1036.7753178452181</v>
      </c>
      <c r="X898" s="109">
        <v>4.386711983384787</v>
      </c>
      <c r="Y898" s="141">
        <v>658</v>
      </c>
      <c r="AO898" s="109">
        <v>9.5763130187988281</v>
      </c>
      <c r="AP898" s="109">
        <v>8.6740835952758797</v>
      </c>
      <c r="AQ898" s="109">
        <v>10.317080116271971</v>
      </c>
      <c r="AR898" s="141">
        <v>1057.38916015625</v>
      </c>
      <c r="AS898" s="141">
        <v>1039.3367578125001</v>
      </c>
      <c r="AT898" s="141">
        <v>1078.1631005859369</v>
      </c>
    </row>
    <row r="899" spans="1:46" x14ac:dyDescent="0.25">
      <c r="A899" t="s">
        <v>1249</v>
      </c>
      <c r="B899" t="s">
        <v>1236</v>
      </c>
      <c r="C899" t="s">
        <v>186</v>
      </c>
      <c r="D899" t="s">
        <v>215</v>
      </c>
      <c r="E899" s="2"/>
      <c r="F899" t="s">
        <v>2159</v>
      </c>
      <c r="H899">
        <v>47.895000000000003</v>
      </c>
      <c r="I899">
        <v>1.7310000000000001</v>
      </c>
      <c r="J899">
        <v>6.73</v>
      </c>
      <c r="K899">
        <v>11.117000000000001</v>
      </c>
      <c r="L899">
        <v>0.373</v>
      </c>
      <c r="M899">
        <v>10.042</v>
      </c>
      <c r="N899">
        <v>21.471</v>
      </c>
      <c r="O899">
        <v>1.145</v>
      </c>
      <c r="P899">
        <v>1.0999999999999999E-2</v>
      </c>
      <c r="Q899">
        <v>8.9999999999999993E-3</v>
      </c>
      <c r="R899">
        <v>5.0999999999999997E-2</v>
      </c>
      <c r="S899">
        <v>100.693</v>
      </c>
      <c r="T899">
        <v>61.688495176200156</v>
      </c>
      <c r="U899" s="109">
        <v>6.4212062597393968</v>
      </c>
      <c r="V899" s="109">
        <v>0.17421537218088301</v>
      </c>
      <c r="W899" s="141">
        <v>1014.323123550293</v>
      </c>
      <c r="X899" s="109">
        <v>4.2524486112405793</v>
      </c>
      <c r="Y899" s="141">
        <v>1000</v>
      </c>
      <c r="AO899" s="109">
        <v>7.9910097122192383</v>
      </c>
      <c r="AP899" s="109">
        <v>6.8923429298400878</v>
      </c>
      <c r="AQ899" s="109">
        <v>9.1517439270019523</v>
      </c>
      <c r="AR899" s="141">
        <v>925.55383373870961</v>
      </c>
      <c r="AS899" s="141">
        <v>903.98836498870958</v>
      </c>
      <c r="AT899" s="141">
        <v>948.28731274261588</v>
      </c>
    </row>
    <row r="900" spans="1:46" x14ac:dyDescent="0.25">
      <c r="A900" t="s">
        <v>1250</v>
      </c>
      <c r="B900" t="s">
        <v>1236</v>
      </c>
      <c r="C900" t="s">
        <v>186</v>
      </c>
      <c r="D900" t="s">
        <v>215</v>
      </c>
      <c r="E900" s="2"/>
      <c r="F900" t="s">
        <v>2159</v>
      </c>
      <c r="H900">
        <v>45.530999999999999</v>
      </c>
      <c r="I900">
        <v>3.206</v>
      </c>
      <c r="J900">
        <v>8.6620000000000008</v>
      </c>
      <c r="K900">
        <v>8.8350000000000009</v>
      </c>
      <c r="L900">
        <v>0.307</v>
      </c>
      <c r="M900">
        <v>10.563000000000001</v>
      </c>
      <c r="N900">
        <v>21.649000000000001</v>
      </c>
      <c r="O900">
        <v>0.94199999999999995</v>
      </c>
      <c r="P900">
        <v>2.9000000000000001E-2</v>
      </c>
      <c r="Q900">
        <v>0</v>
      </c>
      <c r="R900">
        <v>0</v>
      </c>
      <c r="S900">
        <v>99.85</v>
      </c>
      <c r="T900">
        <v>68.063305855778097</v>
      </c>
      <c r="Z900">
        <v>7.0394512324134961</v>
      </c>
      <c r="AA900">
        <v>0.48505075032929168</v>
      </c>
      <c r="AB900">
        <v>1168.554328710798</v>
      </c>
      <c r="AC900">
        <v>10.189808698566591</v>
      </c>
      <c r="AD900">
        <v>2</v>
      </c>
      <c r="AE900">
        <v>9.3432985649378626</v>
      </c>
      <c r="AF900">
        <v>0.69139779097846987</v>
      </c>
      <c r="AG900">
        <v>1173.9518570451451</v>
      </c>
      <c r="AH900">
        <v>8.3951094452237047</v>
      </c>
      <c r="AI900">
        <v>2</v>
      </c>
      <c r="AO900" s="109">
        <v>10.053134918212891</v>
      </c>
      <c r="AP900" s="109">
        <v>9.0016302871704106</v>
      </c>
      <c r="AQ900" s="109">
        <v>10.98328067779541</v>
      </c>
      <c r="AR900" s="141">
        <v>1049.486083984375</v>
      </c>
      <c r="AS900" s="141">
        <v>1030.0570410156249</v>
      </c>
      <c r="AT900" s="141">
        <v>1066.976806640625</v>
      </c>
    </row>
    <row r="901" spans="1:46" x14ac:dyDescent="0.25">
      <c r="A901" t="s">
        <v>1251</v>
      </c>
      <c r="B901" t="s">
        <v>1236</v>
      </c>
      <c r="C901" t="s">
        <v>186</v>
      </c>
      <c r="D901" t="s">
        <v>215</v>
      </c>
      <c r="E901" s="2"/>
      <c r="F901" t="s">
        <v>2159</v>
      </c>
      <c r="H901">
        <v>49.642000000000003</v>
      </c>
      <c r="I901">
        <v>2.0950000000000002</v>
      </c>
      <c r="J901">
        <v>5.8659999999999997</v>
      </c>
      <c r="K901">
        <v>7.9770000000000003</v>
      </c>
      <c r="L901">
        <v>0.12</v>
      </c>
      <c r="M901">
        <v>12.135</v>
      </c>
      <c r="N901">
        <v>21.914000000000001</v>
      </c>
      <c r="O901">
        <v>1.1499999999999999</v>
      </c>
      <c r="P901">
        <v>0</v>
      </c>
      <c r="Q901">
        <v>7.0000000000000001E-3</v>
      </c>
      <c r="R901">
        <v>0</v>
      </c>
      <c r="S901">
        <v>100.998</v>
      </c>
      <c r="T901">
        <v>73.058208276512175</v>
      </c>
      <c r="AO901" s="109">
        <v>10.09987831115723</v>
      </c>
      <c r="AP901" s="109">
        <v>9.3637176132202153</v>
      </c>
      <c r="AQ901" s="109">
        <v>10.729056091308591</v>
      </c>
      <c r="AR901" s="141">
        <v>1093.343017578125</v>
      </c>
      <c r="AS901" s="141">
        <v>1082.308549804688</v>
      </c>
      <c r="AT901" s="141">
        <v>1104.68306640625</v>
      </c>
    </row>
    <row r="902" spans="1:46" x14ac:dyDescent="0.25">
      <c r="A902" t="s">
        <v>1252</v>
      </c>
      <c r="B902" t="s">
        <v>1236</v>
      </c>
      <c r="C902" t="s">
        <v>186</v>
      </c>
      <c r="D902" t="s">
        <v>215</v>
      </c>
      <c r="E902" s="2"/>
      <c r="F902" t="s">
        <v>2159</v>
      </c>
      <c r="H902">
        <v>47.576000000000001</v>
      </c>
      <c r="I902">
        <v>2.1360000000000001</v>
      </c>
      <c r="J902">
        <v>7.0490000000000004</v>
      </c>
      <c r="K902">
        <v>10.821999999999999</v>
      </c>
      <c r="L902">
        <v>0.33400000000000002</v>
      </c>
      <c r="M902">
        <v>9.9350000000000005</v>
      </c>
      <c r="N902">
        <v>20.931999999999999</v>
      </c>
      <c r="O902">
        <v>1.329</v>
      </c>
      <c r="P902">
        <v>0</v>
      </c>
      <c r="Q902">
        <v>1.6E-2</v>
      </c>
      <c r="R902">
        <v>0</v>
      </c>
      <c r="S902">
        <v>100.22</v>
      </c>
      <c r="T902">
        <v>62.070205629888733</v>
      </c>
      <c r="U902" s="109">
        <v>7.2676535631872357</v>
      </c>
      <c r="V902" s="109">
        <v>0.20215999700147719</v>
      </c>
      <c r="W902" s="141">
        <v>1018.139330008626</v>
      </c>
      <c r="X902" s="109">
        <v>4.2895601647279218</v>
      </c>
      <c r="Y902" s="141">
        <v>1000</v>
      </c>
      <c r="AO902" s="109">
        <v>9.4052095413208008</v>
      </c>
      <c r="AP902" s="109">
        <v>8.5433097076416011</v>
      </c>
      <c r="AQ902" s="109">
        <v>10.378232994079591</v>
      </c>
      <c r="AR902" s="141">
        <v>978.87335205078125</v>
      </c>
      <c r="AS902" s="141">
        <v>959.49880371093752</v>
      </c>
      <c r="AT902" s="141">
        <v>997.59501464843754</v>
      </c>
    </row>
    <row r="903" spans="1:46" x14ac:dyDescent="0.25">
      <c r="A903" t="s">
        <v>1253</v>
      </c>
      <c r="B903" t="s">
        <v>1236</v>
      </c>
      <c r="C903" t="s">
        <v>186</v>
      </c>
      <c r="D903" t="s">
        <v>215</v>
      </c>
      <c r="E903" s="2"/>
      <c r="F903" t="s">
        <v>2159</v>
      </c>
      <c r="H903">
        <v>45.295999999999999</v>
      </c>
      <c r="I903">
        <v>3.4870000000000001</v>
      </c>
      <c r="J903">
        <v>9.3960000000000008</v>
      </c>
      <c r="K903">
        <v>9.3010000000000002</v>
      </c>
      <c r="L903">
        <v>0.16</v>
      </c>
      <c r="M903">
        <v>10.039999999999999</v>
      </c>
      <c r="N903">
        <v>21.489000000000001</v>
      </c>
      <c r="O903">
        <v>0.93300000000000005</v>
      </c>
      <c r="P903">
        <v>1.4999999999999999E-2</v>
      </c>
      <c r="Q903">
        <v>2.1000000000000001E-2</v>
      </c>
      <c r="R903">
        <v>0.01</v>
      </c>
      <c r="S903">
        <v>100.32599999999999</v>
      </c>
      <c r="T903">
        <v>65.80241641495526</v>
      </c>
      <c r="U903" s="109">
        <v>5.2580841592799059</v>
      </c>
      <c r="V903" s="109">
        <v>0.14080416850263169</v>
      </c>
      <c r="W903" s="141">
        <v>1039.042896605843</v>
      </c>
      <c r="X903" s="109">
        <v>3.7324659476919111</v>
      </c>
      <c r="Y903" s="141">
        <v>17</v>
      </c>
      <c r="AO903" s="109">
        <v>9.6810665130615234</v>
      </c>
      <c r="AP903" s="109">
        <v>8.7169569778442391</v>
      </c>
      <c r="AQ903" s="109">
        <v>10.57823375701904</v>
      </c>
      <c r="AR903" s="141">
        <v>1063.580200195312</v>
      </c>
      <c r="AS903" s="141">
        <v>1044.8619335937501</v>
      </c>
      <c r="AT903" s="141">
        <v>1082.1067675781251</v>
      </c>
    </row>
    <row r="904" spans="1:46" x14ac:dyDescent="0.25">
      <c r="A904" t="s">
        <v>1254</v>
      </c>
      <c r="B904" t="s">
        <v>1236</v>
      </c>
      <c r="C904" t="s">
        <v>186</v>
      </c>
      <c r="D904" t="s">
        <v>215</v>
      </c>
      <c r="E904" s="2"/>
      <c r="F904" t="s">
        <v>2159</v>
      </c>
      <c r="H904">
        <v>45.927</v>
      </c>
      <c r="I904">
        <v>3.2839999999999998</v>
      </c>
      <c r="J904">
        <v>8.577</v>
      </c>
      <c r="K904">
        <v>9.016</v>
      </c>
      <c r="L904">
        <v>0.188</v>
      </c>
      <c r="M904">
        <v>10.609</v>
      </c>
      <c r="N904">
        <v>21.895</v>
      </c>
      <c r="O904">
        <v>0.94099999999999995</v>
      </c>
      <c r="P904">
        <v>1.2999999999999999E-2</v>
      </c>
      <c r="Q904">
        <v>0</v>
      </c>
      <c r="R904">
        <v>2.4E-2</v>
      </c>
      <c r="S904">
        <v>100.67700000000001</v>
      </c>
      <c r="T904">
        <v>67.715946779361062</v>
      </c>
      <c r="Z904">
        <v>7.3974015239459909</v>
      </c>
      <c r="AB904">
        <v>1176.218222794314</v>
      </c>
      <c r="AD904">
        <v>1</v>
      </c>
      <c r="AE904">
        <v>9.7285059377286096</v>
      </c>
      <c r="AG904">
        <v>1177.651424006438</v>
      </c>
      <c r="AI904">
        <v>1</v>
      </c>
      <c r="AO904" s="109">
        <v>10.504684448242189</v>
      </c>
      <c r="AP904" s="109">
        <v>9.444945411682129</v>
      </c>
      <c r="AQ904" s="109">
        <v>11.53102722167969</v>
      </c>
      <c r="AR904" s="141">
        <v>1103.217895507812</v>
      </c>
      <c r="AS904" s="141">
        <v>1088.154897460937</v>
      </c>
      <c r="AT904" s="141">
        <v>1112.902983398438</v>
      </c>
    </row>
    <row r="905" spans="1:46" x14ac:dyDescent="0.25">
      <c r="A905" t="s">
        <v>1255</v>
      </c>
      <c r="B905" t="s">
        <v>1236</v>
      </c>
      <c r="C905" t="s">
        <v>186</v>
      </c>
      <c r="D905" t="s">
        <v>215</v>
      </c>
      <c r="E905" s="2"/>
      <c r="F905" t="s">
        <v>2159</v>
      </c>
      <c r="H905">
        <v>45.991999999999997</v>
      </c>
      <c r="I905">
        <v>2.847</v>
      </c>
      <c r="J905">
        <v>8.5129999999999999</v>
      </c>
      <c r="K905">
        <v>7.3730000000000002</v>
      </c>
      <c r="L905">
        <v>0.19</v>
      </c>
      <c r="M905">
        <v>11.877000000000001</v>
      </c>
      <c r="N905">
        <v>21.495000000000001</v>
      </c>
      <c r="O905">
        <v>0.53800000000000003</v>
      </c>
      <c r="P905">
        <v>5.6000000000000001E-2</v>
      </c>
      <c r="Q905">
        <v>2.8000000000000001E-2</v>
      </c>
      <c r="R905">
        <v>0</v>
      </c>
      <c r="S905">
        <v>99.090999999999994</v>
      </c>
      <c r="T905">
        <v>74.170044279443488</v>
      </c>
      <c r="Z905">
        <v>5.9854962052227778</v>
      </c>
      <c r="AA905">
        <v>0.49169569726429452</v>
      </c>
      <c r="AB905">
        <v>1139.698044255998</v>
      </c>
      <c r="AC905">
        <v>13.35474986085497</v>
      </c>
      <c r="AD905">
        <v>27</v>
      </c>
      <c r="AE905">
        <v>6.8723497129851427</v>
      </c>
      <c r="AF905">
        <v>0.84384259893204105</v>
      </c>
      <c r="AG905">
        <v>1152.995905120508</v>
      </c>
      <c r="AH905">
        <v>17.787854532111979</v>
      </c>
      <c r="AI905">
        <v>29</v>
      </c>
      <c r="AO905" s="109">
        <v>3.0498003225449741</v>
      </c>
      <c r="AP905" s="109">
        <v>1.651958086979789</v>
      </c>
      <c r="AQ905" s="109">
        <v>4.6404975538376982</v>
      </c>
      <c r="AR905" s="141">
        <v>1103.504150390625</v>
      </c>
      <c r="AS905" s="141">
        <v>1095.763803710938</v>
      </c>
      <c r="AT905" s="141">
        <v>1112.5574414062501</v>
      </c>
    </row>
    <row r="906" spans="1:46" x14ac:dyDescent="0.25">
      <c r="A906" t="s">
        <v>1256</v>
      </c>
      <c r="B906" t="s">
        <v>1236</v>
      </c>
      <c r="C906" t="s">
        <v>186</v>
      </c>
      <c r="D906" t="s">
        <v>215</v>
      </c>
      <c r="E906" s="2"/>
      <c r="F906" t="s">
        <v>2159</v>
      </c>
      <c r="H906">
        <v>47.715000000000003</v>
      </c>
      <c r="I906">
        <v>2.6230000000000002</v>
      </c>
      <c r="J906">
        <v>6.8760000000000003</v>
      </c>
      <c r="K906">
        <v>8.7650000000000006</v>
      </c>
      <c r="L906">
        <v>0.26</v>
      </c>
      <c r="M906">
        <v>11.526999999999999</v>
      </c>
      <c r="N906">
        <v>21.8</v>
      </c>
      <c r="O906">
        <v>0.874</v>
      </c>
      <c r="P906">
        <v>1.0999999999999999E-2</v>
      </c>
      <c r="Q906">
        <v>0</v>
      </c>
      <c r="R906">
        <v>3.6999999999999998E-2</v>
      </c>
      <c r="S906">
        <v>100.61499999999999</v>
      </c>
      <c r="T906">
        <v>70.098064521100667</v>
      </c>
      <c r="AO906" s="109">
        <v>8.2253322601318359</v>
      </c>
      <c r="AP906" s="109">
        <v>7.3688979530334473</v>
      </c>
      <c r="AQ906" s="109">
        <v>8.9802535247802737</v>
      </c>
      <c r="AR906" s="141">
        <v>1075.123413085938</v>
      </c>
      <c r="AS906" s="141">
        <v>1059.1663281250001</v>
      </c>
      <c r="AT906" s="141">
        <v>1086.1080664062499</v>
      </c>
    </row>
    <row r="907" spans="1:46" x14ac:dyDescent="0.25">
      <c r="A907" t="s">
        <v>1257</v>
      </c>
      <c r="B907" t="s">
        <v>1236</v>
      </c>
      <c r="C907" t="s">
        <v>186</v>
      </c>
      <c r="D907" t="s">
        <v>215</v>
      </c>
      <c r="E907" s="2"/>
      <c r="F907" t="s">
        <v>2159</v>
      </c>
      <c r="H907">
        <v>47.287999999999997</v>
      </c>
      <c r="I907">
        <v>1.5229999999999999</v>
      </c>
      <c r="J907">
        <v>6.9770000000000003</v>
      </c>
      <c r="K907">
        <v>13.096</v>
      </c>
      <c r="L907">
        <v>0.50800000000000001</v>
      </c>
      <c r="M907">
        <v>8.5229999999999997</v>
      </c>
      <c r="N907">
        <v>21.042000000000002</v>
      </c>
      <c r="O907">
        <v>1.3440000000000001</v>
      </c>
      <c r="P907">
        <v>0</v>
      </c>
      <c r="Q907">
        <v>0</v>
      </c>
      <c r="R907">
        <v>1.6E-2</v>
      </c>
      <c r="S907">
        <v>100.39100000000001</v>
      </c>
      <c r="T907">
        <v>53.705889846914168</v>
      </c>
      <c r="U907" s="109">
        <v>7.9087488985936263</v>
      </c>
      <c r="V907" s="109">
        <v>0.21376911776564261</v>
      </c>
      <c r="W907" s="141">
        <v>992.39663714002484</v>
      </c>
      <c r="X907" s="109">
        <v>4.0453337831712473</v>
      </c>
      <c r="Y907" s="141">
        <v>608</v>
      </c>
      <c r="AO907" s="109">
        <v>6.8204682611028167</v>
      </c>
      <c r="AP907" s="109">
        <v>5.5655662416020846</v>
      </c>
      <c r="AQ907" s="109">
        <v>7.9745171426335766</v>
      </c>
      <c r="AR907" s="141">
        <v>829.85819866819827</v>
      </c>
      <c r="AS907" s="141">
        <v>820.6469291369483</v>
      </c>
      <c r="AT907" s="141">
        <v>840.26894085569825</v>
      </c>
    </row>
    <row r="908" spans="1:46" x14ac:dyDescent="0.25">
      <c r="A908" t="s">
        <v>1258</v>
      </c>
      <c r="B908" t="s">
        <v>1236</v>
      </c>
      <c r="C908" t="s">
        <v>186</v>
      </c>
      <c r="D908" t="s">
        <v>215</v>
      </c>
      <c r="E908" s="2"/>
      <c r="F908" t="s">
        <v>2159</v>
      </c>
      <c r="H908">
        <v>46.573999999999998</v>
      </c>
      <c r="I908">
        <v>2.8490000000000002</v>
      </c>
      <c r="J908">
        <v>7.9379999999999997</v>
      </c>
      <c r="K908">
        <v>9.5939999999999994</v>
      </c>
      <c r="L908">
        <v>0.25</v>
      </c>
      <c r="M908">
        <v>10.686999999999999</v>
      </c>
      <c r="N908">
        <v>21.303000000000001</v>
      </c>
      <c r="O908">
        <v>0.94699999999999995</v>
      </c>
      <c r="P908">
        <v>1.6E-2</v>
      </c>
      <c r="Q908">
        <v>0</v>
      </c>
      <c r="R908">
        <v>0</v>
      </c>
      <c r="S908">
        <v>100.358</v>
      </c>
      <c r="T908">
        <v>66.506237851798971</v>
      </c>
      <c r="U908" s="109">
        <v>5.2266691902122746</v>
      </c>
      <c r="V908" s="109">
        <v>0.13309322618234229</v>
      </c>
      <c r="W908" s="141">
        <v>1037.2776434014511</v>
      </c>
      <c r="X908" s="109">
        <v>4.5395074912573268</v>
      </c>
      <c r="Y908" s="141">
        <v>903</v>
      </c>
      <c r="AO908" s="109">
        <v>9.0035696029663086</v>
      </c>
      <c r="AP908" s="109">
        <v>8.261036682128907</v>
      </c>
      <c r="AQ908" s="109">
        <v>9.8631391143798819</v>
      </c>
      <c r="AR908" s="141">
        <v>1082.388427734375</v>
      </c>
      <c r="AS908" s="141">
        <v>1065.5382714843749</v>
      </c>
      <c r="AT908" s="141">
        <v>1095.8097460937499</v>
      </c>
    </row>
    <row r="909" spans="1:46" x14ac:dyDescent="0.25">
      <c r="A909" t="s">
        <v>1259</v>
      </c>
      <c r="B909" t="s">
        <v>1236</v>
      </c>
      <c r="C909" t="s">
        <v>186</v>
      </c>
      <c r="D909" t="s">
        <v>215</v>
      </c>
      <c r="E909" s="2"/>
      <c r="F909" t="s">
        <v>2159</v>
      </c>
      <c r="H909">
        <v>51.627000000000002</v>
      </c>
      <c r="I909">
        <v>1.492</v>
      </c>
      <c r="J909">
        <v>3.4889999999999999</v>
      </c>
      <c r="K909">
        <v>8.1679999999999993</v>
      </c>
      <c r="L909">
        <v>0.67400000000000004</v>
      </c>
      <c r="M909">
        <v>12.644</v>
      </c>
      <c r="N909">
        <v>20.584</v>
      </c>
      <c r="O909">
        <v>1.3029999999999999</v>
      </c>
      <c r="P909">
        <v>0</v>
      </c>
      <c r="Q909">
        <v>0</v>
      </c>
      <c r="R909">
        <v>0</v>
      </c>
      <c r="S909">
        <v>100.06100000000001</v>
      </c>
      <c r="T909">
        <v>73.399851141396894</v>
      </c>
      <c r="AO909" s="109">
        <v>3.250390837229141</v>
      </c>
      <c r="AP909" s="109">
        <v>2.8320430779823149</v>
      </c>
      <c r="AQ909" s="109">
        <v>3.7341907239326328</v>
      </c>
      <c r="AR909" s="141">
        <v>919.07519820044865</v>
      </c>
      <c r="AS909" s="141">
        <v>896.74779829810495</v>
      </c>
      <c r="AT909" s="141">
        <v>937.15392866919865</v>
      </c>
    </row>
    <row r="910" spans="1:46" x14ac:dyDescent="0.25">
      <c r="A910" t="s">
        <v>1260</v>
      </c>
      <c r="B910" t="s">
        <v>1236</v>
      </c>
      <c r="C910" t="s">
        <v>186</v>
      </c>
      <c r="D910" t="s">
        <v>215</v>
      </c>
      <c r="E910" s="2"/>
      <c r="F910" t="s">
        <v>2159</v>
      </c>
      <c r="H910">
        <v>46.701999999999998</v>
      </c>
      <c r="I910">
        <v>2.302</v>
      </c>
      <c r="J910">
        <v>7.391</v>
      </c>
      <c r="K910">
        <v>10.209</v>
      </c>
      <c r="L910">
        <v>0.24</v>
      </c>
      <c r="M910">
        <v>9.99</v>
      </c>
      <c r="N910">
        <v>21.247</v>
      </c>
      <c r="O910">
        <v>1.2230000000000001</v>
      </c>
      <c r="P910">
        <v>0</v>
      </c>
      <c r="Q910">
        <v>6.3E-2</v>
      </c>
      <c r="R910">
        <v>4.2999999999999997E-2</v>
      </c>
      <c r="S910">
        <v>99.477000000000004</v>
      </c>
      <c r="T910">
        <v>63.561019583276547</v>
      </c>
      <c r="U910" s="109">
        <v>6.7273269281377122</v>
      </c>
      <c r="V910" s="109">
        <v>0.1848612754533156</v>
      </c>
      <c r="W910" s="141">
        <v>1021.3136227950901</v>
      </c>
      <c r="X910" s="109">
        <v>4.3222248968125081</v>
      </c>
      <c r="Y910" s="141">
        <v>998</v>
      </c>
      <c r="AO910" s="109">
        <v>9.7313899993896484</v>
      </c>
      <c r="AP910" s="109">
        <v>9.1111253738403324</v>
      </c>
      <c r="AQ910" s="109">
        <v>10.4158650970459</v>
      </c>
      <c r="AR910" s="141">
        <v>1045.96630859375</v>
      </c>
      <c r="AS910" s="141">
        <v>1036.9620996093749</v>
      </c>
      <c r="AT910" s="141">
        <v>1056.122275390625</v>
      </c>
    </row>
    <row r="911" spans="1:46" x14ac:dyDescent="0.25">
      <c r="A911" t="s">
        <v>1261</v>
      </c>
      <c r="B911" t="s">
        <v>1236</v>
      </c>
      <c r="C911" t="s">
        <v>186</v>
      </c>
      <c r="D911" t="s">
        <v>215</v>
      </c>
      <c r="E911" s="2"/>
      <c r="F911" t="s">
        <v>2159</v>
      </c>
      <c r="H911">
        <v>49.496000000000002</v>
      </c>
      <c r="I911">
        <v>1.764</v>
      </c>
      <c r="J911">
        <v>5.52</v>
      </c>
      <c r="K911">
        <v>6.6289999999999996</v>
      </c>
      <c r="L911">
        <v>0.13700000000000001</v>
      </c>
      <c r="M911">
        <v>13.816000000000001</v>
      </c>
      <c r="N911">
        <v>21.994</v>
      </c>
      <c r="O911">
        <v>0.66900000000000004</v>
      </c>
      <c r="P911">
        <v>2.1000000000000001E-2</v>
      </c>
      <c r="Q911">
        <v>0.16200000000000001</v>
      </c>
      <c r="R911">
        <v>0</v>
      </c>
      <c r="S911">
        <v>100.27800000000001</v>
      </c>
      <c r="T911">
        <v>78.791778753093652</v>
      </c>
      <c r="AO911" s="109">
        <v>5.4493367274849724</v>
      </c>
      <c r="AP911" s="109">
        <v>4.6665169223397092</v>
      </c>
      <c r="AQ911" s="109">
        <v>6.2012366756050898</v>
      </c>
      <c r="AR911" s="141">
        <v>1092.493286132812</v>
      </c>
      <c r="AS911" s="141">
        <v>1087.422797851563</v>
      </c>
      <c r="AT911" s="141">
        <v>1098.1829199218751</v>
      </c>
    </row>
    <row r="912" spans="1:46" x14ac:dyDescent="0.25">
      <c r="A912" t="s">
        <v>1262</v>
      </c>
      <c r="B912" t="s">
        <v>1236</v>
      </c>
      <c r="C912" t="s">
        <v>186</v>
      </c>
      <c r="D912" t="s">
        <v>215</v>
      </c>
      <c r="E912" s="2"/>
      <c r="F912" t="s">
        <v>2159</v>
      </c>
      <c r="H912">
        <v>46.258000000000003</v>
      </c>
      <c r="I912">
        <v>2.597</v>
      </c>
      <c r="J912">
        <v>8.1310000000000002</v>
      </c>
      <c r="K912">
        <v>10.887</v>
      </c>
      <c r="L912">
        <v>0.27400000000000002</v>
      </c>
      <c r="M912">
        <v>9.8190000000000008</v>
      </c>
      <c r="N912">
        <v>21.643000000000001</v>
      </c>
      <c r="O912">
        <v>1.119</v>
      </c>
      <c r="P912">
        <v>6.0000000000000001E-3</v>
      </c>
      <c r="Q912">
        <v>5.0999999999999997E-2</v>
      </c>
      <c r="R912">
        <v>2.1999999999999999E-2</v>
      </c>
      <c r="S912">
        <v>100.98399999999999</v>
      </c>
      <c r="T912">
        <v>61.651833424177283</v>
      </c>
      <c r="U912" s="109">
        <v>6.2985694658528706</v>
      </c>
      <c r="V912" s="109">
        <v>0.1703561595763006</v>
      </c>
      <c r="W912" s="141">
        <v>1020.18426768349</v>
      </c>
      <c r="X912" s="109">
        <v>4.290641832742117</v>
      </c>
      <c r="Y912" s="141">
        <v>999</v>
      </c>
      <c r="AO912" s="109">
        <v>9.3574047088623047</v>
      </c>
      <c r="AP912" s="109">
        <v>8.515151672363281</v>
      </c>
      <c r="AQ912" s="109">
        <v>10.18590637207031</v>
      </c>
      <c r="AR912" s="141">
        <v>1037.193359375</v>
      </c>
      <c r="AS912" s="141">
        <v>1020.947709960937</v>
      </c>
      <c r="AT912" s="141">
        <v>1053.7789843749999</v>
      </c>
    </row>
    <row r="913" spans="1:46" x14ac:dyDescent="0.25">
      <c r="A913" t="s">
        <v>1263</v>
      </c>
      <c r="B913" t="s">
        <v>1236</v>
      </c>
      <c r="C913" t="s">
        <v>186</v>
      </c>
      <c r="D913" t="s">
        <v>215</v>
      </c>
      <c r="E913" s="2"/>
      <c r="F913" t="s">
        <v>2159</v>
      </c>
      <c r="H913">
        <v>44.817</v>
      </c>
      <c r="I913">
        <v>3.4359999999999999</v>
      </c>
      <c r="J913">
        <v>8.9019999999999992</v>
      </c>
      <c r="K913">
        <v>9.57</v>
      </c>
      <c r="L913">
        <v>0.16700000000000001</v>
      </c>
      <c r="M913">
        <v>9.8559999999999999</v>
      </c>
      <c r="N913">
        <v>21.617000000000001</v>
      </c>
      <c r="O913">
        <v>1.008</v>
      </c>
      <c r="P913">
        <v>0</v>
      </c>
      <c r="Q913">
        <v>0</v>
      </c>
      <c r="R913">
        <v>1.2E-2</v>
      </c>
      <c r="S913">
        <v>99.584999999999994</v>
      </c>
      <c r="T913">
        <v>64.736884279672012</v>
      </c>
      <c r="U913" s="109">
        <v>5.6750407701232319</v>
      </c>
      <c r="V913" s="109">
        <v>0.1548784893501953</v>
      </c>
      <c r="W913" s="141">
        <v>1030.2580143664161</v>
      </c>
      <c r="X913" s="109">
        <v>4.1186819475298568</v>
      </c>
      <c r="Y913" s="141">
        <v>208</v>
      </c>
      <c r="AO913" s="109">
        <v>9.4495105743408203</v>
      </c>
      <c r="AP913" s="109">
        <v>8.6428344345092771</v>
      </c>
      <c r="AQ913" s="109">
        <v>10.20102264404297</v>
      </c>
      <c r="AR913" s="141">
        <v>1052.87353515625</v>
      </c>
      <c r="AS913" s="141">
        <v>1032.950766601562</v>
      </c>
      <c r="AT913" s="141">
        <v>1076.615190429688</v>
      </c>
    </row>
    <row r="914" spans="1:46" x14ac:dyDescent="0.25">
      <c r="A914" t="s">
        <v>1264</v>
      </c>
      <c r="B914" t="s">
        <v>1236</v>
      </c>
      <c r="C914" t="s">
        <v>186</v>
      </c>
      <c r="D914" t="s">
        <v>215</v>
      </c>
      <c r="E914" s="2"/>
      <c r="F914" t="s">
        <v>2159</v>
      </c>
      <c r="H914">
        <v>46.762</v>
      </c>
      <c r="I914">
        <v>3.2530000000000001</v>
      </c>
      <c r="J914">
        <v>7.7770000000000001</v>
      </c>
      <c r="K914">
        <v>8.2129999999999992</v>
      </c>
      <c r="L914">
        <v>0.13200000000000001</v>
      </c>
      <c r="M914">
        <v>11.686</v>
      </c>
      <c r="N914">
        <v>21.873000000000001</v>
      </c>
      <c r="O914">
        <v>0.66400000000000003</v>
      </c>
      <c r="P914">
        <v>1.2E-2</v>
      </c>
      <c r="Q914">
        <v>1.4E-2</v>
      </c>
      <c r="R914">
        <v>1.6E-2</v>
      </c>
      <c r="S914">
        <v>100.66500000000001</v>
      </c>
      <c r="T914">
        <v>71.722126639684262</v>
      </c>
      <c r="Z914">
        <v>6.6950076766153641</v>
      </c>
      <c r="AA914">
        <v>0.63326281295822962</v>
      </c>
      <c r="AB914">
        <v>1149.101568290632</v>
      </c>
      <c r="AC914">
        <v>13.476819179420611</v>
      </c>
      <c r="AD914">
        <v>18</v>
      </c>
      <c r="AE914">
        <v>7.9872492174162613</v>
      </c>
      <c r="AF914">
        <v>0.99087177728048115</v>
      </c>
      <c r="AG914">
        <v>1156.3371630424999</v>
      </c>
      <c r="AH914">
        <v>18.587687110738621</v>
      </c>
      <c r="AI914">
        <v>20</v>
      </c>
      <c r="AO914" s="109">
        <v>6.6433845712986086</v>
      </c>
      <c r="AP914" s="109">
        <v>4.3230022051181889</v>
      </c>
      <c r="AQ914" s="109">
        <v>9.2267109682407451</v>
      </c>
      <c r="AR914" s="141">
        <v>1100.72802734375</v>
      </c>
      <c r="AS914" s="141">
        <v>1091.726342773437</v>
      </c>
      <c r="AT914" s="141">
        <v>1111.609130859375</v>
      </c>
    </row>
    <row r="915" spans="1:46" x14ac:dyDescent="0.25">
      <c r="A915" t="s">
        <v>1265</v>
      </c>
      <c r="B915" t="s">
        <v>1236</v>
      </c>
      <c r="C915" t="s">
        <v>186</v>
      </c>
      <c r="D915" t="s">
        <v>215</v>
      </c>
      <c r="E915" s="2"/>
      <c r="F915" t="s">
        <v>2159</v>
      </c>
      <c r="H915">
        <v>45.856999999999999</v>
      </c>
      <c r="I915">
        <v>3.1</v>
      </c>
      <c r="J915">
        <v>8.2789999999999999</v>
      </c>
      <c r="K915">
        <v>9.0180000000000007</v>
      </c>
      <c r="L915">
        <v>0.112</v>
      </c>
      <c r="M915">
        <v>10.699</v>
      </c>
      <c r="N915">
        <v>21.619</v>
      </c>
      <c r="O915">
        <v>0.93899999999999995</v>
      </c>
      <c r="P915">
        <v>6.0000000000000001E-3</v>
      </c>
      <c r="Q915">
        <v>1.2E-2</v>
      </c>
      <c r="R915">
        <v>4.1000000000000002E-2</v>
      </c>
      <c r="S915">
        <v>99.822999999999993</v>
      </c>
      <c r="T915">
        <v>67.895511554182463</v>
      </c>
      <c r="Z915">
        <v>7.2937259012424001</v>
      </c>
      <c r="AB915">
        <v>1173.6359047287351</v>
      </c>
      <c r="AD915">
        <v>1</v>
      </c>
      <c r="AE915">
        <v>9.8607285273558212</v>
      </c>
      <c r="AG915">
        <v>1181.2051254391149</v>
      </c>
      <c r="AI915">
        <v>1</v>
      </c>
      <c r="AO915" s="109">
        <v>12.18184661865234</v>
      </c>
      <c r="AP915" s="109">
        <v>10.85179023742676</v>
      </c>
      <c r="AQ915" s="109">
        <v>13.361688194274899</v>
      </c>
      <c r="AR915" s="141">
        <v>1095.95556640625</v>
      </c>
      <c r="AS915" s="141">
        <v>1079.39330078125</v>
      </c>
      <c r="AT915" s="141">
        <v>1110.3474804687501</v>
      </c>
    </row>
    <row r="916" spans="1:46" x14ac:dyDescent="0.25">
      <c r="A916" t="s">
        <v>1266</v>
      </c>
      <c r="B916" t="s">
        <v>1236</v>
      </c>
      <c r="C916" t="s">
        <v>186</v>
      </c>
      <c r="D916" t="s">
        <v>215</v>
      </c>
      <c r="E916" s="2"/>
      <c r="F916" t="s">
        <v>2159</v>
      </c>
      <c r="H916">
        <v>49.798999999999999</v>
      </c>
      <c r="I916">
        <v>1.456</v>
      </c>
      <c r="J916">
        <v>5.3630000000000004</v>
      </c>
      <c r="K916">
        <v>11.007999999999999</v>
      </c>
      <c r="L916">
        <v>0.42499999999999999</v>
      </c>
      <c r="M916">
        <v>9.77</v>
      </c>
      <c r="N916">
        <v>20.716000000000001</v>
      </c>
      <c r="O916">
        <v>1.577</v>
      </c>
      <c r="P916">
        <v>1.4999999999999999E-2</v>
      </c>
      <c r="Q916">
        <v>0</v>
      </c>
      <c r="R916">
        <v>0.01</v>
      </c>
      <c r="S916">
        <v>100.262</v>
      </c>
      <c r="T916">
        <v>61.271536112893479</v>
      </c>
      <c r="U916" s="109">
        <v>8.4538624990737716</v>
      </c>
      <c r="V916" s="109">
        <v>0.2425895238159391</v>
      </c>
      <c r="W916" s="141">
        <v>1006.714531895975</v>
      </c>
      <c r="X916" s="109">
        <v>4.1996399494318224</v>
      </c>
      <c r="Y916" s="141">
        <v>1000</v>
      </c>
      <c r="AO916" s="109">
        <v>7.3507880640305387</v>
      </c>
      <c r="AP916" s="109">
        <v>6.1518644380844938</v>
      </c>
      <c r="AQ916" s="109">
        <v>8.5573418283738008</v>
      </c>
      <c r="AR916" s="141">
        <v>904.27147389912511</v>
      </c>
      <c r="AS916" s="141">
        <v>896.53018971943766</v>
      </c>
      <c r="AT916" s="141">
        <v>913.10096120381263</v>
      </c>
    </row>
    <row r="917" spans="1:46" x14ac:dyDescent="0.25">
      <c r="A917" t="s">
        <v>1267</v>
      </c>
      <c r="B917" t="s">
        <v>1236</v>
      </c>
      <c r="C917" t="s">
        <v>186</v>
      </c>
      <c r="D917" t="s">
        <v>215</v>
      </c>
      <c r="E917" s="2"/>
      <c r="F917" t="s">
        <v>2159</v>
      </c>
      <c r="H917">
        <v>46.825000000000003</v>
      </c>
      <c r="I917">
        <v>3.218</v>
      </c>
      <c r="J917">
        <v>8.1010000000000009</v>
      </c>
      <c r="K917">
        <v>7.9569999999999999</v>
      </c>
      <c r="L917">
        <v>0.153</v>
      </c>
      <c r="M917">
        <v>11.625999999999999</v>
      </c>
      <c r="N917">
        <v>21.760999999999999</v>
      </c>
      <c r="O917">
        <v>0.67100000000000004</v>
      </c>
      <c r="P917">
        <v>0</v>
      </c>
      <c r="Q917">
        <v>2.5999999999999999E-2</v>
      </c>
      <c r="R917">
        <v>8.5999999999999993E-2</v>
      </c>
      <c r="S917">
        <v>100.608</v>
      </c>
      <c r="T917">
        <v>72.256852760211714</v>
      </c>
      <c r="Z917">
        <v>6.8205378787791204</v>
      </c>
      <c r="AA917">
        <v>0.61356695028025354</v>
      </c>
      <c r="AB917">
        <v>1153.1835136187781</v>
      </c>
      <c r="AC917">
        <v>14.34674155663086</v>
      </c>
      <c r="AD917">
        <v>24</v>
      </c>
      <c r="AE917">
        <v>8.1697758164154362</v>
      </c>
      <c r="AF917">
        <v>1.048878283173178</v>
      </c>
      <c r="AG917">
        <v>1160.258910935007</v>
      </c>
      <c r="AH917">
        <v>19.624008467927769</v>
      </c>
      <c r="AI917">
        <v>27</v>
      </c>
      <c r="AO917" s="109">
        <v>7.4006489511307283</v>
      </c>
      <c r="AP917" s="109">
        <v>4.8697221322830719</v>
      </c>
      <c r="AQ917" s="109">
        <v>9.7904026742752581</v>
      </c>
      <c r="AR917" s="141">
        <v>1101.377197265625</v>
      </c>
      <c r="AS917" s="141">
        <v>1092.8017529296881</v>
      </c>
      <c r="AT917" s="141">
        <v>1111.8722363281249</v>
      </c>
    </row>
    <row r="918" spans="1:46" x14ac:dyDescent="0.25">
      <c r="A918" t="s">
        <v>1268</v>
      </c>
      <c r="B918" t="s">
        <v>1236</v>
      </c>
      <c r="C918" t="s">
        <v>186</v>
      </c>
      <c r="D918" t="s">
        <v>215</v>
      </c>
      <c r="E918" s="2"/>
      <c r="F918" t="s">
        <v>2159</v>
      </c>
      <c r="H918">
        <v>51.054000000000002</v>
      </c>
      <c r="I918">
        <v>2.036</v>
      </c>
      <c r="J918">
        <v>4.0339999999999998</v>
      </c>
      <c r="K918">
        <v>6.492</v>
      </c>
      <c r="L918">
        <v>7.0999999999999994E-2</v>
      </c>
      <c r="M918">
        <v>15.044</v>
      </c>
      <c r="N918">
        <v>21.498000000000001</v>
      </c>
      <c r="O918">
        <v>0.38800000000000001</v>
      </c>
      <c r="P918">
        <v>1.6E-2</v>
      </c>
      <c r="Q918">
        <v>0.157</v>
      </c>
      <c r="R918">
        <v>0</v>
      </c>
      <c r="S918">
        <v>100.88</v>
      </c>
      <c r="T918">
        <v>80.50960906597463</v>
      </c>
      <c r="AO918" s="109">
        <v>1.924159651990504</v>
      </c>
      <c r="AP918" s="109">
        <v>1.7722523224311779</v>
      </c>
      <c r="AQ918" s="109">
        <v>2.1529742062049819</v>
      </c>
      <c r="AR918" s="141">
        <v>1082.452392578125</v>
      </c>
      <c r="AS918" s="141">
        <v>1077.031342773437</v>
      </c>
      <c r="AT918" s="141">
        <v>1088.572802734375</v>
      </c>
    </row>
    <row r="919" spans="1:46" x14ac:dyDescent="0.25">
      <c r="A919" t="s">
        <v>1269</v>
      </c>
      <c r="B919" t="s">
        <v>1236</v>
      </c>
      <c r="C919" t="s">
        <v>186</v>
      </c>
      <c r="D919" t="s">
        <v>215</v>
      </c>
      <c r="E919" s="2"/>
      <c r="F919" t="s">
        <v>2159</v>
      </c>
      <c r="H919">
        <v>43.99</v>
      </c>
      <c r="I919">
        <v>3.56</v>
      </c>
      <c r="J919">
        <v>8.9499999999999993</v>
      </c>
      <c r="K919">
        <v>9.74</v>
      </c>
      <c r="L919">
        <v>0.14799999999999999</v>
      </c>
      <c r="M919">
        <v>9.7100000000000009</v>
      </c>
      <c r="N919">
        <v>22.86</v>
      </c>
      <c r="O919">
        <v>0.91769999999999996</v>
      </c>
      <c r="P919">
        <v>6.7000000000000002E-3</v>
      </c>
      <c r="Q919">
        <v>3.78E-2</v>
      </c>
      <c r="S919">
        <v>99.920299999999997</v>
      </c>
      <c r="T919">
        <v>63.990723616270614</v>
      </c>
      <c r="U919" s="109">
        <v>5.3045217850059068</v>
      </c>
      <c r="V919" s="109">
        <v>0.14403189274639089</v>
      </c>
      <c r="W919" s="141">
        <v>1018.76926336115</v>
      </c>
      <c r="X919" s="109">
        <v>3.841594329002163</v>
      </c>
      <c r="Y919" s="141">
        <v>118</v>
      </c>
      <c r="AO919" s="109">
        <v>8.544036865234375</v>
      </c>
      <c r="AP919" s="109">
        <v>7.298005657196045</v>
      </c>
      <c r="AQ919" s="109">
        <v>9.4901454162597663</v>
      </c>
      <c r="AR919" s="141">
        <v>1071.1708984375</v>
      </c>
      <c r="AS919" s="141">
        <v>1058.79341796875</v>
      </c>
      <c r="AT919" s="141">
        <v>1082.678505859375</v>
      </c>
    </row>
    <row r="920" spans="1:46" x14ac:dyDescent="0.25">
      <c r="A920" t="s">
        <v>1270</v>
      </c>
      <c r="B920" t="s">
        <v>1236</v>
      </c>
      <c r="C920" t="s">
        <v>186</v>
      </c>
      <c r="D920" t="s">
        <v>215</v>
      </c>
      <c r="E920" s="2"/>
      <c r="F920" t="s">
        <v>2159</v>
      </c>
      <c r="H920">
        <v>45.75</v>
      </c>
      <c r="I920">
        <v>3.23</v>
      </c>
      <c r="J920">
        <v>7.13</v>
      </c>
      <c r="K920">
        <v>7.22</v>
      </c>
      <c r="L920">
        <v>0.24160000000000001</v>
      </c>
      <c r="M920">
        <v>11.97</v>
      </c>
      <c r="N920">
        <v>23.01</v>
      </c>
      <c r="O920">
        <v>0.67059999999999997</v>
      </c>
      <c r="P920">
        <v>7.9000000000000008E-3</v>
      </c>
      <c r="Q920">
        <v>3.09E-2</v>
      </c>
      <c r="S920">
        <v>99.261099999999999</v>
      </c>
      <c r="T920">
        <v>74.717369097700725</v>
      </c>
      <c r="Z920">
        <v>6.6457224357537861</v>
      </c>
      <c r="AA920">
        <v>2.1706234485927321E-2</v>
      </c>
      <c r="AB920">
        <v>1170.795214998494</v>
      </c>
      <c r="AC920">
        <v>2.1978641744315048</v>
      </c>
      <c r="AD920">
        <v>2</v>
      </c>
      <c r="AE920">
        <v>7.1020968049648596</v>
      </c>
      <c r="AF920">
        <v>0.94192681512240584</v>
      </c>
      <c r="AG920">
        <v>1122.596738961679</v>
      </c>
      <c r="AH920">
        <v>11.431862584798131</v>
      </c>
      <c r="AI920">
        <v>19</v>
      </c>
      <c r="AO920" s="109">
        <v>5.4376121214051807</v>
      </c>
      <c r="AP920" s="109">
        <v>3.4622752264161671</v>
      </c>
      <c r="AQ920" s="109">
        <v>7.81075930386978</v>
      </c>
      <c r="AR920" s="141">
        <v>1111.177734375</v>
      </c>
      <c r="AS920" s="141">
        <v>1098.747587890625</v>
      </c>
      <c r="AT920" s="141">
        <v>1122.9257666015631</v>
      </c>
    </row>
    <row r="921" spans="1:46" x14ac:dyDescent="0.25">
      <c r="A921" t="s">
        <v>1271</v>
      </c>
      <c r="B921" t="s">
        <v>1236</v>
      </c>
      <c r="C921" t="s">
        <v>186</v>
      </c>
      <c r="D921" t="s">
        <v>215</v>
      </c>
      <c r="E921" s="2"/>
      <c r="F921" t="s">
        <v>2159</v>
      </c>
      <c r="H921">
        <v>49.16</v>
      </c>
      <c r="I921">
        <v>2.25</v>
      </c>
      <c r="J921">
        <v>4.55</v>
      </c>
      <c r="K921">
        <v>6.67</v>
      </c>
      <c r="L921">
        <v>6.5299999999999997E-2</v>
      </c>
      <c r="M921">
        <v>13.78</v>
      </c>
      <c r="N921">
        <v>22.63</v>
      </c>
      <c r="O921">
        <v>0.40079999999999999</v>
      </c>
      <c r="P921">
        <v>4.0000000000000001E-3</v>
      </c>
      <c r="Q921">
        <v>8.5699999999999998E-2</v>
      </c>
      <c r="S921">
        <v>99.595799999999997</v>
      </c>
      <c r="T921">
        <v>78.644775578748011</v>
      </c>
      <c r="AO921" s="109">
        <v>1.6544001958555461</v>
      </c>
      <c r="AP921" s="109">
        <v>1.4949688623136761</v>
      </c>
      <c r="AQ921" s="109">
        <v>1.8965251825041061</v>
      </c>
      <c r="AR921" s="141">
        <v>1084.761962890625</v>
      </c>
      <c r="AS921" s="141">
        <v>1078.8838769531251</v>
      </c>
      <c r="AT921" s="141">
        <v>1091.200400390625</v>
      </c>
    </row>
    <row r="922" spans="1:46" x14ac:dyDescent="0.25">
      <c r="A922" t="s">
        <v>1272</v>
      </c>
      <c r="B922" t="s">
        <v>1236</v>
      </c>
      <c r="C922" t="s">
        <v>186</v>
      </c>
      <c r="D922" t="s">
        <v>215</v>
      </c>
      <c r="E922" s="2"/>
      <c r="F922" t="s">
        <v>2159</v>
      </c>
      <c r="H922">
        <v>48.91</v>
      </c>
      <c r="I922">
        <v>2.19</v>
      </c>
      <c r="J922">
        <v>4.9000000000000004</v>
      </c>
      <c r="K922">
        <v>6.64</v>
      </c>
      <c r="L922">
        <v>7.3400000000000007E-2</v>
      </c>
      <c r="M922">
        <v>13.41</v>
      </c>
      <c r="N922">
        <v>22.33</v>
      </c>
      <c r="O922">
        <v>0.52729999999999999</v>
      </c>
      <c r="P922">
        <v>2.2800000000000001E-2</v>
      </c>
      <c r="Q922">
        <v>0</v>
      </c>
      <c r="S922">
        <v>99.003600000000006</v>
      </c>
      <c r="T922">
        <v>78.260891179911468</v>
      </c>
      <c r="AO922" s="109">
        <v>2.169055461932325</v>
      </c>
      <c r="AP922" s="109">
        <v>1.882029399920605</v>
      </c>
      <c r="AQ922" s="109">
        <v>2.581685848284863</v>
      </c>
      <c r="AR922" s="141">
        <v>1104.732299804688</v>
      </c>
      <c r="AS922" s="141">
        <v>1096.760151367188</v>
      </c>
      <c r="AT922" s="141">
        <v>1113.4493359375001</v>
      </c>
    </row>
    <row r="923" spans="1:46" x14ac:dyDescent="0.25">
      <c r="A923" t="s">
        <v>1273</v>
      </c>
      <c r="B923" t="s">
        <v>1236</v>
      </c>
      <c r="C923" t="s">
        <v>186</v>
      </c>
      <c r="D923" t="s">
        <v>215</v>
      </c>
      <c r="E923" s="2"/>
      <c r="F923" t="s">
        <v>2159</v>
      </c>
      <c r="H923">
        <v>45.59</v>
      </c>
      <c r="I923">
        <v>2.13</v>
      </c>
      <c r="J923">
        <v>7.56</v>
      </c>
      <c r="K923">
        <v>12.1</v>
      </c>
      <c r="L923">
        <v>0.4466</v>
      </c>
      <c r="M923">
        <v>8.92</v>
      </c>
      <c r="N923">
        <v>22.11</v>
      </c>
      <c r="O923">
        <v>1.2304999999999999</v>
      </c>
      <c r="P923">
        <v>0</v>
      </c>
      <c r="Q923">
        <v>0</v>
      </c>
      <c r="S923">
        <v>100.087</v>
      </c>
      <c r="T923">
        <v>56.786284080357916</v>
      </c>
      <c r="U923" s="109">
        <v>7.1581515081028968</v>
      </c>
      <c r="V923" s="109">
        <v>0.19434064062052039</v>
      </c>
      <c r="W923" s="141">
        <v>995.85253086560249</v>
      </c>
      <c r="X923" s="109">
        <v>4.1855853871121891</v>
      </c>
      <c r="Y923" s="141">
        <v>982</v>
      </c>
      <c r="AO923" s="109">
        <v>5.0848491562267748</v>
      </c>
      <c r="AP923" s="109">
        <v>4.373593014564177</v>
      </c>
      <c r="AQ923" s="109">
        <v>5.931747464027068</v>
      </c>
      <c r="AR923" s="141">
        <v>843.11005682471011</v>
      </c>
      <c r="AS923" s="141">
        <v>835.73500067236637</v>
      </c>
      <c r="AT923" s="141">
        <v>851.82324530127266</v>
      </c>
    </row>
    <row r="924" spans="1:46" x14ac:dyDescent="0.25">
      <c r="A924" t="s">
        <v>1274</v>
      </c>
      <c r="B924" t="s">
        <v>1236</v>
      </c>
      <c r="C924" t="s">
        <v>186</v>
      </c>
      <c r="D924" t="s">
        <v>215</v>
      </c>
      <c r="E924" s="2"/>
      <c r="F924" t="s">
        <v>2159</v>
      </c>
      <c r="H924">
        <v>44.52</v>
      </c>
      <c r="I924">
        <v>3.51</v>
      </c>
      <c r="J924">
        <v>8.58</v>
      </c>
      <c r="K924">
        <v>9.0299999999999994</v>
      </c>
      <c r="L924">
        <v>0.17050000000000001</v>
      </c>
      <c r="M924">
        <v>10.210000000000001</v>
      </c>
      <c r="N924">
        <v>22.23</v>
      </c>
      <c r="O924">
        <v>0.88239999999999996</v>
      </c>
      <c r="P924">
        <v>0</v>
      </c>
      <c r="Q924">
        <v>0</v>
      </c>
      <c r="S924">
        <v>99.132999999999996</v>
      </c>
      <c r="T924">
        <v>66.83787826784085</v>
      </c>
      <c r="U924" s="109">
        <v>4.9892682983636867</v>
      </c>
      <c r="V924" s="109">
        <v>0.132043777993026</v>
      </c>
      <c r="W924" s="141">
        <v>1029.534035967155</v>
      </c>
      <c r="X924" s="109">
        <v>4.08111234186938</v>
      </c>
      <c r="Y924" s="141">
        <v>165</v>
      </c>
      <c r="AO924" s="109">
        <v>9.1603450775146484</v>
      </c>
      <c r="AP924" s="109">
        <v>7.7371855926513673</v>
      </c>
      <c r="AQ924" s="109">
        <v>10.28618240356445</v>
      </c>
      <c r="AR924" s="141">
        <v>1089.548461914062</v>
      </c>
      <c r="AS924" s="141">
        <v>1066.5744140625</v>
      </c>
      <c r="AT924" s="141">
        <v>1104.36591796875</v>
      </c>
    </row>
    <row r="925" spans="1:46" x14ac:dyDescent="0.25">
      <c r="A925" t="s">
        <v>1275</v>
      </c>
      <c r="B925" t="s">
        <v>1236</v>
      </c>
      <c r="C925" t="s">
        <v>186</v>
      </c>
      <c r="D925" t="s">
        <v>215</v>
      </c>
      <c r="E925" s="2"/>
      <c r="F925" t="s">
        <v>2159</v>
      </c>
      <c r="H925">
        <v>48.47</v>
      </c>
      <c r="I925">
        <v>2.52</v>
      </c>
      <c r="J925">
        <v>5.0199999999999996</v>
      </c>
      <c r="K925">
        <v>7.05</v>
      </c>
      <c r="L925">
        <v>0</v>
      </c>
      <c r="M925">
        <v>13.26</v>
      </c>
      <c r="N925">
        <v>22.57</v>
      </c>
      <c r="O925">
        <v>0.43130000000000002</v>
      </c>
      <c r="P925">
        <v>2.8000000000000001E-2</v>
      </c>
      <c r="Q925">
        <v>1.67E-2</v>
      </c>
      <c r="S925">
        <v>99.366100000000003</v>
      </c>
      <c r="T925">
        <v>77.025838339661618</v>
      </c>
      <c r="AO925" s="109">
        <v>1.055645109114272</v>
      </c>
      <c r="AP925" s="109">
        <v>0.88409889310322431</v>
      </c>
      <c r="AQ925" s="109">
        <v>1.19989586442433</v>
      </c>
      <c r="AR925" s="141">
        <v>1075.9130859375</v>
      </c>
      <c r="AS925" s="141">
        <v>1069.157348632812</v>
      </c>
      <c r="AT925" s="141">
        <v>1083.618432617187</v>
      </c>
    </row>
    <row r="926" spans="1:46" x14ac:dyDescent="0.25">
      <c r="A926" t="s">
        <v>1276</v>
      </c>
      <c r="B926" t="s">
        <v>1236</v>
      </c>
      <c r="C926" t="s">
        <v>186</v>
      </c>
      <c r="D926" t="s">
        <v>215</v>
      </c>
      <c r="E926" s="2"/>
      <c r="F926" t="s">
        <v>2159</v>
      </c>
      <c r="H926">
        <v>49.87</v>
      </c>
      <c r="I926">
        <v>0.95679999999999998</v>
      </c>
      <c r="J926">
        <v>3.92</v>
      </c>
      <c r="K926">
        <v>11.19</v>
      </c>
      <c r="L926">
        <v>0.25879999999999997</v>
      </c>
      <c r="M926">
        <v>10.210000000000001</v>
      </c>
      <c r="N926">
        <v>21.69</v>
      </c>
      <c r="O926">
        <v>1.47</v>
      </c>
      <c r="P926">
        <v>0</v>
      </c>
      <c r="Q926">
        <v>9.4000000000000004E-3</v>
      </c>
      <c r="S926">
        <v>99.575100000000006</v>
      </c>
      <c r="T926">
        <v>61.925646396162527</v>
      </c>
      <c r="U926" s="109">
        <v>5.829890459027653</v>
      </c>
      <c r="V926" s="109">
        <v>0.1560931845517208</v>
      </c>
      <c r="W926" s="141">
        <v>1001.831283744245</v>
      </c>
      <c r="X926" s="109">
        <v>4.1734771765249459</v>
      </c>
      <c r="Y926" s="141">
        <v>1000</v>
      </c>
      <c r="AO926" s="109">
        <v>5.3252906957488779</v>
      </c>
      <c r="AP926" s="109">
        <v>4.769489857278419</v>
      </c>
      <c r="AQ926" s="109">
        <v>5.915911442361427</v>
      </c>
      <c r="AR926" s="141">
        <v>943.69667935099994</v>
      </c>
      <c r="AS926" s="141">
        <v>937.14061978068742</v>
      </c>
      <c r="AT926" s="141">
        <v>952.13045864787489</v>
      </c>
    </row>
    <row r="927" spans="1:46" x14ac:dyDescent="0.25">
      <c r="A927" t="s">
        <v>1277</v>
      </c>
      <c r="B927" t="s">
        <v>1236</v>
      </c>
      <c r="C927" t="s">
        <v>186</v>
      </c>
      <c r="D927" t="s">
        <v>215</v>
      </c>
      <c r="E927" s="2"/>
      <c r="F927" t="s">
        <v>2159</v>
      </c>
      <c r="H927">
        <v>49.41</v>
      </c>
      <c r="I927">
        <v>1.67</v>
      </c>
      <c r="J927">
        <v>4.5599999999999996</v>
      </c>
      <c r="K927">
        <v>9.57</v>
      </c>
      <c r="L927">
        <v>0.31309999999999999</v>
      </c>
      <c r="M927">
        <v>11.04</v>
      </c>
      <c r="N927">
        <v>22.52</v>
      </c>
      <c r="O927">
        <v>1.36</v>
      </c>
      <c r="P927">
        <v>0</v>
      </c>
      <c r="Q927">
        <v>0</v>
      </c>
      <c r="S927">
        <v>100.4431</v>
      </c>
      <c r="T927">
        <v>67.281358549137138</v>
      </c>
      <c r="AO927" s="109">
        <v>3.9638547984932719</v>
      </c>
      <c r="AP927" s="109">
        <v>3.656145619568711</v>
      </c>
      <c r="AQ927" s="109">
        <v>4.3319189540718854</v>
      </c>
      <c r="AR927" s="141">
        <v>960.87902549914929</v>
      </c>
      <c r="AS927" s="141">
        <v>939.10698204211803</v>
      </c>
      <c r="AT927" s="141">
        <v>983.59152794055558</v>
      </c>
    </row>
    <row r="928" spans="1:46" x14ac:dyDescent="0.25">
      <c r="A928" t="s">
        <v>1278</v>
      </c>
      <c r="B928" t="s">
        <v>1236</v>
      </c>
      <c r="C928" t="s">
        <v>186</v>
      </c>
      <c r="D928" t="s">
        <v>215</v>
      </c>
      <c r="E928" s="2"/>
      <c r="F928" t="s">
        <v>2159</v>
      </c>
      <c r="H928">
        <v>47.37</v>
      </c>
      <c r="I928">
        <v>2.4700000000000002</v>
      </c>
      <c r="J928">
        <v>5.82</v>
      </c>
      <c r="K928">
        <v>8.17</v>
      </c>
      <c r="L928">
        <v>0.18</v>
      </c>
      <c r="M928">
        <v>11.67</v>
      </c>
      <c r="N928">
        <v>23.11</v>
      </c>
      <c r="O928">
        <v>0.72140000000000004</v>
      </c>
      <c r="P928">
        <v>0</v>
      </c>
      <c r="Q928">
        <v>1.18E-2</v>
      </c>
      <c r="S928">
        <v>99.523300000000006</v>
      </c>
      <c r="T928">
        <v>71.800737440840706</v>
      </c>
      <c r="AO928" s="109">
        <v>5.3801858769850242</v>
      </c>
      <c r="AP928" s="109">
        <v>3.6262121163801662</v>
      </c>
      <c r="AQ928" s="109">
        <v>6.584496179719399</v>
      </c>
      <c r="AR928" s="141">
        <v>1096.16455078125</v>
      </c>
      <c r="AS928" s="141">
        <v>1088.868979492187</v>
      </c>
      <c r="AT928" s="141">
        <v>1103.321166992188</v>
      </c>
    </row>
    <row r="929" spans="1:46" x14ac:dyDescent="0.25">
      <c r="A929" t="s">
        <v>1279</v>
      </c>
      <c r="B929" t="s">
        <v>1236</v>
      </c>
      <c r="C929" t="s">
        <v>186</v>
      </c>
      <c r="D929" t="s">
        <v>215</v>
      </c>
      <c r="E929" s="2"/>
      <c r="F929" t="s">
        <v>2159</v>
      </c>
      <c r="H929">
        <v>46.91</v>
      </c>
      <c r="I929">
        <v>2.86</v>
      </c>
      <c r="J929">
        <v>6.87</v>
      </c>
      <c r="K929">
        <v>7.97</v>
      </c>
      <c r="L929">
        <v>0.17560000000000001</v>
      </c>
      <c r="M929">
        <v>11.36</v>
      </c>
      <c r="N929">
        <v>22.77</v>
      </c>
      <c r="O929">
        <v>0.69789999999999996</v>
      </c>
      <c r="P929">
        <v>1.84E-2</v>
      </c>
      <c r="Q929">
        <v>0</v>
      </c>
      <c r="S929">
        <v>99.632000000000005</v>
      </c>
      <c r="T929">
        <v>71.757416086814686</v>
      </c>
      <c r="Z929">
        <v>7.1730353114189818</v>
      </c>
      <c r="AA929">
        <v>0.79387294134062025</v>
      </c>
      <c r="AB929">
        <v>1171.5250220258861</v>
      </c>
      <c r="AC929">
        <v>5.5078653134624274</v>
      </c>
      <c r="AD929">
        <v>2</v>
      </c>
      <c r="AO929" s="109">
        <v>6.7110642100115898</v>
      </c>
      <c r="AP929" s="109">
        <v>4.630560326649773</v>
      </c>
      <c r="AQ929" s="109">
        <v>8.4847894144793639</v>
      </c>
      <c r="AR929" s="141">
        <v>1099.564208984375</v>
      </c>
      <c r="AS929" s="141">
        <v>1090.858071289063</v>
      </c>
      <c r="AT929" s="141">
        <v>1109.7557714843749</v>
      </c>
    </row>
    <row r="930" spans="1:46" x14ac:dyDescent="0.25">
      <c r="A930" t="s">
        <v>1280</v>
      </c>
      <c r="B930" t="s">
        <v>1236</v>
      </c>
      <c r="C930" t="s">
        <v>186</v>
      </c>
      <c r="D930" t="s">
        <v>215</v>
      </c>
      <c r="E930" s="2"/>
      <c r="F930" t="s">
        <v>2159</v>
      </c>
      <c r="H930">
        <v>46.73</v>
      </c>
      <c r="I930">
        <v>2.85</v>
      </c>
      <c r="J930">
        <v>7.27</v>
      </c>
      <c r="K930">
        <v>7.51</v>
      </c>
      <c r="L930">
        <v>0.18</v>
      </c>
      <c r="M930">
        <v>11.84</v>
      </c>
      <c r="N930">
        <v>22.57</v>
      </c>
      <c r="O930">
        <v>0.70169999999999999</v>
      </c>
      <c r="P930">
        <v>0</v>
      </c>
      <c r="Q930">
        <v>1.9E-2</v>
      </c>
      <c r="S930">
        <v>99.670699999999997</v>
      </c>
      <c r="T930">
        <v>73.755411353002984</v>
      </c>
      <c r="Z930">
        <v>6.8438809765639679</v>
      </c>
      <c r="AA930">
        <v>0.67043688265499213</v>
      </c>
      <c r="AB930">
        <v>1152.2816767351851</v>
      </c>
      <c r="AC930">
        <v>14.364454277936471</v>
      </c>
      <c r="AD930">
        <v>36</v>
      </c>
      <c r="AE930">
        <v>7.9265312838352786</v>
      </c>
      <c r="AF930">
        <v>1.03831013131119</v>
      </c>
      <c r="AG930">
        <v>1143.920463293688</v>
      </c>
      <c r="AH930">
        <v>17.384291027446189</v>
      </c>
      <c r="AI930">
        <v>34</v>
      </c>
      <c r="AO930" s="109">
        <v>8.4900035858154297</v>
      </c>
      <c r="AP930" s="109">
        <v>5.9608107185363766</v>
      </c>
      <c r="AQ930" s="109">
        <v>10.384069900512699</v>
      </c>
      <c r="AR930" s="141">
        <v>1121.276123046875</v>
      </c>
      <c r="AS930" s="141">
        <v>1110.789599609375</v>
      </c>
      <c r="AT930" s="141">
        <v>1133.463095703125</v>
      </c>
    </row>
    <row r="931" spans="1:46" x14ac:dyDescent="0.25">
      <c r="A931" t="s">
        <v>1281</v>
      </c>
      <c r="B931" t="s">
        <v>1282</v>
      </c>
      <c r="C931" t="s">
        <v>186</v>
      </c>
      <c r="D931" t="s">
        <v>215</v>
      </c>
      <c r="E931" s="2"/>
      <c r="F931" t="s">
        <v>2159</v>
      </c>
      <c r="H931">
        <v>48.274000000000001</v>
      </c>
      <c r="I931">
        <v>2.4870000000000001</v>
      </c>
      <c r="J931">
        <v>6.44</v>
      </c>
      <c r="K931">
        <v>6.6829999999999998</v>
      </c>
      <c r="L931">
        <v>0.16</v>
      </c>
      <c r="M931">
        <v>12.978</v>
      </c>
      <c r="N931">
        <v>21.614999999999998</v>
      </c>
      <c r="O931">
        <v>0.64600000000000002</v>
      </c>
      <c r="P931">
        <v>2E-3</v>
      </c>
      <c r="Q931">
        <v>4.2000000000000003E-2</v>
      </c>
      <c r="R931">
        <v>6.4000000000000001E-2</v>
      </c>
      <c r="S931">
        <v>99.57</v>
      </c>
      <c r="T931">
        <v>77.586587343931612</v>
      </c>
      <c r="AO931" s="109">
        <v>4.1695422298355416</v>
      </c>
      <c r="AP931" s="109">
        <v>3.371747611228975</v>
      </c>
      <c r="AQ931" s="109">
        <v>5.5855717594070757</v>
      </c>
      <c r="AR931" s="141">
        <v>1125.329223632812</v>
      </c>
      <c r="AS931" s="141">
        <v>1117.4196875</v>
      </c>
      <c r="AT931" s="141">
        <v>1135.396586914062</v>
      </c>
    </row>
    <row r="932" spans="1:46" x14ac:dyDescent="0.25">
      <c r="A932" t="s">
        <v>1281</v>
      </c>
      <c r="B932" t="s">
        <v>1282</v>
      </c>
      <c r="C932" t="s">
        <v>186</v>
      </c>
      <c r="D932" t="s">
        <v>215</v>
      </c>
      <c r="E932" s="2"/>
      <c r="F932" t="s">
        <v>2159</v>
      </c>
      <c r="H932">
        <v>47.170999999999999</v>
      </c>
      <c r="I932">
        <v>2.8530000000000002</v>
      </c>
      <c r="J932">
        <v>7.1340000000000003</v>
      </c>
      <c r="K932">
        <v>8.0540000000000003</v>
      </c>
      <c r="L932">
        <v>0.222</v>
      </c>
      <c r="M932">
        <v>11.711</v>
      </c>
      <c r="N932">
        <v>21.622</v>
      </c>
      <c r="O932">
        <v>0.78700000000000003</v>
      </c>
      <c r="P932">
        <v>1E-3</v>
      </c>
      <c r="Q932">
        <v>1.6E-2</v>
      </c>
      <c r="R932">
        <v>0</v>
      </c>
      <c r="S932">
        <v>99.652000000000001</v>
      </c>
      <c r="T932">
        <v>72.159880477558019</v>
      </c>
      <c r="Z932">
        <v>6.9504660236530063</v>
      </c>
      <c r="AA932">
        <v>0.61418263242201621</v>
      </c>
      <c r="AB932">
        <v>1154.455076455358</v>
      </c>
      <c r="AC932">
        <v>14.372314242232351</v>
      </c>
      <c r="AD932">
        <v>24</v>
      </c>
      <c r="AE932">
        <v>8.8931437018504127</v>
      </c>
      <c r="AF932">
        <v>0.95329002796786955</v>
      </c>
      <c r="AG932">
        <v>1164.247581367209</v>
      </c>
      <c r="AH932">
        <v>18.76125463329231</v>
      </c>
      <c r="AI932">
        <v>25</v>
      </c>
      <c r="AO932" s="109">
        <v>8.6174631118774414</v>
      </c>
      <c r="AP932" s="109">
        <v>7.6051436996459962</v>
      </c>
      <c r="AQ932" s="109">
        <v>9.673081016540527</v>
      </c>
      <c r="AR932" s="141">
        <v>1102.8720703125</v>
      </c>
      <c r="AS932" s="141">
        <v>1094.8667041015619</v>
      </c>
      <c r="AT932" s="141">
        <v>1111.207211914063</v>
      </c>
    </row>
    <row r="933" spans="1:46" x14ac:dyDescent="0.25">
      <c r="A933" t="s">
        <v>1283</v>
      </c>
      <c r="B933" t="s">
        <v>1282</v>
      </c>
      <c r="C933" t="s">
        <v>186</v>
      </c>
      <c r="D933" t="s">
        <v>215</v>
      </c>
      <c r="E933" s="2"/>
      <c r="F933" t="s">
        <v>2159</v>
      </c>
      <c r="H933">
        <v>46.6</v>
      </c>
      <c r="I933">
        <v>2.72</v>
      </c>
      <c r="J933">
        <v>7.9050000000000002</v>
      </c>
      <c r="K933">
        <v>9.4939999999999998</v>
      </c>
      <c r="L933">
        <v>0.24</v>
      </c>
      <c r="M933">
        <v>10.904999999999999</v>
      </c>
      <c r="N933">
        <v>21.576000000000001</v>
      </c>
      <c r="O933">
        <v>0.99199999999999999</v>
      </c>
      <c r="P933">
        <v>1.4E-2</v>
      </c>
      <c r="Q933">
        <v>0</v>
      </c>
      <c r="R933">
        <v>2.7E-2</v>
      </c>
      <c r="S933">
        <v>100.68600000000001</v>
      </c>
      <c r="T933">
        <v>67.185958613284257</v>
      </c>
      <c r="Z933">
        <v>7.1242961204041224</v>
      </c>
      <c r="AB933">
        <v>1168.961293615288</v>
      </c>
      <c r="AD933">
        <v>1</v>
      </c>
      <c r="AO933" s="109">
        <v>9.5853481292724609</v>
      </c>
      <c r="AP933" s="109">
        <v>8.8243900299072262</v>
      </c>
      <c r="AQ933" s="109">
        <v>10.31186412811279</v>
      </c>
      <c r="AR933" s="141">
        <v>1092.689331054688</v>
      </c>
      <c r="AS933" s="141">
        <v>1076.3502734374999</v>
      </c>
      <c r="AT933" s="141">
        <v>1103.5654980468751</v>
      </c>
    </row>
    <row r="934" spans="1:46" x14ac:dyDescent="0.25">
      <c r="A934" t="s">
        <v>1284</v>
      </c>
      <c r="B934" t="s">
        <v>1282</v>
      </c>
      <c r="C934" t="s">
        <v>186</v>
      </c>
      <c r="D934" t="s">
        <v>215</v>
      </c>
      <c r="E934" s="2"/>
      <c r="F934" t="s">
        <v>2159</v>
      </c>
      <c r="H934">
        <v>49.28</v>
      </c>
      <c r="I934">
        <v>2.1669999999999998</v>
      </c>
      <c r="J934">
        <v>5.6269999999999998</v>
      </c>
      <c r="K934">
        <v>5.7539999999999996</v>
      </c>
      <c r="L934">
        <v>7.4999999999999997E-2</v>
      </c>
      <c r="M934">
        <v>14.852</v>
      </c>
      <c r="N934">
        <v>21.991</v>
      </c>
      <c r="O934">
        <v>0.52400000000000002</v>
      </c>
      <c r="P934">
        <v>6.0000000000000001E-3</v>
      </c>
      <c r="Q934">
        <v>0.48</v>
      </c>
      <c r="R934">
        <v>4.9000000000000002E-2</v>
      </c>
      <c r="S934">
        <v>100.91200000000001</v>
      </c>
      <c r="T934">
        <v>82.146221082138609</v>
      </c>
      <c r="AE934">
        <v>7.2999241315814736</v>
      </c>
      <c r="AF934">
        <v>1.1606529370801919</v>
      </c>
      <c r="AG934">
        <v>1159.5404388182001</v>
      </c>
      <c r="AH934">
        <v>20.676163597015272</v>
      </c>
      <c r="AI934">
        <v>26</v>
      </c>
      <c r="AO934" s="109">
        <v>4.0963462427272352</v>
      </c>
      <c r="AP934" s="109">
        <v>3.1284608438624888</v>
      </c>
      <c r="AQ934" s="109">
        <v>5.5356869104518447</v>
      </c>
      <c r="AR934" s="141">
        <v>1131.819580078125</v>
      </c>
      <c r="AS934" s="141">
        <v>1124.7532421875001</v>
      </c>
      <c r="AT934" s="141">
        <v>1141.851000976563</v>
      </c>
    </row>
    <row r="935" spans="1:46" x14ac:dyDescent="0.25">
      <c r="A935" t="s">
        <v>1285</v>
      </c>
      <c r="B935" t="s">
        <v>1282</v>
      </c>
      <c r="C935" t="s">
        <v>186</v>
      </c>
      <c r="D935" t="s">
        <v>215</v>
      </c>
      <c r="E935" s="2"/>
      <c r="F935" t="s">
        <v>2159</v>
      </c>
      <c r="H935">
        <v>47.381999999999998</v>
      </c>
      <c r="I935">
        <v>2.1920000000000002</v>
      </c>
      <c r="J935">
        <v>6.9279999999999999</v>
      </c>
      <c r="K935">
        <v>9.9789999999999992</v>
      </c>
      <c r="L935">
        <v>0.315</v>
      </c>
      <c r="M935">
        <v>10.679</v>
      </c>
      <c r="N935">
        <v>21.210999999999999</v>
      </c>
      <c r="O935">
        <v>1.073</v>
      </c>
      <c r="P935">
        <v>8.0000000000000002E-3</v>
      </c>
      <c r="Q935">
        <v>6.5000000000000002E-2</v>
      </c>
      <c r="R935">
        <v>3.1E-2</v>
      </c>
      <c r="S935">
        <v>99.978999999999999</v>
      </c>
      <c r="T935">
        <v>65.607301257250455</v>
      </c>
      <c r="U935" s="109">
        <v>5.8783223961237736</v>
      </c>
      <c r="V935" s="109">
        <v>0.1567557194422958</v>
      </c>
      <c r="W935" s="141">
        <v>1028.0046003086179</v>
      </c>
      <c r="X935" s="109">
        <v>4.4218332621355696</v>
      </c>
      <c r="Y935" s="141">
        <v>988</v>
      </c>
      <c r="AO935" s="109">
        <v>9.0332794189453125</v>
      </c>
      <c r="AP935" s="109">
        <v>8.4127904891967766</v>
      </c>
      <c r="AQ935" s="109">
        <v>9.5975782012939455</v>
      </c>
      <c r="AR935" s="141">
        <v>1033.987182617188</v>
      </c>
      <c r="AS935" s="141">
        <v>1016.025319824219</v>
      </c>
      <c r="AT935" s="141">
        <v>1051.3538964843749</v>
      </c>
    </row>
    <row r="936" spans="1:46" x14ac:dyDescent="0.25">
      <c r="A936" t="s">
        <v>1286</v>
      </c>
      <c r="B936" t="s">
        <v>1282</v>
      </c>
      <c r="C936" t="s">
        <v>186</v>
      </c>
      <c r="D936" t="s">
        <v>215</v>
      </c>
      <c r="E936" s="2"/>
      <c r="F936" t="s">
        <v>2159</v>
      </c>
      <c r="H936">
        <v>47.831000000000003</v>
      </c>
      <c r="I936">
        <v>2.968</v>
      </c>
      <c r="J936">
        <v>6.8390000000000004</v>
      </c>
      <c r="K936">
        <v>6.8220000000000001</v>
      </c>
      <c r="L936">
        <v>0.129</v>
      </c>
      <c r="M936">
        <v>13.291</v>
      </c>
      <c r="N936">
        <v>21.834</v>
      </c>
      <c r="O936">
        <v>0.55700000000000005</v>
      </c>
      <c r="P936">
        <v>2.7E-2</v>
      </c>
      <c r="Q936">
        <v>4.7E-2</v>
      </c>
      <c r="R936">
        <v>0</v>
      </c>
      <c r="S936">
        <v>100.52800000000001</v>
      </c>
      <c r="T936">
        <v>77.64298066699638</v>
      </c>
      <c r="Z936">
        <v>6.2466264938865077</v>
      </c>
      <c r="AA936">
        <v>0.65511993716161654</v>
      </c>
      <c r="AB936">
        <v>1141.7038351942531</v>
      </c>
      <c r="AC936">
        <v>14.585335608168791</v>
      </c>
      <c r="AD936">
        <v>41</v>
      </c>
      <c r="AE936">
        <v>7.4381099683416458</v>
      </c>
      <c r="AF936">
        <v>1.1234410132254771</v>
      </c>
      <c r="AG936">
        <v>1157.660106655343</v>
      </c>
      <c r="AH936">
        <v>20.231376101498292</v>
      </c>
      <c r="AI936">
        <v>41</v>
      </c>
      <c r="AO936" s="109">
        <v>2.7350895850461292</v>
      </c>
      <c r="AP936" s="109">
        <v>1.8867897193234731</v>
      </c>
      <c r="AQ936" s="109">
        <v>3.7119881598752298</v>
      </c>
      <c r="AR936" s="141">
        <v>1116.645263671875</v>
      </c>
      <c r="AS936" s="141">
        <v>1107.160590820313</v>
      </c>
      <c r="AT936" s="141">
        <v>1125.9984472656249</v>
      </c>
    </row>
    <row r="937" spans="1:46" x14ac:dyDescent="0.25">
      <c r="A937" t="s">
        <v>1287</v>
      </c>
      <c r="B937" t="s">
        <v>1282</v>
      </c>
      <c r="C937" t="s">
        <v>186</v>
      </c>
      <c r="D937" t="s">
        <v>215</v>
      </c>
      <c r="E937" s="2"/>
      <c r="F937" t="s">
        <v>2159</v>
      </c>
      <c r="H937">
        <v>49.052</v>
      </c>
      <c r="I937">
        <v>2.194</v>
      </c>
      <c r="J937">
        <v>6.0419999999999998</v>
      </c>
      <c r="K937">
        <v>7.8250000000000002</v>
      </c>
      <c r="L937">
        <v>0.125</v>
      </c>
      <c r="M937">
        <v>12.718999999999999</v>
      </c>
      <c r="N937">
        <v>21.846</v>
      </c>
      <c r="O937">
        <v>0.72299999999999998</v>
      </c>
      <c r="P937">
        <v>1.7999999999999999E-2</v>
      </c>
      <c r="Q937">
        <v>4.2000000000000003E-2</v>
      </c>
      <c r="R937">
        <v>2.4E-2</v>
      </c>
      <c r="S937">
        <v>100.699</v>
      </c>
      <c r="T937">
        <v>74.341979591380934</v>
      </c>
      <c r="AO937" s="109">
        <v>5.237487239963464</v>
      </c>
      <c r="AP937" s="109">
        <v>3.6814173699683468</v>
      </c>
      <c r="AQ937" s="109">
        <v>6.5193611146277703</v>
      </c>
      <c r="AR937" s="141">
        <v>1104.976806640625</v>
      </c>
      <c r="AS937" s="141">
        <v>1097.606401367188</v>
      </c>
      <c r="AT937" s="141">
        <v>1112.9319628906251</v>
      </c>
    </row>
    <row r="938" spans="1:46" x14ac:dyDescent="0.25">
      <c r="A938" t="s">
        <v>1288</v>
      </c>
      <c r="B938" t="s">
        <v>1282</v>
      </c>
      <c r="C938" t="s">
        <v>186</v>
      </c>
      <c r="D938" t="s">
        <v>215</v>
      </c>
      <c r="E938" s="2"/>
      <c r="F938" t="s">
        <v>2159</v>
      </c>
      <c r="H938">
        <v>46.664000000000001</v>
      </c>
      <c r="I938">
        <v>3.31</v>
      </c>
      <c r="J938">
        <v>7.7050000000000001</v>
      </c>
      <c r="K938">
        <v>6.907</v>
      </c>
      <c r="L938">
        <v>0.23499999999999999</v>
      </c>
      <c r="M938">
        <v>12.340999999999999</v>
      </c>
      <c r="N938">
        <v>22.238</v>
      </c>
      <c r="O938">
        <v>0.60699999999999998</v>
      </c>
      <c r="P938">
        <v>1.4999999999999999E-2</v>
      </c>
      <c r="Q938">
        <v>5.6000000000000001E-2</v>
      </c>
      <c r="R938">
        <v>0</v>
      </c>
      <c r="S938">
        <v>100.23099999999999</v>
      </c>
      <c r="T938">
        <v>76.104878354450292</v>
      </c>
      <c r="Z938">
        <v>6.6992922072107302</v>
      </c>
      <c r="AA938">
        <v>0.65861030831726464</v>
      </c>
      <c r="AB938">
        <v>1151.733536671019</v>
      </c>
      <c r="AC938">
        <v>14.79286299417865</v>
      </c>
      <c r="AD938">
        <v>41</v>
      </c>
      <c r="AE938">
        <v>7.636149033429426</v>
      </c>
      <c r="AF938">
        <v>1.120761139271947</v>
      </c>
      <c r="AG938">
        <v>1151.753565883397</v>
      </c>
      <c r="AH938">
        <v>20.044360754779039</v>
      </c>
      <c r="AI938">
        <v>41</v>
      </c>
      <c r="AO938" s="109">
        <v>4.3259666104223831</v>
      </c>
      <c r="AP938" s="109">
        <v>2.8818391270544632</v>
      </c>
      <c r="AQ938" s="109">
        <v>6.0444194073584168</v>
      </c>
      <c r="AR938" s="141">
        <v>1112.250122070312</v>
      </c>
      <c r="AS938" s="141">
        <v>1104.1998242187501</v>
      </c>
      <c r="AT938" s="141">
        <v>1120.140830078125</v>
      </c>
    </row>
    <row r="939" spans="1:46" x14ac:dyDescent="0.25">
      <c r="A939" t="s">
        <v>1289</v>
      </c>
      <c r="B939" t="s">
        <v>1282</v>
      </c>
      <c r="C939" t="s">
        <v>186</v>
      </c>
      <c r="D939" t="s">
        <v>215</v>
      </c>
      <c r="E939" s="2"/>
      <c r="F939" t="s">
        <v>2159</v>
      </c>
      <c r="H939">
        <v>48.834000000000003</v>
      </c>
      <c r="I939">
        <v>1.095</v>
      </c>
      <c r="J939">
        <v>6.117</v>
      </c>
      <c r="K939">
        <v>9.1059999999999999</v>
      </c>
      <c r="L939">
        <v>0.32800000000000001</v>
      </c>
      <c r="M939">
        <v>11.612</v>
      </c>
      <c r="N939">
        <v>21.338000000000001</v>
      </c>
      <c r="O939">
        <v>1.0349999999999999</v>
      </c>
      <c r="P939">
        <v>8.9999999999999993E-3</v>
      </c>
      <c r="Q939">
        <v>3.5000000000000003E-2</v>
      </c>
      <c r="R939">
        <v>0</v>
      </c>
      <c r="S939">
        <v>99.66</v>
      </c>
      <c r="T939">
        <v>69.448079995208232</v>
      </c>
      <c r="AO939" s="109">
        <v>10.21564388275146</v>
      </c>
      <c r="AP939" s="109">
        <v>9.0408985137939446</v>
      </c>
      <c r="AQ939" s="109">
        <v>11.274917030334469</v>
      </c>
      <c r="AR939" s="141">
        <v>998.484130859375</v>
      </c>
      <c r="AS939" s="141">
        <v>978.37746582031252</v>
      </c>
      <c r="AT939" s="141">
        <v>1013.104404296875</v>
      </c>
    </row>
    <row r="940" spans="1:46" x14ac:dyDescent="0.25">
      <c r="A940" t="s">
        <v>1290</v>
      </c>
      <c r="B940" t="s">
        <v>1282</v>
      </c>
      <c r="C940" t="s">
        <v>186</v>
      </c>
      <c r="D940" t="s">
        <v>215</v>
      </c>
      <c r="E940" s="2"/>
      <c r="F940" t="s">
        <v>2159</v>
      </c>
      <c r="H940">
        <v>47.371000000000002</v>
      </c>
      <c r="I940">
        <v>2.6</v>
      </c>
      <c r="J940">
        <v>6.8520000000000003</v>
      </c>
      <c r="K940">
        <v>7.4640000000000004</v>
      </c>
      <c r="L940">
        <v>0.22500000000000001</v>
      </c>
      <c r="M940">
        <v>12.525</v>
      </c>
      <c r="N940">
        <v>21.783000000000001</v>
      </c>
      <c r="O940">
        <v>0.69899999999999995</v>
      </c>
      <c r="P940">
        <v>1E-3</v>
      </c>
      <c r="Q940">
        <v>0</v>
      </c>
      <c r="R940">
        <v>0</v>
      </c>
      <c r="S940">
        <v>99.703999999999994</v>
      </c>
      <c r="T940">
        <v>74.945008689760883</v>
      </c>
      <c r="Z940">
        <v>6.5420585114981318</v>
      </c>
      <c r="AA940">
        <v>0.64829086278020298</v>
      </c>
      <c r="AB940">
        <v>1145.0632102405521</v>
      </c>
      <c r="AC940">
        <v>14.01986791920879</v>
      </c>
      <c r="AD940">
        <v>39</v>
      </c>
      <c r="AE940">
        <v>8.4947477238697093</v>
      </c>
      <c r="AF940">
        <v>1.0465420300678701</v>
      </c>
      <c r="AG940">
        <v>1163.8744476365889</v>
      </c>
      <c r="AH940">
        <v>19.699514690501331</v>
      </c>
      <c r="AI940">
        <v>37</v>
      </c>
      <c r="AO940" s="109">
        <v>6.4650617905228573</v>
      </c>
      <c r="AP940" s="109">
        <v>5.003898288783355</v>
      </c>
      <c r="AQ940" s="109">
        <v>7.7798435516922906</v>
      </c>
      <c r="AR940" s="141">
        <v>1100.427001953125</v>
      </c>
      <c r="AS940" s="141">
        <v>1092.364106445312</v>
      </c>
      <c r="AT940" s="141">
        <v>1109.119189453125</v>
      </c>
    </row>
    <row r="941" spans="1:46" x14ac:dyDescent="0.25">
      <c r="A941" t="s">
        <v>1291</v>
      </c>
      <c r="B941" t="s">
        <v>1282</v>
      </c>
      <c r="C941" t="s">
        <v>186</v>
      </c>
      <c r="D941" t="s">
        <v>215</v>
      </c>
      <c r="E941" s="2"/>
      <c r="F941" t="s">
        <v>2159</v>
      </c>
      <c r="H941">
        <v>47.03</v>
      </c>
      <c r="I941">
        <v>3.0009999999999999</v>
      </c>
      <c r="J941">
        <v>7.5579999999999998</v>
      </c>
      <c r="K941">
        <v>7.1970000000000001</v>
      </c>
      <c r="L941">
        <v>0.19800000000000001</v>
      </c>
      <c r="M941">
        <v>12.170999999999999</v>
      </c>
      <c r="N941">
        <v>21.792999999999999</v>
      </c>
      <c r="O941">
        <v>0.70199999999999996</v>
      </c>
      <c r="P941">
        <v>0</v>
      </c>
      <c r="Q941">
        <v>3.6999999999999998E-2</v>
      </c>
      <c r="R941">
        <v>0</v>
      </c>
      <c r="S941">
        <v>99.844999999999999</v>
      </c>
      <c r="T941">
        <v>75.090376297114531</v>
      </c>
      <c r="Z941">
        <v>6.8024951112063814</v>
      </c>
      <c r="AA941">
        <v>0.65043341022390389</v>
      </c>
      <c r="AB941">
        <v>1151.4090798880379</v>
      </c>
      <c r="AC941">
        <v>14.145613552588021</v>
      </c>
      <c r="AD941">
        <v>39</v>
      </c>
      <c r="AE941">
        <v>8.5416832472729105</v>
      </c>
      <c r="AF941">
        <v>1.0873022503771159</v>
      </c>
      <c r="AG941">
        <v>1163.14837944137</v>
      </c>
      <c r="AH941">
        <v>19.870298006420398</v>
      </c>
      <c r="AI941">
        <v>40</v>
      </c>
      <c r="AO941" s="109">
        <v>8.3799362182617188</v>
      </c>
      <c r="AP941" s="109">
        <v>6.2944677734374999</v>
      </c>
      <c r="AQ941" s="109">
        <v>10.21769062042236</v>
      </c>
      <c r="AR941" s="141">
        <v>1120.526611328125</v>
      </c>
      <c r="AS941" s="141">
        <v>1110.1224804687499</v>
      </c>
      <c r="AT941" s="141">
        <v>1134.998139648437</v>
      </c>
    </row>
    <row r="942" spans="1:46" x14ac:dyDescent="0.25">
      <c r="A942" t="s">
        <v>1292</v>
      </c>
      <c r="B942" t="s">
        <v>1282</v>
      </c>
      <c r="C942" t="s">
        <v>186</v>
      </c>
      <c r="D942" t="s">
        <v>215</v>
      </c>
      <c r="E942" s="2"/>
      <c r="F942" t="s">
        <v>2159</v>
      </c>
      <c r="H942">
        <v>49.347000000000001</v>
      </c>
      <c r="I942">
        <v>2.0680000000000001</v>
      </c>
      <c r="J942">
        <v>6.5890000000000004</v>
      </c>
      <c r="K942">
        <v>5.4610000000000003</v>
      </c>
      <c r="L942">
        <v>8.3000000000000004E-2</v>
      </c>
      <c r="M942">
        <v>14.188000000000001</v>
      </c>
      <c r="N942">
        <v>21.724</v>
      </c>
      <c r="O942">
        <v>0.60699999999999998</v>
      </c>
      <c r="P942">
        <v>0</v>
      </c>
      <c r="Q942">
        <v>0.71299999999999997</v>
      </c>
      <c r="R942">
        <v>0</v>
      </c>
      <c r="S942">
        <v>100.877</v>
      </c>
      <c r="T942">
        <v>82.241722424448255</v>
      </c>
      <c r="AO942" s="109">
        <v>7.1637849667182882</v>
      </c>
      <c r="AP942" s="109">
        <v>6.0551236584297143</v>
      </c>
      <c r="AQ942" s="109">
        <v>8.1401411869636497</v>
      </c>
      <c r="AR942" s="141">
        <v>1153.862915039062</v>
      </c>
      <c r="AS942" s="141">
        <v>1148.087919921875</v>
      </c>
      <c r="AT942" s="141">
        <v>1158.8418115234369</v>
      </c>
    </row>
    <row r="943" spans="1:46" x14ac:dyDescent="0.25">
      <c r="A943" t="s">
        <v>1293</v>
      </c>
      <c r="B943" t="s">
        <v>1282</v>
      </c>
      <c r="C943" t="s">
        <v>186</v>
      </c>
      <c r="D943" t="s">
        <v>215</v>
      </c>
      <c r="E943" s="2"/>
      <c r="F943" t="s">
        <v>2159</v>
      </c>
      <c r="H943">
        <v>47.081000000000003</v>
      </c>
      <c r="I943">
        <v>2.972</v>
      </c>
      <c r="J943">
        <v>7.5289999999999999</v>
      </c>
      <c r="K943">
        <v>6.8179999999999996</v>
      </c>
      <c r="L943">
        <v>0.125</v>
      </c>
      <c r="M943">
        <v>12.557</v>
      </c>
      <c r="N943">
        <v>21.835000000000001</v>
      </c>
      <c r="O943">
        <v>0.60899999999999999</v>
      </c>
      <c r="P943">
        <v>0</v>
      </c>
      <c r="Q943">
        <v>0</v>
      </c>
      <c r="R943">
        <v>3.9E-2</v>
      </c>
      <c r="S943">
        <v>99.804000000000002</v>
      </c>
      <c r="T943">
        <v>76.651894716133597</v>
      </c>
      <c r="Z943">
        <v>6.5142706956611116</v>
      </c>
      <c r="AA943">
        <v>0.65708112653080319</v>
      </c>
      <c r="AB943">
        <v>1147.1487985236749</v>
      </c>
      <c r="AC943">
        <v>14.697816965158539</v>
      </c>
      <c r="AD943">
        <v>41</v>
      </c>
      <c r="AE943">
        <v>7.8398063973936791</v>
      </c>
      <c r="AF943">
        <v>1.1285587189853561</v>
      </c>
      <c r="AG943">
        <v>1157.896471290145</v>
      </c>
      <c r="AH943">
        <v>20.277552522928371</v>
      </c>
      <c r="AI943">
        <v>41</v>
      </c>
      <c r="AO943" s="109">
        <v>5.7040751279743347</v>
      </c>
      <c r="AP943" s="109">
        <v>4.0660259832294621</v>
      </c>
      <c r="AQ943" s="109">
        <v>7.3607411588581231</v>
      </c>
      <c r="AR943" s="141">
        <v>1139.186645507812</v>
      </c>
      <c r="AS943" s="141">
        <v>1126.707348632812</v>
      </c>
      <c r="AT943" s="141">
        <v>1150.749560546875</v>
      </c>
    </row>
    <row r="944" spans="1:46" x14ac:dyDescent="0.25">
      <c r="A944" t="s">
        <v>1294</v>
      </c>
      <c r="B944" t="s">
        <v>1282</v>
      </c>
      <c r="C944" t="s">
        <v>186</v>
      </c>
      <c r="D944" t="s">
        <v>215</v>
      </c>
      <c r="E944" s="2"/>
      <c r="F944" t="s">
        <v>2159</v>
      </c>
      <c r="H944">
        <v>46.322000000000003</v>
      </c>
      <c r="I944">
        <v>2.9089999999999998</v>
      </c>
      <c r="J944">
        <v>8.3309999999999995</v>
      </c>
      <c r="K944">
        <v>9.75</v>
      </c>
      <c r="L944">
        <v>0.13700000000000001</v>
      </c>
      <c r="M944">
        <v>10.307</v>
      </c>
      <c r="N944">
        <v>21.533999999999999</v>
      </c>
      <c r="O944">
        <v>1.0660000000000001</v>
      </c>
      <c r="P944">
        <v>2.4E-2</v>
      </c>
      <c r="Q944">
        <v>0</v>
      </c>
      <c r="R944">
        <v>3.5000000000000003E-2</v>
      </c>
      <c r="S944">
        <v>100.512</v>
      </c>
      <c r="T944">
        <v>65.330584003226335</v>
      </c>
      <c r="U944" s="109">
        <v>5.8323708395653364</v>
      </c>
      <c r="V944" s="109">
        <v>0.15462376350820661</v>
      </c>
      <c r="W944" s="141">
        <v>1032.0251003764461</v>
      </c>
      <c r="X944" s="109">
        <v>4.4333181234563712</v>
      </c>
      <c r="Y944" s="141">
        <v>865</v>
      </c>
      <c r="AO944" s="109">
        <v>10.813051223754879</v>
      </c>
      <c r="AP944" s="109">
        <v>9.994397583007812</v>
      </c>
      <c r="AQ944" s="109">
        <v>11.648096046447749</v>
      </c>
      <c r="AR944" s="141">
        <v>1070.519897460938</v>
      </c>
      <c r="AS944" s="141">
        <v>1041.8228320312501</v>
      </c>
      <c r="AT944" s="141">
        <v>1090.669892578125</v>
      </c>
    </row>
    <row r="945" spans="1:46" x14ac:dyDescent="0.25">
      <c r="A945" t="s">
        <v>1295</v>
      </c>
      <c r="B945" t="s">
        <v>1282</v>
      </c>
      <c r="C945" t="s">
        <v>186</v>
      </c>
      <c r="D945" t="s">
        <v>215</v>
      </c>
      <c r="E945" s="2"/>
      <c r="F945" t="s">
        <v>2159</v>
      </c>
      <c r="H945">
        <v>48.01</v>
      </c>
      <c r="I945">
        <v>2.8330000000000002</v>
      </c>
      <c r="J945">
        <v>6.8529999999999998</v>
      </c>
      <c r="K945">
        <v>6.7169999999999996</v>
      </c>
      <c r="L945">
        <v>9.1999999999999998E-2</v>
      </c>
      <c r="M945">
        <v>12.968999999999999</v>
      </c>
      <c r="N945">
        <v>22.085999999999999</v>
      </c>
      <c r="O945">
        <v>0.52300000000000002</v>
      </c>
      <c r="P945">
        <v>6.0000000000000001E-3</v>
      </c>
      <c r="Q945">
        <v>0.13800000000000001</v>
      </c>
      <c r="R945">
        <v>4.0000000000000001E-3</v>
      </c>
      <c r="S945">
        <v>100.27500000000001</v>
      </c>
      <c r="T945">
        <v>77.486117113633014</v>
      </c>
      <c r="AO945" s="109">
        <v>2.158206457873304</v>
      </c>
      <c r="AP945" s="109">
        <v>1.3897052524289679</v>
      </c>
      <c r="AQ945" s="109">
        <v>3.3117223880490849</v>
      </c>
      <c r="AR945" s="141">
        <v>1120.352416992188</v>
      </c>
      <c r="AS945" s="141">
        <v>1111.759135742187</v>
      </c>
      <c r="AT945" s="141">
        <v>1129.3810449218749</v>
      </c>
    </row>
    <row r="946" spans="1:46" x14ac:dyDescent="0.25">
      <c r="A946" t="s">
        <v>1296</v>
      </c>
      <c r="B946" t="s">
        <v>1282</v>
      </c>
      <c r="C946" t="s">
        <v>186</v>
      </c>
      <c r="D946" t="s">
        <v>215</v>
      </c>
      <c r="E946" s="2"/>
      <c r="F946" t="s">
        <v>2159</v>
      </c>
      <c r="H946">
        <v>48.518000000000001</v>
      </c>
      <c r="I946">
        <v>2.6720000000000002</v>
      </c>
      <c r="J946">
        <v>6.9989999999999997</v>
      </c>
      <c r="K946">
        <v>6.6550000000000002</v>
      </c>
      <c r="L946">
        <v>0.125</v>
      </c>
      <c r="M946">
        <v>13.172000000000001</v>
      </c>
      <c r="N946">
        <v>21.722999999999999</v>
      </c>
      <c r="O946">
        <v>0.53</v>
      </c>
      <c r="P946">
        <v>3.0000000000000001E-3</v>
      </c>
      <c r="Q946">
        <v>1.4E-2</v>
      </c>
      <c r="R946">
        <v>6.3E-2</v>
      </c>
      <c r="S946">
        <v>100.64700000000001</v>
      </c>
      <c r="T946">
        <v>77.915885330743379</v>
      </c>
      <c r="AO946" s="109">
        <v>3.260988237910293</v>
      </c>
      <c r="AP946" s="109">
        <v>2.3265104604292128</v>
      </c>
      <c r="AQ946" s="109">
        <v>4.2705307698774551</v>
      </c>
      <c r="AR946" s="141">
        <v>1126.984619140625</v>
      </c>
      <c r="AS946" s="141">
        <v>1113.857626953125</v>
      </c>
      <c r="AT946" s="141">
        <v>1138.3174804687501</v>
      </c>
    </row>
    <row r="947" spans="1:46" x14ac:dyDescent="0.25">
      <c r="A947" t="s">
        <v>1297</v>
      </c>
      <c r="B947" t="s">
        <v>1282</v>
      </c>
      <c r="C947" t="s">
        <v>186</v>
      </c>
      <c r="D947" t="s">
        <v>215</v>
      </c>
      <c r="E947" s="2"/>
      <c r="F947" t="s">
        <v>2159</v>
      </c>
      <c r="H947">
        <v>47.31</v>
      </c>
      <c r="I947">
        <v>3.0019999999999998</v>
      </c>
      <c r="J947">
        <v>7.5640000000000001</v>
      </c>
      <c r="K947">
        <v>7.907</v>
      </c>
      <c r="L947">
        <v>0.17499999999999999</v>
      </c>
      <c r="M947">
        <v>12.071999999999999</v>
      </c>
      <c r="N947">
        <v>21.613</v>
      </c>
      <c r="O947">
        <v>0.77900000000000003</v>
      </c>
      <c r="P947">
        <v>0</v>
      </c>
      <c r="Q947">
        <v>7.0000000000000007E-2</v>
      </c>
      <c r="R947">
        <v>0</v>
      </c>
      <c r="S947">
        <v>100.583</v>
      </c>
      <c r="T947">
        <v>73.129182626346918</v>
      </c>
      <c r="Z947">
        <v>6.8135260717730137</v>
      </c>
      <c r="AA947">
        <v>0.61389879954766025</v>
      </c>
      <c r="AB947">
        <v>1151.9537824778131</v>
      </c>
      <c r="AC947">
        <v>14.141211986432509</v>
      </c>
      <c r="AD947">
        <v>33</v>
      </c>
      <c r="AE947">
        <v>9.1609134789938977</v>
      </c>
      <c r="AF947">
        <v>1.0986060507976401</v>
      </c>
      <c r="AG947">
        <v>1172.4432259744619</v>
      </c>
      <c r="AH947">
        <v>19.36271892519531</v>
      </c>
      <c r="AI947">
        <v>35</v>
      </c>
      <c r="AO947" s="109">
        <v>8.9354667663574219</v>
      </c>
      <c r="AP947" s="109">
        <v>7.759520111083984</v>
      </c>
      <c r="AQ947" s="109">
        <v>10.10049224853516</v>
      </c>
      <c r="AR947" s="141">
        <v>1102.8203125</v>
      </c>
      <c r="AS947" s="141">
        <v>1093.826997070312</v>
      </c>
      <c r="AT947" s="141">
        <v>1112.6933984375</v>
      </c>
    </row>
    <row r="948" spans="1:46" x14ac:dyDescent="0.25">
      <c r="A948" t="s">
        <v>1298</v>
      </c>
      <c r="B948" t="s">
        <v>1282</v>
      </c>
      <c r="C948" t="s">
        <v>186</v>
      </c>
      <c r="D948" t="s">
        <v>215</v>
      </c>
      <c r="E948" s="2"/>
      <c r="F948" t="s">
        <v>2159</v>
      </c>
      <c r="H948">
        <v>47.075000000000003</v>
      </c>
      <c r="I948">
        <v>3.125</v>
      </c>
      <c r="J948">
        <v>7.7409999999999997</v>
      </c>
      <c r="K948">
        <v>8.0150000000000006</v>
      </c>
      <c r="L948">
        <v>0.16300000000000001</v>
      </c>
      <c r="M948">
        <v>12.019</v>
      </c>
      <c r="N948">
        <v>21.68</v>
      </c>
      <c r="O948">
        <v>0.81699999999999995</v>
      </c>
      <c r="P948">
        <v>0.01</v>
      </c>
      <c r="Q948">
        <v>1.9E-2</v>
      </c>
      <c r="R948">
        <v>0</v>
      </c>
      <c r="S948">
        <v>100.896</v>
      </c>
      <c r="T948">
        <v>72.77467320756152</v>
      </c>
      <c r="Z948">
        <v>6.9743471794941581</v>
      </c>
      <c r="AA948">
        <v>0.62414321347934953</v>
      </c>
      <c r="AB948">
        <v>1154.563651322263</v>
      </c>
      <c r="AC948">
        <v>14.448845580944919</v>
      </c>
      <c r="AD948">
        <v>31</v>
      </c>
      <c r="AE948">
        <v>9.360184284539967</v>
      </c>
      <c r="AF948">
        <v>1.034047795736323</v>
      </c>
      <c r="AG948">
        <v>1174.841245273863</v>
      </c>
      <c r="AH948">
        <v>19.45009075947458</v>
      </c>
      <c r="AI948">
        <v>33</v>
      </c>
      <c r="AO948" s="109">
        <v>10.27351760864258</v>
      </c>
      <c r="AP948" s="109">
        <v>8.782960128784179</v>
      </c>
      <c r="AQ948" s="109">
        <v>11.742343673706049</v>
      </c>
      <c r="AR948" s="141">
        <v>1112.2685546875</v>
      </c>
      <c r="AS948" s="141">
        <v>1101.249990234375</v>
      </c>
      <c r="AT948" s="141">
        <v>1122.940708007812</v>
      </c>
    </row>
    <row r="949" spans="1:46" x14ac:dyDescent="0.25">
      <c r="A949" t="s">
        <v>1299</v>
      </c>
      <c r="B949" t="s">
        <v>1282</v>
      </c>
      <c r="C949" t="s">
        <v>186</v>
      </c>
      <c r="D949" t="s">
        <v>215</v>
      </c>
      <c r="E949" s="2"/>
      <c r="F949" t="s">
        <v>2159</v>
      </c>
      <c r="H949">
        <v>48.216000000000001</v>
      </c>
      <c r="I949">
        <v>1.867</v>
      </c>
      <c r="J949">
        <v>6.2309999999999999</v>
      </c>
      <c r="K949">
        <v>11.851000000000001</v>
      </c>
      <c r="L949">
        <v>0.40799999999999997</v>
      </c>
      <c r="M949">
        <v>9.7509999999999994</v>
      </c>
      <c r="N949">
        <v>20.704999999999998</v>
      </c>
      <c r="O949">
        <v>1.3680000000000001</v>
      </c>
      <c r="P949">
        <v>6.0000000000000001E-3</v>
      </c>
      <c r="Q949">
        <v>6.2E-2</v>
      </c>
      <c r="R949">
        <v>2.4E-2</v>
      </c>
      <c r="S949">
        <v>100.633</v>
      </c>
      <c r="T949">
        <v>59.459742008364827</v>
      </c>
      <c r="U949" s="109">
        <v>7.6130972232860321</v>
      </c>
      <c r="V949" s="109">
        <v>0.21216177257526331</v>
      </c>
      <c r="W949" s="141">
        <v>1008.912308411181</v>
      </c>
      <c r="X949" s="109">
        <v>4.2177870763896852</v>
      </c>
      <c r="Y949" s="141">
        <v>1000</v>
      </c>
      <c r="AO949" s="109">
        <v>8.9651641845703125</v>
      </c>
      <c r="AP949" s="109">
        <v>8.0602324676513675</v>
      </c>
      <c r="AQ949" s="109">
        <v>9.978000984191894</v>
      </c>
      <c r="AR949" s="141">
        <v>989.12335205078125</v>
      </c>
      <c r="AS949" s="141">
        <v>975.52817382812498</v>
      </c>
      <c r="AT949" s="141">
        <v>1001.578911132813</v>
      </c>
    </row>
    <row r="950" spans="1:46" x14ac:dyDescent="0.25">
      <c r="A950" t="s">
        <v>1300</v>
      </c>
      <c r="B950" t="s">
        <v>1282</v>
      </c>
      <c r="C950" t="s">
        <v>186</v>
      </c>
      <c r="D950" t="s">
        <v>215</v>
      </c>
      <c r="E950" s="2"/>
      <c r="F950" t="s">
        <v>2159</v>
      </c>
      <c r="H950">
        <v>47.441000000000003</v>
      </c>
      <c r="I950">
        <v>2.4510000000000001</v>
      </c>
      <c r="J950">
        <v>7.2039999999999997</v>
      </c>
      <c r="K950">
        <v>10.492000000000001</v>
      </c>
      <c r="L950">
        <v>0.318</v>
      </c>
      <c r="M950">
        <v>9.9600000000000009</v>
      </c>
      <c r="N950">
        <v>20.971</v>
      </c>
      <c r="O950">
        <v>1.272</v>
      </c>
      <c r="P950">
        <v>1.9E-2</v>
      </c>
      <c r="Q950">
        <v>1.9E-2</v>
      </c>
      <c r="R950">
        <v>3.5000000000000003E-2</v>
      </c>
      <c r="S950">
        <v>100.336</v>
      </c>
      <c r="T950">
        <v>62.85521194709294</v>
      </c>
      <c r="U950" s="109">
        <v>6.9477728250831499</v>
      </c>
      <c r="V950" s="109">
        <v>0.19181488006078001</v>
      </c>
      <c r="W950" s="141">
        <v>1021.673440320178</v>
      </c>
      <c r="X950" s="109">
        <v>4.3190695962595429</v>
      </c>
      <c r="Y950" s="141">
        <v>998</v>
      </c>
      <c r="AO950" s="109">
        <v>9.1457862854003906</v>
      </c>
      <c r="AP950" s="109">
        <v>8.3937252807617195</v>
      </c>
      <c r="AQ950" s="109">
        <v>9.9080643081665034</v>
      </c>
      <c r="AR950" s="141">
        <v>999.5838623046875</v>
      </c>
      <c r="AS950" s="141">
        <v>982.57107910156253</v>
      </c>
      <c r="AT950" s="141">
        <v>1016.088676757813</v>
      </c>
    </row>
    <row r="951" spans="1:46" x14ac:dyDescent="0.25">
      <c r="A951" t="s">
        <v>1301</v>
      </c>
      <c r="B951" t="s">
        <v>1282</v>
      </c>
      <c r="C951" t="s">
        <v>186</v>
      </c>
      <c r="D951" t="s">
        <v>215</v>
      </c>
      <c r="E951" s="2"/>
      <c r="F951" t="s">
        <v>2159</v>
      </c>
      <c r="H951">
        <v>49.072000000000003</v>
      </c>
      <c r="I951">
        <v>2.3759999999999999</v>
      </c>
      <c r="J951">
        <v>5.6</v>
      </c>
      <c r="K951">
        <v>8.1020000000000003</v>
      </c>
      <c r="L951">
        <v>0.19400000000000001</v>
      </c>
      <c r="M951">
        <v>12.432</v>
      </c>
      <c r="N951">
        <v>21.591999999999999</v>
      </c>
      <c r="O951">
        <v>0.81899999999999995</v>
      </c>
      <c r="P951">
        <v>0</v>
      </c>
      <c r="Q951">
        <v>0</v>
      </c>
      <c r="R951">
        <v>2.5999999999999999E-2</v>
      </c>
      <c r="S951">
        <v>100.255</v>
      </c>
      <c r="T951">
        <v>73.227763464256341</v>
      </c>
      <c r="AO951" s="109">
        <v>6.1250242784893087</v>
      </c>
      <c r="AP951" s="109">
        <v>5.2809924868022966</v>
      </c>
      <c r="AQ951" s="109">
        <v>7.0508341005718282</v>
      </c>
      <c r="AR951" s="141">
        <v>1089.99755859375</v>
      </c>
      <c r="AS951" s="141">
        <v>1084.3296484375001</v>
      </c>
      <c r="AT951" s="141">
        <v>1095.9458984375001</v>
      </c>
    </row>
    <row r="952" spans="1:46" x14ac:dyDescent="0.25">
      <c r="A952" t="s">
        <v>1302</v>
      </c>
      <c r="B952" t="s">
        <v>1282</v>
      </c>
      <c r="C952" t="s">
        <v>186</v>
      </c>
      <c r="D952" t="s">
        <v>215</v>
      </c>
      <c r="E952" s="2"/>
      <c r="F952" t="s">
        <v>2159</v>
      </c>
      <c r="H952">
        <v>45.872999999999998</v>
      </c>
      <c r="I952">
        <v>3.39</v>
      </c>
      <c r="J952">
        <v>8.4450000000000003</v>
      </c>
      <c r="K952">
        <v>8.548</v>
      </c>
      <c r="L952">
        <v>0.22600000000000001</v>
      </c>
      <c r="M952">
        <v>10.71</v>
      </c>
      <c r="N952">
        <v>21.745000000000001</v>
      </c>
      <c r="O952">
        <v>0.754</v>
      </c>
      <c r="P952">
        <v>1.7000000000000001E-2</v>
      </c>
      <c r="Q952">
        <v>0</v>
      </c>
      <c r="R952">
        <v>1.6E-2</v>
      </c>
      <c r="S952">
        <v>99.856999999999999</v>
      </c>
      <c r="T952">
        <v>69.072841952585222</v>
      </c>
      <c r="Z952">
        <v>7.1848236474383924</v>
      </c>
      <c r="AA952">
        <v>0.53618149420078165</v>
      </c>
      <c r="AB952">
        <v>1164.908770072323</v>
      </c>
      <c r="AC952">
        <v>8.1044754157449592</v>
      </c>
      <c r="AD952">
        <v>6</v>
      </c>
      <c r="AE952">
        <v>8.5844426509068654</v>
      </c>
      <c r="AF952">
        <v>0.69123693736389691</v>
      </c>
      <c r="AG952">
        <v>1160.387099921076</v>
      </c>
      <c r="AH952">
        <v>10.92698306309695</v>
      </c>
      <c r="AI952">
        <v>6</v>
      </c>
      <c r="AO952" s="109">
        <v>8.3739109039306641</v>
      </c>
      <c r="AP952" s="109">
        <v>6.3853222656249997</v>
      </c>
      <c r="AQ952" s="109">
        <v>9.9386416244506837</v>
      </c>
      <c r="AR952" s="141">
        <v>1096.094360351562</v>
      </c>
      <c r="AS952" s="141">
        <v>1084.5467382812501</v>
      </c>
      <c r="AT952" s="141">
        <v>1105.327587890625</v>
      </c>
    </row>
    <row r="953" spans="1:46" x14ac:dyDescent="0.25">
      <c r="A953" t="s">
        <v>1303</v>
      </c>
      <c r="B953" t="s">
        <v>1282</v>
      </c>
      <c r="C953" t="s">
        <v>186</v>
      </c>
      <c r="D953" t="s">
        <v>215</v>
      </c>
      <c r="E953" s="2"/>
      <c r="F953" t="s">
        <v>2159</v>
      </c>
      <c r="H953">
        <v>45.795000000000002</v>
      </c>
      <c r="I953">
        <v>3.3279999999999998</v>
      </c>
      <c r="J953">
        <v>7.7969999999999997</v>
      </c>
      <c r="K953">
        <v>7.8529999999999998</v>
      </c>
      <c r="L953">
        <v>9.6000000000000002E-2</v>
      </c>
      <c r="M953">
        <v>11.581</v>
      </c>
      <c r="N953">
        <v>21.654</v>
      </c>
      <c r="O953">
        <v>0.84699999999999998</v>
      </c>
      <c r="P953">
        <v>1E-3</v>
      </c>
      <c r="Q953">
        <v>2.5999999999999999E-2</v>
      </c>
      <c r="R953">
        <v>1.2E-2</v>
      </c>
      <c r="S953">
        <v>99.149000000000001</v>
      </c>
      <c r="T953">
        <v>72.442463448031674</v>
      </c>
      <c r="Z953">
        <v>7.240258411457499</v>
      </c>
      <c r="AA953">
        <v>0.64215562469594167</v>
      </c>
      <c r="AB953">
        <v>1160.458453557698</v>
      </c>
      <c r="AC953">
        <v>14.97697998260176</v>
      </c>
      <c r="AD953">
        <v>27</v>
      </c>
      <c r="AE953">
        <v>9.3590638379201359</v>
      </c>
      <c r="AF953">
        <v>0.97409495435222726</v>
      </c>
      <c r="AG953">
        <v>1168.9332776723511</v>
      </c>
      <c r="AH953">
        <v>18.211495141414989</v>
      </c>
      <c r="AI953">
        <v>28</v>
      </c>
      <c r="AO953" s="109">
        <v>12.26874828338623</v>
      </c>
      <c r="AP953" s="109">
        <v>10.477491645812989</v>
      </c>
      <c r="AQ953" s="109">
        <v>13.67423725128174</v>
      </c>
      <c r="AR953" s="141">
        <v>1129.63916015625</v>
      </c>
      <c r="AS953" s="141">
        <v>1117.837055664063</v>
      </c>
      <c r="AT953" s="141">
        <v>1141.4906445312499</v>
      </c>
    </row>
    <row r="954" spans="1:46" x14ac:dyDescent="0.25">
      <c r="A954" t="s">
        <v>1304</v>
      </c>
      <c r="B954" t="s">
        <v>1282</v>
      </c>
      <c r="C954" t="s">
        <v>186</v>
      </c>
      <c r="D954" t="s">
        <v>215</v>
      </c>
      <c r="E954" s="2"/>
      <c r="F954" t="s">
        <v>2159</v>
      </c>
      <c r="H954">
        <v>54.186</v>
      </c>
      <c r="I954">
        <v>0.19800000000000001</v>
      </c>
      <c r="J954">
        <v>1.147</v>
      </c>
      <c r="K954">
        <v>7.274</v>
      </c>
      <c r="L954">
        <v>0.248</v>
      </c>
      <c r="M954">
        <v>14.173</v>
      </c>
      <c r="N954">
        <v>21.297999999999998</v>
      </c>
      <c r="O954">
        <v>1.0009999999999999</v>
      </c>
      <c r="P954">
        <v>1.6E-2</v>
      </c>
      <c r="Q954">
        <v>2E-3</v>
      </c>
      <c r="R954">
        <v>0</v>
      </c>
      <c r="S954">
        <v>99.575000000000003</v>
      </c>
      <c r="T954">
        <v>77.64468123420653</v>
      </c>
      <c r="AO954" s="109">
        <v>2.212366311538287</v>
      </c>
      <c r="AP954" s="109">
        <v>2.0139614462733939</v>
      </c>
      <c r="AQ954" s="109">
        <v>2.4356515860439019</v>
      </c>
      <c r="AR954" s="141">
        <v>1025.392822265625</v>
      </c>
      <c r="AS954" s="141">
        <v>1008.570856933594</v>
      </c>
      <c r="AT954" s="141">
        <v>1042.315874023438</v>
      </c>
    </row>
    <row r="955" spans="1:46" x14ac:dyDescent="0.25">
      <c r="A955" t="s">
        <v>1305</v>
      </c>
      <c r="B955" t="s">
        <v>1282</v>
      </c>
      <c r="C955" t="s">
        <v>186</v>
      </c>
      <c r="D955" t="s">
        <v>215</v>
      </c>
      <c r="E955" s="2"/>
      <c r="F955" t="s">
        <v>2159</v>
      </c>
      <c r="H955">
        <v>44.112000000000002</v>
      </c>
      <c r="I955">
        <v>3.62</v>
      </c>
      <c r="J955">
        <v>9.8979999999999997</v>
      </c>
      <c r="K955">
        <v>9.4770000000000003</v>
      </c>
      <c r="L955">
        <v>0.33800000000000002</v>
      </c>
      <c r="M955">
        <v>9.6850000000000005</v>
      </c>
      <c r="N955">
        <v>21.507999999999999</v>
      </c>
      <c r="O955">
        <v>0.97299999999999998</v>
      </c>
      <c r="P955">
        <v>1.2999999999999999E-2</v>
      </c>
      <c r="Q955">
        <v>5.0000000000000001E-3</v>
      </c>
      <c r="R955">
        <v>3.6999999999999998E-2</v>
      </c>
      <c r="S955">
        <v>99.814999999999998</v>
      </c>
      <c r="T955">
        <v>64.560067959870793</v>
      </c>
      <c r="U955" s="109">
        <v>5.5892058936557154</v>
      </c>
      <c r="V955" s="109">
        <v>0.15059466382967709</v>
      </c>
      <c r="W955" s="141">
        <v>1036.3989514348671</v>
      </c>
      <c r="X955" s="109">
        <v>4.2017176305377344</v>
      </c>
      <c r="Y955" s="141">
        <v>10</v>
      </c>
      <c r="AO955" s="109">
        <v>8.0708150863647461</v>
      </c>
      <c r="AP955" s="109">
        <v>7.0833256530761721</v>
      </c>
      <c r="AQ955" s="109">
        <v>8.9477550888061526</v>
      </c>
      <c r="AR955" s="141">
        <v>998.7315673828125</v>
      </c>
      <c r="AS955" s="141">
        <v>982.44472900390622</v>
      </c>
      <c r="AT955" s="141">
        <v>1014.7840625</v>
      </c>
    </row>
    <row r="956" spans="1:46" x14ac:dyDescent="0.25">
      <c r="A956" t="s">
        <v>1306</v>
      </c>
      <c r="B956" t="s">
        <v>1282</v>
      </c>
      <c r="C956" t="s">
        <v>186</v>
      </c>
      <c r="D956" t="s">
        <v>215</v>
      </c>
      <c r="E956" s="2"/>
      <c r="F956" t="s">
        <v>2159</v>
      </c>
      <c r="H956">
        <v>49.591000000000001</v>
      </c>
      <c r="I956">
        <v>2.3570000000000002</v>
      </c>
      <c r="J956">
        <v>5.5780000000000003</v>
      </c>
      <c r="K956">
        <v>6.1210000000000004</v>
      </c>
      <c r="L956">
        <v>0.1</v>
      </c>
      <c r="M956">
        <v>14.387</v>
      </c>
      <c r="N956">
        <v>21.332999999999998</v>
      </c>
      <c r="O956">
        <v>0.504</v>
      </c>
      <c r="P956">
        <v>5.8999999999999997E-2</v>
      </c>
      <c r="Q956">
        <v>9.1999999999999998E-2</v>
      </c>
      <c r="R956">
        <v>0</v>
      </c>
      <c r="S956">
        <v>100.217</v>
      </c>
      <c r="T956">
        <v>80.73132462094965</v>
      </c>
      <c r="AO956" s="109">
        <v>2.8859814745430472</v>
      </c>
      <c r="AP956" s="109">
        <v>2.4208418566231251</v>
      </c>
      <c r="AQ956" s="109">
        <v>3.3632253939156049</v>
      </c>
      <c r="AR956" s="141">
        <v>1099.95458984375</v>
      </c>
      <c r="AS956" s="141">
        <v>1091.8115185546881</v>
      </c>
      <c r="AT956" s="141">
        <v>1107.385263671875</v>
      </c>
    </row>
    <row r="957" spans="1:46" x14ac:dyDescent="0.25">
      <c r="A957" t="s">
        <v>1307</v>
      </c>
      <c r="B957" t="s">
        <v>1282</v>
      </c>
      <c r="C957" t="s">
        <v>186</v>
      </c>
      <c r="D957" t="s">
        <v>215</v>
      </c>
      <c r="E957" s="2"/>
      <c r="F957" t="s">
        <v>2159</v>
      </c>
      <c r="H957">
        <v>48.563000000000002</v>
      </c>
      <c r="I957">
        <v>2.4489999999999998</v>
      </c>
      <c r="J957">
        <v>6.3490000000000002</v>
      </c>
      <c r="K957">
        <v>6.9219999999999997</v>
      </c>
      <c r="L957">
        <v>0.1</v>
      </c>
      <c r="M957">
        <v>13.608000000000001</v>
      </c>
      <c r="N957">
        <v>21.797999999999998</v>
      </c>
      <c r="O957">
        <v>0.55800000000000005</v>
      </c>
      <c r="P957">
        <v>0</v>
      </c>
      <c r="Q957">
        <v>7.2999999999999995E-2</v>
      </c>
      <c r="R957">
        <v>2.8000000000000001E-2</v>
      </c>
      <c r="S957">
        <v>100.595</v>
      </c>
      <c r="T957">
        <v>77.799142447960165</v>
      </c>
      <c r="AO957" s="109">
        <v>2.7127792678226541</v>
      </c>
      <c r="AP957" s="109">
        <v>2.033056567703635</v>
      </c>
      <c r="AQ957" s="109">
        <v>3.4368969474186009</v>
      </c>
      <c r="AR957" s="141">
        <v>1110.649169921875</v>
      </c>
      <c r="AS957" s="141">
        <v>1101.237915039062</v>
      </c>
      <c r="AT957" s="141">
        <v>1118.7855664062499</v>
      </c>
    </row>
    <row r="958" spans="1:46" x14ac:dyDescent="0.25">
      <c r="A958" t="s">
        <v>1308</v>
      </c>
      <c r="B958" t="s">
        <v>1282</v>
      </c>
      <c r="C958" t="s">
        <v>186</v>
      </c>
      <c r="D958" t="s">
        <v>215</v>
      </c>
      <c r="E958" s="2"/>
      <c r="F958" t="s">
        <v>2159</v>
      </c>
      <c r="H958">
        <v>46.281999999999996</v>
      </c>
      <c r="I958">
        <v>3.1230000000000002</v>
      </c>
      <c r="J958">
        <v>7.915</v>
      </c>
      <c r="K958">
        <v>8.0239999999999991</v>
      </c>
      <c r="L958">
        <v>0.18099999999999999</v>
      </c>
      <c r="M958">
        <v>11.679</v>
      </c>
      <c r="N958">
        <v>21.765000000000001</v>
      </c>
      <c r="O958">
        <v>0.79100000000000004</v>
      </c>
      <c r="P958">
        <v>1.2E-2</v>
      </c>
      <c r="Q958">
        <v>4.3999999999999997E-2</v>
      </c>
      <c r="R958">
        <v>4.2999999999999997E-2</v>
      </c>
      <c r="S958">
        <v>100.00700000000001</v>
      </c>
      <c r="T958">
        <v>72.179877027769209</v>
      </c>
      <c r="Z958">
        <v>7.0689492114848598</v>
      </c>
      <c r="AA958">
        <v>0.61500153741932484</v>
      </c>
      <c r="AB958">
        <v>1157.295347552312</v>
      </c>
      <c r="AC958">
        <v>14.429517691701991</v>
      </c>
      <c r="AD958">
        <v>24</v>
      </c>
      <c r="AE958">
        <v>9.1568647898197266</v>
      </c>
      <c r="AF958">
        <v>1.0689541513460421</v>
      </c>
      <c r="AG958">
        <v>1169.8096645694341</v>
      </c>
      <c r="AH958">
        <v>20.04262821330785</v>
      </c>
      <c r="AI958">
        <v>27</v>
      </c>
      <c r="AO958" s="109">
        <v>9.9805812835693359</v>
      </c>
      <c r="AP958" s="109">
        <v>8.2554061508178709</v>
      </c>
      <c r="AQ958" s="109">
        <v>11.28792865753174</v>
      </c>
      <c r="AR958" s="141">
        <v>1107.6884765625</v>
      </c>
      <c r="AS958" s="141">
        <v>1097.3127587890619</v>
      </c>
      <c r="AT958" s="141">
        <v>1117.1141308593751</v>
      </c>
    </row>
    <row r="959" spans="1:46" x14ac:dyDescent="0.25">
      <c r="A959" t="s">
        <v>1309</v>
      </c>
      <c r="B959" t="s">
        <v>1282</v>
      </c>
      <c r="C959" t="s">
        <v>186</v>
      </c>
      <c r="D959" t="s">
        <v>215</v>
      </c>
      <c r="E959" s="2"/>
      <c r="F959" t="s">
        <v>2159</v>
      </c>
      <c r="H959">
        <v>45.761000000000003</v>
      </c>
      <c r="I959">
        <v>4.1660000000000004</v>
      </c>
      <c r="J959">
        <v>8.1050000000000004</v>
      </c>
      <c r="K959">
        <v>7.7409999999999997</v>
      </c>
      <c r="L959">
        <v>0.16700000000000001</v>
      </c>
      <c r="M959">
        <v>12.186999999999999</v>
      </c>
      <c r="N959">
        <v>21.247</v>
      </c>
      <c r="O959">
        <v>0.52200000000000002</v>
      </c>
      <c r="P959">
        <v>0</v>
      </c>
      <c r="Q959">
        <v>0.152</v>
      </c>
      <c r="R959">
        <v>2.1999999999999999E-2</v>
      </c>
      <c r="S959">
        <v>100.304</v>
      </c>
      <c r="T959">
        <v>73.728123993321233</v>
      </c>
      <c r="AO959" s="109">
        <v>0.8640357773952283</v>
      </c>
      <c r="AP959" s="109">
        <v>0</v>
      </c>
      <c r="AQ959" s="109">
        <v>2.2076996701411988</v>
      </c>
      <c r="AR959" s="141">
        <v>1101.691650390625</v>
      </c>
      <c r="AS959" s="141">
        <v>1096.2142382812499</v>
      </c>
      <c r="AT959" s="141">
        <v>1107.36060546875</v>
      </c>
    </row>
    <row r="960" spans="1:46" x14ac:dyDescent="0.25">
      <c r="A960" t="s">
        <v>1310</v>
      </c>
      <c r="B960" t="s">
        <v>1282</v>
      </c>
      <c r="C960" t="s">
        <v>186</v>
      </c>
      <c r="D960" t="s">
        <v>215</v>
      </c>
      <c r="E960" s="2"/>
      <c r="F960" t="s">
        <v>2159</v>
      </c>
      <c r="H960">
        <v>46.088000000000001</v>
      </c>
      <c r="I960">
        <v>3.782</v>
      </c>
      <c r="J960">
        <v>7.8490000000000002</v>
      </c>
      <c r="K960">
        <v>7.27</v>
      </c>
      <c r="L960">
        <v>0.114</v>
      </c>
      <c r="M960">
        <v>12.349</v>
      </c>
      <c r="N960">
        <v>21.648</v>
      </c>
      <c r="O960">
        <v>0.53400000000000003</v>
      </c>
      <c r="P960">
        <v>6.0000000000000001E-3</v>
      </c>
      <c r="Q960">
        <v>0.23599999999999999</v>
      </c>
      <c r="R960">
        <v>0</v>
      </c>
      <c r="S960">
        <v>100.02800000000001</v>
      </c>
      <c r="T960">
        <v>75.17309005755304</v>
      </c>
      <c r="AO960" s="109">
        <v>1.1298873098259099</v>
      </c>
      <c r="AP960" s="109">
        <v>6.2512820518506484E-2</v>
      </c>
      <c r="AQ960" s="109">
        <v>2.7332911928062571</v>
      </c>
      <c r="AR960" s="141">
        <v>1121.3154296875</v>
      </c>
      <c r="AS960" s="141">
        <v>1115.383798828125</v>
      </c>
      <c r="AT960" s="141">
        <v>1127.759663085938</v>
      </c>
    </row>
    <row r="961" spans="1:46" x14ac:dyDescent="0.25">
      <c r="A961" t="s">
        <v>1311</v>
      </c>
      <c r="B961" t="s">
        <v>1282</v>
      </c>
      <c r="C961" t="s">
        <v>186</v>
      </c>
      <c r="D961" t="s">
        <v>215</v>
      </c>
      <c r="E961" s="2"/>
      <c r="F961" t="s">
        <v>2159</v>
      </c>
      <c r="H961">
        <v>47.343000000000004</v>
      </c>
      <c r="I961">
        <v>2.93</v>
      </c>
      <c r="J961">
        <v>7.0490000000000004</v>
      </c>
      <c r="K961">
        <v>7.0970000000000004</v>
      </c>
      <c r="L961">
        <v>5.3999999999999999E-2</v>
      </c>
      <c r="M961">
        <v>12.862</v>
      </c>
      <c r="N961">
        <v>21.594000000000001</v>
      </c>
      <c r="O961">
        <v>0.42799999999999999</v>
      </c>
      <c r="P961">
        <v>4.0000000000000001E-3</v>
      </c>
      <c r="Q961">
        <v>7.0000000000000001E-3</v>
      </c>
      <c r="R961">
        <v>0.02</v>
      </c>
      <c r="S961">
        <v>99.584000000000003</v>
      </c>
      <c r="T961">
        <v>76.36239433945407</v>
      </c>
      <c r="Z961">
        <v>5.8217441347378092</v>
      </c>
      <c r="AA961">
        <v>0.65228092550292771</v>
      </c>
      <c r="AB961">
        <v>1134.1459019674801</v>
      </c>
      <c r="AC961">
        <v>14.42992094330037</v>
      </c>
      <c r="AD961">
        <v>41</v>
      </c>
      <c r="AE961">
        <v>6.0227494291130883</v>
      </c>
      <c r="AF961">
        <v>1.0951934977746469</v>
      </c>
      <c r="AG961">
        <v>1144.0058444072511</v>
      </c>
      <c r="AH961">
        <v>19.630812769943589</v>
      </c>
      <c r="AI961">
        <v>41</v>
      </c>
      <c r="AO961" s="109">
        <v>0.72253086480694551</v>
      </c>
      <c r="AP961" s="109">
        <v>0.2604270783384397</v>
      </c>
      <c r="AQ961" s="109">
        <v>1.3291496983488149</v>
      </c>
      <c r="AR961" s="141">
        <v>1080.5966796875</v>
      </c>
      <c r="AS961" s="141">
        <v>1074.9136816406251</v>
      </c>
      <c r="AT961" s="141">
        <v>1089.5384082031251</v>
      </c>
    </row>
    <row r="962" spans="1:46" x14ac:dyDescent="0.25">
      <c r="A962" t="s">
        <v>1312</v>
      </c>
      <c r="B962" t="s">
        <v>1282</v>
      </c>
      <c r="C962" t="s">
        <v>186</v>
      </c>
      <c r="D962" t="s">
        <v>215</v>
      </c>
      <c r="E962" s="2"/>
      <c r="F962" t="s">
        <v>2159</v>
      </c>
      <c r="H962">
        <v>48.695999999999998</v>
      </c>
      <c r="I962">
        <v>2.3610000000000002</v>
      </c>
      <c r="J962">
        <v>6.1369999999999996</v>
      </c>
      <c r="K962">
        <v>6.5209999999999999</v>
      </c>
      <c r="L962">
        <v>0.11799999999999999</v>
      </c>
      <c r="M962">
        <v>13.708</v>
      </c>
      <c r="N962">
        <v>22.053999999999998</v>
      </c>
      <c r="O962">
        <v>0.44600000000000001</v>
      </c>
      <c r="P962">
        <v>8.0000000000000002E-3</v>
      </c>
      <c r="Q962">
        <v>1.4E-2</v>
      </c>
      <c r="R962">
        <v>0</v>
      </c>
      <c r="S962">
        <v>100.173</v>
      </c>
      <c r="T962">
        <v>78.934774098572973</v>
      </c>
      <c r="AO962" s="109">
        <v>1.933530764526862</v>
      </c>
      <c r="AP962" s="109">
        <v>1.617586293167609</v>
      </c>
      <c r="AQ962" s="109">
        <v>2.3005722569890201</v>
      </c>
      <c r="AR962" s="141">
        <v>1107.059936523438</v>
      </c>
      <c r="AS962" s="141">
        <v>1096.263881835938</v>
      </c>
      <c r="AT962" s="141">
        <v>1121.179951171875</v>
      </c>
    </row>
    <row r="963" spans="1:46" x14ac:dyDescent="0.25">
      <c r="A963" t="s">
        <v>1313</v>
      </c>
      <c r="B963" t="s">
        <v>1282</v>
      </c>
      <c r="C963" t="s">
        <v>186</v>
      </c>
      <c r="D963" t="s">
        <v>215</v>
      </c>
      <c r="E963" s="2"/>
      <c r="F963" t="s">
        <v>2159</v>
      </c>
      <c r="H963">
        <v>48.889000000000003</v>
      </c>
      <c r="I963">
        <v>2.4489999999999998</v>
      </c>
      <c r="J963">
        <v>6.181</v>
      </c>
      <c r="K963">
        <v>6.8070000000000004</v>
      </c>
      <c r="L963">
        <v>0.154</v>
      </c>
      <c r="M963">
        <v>13.444000000000001</v>
      </c>
      <c r="N963">
        <v>21.962</v>
      </c>
      <c r="O963">
        <v>0.50700000000000001</v>
      </c>
      <c r="P963">
        <v>2E-3</v>
      </c>
      <c r="Q963">
        <v>1.4E-2</v>
      </c>
      <c r="R963">
        <v>0</v>
      </c>
      <c r="S963">
        <v>100.48099999999999</v>
      </c>
      <c r="T963">
        <v>77.878980032369469</v>
      </c>
      <c r="AO963" s="109">
        <v>2.2913330336429949</v>
      </c>
      <c r="AP963" s="109">
        <v>1.881322886548269</v>
      </c>
      <c r="AQ963" s="109">
        <v>2.779753911099661</v>
      </c>
      <c r="AR963" s="141">
        <v>1114.09033203125</v>
      </c>
      <c r="AS963" s="141">
        <v>1101.881396484375</v>
      </c>
      <c r="AT963" s="141">
        <v>1127.339721679688</v>
      </c>
    </row>
    <row r="964" spans="1:46" x14ac:dyDescent="0.25">
      <c r="A964" t="s">
        <v>1314</v>
      </c>
      <c r="B964" t="s">
        <v>1282</v>
      </c>
      <c r="C964" t="s">
        <v>186</v>
      </c>
      <c r="D964" t="s">
        <v>215</v>
      </c>
      <c r="E964" s="2"/>
      <c r="F964" t="s">
        <v>2159</v>
      </c>
      <c r="H964">
        <v>48.033000000000001</v>
      </c>
      <c r="I964">
        <v>2.855</v>
      </c>
      <c r="J964">
        <v>6.7889999999999997</v>
      </c>
      <c r="K964">
        <v>6.7610000000000001</v>
      </c>
      <c r="L964">
        <v>0.17199999999999999</v>
      </c>
      <c r="M964">
        <v>13.605</v>
      </c>
      <c r="N964">
        <v>21.684999999999999</v>
      </c>
      <c r="O964">
        <v>0.502</v>
      </c>
      <c r="P964">
        <v>1.7999999999999999E-2</v>
      </c>
      <c r="Q964">
        <v>1.9E-2</v>
      </c>
      <c r="R964">
        <v>2.3E-2</v>
      </c>
      <c r="S964">
        <v>100.554</v>
      </c>
      <c r="T964">
        <v>78.19920332943552</v>
      </c>
      <c r="Z964">
        <v>5.9725981694688608</v>
      </c>
      <c r="AA964">
        <v>0.65317036365538561</v>
      </c>
      <c r="AB964">
        <v>1136.187490926862</v>
      </c>
      <c r="AC964">
        <v>14.47182030615047</v>
      </c>
      <c r="AD964">
        <v>41</v>
      </c>
      <c r="AE964">
        <v>6.9574617612948231</v>
      </c>
      <c r="AF964">
        <v>1.116085225597095</v>
      </c>
      <c r="AG964">
        <v>1155.860716924931</v>
      </c>
      <c r="AH964">
        <v>20.123694142487398</v>
      </c>
      <c r="AI964">
        <v>41</v>
      </c>
      <c r="AO964" s="109">
        <v>2.5487653158739501</v>
      </c>
      <c r="AP964" s="109">
        <v>1.8772089956835201</v>
      </c>
      <c r="AQ964" s="109">
        <v>3.2728887651995109</v>
      </c>
      <c r="AR964" s="141">
        <v>1107.799072265625</v>
      </c>
      <c r="AS964" s="141">
        <v>1097.9469042968749</v>
      </c>
      <c r="AT964" s="141">
        <v>1118.0415625000001</v>
      </c>
    </row>
    <row r="965" spans="1:46" x14ac:dyDescent="0.25">
      <c r="A965" t="s">
        <v>1315</v>
      </c>
      <c r="B965" t="s">
        <v>1282</v>
      </c>
      <c r="C965" t="s">
        <v>186</v>
      </c>
      <c r="D965" t="s">
        <v>215</v>
      </c>
      <c r="E965" s="2"/>
      <c r="F965" t="s">
        <v>2159</v>
      </c>
      <c r="H965">
        <v>48.844000000000001</v>
      </c>
      <c r="I965">
        <v>1.68</v>
      </c>
      <c r="J965">
        <v>6.0510000000000002</v>
      </c>
      <c r="K965">
        <v>10.981</v>
      </c>
      <c r="L965">
        <v>0.247</v>
      </c>
      <c r="M965">
        <v>10.112</v>
      </c>
      <c r="N965">
        <v>20.994</v>
      </c>
      <c r="O965">
        <v>1.2549999999999999</v>
      </c>
      <c r="P965">
        <v>1E-3</v>
      </c>
      <c r="Q965">
        <v>2.8000000000000001E-2</v>
      </c>
      <c r="R965">
        <v>4.1000000000000002E-2</v>
      </c>
      <c r="S965">
        <v>100.395</v>
      </c>
      <c r="T965">
        <v>62.142539731623017</v>
      </c>
      <c r="U965" s="109">
        <v>6.9024923136471941</v>
      </c>
      <c r="V965" s="109">
        <v>0.1899718495312768</v>
      </c>
      <c r="W965" s="141">
        <v>1014.681330601498</v>
      </c>
      <c r="X965" s="109">
        <v>4.2586351496318144</v>
      </c>
      <c r="Y965" s="141">
        <v>1000</v>
      </c>
      <c r="AO965" s="109">
        <v>9.8555774688720703</v>
      </c>
      <c r="AP965" s="109">
        <v>8.8212764739990241</v>
      </c>
      <c r="AQ965" s="109">
        <v>10.84370735168457</v>
      </c>
      <c r="AR965" s="141">
        <v>999.9317626953125</v>
      </c>
      <c r="AS965" s="141">
        <v>986.50165283203125</v>
      </c>
      <c r="AT965" s="141">
        <v>1016.173947753906</v>
      </c>
    </row>
    <row r="966" spans="1:46" x14ac:dyDescent="0.25">
      <c r="A966" t="s">
        <v>1316</v>
      </c>
      <c r="B966" t="s">
        <v>1282</v>
      </c>
      <c r="C966" t="s">
        <v>186</v>
      </c>
      <c r="D966" t="s">
        <v>215</v>
      </c>
      <c r="E966" s="2"/>
      <c r="F966" t="s">
        <v>2159</v>
      </c>
      <c r="H966">
        <v>45.854999999999997</v>
      </c>
      <c r="I966">
        <v>3.6280000000000001</v>
      </c>
      <c r="J966">
        <v>8.3480000000000008</v>
      </c>
      <c r="K966">
        <v>6.9429999999999996</v>
      </c>
      <c r="L966">
        <v>0.19400000000000001</v>
      </c>
      <c r="M966">
        <v>12.753</v>
      </c>
      <c r="N966">
        <v>21.699000000000002</v>
      </c>
      <c r="O966">
        <v>0.56000000000000005</v>
      </c>
      <c r="P966">
        <v>0</v>
      </c>
      <c r="Q966">
        <v>0.35499999999999998</v>
      </c>
      <c r="R966">
        <v>0</v>
      </c>
      <c r="S966">
        <v>100.453</v>
      </c>
      <c r="T966">
        <v>76.603905643964509</v>
      </c>
      <c r="AO966" s="109">
        <v>3.103379039204436</v>
      </c>
      <c r="AP966" s="109">
        <v>1.3748228735092449</v>
      </c>
      <c r="AQ966" s="109">
        <v>4.9071787828567794</v>
      </c>
      <c r="AR966" s="141">
        <v>1124.701171875</v>
      </c>
      <c r="AS966" s="141">
        <v>1118.14748046875</v>
      </c>
      <c r="AT966" s="141">
        <v>1130.4019238281251</v>
      </c>
    </row>
    <row r="967" spans="1:46" x14ac:dyDescent="0.25">
      <c r="A967" t="s">
        <v>1317</v>
      </c>
      <c r="B967" t="s">
        <v>1282</v>
      </c>
      <c r="C967" t="s">
        <v>186</v>
      </c>
      <c r="D967" t="s">
        <v>215</v>
      </c>
      <c r="E967" s="2"/>
      <c r="F967" t="s">
        <v>2159</v>
      </c>
      <c r="H967">
        <v>48.768999999999998</v>
      </c>
      <c r="I967">
        <v>2.633</v>
      </c>
      <c r="J967">
        <v>5.9630000000000001</v>
      </c>
      <c r="K967">
        <v>6.6689999999999996</v>
      </c>
      <c r="L967">
        <v>0.13600000000000001</v>
      </c>
      <c r="M967">
        <v>13.590999999999999</v>
      </c>
      <c r="N967">
        <v>22.062999999999999</v>
      </c>
      <c r="O967">
        <v>0.58899999999999997</v>
      </c>
      <c r="P967">
        <v>1.4999999999999999E-2</v>
      </c>
      <c r="Q967">
        <v>0.22600000000000001</v>
      </c>
      <c r="R967">
        <v>3.5000000000000003E-2</v>
      </c>
      <c r="S967">
        <v>100.842</v>
      </c>
      <c r="T967">
        <v>78.41445262672552</v>
      </c>
      <c r="AO967" s="109">
        <v>4.3604963908117709</v>
      </c>
      <c r="AP967" s="109">
        <v>3.2109157500189238</v>
      </c>
      <c r="AQ967" s="109">
        <v>5.281186965457767</v>
      </c>
      <c r="AR967" s="141">
        <v>1120.30419921875</v>
      </c>
      <c r="AS967" s="141">
        <v>1114.697924804688</v>
      </c>
      <c r="AT967" s="141">
        <v>1126.6276074218749</v>
      </c>
    </row>
    <row r="968" spans="1:46" x14ac:dyDescent="0.25">
      <c r="A968" t="s">
        <v>1318</v>
      </c>
      <c r="B968" t="s">
        <v>1282</v>
      </c>
      <c r="C968" t="s">
        <v>186</v>
      </c>
      <c r="D968" t="s">
        <v>215</v>
      </c>
      <c r="E968" s="2"/>
      <c r="F968" t="s">
        <v>2159</v>
      </c>
      <c r="H968">
        <v>48.326999999999998</v>
      </c>
      <c r="I968">
        <v>2.8130000000000002</v>
      </c>
      <c r="J968">
        <v>6.6130000000000004</v>
      </c>
      <c r="K968">
        <v>6.5970000000000004</v>
      </c>
      <c r="L968">
        <v>0.1</v>
      </c>
      <c r="M968">
        <v>13.439</v>
      </c>
      <c r="N968">
        <v>22.195</v>
      </c>
      <c r="O968">
        <v>0.38600000000000001</v>
      </c>
      <c r="P968">
        <v>2.1999999999999999E-2</v>
      </c>
      <c r="Q968">
        <v>0.17</v>
      </c>
      <c r="R968">
        <v>0</v>
      </c>
      <c r="S968">
        <v>100.824</v>
      </c>
      <c r="T968">
        <v>78.407817532744289</v>
      </c>
      <c r="AO968" s="109">
        <v>0.71498624249986764</v>
      </c>
      <c r="AP968" s="109">
        <v>0.39872875615648379</v>
      </c>
      <c r="AQ968" s="109">
        <v>1.1441582290797621</v>
      </c>
      <c r="AR968" s="141">
        <v>1105.648193359375</v>
      </c>
      <c r="AS968" s="141">
        <v>1099.1400000000001</v>
      </c>
      <c r="AT968" s="141">
        <v>1112.369282226563</v>
      </c>
    </row>
    <row r="969" spans="1:46" x14ac:dyDescent="0.25">
      <c r="A969" t="s">
        <v>1319</v>
      </c>
      <c r="B969" t="s">
        <v>1282</v>
      </c>
      <c r="C969" t="s">
        <v>186</v>
      </c>
      <c r="D969" t="s">
        <v>215</v>
      </c>
      <c r="E969" s="2"/>
      <c r="F969" t="s">
        <v>2159</v>
      </c>
      <c r="H969">
        <v>48.680999999999997</v>
      </c>
      <c r="I969">
        <v>2.3260000000000001</v>
      </c>
      <c r="J969">
        <v>5.9180000000000001</v>
      </c>
      <c r="K969">
        <v>6.6210000000000004</v>
      </c>
      <c r="L969">
        <v>0.14000000000000001</v>
      </c>
      <c r="M969">
        <v>13.353999999999999</v>
      </c>
      <c r="N969">
        <v>22.024000000000001</v>
      </c>
      <c r="O969">
        <v>0.70899999999999996</v>
      </c>
      <c r="P969">
        <v>1.2E-2</v>
      </c>
      <c r="Q969">
        <v>0.42199999999999999</v>
      </c>
      <c r="R969">
        <v>2.7E-2</v>
      </c>
      <c r="S969">
        <v>100.343</v>
      </c>
      <c r="T969">
        <v>78.238439239469386</v>
      </c>
      <c r="AO969" s="109">
        <v>8.4585437774658203</v>
      </c>
      <c r="AP969" s="109">
        <v>7.491521377563477</v>
      </c>
      <c r="AQ969" s="109">
        <v>9.1121434020996102</v>
      </c>
      <c r="AR969" s="141">
        <v>1129.62548828125</v>
      </c>
      <c r="AS969" s="141">
        <v>1120.764038085938</v>
      </c>
      <c r="AT969" s="141">
        <v>1139.0943457031251</v>
      </c>
    </row>
    <row r="970" spans="1:46" x14ac:dyDescent="0.25">
      <c r="A970" t="s">
        <v>1320</v>
      </c>
      <c r="B970" t="s">
        <v>1282</v>
      </c>
      <c r="C970" t="s">
        <v>186</v>
      </c>
      <c r="D970" t="s">
        <v>215</v>
      </c>
      <c r="E970" s="2"/>
      <c r="F970" t="s">
        <v>2159</v>
      </c>
      <c r="H970">
        <v>49.534999999999997</v>
      </c>
      <c r="I970">
        <v>1.99</v>
      </c>
      <c r="J970">
        <v>5.4290000000000003</v>
      </c>
      <c r="K970">
        <v>5.8959999999999999</v>
      </c>
      <c r="L970">
        <v>0.152</v>
      </c>
      <c r="M970">
        <v>14.243</v>
      </c>
      <c r="N970">
        <v>21.664999999999999</v>
      </c>
      <c r="O970">
        <v>0.496</v>
      </c>
      <c r="P970">
        <v>0</v>
      </c>
      <c r="Q970">
        <v>0.34399999999999997</v>
      </c>
      <c r="R970">
        <v>4.4999999999999998E-2</v>
      </c>
      <c r="S970">
        <v>99.850999999999999</v>
      </c>
      <c r="T970">
        <v>81.153845386388511</v>
      </c>
      <c r="AO970" s="109">
        <v>3.342413937717962</v>
      </c>
      <c r="AP970" s="109">
        <v>2.8001382800641541</v>
      </c>
      <c r="AQ970" s="109">
        <v>4.2406706210675713</v>
      </c>
      <c r="AR970" s="141">
        <v>1128.09619140625</v>
      </c>
      <c r="AS970" s="141">
        <v>1120.3199121093751</v>
      </c>
      <c r="AT970" s="141">
        <v>1135.619116210938</v>
      </c>
    </row>
    <row r="971" spans="1:46" x14ac:dyDescent="0.25">
      <c r="A971" t="s">
        <v>1321</v>
      </c>
      <c r="B971" t="s">
        <v>1282</v>
      </c>
      <c r="C971" t="s">
        <v>186</v>
      </c>
      <c r="D971" t="s">
        <v>215</v>
      </c>
      <c r="E971" s="2"/>
      <c r="F971" t="s">
        <v>2159</v>
      </c>
      <c r="H971">
        <v>43.564999999999998</v>
      </c>
      <c r="I971">
        <v>3.806</v>
      </c>
      <c r="J971">
        <v>10.566000000000001</v>
      </c>
      <c r="K971">
        <v>9.3010000000000002</v>
      </c>
      <c r="L971">
        <v>0.18099999999999999</v>
      </c>
      <c r="M971">
        <v>9.7439999999999998</v>
      </c>
      <c r="N971">
        <v>21.491</v>
      </c>
      <c r="O971">
        <v>0.77100000000000002</v>
      </c>
      <c r="P971">
        <v>1.6E-2</v>
      </c>
      <c r="Q971">
        <v>2.8000000000000001E-2</v>
      </c>
      <c r="R971">
        <v>0</v>
      </c>
      <c r="S971">
        <v>99.695999999999998</v>
      </c>
      <c r="T971">
        <v>65.125861063080464</v>
      </c>
      <c r="AO971" s="109">
        <v>6.3612431117624766</v>
      </c>
      <c r="AP971" s="109">
        <v>4.7658933803171646</v>
      </c>
      <c r="AQ971" s="109">
        <v>7.688973462256862</v>
      </c>
      <c r="AR971" s="141">
        <v>1064.001708984375</v>
      </c>
      <c r="AS971" s="141">
        <v>1048.874956054688</v>
      </c>
      <c r="AT971" s="141">
        <v>1077.143564453125</v>
      </c>
    </row>
    <row r="972" spans="1:46" x14ac:dyDescent="0.25">
      <c r="A972" t="s">
        <v>1322</v>
      </c>
      <c r="B972" t="s">
        <v>1282</v>
      </c>
      <c r="C972" t="s">
        <v>186</v>
      </c>
      <c r="D972" t="s">
        <v>215</v>
      </c>
      <c r="E972" s="2"/>
      <c r="F972" t="s">
        <v>2159</v>
      </c>
      <c r="H972">
        <v>47.936</v>
      </c>
      <c r="I972">
        <v>2.3559999999999999</v>
      </c>
      <c r="J972">
        <v>6.7759999999999998</v>
      </c>
      <c r="K972">
        <v>9.0609999999999999</v>
      </c>
      <c r="L972">
        <v>0.26400000000000001</v>
      </c>
      <c r="M972">
        <v>11.098000000000001</v>
      </c>
      <c r="N972">
        <v>21.834</v>
      </c>
      <c r="O972">
        <v>0.93899999999999995</v>
      </c>
      <c r="P972">
        <v>0</v>
      </c>
      <c r="Q972">
        <v>3.5000000000000003E-2</v>
      </c>
      <c r="R972">
        <v>1.4E-2</v>
      </c>
      <c r="S972">
        <v>100.461</v>
      </c>
      <c r="T972">
        <v>68.585935921907861</v>
      </c>
      <c r="AO972" s="109">
        <v>8.8084087371826172</v>
      </c>
      <c r="AP972" s="109">
        <v>7.9346399307250977</v>
      </c>
      <c r="AQ972" s="109">
        <v>9.4022242736816413</v>
      </c>
      <c r="AR972" s="141">
        <v>1073.118530273438</v>
      </c>
      <c r="AS972" s="141">
        <v>1056.518076171875</v>
      </c>
      <c r="AT972" s="141">
        <v>1086.201040039062</v>
      </c>
    </row>
    <row r="973" spans="1:46" x14ac:dyDescent="0.25">
      <c r="A973" t="s">
        <v>1323</v>
      </c>
      <c r="B973" t="s">
        <v>1282</v>
      </c>
      <c r="C973" t="s">
        <v>186</v>
      </c>
      <c r="D973" t="s">
        <v>215</v>
      </c>
      <c r="E973" s="2"/>
      <c r="F973" t="s">
        <v>2159</v>
      </c>
      <c r="H973">
        <v>47.533000000000001</v>
      </c>
      <c r="I973">
        <v>2.831</v>
      </c>
      <c r="J973">
        <v>6.9630000000000001</v>
      </c>
      <c r="K973">
        <v>6.976</v>
      </c>
      <c r="L973">
        <v>0.126</v>
      </c>
      <c r="M973">
        <v>12.896000000000001</v>
      </c>
      <c r="N973">
        <v>21.667000000000002</v>
      </c>
      <c r="O973">
        <v>0.59699999999999998</v>
      </c>
      <c r="P973">
        <v>0</v>
      </c>
      <c r="Q973">
        <v>0</v>
      </c>
      <c r="R973">
        <v>8.0000000000000002E-3</v>
      </c>
      <c r="S973">
        <v>99.754999999999995</v>
      </c>
      <c r="T973">
        <v>76.718572450163762</v>
      </c>
      <c r="Z973">
        <v>6.3508018844479954</v>
      </c>
      <c r="AA973">
        <v>0.65580235863409986</v>
      </c>
      <c r="AB973">
        <v>1143.3851529046001</v>
      </c>
      <c r="AC973">
        <v>14.62002194179313</v>
      </c>
      <c r="AD973">
        <v>41</v>
      </c>
      <c r="AE973">
        <v>7.8376020086612463</v>
      </c>
      <c r="AF973">
        <v>1.1309327768693991</v>
      </c>
      <c r="AG973">
        <v>1160.6517257981541</v>
      </c>
      <c r="AH973">
        <v>20.373933530361029</v>
      </c>
      <c r="AI973">
        <v>41</v>
      </c>
      <c r="AO973" s="109">
        <v>4.4475511595546298</v>
      </c>
      <c r="AP973" s="109">
        <v>3.193686823540836</v>
      </c>
      <c r="AQ973" s="109">
        <v>5.5046742102443256</v>
      </c>
      <c r="AR973" s="141">
        <v>1123.441162109375</v>
      </c>
      <c r="AS973" s="141">
        <v>1112.656918945313</v>
      </c>
      <c r="AT973" s="141">
        <v>1135.637895507813</v>
      </c>
    </row>
    <row r="974" spans="1:46" x14ac:dyDescent="0.25">
      <c r="A974" t="s">
        <v>1324</v>
      </c>
      <c r="B974" t="s">
        <v>1282</v>
      </c>
      <c r="C974" t="s">
        <v>186</v>
      </c>
      <c r="D974" t="s">
        <v>215</v>
      </c>
      <c r="E974" s="2"/>
      <c r="F974" t="s">
        <v>2159</v>
      </c>
      <c r="H974">
        <v>46.55</v>
      </c>
      <c r="I974">
        <v>2.4350000000000001</v>
      </c>
      <c r="J974">
        <v>8.0850000000000009</v>
      </c>
      <c r="K974">
        <v>10.935</v>
      </c>
      <c r="L974">
        <v>0.4</v>
      </c>
      <c r="M974">
        <v>9.4369999999999994</v>
      </c>
      <c r="N974">
        <v>21.132000000000001</v>
      </c>
      <c r="O974">
        <v>1.2589999999999999</v>
      </c>
      <c r="P974">
        <v>1E-3</v>
      </c>
      <c r="Q974">
        <v>0</v>
      </c>
      <c r="R974">
        <v>3.1E-2</v>
      </c>
      <c r="S974">
        <v>100.36799999999999</v>
      </c>
      <c r="T974">
        <v>60.604459647396425</v>
      </c>
      <c r="U974" s="109">
        <v>7.0372975725928324</v>
      </c>
      <c r="V974" s="109">
        <v>0.19314416654421451</v>
      </c>
      <c r="W974" s="141">
        <v>1018.567572092741</v>
      </c>
      <c r="X974" s="109">
        <v>4.2606343889374187</v>
      </c>
      <c r="Y974" s="141">
        <v>981</v>
      </c>
      <c r="AO974" s="109">
        <v>8.4008464813232422</v>
      </c>
      <c r="AP974" s="109">
        <v>7.377954807281494</v>
      </c>
      <c r="AQ974" s="109">
        <v>9.3873615646362296</v>
      </c>
      <c r="AR974" s="141">
        <v>918.60196453458798</v>
      </c>
      <c r="AS974" s="141">
        <v>900.74027752286918</v>
      </c>
      <c r="AT974" s="141">
        <v>938.82704021818176</v>
      </c>
    </row>
    <row r="975" spans="1:46" x14ac:dyDescent="0.25">
      <c r="A975" t="s">
        <v>1325</v>
      </c>
      <c r="B975" t="s">
        <v>1282</v>
      </c>
      <c r="C975" t="s">
        <v>186</v>
      </c>
      <c r="D975" t="s">
        <v>215</v>
      </c>
      <c r="E975" s="2"/>
      <c r="F975" t="s">
        <v>2159</v>
      </c>
      <c r="H975">
        <v>45.805999999999997</v>
      </c>
      <c r="I975">
        <v>3.27</v>
      </c>
      <c r="J975">
        <v>8.7159999999999993</v>
      </c>
      <c r="K975">
        <v>9.7029999999999994</v>
      </c>
      <c r="L975">
        <v>0.26500000000000001</v>
      </c>
      <c r="M975">
        <v>10.156000000000001</v>
      </c>
      <c r="N975">
        <v>21.366</v>
      </c>
      <c r="O975">
        <v>1.056</v>
      </c>
      <c r="P975">
        <v>5.0000000000000001E-3</v>
      </c>
      <c r="Q975">
        <v>8.9999999999999993E-3</v>
      </c>
      <c r="R975">
        <v>0</v>
      </c>
      <c r="S975">
        <v>100.398</v>
      </c>
      <c r="T975">
        <v>65.10541191073672</v>
      </c>
      <c r="U975" s="109">
        <v>5.802637689458388</v>
      </c>
      <c r="V975" s="109">
        <v>0.1516503018280925</v>
      </c>
      <c r="W975" s="141">
        <v>1034.423824983804</v>
      </c>
      <c r="X975" s="109">
        <v>4.247960700371503</v>
      </c>
      <c r="Y975" s="141">
        <v>541</v>
      </c>
      <c r="AO975" s="109">
        <v>9.661961555480957</v>
      </c>
      <c r="AP975" s="109">
        <v>8.906614341735839</v>
      </c>
      <c r="AQ975" s="109">
        <v>10.32138595581055</v>
      </c>
      <c r="AR975" s="141">
        <v>1065.553955078125</v>
      </c>
      <c r="AS975" s="141">
        <v>1045.93947265625</v>
      </c>
      <c r="AT975" s="141">
        <v>1083.353232421875</v>
      </c>
    </row>
    <row r="976" spans="1:46" x14ac:dyDescent="0.25">
      <c r="A976" t="s">
        <v>1326</v>
      </c>
      <c r="B976" t="s">
        <v>1282</v>
      </c>
      <c r="C976" t="s">
        <v>186</v>
      </c>
      <c r="D976" t="s">
        <v>215</v>
      </c>
      <c r="E976" s="2"/>
      <c r="F976" t="s">
        <v>2159</v>
      </c>
      <c r="H976">
        <v>50.853000000000002</v>
      </c>
      <c r="I976">
        <v>1.75</v>
      </c>
      <c r="J976">
        <v>4.2720000000000002</v>
      </c>
      <c r="K976">
        <v>8.4169999999999998</v>
      </c>
      <c r="L976">
        <v>0.24199999999999999</v>
      </c>
      <c r="M976">
        <v>12.631</v>
      </c>
      <c r="N976">
        <v>21.498000000000001</v>
      </c>
      <c r="O976">
        <v>1.022</v>
      </c>
      <c r="P976">
        <v>0</v>
      </c>
      <c r="Q976">
        <v>7.3999999999999996E-2</v>
      </c>
      <c r="R976">
        <v>3.1E-2</v>
      </c>
      <c r="S976">
        <v>100.878</v>
      </c>
      <c r="T976">
        <v>72.789068929196361</v>
      </c>
      <c r="AO976" s="109">
        <v>5.7263108548158757</v>
      </c>
      <c r="AP976" s="109">
        <v>5.3394219311708557</v>
      </c>
      <c r="AQ976" s="109">
        <v>6.0591515263551834</v>
      </c>
      <c r="AR976" s="141">
        <v>1062.016967773438</v>
      </c>
      <c r="AS976" s="141">
        <v>1047.914379882812</v>
      </c>
      <c r="AT976" s="141">
        <v>1073.1950390625</v>
      </c>
    </row>
    <row r="977" spans="1:46" x14ac:dyDescent="0.25">
      <c r="A977" t="s">
        <v>1327</v>
      </c>
      <c r="B977" t="s">
        <v>1282</v>
      </c>
      <c r="C977" t="s">
        <v>186</v>
      </c>
      <c r="D977" t="s">
        <v>215</v>
      </c>
      <c r="E977" s="2"/>
      <c r="F977" t="s">
        <v>2159</v>
      </c>
      <c r="H977">
        <v>46.805</v>
      </c>
      <c r="I977">
        <v>2.9129999999999998</v>
      </c>
      <c r="J977">
        <v>8.1029999999999998</v>
      </c>
      <c r="K977">
        <v>7.5140000000000002</v>
      </c>
      <c r="L977">
        <v>0.187</v>
      </c>
      <c r="M977">
        <v>12.076000000000001</v>
      </c>
      <c r="N977">
        <v>21.617000000000001</v>
      </c>
      <c r="O977">
        <v>0.72899999999999998</v>
      </c>
      <c r="P977">
        <v>1.6E-2</v>
      </c>
      <c r="Q977">
        <v>0</v>
      </c>
      <c r="R977">
        <v>0</v>
      </c>
      <c r="S977">
        <v>100.18600000000001</v>
      </c>
      <c r="T977">
        <v>74.125438085958663</v>
      </c>
      <c r="Z977">
        <v>6.7818940624374724</v>
      </c>
      <c r="AA977">
        <v>0.65863867096540185</v>
      </c>
      <c r="AB977">
        <v>1150.0785388073621</v>
      </c>
      <c r="AC977">
        <v>13.966983810630101</v>
      </c>
      <c r="AD977">
        <v>38</v>
      </c>
      <c r="AE977">
        <v>8.8911126535116889</v>
      </c>
      <c r="AF977">
        <v>1.101125281170817</v>
      </c>
      <c r="AG977">
        <v>1169.7613167964159</v>
      </c>
      <c r="AH977">
        <v>18.698306608192329</v>
      </c>
      <c r="AI977">
        <v>38</v>
      </c>
      <c r="AO977" s="109">
        <v>9.6269416809082031</v>
      </c>
      <c r="AP977" s="109">
        <v>7.917501564025879</v>
      </c>
      <c r="AQ977" s="109">
        <v>11.566757888793941</v>
      </c>
      <c r="AR977" s="141">
        <v>1121.604858398438</v>
      </c>
      <c r="AS977" s="141">
        <v>1109.2702050781249</v>
      </c>
      <c r="AT977" s="141">
        <v>1140.2867382812501</v>
      </c>
    </row>
    <row r="978" spans="1:46" x14ac:dyDescent="0.25">
      <c r="A978" t="s">
        <v>1328</v>
      </c>
      <c r="B978" t="s">
        <v>1282</v>
      </c>
      <c r="C978" t="s">
        <v>186</v>
      </c>
      <c r="D978" t="s">
        <v>215</v>
      </c>
      <c r="E978" s="2"/>
      <c r="F978" t="s">
        <v>2159</v>
      </c>
      <c r="H978">
        <v>50.540999999999997</v>
      </c>
      <c r="I978">
        <v>1.865</v>
      </c>
      <c r="J978">
        <v>4.875</v>
      </c>
      <c r="K978">
        <v>6.38</v>
      </c>
      <c r="L978">
        <v>0.11799999999999999</v>
      </c>
      <c r="M978">
        <v>14.436999999999999</v>
      </c>
      <c r="N978">
        <v>21.611999999999998</v>
      </c>
      <c r="O978">
        <v>0.58199999999999996</v>
      </c>
      <c r="P978">
        <v>0</v>
      </c>
      <c r="Q978">
        <v>7.0000000000000001E-3</v>
      </c>
      <c r="R978">
        <v>1.2E-2</v>
      </c>
      <c r="S978">
        <v>100.517</v>
      </c>
      <c r="T978">
        <v>80.133715594507962</v>
      </c>
      <c r="AO978" s="109">
        <v>3.0911623592617299</v>
      </c>
      <c r="AP978" s="109">
        <v>2.7162790985348022</v>
      </c>
      <c r="AQ978" s="109">
        <v>3.4471360988857529</v>
      </c>
      <c r="AR978" s="141">
        <v>1104.987670898438</v>
      </c>
      <c r="AS978" s="141">
        <v>1096.9971679687501</v>
      </c>
      <c r="AT978" s="141">
        <v>1113.559165039062</v>
      </c>
    </row>
    <row r="979" spans="1:46" x14ac:dyDescent="0.25">
      <c r="A979" t="s">
        <v>1329</v>
      </c>
      <c r="B979" t="s">
        <v>1282</v>
      </c>
      <c r="C979" t="s">
        <v>186</v>
      </c>
      <c r="D979" t="s">
        <v>215</v>
      </c>
      <c r="E979" s="2"/>
      <c r="F979" t="s">
        <v>2159</v>
      </c>
      <c r="H979">
        <v>47.543999999999997</v>
      </c>
      <c r="I979">
        <v>2.7370000000000001</v>
      </c>
      <c r="J979">
        <v>6.7030000000000003</v>
      </c>
      <c r="K979">
        <v>7.2510000000000003</v>
      </c>
      <c r="L979">
        <v>0.13500000000000001</v>
      </c>
      <c r="M979">
        <v>12.739000000000001</v>
      </c>
      <c r="N979">
        <v>21.933</v>
      </c>
      <c r="O979">
        <v>0.76900000000000002</v>
      </c>
      <c r="P979">
        <v>8.0000000000000002E-3</v>
      </c>
      <c r="Q979">
        <v>3.6999999999999998E-2</v>
      </c>
      <c r="R979">
        <v>0</v>
      </c>
      <c r="S979">
        <v>99.885000000000005</v>
      </c>
      <c r="T979">
        <v>75.796872028640621</v>
      </c>
      <c r="Z979">
        <v>6.7481348305001827</v>
      </c>
      <c r="AA979">
        <v>0.65399142747104644</v>
      </c>
      <c r="AB979">
        <v>1150.0172339489891</v>
      </c>
      <c r="AC979">
        <v>14.23231499140657</v>
      </c>
      <c r="AD979">
        <v>40</v>
      </c>
      <c r="AE979">
        <v>8.5668088292427136</v>
      </c>
      <c r="AF979">
        <v>0.97657753318509333</v>
      </c>
      <c r="AG979">
        <v>1151.490596081951</v>
      </c>
      <c r="AH979">
        <v>9.2628674269019147</v>
      </c>
      <c r="AI979">
        <v>16</v>
      </c>
      <c r="AO979" s="109">
        <v>8.2323980331420898</v>
      </c>
      <c r="AP979" s="109">
        <v>6.5260529518127441</v>
      </c>
      <c r="AQ979" s="109">
        <v>9.7182852935791022</v>
      </c>
      <c r="AR979" s="141">
        <v>1126.61572265625</v>
      </c>
      <c r="AS979" s="141">
        <v>1115.381860351562</v>
      </c>
      <c r="AT979" s="141">
        <v>1139.052680664063</v>
      </c>
    </row>
    <row r="980" spans="1:46" x14ac:dyDescent="0.25">
      <c r="A980" t="s">
        <v>1330</v>
      </c>
      <c r="B980" t="s">
        <v>1282</v>
      </c>
      <c r="C980" t="s">
        <v>186</v>
      </c>
      <c r="D980" t="s">
        <v>215</v>
      </c>
      <c r="E980" s="2"/>
      <c r="F980" t="s">
        <v>2159</v>
      </c>
      <c r="H980">
        <v>47.960999999999999</v>
      </c>
      <c r="I980">
        <v>2.0459999999999998</v>
      </c>
      <c r="J980">
        <v>6.76</v>
      </c>
      <c r="K980">
        <v>10.617000000000001</v>
      </c>
      <c r="L980">
        <v>0.26500000000000001</v>
      </c>
      <c r="M980">
        <v>10.39</v>
      </c>
      <c r="N980">
        <v>21.123000000000001</v>
      </c>
      <c r="O980">
        <v>1.222</v>
      </c>
      <c r="P980">
        <v>2E-3</v>
      </c>
      <c r="Q980">
        <v>0</v>
      </c>
      <c r="R980">
        <v>3.3000000000000002E-2</v>
      </c>
      <c r="S980">
        <v>100.59</v>
      </c>
      <c r="T980">
        <v>63.562696575306923</v>
      </c>
      <c r="U980" s="109">
        <v>6.659031732352986</v>
      </c>
      <c r="V980" s="109">
        <v>0.18262801067049331</v>
      </c>
      <c r="W980" s="141">
        <v>1021.100283200557</v>
      </c>
      <c r="X980" s="109">
        <v>4.3284367899651821</v>
      </c>
      <c r="Y980" s="141">
        <v>999</v>
      </c>
      <c r="AO980" s="109">
        <v>9.4367198944091797</v>
      </c>
      <c r="AP980" s="109">
        <v>8.5797340011596681</v>
      </c>
      <c r="AQ980" s="109">
        <v>10.23388706207275</v>
      </c>
      <c r="AR980" s="141">
        <v>1007.530944824219</v>
      </c>
      <c r="AS980" s="141">
        <v>987.78073242187497</v>
      </c>
      <c r="AT980" s="141">
        <v>1029.53544921875</v>
      </c>
    </row>
    <row r="981" spans="1:46" x14ac:dyDescent="0.25">
      <c r="A981" t="s">
        <v>1331</v>
      </c>
      <c r="B981" t="s">
        <v>1282</v>
      </c>
      <c r="C981" t="s">
        <v>186</v>
      </c>
      <c r="D981" t="s">
        <v>215</v>
      </c>
      <c r="E981" s="2"/>
      <c r="F981" t="s">
        <v>2159</v>
      </c>
      <c r="H981">
        <v>49.996000000000002</v>
      </c>
      <c r="I981">
        <v>2.3460000000000001</v>
      </c>
      <c r="J981">
        <v>5.2080000000000002</v>
      </c>
      <c r="K981">
        <v>6.7549999999999999</v>
      </c>
      <c r="L981">
        <v>0.14799999999999999</v>
      </c>
      <c r="M981">
        <v>13.817</v>
      </c>
      <c r="N981">
        <v>21.742999999999999</v>
      </c>
      <c r="O981">
        <v>0.42499999999999999</v>
      </c>
      <c r="P981">
        <v>0</v>
      </c>
      <c r="Q981">
        <v>2.8000000000000001E-2</v>
      </c>
      <c r="R981">
        <v>0</v>
      </c>
      <c r="S981">
        <v>100.545</v>
      </c>
      <c r="T981">
        <v>78.476656634628341</v>
      </c>
      <c r="AO981" s="109">
        <v>1.7455535390923289</v>
      </c>
      <c r="AP981" s="109">
        <v>1.5329091337273391</v>
      </c>
      <c r="AQ981" s="109">
        <v>2.0032056024620801</v>
      </c>
      <c r="AR981" s="141">
        <v>1092.8662109375</v>
      </c>
      <c r="AS981" s="141">
        <v>1087.109829101563</v>
      </c>
      <c r="AT981" s="141">
        <v>1100.167817382812</v>
      </c>
    </row>
    <row r="982" spans="1:46" x14ac:dyDescent="0.25">
      <c r="A982" t="s">
        <v>1332</v>
      </c>
      <c r="B982" t="s">
        <v>1333</v>
      </c>
      <c r="C982" t="s">
        <v>186</v>
      </c>
      <c r="D982" t="s">
        <v>215</v>
      </c>
      <c r="E982" s="2"/>
      <c r="F982" t="s">
        <v>2159</v>
      </c>
      <c r="H982">
        <v>48.37</v>
      </c>
      <c r="I982">
        <v>2.62</v>
      </c>
      <c r="J982">
        <v>6.21</v>
      </c>
      <c r="K982">
        <v>7.17</v>
      </c>
      <c r="L982">
        <v>0.184</v>
      </c>
      <c r="M982">
        <v>12.95</v>
      </c>
      <c r="N982">
        <v>21.57</v>
      </c>
      <c r="O982">
        <v>0.4819</v>
      </c>
      <c r="P982">
        <v>0</v>
      </c>
      <c r="Q982">
        <v>8.8800000000000004E-2</v>
      </c>
      <c r="R982">
        <v>0</v>
      </c>
      <c r="S982">
        <v>99.806200000000004</v>
      </c>
      <c r="T982">
        <v>76.300698461785856</v>
      </c>
      <c r="AO982" s="109">
        <v>1.7103479921083979</v>
      </c>
      <c r="AP982" s="109">
        <v>1.3113725816469719</v>
      </c>
      <c r="AQ982" s="109">
        <v>2.1704853498201899</v>
      </c>
      <c r="AR982" s="141">
        <v>1094.741943359375</v>
      </c>
      <c r="AS982" s="141">
        <v>1088.433862304687</v>
      </c>
      <c r="AT982" s="141">
        <v>1101.962827148438</v>
      </c>
    </row>
    <row r="983" spans="1:46" x14ac:dyDescent="0.25">
      <c r="A983" t="s">
        <v>1334</v>
      </c>
      <c r="B983" t="s">
        <v>1333</v>
      </c>
      <c r="C983" t="s">
        <v>186</v>
      </c>
      <c r="D983" t="s">
        <v>215</v>
      </c>
      <c r="E983" s="2"/>
      <c r="F983" t="s">
        <v>2159</v>
      </c>
      <c r="H983">
        <v>46.35</v>
      </c>
      <c r="I983">
        <v>3.77</v>
      </c>
      <c r="J983">
        <v>8.4600000000000009</v>
      </c>
      <c r="K983">
        <v>8.07</v>
      </c>
      <c r="L983">
        <v>0.1162</v>
      </c>
      <c r="M983">
        <v>11.87</v>
      </c>
      <c r="N983">
        <v>21.33</v>
      </c>
      <c r="O983">
        <v>0.68179999999999996</v>
      </c>
      <c r="P983">
        <v>2.0299999999999999E-2</v>
      </c>
      <c r="Q983">
        <v>6.7500000000000004E-2</v>
      </c>
      <c r="R983">
        <v>0</v>
      </c>
      <c r="S983">
        <v>100.9502</v>
      </c>
      <c r="T983">
        <v>72.390339098053545</v>
      </c>
      <c r="Z983">
        <v>6.923687223800135</v>
      </c>
      <c r="AA983">
        <v>0.63582746864783457</v>
      </c>
      <c r="AB983">
        <v>1155.4562599214451</v>
      </c>
      <c r="AC983">
        <v>14.67715935636118</v>
      </c>
      <c r="AD983">
        <v>26</v>
      </c>
      <c r="AE983">
        <v>8.5596333301510583</v>
      </c>
      <c r="AF983">
        <v>1.0755248058181379</v>
      </c>
      <c r="AG983">
        <v>1171.35590267321</v>
      </c>
      <c r="AH983">
        <v>19.64744206205155</v>
      </c>
      <c r="AI983">
        <v>29</v>
      </c>
      <c r="AO983" s="109">
        <v>7.0657815545256151</v>
      </c>
      <c r="AP983" s="109">
        <v>4.4468578713591116</v>
      </c>
      <c r="AQ983" s="109">
        <v>9.264766120260477</v>
      </c>
      <c r="AR983" s="141">
        <v>1098.845947265625</v>
      </c>
      <c r="AS983" s="141">
        <v>1088.686958007813</v>
      </c>
      <c r="AT983" s="141">
        <v>1109.9386230468749</v>
      </c>
    </row>
    <row r="984" spans="1:46" x14ac:dyDescent="0.25">
      <c r="A984" t="s">
        <v>1335</v>
      </c>
      <c r="B984" t="s">
        <v>1333</v>
      </c>
      <c r="C984" t="s">
        <v>186</v>
      </c>
      <c r="D984" t="s">
        <v>215</v>
      </c>
      <c r="E984" s="2"/>
      <c r="F984" t="s">
        <v>2159</v>
      </c>
      <c r="H984">
        <v>49.15</v>
      </c>
      <c r="I984">
        <v>2.35</v>
      </c>
      <c r="J984">
        <v>6.04</v>
      </c>
      <c r="K984">
        <v>6.92</v>
      </c>
      <c r="L984">
        <v>9.8799999999999999E-2</v>
      </c>
      <c r="M984">
        <v>13</v>
      </c>
      <c r="N984">
        <v>21.89</v>
      </c>
      <c r="O984">
        <v>0.60899999999999999</v>
      </c>
      <c r="P984">
        <v>6.7999999999999996E-3</v>
      </c>
      <c r="Q984">
        <v>0</v>
      </c>
      <c r="R984">
        <v>0</v>
      </c>
      <c r="S984">
        <v>100.20189999999999</v>
      </c>
      <c r="T984">
        <v>77.004759465537305</v>
      </c>
      <c r="AO984" s="109">
        <v>3.6707045778860659</v>
      </c>
      <c r="AP984" s="109">
        <v>2.8390574202169989</v>
      </c>
      <c r="AQ984" s="109">
        <v>4.5544906649221986</v>
      </c>
      <c r="AR984" s="141">
        <v>1130.343994140625</v>
      </c>
      <c r="AS984" s="141">
        <v>1120.004799804688</v>
      </c>
      <c r="AT984" s="141">
        <v>1142.689399414063</v>
      </c>
    </row>
    <row r="985" spans="1:46" x14ac:dyDescent="0.25">
      <c r="A985" t="s">
        <v>1336</v>
      </c>
      <c r="B985" t="s">
        <v>1333</v>
      </c>
      <c r="C985" t="s">
        <v>186</v>
      </c>
      <c r="D985" t="s">
        <v>215</v>
      </c>
      <c r="E985" s="2"/>
      <c r="F985" t="s">
        <v>2159</v>
      </c>
      <c r="H985">
        <v>48.34</v>
      </c>
      <c r="I985">
        <v>2.61</v>
      </c>
      <c r="J985">
        <v>6.49</v>
      </c>
      <c r="K985">
        <v>7.92</v>
      </c>
      <c r="L985">
        <v>0.12089999999999999</v>
      </c>
      <c r="M985">
        <v>11.66</v>
      </c>
      <c r="N985">
        <v>22.17</v>
      </c>
      <c r="O985">
        <v>1.1232</v>
      </c>
      <c r="P985">
        <v>1.35E-2</v>
      </c>
      <c r="Q985">
        <v>1.6299999999999999E-2</v>
      </c>
      <c r="R985">
        <v>0</v>
      </c>
      <c r="S985">
        <v>100.6605</v>
      </c>
      <c r="T985">
        <v>72.408568240370769</v>
      </c>
      <c r="Z985">
        <v>7.4493854525943988</v>
      </c>
      <c r="AA985">
        <v>0.80568510074061583</v>
      </c>
      <c r="AB985">
        <v>1169.1168237053</v>
      </c>
      <c r="AC985">
        <v>20.99023513906943</v>
      </c>
      <c r="AD985">
        <v>3</v>
      </c>
      <c r="AO985" s="109">
        <v>10.96954345703125</v>
      </c>
      <c r="AP985" s="109">
        <v>10.39838291168213</v>
      </c>
      <c r="AQ985" s="109">
        <v>11.534155731201171</v>
      </c>
      <c r="AR985" s="141">
        <v>1118.68017578125</v>
      </c>
      <c r="AS985" s="141">
        <v>1106.640634765625</v>
      </c>
      <c r="AT985" s="141">
        <v>1129.853291015625</v>
      </c>
    </row>
    <row r="986" spans="1:46" x14ac:dyDescent="0.25">
      <c r="A986" t="s">
        <v>1337</v>
      </c>
      <c r="B986" t="s">
        <v>1333</v>
      </c>
      <c r="C986" t="s">
        <v>186</v>
      </c>
      <c r="D986" t="s">
        <v>215</v>
      </c>
      <c r="E986" s="2"/>
      <c r="F986" t="s">
        <v>2159</v>
      </c>
      <c r="H986">
        <v>49.08</v>
      </c>
      <c r="I986">
        <v>2.39</v>
      </c>
      <c r="J986">
        <v>6.14</v>
      </c>
      <c r="K986">
        <v>7.23</v>
      </c>
      <c r="L986">
        <v>0.14929999999999999</v>
      </c>
      <c r="M986">
        <v>12.41</v>
      </c>
      <c r="N986">
        <v>21.9</v>
      </c>
      <c r="O986">
        <v>0.79890000000000005</v>
      </c>
      <c r="P986">
        <v>7.3000000000000001E-3</v>
      </c>
      <c r="Q986">
        <v>4.2000000000000003E-2</v>
      </c>
      <c r="R986">
        <v>0</v>
      </c>
      <c r="S986">
        <v>100.2931</v>
      </c>
      <c r="T986">
        <v>75.367509408173888</v>
      </c>
      <c r="AO986" s="109">
        <v>7.7925310134887704</v>
      </c>
      <c r="AP986" s="109">
        <v>6.5484466361999516</v>
      </c>
      <c r="AQ986" s="109">
        <v>9.1455760955810543</v>
      </c>
      <c r="AR986" s="141">
        <v>1122.0068359375</v>
      </c>
      <c r="AS986" s="141">
        <v>1111.660834960938</v>
      </c>
      <c r="AT986" s="141">
        <v>1133.168061523437</v>
      </c>
    </row>
    <row r="987" spans="1:46" x14ac:dyDescent="0.25">
      <c r="A987" t="s">
        <v>1338</v>
      </c>
      <c r="B987" t="s">
        <v>1333</v>
      </c>
      <c r="C987" t="s">
        <v>186</v>
      </c>
      <c r="D987" t="s">
        <v>215</v>
      </c>
      <c r="E987" s="2"/>
      <c r="F987" t="s">
        <v>2159</v>
      </c>
      <c r="H987">
        <v>47.06</v>
      </c>
      <c r="I987">
        <v>2.99</v>
      </c>
      <c r="J987">
        <v>7.77</v>
      </c>
      <c r="K987">
        <v>7.04</v>
      </c>
      <c r="L987">
        <v>2.5999999999999999E-2</v>
      </c>
      <c r="M987">
        <v>12.22</v>
      </c>
      <c r="N987">
        <v>21.97</v>
      </c>
      <c r="O987">
        <v>0.68069999999999997</v>
      </c>
      <c r="P987">
        <v>0</v>
      </c>
      <c r="Q987">
        <v>2.8000000000000001E-2</v>
      </c>
      <c r="R987">
        <v>6.0000000000000001E-3</v>
      </c>
      <c r="S987">
        <v>99.956900000000005</v>
      </c>
      <c r="T987">
        <v>75.574885976600797</v>
      </c>
      <c r="Z987">
        <v>6.7326408126765198</v>
      </c>
      <c r="AA987">
        <v>0.65409368747103547</v>
      </c>
      <c r="AB987">
        <v>1151.0311431671139</v>
      </c>
      <c r="AC987">
        <v>14.252596981852561</v>
      </c>
      <c r="AD987">
        <v>40</v>
      </c>
      <c r="AE987">
        <v>8.3121164612654201</v>
      </c>
      <c r="AF987">
        <v>1.082034878647012</v>
      </c>
      <c r="AG987">
        <v>1159.96418155062</v>
      </c>
      <c r="AH987">
        <v>19.740326640510169</v>
      </c>
      <c r="AI987">
        <v>40</v>
      </c>
      <c r="AO987" s="109">
        <v>8.8047971725463867</v>
      </c>
      <c r="AP987" s="109">
        <v>6.544398307800293</v>
      </c>
      <c r="AQ987" s="109">
        <v>11.54471019744873</v>
      </c>
      <c r="AR987" s="141">
        <v>1119.513671875</v>
      </c>
      <c r="AS987" s="141">
        <v>1106.054892578125</v>
      </c>
      <c r="AT987" s="141">
        <v>1134.798623046875</v>
      </c>
    </row>
    <row r="988" spans="1:46" x14ac:dyDescent="0.25">
      <c r="A988" t="s">
        <v>1339</v>
      </c>
      <c r="B988" t="s">
        <v>1333</v>
      </c>
      <c r="C988" t="s">
        <v>186</v>
      </c>
      <c r="D988" t="s">
        <v>215</v>
      </c>
      <c r="E988" s="2"/>
      <c r="F988" t="s">
        <v>2159</v>
      </c>
      <c r="H988">
        <v>49.17</v>
      </c>
      <c r="I988">
        <v>2.19</v>
      </c>
      <c r="J988">
        <v>6.47</v>
      </c>
      <c r="K988">
        <v>7.22</v>
      </c>
      <c r="L988">
        <v>9.8699999999999996E-2</v>
      </c>
      <c r="M988">
        <v>13.22</v>
      </c>
      <c r="N988">
        <v>21.59</v>
      </c>
      <c r="O988">
        <v>0.69869999999999999</v>
      </c>
      <c r="P988">
        <v>0</v>
      </c>
      <c r="Q988">
        <v>3.04E-2</v>
      </c>
      <c r="R988">
        <v>3.1699999999999999E-2</v>
      </c>
      <c r="S988">
        <v>100.8053</v>
      </c>
      <c r="T988">
        <v>76.547282767117281</v>
      </c>
      <c r="AO988" s="109">
        <v>5.809088922779595</v>
      </c>
      <c r="AP988" s="109">
        <v>4.2868520033765192</v>
      </c>
      <c r="AQ988" s="109">
        <v>7.1936419928479536</v>
      </c>
      <c r="AR988" s="141">
        <v>1117.655029296875</v>
      </c>
      <c r="AS988" s="141">
        <v>1108.408559570312</v>
      </c>
      <c r="AT988" s="141">
        <v>1129.041840820312</v>
      </c>
    </row>
    <row r="989" spans="1:46" x14ac:dyDescent="0.25">
      <c r="A989" t="s">
        <v>1340</v>
      </c>
      <c r="B989" t="s">
        <v>1333</v>
      </c>
      <c r="C989" t="s">
        <v>186</v>
      </c>
      <c r="D989" t="s">
        <v>215</v>
      </c>
      <c r="E989" s="2"/>
      <c r="F989" t="s">
        <v>2159</v>
      </c>
      <c r="H989">
        <v>47.29</v>
      </c>
      <c r="I989">
        <v>2.77</v>
      </c>
      <c r="J989">
        <v>7.24</v>
      </c>
      <c r="K989">
        <v>9.6</v>
      </c>
      <c r="L989">
        <v>0.22359999999999999</v>
      </c>
      <c r="M989">
        <v>10.58</v>
      </c>
      <c r="N989">
        <v>21.59</v>
      </c>
      <c r="O989">
        <v>1.1182000000000001</v>
      </c>
      <c r="P989">
        <v>1.5800000000000002E-2</v>
      </c>
      <c r="Q989">
        <v>4.6399999999999997E-2</v>
      </c>
      <c r="R989">
        <v>7.3200000000000001E-2</v>
      </c>
      <c r="S989">
        <v>100.64960000000001</v>
      </c>
      <c r="T989">
        <v>66.26774350880666</v>
      </c>
      <c r="U989" s="109">
        <v>6.0183752232682579</v>
      </c>
      <c r="V989" s="109">
        <v>0.16067700550254799</v>
      </c>
      <c r="W989" s="141">
        <v>1027.973043985196</v>
      </c>
      <c r="X989" s="109">
        <v>4.4286042304154911</v>
      </c>
      <c r="Y989" s="141">
        <v>959</v>
      </c>
      <c r="AO989" s="109">
        <v>9.2511157989501953</v>
      </c>
      <c r="AP989" s="109">
        <v>8.8163996887207023</v>
      </c>
      <c r="AQ989" s="109">
        <v>9.7526047134399416</v>
      </c>
      <c r="AR989" s="141">
        <v>1082.363037109375</v>
      </c>
      <c r="AS989" s="141">
        <v>1069.083051757812</v>
      </c>
      <c r="AT989" s="141">
        <v>1091.91091796875</v>
      </c>
    </row>
    <row r="990" spans="1:46" x14ac:dyDescent="0.25">
      <c r="A990" t="s">
        <v>1341</v>
      </c>
      <c r="B990" t="s">
        <v>1333</v>
      </c>
      <c r="C990" t="s">
        <v>186</v>
      </c>
      <c r="D990" t="s">
        <v>215</v>
      </c>
      <c r="E990" s="2"/>
      <c r="F990" t="s">
        <v>2159</v>
      </c>
      <c r="H990">
        <v>49.08</v>
      </c>
      <c r="I990">
        <v>2.2400000000000002</v>
      </c>
      <c r="J990">
        <v>5.81</v>
      </c>
      <c r="K990">
        <v>6.98</v>
      </c>
      <c r="L990">
        <v>7.4200000000000002E-2</v>
      </c>
      <c r="M990">
        <v>13.45</v>
      </c>
      <c r="N990">
        <v>21.65</v>
      </c>
      <c r="O990">
        <v>0.50070000000000003</v>
      </c>
      <c r="P990">
        <v>9.9000000000000008E-3</v>
      </c>
      <c r="Q990">
        <v>0.1376</v>
      </c>
      <c r="R990">
        <v>0</v>
      </c>
      <c r="S990">
        <v>100.015</v>
      </c>
      <c r="T990">
        <v>77.451380933988659</v>
      </c>
      <c r="AO990" s="109">
        <v>2.3049165545024231</v>
      </c>
      <c r="AP990" s="109">
        <v>1.8544557390727361</v>
      </c>
      <c r="AQ990" s="109">
        <v>2.7904621897258122</v>
      </c>
      <c r="AR990" s="141">
        <v>1104.0625</v>
      </c>
      <c r="AS990" s="141">
        <v>1096.2481152343751</v>
      </c>
      <c r="AT990" s="141">
        <v>1111.001025390625</v>
      </c>
    </row>
    <row r="991" spans="1:46" x14ac:dyDescent="0.25">
      <c r="A991" t="s">
        <v>1342</v>
      </c>
      <c r="B991" t="s">
        <v>1333</v>
      </c>
      <c r="C991" t="s">
        <v>186</v>
      </c>
      <c r="D991" t="s">
        <v>215</v>
      </c>
      <c r="E991" s="2"/>
      <c r="F991" t="s">
        <v>2159</v>
      </c>
      <c r="H991">
        <v>48.82</v>
      </c>
      <c r="I991">
        <v>2.36</v>
      </c>
      <c r="J991">
        <v>6.56</v>
      </c>
      <c r="K991">
        <v>7.56</v>
      </c>
      <c r="L991">
        <v>0.2024</v>
      </c>
      <c r="M991">
        <v>12.18</v>
      </c>
      <c r="N991">
        <v>21.85</v>
      </c>
      <c r="O991">
        <v>0.75960000000000005</v>
      </c>
      <c r="P991">
        <v>6.3E-3</v>
      </c>
      <c r="Q991">
        <v>5.6000000000000001E-2</v>
      </c>
      <c r="R991">
        <v>2.58E-2</v>
      </c>
      <c r="S991">
        <v>100.5581</v>
      </c>
      <c r="T991">
        <v>74.172821995992805</v>
      </c>
      <c r="AO991" s="109">
        <v>7.6229496002197266</v>
      </c>
      <c r="AP991" s="109">
        <v>6.1710247611999511</v>
      </c>
      <c r="AQ991" s="109">
        <v>8.571504554748536</v>
      </c>
      <c r="AR991" s="141">
        <v>1102.205322265625</v>
      </c>
      <c r="AS991" s="141">
        <v>1093.7739453125</v>
      </c>
      <c r="AT991" s="141">
        <v>1112.2169140625001</v>
      </c>
    </row>
    <row r="992" spans="1:46" x14ac:dyDescent="0.25">
      <c r="A992" t="s">
        <v>1343</v>
      </c>
      <c r="B992" t="s">
        <v>1333</v>
      </c>
      <c r="C992" t="s">
        <v>186</v>
      </c>
      <c r="D992" t="s">
        <v>215</v>
      </c>
      <c r="E992" s="2"/>
      <c r="F992" t="s">
        <v>2159</v>
      </c>
      <c r="H992">
        <v>45.97</v>
      </c>
      <c r="I992">
        <v>3.76</v>
      </c>
      <c r="J992">
        <v>8.84</v>
      </c>
      <c r="K992">
        <v>7.8</v>
      </c>
      <c r="L992">
        <v>8.5599999999999996E-2</v>
      </c>
      <c r="M992">
        <v>11.71</v>
      </c>
      <c r="N992">
        <v>21.26</v>
      </c>
      <c r="O992">
        <v>0.59509999999999996</v>
      </c>
      <c r="P992">
        <v>1.24E-2</v>
      </c>
      <c r="Q992">
        <v>0.23069999999999999</v>
      </c>
      <c r="R992">
        <v>0</v>
      </c>
      <c r="S992">
        <v>100.4911</v>
      </c>
      <c r="T992">
        <v>72.797363220763287</v>
      </c>
      <c r="Z992">
        <v>6.6948640174309366</v>
      </c>
      <c r="AA992">
        <v>0.62245965099973111</v>
      </c>
      <c r="AB992">
        <v>1151.2932974914149</v>
      </c>
      <c r="AC992">
        <v>14.38269968187676</v>
      </c>
      <c r="AD992">
        <v>31</v>
      </c>
      <c r="AE992">
        <v>7.7562737800472039</v>
      </c>
      <c r="AF992">
        <v>1.006545636020874</v>
      </c>
      <c r="AG992">
        <v>1163.9737784059821</v>
      </c>
      <c r="AH992">
        <v>18.945205685211441</v>
      </c>
      <c r="AI992">
        <v>33</v>
      </c>
      <c r="AO992" s="109">
        <v>3.2675839202651069</v>
      </c>
      <c r="AP992" s="109">
        <v>1.3803884809264231</v>
      </c>
      <c r="AQ992" s="109">
        <v>5.5600140826949156</v>
      </c>
      <c r="AR992" s="141">
        <v>1126.738037109375</v>
      </c>
      <c r="AS992" s="141">
        <v>1116.991494140625</v>
      </c>
      <c r="AT992" s="141">
        <v>1133.166411132813</v>
      </c>
    </row>
    <row r="993" spans="1:46" x14ac:dyDescent="0.25">
      <c r="A993" t="s">
        <v>1344</v>
      </c>
      <c r="B993" t="s">
        <v>1333</v>
      </c>
      <c r="C993" t="s">
        <v>186</v>
      </c>
      <c r="D993" t="s">
        <v>215</v>
      </c>
      <c r="E993" s="2"/>
      <c r="F993" t="s">
        <v>2159</v>
      </c>
      <c r="H993">
        <v>49.21</v>
      </c>
      <c r="I993">
        <v>1.93</v>
      </c>
      <c r="J993">
        <v>6.32</v>
      </c>
      <c r="K993">
        <v>6.87</v>
      </c>
      <c r="L993">
        <v>7.0999999999999994E-2</v>
      </c>
      <c r="M993">
        <v>13.3</v>
      </c>
      <c r="N993">
        <v>21.25</v>
      </c>
      <c r="O993">
        <v>0.61860000000000004</v>
      </c>
      <c r="P993">
        <v>0</v>
      </c>
      <c r="Q993">
        <v>3.27E-2</v>
      </c>
      <c r="R993">
        <v>1.9900000000000001E-2</v>
      </c>
      <c r="S993">
        <v>99.747799999999998</v>
      </c>
      <c r="T993">
        <v>77.532829723214363</v>
      </c>
      <c r="AO993" s="109">
        <v>3.57806443681236</v>
      </c>
      <c r="AP993" s="109">
        <v>3.0074176835012021</v>
      </c>
      <c r="AQ993" s="109">
        <v>4.4439423512410698</v>
      </c>
      <c r="AR993" s="141">
        <v>1109.82763671875</v>
      </c>
      <c r="AS993" s="141">
        <v>1100.6914648437501</v>
      </c>
      <c r="AT993" s="141">
        <v>1120.502397460938</v>
      </c>
    </row>
    <row r="994" spans="1:46" x14ac:dyDescent="0.25">
      <c r="A994" t="s">
        <v>1345</v>
      </c>
      <c r="B994" t="s">
        <v>1333</v>
      </c>
      <c r="C994" t="s">
        <v>186</v>
      </c>
      <c r="D994" t="s">
        <v>215</v>
      </c>
      <c r="E994" s="2"/>
      <c r="F994" t="s">
        <v>2159</v>
      </c>
      <c r="H994">
        <v>49.29</v>
      </c>
      <c r="I994">
        <v>1.71</v>
      </c>
      <c r="J994">
        <v>5.73</v>
      </c>
      <c r="K994">
        <v>9.2100000000000009</v>
      </c>
      <c r="L994">
        <v>0.20960000000000001</v>
      </c>
      <c r="M994">
        <v>11</v>
      </c>
      <c r="N994">
        <v>21.86</v>
      </c>
      <c r="O994">
        <v>1.1634</v>
      </c>
      <c r="P994">
        <v>3.0999999999999999E-3</v>
      </c>
      <c r="Q994">
        <v>7.0000000000000001E-3</v>
      </c>
      <c r="R994">
        <v>0</v>
      </c>
      <c r="S994">
        <v>100.2792</v>
      </c>
      <c r="T994">
        <v>68.040894998590758</v>
      </c>
      <c r="AO994" s="109">
        <v>8.7984657287597656</v>
      </c>
      <c r="AP994" s="109">
        <v>7.8919521522521974</v>
      </c>
      <c r="AQ994" s="109">
        <v>9.7481829452514646</v>
      </c>
      <c r="AR994" s="141">
        <v>1044.682739257812</v>
      </c>
      <c r="AS994" s="141">
        <v>1032.2598828125001</v>
      </c>
      <c r="AT994" s="141">
        <v>1056.499360351562</v>
      </c>
    </row>
    <row r="995" spans="1:46" x14ac:dyDescent="0.25">
      <c r="A995" t="s">
        <v>1346</v>
      </c>
      <c r="B995" t="s">
        <v>1333</v>
      </c>
      <c r="C995" t="s">
        <v>186</v>
      </c>
      <c r="D995" t="s">
        <v>215</v>
      </c>
      <c r="E995" s="2"/>
      <c r="F995" t="s">
        <v>2159</v>
      </c>
      <c r="H995">
        <v>48.74</v>
      </c>
      <c r="I995">
        <v>2.73</v>
      </c>
      <c r="J995">
        <v>6.56</v>
      </c>
      <c r="K995">
        <v>6.66</v>
      </c>
      <c r="L995">
        <v>0.1769</v>
      </c>
      <c r="M995">
        <v>13.03</v>
      </c>
      <c r="N995">
        <v>21.82</v>
      </c>
      <c r="O995">
        <v>0.61099999999999999</v>
      </c>
      <c r="P995">
        <v>7.1000000000000004E-3</v>
      </c>
      <c r="Q995">
        <v>4.9099999999999998E-2</v>
      </c>
      <c r="R995">
        <v>3.5700000000000003E-2</v>
      </c>
      <c r="S995">
        <v>100.53660000000001</v>
      </c>
      <c r="T995">
        <v>77.715810615591877</v>
      </c>
      <c r="AO995" s="109">
        <v>3.735046018685146</v>
      </c>
      <c r="AP995" s="109">
        <v>2.9503959599388079</v>
      </c>
      <c r="AQ995" s="109">
        <v>4.7704846135032613</v>
      </c>
      <c r="AR995" s="141">
        <v>1118.919677734375</v>
      </c>
      <c r="AS995" s="141">
        <v>1111.8930712890619</v>
      </c>
      <c r="AT995" s="141">
        <v>1128.173764648438</v>
      </c>
    </row>
    <row r="996" spans="1:46" x14ac:dyDescent="0.25">
      <c r="A996" t="s">
        <v>1347</v>
      </c>
      <c r="B996" t="s">
        <v>1333</v>
      </c>
      <c r="C996" t="s">
        <v>186</v>
      </c>
      <c r="D996" t="s">
        <v>215</v>
      </c>
      <c r="E996" s="2"/>
      <c r="F996" t="s">
        <v>2159</v>
      </c>
      <c r="H996">
        <v>45.79</v>
      </c>
      <c r="I996">
        <v>3.01</v>
      </c>
      <c r="J996">
        <v>9.1300000000000008</v>
      </c>
      <c r="K996">
        <v>9.17</v>
      </c>
      <c r="L996">
        <v>0.24970000000000001</v>
      </c>
      <c r="M996">
        <v>10.26</v>
      </c>
      <c r="N996">
        <v>21.66</v>
      </c>
      <c r="O996">
        <v>0.89059999999999995</v>
      </c>
      <c r="P996">
        <v>6.7000000000000002E-3</v>
      </c>
      <c r="Q996">
        <v>0</v>
      </c>
      <c r="R996">
        <v>5.74E-2</v>
      </c>
      <c r="S996">
        <v>100.4229</v>
      </c>
      <c r="T996">
        <v>66.604743629010002</v>
      </c>
      <c r="U996" s="109">
        <v>5.0036449964981298</v>
      </c>
      <c r="V996" s="109">
        <v>0.1240272496469858</v>
      </c>
      <c r="W996" s="141">
        <v>1039.583784925585</v>
      </c>
      <c r="X996" s="109">
        <v>3.9673585343138709</v>
      </c>
      <c r="Y996" s="141">
        <v>48</v>
      </c>
      <c r="AO996" s="109">
        <v>9.8665590286254883</v>
      </c>
      <c r="AP996" s="109">
        <v>8.833386955261231</v>
      </c>
      <c r="AQ996" s="109">
        <v>10.77661575317383</v>
      </c>
      <c r="AR996" s="141">
        <v>1073.2939453125</v>
      </c>
      <c r="AS996" s="141">
        <v>1048.735258789063</v>
      </c>
      <c r="AT996" s="141">
        <v>1091.49044921875</v>
      </c>
    </row>
    <row r="997" spans="1:46" x14ac:dyDescent="0.25">
      <c r="A997" t="s">
        <v>1348</v>
      </c>
      <c r="B997" t="s">
        <v>1333</v>
      </c>
      <c r="C997" t="s">
        <v>186</v>
      </c>
      <c r="D997" t="s">
        <v>215</v>
      </c>
      <c r="E997" s="2"/>
      <c r="F997" t="s">
        <v>2159</v>
      </c>
      <c r="H997">
        <v>45.68</v>
      </c>
      <c r="I997">
        <v>3.17</v>
      </c>
      <c r="J997">
        <v>8.64</v>
      </c>
      <c r="K997">
        <v>9.4700000000000006</v>
      </c>
      <c r="L997">
        <v>0.23139999999999999</v>
      </c>
      <c r="M997">
        <v>10.08</v>
      </c>
      <c r="N997">
        <v>21.66</v>
      </c>
      <c r="O997">
        <v>1.0105</v>
      </c>
      <c r="P997">
        <v>5.8999999999999999E-3</v>
      </c>
      <c r="Q997">
        <v>2.5499999999999998E-2</v>
      </c>
      <c r="R997">
        <v>3.3599999999999998E-2</v>
      </c>
      <c r="S997">
        <v>100.1686</v>
      </c>
      <c r="T997">
        <v>65.485986372314059</v>
      </c>
      <c r="U997" s="109">
        <v>5.6031517144285541</v>
      </c>
      <c r="V997" s="109">
        <v>0.1500291684349328</v>
      </c>
      <c r="W997" s="141">
        <v>1031.7211807511439</v>
      </c>
      <c r="X997" s="109">
        <v>4.1279243308594076</v>
      </c>
      <c r="Y997" s="141">
        <v>248</v>
      </c>
      <c r="AO997" s="109">
        <v>9.7834072113037109</v>
      </c>
      <c r="AP997" s="109">
        <v>9.0020087814331049</v>
      </c>
      <c r="AQ997" s="109">
        <v>10.438905754089349</v>
      </c>
      <c r="AR997" s="141">
        <v>1078.662475585938</v>
      </c>
      <c r="AS997" s="141">
        <v>1063.725668945312</v>
      </c>
      <c r="AT997" s="141">
        <v>1097.149365234375</v>
      </c>
    </row>
    <row r="998" spans="1:46" x14ac:dyDescent="0.25">
      <c r="A998" t="s">
        <v>1349</v>
      </c>
      <c r="B998" t="s">
        <v>1333</v>
      </c>
      <c r="C998" t="s">
        <v>186</v>
      </c>
      <c r="D998" t="s">
        <v>215</v>
      </c>
      <c r="E998" s="2"/>
      <c r="F998" t="s">
        <v>2159</v>
      </c>
      <c r="H998">
        <v>48.04</v>
      </c>
      <c r="I998">
        <v>2.41</v>
      </c>
      <c r="J998">
        <v>7.56</v>
      </c>
      <c r="K998">
        <v>7.88</v>
      </c>
      <c r="L998">
        <v>6.3899999999999998E-2</v>
      </c>
      <c r="M998">
        <v>12.16</v>
      </c>
      <c r="N998">
        <v>21.63</v>
      </c>
      <c r="O998">
        <v>0.78480000000000005</v>
      </c>
      <c r="P998">
        <v>0</v>
      </c>
      <c r="Q998">
        <v>1.1599999999999999E-2</v>
      </c>
      <c r="R998">
        <v>2.18E-2</v>
      </c>
      <c r="S998">
        <v>100.7439</v>
      </c>
      <c r="T998">
        <v>73.338602111773682</v>
      </c>
      <c r="AO998" s="109">
        <v>10.545536041259769</v>
      </c>
      <c r="AP998" s="109">
        <v>8.7414263916015624</v>
      </c>
      <c r="AQ998" s="109">
        <v>12.140408210754391</v>
      </c>
      <c r="AR998" s="141">
        <v>1111.59423828125</v>
      </c>
      <c r="AS998" s="141">
        <v>1101.330043945313</v>
      </c>
      <c r="AT998" s="141">
        <v>1122.602260742188</v>
      </c>
    </row>
    <row r="999" spans="1:46" x14ac:dyDescent="0.25">
      <c r="A999" t="s">
        <v>1350</v>
      </c>
      <c r="B999" t="s">
        <v>1333</v>
      </c>
      <c r="C999" t="s">
        <v>186</v>
      </c>
      <c r="D999" t="s">
        <v>215</v>
      </c>
      <c r="E999" s="2"/>
      <c r="F999" t="s">
        <v>2159</v>
      </c>
      <c r="H999">
        <v>49.51</v>
      </c>
      <c r="I999">
        <v>2.0499999999999998</v>
      </c>
      <c r="J999">
        <v>5.74</v>
      </c>
      <c r="K999">
        <v>7.83</v>
      </c>
      <c r="L999">
        <v>0.1338</v>
      </c>
      <c r="M999">
        <v>11.97</v>
      </c>
      <c r="N999">
        <v>22.59</v>
      </c>
      <c r="O999">
        <v>0.9496</v>
      </c>
      <c r="P999">
        <v>1.8200000000000001E-2</v>
      </c>
      <c r="Q999">
        <v>2.3300000000000001E-2</v>
      </c>
      <c r="R999">
        <v>2.3800000000000002E-2</v>
      </c>
      <c r="S999">
        <v>100.93300000000001</v>
      </c>
      <c r="T999">
        <v>73.154734835434894</v>
      </c>
      <c r="AO999" s="109">
        <v>8.9096298217773438</v>
      </c>
      <c r="AP999" s="109">
        <v>8.0278504180908197</v>
      </c>
      <c r="AQ999" s="109">
        <v>9.5993315124511724</v>
      </c>
      <c r="AR999" s="141">
        <v>1105.244384765625</v>
      </c>
      <c r="AS999" s="141">
        <v>1094.48802734375</v>
      </c>
      <c r="AT999" s="141">
        <v>1115.4198144531249</v>
      </c>
    </row>
    <row r="1000" spans="1:46" x14ac:dyDescent="0.25">
      <c r="A1000" t="s">
        <v>1351</v>
      </c>
      <c r="B1000" t="s">
        <v>1333</v>
      </c>
      <c r="C1000" t="s">
        <v>186</v>
      </c>
      <c r="D1000" t="s">
        <v>215</v>
      </c>
      <c r="E1000" s="2"/>
      <c r="F1000" t="s">
        <v>2159</v>
      </c>
      <c r="H1000">
        <v>45.95</v>
      </c>
      <c r="I1000">
        <v>3.37</v>
      </c>
      <c r="J1000">
        <v>9.1300000000000008</v>
      </c>
      <c r="K1000">
        <v>7.87</v>
      </c>
      <c r="L1000">
        <v>0.16569999999999999</v>
      </c>
      <c r="M1000">
        <v>11.63</v>
      </c>
      <c r="N1000">
        <v>21.39</v>
      </c>
      <c r="O1000">
        <v>0.57069999999999999</v>
      </c>
      <c r="P1000">
        <v>6.1000000000000004E-3</v>
      </c>
      <c r="Q1000">
        <v>4.19E-2</v>
      </c>
      <c r="R1000">
        <v>5.1499999999999997E-2</v>
      </c>
      <c r="S1000">
        <v>100.3436</v>
      </c>
      <c r="T1000">
        <v>72.483563050135743</v>
      </c>
      <c r="Z1000">
        <v>6.5154354423872514</v>
      </c>
      <c r="AA1000">
        <v>0.63281716930699616</v>
      </c>
      <c r="AB1000">
        <v>1147.432718983222</v>
      </c>
      <c r="AC1000">
        <v>14.51275314775781</v>
      </c>
      <c r="AD1000">
        <v>26</v>
      </c>
      <c r="AE1000">
        <v>7.5021726912636879</v>
      </c>
      <c r="AF1000">
        <v>1.0510959779763751</v>
      </c>
      <c r="AG1000">
        <v>1160.5382169389061</v>
      </c>
      <c r="AH1000">
        <v>19.51794052385879</v>
      </c>
      <c r="AI1000">
        <v>28</v>
      </c>
      <c r="AO1000" s="109">
        <v>2.6628724575395561</v>
      </c>
      <c r="AP1000" s="109">
        <v>1.0132787132616019</v>
      </c>
      <c r="AQ1000" s="109">
        <v>4.5933771705980266</v>
      </c>
      <c r="AR1000" s="141">
        <v>1091.98193359375</v>
      </c>
      <c r="AS1000" s="141">
        <v>1082.391469726562</v>
      </c>
      <c r="AT1000" s="141">
        <v>1099.6996191406249</v>
      </c>
    </row>
    <row r="1001" spans="1:46" x14ac:dyDescent="0.25">
      <c r="A1001" t="s">
        <v>1352</v>
      </c>
      <c r="B1001" t="s">
        <v>1333</v>
      </c>
      <c r="C1001" t="s">
        <v>186</v>
      </c>
      <c r="D1001" t="s">
        <v>215</v>
      </c>
      <c r="E1001" s="2"/>
      <c r="F1001" t="s">
        <v>2159</v>
      </c>
      <c r="H1001">
        <v>49.27</v>
      </c>
      <c r="I1001">
        <v>2.13</v>
      </c>
      <c r="J1001">
        <v>6.25</v>
      </c>
      <c r="K1001">
        <v>7.19</v>
      </c>
      <c r="L1001">
        <v>0.15559999999999999</v>
      </c>
      <c r="M1001">
        <v>12.36</v>
      </c>
      <c r="N1001">
        <v>22.18</v>
      </c>
      <c r="O1001">
        <v>0.83830000000000005</v>
      </c>
      <c r="P1001">
        <v>5.4000000000000003E-3</v>
      </c>
      <c r="Q1001">
        <v>7.4700000000000003E-2</v>
      </c>
      <c r="R1001">
        <v>3.8999999999999998E-3</v>
      </c>
      <c r="S1001">
        <v>100.5121</v>
      </c>
      <c r="T1001">
        <v>75.395544965365275</v>
      </c>
      <c r="AO1001" s="109">
        <v>8.5380163192749023</v>
      </c>
      <c r="AP1001" s="109">
        <v>7.4325098991394043</v>
      </c>
      <c r="AQ1001" s="109">
        <v>9.6022046661376947</v>
      </c>
      <c r="AR1001" s="141">
        <v>1114.57958984375</v>
      </c>
      <c r="AS1001" s="141">
        <v>1103.7770019531249</v>
      </c>
      <c r="AT1001" s="141">
        <v>1124.80662109375</v>
      </c>
    </row>
    <row r="1002" spans="1:46" x14ac:dyDescent="0.25">
      <c r="A1002" t="s">
        <v>1353</v>
      </c>
      <c r="B1002" t="s">
        <v>1333</v>
      </c>
      <c r="C1002" t="s">
        <v>186</v>
      </c>
      <c r="D1002" t="s">
        <v>215</v>
      </c>
      <c r="E1002" s="2"/>
      <c r="F1002" t="s">
        <v>2159</v>
      </c>
      <c r="H1002">
        <v>47.87</v>
      </c>
      <c r="I1002">
        <v>3.01</v>
      </c>
      <c r="J1002">
        <v>6.92</v>
      </c>
      <c r="K1002">
        <v>6.9</v>
      </c>
      <c r="L1002">
        <v>0.13650000000000001</v>
      </c>
      <c r="M1002">
        <v>12.41</v>
      </c>
      <c r="N1002">
        <v>22.08</v>
      </c>
      <c r="O1002">
        <v>0.68189999999999995</v>
      </c>
      <c r="P1002">
        <v>3.0999999999999999E-3</v>
      </c>
      <c r="Q1002">
        <v>6.3100000000000003E-2</v>
      </c>
      <c r="R1002">
        <v>6.0000000000000001E-3</v>
      </c>
      <c r="S1002">
        <v>100.2302</v>
      </c>
      <c r="T1002">
        <v>76.2245049858182</v>
      </c>
      <c r="Z1002">
        <v>6.7825403838974498</v>
      </c>
      <c r="AA1002">
        <v>0.65907260168283932</v>
      </c>
      <c r="AB1002">
        <v>1152.48602593538</v>
      </c>
      <c r="AC1002">
        <v>14.80849208713321</v>
      </c>
      <c r="AD1002">
        <v>41</v>
      </c>
      <c r="AE1002">
        <v>8.1939260883645275</v>
      </c>
      <c r="AF1002">
        <v>1.1305381055834089</v>
      </c>
      <c r="AG1002">
        <v>1155.178360446741</v>
      </c>
      <c r="AH1002">
        <v>20.215884666501111</v>
      </c>
      <c r="AI1002">
        <v>41</v>
      </c>
      <c r="AO1002" s="109">
        <v>6.3926289632177786</v>
      </c>
      <c r="AP1002" s="109">
        <v>4.5927369191503962</v>
      </c>
      <c r="AQ1002" s="109">
        <v>8.5241031911230518</v>
      </c>
      <c r="AR1002" s="141">
        <v>1125.261962890625</v>
      </c>
      <c r="AS1002" s="141">
        <v>1114.31205078125</v>
      </c>
      <c r="AT1002" s="141">
        <v>1137.095234375</v>
      </c>
    </row>
    <row r="1003" spans="1:46" x14ac:dyDescent="0.25">
      <c r="A1003" t="s">
        <v>1354</v>
      </c>
      <c r="B1003" t="s">
        <v>1333</v>
      </c>
      <c r="C1003" t="s">
        <v>186</v>
      </c>
      <c r="D1003" t="s">
        <v>215</v>
      </c>
      <c r="E1003" s="2"/>
      <c r="F1003" t="s">
        <v>2159</v>
      </c>
      <c r="H1003">
        <v>53.31</v>
      </c>
      <c r="I1003">
        <v>0.37590000000000001</v>
      </c>
      <c r="J1003">
        <v>3.79</v>
      </c>
      <c r="K1003">
        <v>6.24</v>
      </c>
      <c r="L1003">
        <v>0.23730000000000001</v>
      </c>
      <c r="M1003">
        <v>13.43</v>
      </c>
      <c r="N1003">
        <v>21.97</v>
      </c>
      <c r="O1003">
        <v>0.96020000000000005</v>
      </c>
      <c r="P1003">
        <v>0</v>
      </c>
      <c r="Q1003">
        <v>0.15920000000000001</v>
      </c>
      <c r="R1003">
        <v>4.9700000000000001E-2</v>
      </c>
      <c r="S1003">
        <v>100.5449</v>
      </c>
      <c r="T1003">
        <v>79.323837409307828</v>
      </c>
      <c r="AO1003" s="109">
        <v>8.652003288269043</v>
      </c>
      <c r="AP1003" s="109">
        <v>8.1215805053710941</v>
      </c>
      <c r="AQ1003" s="109">
        <v>9.3863857650756835</v>
      </c>
      <c r="AR1003" s="141">
        <v>1016.237670898438</v>
      </c>
      <c r="AS1003" s="141">
        <v>1002.594445800781</v>
      </c>
      <c r="AT1003" s="141">
        <v>1028.336225585937</v>
      </c>
    </row>
    <row r="1004" spans="1:46" x14ac:dyDescent="0.25">
      <c r="A1004" t="s">
        <v>1355</v>
      </c>
      <c r="B1004" t="s">
        <v>1333</v>
      </c>
      <c r="C1004" t="s">
        <v>186</v>
      </c>
      <c r="D1004" t="s">
        <v>215</v>
      </c>
      <c r="E1004" s="2"/>
      <c r="F1004" t="s">
        <v>2159</v>
      </c>
      <c r="H1004">
        <v>49.21</v>
      </c>
      <c r="I1004">
        <v>1.1029</v>
      </c>
      <c r="J1004">
        <v>5.28</v>
      </c>
      <c r="K1004">
        <v>12.59</v>
      </c>
      <c r="L1004">
        <v>0.622</v>
      </c>
      <c r="M1004">
        <v>9.26</v>
      </c>
      <c r="N1004">
        <v>20.81</v>
      </c>
      <c r="O1004">
        <v>1.5</v>
      </c>
      <c r="P1004">
        <v>8.8000000000000005E-3</v>
      </c>
      <c r="Q1004">
        <v>4.3499999999999997E-2</v>
      </c>
      <c r="R1004">
        <v>9.9000000000000008E-3</v>
      </c>
      <c r="S1004">
        <v>100.4931</v>
      </c>
      <c r="T1004">
        <v>56.730097344356977</v>
      </c>
      <c r="U1004" s="109">
        <v>8.0273528047673395</v>
      </c>
      <c r="V1004" s="109">
        <v>0.22130374933001401</v>
      </c>
      <c r="W1004" s="141">
        <v>994.8918256660146</v>
      </c>
      <c r="X1004" s="109">
        <v>4.1811443288830761</v>
      </c>
      <c r="Y1004" s="141">
        <v>979</v>
      </c>
      <c r="AO1004" s="109">
        <v>6.1545687494711752</v>
      </c>
      <c r="AP1004" s="109">
        <v>5.2868064699606769</v>
      </c>
      <c r="AQ1004" s="109">
        <v>7.2865430841879721</v>
      </c>
      <c r="AR1004" s="141">
        <v>958.65949295363396</v>
      </c>
      <c r="AS1004" s="141">
        <v>947.35926590285271</v>
      </c>
      <c r="AT1004" s="141">
        <v>970.19784500441517</v>
      </c>
    </row>
    <row r="1005" spans="1:46" x14ac:dyDescent="0.25">
      <c r="A1005" t="s">
        <v>1356</v>
      </c>
      <c r="B1005" t="s">
        <v>1333</v>
      </c>
      <c r="C1005" t="s">
        <v>186</v>
      </c>
      <c r="D1005" t="s">
        <v>215</v>
      </c>
      <c r="E1005" s="2"/>
      <c r="F1005" t="s">
        <v>2159</v>
      </c>
      <c r="H1005">
        <v>49.12</v>
      </c>
      <c r="I1005">
        <v>1.6012999999999999</v>
      </c>
      <c r="J1005">
        <v>5.21</v>
      </c>
      <c r="K1005">
        <v>10.01</v>
      </c>
      <c r="L1005">
        <v>0.19989999999999999</v>
      </c>
      <c r="M1005">
        <v>10.89</v>
      </c>
      <c r="N1005">
        <v>21.36</v>
      </c>
      <c r="O1005">
        <v>1.44</v>
      </c>
      <c r="P1005">
        <v>0</v>
      </c>
      <c r="Q1005">
        <v>4.1599999999999998E-2</v>
      </c>
      <c r="R1005">
        <v>6.5299999999999997E-2</v>
      </c>
      <c r="S1005">
        <v>100.02379999999999</v>
      </c>
      <c r="T1005">
        <v>65.977837186996183</v>
      </c>
      <c r="U1005" s="109">
        <v>6.3097522599891853</v>
      </c>
      <c r="V1005" s="109">
        <v>0.1713576268282527</v>
      </c>
      <c r="W1005" s="141">
        <v>1018.01356721729</v>
      </c>
      <c r="X1005" s="109">
        <v>4.3172511781198359</v>
      </c>
      <c r="Y1005" s="141">
        <v>986</v>
      </c>
      <c r="AO1005" s="109">
        <v>8.23980712890625</v>
      </c>
      <c r="AP1005" s="109">
        <v>7.566759281158447</v>
      </c>
      <c r="AQ1005" s="109">
        <v>9.160045852661133</v>
      </c>
      <c r="AR1005" s="141">
        <v>1035.934448242188</v>
      </c>
      <c r="AS1005" s="141">
        <v>1026.996611328125</v>
      </c>
      <c r="AT1005" s="141">
        <v>1044.8026464843749</v>
      </c>
    </row>
    <row r="1006" spans="1:46" x14ac:dyDescent="0.25">
      <c r="A1006" t="s">
        <v>1357</v>
      </c>
      <c r="B1006" t="s">
        <v>1333</v>
      </c>
      <c r="C1006" t="s">
        <v>186</v>
      </c>
      <c r="D1006" t="s">
        <v>215</v>
      </c>
      <c r="E1006" s="2"/>
      <c r="F1006" t="s">
        <v>2159</v>
      </c>
      <c r="H1006">
        <v>48.89</v>
      </c>
      <c r="I1006">
        <v>2.42</v>
      </c>
      <c r="J1006">
        <v>5.9</v>
      </c>
      <c r="K1006">
        <v>7.65</v>
      </c>
      <c r="L1006">
        <v>0.34820000000000001</v>
      </c>
      <c r="M1006">
        <v>12.44</v>
      </c>
      <c r="N1006">
        <v>22.12</v>
      </c>
      <c r="O1006">
        <v>0.71</v>
      </c>
      <c r="P1006">
        <v>5.5999999999999999E-3</v>
      </c>
      <c r="Q1006">
        <v>2.3300000000000001E-2</v>
      </c>
      <c r="R1006">
        <v>3.7600000000000001E-2</v>
      </c>
      <c r="S1006">
        <v>100.65779999999999</v>
      </c>
      <c r="T1006">
        <v>74.350337938475462</v>
      </c>
      <c r="AO1006" s="109">
        <v>4.381777472093475</v>
      </c>
      <c r="AP1006" s="109">
        <v>3.124897026613128</v>
      </c>
      <c r="AQ1006" s="109">
        <v>5.6478063150194986</v>
      </c>
      <c r="AR1006" s="141">
        <v>1015.682250976562</v>
      </c>
      <c r="AS1006" s="141">
        <v>992.84416992187505</v>
      </c>
      <c r="AT1006" s="141">
        <v>1039.489951171875</v>
      </c>
    </row>
    <row r="1007" spans="1:46" x14ac:dyDescent="0.25">
      <c r="A1007" t="s">
        <v>1358</v>
      </c>
      <c r="B1007" t="s">
        <v>1333</v>
      </c>
      <c r="C1007" t="s">
        <v>186</v>
      </c>
      <c r="D1007" t="s">
        <v>215</v>
      </c>
      <c r="E1007" s="2"/>
      <c r="F1007" t="s">
        <v>2159</v>
      </c>
      <c r="H1007">
        <v>45.91</v>
      </c>
      <c r="I1007">
        <v>3.21</v>
      </c>
      <c r="J1007">
        <v>8.84</v>
      </c>
      <c r="K1007">
        <v>9.75</v>
      </c>
      <c r="L1007">
        <v>0.25119999999999998</v>
      </c>
      <c r="M1007">
        <v>9.9600000000000009</v>
      </c>
      <c r="N1007">
        <v>21.69</v>
      </c>
      <c r="O1007">
        <v>1.026</v>
      </c>
      <c r="P1007">
        <v>0</v>
      </c>
      <c r="Q1007">
        <v>1.8499999999999999E-2</v>
      </c>
      <c r="R1007">
        <v>0</v>
      </c>
      <c r="S1007">
        <v>100.8039</v>
      </c>
      <c r="T1007">
        <v>64.550899396303336</v>
      </c>
      <c r="U1007" s="109">
        <v>5.7067162845632016</v>
      </c>
      <c r="V1007" s="109">
        <v>0.15840104679905431</v>
      </c>
      <c r="W1007" s="141">
        <v>1030.978417555845</v>
      </c>
      <c r="X1007" s="109">
        <v>4.1105724936238266</v>
      </c>
      <c r="Y1007" s="141">
        <v>181</v>
      </c>
      <c r="AO1007" s="109">
        <v>9.6785945892333984</v>
      </c>
      <c r="AP1007" s="109">
        <v>8.9458154296874994</v>
      </c>
      <c r="AQ1007" s="109">
        <v>10.365034294128421</v>
      </c>
      <c r="AR1007" s="141">
        <v>1064.378540039062</v>
      </c>
      <c r="AS1007" s="141">
        <v>1047.789560546875</v>
      </c>
      <c r="AT1007" s="141">
        <v>1083.163999023438</v>
      </c>
    </row>
    <row r="1008" spans="1:46" x14ac:dyDescent="0.25">
      <c r="A1008" t="s">
        <v>1359</v>
      </c>
      <c r="B1008" t="s">
        <v>1333</v>
      </c>
      <c r="C1008" t="s">
        <v>186</v>
      </c>
      <c r="D1008" t="s">
        <v>215</v>
      </c>
      <c r="E1008" s="2"/>
      <c r="F1008" t="s">
        <v>2159</v>
      </c>
      <c r="H1008">
        <v>46.43</v>
      </c>
      <c r="I1008">
        <v>3.04</v>
      </c>
      <c r="J1008">
        <v>8.51</v>
      </c>
      <c r="K1008">
        <v>9.5299999999999994</v>
      </c>
      <c r="L1008">
        <v>0.214</v>
      </c>
      <c r="M1008">
        <v>10.029999999999999</v>
      </c>
      <c r="N1008">
        <v>21.81</v>
      </c>
      <c r="O1008">
        <v>0.99339999999999995</v>
      </c>
      <c r="P1008">
        <v>6.9999999999999999E-4</v>
      </c>
      <c r="Q1008">
        <v>9.2999999999999992E-3</v>
      </c>
      <c r="R1008">
        <v>2E-3</v>
      </c>
      <c r="S1008">
        <v>100.7801</v>
      </c>
      <c r="T1008">
        <v>65.230402047469411</v>
      </c>
      <c r="U1008" s="109">
        <v>5.5223976320838792</v>
      </c>
      <c r="V1008" s="109">
        <v>0.14348441733360009</v>
      </c>
      <c r="W1008" s="141">
        <v>1030.3122283356161</v>
      </c>
      <c r="X1008" s="109">
        <v>4.0441913795329283</v>
      </c>
      <c r="Y1008" s="141">
        <v>98</v>
      </c>
      <c r="AO1008" s="109">
        <v>9.8991737365722656</v>
      </c>
      <c r="AP1008" s="109">
        <v>9.1308898544311532</v>
      </c>
      <c r="AQ1008" s="109">
        <v>10.55579460144043</v>
      </c>
      <c r="AR1008" s="141">
        <v>1077.724853515625</v>
      </c>
      <c r="AS1008" s="141">
        <v>1060.820737304688</v>
      </c>
      <c r="AT1008" s="141">
        <v>1096.196015625</v>
      </c>
    </row>
    <row r="1009" spans="1:46" x14ac:dyDescent="0.25">
      <c r="A1009" t="s">
        <v>1360</v>
      </c>
      <c r="B1009" t="s">
        <v>1333</v>
      </c>
      <c r="C1009" t="s">
        <v>186</v>
      </c>
      <c r="D1009" t="s">
        <v>215</v>
      </c>
      <c r="E1009" s="2"/>
      <c r="F1009" t="s">
        <v>2159</v>
      </c>
      <c r="H1009">
        <v>46.9</v>
      </c>
      <c r="I1009">
        <v>3.44</v>
      </c>
      <c r="J1009">
        <v>8.5500000000000007</v>
      </c>
      <c r="K1009">
        <v>7.2</v>
      </c>
      <c r="L1009">
        <v>0.111</v>
      </c>
      <c r="M1009">
        <v>12.19</v>
      </c>
      <c r="N1009">
        <v>21.71</v>
      </c>
      <c r="O1009">
        <v>0.60619999999999996</v>
      </c>
      <c r="P1009">
        <v>4.1000000000000003E-3</v>
      </c>
      <c r="Q1009">
        <v>3.73E-2</v>
      </c>
      <c r="R1009">
        <v>4.1700000000000001E-2</v>
      </c>
      <c r="S1009">
        <v>100.8546</v>
      </c>
      <c r="T1009">
        <v>75.111751861004379</v>
      </c>
      <c r="Z1009">
        <v>6.6756920984926911</v>
      </c>
      <c r="AA1009">
        <v>0.64970062531659534</v>
      </c>
      <c r="AB1009">
        <v>1150.104542584204</v>
      </c>
      <c r="AC1009">
        <v>14.1197178465868</v>
      </c>
      <c r="AD1009">
        <v>39</v>
      </c>
      <c r="AE1009">
        <v>7.8573263566357472</v>
      </c>
      <c r="AF1009">
        <v>1.078241823290468</v>
      </c>
      <c r="AG1009">
        <v>1161.7432193107829</v>
      </c>
      <c r="AH1009">
        <v>19.758805938422409</v>
      </c>
      <c r="AI1009">
        <v>40</v>
      </c>
      <c r="AO1009" s="109">
        <v>5.1170170934031081</v>
      </c>
      <c r="AP1009" s="109">
        <v>3.136567865116366</v>
      </c>
      <c r="AQ1009" s="109">
        <v>7.7893063885996412</v>
      </c>
      <c r="AR1009" s="141">
        <v>1122.04638671875</v>
      </c>
      <c r="AS1009" s="141">
        <v>1109.957983398438</v>
      </c>
      <c r="AT1009" s="141">
        <v>1135.889873046875</v>
      </c>
    </row>
    <row r="1010" spans="1:46" x14ac:dyDescent="0.25">
      <c r="A1010" t="s">
        <v>1361</v>
      </c>
      <c r="B1010" t="s">
        <v>1333</v>
      </c>
      <c r="C1010" t="s">
        <v>186</v>
      </c>
      <c r="D1010" t="s">
        <v>215</v>
      </c>
      <c r="E1010" s="2"/>
      <c r="F1010" t="s">
        <v>2159</v>
      </c>
      <c r="H1010">
        <v>49.28</v>
      </c>
      <c r="I1010">
        <v>2.2999999999999998</v>
      </c>
      <c r="J1010">
        <v>6.52</v>
      </c>
      <c r="K1010">
        <v>6.69</v>
      </c>
      <c r="L1010">
        <v>0.1244</v>
      </c>
      <c r="M1010">
        <v>12.87</v>
      </c>
      <c r="N1010">
        <v>21.41</v>
      </c>
      <c r="O1010">
        <v>0.69099999999999995</v>
      </c>
      <c r="P1010">
        <v>2.7000000000000001E-3</v>
      </c>
      <c r="Q1010">
        <v>5.6099999999999997E-2</v>
      </c>
      <c r="R1010">
        <v>4.9599999999999998E-2</v>
      </c>
      <c r="S1010">
        <v>100.0757</v>
      </c>
      <c r="T1010">
        <v>77.422638593993682</v>
      </c>
      <c r="AO1010" s="109">
        <v>5.635851647446799</v>
      </c>
      <c r="AP1010" s="109">
        <v>4.3163087816936248</v>
      </c>
      <c r="AQ1010" s="109">
        <v>7.1617069788676977</v>
      </c>
      <c r="AR1010" s="141">
        <v>1121.423217773438</v>
      </c>
      <c r="AS1010" s="141">
        <v>1111.503408203125</v>
      </c>
      <c r="AT1010" s="141">
        <v>1134.4631298828131</v>
      </c>
    </row>
    <row r="1011" spans="1:46" x14ac:dyDescent="0.25">
      <c r="A1011" t="s">
        <v>1362</v>
      </c>
      <c r="B1011" t="s">
        <v>1333</v>
      </c>
      <c r="C1011" t="s">
        <v>186</v>
      </c>
      <c r="D1011" t="s">
        <v>215</v>
      </c>
      <c r="E1011" s="2"/>
      <c r="F1011" t="s">
        <v>2159</v>
      </c>
      <c r="H1011">
        <v>48.43</v>
      </c>
      <c r="I1011">
        <v>2.57</v>
      </c>
      <c r="J1011">
        <v>6.56</v>
      </c>
      <c r="K1011">
        <v>6.6</v>
      </c>
      <c r="L1011">
        <v>0.1019</v>
      </c>
      <c r="M1011">
        <v>12.96</v>
      </c>
      <c r="N1011">
        <v>22.26</v>
      </c>
      <c r="O1011">
        <v>0.47799999999999998</v>
      </c>
      <c r="P1011">
        <v>2.2100000000000002E-2</v>
      </c>
      <c r="Q1011">
        <v>0.19670000000000001</v>
      </c>
      <c r="R1011">
        <v>0</v>
      </c>
      <c r="S1011">
        <v>100.2183</v>
      </c>
      <c r="T1011">
        <v>77.779185619061678</v>
      </c>
      <c r="AO1011" s="109">
        <v>1.5455669838439769</v>
      </c>
      <c r="AP1011" s="109">
        <v>1.0889004475127999</v>
      </c>
      <c r="AQ1011" s="109">
        <v>2.14116324010008</v>
      </c>
      <c r="AR1011" s="141">
        <v>1123.525146484375</v>
      </c>
      <c r="AS1011" s="141">
        <v>1114.8846093750001</v>
      </c>
      <c r="AT1011" s="141">
        <v>1132.681831054688</v>
      </c>
    </row>
    <row r="1012" spans="1:46" x14ac:dyDescent="0.25">
      <c r="A1012" t="s">
        <v>1363</v>
      </c>
      <c r="B1012" t="s">
        <v>1333</v>
      </c>
      <c r="C1012" t="s">
        <v>186</v>
      </c>
      <c r="D1012" t="s">
        <v>215</v>
      </c>
      <c r="E1012" s="2"/>
      <c r="F1012" t="s">
        <v>2159</v>
      </c>
      <c r="H1012">
        <v>49.23</v>
      </c>
      <c r="I1012">
        <v>2.34</v>
      </c>
      <c r="J1012">
        <v>6.47</v>
      </c>
      <c r="K1012">
        <v>6.65</v>
      </c>
      <c r="L1012">
        <v>0.14729999999999999</v>
      </c>
      <c r="M1012">
        <v>13.11</v>
      </c>
      <c r="N1012">
        <v>21.68</v>
      </c>
      <c r="O1012">
        <v>0.52370000000000005</v>
      </c>
      <c r="P1012">
        <v>7.1000000000000004E-3</v>
      </c>
      <c r="Q1012">
        <v>4.4499999999999998E-2</v>
      </c>
      <c r="R1012">
        <v>0</v>
      </c>
      <c r="S1012">
        <v>100.33880000000001</v>
      </c>
      <c r="T1012">
        <v>77.847558589394637</v>
      </c>
      <c r="AO1012" s="109">
        <v>2.4627578740237039</v>
      </c>
      <c r="AP1012" s="109">
        <v>2.0071334843752671</v>
      </c>
      <c r="AQ1012" s="109">
        <v>3.0883282380221169</v>
      </c>
      <c r="AR1012" s="141">
        <v>1117.380615234375</v>
      </c>
      <c r="AS1012" s="141">
        <v>1106.478383789062</v>
      </c>
      <c r="AT1012" s="141">
        <v>1129.428032226562</v>
      </c>
    </row>
    <row r="1013" spans="1:46" x14ac:dyDescent="0.25">
      <c r="A1013" t="s">
        <v>1364</v>
      </c>
      <c r="B1013" t="s">
        <v>1333</v>
      </c>
      <c r="C1013" t="s">
        <v>186</v>
      </c>
      <c r="D1013" t="s">
        <v>215</v>
      </c>
      <c r="E1013" s="2"/>
      <c r="F1013" t="s">
        <v>2159</v>
      </c>
      <c r="H1013">
        <v>48.36</v>
      </c>
      <c r="I1013">
        <v>2.72</v>
      </c>
      <c r="J1013">
        <v>6.92</v>
      </c>
      <c r="K1013">
        <v>6.82</v>
      </c>
      <c r="L1013">
        <v>0.15870000000000001</v>
      </c>
      <c r="M1013">
        <v>12.5</v>
      </c>
      <c r="N1013">
        <v>22.32</v>
      </c>
      <c r="O1013">
        <v>0.80659999999999998</v>
      </c>
      <c r="P1013">
        <v>7.9000000000000008E-3</v>
      </c>
      <c r="Q1013">
        <v>2.3400000000000001E-2</v>
      </c>
      <c r="R1013">
        <v>4.3700000000000003E-2</v>
      </c>
      <c r="S1013">
        <v>100.7852</v>
      </c>
      <c r="T1013">
        <v>76.565110038569614</v>
      </c>
      <c r="AO1013" s="109">
        <v>10.251277923583981</v>
      </c>
      <c r="AP1013" s="109">
        <v>8.8199738311767586</v>
      </c>
      <c r="AQ1013" s="109">
        <v>11.555159187316891</v>
      </c>
      <c r="AR1013" s="141">
        <v>1152.287475585938</v>
      </c>
      <c r="AS1013" s="141">
        <v>1139.5077734375</v>
      </c>
      <c r="AT1013" s="141">
        <v>1163.783486328125</v>
      </c>
    </row>
    <row r="1014" spans="1:46" x14ac:dyDescent="0.25">
      <c r="A1014" t="s">
        <v>1365</v>
      </c>
      <c r="B1014" t="s">
        <v>1333</v>
      </c>
      <c r="C1014" t="s">
        <v>186</v>
      </c>
      <c r="D1014" t="s">
        <v>215</v>
      </c>
      <c r="E1014" s="2"/>
      <c r="F1014" t="s">
        <v>2159</v>
      </c>
      <c r="H1014">
        <v>47.47</v>
      </c>
      <c r="I1014">
        <v>2.89</v>
      </c>
      <c r="J1014">
        <v>7.41</v>
      </c>
      <c r="K1014">
        <v>6.84</v>
      </c>
      <c r="L1014">
        <v>8.1100000000000005E-2</v>
      </c>
      <c r="M1014">
        <v>12.27</v>
      </c>
      <c r="N1014">
        <v>22.4</v>
      </c>
      <c r="O1014">
        <v>0.74929999999999997</v>
      </c>
      <c r="P1014">
        <v>8.3999999999999995E-3</v>
      </c>
      <c r="Q1014">
        <v>0.15659999999999999</v>
      </c>
      <c r="R1014">
        <v>0</v>
      </c>
      <c r="S1014">
        <v>100.45910000000001</v>
      </c>
      <c r="T1014">
        <v>76.177142094517308</v>
      </c>
      <c r="Z1014">
        <v>6.9148804343174302</v>
      </c>
      <c r="AA1014">
        <v>0.65524858052199308</v>
      </c>
      <c r="AB1014">
        <v>1154.442419610356</v>
      </c>
      <c r="AC1014">
        <v>14.320941300407039</v>
      </c>
      <c r="AD1014">
        <v>40</v>
      </c>
      <c r="AE1014">
        <v>8.6221054758427229</v>
      </c>
      <c r="AF1014">
        <v>1.13732216844786</v>
      </c>
      <c r="AG1014">
        <v>1156.864327054622</v>
      </c>
      <c r="AH1014">
        <v>20.31552615354278</v>
      </c>
      <c r="AI1014">
        <v>41</v>
      </c>
      <c r="AO1014" s="109">
        <v>10.70796012878418</v>
      </c>
      <c r="AP1014" s="109">
        <v>8.8110220336914065</v>
      </c>
      <c r="AQ1014" s="109">
        <v>12.38612495422363</v>
      </c>
      <c r="AR1014" s="141">
        <v>1139.598510742188</v>
      </c>
      <c r="AS1014" s="141">
        <v>1127.790952148438</v>
      </c>
      <c r="AT1014" s="141">
        <v>1149.096650390625</v>
      </c>
    </row>
    <row r="1015" spans="1:46" x14ac:dyDescent="0.25">
      <c r="A1015" t="s">
        <v>1366</v>
      </c>
      <c r="B1015" t="s">
        <v>1333</v>
      </c>
      <c r="C1015" t="s">
        <v>186</v>
      </c>
      <c r="D1015" t="s">
        <v>215</v>
      </c>
      <c r="E1015" s="2"/>
      <c r="F1015" t="s">
        <v>2159</v>
      </c>
      <c r="H1015">
        <v>46.42</v>
      </c>
      <c r="I1015">
        <v>2.4700000000000002</v>
      </c>
      <c r="J1015">
        <v>6.53</v>
      </c>
      <c r="K1015">
        <v>8.56</v>
      </c>
      <c r="L1015">
        <v>0.18429999999999999</v>
      </c>
      <c r="M1015">
        <v>10.97</v>
      </c>
      <c r="N1015">
        <v>23.07</v>
      </c>
      <c r="O1015">
        <v>0.85409999999999997</v>
      </c>
      <c r="P1015">
        <v>9.2999999999999992E-3</v>
      </c>
      <c r="Q1015">
        <v>4.5199999999999997E-2</v>
      </c>
      <c r="S1015">
        <v>99.113</v>
      </c>
      <c r="T1015">
        <v>69.553188081744338</v>
      </c>
      <c r="AO1015" s="109">
        <v>8.3510913848876953</v>
      </c>
      <c r="AP1015" s="109">
        <v>7.2312641143798828</v>
      </c>
      <c r="AQ1015" s="109">
        <v>9.1950557327270506</v>
      </c>
      <c r="AR1015" s="141">
        <v>1096.537353515625</v>
      </c>
      <c r="AS1015" s="141">
        <v>1089.029711914063</v>
      </c>
      <c r="AT1015" s="141">
        <v>1103.7798535156251</v>
      </c>
    </row>
    <row r="1016" spans="1:46" x14ac:dyDescent="0.25">
      <c r="A1016" t="s">
        <v>1366</v>
      </c>
      <c r="B1016" t="s">
        <v>1333</v>
      </c>
      <c r="C1016" t="s">
        <v>186</v>
      </c>
      <c r="D1016" t="s">
        <v>215</v>
      </c>
      <c r="E1016" s="2"/>
      <c r="F1016" t="s">
        <v>2159</v>
      </c>
      <c r="H1016">
        <v>46.84</v>
      </c>
      <c r="I1016">
        <v>2.42</v>
      </c>
      <c r="J1016">
        <v>6.46</v>
      </c>
      <c r="K1016">
        <v>8.74</v>
      </c>
      <c r="L1016">
        <v>0.2417</v>
      </c>
      <c r="M1016">
        <v>11.22</v>
      </c>
      <c r="N1016">
        <v>22.48</v>
      </c>
      <c r="O1016">
        <v>0.86299999999999999</v>
      </c>
      <c r="P1016">
        <v>1.5E-3</v>
      </c>
      <c r="Q1016">
        <v>7.5999999999999998E-2</v>
      </c>
      <c r="S1016">
        <v>99.342200000000005</v>
      </c>
      <c r="T1016">
        <v>69.589676541039552</v>
      </c>
      <c r="AO1016" s="109">
        <v>7.7868728637695313</v>
      </c>
      <c r="AP1016" s="109">
        <v>6.8126261520385736</v>
      </c>
      <c r="AQ1016" s="109">
        <v>8.6214614105224605</v>
      </c>
      <c r="AR1016" s="141">
        <v>1092.206787109375</v>
      </c>
      <c r="AS1016" s="141">
        <v>1080.647265625</v>
      </c>
      <c r="AT1016" s="141">
        <v>1099.955546875</v>
      </c>
    </row>
    <row r="1017" spans="1:46" x14ac:dyDescent="0.25">
      <c r="A1017" t="s">
        <v>1367</v>
      </c>
      <c r="B1017" t="s">
        <v>1333</v>
      </c>
      <c r="C1017" t="s">
        <v>186</v>
      </c>
      <c r="D1017" t="s">
        <v>215</v>
      </c>
      <c r="E1017" s="2"/>
      <c r="F1017" t="s">
        <v>2159</v>
      </c>
      <c r="H1017">
        <v>47.82</v>
      </c>
      <c r="I1017">
        <v>2.0299999999999998</v>
      </c>
      <c r="J1017">
        <v>5.62</v>
      </c>
      <c r="K1017">
        <v>9.09</v>
      </c>
      <c r="L1017">
        <v>0.26140000000000002</v>
      </c>
      <c r="M1017">
        <v>11.03</v>
      </c>
      <c r="N1017">
        <v>22.15</v>
      </c>
      <c r="O1017">
        <v>1.0371999999999999</v>
      </c>
      <c r="P1017">
        <v>6.4999999999999997E-3</v>
      </c>
      <c r="Q1017">
        <v>2.1299999999999999E-2</v>
      </c>
      <c r="S1017">
        <v>99.066500000000005</v>
      </c>
      <c r="T1017">
        <v>68.384318890253169</v>
      </c>
      <c r="AO1017" s="109">
        <v>7.1554013417756046</v>
      </c>
      <c r="AP1017" s="109">
        <v>6.5006154607331244</v>
      </c>
      <c r="AQ1017" s="109">
        <v>7.8309114430939637</v>
      </c>
      <c r="AR1017" s="141">
        <v>1051.46337890625</v>
      </c>
      <c r="AS1017" s="141">
        <v>1028.842719726563</v>
      </c>
      <c r="AT1017" s="141">
        <v>1068.0684472656251</v>
      </c>
    </row>
    <row r="1018" spans="1:46" x14ac:dyDescent="0.25">
      <c r="A1018" t="s">
        <v>1368</v>
      </c>
      <c r="B1018" t="s">
        <v>1333</v>
      </c>
      <c r="C1018" t="s">
        <v>186</v>
      </c>
      <c r="D1018" t="s">
        <v>215</v>
      </c>
      <c r="E1018" s="2"/>
      <c r="F1018" t="s">
        <v>2159</v>
      </c>
      <c r="H1018">
        <v>48.86</v>
      </c>
      <c r="I1018">
        <v>2.44</v>
      </c>
      <c r="J1018">
        <v>5.44</v>
      </c>
      <c r="K1018">
        <v>6.26</v>
      </c>
      <c r="L1018">
        <v>1.23E-2</v>
      </c>
      <c r="M1018">
        <v>13.45</v>
      </c>
      <c r="N1018">
        <v>23.11</v>
      </c>
      <c r="O1018">
        <v>0.4713</v>
      </c>
      <c r="P1018">
        <v>0</v>
      </c>
      <c r="Q1018">
        <v>4.2900000000000001E-2</v>
      </c>
      <c r="S1018">
        <v>100.0864</v>
      </c>
      <c r="T1018">
        <v>79.295746109132466</v>
      </c>
      <c r="AO1018" s="109">
        <v>1.7671357651249791</v>
      </c>
      <c r="AP1018" s="109">
        <v>1.448258258868875</v>
      </c>
      <c r="AQ1018" s="109">
        <v>2.1287797089115998</v>
      </c>
      <c r="AR1018" s="141">
        <v>1093.44384765625</v>
      </c>
      <c r="AS1018" s="141">
        <v>1084.087104492188</v>
      </c>
      <c r="AT1018" s="141">
        <v>1103.5116503906249</v>
      </c>
    </row>
    <row r="1019" spans="1:46" x14ac:dyDescent="0.25">
      <c r="A1019" t="s">
        <v>1369</v>
      </c>
      <c r="B1019" t="s">
        <v>1333</v>
      </c>
      <c r="C1019" t="s">
        <v>186</v>
      </c>
      <c r="D1019" t="s">
        <v>215</v>
      </c>
      <c r="E1019" s="2"/>
      <c r="F1019" t="s">
        <v>2159</v>
      </c>
      <c r="H1019">
        <v>47.44</v>
      </c>
      <c r="I1019">
        <v>2.64</v>
      </c>
      <c r="J1019">
        <v>6.57</v>
      </c>
      <c r="K1019">
        <v>6.8</v>
      </c>
      <c r="L1019">
        <v>7.2400000000000006E-2</v>
      </c>
      <c r="M1019">
        <v>12.52</v>
      </c>
      <c r="N1019">
        <v>22.69</v>
      </c>
      <c r="O1019">
        <v>0.70309999999999995</v>
      </c>
      <c r="P1019">
        <v>7.7999999999999996E-3</v>
      </c>
      <c r="Q1019">
        <v>0.3503</v>
      </c>
      <c r="S1019">
        <v>99.793700000000001</v>
      </c>
      <c r="T1019">
        <v>76.646393662574113</v>
      </c>
      <c r="Z1019">
        <v>6.727934561124056</v>
      </c>
      <c r="AA1019">
        <v>0.67508262489497251</v>
      </c>
      <c r="AB1019">
        <v>1150.3969912926291</v>
      </c>
      <c r="AC1019">
        <v>15.47499518480071</v>
      </c>
      <c r="AD1019">
        <v>36</v>
      </c>
      <c r="AO1019" s="109">
        <v>8.8100690841674805</v>
      </c>
      <c r="AP1019" s="109">
        <v>7.2161171340942376</v>
      </c>
      <c r="AQ1019" s="109">
        <v>10.01346870422363</v>
      </c>
      <c r="AR1019" s="141">
        <v>1140.03076171875</v>
      </c>
      <c r="AS1019" s="141">
        <v>1135.256704101562</v>
      </c>
      <c r="AT1019" s="141">
        <v>1144.747998046875</v>
      </c>
    </row>
    <row r="1020" spans="1:46" x14ac:dyDescent="0.25">
      <c r="A1020" t="s">
        <v>1370</v>
      </c>
      <c r="B1020" t="s">
        <v>1333</v>
      </c>
      <c r="C1020" t="s">
        <v>186</v>
      </c>
      <c r="D1020" t="s">
        <v>215</v>
      </c>
      <c r="E1020" s="2"/>
      <c r="F1020" t="s">
        <v>2159</v>
      </c>
      <c r="H1020">
        <v>47.16</v>
      </c>
      <c r="I1020">
        <v>2.54</v>
      </c>
      <c r="J1020">
        <v>6.78</v>
      </c>
      <c r="K1020">
        <v>6.59</v>
      </c>
      <c r="L1020">
        <v>0.33550000000000002</v>
      </c>
      <c r="M1020">
        <v>12.35</v>
      </c>
      <c r="N1020">
        <v>22.87</v>
      </c>
      <c r="O1020">
        <v>0.76800000000000002</v>
      </c>
      <c r="P1020">
        <v>2.8299999999999999E-2</v>
      </c>
      <c r="Q1020">
        <v>0.4289</v>
      </c>
      <c r="S1020">
        <v>99.850800000000007</v>
      </c>
      <c r="T1020">
        <v>76.961686694074743</v>
      </c>
      <c r="Z1020">
        <v>6.8504800312728316</v>
      </c>
      <c r="AA1020">
        <v>0.62732742837484545</v>
      </c>
      <c r="AB1020">
        <v>1154.251970554936</v>
      </c>
      <c r="AC1020">
        <v>14.19269674986376</v>
      </c>
      <c r="AD1020">
        <v>21</v>
      </c>
      <c r="AE1020">
        <v>7.5766808547576083</v>
      </c>
      <c r="AF1020">
        <v>0.89329880473959689</v>
      </c>
      <c r="AG1020">
        <v>1127.060790183674</v>
      </c>
      <c r="AH1020">
        <v>7.8569833630310537</v>
      </c>
      <c r="AI1020">
        <v>12</v>
      </c>
      <c r="AO1020" s="109">
        <v>9.8891677856445313</v>
      </c>
      <c r="AP1020" s="109">
        <v>9.1687165832519533</v>
      </c>
      <c r="AQ1020" s="109">
        <v>10.441336555480961</v>
      </c>
      <c r="AR1020" s="141">
        <v>1097.456787109375</v>
      </c>
      <c r="AS1020" s="141">
        <v>1081.816704101562</v>
      </c>
      <c r="AT1020" s="141">
        <v>1109.200234375</v>
      </c>
    </row>
    <row r="1021" spans="1:46" x14ac:dyDescent="0.25">
      <c r="A1021" t="s">
        <v>1371</v>
      </c>
      <c r="B1021" t="s">
        <v>1333</v>
      </c>
      <c r="C1021" t="s">
        <v>186</v>
      </c>
      <c r="D1021" t="s">
        <v>215</v>
      </c>
      <c r="E1021" s="2"/>
      <c r="F1021" t="s">
        <v>2159</v>
      </c>
      <c r="H1021">
        <v>44.86</v>
      </c>
      <c r="I1021">
        <v>3.32</v>
      </c>
      <c r="J1021">
        <v>8.1300000000000008</v>
      </c>
      <c r="K1021">
        <v>9.4499999999999993</v>
      </c>
      <c r="L1021">
        <v>0.1734</v>
      </c>
      <c r="M1021">
        <v>10.14</v>
      </c>
      <c r="N1021">
        <v>22.39</v>
      </c>
      <c r="O1021">
        <v>0.90100000000000002</v>
      </c>
      <c r="P1021">
        <v>1.1900000000000001E-2</v>
      </c>
      <c r="Q1021">
        <v>0</v>
      </c>
      <c r="S1021">
        <v>99.376400000000004</v>
      </c>
      <c r="T1021">
        <v>65.667678915986755</v>
      </c>
      <c r="U1021" s="109">
        <v>5.111272779286808</v>
      </c>
      <c r="V1021" s="109">
        <v>0.12905181349158959</v>
      </c>
      <c r="W1021" s="141">
        <v>1024.00058051062</v>
      </c>
      <c r="X1021" s="109">
        <v>4.0989586868368004</v>
      </c>
      <c r="Y1021" s="141">
        <v>602</v>
      </c>
      <c r="AO1021" s="109">
        <v>8.6254367828369141</v>
      </c>
      <c r="AP1021" s="109">
        <v>7.3509407997131344</v>
      </c>
      <c r="AQ1021" s="109">
        <v>9.6772831344604491</v>
      </c>
      <c r="AR1021" s="141">
        <v>1082.566650390625</v>
      </c>
      <c r="AS1021" s="141">
        <v>1058.5100878906251</v>
      </c>
      <c r="AT1021" s="141">
        <v>1099.703276367188</v>
      </c>
    </row>
    <row r="1022" spans="1:46" x14ac:dyDescent="0.25">
      <c r="A1022" t="s">
        <v>1372</v>
      </c>
      <c r="B1022" t="s">
        <v>1333</v>
      </c>
      <c r="C1022" t="s">
        <v>186</v>
      </c>
      <c r="D1022" t="s">
        <v>215</v>
      </c>
      <c r="E1022" s="2"/>
      <c r="F1022" t="s">
        <v>2159</v>
      </c>
      <c r="H1022">
        <v>45</v>
      </c>
      <c r="I1022">
        <v>3.34</v>
      </c>
      <c r="J1022">
        <v>8.07</v>
      </c>
      <c r="K1022">
        <v>9.77</v>
      </c>
      <c r="L1022">
        <v>0.26950000000000002</v>
      </c>
      <c r="M1022">
        <v>9.81</v>
      </c>
      <c r="N1022">
        <v>22.02</v>
      </c>
      <c r="O1022">
        <v>0.97219999999999995</v>
      </c>
      <c r="P1022">
        <v>2.9100000000000001E-2</v>
      </c>
      <c r="Q1022">
        <v>0</v>
      </c>
      <c r="S1022">
        <v>99.280799999999999</v>
      </c>
      <c r="T1022">
        <v>64.155787543348126</v>
      </c>
      <c r="U1022" s="109">
        <v>5.5340529714422066</v>
      </c>
      <c r="V1022" s="109">
        <v>0.14446576451616749</v>
      </c>
      <c r="W1022" s="141">
        <v>1021.39799342351</v>
      </c>
      <c r="X1022" s="109">
        <v>4.0065964756568748</v>
      </c>
      <c r="Y1022" s="141">
        <v>509</v>
      </c>
      <c r="AO1022" s="109">
        <v>8.009552001953125</v>
      </c>
      <c r="AP1022" s="109">
        <v>7.083521957397461</v>
      </c>
      <c r="AQ1022" s="109">
        <v>8.8072383880615241</v>
      </c>
      <c r="AR1022" s="141">
        <v>1036.387084960938</v>
      </c>
      <c r="AS1022" s="141">
        <v>1014.999187011719</v>
      </c>
      <c r="AT1022" s="141">
        <v>1059.3421777343749</v>
      </c>
    </row>
    <row r="1023" spans="1:46" x14ac:dyDescent="0.25">
      <c r="A1023" t="s">
        <v>1373</v>
      </c>
      <c r="B1023" t="s">
        <v>1333</v>
      </c>
      <c r="C1023" t="s">
        <v>186</v>
      </c>
      <c r="D1023" t="s">
        <v>215</v>
      </c>
      <c r="E1023" s="2"/>
      <c r="F1023" t="s">
        <v>2159</v>
      </c>
      <c r="H1023">
        <v>47.23</v>
      </c>
      <c r="I1023">
        <v>1.8</v>
      </c>
      <c r="J1023">
        <v>6.17</v>
      </c>
      <c r="K1023">
        <v>10.95</v>
      </c>
      <c r="L1023">
        <v>0.26929999999999998</v>
      </c>
      <c r="M1023">
        <v>9.7899999999999991</v>
      </c>
      <c r="N1023">
        <v>22.19</v>
      </c>
      <c r="O1023">
        <v>1.1445000000000001</v>
      </c>
      <c r="P1023">
        <v>1.34E-2</v>
      </c>
      <c r="Q1023">
        <v>0</v>
      </c>
      <c r="S1023">
        <v>99.557299999999998</v>
      </c>
      <c r="T1023">
        <v>61.445277409727815</v>
      </c>
      <c r="U1023" s="109">
        <v>6.428474288663951</v>
      </c>
      <c r="V1023" s="109">
        <v>0.17439764838937979</v>
      </c>
      <c r="W1023" s="141">
        <v>1003.521442532656</v>
      </c>
      <c r="X1023" s="109">
        <v>4.1828381118747</v>
      </c>
      <c r="Y1023" s="141">
        <v>1000</v>
      </c>
      <c r="AO1023" s="109">
        <v>7.4044419277165758</v>
      </c>
      <c r="AP1023" s="109">
        <v>6.5828539455388411</v>
      </c>
      <c r="AQ1023" s="109">
        <v>8.3324638927434318</v>
      </c>
      <c r="AR1023" s="141">
        <v>940.41456357798893</v>
      </c>
      <c r="AS1023" s="141">
        <v>925.70084531627015</v>
      </c>
      <c r="AT1023" s="141">
        <v>960.58128476939521</v>
      </c>
    </row>
    <row r="1024" spans="1:46" x14ac:dyDescent="0.25">
      <c r="A1024" t="s">
        <v>1374</v>
      </c>
      <c r="B1024" t="s">
        <v>1333</v>
      </c>
      <c r="C1024" t="s">
        <v>186</v>
      </c>
      <c r="D1024" t="s">
        <v>215</v>
      </c>
      <c r="E1024" s="2"/>
      <c r="F1024" t="s">
        <v>2159</v>
      </c>
      <c r="H1024">
        <v>46.85</v>
      </c>
      <c r="I1024">
        <v>1.85</v>
      </c>
      <c r="J1024">
        <v>6.28</v>
      </c>
      <c r="K1024">
        <v>11.15</v>
      </c>
      <c r="L1024">
        <v>0.26269999999999999</v>
      </c>
      <c r="M1024">
        <v>9.86</v>
      </c>
      <c r="N1024">
        <v>21.62</v>
      </c>
      <c r="O1024">
        <v>1.2582</v>
      </c>
      <c r="P1024">
        <v>8.0000000000000002E-3</v>
      </c>
      <c r="Q1024">
        <v>6.7900000000000002E-2</v>
      </c>
      <c r="S1024">
        <v>99.206900000000005</v>
      </c>
      <c r="T1024">
        <v>61.184946831993024</v>
      </c>
      <c r="U1024" s="109">
        <v>6.3790964079455472</v>
      </c>
      <c r="V1024" s="109">
        <v>0.1728132963429142</v>
      </c>
      <c r="W1024" s="141">
        <v>1007.659332191933</v>
      </c>
      <c r="X1024" s="109">
        <v>4.206949587891665</v>
      </c>
      <c r="Y1024" s="141">
        <v>1000</v>
      </c>
      <c r="AO1024" s="109">
        <v>8.7672367095947266</v>
      </c>
      <c r="AP1024" s="109">
        <v>7.8709536170959469</v>
      </c>
      <c r="AQ1024" s="109">
        <v>9.693945846557618</v>
      </c>
      <c r="AR1024" s="141">
        <v>1020.787841796875</v>
      </c>
      <c r="AS1024" s="141">
        <v>1011.170771484375</v>
      </c>
      <c r="AT1024" s="141">
        <v>1030.3072265625001</v>
      </c>
    </row>
    <row r="1025" spans="1:46" x14ac:dyDescent="0.25">
      <c r="A1025" t="s">
        <v>1375</v>
      </c>
      <c r="B1025" t="s">
        <v>1333</v>
      </c>
      <c r="C1025" t="s">
        <v>186</v>
      </c>
      <c r="D1025" t="s">
        <v>215</v>
      </c>
      <c r="E1025" s="2"/>
      <c r="F1025" t="s">
        <v>2159</v>
      </c>
      <c r="H1025">
        <v>45.01</v>
      </c>
      <c r="I1025">
        <v>2.6</v>
      </c>
      <c r="J1025">
        <v>8.09</v>
      </c>
      <c r="K1025">
        <v>9.6999999999999993</v>
      </c>
      <c r="L1025">
        <v>0.32669999999999999</v>
      </c>
      <c r="M1025">
        <v>10.01</v>
      </c>
      <c r="N1025">
        <v>22.59</v>
      </c>
      <c r="O1025">
        <v>0.88700000000000001</v>
      </c>
      <c r="P1025">
        <v>6.4999999999999997E-3</v>
      </c>
      <c r="Q1025">
        <v>0</v>
      </c>
      <c r="S1025">
        <v>99.220299999999995</v>
      </c>
      <c r="T1025">
        <v>64.782789814072373</v>
      </c>
      <c r="U1025" s="109">
        <v>5.1052904490803472</v>
      </c>
      <c r="V1025" s="109">
        <v>0.13299209144371979</v>
      </c>
      <c r="W1025" s="141">
        <v>1020.108511548058</v>
      </c>
      <c r="X1025" s="109">
        <v>4.2299768974149856</v>
      </c>
      <c r="Y1025" s="141">
        <v>758</v>
      </c>
      <c r="AO1025" s="109">
        <v>7.3367416931518674</v>
      </c>
      <c r="AP1025" s="109">
        <v>6.2580705620178332</v>
      </c>
      <c r="AQ1025" s="109">
        <v>8.3161825348266714</v>
      </c>
      <c r="AR1025" s="141">
        <v>993.0341796875</v>
      </c>
      <c r="AS1025" s="141">
        <v>969.58298095703128</v>
      </c>
      <c r="AT1025" s="141">
        <v>1021.475595703125</v>
      </c>
    </row>
    <row r="1026" spans="1:46" x14ac:dyDescent="0.25">
      <c r="A1026" t="s">
        <v>1376</v>
      </c>
      <c r="B1026" t="s">
        <v>1333</v>
      </c>
      <c r="C1026" t="s">
        <v>186</v>
      </c>
      <c r="D1026" t="s">
        <v>215</v>
      </c>
      <c r="E1026" s="2"/>
      <c r="F1026" t="s">
        <v>2159</v>
      </c>
      <c r="H1026">
        <v>44.31</v>
      </c>
      <c r="I1026">
        <v>3.16</v>
      </c>
      <c r="J1026">
        <v>8.65</v>
      </c>
      <c r="K1026">
        <v>9.75</v>
      </c>
      <c r="L1026">
        <v>0.27710000000000001</v>
      </c>
      <c r="M1026">
        <v>9.86</v>
      </c>
      <c r="N1026">
        <v>22.69</v>
      </c>
      <c r="O1026">
        <v>0.97599999999999998</v>
      </c>
      <c r="P1026">
        <v>0</v>
      </c>
      <c r="Q1026">
        <v>0</v>
      </c>
      <c r="S1026">
        <v>99.673199999999994</v>
      </c>
      <c r="T1026">
        <v>64.319654578256717</v>
      </c>
      <c r="U1026" s="109">
        <v>5.5381523159018142</v>
      </c>
      <c r="V1026" s="109">
        <v>0.1453158343406436</v>
      </c>
      <c r="W1026" s="141">
        <v>1019.0039551184969</v>
      </c>
      <c r="X1026" s="109">
        <v>4.0721322191121638</v>
      </c>
      <c r="Y1026" s="141">
        <v>545</v>
      </c>
      <c r="AO1026" s="109">
        <v>8.5029525756835938</v>
      </c>
      <c r="AP1026" s="109">
        <v>7.596695137023926</v>
      </c>
      <c r="AQ1026" s="109">
        <v>9.2913531112670888</v>
      </c>
      <c r="AR1026" s="141">
        <v>1038.5849609375</v>
      </c>
      <c r="AS1026" s="141">
        <v>1017.702053222656</v>
      </c>
      <c r="AT1026" s="141">
        <v>1061.496362304687</v>
      </c>
    </row>
    <row r="1027" spans="1:46" x14ac:dyDescent="0.25">
      <c r="A1027" t="s">
        <v>1377</v>
      </c>
      <c r="B1027" t="s">
        <v>1333</v>
      </c>
      <c r="C1027" t="s">
        <v>186</v>
      </c>
      <c r="D1027" t="s">
        <v>215</v>
      </c>
      <c r="E1027" s="2"/>
      <c r="F1027" t="s">
        <v>2159</v>
      </c>
      <c r="H1027">
        <v>47.12</v>
      </c>
      <c r="I1027">
        <v>2.0699999999999998</v>
      </c>
      <c r="J1027">
        <v>5.88</v>
      </c>
      <c r="K1027">
        <v>9.5299999999999994</v>
      </c>
      <c r="L1027">
        <v>0.1406</v>
      </c>
      <c r="M1027">
        <v>11.16</v>
      </c>
      <c r="N1027">
        <v>22.57</v>
      </c>
      <c r="O1027">
        <v>0.95269999999999999</v>
      </c>
      <c r="P1027">
        <v>1.2E-2</v>
      </c>
      <c r="Q1027">
        <v>6.3500000000000001E-2</v>
      </c>
      <c r="S1027">
        <v>99.498900000000006</v>
      </c>
      <c r="T1027">
        <v>67.610688792327196</v>
      </c>
      <c r="AO1027" s="109">
        <v>7.8293256759643546</v>
      </c>
      <c r="AP1027" s="109">
        <v>7.1553583526611328</v>
      </c>
      <c r="AQ1027" s="109">
        <v>8.4556356430053707</v>
      </c>
      <c r="AR1027" s="141">
        <v>1084.2333984375</v>
      </c>
      <c r="AS1027" s="141">
        <v>1074.936196289063</v>
      </c>
      <c r="AT1027" s="141">
        <v>1092.311572265625</v>
      </c>
    </row>
    <row r="1028" spans="1:46" x14ac:dyDescent="0.25">
      <c r="A1028" t="s">
        <v>1378</v>
      </c>
      <c r="B1028" t="s">
        <v>1333</v>
      </c>
      <c r="C1028" t="s">
        <v>186</v>
      </c>
      <c r="D1028" t="s">
        <v>215</v>
      </c>
      <c r="E1028" s="2"/>
      <c r="F1028" t="s">
        <v>2159</v>
      </c>
      <c r="H1028">
        <v>47.03</v>
      </c>
      <c r="I1028">
        <v>2.41</v>
      </c>
      <c r="J1028">
        <v>6.99</v>
      </c>
      <c r="K1028">
        <v>7.01</v>
      </c>
      <c r="L1028">
        <v>0.2059</v>
      </c>
      <c r="M1028">
        <v>11.87</v>
      </c>
      <c r="N1028">
        <v>22.83</v>
      </c>
      <c r="O1028">
        <v>0.63200000000000001</v>
      </c>
      <c r="P1028">
        <v>1.84E-2</v>
      </c>
      <c r="Q1028">
        <v>0.34839999999999999</v>
      </c>
      <c r="S1028">
        <v>99.344800000000006</v>
      </c>
      <c r="T1028">
        <v>75.114398652178309</v>
      </c>
      <c r="AO1028" s="109">
        <v>6.4776675650698339</v>
      </c>
      <c r="AP1028" s="109">
        <v>5.1104577490908296</v>
      </c>
      <c r="AQ1028" s="109">
        <v>8.2977694937807698</v>
      </c>
      <c r="AR1028" s="141">
        <v>1132.758056640625</v>
      </c>
      <c r="AS1028" s="141">
        <v>1126.097646484375</v>
      </c>
      <c r="AT1028" s="141">
        <v>1138.182241210937</v>
      </c>
    </row>
    <row r="1029" spans="1:46" x14ac:dyDescent="0.25">
      <c r="A1029" t="s">
        <v>1379</v>
      </c>
      <c r="B1029" t="s">
        <v>1333</v>
      </c>
      <c r="C1029" t="s">
        <v>186</v>
      </c>
      <c r="D1029" t="s">
        <v>215</v>
      </c>
      <c r="E1029" s="2"/>
      <c r="F1029" t="s">
        <v>2159</v>
      </c>
      <c r="H1029">
        <v>46.52</v>
      </c>
      <c r="I1029">
        <v>2.68</v>
      </c>
      <c r="J1029">
        <v>6.64</v>
      </c>
      <c r="K1029">
        <v>8.91</v>
      </c>
      <c r="L1029">
        <v>0.16420000000000001</v>
      </c>
      <c r="M1029">
        <v>10.91</v>
      </c>
      <c r="N1029">
        <v>22.63</v>
      </c>
      <c r="O1029">
        <v>0.96350000000000002</v>
      </c>
      <c r="P1029">
        <v>1.7299999999999999E-2</v>
      </c>
      <c r="Q1029">
        <v>2.1299999999999999E-2</v>
      </c>
      <c r="S1029">
        <v>99.456400000000002</v>
      </c>
      <c r="T1029">
        <v>68.5799057556343</v>
      </c>
      <c r="AO1029" s="109">
        <v>9.1599330902099609</v>
      </c>
      <c r="AP1029" s="109">
        <v>8.3926219558715829</v>
      </c>
      <c r="AQ1029" s="109">
        <v>9.8044434356689454</v>
      </c>
      <c r="AR1029" s="141">
        <v>1095.7275390625</v>
      </c>
      <c r="AS1029" s="141">
        <v>1086.05052734375</v>
      </c>
      <c r="AT1029" s="141">
        <v>1103.2624609375</v>
      </c>
    </row>
    <row r="1030" spans="1:46" x14ac:dyDescent="0.25">
      <c r="A1030" t="s">
        <v>1380</v>
      </c>
      <c r="B1030" t="s">
        <v>1381</v>
      </c>
      <c r="C1030" t="s">
        <v>186</v>
      </c>
      <c r="D1030" t="s">
        <v>215</v>
      </c>
      <c r="E1030" s="2"/>
      <c r="F1030" t="s">
        <v>2159</v>
      </c>
      <c r="H1030">
        <v>47.34</v>
      </c>
      <c r="I1030">
        <v>2.85</v>
      </c>
      <c r="J1030">
        <v>7.23</v>
      </c>
      <c r="K1030">
        <v>8.1</v>
      </c>
      <c r="L1030">
        <v>0.16250000000000001</v>
      </c>
      <c r="M1030">
        <v>11.28</v>
      </c>
      <c r="N1030">
        <v>22.05</v>
      </c>
      <c r="O1030">
        <v>0.88190000000000002</v>
      </c>
      <c r="P1030">
        <v>0</v>
      </c>
      <c r="Q1030">
        <v>0</v>
      </c>
      <c r="R1030">
        <v>2.5999999999999999E-2</v>
      </c>
      <c r="S1030">
        <v>100.1296</v>
      </c>
      <c r="T1030">
        <v>71.283920718237653</v>
      </c>
      <c r="AO1030" s="109">
        <v>10.236698150634769</v>
      </c>
      <c r="AP1030" s="109">
        <v>9.1787889480590827</v>
      </c>
      <c r="AQ1030" s="109">
        <v>11.226976547241209</v>
      </c>
      <c r="AR1030" s="141">
        <v>1107.78564453125</v>
      </c>
      <c r="AS1030" s="141">
        <v>1098.150083007813</v>
      </c>
      <c r="AT1030" s="141">
        <v>1118.42287109375</v>
      </c>
    </row>
    <row r="1031" spans="1:46" x14ac:dyDescent="0.25">
      <c r="A1031" t="s">
        <v>1382</v>
      </c>
      <c r="B1031" t="s">
        <v>1381</v>
      </c>
      <c r="C1031" t="s">
        <v>186</v>
      </c>
      <c r="D1031" t="s">
        <v>215</v>
      </c>
      <c r="E1031" s="2"/>
      <c r="F1031" t="s">
        <v>2159</v>
      </c>
      <c r="H1031">
        <v>48.46</v>
      </c>
      <c r="I1031">
        <v>2.2799999999999998</v>
      </c>
      <c r="J1031">
        <v>6.89</v>
      </c>
      <c r="K1031">
        <v>8.5500000000000007</v>
      </c>
      <c r="L1031">
        <v>0.2006</v>
      </c>
      <c r="M1031">
        <v>11.66</v>
      </c>
      <c r="N1031">
        <v>21.59</v>
      </c>
      <c r="O1031">
        <v>0.87660000000000005</v>
      </c>
      <c r="P1031">
        <v>0</v>
      </c>
      <c r="Q1031">
        <v>6.5600000000000006E-2</v>
      </c>
      <c r="R1031">
        <v>6.8000000000000005E-2</v>
      </c>
      <c r="S1031">
        <v>100.77460000000001</v>
      </c>
      <c r="T1031">
        <v>70.853494878762774</v>
      </c>
      <c r="AO1031" s="109">
        <v>9.2882881164550781</v>
      </c>
      <c r="AP1031" s="109">
        <v>8.2020309448242195</v>
      </c>
      <c r="AQ1031" s="109">
        <v>10.116019973754881</v>
      </c>
      <c r="AR1031" s="141">
        <v>1091.587646484375</v>
      </c>
      <c r="AS1031" s="141">
        <v>1084.145478515625</v>
      </c>
      <c r="AT1031" s="141">
        <v>1099.723071289063</v>
      </c>
    </row>
    <row r="1032" spans="1:46" x14ac:dyDescent="0.25">
      <c r="A1032" t="s">
        <v>1383</v>
      </c>
      <c r="B1032" t="s">
        <v>1381</v>
      </c>
      <c r="C1032" t="s">
        <v>186</v>
      </c>
      <c r="D1032" t="s">
        <v>215</v>
      </c>
      <c r="E1032" s="2"/>
      <c r="F1032" t="s">
        <v>2159</v>
      </c>
      <c r="H1032">
        <v>47.79</v>
      </c>
      <c r="I1032">
        <v>2.23</v>
      </c>
      <c r="J1032">
        <v>7.07</v>
      </c>
      <c r="K1032">
        <v>10.6</v>
      </c>
      <c r="L1032">
        <v>0.2918</v>
      </c>
      <c r="M1032">
        <v>9.6999999999999993</v>
      </c>
      <c r="N1032">
        <v>21.42</v>
      </c>
      <c r="O1032">
        <v>1.36</v>
      </c>
      <c r="P1032">
        <v>1.06E-2</v>
      </c>
      <c r="Q1032">
        <v>1.8700000000000001E-2</v>
      </c>
      <c r="R1032">
        <v>0</v>
      </c>
      <c r="S1032">
        <v>100.59780000000001</v>
      </c>
      <c r="T1032">
        <v>61.994582021034958</v>
      </c>
      <c r="U1032" s="109">
        <v>7.3922830927710272</v>
      </c>
      <c r="V1032" s="109">
        <v>0.2057956342325567</v>
      </c>
      <c r="W1032" s="141">
        <v>1013.910354148834</v>
      </c>
      <c r="X1032" s="109">
        <v>4.2328526291248281</v>
      </c>
      <c r="Y1032" s="141">
        <v>996</v>
      </c>
      <c r="AO1032" s="109">
        <v>9.5685939788818359</v>
      </c>
      <c r="AP1032" s="109">
        <v>8.6719610977172845</v>
      </c>
      <c r="AQ1032" s="109">
        <v>10.39939674377441</v>
      </c>
      <c r="AR1032" s="141">
        <v>990.296875</v>
      </c>
      <c r="AS1032" s="141">
        <v>974.75489257812501</v>
      </c>
      <c r="AT1032" s="141">
        <v>1004.1189965820309</v>
      </c>
    </row>
    <row r="1033" spans="1:46" x14ac:dyDescent="0.25">
      <c r="A1033" t="s">
        <v>1384</v>
      </c>
      <c r="B1033" t="s">
        <v>1381</v>
      </c>
      <c r="C1033" t="s">
        <v>186</v>
      </c>
      <c r="D1033" t="s">
        <v>215</v>
      </c>
      <c r="E1033" s="2"/>
      <c r="F1033" t="s">
        <v>2159</v>
      </c>
      <c r="H1033">
        <v>49.13</v>
      </c>
      <c r="I1033">
        <v>2.33</v>
      </c>
      <c r="J1033">
        <v>6.19</v>
      </c>
      <c r="K1033">
        <v>6.88</v>
      </c>
      <c r="L1033">
        <v>0.12379999999999999</v>
      </c>
      <c r="M1033">
        <v>13.2</v>
      </c>
      <c r="N1033">
        <v>21.89</v>
      </c>
      <c r="O1033">
        <v>0.68310000000000004</v>
      </c>
      <c r="P1033">
        <v>4.1000000000000003E-3</v>
      </c>
      <c r="Q1033">
        <v>3.0599999999999999E-2</v>
      </c>
      <c r="R1033">
        <v>6.8099999999999994E-2</v>
      </c>
      <c r="S1033">
        <v>100.7139</v>
      </c>
      <c r="T1033">
        <v>77.375635786105903</v>
      </c>
      <c r="AO1033" s="109">
        <v>5.0822407194376229</v>
      </c>
      <c r="AP1033" s="109">
        <v>3.74076326811316</v>
      </c>
      <c r="AQ1033" s="109">
        <v>6.6940955015421153</v>
      </c>
      <c r="AR1033" s="141">
        <v>1131.43505859375</v>
      </c>
      <c r="AS1033" s="141">
        <v>1120.920092773438</v>
      </c>
      <c r="AT1033" s="141">
        <v>1142.37328125</v>
      </c>
    </row>
    <row r="1034" spans="1:46" x14ac:dyDescent="0.25">
      <c r="A1034" t="s">
        <v>1385</v>
      </c>
      <c r="B1034" t="s">
        <v>1381</v>
      </c>
      <c r="C1034" t="s">
        <v>186</v>
      </c>
      <c r="D1034" t="s">
        <v>215</v>
      </c>
      <c r="E1034" s="2"/>
      <c r="F1034" t="s">
        <v>2159</v>
      </c>
      <c r="H1034">
        <v>48.31</v>
      </c>
      <c r="I1034">
        <v>2.69</v>
      </c>
      <c r="J1034">
        <v>6.96</v>
      </c>
      <c r="K1034">
        <v>7.44</v>
      </c>
      <c r="L1034">
        <v>0.2059</v>
      </c>
      <c r="M1034">
        <v>12.06</v>
      </c>
      <c r="N1034">
        <v>22.09</v>
      </c>
      <c r="O1034">
        <v>0.80940000000000001</v>
      </c>
      <c r="P1034">
        <v>4.4999999999999997E-3</v>
      </c>
      <c r="Q1034">
        <v>1.41E-2</v>
      </c>
      <c r="R1034">
        <v>0.02</v>
      </c>
      <c r="S1034">
        <v>100.7333</v>
      </c>
      <c r="T1034">
        <v>74.289491798167944</v>
      </c>
      <c r="AO1034" s="109">
        <v>9.5450439453125</v>
      </c>
      <c r="AP1034" s="109">
        <v>8.3764165496826166</v>
      </c>
      <c r="AQ1034" s="109">
        <v>10.84654075622559</v>
      </c>
      <c r="AR1034" s="141">
        <v>1121.35595703125</v>
      </c>
      <c r="AS1034" s="141">
        <v>1110.341264648438</v>
      </c>
      <c r="AT1034" s="141">
        <v>1132.614936523438</v>
      </c>
    </row>
    <row r="1035" spans="1:46" x14ac:dyDescent="0.25">
      <c r="A1035" t="s">
        <v>1386</v>
      </c>
      <c r="B1035" t="s">
        <v>1381</v>
      </c>
      <c r="C1035" t="s">
        <v>186</v>
      </c>
      <c r="D1035" t="s">
        <v>215</v>
      </c>
      <c r="E1035" s="2"/>
      <c r="F1035" t="s">
        <v>2159</v>
      </c>
      <c r="H1035">
        <v>45.16</v>
      </c>
      <c r="I1035">
        <v>3.75</v>
      </c>
      <c r="J1035">
        <v>9.1300000000000008</v>
      </c>
      <c r="K1035">
        <v>8.17</v>
      </c>
      <c r="L1035">
        <v>0.1729</v>
      </c>
      <c r="M1035">
        <v>10.91</v>
      </c>
      <c r="N1035">
        <v>21.64</v>
      </c>
      <c r="O1035">
        <v>0.52080000000000004</v>
      </c>
      <c r="P1035">
        <v>2.46E-2</v>
      </c>
      <c r="Q1035">
        <v>4.7000000000000002E-3</v>
      </c>
      <c r="R1035">
        <v>0</v>
      </c>
      <c r="S1035">
        <v>99.854399999999998</v>
      </c>
      <c r="T1035">
        <v>70.417467327244808</v>
      </c>
      <c r="Z1035">
        <v>6.5593218118008272</v>
      </c>
      <c r="AA1035">
        <v>0.52807463422026979</v>
      </c>
      <c r="AB1035">
        <v>1156.02111964544</v>
      </c>
      <c r="AC1035">
        <v>7.3555921192002369</v>
      </c>
      <c r="AD1035">
        <v>7</v>
      </c>
      <c r="AE1035">
        <v>6.6669580344617581</v>
      </c>
      <c r="AF1035">
        <v>0.62138499278891779</v>
      </c>
      <c r="AG1035">
        <v>1148.7183473346031</v>
      </c>
      <c r="AH1035">
        <v>11.19532750858283</v>
      </c>
      <c r="AI1035">
        <v>7</v>
      </c>
      <c r="AO1035" s="109">
        <v>0.20594056279583309</v>
      </c>
      <c r="AP1035" s="109">
        <v>0</v>
      </c>
      <c r="AQ1035" s="109">
        <v>1.3428652635328331</v>
      </c>
      <c r="AR1035" s="141">
        <v>1081.8232421875</v>
      </c>
      <c r="AS1035" s="141">
        <v>1069.234213867187</v>
      </c>
      <c r="AT1035" s="141">
        <v>1091.574443359375</v>
      </c>
    </row>
    <row r="1036" spans="1:46" x14ac:dyDescent="0.25">
      <c r="A1036" t="s">
        <v>1387</v>
      </c>
      <c r="B1036" t="s">
        <v>1381</v>
      </c>
      <c r="C1036" t="s">
        <v>186</v>
      </c>
      <c r="D1036" t="s">
        <v>215</v>
      </c>
      <c r="E1036" s="2"/>
      <c r="F1036" t="s">
        <v>2159</v>
      </c>
      <c r="H1036">
        <v>43.52</v>
      </c>
      <c r="I1036">
        <v>4.99</v>
      </c>
      <c r="J1036">
        <v>9.98</v>
      </c>
      <c r="K1036">
        <v>8.44</v>
      </c>
      <c r="L1036">
        <v>7.9500000000000001E-2</v>
      </c>
      <c r="M1036">
        <v>10.68</v>
      </c>
      <c r="N1036">
        <v>21.8</v>
      </c>
      <c r="O1036">
        <v>0.6149</v>
      </c>
      <c r="P1036">
        <v>0</v>
      </c>
      <c r="Q1036">
        <v>6.7900000000000002E-2</v>
      </c>
      <c r="R1036">
        <v>3.1899999999999998E-2</v>
      </c>
      <c r="S1036">
        <v>100.4359</v>
      </c>
      <c r="T1036">
        <v>69.284140439316047</v>
      </c>
      <c r="AO1036" s="109">
        <v>1.0177409489092979</v>
      </c>
      <c r="AP1036" s="109">
        <v>0</v>
      </c>
      <c r="AQ1036" s="109">
        <v>2.842586711162105</v>
      </c>
      <c r="AR1036" s="141">
        <v>1084.298828125</v>
      </c>
      <c r="AS1036" s="141">
        <v>1073.1390624999999</v>
      </c>
      <c r="AT1036" s="141">
        <v>1092.98212890625</v>
      </c>
    </row>
    <row r="1037" spans="1:46" x14ac:dyDescent="0.25">
      <c r="A1037" t="s">
        <v>1388</v>
      </c>
      <c r="B1037" t="s">
        <v>1381</v>
      </c>
      <c r="C1037" t="s">
        <v>186</v>
      </c>
      <c r="D1037" t="s">
        <v>215</v>
      </c>
      <c r="E1037" s="2"/>
      <c r="F1037" t="s">
        <v>2159</v>
      </c>
      <c r="H1037">
        <v>45.91</v>
      </c>
      <c r="I1037">
        <v>3.03</v>
      </c>
      <c r="J1037">
        <v>8.32</v>
      </c>
      <c r="K1037">
        <v>9.4</v>
      </c>
      <c r="L1037">
        <v>0.2601</v>
      </c>
      <c r="M1037">
        <v>9.91</v>
      </c>
      <c r="N1037">
        <v>21.38</v>
      </c>
      <c r="O1037">
        <v>0.97409999999999997</v>
      </c>
      <c r="P1037">
        <v>2.0899999999999998E-2</v>
      </c>
      <c r="Q1037">
        <v>0</v>
      </c>
      <c r="R1037">
        <v>0</v>
      </c>
      <c r="S1037">
        <v>99.261700000000005</v>
      </c>
      <c r="T1037">
        <v>65.268920875819106</v>
      </c>
      <c r="U1037" s="109">
        <v>5.4928229574342948</v>
      </c>
      <c r="V1037" s="109">
        <v>0.14217268930508931</v>
      </c>
      <c r="W1037" s="141">
        <v>1031.4793679509901</v>
      </c>
      <c r="X1037" s="109">
        <v>4.1347097018352894</v>
      </c>
      <c r="Y1037" s="141">
        <v>101</v>
      </c>
      <c r="AO1037" s="109">
        <v>9.1334609985351563</v>
      </c>
      <c r="AP1037" s="109">
        <v>8.3507920837402345</v>
      </c>
      <c r="AQ1037" s="109">
        <v>9.9932913970947261</v>
      </c>
      <c r="AR1037" s="141">
        <v>1046.028442382812</v>
      </c>
      <c r="AS1037" s="141">
        <v>1023.3235034179691</v>
      </c>
      <c r="AT1037" s="141">
        <v>1070.9412207031251</v>
      </c>
    </row>
    <row r="1038" spans="1:46" x14ac:dyDescent="0.25">
      <c r="A1038" t="s">
        <v>1389</v>
      </c>
      <c r="B1038" t="s">
        <v>1381</v>
      </c>
      <c r="C1038" t="s">
        <v>186</v>
      </c>
      <c r="D1038" t="s">
        <v>215</v>
      </c>
      <c r="E1038" s="2"/>
      <c r="F1038" t="s">
        <v>2159</v>
      </c>
      <c r="H1038">
        <v>49.17</v>
      </c>
      <c r="I1038">
        <v>2.5099999999999998</v>
      </c>
      <c r="J1038">
        <v>5.72</v>
      </c>
      <c r="K1038">
        <v>6.88</v>
      </c>
      <c r="L1038">
        <v>0.14080000000000001</v>
      </c>
      <c r="M1038">
        <v>12.93</v>
      </c>
      <c r="N1038">
        <v>21.77</v>
      </c>
      <c r="O1038">
        <v>0.59209999999999996</v>
      </c>
      <c r="P1038">
        <v>3.2000000000000002E-3</v>
      </c>
      <c r="Q1038">
        <v>1.4200000000000001E-2</v>
      </c>
      <c r="R1038">
        <v>7.1900000000000006E-2</v>
      </c>
      <c r="S1038">
        <v>99.986900000000006</v>
      </c>
      <c r="T1038">
        <v>77.011805433112983</v>
      </c>
      <c r="AO1038" s="109">
        <v>2.593243170970406</v>
      </c>
      <c r="AP1038" s="109">
        <v>2.0723670780596399</v>
      </c>
      <c r="AQ1038" s="109">
        <v>3.2468075954851772</v>
      </c>
      <c r="AR1038" s="141">
        <v>1124.771484375</v>
      </c>
      <c r="AS1038" s="141">
        <v>1115.2817333984381</v>
      </c>
      <c r="AT1038" s="141">
        <v>1136.4812109375</v>
      </c>
    </row>
    <row r="1039" spans="1:46" x14ac:dyDescent="0.25">
      <c r="A1039" t="s">
        <v>1390</v>
      </c>
      <c r="B1039" t="s">
        <v>1381</v>
      </c>
      <c r="C1039" t="s">
        <v>186</v>
      </c>
      <c r="D1039" t="s">
        <v>215</v>
      </c>
      <c r="E1039" s="2"/>
      <c r="F1039" t="s">
        <v>2159</v>
      </c>
      <c r="H1039">
        <v>45.55</v>
      </c>
      <c r="I1039">
        <v>3.99</v>
      </c>
      <c r="J1039">
        <v>9.42</v>
      </c>
      <c r="K1039">
        <v>7.75</v>
      </c>
      <c r="L1039">
        <v>7.0099999999999996E-2</v>
      </c>
      <c r="M1039">
        <v>11.37</v>
      </c>
      <c r="N1039">
        <v>21.55</v>
      </c>
      <c r="O1039">
        <v>0.59430000000000005</v>
      </c>
      <c r="P1039">
        <v>1.2999999999999999E-2</v>
      </c>
      <c r="Q1039">
        <v>0.1056</v>
      </c>
      <c r="R1039">
        <v>5.3800000000000001E-2</v>
      </c>
      <c r="S1039">
        <v>100.64870000000001</v>
      </c>
      <c r="T1039">
        <v>72.338838372902103</v>
      </c>
      <c r="AO1039" s="109">
        <v>1.8231194649571949</v>
      </c>
      <c r="AP1039" s="109">
        <v>0.2386576662892875</v>
      </c>
      <c r="AQ1039" s="109">
        <v>4.0778409252996024</v>
      </c>
      <c r="AR1039" s="141">
        <v>1099.711547851562</v>
      </c>
      <c r="AS1039" s="141">
        <v>1091.996870117187</v>
      </c>
      <c r="AT1039" s="141">
        <v>1107.644897460938</v>
      </c>
    </row>
    <row r="1040" spans="1:46" x14ac:dyDescent="0.25">
      <c r="A1040" t="s">
        <v>1391</v>
      </c>
      <c r="B1040" t="s">
        <v>1381</v>
      </c>
      <c r="C1040" t="s">
        <v>186</v>
      </c>
      <c r="D1040" t="s">
        <v>215</v>
      </c>
      <c r="E1040" s="2"/>
      <c r="F1040" t="s">
        <v>2159</v>
      </c>
      <c r="H1040">
        <v>48.41</v>
      </c>
      <c r="I1040">
        <v>2.44</v>
      </c>
      <c r="J1040">
        <v>6.91</v>
      </c>
      <c r="K1040">
        <v>8.4600000000000009</v>
      </c>
      <c r="L1040">
        <v>0.2019</v>
      </c>
      <c r="M1040">
        <v>11.21</v>
      </c>
      <c r="N1040">
        <v>21.88</v>
      </c>
      <c r="O1040">
        <v>0.86429999999999996</v>
      </c>
      <c r="P1040">
        <v>7.1999999999999998E-3</v>
      </c>
      <c r="Q1040">
        <v>3.7499999999999999E-2</v>
      </c>
      <c r="R1040">
        <v>4.7899999999999998E-2</v>
      </c>
      <c r="S1040">
        <v>100.6033</v>
      </c>
      <c r="T1040">
        <v>70.255689945805742</v>
      </c>
      <c r="AO1040" s="109">
        <v>9.3116550445556641</v>
      </c>
      <c r="AP1040" s="109">
        <v>8.2582236099243165</v>
      </c>
      <c r="AQ1040" s="109">
        <v>10.148062667846681</v>
      </c>
      <c r="AR1040" s="141">
        <v>1095.452392578125</v>
      </c>
      <c r="AS1040" s="141">
        <v>1086.785595703125</v>
      </c>
      <c r="AT1040" s="141">
        <v>1102.8950976562501</v>
      </c>
    </row>
    <row r="1041" spans="1:46" x14ac:dyDescent="0.25">
      <c r="A1041" t="s">
        <v>1392</v>
      </c>
      <c r="B1041" t="s">
        <v>1381</v>
      </c>
      <c r="C1041" t="s">
        <v>186</v>
      </c>
      <c r="D1041" t="s">
        <v>215</v>
      </c>
      <c r="E1041" s="2"/>
      <c r="F1041" t="s">
        <v>2159</v>
      </c>
      <c r="H1041">
        <v>50.18</v>
      </c>
      <c r="I1041">
        <v>2.16</v>
      </c>
      <c r="J1041">
        <v>5.38</v>
      </c>
      <c r="K1041">
        <v>6.99</v>
      </c>
      <c r="L1041">
        <v>0.1368</v>
      </c>
      <c r="M1041">
        <v>13.53</v>
      </c>
      <c r="N1041">
        <v>21.73</v>
      </c>
      <c r="O1041">
        <v>0.5756</v>
      </c>
      <c r="P1041">
        <v>5.8999999999999999E-3</v>
      </c>
      <c r="Q1041">
        <v>4.7000000000000002E-3</v>
      </c>
      <c r="R1041">
        <v>0</v>
      </c>
      <c r="S1041">
        <v>100.70569999999999</v>
      </c>
      <c r="T1041">
        <v>77.529850109861869</v>
      </c>
      <c r="AO1041" s="109">
        <v>2.3904486218289951</v>
      </c>
      <c r="AP1041" s="109">
        <v>2.0563152924375152</v>
      </c>
      <c r="AQ1041" s="109">
        <v>2.7677667752103421</v>
      </c>
      <c r="AR1041" s="141">
        <v>1104.9462890625</v>
      </c>
      <c r="AS1041" s="141">
        <v>1097.698286132812</v>
      </c>
      <c r="AT1041" s="141">
        <v>1112.042456054688</v>
      </c>
    </row>
    <row r="1042" spans="1:46" x14ac:dyDescent="0.25">
      <c r="A1042" t="s">
        <v>1393</v>
      </c>
      <c r="B1042" t="s">
        <v>1381</v>
      </c>
      <c r="C1042" t="s">
        <v>186</v>
      </c>
      <c r="D1042" t="s">
        <v>215</v>
      </c>
      <c r="E1042" s="2"/>
      <c r="F1042" t="s">
        <v>2159</v>
      </c>
      <c r="H1042">
        <v>47.67</v>
      </c>
      <c r="I1042">
        <v>2.76</v>
      </c>
      <c r="J1042">
        <v>7.46</v>
      </c>
      <c r="K1042">
        <v>7.05</v>
      </c>
      <c r="L1042">
        <v>8.9599999999999999E-2</v>
      </c>
      <c r="M1042">
        <v>11.94</v>
      </c>
      <c r="N1042">
        <v>21.75</v>
      </c>
      <c r="O1042">
        <v>0.7319</v>
      </c>
      <c r="P1042">
        <v>2.7000000000000001E-3</v>
      </c>
      <c r="Q1042">
        <v>3.5200000000000002E-2</v>
      </c>
      <c r="R1042">
        <v>0</v>
      </c>
      <c r="S1042">
        <v>99.646900000000002</v>
      </c>
      <c r="T1042">
        <v>75.117949782784095</v>
      </c>
      <c r="AO1042" s="109">
        <v>11.08804225921631</v>
      </c>
      <c r="AP1042" s="109">
        <v>8.5116526412963864</v>
      </c>
      <c r="AQ1042" s="109">
        <v>13.008330802917479</v>
      </c>
      <c r="AR1042" s="141">
        <v>1145.460693359375</v>
      </c>
      <c r="AS1042" s="141">
        <v>1130.259448242188</v>
      </c>
      <c r="AT1042" s="141">
        <v>1160.1463671874999</v>
      </c>
    </row>
    <row r="1043" spans="1:46" x14ac:dyDescent="0.25">
      <c r="A1043" t="s">
        <v>1394</v>
      </c>
      <c r="B1043" t="s">
        <v>1381</v>
      </c>
      <c r="C1043" t="s">
        <v>186</v>
      </c>
      <c r="D1043" t="s">
        <v>215</v>
      </c>
      <c r="E1043" s="2"/>
      <c r="F1043" t="s">
        <v>2159</v>
      </c>
      <c r="H1043">
        <v>51.34</v>
      </c>
      <c r="I1043">
        <v>1.2008000000000001</v>
      </c>
      <c r="J1043">
        <v>4.21</v>
      </c>
      <c r="K1043">
        <v>7.95</v>
      </c>
      <c r="L1043">
        <v>0.2084</v>
      </c>
      <c r="M1043">
        <v>12.14</v>
      </c>
      <c r="N1043">
        <v>21.85</v>
      </c>
      <c r="O1043">
        <v>1.1115999999999999</v>
      </c>
      <c r="P1043">
        <v>5.0000000000000001E-3</v>
      </c>
      <c r="Q1043">
        <v>9.1399999999999995E-2</v>
      </c>
      <c r="R1043">
        <v>1.6E-2</v>
      </c>
      <c r="S1043">
        <v>100.1888</v>
      </c>
      <c r="T1043">
        <v>73.132986354486334</v>
      </c>
      <c r="AO1043" s="109">
        <v>6.5870298678129631</v>
      </c>
      <c r="AP1043" s="109">
        <v>6.2147489077299554</v>
      </c>
      <c r="AQ1043" s="109">
        <v>6.9839625651091053</v>
      </c>
      <c r="AR1043" s="141">
        <v>1048.137573242188</v>
      </c>
      <c r="AS1043" s="141">
        <v>1041.267548828125</v>
      </c>
      <c r="AT1043" s="141">
        <v>1055.4390917968749</v>
      </c>
    </row>
    <row r="1044" spans="1:46" x14ac:dyDescent="0.25">
      <c r="A1044" t="s">
        <v>1395</v>
      </c>
      <c r="B1044" t="s">
        <v>1381</v>
      </c>
      <c r="C1044" t="s">
        <v>186</v>
      </c>
      <c r="D1044" t="s">
        <v>215</v>
      </c>
      <c r="E1044" s="2"/>
      <c r="F1044" t="s">
        <v>2159</v>
      </c>
      <c r="H1044">
        <v>47.61</v>
      </c>
      <c r="I1044">
        <v>2.63</v>
      </c>
      <c r="J1044">
        <v>7.9</v>
      </c>
      <c r="K1044">
        <v>7.24</v>
      </c>
      <c r="L1044">
        <v>9.1899999999999996E-2</v>
      </c>
      <c r="M1044">
        <v>12.15</v>
      </c>
      <c r="N1044">
        <v>21.52</v>
      </c>
      <c r="O1044">
        <v>0.68440000000000001</v>
      </c>
      <c r="P1044">
        <v>0</v>
      </c>
      <c r="Q1044">
        <v>0.28889999999999999</v>
      </c>
      <c r="R1044">
        <v>6.1899999999999997E-2</v>
      </c>
      <c r="S1044">
        <v>100.3086</v>
      </c>
      <c r="T1044">
        <v>74.946375288188719</v>
      </c>
      <c r="Z1044">
        <v>6.542941094728528</v>
      </c>
      <c r="AA1044">
        <v>0.64835883953323847</v>
      </c>
      <c r="AB1044">
        <v>1145.4321061289561</v>
      </c>
      <c r="AC1044">
        <v>14.02716235172706</v>
      </c>
      <c r="AD1044">
        <v>39</v>
      </c>
      <c r="AE1044">
        <v>8.5502088580288742</v>
      </c>
      <c r="AF1044">
        <v>1.0912347700966381</v>
      </c>
      <c r="AG1044">
        <v>1167.800360766294</v>
      </c>
      <c r="AH1044">
        <v>20.03068256281151</v>
      </c>
      <c r="AI1044">
        <v>40</v>
      </c>
      <c r="AO1044" s="109">
        <v>9.3254547119140625</v>
      </c>
      <c r="AP1044" s="109">
        <v>7.2849391937255863</v>
      </c>
      <c r="AQ1044" s="109">
        <v>11.177640304565429</v>
      </c>
      <c r="AR1044" s="141">
        <v>1123.835815429688</v>
      </c>
      <c r="AS1044" s="141">
        <v>1113.9061816406249</v>
      </c>
      <c r="AT1044" s="141">
        <v>1134.1584619140619</v>
      </c>
    </row>
    <row r="1045" spans="1:46" x14ac:dyDescent="0.25">
      <c r="A1045" t="s">
        <v>1396</v>
      </c>
      <c r="B1045" t="s">
        <v>1381</v>
      </c>
      <c r="C1045" t="s">
        <v>186</v>
      </c>
      <c r="D1045" t="s">
        <v>215</v>
      </c>
      <c r="E1045" s="2"/>
      <c r="F1045" t="s">
        <v>2159</v>
      </c>
      <c r="H1045">
        <v>47.89</v>
      </c>
      <c r="I1045">
        <v>2.76</v>
      </c>
      <c r="J1045">
        <v>7.18</v>
      </c>
      <c r="K1045">
        <v>7.12</v>
      </c>
      <c r="L1045">
        <v>3.1800000000000002E-2</v>
      </c>
      <c r="M1045">
        <v>12.49</v>
      </c>
      <c r="N1045">
        <v>21.84</v>
      </c>
      <c r="O1045">
        <v>0.63549999999999995</v>
      </c>
      <c r="P1045">
        <v>1.3299999999999999E-2</v>
      </c>
      <c r="Q1045">
        <v>0</v>
      </c>
      <c r="R1045">
        <v>0.01</v>
      </c>
      <c r="S1045">
        <v>100.1202</v>
      </c>
      <c r="T1045">
        <v>75.76919365532963</v>
      </c>
      <c r="AO1045" s="109">
        <v>5.8790975626717934</v>
      </c>
      <c r="AP1045" s="109">
        <v>4.4176965006600746</v>
      </c>
      <c r="AQ1045" s="109">
        <v>7.7789804133187674</v>
      </c>
      <c r="AR1045" s="141">
        <v>1111.643798828125</v>
      </c>
      <c r="AS1045" s="141">
        <v>1100.4934960937501</v>
      </c>
      <c r="AT1045" s="141">
        <v>1125.5143164062499</v>
      </c>
    </row>
    <row r="1046" spans="1:46" x14ac:dyDescent="0.25">
      <c r="A1046" t="s">
        <v>1397</v>
      </c>
      <c r="B1046" t="s">
        <v>1381</v>
      </c>
      <c r="C1046" t="s">
        <v>186</v>
      </c>
      <c r="D1046" t="s">
        <v>215</v>
      </c>
      <c r="E1046" s="2"/>
      <c r="F1046" t="s">
        <v>2159</v>
      </c>
      <c r="H1046">
        <v>48.27</v>
      </c>
      <c r="I1046">
        <v>2.5499999999999998</v>
      </c>
      <c r="J1046">
        <v>7.28</v>
      </c>
      <c r="K1046">
        <v>7.98</v>
      </c>
      <c r="L1046">
        <v>0.22620000000000001</v>
      </c>
      <c r="M1046">
        <v>11.88</v>
      </c>
      <c r="N1046">
        <v>21.62</v>
      </c>
      <c r="O1046">
        <v>0.75929999999999997</v>
      </c>
      <c r="P1046">
        <v>2.0999999999999999E-3</v>
      </c>
      <c r="Q1046">
        <v>4.7000000000000002E-3</v>
      </c>
      <c r="R1046">
        <v>3.5799999999999998E-2</v>
      </c>
      <c r="S1046">
        <v>100.67919999999999</v>
      </c>
      <c r="T1046">
        <v>72.630670866226637</v>
      </c>
      <c r="AO1046" s="109">
        <v>8.5849065780639648</v>
      </c>
      <c r="AP1046" s="109">
        <v>7.3730123138427732</v>
      </c>
      <c r="AQ1046" s="109">
        <v>9.6952368545532224</v>
      </c>
      <c r="AR1046" s="141">
        <v>1099.701171875</v>
      </c>
      <c r="AS1046" s="141">
        <v>1091.9042187499999</v>
      </c>
      <c r="AT1046" s="141">
        <v>1108.5376660156251</v>
      </c>
    </row>
    <row r="1047" spans="1:46" x14ac:dyDescent="0.25">
      <c r="A1047" t="s">
        <v>1398</v>
      </c>
      <c r="B1047" t="s">
        <v>1381</v>
      </c>
      <c r="C1047" t="s">
        <v>186</v>
      </c>
      <c r="D1047" t="s">
        <v>215</v>
      </c>
      <c r="E1047" s="2"/>
      <c r="F1047" t="s">
        <v>2159</v>
      </c>
      <c r="H1047">
        <v>45.4</v>
      </c>
      <c r="I1047">
        <v>3.87</v>
      </c>
      <c r="J1047">
        <v>9.23</v>
      </c>
      <c r="K1047">
        <v>7.83</v>
      </c>
      <c r="L1047">
        <v>0.114</v>
      </c>
      <c r="M1047">
        <v>11.53</v>
      </c>
      <c r="N1047">
        <v>21.64</v>
      </c>
      <c r="O1047">
        <v>0.59330000000000005</v>
      </c>
      <c r="P1047">
        <v>1.8200000000000001E-2</v>
      </c>
      <c r="Q1047">
        <v>0</v>
      </c>
      <c r="R1047">
        <v>1.5900000000000001E-2</v>
      </c>
      <c r="S1047">
        <v>100.44450000000001</v>
      </c>
      <c r="T1047">
        <v>72.412900364392712</v>
      </c>
      <c r="AO1047" s="109">
        <v>2.7483555401376929</v>
      </c>
      <c r="AP1047" s="109">
        <v>0.96864974389593295</v>
      </c>
      <c r="AQ1047" s="109">
        <v>5.0748232830576141</v>
      </c>
      <c r="AR1047" s="141">
        <v>1097.098999023438</v>
      </c>
      <c r="AS1047" s="141">
        <v>1083.881069335938</v>
      </c>
      <c r="AT1047" s="141">
        <v>1109.446748046875</v>
      </c>
    </row>
    <row r="1048" spans="1:46" x14ac:dyDescent="0.25">
      <c r="A1048" t="s">
        <v>1399</v>
      </c>
      <c r="B1048" t="s">
        <v>1381</v>
      </c>
      <c r="C1048" t="s">
        <v>186</v>
      </c>
      <c r="D1048" t="s">
        <v>215</v>
      </c>
      <c r="E1048" s="2"/>
      <c r="F1048" t="s">
        <v>2159</v>
      </c>
      <c r="H1048">
        <v>46.64</v>
      </c>
      <c r="I1048">
        <v>3.13</v>
      </c>
      <c r="J1048">
        <v>8.06</v>
      </c>
      <c r="K1048">
        <v>8.51</v>
      </c>
      <c r="L1048">
        <v>0.1933</v>
      </c>
      <c r="M1048">
        <v>10.75</v>
      </c>
      <c r="N1048">
        <v>21.57</v>
      </c>
      <c r="O1048">
        <v>0.95089999999999997</v>
      </c>
      <c r="P1048">
        <v>4.1999999999999997E-3</v>
      </c>
      <c r="Q1048">
        <v>8.6499999999999994E-2</v>
      </c>
      <c r="R1048">
        <v>0</v>
      </c>
      <c r="S1048">
        <v>99.939099999999996</v>
      </c>
      <c r="T1048">
        <v>69.247381651831986</v>
      </c>
      <c r="Z1048">
        <v>7.4887325957533859</v>
      </c>
      <c r="AA1048">
        <v>0.53698125940511787</v>
      </c>
      <c r="AB1048">
        <v>1169.710100772302</v>
      </c>
      <c r="AC1048">
        <v>8.1586611402581379</v>
      </c>
      <c r="AD1048">
        <v>6</v>
      </c>
      <c r="AE1048">
        <v>9.8803403096618272</v>
      </c>
      <c r="AF1048">
        <v>0.70130602650410989</v>
      </c>
      <c r="AG1048">
        <v>1172.3629125275941</v>
      </c>
      <c r="AH1048">
        <v>11.223002705260219</v>
      </c>
      <c r="AI1048">
        <v>6</v>
      </c>
      <c r="AO1048" s="109">
        <v>10.63775634765625</v>
      </c>
      <c r="AP1048" s="109">
        <v>9.8276506805419928</v>
      </c>
      <c r="AQ1048" s="109">
        <v>11.418079872131351</v>
      </c>
      <c r="AR1048" s="141">
        <v>1106.237915039062</v>
      </c>
      <c r="AS1048" s="141">
        <v>1095.917309570312</v>
      </c>
      <c r="AT1048" s="141">
        <v>1115.4718164062499</v>
      </c>
    </row>
    <row r="1049" spans="1:46" x14ac:dyDescent="0.25">
      <c r="A1049" t="s">
        <v>1400</v>
      </c>
      <c r="B1049" t="s">
        <v>1381</v>
      </c>
      <c r="C1049" t="s">
        <v>186</v>
      </c>
      <c r="D1049" t="s">
        <v>215</v>
      </c>
      <c r="E1049" s="2"/>
      <c r="F1049" t="s">
        <v>2159</v>
      </c>
      <c r="H1049">
        <v>48.41</v>
      </c>
      <c r="I1049">
        <v>2.19</v>
      </c>
      <c r="J1049">
        <v>6.6</v>
      </c>
      <c r="K1049">
        <v>7.83</v>
      </c>
      <c r="L1049">
        <v>0.2412</v>
      </c>
      <c r="M1049">
        <v>11.55</v>
      </c>
      <c r="N1049">
        <v>21.96</v>
      </c>
      <c r="O1049">
        <v>0.80779999999999996</v>
      </c>
      <c r="P1049">
        <v>4.7000000000000002E-3</v>
      </c>
      <c r="Q1049">
        <v>0</v>
      </c>
      <c r="R1049">
        <v>1.2E-2</v>
      </c>
      <c r="S1049">
        <v>99.698700000000002</v>
      </c>
      <c r="T1049">
        <v>72.447508444631907</v>
      </c>
      <c r="AO1049" s="109">
        <v>8.1604347229003906</v>
      </c>
      <c r="AP1049" s="109">
        <v>7.3203399658203123</v>
      </c>
      <c r="AQ1049" s="109">
        <v>8.9784221649169922</v>
      </c>
      <c r="AR1049" s="141">
        <v>1086.130615234375</v>
      </c>
      <c r="AS1049" s="141">
        <v>1072.919975585937</v>
      </c>
      <c r="AT1049" s="141">
        <v>1096.100493164063</v>
      </c>
    </row>
    <row r="1050" spans="1:46" x14ac:dyDescent="0.25">
      <c r="A1050" t="s">
        <v>1401</v>
      </c>
      <c r="B1050" t="s">
        <v>1381</v>
      </c>
      <c r="C1050" t="s">
        <v>186</v>
      </c>
      <c r="D1050" t="s">
        <v>215</v>
      </c>
      <c r="E1050" s="2"/>
      <c r="F1050" t="s">
        <v>2159</v>
      </c>
      <c r="H1050">
        <v>44.75</v>
      </c>
      <c r="I1050">
        <v>3.96</v>
      </c>
      <c r="J1050">
        <v>8.75</v>
      </c>
      <c r="K1050">
        <v>7.95</v>
      </c>
      <c r="L1050">
        <v>8.4199999999999997E-2</v>
      </c>
      <c r="M1050">
        <v>11.8</v>
      </c>
      <c r="N1050">
        <v>21.65</v>
      </c>
      <c r="O1050">
        <v>0.7177</v>
      </c>
      <c r="P1050">
        <v>0</v>
      </c>
      <c r="Q1050">
        <v>0.1077</v>
      </c>
      <c r="R1050">
        <v>2.18E-2</v>
      </c>
      <c r="S1050">
        <v>99.995699999999999</v>
      </c>
      <c r="T1050">
        <v>72.571187903192666</v>
      </c>
      <c r="AO1050" s="109">
        <v>7.4866171495337621</v>
      </c>
      <c r="AP1050" s="109">
        <v>5.0158155671973361</v>
      </c>
      <c r="AQ1050" s="109">
        <v>9.3692877046485084</v>
      </c>
      <c r="AR1050" s="141">
        <v>1111.551147460938</v>
      </c>
      <c r="AS1050" s="141">
        <v>1101.551655273438</v>
      </c>
      <c r="AT1050" s="141">
        <v>1121.663286132813</v>
      </c>
    </row>
    <row r="1051" spans="1:46" x14ac:dyDescent="0.25">
      <c r="A1051" t="s">
        <v>1402</v>
      </c>
      <c r="B1051" t="s">
        <v>1381</v>
      </c>
      <c r="C1051" t="s">
        <v>186</v>
      </c>
      <c r="D1051" t="s">
        <v>215</v>
      </c>
      <c r="E1051" s="2"/>
      <c r="F1051" t="s">
        <v>2159</v>
      </c>
      <c r="H1051">
        <v>45.18</v>
      </c>
      <c r="I1051">
        <v>4.1399999999999997</v>
      </c>
      <c r="J1051">
        <v>9.01</v>
      </c>
      <c r="K1051">
        <v>7.58</v>
      </c>
      <c r="L1051">
        <v>4.2299999999999997E-2</v>
      </c>
      <c r="M1051">
        <v>11.49</v>
      </c>
      <c r="N1051">
        <v>21.79</v>
      </c>
      <c r="O1051">
        <v>0.60429999999999995</v>
      </c>
      <c r="P1051">
        <v>3.2500000000000001E-2</v>
      </c>
      <c r="Q1051">
        <v>2.5700000000000001E-2</v>
      </c>
      <c r="R1051">
        <v>1.9900000000000001E-2</v>
      </c>
      <c r="S1051">
        <v>100.1117</v>
      </c>
      <c r="T1051">
        <v>72.987929851450389</v>
      </c>
      <c r="AO1051" s="109">
        <v>2.1599576619148468</v>
      </c>
      <c r="AP1051" s="109">
        <v>0.59142557172777432</v>
      </c>
      <c r="AQ1051" s="109">
        <v>4.742117257404348</v>
      </c>
      <c r="AR1051" s="141">
        <v>1085.74609375</v>
      </c>
      <c r="AS1051" s="141">
        <v>1076.9713574218749</v>
      </c>
      <c r="AT1051" s="141">
        <v>1097.7170263671881</v>
      </c>
    </row>
    <row r="1052" spans="1:46" x14ac:dyDescent="0.25">
      <c r="A1052" t="s">
        <v>1403</v>
      </c>
      <c r="B1052" t="s">
        <v>1381</v>
      </c>
      <c r="C1052" t="s">
        <v>186</v>
      </c>
      <c r="D1052" t="s">
        <v>215</v>
      </c>
      <c r="E1052" s="2"/>
      <c r="F1052" t="s">
        <v>2159</v>
      </c>
      <c r="H1052">
        <v>47.65</v>
      </c>
      <c r="I1052">
        <v>3.02</v>
      </c>
      <c r="J1052">
        <v>7.11</v>
      </c>
      <c r="K1052">
        <v>7.38</v>
      </c>
      <c r="L1052">
        <v>0.1588</v>
      </c>
      <c r="M1052">
        <v>11.58</v>
      </c>
      <c r="N1052">
        <v>21.92</v>
      </c>
      <c r="O1052">
        <v>1.0647</v>
      </c>
      <c r="P1052">
        <v>0</v>
      </c>
      <c r="Q1052">
        <v>3.9899999999999998E-2</v>
      </c>
      <c r="R1052">
        <v>0</v>
      </c>
      <c r="S1052">
        <v>100.0526</v>
      </c>
      <c r="T1052">
        <v>73.663511638032972</v>
      </c>
      <c r="Z1052">
        <v>7.621373924059891</v>
      </c>
      <c r="AA1052">
        <v>0.62696659737687011</v>
      </c>
      <c r="AB1052">
        <v>1166.961838697413</v>
      </c>
      <c r="AC1052">
        <v>14.48955545092732</v>
      </c>
      <c r="AD1052">
        <v>33</v>
      </c>
      <c r="AO1052" s="109">
        <v>11.59903526306152</v>
      </c>
      <c r="AP1052" s="109">
        <v>10.909999885559079</v>
      </c>
      <c r="AQ1052" s="109">
        <v>12.331342163085941</v>
      </c>
      <c r="AR1052" s="141">
        <v>1131.860717773438</v>
      </c>
      <c r="AS1052" s="141">
        <v>1119.273364257813</v>
      </c>
      <c r="AT1052" s="141">
        <v>1145.06765625</v>
      </c>
    </row>
    <row r="1053" spans="1:46" x14ac:dyDescent="0.25">
      <c r="A1053" t="s">
        <v>1404</v>
      </c>
      <c r="B1053" t="s">
        <v>1381</v>
      </c>
      <c r="C1053" t="s">
        <v>186</v>
      </c>
      <c r="D1053" t="s">
        <v>215</v>
      </c>
      <c r="E1053" s="2"/>
      <c r="F1053" t="s">
        <v>2159</v>
      </c>
      <c r="H1053">
        <v>48.03</v>
      </c>
      <c r="I1053">
        <v>2.79</v>
      </c>
      <c r="J1053">
        <v>6.63</v>
      </c>
      <c r="K1053">
        <v>6.86</v>
      </c>
      <c r="L1053">
        <v>4.8599999999999997E-2</v>
      </c>
      <c r="M1053">
        <v>12.81</v>
      </c>
      <c r="N1053">
        <v>21.78</v>
      </c>
      <c r="O1053">
        <v>0.49209999999999998</v>
      </c>
      <c r="P1053">
        <v>8.6999999999999994E-3</v>
      </c>
      <c r="Q1053">
        <v>0.3075</v>
      </c>
      <c r="R1053">
        <v>8.1699999999999995E-2</v>
      </c>
      <c r="S1053">
        <v>99.934399999999997</v>
      </c>
      <c r="T1053">
        <v>76.8980778422534</v>
      </c>
      <c r="AO1053" s="109">
        <v>1.5795172971617659</v>
      </c>
      <c r="AP1053" s="109">
        <v>0.91846209467763573</v>
      </c>
      <c r="AQ1053" s="109">
        <v>2.7358755201231921</v>
      </c>
      <c r="AR1053" s="141">
        <v>1130.184814453125</v>
      </c>
      <c r="AS1053" s="141">
        <v>1122.7475634765619</v>
      </c>
      <c r="AT1053" s="141">
        <v>1136.6350048828131</v>
      </c>
    </row>
    <row r="1054" spans="1:46" x14ac:dyDescent="0.25">
      <c r="A1054" t="s">
        <v>1405</v>
      </c>
      <c r="B1054" t="s">
        <v>1381</v>
      </c>
      <c r="C1054" t="s">
        <v>186</v>
      </c>
      <c r="D1054" t="s">
        <v>215</v>
      </c>
      <c r="E1054" s="2"/>
      <c r="F1054" t="s">
        <v>2159</v>
      </c>
      <c r="H1054">
        <v>47.42</v>
      </c>
      <c r="I1054">
        <v>2.13</v>
      </c>
      <c r="J1054">
        <v>6.85</v>
      </c>
      <c r="K1054">
        <v>11.09</v>
      </c>
      <c r="L1054">
        <v>0.25779999999999997</v>
      </c>
      <c r="M1054">
        <v>9.2799999999999994</v>
      </c>
      <c r="N1054">
        <v>21.36</v>
      </c>
      <c r="O1054">
        <v>1.56</v>
      </c>
      <c r="P1054">
        <v>0</v>
      </c>
      <c r="Q1054">
        <v>0</v>
      </c>
      <c r="R1054">
        <v>0</v>
      </c>
      <c r="S1054">
        <v>100.10120000000001</v>
      </c>
      <c r="T1054">
        <v>59.865501486023376</v>
      </c>
      <c r="U1054" s="109">
        <v>8.1361307417564834</v>
      </c>
      <c r="V1054" s="109">
        <v>0.230109372918095</v>
      </c>
      <c r="W1054" s="141">
        <v>1004.643029208975</v>
      </c>
      <c r="X1054" s="109">
        <v>4.1813276811854054</v>
      </c>
      <c r="Y1054" s="141">
        <v>999</v>
      </c>
      <c r="AO1054" s="109">
        <v>10.458755493164061</v>
      </c>
      <c r="AP1054" s="109">
        <v>9.5376512527465813</v>
      </c>
      <c r="AQ1054" s="109">
        <v>11.46861747741699</v>
      </c>
      <c r="AR1054" s="141">
        <v>922.8929906285889</v>
      </c>
      <c r="AS1054" s="141">
        <v>912.7338036168702</v>
      </c>
      <c r="AT1054" s="141">
        <v>940.68184316765144</v>
      </c>
    </row>
    <row r="1055" spans="1:46" x14ac:dyDescent="0.25">
      <c r="A1055" t="s">
        <v>1406</v>
      </c>
      <c r="B1055" t="s">
        <v>1381</v>
      </c>
      <c r="C1055" t="s">
        <v>186</v>
      </c>
      <c r="D1055" t="s">
        <v>215</v>
      </c>
      <c r="E1055" s="2"/>
      <c r="F1055" t="s">
        <v>2159</v>
      </c>
      <c r="H1055">
        <v>49.42</v>
      </c>
      <c r="I1055">
        <v>1.81</v>
      </c>
      <c r="J1055">
        <v>4.8899999999999997</v>
      </c>
      <c r="K1055">
        <v>12.31</v>
      </c>
      <c r="L1055">
        <v>0.3503</v>
      </c>
      <c r="M1055">
        <v>8.9700000000000006</v>
      </c>
      <c r="N1055">
        <v>20.72</v>
      </c>
      <c r="O1055">
        <v>1.68</v>
      </c>
      <c r="P1055">
        <v>5.7000000000000002E-3</v>
      </c>
      <c r="Q1055">
        <v>0</v>
      </c>
      <c r="R1055">
        <v>4.9700000000000001E-2</v>
      </c>
      <c r="S1055">
        <v>100.3241</v>
      </c>
      <c r="T1055">
        <v>56.500993369250175</v>
      </c>
      <c r="U1055" s="109">
        <v>7.5017092817213564</v>
      </c>
      <c r="V1055" s="109">
        <v>0.20293760400293129</v>
      </c>
      <c r="W1055" s="141">
        <v>994.78259645174865</v>
      </c>
      <c r="X1055" s="109">
        <v>4.1963506750725514</v>
      </c>
      <c r="Y1055" s="141">
        <v>971</v>
      </c>
      <c r="AO1055" s="109">
        <v>5.6367845838656248</v>
      </c>
      <c r="AP1055" s="109">
        <v>4.952659065066797</v>
      </c>
      <c r="AQ1055" s="109">
        <v>6.4904614370455569</v>
      </c>
      <c r="AR1055" s="141">
        <v>899.66463712484915</v>
      </c>
      <c r="AS1055" s="141">
        <v>890.8237631014116</v>
      </c>
      <c r="AT1055" s="141">
        <v>908.00098722250539</v>
      </c>
    </row>
    <row r="1056" spans="1:46" x14ac:dyDescent="0.25">
      <c r="A1056" t="s">
        <v>1407</v>
      </c>
      <c r="B1056" t="s">
        <v>1381</v>
      </c>
      <c r="C1056" t="s">
        <v>186</v>
      </c>
      <c r="D1056" t="s">
        <v>215</v>
      </c>
      <c r="E1056" s="2"/>
      <c r="F1056" t="s">
        <v>2159</v>
      </c>
      <c r="H1056">
        <v>49.71</v>
      </c>
      <c r="I1056">
        <v>1.127</v>
      </c>
      <c r="J1056">
        <v>5.19</v>
      </c>
      <c r="K1056">
        <v>11.77</v>
      </c>
      <c r="L1056">
        <v>0.33610000000000001</v>
      </c>
      <c r="M1056">
        <v>9.52</v>
      </c>
      <c r="N1056">
        <v>21.06</v>
      </c>
      <c r="O1056">
        <v>1.5</v>
      </c>
      <c r="P1056">
        <v>6.3E-3</v>
      </c>
      <c r="Q1056">
        <v>5.5399999999999998E-2</v>
      </c>
      <c r="R1056">
        <v>0</v>
      </c>
      <c r="S1056">
        <v>100.32940000000001</v>
      </c>
      <c r="T1056">
        <v>59.046483491240721</v>
      </c>
      <c r="U1056" s="109">
        <v>8.2536823855995323</v>
      </c>
      <c r="V1056" s="109">
        <v>0.23357140141042851</v>
      </c>
      <c r="W1056" s="141">
        <v>998.28418227692794</v>
      </c>
      <c r="X1056" s="109">
        <v>4.1742199895031682</v>
      </c>
      <c r="Y1056" s="141">
        <v>1000</v>
      </c>
      <c r="AO1056" s="109">
        <v>7.7655863761901864</v>
      </c>
      <c r="AP1056" s="109">
        <v>6.8823535537719724</v>
      </c>
      <c r="AQ1056" s="109">
        <v>8.973735427856445</v>
      </c>
      <c r="AR1056" s="141">
        <v>1000.533935546875</v>
      </c>
      <c r="AS1056" s="141">
        <v>991.7702514648438</v>
      </c>
      <c r="AT1056" s="141">
        <v>1007.760024414063</v>
      </c>
    </row>
    <row r="1057" spans="1:46" x14ac:dyDescent="0.25">
      <c r="A1057" t="s">
        <v>1408</v>
      </c>
      <c r="B1057" t="s">
        <v>1381</v>
      </c>
      <c r="C1057" t="s">
        <v>186</v>
      </c>
      <c r="D1057" t="s">
        <v>215</v>
      </c>
      <c r="E1057" s="2"/>
      <c r="F1057" t="s">
        <v>2159</v>
      </c>
      <c r="H1057">
        <v>48.76</v>
      </c>
      <c r="I1057">
        <v>1.6577999999999999</v>
      </c>
      <c r="J1057">
        <v>6.23</v>
      </c>
      <c r="K1057">
        <v>11.32</v>
      </c>
      <c r="L1057">
        <v>0.26740000000000003</v>
      </c>
      <c r="M1057">
        <v>9.48</v>
      </c>
      <c r="N1057">
        <v>21.29</v>
      </c>
      <c r="O1057">
        <v>1.57</v>
      </c>
      <c r="P1057">
        <v>1.52E-2</v>
      </c>
      <c r="Q1057">
        <v>6.4799999999999996E-2</v>
      </c>
      <c r="R1057">
        <v>5.8999999999999999E-3</v>
      </c>
      <c r="S1057">
        <v>100.73739999999999</v>
      </c>
      <c r="T1057">
        <v>59.884613193233506</v>
      </c>
      <c r="U1057" s="109">
        <v>8.4302102426672469</v>
      </c>
      <c r="V1057" s="109">
        <v>0.24039743264254329</v>
      </c>
      <c r="W1057" s="141">
        <v>1003.0399049646541</v>
      </c>
      <c r="X1057" s="109">
        <v>4.1838956089915822</v>
      </c>
      <c r="Y1057" s="141">
        <v>1000</v>
      </c>
      <c r="AO1057" s="109">
        <v>11.132089614868161</v>
      </c>
      <c r="AP1057" s="109">
        <v>10.10047863006592</v>
      </c>
      <c r="AQ1057" s="109">
        <v>12.13274501800537</v>
      </c>
      <c r="AR1057" s="141">
        <v>1011.65380859375</v>
      </c>
      <c r="AS1057" s="141">
        <v>1004.20767578125</v>
      </c>
      <c r="AT1057" s="141">
        <v>1019.788203125</v>
      </c>
    </row>
    <row r="1058" spans="1:46" x14ac:dyDescent="0.25">
      <c r="A1058" t="s">
        <v>1409</v>
      </c>
      <c r="B1058" t="s">
        <v>1381</v>
      </c>
      <c r="C1058" t="s">
        <v>186</v>
      </c>
      <c r="D1058" t="s">
        <v>215</v>
      </c>
      <c r="E1058" s="2"/>
      <c r="F1058" t="s">
        <v>2159</v>
      </c>
      <c r="H1058">
        <v>50.22</v>
      </c>
      <c r="I1058">
        <v>2.21</v>
      </c>
      <c r="J1058">
        <v>4.84</v>
      </c>
      <c r="K1058">
        <v>6.97</v>
      </c>
      <c r="L1058">
        <v>0.1147</v>
      </c>
      <c r="M1058">
        <v>14.16</v>
      </c>
      <c r="N1058">
        <v>21.28</v>
      </c>
      <c r="O1058">
        <v>0.42859999999999998</v>
      </c>
      <c r="P1058">
        <v>0</v>
      </c>
      <c r="Q1058">
        <v>0.1923</v>
      </c>
      <c r="R1058">
        <v>3.5900000000000001E-2</v>
      </c>
      <c r="S1058">
        <v>100.6054</v>
      </c>
      <c r="T1058">
        <v>78.361392256311575</v>
      </c>
      <c r="AO1058" s="109">
        <v>2.8220380346625</v>
      </c>
      <c r="AP1058" s="109">
        <v>2.3832029096930181</v>
      </c>
      <c r="AQ1058" s="109">
        <v>3.4835796873419431</v>
      </c>
      <c r="AR1058" s="141">
        <v>1100.218994140625</v>
      </c>
      <c r="AS1058" s="141">
        <v>1094.60501953125</v>
      </c>
      <c r="AT1058" s="141">
        <v>1106.1395898437499</v>
      </c>
    </row>
    <row r="1059" spans="1:46" x14ac:dyDescent="0.25">
      <c r="A1059" t="s">
        <v>1410</v>
      </c>
      <c r="B1059" t="s">
        <v>1381</v>
      </c>
      <c r="C1059" t="s">
        <v>186</v>
      </c>
      <c r="D1059" t="s">
        <v>215</v>
      </c>
      <c r="E1059" s="2"/>
      <c r="F1059" t="s">
        <v>2159</v>
      </c>
      <c r="H1059">
        <v>46.04</v>
      </c>
      <c r="I1059">
        <v>3.55</v>
      </c>
      <c r="J1059">
        <v>8.61</v>
      </c>
      <c r="K1059">
        <v>8.3800000000000008</v>
      </c>
      <c r="L1059">
        <v>7.5700000000000003E-2</v>
      </c>
      <c r="M1059">
        <v>11.7</v>
      </c>
      <c r="N1059">
        <v>21.29</v>
      </c>
      <c r="O1059">
        <v>0.71550000000000002</v>
      </c>
      <c r="P1059">
        <v>3.8999999999999998E-3</v>
      </c>
      <c r="Q1059">
        <v>4.6600000000000003E-2</v>
      </c>
      <c r="R1059">
        <v>1.5900000000000001E-2</v>
      </c>
      <c r="S1059">
        <v>100.6241</v>
      </c>
      <c r="T1059">
        <v>71.336576226443711</v>
      </c>
      <c r="Z1059">
        <v>6.8021930273417688</v>
      </c>
      <c r="AA1059">
        <v>0.55032944737537148</v>
      </c>
      <c r="AB1059">
        <v>1153.8818761754669</v>
      </c>
      <c r="AC1059">
        <v>13.22521342433188</v>
      </c>
      <c r="AD1059">
        <v>13</v>
      </c>
      <c r="AE1059">
        <v>8.6494276436594877</v>
      </c>
      <c r="AF1059">
        <v>0.98105345848441117</v>
      </c>
      <c r="AG1059">
        <v>1170.8616815043131</v>
      </c>
      <c r="AH1059">
        <v>18.773370445909642</v>
      </c>
      <c r="AI1059">
        <v>17</v>
      </c>
      <c r="AO1059" s="109">
        <v>8.1000289916992188</v>
      </c>
      <c r="AP1059" s="109">
        <v>5.9911502838134769</v>
      </c>
      <c r="AQ1059" s="109">
        <v>10.347798500061041</v>
      </c>
      <c r="AR1059" s="141">
        <v>1088.112426757812</v>
      </c>
      <c r="AS1059" s="141">
        <v>1077.9063476562501</v>
      </c>
      <c r="AT1059" s="141">
        <v>1099.433891601562</v>
      </c>
    </row>
    <row r="1060" spans="1:46" x14ac:dyDescent="0.25">
      <c r="A1060" t="s">
        <v>1411</v>
      </c>
      <c r="B1060" t="s">
        <v>1381</v>
      </c>
      <c r="C1060" t="s">
        <v>186</v>
      </c>
      <c r="D1060" t="s">
        <v>215</v>
      </c>
      <c r="E1060" s="2"/>
      <c r="F1060" t="s">
        <v>2159</v>
      </c>
      <c r="H1060">
        <v>50.88</v>
      </c>
      <c r="I1060">
        <v>2.1800000000000002</v>
      </c>
      <c r="J1060">
        <v>4.12</v>
      </c>
      <c r="K1060">
        <v>6.99</v>
      </c>
      <c r="L1060">
        <v>0.15240000000000001</v>
      </c>
      <c r="M1060">
        <v>14.07</v>
      </c>
      <c r="N1060">
        <v>21.86</v>
      </c>
      <c r="O1060">
        <v>0.33360000000000001</v>
      </c>
      <c r="P1060">
        <v>7.7000000000000002E-3</v>
      </c>
      <c r="Q1060">
        <v>1.6500000000000001E-2</v>
      </c>
      <c r="R1060">
        <v>7.5800000000000006E-2</v>
      </c>
      <c r="S1060">
        <v>100.7299</v>
      </c>
      <c r="T1060">
        <v>78.204278972766545</v>
      </c>
      <c r="AO1060" s="109">
        <v>1.605584965714046</v>
      </c>
      <c r="AP1060" s="109">
        <v>1.491202565201351</v>
      </c>
      <c r="AQ1060" s="109">
        <v>1.731225768097469</v>
      </c>
      <c r="AR1060" s="141">
        <v>1089.266357421875</v>
      </c>
      <c r="AS1060" s="141">
        <v>1085.318813476563</v>
      </c>
      <c r="AT1060" s="141">
        <v>1094.8301464843751</v>
      </c>
    </row>
    <row r="1061" spans="1:46" x14ac:dyDescent="0.25">
      <c r="A1061" t="s">
        <v>1412</v>
      </c>
      <c r="B1061" t="s">
        <v>1381</v>
      </c>
      <c r="C1061" t="s">
        <v>186</v>
      </c>
      <c r="D1061" t="s">
        <v>215</v>
      </c>
      <c r="E1061" s="2"/>
      <c r="F1061" t="s">
        <v>2159</v>
      </c>
      <c r="H1061">
        <v>48.93</v>
      </c>
      <c r="I1061">
        <v>2.5</v>
      </c>
      <c r="J1061">
        <v>6.11</v>
      </c>
      <c r="K1061">
        <v>6.82</v>
      </c>
      <c r="L1061">
        <v>0.22070000000000001</v>
      </c>
      <c r="M1061">
        <v>12.71</v>
      </c>
      <c r="N1061">
        <v>22.19</v>
      </c>
      <c r="O1061">
        <v>0.79379999999999995</v>
      </c>
      <c r="P1061">
        <v>0</v>
      </c>
      <c r="Q1061">
        <v>2.58E-2</v>
      </c>
      <c r="R1061">
        <v>6.1699999999999998E-2</v>
      </c>
      <c r="S1061">
        <v>100.43899999999999</v>
      </c>
      <c r="T1061">
        <v>76.862723404166488</v>
      </c>
      <c r="AO1061" s="109">
        <v>8.0600776672363281</v>
      </c>
      <c r="AP1061" s="109">
        <v>6.8674232101440431</v>
      </c>
      <c r="AQ1061" s="109">
        <v>8.9992781829833977</v>
      </c>
      <c r="AR1061" s="141">
        <v>1123.265502929688</v>
      </c>
      <c r="AS1061" s="141">
        <v>1112.961870117188</v>
      </c>
      <c r="AT1061" s="141">
        <v>1134.639404296875</v>
      </c>
    </row>
    <row r="1062" spans="1:46" x14ac:dyDescent="0.25">
      <c r="A1062" t="s">
        <v>1413</v>
      </c>
      <c r="B1062" t="s">
        <v>1381</v>
      </c>
      <c r="C1062" t="s">
        <v>186</v>
      </c>
      <c r="D1062" t="s">
        <v>215</v>
      </c>
      <c r="E1062" s="2"/>
      <c r="F1062" t="s">
        <v>2159</v>
      </c>
      <c r="H1062">
        <v>47.77</v>
      </c>
      <c r="I1062">
        <v>2.5299999999999998</v>
      </c>
      <c r="J1062">
        <v>7.17</v>
      </c>
      <c r="K1062">
        <v>8.07</v>
      </c>
      <c r="L1062">
        <v>0.1772</v>
      </c>
      <c r="M1062">
        <v>11.76</v>
      </c>
      <c r="N1062">
        <v>21.93</v>
      </c>
      <c r="O1062">
        <v>0.90129999999999999</v>
      </c>
      <c r="P1062">
        <v>2.7000000000000001E-3</v>
      </c>
      <c r="Q1062">
        <v>2.3E-3</v>
      </c>
      <c r="R1062">
        <v>2.3800000000000002E-2</v>
      </c>
      <c r="S1062">
        <v>100.491</v>
      </c>
      <c r="T1062">
        <v>72.203869982184671</v>
      </c>
      <c r="Z1062">
        <v>7.0325657654728602</v>
      </c>
      <c r="AA1062">
        <v>0.61453786036370772</v>
      </c>
      <c r="AB1062">
        <v>1155.0108208286119</v>
      </c>
      <c r="AC1062">
        <v>14.383498082759489</v>
      </c>
      <c r="AD1062">
        <v>24</v>
      </c>
      <c r="AO1062" s="109">
        <v>10.13607120513916</v>
      </c>
      <c r="AP1062" s="109">
        <v>8.964062843322754</v>
      </c>
      <c r="AQ1062" s="109">
        <v>11.074695053100591</v>
      </c>
      <c r="AR1062" s="141">
        <v>1105.982177734375</v>
      </c>
      <c r="AS1062" s="141">
        <v>1096.3852490234381</v>
      </c>
      <c r="AT1062" s="141">
        <v>1116.533720703125</v>
      </c>
    </row>
    <row r="1063" spans="1:46" x14ac:dyDescent="0.25">
      <c r="A1063" t="s">
        <v>1414</v>
      </c>
      <c r="B1063" t="s">
        <v>1381</v>
      </c>
      <c r="C1063" t="s">
        <v>186</v>
      </c>
      <c r="D1063" t="s">
        <v>215</v>
      </c>
      <c r="E1063" s="2"/>
      <c r="F1063" t="s">
        <v>2159</v>
      </c>
      <c r="H1063">
        <v>48.3</v>
      </c>
      <c r="I1063">
        <v>2.2999999999999998</v>
      </c>
      <c r="J1063">
        <v>6.83</v>
      </c>
      <c r="K1063">
        <v>8.39</v>
      </c>
      <c r="L1063">
        <v>0.1135</v>
      </c>
      <c r="M1063">
        <v>11.11</v>
      </c>
      <c r="N1063">
        <v>21.63</v>
      </c>
      <c r="O1063">
        <v>0.83620000000000005</v>
      </c>
      <c r="P1063">
        <v>9.2999999999999992E-3</v>
      </c>
      <c r="Q1063">
        <v>4.7000000000000002E-3</v>
      </c>
      <c r="R1063">
        <v>3.5799999999999998E-2</v>
      </c>
      <c r="S1063">
        <v>99.647000000000006</v>
      </c>
      <c r="T1063">
        <v>70.242063668765979</v>
      </c>
      <c r="AO1063" s="109">
        <v>9.3611412048339844</v>
      </c>
      <c r="AP1063" s="109">
        <v>8.2073692321777347</v>
      </c>
      <c r="AQ1063" s="109">
        <v>10.52154438018799</v>
      </c>
      <c r="AR1063" s="141">
        <v>1097.353759765625</v>
      </c>
      <c r="AS1063" s="141">
        <v>1085.0149511718751</v>
      </c>
      <c r="AT1063" s="141">
        <v>1109.2061132812501</v>
      </c>
    </row>
    <row r="1064" spans="1:46" x14ac:dyDescent="0.25">
      <c r="A1064" t="s">
        <v>1415</v>
      </c>
      <c r="B1064" t="s">
        <v>1381</v>
      </c>
      <c r="C1064" t="s">
        <v>186</v>
      </c>
      <c r="D1064" t="s">
        <v>215</v>
      </c>
      <c r="E1064" s="2"/>
      <c r="F1064" t="s">
        <v>2159</v>
      </c>
      <c r="H1064">
        <v>49.09</v>
      </c>
      <c r="I1064">
        <v>2.2200000000000002</v>
      </c>
      <c r="J1064">
        <v>6.39</v>
      </c>
      <c r="K1064">
        <v>7.31</v>
      </c>
      <c r="L1064">
        <v>0.1797</v>
      </c>
      <c r="M1064">
        <v>12.39</v>
      </c>
      <c r="N1064">
        <v>21.68</v>
      </c>
      <c r="O1064">
        <v>0.72919999999999996</v>
      </c>
      <c r="P1064">
        <v>0</v>
      </c>
      <c r="Q1064">
        <v>4.6800000000000001E-2</v>
      </c>
      <c r="R1064">
        <v>5.3699999999999998E-2</v>
      </c>
      <c r="S1064">
        <v>100.1562</v>
      </c>
      <c r="T1064">
        <v>75.132524523337622</v>
      </c>
      <c r="AO1064" s="109">
        <v>6.7009978483182433</v>
      </c>
      <c r="AP1064" s="109">
        <v>4.9357316205960764</v>
      </c>
      <c r="AQ1064" s="109">
        <v>7.8281898115140436</v>
      </c>
      <c r="AR1064" s="141">
        <v>1107.990966796875</v>
      </c>
      <c r="AS1064" s="141">
        <v>1098.298295898438</v>
      </c>
      <c r="AT1064" s="141">
        <v>1117.9249707031249</v>
      </c>
    </row>
    <row r="1065" spans="1:46" x14ac:dyDescent="0.25">
      <c r="A1065" t="s">
        <v>1416</v>
      </c>
      <c r="B1065" t="s">
        <v>1381</v>
      </c>
      <c r="C1065" t="s">
        <v>186</v>
      </c>
      <c r="D1065" t="s">
        <v>215</v>
      </c>
      <c r="E1065" s="2"/>
      <c r="F1065" t="s">
        <v>2159</v>
      </c>
      <c r="H1065">
        <v>46.24</v>
      </c>
      <c r="I1065">
        <v>2.86</v>
      </c>
      <c r="J1065">
        <v>8.23</v>
      </c>
      <c r="K1065">
        <v>9.75</v>
      </c>
      <c r="L1065">
        <v>0.24940000000000001</v>
      </c>
      <c r="M1065">
        <v>10.050000000000001</v>
      </c>
      <c r="N1065">
        <v>21.61</v>
      </c>
      <c r="O1065">
        <v>1.0973999999999999</v>
      </c>
      <c r="P1065">
        <v>0</v>
      </c>
      <c r="Q1065">
        <v>4.4200000000000003E-2</v>
      </c>
      <c r="R1065">
        <v>0</v>
      </c>
      <c r="S1065">
        <v>100.3017</v>
      </c>
      <c r="T1065">
        <v>64.756471815778383</v>
      </c>
      <c r="U1065" s="109">
        <v>6.0272292309518036</v>
      </c>
      <c r="V1065" s="109">
        <v>0.15666130980131979</v>
      </c>
      <c r="W1065" s="141">
        <v>1027.89902246978</v>
      </c>
      <c r="X1065" s="109">
        <v>4.1791376660760964</v>
      </c>
      <c r="Y1065" s="141">
        <v>654</v>
      </c>
      <c r="AO1065" s="109">
        <v>9.8093624114990234</v>
      </c>
      <c r="AP1065" s="109">
        <v>9.1347618103027344</v>
      </c>
      <c r="AQ1065" s="109">
        <v>10.44594734191895</v>
      </c>
      <c r="AR1065" s="141">
        <v>1074.04736328125</v>
      </c>
      <c r="AS1065" s="141">
        <v>1057.954326171875</v>
      </c>
      <c r="AT1065" s="141">
        <v>1088.981723632812</v>
      </c>
    </row>
    <row r="1066" spans="1:46" x14ac:dyDescent="0.25">
      <c r="A1066" t="s">
        <v>1417</v>
      </c>
      <c r="B1066" t="s">
        <v>1381</v>
      </c>
      <c r="C1066" t="s">
        <v>186</v>
      </c>
      <c r="D1066" t="s">
        <v>215</v>
      </c>
      <c r="E1066" s="2"/>
      <c r="F1066" t="s">
        <v>2159</v>
      </c>
      <c r="H1066">
        <v>44.87</v>
      </c>
      <c r="I1066">
        <v>3.98</v>
      </c>
      <c r="J1066">
        <v>9.41</v>
      </c>
      <c r="K1066">
        <v>8.15</v>
      </c>
      <c r="L1066">
        <v>0.11459999999999999</v>
      </c>
      <c r="M1066">
        <v>11</v>
      </c>
      <c r="N1066">
        <v>21.42</v>
      </c>
      <c r="O1066">
        <v>0.60729999999999995</v>
      </c>
      <c r="P1066">
        <v>4.4000000000000003E-3</v>
      </c>
      <c r="Q1066">
        <v>0</v>
      </c>
      <c r="R1066">
        <v>0</v>
      </c>
      <c r="S1066">
        <v>99.751599999999996</v>
      </c>
      <c r="T1066">
        <v>70.639178177012866</v>
      </c>
      <c r="AO1066" s="109">
        <v>2.7456747395451719</v>
      </c>
      <c r="AP1066" s="109">
        <v>1.0331868750508479</v>
      </c>
      <c r="AQ1066" s="109">
        <v>4.8464502674992733</v>
      </c>
      <c r="AR1066" s="141">
        <v>1080.013549804688</v>
      </c>
      <c r="AS1066" s="141">
        <v>1064.7167382812499</v>
      </c>
      <c r="AT1066" s="141">
        <v>1094.586577148438</v>
      </c>
    </row>
    <row r="1067" spans="1:46" x14ac:dyDescent="0.25">
      <c r="A1067" t="s">
        <v>1418</v>
      </c>
      <c r="B1067" t="s">
        <v>1381</v>
      </c>
      <c r="C1067" t="s">
        <v>186</v>
      </c>
      <c r="D1067" t="s">
        <v>215</v>
      </c>
      <c r="E1067" s="2"/>
      <c r="F1067" t="s">
        <v>2159</v>
      </c>
      <c r="H1067">
        <v>47.72</v>
      </c>
      <c r="I1067">
        <v>3</v>
      </c>
      <c r="J1067">
        <v>6.37</v>
      </c>
      <c r="K1067">
        <v>8.1300000000000008</v>
      </c>
      <c r="L1067">
        <v>0.12740000000000001</v>
      </c>
      <c r="M1067">
        <v>12.39</v>
      </c>
      <c r="N1067">
        <v>21.07</v>
      </c>
      <c r="O1067">
        <v>0.56430000000000002</v>
      </c>
      <c r="P1067">
        <v>8.2000000000000007E-3</v>
      </c>
      <c r="Q1067">
        <v>4.7000000000000002E-3</v>
      </c>
      <c r="R1067">
        <v>0</v>
      </c>
      <c r="S1067">
        <v>99.495400000000004</v>
      </c>
      <c r="T1067">
        <v>73.093570875427858</v>
      </c>
      <c r="AE1067">
        <v>7.4163339642466664</v>
      </c>
      <c r="AF1067">
        <v>0.98330478438877389</v>
      </c>
      <c r="AG1067">
        <v>1158.340691402082</v>
      </c>
      <c r="AH1067">
        <v>18.550302502855089</v>
      </c>
      <c r="AI1067">
        <v>34</v>
      </c>
      <c r="AO1067" s="109">
        <v>2.405029928207961</v>
      </c>
      <c r="AP1067" s="109">
        <v>1.5394674510961439</v>
      </c>
      <c r="AQ1067" s="109">
        <v>3.236058876038161</v>
      </c>
      <c r="AR1067" s="141">
        <v>1090.540405273438</v>
      </c>
      <c r="AS1067" s="141">
        <v>1083.522114257813</v>
      </c>
      <c r="AT1067" s="141">
        <v>1098.110766601563</v>
      </c>
    </row>
    <row r="1068" spans="1:46" x14ac:dyDescent="0.25">
      <c r="A1068" t="s">
        <v>1419</v>
      </c>
      <c r="B1068" t="s">
        <v>1381</v>
      </c>
      <c r="C1068" t="s">
        <v>186</v>
      </c>
      <c r="D1068" t="s">
        <v>215</v>
      </c>
      <c r="E1068" s="2"/>
      <c r="F1068" t="s">
        <v>2159</v>
      </c>
      <c r="H1068">
        <v>47.14</v>
      </c>
      <c r="I1068">
        <v>3.19</v>
      </c>
      <c r="J1068">
        <v>7.77</v>
      </c>
      <c r="K1068">
        <v>7.47</v>
      </c>
      <c r="L1068">
        <v>9.6100000000000005E-2</v>
      </c>
      <c r="M1068">
        <v>12.2</v>
      </c>
      <c r="N1068">
        <v>21.92</v>
      </c>
      <c r="O1068">
        <v>0.48870000000000002</v>
      </c>
      <c r="P1068">
        <v>3.8999999999999998E-3</v>
      </c>
      <c r="Q1068">
        <v>7.0000000000000001E-3</v>
      </c>
      <c r="R1068">
        <v>9.9000000000000008E-3</v>
      </c>
      <c r="S1068">
        <v>100.41630000000001</v>
      </c>
      <c r="T1068">
        <v>74.432817313736052</v>
      </c>
      <c r="Z1068">
        <v>6.2156825224628349</v>
      </c>
      <c r="AA1068">
        <v>0.65483145319089353</v>
      </c>
      <c r="AB1068">
        <v>1140.7847089428819</v>
      </c>
      <c r="AC1068">
        <v>13.78513184842245</v>
      </c>
      <c r="AD1068">
        <v>38</v>
      </c>
      <c r="AE1068">
        <v>6.4853763045638644</v>
      </c>
      <c r="AF1068">
        <v>1.0558530675115121</v>
      </c>
      <c r="AG1068">
        <v>1143.465025862329</v>
      </c>
      <c r="AH1068">
        <v>17.66835428465075</v>
      </c>
      <c r="AI1068">
        <v>38</v>
      </c>
      <c r="AO1068" s="109">
        <v>0.89643179971333609</v>
      </c>
      <c r="AP1068" s="109">
        <v>0.1021082456743346</v>
      </c>
      <c r="AQ1068" s="109">
        <v>1.9839756830370061</v>
      </c>
      <c r="AR1068" s="141">
        <v>1102.60400390625</v>
      </c>
      <c r="AS1068" s="141">
        <v>1095.2044335937501</v>
      </c>
      <c r="AT1068" s="141">
        <v>1112.112783203125</v>
      </c>
    </row>
    <row r="1069" spans="1:46" x14ac:dyDescent="0.25">
      <c r="A1069" t="s">
        <v>1420</v>
      </c>
      <c r="B1069" t="s">
        <v>1381</v>
      </c>
      <c r="C1069" t="s">
        <v>186</v>
      </c>
      <c r="D1069" t="s">
        <v>215</v>
      </c>
      <c r="E1069" s="2"/>
      <c r="F1069" t="s">
        <v>2159</v>
      </c>
      <c r="H1069">
        <v>46.38</v>
      </c>
      <c r="I1069">
        <v>3.19</v>
      </c>
      <c r="J1069">
        <v>8.2200000000000006</v>
      </c>
      <c r="K1069">
        <v>7.73</v>
      </c>
      <c r="L1069">
        <v>0.1719</v>
      </c>
      <c r="M1069">
        <v>12.08</v>
      </c>
      <c r="N1069">
        <v>21.59</v>
      </c>
      <c r="O1069">
        <v>0.53449999999999998</v>
      </c>
      <c r="P1069">
        <v>1.7600000000000001E-2</v>
      </c>
      <c r="Q1069">
        <v>0.1075</v>
      </c>
      <c r="R1069">
        <v>0</v>
      </c>
      <c r="S1069">
        <v>100.2426</v>
      </c>
      <c r="T1069">
        <v>73.584602346715528</v>
      </c>
      <c r="Z1069">
        <v>6.325610208076494</v>
      </c>
      <c r="AA1069">
        <v>0.66114398611859404</v>
      </c>
      <c r="AB1069">
        <v>1142.928091054579</v>
      </c>
      <c r="AC1069">
        <v>14.149289354412129</v>
      </c>
      <c r="AD1069">
        <v>36</v>
      </c>
      <c r="AE1069">
        <v>7.2129999091346999</v>
      </c>
      <c r="AF1069">
        <v>1.086807970064313</v>
      </c>
      <c r="AG1069">
        <v>1155.2395578128369</v>
      </c>
      <c r="AH1069">
        <v>18.2692745225092</v>
      </c>
      <c r="AI1069">
        <v>37</v>
      </c>
      <c r="AO1069" s="109">
        <v>1.658557218036806</v>
      </c>
      <c r="AP1069" s="109">
        <v>0.4150807890512106</v>
      </c>
      <c r="AQ1069" s="109">
        <v>3.1254770693399072</v>
      </c>
      <c r="AR1069" s="141">
        <v>1099.172729492188</v>
      </c>
      <c r="AS1069" s="141">
        <v>1093.161274414063</v>
      </c>
      <c r="AT1069" s="141">
        <v>1105.1242089843749</v>
      </c>
    </row>
    <row r="1070" spans="1:46" x14ac:dyDescent="0.25">
      <c r="A1070" t="s">
        <v>1421</v>
      </c>
      <c r="B1070" t="s">
        <v>1381</v>
      </c>
      <c r="C1070" t="s">
        <v>186</v>
      </c>
      <c r="D1070" t="s">
        <v>215</v>
      </c>
      <c r="E1070" s="2"/>
      <c r="F1070" t="s">
        <v>2159</v>
      </c>
      <c r="H1070">
        <v>49.47</v>
      </c>
      <c r="I1070">
        <v>1.78</v>
      </c>
      <c r="J1070">
        <v>5.67</v>
      </c>
      <c r="K1070">
        <v>9.44</v>
      </c>
      <c r="L1070">
        <v>0.2286</v>
      </c>
      <c r="M1070">
        <v>11.15</v>
      </c>
      <c r="N1070">
        <v>21.37</v>
      </c>
      <c r="O1070">
        <v>0.94369999999999998</v>
      </c>
      <c r="P1070">
        <v>1.6299999999999999E-2</v>
      </c>
      <c r="Q1070">
        <v>0</v>
      </c>
      <c r="R1070">
        <v>0</v>
      </c>
      <c r="S1070">
        <v>100.2285</v>
      </c>
      <c r="T1070">
        <v>67.798562535456142</v>
      </c>
      <c r="AO1070" s="109">
        <v>7.1952348323073387</v>
      </c>
      <c r="AP1070" s="109">
        <v>6.4349193949904446</v>
      </c>
      <c r="AQ1070" s="109">
        <v>7.9336560435500143</v>
      </c>
      <c r="AR1070" s="141">
        <v>1046.690551757812</v>
      </c>
      <c r="AS1070" s="141">
        <v>1032.456274414063</v>
      </c>
      <c r="AT1070" s="141">
        <v>1058.473369140625</v>
      </c>
    </row>
    <row r="1071" spans="1:46" x14ac:dyDescent="0.25">
      <c r="A1071" t="s">
        <v>1422</v>
      </c>
      <c r="B1071" t="s">
        <v>1381</v>
      </c>
      <c r="C1071" t="s">
        <v>186</v>
      </c>
      <c r="D1071" t="s">
        <v>215</v>
      </c>
      <c r="E1071" s="2"/>
      <c r="F1071" t="s">
        <v>2159</v>
      </c>
      <c r="H1071">
        <v>49.02</v>
      </c>
      <c r="I1071">
        <v>2.23</v>
      </c>
      <c r="J1071">
        <v>5.79</v>
      </c>
      <c r="K1071">
        <v>7</v>
      </c>
      <c r="L1071">
        <v>0.18190000000000001</v>
      </c>
      <c r="M1071">
        <v>13.49</v>
      </c>
      <c r="N1071">
        <v>21.49</v>
      </c>
      <c r="O1071">
        <v>0.47389999999999999</v>
      </c>
      <c r="P1071">
        <v>8.0000000000000004E-4</v>
      </c>
      <c r="Q1071">
        <v>9.6000000000000002E-2</v>
      </c>
      <c r="R1071">
        <v>3.1800000000000002E-2</v>
      </c>
      <c r="S1071">
        <v>99.847399999999993</v>
      </c>
      <c r="T1071">
        <v>77.453272809357316</v>
      </c>
      <c r="AO1071" s="109">
        <v>2.0746307181385961</v>
      </c>
      <c r="AP1071" s="109">
        <v>1.7323994349507299</v>
      </c>
      <c r="AQ1071" s="109">
        <v>2.4861243247059792</v>
      </c>
      <c r="AR1071" s="141">
        <v>1088.878173828125</v>
      </c>
      <c r="AS1071" s="141">
        <v>1083.3362109375</v>
      </c>
      <c r="AT1071" s="141">
        <v>1094.8409667968749</v>
      </c>
    </row>
    <row r="1072" spans="1:46" x14ac:dyDescent="0.25">
      <c r="A1072" t="s">
        <v>1423</v>
      </c>
      <c r="B1072" t="s">
        <v>1381</v>
      </c>
      <c r="C1072" t="s">
        <v>186</v>
      </c>
      <c r="D1072" t="s">
        <v>215</v>
      </c>
      <c r="E1072" s="2"/>
      <c r="F1072" t="s">
        <v>2159</v>
      </c>
      <c r="H1072">
        <v>43.67</v>
      </c>
      <c r="I1072">
        <v>4.9800000000000004</v>
      </c>
      <c r="J1072">
        <v>9.91</v>
      </c>
      <c r="K1072">
        <v>8.2200000000000006</v>
      </c>
      <c r="L1072">
        <v>0.19400000000000001</v>
      </c>
      <c r="M1072">
        <v>10.65</v>
      </c>
      <c r="N1072">
        <v>21.09</v>
      </c>
      <c r="O1072">
        <v>0.60229999999999995</v>
      </c>
      <c r="P1072">
        <v>1.04E-2</v>
      </c>
      <c r="Q1072">
        <v>9.0999999999999998E-2</v>
      </c>
      <c r="R1072">
        <v>0</v>
      </c>
      <c r="S1072">
        <v>99.600399999999993</v>
      </c>
      <c r="T1072">
        <v>69.784061011850852</v>
      </c>
      <c r="AO1072" s="109">
        <v>1.5450746316587429</v>
      </c>
      <c r="AP1072" s="109">
        <v>0.31073346802348928</v>
      </c>
      <c r="AQ1072" s="109">
        <v>3.4662473458921408</v>
      </c>
      <c r="AR1072" s="141">
        <v>1097.809326171875</v>
      </c>
      <c r="AS1072" s="141">
        <v>1085.264526367188</v>
      </c>
      <c r="AT1072" s="141">
        <v>1106.925952148438</v>
      </c>
    </row>
    <row r="1073" spans="1:46" x14ac:dyDescent="0.25">
      <c r="A1073" t="s">
        <v>1424</v>
      </c>
      <c r="B1073" t="s">
        <v>1381</v>
      </c>
      <c r="C1073" t="s">
        <v>186</v>
      </c>
      <c r="D1073" t="s">
        <v>215</v>
      </c>
      <c r="E1073" s="2"/>
      <c r="F1073" t="s">
        <v>2159</v>
      </c>
      <c r="H1073">
        <v>46.34</v>
      </c>
      <c r="I1073">
        <v>3.27</v>
      </c>
      <c r="J1073">
        <v>8.41</v>
      </c>
      <c r="K1073">
        <v>8.67</v>
      </c>
      <c r="L1073">
        <v>0.11749999999999999</v>
      </c>
      <c r="M1073">
        <v>10.96</v>
      </c>
      <c r="N1073">
        <v>21.76</v>
      </c>
      <c r="O1073">
        <v>0.78639999999999999</v>
      </c>
      <c r="P1073">
        <v>6.4999999999999997E-3</v>
      </c>
      <c r="Q1073">
        <v>3.2599999999999997E-2</v>
      </c>
      <c r="R1073">
        <v>4.1700000000000001E-2</v>
      </c>
      <c r="S1073">
        <v>100.5455</v>
      </c>
      <c r="T1073">
        <v>69.262705362922006</v>
      </c>
      <c r="Z1073">
        <v>7.1382139919079401</v>
      </c>
      <c r="AA1073">
        <v>0.53600995392631434</v>
      </c>
      <c r="AB1073">
        <v>1163.3750452369491</v>
      </c>
      <c r="AC1073">
        <v>8.0872044809055303</v>
      </c>
      <c r="AD1073">
        <v>6</v>
      </c>
      <c r="AE1073">
        <v>8.9202359742984321</v>
      </c>
      <c r="AF1073">
        <v>0.69489797196723369</v>
      </c>
      <c r="AG1073">
        <v>1166.773744329229</v>
      </c>
      <c r="AH1073">
        <v>11.06569935910073</v>
      </c>
      <c r="AI1073">
        <v>6</v>
      </c>
      <c r="AO1073" s="109">
        <v>10.98956871032715</v>
      </c>
      <c r="AP1073" s="109">
        <v>9.0005171966552737</v>
      </c>
      <c r="AQ1073" s="109">
        <v>12.754664459228509</v>
      </c>
      <c r="AR1073" s="141">
        <v>1099.33837890625</v>
      </c>
      <c r="AS1073" s="141">
        <v>1088.7347558593749</v>
      </c>
      <c r="AT1073" s="141">
        <v>1110.426962890625</v>
      </c>
    </row>
    <row r="1074" spans="1:46" x14ac:dyDescent="0.25">
      <c r="A1074" t="s">
        <v>1425</v>
      </c>
      <c r="B1074" t="s">
        <v>1381</v>
      </c>
      <c r="C1074" t="s">
        <v>186</v>
      </c>
      <c r="D1074" t="s">
        <v>215</v>
      </c>
      <c r="E1074" s="2"/>
      <c r="F1074" t="s">
        <v>2159</v>
      </c>
      <c r="H1074">
        <v>46.17</v>
      </c>
      <c r="I1074">
        <v>3.19</v>
      </c>
      <c r="J1074">
        <v>8.43</v>
      </c>
      <c r="K1074">
        <v>8.77</v>
      </c>
      <c r="L1074">
        <v>0.17169999999999999</v>
      </c>
      <c r="M1074">
        <v>10.52</v>
      </c>
      <c r="N1074">
        <v>21.66</v>
      </c>
      <c r="O1074">
        <v>0.86699999999999999</v>
      </c>
      <c r="P1074">
        <v>1.01E-2</v>
      </c>
      <c r="Q1074">
        <v>4.8899999999999999E-2</v>
      </c>
      <c r="R1074">
        <v>3.3700000000000001E-2</v>
      </c>
      <c r="S1074">
        <v>100.0021</v>
      </c>
      <c r="T1074">
        <v>68.135108135030237</v>
      </c>
      <c r="Z1074">
        <v>6.9050690526435492</v>
      </c>
      <c r="AA1074">
        <v>0.48336134758660598</v>
      </c>
      <c r="AB1074">
        <v>1166.270359168479</v>
      </c>
      <c r="AC1074">
        <v>10.157549381080869</v>
      </c>
      <c r="AD1074">
        <v>2</v>
      </c>
      <c r="AE1074">
        <v>8.7552158701166842</v>
      </c>
      <c r="AF1074">
        <v>0.68291734090429856</v>
      </c>
      <c r="AG1074">
        <v>1166.3719180452199</v>
      </c>
      <c r="AH1074">
        <v>8.2599480608730662</v>
      </c>
      <c r="AI1074">
        <v>2</v>
      </c>
      <c r="AO1074" s="109">
        <v>10.531728744506839</v>
      </c>
      <c r="AP1074" s="109">
        <v>9.2272325897216803</v>
      </c>
      <c r="AQ1074" s="109">
        <v>11.59995719909668</v>
      </c>
      <c r="AR1074" s="141">
        <v>1092.348876953125</v>
      </c>
      <c r="AS1074" s="141">
        <v>1079.206000976563</v>
      </c>
      <c r="AT1074" s="141">
        <v>1102.882944335938</v>
      </c>
    </row>
    <row r="1075" spans="1:46" x14ac:dyDescent="0.25">
      <c r="A1075" t="s">
        <v>1426</v>
      </c>
      <c r="B1075" t="s">
        <v>1381</v>
      </c>
      <c r="C1075" t="s">
        <v>186</v>
      </c>
      <c r="D1075" t="s">
        <v>215</v>
      </c>
      <c r="E1075" s="2"/>
      <c r="F1075" t="s">
        <v>2159</v>
      </c>
      <c r="H1075">
        <v>46.35</v>
      </c>
      <c r="I1075">
        <v>3.02</v>
      </c>
      <c r="J1075">
        <v>7.82</v>
      </c>
      <c r="K1075">
        <v>8.5500000000000007</v>
      </c>
      <c r="L1075">
        <v>0.20649999999999999</v>
      </c>
      <c r="M1075">
        <v>11.03</v>
      </c>
      <c r="N1075">
        <v>21.47</v>
      </c>
      <c r="O1075">
        <v>0.82709999999999995</v>
      </c>
      <c r="P1075">
        <v>1.49E-2</v>
      </c>
      <c r="Q1075">
        <v>4.7000000000000002E-3</v>
      </c>
      <c r="R1075">
        <v>0</v>
      </c>
      <c r="S1075">
        <v>99.386099999999999</v>
      </c>
      <c r="T1075">
        <v>69.693269494511043</v>
      </c>
      <c r="Z1075">
        <v>7.1359984348719863</v>
      </c>
      <c r="AA1075">
        <v>0.53595932230769028</v>
      </c>
      <c r="AB1075">
        <v>1162.6307225011601</v>
      </c>
      <c r="AC1075">
        <v>8.0788294619231262</v>
      </c>
      <c r="AD1075">
        <v>6</v>
      </c>
      <c r="AE1075">
        <v>9.2446978437337339</v>
      </c>
      <c r="AF1075">
        <v>0.63728925116170698</v>
      </c>
      <c r="AG1075">
        <v>1171.9170227484569</v>
      </c>
      <c r="AH1075">
        <v>11.7825434565472</v>
      </c>
      <c r="AI1075">
        <v>7</v>
      </c>
      <c r="AO1075" s="109">
        <v>9.4350376129150391</v>
      </c>
      <c r="AP1075" s="109">
        <v>8.2853964233398436</v>
      </c>
      <c r="AQ1075" s="109">
        <v>10.649885406494141</v>
      </c>
      <c r="AR1075" s="141">
        <v>1098.447509765625</v>
      </c>
      <c r="AS1075" s="141">
        <v>1090.9811230468749</v>
      </c>
      <c r="AT1075" s="141">
        <v>1108.978969726563</v>
      </c>
    </row>
    <row r="1076" spans="1:46" x14ac:dyDescent="0.25">
      <c r="A1076" t="s">
        <v>1427</v>
      </c>
      <c r="B1076" t="s">
        <v>1381</v>
      </c>
      <c r="C1076" t="s">
        <v>186</v>
      </c>
      <c r="D1076" t="s">
        <v>215</v>
      </c>
      <c r="E1076" s="2"/>
      <c r="F1076" t="s">
        <v>2159</v>
      </c>
      <c r="H1076">
        <v>46.27</v>
      </c>
      <c r="I1076">
        <v>3.44</v>
      </c>
      <c r="J1076">
        <v>8.08</v>
      </c>
      <c r="K1076">
        <v>7.15</v>
      </c>
      <c r="L1076">
        <v>0.1361</v>
      </c>
      <c r="M1076">
        <v>11.89</v>
      </c>
      <c r="N1076">
        <v>21.87</v>
      </c>
      <c r="O1076">
        <v>0.64300000000000002</v>
      </c>
      <c r="P1076">
        <v>1.03E-2</v>
      </c>
      <c r="Q1076">
        <v>6.08E-2</v>
      </c>
      <c r="R1076">
        <v>0</v>
      </c>
      <c r="S1076">
        <v>99.738399999999999</v>
      </c>
      <c r="T1076">
        <v>74.774692507544387</v>
      </c>
      <c r="Z1076">
        <v>6.8772135231539124</v>
      </c>
      <c r="AA1076">
        <v>0.65123264432391703</v>
      </c>
      <c r="AB1076">
        <v>1154.2013702731831</v>
      </c>
      <c r="AC1076">
        <v>14.201121625993309</v>
      </c>
      <c r="AD1076">
        <v>39</v>
      </c>
      <c r="AE1076">
        <v>7.9899508245822286</v>
      </c>
      <c r="AF1076">
        <v>1.084313230682004</v>
      </c>
      <c r="AG1076">
        <v>1155.6537110569579</v>
      </c>
      <c r="AH1076">
        <v>18.408100036671971</v>
      </c>
      <c r="AI1076">
        <v>39</v>
      </c>
      <c r="AO1076" s="109">
        <v>6.2305908214233838</v>
      </c>
      <c r="AP1076" s="109">
        <v>3.916063500561568</v>
      </c>
      <c r="AQ1076" s="109">
        <v>9.1085940944336379</v>
      </c>
      <c r="AR1076" s="141">
        <v>1118.66162109375</v>
      </c>
      <c r="AS1076" s="141">
        <v>1108.3433691406251</v>
      </c>
      <c r="AT1076" s="141">
        <v>1132.4810351562501</v>
      </c>
    </row>
    <row r="1077" spans="1:46" x14ac:dyDescent="0.25">
      <c r="A1077" t="s">
        <v>1428</v>
      </c>
      <c r="B1077" t="s">
        <v>1381</v>
      </c>
      <c r="C1077" t="s">
        <v>186</v>
      </c>
      <c r="D1077" t="s">
        <v>215</v>
      </c>
      <c r="E1077" s="2"/>
      <c r="F1077" t="s">
        <v>2159</v>
      </c>
      <c r="H1077">
        <v>45.33</v>
      </c>
      <c r="I1077">
        <v>3.72</v>
      </c>
      <c r="J1077">
        <v>8.67</v>
      </c>
      <c r="K1077">
        <v>7.65</v>
      </c>
      <c r="L1077">
        <v>0.13039999999999999</v>
      </c>
      <c r="M1077">
        <v>11.45</v>
      </c>
      <c r="N1077">
        <v>21.78</v>
      </c>
      <c r="O1077">
        <v>0.71940000000000004</v>
      </c>
      <c r="P1077">
        <v>1.5599999999999999E-2</v>
      </c>
      <c r="Q1077">
        <v>8.1600000000000006E-2</v>
      </c>
      <c r="R1077">
        <v>1.9900000000000001E-2</v>
      </c>
      <c r="S1077">
        <v>99.716899999999995</v>
      </c>
      <c r="T1077">
        <v>72.737212975337144</v>
      </c>
      <c r="AO1077" s="109">
        <v>8.6222858428955078</v>
      </c>
      <c r="AP1077" s="109">
        <v>5.9531536483764649</v>
      </c>
      <c r="AQ1077" s="109">
        <v>10.7009224319458</v>
      </c>
      <c r="AR1077" s="141">
        <v>1118.42041015625</v>
      </c>
      <c r="AS1077" s="141">
        <v>1107.807138671875</v>
      </c>
      <c r="AT1077" s="141">
        <v>1133.322963867188</v>
      </c>
    </row>
    <row r="1078" spans="1:46" x14ac:dyDescent="0.25">
      <c r="A1078" t="s">
        <v>1429</v>
      </c>
      <c r="B1078" t="s">
        <v>1381</v>
      </c>
      <c r="C1078" t="s">
        <v>186</v>
      </c>
      <c r="D1078" t="s">
        <v>215</v>
      </c>
      <c r="E1078" s="2"/>
      <c r="F1078" t="s">
        <v>2159</v>
      </c>
      <c r="H1078">
        <v>47.96</v>
      </c>
      <c r="I1078">
        <v>2.76</v>
      </c>
      <c r="J1078">
        <v>6.39</v>
      </c>
      <c r="K1078">
        <v>7.92</v>
      </c>
      <c r="L1078">
        <v>9.4799999999999995E-2</v>
      </c>
      <c r="M1078">
        <v>12.88</v>
      </c>
      <c r="N1078">
        <v>20.91</v>
      </c>
      <c r="O1078">
        <v>0.50919999999999999</v>
      </c>
      <c r="P1078">
        <v>4.1000000000000003E-3</v>
      </c>
      <c r="Q1078">
        <v>0.14019999999999999</v>
      </c>
      <c r="R1078">
        <v>0</v>
      </c>
      <c r="S1078">
        <v>99.706900000000005</v>
      </c>
      <c r="T1078">
        <v>74.351731505729262</v>
      </c>
      <c r="AE1078">
        <v>7.1375664289550178</v>
      </c>
      <c r="AF1078">
        <v>1.074214678547823</v>
      </c>
      <c r="AG1078">
        <v>1159.4204497045589</v>
      </c>
      <c r="AH1078">
        <v>18.218023435512791</v>
      </c>
      <c r="AI1078">
        <v>38</v>
      </c>
      <c r="AO1078" s="109">
        <v>1.886380736829824</v>
      </c>
      <c r="AP1078" s="109">
        <v>1.238994433881826</v>
      </c>
      <c r="AQ1078" s="109">
        <v>2.6350247454662981</v>
      </c>
      <c r="AR1078" s="141">
        <v>1099.721313476562</v>
      </c>
      <c r="AS1078" s="141">
        <v>1093.193901367187</v>
      </c>
      <c r="AT1078" s="141">
        <v>1106.670434570312</v>
      </c>
    </row>
    <row r="1079" spans="1:46" x14ac:dyDescent="0.25">
      <c r="A1079" t="s">
        <v>1430</v>
      </c>
      <c r="B1079" t="s">
        <v>1381</v>
      </c>
      <c r="C1079" t="s">
        <v>186</v>
      </c>
      <c r="D1079" t="s">
        <v>215</v>
      </c>
      <c r="E1079" s="2"/>
      <c r="F1079" t="s">
        <v>2159</v>
      </c>
      <c r="H1079">
        <v>47.02</v>
      </c>
      <c r="I1079">
        <v>2.93</v>
      </c>
      <c r="J1079">
        <v>7.84</v>
      </c>
      <c r="K1079">
        <v>7.07</v>
      </c>
      <c r="L1079">
        <v>0.1095</v>
      </c>
      <c r="M1079">
        <v>12.14</v>
      </c>
      <c r="N1079">
        <v>21.59</v>
      </c>
      <c r="O1079">
        <v>0.56179999999999997</v>
      </c>
      <c r="P1079">
        <v>1.26E-2</v>
      </c>
      <c r="Q1079">
        <v>0.2923</v>
      </c>
      <c r="R1079">
        <v>0</v>
      </c>
      <c r="S1079">
        <v>99.656499999999994</v>
      </c>
      <c r="T1079">
        <v>75.374595734445734</v>
      </c>
      <c r="Z1079">
        <v>6.3753849331301966</v>
      </c>
      <c r="AA1079">
        <v>0.64737490756720761</v>
      </c>
      <c r="AB1079">
        <v>1143.487491221149</v>
      </c>
      <c r="AC1079">
        <v>13.988731500096421</v>
      </c>
      <c r="AD1079">
        <v>39</v>
      </c>
      <c r="AE1079">
        <v>7.3933508335054841</v>
      </c>
      <c r="AF1079">
        <v>1.0675009375118221</v>
      </c>
      <c r="AG1079">
        <v>1154.8674049538561</v>
      </c>
      <c r="AH1079">
        <v>19.483957923302011</v>
      </c>
      <c r="AI1079">
        <v>40</v>
      </c>
      <c r="AO1079" s="109">
        <v>3.904818181125822</v>
      </c>
      <c r="AP1079" s="109">
        <v>2.0310089007303151</v>
      </c>
      <c r="AQ1079" s="109">
        <v>5.8063027850076576</v>
      </c>
      <c r="AR1079" s="141">
        <v>1127.683959960938</v>
      </c>
      <c r="AS1079" s="141">
        <v>1120.977084960937</v>
      </c>
      <c r="AT1079" s="141">
        <v>1134.342446289063</v>
      </c>
    </row>
    <row r="1080" spans="1:46" x14ac:dyDescent="0.25">
      <c r="A1080" t="s">
        <v>1431</v>
      </c>
      <c r="B1080" t="s">
        <v>1381</v>
      </c>
      <c r="C1080" t="s">
        <v>186</v>
      </c>
      <c r="D1080" t="s">
        <v>215</v>
      </c>
      <c r="E1080" s="2"/>
      <c r="F1080" t="s">
        <v>2159</v>
      </c>
      <c r="H1080">
        <v>49.13</v>
      </c>
      <c r="I1080">
        <v>2.7</v>
      </c>
      <c r="J1080">
        <v>5.65</v>
      </c>
      <c r="K1080">
        <v>7.49</v>
      </c>
      <c r="L1080">
        <v>0.14230000000000001</v>
      </c>
      <c r="M1080">
        <v>13.22</v>
      </c>
      <c r="N1080">
        <v>21.29</v>
      </c>
      <c r="O1080">
        <v>0.42609999999999998</v>
      </c>
      <c r="P1080">
        <v>2.52E-2</v>
      </c>
      <c r="Q1080">
        <v>7.0000000000000001E-3</v>
      </c>
      <c r="R1080">
        <v>6.0000000000000001E-3</v>
      </c>
      <c r="S1080">
        <v>100.28489999999999</v>
      </c>
      <c r="T1080">
        <v>75.881768792068712</v>
      </c>
      <c r="AO1080" s="109">
        <v>1.284281050761273</v>
      </c>
      <c r="AP1080" s="109">
        <v>0.95346048076920742</v>
      </c>
      <c r="AQ1080" s="109">
        <v>1.7442466421919369</v>
      </c>
      <c r="AR1080" s="141">
        <v>1089.216064453125</v>
      </c>
      <c r="AS1080" s="141">
        <v>1085.9727636718751</v>
      </c>
      <c r="AT1080" s="141">
        <v>1093.357524414062</v>
      </c>
    </row>
    <row r="1081" spans="1:46" x14ac:dyDescent="0.25">
      <c r="A1081" t="s">
        <v>1432</v>
      </c>
      <c r="B1081" t="s">
        <v>1381</v>
      </c>
      <c r="C1081" t="s">
        <v>186</v>
      </c>
      <c r="D1081" t="s">
        <v>215</v>
      </c>
      <c r="E1081" s="2"/>
      <c r="F1081" t="s">
        <v>2159</v>
      </c>
      <c r="H1081">
        <v>47.77</v>
      </c>
      <c r="I1081">
        <v>2.4500000000000002</v>
      </c>
      <c r="J1081">
        <v>7.15</v>
      </c>
      <c r="K1081">
        <v>7.68</v>
      </c>
      <c r="L1081">
        <v>0.15540000000000001</v>
      </c>
      <c r="M1081">
        <v>12.57</v>
      </c>
      <c r="N1081">
        <v>21.23</v>
      </c>
      <c r="O1081">
        <v>0.7964</v>
      </c>
      <c r="P1081">
        <v>3.0999999999999999E-3</v>
      </c>
      <c r="Q1081">
        <v>4.9000000000000002E-2</v>
      </c>
      <c r="R1081">
        <v>0</v>
      </c>
      <c r="S1081">
        <v>99.9893</v>
      </c>
      <c r="T1081">
        <v>74.473759081415707</v>
      </c>
      <c r="Z1081">
        <v>6.6186914356573654</v>
      </c>
      <c r="AA1081">
        <v>0.65712235621625481</v>
      </c>
      <c r="AB1081">
        <v>1145.10445172751</v>
      </c>
      <c r="AC1081">
        <v>13.869507789738829</v>
      </c>
      <c r="AD1081">
        <v>38</v>
      </c>
      <c r="AE1081">
        <v>9.6113157289903111</v>
      </c>
      <c r="AF1081">
        <v>1.1236186396388099</v>
      </c>
      <c r="AG1081">
        <v>1181.308249649255</v>
      </c>
      <c r="AH1081">
        <v>19.38775445700384</v>
      </c>
      <c r="AI1081">
        <v>39</v>
      </c>
      <c r="AO1081" s="109">
        <v>8.5300636291503906</v>
      </c>
      <c r="AP1081" s="109">
        <v>7.4407965469360349</v>
      </c>
      <c r="AQ1081" s="109">
        <v>9.7605550384521482</v>
      </c>
      <c r="AR1081" s="141">
        <v>1096.538818359375</v>
      </c>
      <c r="AS1081" s="141">
        <v>1088.901166992187</v>
      </c>
      <c r="AT1081" s="141">
        <v>1107.1656250000001</v>
      </c>
    </row>
    <row r="1082" spans="1:46" x14ac:dyDescent="0.25">
      <c r="A1082" t="s">
        <v>1433</v>
      </c>
      <c r="B1082" t="s">
        <v>1381</v>
      </c>
      <c r="C1082" t="s">
        <v>186</v>
      </c>
      <c r="D1082" t="s">
        <v>215</v>
      </c>
      <c r="E1082" s="2"/>
      <c r="F1082" t="s">
        <v>2159</v>
      </c>
      <c r="H1082">
        <v>48.45</v>
      </c>
      <c r="I1082">
        <v>1.77</v>
      </c>
      <c r="J1082">
        <v>5.72</v>
      </c>
      <c r="K1082">
        <v>10.55</v>
      </c>
      <c r="L1082">
        <v>0.25879999999999997</v>
      </c>
      <c r="M1082">
        <v>9.98</v>
      </c>
      <c r="N1082">
        <v>21.13</v>
      </c>
      <c r="O1082">
        <v>1.2854000000000001</v>
      </c>
      <c r="P1082">
        <v>0</v>
      </c>
      <c r="Q1082">
        <v>4.87E-2</v>
      </c>
      <c r="R1082">
        <v>3.1800000000000002E-2</v>
      </c>
      <c r="S1082">
        <v>99.349599999999995</v>
      </c>
      <c r="T1082">
        <v>62.773300805056643</v>
      </c>
      <c r="U1082" s="109">
        <v>7.0676290689319821</v>
      </c>
      <c r="V1082" s="109">
        <v>0.1958642716817606</v>
      </c>
      <c r="W1082" s="141">
        <v>1011.438587580082</v>
      </c>
      <c r="X1082" s="109">
        <v>4.2358789178259659</v>
      </c>
      <c r="Y1082" s="141">
        <v>1000</v>
      </c>
      <c r="AO1082" s="109">
        <v>9.0083427429199219</v>
      </c>
      <c r="AP1082" s="109">
        <v>8.0453256225585932</v>
      </c>
      <c r="AQ1082" s="109">
        <v>9.8935550308227533</v>
      </c>
      <c r="AR1082" s="141">
        <v>1024.739135742188</v>
      </c>
      <c r="AS1082" s="141">
        <v>1013.989865722656</v>
      </c>
      <c r="AT1082" s="141">
        <v>1034.837685546875</v>
      </c>
    </row>
    <row r="1083" spans="1:46" x14ac:dyDescent="0.25">
      <c r="A1083" t="s">
        <v>1434</v>
      </c>
      <c r="B1083" t="s">
        <v>1381</v>
      </c>
      <c r="C1083" t="s">
        <v>186</v>
      </c>
      <c r="D1083" t="s">
        <v>215</v>
      </c>
      <c r="E1083" s="2"/>
      <c r="F1083" t="s">
        <v>2159</v>
      </c>
      <c r="H1083">
        <v>47.68</v>
      </c>
      <c r="I1083">
        <v>2.84</v>
      </c>
      <c r="J1083">
        <v>7.62</v>
      </c>
      <c r="K1083">
        <v>7.9</v>
      </c>
      <c r="L1083">
        <v>0.16</v>
      </c>
      <c r="M1083">
        <v>11.77</v>
      </c>
      <c r="N1083">
        <v>21.85</v>
      </c>
      <c r="O1083">
        <v>0.71940000000000004</v>
      </c>
      <c r="P1083">
        <v>1.6899999999999998E-2</v>
      </c>
      <c r="Q1083">
        <v>5.1400000000000001E-2</v>
      </c>
      <c r="R1083">
        <v>3.5799999999999998E-2</v>
      </c>
      <c r="S1083">
        <v>100.75490000000001</v>
      </c>
      <c r="T1083">
        <v>72.646039432735307</v>
      </c>
      <c r="Z1083">
        <v>6.6814461764605948</v>
      </c>
      <c r="AA1083">
        <v>0.62885679906797154</v>
      </c>
      <c r="AB1083">
        <v>1149.757214117667</v>
      </c>
      <c r="AC1083">
        <v>14.77419893253885</v>
      </c>
      <c r="AD1083">
        <v>28</v>
      </c>
      <c r="AE1083">
        <v>8.4205529546142017</v>
      </c>
      <c r="AF1083">
        <v>1.03993742169348</v>
      </c>
      <c r="AG1083">
        <v>1160.146365884643</v>
      </c>
      <c r="AH1083">
        <v>18.796341709442739</v>
      </c>
      <c r="AI1083">
        <v>31</v>
      </c>
      <c r="AO1083" s="109">
        <v>8.7482700347900391</v>
      </c>
      <c r="AP1083" s="109">
        <v>6.599704189300537</v>
      </c>
      <c r="AQ1083" s="109">
        <v>10.35529235839844</v>
      </c>
      <c r="AR1083" s="141">
        <v>1102.732177734375</v>
      </c>
      <c r="AS1083" s="141">
        <v>1094.6077929687499</v>
      </c>
      <c r="AT1083" s="141">
        <v>1111.7705957031251</v>
      </c>
    </row>
    <row r="1084" spans="1:46" x14ac:dyDescent="0.25">
      <c r="A1084" t="s">
        <v>1435</v>
      </c>
      <c r="B1084" t="s">
        <v>1381</v>
      </c>
      <c r="C1084" t="s">
        <v>186</v>
      </c>
      <c r="D1084" t="s">
        <v>215</v>
      </c>
      <c r="E1084" s="2"/>
      <c r="F1084" t="s">
        <v>2159</v>
      </c>
      <c r="H1084">
        <v>46.2</v>
      </c>
      <c r="I1084">
        <v>3.07</v>
      </c>
      <c r="J1084">
        <v>8.44</v>
      </c>
      <c r="K1084">
        <v>8</v>
      </c>
      <c r="L1084">
        <v>0.17549999999999999</v>
      </c>
      <c r="M1084">
        <v>11.14</v>
      </c>
      <c r="N1084">
        <v>21.83</v>
      </c>
      <c r="O1084">
        <v>0.80030000000000001</v>
      </c>
      <c r="P1084">
        <v>0</v>
      </c>
      <c r="Q1084">
        <v>0</v>
      </c>
      <c r="R1084">
        <v>3.8999999999999998E-3</v>
      </c>
      <c r="S1084">
        <v>99.772900000000007</v>
      </c>
      <c r="T1084">
        <v>71.282559620004079</v>
      </c>
      <c r="Z1084">
        <v>6.9828895865615657</v>
      </c>
      <c r="AA1084">
        <v>0.55062017125683338</v>
      </c>
      <c r="AB1084">
        <v>1156.941496892247</v>
      </c>
      <c r="AC1084">
        <v>13.281848204698409</v>
      </c>
      <c r="AD1084">
        <v>13</v>
      </c>
      <c r="AE1084">
        <v>8.7252185017470687</v>
      </c>
      <c r="AF1084">
        <v>0.79078644966298439</v>
      </c>
      <c r="AG1084">
        <v>1160.297235216615</v>
      </c>
      <c r="AH1084">
        <v>17.58749123898183</v>
      </c>
      <c r="AI1084">
        <v>13</v>
      </c>
      <c r="AO1084" s="109">
        <v>11.24604320526123</v>
      </c>
      <c r="AP1084" s="109">
        <v>9.5913404846191401</v>
      </c>
      <c r="AQ1084" s="109">
        <v>12.60661197662353</v>
      </c>
      <c r="AR1084" s="141">
        <v>1115.113037109375</v>
      </c>
      <c r="AS1084" s="141">
        <v>1101.554565429688</v>
      </c>
      <c r="AT1084" s="141">
        <v>1128.5095898437501</v>
      </c>
    </row>
    <row r="1085" spans="1:46" x14ac:dyDescent="0.25">
      <c r="A1085" t="s">
        <v>1436</v>
      </c>
      <c r="B1085" t="s">
        <v>1381</v>
      </c>
      <c r="C1085" t="s">
        <v>186</v>
      </c>
      <c r="D1085" t="s">
        <v>215</v>
      </c>
      <c r="E1085" s="2"/>
      <c r="F1085" t="s">
        <v>2159</v>
      </c>
      <c r="H1085">
        <v>44.77</v>
      </c>
      <c r="I1085">
        <v>4.45</v>
      </c>
      <c r="J1085">
        <v>9.01</v>
      </c>
      <c r="K1085">
        <v>8</v>
      </c>
      <c r="L1085">
        <v>0.1038</v>
      </c>
      <c r="M1085">
        <v>11.25</v>
      </c>
      <c r="N1085">
        <v>21.49</v>
      </c>
      <c r="O1085">
        <v>0.60150000000000003</v>
      </c>
      <c r="P1085">
        <v>5.9999999999999995E-4</v>
      </c>
      <c r="Q1085">
        <v>0</v>
      </c>
      <c r="R1085">
        <v>6.9400000000000003E-2</v>
      </c>
      <c r="S1085">
        <v>99.999700000000004</v>
      </c>
      <c r="T1085">
        <v>71.483279486537711</v>
      </c>
      <c r="AO1085" s="109">
        <v>2.456992148829074</v>
      </c>
      <c r="AP1085" s="109">
        <v>0.73932352967319026</v>
      </c>
      <c r="AQ1085" s="109">
        <v>4.8657052225595434</v>
      </c>
      <c r="AR1085" s="141">
        <v>1094.912109375</v>
      </c>
      <c r="AS1085" s="141">
        <v>1081.4605664062501</v>
      </c>
      <c r="AT1085" s="141">
        <v>1109.869169921875</v>
      </c>
    </row>
    <row r="1086" spans="1:46" x14ac:dyDescent="0.25">
      <c r="A1086" t="s">
        <v>1437</v>
      </c>
      <c r="B1086" t="s">
        <v>1381</v>
      </c>
      <c r="C1086" t="s">
        <v>178</v>
      </c>
      <c r="D1086" t="s">
        <v>215</v>
      </c>
      <c r="E1086" s="2"/>
      <c r="F1086" t="s">
        <v>2159</v>
      </c>
      <c r="H1086">
        <v>47.91</v>
      </c>
      <c r="I1086">
        <v>2.94</v>
      </c>
      <c r="J1086">
        <v>7.34</v>
      </c>
      <c r="K1086">
        <v>6.51</v>
      </c>
      <c r="L1086">
        <v>0.11310000000000001</v>
      </c>
      <c r="M1086">
        <v>12.63</v>
      </c>
      <c r="N1086">
        <v>21.93</v>
      </c>
      <c r="O1086">
        <v>0.56899999999999995</v>
      </c>
      <c r="P1086">
        <v>6.8999999999999999E-3</v>
      </c>
      <c r="Q1086">
        <v>1.18E-2</v>
      </c>
      <c r="R1086">
        <v>1.7899999999999999E-2</v>
      </c>
      <c r="S1086">
        <v>100.03740000000001</v>
      </c>
      <c r="T1086">
        <v>77.570007939004967</v>
      </c>
      <c r="AO1086" s="109">
        <v>4.4056035326752223</v>
      </c>
      <c r="AP1086" s="109">
        <v>2.9526294420990502</v>
      </c>
      <c r="AQ1086" s="109">
        <v>5.8146397684845494</v>
      </c>
      <c r="AR1086" s="141">
        <v>1147.459228515625</v>
      </c>
      <c r="AS1086" s="141">
        <v>1135.742114257813</v>
      </c>
      <c r="AT1086" s="141">
        <v>1160.28447265625</v>
      </c>
    </row>
    <row r="1087" spans="1:46" x14ac:dyDescent="0.25">
      <c r="A1087" t="s">
        <v>1438</v>
      </c>
      <c r="B1087" t="s">
        <v>1381</v>
      </c>
      <c r="C1087" t="s">
        <v>185</v>
      </c>
      <c r="D1087" t="s">
        <v>215</v>
      </c>
      <c r="E1087" s="2"/>
      <c r="F1087" t="s">
        <v>2159</v>
      </c>
      <c r="H1087">
        <v>49.45</v>
      </c>
      <c r="I1087">
        <v>2.4300000000000002</v>
      </c>
      <c r="J1087">
        <v>5.27</v>
      </c>
      <c r="K1087">
        <v>6.91</v>
      </c>
      <c r="L1087">
        <v>9.0800000000000006E-2</v>
      </c>
      <c r="M1087">
        <v>13.71</v>
      </c>
      <c r="N1087">
        <v>21.93</v>
      </c>
      <c r="O1087">
        <v>0.4864</v>
      </c>
      <c r="P1087">
        <v>6.1999999999999998E-3</v>
      </c>
      <c r="Q1087">
        <v>0</v>
      </c>
      <c r="R1087">
        <v>0</v>
      </c>
      <c r="S1087">
        <v>100.35509999999999</v>
      </c>
      <c r="T1087">
        <v>77.957686262979877</v>
      </c>
      <c r="AO1087" s="109">
        <v>1.70530840984835</v>
      </c>
      <c r="AP1087" s="109">
        <v>1.4424945365573349</v>
      </c>
      <c r="AQ1087" s="109">
        <v>2.0224735461856298</v>
      </c>
      <c r="AR1087" s="141">
        <v>1099.379028320312</v>
      </c>
      <c r="AS1087" s="141">
        <v>1091.711264648437</v>
      </c>
      <c r="AT1087" s="141">
        <v>1107.616186523438</v>
      </c>
    </row>
    <row r="1088" spans="1:46" x14ac:dyDescent="0.25">
      <c r="A1088" t="s">
        <v>1439</v>
      </c>
      <c r="B1088" t="s">
        <v>1381</v>
      </c>
      <c r="C1088" t="s">
        <v>186</v>
      </c>
      <c r="D1088" t="s">
        <v>215</v>
      </c>
      <c r="E1088" s="2"/>
      <c r="F1088" t="s">
        <v>2159</v>
      </c>
      <c r="H1088">
        <v>43.26</v>
      </c>
      <c r="I1088">
        <v>4.68</v>
      </c>
      <c r="J1088">
        <v>10.55</v>
      </c>
      <c r="K1088">
        <v>8.6999999999999993</v>
      </c>
      <c r="L1088">
        <v>0.1212</v>
      </c>
      <c r="M1088">
        <v>10.68</v>
      </c>
      <c r="N1088">
        <v>21.53</v>
      </c>
      <c r="O1088">
        <v>0.57350000000000001</v>
      </c>
      <c r="P1088">
        <v>1.34E-2</v>
      </c>
      <c r="Q1088">
        <v>2.5600000000000001E-2</v>
      </c>
      <c r="R1088">
        <v>5.74E-2</v>
      </c>
      <c r="S1088">
        <v>100.4194</v>
      </c>
      <c r="T1088">
        <v>68.634702982646488</v>
      </c>
      <c r="AO1088" s="109">
        <v>0.88219157733832954</v>
      </c>
      <c r="AP1088" s="109">
        <v>0</v>
      </c>
      <c r="AQ1088" s="109">
        <v>2.320356955908887</v>
      </c>
      <c r="AR1088" s="141">
        <v>1070.349853515625</v>
      </c>
      <c r="AS1088" s="141">
        <v>1059.4046582031251</v>
      </c>
      <c r="AT1088" s="141">
        <v>1078.01365234375</v>
      </c>
    </row>
    <row r="1089" spans="1:46" x14ac:dyDescent="0.25">
      <c r="A1089" t="s">
        <v>1440</v>
      </c>
      <c r="B1089" t="s">
        <v>1381</v>
      </c>
      <c r="C1089" t="s">
        <v>186</v>
      </c>
      <c r="D1089" t="s">
        <v>215</v>
      </c>
      <c r="E1089" s="2"/>
      <c r="F1089" t="s">
        <v>2159</v>
      </c>
      <c r="H1089">
        <v>46.84</v>
      </c>
      <c r="I1089">
        <v>3.04</v>
      </c>
      <c r="J1089">
        <v>7.62</v>
      </c>
      <c r="K1089">
        <v>9.26</v>
      </c>
      <c r="L1089">
        <v>0.25330000000000003</v>
      </c>
      <c r="M1089">
        <v>11.57</v>
      </c>
      <c r="N1089">
        <v>21.45</v>
      </c>
      <c r="O1089">
        <v>0.64239999999999997</v>
      </c>
      <c r="P1089">
        <v>1.5699999999999999E-2</v>
      </c>
      <c r="Q1089">
        <v>0</v>
      </c>
      <c r="R1089">
        <v>8.0000000000000002E-3</v>
      </c>
      <c r="S1089">
        <v>100.80719999999999</v>
      </c>
      <c r="T1089">
        <v>69.013657452248822</v>
      </c>
      <c r="Z1089">
        <v>6.1797992824188581</v>
      </c>
      <c r="AA1089">
        <v>0.37758854945616371</v>
      </c>
      <c r="AB1089">
        <v>1149.7784230127579</v>
      </c>
      <c r="AC1089">
        <v>7.0253742413264613</v>
      </c>
      <c r="AD1089">
        <v>3</v>
      </c>
      <c r="AE1089">
        <v>8.0758228045428577</v>
      </c>
      <c r="AF1089">
        <v>0.69093333054798156</v>
      </c>
      <c r="AG1089">
        <v>1166.225643604256</v>
      </c>
      <c r="AH1089">
        <v>11.012360280605311</v>
      </c>
      <c r="AI1089">
        <v>6</v>
      </c>
      <c r="AO1089" s="109">
        <v>4.9791089401646129</v>
      </c>
      <c r="AP1089" s="109">
        <v>3.517814136545228</v>
      </c>
      <c r="AQ1089" s="109">
        <v>6.2525008926792616</v>
      </c>
      <c r="AR1089" s="141">
        <v>1081.414306640625</v>
      </c>
      <c r="AS1089" s="141">
        <v>1066.5480859375</v>
      </c>
      <c r="AT1089" s="141">
        <v>1090.108603515625</v>
      </c>
    </row>
    <row r="1090" spans="1:46" x14ac:dyDescent="0.25">
      <c r="A1090" t="s">
        <v>1441</v>
      </c>
      <c r="B1090" t="s">
        <v>1381</v>
      </c>
      <c r="C1090" t="s">
        <v>186</v>
      </c>
      <c r="D1090" t="s">
        <v>215</v>
      </c>
      <c r="E1090" s="2"/>
      <c r="F1090" t="s">
        <v>2159</v>
      </c>
      <c r="H1090">
        <v>47.38</v>
      </c>
      <c r="I1090">
        <v>3.45</v>
      </c>
      <c r="J1090">
        <v>7.07</v>
      </c>
      <c r="K1090">
        <v>7.67</v>
      </c>
      <c r="L1090">
        <v>0.17510000000000001</v>
      </c>
      <c r="M1090">
        <v>12.18</v>
      </c>
      <c r="N1090">
        <v>21.86</v>
      </c>
      <c r="O1090">
        <v>0.70130000000000003</v>
      </c>
      <c r="P1090">
        <v>1.66E-2</v>
      </c>
      <c r="Q1090">
        <v>1.17E-2</v>
      </c>
      <c r="R1090">
        <v>0</v>
      </c>
      <c r="S1090">
        <v>100.6918</v>
      </c>
      <c r="T1090">
        <v>73.895129808385732</v>
      </c>
      <c r="Z1090">
        <v>6.9515175940492258</v>
      </c>
      <c r="AA1090">
        <v>0.6688058473413141</v>
      </c>
      <c r="AB1090">
        <v>1154.5140081027359</v>
      </c>
      <c r="AC1090">
        <v>14.23610784402212</v>
      </c>
      <c r="AD1090">
        <v>37</v>
      </c>
      <c r="AE1090">
        <v>8.4404549098538748</v>
      </c>
      <c r="AF1090">
        <v>1.0889989819092309</v>
      </c>
      <c r="AG1090">
        <v>1160.537887874254</v>
      </c>
      <c r="AH1090">
        <v>18.364147701060819</v>
      </c>
      <c r="AI1090">
        <v>38</v>
      </c>
      <c r="AO1090" s="109">
        <v>6.7119938065625684</v>
      </c>
      <c r="AP1090" s="109">
        <v>4.6979667260266798</v>
      </c>
      <c r="AQ1090" s="109">
        <v>8.3850916840650083</v>
      </c>
      <c r="AR1090" s="141">
        <v>1112.438720703125</v>
      </c>
      <c r="AS1090" s="141">
        <v>1103.134077148437</v>
      </c>
      <c r="AT1090" s="141">
        <v>1123.770063476562</v>
      </c>
    </row>
    <row r="1091" spans="1:46" x14ac:dyDescent="0.25">
      <c r="A1091" t="s">
        <v>1442</v>
      </c>
      <c r="B1091" t="s">
        <v>1381</v>
      </c>
      <c r="C1091" t="s">
        <v>186</v>
      </c>
      <c r="D1091" t="s">
        <v>215</v>
      </c>
      <c r="E1091" s="2"/>
      <c r="F1091" t="s">
        <v>2159</v>
      </c>
      <c r="H1091">
        <v>49.84</v>
      </c>
      <c r="I1091">
        <v>2.19</v>
      </c>
      <c r="J1091">
        <v>5.31</v>
      </c>
      <c r="K1091">
        <v>7.62</v>
      </c>
      <c r="L1091">
        <v>0.17469999999999999</v>
      </c>
      <c r="M1091">
        <v>13.74</v>
      </c>
      <c r="N1091">
        <v>21.31</v>
      </c>
      <c r="O1091">
        <v>0.49619999999999997</v>
      </c>
      <c r="P1091">
        <v>6.9999999999999999E-4</v>
      </c>
      <c r="Q1091">
        <v>7.9399999999999998E-2</v>
      </c>
      <c r="R1091">
        <v>0</v>
      </c>
      <c r="S1091">
        <v>100.8716</v>
      </c>
      <c r="T1091">
        <v>76.270754596798156</v>
      </c>
      <c r="AO1091" s="109">
        <v>1.884120759586128</v>
      </c>
      <c r="AP1091" s="109">
        <v>1.591785430530342</v>
      </c>
      <c r="AQ1091" s="109">
        <v>2.3375363822973099</v>
      </c>
      <c r="AR1091" s="141">
        <v>1089.598876953125</v>
      </c>
      <c r="AS1091" s="141">
        <v>1085.704125976562</v>
      </c>
      <c r="AT1091" s="141">
        <v>1093.229267578125</v>
      </c>
    </row>
    <row r="1092" spans="1:46" x14ac:dyDescent="0.25">
      <c r="A1092" t="s">
        <v>1443</v>
      </c>
      <c r="B1092" t="s">
        <v>1381</v>
      </c>
      <c r="C1092" t="s">
        <v>186</v>
      </c>
      <c r="D1092" t="s">
        <v>215</v>
      </c>
      <c r="E1092" s="2"/>
      <c r="F1092" t="s">
        <v>2159</v>
      </c>
      <c r="H1092">
        <v>48.84</v>
      </c>
      <c r="I1092">
        <v>2.15</v>
      </c>
      <c r="J1092">
        <v>6.51</v>
      </c>
      <c r="K1092">
        <v>7.19</v>
      </c>
      <c r="L1092">
        <v>9.4899999999999998E-2</v>
      </c>
      <c r="M1092">
        <v>12.91</v>
      </c>
      <c r="N1092">
        <v>21.53</v>
      </c>
      <c r="O1092">
        <v>0.56759999999999999</v>
      </c>
      <c r="P1092">
        <v>1.29E-2</v>
      </c>
      <c r="Q1092">
        <v>4.6800000000000001E-2</v>
      </c>
      <c r="R1092">
        <v>2.9899999999999999E-2</v>
      </c>
      <c r="S1092">
        <v>100.0329</v>
      </c>
      <c r="T1092">
        <v>76.19422393217468</v>
      </c>
      <c r="AO1092" s="109">
        <v>2.8638509535387131</v>
      </c>
      <c r="AP1092" s="109">
        <v>2.1918571257188879</v>
      </c>
      <c r="AQ1092" s="109">
        <v>3.51304036851674</v>
      </c>
      <c r="AR1092" s="141">
        <v>1108.605712890625</v>
      </c>
      <c r="AS1092" s="141">
        <v>1098.172202148437</v>
      </c>
      <c r="AT1092" s="141">
        <v>1118.9074560546881</v>
      </c>
    </row>
    <row r="1093" spans="1:46" x14ac:dyDescent="0.25">
      <c r="A1093" t="s">
        <v>1444</v>
      </c>
      <c r="B1093" t="s">
        <v>1381</v>
      </c>
      <c r="C1093" t="s">
        <v>186</v>
      </c>
      <c r="D1093" t="s">
        <v>215</v>
      </c>
      <c r="E1093" s="2"/>
      <c r="F1093" t="s">
        <v>2159</v>
      </c>
      <c r="H1093">
        <v>48.3</v>
      </c>
      <c r="I1093">
        <v>2.1800000000000002</v>
      </c>
      <c r="J1093">
        <v>6.58</v>
      </c>
      <c r="K1093">
        <v>7.21</v>
      </c>
      <c r="L1093">
        <v>0.1691</v>
      </c>
      <c r="M1093">
        <v>12.94</v>
      </c>
      <c r="N1093">
        <v>21.19</v>
      </c>
      <c r="O1093">
        <v>0.56120000000000003</v>
      </c>
      <c r="P1093">
        <v>0</v>
      </c>
      <c r="Q1093">
        <v>0</v>
      </c>
      <c r="R1093">
        <v>0</v>
      </c>
      <c r="S1093">
        <v>99.203900000000004</v>
      </c>
      <c r="T1093">
        <v>76.185939114931216</v>
      </c>
      <c r="AO1093" s="109">
        <v>3.6363468006908422</v>
      </c>
      <c r="AP1093" s="109">
        <v>2.9329129151165012</v>
      </c>
      <c r="AQ1093" s="109">
        <v>4.3444920948802954</v>
      </c>
      <c r="AR1093" s="141">
        <v>1101.178466796875</v>
      </c>
      <c r="AS1093" s="141">
        <v>1092.0098925781249</v>
      </c>
      <c r="AT1093" s="141">
        <v>1110.958505859375</v>
      </c>
    </row>
    <row r="1094" spans="1:46" x14ac:dyDescent="0.25">
      <c r="A1094" t="s">
        <v>1445</v>
      </c>
      <c r="B1094" t="s">
        <v>1381</v>
      </c>
      <c r="C1094" t="s">
        <v>186</v>
      </c>
      <c r="D1094" t="s">
        <v>215</v>
      </c>
      <c r="E1094" s="2"/>
      <c r="F1094" t="s">
        <v>2159</v>
      </c>
      <c r="H1094">
        <v>49.87</v>
      </c>
      <c r="I1094">
        <v>2.31</v>
      </c>
      <c r="J1094">
        <v>4.95</v>
      </c>
      <c r="K1094">
        <v>7.47</v>
      </c>
      <c r="L1094">
        <v>0.14080000000000001</v>
      </c>
      <c r="M1094">
        <v>13.87</v>
      </c>
      <c r="N1094">
        <v>21.77</v>
      </c>
      <c r="O1094">
        <v>0.35749999999999998</v>
      </c>
      <c r="P1094">
        <v>1.09E-2</v>
      </c>
      <c r="Q1094">
        <v>3.0499999999999999E-2</v>
      </c>
      <c r="R1094">
        <v>3.1800000000000002E-2</v>
      </c>
      <c r="S1094">
        <v>100.9349</v>
      </c>
      <c r="T1094">
        <v>76.796921970836109</v>
      </c>
      <c r="AO1094" s="109">
        <v>1.5271278517784519</v>
      </c>
      <c r="AP1094" s="109">
        <v>1.3515813201012059</v>
      </c>
      <c r="AQ1094" s="109">
        <v>1.7366202967705171</v>
      </c>
      <c r="AR1094" s="141">
        <v>1088.144287109375</v>
      </c>
      <c r="AS1094" s="141">
        <v>1084.101508789063</v>
      </c>
      <c r="AT1094" s="141">
        <v>1092.747661132812</v>
      </c>
    </row>
    <row r="1095" spans="1:46" x14ac:dyDescent="0.25">
      <c r="A1095" t="s">
        <v>1446</v>
      </c>
      <c r="B1095" t="s">
        <v>1381</v>
      </c>
      <c r="C1095" t="s">
        <v>186</v>
      </c>
      <c r="D1095" t="s">
        <v>215</v>
      </c>
      <c r="E1095" s="2"/>
      <c r="F1095" t="s">
        <v>2159</v>
      </c>
      <c r="H1095">
        <v>52.49</v>
      </c>
      <c r="I1095">
        <v>1.2447999999999999</v>
      </c>
      <c r="J1095">
        <v>3.15</v>
      </c>
      <c r="K1095">
        <v>7.28</v>
      </c>
      <c r="L1095">
        <v>0.45250000000000001</v>
      </c>
      <c r="M1095">
        <v>13.2</v>
      </c>
      <c r="N1095">
        <v>20.9</v>
      </c>
      <c r="O1095">
        <v>1.2653000000000001</v>
      </c>
      <c r="P1095">
        <v>1.8200000000000001E-2</v>
      </c>
      <c r="Q1095">
        <v>7.0000000000000001E-3</v>
      </c>
      <c r="R1095">
        <v>3.8999999999999998E-3</v>
      </c>
      <c r="S1095">
        <v>100.143</v>
      </c>
      <c r="T1095">
        <v>76.37107358598071</v>
      </c>
      <c r="AO1095" s="109">
        <v>2.6839278194192109</v>
      </c>
      <c r="AP1095" s="109">
        <v>2.4018560287240209</v>
      </c>
      <c r="AQ1095" s="109">
        <v>3.0274968787911591</v>
      </c>
      <c r="AR1095" s="141">
        <v>963.23602294921875</v>
      </c>
      <c r="AS1095" s="141">
        <v>944.18927734374995</v>
      </c>
      <c r="AT1095" s="141">
        <v>975.24709716796872</v>
      </c>
    </row>
    <row r="1096" spans="1:46" x14ac:dyDescent="0.25">
      <c r="A1096" t="s">
        <v>1447</v>
      </c>
      <c r="B1096" t="s">
        <v>1381</v>
      </c>
      <c r="C1096" t="s">
        <v>186</v>
      </c>
      <c r="D1096" t="s">
        <v>215</v>
      </c>
      <c r="E1096" s="2"/>
      <c r="F1096" t="s">
        <v>2159</v>
      </c>
      <c r="H1096">
        <v>52.12</v>
      </c>
      <c r="I1096">
        <v>1.4156</v>
      </c>
      <c r="J1096">
        <v>3.54</v>
      </c>
      <c r="K1096">
        <v>7.88</v>
      </c>
      <c r="L1096">
        <v>0.4239</v>
      </c>
      <c r="M1096">
        <v>12.75</v>
      </c>
      <c r="N1096">
        <v>21.14</v>
      </c>
      <c r="O1096">
        <v>1.1862999999999999</v>
      </c>
      <c r="P1096">
        <v>2.0999999999999999E-3</v>
      </c>
      <c r="Q1096">
        <v>1.6299999999999999E-2</v>
      </c>
      <c r="R1096">
        <v>0</v>
      </c>
      <c r="S1096">
        <v>100.63120000000001</v>
      </c>
      <c r="T1096">
        <v>74.254714542202635</v>
      </c>
      <c r="AO1096" s="109">
        <v>4.3125826466668631</v>
      </c>
      <c r="AP1096" s="109">
        <v>3.8057959187615888</v>
      </c>
      <c r="AQ1096" s="109">
        <v>4.9090712369073417</v>
      </c>
      <c r="AR1096" s="141">
        <v>951.50661345259755</v>
      </c>
      <c r="AS1096" s="141">
        <v>929.68029509322253</v>
      </c>
      <c r="AT1096" s="141">
        <v>971.77040495650385</v>
      </c>
    </row>
    <row r="1097" spans="1:46" x14ac:dyDescent="0.25">
      <c r="A1097" t="s">
        <v>1448</v>
      </c>
      <c r="B1097" t="s">
        <v>1381</v>
      </c>
      <c r="C1097" t="s">
        <v>186</v>
      </c>
      <c r="D1097" t="s">
        <v>215</v>
      </c>
      <c r="E1097" s="2"/>
      <c r="F1097" t="s">
        <v>2159</v>
      </c>
      <c r="H1097">
        <v>47.56</v>
      </c>
      <c r="I1097">
        <v>2.7</v>
      </c>
      <c r="J1097">
        <v>7.56</v>
      </c>
      <c r="K1097">
        <v>9.18</v>
      </c>
      <c r="L1097">
        <v>0.27850000000000003</v>
      </c>
      <c r="M1097">
        <v>10.76</v>
      </c>
      <c r="N1097">
        <v>21.87</v>
      </c>
      <c r="O1097">
        <v>0.99660000000000004</v>
      </c>
      <c r="P1097">
        <v>0</v>
      </c>
      <c r="Q1097">
        <v>0</v>
      </c>
      <c r="R1097">
        <v>0</v>
      </c>
      <c r="S1097">
        <v>101.0575</v>
      </c>
      <c r="T1097">
        <v>67.63076902403165</v>
      </c>
      <c r="AO1097" s="109">
        <v>9.148223876953125</v>
      </c>
      <c r="AP1097" s="109">
        <v>8.4984251403808599</v>
      </c>
      <c r="AQ1097" s="109">
        <v>9.7524865341186526</v>
      </c>
      <c r="AR1097" s="141">
        <v>1062.135498046875</v>
      </c>
      <c r="AS1097" s="141">
        <v>1040.79056640625</v>
      </c>
      <c r="AT1097" s="141">
        <v>1080.5008300781251</v>
      </c>
    </row>
    <row r="1098" spans="1:46" x14ac:dyDescent="0.25">
      <c r="A1098" t="s">
        <v>1449</v>
      </c>
      <c r="B1098" t="s">
        <v>1381</v>
      </c>
      <c r="C1098" t="s">
        <v>186</v>
      </c>
      <c r="D1098" t="s">
        <v>215</v>
      </c>
      <c r="E1098" s="2"/>
      <c r="F1098" t="s">
        <v>2159</v>
      </c>
      <c r="H1098">
        <v>47.2</v>
      </c>
      <c r="I1098">
        <v>2.8</v>
      </c>
      <c r="J1098">
        <v>7.3</v>
      </c>
      <c r="K1098">
        <v>7.74</v>
      </c>
      <c r="L1098">
        <v>0.17449999999999999</v>
      </c>
      <c r="M1098">
        <v>11.64</v>
      </c>
      <c r="N1098">
        <v>21.96</v>
      </c>
      <c r="O1098">
        <v>0.79810000000000003</v>
      </c>
      <c r="P1098">
        <v>0</v>
      </c>
      <c r="Q1098">
        <v>2.8000000000000001E-2</v>
      </c>
      <c r="R1098">
        <v>6.1499999999999999E-2</v>
      </c>
      <c r="S1098">
        <v>99.76</v>
      </c>
      <c r="T1098">
        <v>72.831535554878329</v>
      </c>
      <c r="Z1098">
        <v>6.9307977047020426</v>
      </c>
      <c r="AA1098">
        <v>0.61551837976256107</v>
      </c>
      <c r="AB1098">
        <v>1153.641327428129</v>
      </c>
      <c r="AC1098">
        <v>14.25438051458806</v>
      </c>
      <c r="AD1098">
        <v>32</v>
      </c>
      <c r="AE1098">
        <v>8.7212187033865458</v>
      </c>
      <c r="AF1098">
        <v>0.91609755826817363</v>
      </c>
      <c r="AG1098">
        <v>1157.7807443486111</v>
      </c>
      <c r="AH1098">
        <v>17.882581540853561</v>
      </c>
      <c r="AI1098">
        <v>31</v>
      </c>
      <c r="AO1098" s="109">
        <v>9.9921998977661133</v>
      </c>
      <c r="AP1098" s="109">
        <v>8.6852983093261713</v>
      </c>
      <c r="AQ1098" s="109">
        <v>11.37061676025391</v>
      </c>
      <c r="AR1098" s="141">
        <v>1118.001708984375</v>
      </c>
      <c r="AS1098" s="141">
        <v>1107.303212890625</v>
      </c>
      <c r="AT1098" s="141">
        <v>1128.2065234375</v>
      </c>
    </row>
    <row r="1099" spans="1:46" x14ac:dyDescent="0.25">
      <c r="A1099" t="s">
        <v>1450</v>
      </c>
      <c r="B1099" t="s">
        <v>1381</v>
      </c>
      <c r="C1099" t="s">
        <v>186</v>
      </c>
      <c r="D1099" t="s">
        <v>215</v>
      </c>
      <c r="E1099" s="2"/>
      <c r="F1099" t="s">
        <v>2159</v>
      </c>
      <c r="H1099">
        <v>49.49</v>
      </c>
      <c r="I1099">
        <v>2.33</v>
      </c>
      <c r="J1099">
        <v>5.44</v>
      </c>
      <c r="K1099">
        <v>6.79</v>
      </c>
      <c r="L1099">
        <v>0.10150000000000001</v>
      </c>
      <c r="M1099">
        <v>13.55</v>
      </c>
      <c r="N1099">
        <v>22.04</v>
      </c>
      <c r="O1099">
        <v>0.3911</v>
      </c>
      <c r="P1099">
        <v>3.7000000000000002E-3</v>
      </c>
      <c r="Q1099">
        <v>7.0000000000000001E-3</v>
      </c>
      <c r="R1099">
        <v>0</v>
      </c>
      <c r="S1099">
        <v>100.3287</v>
      </c>
      <c r="T1099">
        <v>78.05684312194721</v>
      </c>
      <c r="AO1099" s="109">
        <v>1.5097059877949099</v>
      </c>
      <c r="AP1099" s="109">
        <v>1.325848422868763</v>
      </c>
      <c r="AQ1099" s="109">
        <v>1.724214120729481</v>
      </c>
      <c r="AR1099" s="141">
        <v>1092.729248046875</v>
      </c>
      <c r="AS1099" s="141">
        <v>1087.0030761718749</v>
      </c>
      <c r="AT1099" s="141">
        <v>1099.9152734375</v>
      </c>
    </row>
    <row r="1100" spans="1:46" x14ac:dyDescent="0.25">
      <c r="A1100" t="s">
        <v>1451</v>
      </c>
      <c r="B1100" t="s">
        <v>1381</v>
      </c>
      <c r="C1100" t="s">
        <v>186</v>
      </c>
      <c r="D1100" t="s">
        <v>215</v>
      </c>
      <c r="E1100" s="2"/>
      <c r="F1100" t="s">
        <v>2159</v>
      </c>
      <c r="H1100">
        <v>45.6</v>
      </c>
      <c r="I1100">
        <v>3.34</v>
      </c>
      <c r="J1100">
        <v>9.09</v>
      </c>
      <c r="K1100">
        <v>6.96</v>
      </c>
      <c r="L1100">
        <v>0.17899999999999999</v>
      </c>
      <c r="M1100">
        <v>12.52</v>
      </c>
      <c r="N1100">
        <v>21.86</v>
      </c>
      <c r="O1100">
        <v>0.52959999999999996</v>
      </c>
      <c r="P1100">
        <v>0</v>
      </c>
      <c r="Q1100">
        <v>0</v>
      </c>
      <c r="R1100">
        <v>0</v>
      </c>
      <c r="S1100">
        <v>100.22190000000001</v>
      </c>
      <c r="T1100">
        <v>76.227525984007912</v>
      </c>
      <c r="AO1100" s="109">
        <v>2.073371031315324</v>
      </c>
      <c r="AP1100" s="109">
        <v>0.88709356072664036</v>
      </c>
      <c r="AQ1100" s="109">
        <v>3.5512862992596599</v>
      </c>
      <c r="AR1100" s="141">
        <v>1113.900634765625</v>
      </c>
      <c r="AS1100" s="141">
        <v>1103.9635644531249</v>
      </c>
      <c r="AT1100" s="141">
        <v>1125.4685546875</v>
      </c>
    </row>
    <row r="1101" spans="1:46" x14ac:dyDescent="0.25">
      <c r="A1101" t="s">
        <v>1452</v>
      </c>
      <c r="B1101" t="s">
        <v>1381</v>
      </c>
      <c r="C1101" t="s">
        <v>186</v>
      </c>
      <c r="D1101" t="s">
        <v>215</v>
      </c>
      <c r="E1101" s="2"/>
      <c r="F1101" t="s">
        <v>2159</v>
      </c>
      <c r="H1101">
        <v>49.99</v>
      </c>
      <c r="I1101">
        <v>2.0099999999999998</v>
      </c>
      <c r="J1101">
        <v>5.12</v>
      </c>
      <c r="K1101">
        <v>7.25</v>
      </c>
      <c r="L1101">
        <v>0.2195</v>
      </c>
      <c r="M1101">
        <v>13.68</v>
      </c>
      <c r="N1101">
        <v>21.28</v>
      </c>
      <c r="O1101">
        <v>0.496</v>
      </c>
      <c r="P1101">
        <v>1.03E-2</v>
      </c>
      <c r="Q1101">
        <v>0.16600000000000001</v>
      </c>
      <c r="R1101">
        <v>1.9900000000000001E-2</v>
      </c>
      <c r="S1101">
        <v>100.44289999999999</v>
      </c>
      <c r="T1101">
        <v>77.082577011212408</v>
      </c>
      <c r="AO1101" s="109">
        <v>3.467875516776894</v>
      </c>
      <c r="AP1101" s="109">
        <v>2.988380315666054</v>
      </c>
      <c r="AQ1101" s="109">
        <v>4.0578457049177619</v>
      </c>
      <c r="AR1101" s="141">
        <v>1089.423583984375</v>
      </c>
      <c r="AS1101" s="141">
        <v>1082.206088867187</v>
      </c>
      <c r="AT1101" s="141">
        <v>1095.1033886718751</v>
      </c>
    </row>
    <row r="1102" spans="1:46" x14ac:dyDescent="0.25">
      <c r="A1102" t="s">
        <v>1453</v>
      </c>
      <c r="B1102" t="s">
        <v>1381</v>
      </c>
      <c r="C1102" t="s">
        <v>186</v>
      </c>
      <c r="D1102" t="s">
        <v>215</v>
      </c>
      <c r="E1102" s="2"/>
      <c r="F1102" t="s">
        <v>2159</v>
      </c>
      <c r="H1102">
        <v>49.63</v>
      </c>
      <c r="I1102">
        <v>2.13</v>
      </c>
      <c r="J1102">
        <v>5.32</v>
      </c>
      <c r="K1102">
        <v>7.67</v>
      </c>
      <c r="L1102">
        <v>0.1143</v>
      </c>
      <c r="M1102">
        <v>13.86</v>
      </c>
      <c r="N1102">
        <v>20.94</v>
      </c>
      <c r="O1102">
        <v>0.47610000000000002</v>
      </c>
      <c r="P1102">
        <v>2.0999999999999999E-3</v>
      </c>
      <c r="Q1102">
        <v>9.8100000000000007E-2</v>
      </c>
      <c r="R1102">
        <v>0</v>
      </c>
      <c r="S1102">
        <v>100.34780000000001</v>
      </c>
      <c r="T1102">
        <v>76.309743065451244</v>
      </c>
      <c r="AO1102" s="109">
        <v>1.892341565971231</v>
      </c>
      <c r="AP1102" s="109">
        <v>1.510912513618325</v>
      </c>
      <c r="AQ1102" s="109">
        <v>2.3330206106947422</v>
      </c>
      <c r="AR1102" s="141">
        <v>1088.739868164062</v>
      </c>
      <c r="AS1102" s="141">
        <v>1085.102783203125</v>
      </c>
      <c r="AT1102" s="141">
        <v>1092.7693457031251</v>
      </c>
    </row>
    <row r="1103" spans="1:46" x14ac:dyDescent="0.25">
      <c r="A1103" t="s">
        <v>1454</v>
      </c>
      <c r="B1103" t="s">
        <v>1381</v>
      </c>
      <c r="C1103" t="s">
        <v>186</v>
      </c>
      <c r="D1103" t="s">
        <v>215</v>
      </c>
      <c r="E1103" s="2"/>
      <c r="F1103" t="s">
        <v>2159</v>
      </c>
      <c r="H1103">
        <v>50.3</v>
      </c>
      <c r="I1103">
        <v>1.6608000000000001</v>
      </c>
      <c r="J1103">
        <v>5.34</v>
      </c>
      <c r="K1103">
        <v>6.93</v>
      </c>
      <c r="L1103">
        <v>0.24560000000000001</v>
      </c>
      <c r="M1103">
        <v>12.81</v>
      </c>
      <c r="N1103">
        <v>21.9</v>
      </c>
      <c r="O1103">
        <v>0.93610000000000004</v>
      </c>
      <c r="P1103">
        <v>6.4000000000000003E-3</v>
      </c>
      <c r="Q1103">
        <v>1.4E-2</v>
      </c>
      <c r="R1103">
        <v>2.3800000000000002E-2</v>
      </c>
      <c r="S1103">
        <v>100.26260000000001</v>
      </c>
      <c r="T1103">
        <v>76.717229325922247</v>
      </c>
      <c r="AO1103" s="109">
        <v>6.6707575715347467</v>
      </c>
      <c r="AP1103" s="109">
        <v>5.9471629250808888</v>
      </c>
      <c r="AQ1103" s="109">
        <v>7.4052638543411433</v>
      </c>
      <c r="AR1103" s="141">
        <v>1062.926635742188</v>
      </c>
      <c r="AS1103" s="141">
        <v>1040.1402050781251</v>
      </c>
      <c r="AT1103" s="141">
        <v>1078.260766601562</v>
      </c>
    </row>
    <row r="1104" spans="1:46" x14ac:dyDescent="0.25">
      <c r="A1104" t="s">
        <v>1455</v>
      </c>
      <c r="B1104" t="s">
        <v>1381</v>
      </c>
      <c r="C1104" t="s">
        <v>186</v>
      </c>
      <c r="D1104" t="s">
        <v>215</v>
      </c>
      <c r="E1104" s="2"/>
      <c r="F1104" t="s">
        <v>2159</v>
      </c>
      <c r="H1104">
        <v>46.61</v>
      </c>
      <c r="I1104">
        <v>3.2</v>
      </c>
      <c r="J1104">
        <v>8.14</v>
      </c>
      <c r="K1104">
        <v>7.71</v>
      </c>
      <c r="L1104">
        <v>9.8400000000000001E-2</v>
      </c>
      <c r="M1104">
        <v>12.12</v>
      </c>
      <c r="N1104">
        <v>21.06</v>
      </c>
      <c r="O1104">
        <v>0.62680000000000002</v>
      </c>
      <c r="P1104">
        <v>1.35E-2</v>
      </c>
      <c r="Q1104">
        <v>0.17749999999999999</v>
      </c>
      <c r="R1104">
        <v>2E-3</v>
      </c>
      <c r="S1104">
        <v>99.911500000000004</v>
      </c>
      <c r="T1104">
        <v>73.699056326286509</v>
      </c>
      <c r="Z1104">
        <v>6.6031964323256576</v>
      </c>
      <c r="AA1104">
        <v>0.66608094434143739</v>
      </c>
      <c r="AB1104">
        <v>1147.208872798737</v>
      </c>
      <c r="AC1104">
        <v>14.090749186504761</v>
      </c>
      <c r="AD1104">
        <v>37</v>
      </c>
      <c r="AE1104">
        <v>8.2847950325252722</v>
      </c>
      <c r="AF1104">
        <v>1.1095356436103261</v>
      </c>
      <c r="AG1104">
        <v>1169.6652607153489</v>
      </c>
      <c r="AH1104">
        <v>18.82417841615452</v>
      </c>
      <c r="AI1104">
        <v>37</v>
      </c>
      <c r="AO1104" s="109">
        <v>5.8807240783136843</v>
      </c>
      <c r="AP1104" s="109">
        <v>3.7270471106928351</v>
      </c>
      <c r="AQ1104" s="109">
        <v>8.0263591109674941</v>
      </c>
      <c r="AR1104" s="141">
        <v>1115.371337890625</v>
      </c>
      <c r="AS1104" s="141">
        <v>1106.876181640625</v>
      </c>
      <c r="AT1104" s="141">
        <v>1123.629536132813</v>
      </c>
    </row>
    <row r="1105" spans="1:46" x14ac:dyDescent="0.25">
      <c r="A1105" t="s">
        <v>1456</v>
      </c>
      <c r="B1105" t="s">
        <v>1381</v>
      </c>
      <c r="C1105" t="s">
        <v>186</v>
      </c>
      <c r="D1105" t="s">
        <v>215</v>
      </c>
      <c r="E1105" s="2"/>
      <c r="F1105" t="s">
        <v>2159</v>
      </c>
      <c r="H1105">
        <v>44.37</v>
      </c>
      <c r="I1105">
        <v>4.41</v>
      </c>
      <c r="J1105">
        <v>9.4</v>
      </c>
      <c r="K1105">
        <v>8.16</v>
      </c>
      <c r="L1105">
        <v>7.85E-2</v>
      </c>
      <c r="M1105">
        <v>11.15</v>
      </c>
      <c r="N1105">
        <v>21.59</v>
      </c>
      <c r="O1105">
        <v>0.57379999999999998</v>
      </c>
      <c r="P1105">
        <v>0</v>
      </c>
      <c r="Q1105">
        <v>2.5700000000000001E-2</v>
      </c>
      <c r="R1105">
        <v>2.7799999999999998E-2</v>
      </c>
      <c r="S1105">
        <v>100.0582</v>
      </c>
      <c r="T1105">
        <v>70.894005072334551</v>
      </c>
      <c r="AO1105" s="109">
        <v>0.33604080081191362</v>
      </c>
      <c r="AP1105" s="109">
        <v>0</v>
      </c>
      <c r="AQ1105" s="109">
        <v>1.6544378840943841</v>
      </c>
      <c r="AR1105" s="141">
        <v>1082.0751953125</v>
      </c>
      <c r="AS1105" s="141">
        <v>1070.3081933593751</v>
      </c>
      <c r="AT1105" s="141">
        <v>1093.0633007812501</v>
      </c>
    </row>
    <row r="1106" spans="1:46" x14ac:dyDescent="0.25">
      <c r="A1106" t="s">
        <v>1457</v>
      </c>
      <c r="B1106" t="s">
        <v>1381</v>
      </c>
      <c r="C1106" t="s">
        <v>186</v>
      </c>
      <c r="D1106" t="s">
        <v>215</v>
      </c>
      <c r="E1106" s="2"/>
      <c r="F1106" t="s">
        <v>2159</v>
      </c>
      <c r="H1106">
        <v>45.48</v>
      </c>
      <c r="I1106">
        <v>3.79</v>
      </c>
      <c r="J1106">
        <v>8.5500000000000007</v>
      </c>
      <c r="K1106">
        <v>7.66</v>
      </c>
      <c r="L1106">
        <v>0.17480000000000001</v>
      </c>
      <c r="M1106">
        <v>11.83</v>
      </c>
      <c r="N1106">
        <v>21.87</v>
      </c>
      <c r="O1106">
        <v>0.54779999999999995</v>
      </c>
      <c r="P1106">
        <v>7.6E-3</v>
      </c>
      <c r="Q1106">
        <v>0.1331</v>
      </c>
      <c r="R1106">
        <v>1.3899999999999999E-2</v>
      </c>
      <c r="S1106">
        <v>100.2893</v>
      </c>
      <c r="T1106">
        <v>73.354294863312347</v>
      </c>
      <c r="AO1106" s="109">
        <v>0.433048932385935</v>
      </c>
      <c r="AP1106" s="109">
        <v>0</v>
      </c>
      <c r="AQ1106" s="109">
        <v>1.7850188229804169</v>
      </c>
      <c r="AR1106" s="141">
        <v>1108.054565429688</v>
      </c>
      <c r="AS1106" s="141">
        <v>1101.296909179687</v>
      </c>
      <c r="AT1106" s="141">
        <v>1114.18921875</v>
      </c>
    </row>
    <row r="1107" spans="1:46" x14ac:dyDescent="0.25">
      <c r="A1107" t="s">
        <v>1458</v>
      </c>
      <c r="B1107" t="s">
        <v>1381</v>
      </c>
      <c r="C1107" t="s">
        <v>186</v>
      </c>
      <c r="D1107" t="s">
        <v>215</v>
      </c>
      <c r="E1107" s="2"/>
      <c r="F1107" t="s">
        <v>2159</v>
      </c>
      <c r="H1107">
        <v>47.01</v>
      </c>
      <c r="I1107">
        <v>2.7</v>
      </c>
      <c r="J1107">
        <v>7.8</v>
      </c>
      <c r="K1107">
        <v>8.7100000000000009</v>
      </c>
      <c r="L1107">
        <v>0.18590000000000001</v>
      </c>
      <c r="M1107">
        <v>10.8</v>
      </c>
      <c r="N1107">
        <v>21.77</v>
      </c>
      <c r="O1107">
        <v>1.0044999999999999</v>
      </c>
      <c r="P1107">
        <v>1E-3</v>
      </c>
      <c r="Q1107">
        <v>0</v>
      </c>
      <c r="R1107">
        <v>1.3899999999999999E-2</v>
      </c>
      <c r="S1107">
        <v>100.1082</v>
      </c>
      <c r="T1107">
        <v>68.850101774411343</v>
      </c>
      <c r="AE1107">
        <v>9.790645001021403</v>
      </c>
      <c r="AF1107">
        <v>0.69273008129301905</v>
      </c>
      <c r="AG1107">
        <v>1174.178225419231</v>
      </c>
      <c r="AH1107">
        <v>8.3127665574436307</v>
      </c>
      <c r="AI1107">
        <v>3</v>
      </c>
      <c r="AO1107" s="109">
        <v>10.68031692504883</v>
      </c>
      <c r="AP1107" s="109">
        <v>9.7510361480712895</v>
      </c>
      <c r="AQ1107" s="109">
        <v>11.53404319763183</v>
      </c>
      <c r="AR1107" s="141">
        <v>1098.761840820312</v>
      </c>
      <c r="AS1107" s="141">
        <v>1085.399565429688</v>
      </c>
      <c r="AT1107" s="141">
        <v>1109.501904296875</v>
      </c>
    </row>
    <row r="1108" spans="1:46" x14ac:dyDescent="0.25">
      <c r="A1108" t="s">
        <v>1459</v>
      </c>
      <c r="B1108" t="s">
        <v>1381</v>
      </c>
      <c r="C1108" t="s">
        <v>178</v>
      </c>
      <c r="D1108" t="s">
        <v>215</v>
      </c>
      <c r="E1108" s="2"/>
      <c r="F1108" t="s">
        <v>2159</v>
      </c>
      <c r="H1108">
        <v>45.32</v>
      </c>
      <c r="I1108">
        <v>3.04</v>
      </c>
      <c r="J1108">
        <v>8.42</v>
      </c>
      <c r="K1108">
        <v>10.45</v>
      </c>
      <c r="L1108">
        <v>0.23330000000000001</v>
      </c>
      <c r="M1108">
        <v>9.7200000000000006</v>
      </c>
      <c r="N1108">
        <v>21.64</v>
      </c>
      <c r="O1108">
        <v>1.0667</v>
      </c>
      <c r="P1108">
        <v>2.2200000000000001E-2</v>
      </c>
      <c r="Q1108">
        <v>0</v>
      </c>
      <c r="R1108">
        <v>0</v>
      </c>
      <c r="S1108">
        <v>100.00109999999999</v>
      </c>
      <c r="T1108">
        <v>62.378149225983371</v>
      </c>
      <c r="U1108" s="109">
        <v>6.0532472393990604</v>
      </c>
      <c r="V1108" s="109">
        <v>0.16231336320106621</v>
      </c>
      <c r="W1108" s="141">
        <v>1022.611433785456</v>
      </c>
      <c r="X1108" s="109">
        <v>4.2870894071550749</v>
      </c>
      <c r="Y1108" s="141">
        <v>955</v>
      </c>
      <c r="AO1108" s="109">
        <v>9.0546674728393555</v>
      </c>
      <c r="AP1108" s="109">
        <v>8.3033597183227545</v>
      </c>
      <c r="AQ1108" s="109">
        <v>9.8135714721679683</v>
      </c>
      <c r="AR1108" s="141">
        <v>1034.451904296875</v>
      </c>
      <c r="AS1108" s="141">
        <v>1012.158527832031</v>
      </c>
      <c r="AT1108" s="141">
        <v>1055.790102539062</v>
      </c>
    </row>
    <row r="1109" spans="1:46" x14ac:dyDescent="0.25">
      <c r="A1109" t="s">
        <v>1460</v>
      </c>
      <c r="B1109" t="s">
        <v>1381</v>
      </c>
      <c r="C1109" t="s">
        <v>185</v>
      </c>
      <c r="D1109" t="s">
        <v>215</v>
      </c>
      <c r="E1109" s="2"/>
      <c r="F1109" t="s">
        <v>2159</v>
      </c>
      <c r="H1109">
        <v>45.36</v>
      </c>
      <c r="I1109">
        <v>3.56</v>
      </c>
      <c r="J1109">
        <v>8.83</v>
      </c>
      <c r="K1109">
        <v>7.79</v>
      </c>
      <c r="L1109">
        <v>0.13519999999999999</v>
      </c>
      <c r="M1109">
        <v>11.51</v>
      </c>
      <c r="N1109">
        <v>21.57</v>
      </c>
      <c r="O1109">
        <v>0.59919999999999995</v>
      </c>
      <c r="P1109">
        <v>0</v>
      </c>
      <c r="Q1109">
        <v>0</v>
      </c>
      <c r="R1109">
        <v>0</v>
      </c>
      <c r="S1109">
        <v>99.548900000000003</v>
      </c>
      <c r="T1109">
        <v>72.480480634198173</v>
      </c>
      <c r="Z1109">
        <v>6.7238783850600132</v>
      </c>
      <c r="AA1109">
        <v>0.63440146750242221</v>
      </c>
      <c r="AB1109">
        <v>1151.8728961277709</v>
      </c>
      <c r="AC1109">
        <v>14.6036200728796</v>
      </c>
      <c r="AD1109">
        <v>26</v>
      </c>
      <c r="AE1109">
        <v>7.6663787830691943</v>
      </c>
      <c r="AF1109">
        <v>1.050997888561757</v>
      </c>
      <c r="AG1109">
        <v>1158.125924537386</v>
      </c>
      <c r="AH1109">
        <v>19.451472146012261</v>
      </c>
      <c r="AI1109">
        <v>28</v>
      </c>
      <c r="AO1109" s="109">
        <v>3.53934256562931</v>
      </c>
      <c r="AP1109" s="109">
        <v>1.536918172929115</v>
      </c>
      <c r="AQ1109" s="109">
        <v>5.9476034069989367</v>
      </c>
      <c r="AR1109" s="141">
        <v>1099.588623046875</v>
      </c>
      <c r="AS1109" s="141">
        <v>1087.4484277343749</v>
      </c>
      <c r="AT1109" s="141">
        <v>1112.8266455078131</v>
      </c>
    </row>
    <row r="1110" spans="1:46" x14ac:dyDescent="0.25">
      <c r="A1110" t="s">
        <v>1461</v>
      </c>
      <c r="B1110" t="s">
        <v>1381</v>
      </c>
      <c r="C1110" t="s">
        <v>178</v>
      </c>
      <c r="D1110" t="s">
        <v>215</v>
      </c>
      <c r="E1110" s="2"/>
      <c r="F1110" t="s">
        <v>2159</v>
      </c>
      <c r="H1110">
        <v>46.38</v>
      </c>
      <c r="I1110">
        <v>2.96</v>
      </c>
      <c r="J1110">
        <v>8.4600000000000009</v>
      </c>
      <c r="K1110">
        <v>9.73</v>
      </c>
      <c r="L1110">
        <v>0.29699999999999999</v>
      </c>
      <c r="M1110">
        <v>9.84</v>
      </c>
      <c r="N1110">
        <v>21.57</v>
      </c>
      <c r="O1110">
        <v>1.1192</v>
      </c>
      <c r="P1110">
        <v>4.7000000000000002E-3</v>
      </c>
      <c r="Q1110">
        <v>0</v>
      </c>
      <c r="R1110">
        <v>1.1900000000000001E-2</v>
      </c>
      <c r="S1110">
        <v>100.5538</v>
      </c>
      <c r="T1110">
        <v>64.320180836938562</v>
      </c>
      <c r="U1110" s="109">
        <v>6.1657111787185812</v>
      </c>
      <c r="V1110" s="109">
        <v>0.17423573112078861</v>
      </c>
      <c r="W1110" s="141">
        <v>1027.3694940109719</v>
      </c>
      <c r="X1110" s="109">
        <v>4.0165236361948331</v>
      </c>
      <c r="Y1110" s="141">
        <v>171</v>
      </c>
      <c r="AO1110" s="109">
        <v>9.5896749496459961</v>
      </c>
      <c r="AP1110" s="109">
        <v>8.7768983459472665</v>
      </c>
      <c r="AQ1110" s="109">
        <v>10.33340614318848</v>
      </c>
      <c r="AR1110" s="141">
        <v>1021.749145507812</v>
      </c>
      <c r="AS1110" s="141">
        <v>1000.737524414062</v>
      </c>
      <c r="AT1110" s="141">
        <v>1044.683422851562</v>
      </c>
    </row>
    <row r="1111" spans="1:46" x14ac:dyDescent="0.25">
      <c r="A1111" t="s">
        <v>1462</v>
      </c>
      <c r="B1111" t="s">
        <v>1381</v>
      </c>
      <c r="C1111" t="s">
        <v>185</v>
      </c>
      <c r="D1111" t="s">
        <v>215</v>
      </c>
      <c r="E1111" s="2"/>
      <c r="F1111" t="s">
        <v>2159</v>
      </c>
      <c r="H1111">
        <v>49.92</v>
      </c>
      <c r="I1111">
        <v>2.0499999999999998</v>
      </c>
      <c r="J1111">
        <v>5.09</v>
      </c>
      <c r="K1111">
        <v>7.1</v>
      </c>
      <c r="L1111">
        <v>0.19389999999999999</v>
      </c>
      <c r="M1111">
        <v>13.82</v>
      </c>
      <c r="N1111">
        <v>21.59</v>
      </c>
      <c r="O1111">
        <v>0.4672</v>
      </c>
      <c r="P1111">
        <v>1.34E-2</v>
      </c>
      <c r="Q1111">
        <v>4.2099999999999999E-2</v>
      </c>
      <c r="R1111">
        <v>0</v>
      </c>
      <c r="S1111">
        <v>100.4141</v>
      </c>
      <c r="T1111">
        <v>77.627138701444849</v>
      </c>
      <c r="AO1111" s="109">
        <v>1.9630546396569999</v>
      </c>
      <c r="AP1111" s="109">
        <v>1.7199654024438651</v>
      </c>
      <c r="AQ1111" s="109">
        <v>2.2546612089471609</v>
      </c>
      <c r="AR1111" s="141">
        <v>1089.07861328125</v>
      </c>
      <c r="AS1111" s="141">
        <v>1082.270581054687</v>
      </c>
      <c r="AT1111" s="141">
        <v>1096.1231738281249</v>
      </c>
    </row>
    <row r="1112" spans="1:46" x14ac:dyDescent="0.25">
      <c r="A1112" t="s">
        <v>1463</v>
      </c>
      <c r="B1112" t="s">
        <v>1381</v>
      </c>
      <c r="C1112" t="s">
        <v>178</v>
      </c>
      <c r="D1112" t="s">
        <v>215</v>
      </c>
      <c r="E1112" s="2"/>
      <c r="F1112" t="s">
        <v>2159</v>
      </c>
      <c r="H1112">
        <v>47.45</v>
      </c>
      <c r="I1112">
        <v>3.03</v>
      </c>
      <c r="J1112">
        <v>7.19</v>
      </c>
      <c r="K1112">
        <v>8.06</v>
      </c>
      <c r="L1112">
        <v>0.20530000000000001</v>
      </c>
      <c r="M1112">
        <v>11.32</v>
      </c>
      <c r="N1112">
        <v>22.03</v>
      </c>
      <c r="O1112">
        <v>0.80110000000000003</v>
      </c>
      <c r="P1112">
        <v>2.2000000000000001E-3</v>
      </c>
      <c r="Q1112">
        <v>0</v>
      </c>
      <c r="R1112">
        <v>0</v>
      </c>
      <c r="S1112">
        <v>100.2619</v>
      </c>
      <c r="T1112">
        <v>71.457402825729972</v>
      </c>
      <c r="AO1112" s="109">
        <v>8.9519138336181641</v>
      </c>
      <c r="AP1112" s="109">
        <v>7.8017071914672851</v>
      </c>
      <c r="AQ1112" s="109">
        <v>9.9810734176635734</v>
      </c>
      <c r="AR1112" s="141">
        <v>1101.485595703125</v>
      </c>
      <c r="AS1112" s="141">
        <v>1092.8042871093751</v>
      </c>
      <c r="AT1112" s="141">
        <v>1110.5184570312499</v>
      </c>
    </row>
    <row r="1113" spans="1:46" x14ac:dyDescent="0.25">
      <c r="A1113" t="s">
        <v>1464</v>
      </c>
      <c r="B1113" t="s">
        <v>1381</v>
      </c>
      <c r="C1113" t="s">
        <v>185</v>
      </c>
      <c r="D1113" t="s">
        <v>215</v>
      </c>
      <c r="E1113" s="2"/>
      <c r="F1113" t="s">
        <v>2159</v>
      </c>
      <c r="H1113">
        <v>49.12</v>
      </c>
      <c r="I1113">
        <v>2.42</v>
      </c>
      <c r="J1113">
        <v>5.54</v>
      </c>
      <c r="K1113">
        <v>7.5</v>
      </c>
      <c r="L1113">
        <v>0.16600000000000001</v>
      </c>
      <c r="M1113">
        <v>13.54</v>
      </c>
      <c r="N1113">
        <v>21.72</v>
      </c>
      <c r="O1113">
        <v>0.3856</v>
      </c>
      <c r="P1113">
        <v>0</v>
      </c>
      <c r="Q1113">
        <v>4.7000000000000002E-3</v>
      </c>
      <c r="R1113">
        <v>7.3599999999999999E-2</v>
      </c>
      <c r="S1113">
        <v>100.63849999999999</v>
      </c>
      <c r="T1113">
        <v>76.292652755219137</v>
      </c>
      <c r="AO1113" s="109">
        <v>1.5106918054546601</v>
      </c>
      <c r="AP1113" s="109">
        <v>1.3193990999187719</v>
      </c>
      <c r="AQ1113" s="109">
        <v>1.7953197771038301</v>
      </c>
      <c r="AR1113" s="141">
        <v>1085.64306640625</v>
      </c>
      <c r="AS1113" s="141">
        <v>1081.827309570313</v>
      </c>
      <c r="AT1113" s="141">
        <v>1090.276416015625</v>
      </c>
    </row>
    <row r="1114" spans="1:46" x14ac:dyDescent="0.25">
      <c r="A1114" t="s">
        <v>1465</v>
      </c>
      <c r="B1114" t="s">
        <v>1381</v>
      </c>
      <c r="C1114" t="s">
        <v>186</v>
      </c>
      <c r="D1114" t="s">
        <v>215</v>
      </c>
      <c r="E1114" s="2"/>
      <c r="F1114" t="s">
        <v>2159</v>
      </c>
      <c r="H1114">
        <v>49.4</v>
      </c>
      <c r="I1114">
        <v>1.6561999999999999</v>
      </c>
      <c r="J1114">
        <v>5.24</v>
      </c>
      <c r="K1114">
        <v>10.89</v>
      </c>
      <c r="L1114">
        <v>0.32919999999999999</v>
      </c>
      <c r="M1114">
        <v>10.32</v>
      </c>
      <c r="N1114">
        <v>21.3</v>
      </c>
      <c r="O1114">
        <v>1.37</v>
      </c>
      <c r="P1114">
        <v>0</v>
      </c>
      <c r="Q1114">
        <v>0</v>
      </c>
      <c r="R1114">
        <v>1.78E-2</v>
      </c>
      <c r="S1114">
        <v>100.5752</v>
      </c>
      <c r="T1114">
        <v>62.814924342518616</v>
      </c>
      <c r="U1114" s="109">
        <v>6.8117359742950097</v>
      </c>
      <c r="V1114" s="109">
        <v>0.18731768578453531</v>
      </c>
      <c r="W1114" s="141">
        <v>1010.54125500544</v>
      </c>
      <c r="X1114" s="109">
        <v>4.2283236975439289</v>
      </c>
      <c r="Y1114" s="141">
        <v>1000</v>
      </c>
      <c r="AO1114" s="109">
        <v>6.3713545616717697</v>
      </c>
      <c r="AP1114" s="109">
        <v>5.4256135758014086</v>
      </c>
      <c r="AQ1114" s="109">
        <v>7.5330531891436934</v>
      </c>
      <c r="AR1114" s="141">
        <v>960.04648154251197</v>
      </c>
      <c r="AS1114" s="141">
        <v>942.01300498001194</v>
      </c>
      <c r="AT1114" s="141">
        <v>981.38470664016825</v>
      </c>
    </row>
    <row r="1115" spans="1:46" x14ac:dyDescent="0.25">
      <c r="A1115" t="s">
        <v>1466</v>
      </c>
      <c r="B1115" t="s">
        <v>1381</v>
      </c>
      <c r="C1115" t="s">
        <v>186</v>
      </c>
      <c r="D1115" t="s">
        <v>215</v>
      </c>
      <c r="E1115" s="2"/>
      <c r="F1115" t="s">
        <v>2159</v>
      </c>
      <c r="H1115">
        <v>47.24</v>
      </c>
      <c r="I1115">
        <v>2.58</v>
      </c>
      <c r="J1115">
        <v>7.77</v>
      </c>
      <c r="K1115">
        <v>8.9600000000000009</v>
      </c>
      <c r="L1115">
        <v>0.18290000000000001</v>
      </c>
      <c r="M1115">
        <v>10.46</v>
      </c>
      <c r="N1115">
        <v>21.69</v>
      </c>
      <c r="O1115">
        <v>0.92830000000000001</v>
      </c>
      <c r="P1115">
        <v>0</v>
      </c>
      <c r="Q1115">
        <v>4.4200000000000003E-2</v>
      </c>
      <c r="R1115">
        <v>0</v>
      </c>
      <c r="S1115">
        <v>99.991100000000003</v>
      </c>
      <c r="T1115">
        <v>67.542700057687668</v>
      </c>
      <c r="AO1115" s="109">
        <v>10.02924728393555</v>
      </c>
      <c r="AP1115" s="109">
        <v>9.2662855148315426</v>
      </c>
      <c r="AQ1115" s="109">
        <v>10.83484691619873</v>
      </c>
      <c r="AR1115" s="141">
        <v>1085.752685546875</v>
      </c>
      <c r="AS1115" s="141">
        <v>1066.4789160156249</v>
      </c>
      <c r="AT1115" s="141">
        <v>1098.387358398438</v>
      </c>
    </row>
    <row r="1116" spans="1:46" x14ac:dyDescent="0.25">
      <c r="A1116" t="s">
        <v>1467</v>
      </c>
      <c r="B1116" t="s">
        <v>1381</v>
      </c>
      <c r="C1116" t="s">
        <v>186</v>
      </c>
      <c r="D1116" t="s">
        <v>215</v>
      </c>
      <c r="E1116" s="2"/>
      <c r="F1116" t="s">
        <v>2159</v>
      </c>
      <c r="H1116">
        <v>49.08</v>
      </c>
      <c r="I1116">
        <v>2.44</v>
      </c>
      <c r="J1116">
        <v>6.36</v>
      </c>
      <c r="K1116">
        <v>7.24</v>
      </c>
      <c r="L1116">
        <v>0.157</v>
      </c>
      <c r="M1116">
        <v>13.23</v>
      </c>
      <c r="N1116">
        <v>21.5</v>
      </c>
      <c r="O1116">
        <v>0.60409999999999997</v>
      </c>
      <c r="P1116">
        <v>1.9400000000000001E-2</v>
      </c>
      <c r="Q1116">
        <v>3.27E-2</v>
      </c>
      <c r="R1116">
        <v>3.9800000000000002E-2</v>
      </c>
      <c r="S1116">
        <v>100.771</v>
      </c>
      <c r="T1116">
        <v>76.511177181548234</v>
      </c>
      <c r="AO1116" s="109">
        <v>3.3056904207971951</v>
      </c>
      <c r="AP1116" s="109">
        <v>2.6048693072107691</v>
      </c>
      <c r="AQ1116" s="109">
        <v>4.1015849863794704</v>
      </c>
      <c r="AR1116" s="141">
        <v>1111.709594726562</v>
      </c>
      <c r="AS1116" s="141">
        <v>1104.05078125</v>
      </c>
      <c r="AT1116" s="141">
        <v>1119.408872070313</v>
      </c>
    </row>
    <row r="1117" spans="1:46" x14ac:dyDescent="0.25">
      <c r="A1117" t="s">
        <v>1468</v>
      </c>
      <c r="B1117" t="s">
        <v>1381</v>
      </c>
      <c r="C1117" t="s">
        <v>186</v>
      </c>
      <c r="D1117" t="s">
        <v>215</v>
      </c>
      <c r="E1117" s="2"/>
      <c r="F1117" t="s">
        <v>2159</v>
      </c>
      <c r="H1117">
        <v>48.25</v>
      </c>
      <c r="I1117">
        <v>2.19</v>
      </c>
      <c r="J1117">
        <v>6.44</v>
      </c>
      <c r="K1117">
        <v>6.99</v>
      </c>
      <c r="L1117">
        <v>7.7600000000000002E-2</v>
      </c>
      <c r="M1117">
        <v>12.75</v>
      </c>
      <c r="N1117">
        <v>20.98</v>
      </c>
      <c r="O1117">
        <v>1.2148000000000001</v>
      </c>
      <c r="P1117">
        <v>1.6799999999999999E-2</v>
      </c>
      <c r="Q1117">
        <v>9.3600000000000003E-2</v>
      </c>
      <c r="R1117">
        <v>5.1700000000000003E-2</v>
      </c>
      <c r="S1117">
        <v>99.178100000000001</v>
      </c>
      <c r="T1117">
        <v>76.478542065314628</v>
      </c>
      <c r="Z1117">
        <v>7.2587977590966171</v>
      </c>
      <c r="AA1117">
        <v>0.66188650345468325</v>
      </c>
      <c r="AB1117">
        <v>1157.4622330168149</v>
      </c>
      <c r="AC1117">
        <v>14.91205492642413</v>
      </c>
      <c r="AD1117">
        <v>41</v>
      </c>
      <c r="AO1117" s="109">
        <v>11.424106597900391</v>
      </c>
      <c r="AP1117" s="109">
        <v>10.842027435302731</v>
      </c>
      <c r="AQ1117" s="109">
        <v>11.919430732727051</v>
      </c>
      <c r="AR1117" s="141">
        <v>1086.259887695312</v>
      </c>
      <c r="AS1117" s="141">
        <v>1073.7635546874999</v>
      </c>
      <c r="AT1117" s="141">
        <v>1099.704291992188</v>
      </c>
    </row>
    <row r="1118" spans="1:46" x14ac:dyDescent="0.25">
      <c r="A1118" t="s">
        <v>1469</v>
      </c>
      <c r="B1118" t="s">
        <v>1381</v>
      </c>
      <c r="C1118" t="s">
        <v>186</v>
      </c>
      <c r="D1118" t="s">
        <v>215</v>
      </c>
      <c r="E1118" s="2"/>
      <c r="F1118" t="s">
        <v>2159</v>
      </c>
      <c r="H1118">
        <v>48.79</v>
      </c>
      <c r="I1118">
        <v>1.94</v>
      </c>
      <c r="J1118">
        <v>5.93</v>
      </c>
      <c r="K1118">
        <v>8.5500000000000007</v>
      </c>
      <c r="L1118">
        <v>0.13980000000000001</v>
      </c>
      <c r="M1118">
        <v>11.65</v>
      </c>
      <c r="N1118">
        <v>21.38</v>
      </c>
      <c r="O1118">
        <v>0.92469999999999997</v>
      </c>
      <c r="P1118">
        <v>8.0999999999999996E-3</v>
      </c>
      <c r="Q1118">
        <v>5.5899999999999998E-2</v>
      </c>
      <c r="R1118">
        <v>1.1900000000000001E-2</v>
      </c>
      <c r="S1118">
        <v>99.489699999999999</v>
      </c>
      <c r="T1118">
        <v>70.835772859737673</v>
      </c>
      <c r="AO1118" s="109">
        <v>8.9830484390258789</v>
      </c>
      <c r="AP1118" s="109">
        <v>7.9825722694396974</v>
      </c>
      <c r="AQ1118" s="109">
        <v>9.6316049957275389</v>
      </c>
      <c r="AR1118" s="141">
        <v>1083.212890625</v>
      </c>
      <c r="AS1118" s="141">
        <v>1075.9583496093751</v>
      </c>
      <c r="AT1118" s="141">
        <v>1092.005625</v>
      </c>
    </row>
    <row r="1119" spans="1:46" x14ac:dyDescent="0.25">
      <c r="A1119" t="s">
        <v>1470</v>
      </c>
      <c r="C1119" t="s">
        <v>186</v>
      </c>
      <c r="D1119" t="s">
        <v>215</v>
      </c>
      <c r="E1119" s="2"/>
      <c r="F1119" t="s">
        <v>2160</v>
      </c>
      <c r="G1119" t="s">
        <v>179</v>
      </c>
      <c r="H1119">
        <v>47.34</v>
      </c>
      <c r="I1119">
        <v>2.44</v>
      </c>
      <c r="J1119">
        <v>6.18</v>
      </c>
      <c r="K1119">
        <v>7.53</v>
      </c>
      <c r="L1119">
        <v>0.19</v>
      </c>
      <c r="M1119">
        <v>12.05</v>
      </c>
      <c r="N1119">
        <v>22.76</v>
      </c>
      <c r="O1119">
        <v>0.76</v>
      </c>
      <c r="P1119">
        <v>0.01</v>
      </c>
      <c r="Q1119">
        <v>0.15</v>
      </c>
      <c r="S1119">
        <v>99.41</v>
      </c>
      <c r="T1119">
        <v>74.043217513866537</v>
      </c>
      <c r="Z1119">
        <v>6.4315863706008223</v>
      </c>
      <c r="AB1119">
        <v>1166.116874992181</v>
      </c>
      <c r="AD1119">
        <v>1</v>
      </c>
      <c r="AO1119" s="109">
        <v>7.5643172264099121</v>
      </c>
      <c r="AP1119" s="109">
        <v>6.3074624252319333</v>
      </c>
      <c r="AQ1119" s="109">
        <v>8.4362473678588863</v>
      </c>
      <c r="AR1119" s="141">
        <v>1112.193969726562</v>
      </c>
      <c r="AS1119" s="141">
        <v>1105.7919140624999</v>
      </c>
      <c r="AT1119" s="141">
        <v>1118.873559570312</v>
      </c>
    </row>
    <row r="1120" spans="1:46" x14ac:dyDescent="0.25">
      <c r="A1120" t="s">
        <v>1471</v>
      </c>
      <c r="C1120" t="s">
        <v>186</v>
      </c>
      <c r="D1120" t="s">
        <v>215</v>
      </c>
      <c r="E1120" s="2"/>
      <c r="F1120" t="s">
        <v>2160</v>
      </c>
      <c r="G1120" t="s">
        <v>179</v>
      </c>
      <c r="H1120">
        <v>45.64</v>
      </c>
      <c r="I1120">
        <v>2.71</v>
      </c>
      <c r="J1120">
        <v>7.39</v>
      </c>
      <c r="K1120">
        <v>10.06</v>
      </c>
      <c r="L1120">
        <v>0.24</v>
      </c>
      <c r="M1120">
        <v>9.93</v>
      </c>
      <c r="N1120">
        <v>22.21</v>
      </c>
      <c r="O1120">
        <v>1.03</v>
      </c>
      <c r="P1120">
        <v>0.01</v>
      </c>
      <c r="Q1120">
        <v>0.02</v>
      </c>
      <c r="S1120">
        <v>99.23</v>
      </c>
      <c r="T1120">
        <v>63.761782476871552</v>
      </c>
      <c r="U1120" s="109">
        <v>5.8363077694560568</v>
      </c>
      <c r="V1120" s="109">
        <v>0.15582836703420669</v>
      </c>
      <c r="W1120" s="141">
        <v>1015.678520584067</v>
      </c>
      <c r="X1120" s="109">
        <v>4.2467448004441071</v>
      </c>
      <c r="Y1120" s="141">
        <v>987</v>
      </c>
      <c r="AO1120" s="109">
        <v>8.1421184539794922</v>
      </c>
      <c r="AP1120" s="109">
        <v>7.5713768005371094</v>
      </c>
      <c r="AQ1120" s="109">
        <v>8.6574965667724602</v>
      </c>
      <c r="AR1120" s="141">
        <v>1044.827392578125</v>
      </c>
      <c r="AS1120" s="141">
        <v>1026.5002587890619</v>
      </c>
      <c r="AT1120" s="141">
        <v>1064.572944335938</v>
      </c>
    </row>
    <row r="1121" spans="1:46" x14ac:dyDescent="0.25">
      <c r="A1121" t="s">
        <v>1472</v>
      </c>
      <c r="C1121" t="s">
        <v>186</v>
      </c>
      <c r="D1121" t="s">
        <v>215</v>
      </c>
      <c r="E1121" s="2"/>
      <c r="F1121" t="s">
        <v>2160</v>
      </c>
      <c r="G1121" t="s">
        <v>179</v>
      </c>
      <c r="H1121">
        <v>45.94</v>
      </c>
      <c r="I1121">
        <v>2.63</v>
      </c>
      <c r="J1121">
        <v>7.26</v>
      </c>
      <c r="K1121">
        <v>8.7799999999999994</v>
      </c>
      <c r="L1121">
        <v>0.18</v>
      </c>
      <c r="M1121">
        <v>10.6</v>
      </c>
      <c r="N1121">
        <v>22.69</v>
      </c>
      <c r="O1121">
        <v>0.86</v>
      </c>
      <c r="P1121">
        <v>0.01</v>
      </c>
      <c r="Q1121">
        <v>7.0000000000000007E-2</v>
      </c>
      <c r="S1121">
        <v>99.27</v>
      </c>
      <c r="T1121">
        <v>68.274682066464337</v>
      </c>
      <c r="AO1121" s="109">
        <v>8.8026933670043945</v>
      </c>
      <c r="AP1121" s="109">
        <v>7.6878236007690433</v>
      </c>
      <c r="AQ1121" s="109">
        <v>9.728787384033204</v>
      </c>
      <c r="AR1121" s="141">
        <v>1094.518798828125</v>
      </c>
      <c r="AS1121" s="141">
        <v>1080.976469726563</v>
      </c>
      <c r="AT1121" s="141">
        <v>1102.14234375</v>
      </c>
    </row>
    <row r="1122" spans="1:46" x14ac:dyDescent="0.25">
      <c r="A1122" t="s">
        <v>1473</v>
      </c>
      <c r="C1122" t="s">
        <v>186</v>
      </c>
      <c r="D1122" t="s">
        <v>215</v>
      </c>
      <c r="E1122" s="2"/>
      <c r="F1122" t="s">
        <v>2160</v>
      </c>
      <c r="G1122" t="s">
        <v>179</v>
      </c>
      <c r="H1122">
        <v>47.82</v>
      </c>
      <c r="I1122">
        <v>2.44</v>
      </c>
      <c r="J1122">
        <v>5.71</v>
      </c>
      <c r="K1122">
        <v>7.06</v>
      </c>
      <c r="L1122">
        <v>0.11</v>
      </c>
      <c r="M1122">
        <v>12.84</v>
      </c>
      <c r="N1122">
        <v>22.52</v>
      </c>
      <c r="O1122">
        <v>0.6</v>
      </c>
      <c r="P1122">
        <v>0.01</v>
      </c>
      <c r="Q1122">
        <v>0.04</v>
      </c>
      <c r="S1122">
        <v>99.13</v>
      </c>
      <c r="T1122">
        <v>76.42578535358723</v>
      </c>
      <c r="AO1122" s="109">
        <v>2.5065168225659158</v>
      </c>
      <c r="AP1122" s="109">
        <v>1.8021838605297831</v>
      </c>
      <c r="AQ1122" s="109">
        <v>3.3165966451061988</v>
      </c>
      <c r="AR1122" s="141">
        <v>1122.933837890625</v>
      </c>
      <c r="AS1122" s="141">
        <v>1113.72490234375</v>
      </c>
      <c r="AT1122" s="141">
        <v>1134.782265625</v>
      </c>
    </row>
    <row r="1123" spans="1:46" x14ac:dyDescent="0.25">
      <c r="A1123" t="s">
        <v>1474</v>
      </c>
      <c r="C1123" t="s">
        <v>186</v>
      </c>
      <c r="D1123" t="s">
        <v>215</v>
      </c>
      <c r="E1123" s="2"/>
      <c r="F1123" t="s">
        <v>2160</v>
      </c>
      <c r="G1123" t="s">
        <v>179</v>
      </c>
      <c r="H1123">
        <v>48.1</v>
      </c>
      <c r="I1123">
        <v>2.2000000000000002</v>
      </c>
      <c r="J1123">
        <v>5.36</v>
      </c>
      <c r="K1123">
        <v>8.89</v>
      </c>
      <c r="L1123">
        <v>0.17</v>
      </c>
      <c r="M1123">
        <v>11.17</v>
      </c>
      <c r="N1123">
        <v>22.53</v>
      </c>
      <c r="O1123">
        <v>1.1000000000000001</v>
      </c>
      <c r="P1123">
        <v>0</v>
      </c>
      <c r="Q1123">
        <v>0.01</v>
      </c>
      <c r="S1123">
        <v>99.54</v>
      </c>
      <c r="T1123">
        <v>69.133136832076602</v>
      </c>
      <c r="AO1123" s="109">
        <v>7.0570032685322461</v>
      </c>
      <c r="AP1123" s="109">
        <v>6.4268786232990918</v>
      </c>
      <c r="AQ1123" s="109">
        <v>7.6846840088886914</v>
      </c>
      <c r="AR1123" s="141">
        <v>1068.25146484375</v>
      </c>
      <c r="AS1123" s="141">
        <v>1059.3976171874999</v>
      </c>
      <c r="AT1123" s="141">
        <v>1076.736723632813</v>
      </c>
    </row>
    <row r="1124" spans="1:46" x14ac:dyDescent="0.25">
      <c r="A1124" t="s">
        <v>1475</v>
      </c>
      <c r="C1124" t="s">
        <v>186</v>
      </c>
      <c r="D1124" t="s">
        <v>215</v>
      </c>
      <c r="E1124" s="2"/>
      <c r="F1124" t="s">
        <v>2160</v>
      </c>
      <c r="G1124" t="s">
        <v>179</v>
      </c>
      <c r="H1124">
        <v>47.42</v>
      </c>
      <c r="I1124">
        <v>2.48</v>
      </c>
      <c r="J1124">
        <v>6.25</v>
      </c>
      <c r="K1124">
        <v>7.31</v>
      </c>
      <c r="L1124">
        <v>0.17</v>
      </c>
      <c r="M1124">
        <v>12.4</v>
      </c>
      <c r="N1124">
        <v>22.67</v>
      </c>
      <c r="O1124">
        <v>0.66</v>
      </c>
      <c r="P1124">
        <v>0.01</v>
      </c>
      <c r="Q1124">
        <v>0.02</v>
      </c>
      <c r="S1124">
        <v>99.38</v>
      </c>
      <c r="T1124">
        <v>75.147594934419573</v>
      </c>
      <c r="Z1124">
        <v>6.5689520295063382</v>
      </c>
      <c r="AA1124">
        <v>0.62239274069281292</v>
      </c>
      <c r="AB1124">
        <v>1147.9344092610061</v>
      </c>
      <c r="AC1124">
        <v>13.67649421707587</v>
      </c>
      <c r="AD1124">
        <v>15</v>
      </c>
      <c r="AO1124" s="109">
        <v>4.1925210772732244</v>
      </c>
      <c r="AP1124" s="109">
        <v>2.962485848543976</v>
      </c>
      <c r="AQ1124" s="109">
        <v>6.20617832290921</v>
      </c>
      <c r="AR1124" s="141">
        <v>1120.720581054688</v>
      </c>
      <c r="AS1124" s="141">
        <v>1111.8154345703119</v>
      </c>
      <c r="AT1124" s="141">
        <v>1132.077177734375</v>
      </c>
    </row>
    <row r="1125" spans="1:46" x14ac:dyDescent="0.25">
      <c r="A1125" t="s">
        <v>1476</v>
      </c>
      <c r="C1125" t="s">
        <v>186</v>
      </c>
      <c r="D1125" t="s">
        <v>215</v>
      </c>
      <c r="E1125" s="2"/>
      <c r="F1125" t="s">
        <v>2160</v>
      </c>
      <c r="G1125" t="s">
        <v>179</v>
      </c>
      <c r="H1125">
        <v>46.73</v>
      </c>
      <c r="I1125">
        <v>2.89</v>
      </c>
      <c r="J1125">
        <v>6.43</v>
      </c>
      <c r="K1125">
        <v>7.64</v>
      </c>
      <c r="L1125">
        <v>0.13</v>
      </c>
      <c r="M1125">
        <v>12.14</v>
      </c>
      <c r="N1125">
        <v>22.54</v>
      </c>
      <c r="O1125">
        <v>0.59</v>
      </c>
      <c r="P1125">
        <v>0.02</v>
      </c>
      <c r="Q1125">
        <v>0.03</v>
      </c>
      <c r="S1125">
        <v>99.13</v>
      </c>
      <c r="T1125">
        <v>73.907271865595575</v>
      </c>
      <c r="Z1125">
        <v>6.4997434156697613</v>
      </c>
      <c r="AA1125">
        <v>0.66879495073356487</v>
      </c>
      <c r="AB1125">
        <v>1145.5413365751419</v>
      </c>
      <c r="AC1125">
        <v>13.16063011719109</v>
      </c>
      <c r="AD1125">
        <v>27</v>
      </c>
      <c r="AE1125">
        <v>6.8008365100528696</v>
      </c>
      <c r="AF1125">
        <v>0.95019522652573041</v>
      </c>
      <c r="AG1125">
        <v>1130.321099540748</v>
      </c>
      <c r="AH1125">
        <v>15.69938054864329</v>
      </c>
      <c r="AI1125">
        <v>25</v>
      </c>
      <c r="AO1125" s="109">
        <v>2.0785901314721928</v>
      </c>
      <c r="AP1125" s="109">
        <v>1.3489645344720711</v>
      </c>
      <c r="AQ1125" s="109">
        <v>3.0956386525140629</v>
      </c>
      <c r="AR1125" s="141">
        <v>1114.521240234375</v>
      </c>
      <c r="AS1125" s="141">
        <v>1106.038041992188</v>
      </c>
      <c r="AT1125" s="141">
        <v>1122.9218066406249</v>
      </c>
    </row>
    <row r="1126" spans="1:46" x14ac:dyDescent="0.25">
      <c r="A1126" t="s">
        <v>1477</v>
      </c>
      <c r="C1126" t="s">
        <v>186</v>
      </c>
      <c r="D1126" t="s">
        <v>215</v>
      </c>
      <c r="E1126" s="2"/>
      <c r="F1126" t="s">
        <v>2160</v>
      </c>
      <c r="G1126" t="s">
        <v>179</v>
      </c>
      <c r="H1126">
        <v>46.28</v>
      </c>
      <c r="I1126">
        <v>2.35</v>
      </c>
      <c r="J1126">
        <v>6.84</v>
      </c>
      <c r="K1126">
        <v>10.039999999999999</v>
      </c>
      <c r="L1126">
        <v>0.28999999999999998</v>
      </c>
      <c r="M1126">
        <v>10.26</v>
      </c>
      <c r="N1126">
        <v>22.24</v>
      </c>
      <c r="O1126">
        <v>0.96</v>
      </c>
      <c r="P1126">
        <v>0.01</v>
      </c>
      <c r="Q1126">
        <v>0</v>
      </c>
      <c r="S1126">
        <v>99.26</v>
      </c>
      <c r="T1126">
        <v>64.559272625102949</v>
      </c>
      <c r="U1126" s="109">
        <v>5.456087849272846</v>
      </c>
      <c r="V1126" s="109">
        <v>0.14467387176892399</v>
      </c>
      <c r="W1126" s="141">
        <v>1016.319029852372</v>
      </c>
      <c r="X1126" s="109">
        <v>4.2831733619053489</v>
      </c>
      <c r="Y1126" s="141">
        <v>999</v>
      </c>
      <c r="AO1126" s="109">
        <v>6.8805268780317013</v>
      </c>
      <c r="AP1126" s="109">
        <v>6.1570819012250606</v>
      </c>
      <c r="AQ1126" s="109">
        <v>7.5447889439191522</v>
      </c>
      <c r="AR1126" s="141">
        <v>1001.678039550781</v>
      </c>
      <c r="AS1126" s="141">
        <v>978.30781982421877</v>
      </c>
      <c r="AT1126" s="141">
        <v>1025.4889550781249</v>
      </c>
    </row>
    <row r="1127" spans="1:46" x14ac:dyDescent="0.25">
      <c r="A1127" t="s">
        <v>1478</v>
      </c>
      <c r="C1127" t="s">
        <v>186</v>
      </c>
      <c r="D1127" t="s">
        <v>215</v>
      </c>
      <c r="E1127" s="2"/>
      <c r="F1127" t="s">
        <v>2160</v>
      </c>
      <c r="G1127" t="s">
        <v>179</v>
      </c>
      <c r="H1127">
        <v>47.62</v>
      </c>
      <c r="I1127">
        <v>2.33</v>
      </c>
      <c r="J1127">
        <v>6.04</v>
      </c>
      <c r="K1127">
        <v>8.7200000000000006</v>
      </c>
      <c r="L1127">
        <v>0.19</v>
      </c>
      <c r="M1127">
        <v>11.2</v>
      </c>
      <c r="N1127">
        <v>22.55</v>
      </c>
      <c r="O1127">
        <v>0.98</v>
      </c>
      <c r="P1127">
        <v>0.01</v>
      </c>
      <c r="Q1127">
        <v>0.01</v>
      </c>
      <c r="S1127">
        <v>99.63</v>
      </c>
      <c r="T1127">
        <v>69.600401237369979</v>
      </c>
      <c r="AO1127" s="109">
        <v>8.4915351867675781</v>
      </c>
      <c r="AP1127" s="109">
        <v>7.8273522186279294</v>
      </c>
      <c r="AQ1127" s="109">
        <v>9.156142883300781</v>
      </c>
      <c r="AR1127" s="141">
        <v>1087.361206054688</v>
      </c>
      <c r="AS1127" s="141">
        <v>1079.5304003906249</v>
      </c>
      <c r="AT1127" s="141">
        <v>1094.8893261718749</v>
      </c>
    </row>
    <row r="1128" spans="1:46" x14ac:dyDescent="0.25">
      <c r="A1128" t="s">
        <v>1479</v>
      </c>
      <c r="C1128" t="s">
        <v>186</v>
      </c>
      <c r="D1128" t="s">
        <v>215</v>
      </c>
      <c r="E1128" s="2"/>
      <c r="F1128" t="s">
        <v>2160</v>
      </c>
      <c r="G1128" t="s">
        <v>179</v>
      </c>
      <c r="H1128">
        <v>46.8</v>
      </c>
      <c r="I1128">
        <v>2.7</v>
      </c>
      <c r="J1128">
        <v>6.63</v>
      </c>
      <c r="K1128">
        <v>7.77</v>
      </c>
      <c r="L1128">
        <v>0.18</v>
      </c>
      <c r="M1128">
        <v>11.95</v>
      </c>
      <c r="N1128">
        <v>22.73</v>
      </c>
      <c r="O1128">
        <v>0.75</v>
      </c>
      <c r="P1128">
        <v>0</v>
      </c>
      <c r="Q1128">
        <v>0.03</v>
      </c>
      <c r="S1128">
        <v>99.55</v>
      </c>
      <c r="T1128">
        <v>73.272796226276355</v>
      </c>
      <c r="Z1128">
        <v>6.51594642799596</v>
      </c>
      <c r="AA1128">
        <v>2.2230959804776341E-2</v>
      </c>
      <c r="AB1128">
        <v>1166.393413283927</v>
      </c>
      <c r="AC1128">
        <v>2.1844844355936748</v>
      </c>
      <c r="AD1128">
        <v>2</v>
      </c>
      <c r="AO1128" s="109">
        <v>7.9105434417724609</v>
      </c>
      <c r="AP1128" s="109">
        <v>5.7404340171813963</v>
      </c>
      <c r="AQ1128" s="109">
        <v>8.9592565155029291</v>
      </c>
      <c r="AR1128" s="141">
        <v>1115.059692382812</v>
      </c>
      <c r="AS1128" s="141">
        <v>1106.130034179688</v>
      </c>
      <c r="AT1128" s="141">
        <v>1123.869946289062</v>
      </c>
    </row>
    <row r="1129" spans="1:46" x14ac:dyDescent="0.25">
      <c r="A1129" t="s">
        <v>1480</v>
      </c>
      <c r="C1129" t="s">
        <v>186</v>
      </c>
      <c r="D1129" t="s">
        <v>215</v>
      </c>
      <c r="E1129" s="2"/>
      <c r="F1129" t="s">
        <v>2160</v>
      </c>
      <c r="G1129" t="s">
        <v>179</v>
      </c>
      <c r="H1129">
        <v>46.83</v>
      </c>
      <c r="I1129">
        <v>2.5499999999999998</v>
      </c>
      <c r="J1129">
        <v>7.11</v>
      </c>
      <c r="K1129">
        <v>7.38</v>
      </c>
      <c r="L1129">
        <v>0.14000000000000001</v>
      </c>
      <c r="M1129">
        <v>12.49</v>
      </c>
      <c r="N1129">
        <v>22.22</v>
      </c>
      <c r="O1129">
        <v>0.61</v>
      </c>
      <c r="P1129">
        <v>0.01</v>
      </c>
      <c r="Q1129">
        <v>0.15</v>
      </c>
      <c r="S1129">
        <v>99.5</v>
      </c>
      <c r="T1129">
        <v>75.104643126637697</v>
      </c>
      <c r="Z1129">
        <v>6.3134623714967368</v>
      </c>
      <c r="AA1129">
        <v>0.6467069804130432</v>
      </c>
      <c r="AB1129">
        <v>1140.9842513528231</v>
      </c>
      <c r="AC1129">
        <v>13.93933831681206</v>
      </c>
      <c r="AD1129">
        <v>39</v>
      </c>
      <c r="AE1129">
        <v>7.7294677594394372</v>
      </c>
      <c r="AF1129">
        <v>1.070810230459468</v>
      </c>
      <c r="AG1129">
        <v>1154.2745112928051</v>
      </c>
      <c r="AH1129">
        <v>19.494425509299511</v>
      </c>
      <c r="AI1129">
        <v>40</v>
      </c>
      <c r="AO1129" s="109">
        <v>4.2402199565865883</v>
      </c>
      <c r="AP1129" s="109">
        <v>2.947836619565714</v>
      </c>
      <c r="AQ1129" s="109">
        <v>5.7297841274239909</v>
      </c>
      <c r="AR1129" s="141">
        <v>1108.048950195312</v>
      </c>
      <c r="AS1129" s="141">
        <v>1099.2583203125</v>
      </c>
      <c r="AT1129" s="141">
        <v>1116.146791992187</v>
      </c>
    </row>
    <row r="1130" spans="1:46" x14ac:dyDescent="0.25">
      <c r="A1130" t="s">
        <v>1481</v>
      </c>
      <c r="C1130" t="s">
        <v>186</v>
      </c>
      <c r="D1130" t="s">
        <v>215</v>
      </c>
      <c r="E1130" s="2"/>
      <c r="F1130" t="s">
        <v>2160</v>
      </c>
      <c r="G1130" t="s">
        <v>179</v>
      </c>
      <c r="H1130">
        <v>47.76</v>
      </c>
      <c r="I1130">
        <v>2.19</v>
      </c>
      <c r="J1130">
        <v>6.27</v>
      </c>
      <c r="K1130">
        <v>7.5</v>
      </c>
      <c r="L1130">
        <v>0.14000000000000001</v>
      </c>
      <c r="M1130">
        <v>12.65</v>
      </c>
      <c r="N1130">
        <v>22.52</v>
      </c>
      <c r="O1130">
        <v>0.63</v>
      </c>
      <c r="P1130">
        <v>0.01</v>
      </c>
      <c r="Q1130">
        <v>0.06</v>
      </c>
      <c r="S1130">
        <v>99.73</v>
      </c>
      <c r="T1130">
        <v>75.041007950910341</v>
      </c>
      <c r="AO1130" s="109">
        <v>3.1217346745737649</v>
      </c>
      <c r="AP1130" s="109">
        <v>2.4211847764261818</v>
      </c>
      <c r="AQ1130" s="109">
        <v>4.2118170624979587</v>
      </c>
      <c r="AR1130" s="141">
        <v>1106.92333984375</v>
      </c>
      <c r="AS1130" s="141">
        <v>1098.5699218750001</v>
      </c>
      <c r="AT1130" s="141">
        <v>1115.180551757813</v>
      </c>
    </row>
    <row r="1131" spans="1:46" x14ac:dyDescent="0.25">
      <c r="A1131" t="s">
        <v>1482</v>
      </c>
      <c r="C1131" t="s">
        <v>186</v>
      </c>
      <c r="D1131" t="s">
        <v>215</v>
      </c>
      <c r="E1131" s="2"/>
      <c r="F1131" t="s">
        <v>2160</v>
      </c>
      <c r="G1131" t="s">
        <v>179</v>
      </c>
      <c r="H1131">
        <v>46.6</v>
      </c>
      <c r="I1131">
        <v>2.2200000000000002</v>
      </c>
      <c r="J1131">
        <v>7.36</v>
      </c>
      <c r="K1131">
        <v>6.93</v>
      </c>
      <c r="L1131">
        <v>0.1</v>
      </c>
      <c r="M1131">
        <v>13.18</v>
      </c>
      <c r="N1131">
        <v>22.41</v>
      </c>
      <c r="O1131">
        <v>0.64</v>
      </c>
      <c r="P1131">
        <v>0.04</v>
      </c>
      <c r="Q1131">
        <v>0.03</v>
      </c>
      <c r="S1131">
        <v>100.27</v>
      </c>
      <c r="T1131">
        <v>77.221962451736687</v>
      </c>
      <c r="Z1131">
        <v>6.1425970924451798</v>
      </c>
      <c r="AA1131">
        <v>0.65401102124895616</v>
      </c>
      <c r="AB1131">
        <v>1137.4538682591881</v>
      </c>
      <c r="AC1131">
        <v>14.497840591544261</v>
      </c>
      <c r="AD1131">
        <v>41</v>
      </c>
      <c r="AE1131">
        <v>7.7222548226370646</v>
      </c>
      <c r="AF1131">
        <v>0.97159672195002889</v>
      </c>
      <c r="AG1131">
        <v>1151.5578658179329</v>
      </c>
      <c r="AH1131">
        <v>16.488057922665739</v>
      </c>
      <c r="AI1131">
        <v>25</v>
      </c>
      <c r="AO1131" s="109">
        <v>5.9553935037875236</v>
      </c>
      <c r="AP1131" s="109">
        <v>4.4884859834933346</v>
      </c>
      <c r="AQ1131" s="109">
        <v>8.2420685755038328</v>
      </c>
      <c r="AR1131" s="141">
        <v>1122.140014648438</v>
      </c>
      <c r="AS1131" s="141">
        <v>1108.920014648437</v>
      </c>
      <c r="AT1131" s="141">
        <v>1135.7478808593751</v>
      </c>
    </row>
    <row r="1132" spans="1:46" x14ac:dyDescent="0.25">
      <c r="A1132" t="s">
        <v>1483</v>
      </c>
      <c r="C1132" t="s">
        <v>186</v>
      </c>
      <c r="D1132" t="s">
        <v>215</v>
      </c>
      <c r="E1132" s="2"/>
      <c r="F1132" t="s">
        <v>2160</v>
      </c>
      <c r="G1132" t="s">
        <v>179</v>
      </c>
      <c r="H1132">
        <v>45.07</v>
      </c>
      <c r="I1132">
        <v>3.31</v>
      </c>
      <c r="J1132">
        <v>8.23</v>
      </c>
      <c r="K1132">
        <v>8.0500000000000007</v>
      </c>
      <c r="L1132">
        <v>0.11</v>
      </c>
      <c r="M1132">
        <v>11.4</v>
      </c>
      <c r="N1132">
        <v>22.29</v>
      </c>
      <c r="O1132">
        <v>0.73</v>
      </c>
      <c r="P1132">
        <v>0.01</v>
      </c>
      <c r="Q1132">
        <v>0.01</v>
      </c>
      <c r="S1132">
        <v>99.21</v>
      </c>
      <c r="T1132">
        <v>71.626055734970635</v>
      </c>
      <c r="Z1132">
        <v>6.9914605154446843</v>
      </c>
      <c r="AA1132">
        <v>0.63414478175782385</v>
      </c>
      <c r="AB1132">
        <v>1155.0901435960311</v>
      </c>
      <c r="AC1132">
        <v>13.590559457263829</v>
      </c>
      <c r="AD1132">
        <v>18</v>
      </c>
      <c r="AE1132">
        <v>8.2436198613799068</v>
      </c>
      <c r="AF1132">
        <v>0.96518148983835395</v>
      </c>
      <c r="AG1132">
        <v>1152.442185305084</v>
      </c>
      <c r="AH1132">
        <v>18.147699419942359</v>
      </c>
      <c r="AI1132">
        <v>17</v>
      </c>
      <c r="AO1132" s="109">
        <v>9.9429874420166016</v>
      </c>
      <c r="AP1132" s="109">
        <v>7.0691104888916012</v>
      </c>
      <c r="AQ1132" s="109">
        <v>12.359619941711429</v>
      </c>
      <c r="AR1132" s="141">
        <v>1120.974609375</v>
      </c>
      <c r="AS1132" s="141">
        <v>1108.683837890625</v>
      </c>
      <c r="AT1132" s="141">
        <v>1133.88115234375</v>
      </c>
    </row>
    <row r="1133" spans="1:46" x14ac:dyDescent="0.25">
      <c r="A1133" t="s">
        <v>1484</v>
      </c>
      <c r="C1133" t="s">
        <v>186</v>
      </c>
      <c r="D1133" t="s">
        <v>215</v>
      </c>
      <c r="E1133" s="2"/>
      <c r="F1133" t="s">
        <v>2160</v>
      </c>
      <c r="G1133" t="s">
        <v>179</v>
      </c>
      <c r="H1133">
        <v>45.87</v>
      </c>
      <c r="I1133">
        <v>2.77</v>
      </c>
      <c r="J1133">
        <v>7.28</v>
      </c>
      <c r="K1133">
        <v>8.7799999999999994</v>
      </c>
      <c r="L1133">
        <v>0.06</v>
      </c>
      <c r="M1133">
        <v>10.85</v>
      </c>
      <c r="N1133">
        <v>22.6</v>
      </c>
      <c r="O1133">
        <v>0.83</v>
      </c>
      <c r="P1133">
        <v>0</v>
      </c>
      <c r="Q1133">
        <v>0.02</v>
      </c>
      <c r="S1133">
        <v>99.08</v>
      </c>
      <c r="T1133">
        <v>68.777443880697291</v>
      </c>
      <c r="AO1133" s="109">
        <v>9.8640336990356445</v>
      </c>
      <c r="AP1133" s="109">
        <v>8.2991909027099613</v>
      </c>
      <c r="AQ1133" s="109">
        <v>11.17221210479736</v>
      </c>
      <c r="AR1133" s="141">
        <v>1098.365234375</v>
      </c>
      <c r="AS1133" s="141">
        <v>1085.6469677734381</v>
      </c>
      <c r="AT1133" s="141">
        <v>1107.595629882813</v>
      </c>
    </row>
    <row r="1134" spans="1:46" x14ac:dyDescent="0.25">
      <c r="A1134" t="s">
        <v>1485</v>
      </c>
      <c r="C1134" t="s">
        <v>186</v>
      </c>
      <c r="D1134" t="s">
        <v>215</v>
      </c>
      <c r="E1134" s="2"/>
      <c r="F1134" t="s">
        <v>2160</v>
      </c>
      <c r="G1134" t="s">
        <v>179</v>
      </c>
      <c r="H1134">
        <v>45.83</v>
      </c>
      <c r="I1134">
        <v>3.23</v>
      </c>
      <c r="J1134">
        <v>7.48</v>
      </c>
      <c r="K1134">
        <v>7.55</v>
      </c>
      <c r="L1134">
        <v>0.17</v>
      </c>
      <c r="M1134">
        <v>11.84</v>
      </c>
      <c r="N1134">
        <v>22.7</v>
      </c>
      <c r="O1134">
        <v>0.67</v>
      </c>
      <c r="P1134">
        <v>0.01</v>
      </c>
      <c r="Q1134">
        <v>0</v>
      </c>
      <c r="S1134">
        <v>99.49</v>
      </c>
      <c r="T1134">
        <v>73.652456443697758</v>
      </c>
      <c r="Z1134">
        <v>6.9157179755460501</v>
      </c>
      <c r="AA1134">
        <v>0.68221150948238962</v>
      </c>
      <c r="AB1134">
        <v>1154.103426105356</v>
      </c>
      <c r="AC1134">
        <v>14.46459986253697</v>
      </c>
      <c r="AD1134">
        <v>34</v>
      </c>
      <c r="AE1134">
        <v>7.6666102019628077</v>
      </c>
      <c r="AF1134">
        <v>1.0511918248795691</v>
      </c>
      <c r="AG1134">
        <v>1141.305293522857</v>
      </c>
      <c r="AH1134">
        <v>17.083882714574202</v>
      </c>
      <c r="AI1134">
        <v>32</v>
      </c>
      <c r="AO1134" s="109">
        <v>6.7177278030126431</v>
      </c>
      <c r="AP1134" s="109">
        <v>4.3750657165258264</v>
      </c>
      <c r="AQ1134" s="109">
        <v>9.3517778480260709</v>
      </c>
      <c r="AR1134" s="141">
        <v>1116.667236328125</v>
      </c>
      <c r="AS1134" s="141">
        <v>1104.392680664062</v>
      </c>
      <c r="AT1134" s="141">
        <v>1130.2986328125</v>
      </c>
    </row>
    <row r="1135" spans="1:46" x14ac:dyDescent="0.25">
      <c r="A1135" t="s">
        <v>1486</v>
      </c>
      <c r="C1135" t="s">
        <v>186</v>
      </c>
      <c r="D1135" t="s">
        <v>215</v>
      </c>
      <c r="E1135" s="2"/>
      <c r="F1135" t="s">
        <v>2160</v>
      </c>
      <c r="G1135" t="s">
        <v>179</v>
      </c>
      <c r="H1135">
        <v>44.56</v>
      </c>
      <c r="I1135">
        <v>3.32</v>
      </c>
      <c r="J1135">
        <v>8.56</v>
      </c>
      <c r="K1135">
        <v>9.14</v>
      </c>
      <c r="L1135">
        <v>0.24</v>
      </c>
      <c r="M1135">
        <v>10.38</v>
      </c>
      <c r="N1135">
        <v>22.75</v>
      </c>
      <c r="O1135">
        <v>0.94</v>
      </c>
      <c r="P1135">
        <v>0.01</v>
      </c>
      <c r="Q1135">
        <v>0.01</v>
      </c>
      <c r="S1135">
        <v>99.9</v>
      </c>
      <c r="T1135">
        <v>66.935446983737677</v>
      </c>
      <c r="U1135" s="109">
        <v>5.2113843363371606</v>
      </c>
      <c r="V1135" s="109">
        <v>0.13144696146199181</v>
      </c>
      <c r="W1135" s="141">
        <v>1025.7602703952059</v>
      </c>
      <c r="X1135" s="109">
        <v>4.1683976026403924</v>
      </c>
      <c r="Y1135" s="141">
        <v>547</v>
      </c>
      <c r="AO1135" s="109">
        <v>9.2852230072021484</v>
      </c>
      <c r="AP1135" s="109">
        <v>8.0955973434448243</v>
      </c>
      <c r="AQ1135" s="109">
        <v>10.223206710815431</v>
      </c>
      <c r="AR1135" s="141">
        <v>1100.346923828125</v>
      </c>
      <c r="AS1135" s="141">
        <v>1080.2762402343751</v>
      </c>
      <c r="AT1135" s="141">
        <v>1110.4080761718751</v>
      </c>
    </row>
    <row r="1136" spans="1:46" x14ac:dyDescent="0.25">
      <c r="A1136" t="s">
        <v>1487</v>
      </c>
      <c r="C1136" t="s">
        <v>186</v>
      </c>
      <c r="D1136" t="s">
        <v>215</v>
      </c>
      <c r="E1136" s="2"/>
      <c r="F1136" t="s">
        <v>2160</v>
      </c>
      <c r="G1136" t="s">
        <v>179</v>
      </c>
      <c r="H1136">
        <v>46.42</v>
      </c>
      <c r="I1136">
        <v>2.72</v>
      </c>
      <c r="J1136">
        <v>6.91</v>
      </c>
      <c r="K1136">
        <v>7.2</v>
      </c>
      <c r="L1136">
        <v>0.14000000000000001</v>
      </c>
      <c r="M1136">
        <v>12.34</v>
      </c>
      <c r="N1136">
        <v>22.47</v>
      </c>
      <c r="O1136">
        <v>0.68</v>
      </c>
      <c r="P1136">
        <v>0</v>
      </c>
      <c r="Q1136">
        <v>0.01</v>
      </c>
      <c r="S1136">
        <v>98.89</v>
      </c>
      <c r="T1136">
        <v>75.339678028120588</v>
      </c>
      <c r="Z1136">
        <v>6.6529929061089286</v>
      </c>
      <c r="AA1136">
        <v>0.66091563326607317</v>
      </c>
      <c r="AB1136">
        <v>1148.145856047968</v>
      </c>
      <c r="AC1136">
        <v>14.326722572451629</v>
      </c>
      <c r="AD1136">
        <v>36</v>
      </c>
      <c r="AE1136">
        <v>7.5371746935838262</v>
      </c>
      <c r="AF1136">
        <v>0.99312182154295492</v>
      </c>
      <c r="AG1136">
        <v>1134.199258339574</v>
      </c>
      <c r="AH1136">
        <v>8.6756908424634638</v>
      </c>
      <c r="AI1136">
        <v>17</v>
      </c>
      <c r="AO1136" s="109">
        <v>6.6774016819733548</v>
      </c>
      <c r="AP1136" s="109">
        <v>4.6165936146515776</v>
      </c>
      <c r="AQ1136" s="109">
        <v>9.0632474003571417</v>
      </c>
      <c r="AR1136" s="141">
        <v>1134.138427734375</v>
      </c>
      <c r="AS1136" s="141">
        <v>1121.857719726562</v>
      </c>
      <c r="AT1136" s="141">
        <v>1149.296640625</v>
      </c>
    </row>
    <row r="1137" spans="1:46" x14ac:dyDescent="0.25">
      <c r="A1137" t="s">
        <v>1488</v>
      </c>
      <c r="C1137" t="s">
        <v>186</v>
      </c>
      <c r="D1137" t="s">
        <v>215</v>
      </c>
      <c r="E1137" s="2"/>
      <c r="F1137" t="s">
        <v>2160</v>
      </c>
      <c r="G1137" t="s">
        <v>179</v>
      </c>
      <c r="H1137">
        <v>46.95</v>
      </c>
      <c r="I1137">
        <v>2.77</v>
      </c>
      <c r="J1137">
        <v>6.73</v>
      </c>
      <c r="K1137">
        <v>7.14</v>
      </c>
      <c r="L1137">
        <v>0.1</v>
      </c>
      <c r="M1137">
        <v>12.56</v>
      </c>
      <c r="N1137">
        <v>22.88</v>
      </c>
      <c r="O1137">
        <v>0.55000000000000004</v>
      </c>
      <c r="P1137">
        <v>0</v>
      </c>
      <c r="Q1137">
        <v>0.02</v>
      </c>
      <c r="S1137">
        <v>99.69</v>
      </c>
      <c r="T1137">
        <v>75.820265866485983</v>
      </c>
      <c r="Z1137">
        <v>6.2826414052717823</v>
      </c>
      <c r="AA1137">
        <v>0.66187829420759869</v>
      </c>
      <c r="AB1137">
        <v>1142.607473702534</v>
      </c>
      <c r="AC1137">
        <v>14.346980492205191</v>
      </c>
      <c r="AD1137">
        <v>37</v>
      </c>
      <c r="AE1137">
        <v>6.6804300461790396</v>
      </c>
      <c r="AF1137">
        <v>1.0022052282924281</v>
      </c>
      <c r="AG1137">
        <v>1134.4713156460989</v>
      </c>
      <c r="AH1137">
        <v>18.343705026419212</v>
      </c>
      <c r="AI1137">
        <v>38</v>
      </c>
      <c r="AO1137" s="109">
        <v>2.1957031542008432</v>
      </c>
      <c r="AP1137" s="109">
        <v>1.3195677572434461</v>
      </c>
      <c r="AQ1137" s="109">
        <v>3.205899687403968</v>
      </c>
      <c r="AR1137" s="141">
        <v>1127.624755859375</v>
      </c>
      <c r="AS1137" s="141">
        <v>1114.979379882813</v>
      </c>
      <c r="AT1137" s="141">
        <v>1140.5744042968749</v>
      </c>
    </row>
    <row r="1138" spans="1:46" x14ac:dyDescent="0.25">
      <c r="A1138" t="s">
        <v>1489</v>
      </c>
      <c r="C1138" t="s">
        <v>186</v>
      </c>
      <c r="D1138" t="s">
        <v>215</v>
      </c>
      <c r="E1138" s="2"/>
      <c r="F1138" t="s">
        <v>2160</v>
      </c>
      <c r="G1138" t="s">
        <v>179</v>
      </c>
      <c r="H1138">
        <v>46.07</v>
      </c>
      <c r="I1138">
        <v>2.99</v>
      </c>
      <c r="J1138">
        <v>7.3</v>
      </c>
      <c r="K1138">
        <v>6.53</v>
      </c>
      <c r="L1138">
        <v>0.06</v>
      </c>
      <c r="M1138">
        <v>12.35</v>
      </c>
      <c r="N1138">
        <v>23.23</v>
      </c>
      <c r="O1138">
        <v>0.48</v>
      </c>
      <c r="P1138">
        <v>0.01</v>
      </c>
      <c r="Q1138">
        <v>0.06</v>
      </c>
      <c r="S1138">
        <v>99.08</v>
      </c>
      <c r="T1138">
        <v>77.123458566763446</v>
      </c>
      <c r="Z1138">
        <v>6.3264592612807817</v>
      </c>
      <c r="AA1138">
        <v>0.6680624872872839</v>
      </c>
      <c r="AB1138">
        <v>1144.531265810522</v>
      </c>
      <c r="AC1138">
        <v>14.774432085827639</v>
      </c>
      <c r="AD1138">
        <v>35</v>
      </c>
      <c r="AE1138">
        <v>5.7963262639866526</v>
      </c>
      <c r="AF1138">
        <v>1.072715054646487</v>
      </c>
      <c r="AG1138">
        <v>1119.2256736892271</v>
      </c>
      <c r="AH1138">
        <v>18.780804468080589</v>
      </c>
      <c r="AI1138">
        <v>41</v>
      </c>
      <c r="AO1138" s="109">
        <v>0.51081914683415985</v>
      </c>
      <c r="AP1138" s="109">
        <v>0</v>
      </c>
      <c r="AQ1138" s="109">
        <v>1.3325845028980019</v>
      </c>
      <c r="AR1138" s="141">
        <v>1115.199951171875</v>
      </c>
      <c r="AS1138" s="141">
        <v>1103.7452636718749</v>
      </c>
      <c r="AT1138" s="141">
        <v>1125.3614355468751</v>
      </c>
    </row>
  </sheetData>
  <mergeCells count="8">
    <mergeCell ref="AO2:AT3"/>
    <mergeCell ref="U2:AN2"/>
    <mergeCell ref="AJ3:AN3"/>
    <mergeCell ref="A3:G3"/>
    <mergeCell ref="H3:T3"/>
    <mergeCell ref="U3:Y3"/>
    <mergeCell ref="Z3:AD3"/>
    <mergeCell ref="AE3:A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630C-4FAC-4E65-8BC1-81C5CE821549}">
  <dimension ref="A1:BC954"/>
  <sheetViews>
    <sheetView workbookViewId="0">
      <selection activeCell="D14" sqref="D14"/>
    </sheetView>
  </sheetViews>
  <sheetFormatPr defaultColWidth="9.140625" defaultRowHeight="15" x14ac:dyDescent="0.25"/>
  <cols>
    <col min="1" max="1" width="21.85546875" style="109" customWidth="1"/>
    <col min="2" max="2" width="16.140625" style="109" bestFit="1" customWidth="1"/>
    <col min="3" max="3" width="13.85546875" style="109" bestFit="1" customWidth="1"/>
    <col min="4" max="4" width="8.5703125" style="109" bestFit="1" customWidth="1"/>
    <col min="5" max="5" width="8" style="109" bestFit="1" customWidth="1"/>
    <col min="6" max="6" width="19.42578125" style="109" bestFit="1" customWidth="1"/>
    <col min="7" max="7" width="7.5703125" style="109" bestFit="1" customWidth="1"/>
    <col min="8" max="8" width="7.7109375" style="109" bestFit="1" customWidth="1"/>
    <col min="9" max="9" width="9" style="109" bestFit="1" customWidth="1"/>
    <col min="10" max="10" width="7" style="109" bestFit="1" customWidth="1"/>
    <col min="11" max="12" width="7.85546875" style="109" bestFit="1" customWidth="1"/>
    <col min="13" max="13" width="7.28515625" style="109" bestFit="1" customWidth="1"/>
    <col min="14" max="14" width="8.5703125" style="109" bestFit="1" customWidth="1"/>
    <col min="15" max="15" width="7.140625" style="109" bestFit="1" customWidth="1"/>
    <col min="16" max="16" width="8.28515625" style="109" bestFit="1" customWidth="1"/>
    <col min="17" max="17" width="8.140625" style="109" bestFit="1" customWidth="1"/>
    <col min="18" max="18" width="10.140625" style="109" bestFit="1" customWidth="1"/>
    <col min="19" max="19" width="8.42578125" style="109" bestFit="1" customWidth="1"/>
    <col min="20" max="22" width="5.5703125" style="109" bestFit="1" customWidth="1"/>
    <col min="23" max="24" width="6.5703125" style="109" bestFit="1" customWidth="1"/>
    <col min="25" max="25" width="5.5703125" style="109" bestFit="1" customWidth="1"/>
    <col min="26" max="28" width="6.5703125" style="109" bestFit="1" customWidth="1"/>
    <col min="29" max="29" width="5.7109375" style="109" bestFit="1" customWidth="1"/>
    <col min="30" max="30" width="5.5703125" style="109" bestFit="1" customWidth="1"/>
    <col min="31" max="31" width="7.5703125" style="109" bestFit="1" customWidth="1"/>
    <col min="32" max="32" width="5.5703125" style="109" bestFit="1" customWidth="1"/>
    <col min="33" max="34" width="6.5703125" style="109" bestFit="1" customWidth="1"/>
    <col min="35" max="35" width="5.28515625" style="109" bestFit="1" customWidth="1"/>
    <col min="36" max="38" width="6.5703125" style="109" bestFit="1" customWidth="1"/>
    <col min="39" max="39" width="5.5703125" style="109" bestFit="1" customWidth="1"/>
    <col min="40" max="40" width="6.5703125" style="109" bestFit="1" customWidth="1"/>
    <col min="41" max="41" width="6" style="109" bestFit="1" customWidth="1"/>
    <col min="42" max="42" width="5.42578125" style="109" bestFit="1" customWidth="1"/>
    <col min="43" max="43" width="5.85546875" style="109" bestFit="1" customWidth="1"/>
    <col min="44" max="44" width="5.42578125" style="109" bestFit="1" customWidth="1"/>
    <col min="45" max="45" width="5.5703125" style="109" bestFit="1" customWidth="1"/>
    <col min="46" max="46" width="5.7109375" style="109" bestFit="1" customWidth="1"/>
    <col min="47" max="47" width="5" style="109" bestFit="1" customWidth="1"/>
    <col min="48" max="48" width="6" style="109" bestFit="1" customWidth="1"/>
    <col min="49" max="49" width="5.5703125" style="109" bestFit="1" customWidth="1"/>
    <col min="50" max="52" width="5.28515625" style="109" bestFit="1" customWidth="1"/>
    <col min="53" max="54" width="5.5703125" style="109" bestFit="1" customWidth="1"/>
    <col min="55" max="55" width="4.7109375" style="109" bestFit="1" customWidth="1"/>
    <col min="56" max="16384" width="9.140625" style="109"/>
  </cols>
  <sheetData>
    <row r="1" spans="1:55" ht="18.75" x14ac:dyDescent="0.3">
      <c r="A1" s="62" t="s">
        <v>5505</v>
      </c>
    </row>
    <row r="2" spans="1:55" ht="18.75" x14ac:dyDescent="0.3">
      <c r="A2" s="62"/>
    </row>
    <row r="3" spans="1:55" x14ac:dyDescent="0.25">
      <c r="A3" s="227" t="s">
        <v>2192</v>
      </c>
      <c r="B3" s="228"/>
      <c r="C3" s="228"/>
      <c r="D3" s="228"/>
      <c r="E3" s="228"/>
      <c r="F3" s="229"/>
      <c r="G3" s="264" t="s">
        <v>2161</v>
      </c>
      <c r="H3" s="265"/>
      <c r="I3" s="265"/>
      <c r="J3" s="265"/>
      <c r="K3" s="265"/>
      <c r="L3" s="265"/>
      <c r="M3" s="265"/>
      <c r="N3" s="265"/>
      <c r="O3" s="265"/>
      <c r="P3" s="265"/>
      <c r="Q3" s="265"/>
      <c r="R3" s="265"/>
      <c r="S3" s="266"/>
      <c r="T3" s="244" t="s">
        <v>2162</v>
      </c>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6"/>
    </row>
    <row r="4" spans="1:55" ht="15.75" x14ac:dyDescent="0.25">
      <c r="A4" s="169" t="s">
        <v>1496</v>
      </c>
      <c r="B4" s="170" t="s">
        <v>0</v>
      </c>
      <c r="C4" s="170" t="s">
        <v>45</v>
      </c>
      <c r="D4" s="170" t="s">
        <v>61</v>
      </c>
      <c r="E4" s="170" t="s">
        <v>4</v>
      </c>
      <c r="F4" s="170" t="s">
        <v>76</v>
      </c>
      <c r="G4" s="75" t="s">
        <v>62</v>
      </c>
      <c r="H4" s="75" t="s">
        <v>63</v>
      </c>
      <c r="I4" s="75" t="s">
        <v>64</v>
      </c>
      <c r="J4" s="75" t="s">
        <v>65</v>
      </c>
      <c r="K4" s="75" t="s">
        <v>66</v>
      </c>
      <c r="L4" s="75" t="s">
        <v>67</v>
      </c>
      <c r="M4" s="75" t="s">
        <v>68</v>
      </c>
      <c r="N4" s="75" t="s">
        <v>69</v>
      </c>
      <c r="O4" s="75" t="s">
        <v>70</v>
      </c>
      <c r="P4" s="75" t="s">
        <v>1497</v>
      </c>
      <c r="Q4" s="75" t="s">
        <v>74</v>
      </c>
      <c r="R4" s="76" t="s">
        <v>1498</v>
      </c>
      <c r="S4" s="76"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122</v>
      </c>
      <c r="AJ4" s="71" t="s">
        <v>124</v>
      </c>
      <c r="AK4" s="71" t="s">
        <v>126</v>
      </c>
      <c r="AL4" s="71" t="s">
        <v>128</v>
      </c>
      <c r="AM4" s="71" t="s">
        <v>130</v>
      </c>
      <c r="AN4" s="71" t="s">
        <v>132</v>
      </c>
      <c r="AO4" s="71" t="s">
        <v>134</v>
      </c>
      <c r="AP4" s="71" t="s">
        <v>136</v>
      </c>
      <c r="AQ4" s="71" t="s">
        <v>138</v>
      </c>
      <c r="AR4" s="71" t="s">
        <v>140</v>
      </c>
      <c r="AS4" s="71" t="s">
        <v>142</v>
      </c>
      <c r="AT4" s="71" t="s">
        <v>144</v>
      </c>
      <c r="AU4" s="71" t="s">
        <v>146</v>
      </c>
      <c r="AV4" s="71" t="s">
        <v>148</v>
      </c>
      <c r="AW4" s="71" t="s">
        <v>150</v>
      </c>
      <c r="AX4" s="71" t="s">
        <v>152</v>
      </c>
      <c r="AY4" s="71" t="s">
        <v>154</v>
      </c>
      <c r="AZ4" s="71" t="s">
        <v>156</v>
      </c>
      <c r="BA4" s="71" t="s">
        <v>158</v>
      </c>
      <c r="BB4" s="71" t="s">
        <v>160</v>
      </c>
      <c r="BC4" s="72" t="s">
        <v>162</v>
      </c>
    </row>
    <row r="5" spans="1:55" ht="15.75" x14ac:dyDescent="0.25">
      <c r="A5" s="59" t="s">
        <v>1557</v>
      </c>
      <c r="B5" s="35"/>
      <c r="C5" s="171" t="s">
        <v>54</v>
      </c>
      <c r="D5" s="146" t="s">
        <v>179</v>
      </c>
      <c r="E5" s="146" t="s">
        <v>1558</v>
      </c>
      <c r="F5" s="35" t="s">
        <v>2229</v>
      </c>
      <c r="G5" s="146">
        <v>44.5</v>
      </c>
      <c r="H5" s="146">
        <v>3.78</v>
      </c>
      <c r="I5" s="146">
        <v>14.64</v>
      </c>
      <c r="J5" s="146">
        <v>12.11</v>
      </c>
      <c r="K5" s="146">
        <v>0.19</v>
      </c>
      <c r="L5" s="146">
        <v>6.48</v>
      </c>
      <c r="M5" s="146">
        <v>10.039999999999999</v>
      </c>
      <c r="N5" s="146">
        <v>3.77</v>
      </c>
      <c r="O5" s="146">
        <v>1.93</v>
      </c>
      <c r="P5" s="146">
        <v>1.0900000000000001</v>
      </c>
      <c r="Q5" s="77">
        <f t="shared" ref="Q5:Q33" si="0">SUM(G5:P5)</f>
        <v>98.530000000000015</v>
      </c>
      <c r="R5" s="77">
        <f t="shared" ref="R5:R36" si="1">N5+O5</f>
        <v>5.7</v>
      </c>
      <c r="S5" s="172">
        <f t="shared" ref="S5:S36" si="2">(L5/40.304)/(L5/40.304+J5/71.844)*100</f>
        <v>48.818603296437971</v>
      </c>
      <c r="T5" s="147">
        <v>9.49</v>
      </c>
      <c r="U5" s="146">
        <v>3.8</v>
      </c>
      <c r="V5" s="146">
        <v>25</v>
      </c>
      <c r="W5" s="146">
        <v>370</v>
      </c>
      <c r="X5" s="146">
        <v>147</v>
      </c>
      <c r="Y5" s="146">
        <v>47</v>
      </c>
      <c r="Z5" s="146">
        <v>78</v>
      </c>
      <c r="AA5" s="146">
        <v>93</v>
      </c>
      <c r="AB5" s="146">
        <v>156</v>
      </c>
      <c r="AC5" s="146">
        <v>28</v>
      </c>
      <c r="AD5" s="146">
        <v>54</v>
      </c>
      <c r="AE5" s="146">
        <v>1653</v>
      </c>
      <c r="AF5" s="146">
        <v>45</v>
      </c>
      <c r="AG5" s="146">
        <v>421</v>
      </c>
      <c r="AH5" s="146">
        <v>133</v>
      </c>
      <c r="AI5" s="146">
        <v>0.67</v>
      </c>
      <c r="AJ5" s="146">
        <v>817</v>
      </c>
      <c r="AK5" s="146">
        <v>124.85</v>
      </c>
      <c r="AL5" s="146">
        <v>233.91</v>
      </c>
      <c r="AM5" s="146">
        <v>26.02</v>
      </c>
      <c r="AN5" s="146">
        <v>98.47</v>
      </c>
      <c r="AO5" s="146">
        <v>17.79</v>
      </c>
      <c r="AP5" s="146">
        <v>5.27</v>
      </c>
      <c r="AQ5" s="146">
        <v>15.17</v>
      </c>
      <c r="AR5" s="146">
        <v>1.97</v>
      </c>
      <c r="AS5" s="146">
        <v>9.6999999999999993</v>
      </c>
      <c r="AT5" s="146">
        <v>1.72</v>
      </c>
      <c r="AU5" s="146">
        <v>3.96</v>
      </c>
      <c r="AV5" s="146">
        <v>0.55000000000000004</v>
      </c>
      <c r="AW5" s="146">
        <v>2.9</v>
      </c>
      <c r="AX5" s="146">
        <v>0.42</v>
      </c>
      <c r="AY5" s="146">
        <v>9.36</v>
      </c>
      <c r="AZ5" s="146">
        <v>7.41</v>
      </c>
      <c r="BA5" s="146">
        <v>6</v>
      </c>
      <c r="BB5" s="146">
        <v>12.03</v>
      </c>
      <c r="BC5" s="172">
        <v>3.39</v>
      </c>
    </row>
    <row r="6" spans="1:55" ht="15.75" x14ac:dyDescent="0.25">
      <c r="A6" s="20" t="s">
        <v>1559</v>
      </c>
      <c r="B6"/>
      <c r="C6" s="173" t="s">
        <v>54</v>
      </c>
      <c r="D6" s="109" t="s">
        <v>179</v>
      </c>
      <c r="E6" s="109" t="s">
        <v>1558</v>
      </c>
      <c r="F6" t="s">
        <v>2231</v>
      </c>
      <c r="G6" s="109">
        <v>42.93</v>
      </c>
      <c r="H6" s="109">
        <v>3.67</v>
      </c>
      <c r="I6" s="109">
        <v>13.31</v>
      </c>
      <c r="J6" s="109">
        <v>13.65</v>
      </c>
      <c r="K6" s="109">
        <v>0.19</v>
      </c>
      <c r="L6" s="109">
        <v>8.39</v>
      </c>
      <c r="M6" s="109">
        <v>11.52</v>
      </c>
      <c r="N6" s="109">
        <v>3.74</v>
      </c>
      <c r="O6" s="109">
        <v>1.67</v>
      </c>
      <c r="P6" s="109">
        <v>0.93</v>
      </c>
      <c r="Q6" s="6">
        <f t="shared" si="0"/>
        <v>100</v>
      </c>
      <c r="R6" s="6">
        <f t="shared" si="1"/>
        <v>5.41</v>
      </c>
      <c r="S6" s="123">
        <f t="shared" si="2"/>
        <v>52.282097860741096</v>
      </c>
      <c r="T6" s="140"/>
      <c r="V6" s="109">
        <v>27.5</v>
      </c>
      <c r="W6" s="109">
        <v>343</v>
      </c>
      <c r="X6" s="109">
        <v>349</v>
      </c>
      <c r="Y6" s="109">
        <v>51</v>
      </c>
      <c r="Z6" s="109">
        <v>121</v>
      </c>
      <c r="AA6" s="109">
        <v>101</v>
      </c>
      <c r="AB6" s="109">
        <v>114</v>
      </c>
      <c r="AC6" s="109">
        <v>22</v>
      </c>
      <c r="AD6" s="109">
        <v>40.4</v>
      </c>
      <c r="AE6" s="109">
        <v>1215</v>
      </c>
      <c r="AF6" s="109">
        <v>34</v>
      </c>
      <c r="AG6" s="109">
        <v>325</v>
      </c>
      <c r="AH6" s="109">
        <v>97</v>
      </c>
      <c r="AI6" s="109">
        <v>0.45400000000000001</v>
      </c>
      <c r="AJ6" s="109">
        <v>596</v>
      </c>
      <c r="AK6" s="109">
        <v>89</v>
      </c>
      <c r="AL6" s="109">
        <v>167</v>
      </c>
      <c r="AM6" s="109">
        <v>18.760000000000002</v>
      </c>
      <c r="AN6" s="109">
        <v>69</v>
      </c>
      <c r="AO6" s="109">
        <v>12.8</v>
      </c>
      <c r="AP6" s="109">
        <v>3.81</v>
      </c>
      <c r="AQ6" s="109">
        <v>10.74</v>
      </c>
      <c r="AR6" s="109">
        <v>1.42</v>
      </c>
      <c r="AS6" s="109">
        <v>7.25</v>
      </c>
      <c r="AT6" s="109">
        <v>1.27</v>
      </c>
      <c r="AU6" s="109">
        <v>3.24</v>
      </c>
      <c r="AV6" s="109">
        <v>0.42199999999999999</v>
      </c>
      <c r="AW6" s="109">
        <v>2.39</v>
      </c>
      <c r="AX6" s="109">
        <v>0.29499999999999998</v>
      </c>
      <c r="AY6" s="109">
        <v>6.48</v>
      </c>
      <c r="AZ6" s="109">
        <v>6.09</v>
      </c>
      <c r="BA6" s="109">
        <v>4.04</v>
      </c>
      <c r="BB6" s="109">
        <v>8.01</v>
      </c>
      <c r="BC6" s="123">
        <v>2.2200000000000002</v>
      </c>
    </row>
    <row r="7" spans="1:55" ht="15.75" x14ac:dyDescent="0.25">
      <c r="A7" s="20" t="s">
        <v>1560</v>
      </c>
      <c r="B7"/>
      <c r="C7" s="173" t="s">
        <v>54</v>
      </c>
      <c r="D7" s="109" t="s">
        <v>179</v>
      </c>
      <c r="E7" s="109" t="s">
        <v>1558</v>
      </c>
      <c r="F7" t="s">
        <v>2231</v>
      </c>
      <c r="G7" s="109">
        <v>43.09</v>
      </c>
      <c r="H7" s="109">
        <v>3.71</v>
      </c>
      <c r="I7" s="109">
        <v>13.44</v>
      </c>
      <c r="J7" s="109">
        <v>13.63</v>
      </c>
      <c r="K7" s="109">
        <v>0.19</v>
      </c>
      <c r="L7" s="109">
        <v>8.1199999999999992</v>
      </c>
      <c r="M7" s="109">
        <v>11.53</v>
      </c>
      <c r="N7" s="109">
        <v>3.66</v>
      </c>
      <c r="O7" s="109">
        <v>1.69</v>
      </c>
      <c r="P7" s="109">
        <v>0.93</v>
      </c>
      <c r="Q7" s="6">
        <f t="shared" si="0"/>
        <v>99.990000000000009</v>
      </c>
      <c r="R7" s="6">
        <f t="shared" si="1"/>
        <v>5.35</v>
      </c>
      <c r="S7" s="123">
        <f t="shared" si="2"/>
        <v>51.50213009995084</v>
      </c>
      <c r="T7" s="140"/>
      <c r="V7" s="109">
        <v>27.5</v>
      </c>
      <c r="W7" s="109">
        <v>354</v>
      </c>
      <c r="X7" s="109">
        <v>329</v>
      </c>
      <c r="Y7" s="109">
        <v>49.5</v>
      </c>
      <c r="Z7" s="109">
        <v>110</v>
      </c>
      <c r="AA7" s="109">
        <v>90</v>
      </c>
      <c r="AB7" s="109">
        <v>122</v>
      </c>
      <c r="AC7" s="109">
        <v>21</v>
      </c>
      <c r="AD7" s="109">
        <v>41.2</v>
      </c>
      <c r="AE7" s="109">
        <v>1255</v>
      </c>
      <c r="AF7" s="109">
        <v>33.4</v>
      </c>
      <c r="AG7" s="109">
        <v>343</v>
      </c>
      <c r="AH7" s="109">
        <v>103</v>
      </c>
      <c r="AI7" s="109">
        <v>0.48899999999999999</v>
      </c>
      <c r="AJ7" s="109">
        <v>630</v>
      </c>
      <c r="AK7" s="109">
        <v>97</v>
      </c>
      <c r="AL7" s="109">
        <v>185</v>
      </c>
      <c r="AM7" s="109">
        <v>20.5</v>
      </c>
      <c r="AN7" s="109">
        <v>80</v>
      </c>
      <c r="AO7" s="109">
        <v>14.11</v>
      </c>
      <c r="AP7" s="109">
        <v>4.13</v>
      </c>
      <c r="AQ7" s="109">
        <v>11.53</v>
      </c>
      <c r="AR7" s="109">
        <v>1.46</v>
      </c>
      <c r="AS7" s="109">
        <v>7.99</v>
      </c>
      <c r="AT7" s="109">
        <v>1.39</v>
      </c>
      <c r="AU7" s="109">
        <v>3.25</v>
      </c>
      <c r="AV7" s="109">
        <v>0.432</v>
      </c>
      <c r="AW7" s="109">
        <v>2.4700000000000002</v>
      </c>
      <c r="AX7" s="109">
        <v>0.35399999999999998</v>
      </c>
      <c r="AY7" s="109">
        <v>8.19</v>
      </c>
      <c r="AZ7" s="109">
        <v>5.49</v>
      </c>
      <c r="BA7" s="109">
        <v>3.83</v>
      </c>
      <c r="BB7" s="109">
        <v>10.18</v>
      </c>
      <c r="BC7" s="123">
        <v>2.59</v>
      </c>
    </row>
    <row r="8" spans="1:55" ht="15.75" x14ac:dyDescent="0.25">
      <c r="A8" s="20" t="s">
        <v>1561</v>
      </c>
      <c r="B8"/>
      <c r="C8" s="173" t="s">
        <v>54</v>
      </c>
      <c r="D8" s="109" t="s">
        <v>179</v>
      </c>
      <c r="E8" s="109" t="s">
        <v>1558</v>
      </c>
      <c r="F8" t="s">
        <v>2231</v>
      </c>
      <c r="G8" s="109">
        <v>42.86</v>
      </c>
      <c r="H8" s="109">
        <v>3.72</v>
      </c>
      <c r="I8" s="109">
        <v>13.32</v>
      </c>
      <c r="J8" s="109">
        <v>13.84</v>
      </c>
      <c r="K8" s="109">
        <v>0.19</v>
      </c>
      <c r="L8" s="109">
        <v>8.2200000000000006</v>
      </c>
      <c r="M8" s="109">
        <v>11.6</v>
      </c>
      <c r="N8" s="109">
        <v>3.71</v>
      </c>
      <c r="O8" s="109">
        <v>1.63</v>
      </c>
      <c r="P8" s="109">
        <v>0.92</v>
      </c>
      <c r="Q8" s="6">
        <f t="shared" si="0"/>
        <v>100.00999999999998</v>
      </c>
      <c r="R8" s="6">
        <f t="shared" si="1"/>
        <v>5.34</v>
      </c>
      <c r="S8" s="123">
        <f t="shared" si="2"/>
        <v>51.42595424186721</v>
      </c>
      <c r="T8" s="140"/>
      <c r="V8" s="109">
        <v>26.4</v>
      </c>
      <c r="W8" s="109">
        <v>312</v>
      </c>
      <c r="X8" s="109">
        <v>343</v>
      </c>
      <c r="Y8" s="109">
        <v>46.2</v>
      </c>
      <c r="Z8" s="109">
        <v>107</v>
      </c>
      <c r="AA8" s="109">
        <v>96</v>
      </c>
      <c r="AB8" s="109">
        <v>110</v>
      </c>
      <c r="AC8" s="109">
        <v>21</v>
      </c>
      <c r="AD8" s="109">
        <v>39.200000000000003</v>
      </c>
      <c r="AE8" s="109">
        <v>1166</v>
      </c>
      <c r="AF8" s="109">
        <v>32.6</v>
      </c>
      <c r="AG8" s="109">
        <v>307</v>
      </c>
      <c r="AH8" s="109">
        <v>92</v>
      </c>
      <c r="AI8" s="109">
        <v>0.442</v>
      </c>
      <c r="AJ8" s="109">
        <v>583</v>
      </c>
      <c r="AK8" s="109">
        <v>88</v>
      </c>
      <c r="AL8" s="109">
        <v>175</v>
      </c>
      <c r="AM8" s="109">
        <v>19.02</v>
      </c>
      <c r="AN8" s="109">
        <v>74</v>
      </c>
      <c r="AO8" s="109">
        <v>13.84</v>
      </c>
      <c r="AP8" s="109">
        <v>4.03</v>
      </c>
      <c r="AQ8" s="109">
        <v>11.07</v>
      </c>
      <c r="AR8" s="109">
        <v>1.46</v>
      </c>
      <c r="AS8" s="109">
        <v>7.83</v>
      </c>
      <c r="AT8" s="109">
        <v>1.32</v>
      </c>
      <c r="AU8" s="109">
        <v>3.41</v>
      </c>
      <c r="AV8" s="109">
        <v>0.46899999999999997</v>
      </c>
      <c r="AW8" s="109">
        <v>2.5299999999999998</v>
      </c>
      <c r="AX8" s="109">
        <v>0.33400000000000002</v>
      </c>
      <c r="AY8" s="109">
        <v>7.21</v>
      </c>
      <c r="AZ8" s="109">
        <v>6.2</v>
      </c>
      <c r="BA8" s="109">
        <v>4.34</v>
      </c>
      <c r="BB8" s="109">
        <v>8.5299999999999994</v>
      </c>
      <c r="BC8" s="123">
        <v>2.36</v>
      </c>
    </row>
    <row r="9" spans="1:55" ht="15.75" x14ac:dyDescent="0.25">
      <c r="A9" s="20" t="s">
        <v>1562</v>
      </c>
      <c r="B9"/>
      <c r="C9" s="173" t="s">
        <v>54</v>
      </c>
      <c r="D9" s="109" t="s">
        <v>179</v>
      </c>
      <c r="E9" s="109" t="s">
        <v>1558</v>
      </c>
      <c r="F9" t="s">
        <v>2231</v>
      </c>
      <c r="G9" s="109">
        <v>43.28</v>
      </c>
      <c r="H9" s="109">
        <v>3.76</v>
      </c>
      <c r="I9" s="109">
        <v>14.93</v>
      </c>
      <c r="J9" s="109">
        <v>13.36</v>
      </c>
      <c r="K9" s="109">
        <v>0.2</v>
      </c>
      <c r="L9" s="109">
        <v>6.08</v>
      </c>
      <c r="M9" s="109">
        <v>10.76</v>
      </c>
      <c r="N9" s="109">
        <v>4.42</v>
      </c>
      <c r="O9" s="109">
        <v>2.0499999999999998</v>
      </c>
      <c r="P9" s="109">
        <v>1.17</v>
      </c>
      <c r="Q9" s="6">
        <f t="shared" si="0"/>
        <v>100.01</v>
      </c>
      <c r="R9" s="6">
        <f t="shared" si="1"/>
        <v>6.47</v>
      </c>
      <c r="S9" s="123">
        <f t="shared" si="2"/>
        <v>44.78864255602862</v>
      </c>
      <c r="T9" s="140"/>
      <c r="V9" s="109">
        <v>21.5</v>
      </c>
      <c r="W9" s="109">
        <v>356</v>
      </c>
      <c r="X9" s="109">
        <v>84</v>
      </c>
      <c r="Y9" s="109">
        <v>42.6</v>
      </c>
      <c r="Z9" s="109">
        <v>52</v>
      </c>
      <c r="AA9" s="109">
        <v>72</v>
      </c>
      <c r="AB9" s="109">
        <v>132</v>
      </c>
      <c r="AC9" s="109">
        <v>23</v>
      </c>
      <c r="AD9" s="109">
        <v>52</v>
      </c>
      <c r="AE9" s="109">
        <v>1553</v>
      </c>
      <c r="AF9" s="109">
        <v>39.5</v>
      </c>
      <c r="AG9" s="109">
        <v>416</v>
      </c>
      <c r="AH9" s="109">
        <v>126</v>
      </c>
      <c r="AI9" s="109">
        <v>0.61299999999999999</v>
      </c>
      <c r="AJ9" s="109">
        <v>785</v>
      </c>
      <c r="AK9" s="109">
        <v>130</v>
      </c>
      <c r="AL9" s="109">
        <v>241</v>
      </c>
      <c r="AM9" s="109">
        <v>26</v>
      </c>
      <c r="AN9" s="109">
        <v>98</v>
      </c>
      <c r="AO9" s="109">
        <v>16.989999999999998</v>
      </c>
      <c r="AP9" s="109">
        <v>4.76</v>
      </c>
      <c r="AQ9" s="109">
        <v>13.32</v>
      </c>
      <c r="AR9" s="109">
        <v>1.72</v>
      </c>
      <c r="AS9" s="109">
        <v>9.1199999999999992</v>
      </c>
      <c r="AT9" s="109">
        <v>1.58</v>
      </c>
      <c r="AU9" s="109">
        <v>3.72</v>
      </c>
      <c r="AV9" s="109">
        <v>0.47699999999999998</v>
      </c>
      <c r="AW9" s="109">
        <v>2.85</v>
      </c>
      <c r="AX9" s="109">
        <v>0.40799999999999997</v>
      </c>
      <c r="AY9" s="109">
        <v>9.1</v>
      </c>
      <c r="AZ9" s="109">
        <v>6.72</v>
      </c>
      <c r="BA9" s="109">
        <v>4.75</v>
      </c>
      <c r="BB9" s="109">
        <v>11.79</v>
      </c>
      <c r="BC9" s="123">
        <v>3.35</v>
      </c>
    </row>
    <row r="10" spans="1:55" ht="15.75" x14ac:dyDescent="0.25">
      <c r="A10" s="20" t="s">
        <v>1563</v>
      </c>
      <c r="B10"/>
      <c r="C10" s="173" t="s">
        <v>54</v>
      </c>
      <c r="D10" s="109" t="s">
        <v>179</v>
      </c>
      <c r="E10" s="109" t="s">
        <v>1558</v>
      </c>
      <c r="F10" t="s">
        <v>2231</v>
      </c>
      <c r="G10" s="109">
        <v>43.516305716547393</v>
      </c>
      <c r="H10" s="109">
        <v>3.897582321796027</v>
      </c>
      <c r="I10" s="109">
        <v>13.089045786856245</v>
      </c>
      <c r="J10" s="109">
        <v>13.631492811023733</v>
      </c>
      <c r="K10" s="109">
        <v>0.19990177372098181</v>
      </c>
      <c r="L10" s="109">
        <v>9.0006024750753628</v>
      </c>
      <c r="M10" s="109">
        <v>11.692746965388082</v>
      </c>
      <c r="N10" s="109">
        <v>3.6665400707617262</v>
      </c>
      <c r="O10" s="109">
        <v>1.574100901611952</v>
      </c>
      <c r="P10" s="109">
        <v>0.89101946377141139</v>
      </c>
      <c r="Q10" s="6">
        <f t="shared" si="0"/>
        <v>101.15933828655292</v>
      </c>
      <c r="R10" s="6">
        <f t="shared" si="1"/>
        <v>5.2406409723736784</v>
      </c>
      <c r="S10" s="123">
        <f t="shared" si="2"/>
        <v>54.064887314425349</v>
      </c>
      <c r="T10" s="140"/>
      <c r="V10" s="109">
        <v>28.585359825065712</v>
      </c>
      <c r="W10" s="109">
        <v>329.65088448519828</v>
      </c>
      <c r="X10" s="109">
        <v>352.41176818529766</v>
      </c>
      <c r="Y10" s="109">
        <v>53.010569125275019</v>
      </c>
      <c r="Z10" s="109">
        <v>149.44269068533777</v>
      </c>
      <c r="AA10" s="109">
        <v>106.62087457332555</v>
      </c>
      <c r="AB10" s="109">
        <v>127.15832467940314</v>
      </c>
      <c r="AC10" s="109">
        <v>20.225151898366185</v>
      </c>
      <c r="AD10" s="109">
        <v>41.621520495540111</v>
      </c>
      <c r="AE10" s="109">
        <v>1143.158669721415</v>
      </c>
      <c r="AF10" s="109">
        <v>34.407332867626991</v>
      </c>
      <c r="AG10" s="109">
        <v>308.34669607218632</v>
      </c>
      <c r="AH10" s="109">
        <v>94.119389799781956</v>
      </c>
      <c r="AI10" s="109">
        <v>0.48607903803982239</v>
      </c>
      <c r="AJ10" s="109">
        <v>581.09994847788971</v>
      </c>
      <c r="AK10" s="109">
        <v>85.472743197743213</v>
      </c>
      <c r="AL10" s="109">
        <v>156.35621579690212</v>
      </c>
      <c r="AM10" s="109">
        <v>19.15197737844797</v>
      </c>
      <c r="AN10" s="109">
        <v>75.127448660782008</v>
      </c>
      <c r="AO10" s="109">
        <v>13.193987905017318</v>
      </c>
      <c r="AP10" s="109">
        <v>3.786954735484148</v>
      </c>
      <c r="AQ10" s="109">
        <v>10.975471549981357</v>
      </c>
      <c r="AR10" s="109">
        <v>1.4380522679542289</v>
      </c>
      <c r="AS10" s="109">
        <v>7.1216848533025017</v>
      </c>
      <c r="AT10" s="109">
        <v>1.2644320791379615</v>
      </c>
      <c r="AU10" s="109">
        <v>2.9088276779453253</v>
      </c>
      <c r="AV10" s="109">
        <v>0.38904894199011852</v>
      </c>
      <c r="AW10" s="109">
        <v>2.2921571303924249</v>
      </c>
      <c r="AX10" s="109">
        <v>0.34410038380626617</v>
      </c>
      <c r="AY10" s="109">
        <v>6.9836524804662066</v>
      </c>
      <c r="AZ10" s="109">
        <v>5.3333426117739853</v>
      </c>
      <c r="BA10" s="109">
        <v>3.6666471730197223</v>
      </c>
      <c r="BB10" s="109">
        <v>8.433128226265481</v>
      </c>
      <c r="BC10" s="123">
        <v>2.1481901687784042</v>
      </c>
    </row>
    <row r="11" spans="1:55" ht="15.75" x14ac:dyDescent="0.25">
      <c r="A11" s="174" t="s">
        <v>1605</v>
      </c>
      <c r="B11" s="175"/>
      <c r="C11" s="109" t="s">
        <v>215</v>
      </c>
      <c r="E11" t="s">
        <v>1558</v>
      </c>
      <c r="F11" t="s">
        <v>2160</v>
      </c>
      <c r="G11" s="176">
        <v>43.4</v>
      </c>
      <c r="H11" s="176">
        <v>3.71</v>
      </c>
      <c r="I11" s="176">
        <v>13.76</v>
      </c>
      <c r="J11" s="176">
        <v>13.68</v>
      </c>
      <c r="K11" s="176">
        <v>0.2</v>
      </c>
      <c r="L11" s="176">
        <v>8.09</v>
      </c>
      <c r="M11" s="176">
        <v>10.97</v>
      </c>
      <c r="N11" s="176">
        <v>3.71</v>
      </c>
      <c r="O11" s="176">
        <v>1.43</v>
      </c>
      <c r="P11" s="176">
        <v>0.82</v>
      </c>
      <c r="Q11" s="6">
        <f t="shared" si="0"/>
        <v>99.77</v>
      </c>
      <c r="R11" s="6">
        <f t="shared" si="1"/>
        <v>5.14</v>
      </c>
      <c r="S11" s="123">
        <f t="shared" si="2"/>
        <v>51.318199488267759</v>
      </c>
      <c r="T11" s="140"/>
      <c r="BC11" s="123"/>
    </row>
    <row r="12" spans="1:55" ht="15.75" x14ac:dyDescent="0.25">
      <c r="A12" s="174" t="s">
        <v>1606</v>
      </c>
      <c r="B12" s="175"/>
      <c r="C12" s="109" t="s">
        <v>215</v>
      </c>
      <c r="E12" t="s">
        <v>1558</v>
      </c>
      <c r="F12" t="s">
        <v>2160</v>
      </c>
      <c r="G12" s="176">
        <v>43.8</v>
      </c>
      <c r="H12" s="176">
        <v>3.81</v>
      </c>
      <c r="I12" s="176">
        <v>15.14</v>
      </c>
      <c r="J12" s="176">
        <v>12.79</v>
      </c>
      <c r="K12" s="176">
        <v>0.21</v>
      </c>
      <c r="L12" s="176">
        <v>6.45</v>
      </c>
      <c r="M12" s="176">
        <v>10.199999999999999</v>
      </c>
      <c r="N12" s="176">
        <v>4.41</v>
      </c>
      <c r="O12" s="176">
        <v>2.0699999999999998</v>
      </c>
      <c r="P12" s="176">
        <v>0.87</v>
      </c>
      <c r="Q12" s="6">
        <f t="shared" si="0"/>
        <v>99.749999999999986</v>
      </c>
      <c r="R12" s="6">
        <f t="shared" si="1"/>
        <v>6.48</v>
      </c>
      <c r="S12" s="123">
        <f t="shared" si="2"/>
        <v>47.339088770212904</v>
      </c>
      <c r="T12" s="140"/>
      <c r="BC12" s="123"/>
    </row>
    <row r="13" spans="1:55" ht="15.75" x14ac:dyDescent="0.25">
      <c r="A13" s="174" t="s">
        <v>1607</v>
      </c>
      <c r="B13" s="175"/>
      <c r="C13" s="109" t="s">
        <v>215</v>
      </c>
      <c r="E13" t="s">
        <v>1558</v>
      </c>
      <c r="F13" t="s">
        <v>2160</v>
      </c>
      <c r="G13" s="176">
        <v>43.17</v>
      </c>
      <c r="H13" s="176">
        <v>3.79</v>
      </c>
      <c r="I13" s="176">
        <v>12.91</v>
      </c>
      <c r="J13" s="176">
        <v>13.2</v>
      </c>
      <c r="K13" s="176">
        <v>0.2</v>
      </c>
      <c r="L13" s="176">
        <v>8.36</v>
      </c>
      <c r="M13" s="176">
        <v>11.71</v>
      </c>
      <c r="N13" s="176">
        <v>3.61</v>
      </c>
      <c r="O13" s="176">
        <v>1.62</v>
      </c>
      <c r="P13" s="176">
        <v>0.94</v>
      </c>
      <c r="Q13" s="6">
        <f t="shared" si="0"/>
        <v>99.51</v>
      </c>
      <c r="R13" s="6">
        <f t="shared" si="1"/>
        <v>5.23</v>
      </c>
      <c r="S13" s="123">
        <f t="shared" si="2"/>
        <v>53.028487783957146</v>
      </c>
      <c r="T13" s="140"/>
      <c r="BC13" s="123"/>
    </row>
    <row r="14" spans="1:55" ht="15.75" x14ac:dyDescent="0.25">
      <c r="A14" s="174" t="s">
        <v>1608</v>
      </c>
      <c r="B14" s="175"/>
      <c r="C14" s="109" t="s">
        <v>215</v>
      </c>
      <c r="E14" t="s">
        <v>1558</v>
      </c>
      <c r="F14" t="s">
        <v>2160</v>
      </c>
      <c r="G14" s="176">
        <v>44.56</v>
      </c>
      <c r="H14" s="176">
        <v>3.72</v>
      </c>
      <c r="I14" s="176">
        <v>15.05</v>
      </c>
      <c r="J14" s="176">
        <v>12.78</v>
      </c>
      <c r="K14" s="176">
        <v>0.2</v>
      </c>
      <c r="L14" s="176">
        <v>6</v>
      </c>
      <c r="M14" s="176">
        <v>10.19</v>
      </c>
      <c r="N14" s="176">
        <v>4.3899999999999997</v>
      </c>
      <c r="O14" s="176">
        <v>1.77</v>
      </c>
      <c r="P14" s="176">
        <v>0.93</v>
      </c>
      <c r="Q14" s="6">
        <f t="shared" si="0"/>
        <v>99.59</v>
      </c>
      <c r="R14" s="6">
        <f t="shared" si="1"/>
        <v>6.16</v>
      </c>
      <c r="S14" s="123">
        <f t="shared" si="2"/>
        <v>45.559837333041116</v>
      </c>
      <c r="T14" s="140"/>
      <c r="BC14" s="123"/>
    </row>
    <row r="15" spans="1:55" ht="15.75" x14ac:dyDescent="0.25">
      <c r="A15" s="174" t="s">
        <v>1609</v>
      </c>
      <c r="B15" s="175"/>
      <c r="C15" s="109" t="s">
        <v>215</v>
      </c>
      <c r="E15" t="s">
        <v>1558</v>
      </c>
      <c r="F15" t="s">
        <v>2160</v>
      </c>
      <c r="G15" s="176">
        <v>43.32</v>
      </c>
      <c r="H15" s="176">
        <v>3.66</v>
      </c>
      <c r="I15" s="176">
        <v>13.75</v>
      </c>
      <c r="J15" s="176">
        <v>13.57</v>
      </c>
      <c r="K15" s="176">
        <v>0.2</v>
      </c>
      <c r="L15" s="176">
        <v>8.18</v>
      </c>
      <c r="M15" s="176">
        <v>11</v>
      </c>
      <c r="N15" s="176">
        <v>3.67</v>
      </c>
      <c r="O15" s="176">
        <v>1.43</v>
      </c>
      <c r="P15" s="176">
        <v>0.81</v>
      </c>
      <c r="Q15" s="6">
        <f t="shared" si="0"/>
        <v>99.590000000000018</v>
      </c>
      <c r="R15" s="6">
        <f t="shared" si="1"/>
        <v>5.0999999999999996</v>
      </c>
      <c r="S15" s="123">
        <f t="shared" si="2"/>
        <v>51.796153248184481</v>
      </c>
      <c r="T15" s="140"/>
      <c r="BC15" s="123"/>
    </row>
    <row r="16" spans="1:55" ht="15.75" x14ac:dyDescent="0.25">
      <c r="A16" s="174" t="s">
        <v>1610</v>
      </c>
      <c r="B16" s="175"/>
      <c r="C16" s="109" t="s">
        <v>215</v>
      </c>
      <c r="E16" t="s">
        <v>1558</v>
      </c>
      <c r="F16" t="s">
        <v>2160</v>
      </c>
      <c r="G16" s="176">
        <v>43.46</v>
      </c>
      <c r="H16" s="176">
        <v>3.76</v>
      </c>
      <c r="I16" s="176">
        <v>14.95</v>
      </c>
      <c r="J16" s="176">
        <v>12.88</v>
      </c>
      <c r="K16" s="176">
        <v>0.21</v>
      </c>
      <c r="L16" s="176">
        <v>6.55</v>
      </c>
      <c r="M16" s="176">
        <v>10.27</v>
      </c>
      <c r="N16" s="176">
        <v>4.3099999999999996</v>
      </c>
      <c r="O16" s="176">
        <v>2.06</v>
      </c>
      <c r="P16" s="176">
        <v>0.88</v>
      </c>
      <c r="Q16" s="6">
        <f t="shared" si="0"/>
        <v>99.329999999999984</v>
      </c>
      <c r="R16" s="6">
        <f t="shared" si="1"/>
        <v>6.3699999999999992</v>
      </c>
      <c r="S16" s="123">
        <f t="shared" si="2"/>
        <v>47.547861574791035</v>
      </c>
      <c r="T16" s="140"/>
      <c r="BC16" s="123"/>
    </row>
    <row r="17" spans="1:55" ht="15.75" x14ac:dyDescent="0.25">
      <c r="A17" s="174" t="s">
        <v>1487</v>
      </c>
      <c r="B17" s="175"/>
      <c r="C17" s="109" t="s">
        <v>215</v>
      </c>
      <c r="E17" t="s">
        <v>1558</v>
      </c>
      <c r="F17" t="s">
        <v>2160</v>
      </c>
      <c r="G17" s="176">
        <v>43.51</v>
      </c>
      <c r="H17" s="176">
        <v>3.83</v>
      </c>
      <c r="I17" s="176">
        <v>15.18</v>
      </c>
      <c r="J17" s="176">
        <v>12.74</v>
      </c>
      <c r="K17" s="176">
        <v>0.21</v>
      </c>
      <c r="L17" s="176">
        <v>6.19</v>
      </c>
      <c r="M17" s="176">
        <v>10.199999999999999</v>
      </c>
      <c r="N17" s="176">
        <v>4.53</v>
      </c>
      <c r="O17" s="176">
        <v>1.98</v>
      </c>
      <c r="P17" s="176">
        <v>0.88</v>
      </c>
      <c r="Q17" s="6">
        <f t="shared" si="0"/>
        <v>99.249999999999986</v>
      </c>
      <c r="R17" s="6">
        <f t="shared" si="1"/>
        <v>6.51</v>
      </c>
      <c r="S17" s="123">
        <f t="shared" si="2"/>
        <v>46.41204811601974</v>
      </c>
      <c r="T17" s="140"/>
      <c r="BC17" s="123"/>
    </row>
    <row r="18" spans="1:55" ht="15.75" x14ac:dyDescent="0.25">
      <c r="A18" s="78" t="s">
        <v>1611</v>
      </c>
      <c r="B18" s="74"/>
      <c r="C18" s="109" t="s">
        <v>215</v>
      </c>
      <c r="E18" t="s">
        <v>1558</v>
      </c>
      <c r="F18" t="s">
        <v>2159</v>
      </c>
      <c r="G18" s="177">
        <v>43.15</v>
      </c>
      <c r="H18" s="177">
        <v>3.74</v>
      </c>
      <c r="I18" s="177">
        <v>13.77</v>
      </c>
      <c r="J18" s="177">
        <v>13.96</v>
      </c>
      <c r="K18" s="177">
        <v>0.2</v>
      </c>
      <c r="L18" s="177">
        <v>8.27</v>
      </c>
      <c r="M18" s="177">
        <v>11.06</v>
      </c>
      <c r="N18" s="177">
        <v>3.53</v>
      </c>
      <c r="O18" s="177">
        <v>1.42</v>
      </c>
      <c r="P18" s="177">
        <v>0.87</v>
      </c>
      <c r="Q18" s="6">
        <f t="shared" si="0"/>
        <v>99.970000000000013</v>
      </c>
      <c r="R18" s="6">
        <f t="shared" si="1"/>
        <v>4.9499999999999993</v>
      </c>
      <c r="S18" s="123">
        <f t="shared" si="2"/>
        <v>51.361782980633741</v>
      </c>
      <c r="T18" s="140"/>
      <c r="V18" s="109">
        <v>23.8</v>
      </c>
      <c r="W18" s="109">
        <v>332</v>
      </c>
      <c r="X18" s="109">
        <v>192</v>
      </c>
      <c r="AD18" s="109">
        <v>36.5</v>
      </c>
      <c r="AE18" s="109">
        <v>1021</v>
      </c>
      <c r="AF18" s="109">
        <v>33.9</v>
      </c>
      <c r="AG18" s="109">
        <v>322.2</v>
      </c>
      <c r="AH18" s="109">
        <v>84.95</v>
      </c>
      <c r="AJ18" s="109">
        <v>475</v>
      </c>
      <c r="AK18" s="109">
        <v>76.8</v>
      </c>
      <c r="AL18" s="109">
        <v>159.34</v>
      </c>
      <c r="AM18" s="109">
        <v>18.600000000000001</v>
      </c>
      <c r="AN18" s="109">
        <v>74.8</v>
      </c>
      <c r="AO18" s="109">
        <v>12.5</v>
      </c>
      <c r="AP18" s="109">
        <v>3.7</v>
      </c>
      <c r="AQ18" s="109">
        <v>10.3</v>
      </c>
      <c r="AR18" s="109">
        <v>1.4</v>
      </c>
      <c r="AS18" s="109">
        <v>7.7</v>
      </c>
      <c r="AT18" s="109">
        <v>1.3</v>
      </c>
      <c r="AU18" s="109">
        <v>3.4</v>
      </c>
      <c r="AV18" s="109">
        <v>0.4</v>
      </c>
      <c r="AW18" s="109">
        <v>2.5</v>
      </c>
      <c r="BB18" s="109">
        <v>7.3</v>
      </c>
      <c r="BC18" s="123">
        <v>2.1</v>
      </c>
    </row>
    <row r="19" spans="1:55" ht="15.75" x14ac:dyDescent="0.25">
      <c r="A19" s="78" t="s">
        <v>1612</v>
      </c>
      <c r="B19" s="74"/>
      <c r="C19" s="109" t="s">
        <v>215</v>
      </c>
      <c r="E19" t="s">
        <v>1558</v>
      </c>
      <c r="F19" t="s">
        <v>2159</v>
      </c>
      <c r="G19" s="177">
        <v>42.94</v>
      </c>
      <c r="H19" s="177">
        <v>3.72</v>
      </c>
      <c r="I19" s="177">
        <v>13.44</v>
      </c>
      <c r="J19" s="177">
        <v>13.35</v>
      </c>
      <c r="K19" s="177">
        <v>0.2</v>
      </c>
      <c r="L19" s="177">
        <v>8.11</v>
      </c>
      <c r="M19" s="177">
        <v>11.36</v>
      </c>
      <c r="N19" s="177">
        <v>3.82</v>
      </c>
      <c r="O19" s="177">
        <v>1.76</v>
      </c>
      <c r="P19" s="177">
        <v>0.91</v>
      </c>
      <c r="Q19" s="6">
        <f t="shared" si="0"/>
        <v>99.609999999999985</v>
      </c>
      <c r="R19" s="6">
        <f t="shared" si="1"/>
        <v>5.58</v>
      </c>
      <c r="S19" s="123">
        <f t="shared" si="2"/>
        <v>51.989645451141442</v>
      </c>
      <c r="T19" s="140"/>
      <c r="V19" s="109">
        <v>23.4</v>
      </c>
      <c r="W19" s="109">
        <v>329</v>
      </c>
      <c r="X19" s="109">
        <v>258</v>
      </c>
      <c r="AD19" s="109">
        <v>47.5</v>
      </c>
      <c r="AE19" s="109">
        <v>1289</v>
      </c>
      <c r="AF19" s="109">
        <v>37.799999999999997</v>
      </c>
      <c r="AG19" s="109">
        <v>364.6</v>
      </c>
      <c r="AH19" s="109">
        <v>108.93</v>
      </c>
      <c r="AJ19" s="109">
        <v>601</v>
      </c>
      <c r="AK19" s="109">
        <v>96.4</v>
      </c>
      <c r="AL19" s="109">
        <v>202.18</v>
      </c>
      <c r="AM19" s="109">
        <v>21.9</v>
      </c>
      <c r="AN19" s="109">
        <v>88</v>
      </c>
      <c r="AO19" s="109">
        <v>13.8</v>
      </c>
      <c r="AP19" s="109">
        <v>4.0999999999999996</v>
      </c>
      <c r="AQ19" s="109">
        <v>11.3</v>
      </c>
      <c r="AR19" s="109">
        <v>1.5</v>
      </c>
      <c r="AS19" s="109">
        <v>8.6</v>
      </c>
      <c r="AT19" s="109">
        <v>1.5</v>
      </c>
      <c r="AU19" s="109">
        <v>3.6</v>
      </c>
      <c r="AV19" s="109">
        <v>0.4</v>
      </c>
      <c r="AW19" s="109">
        <v>2.8</v>
      </c>
      <c r="BB19" s="109">
        <v>10.199999999999999</v>
      </c>
      <c r="BC19" s="123">
        <v>2.8</v>
      </c>
    </row>
    <row r="20" spans="1:55" ht="15.75" x14ac:dyDescent="0.25">
      <c r="A20" s="78" t="s">
        <v>1605</v>
      </c>
      <c r="B20" s="74"/>
      <c r="C20" s="109" t="s">
        <v>215</v>
      </c>
      <c r="E20" t="s">
        <v>1558</v>
      </c>
      <c r="F20" t="s">
        <v>2159</v>
      </c>
      <c r="G20" s="177">
        <v>43</v>
      </c>
      <c r="H20" s="177">
        <v>3.72</v>
      </c>
      <c r="I20" s="177">
        <v>13.91</v>
      </c>
      <c r="J20" s="177">
        <v>13.89</v>
      </c>
      <c r="K20" s="177">
        <v>0.2</v>
      </c>
      <c r="L20" s="177">
        <v>8.17</v>
      </c>
      <c r="M20" s="177">
        <v>11.21</v>
      </c>
      <c r="N20" s="177">
        <v>3.72</v>
      </c>
      <c r="O20" s="177">
        <v>1.44</v>
      </c>
      <c r="P20" s="177">
        <v>0.9</v>
      </c>
      <c r="Q20" s="6">
        <f t="shared" si="0"/>
        <v>100.16</v>
      </c>
      <c r="R20" s="6">
        <f t="shared" si="1"/>
        <v>5.16</v>
      </c>
      <c r="S20" s="123">
        <f t="shared" si="2"/>
        <v>51.183432293207375</v>
      </c>
      <c r="T20" s="140"/>
      <c r="V20" s="109">
        <v>24.6</v>
      </c>
      <c r="W20" s="109">
        <v>338</v>
      </c>
      <c r="X20" s="109">
        <v>196</v>
      </c>
      <c r="AD20" s="109">
        <v>35.700000000000003</v>
      </c>
      <c r="AE20" s="109">
        <v>1085</v>
      </c>
      <c r="AF20" s="109">
        <v>34.9</v>
      </c>
      <c r="AG20" s="109">
        <v>339.8</v>
      </c>
      <c r="AH20" s="109">
        <v>86.37</v>
      </c>
      <c r="AJ20" s="109">
        <v>492</v>
      </c>
      <c r="AK20" s="109">
        <v>75.8</v>
      </c>
      <c r="AL20" s="109">
        <v>159.47</v>
      </c>
      <c r="AM20" s="109">
        <v>18.7</v>
      </c>
      <c r="AN20" s="109">
        <v>75.5</v>
      </c>
      <c r="AO20" s="109">
        <v>13</v>
      </c>
      <c r="AP20" s="109">
        <v>3.7</v>
      </c>
      <c r="AQ20" s="109">
        <v>10.8</v>
      </c>
      <c r="AR20" s="109">
        <v>1.4</v>
      </c>
      <c r="AS20" s="109">
        <v>8.1</v>
      </c>
      <c r="AT20" s="109">
        <v>1.4</v>
      </c>
      <c r="AU20" s="109">
        <v>3.2</v>
      </c>
      <c r="AV20" s="109">
        <v>0.4</v>
      </c>
      <c r="AW20" s="109">
        <v>2.4</v>
      </c>
      <c r="BB20" s="109">
        <v>7.3</v>
      </c>
      <c r="BC20" s="123">
        <v>2.1</v>
      </c>
    </row>
    <row r="21" spans="1:55" ht="15.75" x14ac:dyDescent="0.25">
      <c r="A21" s="78" t="s">
        <v>1606</v>
      </c>
      <c r="B21" s="74"/>
      <c r="C21" s="109" t="s">
        <v>215</v>
      </c>
      <c r="E21" t="s">
        <v>1558</v>
      </c>
      <c r="F21" t="s">
        <v>2159</v>
      </c>
      <c r="G21" s="177">
        <v>43.01</v>
      </c>
      <c r="H21" s="177">
        <v>3.76</v>
      </c>
      <c r="I21" s="177">
        <v>13.98</v>
      </c>
      <c r="J21" s="177">
        <v>13.97</v>
      </c>
      <c r="K21" s="177">
        <v>0.2</v>
      </c>
      <c r="L21" s="177">
        <v>7.98</v>
      </c>
      <c r="M21" s="177">
        <v>11.17</v>
      </c>
      <c r="N21" s="177">
        <v>3.77</v>
      </c>
      <c r="O21" s="177">
        <v>1.46</v>
      </c>
      <c r="P21" s="177">
        <v>0.88</v>
      </c>
      <c r="Q21" s="6">
        <f t="shared" si="0"/>
        <v>100.17999999999999</v>
      </c>
      <c r="R21" s="6">
        <f t="shared" si="1"/>
        <v>5.23</v>
      </c>
      <c r="S21" s="123">
        <f t="shared" si="2"/>
        <v>50.451803210596623</v>
      </c>
      <c r="T21" s="140"/>
      <c r="BC21" s="123"/>
    </row>
    <row r="22" spans="1:55" ht="15.75" x14ac:dyDescent="0.25">
      <c r="A22" s="78" t="s">
        <v>1613</v>
      </c>
      <c r="B22" s="74"/>
      <c r="C22" s="109" t="s">
        <v>215</v>
      </c>
      <c r="E22" t="s">
        <v>1558</v>
      </c>
      <c r="F22" t="s">
        <v>2159</v>
      </c>
      <c r="G22" s="177">
        <v>42.94</v>
      </c>
      <c r="H22" s="177">
        <v>3.73</v>
      </c>
      <c r="I22" s="177">
        <v>13.27</v>
      </c>
      <c r="J22" s="177">
        <v>13.41</v>
      </c>
      <c r="K22" s="177">
        <v>0.2</v>
      </c>
      <c r="L22" s="177">
        <v>8.57</v>
      </c>
      <c r="M22" s="177">
        <v>11.43</v>
      </c>
      <c r="N22" s="177">
        <v>3.64</v>
      </c>
      <c r="O22" s="177">
        <v>1.7</v>
      </c>
      <c r="P22" s="177">
        <v>0.89</v>
      </c>
      <c r="Q22" s="6">
        <f t="shared" si="0"/>
        <v>99.780000000000015</v>
      </c>
      <c r="R22" s="6">
        <f t="shared" si="1"/>
        <v>5.34</v>
      </c>
      <c r="S22" s="123">
        <f t="shared" si="2"/>
        <v>53.253232983536492</v>
      </c>
      <c r="T22" s="140"/>
      <c r="V22" s="109">
        <v>24.8</v>
      </c>
      <c r="W22" s="109">
        <v>334</v>
      </c>
      <c r="X22" s="109">
        <v>254</v>
      </c>
      <c r="AD22" s="109">
        <v>45.6</v>
      </c>
      <c r="AE22" s="109">
        <v>1228</v>
      </c>
      <c r="AF22" s="109">
        <v>36.5</v>
      </c>
      <c r="AG22" s="109">
        <v>348.5</v>
      </c>
      <c r="AH22" s="109">
        <v>102.37</v>
      </c>
      <c r="AJ22" s="109">
        <v>624</v>
      </c>
      <c r="AK22" s="109">
        <v>93.2</v>
      </c>
      <c r="AL22" s="109">
        <v>191.83</v>
      </c>
      <c r="AM22" s="109">
        <v>21</v>
      </c>
      <c r="AN22" s="109">
        <v>87.3</v>
      </c>
      <c r="AO22" s="109">
        <v>14</v>
      </c>
      <c r="AP22" s="109">
        <v>4</v>
      </c>
      <c r="AQ22" s="109">
        <v>11.5</v>
      </c>
      <c r="AR22" s="109">
        <v>1.5</v>
      </c>
      <c r="AS22" s="109">
        <v>8.6</v>
      </c>
      <c r="AT22" s="109">
        <v>1.5</v>
      </c>
      <c r="AU22" s="109">
        <v>3.3</v>
      </c>
      <c r="AV22" s="109">
        <v>0.4</v>
      </c>
      <c r="AW22" s="109">
        <v>2.8</v>
      </c>
      <c r="BB22" s="109">
        <v>9.6</v>
      </c>
      <c r="BC22" s="123">
        <v>2.6</v>
      </c>
    </row>
    <row r="23" spans="1:55" ht="15.75" x14ac:dyDescent="0.25">
      <c r="A23" s="78" t="s">
        <v>1607</v>
      </c>
      <c r="B23" s="74"/>
      <c r="C23" s="109" t="s">
        <v>215</v>
      </c>
      <c r="E23" t="s">
        <v>1558</v>
      </c>
      <c r="F23" t="s">
        <v>2159</v>
      </c>
      <c r="G23" s="177">
        <v>42.77</v>
      </c>
      <c r="H23" s="177">
        <v>3.74</v>
      </c>
      <c r="I23" s="177">
        <v>13.29</v>
      </c>
      <c r="J23" s="177">
        <v>13.22</v>
      </c>
      <c r="K23" s="177">
        <v>0.2</v>
      </c>
      <c r="L23" s="177">
        <v>8.3699999999999992</v>
      </c>
      <c r="M23" s="177">
        <v>11.45</v>
      </c>
      <c r="N23" s="177">
        <v>3.77</v>
      </c>
      <c r="O23" s="177">
        <v>1.71</v>
      </c>
      <c r="P23" s="177">
        <v>0.88</v>
      </c>
      <c r="Q23" s="6">
        <f t="shared" si="0"/>
        <v>99.4</v>
      </c>
      <c r="R23" s="6">
        <f t="shared" si="1"/>
        <v>5.48</v>
      </c>
      <c r="S23" s="123">
        <f t="shared" si="2"/>
        <v>53.020553238153475</v>
      </c>
      <c r="T23" s="140"/>
      <c r="V23" s="109">
        <v>23.6</v>
      </c>
      <c r="W23" s="109">
        <v>325</v>
      </c>
      <c r="X23" s="109">
        <v>251</v>
      </c>
      <c r="AD23" s="109">
        <v>43</v>
      </c>
      <c r="AE23" s="109">
        <v>1197</v>
      </c>
      <c r="AF23" s="109">
        <v>35</v>
      </c>
      <c r="AG23" s="109">
        <v>342.5</v>
      </c>
      <c r="AH23" s="109">
        <v>102.19</v>
      </c>
      <c r="AJ23" s="109">
        <v>602</v>
      </c>
      <c r="AK23" s="109">
        <v>91.2</v>
      </c>
      <c r="AL23" s="109">
        <v>186.96</v>
      </c>
      <c r="AM23" s="109">
        <v>20.8</v>
      </c>
      <c r="AN23" s="109">
        <v>84.3</v>
      </c>
      <c r="AO23" s="109">
        <v>13.3</v>
      </c>
      <c r="AP23" s="109">
        <v>4</v>
      </c>
      <c r="AQ23" s="109">
        <v>11.2</v>
      </c>
      <c r="AR23" s="109">
        <v>1.5</v>
      </c>
      <c r="AS23" s="109">
        <v>8.6</v>
      </c>
      <c r="AT23" s="109">
        <v>1.4</v>
      </c>
      <c r="AU23" s="109">
        <v>3.3</v>
      </c>
      <c r="AV23" s="109">
        <v>0.4</v>
      </c>
      <c r="AW23" s="109">
        <v>2.6</v>
      </c>
      <c r="BB23" s="109">
        <v>9</v>
      </c>
      <c r="BC23" s="123">
        <v>2.5</v>
      </c>
    </row>
    <row r="24" spans="1:55" ht="15.75" x14ac:dyDescent="0.25">
      <c r="A24" s="78" t="s">
        <v>1614</v>
      </c>
      <c r="B24" s="74"/>
      <c r="C24" s="109" t="s">
        <v>215</v>
      </c>
      <c r="E24" t="s">
        <v>1558</v>
      </c>
      <c r="F24" t="s">
        <v>2159</v>
      </c>
      <c r="G24" s="177">
        <v>42.65</v>
      </c>
      <c r="H24" s="177">
        <v>3.78</v>
      </c>
      <c r="I24" s="177">
        <v>13.07</v>
      </c>
      <c r="J24" s="177">
        <v>13.49</v>
      </c>
      <c r="K24" s="177">
        <v>0.2</v>
      </c>
      <c r="L24" s="177">
        <v>8.61</v>
      </c>
      <c r="M24" s="177">
        <v>11.69</v>
      </c>
      <c r="N24" s="177">
        <v>3.61</v>
      </c>
      <c r="O24" s="177">
        <v>1.68</v>
      </c>
      <c r="P24" s="177">
        <v>0.88</v>
      </c>
      <c r="Q24" s="6">
        <f t="shared" si="0"/>
        <v>99.66</v>
      </c>
      <c r="R24" s="6">
        <f t="shared" si="1"/>
        <v>5.29</v>
      </c>
      <c r="S24" s="123">
        <f t="shared" si="2"/>
        <v>53.221083634222389</v>
      </c>
      <c r="T24" s="140"/>
      <c r="V24" s="109">
        <v>24.4</v>
      </c>
      <c r="W24" s="109">
        <v>331</v>
      </c>
      <c r="X24" s="109">
        <v>263</v>
      </c>
      <c r="AD24" s="109">
        <v>41.7</v>
      </c>
      <c r="AE24" s="109">
        <v>1206</v>
      </c>
      <c r="AF24" s="109">
        <v>35.200000000000003</v>
      </c>
      <c r="AG24" s="109">
        <v>324.8</v>
      </c>
      <c r="AH24" s="109">
        <v>99.95</v>
      </c>
      <c r="AJ24" s="109">
        <v>594</v>
      </c>
      <c r="AK24" s="109">
        <v>86.9</v>
      </c>
      <c r="AL24" s="109">
        <v>181.38</v>
      </c>
      <c r="AM24" s="109">
        <v>19.899999999999999</v>
      </c>
      <c r="AN24" s="109">
        <v>80.7</v>
      </c>
      <c r="AO24" s="109">
        <v>13.4</v>
      </c>
      <c r="AP24" s="109">
        <v>3.8</v>
      </c>
      <c r="AQ24" s="109">
        <v>11.3</v>
      </c>
      <c r="AR24" s="109">
        <v>1.4</v>
      </c>
      <c r="AS24" s="109">
        <v>8.4</v>
      </c>
      <c r="AT24" s="109">
        <v>1.4</v>
      </c>
      <c r="AU24" s="109">
        <v>3.3</v>
      </c>
      <c r="AV24" s="109">
        <v>0.4</v>
      </c>
      <c r="AW24" s="109">
        <v>2.7</v>
      </c>
      <c r="BB24" s="109">
        <v>8.4</v>
      </c>
      <c r="BC24" s="123">
        <v>2.2999999999999998</v>
      </c>
    </row>
    <row r="25" spans="1:55" ht="15.75" x14ac:dyDescent="0.25">
      <c r="A25" s="78" t="s">
        <v>1615</v>
      </c>
      <c r="B25" s="74"/>
      <c r="C25" s="109" t="s">
        <v>215</v>
      </c>
      <c r="E25" t="s">
        <v>1558</v>
      </c>
      <c r="F25" t="s">
        <v>2159</v>
      </c>
      <c r="G25" s="177">
        <v>43.04</v>
      </c>
      <c r="H25" s="177">
        <v>3.8</v>
      </c>
      <c r="I25" s="177">
        <v>13.86</v>
      </c>
      <c r="J25" s="177">
        <v>13.96</v>
      </c>
      <c r="K25" s="177">
        <v>0.2</v>
      </c>
      <c r="L25" s="177">
        <v>8.11</v>
      </c>
      <c r="M25" s="177">
        <v>11.16</v>
      </c>
      <c r="N25" s="177">
        <v>3.78</v>
      </c>
      <c r="O25" s="177">
        <v>1.46</v>
      </c>
      <c r="P25" s="177">
        <v>0.88</v>
      </c>
      <c r="Q25" s="6">
        <f t="shared" si="0"/>
        <v>100.24999999999999</v>
      </c>
      <c r="R25" s="6">
        <f t="shared" si="1"/>
        <v>5.24</v>
      </c>
      <c r="S25" s="123">
        <f t="shared" si="2"/>
        <v>50.873614907161155</v>
      </c>
      <c r="T25" s="140"/>
      <c r="V25" s="109">
        <v>24.5</v>
      </c>
      <c r="W25" s="109">
        <v>328</v>
      </c>
      <c r="X25" s="109">
        <v>185</v>
      </c>
      <c r="AD25" s="109">
        <v>34.1</v>
      </c>
      <c r="AE25" s="109">
        <v>1126</v>
      </c>
      <c r="AF25" s="109">
        <v>34.299999999999997</v>
      </c>
      <c r="AG25" s="109">
        <v>338.3</v>
      </c>
      <c r="AH25" s="109">
        <v>86.77</v>
      </c>
      <c r="AJ25" s="109">
        <v>520</v>
      </c>
      <c r="AK25" s="109">
        <v>77.7</v>
      </c>
      <c r="AL25" s="109">
        <v>166.66</v>
      </c>
      <c r="AM25" s="109">
        <v>18.5</v>
      </c>
      <c r="AN25" s="109">
        <v>76.599999999999994</v>
      </c>
      <c r="AO25" s="109">
        <v>12.8</v>
      </c>
      <c r="AP25" s="109">
        <v>4</v>
      </c>
      <c r="AQ25" s="109">
        <v>11.3</v>
      </c>
      <c r="AR25" s="109">
        <v>1.6</v>
      </c>
      <c r="AS25" s="109">
        <v>8.1</v>
      </c>
      <c r="AT25" s="109">
        <v>1.4</v>
      </c>
      <c r="AU25" s="109">
        <v>3.3</v>
      </c>
      <c r="AV25" s="109">
        <v>0.4</v>
      </c>
      <c r="AW25" s="109">
        <v>2.5</v>
      </c>
      <c r="BB25" s="109">
        <v>7</v>
      </c>
      <c r="BC25" s="123">
        <v>2</v>
      </c>
    </row>
    <row r="26" spans="1:55" ht="15.75" x14ac:dyDescent="0.25">
      <c r="A26" s="78" t="s">
        <v>1616</v>
      </c>
      <c r="B26" s="74"/>
      <c r="C26" s="109" t="s">
        <v>215</v>
      </c>
      <c r="E26" t="s">
        <v>1558</v>
      </c>
      <c r="F26" t="s">
        <v>2159</v>
      </c>
      <c r="G26" s="177">
        <v>43.41</v>
      </c>
      <c r="H26" s="177">
        <v>3.76</v>
      </c>
      <c r="I26" s="177">
        <v>13.9</v>
      </c>
      <c r="J26" s="177">
        <v>13.89</v>
      </c>
      <c r="K26" s="177">
        <v>0.2</v>
      </c>
      <c r="L26" s="177">
        <v>8.07</v>
      </c>
      <c r="M26" s="177">
        <v>11.07</v>
      </c>
      <c r="N26" s="177">
        <v>3.83</v>
      </c>
      <c r="O26" s="177">
        <v>1.47</v>
      </c>
      <c r="P26" s="177">
        <v>0.88</v>
      </c>
      <c r="Q26" s="6">
        <f t="shared" si="0"/>
        <v>100.47999999999998</v>
      </c>
      <c r="R26" s="6">
        <f t="shared" si="1"/>
        <v>5.3</v>
      </c>
      <c r="S26" s="123">
        <f t="shared" si="2"/>
        <v>50.875678143674584</v>
      </c>
      <c r="T26" s="140"/>
      <c r="V26" s="109">
        <v>24.1</v>
      </c>
      <c r="W26" s="109">
        <v>329</v>
      </c>
      <c r="X26" s="109">
        <v>186</v>
      </c>
      <c r="AD26" s="109">
        <v>32.700000000000003</v>
      </c>
      <c r="AE26" s="109">
        <v>1142</v>
      </c>
      <c r="AF26" s="109">
        <v>34.1</v>
      </c>
      <c r="AG26" s="109">
        <v>335.4</v>
      </c>
      <c r="AH26" s="109">
        <v>87.58</v>
      </c>
      <c r="AJ26" s="109">
        <v>530</v>
      </c>
      <c r="AK26" s="109">
        <v>78.3</v>
      </c>
      <c r="AL26" s="109">
        <v>170.49</v>
      </c>
      <c r="AM26" s="109">
        <v>19.399999999999999</v>
      </c>
      <c r="AN26" s="109">
        <v>78.8</v>
      </c>
      <c r="AO26" s="109">
        <v>12.6</v>
      </c>
      <c r="AP26" s="109">
        <v>3.9</v>
      </c>
      <c r="AQ26" s="109">
        <v>10.3</v>
      </c>
      <c r="AR26" s="109">
        <v>1.5</v>
      </c>
      <c r="AS26" s="109">
        <v>8.1999999999999993</v>
      </c>
      <c r="AT26" s="109">
        <v>1.4</v>
      </c>
      <c r="AU26" s="109">
        <v>3.3</v>
      </c>
      <c r="AV26" s="109">
        <v>0.4</v>
      </c>
      <c r="AW26" s="109">
        <v>2.7</v>
      </c>
      <c r="BB26" s="109">
        <v>7.1</v>
      </c>
      <c r="BC26" s="123">
        <v>2</v>
      </c>
    </row>
    <row r="27" spans="1:55" ht="15.75" x14ac:dyDescent="0.25">
      <c r="A27" s="20" t="s">
        <v>1617</v>
      </c>
      <c r="B27"/>
      <c r="C27" s="109" t="s">
        <v>215</v>
      </c>
      <c r="E27" t="s">
        <v>1558</v>
      </c>
      <c r="F27" t="s">
        <v>2229</v>
      </c>
      <c r="G27" s="178">
        <v>44.5</v>
      </c>
      <c r="H27" s="178">
        <v>3.55</v>
      </c>
      <c r="I27" s="178">
        <v>13.95</v>
      </c>
      <c r="J27" s="178">
        <v>12.2036</v>
      </c>
      <c r="K27" s="178">
        <v>0.19</v>
      </c>
      <c r="L27" s="178">
        <v>8.94</v>
      </c>
      <c r="M27" s="178">
        <v>9.7799999999999994</v>
      </c>
      <c r="N27" s="178">
        <v>4.51</v>
      </c>
      <c r="O27" s="178">
        <v>1.67</v>
      </c>
      <c r="P27" s="178">
        <v>0.9</v>
      </c>
      <c r="Q27" s="6">
        <f t="shared" si="0"/>
        <v>100.1936</v>
      </c>
      <c r="R27" s="6">
        <f t="shared" si="1"/>
        <v>6.18</v>
      </c>
      <c r="S27" s="123">
        <f t="shared" si="2"/>
        <v>56.631966269414747</v>
      </c>
      <c r="T27" s="140"/>
      <c r="W27" s="109">
        <v>315</v>
      </c>
      <c r="X27" s="109">
        <v>181</v>
      </c>
      <c r="Z27" s="109">
        <v>102</v>
      </c>
      <c r="AA27" s="109">
        <v>86</v>
      </c>
      <c r="AB27" s="109">
        <v>175</v>
      </c>
      <c r="AC27" s="109">
        <v>23</v>
      </c>
      <c r="AD27" s="109">
        <v>31</v>
      </c>
      <c r="AE27" s="109">
        <v>1079</v>
      </c>
      <c r="AF27" s="109">
        <v>33</v>
      </c>
      <c r="AG27" s="109">
        <v>308</v>
      </c>
      <c r="AH27" s="109">
        <v>83</v>
      </c>
      <c r="AI27" s="109">
        <v>0.37</v>
      </c>
      <c r="AJ27" s="109">
        <v>482</v>
      </c>
      <c r="AK27" s="109">
        <v>73.87</v>
      </c>
      <c r="AL27" s="109">
        <v>147.1</v>
      </c>
      <c r="AM27" s="109">
        <v>16.64</v>
      </c>
      <c r="AN27" s="109">
        <v>65.349999999999994</v>
      </c>
      <c r="AO27" s="109">
        <v>12.32</v>
      </c>
      <c r="AP27" s="109">
        <v>3.65</v>
      </c>
      <c r="AQ27" s="109">
        <v>10.51</v>
      </c>
      <c r="AR27" s="109">
        <v>1.38</v>
      </c>
      <c r="AS27" s="109">
        <v>6.78</v>
      </c>
      <c r="AT27" s="109">
        <v>1.17</v>
      </c>
      <c r="AU27" s="109">
        <v>2.76</v>
      </c>
      <c r="AV27" s="109">
        <v>0.37</v>
      </c>
      <c r="AW27" s="109">
        <v>1.95</v>
      </c>
      <c r="AX27" s="109">
        <v>0.28999999999999998</v>
      </c>
      <c r="AY27" s="109">
        <v>6.48</v>
      </c>
      <c r="AZ27" s="109">
        <v>4.5199999999999996</v>
      </c>
      <c r="BB27" s="109">
        <v>6.24</v>
      </c>
      <c r="BC27" s="123">
        <v>1.77</v>
      </c>
    </row>
    <row r="28" spans="1:55" ht="15.75" x14ac:dyDescent="0.25">
      <c r="A28" s="20" t="s">
        <v>1618</v>
      </c>
      <c r="B28"/>
      <c r="C28" s="109" t="s">
        <v>215</v>
      </c>
      <c r="E28" t="s">
        <v>1558</v>
      </c>
      <c r="F28" t="s">
        <v>2231</v>
      </c>
      <c r="G28" s="178">
        <v>43.15</v>
      </c>
      <c r="H28" s="178">
        <v>3.74</v>
      </c>
      <c r="I28" s="178">
        <v>14</v>
      </c>
      <c r="J28" s="178">
        <v>14.06</v>
      </c>
      <c r="K28" s="178">
        <v>0.19</v>
      </c>
      <c r="L28" s="178">
        <v>7.67</v>
      </c>
      <c r="M28" s="178">
        <v>11.04</v>
      </c>
      <c r="N28" s="178">
        <v>3.84</v>
      </c>
      <c r="O28" s="178">
        <v>1.45</v>
      </c>
      <c r="P28" s="178">
        <v>0.87</v>
      </c>
      <c r="Q28" s="6">
        <f t="shared" si="0"/>
        <v>100.01</v>
      </c>
      <c r="R28" s="6">
        <f t="shared" si="1"/>
        <v>5.29</v>
      </c>
      <c r="S28" s="123">
        <f t="shared" si="2"/>
        <v>49.300773365210667</v>
      </c>
      <c r="T28" s="140"/>
      <c r="V28" s="109">
        <v>27.5</v>
      </c>
      <c r="W28" s="109">
        <v>353</v>
      </c>
      <c r="X28" s="109">
        <v>220</v>
      </c>
      <c r="Y28" s="109">
        <v>50</v>
      </c>
      <c r="Z28" s="109">
        <v>98</v>
      </c>
      <c r="AA28" s="109">
        <v>89</v>
      </c>
      <c r="AB28" s="109">
        <v>126</v>
      </c>
      <c r="AC28" s="109">
        <v>22</v>
      </c>
      <c r="AD28" s="109">
        <v>30.5</v>
      </c>
      <c r="AE28" s="109">
        <v>1128</v>
      </c>
      <c r="AF28" s="109">
        <v>31.8</v>
      </c>
      <c r="AG28" s="109">
        <v>333</v>
      </c>
      <c r="AH28" s="109">
        <v>85</v>
      </c>
      <c r="AI28" s="109">
        <v>0.36299999999999999</v>
      </c>
      <c r="AJ28" s="109">
        <v>491</v>
      </c>
      <c r="AK28" s="109">
        <v>78</v>
      </c>
      <c r="AL28" s="109">
        <v>154</v>
      </c>
      <c r="AM28" s="109">
        <v>17.54</v>
      </c>
      <c r="AN28" s="109">
        <v>70</v>
      </c>
      <c r="AO28" s="109">
        <v>12.76</v>
      </c>
      <c r="AP28" s="109">
        <v>3.73</v>
      </c>
      <c r="AQ28" s="109">
        <v>10.93</v>
      </c>
      <c r="AR28" s="109">
        <v>1.37</v>
      </c>
      <c r="AS28" s="109">
        <v>7.59</v>
      </c>
      <c r="AT28" s="109">
        <v>1.28</v>
      </c>
      <c r="AU28" s="109">
        <v>3.19</v>
      </c>
      <c r="AV28" s="109">
        <v>0.41</v>
      </c>
      <c r="AW28" s="109">
        <v>2.23</v>
      </c>
      <c r="AX28" s="109">
        <v>0.316</v>
      </c>
      <c r="AY28" s="109">
        <v>7.43</v>
      </c>
      <c r="AZ28" s="109">
        <v>4.4000000000000004</v>
      </c>
      <c r="BA28" s="109">
        <v>4.1500000000000004</v>
      </c>
      <c r="BB28" s="109">
        <v>7.09</v>
      </c>
      <c r="BC28" s="123">
        <v>1.89</v>
      </c>
    </row>
    <row r="29" spans="1:55" ht="15.75" x14ac:dyDescent="0.25">
      <c r="A29" s="20" t="s">
        <v>1619</v>
      </c>
      <c r="B29"/>
      <c r="C29" s="109" t="s">
        <v>215</v>
      </c>
      <c r="E29" t="s">
        <v>1558</v>
      </c>
      <c r="F29" t="s">
        <v>2231</v>
      </c>
      <c r="G29" s="178">
        <v>43.3</v>
      </c>
      <c r="H29" s="178">
        <v>3.62</v>
      </c>
      <c r="I29" s="178">
        <v>14.05</v>
      </c>
      <c r="J29" s="178">
        <v>14.07</v>
      </c>
      <c r="K29" s="178">
        <v>0.19</v>
      </c>
      <c r="L29" s="178">
        <v>7.69</v>
      </c>
      <c r="M29" s="178">
        <v>11.07</v>
      </c>
      <c r="N29" s="178">
        <v>3.73</v>
      </c>
      <c r="O29" s="178">
        <v>1.42</v>
      </c>
      <c r="P29" s="178">
        <v>0.86</v>
      </c>
      <c r="Q29" s="6">
        <f t="shared" si="0"/>
        <v>99.999999999999986</v>
      </c>
      <c r="R29" s="6">
        <f t="shared" si="1"/>
        <v>5.15</v>
      </c>
      <c r="S29" s="123">
        <f t="shared" si="2"/>
        <v>49.348094306247603</v>
      </c>
      <c r="T29" s="140"/>
      <c r="V29" s="109">
        <v>25.9</v>
      </c>
      <c r="W29" s="109">
        <v>313</v>
      </c>
      <c r="X29" s="109">
        <v>231</v>
      </c>
      <c r="Y29" s="109">
        <v>47.1</v>
      </c>
      <c r="Z29" s="109">
        <v>99</v>
      </c>
      <c r="AA29" s="109">
        <v>98</v>
      </c>
      <c r="AB29" s="109">
        <v>111</v>
      </c>
      <c r="AC29" s="109">
        <v>22</v>
      </c>
      <c r="AD29" s="109">
        <v>30.3</v>
      </c>
      <c r="AE29" s="109">
        <v>1033</v>
      </c>
      <c r="AF29" s="109">
        <v>31.7</v>
      </c>
      <c r="AG29" s="109">
        <v>304</v>
      </c>
      <c r="AH29" s="109">
        <v>77</v>
      </c>
      <c r="AI29" s="109">
        <v>0.34200000000000003</v>
      </c>
      <c r="AJ29" s="109">
        <v>464</v>
      </c>
      <c r="AK29" s="109">
        <v>74</v>
      </c>
      <c r="AL29" s="109">
        <v>153</v>
      </c>
      <c r="AM29" s="109">
        <v>17.29</v>
      </c>
      <c r="AN29" s="109">
        <v>69</v>
      </c>
      <c r="AO29" s="109">
        <v>12.47</v>
      </c>
      <c r="AP29" s="109">
        <v>3.9</v>
      </c>
      <c r="AQ29" s="109">
        <v>10.64</v>
      </c>
      <c r="AR29" s="109">
        <v>1.37</v>
      </c>
      <c r="AS29" s="109">
        <v>7.29</v>
      </c>
      <c r="AT29" s="109">
        <v>1.27</v>
      </c>
      <c r="AU29" s="109">
        <v>3.21</v>
      </c>
      <c r="AV29" s="109">
        <v>0.41099999999999998</v>
      </c>
      <c r="AW29" s="109">
        <v>2.31</v>
      </c>
      <c r="AX29" s="109">
        <v>0.29299999999999998</v>
      </c>
      <c r="AY29" s="109">
        <v>6.72</v>
      </c>
      <c r="AZ29" s="109">
        <v>5.08</v>
      </c>
      <c r="BA29" s="109">
        <v>3.33</v>
      </c>
      <c r="BB29" s="109">
        <v>6.49</v>
      </c>
      <c r="BC29" s="123">
        <v>1.9</v>
      </c>
    </row>
    <row r="30" spans="1:55" ht="15.75" x14ac:dyDescent="0.25">
      <c r="A30" s="20" t="s">
        <v>1620</v>
      </c>
      <c r="B30"/>
      <c r="C30" s="109" t="s">
        <v>215</v>
      </c>
      <c r="E30" t="s">
        <v>1558</v>
      </c>
      <c r="F30" t="s">
        <v>2231</v>
      </c>
      <c r="G30" s="178">
        <v>43.07</v>
      </c>
      <c r="H30" s="178">
        <v>3.74</v>
      </c>
      <c r="I30" s="178">
        <v>14.34</v>
      </c>
      <c r="J30" s="178">
        <v>14.12</v>
      </c>
      <c r="K30" s="178">
        <v>0.19</v>
      </c>
      <c r="L30" s="178">
        <v>7.35</v>
      </c>
      <c r="M30" s="178">
        <v>10.79</v>
      </c>
      <c r="N30" s="178">
        <v>4.01</v>
      </c>
      <c r="O30" s="178">
        <v>1.49</v>
      </c>
      <c r="P30" s="178">
        <v>0.91</v>
      </c>
      <c r="Q30" s="6">
        <f t="shared" si="0"/>
        <v>100.00999999999999</v>
      </c>
      <c r="R30" s="6">
        <f t="shared" si="1"/>
        <v>5.5</v>
      </c>
      <c r="S30" s="123">
        <f t="shared" si="2"/>
        <v>48.129734580054198</v>
      </c>
      <c r="T30" s="140"/>
      <c r="V30" s="109">
        <v>23.9</v>
      </c>
      <c r="W30" s="109">
        <v>304</v>
      </c>
      <c r="X30" s="109">
        <v>202</v>
      </c>
      <c r="Y30" s="109">
        <v>45</v>
      </c>
      <c r="Z30" s="109">
        <v>90</v>
      </c>
      <c r="AA30" s="109">
        <v>89</v>
      </c>
      <c r="AB30" s="109">
        <v>109</v>
      </c>
      <c r="AC30" s="109">
        <v>23</v>
      </c>
      <c r="AD30" s="109">
        <v>32.200000000000003</v>
      </c>
      <c r="AE30" s="109">
        <v>1135</v>
      </c>
      <c r="AF30" s="109">
        <v>33.4</v>
      </c>
      <c r="AG30" s="109">
        <v>317</v>
      </c>
      <c r="AH30" s="109">
        <v>84</v>
      </c>
      <c r="AI30" s="109">
        <v>0.35699999999999998</v>
      </c>
      <c r="AJ30" s="109">
        <v>503</v>
      </c>
      <c r="AK30" s="109">
        <v>73</v>
      </c>
      <c r="AL30" s="109">
        <v>157</v>
      </c>
      <c r="AM30" s="109">
        <v>17.670000000000002</v>
      </c>
      <c r="AN30" s="109">
        <v>74</v>
      </c>
      <c r="AO30" s="109">
        <v>13.63</v>
      </c>
      <c r="AP30" s="109">
        <v>3.96</v>
      </c>
      <c r="AQ30" s="109">
        <v>10.84</v>
      </c>
      <c r="AR30" s="109">
        <v>1.4</v>
      </c>
      <c r="AS30" s="109">
        <v>7.5</v>
      </c>
      <c r="AT30" s="109">
        <v>1.32</v>
      </c>
      <c r="AU30" s="109">
        <v>3.46</v>
      </c>
      <c r="AV30" s="109">
        <v>0.46600000000000003</v>
      </c>
      <c r="AW30" s="109">
        <v>2.5499999999999998</v>
      </c>
      <c r="AX30" s="109">
        <v>0.32800000000000001</v>
      </c>
      <c r="AY30" s="109">
        <v>6.85</v>
      </c>
      <c r="AZ30" s="109">
        <v>5.49</v>
      </c>
      <c r="BA30" s="109">
        <v>3.57</v>
      </c>
      <c r="BB30" s="109">
        <v>6.6</v>
      </c>
      <c r="BC30" s="123">
        <v>1.89</v>
      </c>
    </row>
    <row r="31" spans="1:55" ht="15.75" x14ac:dyDescent="0.25">
      <c r="A31" s="20" t="s">
        <v>1621</v>
      </c>
      <c r="B31"/>
      <c r="C31" s="109" t="s">
        <v>215</v>
      </c>
      <c r="E31" t="s">
        <v>1558</v>
      </c>
      <c r="F31" t="s">
        <v>2231</v>
      </c>
      <c r="G31" s="178">
        <v>42.88</v>
      </c>
      <c r="H31" s="178">
        <v>3.76</v>
      </c>
      <c r="I31" s="178">
        <v>13.91</v>
      </c>
      <c r="J31" s="178">
        <v>14.27</v>
      </c>
      <c r="K31" s="178">
        <v>0.19</v>
      </c>
      <c r="L31" s="178">
        <v>7.68</v>
      </c>
      <c r="M31" s="178">
        <v>11.09</v>
      </c>
      <c r="N31" s="178">
        <v>3.87</v>
      </c>
      <c r="O31" s="178">
        <v>1.43</v>
      </c>
      <c r="P31" s="178">
        <v>0.93</v>
      </c>
      <c r="Q31" s="6">
        <f t="shared" si="0"/>
        <v>100.01000000000002</v>
      </c>
      <c r="R31" s="6">
        <f t="shared" si="1"/>
        <v>5.3</v>
      </c>
      <c r="S31" s="123">
        <f t="shared" si="2"/>
        <v>48.962811252107549</v>
      </c>
      <c r="T31" s="140"/>
      <c r="V31" s="109">
        <v>26.8</v>
      </c>
      <c r="W31" s="109">
        <v>357</v>
      </c>
      <c r="X31" s="109">
        <v>212</v>
      </c>
      <c r="Y31" s="109">
        <v>50.8</v>
      </c>
      <c r="Z31" s="109">
        <v>99</v>
      </c>
      <c r="AA31" s="109">
        <v>90</v>
      </c>
      <c r="AB31" s="109">
        <v>128</v>
      </c>
      <c r="AC31" s="109">
        <v>22</v>
      </c>
      <c r="AD31" s="109">
        <v>29</v>
      </c>
      <c r="AE31" s="109">
        <v>1113</v>
      </c>
      <c r="AF31" s="109">
        <v>31.6</v>
      </c>
      <c r="AG31" s="109">
        <v>323</v>
      </c>
      <c r="AH31" s="109">
        <v>85</v>
      </c>
      <c r="AI31" s="109">
        <v>0.35699999999999998</v>
      </c>
      <c r="AJ31" s="109">
        <v>503</v>
      </c>
      <c r="AK31" s="109">
        <v>79</v>
      </c>
      <c r="AL31" s="109">
        <v>157</v>
      </c>
      <c r="AM31" s="109">
        <v>18.13</v>
      </c>
      <c r="AN31" s="109">
        <v>74</v>
      </c>
      <c r="AO31" s="109">
        <v>13.69</v>
      </c>
      <c r="AP31" s="109">
        <v>3.96</v>
      </c>
      <c r="AQ31" s="109">
        <v>11.48</v>
      </c>
      <c r="AR31" s="109">
        <v>1.43</v>
      </c>
      <c r="AS31" s="109">
        <v>7.69</v>
      </c>
      <c r="AT31" s="109">
        <v>1.36</v>
      </c>
      <c r="AU31" s="109">
        <v>3.22</v>
      </c>
      <c r="AV31" s="109">
        <v>0.40100000000000002</v>
      </c>
      <c r="AW31" s="109">
        <v>2.4300000000000002</v>
      </c>
      <c r="AX31" s="109">
        <v>0.32400000000000001</v>
      </c>
      <c r="AY31" s="109">
        <v>7.98</v>
      </c>
      <c r="AZ31" s="109">
        <v>4.8499999999999996</v>
      </c>
      <c r="BA31" s="109">
        <v>3.32</v>
      </c>
      <c r="BB31" s="109">
        <v>7.66</v>
      </c>
      <c r="BC31" s="123">
        <v>2</v>
      </c>
    </row>
    <row r="32" spans="1:55" ht="15.75" x14ac:dyDescent="0.25">
      <c r="A32" s="20" t="s">
        <v>1622</v>
      </c>
      <c r="B32"/>
      <c r="C32" s="109" t="s">
        <v>215</v>
      </c>
      <c r="E32" t="s">
        <v>1558</v>
      </c>
      <c r="F32" t="s">
        <v>2232</v>
      </c>
      <c r="G32" s="178">
        <v>43.83</v>
      </c>
      <c r="H32" s="178">
        <v>3.88</v>
      </c>
      <c r="I32" s="178">
        <v>13.89</v>
      </c>
      <c r="J32" s="178">
        <v>12.72</v>
      </c>
      <c r="K32" s="178">
        <v>0.21</v>
      </c>
      <c r="L32" s="178">
        <v>8.24</v>
      </c>
      <c r="M32" s="178">
        <v>11.12</v>
      </c>
      <c r="N32" s="178">
        <v>3.8</v>
      </c>
      <c r="O32" s="178">
        <v>1.41</v>
      </c>
      <c r="P32" s="178">
        <v>0.88</v>
      </c>
      <c r="Q32" s="6">
        <f t="shared" si="0"/>
        <v>99.97999999999999</v>
      </c>
      <c r="R32" s="6">
        <f t="shared" si="1"/>
        <v>5.21</v>
      </c>
      <c r="S32" s="123">
        <f t="shared" si="2"/>
        <v>53.590587899945163</v>
      </c>
      <c r="T32" s="140"/>
      <c r="V32" s="109">
        <v>24</v>
      </c>
      <c r="W32" s="109">
        <v>303</v>
      </c>
      <c r="X32" s="109">
        <v>224</v>
      </c>
      <c r="Y32" s="109">
        <v>48</v>
      </c>
      <c r="Z32" s="109">
        <v>121</v>
      </c>
      <c r="AA32" s="109">
        <v>91</v>
      </c>
      <c r="AB32" s="109">
        <v>120</v>
      </c>
      <c r="AC32" s="109">
        <v>20</v>
      </c>
      <c r="AD32" s="109">
        <v>23</v>
      </c>
      <c r="AE32" s="109">
        <v>1055</v>
      </c>
      <c r="AF32" s="109">
        <v>34</v>
      </c>
      <c r="AG32" s="109">
        <v>309</v>
      </c>
      <c r="AH32" s="109">
        <v>68</v>
      </c>
      <c r="AI32" s="109">
        <v>0.43</v>
      </c>
      <c r="AJ32" s="109">
        <v>426</v>
      </c>
      <c r="AK32" s="109">
        <v>69.900000000000006</v>
      </c>
      <c r="AL32" s="109">
        <v>143</v>
      </c>
      <c r="AM32" s="109">
        <v>16.73</v>
      </c>
      <c r="AN32" s="109">
        <v>64.5</v>
      </c>
      <c r="AO32" s="109">
        <v>12</v>
      </c>
      <c r="AP32" s="109">
        <v>3.6</v>
      </c>
      <c r="AQ32" s="109">
        <v>10.3</v>
      </c>
      <c r="AR32" s="109">
        <v>1.36</v>
      </c>
      <c r="AS32" s="109">
        <v>6.74</v>
      </c>
      <c r="AT32" s="109">
        <v>1.17</v>
      </c>
      <c r="AU32" s="109">
        <v>3.02</v>
      </c>
      <c r="AV32" s="109">
        <v>0.36</v>
      </c>
      <c r="AW32" s="109">
        <v>2.19</v>
      </c>
      <c r="AX32" s="109">
        <v>0.28999999999999998</v>
      </c>
      <c r="AY32" s="109">
        <v>6.75</v>
      </c>
      <c r="AZ32" s="109">
        <v>4.0599999999999996</v>
      </c>
      <c r="BA32" s="109">
        <v>3.52</v>
      </c>
      <c r="BB32" s="109">
        <v>6.53</v>
      </c>
      <c r="BC32" s="123">
        <v>1.86</v>
      </c>
    </row>
    <row r="33" spans="1:55" ht="15.75" x14ac:dyDescent="0.25">
      <c r="A33" s="20" t="s">
        <v>1623</v>
      </c>
      <c r="B33"/>
      <c r="C33" s="109" t="s">
        <v>215</v>
      </c>
      <c r="E33" t="s">
        <v>1558</v>
      </c>
      <c r="F33" t="s">
        <v>2230</v>
      </c>
      <c r="G33" s="178">
        <v>44.358722709681224</v>
      </c>
      <c r="H33" s="178">
        <v>3.8328505033020193</v>
      </c>
      <c r="I33" s="178">
        <v>14.006961525156072</v>
      </c>
      <c r="J33" s="178">
        <v>13.003597519056067</v>
      </c>
      <c r="K33" s="178">
        <v>0.19966943721390101</v>
      </c>
      <c r="L33" s="178">
        <v>8.0068447686780413</v>
      </c>
      <c r="M33" s="178">
        <v>11.026970427039057</v>
      </c>
      <c r="N33" s="178">
        <v>4.2141288256200218</v>
      </c>
      <c r="O33" s="178">
        <v>1.7889980228763089</v>
      </c>
      <c r="P33" s="178">
        <v>0.86088631723380438</v>
      </c>
      <c r="Q33" s="6">
        <f t="shared" si="0"/>
        <v>101.29963005585653</v>
      </c>
      <c r="R33" s="6">
        <f t="shared" si="1"/>
        <v>6.0031268484963309</v>
      </c>
      <c r="S33" s="123">
        <f t="shared" si="2"/>
        <v>52.326246941829204</v>
      </c>
      <c r="T33" s="140"/>
      <c r="BC33" s="123"/>
    </row>
    <row r="34" spans="1:55" ht="15.75" x14ac:dyDescent="0.25">
      <c r="A34" s="20" t="s">
        <v>1884</v>
      </c>
      <c r="B34"/>
      <c r="C34" s="109" t="s">
        <v>46</v>
      </c>
      <c r="E34" s="109" t="s">
        <v>1558</v>
      </c>
      <c r="F34" t="s">
        <v>1885</v>
      </c>
      <c r="G34" s="109">
        <v>44.071750000000002</v>
      </c>
      <c r="H34" s="109">
        <v>3.8572500000000001</v>
      </c>
      <c r="I34" s="109">
        <v>15.259599999999999</v>
      </c>
      <c r="J34" s="109">
        <v>13.340250000000001</v>
      </c>
      <c r="K34" s="109">
        <v>0.2082</v>
      </c>
      <c r="L34" s="109">
        <v>5.66615</v>
      </c>
      <c r="M34" s="109">
        <v>10.290199999999999</v>
      </c>
      <c r="N34" s="109">
        <v>4.52895</v>
      </c>
      <c r="O34" s="109">
        <v>1.8629500000000001</v>
      </c>
      <c r="P34" s="109">
        <v>1.0294000000000001</v>
      </c>
      <c r="Q34" s="109">
        <v>100.1147</v>
      </c>
      <c r="R34" s="6">
        <f t="shared" si="1"/>
        <v>6.3918999999999997</v>
      </c>
      <c r="S34" s="123">
        <f t="shared" si="2"/>
        <v>43.088788516348927</v>
      </c>
      <c r="T34" s="140">
        <v>10.047781553600357</v>
      </c>
      <c r="U34" s="109">
        <v>2.8358744417128197</v>
      </c>
      <c r="V34" s="109">
        <v>20.676136009288001</v>
      </c>
      <c r="W34" s="109">
        <v>301.73758057040556</v>
      </c>
      <c r="X34" s="109">
        <v>51.596485016429057</v>
      </c>
      <c r="Y34" s="109">
        <v>40.770417955604124</v>
      </c>
      <c r="Z34" s="109">
        <v>43.482430179969114</v>
      </c>
      <c r="AA34" s="109">
        <v>72.381752224402362</v>
      </c>
      <c r="AB34" s="109">
        <v>119.06282140966738</v>
      </c>
      <c r="AC34" s="109">
        <v>24.961958994626301</v>
      </c>
      <c r="AD34" s="109">
        <v>39.559909041512981</v>
      </c>
      <c r="AE34" s="109">
        <v>1234.3770704355579</v>
      </c>
      <c r="AF34" s="109">
        <v>34.604445321117339</v>
      </c>
      <c r="AG34" s="109">
        <v>371.34128890645491</v>
      </c>
      <c r="AH34" s="109">
        <v>98.491898548712214</v>
      </c>
      <c r="AI34" s="109">
        <v>0.4756569183796846</v>
      </c>
      <c r="AJ34" s="109">
        <v>564.80315311539221</v>
      </c>
      <c r="AK34" s="109">
        <v>83.780876785215412</v>
      </c>
      <c r="AL34" s="109">
        <v>172.14945410235148</v>
      </c>
      <c r="AM34" s="109">
        <v>20.111030583530713</v>
      </c>
      <c r="AN34" s="109">
        <v>76.546701055773582</v>
      </c>
      <c r="AO34" s="109">
        <v>13.524074422165866</v>
      </c>
      <c r="AP34" s="109">
        <v>4.1287083179984778</v>
      </c>
      <c r="AQ34" s="109">
        <v>12.538085965347216</v>
      </c>
      <c r="AR34" s="109">
        <v>1.4962877850363157</v>
      </c>
      <c r="AS34" s="109">
        <v>7.4269171709577506</v>
      </c>
      <c r="AT34" s="109">
        <v>1.2988148466408751</v>
      </c>
      <c r="AU34" s="109">
        <v>3.4163658017521366</v>
      </c>
      <c r="AV34" s="109">
        <v>0.4102799431923928</v>
      </c>
      <c r="AW34" s="109">
        <v>2.5186945408373824</v>
      </c>
      <c r="AX34" s="109">
        <v>0.34121034228967911</v>
      </c>
      <c r="AY34" s="109">
        <v>7.9508332323812967</v>
      </c>
      <c r="AZ34" s="109">
        <v>5.2039711959901735</v>
      </c>
      <c r="BA34" s="109">
        <v>4.0271633451378044</v>
      </c>
      <c r="BB34" s="109">
        <v>8.7290228205279323</v>
      </c>
      <c r="BC34" s="123">
        <v>2.5091728073390498</v>
      </c>
    </row>
    <row r="35" spans="1:55" ht="15.75" x14ac:dyDescent="0.25">
      <c r="A35" s="20" t="s">
        <v>1886</v>
      </c>
      <c r="B35"/>
      <c r="C35" s="109" t="s">
        <v>46</v>
      </c>
      <c r="E35" s="109" t="s">
        <v>1558</v>
      </c>
      <c r="F35" t="s">
        <v>1885</v>
      </c>
      <c r="G35" s="109">
        <v>43.488849999999999</v>
      </c>
      <c r="H35" s="109">
        <v>3.9184999999999999</v>
      </c>
      <c r="I35" s="109">
        <v>14.90475</v>
      </c>
      <c r="J35" s="109">
        <v>13.601099999999999</v>
      </c>
      <c r="K35" s="109">
        <v>0.20900000000000002</v>
      </c>
      <c r="L35" s="109">
        <v>6.0841500000000002</v>
      </c>
      <c r="M35" s="109">
        <v>10.582899999999999</v>
      </c>
      <c r="N35" s="109">
        <v>4.3216999999999999</v>
      </c>
      <c r="O35" s="109">
        <v>1.76735</v>
      </c>
      <c r="P35" s="109">
        <v>1.0480499999999999</v>
      </c>
      <c r="Q35" s="109">
        <v>99.926349999999985</v>
      </c>
      <c r="R35" s="6">
        <f t="shared" si="1"/>
        <v>6.0890500000000003</v>
      </c>
      <c r="S35" s="123">
        <f t="shared" si="2"/>
        <v>44.363626882702171</v>
      </c>
      <c r="T35" s="140">
        <v>15.380796300901595</v>
      </c>
      <c r="U35" s="109">
        <v>2.9554190380322298</v>
      </c>
      <c r="V35" s="109">
        <v>35.005327757138971</v>
      </c>
      <c r="W35" s="109">
        <v>323.07939365978586</v>
      </c>
      <c r="X35" s="109">
        <v>77.891984343282331</v>
      </c>
      <c r="Y35" s="109">
        <v>45.549950459571612</v>
      </c>
      <c r="Z35" s="109">
        <v>53.114538123519175</v>
      </c>
      <c r="AA35" s="109">
        <v>80.273320588732318</v>
      </c>
      <c r="AB35" s="109">
        <v>136.66771805084699</v>
      </c>
      <c r="AC35" s="109">
        <v>26.53970529114126</v>
      </c>
      <c r="AD35" s="109">
        <v>80.426765109901424</v>
      </c>
      <c r="AE35" s="109">
        <v>1584.9005455793158</v>
      </c>
      <c r="AF35" s="109">
        <v>40.815267215910801</v>
      </c>
      <c r="AG35" s="109">
        <v>371.45576486894532</v>
      </c>
      <c r="AH35" s="109">
        <v>96.997575329725734</v>
      </c>
      <c r="AI35" s="109">
        <v>1.6312826928293556</v>
      </c>
      <c r="AJ35" s="109">
        <v>579.86973750478342</v>
      </c>
      <c r="AK35" s="109">
        <v>95.450303948232829</v>
      </c>
      <c r="AL35" s="109">
        <v>183.72560776650081</v>
      </c>
      <c r="AM35" s="109">
        <v>22.712222384528374</v>
      </c>
      <c r="AN35" s="109">
        <v>85.741175684169164</v>
      </c>
      <c r="AO35" s="109">
        <v>15.322066144749746</v>
      </c>
      <c r="AP35" s="109">
        <v>4.5882079925167654</v>
      </c>
      <c r="AQ35" s="109">
        <v>14.132480479913195</v>
      </c>
      <c r="AR35" s="109">
        <v>1.6876885747915267</v>
      </c>
      <c r="AS35" s="109">
        <v>8.5707657030275968</v>
      </c>
      <c r="AT35" s="109">
        <v>1.47239440344956</v>
      </c>
      <c r="AU35" s="109">
        <v>3.8474342465868618</v>
      </c>
      <c r="AV35" s="109">
        <v>0.46565009280552494</v>
      </c>
      <c r="AW35" s="109">
        <v>2.8972762591029979</v>
      </c>
      <c r="AX35" s="109">
        <v>0.39571697904508302</v>
      </c>
      <c r="AY35" s="109">
        <v>7.9348087698107497</v>
      </c>
      <c r="AZ35" s="109">
        <v>5.1180565499673873</v>
      </c>
      <c r="BA35" s="109">
        <v>4.1712171975077279</v>
      </c>
      <c r="BB35" s="109">
        <v>9.5654124432447176</v>
      </c>
      <c r="BC35" s="123">
        <v>2.369943707305711</v>
      </c>
    </row>
    <row r="36" spans="1:55" ht="15.75" x14ac:dyDescent="0.25">
      <c r="A36" s="20" t="s">
        <v>1887</v>
      </c>
      <c r="B36"/>
      <c r="C36" s="109" t="s">
        <v>46</v>
      </c>
      <c r="E36" s="109" t="s">
        <v>1558</v>
      </c>
      <c r="F36" t="s">
        <v>1885</v>
      </c>
      <c r="G36" s="109">
        <v>43.700499999999998</v>
      </c>
      <c r="H36" s="109">
        <v>3.7952500000000002</v>
      </c>
      <c r="I36" s="109">
        <v>14.27875</v>
      </c>
      <c r="J36" s="109">
        <v>13.683</v>
      </c>
      <c r="K36" s="109">
        <v>0.2041</v>
      </c>
      <c r="L36" s="109">
        <v>7.0946999999999996</v>
      </c>
      <c r="M36" s="109">
        <v>10.7126</v>
      </c>
      <c r="N36" s="109">
        <v>4.0509500000000003</v>
      </c>
      <c r="O36" s="109">
        <v>1.6922000000000001</v>
      </c>
      <c r="P36" s="109">
        <v>0.87834999999999996</v>
      </c>
      <c r="Q36" s="109">
        <v>100.0904</v>
      </c>
      <c r="R36" s="6">
        <f t="shared" si="1"/>
        <v>5.74315</v>
      </c>
      <c r="S36" s="123">
        <f t="shared" si="2"/>
        <v>48.032022745493045</v>
      </c>
      <c r="T36" s="140">
        <v>6.9337633609044538</v>
      </c>
      <c r="U36" s="109">
        <v>2.4728036795158799</v>
      </c>
      <c r="V36" s="109">
        <v>19.766411803898301</v>
      </c>
      <c r="W36" s="109">
        <v>314.818876222938</v>
      </c>
      <c r="X36" s="109">
        <v>168.8645110592461</v>
      </c>
      <c r="Y36" s="109">
        <v>45.323523938071311</v>
      </c>
      <c r="Z36" s="109">
        <v>88.052336773880469</v>
      </c>
      <c r="AA36" s="109">
        <v>91.119650814648551</v>
      </c>
      <c r="AB36" s="109">
        <v>116.19779282034995</v>
      </c>
      <c r="AC36" s="109">
        <v>22.60968119243654</v>
      </c>
      <c r="AD36" s="109">
        <v>32.127505864926924</v>
      </c>
      <c r="AE36" s="109">
        <v>974.92994517454053</v>
      </c>
      <c r="AF36" s="109">
        <v>28.809155650597194</v>
      </c>
      <c r="AG36" s="109">
        <v>333.69105121465446</v>
      </c>
      <c r="AH36" s="109">
        <v>91.484660768996704</v>
      </c>
      <c r="AI36" s="109">
        <v>0.37441309008524865</v>
      </c>
      <c r="AJ36" s="109">
        <v>499.12707496365476</v>
      </c>
      <c r="AK36" s="109">
        <v>68.484717409455726</v>
      </c>
      <c r="AL36" s="109">
        <v>157.84057505459157</v>
      </c>
      <c r="AM36" s="109">
        <v>16.868201584352349</v>
      </c>
      <c r="AN36" s="109">
        <v>62.056730011418097</v>
      </c>
      <c r="AO36" s="109">
        <v>11.310421616224289</v>
      </c>
      <c r="AP36" s="109">
        <v>3.5170694453002116</v>
      </c>
      <c r="AQ36" s="109">
        <v>10.844470779097655</v>
      </c>
      <c r="AR36" s="109">
        <v>1.2761761593418528</v>
      </c>
      <c r="AS36" s="109">
        <v>6.4573277310259467</v>
      </c>
      <c r="AT36" s="109">
        <v>1.129099031847175</v>
      </c>
      <c r="AU36" s="109">
        <v>2.9148585576860984</v>
      </c>
      <c r="AV36" s="109">
        <v>0.35646995640575968</v>
      </c>
      <c r="AW36" s="109">
        <v>2.1608158114980607</v>
      </c>
      <c r="AX36" s="109">
        <v>0.28205097112731248</v>
      </c>
      <c r="AY36" s="109">
        <v>7.0498095558706586</v>
      </c>
      <c r="AZ36" s="109">
        <v>4.7949688795588195</v>
      </c>
      <c r="BA36" s="109">
        <v>3.7144359342587325</v>
      </c>
      <c r="BB36" s="109">
        <v>7.5766261282142731</v>
      </c>
      <c r="BC36" s="123">
        <v>2.2875355570460187</v>
      </c>
    </row>
    <row r="37" spans="1:55" ht="15.75" x14ac:dyDescent="0.25">
      <c r="A37" s="20" t="s">
        <v>1888</v>
      </c>
      <c r="B37"/>
      <c r="C37" s="109" t="s">
        <v>46</v>
      </c>
      <c r="E37" s="109" t="s">
        <v>1558</v>
      </c>
      <c r="F37" t="s">
        <v>1885</v>
      </c>
      <c r="G37" s="109">
        <v>43.789549999999998</v>
      </c>
      <c r="H37" s="109">
        <v>3.9243000000000001</v>
      </c>
      <c r="I37" s="109">
        <v>14.97935</v>
      </c>
      <c r="J37" s="109">
        <v>13.593350000000001</v>
      </c>
      <c r="K37" s="109">
        <v>0.21129999999999999</v>
      </c>
      <c r="L37" s="109">
        <v>6.0187499999999998</v>
      </c>
      <c r="M37" s="109">
        <v>10.600349999999999</v>
      </c>
      <c r="N37" s="109">
        <v>4.3667499999999997</v>
      </c>
      <c r="O37" s="109">
        <v>1.7894999999999999</v>
      </c>
      <c r="P37" s="109">
        <v>1.0640000000000001</v>
      </c>
      <c r="Q37" s="109">
        <v>100.3372</v>
      </c>
      <c r="R37" s="6">
        <f t="shared" ref="R37:R55" si="3">N37+O37</f>
        <v>6.15625</v>
      </c>
      <c r="S37" s="123">
        <f t="shared" ref="S37:S55" si="4">(L37/40.304)/(L37/40.304+J37/71.844)*100</f>
        <v>44.111090538726856</v>
      </c>
      <c r="T37" s="140">
        <v>10.299825537746878</v>
      </c>
      <c r="U37" s="109">
        <v>2.8311793609961593</v>
      </c>
      <c r="V37" s="109">
        <v>23.341685037807565</v>
      </c>
      <c r="W37" s="109">
        <v>318.01165618349876</v>
      </c>
      <c r="X37" s="109">
        <v>75.406382893567141</v>
      </c>
      <c r="Y37" s="109">
        <v>43.346391950116512</v>
      </c>
      <c r="Z37" s="109">
        <v>52.266195859083815</v>
      </c>
      <c r="AA37" s="109">
        <v>81.627161817095896</v>
      </c>
      <c r="AB37" s="109">
        <v>123.06294778045526</v>
      </c>
      <c r="AC37" s="109">
        <v>25.212404384887769</v>
      </c>
      <c r="AD37" s="109">
        <v>39.653908727825943</v>
      </c>
      <c r="AE37" s="109">
        <v>1257.7248662142479</v>
      </c>
      <c r="AF37" s="109">
        <v>36.247758015426349</v>
      </c>
      <c r="AG37" s="109">
        <v>365.9093706976044</v>
      </c>
      <c r="AH37" s="109">
        <v>95.394721570234964</v>
      </c>
      <c r="AI37" s="109">
        <v>0.47968151219016564</v>
      </c>
      <c r="AJ37" s="109">
        <v>550.71327539639367</v>
      </c>
      <c r="AK37" s="109">
        <v>85.238614719811665</v>
      </c>
      <c r="AL37" s="109">
        <v>174.55822685180971</v>
      </c>
      <c r="AM37" s="109">
        <v>20.851293064748393</v>
      </c>
      <c r="AN37" s="109">
        <v>78.939601222071076</v>
      </c>
      <c r="AO37" s="109">
        <v>13.982086440271162</v>
      </c>
      <c r="AP37" s="109">
        <v>4.1589113849522068</v>
      </c>
      <c r="AQ37" s="109">
        <v>13.045343197640094</v>
      </c>
      <c r="AR37" s="109">
        <v>1.5624644948852311</v>
      </c>
      <c r="AS37" s="109">
        <v>7.7101648998176273</v>
      </c>
      <c r="AT37" s="109">
        <v>1.3441050424556109</v>
      </c>
      <c r="AU37" s="109">
        <v>3.4557890768162696</v>
      </c>
      <c r="AV37" s="109">
        <v>0.42258997250890384</v>
      </c>
      <c r="AW37" s="109">
        <v>2.5345070018725711</v>
      </c>
      <c r="AX37" s="109">
        <v>0.34502090228872112</v>
      </c>
      <c r="AY37" s="109">
        <v>7.7593229816358056</v>
      </c>
      <c r="AZ37" s="109">
        <v>5.0579114400149372</v>
      </c>
      <c r="BA37" s="109">
        <v>3.9821189948337121</v>
      </c>
      <c r="BB37" s="109">
        <v>8.5101018427853923</v>
      </c>
      <c r="BC37" s="123">
        <v>2.3349769412746086</v>
      </c>
    </row>
    <row r="38" spans="1:55" ht="15.75" x14ac:dyDescent="0.25">
      <c r="A38" s="20" t="s">
        <v>1889</v>
      </c>
      <c r="B38"/>
      <c r="C38" s="109" t="s">
        <v>46</v>
      </c>
      <c r="E38" s="109" t="s">
        <v>1558</v>
      </c>
      <c r="F38" t="s">
        <v>1885</v>
      </c>
      <c r="G38" s="109">
        <v>43.5501</v>
      </c>
      <c r="H38" s="109">
        <v>3.7507000000000001</v>
      </c>
      <c r="I38" s="109">
        <v>14.36795</v>
      </c>
      <c r="J38" s="109">
        <v>13.4262</v>
      </c>
      <c r="K38" s="109">
        <v>0.20384999999999998</v>
      </c>
      <c r="L38" s="109">
        <v>6.7232000000000003</v>
      </c>
      <c r="M38" s="109">
        <v>10.6004</v>
      </c>
      <c r="N38" s="109">
        <v>4.1497499999999992</v>
      </c>
      <c r="O38" s="109">
        <v>1.72045</v>
      </c>
      <c r="P38" s="109">
        <v>0.91410000000000002</v>
      </c>
      <c r="Q38" s="109">
        <v>99.406700000000001</v>
      </c>
      <c r="R38" s="6">
        <f t="shared" si="3"/>
        <v>5.8701999999999988</v>
      </c>
      <c r="S38" s="123">
        <f t="shared" si="4"/>
        <v>47.163114826866824</v>
      </c>
      <c r="T38" s="140">
        <v>9.3396957813499064</v>
      </c>
      <c r="U38" s="109">
        <v>2.6252244984161002</v>
      </c>
      <c r="V38" s="109">
        <v>23.988358679513382</v>
      </c>
      <c r="W38" s="109">
        <v>310.410617905067</v>
      </c>
      <c r="X38" s="109">
        <v>157.42366130591617</v>
      </c>
      <c r="Y38" s="109">
        <v>44.579561138995849</v>
      </c>
      <c r="Z38" s="109">
        <v>73.011280545512051</v>
      </c>
      <c r="AA38" s="109">
        <v>89.898862119732442</v>
      </c>
      <c r="AB38" s="109">
        <v>111.90069842921484</v>
      </c>
      <c r="AC38" s="109">
        <v>23.502178830077646</v>
      </c>
      <c r="AD38" s="109">
        <v>34.212052465782435</v>
      </c>
      <c r="AE38" s="109">
        <v>1101.1594832727721</v>
      </c>
      <c r="AF38" s="109">
        <v>33.302926512370114</v>
      </c>
      <c r="AG38" s="109">
        <v>347.00731778337621</v>
      </c>
      <c r="AH38" s="109">
        <v>89.858928168484681</v>
      </c>
      <c r="AI38" s="109">
        <v>0.3680381101945685</v>
      </c>
      <c r="AJ38" s="109">
        <v>519.56507915229986</v>
      </c>
      <c r="AK38" s="109">
        <v>77.280093686660152</v>
      </c>
      <c r="AL38" s="109">
        <v>158.33610563398739</v>
      </c>
      <c r="AM38" s="109">
        <v>18.559285448410854</v>
      </c>
      <c r="AN38" s="109">
        <v>70.207056038478811</v>
      </c>
      <c r="AO38" s="109">
        <v>12.826674394792075</v>
      </c>
      <c r="AP38" s="109">
        <v>3.8809746083785712</v>
      </c>
      <c r="AQ38" s="109">
        <v>11.874807857372327</v>
      </c>
      <c r="AR38" s="109">
        <v>1.4526351445373173</v>
      </c>
      <c r="AS38" s="109">
        <v>7.209588630440777</v>
      </c>
      <c r="AT38" s="109">
        <v>1.2347270658775766</v>
      </c>
      <c r="AU38" s="109">
        <v>3.2308161803353164</v>
      </c>
      <c r="AV38" s="109">
        <v>0.3971255375962095</v>
      </c>
      <c r="AW38" s="109">
        <v>2.399618984040869</v>
      </c>
      <c r="AX38" s="109">
        <v>0.33102996818928199</v>
      </c>
      <c r="AY38" s="109">
        <v>7.5664074338111345</v>
      </c>
      <c r="AZ38" s="109">
        <v>4.7226140412556781</v>
      </c>
      <c r="BA38" s="109">
        <v>3.924148581472318</v>
      </c>
      <c r="BB38" s="109">
        <v>8.0348858302197055</v>
      </c>
      <c r="BC38" s="123">
        <v>2.273670249940424</v>
      </c>
    </row>
    <row r="39" spans="1:55" ht="15.75" x14ac:dyDescent="0.25">
      <c r="A39" s="20" t="s">
        <v>1890</v>
      </c>
      <c r="B39"/>
      <c r="C39" s="109" t="s">
        <v>46</v>
      </c>
      <c r="E39" s="109" t="s">
        <v>1558</v>
      </c>
      <c r="F39" t="s">
        <v>1885</v>
      </c>
      <c r="G39" s="109">
        <v>43.295000000000002</v>
      </c>
      <c r="H39" s="109">
        <v>4.0110999999999999</v>
      </c>
      <c r="I39" s="109">
        <v>14.683450000000001</v>
      </c>
      <c r="J39" s="109">
        <v>13.83165</v>
      </c>
      <c r="K39" s="109">
        <v>0.20799999999999999</v>
      </c>
      <c r="L39" s="109">
        <v>6.4218999999999999</v>
      </c>
      <c r="M39" s="109">
        <v>10.7912</v>
      </c>
      <c r="N39" s="109">
        <v>4.1868999999999996</v>
      </c>
      <c r="O39" s="109">
        <v>1.7189999999999999</v>
      </c>
      <c r="P39" s="109">
        <v>1.0645</v>
      </c>
      <c r="Q39" s="109">
        <v>100.2127</v>
      </c>
      <c r="R39" s="6">
        <f t="shared" si="3"/>
        <v>5.905899999999999</v>
      </c>
      <c r="S39" s="123">
        <f t="shared" si="4"/>
        <v>45.284083346589611</v>
      </c>
      <c r="T39" s="140">
        <v>9.6778817775470003</v>
      </c>
      <c r="U39" s="109">
        <v>2.6870163058035748</v>
      </c>
      <c r="V39" s="109">
        <v>24.344684726120924</v>
      </c>
      <c r="W39" s="109">
        <v>317.23006535191649</v>
      </c>
      <c r="X39" s="109">
        <v>94.390560448356368</v>
      </c>
      <c r="Y39" s="109">
        <v>44.214522478379784</v>
      </c>
      <c r="Z39" s="109">
        <v>57.197512054765831</v>
      </c>
      <c r="AA39" s="109">
        <v>81.75644213862212</v>
      </c>
      <c r="AB39" s="109">
        <v>120.86741771886246</v>
      </c>
      <c r="AC39" s="109">
        <v>24.380561460088497</v>
      </c>
      <c r="AD39" s="109">
        <v>41.055732790358988</v>
      </c>
      <c r="AE39" s="109">
        <v>1240.0578469210297</v>
      </c>
      <c r="AF39" s="109">
        <v>35.858589108925059</v>
      </c>
      <c r="AG39" s="109">
        <v>354.38429324395224</v>
      </c>
      <c r="AH39" s="109">
        <v>92.207951446316727</v>
      </c>
      <c r="AI39" s="109">
        <v>0.54891756404710057</v>
      </c>
      <c r="AJ39" s="109">
        <v>544.87977097006615</v>
      </c>
      <c r="AK39" s="109">
        <v>83.899667257258045</v>
      </c>
      <c r="AL39" s="109">
        <v>171.02620279494732</v>
      </c>
      <c r="AM39" s="109">
        <v>20.309540824133116</v>
      </c>
      <c r="AN39" s="109">
        <v>78.157639790777267</v>
      </c>
      <c r="AO39" s="109">
        <v>14.009840303908133</v>
      </c>
      <c r="AP39" s="109">
        <v>4.2503508702748372</v>
      </c>
      <c r="AQ39" s="109">
        <v>12.920581712059173</v>
      </c>
      <c r="AR39" s="109">
        <v>1.5446818657567516</v>
      </c>
      <c r="AS39" s="109">
        <v>7.7970033841673603</v>
      </c>
      <c r="AT39" s="109">
        <v>1.3447834386691662</v>
      </c>
      <c r="AU39" s="109">
        <v>3.4801385670560903</v>
      </c>
      <c r="AV39" s="109">
        <v>0.41843218607213495</v>
      </c>
      <c r="AW39" s="109">
        <v>2.5474260878485531</v>
      </c>
      <c r="AX39" s="109">
        <v>0.34625290158805289</v>
      </c>
      <c r="AY39" s="109">
        <v>7.6809863394580926</v>
      </c>
      <c r="AZ39" s="109">
        <v>4.9063107060541364</v>
      </c>
      <c r="BA39" s="109">
        <v>3.6701373609130661</v>
      </c>
      <c r="BB39" s="109">
        <v>8.2919752737373127</v>
      </c>
      <c r="BC39" s="123">
        <v>2.3125824464882547</v>
      </c>
    </row>
    <row r="40" spans="1:55" ht="15.75" x14ac:dyDescent="0.25">
      <c r="A40" s="20" t="s">
        <v>1891</v>
      </c>
      <c r="B40"/>
      <c r="C40" s="109" t="s">
        <v>46</v>
      </c>
      <c r="E40" s="109" t="s">
        <v>1558</v>
      </c>
      <c r="F40" t="s">
        <v>1885</v>
      </c>
      <c r="G40" s="109">
        <v>43.057099999999998</v>
      </c>
      <c r="H40" s="109">
        <v>3.7754000000000003</v>
      </c>
      <c r="I40" s="109">
        <v>14.2494</v>
      </c>
      <c r="J40" s="109">
        <v>13.3858</v>
      </c>
      <c r="K40" s="109">
        <v>0.20135</v>
      </c>
      <c r="L40" s="109">
        <v>6.5602499999999999</v>
      </c>
      <c r="M40" s="109">
        <v>10.6351</v>
      </c>
      <c r="N40" s="109">
        <v>4.1072500000000005</v>
      </c>
      <c r="O40" s="109">
        <v>1.69045</v>
      </c>
      <c r="P40" s="109">
        <v>0.92284999999999995</v>
      </c>
      <c r="Q40" s="109">
        <v>98.584949999999992</v>
      </c>
      <c r="R40" s="6">
        <f t="shared" si="3"/>
        <v>5.7977000000000007</v>
      </c>
      <c r="S40" s="123">
        <f t="shared" si="4"/>
        <v>46.627146285202784</v>
      </c>
      <c r="T40" s="140">
        <v>10.549656646905269</v>
      </c>
      <c r="U40" s="109">
        <v>2.7649075655690232</v>
      </c>
      <c r="V40" s="109">
        <v>27.09734228233901</v>
      </c>
      <c r="W40" s="109">
        <v>318.66174727436493</v>
      </c>
      <c r="X40" s="109">
        <v>140.98973125481956</v>
      </c>
      <c r="Y40" s="109">
        <v>46.088136831080519</v>
      </c>
      <c r="Z40" s="109">
        <v>73.726963183798262</v>
      </c>
      <c r="AA40" s="109">
        <v>90.277650800412147</v>
      </c>
      <c r="AB40" s="109">
        <v>121.97540759711752</v>
      </c>
      <c r="AC40" s="109">
        <v>25.102192924804346</v>
      </c>
      <c r="AD40" s="109">
        <v>45.197646804099719</v>
      </c>
      <c r="AE40" s="109">
        <v>1243.4679072546523</v>
      </c>
      <c r="AF40" s="109">
        <v>35.566440138554604</v>
      </c>
      <c r="AG40" s="109">
        <v>359.73729121885401</v>
      </c>
      <c r="AH40" s="109">
        <v>92.460173642943388</v>
      </c>
      <c r="AI40" s="109">
        <v>0.63568154102174657</v>
      </c>
      <c r="AJ40" s="109">
        <v>553.47493652831133</v>
      </c>
      <c r="AK40" s="109">
        <v>83.884735312134154</v>
      </c>
      <c r="AL40" s="109">
        <v>167.16990054961389</v>
      </c>
      <c r="AM40" s="109">
        <v>19.515660698182316</v>
      </c>
      <c r="AN40" s="109">
        <v>74.868314997830211</v>
      </c>
      <c r="AO40" s="109">
        <v>13.285683978847908</v>
      </c>
      <c r="AP40" s="109">
        <v>4.0604864925781037</v>
      </c>
      <c r="AQ40" s="109">
        <v>12.370872731629913</v>
      </c>
      <c r="AR40" s="109">
        <v>1.4987782049316565</v>
      </c>
      <c r="AS40" s="109">
        <v>7.6026742476174789</v>
      </c>
      <c r="AT40" s="109">
        <v>1.3406031220066528</v>
      </c>
      <c r="AU40" s="109">
        <v>3.4434851604709222</v>
      </c>
      <c r="AV40" s="109">
        <v>0.42059159527665502</v>
      </c>
      <c r="AW40" s="109">
        <v>2.5158072078148135</v>
      </c>
      <c r="AX40" s="109">
        <v>0.34651783841177181</v>
      </c>
      <c r="AY40" s="109">
        <v>7.4960535781178717</v>
      </c>
      <c r="AZ40" s="109">
        <v>4.7935601133563095</v>
      </c>
      <c r="BA40" s="109">
        <v>4.31303292135284</v>
      </c>
      <c r="BB40" s="109">
        <v>8.6576501141602424</v>
      </c>
      <c r="BC40" s="123">
        <v>2.3980858069956819</v>
      </c>
    </row>
    <row r="41" spans="1:55" ht="15.75" x14ac:dyDescent="0.25">
      <c r="A41" s="20" t="s">
        <v>1892</v>
      </c>
      <c r="B41"/>
      <c r="C41" s="109" t="s">
        <v>46</v>
      </c>
      <c r="E41" s="109" t="s">
        <v>1558</v>
      </c>
      <c r="F41" t="s">
        <v>1885</v>
      </c>
      <c r="G41" s="109">
        <v>43.620699999999999</v>
      </c>
      <c r="H41" s="109">
        <v>3.77535</v>
      </c>
      <c r="I41" s="109">
        <v>14.373000000000001</v>
      </c>
      <c r="J41" s="109">
        <v>13.387700000000001</v>
      </c>
      <c r="K41" s="109">
        <v>0.20434999999999998</v>
      </c>
      <c r="L41" s="109">
        <v>6.7339500000000001</v>
      </c>
      <c r="M41" s="109">
        <v>10.7949</v>
      </c>
      <c r="N41" s="109">
        <v>4.1458499999999994</v>
      </c>
      <c r="O41" s="109">
        <v>1.71835</v>
      </c>
      <c r="P41" s="109">
        <v>0.91725000000000001</v>
      </c>
      <c r="Q41" s="109">
        <v>99.671400000000006</v>
      </c>
      <c r="R41" s="6">
        <f t="shared" si="3"/>
        <v>5.8641999999999994</v>
      </c>
      <c r="S41" s="123">
        <f t="shared" si="4"/>
        <v>47.274501851152593</v>
      </c>
      <c r="T41" s="140">
        <v>9.4081907270758638</v>
      </c>
      <c r="U41" s="109">
        <v>2.602047233259456</v>
      </c>
      <c r="V41" s="109">
        <v>23.031084643175614</v>
      </c>
      <c r="W41" s="109">
        <v>300.65395677065953</v>
      </c>
      <c r="X41" s="109">
        <v>135.28122770324597</v>
      </c>
      <c r="Y41" s="109">
        <v>44.447085933136862</v>
      </c>
      <c r="Z41" s="109">
        <v>75.151619189524865</v>
      </c>
      <c r="AA41" s="109">
        <v>89.56420273085439</v>
      </c>
      <c r="AB41" s="109">
        <v>112.27682729318059</v>
      </c>
      <c r="AC41" s="109">
        <v>23.21195991262422</v>
      </c>
      <c r="AD41" s="109">
        <v>36.205872059801457</v>
      </c>
      <c r="AE41" s="109">
        <v>1123.4908423699324</v>
      </c>
      <c r="AF41" s="109">
        <v>33.149008828242039</v>
      </c>
      <c r="AG41" s="109">
        <v>342.76039415427073</v>
      </c>
      <c r="AH41" s="109">
        <v>89.609563312500157</v>
      </c>
      <c r="AI41" s="109">
        <v>0.4033903908372688</v>
      </c>
      <c r="AJ41" s="109">
        <v>527.41756211221843</v>
      </c>
      <c r="AK41" s="109">
        <v>78.433550432611412</v>
      </c>
      <c r="AL41" s="109">
        <v>157.99183745705716</v>
      </c>
      <c r="AM41" s="109">
        <v>18.958752249671956</v>
      </c>
      <c r="AN41" s="109">
        <v>71.192689891228483</v>
      </c>
      <c r="AO41" s="109">
        <v>12.83622027563951</v>
      </c>
      <c r="AP41" s="109">
        <v>3.8558314088389243</v>
      </c>
      <c r="AQ41" s="109">
        <v>11.9534349177334</v>
      </c>
      <c r="AR41" s="109">
        <v>1.448871386760292</v>
      </c>
      <c r="AS41" s="109">
        <v>7.168304426328783</v>
      </c>
      <c r="AT41" s="109">
        <v>1.2343181127898788</v>
      </c>
      <c r="AU41" s="109">
        <v>3.1721589378736663</v>
      </c>
      <c r="AV41" s="109">
        <v>0.39445879850146676</v>
      </c>
      <c r="AW41" s="109">
        <v>2.4161332849604702</v>
      </c>
      <c r="AX41" s="109">
        <v>0.32662359356197784</v>
      </c>
      <c r="AY41" s="109">
        <v>7.4999127267529211</v>
      </c>
      <c r="AZ41" s="109">
        <v>4.7696308424827123</v>
      </c>
      <c r="BA41" s="109">
        <v>4.0557980998573102</v>
      </c>
      <c r="BB41" s="109">
        <v>8.0938847455677756</v>
      </c>
      <c r="BC41" s="123">
        <v>2.30925174430332</v>
      </c>
    </row>
    <row r="42" spans="1:55" ht="15.75" x14ac:dyDescent="0.25">
      <c r="A42" s="20" t="s">
        <v>1893</v>
      </c>
      <c r="B42"/>
      <c r="C42" s="109" t="s">
        <v>46</v>
      </c>
      <c r="E42" s="109" t="s">
        <v>1558</v>
      </c>
      <c r="F42" t="s">
        <v>1885</v>
      </c>
      <c r="G42" s="109">
        <v>43.80095</v>
      </c>
      <c r="H42" s="109">
        <v>3.7683999999999997</v>
      </c>
      <c r="I42" s="109">
        <v>14.334199999999999</v>
      </c>
      <c r="J42" s="109">
        <v>13.415749999999999</v>
      </c>
      <c r="K42" s="109">
        <v>0.20295000000000002</v>
      </c>
      <c r="L42" s="109">
        <v>6.9272</v>
      </c>
      <c r="M42" s="109">
        <v>10.78745</v>
      </c>
      <c r="N42" s="109">
        <v>4.1013999999999999</v>
      </c>
      <c r="O42" s="109">
        <v>1.71095</v>
      </c>
      <c r="P42" s="109">
        <v>0.8952</v>
      </c>
      <c r="Q42" s="109">
        <v>99.944449999999989</v>
      </c>
      <c r="R42" s="6">
        <f t="shared" si="3"/>
        <v>5.8123500000000003</v>
      </c>
      <c r="S42" s="123">
        <f t="shared" si="4"/>
        <v>47.928004364489659</v>
      </c>
      <c r="T42" s="140">
        <v>7.6105931905525468</v>
      </c>
      <c r="U42" s="109">
        <v>2.6104219624495597</v>
      </c>
      <c r="V42" s="109">
        <v>20.849138489244911</v>
      </c>
      <c r="W42" s="109">
        <v>316.18573161435569</v>
      </c>
      <c r="X42" s="109">
        <v>164.68940579029729</v>
      </c>
      <c r="Y42" s="109">
        <v>45.810347686871182</v>
      </c>
      <c r="Z42" s="109">
        <v>83.60408610313921</v>
      </c>
      <c r="AA42" s="109">
        <v>90.173135613254658</v>
      </c>
      <c r="AB42" s="109">
        <v>120.02035580551117</v>
      </c>
      <c r="AC42" s="109">
        <v>22.936272856496718</v>
      </c>
      <c r="AD42" s="109">
        <v>33.674900989468057</v>
      </c>
      <c r="AE42" s="109">
        <v>1065.2601677225232</v>
      </c>
      <c r="AF42" s="109">
        <v>30.405771916201527</v>
      </c>
      <c r="AG42" s="109">
        <v>339.49645713967061</v>
      </c>
      <c r="AH42" s="109">
        <v>91.487286601405017</v>
      </c>
      <c r="AI42" s="109">
        <v>0.36980910987530025</v>
      </c>
      <c r="AJ42" s="109">
        <v>520.60509523389226</v>
      </c>
      <c r="AK42" s="109">
        <v>76.27598205246494</v>
      </c>
      <c r="AL42" s="109">
        <v>165.89764492223998</v>
      </c>
      <c r="AM42" s="109">
        <v>17.939893160977494</v>
      </c>
      <c r="AN42" s="109">
        <v>67.846979247964697</v>
      </c>
      <c r="AO42" s="109">
        <v>12.233206751632672</v>
      </c>
      <c r="AP42" s="109">
        <v>3.7149845458705939</v>
      </c>
      <c r="AQ42" s="109">
        <v>11.242568278732058</v>
      </c>
      <c r="AR42" s="109">
        <v>1.3296081326937077</v>
      </c>
      <c r="AS42" s="109">
        <v>6.8932069412676293</v>
      </c>
      <c r="AT42" s="109">
        <v>1.20916688186097</v>
      </c>
      <c r="AU42" s="109">
        <v>3.1078470002903709</v>
      </c>
      <c r="AV42" s="109">
        <v>0.38232654388960297</v>
      </c>
      <c r="AW42" s="109">
        <v>2.2844523175328599</v>
      </c>
      <c r="AX42" s="109">
        <v>0.30996621519604883</v>
      </c>
      <c r="AY42" s="109">
        <v>7.340194285059531</v>
      </c>
      <c r="AZ42" s="109">
        <v>4.8996210487824365</v>
      </c>
      <c r="BA42" s="109">
        <v>3.8134311456706818</v>
      </c>
      <c r="BB42" s="109">
        <v>7.8230218760694861</v>
      </c>
      <c r="BC42" s="123">
        <v>2.3131730184736203</v>
      </c>
    </row>
    <row r="43" spans="1:55" ht="15.75" x14ac:dyDescent="0.25">
      <c r="A43" s="20" t="s">
        <v>1894</v>
      </c>
      <c r="B43"/>
      <c r="C43" s="109" t="s">
        <v>46</v>
      </c>
      <c r="E43" s="109" t="s">
        <v>1558</v>
      </c>
      <c r="F43" t="s">
        <v>1885</v>
      </c>
      <c r="G43" s="109">
        <v>43.8748</v>
      </c>
      <c r="H43" s="109">
        <v>3.7467999999999999</v>
      </c>
      <c r="I43" s="109">
        <v>14.24145</v>
      </c>
      <c r="J43" s="109">
        <v>13.4674</v>
      </c>
      <c r="K43" s="109">
        <v>0.20145000000000002</v>
      </c>
      <c r="L43" s="109">
        <v>7.1482000000000001</v>
      </c>
      <c r="M43" s="109">
        <v>10.765149999999998</v>
      </c>
      <c r="N43" s="109">
        <v>4.0669500000000003</v>
      </c>
      <c r="O43" s="109">
        <v>1.69865</v>
      </c>
      <c r="P43" s="109">
        <v>0.88270000000000004</v>
      </c>
      <c r="Q43" s="109">
        <v>100.09354999999999</v>
      </c>
      <c r="R43" s="6">
        <f t="shared" si="3"/>
        <v>5.7656000000000001</v>
      </c>
      <c r="S43" s="123">
        <f t="shared" si="4"/>
        <v>48.616228668237085</v>
      </c>
      <c r="T43" s="140">
        <v>9.2583950340643568</v>
      </c>
      <c r="U43" s="109">
        <v>2.5144023044279553</v>
      </c>
      <c r="V43" s="109">
        <v>26.42059714961124</v>
      </c>
      <c r="W43" s="109">
        <v>319.12319097713566</v>
      </c>
      <c r="X43" s="109">
        <v>203.49160052352249</v>
      </c>
      <c r="Y43" s="109">
        <v>46.018162081267583</v>
      </c>
      <c r="Z43" s="109">
        <v>90.533979418218067</v>
      </c>
      <c r="AA43" s="109">
        <v>93.261723838166191</v>
      </c>
      <c r="AB43" s="109">
        <v>123.51237204991496</v>
      </c>
      <c r="AC43" s="109">
        <v>23.423661296427557</v>
      </c>
      <c r="AD43" s="109">
        <v>43.343955395310182</v>
      </c>
      <c r="AE43" s="109">
        <v>1157.502209634662</v>
      </c>
      <c r="AF43" s="109">
        <v>32.145412728325304</v>
      </c>
      <c r="AG43" s="109">
        <v>336.8885525452605</v>
      </c>
      <c r="AH43" s="109">
        <v>88.692985860519883</v>
      </c>
      <c r="AI43" s="109">
        <v>0.58674980350772621</v>
      </c>
      <c r="AJ43" s="109">
        <v>513.23546027484008</v>
      </c>
      <c r="AK43" s="109">
        <v>75.416347352277725</v>
      </c>
      <c r="AL43" s="109">
        <v>158.41137924109429</v>
      </c>
      <c r="AM43" s="109">
        <v>17.852921670078835</v>
      </c>
      <c r="AN43" s="109">
        <v>68.073461486083062</v>
      </c>
      <c r="AO43" s="109">
        <v>12.373616825075455</v>
      </c>
      <c r="AP43" s="109">
        <v>3.7893096212207165</v>
      </c>
      <c r="AQ43" s="109">
        <v>11.347150791458093</v>
      </c>
      <c r="AR43" s="109">
        <v>1.3585558837576197</v>
      </c>
      <c r="AS43" s="109">
        <v>6.9010426734180097</v>
      </c>
      <c r="AT43" s="109">
        <v>1.2092428171180247</v>
      </c>
      <c r="AU43" s="109">
        <v>3.087969003529619</v>
      </c>
      <c r="AV43" s="109">
        <v>0.39069585106798038</v>
      </c>
      <c r="AW43" s="109">
        <v>2.3464845877655063</v>
      </c>
      <c r="AX43" s="109">
        <v>0.3169047628076026</v>
      </c>
      <c r="AY43" s="109">
        <v>7.263758206772394</v>
      </c>
      <c r="AZ43" s="109">
        <v>4.7684714136647619</v>
      </c>
      <c r="BA43" s="109">
        <v>3.7364262115078466</v>
      </c>
      <c r="BB43" s="109">
        <v>7.9259779471320009</v>
      </c>
      <c r="BC43" s="123">
        <v>2.2078839262845968</v>
      </c>
    </row>
    <row r="44" spans="1:55" ht="15.75" x14ac:dyDescent="0.25">
      <c r="A44" s="20" t="s">
        <v>1895</v>
      </c>
      <c r="B44"/>
      <c r="C44" s="109" t="s">
        <v>46</v>
      </c>
      <c r="E44" s="109" t="s">
        <v>1558</v>
      </c>
      <c r="F44" t="s">
        <v>1885</v>
      </c>
      <c r="G44" s="109">
        <v>43.388000000000005</v>
      </c>
      <c r="H44" s="109">
        <v>3.6858500000000003</v>
      </c>
      <c r="I44" s="109">
        <v>14.018599999999999</v>
      </c>
      <c r="J44" s="109">
        <v>13.255000000000001</v>
      </c>
      <c r="K44" s="109">
        <v>0.19905</v>
      </c>
      <c r="L44" s="109">
        <v>7.1847499999999993</v>
      </c>
      <c r="M44" s="109">
        <v>10.6951</v>
      </c>
      <c r="N44" s="109">
        <v>3.9712000000000001</v>
      </c>
      <c r="O44" s="109">
        <v>1.6666500000000002</v>
      </c>
      <c r="P44" s="109">
        <v>0.85709999999999997</v>
      </c>
      <c r="Q44" s="109">
        <v>98.921300000000002</v>
      </c>
      <c r="R44" s="6">
        <f t="shared" si="3"/>
        <v>5.6378500000000003</v>
      </c>
      <c r="S44" s="123">
        <f t="shared" si="4"/>
        <v>49.140891223919262</v>
      </c>
      <c r="T44" s="140">
        <v>8.2113340215291029</v>
      </c>
      <c r="U44" s="109">
        <v>2.5039666963931806</v>
      </c>
      <c r="V44" s="109">
        <v>22.595097574562896</v>
      </c>
      <c r="W44" s="109">
        <v>318.73891967303342</v>
      </c>
      <c r="X44" s="109">
        <v>177.73145563530693</v>
      </c>
      <c r="Y44" s="109">
        <v>45.104753299607097</v>
      </c>
      <c r="Z44" s="109">
        <v>84.383838893553943</v>
      </c>
      <c r="AA44" s="109">
        <v>92.504919069767425</v>
      </c>
      <c r="AB44" s="109">
        <v>117.33795753097701</v>
      </c>
      <c r="AC44" s="109">
        <v>22.527246450336015</v>
      </c>
      <c r="AD44" s="109">
        <v>41.730092273154732</v>
      </c>
      <c r="AE44" s="109">
        <v>1083.9285996226324</v>
      </c>
      <c r="AF44" s="109">
        <v>29.335905555860609</v>
      </c>
      <c r="AG44" s="109">
        <v>329.6194308903755</v>
      </c>
      <c r="AH44" s="109">
        <v>89.170368794436712</v>
      </c>
      <c r="AI44" s="109">
        <v>0.56289515360033127</v>
      </c>
      <c r="AJ44" s="109">
        <v>503.07084074641654</v>
      </c>
      <c r="AK44" s="109">
        <v>70.643644667581626</v>
      </c>
      <c r="AL44" s="109">
        <v>153.29084418370059</v>
      </c>
      <c r="AM44" s="109">
        <v>16.859460435916311</v>
      </c>
      <c r="AN44" s="109">
        <v>64.824093948950718</v>
      </c>
      <c r="AO44" s="109">
        <v>11.590298563581756</v>
      </c>
      <c r="AP44" s="109">
        <v>3.5092710418498521</v>
      </c>
      <c r="AQ44" s="109">
        <v>10.763313835520831</v>
      </c>
      <c r="AR44" s="109">
        <v>1.2848492309447894</v>
      </c>
      <c r="AS44" s="109">
        <v>6.5312851603648383</v>
      </c>
      <c r="AT44" s="109">
        <v>1.1393532468361873</v>
      </c>
      <c r="AU44" s="109">
        <v>2.9230886164527576</v>
      </c>
      <c r="AV44" s="109">
        <v>0.35306518288449018</v>
      </c>
      <c r="AW44" s="109">
        <v>2.1219308766991429</v>
      </c>
      <c r="AX44" s="109">
        <v>0.29161809546522982</v>
      </c>
      <c r="AY44" s="109">
        <v>7.1318106829869565</v>
      </c>
      <c r="AZ44" s="109">
        <v>4.8078146479829655</v>
      </c>
      <c r="BA44" s="109">
        <v>3.7270790165661198</v>
      </c>
      <c r="BB44" s="109">
        <v>7.5091723479418047</v>
      </c>
      <c r="BC44" s="123">
        <v>2.1862884123177322</v>
      </c>
    </row>
    <row r="45" spans="1:55" ht="15.75" x14ac:dyDescent="0.25">
      <c r="A45" s="20" t="s">
        <v>1896</v>
      </c>
      <c r="B45"/>
      <c r="C45" s="109" t="s">
        <v>46</v>
      </c>
      <c r="E45" s="109" t="s">
        <v>1558</v>
      </c>
      <c r="F45" t="s">
        <v>1885</v>
      </c>
      <c r="G45" s="109">
        <v>43.6631</v>
      </c>
      <c r="H45" s="109">
        <v>3.7542</v>
      </c>
      <c r="I45" s="109">
        <v>14.030249999999999</v>
      </c>
      <c r="J45" s="109">
        <v>13.666449999999999</v>
      </c>
      <c r="K45" s="109">
        <v>0.20269999999999999</v>
      </c>
      <c r="L45" s="109">
        <v>7.3995499999999996</v>
      </c>
      <c r="M45" s="109">
        <v>10.7972</v>
      </c>
      <c r="N45" s="109">
        <v>3.9651500000000004</v>
      </c>
      <c r="O45" s="109">
        <v>1.64575</v>
      </c>
      <c r="P45" s="109">
        <v>0.84889999999999999</v>
      </c>
      <c r="Q45" s="109">
        <v>99.973249999999993</v>
      </c>
      <c r="R45" s="6">
        <f t="shared" si="3"/>
        <v>5.6109000000000009</v>
      </c>
      <c r="S45" s="123">
        <f t="shared" si="4"/>
        <v>49.113134159373764</v>
      </c>
      <c r="T45" s="140">
        <v>6.9172340171869724</v>
      </c>
      <c r="U45" s="109">
        <v>2.5067719177349179</v>
      </c>
      <c r="V45" s="109">
        <v>21.778595930892937</v>
      </c>
      <c r="W45" s="109">
        <v>312.83163164114245</v>
      </c>
      <c r="X45" s="109">
        <v>210.78306423530216</v>
      </c>
      <c r="Y45" s="109">
        <v>46.736137228353861</v>
      </c>
      <c r="Z45" s="109">
        <v>96.91464970933346</v>
      </c>
      <c r="AA45" s="109">
        <v>91.452567408407631</v>
      </c>
      <c r="AB45" s="109">
        <v>116.22397667149758</v>
      </c>
      <c r="AC45" s="109">
        <v>22.01394863598253</v>
      </c>
      <c r="AD45" s="109">
        <v>33.290149966297363</v>
      </c>
      <c r="AE45" s="109">
        <v>1019.0572662095774</v>
      </c>
      <c r="AF45" s="109">
        <v>29.103746916316418</v>
      </c>
      <c r="AG45" s="109">
        <v>325.5949607153895</v>
      </c>
      <c r="AH45" s="109">
        <v>87.410938176344089</v>
      </c>
      <c r="AI45" s="109">
        <v>0.38906717177831374</v>
      </c>
      <c r="AJ45" s="109">
        <v>490.78773635184245</v>
      </c>
      <c r="AK45" s="109">
        <v>67.535064403210882</v>
      </c>
      <c r="AL45" s="109">
        <v>149.0629149383696</v>
      </c>
      <c r="AM45" s="109">
        <v>16.683965602565117</v>
      </c>
      <c r="AN45" s="109">
        <v>63.274049375632323</v>
      </c>
      <c r="AO45" s="109">
        <v>11.528669467251691</v>
      </c>
      <c r="AP45" s="109">
        <v>3.5278164041809741</v>
      </c>
      <c r="AQ45" s="109">
        <v>10.844330099112961</v>
      </c>
      <c r="AR45" s="109">
        <v>1.2667396765635017</v>
      </c>
      <c r="AS45" s="109">
        <v>6.4505214669226936</v>
      </c>
      <c r="AT45" s="109">
        <v>1.1214923568673283</v>
      </c>
      <c r="AU45" s="109">
        <v>2.8498350038190288</v>
      </c>
      <c r="AV45" s="109">
        <v>0.35099391303849614</v>
      </c>
      <c r="AW45" s="109">
        <v>2.0856513861008978</v>
      </c>
      <c r="AX45" s="109">
        <v>0.28545057999136131</v>
      </c>
      <c r="AY45" s="109">
        <v>7.0975429209959788</v>
      </c>
      <c r="AZ45" s="109">
        <v>4.7180308955349046</v>
      </c>
      <c r="BA45" s="109">
        <v>3.7178211142640691</v>
      </c>
      <c r="BB45" s="109">
        <v>7.0732888340264335</v>
      </c>
      <c r="BC45" s="123">
        <v>2.1755477858768688</v>
      </c>
    </row>
    <row r="46" spans="1:55" ht="15.75" x14ac:dyDescent="0.25">
      <c r="A46" s="20" t="s">
        <v>1897</v>
      </c>
      <c r="B46"/>
      <c r="C46" s="109" t="s">
        <v>46</v>
      </c>
      <c r="E46" s="109" t="s">
        <v>1558</v>
      </c>
      <c r="F46" t="s">
        <v>1885</v>
      </c>
      <c r="G46" s="109">
        <v>43.720550000000003</v>
      </c>
      <c r="H46" s="109">
        <v>3.6686000000000001</v>
      </c>
      <c r="I46" s="109">
        <v>13.915699999999999</v>
      </c>
      <c r="J46" s="109">
        <v>13.38655</v>
      </c>
      <c r="K46" s="109">
        <v>0.2009</v>
      </c>
      <c r="L46" s="109">
        <v>7.5576000000000008</v>
      </c>
      <c r="M46" s="109">
        <v>10.771599999999999</v>
      </c>
      <c r="N46" s="109">
        <v>3.9554499999999999</v>
      </c>
      <c r="O46" s="109">
        <v>1.6503000000000001</v>
      </c>
      <c r="P46" s="109">
        <v>0.83400000000000007</v>
      </c>
      <c r="Q46" s="109">
        <v>99.661250000000024</v>
      </c>
      <c r="R46" s="6">
        <f t="shared" si="3"/>
        <v>5.6057500000000005</v>
      </c>
      <c r="S46" s="123">
        <f t="shared" si="4"/>
        <v>50.158739218067474</v>
      </c>
      <c r="T46" s="140">
        <v>10.258951340621355</v>
      </c>
      <c r="U46" s="109">
        <v>2.506477639817914</v>
      </c>
      <c r="V46" s="109">
        <v>29.066292690745346</v>
      </c>
      <c r="W46" s="109">
        <v>321.33914176967079</v>
      </c>
      <c r="X46" s="109">
        <v>243.93805269076154</v>
      </c>
      <c r="Y46" s="109">
        <v>48.906536442247194</v>
      </c>
      <c r="Z46" s="109">
        <v>106.69652599149455</v>
      </c>
      <c r="AA46" s="109">
        <v>97.688195434357368</v>
      </c>
      <c r="AB46" s="109">
        <v>124.73882149342465</v>
      </c>
      <c r="AC46" s="109">
        <v>23.528694006743326</v>
      </c>
      <c r="AD46" s="109">
        <v>51.826569776617866</v>
      </c>
      <c r="AE46" s="109">
        <v>1204.4588436956435</v>
      </c>
      <c r="AF46" s="109">
        <v>32.417175588673814</v>
      </c>
      <c r="AG46" s="109">
        <v>326.7700669964446</v>
      </c>
      <c r="AH46" s="109">
        <v>86.352302773199426</v>
      </c>
      <c r="AI46" s="109">
        <v>0.77330615945908199</v>
      </c>
      <c r="AJ46" s="109">
        <v>504.17754254118188</v>
      </c>
      <c r="AK46" s="109">
        <v>74.986235367689147</v>
      </c>
      <c r="AL46" s="109">
        <v>152.96040989216968</v>
      </c>
      <c r="AM46" s="109">
        <v>17.571787525747279</v>
      </c>
      <c r="AN46" s="109">
        <v>66.989436009007179</v>
      </c>
      <c r="AO46" s="109">
        <v>12.006832924768405</v>
      </c>
      <c r="AP46" s="109">
        <v>3.7240912299175251</v>
      </c>
      <c r="AQ46" s="109">
        <v>11.365114652111423</v>
      </c>
      <c r="AR46" s="109">
        <v>1.3660955684182292</v>
      </c>
      <c r="AS46" s="109">
        <v>6.8096819543608724</v>
      </c>
      <c r="AT46" s="109">
        <v>1.1733360767980616</v>
      </c>
      <c r="AU46" s="109">
        <v>3.0319566379639147</v>
      </c>
      <c r="AV46" s="109">
        <v>0.38251718220476372</v>
      </c>
      <c r="AW46" s="109">
        <v>2.3380226045627825</v>
      </c>
      <c r="AX46" s="109">
        <v>0.32020338382742369</v>
      </c>
      <c r="AY46" s="109">
        <v>7.0927919636229779</v>
      </c>
      <c r="AZ46" s="109">
        <v>4.5539815524458458</v>
      </c>
      <c r="BA46" s="109">
        <v>3.8577959200208873</v>
      </c>
      <c r="BB46" s="109">
        <v>7.9971582380392308</v>
      </c>
      <c r="BC46" s="123">
        <v>2.1236160467666951</v>
      </c>
    </row>
    <row r="47" spans="1:55" ht="15.75" x14ac:dyDescent="0.25">
      <c r="A47" s="20" t="s">
        <v>1898</v>
      </c>
      <c r="B47"/>
      <c r="C47" s="109" t="s">
        <v>46</v>
      </c>
      <c r="E47" s="109" t="s">
        <v>1558</v>
      </c>
      <c r="F47" t="s">
        <v>1885</v>
      </c>
      <c r="G47" s="109">
        <v>43.700900000000004</v>
      </c>
      <c r="H47" s="109">
        <v>3.6617999999999999</v>
      </c>
      <c r="I47" s="109">
        <v>13.874750000000001</v>
      </c>
      <c r="J47" s="109">
        <v>13.496649999999999</v>
      </c>
      <c r="K47" s="109">
        <v>0.20140000000000002</v>
      </c>
      <c r="L47" s="109">
        <v>7.6784499999999998</v>
      </c>
      <c r="M47" s="109">
        <v>10.72725</v>
      </c>
      <c r="N47" s="109">
        <v>3.9164500000000002</v>
      </c>
      <c r="O47" s="109">
        <v>1.6495</v>
      </c>
      <c r="P47" s="109">
        <v>0.82590000000000008</v>
      </c>
      <c r="Q47" s="109">
        <v>99.733050000000006</v>
      </c>
      <c r="R47" s="6">
        <f t="shared" si="3"/>
        <v>5.56595</v>
      </c>
      <c r="S47" s="123">
        <f t="shared" si="4"/>
        <v>50.350558743054265</v>
      </c>
      <c r="T47" s="140">
        <v>7.5088932773552912</v>
      </c>
      <c r="U47" s="109">
        <v>2.4846414423971299</v>
      </c>
      <c r="V47" s="109">
        <v>20.570548480872606</v>
      </c>
      <c r="W47" s="109">
        <v>310.24274866436468</v>
      </c>
      <c r="X47" s="109">
        <v>222.3084561300125</v>
      </c>
      <c r="Y47" s="109">
        <v>47.472652451896856</v>
      </c>
      <c r="Z47" s="109">
        <v>107.09305101165386</v>
      </c>
      <c r="AA47" s="109">
        <v>91.300361497854354</v>
      </c>
      <c r="AB47" s="109">
        <v>114.08685843540131</v>
      </c>
      <c r="AC47" s="109">
        <v>22.191025128423735</v>
      </c>
      <c r="AD47" s="109">
        <v>31.925852545955863</v>
      </c>
      <c r="AE47" s="109">
        <v>984.61010668041615</v>
      </c>
      <c r="AF47" s="109">
        <v>28.690397172989183</v>
      </c>
      <c r="AG47" s="109">
        <v>314.14478810215826</v>
      </c>
      <c r="AH47" s="109">
        <v>84.793125354963294</v>
      </c>
      <c r="AI47" s="109">
        <v>0.34007057061019991</v>
      </c>
      <c r="AJ47" s="109">
        <v>498.12778464948411</v>
      </c>
      <c r="AK47" s="109">
        <v>69.690504129459043</v>
      </c>
      <c r="AL47" s="109">
        <v>150.42584333856556</v>
      </c>
      <c r="AM47" s="109">
        <v>16.734407988179367</v>
      </c>
      <c r="AN47" s="109">
        <v>63.755398470452072</v>
      </c>
      <c r="AO47" s="109">
        <v>11.397807150736487</v>
      </c>
      <c r="AP47" s="109">
        <v>3.4565185253440944</v>
      </c>
      <c r="AQ47" s="109">
        <v>10.493293275315624</v>
      </c>
      <c r="AR47" s="109">
        <v>1.24634190615373</v>
      </c>
      <c r="AS47" s="109">
        <v>6.2975117236407101</v>
      </c>
      <c r="AT47" s="109">
        <v>1.1359614209800484</v>
      </c>
      <c r="AU47" s="109">
        <v>2.9143528732007549</v>
      </c>
      <c r="AV47" s="109">
        <v>0.35591175728107749</v>
      </c>
      <c r="AW47" s="109">
        <v>2.1663034519346094</v>
      </c>
      <c r="AX47" s="109">
        <v>0.29277978229291945</v>
      </c>
      <c r="AY47" s="109">
        <v>6.9468752322103366</v>
      </c>
      <c r="AZ47" s="109">
        <v>4.6308421214681834</v>
      </c>
      <c r="BA47" s="109">
        <v>3.6624250214008311</v>
      </c>
      <c r="BB47" s="109">
        <v>7.2399621960826464</v>
      </c>
      <c r="BC47" s="123">
        <v>2.153374059967283</v>
      </c>
    </row>
    <row r="48" spans="1:55" ht="15.75" x14ac:dyDescent="0.25">
      <c r="A48" s="20" t="s">
        <v>1899</v>
      </c>
      <c r="B48"/>
      <c r="C48" s="109" t="s">
        <v>46</v>
      </c>
      <c r="E48" s="109" t="s">
        <v>1558</v>
      </c>
      <c r="F48" t="s">
        <v>1885</v>
      </c>
      <c r="G48" s="109">
        <v>43.804099999999998</v>
      </c>
      <c r="H48" s="109">
        <v>3.6320000000000001</v>
      </c>
      <c r="I48" s="109">
        <v>13.88035</v>
      </c>
      <c r="J48" s="109">
        <v>13.31115</v>
      </c>
      <c r="K48" s="109">
        <v>0.19925000000000001</v>
      </c>
      <c r="L48" s="109">
        <v>7.6859500000000001</v>
      </c>
      <c r="M48" s="109">
        <v>10.725249999999999</v>
      </c>
      <c r="N48" s="109">
        <v>3.9234499999999999</v>
      </c>
      <c r="O48" s="109">
        <v>1.65425</v>
      </c>
      <c r="P48" s="109">
        <v>0.81584999999999996</v>
      </c>
      <c r="Q48" s="109">
        <v>99.63160000000002</v>
      </c>
      <c r="R48" s="6">
        <f t="shared" si="3"/>
        <v>5.5777000000000001</v>
      </c>
      <c r="S48" s="123">
        <f t="shared" si="4"/>
        <v>50.720908514523884</v>
      </c>
      <c r="T48" s="140">
        <v>9.0292185179149875</v>
      </c>
      <c r="U48" s="109">
        <v>2.431479248711955</v>
      </c>
      <c r="V48" s="109">
        <v>26.480830110295351</v>
      </c>
      <c r="W48" s="109">
        <v>307.75738767301056</v>
      </c>
      <c r="X48" s="109">
        <v>229.23427888437817</v>
      </c>
      <c r="Y48" s="109">
        <v>46.487799628082755</v>
      </c>
      <c r="Z48" s="109">
        <v>99.419276889919715</v>
      </c>
      <c r="AA48" s="109">
        <v>104.0327307641934</v>
      </c>
      <c r="AB48" s="109">
        <v>114.62600159853704</v>
      </c>
      <c r="AC48" s="109">
        <v>22.387792603492979</v>
      </c>
      <c r="AD48" s="109">
        <v>41.480826748517735</v>
      </c>
      <c r="AE48" s="109">
        <v>1105.1113486856464</v>
      </c>
      <c r="AF48" s="109">
        <v>30.720336580193749</v>
      </c>
      <c r="AG48" s="109">
        <v>320.11741507351604</v>
      </c>
      <c r="AH48" s="109">
        <v>85.65169197869578</v>
      </c>
      <c r="AI48" s="109">
        <v>0.52212404737542639</v>
      </c>
      <c r="AJ48" s="109">
        <v>479.0120743953691</v>
      </c>
      <c r="AK48" s="109">
        <v>71.180112993049008</v>
      </c>
      <c r="AL48" s="109">
        <v>148.55204842983531</v>
      </c>
      <c r="AM48" s="109">
        <v>16.714707655110271</v>
      </c>
      <c r="AN48" s="109">
        <v>63.256369623590388</v>
      </c>
      <c r="AO48" s="109">
        <v>11.36556479504533</v>
      </c>
      <c r="AP48" s="109">
        <v>3.4786634197340498</v>
      </c>
      <c r="AQ48" s="109">
        <v>10.501438876180218</v>
      </c>
      <c r="AR48" s="109">
        <v>1.2668120986097171</v>
      </c>
      <c r="AS48" s="109">
        <v>6.4971441058668207</v>
      </c>
      <c r="AT48" s="109">
        <v>1.1363696035524211</v>
      </c>
      <c r="AU48" s="109">
        <v>2.9924675372988467</v>
      </c>
      <c r="AV48" s="109">
        <v>0.36576315511941637</v>
      </c>
      <c r="AW48" s="109">
        <v>2.2428576867326764</v>
      </c>
      <c r="AX48" s="109">
        <v>0.3080414002715256</v>
      </c>
      <c r="AY48" s="109">
        <v>6.9227282145398092</v>
      </c>
      <c r="AZ48" s="109">
        <v>4.4691192993650484</v>
      </c>
      <c r="BA48" s="109">
        <v>3.7997153183129866</v>
      </c>
      <c r="BB48" s="109">
        <v>7.6363835499776176</v>
      </c>
      <c r="BC48" s="123">
        <v>2.1043100150038154</v>
      </c>
    </row>
    <row r="49" spans="1:55" ht="15.75" x14ac:dyDescent="0.25">
      <c r="A49" s="20" t="s">
        <v>1900</v>
      </c>
      <c r="B49"/>
      <c r="C49" s="109" t="s">
        <v>46</v>
      </c>
      <c r="E49" s="109" t="s">
        <v>1558</v>
      </c>
      <c r="F49" t="s">
        <v>1885</v>
      </c>
      <c r="G49" s="109">
        <v>43.708500000000001</v>
      </c>
      <c r="H49" s="109">
        <v>3.60385</v>
      </c>
      <c r="I49" s="109">
        <v>13.76515</v>
      </c>
      <c r="J49" s="109">
        <v>13.348649999999999</v>
      </c>
      <c r="K49" s="109">
        <v>0.19805</v>
      </c>
      <c r="L49" s="109">
        <v>7.7989499999999996</v>
      </c>
      <c r="M49" s="109">
        <v>10.72275</v>
      </c>
      <c r="N49" s="109">
        <v>3.8772000000000002</v>
      </c>
      <c r="O49" s="109">
        <v>1.6160999999999999</v>
      </c>
      <c r="P49" s="109">
        <v>0.79600000000000004</v>
      </c>
      <c r="Q49" s="109">
        <v>99.435200000000023</v>
      </c>
      <c r="R49" s="6">
        <f t="shared" si="3"/>
        <v>5.4932999999999996</v>
      </c>
      <c r="S49" s="123">
        <f t="shared" si="4"/>
        <v>51.015366271505115</v>
      </c>
      <c r="T49" s="140">
        <v>7.938926889707937</v>
      </c>
      <c r="U49" s="109">
        <v>2.4324086552879236</v>
      </c>
      <c r="V49" s="109">
        <v>23.816724830406478</v>
      </c>
      <c r="W49" s="109">
        <v>319.6363384748837</v>
      </c>
      <c r="X49" s="109">
        <v>322.47748322500996</v>
      </c>
      <c r="Y49" s="109">
        <v>50.287079673451458</v>
      </c>
      <c r="Z49" s="109">
        <v>126.77226696499764</v>
      </c>
      <c r="AA49" s="109">
        <v>95.409302850113519</v>
      </c>
      <c r="AB49" s="109">
        <v>116.00324414925343</v>
      </c>
      <c r="AC49" s="109">
        <v>22.365721312409157</v>
      </c>
      <c r="AD49" s="109">
        <v>36.078424714616141</v>
      </c>
      <c r="AE49" s="109">
        <v>1029.2740786158308</v>
      </c>
      <c r="AF49" s="109">
        <v>28.862979857155281</v>
      </c>
      <c r="AG49" s="109">
        <v>322.1771419287769</v>
      </c>
      <c r="AH49" s="109">
        <v>85.673172678051287</v>
      </c>
      <c r="AI49" s="109">
        <v>0.41507665884210343</v>
      </c>
      <c r="AJ49" s="109">
        <v>481.72939002217328</v>
      </c>
      <c r="AK49" s="109">
        <v>68.689794407610819</v>
      </c>
      <c r="AL49" s="109">
        <v>146.36738580162941</v>
      </c>
      <c r="AM49" s="109">
        <v>16.427164795592521</v>
      </c>
      <c r="AN49" s="109">
        <v>61.851382559408073</v>
      </c>
      <c r="AO49" s="109">
        <v>11.365461190993051</v>
      </c>
      <c r="AP49" s="109">
        <v>3.4913478354999365</v>
      </c>
      <c r="AQ49" s="109">
        <v>10.827752213061499</v>
      </c>
      <c r="AR49" s="109">
        <v>1.2910953715311835</v>
      </c>
      <c r="AS49" s="109">
        <v>6.4993757927970748</v>
      </c>
      <c r="AT49" s="109">
        <v>1.1437537313410771</v>
      </c>
      <c r="AU49" s="109">
        <v>2.964870151355893</v>
      </c>
      <c r="AV49" s="109">
        <v>0.35746362540996574</v>
      </c>
      <c r="AW49" s="109">
        <v>2.1599694040025965</v>
      </c>
      <c r="AX49" s="109">
        <v>0.29670719010751029</v>
      </c>
      <c r="AY49" s="109">
        <v>6.9660166177884006</v>
      </c>
      <c r="AZ49" s="109">
        <v>4.5580839888565396</v>
      </c>
      <c r="BA49" s="109">
        <v>3.6076057676151652</v>
      </c>
      <c r="BB49" s="109">
        <v>7.2988811448487745</v>
      </c>
      <c r="BC49" s="123">
        <v>2.1330414350565907</v>
      </c>
    </row>
    <row r="50" spans="1:55" ht="15.75" x14ac:dyDescent="0.25">
      <c r="A50" s="20" t="s">
        <v>1901</v>
      </c>
      <c r="B50"/>
      <c r="C50" s="109" t="s">
        <v>46</v>
      </c>
      <c r="E50" s="109" t="s">
        <v>1558</v>
      </c>
      <c r="F50" t="s">
        <v>1885</v>
      </c>
      <c r="G50" s="109">
        <v>44.197450000000003</v>
      </c>
      <c r="H50" s="109">
        <v>3.5179</v>
      </c>
      <c r="I50" s="109">
        <v>13.6823</v>
      </c>
      <c r="J50" s="109">
        <v>13.303900000000001</v>
      </c>
      <c r="K50" s="109">
        <v>0.1951</v>
      </c>
      <c r="L50" s="109">
        <v>8.0824999999999996</v>
      </c>
      <c r="M50" s="109">
        <v>10.9374</v>
      </c>
      <c r="N50" s="109">
        <v>3.7559</v>
      </c>
      <c r="O50" s="109">
        <v>1.5217000000000001</v>
      </c>
      <c r="P50" s="109">
        <v>0.74310000000000009</v>
      </c>
      <c r="Q50" s="109">
        <v>99.937249999999977</v>
      </c>
      <c r="R50" s="6">
        <f t="shared" si="3"/>
        <v>5.2775999999999996</v>
      </c>
      <c r="S50" s="123">
        <f t="shared" si="4"/>
        <v>51.991206024407447</v>
      </c>
      <c r="T50" s="140">
        <v>9.4551658591467529</v>
      </c>
      <c r="U50" s="109">
        <v>2.5470423647886031</v>
      </c>
      <c r="V50" s="109">
        <v>25.265973988002777</v>
      </c>
      <c r="W50" s="109">
        <v>308.12948119661019</v>
      </c>
      <c r="X50" s="109">
        <v>171.28682088092208</v>
      </c>
      <c r="Y50" s="109">
        <v>45.175828463313167</v>
      </c>
      <c r="Z50" s="109">
        <v>79.379825703132198</v>
      </c>
      <c r="AA50" s="109">
        <v>87.796367121693393</v>
      </c>
      <c r="AB50" s="109">
        <v>112.54752143163292</v>
      </c>
      <c r="AC50" s="109">
        <v>23.525373433603178</v>
      </c>
      <c r="AD50" s="109">
        <v>38.582585822081008</v>
      </c>
      <c r="AE50" s="109">
        <v>1145.8742387256127</v>
      </c>
      <c r="AF50" s="109">
        <v>33.247161569423007</v>
      </c>
      <c r="AG50" s="109">
        <v>339.15133338852274</v>
      </c>
      <c r="AH50" s="109">
        <v>87.492244415895428</v>
      </c>
      <c r="AI50" s="109">
        <v>0.46305177586539509</v>
      </c>
      <c r="AJ50" s="109">
        <v>519.64032341794564</v>
      </c>
      <c r="AK50" s="109">
        <v>76.069769452341674</v>
      </c>
      <c r="AL50" s="109">
        <v>152.96511308627228</v>
      </c>
      <c r="AM50" s="109">
        <v>18.309808961007572</v>
      </c>
      <c r="AN50" s="109">
        <v>69.664332556134241</v>
      </c>
      <c r="AO50" s="109">
        <v>12.652060125819304</v>
      </c>
      <c r="AP50" s="109">
        <v>3.8611648968264687</v>
      </c>
      <c r="AQ50" s="109">
        <v>11.753229684445623</v>
      </c>
      <c r="AR50" s="109">
        <v>1.4258838270076652</v>
      </c>
      <c r="AS50" s="109">
        <v>7.1109502252519317</v>
      </c>
      <c r="AT50" s="109">
        <v>1.2439492379144232</v>
      </c>
      <c r="AU50" s="109">
        <v>3.1831554144050065</v>
      </c>
      <c r="AV50" s="109">
        <v>0.39419022351147515</v>
      </c>
      <c r="AW50" s="109">
        <v>2.359234314143059</v>
      </c>
      <c r="AX50" s="109">
        <v>0.32575294054320114</v>
      </c>
      <c r="AY50" s="109">
        <v>7.492965102673864</v>
      </c>
      <c r="AZ50" s="109">
        <v>4.6520850583680495</v>
      </c>
      <c r="BA50" s="109">
        <v>3.8118494589170617</v>
      </c>
      <c r="BB50" s="109">
        <v>7.839846766971724</v>
      </c>
      <c r="BC50" s="123">
        <v>2.1809228027922196</v>
      </c>
    </row>
    <row r="51" spans="1:55" ht="15.75" x14ac:dyDescent="0.25">
      <c r="A51" s="20" t="s">
        <v>1902</v>
      </c>
      <c r="B51"/>
      <c r="C51" s="109" t="s">
        <v>46</v>
      </c>
      <c r="E51" s="109" t="s">
        <v>1558</v>
      </c>
      <c r="F51" t="s">
        <v>1885</v>
      </c>
      <c r="G51" s="109">
        <v>44.008499999999998</v>
      </c>
      <c r="H51" s="109">
        <v>3.61145</v>
      </c>
      <c r="I51" s="109">
        <v>13.829599999999999</v>
      </c>
      <c r="J51" s="109">
        <v>13.409849999999999</v>
      </c>
      <c r="K51" s="109">
        <v>0.19919999999999999</v>
      </c>
      <c r="L51" s="109">
        <v>7.77555</v>
      </c>
      <c r="M51" s="109">
        <v>10.98485</v>
      </c>
      <c r="N51" s="109">
        <v>3.8707500000000001</v>
      </c>
      <c r="O51" s="109">
        <v>1.60225</v>
      </c>
      <c r="P51" s="109">
        <v>0.80740000000000001</v>
      </c>
      <c r="Q51" s="109">
        <v>100.09939999999999</v>
      </c>
      <c r="R51" s="6">
        <f t="shared" si="3"/>
        <v>5.4729999999999999</v>
      </c>
      <c r="S51" s="123">
        <f t="shared" si="4"/>
        <v>50.825951501738707</v>
      </c>
      <c r="T51" s="140"/>
      <c r="BC51" s="123"/>
    </row>
    <row r="52" spans="1:55" ht="15.75" x14ac:dyDescent="0.25">
      <c r="A52" s="20" t="s">
        <v>1903</v>
      </c>
      <c r="B52"/>
      <c r="C52" s="109" t="s">
        <v>46</v>
      </c>
      <c r="E52" s="109" t="s">
        <v>1558</v>
      </c>
      <c r="F52" t="s">
        <v>1885</v>
      </c>
      <c r="G52" s="109">
        <v>44.034100000000002</v>
      </c>
      <c r="H52" s="109">
        <v>3.5213999999999999</v>
      </c>
      <c r="I52" s="109">
        <v>13.569600000000001</v>
      </c>
      <c r="J52" s="109">
        <v>13.3467</v>
      </c>
      <c r="K52" s="109">
        <v>0.19525000000000001</v>
      </c>
      <c r="L52" s="109">
        <v>8.1431000000000004</v>
      </c>
      <c r="M52" s="109">
        <v>10.9633</v>
      </c>
      <c r="N52" s="109">
        <v>3.7497999999999996</v>
      </c>
      <c r="O52" s="109">
        <v>1.5165999999999999</v>
      </c>
      <c r="P52" s="109">
        <v>0.73839999999999995</v>
      </c>
      <c r="Q52" s="109">
        <v>99.77825</v>
      </c>
      <c r="R52" s="6">
        <f t="shared" si="3"/>
        <v>5.2663999999999991</v>
      </c>
      <c r="S52" s="123">
        <f t="shared" si="4"/>
        <v>52.097472396091874</v>
      </c>
      <c r="T52" s="140">
        <v>8.8532682140237817</v>
      </c>
      <c r="U52" s="109">
        <v>2.2937871771214615</v>
      </c>
      <c r="V52" s="109">
        <v>27.489151275237791</v>
      </c>
      <c r="W52" s="109">
        <v>312.08221007248528</v>
      </c>
      <c r="X52" s="109">
        <v>332.96325207192285</v>
      </c>
      <c r="Y52" s="109">
        <v>50.985779765277563</v>
      </c>
      <c r="Z52" s="109">
        <v>131.50066579475046</v>
      </c>
      <c r="AA52" s="109">
        <v>95.860545906480581</v>
      </c>
      <c r="AB52" s="109">
        <v>110.4363918392293</v>
      </c>
      <c r="AC52" s="109">
        <v>22.677617890528328</v>
      </c>
      <c r="AD52" s="109">
        <v>35.6011841448803</v>
      </c>
      <c r="AE52" s="109">
        <v>984.46118781988559</v>
      </c>
      <c r="AF52" s="109">
        <v>30.319530584294775</v>
      </c>
      <c r="AG52" s="109">
        <v>303.97804998189059</v>
      </c>
      <c r="AH52" s="109">
        <v>77.45136172162249</v>
      </c>
      <c r="AI52" s="109">
        <v>0.46240162359330533</v>
      </c>
      <c r="AJ52" s="109">
        <v>473.83957208900023</v>
      </c>
      <c r="AK52" s="109">
        <v>67.982816277670537</v>
      </c>
      <c r="AL52" s="109">
        <v>136.2533621104246</v>
      </c>
      <c r="AM52" s="109">
        <v>16.094309009758028</v>
      </c>
      <c r="AN52" s="109">
        <v>61.490216685296808</v>
      </c>
      <c r="AO52" s="109">
        <v>11.202521997002041</v>
      </c>
      <c r="AP52" s="109">
        <v>3.4891159272076853</v>
      </c>
      <c r="AQ52" s="109">
        <v>10.663458802708723</v>
      </c>
      <c r="AR52" s="109">
        <v>1.2905291795011467</v>
      </c>
      <c r="AS52" s="109">
        <v>6.641346495825692</v>
      </c>
      <c r="AT52" s="109">
        <v>1.166455589383417</v>
      </c>
      <c r="AU52" s="109">
        <v>2.9747773682378318</v>
      </c>
      <c r="AV52" s="109">
        <v>0.3622486845449136</v>
      </c>
      <c r="AW52" s="109">
        <v>2.2109830029600759</v>
      </c>
      <c r="AX52" s="109">
        <v>0.3039857802202719</v>
      </c>
      <c r="AY52" s="109">
        <v>6.8504344588626989</v>
      </c>
      <c r="AZ52" s="109">
        <v>4.1198163658905562</v>
      </c>
      <c r="BA52" s="109">
        <v>3.7370118232993943</v>
      </c>
      <c r="BB52" s="109">
        <v>7.1142731354124384</v>
      </c>
      <c r="BC52" s="123">
        <v>1.9698164918410237</v>
      </c>
    </row>
    <row r="53" spans="1:55" ht="15.75" x14ac:dyDescent="0.25">
      <c r="A53" s="20" t="s">
        <v>1904</v>
      </c>
      <c r="B53"/>
      <c r="C53" s="109" t="s">
        <v>46</v>
      </c>
      <c r="E53" s="109" t="s">
        <v>1558</v>
      </c>
      <c r="F53" t="s">
        <v>1885</v>
      </c>
      <c r="G53" s="109">
        <v>44.278300000000002</v>
      </c>
      <c r="H53" s="109">
        <v>3.5276000000000001</v>
      </c>
      <c r="I53" s="109">
        <v>13.716900000000001</v>
      </c>
      <c r="J53" s="109">
        <v>13.2044</v>
      </c>
      <c r="K53" s="109">
        <v>0.18690000000000001</v>
      </c>
      <c r="L53" s="109">
        <v>8.0886999999999993</v>
      </c>
      <c r="M53" s="109">
        <v>10.984999999999999</v>
      </c>
      <c r="N53" s="109">
        <v>3.7275</v>
      </c>
      <c r="O53" s="109">
        <v>1.5065999999999999</v>
      </c>
      <c r="P53" s="109">
        <v>0.74329999999999996</v>
      </c>
      <c r="Q53" s="109">
        <v>99.965200000000024</v>
      </c>
      <c r="R53" s="6">
        <f t="shared" si="3"/>
        <v>5.2340999999999998</v>
      </c>
      <c r="S53" s="123">
        <f t="shared" si="4"/>
        <v>52.197690607265777</v>
      </c>
      <c r="T53" s="140">
        <v>8.4325031410092119</v>
      </c>
      <c r="U53" s="109">
        <v>2.3380631670067329</v>
      </c>
      <c r="V53" s="109">
        <v>24.000463655491213</v>
      </c>
      <c r="W53" s="109">
        <v>305.25253008617926</v>
      </c>
      <c r="X53" s="109">
        <v>322.07219714739108</v>
      </c>
      <c r="Y53" s="109">
        <v>65.145249801282674</v>
      </c>
      <c r="Z53" s="109">
        <v>123.77133187782835</v>
      </c>
      <c r="AA53" s="109">
        <v>95.856848906442792</v>
      </c>
      <c r="AB53" s="109">
        <v>115.84514276809479</v>
      </c>
      <c r="AC53" s="109">
        <v>22.11591620680024</v>
      </c>
      <c r="AD53" s="109">
        <v>29.876361406042044</v>
      </c>
      <c r="AE53" s="109">
        <v>932.14866934013821</v>
      </c>
      <c r="AF53" s="109">
        <v>28.607444053178114</v>
      </c>
      <c r="AG53" s="109">
        <v>295.78290888429638</v>
      </c>
      <c r="AH53" s="109">
        <v>77.158186779699392</v>
      </c>
      <c r="AI53" s="109">
        <v>0.26664846121244828</v>
      </c>
      <c r="AJ53" s="109">
        <v>467.22963860524879</v>
      </c>
      <c r="AK53" s="109">
        <v>65.713653560725007</v>
      </c>
      <c r="AL53" s="109">
        <v>133.65616809378957</v>
      </c>
      <c r="AM53" s="109">
        <v>15.084440695871535</v>
      </c>
      <c r="AN53" s="109">
        <v>57.87152013374903</v>
      </c>
      <c r="AO53" s="109">
        <v>10.682636849003234</v>
      </c>
      <c r="AP53" s="109">
        <v>3.2963908446802943</v>
      </c>
      <c r="AQ53" s="109">
        <v>10.154287916713539</v>
      </c>
      <c r="AR53" s="109">
        <v>1.2357087525298383</v>
      </c>
      <c r="AS53" s="109">
        <v>6.2762276471395539</v>
      </c>
      <c r="AT53" s="109">
        <v>1.1028221032610694</v>
      </c>
      <c r="AU53" s="109">
        <v>2.7998054416251423</v>
      </c>
      <c r="AV53" s="109">
        <v>0.34227354179748926</v>
      </c>
      <c r="AW53" s="109">
        <v>2.1265141156451297</v>
      </c>
      <c r="AX53" s="109">
        <v>0.28817689007128588</v>
      </c>
      <c r="AY53" s="109">
        <v>6.6159760273941082</v>
      </c>
      <c r="AZ53" s="109">
        <v>4.3460886114480077</v>
      </c>
      <c r="BB53" s="109">
        <v>6.7690260563012066</v>
      </c>
      <c r="BC53" s="123">
        <v>1.9622169439996116</v>
      </c>
    </row>
    <row r="54" spans="1:55" ht="15.75" x14ac:dyDescent="0.25">
      <c r="A54" s="20" t="s">
        <v>1905</v>
      </c>
      <c r="B54"/>
      <c r="C54" s="109" t="s">
        <v>46</v>
      </c>
      <c r="E54" s="109" t="s">
        <v>1558</v>
      </c>
      <c r="F54" t="s">
        <v>1885</v>
      </c>
      <c r="G54" s="109">
        <v>44.089599999999997</v>
      </c>
      <c r="H54" s="109">
        <v>3.5512000000000001</v>
      </c>
      <c r="I54" s="109">
        <v>13.581899999999999</v>
      </c>
      <c r="J54" s="109">
        <v>13.374700000000001</v>
      </c>
      <c r="K54" s="109">
        <v>0.19589999999999999</v>
      </c>
      <c r="L54" s="109">
        <v>8.0960000000000001</v>
      </c>
      <c r="M54" s="109">
        <v>11.0633</v>
      </c>
      <c r="N54" s="109">
        <v>3.7002000000000002</v>
      </c>
      <c r="O54" s="109">
        <v>1.5004</v>
      </c>
      <c r="P54" s="109">
        <v>0.74170000000000003</v>
      </c>
      <c r="Q54" s="109">
        <v>99.894899999999978</v>
      </c>
      <c r="R54" s="6">
        <f t="shared" si="3"/>
        <v>5.2005999999999997</v>
      </c>
      <c r="S54" s="123">
        <f t="shared" si="4"/>
        <v>51.900374932256973</v>
      </c>
      <c r="T54" s="140">
        <v>9.143228700342128</v>
      </c>
      <c r="U54" s="109">
        <v>2.2314151313323736</v>
      </c>
      <c r="V54" s="109">
        <v>31.823394047691657</v>
      </c>
      <c r="W54" s="109">
        <v>309.8976169470717</v>
      </c>
      <c r="X54" s="109">
        <v>324.44776462866662</v>
      </c>
      <c r="Y54" s="109">
        <v>51.670392988182172</v>
      </c>
      <c r="Z54" s="109">
        <v>133.58356162244553</v>
      </c>
      <c r="AA54" s="109">
        <v>94.750870369366609</v>
      </c>
      <c r="AB54" s="109">
        <v>111.92458931451385</v>
      </c>
      <c r="AC54" s="109">
        <v>23.081038964368989</v>
      </c>
      <c r="AD54" s="109">
        <v>41.94456656844612</v>
      </c>
      <c r="AE54" s="109">
        <v>1026.4225613843057</v>
      </c>
      <c r="AF54" s="109">
        <v>30.766310206770402</v>
      </c>
      <c r="AG54" s="109">
        <v>299.55231475842368</v>
      </c>
      <c r="AH54" s="109">
        <v>77.173025225433136</v>
      </c>
      <c r="AI54" s="109">
        <v>0.6328113268110237</v>
      </c>
      <c r="AJ54" s="109">
        <v>463.65132167311219</v>
      </c>
      <c r="AK54" s="109">
        <v>67.809652763918862</v>
      </c>
      <c r="AL54" s="109">
        <v>135.67169826309043</v>
      </c>
      <c r="AM54" s="109">
        <v>16.287788817429657</v>
      </c>
      <c r="AN54" s="109">
        <v>62.200766007265166</v>
      </c>
      <c r="AO54" s="109">
        <v>11.376381141535571</v>
      </c>
      <c r="AP54" s="109">
        <v>3.5388368525851619</v>
      </c>
      <c r="AQ54" s="109">
        <v>10.71255092389675</v>
      </c>
      <c r="AR54" s="109">
        <v>1.3187324133037148</v>
      </c>
      <c r="AS54" s="109">
        <v>6.7272249520454794</v>
      </c>
      <c r="AT54" s="109">
        <v>1.164506931112028</v>
      </c>
      <c r="AU54" s="109">
        <v>2.9827164813765146</v>
      </c>
      <c r="AV54" s="109">
        <v>0.37104186765354358</v>
      </c>
      <c r="AW54" s="109">
        <v>2.236661742955615</v>
      </c>
      <c r="AX54" s="109">
        <v>0.30849500221333404</v>
      </c>
      <c r="AY54" s="109">
        <v>6.7293926196765366</v>
      </c>
      <c r="AZ54" s="109">
        <v>4.1067008779942995</v>
      </c>
      <c r="BA54" s="109">
        <v>3.6762233606200012</v>
      </c>
      <c r="BB54" s="109">
        <v>7.3935922265831469</v>
      </c>
      <c r="BC54" s="123">
        <v>1.9756998251299946</v>
      </c>
    </row>
    <row r="55" spans="1:55" ht="15.75" x14ac:dyDescent="0.25">
      <c r="A55" s="20" t="s">
        <v>1906</v>
      </c>
      <c r="B55"/>
      <c r="C55" s="109" t="s">
        <v>46</v>
      </c>
      <c r="E55" s="109" t="s">
        <v>1558</v>
      </c>
      <c r="F55" t="s">
        <v>1885</v>
      </c>
      <c r="G55" s="109">
        <v>43.729199999999999</v>
      </c>
      <c r="H55" s="109">
        <v>3.5563000000000002</v>
      </c>
      <c r="I55" s="109">
        <v>13.455</v>
      </c>
      <c r="J55" s="109">
        <v>13.341100000000001</v>
      </c>
      <c r="K55" s="109">
        <v>0.19355</v>
      </c>
      <c r="L55" s="109">
        <v>8.0795500000000011</v>
      </c>
      <c r="M55" s="109">
        <v>11.087949999999999</v>
      </c>
      <c r="N55" s="109">
        <v>3.68025</v>
      </c>
      <c r="O55" s="109">
        <v>1.46705</v>
      </c>
      <c r="P55" s="109">
        <v>0.74130000000000007</v>
      </c>
      <c r="Q55" s="109">
        <v>99.331249999999983</v>
      </c>
      <c r="R55" s="6">
        <f t="shared" si="3"/>
        <v>5.1472999999999995</v>
      </c>
      <c r="S55" s="123">
        <f t="shared" si="4"/>
        <v>51.912393238836572</v>
      </c>
      <c r="T55" s="140">
        <v>8.6302406096292295</v>
      </c>
      <c r="U55" s="109">
        <v>2.2289835172644255</v>
      </c>
      <c r="V55" s="109">
        <v>27.6128267828243</v>
      </c>
      <c r="W55" s="109">
        <v>306.48820918327056</v>
      </c>
      <c r="X55" s="109">
        <v>300.6520124472716</v>
      </c>
      <c r="Y55" s="109">
        <v>49.627958510536516</v>
      </c>
      <c r="Z55" s="109">
        <v>124.26052876432898</v>
      </c>
      <c r="AA55" s="109">
        <v>103.56540405773995</v>
      </c>
      <c r="AB55" s="109">
        <v>109.27082703726261</v>
      </c>
      <c r="AC55" s="109">
        <v>22.456807940939736</v>
      </c>
      <c r="AD55" s="109">
        <v>35.009228948399517</v>
      </c>
      <c r="AE55" s="109">
        <v>988.67330374504797</v>
      </c>
      <c r="AF55" s="109">
        <v>29.994978316099825</v>
      </c>
      <c r="AG55" s="109">
        <v>295.30141345316218</v>
      </c>
      <c r="AH55" s="109">
        <v>76.118703908264891</v>
      </c>
      <c r="AI55" s="109">
        <v>0.45893993064646504</v>
      </c>
      <c r="AJ55" s="109">
        <v>455.2599567326568</v>
      </c>
      <c r="AK55" s="109">
        <v>64.79582729558642</v>
      </c>
      <c r="AL55" s="109">
        <v>130.29108083587408</v>
      </c>
      <c r="AM55" s="109">
        <v>15.795612091490538</v>
      </c>
      <c r="AN55" s="109">
        <v>60.295900537680488</v>
      </c>
      <c r="AO55" s="109">
        <v>11.017060824379179</v>
      </c>
      <c r="AP55" s="109">
        <v>3.4060803903274333</v>
      </c>
      <c r="AQ55" s="109">
        <v>10.318128209415445</v>
      </c>
      <c r="AR55" s="109">
        <v>1.2619775881284081</v>
      </c>
      <c r="AS55" s="109">
        <v>6.4139263563793385</v>
      </c>
      <c r="AT55" s="109">
        <v>1.1304340688514039</v>
      </c>
      <c r="AU55" s="109">
        <v>2.9489941917446658</v>
      </c>
      <c r="AV55" s="109">
        <v>0.35575098131894772</v>
      </c>
      <c r="AW55" s="109">
        <v>2.1644877941650709</v>
      </c>
      <c r="AX55" s="109">
        <v>0.29222616582296368</v>
      </c>
      <c r="AY55" s="109">
        <v>6.4797366667295462</v>
      </c>
      <c r="AZ55" s="109">
        <v>3.9485641587913096</v>
      </c>
      <c r="BA55" s="109">
        <v>2.9789608231928413</v>
      </c>
      <c r="BB55" s="109">
        <v>6.9383239045778851</v>
      </c>
      <c r="BC55" s="123">
        <v>1.9331138463243067</v>
      </c>
    </row>
    <row r="56" spans="1:55" ht="15.75" x14ac:dyDescent="0.25">
      <c r="A56" s="20" t="s">
        <v>1907</v>
      </c>
      <c r="B56"/>
      <c r="C56" s="109" t="s">
        <v>46</v>
      </c>
      <c r="E56" s="109" t="s">
        <v>1558</v>
      </c>
      <c r="F56" t="s">
        <v>1885</v>
      </c>
      <c r="R56" s="6"/>
      <c r="S56" s="123"/>
      <c r="T56" s="140">
        <v>6.6409614935985948</v>
      </c>
      <c r="U56" s="109">
        <v>2.1658530968212637</v>
      </c>
      <c r="V56" s="109">
        <v>20.280421054388835</v>
      </c>
      <c r="W56" s="109">
        <v>305.62343118309218</v>
      </c>
      <c r="X56" s="109">
        <v>329.09580112701178</v>
      </c>
      <c r="Y56" s="109">
        <v>49.75647616028801</v>
      </c>
      <c r="Z56" s="109">
        <v>129.51818017991968</v>
      </c>
      <c r="AA56" s="109">
        <v>95.693833600745918</v>
      </c>
      <c r="AB56" s="109">
        <v>101.84026750421299</v>
      </c>
      <c r="AC56" s="109">
        <v>21.126599851124475</v>
      </c>
      <c r="AD56" s="109">
        <v>22.268284922274329</v>
      </c>
      <c r="AE56" s="109">
        <v>885.56003873576276</v>
      </c>
      <c r="AF56" s="109">
        <v>28.153482767646334</v>
      </c>
      <c r="AG56" s="109">
        <v>291.13055187025498</v>
      </c>
      <c r="AH56" s="109">
        <v>75.763817459329786</v>
      </c>
      <c r="AI56" s="109">
        <v>0.13136439469128394</v>
      </c>
      <c r="AJ56" s="109">
        <v>456.40538138913007</v>
      </c>
      <c r="AK56" s="109">
        <v>62.081635762715187</v>
      </c>
      <c r="AL56" s="109">
        <v>130.08601522966077</v>
      </c>
      <c r="AM56" s="109">
        <v>15.343380509068961</v>
      </c>
      <c r="AN56" s="109">
        <v>59.566573898283288</v>
      </c>
      <c r="AO56" s="109">
        <v>11.010762026896023</v>
      </c>
      <c r="AP56" s="109">
        <v>3.3881973811827693</v>
      </c>
      <c r="AQ56" s="109">
        <v>10.212420351087836</v>
      </c>
      <c r="AR56" s="109">
        <v>1.2577330617902744</v>
      </c>
      <c r="AS56" s="109">
        <v>6.3708959009452757</v>
      </c>
      <c r="AT56" s="109">
        <v>1.1177027368739618</v>
      </c>
      <c r="AU56" s="109">
        <v>2.8136177470620969</v>
      </c>
      <c r="AV56" s="109">
        <v>0.3393920617539844</v>
      </c>
      <c r="AW56" s="109">
        <v>2.021927285926389</v>
      </c>
      <c r="AX56" s="109">
        <v>0.26989868838931869</v>
      </c>
      <c r="AY56" s="109">
        <v>6.4923196143288227</v>
      </c>
      <c r="AZ56" s="109">
        <v>4.062960792999621</v>
      </c>
      <c r="BA56" s="109">
        <v>2.6842898077360351</v>
      </c>
      <c r="BB56" s="109">
        <v>6.1685226929083381</v>
      </c>
      <c r="BC56" s="123">
        <v>1.8197737810021766</v>
      </c>
    </row>
    <row r="57" spans="1:55" ht="15.75" x14ac:dyDescent="0.25">
      <c r="A57" s="20" t="s">
        <v>1908</v>
      </c>
      <c r="B57"/>
      <c r="C57" s="109" t="s">
        <v>46</v>
      </c>
      <c r="E57" s="109" t="s">
        <v>1558</v>
      </c>
      <c r="F57" t="s">
        <v>1885</v>
      </c>
      <c r="G57" s="109">
        <v>43.980200000000004</v>
      </c>
      <c r="H57" s="109">
        <v>3.6232000000000002</v>
      </c>
      <c r="I57" s="109">
        <v>13.4778</v>
      </c>
      <c r="J57" s="109">
        <v>13.527100000000001</v>
      </c>
      <c r="K57" s="109">
        <v>0.19600000000000001</v>
      </c>
      <c r="L57" s="109">
        <v>8.2034000000000002</v>
      </c>
      <c r="M57" s="109">
        <v>11.288600000000001</v>
      </c>
      <c r="N57" s="109">
        <v>3.6575000000000002</v>
      </c>
      <c r="O57" s="109">
        <v>1.4502999999999999</v>
      </c>
      <c r="P57" s="109">
        <v>0.74019999999999997</v>
      </c>
      <c r="Q57" s="109">
        <v>100.1443</v>
      </c>
      <c r="R57" s="6">
        <f t="shared" ref="R57:R99" si="5">N57+O57</f>
        <v>5.1078000000000001</v>
      </c>
      <c r="S57" s="123">
        <f t="shared" ref="S57:S80" si="6">(L57/40.304)/(L57/40.304+J57/71.844)*100</f>
        <v>51.946515842227178</v>
      </c>
      <c r="T57" s="140"/>
      <c r="BC57" s="123"/>
    </row>
    <row r="58" spans="1:55" ht="15.75" x14ac:dyDescent="0.25">
      <c r="A58" s="20" t="s">
        <v>1909</v>
      </c>
      <c r="B58"/>
      <c r="C58" s="109" t="s">
        <v>46</v>
      </c>
      <c r="E58" s="109" t="s">
        <v>1558</v>
      </c>
      <c r="F58" t="s">
        <v>1885</v>
      </c>
      <c r="G58" s="109">
        <v>44.093899999999998</v>
      </c>
      <c r="H58" s="109">
        <v>3.6278000000000001</v>
      </c>
      <c r="I58" s="109">
        <v>13.5708</v>
      </c>
      <c r="J58" s="109">
        <v>13.652799999999999</v>
      </c>
      <c r="K58" s="109">
        <v>0.19600000000000001</v>
      </c>
      <c r="L58" s="109">
        <v>8.1999999999999993</v>
      </c>
      <c r="M58" s="109">
        <v>11.288</v>
      </c>
      <c r="N58" s="109">
        <v>3.6892999999999998</v>
      </c>
      <c r="O58" s="109">
        <v>1.4702999999999999</v>
      </c>
      <c r="P58" s="109">
        <v>0.75670000000000004</v>
      </c>
      <c r="Q58" s="109">
        <v>100.54559999999999</v>
      </c>
      <c r="R58" s="6">
        <f t="shared" si="5"/>
        <v>5.1595999999999993</v>
      </c>
      <c r="S58" s="123">
        <f t="shared" si="6"/>
        <v>51.705236089747416</v>
      </c>
      <c r="T58" s="140">
        <v>7.4411303699268867</v>
      </c>
      <c r="U58" s="109">
        <v>2.1690158022321335</v>
      </c>
      <c r="V58" s="109">
        <v>24.014464320337215</v>
      </c>
      <c r="W58" s="109">
        <v>321.62205382332758</v>
      </c>
      <c r="X58" s="109">
        <v>309.89573055605405</v>
      </c>
      <c r="Y58" s="109">
        <v>51.261297143717982</v>
      </c>
      <c r="Z58" s="109">
        <v>127.63119782887031</v>
      </c>
      <c r="AA58" s="109">
        <v>101.1784699572675</v>
      </c>
      <c r="AB58" s="109">
        <v>109.06286204722535</v>
      </c>
      <c r="AC58" s="109">
        <v>22.390921831872109</v>
      </c>
      <c r="AD58" s="109">
        <v>26.884347420886808</v>
      </c>
      <c r="AE58" s="109">
        <v>914.59064446443551</v>
      </c>
      <c r="AF58" s="109">
        <v>29.488184412362681</v>
      </c>
      <c r="AG58" s="109">
        <v>291.3414049568845</v>
      </c>
      <c r="AH58" s="109">
        <v>75.026560054963923</v>
      </c>
      <c r="AI58" s="109">
        <v>0.20693508845651723</v>
      </c>
      <c r="AJ58" s="109">
        <v>443.11237735159006</v>
      </c>
      <c r="AK58" s="109">
        <v>62.723454255316334</v>
      </c>
      <c r="AL58" s="109">
        <v>128.72857505604222</v>
      </c>
      <c r="AM58" s="109">
        <v>15.418893988839814</v>
      </c>
      <c r="AN58" s="109">
        <v>59.282567606691089</v>
      </c>
      <c r="AO58" s="109">
        <v>10.948828570960872</v>
      </c>
      <c r="AP58" s="109">
        <v>3.4327890351898946</v>
      </c>
      <c r="AQ58" s="109">
        <v>10.472527758854177</v>
      </c>
      <c r="AR58" s="109">
        <v>1.2851762489570739</v>
      </c>
      <c r="AS58" s="109">
        <v>6.4842057732904514</v>
      </c>
      <c r="AT58" s="109">
        <v>1.1313350912588127</v>
      </c>
      <c r="AU58" s="109">
        <v>2.8890564521690063</v>
      </c>
      <c r="AV58" s="109">
        <v>0.35012402727355169</v>
      </c>
      <c r="AW58" s="109">
        <v>2.1040323845587596</v>
      </c>
      <c r="AX58" s="109">
        <v>0.28699123118932274</v>
      </c>
      <c r="AY58" s="109">
        <v>6.490923954394562</v>
      </c>
      <c r="AZ58" s="109">
        <v>3.9752115307181239</v>
      </c>
      <c r="BA58" s="109">
        <v>3.4287693194928091</v>
      </c>
      <c r="BB58" s="109">
        <v>6.7646578191319877</v>
      </c>
      <c r="BC58" s="123">
        <v>1.9318233134723515</v>
      </c>
    </row>
    <row r="59" spans="1:55" ht="15.75" x14ac:dyDescent="0.25">
      <c r="A59" s="20" t="s">
        <v>1910</v>
      </c>
      <c r="B59"/>
      <c r="C59" s="109" t="s">
        <v>46</v>
      </c>
      <c r="E59" s="109" t="s">
        <v>1558</v>
      </c>
      <c r="F59" t="s">
        <v>1885</v>
      </c>
      <c r="G59" s="109">
        <v>44.084100000000007</v>
      </c>
      <c r="H59" s="109">
        <v>3.6688000000000001</v>
      </c>
      <c r="I59" s="109">
        <v>13.63885</v>
      </c>
      <c r="J59" s="109">
        <v>13.66375</v>
      </c>
      <c r="K59" s="109">
        <v>0.19564999999999999</v>
      </c>
      <c r="L59" s="109">
        <v>8.0873999999999988</v>
      </c>
      <c r="M59" s="109">
        <v>11.40005</v>
      </c>
      <c r="N59" s="109">
        <v>3.6867000000000001</v>
      </c>
      <c r="O59" s="109">
        <v>1.46865</v>
      </c>
      <c r="P59" s="109">
        <v>0.77364999999999995</v>
      </c>
      <c r="Q59" s="109">
        <v>100.66759999999999</v>
      </c>
      <c r="R59" s="6">
        <f t="shared" si="5"/>
        <v>5.1553500000000003</v>
      </c>
      <c r="S59" s="123">
        <f t="shared" si="6"/>
        <v>51.339862558716057</v>
      </c>
      <c r="T59" s="140">
        <v>8.0662304710926147</v>
      </c>
      <c r="U59" s="109">
        <v>2.1557575815215446</v>
      </c>
      <c r="V59" s="109">
        <v>28.396000342032206</v>
      </c>
      <c r="W59" s="109">
        <v>323.40725749791574</v>
      </c>
      <c r="X59" s="109">
        <v>293.37943699713054</v>
      </c>
      <c r="Y59" s="109">
        <v>51.007881129496838</v>
      </c>
      <c r="Z59" s="109">
        <v>130.66679189590442</v>
      </c>
      <c r="AA59" s="109">
        <v>99.969187265996254</v>
      </c>
      <c r="AB59" s="109">
        <v>117.05680086350851</v>
      </c>
      <c r="AC59" s="109">
        <v>22.152491788195412</v>
      </c>
      <c r="AD59" s="109">
        <v>36.763057772969148</v>
      </c>
      <c r="AE59" s="109">
        <v>1026.6459340832739</v>
      </c>
      <c r="AF59" s="109">
        <v>28.944951668271365</v>
      </c>
      <c r="AG59" s="109">
        <v>289.27827952057663</v>
      </c>
      <c r="AH59" s="109">
        <v>76.076252038940837</v>
      </c>
      <c r="AI59" s="109">
        <v>0.45558590952304912</v>
      </c>
      <c r="AJ59" s="109">
        <v>433.70793993311219</v>
      </c>
      <c r="AK59" s="109">
        <v>62.6852280074555</v>
      </c>
      <c r="AL59" s="109">
        <v>131.98620426301025</v>
      </c>
      <c r="AM59" s="109">
        <v>15.343250351228379</v>
      </c>
      <c r="AN59" s="109">
        <v>59.800141025271699</v>
      </c>
      <c r="AO59" s="109">
        <v>11.209444479595138</v>
      </c>
      <c r="AP59" s="109">
        <v>3.3883272061722347</v>
      </c>
      <c r="AQ59" s="109">
        <v>10.288953092003512</v>
      </c>
      <c r="AR59" s="109">
        <v>1.2355228110749699</v>
      </c>
      <c r="AS59" s="109">
        <v>6.2399003091583785</v>
      </c>
      <c r="AT59" s="109">
        <v>1.0631936746572039</v>
      </c>
      <c r="AU59" s="109">
        <v>2.7153592504783908</v>
      </c>
      <c r="AV59" s="109">
        <v>0.34787967886634952</v>
      </c>
      <c r="AW59" s="109">
        <v>2.0719697988584227</v>
      </c>
      <c r="AX59" s="109">
        <v>0.28732337657745444</v>
      </c>
      <c r="AY59" s="109">
        <v>6.3706881591195597</v>
      </c>
      <c r="AZ59" s="109">
        <v>3.9590381897661335</v>
      </c>
      <c r="BA59" s="109">
        <v>3.1118455506915894</v>
      </c>
      <c r="BB59" s="109">
        <v>6.6534094454019934</v>
      </c>
      <c r="BC59" s="123">
        <v>1.8156842051148532</v>
      </c>
    </row>
    <row r="60" spans="1:55" ht="15.75" x14ac:dyDescent="0.25">
      <c r="A60" s="20" t="s">
        <v>1911</v>
      </c>
      <c r="B60"/>
      <c r="C60" s="109" t="s">
        <v>46</v>
      </c>
      <c r="E60" s="109" t="s">
        <v>1558</v>
      </c>
      <c r="F60" t="s">
        <v>1885</v>
      </c>
      <c r="G60" s="109">
        <v>43.993949999999998</v>
      </c>
      <c r="H60" s="109">
        <v>3.6566999999999998</v>
      </c>
      <c r="I60" s="109">
        <v>13.518650000000001</v>
      </c>
      <c r="J60" s="109">
        <v>13.61805</v>
      </c>
      <c r="K60" s="109">
        <v>0.19645000000000001</v>
      </c>
      <c r="L60" s="109">
        <v>8.1568500000000004</v>
      </c>
      <c r="M60" s="109">
        <v>11.406400000000001</v>
      </c>
      <c r="N60" s="109">
        <v>3.6355500000000003</v>
      </c>
      <c r="O60" s="109">
        <v>1.4522499999999998</v>
      </c>
      <c r="P60" s="109">
        <v>0.76590000000000003</v>
      </c>
      <c r="Q60" s="109">
        <v>100.40075000000002</v>
      </c>
      <c r="R60" s="6">
        <f t="shared" si="5"/>
        <v>5.0877999999999997</v>
      </c>
      <c r="S60" s="123">
        <f t="shared" si="6"/>
        <v>51.637122799794021</v>
      </c>
      <c r="T60" s="140">
        <v>5.6890935440140797</v>
      </c>
      <c r="U60" s="109">
        <v>2.1724503800298218</v>
      </c>
      <c r="V60" s="109">
        <v>20.93275161632377</v>
      </c>
      <c r="W60" s="109">
        <v>321.15932897964547</v>
      </c>
      <c r="X60" s="109">
        <v>266.9531518432857</v>
      </c>
      <c r="Y60" s="109">
        <v>49.12538635288081</v>
      </c>
      <c r="Z60" s="109">
        <v>119.96699366359456</v>
      </c>
      <c r="AA60" s="109">
        <v>106.8980258223521</v>
      </c>
      <c r="AB60" s="109">
        <v>109.11328579690966</v>
      </c>
      <c r="AC60" s="109">
        <v>20.979032923175122</v>
      </c>
      <c r="AD60" s="109">
        <v>27.498849400567881</v>
      </c>
      <c r="AE60" s="109">
        <v>862.92057116505293</v>
      </c>
      <c r="AF60" s="109">
        <v>25.565283233675373</v>
      </c>
      <c r="AG60" s="109">
        <v>286.23817422382291</v>
      </c>
      <c r="AH60" s="109">
        <v>77.782279506088017</v>
      </c>
      <c r="AI60" s="109">
        <v>0.31796751788424044</v>
      </c>
      <c r="AJ60" s="109">
        <v>440.03793910580669</v>
      </c>
      <c r="AK60" s="109">
        <v>57.529005728448297</v>
      </c>
      <c r="AL60" s="109">
        <v>129.23269035276235</v>
      </c>
      <c r="AM60" s="109">
        <v>14.183767041585195</v>
      </c>
      <c r="AN60" s="109">
        <v>55.359452146630119</v>
      </c>
      <c r="AO60" s="109">
        <v>10.152810817547996</v>
      </c>
      <c r="AP60" s="109">
        <v>3.1381097221280774</v>
      </c>
      <c r="AQ60" s="109">
        <v>9.296822375636502</v>
      </c>
      <c r="AR60" s="109">
        <v>1.1425395470319897</v>
      </c>
      <c r="AS60" s="109">
        <v>5.8750337266729451</v>
      </c>
      <c r="AT60" s="109">
        <v>1.0020366307588009</v>
      </c>
      <c r="AU60" s="109">
        <v>2.561823120236395</v>
      </c>
      <c r="AV60" s="109">
        <v>0.31386367984539965</v>
      </c>
      <c r="AW60" s="109">
        <v>1.8568658526317283</v>
      </c>
      <c r="AX60" s="109">
        <v>0.24955240077576421</v>
      </c>
      <c r="AY60" s="109">
        <v>6.1680261241586383</v>
      </c>
      <c r="AZ60" s="109">
        <v>4.052327561460384</v>
      </c>
      <c r="BA60" s="109">
        <v>2.9290203598794191</v>
      </c>
      <c r="BB60" s="109">
        <v>5.8821372841978166</v>
      </c>
      <c r="BC60" s="123">
        <v>1.8578473403116453</v>
      </c>
    </row>
    <row r="61" spans="1:55" ht="15.75" x14ac:dyDescent="0.25">
      <c r="A61" s="20" t="s">
        <v>1912</v>
      </c>
      <c r="B61"/>
      <c r="C61" s="109" t="s">
        <v>46</v>
      </c>
      <c r="E61" s="109" t="s">
        <v>1558</v>
      </c>
      <c r="F61" t="s">
        <v>1885</v>
      </c>
      <c r="G61" s="109">
        <v>43.244999999999997</v>
      </c>
      <c r="H61" s="109">
        <v>3.6475499999999998</v>
      </c>
      <c r="I61" s="109">
        <v>13.0677</v>
      </c>
      <c r="J61" s="109">
        <v>13.591699999999999</v>
      </c>
      <c r="K61" s="109">
        <v>0.19245000000000001</v>
      </c>
      <c r="L61" s="109">
        <v>8.4368499999999997</v>
      </c>
      <c r="M61" s="109">
        <v>11.697849999999999</v>
      </c>
      <c r="N61" s="109">
        <v>3.4357499999999996</v>
      </c>
      <c r="O61" s="109">
        <v>1.36215</v>
      </c>
      <c r="P61" s="109">
        <v>0.77844999999999998</v>
      </c>
      <c r="Q61" s="109">
        <v>99.455450000000013</v>
      </c>
      <c r="R61" s="6">
        <f t="shared" si="5"/>
        <v>4.7978999999999994</v>
      </c>
      <c r="S61" s="123">
        <f t="shared" si="6"/>
        <v>52.527745372140863</v>
      </c>
      <c r="T61" s="140">
        <v>8.0822102834472211</v>
      </c>
      <c r="U61" s="109">
        <v>2.2307420268710412</v>
      </c>
      <c r="V61" s="109">
        <v>27.735826957325681</v>
      </c>
      <c r="W61" s="109">
        <v>329.2636498372222</v>
      </c>
      <c r="X61" s="109">
        <v>306.29879437389707</v>
      </c>
      <c r="Y61" s="109">
        <v>50.526883453355673</v>
      </c>
      <c r="Z61" s="109">
        <v>122.68597391711236</v>
      </c>
      <c r="AA61" s="109">
        <v>102.11304660281638</v>
      </c>
      <c r="AB61" s="109">
        <v>117.23393740224107</v>
      </c>
      <c r="AC61" s="109">
        <v>22.81336137357512</v>
      </c>
      <c r="AD61" s="109">
        <v>40.551739899991198</v>
      </c>
      <c r="AE61" s="109">
        <v>1021.319377547574</v>
      </c>
      <c r="AF61" s="109">
        <v>28.778718468148533</v>
      </c>
      <c r="AG61" s="109">
        <v>290.50954538441516</v>
      </c>
      <c r="AH61" s="109">
        <v>76.573576370640922</v>
      </c>
      <c r="AI61" s="109">
        <v>0.57148523342794422</v>
      </c>
      <c r="AJ61" s="109">
        <v>450.22798795421306</v>
      </c>
      <c r="AK61" s="109">
        <v>64.977494947141281</v>
      </c>
      <c r="AL61" s="109">
        <v>137.30498292789358</v>
      </c>
      <c r="AM61" s="109">
        <v>15.961007738630618</v>
      </c>
      <c r="AN61" s="109">
        <v>60.806309290519614</v>
      </c>
      <c r="AO61" s="109">
        <v>11.151462606717683</v>
      </c>
      <c r="AP61" s="109">
        <v>3.3813814562069902</v>
      </c>
      <c r="AQ61" s="109">
        <v>10.399261660224708</v>
      </c>
      <c r="AR61" s="109">
        <v>1.2614639712040241</v>
      </c>
      <c r="AS61" s="109">
        <v>6.5028352104426181</v>
      </c>
      <c r="AT61" s="109">
        <v>1.1471656483184007</v>
      </c>
      <c r="AU61" s="109">
        <v>2.8786321066928604</v>
      </c>
      <c r="AV61" s="109">
        <v>0.35273400188285581</v>
      </c>
      <c r="AW61" s="109">
        <v>2.1835040196816209</v>
      </c>
      <c r="AX61" s="109">
        <v>0.29223134684373814</v>
      </c>
      <c r="AY61" s="109">
        <v>6.453185998309535</v>
      </c>
      <c r="AZ61" s="109">
        <v>4.0900680591403287</v>
      </c>
      <c r="BA61" s="109">
        <v>3.1998986467035264</v>
      </c>
      <c r="BB61" s="109">
        <v>6.8099673013774362</v>
      </c>
      <c r="BC61" s="123">
        <v>1.8744795665644223</v>
      </c>
    </row>
    <row r="62" spans="1:55" ht="15.75" x14ac:dyDescent="0.25">
      <c r="A62" s="20" t="s">
        <v>1913</v>
      </c>
      <c r="B62"/>
      <c r="C62" s="109" t="s">
        <v>46</v>
      </c>
      <c r="E62" s="109" t="s">
        <v>1558</v>
      </c>
      <c r="F62" t="s">
        <v>1885</v>
      </c>
      <c r="G62" s="109">
        <v>43.844250000000002</v>
      </c>
      <c r="H62" s="109">
        <v>3.6926999999999999</v>
      </c>
      <c r="I62" s="109">
        <v>13.348549999999999</v>
      </c>
      <c r="J62" s="109">
        <v>13.83295</v>
      </c>
      <c r="K62" s="109">
        <v>0.19414999999999999</v>
      </c>
      <c r="L62" s="109">
        <v>8.4032</v>
      </c>
      <c r="M62" s="109">
        <v>11.62285</v>
      </c>
      <c r="N62" s="109">
        <v>3.5035500000000002</v>
      </c>
      <c r="O62" s="109">
        <v>1.3895999999999999</v>
      </c>
      <c r="P62" s="109">
        <v>0.76669999999999994</v>
      </c>
      <c r="Q62" s="109">
        <v>100.5985</v>
      </c>
      <c r="R62" s="6">
        <f t="shared" si="5"/>
        <v>4.8931500000000003</v>
      </c>
      <c r="S62" s="123">
        <f t="shared" si="6"/>
        <v>51.989088211268886</v>
      </c>
      <c r="T62" s="140">
        <v>7.9427385779637776</v>
      </c>
      <c r="U62" s="109">
        <v>2.0618202203043743</v>
      </c>
      <c r="V62" s="109">
        <v>29.108596437680138</v>
      </c>
      <c r="W62" s="109">
        <v>330.45362993016096</v>
      </c>
      <c r="X62" s="109">
        <v>337.47238842573364</v>
      </c>
      <c r="Y62" s="109">
        <v>50.663616232457812</v>
      </c>
      <c r="Z62" s="109">
        <v>130.82633415097021</v>
      </c>
      <c r="AA62" s="109">
        <v>105.28189773729039</v>
      </c>
      <c r="AB62" s="109">
        <v>116.09715450851394</v>
      </c>
      <c r="AC62" s="109">
        <v>22.327629208124645</v>
      </c>
      <c r="AD62" s="109">
        <v>36.470895464776042</v>
      </c>
      <c r="AE62" s="109">
        <v>1030.4140103917055</v>
      </c>
      <c r="AF62" s="109">
        <v>28.658093728649678</v>
      </c>
      <c r="AG62" s="109">
        <v>270.46363078836981</v>
      </c>
      <c r="AH62" s="109">
        <v>72.500295209010488</v>
      </c>
      <c r="AI62" s="109">
        <v>0.48691538246549787</v>
      </c>
      <c r="AJ62" s="109">
        <v>435.09830922431246</v>
      </c>
      <c r="AK62" s="109">
        <v>64.638134197392503</v>
      </c>
      <c r="AL62" s="109">
        <v>133.84405504458965</v>
      </c>
      <c r="AM62" s="109">
        <v>15.50616150896977</v>
      </c>
      <c r="AN62" s="109">
        <v>59.640307711756151</v>
      </c>
      <c r="AO62" s="109">
        <v>10.991010397662652</v>
      </c>
      <c r="AP62" s="109">
        <v>3.3293690640201503</v>
      </c>
      <c r="AQ62" s="109">
        <v>10.036928987264423</v>
      </c>
      <c r="AR62" s="109">
        <v>1.2499710117616023</v>
      </c>
      <c r="AS62" s="109">
        <v>6.4738266466017089</v>
      </c>
      <c r="AT62" s="109">
        <v>1.1287624697880565</v>
      </c>
      <c r="AU62" s="109">
        <v>2.8429087129006381</v>
      </c>
      <c r="AV62" s="109">
        <v>0.34522402745639952</v>
      </c>
      <c r="AW62" s="109">
        <v>2.0601301944349468</v>
      </c>
      <c r="AX62" s="109">
        <v>0.27761632158286353</v>
      </c>
      <c r="AY62" s="109">
        <v>6.0713048545857138</v>
      </c>
      <c r="AZ62" s="109">
        <v>3.9185057188595551</v>
      </c>
      <c r="BA62" s="109">
        <v>3.2038771082767563</v>
      </c>
      <c r="BB62" s="109">
        <v>6.3267024540469396</v>
      </c>
      <c r="BC62" s="123">
        <v>1.7536779433237828</v>
      </c>
    </row>
    <row r="63" spans="1:55" ht="15.75" x14ac:dyDescent="0.25">
      <c r="A63" s="20" t="s">
        <v>1914</v>
      </c>
      <c r="B63"/>
      <c r="C63" s="109" t="s">
        <v>46</v>
      </c>
      <c r="E63" s="109" t="s">
        <v>1558</v>
      </c>
      <c r="F63" t="s">
        <v>1885</v>
      </c>
      <c r="G63" s="109">
        <v>43.3065</v>
      </c>
      <c r="H63" s="109">
        <v>3.6726999999999999</v>
      </c>
      <c r="I63" s="109">
        <v>13.195399999999999</v>
      </c>
      <c r="J63" s="109">
        <v>13.656700000000001</v>
      </c>
      <c r="K63" s="109">
        <v>0.192</v>
      </c>
      <c r="L63" s="109">
        <v>8.2417999999999996</v>
      </c>
      <c r="M63" s="109">
        <v>11.550800000000001</v>
      </c>
      <c r="N63" s="109">
        <v>3.4933000000000001</v>
      </c>
      <c r="O63" s="109">
        <v>1.3764000000000001</v>
      </c>
      <c r="P63" s="109">
        <v>0.75929999999999997</v>
      </c>
      <c r="Q63" s="109">
        <v>99.444999999999993</v>
      </c>
      <c r="R63" s="6">
        <f t="shared" si="5"/>
        <v>4.8696999999999999</v>
      </c>
      <c r="S63" s="123">
        <f t="shared" si="6"/>
        <v>51.825061444749373</v>
      </c>
      <c r="T63" s="140">
        <v>7.1545195995899613</v>
      </c>
      <c r="U63" s="109">
        <v>2.0574585297969543</v>
      </c>
      <c r="V63" s="109">
        <v>29.088788201333724</v>
      </c>
      <c r="W63" s="109">
        <v>328.74792778278186</v>
      </c>
      <c r="X63" s="109">
        <v>315.46391599892377</v>
      </c>
      <c r="Y63" s="109">
        <v>50.568831086071839</v>
      </c>
      <c r="Z63" s="109">
        <v>129.42362406939696</v>
      </c>
      <c r="AA63" s="109">
        <v>133.84652914007444</v>
      </c>
      <c r="AB63" s="109">
        <v>117.28510603582023</v>
      </c>
      <c r="AC63" s="109">
        <v>21.883337975291091</v>
      </c>
      <c r="AD63" s="109">
        <v>31.87883194389757</v>
      </c>
      <c r="AE63" s="109">
        <v>990.08505573007778</v>
      </c>
      <c r="AF63" s="109">
        <v>27.682596136389687</v>
      </c>
      <c r="AG63" s="109">
        <v>273.46822328603287</v>
      </c>
      <c r="AH63" s="109">
        <v>74.676242922351818</v>
      </c>
      <c r="AI63" s="109">
        <v>0.36134826024606281</v>
      </c>
      <c r="AJ63" s="109">
        <v>431.89880190098006</v>
      </c>
      <c r="AK63" s="109">
        <v>61.533206876909659</v>
      </c>
      <c r="AL63" s="109">
        <v>131.09543274976568</v>
      </c>
      <c r="AM63" s="109">
        <v>14.810869553279938</v>
      </c>
      <c r="AN63" s="109">
        <v>56.990739891534147</v>
      </c>
      <c r="AO63" s="109">
        <v>10.490079399403518</v>
      </c>
      <c r="AP63" s="109">
        <v>3.2851384242885606</v>
      </c>
      <c r="AQ63" s="109">
        <v>9.8627972688151502</v>
      </c>
      <c r="AR63" s="109">
        <v>1.209139415359809</v>
      </c>
      <c r="AS63" s="109">
        <v>6.2424558744840759</v>
      </c>
      <c r="AT63" s="109">
        <v>1.0599207895810294</v>
      </c>
      <c r="AU63" s="109">
        <v>2.7299186770298496</v>
      </c>
      <c r="AV63" s="109">
        <v>0.33463474798381426</v>
      </c>
      <c r="AW63" s="109">
        <v>2.0031187435271978</v>
      </c>
      <c r="AX63" s="109">
        <v>0.27174191787773233</v>
      </c>
      <c r="AY63" s="109">
        <v>6.1305766475779375</v>
      </c>
      <c r="AZ63" s="109">
        <v>3.8934368829563466</v>
      </c>
      <c r="BA63" s="109">
        <v>2.7003274071139658</v>
      </c>
      <c r="BB63" s="109">
        <v>6.0952696287007058</v>
      </c>
      <c r="BC63" s="123">
        <v>1.7183875986648078</v>
      </c>
    </row>
    <row r="64" spans="1:55" ht="15.75" x14ac:dyDescent="0.25">
      <c r="A64" s="20" t="s">
        <v>1915</v>
      </c>
      <c r="B64"/>
      <c r="C64" s="109" t="s">
        <v>46</v>
      </c>
      <c r="E64" s="109" t="s">
        <v>1558</v>
      </c>
      <c r="F64" t="s">
        <v>1885</v>
      </c>
      <c r="G64" s="109">
        <v>43.320650000000001</v>
      </c>
      <c r="H64" s="109">
        <v>3.6717</v>
      </c>
      <c r="I64" s="109">
        <v>13.25675</v>
      </c>
      <c r="J64" s="109">
        <v>13.6624</v>
      </c>
      <c r="K64" s="109">
        <v>0.19269999999999998</v>
      </c>
      <c r="L64" s="109">
        <v>8.2185500000000005</v>
      </c>
      <c r="M64" s="109">
        <v>11.53725</v>
      </c>
      <c r="N64" s="109">
        <v>3.5164999999999997</v>
      </c>
      <c r="O64" s="109">
        <v>1.3929499999999999</v>
      </c>
      <c r="P64" s="109">
        <v>0.77390000000000003</v>
      </c>
      <c r="Q64" s="109">
        <v>99.543350000000004</v>
      </c>
      <c r="R64" s="6">
        <f t="shared" si="5"/>
        <v>4.9094499999999996</v>
      </c>
      <c r="S64" s="123">
        <f t="shared" si="6"/>
        <v>51.744108153793512</v>
      </c>
      <c r="T64" s="140">
        <v>7.1274511668972247</v>
      </c>
      <c r="U64" s="109">
        <v>2.1181227184074722</v>
      </c>
      <c r="V64" s="109">
        <v>25.871096791688039</v>
      </c>
      <c r="W64" s="109">
        <v>337.59174751018924</v>
      </c>
      <c r="X64" s="109">
        <v>320.75741462749517</v>
      </c>
      <c r="Y64" s="109">
        <v>52.422024848440763</v>
      </c>
      <c r="Z64" s="109">
        <v>132.23065316300142</v>
      </c>
      <c r="AA64" s="109">
        <v>111.29906714698865</v>
      </c>
      <c r="AB64" s="109">
        <v>115.02756194605408</v>
      </c>
      <c r="AC64" s="109">
        <v>21.642859911803797</v>
      </c>
      <c r="AD64" s="109">
        <v>29.401234633649967</v>
      </c>
      <c r="AE64" s="109">
        <v>977.70231797310532</v>
      </c>
      <c r="AF64" s="109">
        <v>28.043036212053305</v>
      </c>
      <c r="AG64" s="109">
        <v>280.81435948652916</v>
      </c>
      <c r="AH64" s="109">
        <v>75.391429761893534</v>
      </c>
      <c r="AI64" s="109">
        <v>0.32702681155784863</v>
      </c>
      <c r="AJ64" s="109">
        <v>439.91551536942831</v>
      </c>
      <c r="AK64" s="109">
        <v>63.640170953741546</v>
      </c>
      <c r="AL64" s="109">
        <v>137.24315375308569</v>
      </c>
      <c r="AM64" s="109">
        <v>15.690568276137354</v>
      </c>
      <c r="AN64" s="109">
        <v>59.585421284944779</v>
      </c>
      <c r="AO64" s="109">
        <v>10.891845224681278</v>
      </c>
      <c r="AP64" s="109">
        <v>3.4303252264860697</v>
      </c>
      <c r="AQ64" s="109">
        <v>10.251050599018289</v>
      </c>
      <c r="AR64" s="109">
        <v>1.245895179660566</v>
      </c>
      <c r="AS64" s="109">
        <v>6.3568575291591873</v>
      </c>
      <c r="AT64" s="109">
        <v>1.1125018257849371</v>
      </c>
      <c r="AU64" s="109">
        <v>2.7865086745276328</v>
      </c>
      <c r="AV64" s="109">
        <v>0.34396218141175827</v>
      </c>
      <c r="AW64" s="109">
        <v>2.0705926430748254</v>
      </c>
      <c r="AX64" s="109">
        <v>0.28393017258976244</v>
      </c>
      <c r="AY64" s="109">
        <v>6.3587487100598592</v>
      </c>
      <c r="AZ64" s="109">
        <v>4.0426714253054561</v>
      </c>
      <c r="BA64" s="109">
        <v>3.0567539238499148</v>
      </c>
      <c r="BB64" s="109">
        <v>6.3488006161815935</v>
      </c>
      <c r="BC64" s="123">
        <v>1.8430087745035348</v>
      </c>
    </row>
    <row r="65" spans="1:55" ht="15.75" x14ac:dyDescent="0.25">
      <c r="A65" s="20" t="s">
        <v>1916</v>
      </c>
      <c r="B65"/>
      <c r="C65" s="109" t="s">
        <v>46</v>
      </c>
      <c r="E65" s="109" t="s">
        <v>1558</v>
      </c>
      <c r="F65" t="s">
        <v>1885</v>
      </c>
      <c r="G65" s="109">
        <v>43.448700000000002</v>
      </c>
      <c r="H65" s="109">
        <v>3.6669499999999999</v>
      </c>
      <c r="I65" s="109">
        <v>13.264399999999998</v>
      </c>
      <c r="J65" s="109">
        <v>13.708399999999999</v>
      </c>
      <c r="K65" s="109">
        <v>0.193</v>
      </c>
      <c r="L65" s="109">
        <v>8.3613999999999997</v>
      </c>
      <c r="M65" s="109">
        <v>11.629049999999999</v>
      </c>
      <c r="N65" s="109">
        <v>3.4863</v>
      </c>
      <c r="O65" s="109">
        <v>1.3849499999999999</v>
      </c>
      <c r="P65" s="109">
        <v>0.77410000000000001</v>
      </c>
      <c r="Q65" s="109">
        <v>99.917249999999996</v>
      </c>
      <c r="R65" s="6">
        <f t="shared" si="5"/>
        <v>4.8712499999999999</v>
      </c>
      <c r="S65" s="123">
        <f t="shared" si="6"/>
        <v>52.090367726812445</v>
      </c>
      <c r="T65" s="140">
        <v>6.9933144139011958</v>
      </c>
      <c r="U65" s="109">
        <v>2.0816359217015674</v>
      </c>
      <c r="V65" s="109">
        <v>26.801837269942723</v>
      </c>
      <c r="W65" s="109">
        <v>339.36624496838613</v>
      </c>
      <c r="X65" s="109">
        <v>296.71552563141478</v>
      </c>
      <c r="Y65" s="109">
        <v>52.380589337879229</v>
      </c>
      <c r="Z65" s="109">
        <v>136.03526634378571</v>
      </c>
      <c r="AA65" s="109">
        <v>105.4618412777384</v>
      </c>
      <c r="AB65" s="109">
        <v>115.65888801620183</v>
      </c>
      <c r="AC65" s="109">
        <v>21.474506512701755</v>
      </c>
      <c r="AD65" s="109">
        <v>30.013633494285521</v>
      </c>
      <c r="AE65" s="109">
        <v>979.84554209173075</v>
      </c>
      <c r="AF65" s="109">
        <v>27.480509377639535</v>
      </c>
      <c r="AG65" s="109">
        <v>277.21260407123646</v>
      </c>
      <c r="AH65" s="109">
        <v>73.666728093329453</v>
      </c>
      <c r="AI65" s="109">
        <v>0.32554842679950879</v>
      </c>
      <c r="AJ65" s="109">
        <v>436.84138485529706</v>
      </c>
      <c r="AK65" s="109">
        <v>62.849194439905688</v>
      </c>
      <c r="AL65" s="109">
        <v>135.89339042098925</v>
      </c>
      <c r="AM65" s="109">
        <v>15.229623086564043</v>
      </c>
      <c r="AN65" s="109">
        <v>59.149039359453589</v>
      </c>
      <c r="AO65" s="109">
        <v>10.885074283525434</v>
      </c>
      <c r="AP65" s="109">
        <v>3.314074734263933</v>
      </c>
      <c r="AQ65" s="109">
        <v>10.150566828897503</v>
      </c>
      <c r="AR65" s="109">
        <v>1.2316502862762673</v>
      </c>
      <c r="AS65" s="109">
        <v>6.1694451558438796</v>
      </c>
      <c r="AT65" s="109">
        <v>1.0858591350212758</v>
      </c>
      <c r="AU65" s="109">
        <v>2.8025481847822782</v>
      </c>
      <c r="AV65" s="109">
        <v>0.34332019149808018</v>
      </c>
      <c r="AW65" s="109">
        <v>2.0445698738630145</v>
      </c>
      <c r="AX65" s="109">
        <v>0.27700831988987767</v>
      </c>
      <c r="AY65" s="109">
        <v>6.1539740244938095</v>
      </c>
      <c r="AZ65" s="109">
        <v>4.0198199876608722</v>
      </c>
      <c r="BA65" s="109">
        <v>3.0166654989634965</v>
      </c>
      <c r="BB65" s="109">
        <v>6.2956767830939206</v>
      </c>
      <c r="BC65" s="123">
        <v>1.8283432919523066</v>
      </c>
    </row>
    <row r="66" spans="1:55" ht="15.75" x14ac:dyDescent="0.25">
      <c r="A66" s="20" t="s">
        <v>1917</v>
      </c>
      <c r="B66"/>
      <c r="C66" s="109" t="s">
        <v>46</v>
      </c>
      <c r="E66" s="109" t="s">
        <v>1558</v>
      </c>
      <c r="F66" t="s">
        <v>1885</v>
      </c>
      <c r="G66" s="109">
        <v>43.244999999999997</v>
      </c>
      <c r="H66" s="109">
        <v>3.6475499999999998</v>
      </c>
      <c r="I66" s="109">
        <v>13.0677</v>
      </c>
      <c r="J66" s="109">
        <v>13.591699999999999</v>
      </c>
      <c r="K66" s="109">
        <v>0.19245000000000001</v>
      </c>
      <c r="L66" s="109">
        <v>8.4368499999999997</v>
      </c>
      <c r="M66" s="109">
        <v>11.697849999999999</v>
      </c>
      <c r="N66" s="109">
        <v>3.4357499999999996</v>
      </c>
      <c r="O66" s="109">
        <v>1.36215</v>
      </c>
      <c r="P66" s="109">
        <v>0.77844999999999998</v>
      </c>
      <c r="Q66" s="109">
        <v>99.455450000000013</v>
      </c>
      <c r="R66" s="6">
        <f t="shared" si="5"/>
        <v>4.7978999999999994</v>
      </c>
      <c r="S66" s="123">
        <f t="shared" si="6"/>
        <v>52.527745372140863</v>
      </c>
      <c r="T66" s="140">
        <v>6.2432998125099459</v>
      </c>
      <c r="U66" s="109">
        <v>2.0035441153823399</v>
      </c>
      <c r="V66" s="109">
        <v>22.20322322014496</v>
      </c>
      <c r="W66" s="109">
        <v>324.44933249981796</v>
      </c>
      <c r="X66" s="109">
        <v>290.51501084543497</v>
      </c>
      <c r="Y66" s="109">
        <v>50.757833570306865</v>
      </c>
      <c r="Z66" s="109">
        <v>136.46099241973232</v>
      </c>
      <c r="AA66" s="109">
        <v>198.76712903579818</v>
      </c>
      <c r="AB66" s="109">
        <v>109.01514999180296</v>
      </c>
      <c r="AC66" s="109">
        <v>19.716675166348338</v>
      </c>
      <c r="AD66" s="109">
        <v>25.480353971284799</v>
      </c>
      <c r="AE66" s="109">
        <v>903.71107315514246</v>
      </c>
      <c r="AF66" s="109">
        <v>27.716296604459174</v>
      </c>
      <c r="AG66" s="109">
        <v>266.35343623607162</v>
      </c>
      <c r="AH66" s="109">
        <v>72.141350536254961</v>
      </c>
      <c r="AI66" s="109">
        <v>0.29136761019792456</v>
      </c>
      <c r="AJ66" s="109">
        <v>414.95684565005246</v>
      </c>
      <c r="AK66" s="109">
        <v>60.303017252178442</v>
      </c>
      <c r="AL66" s="109">
        <v>129.64227436458796</v>
      </c>
      <c r="AM66" s="109">
        <v>14.764677286204254</v>
      </c>
      <c r="AN66" s="109">
        <v>57.150977619987977</v>
      </c>
      <c r="AO66" s="109">
        <v>10.366551887805414</v>
      </c>
      <c r="AP66" s="109">
        <v>3.2395170760378282</v>
      </c>
      <c r="AQ66" s="109">
        <v>9.9266584939868991</v>
      </c>
      <c r="AR66" s="109">
        <v>1.2045518911406474</v>
      </c>
      <c r="AS66" s="109">
        <v>6.0664691676928637</v>
      </c>
      <c r="AT66" s="109">
        <v>1.0355617755281654</v>
      </c>
      <c r="AU66" s="109">
        <v>2.6382254057244485</v>
      </c>
      <c r="AV66" s="109">
        <v>0.32425706203042248</v>
      </c>
      <c r="AW66" s="109">
        <v>1.9270578402297838</v>
      </c>
      <c r="AX66" s="109">
        <v>0.26008836021271803</v>
      </c>
      <c r="AY66" s="109">
        <v>5.916885387310912</v>
      </c>
      <c r="AZ66" s="109">
        <v>3.814030968939754</v>
      </c>
      <c r="BA66" s="109">
        <v>2.8111053438083515</v>
      </c>
      <c r="BB66" s="109">
        <v>5.8206595267438104</v>
      </c>
      <c r="BC66" s="123">
        <v>1.7103831009811272</v>
      </c>
    </row>
    <row r="67" spans="1:55" ht="15.75" x14ac:dyDescent="0.25">
      <c r="A67" s="20" t="s">
        <v>1918</v>
      </c>
      <c r="B67"/>
      <c r="C67" s="109" t="s">
        <v>46</v>
      </c>
      <c r="E67" s="109" t="s">
        <v>1558</v>
      </c>
      <c r="F67" t="s">
        <v>1885</v>
      </c>
      <c r="G67" s="109">
        <v>43.699800000000003</v>
      </c>
      <c r="H67" s="109">
        <v>3.6652</v>
      </c>
      <c r="I67" s="109">
        <v>13.359500000000001</v>
      </c>
      <c r="J67" s="109">
        <v>13.525700000000001</v>
      </c>
      <c r="K67" s="109">
        <v>0.18540000000000001</v>
      </c>
      <c r="L67" s="109">
        <v>8.2500999999999998</v>
      </c>
      <c r="M67" s="109">
        <v>11.815799999999999</v>
      </c>
      <c r="N67" s="109">
        <v>3.4992000000000001</v>
      </c>
      <c r="O67" s="109">
        <v>1.3835999999999999</v>
      </c>
      <c r="P67" s="109">
        <v>0.79610000000000003</v>
      </c>
      <c r="Q67" s="109">
        <v>100.18040000000001</v>
      </c>
      <c r="R67" s="6">
        <f t="shared" si="5"/>
        <v>4.8827999999999996</v>
      </c>
      <c r="S67" s="123">
        <f t="shared" si="6"/>
        <v>52.090783212217836</v>
      </c>
      <c r="T67" s="140">
        <v>8.8956949182351526</v>
      </c>
      <c r="U67" s="109">
        <v>2.2460719005100565</v>
      </c>
      <c r="V67" s="109">
        <v>31.456257790674261</v>
      </c>
      <c r="W67" s="109">
        <v>328.77438671003785</v>
      </c>
      <c r="X67" s="109">
        <v>309.03441849713499</v>
      </c>
      <c r="Y67" s="109">
        <v>81.876459561465225</v>
      </c>
      <c r="Z67" s="109">
        <v>132.68859341953674</v>
      </c>
      <c r="AA67" s="109">
        <v>112.72765781658374</v>
      </c>
      <c r="AB67" s="109">
        <v>120.03815720689764</v>
      </c>
      <c r="AC67" s="109">
        <v>22.80168944712646</v>
      </c>
      <c r="AD67" s="109">
        <v>34.558239874836289</v>
      </c>
      <c r="AE67" s="109">
        <v>1093.6988370482027</v>
      </c>
      <c r="AF67" s="109">
        <v>30.823930200846551</v>
      </c>
      <c r="AG67" s="109">
        <v>285.34158308914675</v>
      </c>
      <c r="AH67" s="109">
        <v>76.510056866520799</v>
      </c>
      <c r="AI67" s="109">
        <v>0.47389678640318628</v>
      </c>
      <c r="AJ67" s="109">
        <v>453.59783327677837</v>
      </c>
      <c r="AK67" s="109">
        <v>69.401583316373006</v>
      </c>
      <c r="AL67" s="109">
        <v>140.52334202648231</v>
      </c>
      <c r="AM67" s="109">
        <v>16.118990132142571</v>
      </c>
      <c r="AN67" s="109">
        <v>62.807154998064895</v>
      </c>
      <c r="AO67" s="109">
        <v>11.52366158266971</v>
      </c>
      <c r="AP67" s="109">
        <v>3.5825328199444031</v>
      </c>
      <c r="AQ67" s="109">
        <v>11.031863026811296</v>
      </c>
      <c r="AR67" s="109">
        <v>1.3505663600178848</v>
      </c>
      <c r="AS67" s="109">
        <v>6.6016239734365083</v>
      </c>
      <c r="AT67" s="109">
        <v>1.1513354013810357</v>
      </c>
      <c r="AU67" s="109">
        <v>2.9254545537712713</v>
      </c>
      <c r="AV67" s="109">
        <v>0.36073237309748124</v>
      </c>
      <c r="AW67" s="109">
        <v>2.1831176422188752</v>
      </c>
      <c r="AX67" s="109">
        <v>0.30006541087045074</v>
      </c>
      <c r="AY67" s="109">
        <v>6.5116929837386319</v>
      </c>
      <c r="AZ67" s="109">
        <v>4.4894296086568106</v>
      </c>
      <c r="BB67" s="109">
        <v>7.0226944324798257</v>
      </c>
      <c r="BC67" s="123">
        <v>1.8761762529074963</v>
      </c>
    </row>
    <row r="68" spans="1:55" ht="15.75" x14ac:dyDescent="0.25">
      <c r="A68" s="20" t="s">
        <v>1919</v>
      </c>
      <c r="B68"/>
      <c r="C68" s="109" t="s">
        <v>46</v>
      </c>
      <c r="E68" s="109" t="s">
        <v>1558</v>
      </c>
      <c r="F68" t="s">
        <v>1885</v>
      </c>
      <c r="G68" s="109">
        <v>43.576900000000002</v>
      </c>
      <c r="H68" s="109">
        <v>3.6789999999999998</v>
      </c>
      <c r="I68" s="109">
        <v>13.279</v>
      </c>
      <c r="J68" s="109">
        <v>13.6846</v>
      </c>
      <c r="K68" s="109">
        <v>0.1938</v>
      </c>
      <c r="L68" s="109">
        <v>8.3561999999999994</v>
      </c>
      <c r="M68" s="109">
        <v>11.6995</v>
      </c>
      <c r="N68" s="109">
        <v>3.5394000000000001</v>
      </c>
      <c r="O68" s="109">
        <v>1.3907</v>
      </c>
      <c r="P68" s="109">
        <v>0.7823</v>
      </c>
      <c r="Q68" s="109">
        <v>100.181</v>
      </c>
      <c r="R68" s="6">
        <f t="shared" si="5"/>
        <v>4.9301000000000004</v>
      </c>
      <c r="S68" s="123">
        <f t="shared" si="6"/>
        <v>52.118207622248121</v>
      </c>
      <c r="T68" s="140">
        <v>6.3049247074982082</v>
      </c>
      <c r="U68" s="109">
        <v>2.0041760080618416</v>
      </c>
      <c r="V68" s="109">
        <v>21.175846741162776</v>
      </c>
      <c r="W68" s="109">
        <v>322.89317474420426</v>
      </c>
      <c r="X68" s="109">
        <v>294.73486916052656</v>
      </c>
      <c r="Y68" s="109">
        <v>48.85775227523321</v>
      </c>
      <c r="Z68" s="109">
        <v>129.04957047857613</v>
      </c>
      <c r="AA68" s="109">
        <v>134.56395760918451</v>
      </c>
      <c r="AB68" s="109">
        <v>109.63995142691591</v>
      </c>
      <c r="AC68" s="109">
        <v>20.384154071793887</v>
      </c>
      <c r="AD68" s="109">
        <v>24.708039093277602</v>
      </c>
      <c r="AE68" s="109">
        <v>835.91074933001414</v>
      </c>
      <c r="AF68" s="109">
        <v>26.754299548837373</v>
      </c>
      <c r="AG68" s="109">
        <v>267.85203568940227</v>
      </c>
      <c r="AH68" s="109">
        <v>73.591509868300733</v>
      </c>
      <c r="AI68" s="109">
        <v>0.28437936414562881</v>
      </c>
      <c r="AJ68" s="109">
        <v>424.45537998313591</v>
      </c>
      <c r="AK68" s="109">
        <v>61.575024299362532</v>
      </c>
      <c r="AL68" s="109">
        <v>130.69920809756067</v>
      </c>
      <c r="AM68" s="109">
        <v>14.74224753951184</v>
      </c>
      <c r="AN68" s="109">
        <v>56.748038172645813</v>
      </c>
      <c r="AO68" s="109">
        <v>10.549209590781775</v>
      </c>
      <c r="AP68" s="109">
        <v>3.2389169920039058</v>
      </c>
      <c r="AQ68" s="109">
        <v>9.9097789136478038</v>
      </c>
      <c r="AR68" s="109">
        <v>1.1916193149871137</v>
      </c>
      <c r="AS68" s="109">
        <v>5.9506747898499288</v>
      </c>
      <c r="AT68" s="109">
        <v>1.0077747964989494</v>
      </c>
      <c r="AU68" s="109">
        <v>2.5738289145779145</v>
      </c>
      <c r="AV68" s="109">
        <v>0.30875725408590221</v>
      </c>
      <c r="AW68" s="109">
        <v>1.8713199271625534</v>
      </c>
      <c r="AX68" s="109">
        <v>0.25666808064722774</v>
      </c>
      <c r="AY68" s="109">
        <v>6.0546095126695558</v>
      </c>
      <c r="AZ68" s="109">
        <v>3.9170501297646321</v>
      </c>
      <c r="BA68" s="109">
        <v>2.7092745413131274</v>
      </c>
      <c r="BB68" s="109">
        <v>5.3768208546375744</v>
      </c>
      <c r="BC68" s="123">
        <v>1.752140820620637</v>
      </c>
    </row>
    <row r="69" spans="1:55" ht="15.75" x14ac:dyDescent="0.25">
      <c r="A69" s="20" t="s">
        <v>1920</v>
      </c>
      <c r="B69"/>
      <c r="C69" s="109" t="s">
        <v>46</v>
      </c>
      <c r="E69" s="109" t="s">
        <v>1558</v>
      </c>
      <c r="F69" t="s">
        <v>1885</v>
      </c>
      <c r="G69" s="109">
        <v>43.402850000000001</v>
      </c>
      <c r="H69" s="109">
        <v>3.62785</v>
      </c>
      <c r="I69" s="109">
        <v>13.2455</v>
      </c>
      <c r="J69" s="109">
        <v>13.448599999999999</v>
      </c>
      <c r="K69" s="109">
        <v>0.19109999999999999</v>
      </c>
      <c r="L69" s="109">
        <v>8.1481500000000011</v>
      </c>
      <c r="M69" s="109">
        <v>11.6929</v>
      </c>
      <c r="N69" s="109">
        <v>3.5149499999999998</v>
      </c>
      <c r="O69" s="109">
        <v>1.3944000000000001</v>
      </c>
      <c r="P69" s="109">
        <v>0.78920000000000001</v>
      </c>
      <c r="Q69" s="109">
        <v>99.455500000000001</v>
      </c>
      <c r="R69" s="6">
        <f t="shared" si="5"/>
        <v>4.9093499999999999</v>
      </c>
      <c r="S69" s="123">
        <f t="shared" si="6"/>
        <v>51.923107807189652</v>
      </c>
      <c r="T69" s="140">
        <v>7.2895948863353652</v>
      </c>
      <c r="U69" s="109">
        <v>2.1599784817348158</v>
      </c>
      <c r="V69" s="109">
        <v>24.850130758708996</v>
      </c>
      <c r="W69" s="109">
        <v>336.87213091505782</v>
      </c>
      <c r="X69" s="109">
        <v>277.25007062382474</v>
      </c>
      <c r="Y69" s="109">
        <v>50.165303517475472</v>
      </c>
      <c r="Z69" s="109">
        <v>114.30488661379452</v>
      </c>
      <c r="AA69" s="109">
        <v>117.09779132807897</v>
      </c>
      <c r="AB69" s="109">
        <v>113.319650549443</v>
      </c>
      <c r="AC69" s="109">
        <v>22.32409563885107</v>
      </c>
      <c r="AD69" s="109">
        <v>33.230432683489049</v>
      </c>
      <c r="AE69" s="109">
        <v>997.892494482953</v>
      </c>
      <c r="AF69" s="109">
        <v>29.610438469784256</v>
      </c>
      <c r="AG69" s="109">
        <v>288.62379371152559</v>
      </c>
      <c r="AH69" s="109">
        <v>79.005957717155283</v>
      </c>
      <c r="AI69" s="109">
        <v>0.42575471902413203</v>
      </c>
      <c r="AJ69" s="109">
        <v>452.18306447440375</v>
      </c>
      <c r="AK69" s="109">
        <v>67.262514426990165</v>
      </c>
      <c r="AL69" s="109">
        <v>146.01017855312884</v>
      </c>
      <c r="AM69" s="109">
        <v>16.654393874284548</v>
      </c>
      <c r="AN69" s="109">
        <v>63.373826467519045</v>
      </c>
      <c r="AO69" s="109">
        <v>11.501453559981021</v>
      </c>
      <c r="AP69" s="109">
        <v>3.5506255052732287</v>
      </c>
      <c r="AQ69" s="109">
        <v>10.720725114299254</v>
      </c>
      <c r="AR69" s="109">
        <v>1.2710639187762707</v>
      </c>
      <c r="AS69" s="109">
        <v>6.377296818744564</v>
      </c>
      <c r="AT69" s="109">
        <v>1.1158727837673792</v>
      </c>
      <c r="AU69" s="109">
        <v>2.9071136214104434</v>
      </c>
      <c r="AV69" s="109">
        <v>0.35866083683626176</v>
      </c>
      <c r="AW69" s="109">
        <v>2.0985501170714143</v>
      </c>
      <c r="AX69" s="109">
        <v>0.28706471246706577</v>
      </c>
      <c r="AY69" s="109">
        <v>6.3457609174681897</v>
      </c>
      <c r="AZ69" s="109">
        <v>4.2359356695046708</v>
      </c>
      <c r="BA69" s="109">
        <v>3.0734706148442594</v>
      </c>
      <c r="BB69" s="109">
        <v>6.869809108540645</v>
      </c>
      <c r="BC69" s="123">
        <v>1.9582368705745432</v>
      </c>
    </row>
    <row r="70" spans="1:55" ht="15.75" x14ac:dyDescent="0.25">
      <c r="A70" s="20" t="s">
        <v>1921</v>
      </c>
      <c r="B70"/>
      <c r="C70" s="109" t="s">
        <v>46</v>
      </c>
      <c r="E70" s="109" t="s">
        <v>1558</v>
      </c>
      <c r="F70" t="s">
        <v>1885</v>
      </c>
      <c r="G70" s="109">
        <v>43.755749999999999</v>
      </c>
      <c r="H70" s="109">
        <v>3.6390000000000002</v>
      </c>
      <c r="I70" s="109">
        <v>13.351749999999999</v>
      </c>
      <c r="J70" s="109">
        <v>13.46555</v>
      </c>
      <c r="K70" s="109">
        <v>0.18585000000000002</v>
      </c>
      <c r="L70" s="109">
        <v>8.398299999999999</v>
      </c>
      <c r="M70" s="109">
        <v>11.600349999999999</v>
      </c>
      <c r="N70" s="109">
        <v>3.4996999999999998</v>
      </c>
      <c r="O70" s="109">
        <v>1.3898000000000001</v>
      </c>
      <c r="P70" s="109">
        <v>0.77815000000000001</v>
      </c>
      <c r="Q70" s="109">
        <v>100.06419999999999</v>
      </c>
      <c r="R70" s="6">
        <f t="shared" si="5"/>
        <v>4.8895</v>
      </c>
      <c r="S70" s="123">
        <f t="shared" si="6"/>
        <v>52.646053488368651</v>
      </c>
      <c r="T70" s="140"/>
      <c r="BC70" s="123"/>
    </row>
    <row r="71" spans="1:55" ht="15.75" x14ac:dyDescent="0.25">
      <c r="A71" s="20" t="s">
        <v>1922</v>
      </c>
      <c r="B71"/>
      <c r="C71" s="109" t="s">
        <v>46</v>
      </c>
      <c r="E71" s="109" t="s">
        <v>1558</v>
      </c>
      <c r="F71" t="s">
        <v>1885</v>
      </c>
      <c r="G71" s="109">
        <v>43.374300000000005</v>
      </c>
      <c r="H71" s="109">
        <v>3.6470000000000002</v>
      </c>
      <c r="I71" s="109">
        <v>13.28575</v>
      </c>
      <c r="J71" s="109">
        <v>13.473099999999999</v>
      </c>
      <c r="K71" s="109">
        <v>0.1923</v>
      </c>
      <c r="L71" s="109">
        <v>8.0977999999999994</v>
      </c>
      <c r="M71" s="109">
        <v>11.695699999999999</v>
      </c>
      <c r="N71" s="109">
        <v>3.5568</v>
      </c>
      <c r="O71" s="109">
        <v>1.4100000000000001</v>
      </c>
      <c r="P71" s="109">
        <v>0.79420000000000002</v>
      </c>
      <c r="Q71" s="109">
        <v>99.526950000000014</v>
      </c>
      <c r="R71" s="6">
        <f t="shared" si="5"/>
        <v>4.9668000000000001</v>
      </c>
      <c r="S71" s="123">
        <f t="shared" si="6"/>
        <v>51.722910028899491</v>
      </c>
      <c r="T71" s="140">
        <v>6.962776064542612</v>
      </c>
      <c r="U71" s="109">
        <v>2.1445570837995973</v>
      </c>
      <c r="V71" s="109">
        <v>26.441089957199939</v>
      </c>
      <c r="W71" s="109">
        <v>327.79765831141134</v>
      </c>
      <c r="X71" s="109">
        <v>259.73299622618117</v>
      </c>
      <c r="Y71" s="109">
        <v>49.152174055199289</v>
      </c>
      <c r="Z71" s="109">
        <v>117.55149564647779</v>
      </c>
      <c r="AA71" s="109">
        <v>123.48719522930486</v>
      </c>
      <c r="AB71" s="109">
        <v>116.37545156384006</v>
      </c>
      <c r="AC71" s="109">
        <v>22.331747459745547</v>
      </c>
      <c r="AD71" s="109">
        <v>33.653009473900887</v>
      </c>
      <c r="AE71" s="109">
        <v>1030.3679291923845</v>
      </c>
      <c r="AF71" s="109">
        <v>29.611600506286099</v>
      </c>
      <c r="AG71" s="109">
        <v>289.59231845820767</v>
      </c>
      <c r="AH71" s="109">
        <v>78.857014130439566</v>
      </c>
      <c r="AI71" s="109">
        <v>0.42225218072164777</v>
      </c>
      <c r="AJ71" s="109">
        <v>454.39182140383775</v>
      </c>
      <c r="AK71" s="109">
        <v>65.310764724102995</v>
      </c>
      <c r="AL71" s="109">
        <v>138.67984101866097</v>
      </c>
      <c r="AM71" s="109">
        <v>15.663110865127951</v>
      </c>
      <c r="AN71" s="109">
        <v>60.708752146219283</v>
      </c>
      <c r="AO71" s="109">
        <v>11.177577481220039</v>
      </c>
      <c r="AP71" s="109">
        <v>3.4197712104163145</v>
      </c>
      <c r="AQ71" s="109">
        <v>10.347849646396149</v>
      </c>
      <c r="AR71" s="109">
        <v>1.2477301957774121</v>
      </c>
      <c r="AS71" s="109">
        <v>6.3981455388215824</v>
      </c>
      <c r="AT71" s="109">
        <v>1.1031199935200502</v>
      </c>
      <c r="AU71" s="109">
        <v>2.7835741852954787</v>
      </c>
      <c r="AV71" s="109">
        <v>0.34592325750581659</v>
      </c>
      <c r="AW71" s="109">
        <v>2.0896932401192911</v>
      </c>
      <c r="AX71" s="109">
        <v>0.27812379157564293</v>
      </c>
      <c r="AY71" s="109">
        <v>6.2003563744484547</v>
      </c>
      <c r="AZ71" s="109">
        <v>4.067386408199984</v>
      </c>
      <c r="BA71" s="109">
        <v>3.0361571800691141</v>
      </c>
      <c r="BB71" s="109">
        <v>6.6029281375923459</v>
      </c>
      <c r="BC71" s="123">
        <v>1.8364839562895463</v>
      </c>
    </row>
    <row r="72" spans="1:55" ht="15.75" x14ac:dyDescent="0.25">
      <c r="A72" s="20" t="s">
        <v>1923</v>
      </c>
      <c r="B72"/>
      <c r="C72" s="109" t="s">
        <v>46</v>
      </c>
      <c r="E72" s="109" t="s">
        <v>1558</v>
      </c>
      <c r="F72" t="s">
        <v>1885</v>
      </c>
      <c r="G72" s="109">
        <v>43.627899999999997</v>
      </c>
      <c r="H72" s="109">
        <v>3.67</v>
      </c>
      <c r="I72" s="109">
        <v>13.402149999999999</v>
      </c>
      <c r="J72" s="109">
        <v>13.545</v>
      </c>
      <c r="K72" s="109">
        <v>0.1938</v>
      </c>
      <c r="L72" s="109">
        <v>8.0497499999999995</v>
      </c>
      <c r="M72" s="109">
        <v>11.6767</v>
      </c>
      <c r="N72" s="109">
        <v>3.61585</v>
      </c>
      <c r="O72" s="109">
        <v>1.4376</v>
      </c>
      <c r="P72" s="109">
        <v>0.80520000000000003</v>
      </c>
      <c r="Q72" s="109">
        <v>100.02394999999999</v>
      </c>
      <c r="R72" s="6">
        <f t="shared" si="5"/>
        <v>5.0534499999999998</v>
      </c>
      <c r="S72" s="123">
        <f t="shared" si="6"/>
        <v>51.441349090365854</v>
      </c>
      <c r="T72" s="140">
        <v>6.7706001117953596</v>
      </c>
      <c r="U72" s="109">
        <v>2.1635541145324098</v>
      </c>
      <c r="V72" s="109">
        <v>23.129234062240045</v>
      </c>
      <c r="W72" s="109">
        <v>333.5307674190795</v>
      </c>
      <c r="X72" s="109">
        <v>278.50733817427044</v>
      </c>
      <c r="Y72" s="109">
        <v>49.29135919428942</v>
      </c>
      <c r="Z72" s="109">
        <v>120.68817253879354</v>
      </c>
      <c r="AA72" s="109">
        <v>112.37032616759966</v>
      </c>
      <c r="AB72" s="109">
        <v>113.53512035564715</v>
      </c>
      <c r="AC72" s="109">
        <v>21.568194060304378</v>
      </c>
      <c r="AD72" s="109">
        <v>29.866942121306547</v>
      </c>
      <c r="AE72" s="109">
        <v>950.83693246567691</v>
      </c>
      <c r="AF72" s="109">
        <v>28.221217735996923</v>
      </c>
      <c r="AG72" s="109">
        <v>280.95997804781547</v>
      </c>
      <c r="AH72" s="109">
        <v>77.962440257926417</v>
      </c>
      <c r="AI72" s="109">
        <v>0.35251152767888466</v>
      </c>
      <c r="AJ72" s="109">
        <v>431.81237482509556</v>
      </c>
      <c r="AK72" s="109">
        <v>63.677032331924948</v>
      </c>
      <c r="AL72" s="109">
        <v>138.43743102398403</v>
      </c>
      <c r="AM72" s="109">
        <v>15.88001739675793</v>
      </c>
      <c r="AN72" s="109">
        <v>61.158066340786732</v>
      </c>
      <c r="AO72" s="109">
        <v>11.048470966390603</v>
      </c>
      <c r="AP72" s="109">
        <v>3.4033081434419028</v>
      </c>
      <c r="AQ72" s="109">
        <v>10.284630742330224</v>
      </c>
      <c r="AR72" s="109">
        <v>1.2431200084444134</v>
      </c>
      <c r="AS72" s="109">
        <v>6.2866663231916222</v>
      </c>
      <c r="AT72" s="109">
        <v>1.0878473156195658</v>
      </c>
      <c r="AU72" s="109">
        <v>2.7518545648471004</v>
      </c>
      <c r="AV72" s="109">
        <v>0.33503764914790263</v>
      </c>
      <c r="AW72" s="109">
        <v>2.0091943524357494</v>
      </c>
      <c r="AX72" s="109">
        <v>0.2667110962282091</v>
      </c>
      <c r="AY72" s="109">
        <v>6.0385249643072827</v>
      </c>
      <c r="AZ72" s="109">
        <v>4.0708647858373554</v>
      </c>
      <c r="BA72" s="109">
        <v>2.9438301631009751</v>
      </c>
      <c r="BB72" s="109">
        <v>6.3141812321344783</v>
      </c>
      <c r="BC72" s="123">
        <v>1.8811848965412301</v>
      </c>
    </row>
    <row r="73" spans="1:55" ht="15.75" x14ac:dyDescent="0.25">
      <c r="A73" s="20" t="s">
        <v>1924</v>
      </c>
      <c r="B73"/>
      <c r="C73" s="109" t="s">
        <v>46</v>
      </c>
      <c r="E73" s="109" t="s">
        <v>1558</v>
      </c>
      <c r="F73" t="s">
        <v>1885</v>
      </c>
      <c r="G73" s="109">
        <v>43.691900000000004</v>
      </c>
      <c r="H73" s="109">
        <v>3.6555499999999999</v>
      </c>
      <c r="I73" s="109">
        <v>13.36955</v>
      </c>
      <c r="J73" s="109">
        <v>13.434799999999999</v>
      </c>
      <c r="K73" s="109">
        <v>0.18585000000000002</v>
      </c>
      <c r="L73" s="109">
        <v>8.1995499999999986</v>
      </c>
      <c r="M73" s="109">
        <v>11.824649999999998</v>
      </c>
      <c r="N73" s="109">
        <v>3.5372500000000002</v>
      </c>
      <c r="O73" s="109">
        <v>1.3980999999999999</v>
      </c>
      <c r="P73" s="109">
        <v>0.79584999999999995</v>
      </c>
      <c r="Q73" s="109">
        <v>100.09305000000001</v>
      </c>
      <c r="R73" s="6">
        <f t="shared" si="5"/>
        <v>4.9353499999999997</v>
      </c>
      <c r="S73" s="123">
        <f t="shared" si="6"/>
        <v>52.10568634996983</v>
      </c>
      <c r="T73" s="140">
        <v>8.0862125442235637</v>
      </c>
      <c r="U73" s="109">
        <v>2.2249185526134503</v>
      </c>
      <c r="V73" s="109">
        <v>29.113680706674891</v>
      </c>
      <c r="W73" s="109">
        <v>327.68605604793714</v>
      </c>
      <c r="X73" s="109">
        <v>304.66543392683604</v>
      </c>
      <c r="Y73" s="109">
        <v>69.436823855560235</v>
      </c>
      <c r="Z73" s="109">
        <v>127.55023268981984</v>
      </c>
      <c r="AA73" s="109">
        <v>111.68427780890242</v>
      </c>
      <c r="AB73" s="109">
        <v>117.85316615529487</v>
      </c>
      <c r="AC73" s="109">
        <v>22.397991719603525</v>
      </c>
      <c r="AD73" s="109">
        <v>31.908000770771402</v>
      </c>
      <c r="AE73" s="109">
        <v>1028.2060333389882</v>
      </c>
      <c r="AF73" s="109">
        <v>30.4948446227685</v>
      </c>
      <c r="AG73" s="109">
        <v>281.77260241362109</v>
      </c>
      <c r="AH73" s="109">
        <v>76.525137755380868</v>
      </c>
      <c r="AI73" s="109">
        <v>0.36880082071271642</v>
      </c>
      <c r="AJ73" s="109">
        <v>449.79001379336279</v>
      </c>
      <c r="AK73" s="109">
        <v>68.615274124974277</v>
      </c>
      <c r="AL73" s="109">
        <v>139.32876731679892</v>
      </c>
      <c r="AM73" s="109">
        <v>16.283534633497336</v>
      </c>
      <c r="AN73" s="109">
        <v>62.972375817024108</v>
      </c>
      <c r="AO73" s="109">
        <v>11.554423712826111</v>
      </c>
      <c r="AP73" s="109">
        <v>3.5186402562866745</v>
      </c>
      <c r="AQ73" s="109">
        <v>10.693449092349503</v>
      </c>
      <c r="AR73" s="109">
        <v>1.2946636742801994</v>
      </c>
      <c r="AS73" s="109">
        <v>6.5228467616557388</v>
      </c>
      <c r="AT73" s="109">
        <v>1.1548109288804511</v>
      </c>
      <c r="AU73" s="109">
        <v>2.8598196965150184</v>
      </c>
      <c r="AV73" s="109">
        <v>0.35709906887699694</v>
      </c>
      <c r="AW73" s="109">
        <v>2.1531794289863866</v>
      </c>
      <c r="AX73" s="109">
        <v>0.29341592643485104</v>
      </c>
      <c r="AY73" s="109">
        <v>6.4063797754403646</v>
      </c>
      <c r="AZ73" s="109">
        <v>4.4980276066412506</v>
      </c>
      <c r="BB73" s="109">
        <v>7.0013403432449053</v>
      </c>
      <c r="BC73" s="123">
        <v>1.8918167035977733</v>
      </c>
    </row>
    <row r="74" spans="1:55" ht="15.75" x14ac:dyDescent="0.25">
      <c r="A74" s="20" t="s">
        <v>1925</v>
      </c>
      <c r="B74"/>
      <c r="C74" s="109" t="s">
        <v>46</v>
      </c>
      <c r="E74" s="109" t="s">
        <v>1558</v>
      </c>
      <c r="F74" t="s">
        <v>1885</v>
      </c>
      <c r="G74" s="109">
        <v>43.687849999999997</v>
      </c>
      <c r="H74" s="109">
        <v>3.62575</v>
      </c>
      <c r="I74" s="109">
        <v>13.3011</v>
      </c>
      <c r="J74" s="109">
        <v>13.39245</v>
      </c>
      <c r="K74" s="109">
        <v>0.18385000000000001</v>
      </c>
      <c r="L74" s="109">
        <v>8.472999999999999</v>
      </c>
      <c r="M74" s="109">
        <v>11.564499999999999</v>
      </c>
      <c r="N74" s="109">
        <v>3.4920499999999999</v>
      </c>
      <c r="O74" s="109">
        <v>1.3795999999999999</v>
      </c>
      <c r="P74" s="109">
        <v>0.77380000000000004</v>
      </c>
      <c r="Q74" s="109">
        <v>99.873949999999994</v>
      </c>
      <c r="R74" s="6">
        <f t="shared" si="5"/>
        <v>4.8716499999999998</v>
      </c>
      <c r="S74" s="123">
        <f t="shared" si="6"/>
        <v>53.002381193927562</v>
      </c>
      <c r="T74" s="140"/>
      <c r="BC74" s="123"/>
    </row>
    <row r="75" spans="1:55" ht="15.75" x14ac:dyDescent="0.25">
      <c r="A75" s="20" t="s">
        <v>1926</v>
      </c>
      <c r="B75"/>
      <c r="C75" s="109" t="s">
        <v>46</v>
      </c>
      <c r="E75" s="109" t="s">
        <v>1558</v>
      </c>
      <c r="F75" t="s">
        <v>1885</v>
      </c>
      <c r="G75" s="109">
        <v>43.931550000000001</v>
      </c>
      <c r="H75" s="109">
        <v>3.6882999999999999</v>
      </c>
      <c r="I75" s="109">
        <v>13.502050000000001</v>
      </c>
      <c r="J75" s="109">
        <v>13.624500000000001</v>
      </c>
      <c r="K75" s="109">
        <v>0.19545000000000001</v>
      </c>
      <c r="L75" s="109">
        <v>7.9971999999999994</v>
      </c>
      <c r="M75" s="109">
        <v>11.839700000000001</v>
      </c>
      <c r="N75" s="109">
        <v>3.6184000000000003</v>
      </c>
      <c r="O75" s="109">
        <v>1.45895</v>
      </c>
      <c r="P75" s="109">
        <v>0.80665000000000009</v>
      </c>
      <c r="Q75" s="109">
        <v>100.66274999999997</v>
      </c>
      <c r="R75" s="6">
        <f t="shared" si="5"/>
        <v>5.07735</v>
      </c>
      <c r="S75" s="123">
        <f t="shared" si="6"/>
        <v>51.131512278619006</v>
      </c>
      <c r="T75" s="140">
        <v>9.3807322359790106</v>
      </c>
      <c r="U75" s="109">
        <v>2.2173096011852076</v>
      </c>
      <c r="V75" s="109">
        <v>32.144744214107902</v>
      </c>
      <c r="W75" s="109">
        <v>323.33245514810943</v>
      </c>
      <c r="X75" s="109">
        <v>256.12114556841306</v>
      </c>
      <c r="Y75" s="109">
        <v>47.96465503900091</v>
      </c>
      <c r="Z75" s="109">
        <v>109.37686974944769</v>
      </c>
      <c r="AA75" s="109">
        <v>119.45355269268522</v>
      </c>
      <c r="AB75" s="109">
        <v>119.98912671249573</v>
      </c>
      <c r="AC75" s="109">
        <v>22.727135236456171</v>
      </c>
      <c r="AD75" s="109">
        <v>48.975476582775514</v>
      </c>
      <c r="AE75" s="109">
        <v>1160.1225637961586</v>
      </c>
      <c r="AF75" s="109">
        <v>32.050986239259927</v>
      </c>
      <c r="AG75" s="109">
        <v>293.21725416835409</v>
      </c>
      <c r="AH75" s="109">
        <v>79.679845235574021</v>
      </c>
      <c r="AI75" s="109">
        <v>0.76726421854688642</v>
      </c>
      <c r="AJ75" s="109">
        <v>460.03459545371317</v>
      </c>
      <c r="AK75" s="109">
        <v>71.087094976541351</v>
      </c>
      <c r="AL75" s="109">
        <v>147.70942696737475</v>
      </c>
      <c r="AM75" s="109">
        <v>17.142041047639182</v>
      </c>
      <c r="AN75" s="109">
        <v>64.456835076295192</v>
      </c>
      <c r="AO75" s="109">
        <v>11.613306226567348</v>
      </c>
      <c r="AP75" s="109">
        <v>3.5947717108576298</v>
      </c>
      <c r="AQ75" s="109">
        <v>11.183096325069585</v>
      </c>
      <c r="AR75" s="109">
        <v>1.3102107359306392</v>
      </c>
      <c r="AS75" s="109">
        <v>6.6585230255299122</v>
      </c>
      <c r="AT75" s="109">
        <v>1.157201060697151</v>
      </c>
      <c r="AU75" s="109">
        <v>2.9685986299379525</v>
      </c>
      <c r="AV75" s="109">
        <v>0.36470747538843362</v>
      </c>
      <c r="AW75" s="109">
        <v>2.2034958681625803</v>
      </c>
      <c r="AX75" s="109">
        <v>0.28821837823713697</v>
      </c>
      <c r="AY75" s="109">
        <v>6.3450860588517752</v>
      </c>
      <c r="AZ75" s="109">
        <v>4.3253463441852631</v>
      </c>
      <c r="BA75" s="109">
        <v>3.3194457680489586</v>
      </c>
      <c r="BB75" s="109">
        <v>7.2070157272501625</v>
      </c>
      <c r="BC75" s="123">
        <v>1.901227653285668</v>
      </c>
    </row>
    <row r="76" spans="1:55" ht="15.75" x14ac:dyDescent="0.25">
      <c r="A76" s="20" t="s">
        <v>1927</v>
      </c>
      <c r="B76"/>
      <c r="C76" s="109" t="s">
        <v>46</v>
      </c>
      <c r="E76" s="109" t="s">
        <v>1558</v>
      </c>
      <c r="F76" t="s">
        <v>1885</v>
      </c>
      <c r="G76" s="109">
        <v>44.003999999999998</v>
      </c>
      <c r="H76" s="109">
        <v>3.6652999999999998</v>
      </c>
      <c r="I76" s="109">
        <v>13.6699</v>
      </c>
      <c r="J76" s="109">
        <v>13.383599999999999</v>
      </c>
      <c r="K76" s="109">
        <v>0.1883</v>
      </c>
      <c r="L76" s="109">
        <v>7.9320000000000004</v>
      </c>
      <c r="M76" s="109">
        <v>11.6707</v>
      </c>
      <c r="N76" s="109">
        <v>3.6652</v>
      </c>
      <c r="O76" s="109">
        <v>1.4789000000000001</v>
      </c>
      <c r="P76" s="109">
        <v>0.82379999999999998</v>
      </c>
      <c r="Q76" s="109">
        <v>100.48169999999999</v>
      </c>
      <c r="R76" s="6">
        <f t="shared" si="5"/>
        <v>5.1440999999999999</v>
      </c>
      <c r="S76" s="123">
        <f t="shared" si="6"/>
        <v>51.372692870515991</v>
      </c>
      <c r="T76" s="140"/>
      <c r="BC76" s="123"/>
    </row>
    <row r="77" spans="1:55" ht="15.75" x14ac:dyDescent="0.25">
      <c r="A77" s="20" t="s">
        <v>1928</v>
      </c>
      <c r="B77"/>
      <c r="C77" s="109" t="s">
        <v>46</v>
      </c>
      <c r="E77" s="109" t="s">
        <v>1558</v>
      </c>
      <c r="F77" t="s">
        <v>1885</v>
      </c>
      <c r="G77" s="109">
        <v>43.290900000000001</v>
      </c>
      <c r="H77" s="109">
        <v>3.6338499999999998</v>
      </c>
      <c r="I77" s="109">
        <v>13.435500000000001</v>
      </c>
      <c r="J77" s="109">
        <v>13.117049999999999</v>
      </c>
      <c r="K77" s="109">
        <v>0.184</v>
      </c>
      <c r="L77" s="109">
        <v>7.7879000000000005</v>
      </c>
      <c r="M77" s="109">
        <v>11.620550000000001</v>
      </c>
      <c r="N77" s="109">
        <v>3.6417000000000002</v>
      </c>
      <c r="O77" s="109">
        <v>1.4431</v>
      </c>
      <c r="P77" s="109">
        <v>0.82250000000000001</v>
      </c>
      <c r="Q77" s="109">
        <v>98.977050000000034</v>
      </c>
      <c r="R77" s="6">
        <f t="shared" si="5"/>
        <v>5.0848000000000004</v>
      </c>
      <c r="S77" s="123">
        <f t="shared" si="6"/>
        <v>51.417238233609829</v>
      </c>
      <c r="T77" s="140"/>
      <c r="BC77" s="123"/>
    </row>
    <row r="78" spans="1:55" ht="15.75" x14ac:dyDescent="0.25">
      <c r="A78" s="20" t="s">
        <v>1929</v>
      </c>
      <c r="B78"/>
      <c r="C78" s="109" t="s">
        <v>46</v>
      </c>
      <c r="E78" s="109" t="s">
        <v>1558</v>
      </c>
      <c r="F78" t="s">
        <v>1885</v>
      </c>
      <c r="G78" s="109">
        <v>43.392699999999998</v>
      </c>
      <c r="H78" s="109">
        <v>3.6475</v>
      </c>
      <c r="I78" s="109">
        <v>13.5304</v>
      </c>
      <c r="J78" s="109">
        <v>13.2271</v>
      </c>
      <c r="K78" s="109">
        <v>0.18579999999999999</v>
      </c>
      <c r="L78" s="109">
        <v>7.7667999999999999</v>
      </c>
      <c r="M78" s="109">
        <v>11.6267</v>
      </c>
      <c r="N78" s="109">
        <v>3.6078000000000001</v>
      </c>
      <c r="O78" s="109">
        <v>1.4584999999999999</v>
      </c>
      <c r="P78" s="109">
        <v>0.82689999999999997</v>
      </c>
      <c r="Q78" s="109">
        <v>99.270199999999988</v>
      </c>
      <c r="R78" s="6">
        <f t="shared" si="5"/>
        <v>5.0663</v>
      </c>
      <c r="S78" s="123">
        <f t="shared" si="6"/>
        <v>51.140723671297081</v>
      </c>
      <c r="T78" s="140">
        <v>9.5767900343133991</v>
      </c>
      <c r="U78" s="109">
        <v>2.674178676370409</v>
      </c>
      <c r="V78" s="109">
        <v>30.557793499159864</v>
      </c>
      <c r="W78" s="109">
        <v>359.31936463604052</v>
      </c>
      <c r="X78" s="109">
        <v>300.29268750494128</v>
      </c>
      <c r="Y78" s="109">
        <v>87.942031253189498</v>
      </c>
      <c r="Z78" s="109">
        <v>130.85988244750723</v>
      </c>
      <c r="AA78" s="109">
        <v>121.93031515229686</v>
      </c>
      <c r="AB78" s="109">
        <v>132.69930413518929</v>
      </c>
      <c r="AC78" s="109">
        <v>24.897580657479882</v>
      </c>
      <c r="AD78" s="109">
        <v>36.218994649923694</v>
      </c>
      <c r="AE78" s="109">
        <v>1161.9378812184643</v>
      </c>
      <c r="AF78" s="109">
        <v>34.314430016179514</v>
      </c>
      <c r="AG78" s="109">
        <v>324.82100307655594</v>
      </c>
      <c r="AH78" s="109">
        <v>90.572695690773543</v>
      </c>
      <c r="AI78" s="109">
        <v>0.39305140739553068</v>
      </c>
      <c r="AJ78" s="109">
        <v>537.9142818866917</v>
      </c>
      <c r="AK78" s="109">
        <v>80.925981231774003</v>
      </c>
      <c r="AL78" s="109">
        <v>164.28142941224542</v>
      </c>
      <c r="AM78" s="109">
        <v>18.996904089283834</v>
      </c>
      <c r="AN78" s="109">
        <v>72.954449330719584</v>
      </c>
      <c r="AO78" s="109">
        <v>13.245473963455138</v>
      </c>
      <c r="AP78" s="109">
        <v>4.0457950846163486</v>
      </c>
      <c r="AQ78" s="109">
        <v>12.335071278478814</v>
      </c>
      <c r="AR78" s="109">
        <v>1.477601436206045</v>
      </c>
      <c r="AS78" s="109">
        <v>7.4073184364666131</v>
      </c>
      <c r="AT78" s="109">
        <v>1.3050794308981117</v>
      </c>
      <c r="AU78" s="109">
        <v>3.3446420835021522</v>
      </c>
      <c r="AV78" s="109">
        <v>0.41025483993536671</v>
      </c>
      <c r="AW78" s="109">
        <v>2.4545457228074863</v>
      </c>
      <c r="AX78" s="109">
        <v>0.33457978375289738</v>
      </c>
      <c r="AY78" s="109">
        <v>7.3332770723568492</v>
      </c>
      <c r="AZ78" s="109">
        <v>5.7813988825405715</v>
      </c>
      <c r="BB78" s="109">
        <v>8.198646689350106</v>
      </c>
      <c r="BC78" s="123">
        <v>2.2400833109065035</v>
      </c>
    </row>
    <row r="79" spans="1:55" ht="15.75" x14ac:dyDescent="0.25">
      <c r="A79" s="20" t="s">
        <v>1930</v>
      </c>
      <c r="B79"/>
      <c r="C79" s="109" t="s">
        <v>46</v>
      </c>
      <c r="E79" s="109" t="s">
        <v>1558</v>
      </c>
      <c r="F79" t="s">
        <v>1885</v>
      </c>
      <c r="G79" s="109">
        <v>42.257750000000001</v>
      </c>
      <c r="H79" s="109">
        <v>3.0963000000000003</v>
      </c>
      <c r="I79" s="109">
        <v>11.490400000000001</v>
      </c>
      <c r="J79" s="109">
        <v>13.712499999999999</v>
      </c>
      <c r="K79" s="109">
        <v>0.18590000000000001</v>
      </c>
      <c r="L79" s="109">
        <v>11.327200000000001</v>
      </c>
      <c r="M79" s="109">
        <v>11.07235</v>
      </c>
      <c r="N79" s="109">
        <v>3.2405499999999998</v>
      </c>
      <c r="O79" s="109">
        <v>1.2998500000000002</v>
      </c>
      <c r="P79" s="109">
        <v>0.77554999999999996</v>
      </c>
      <c r="Q79" s="109">
        <v>98.45835000000001</v>
      </c>
      <c r="R79" s="6">
        <f t="shared" si="5"/>
        <v>4.5404</v>
      </c>
      <c r="S79" s="123">
        <f t="shared" si="6"/>
        <v>59.554716751872547</v>
      </c>
      <c r="T79" s="140">
        <v>8.7681900170949394</v>
      </c>
      <c r="U79" s="109">
        <v>2.0842641407818765</v>
      </c>
      <c r="V79" s="109">
        <v>27.213355993230167</v>
      </c>
      <c r="W79" s="109">
        <v>299.71810338253124</v>
      </c>
      <c r="X79" s="109">
        <v>491.10594138921118</v>
      </c>
      <c r="Y79" s="109">
        <v>85.670407117055603</v>
      </c>
      <c r="Z79" s="109">
        <v>312.92934067504439</v>
      </c>
      <c r="AA79" s="109">
        <v>113.26694923142182</v>
      </c>
      <c r="AB79" s="109">
        <v>133.24154709998717</v>
      </c>
      <c r="AC79" s="109">
        <v>22.915516215977306</v>
      </c>
      <c r="AD79" s="109">
        <v>37.169383663262892</v>
      </c>
      <c r="AE79" s="109">
        <v>1089.023570554363</v>
      </c>
      <c r="AF79" s="109">
        <v>29.797444035047697</v>
      </c>
      <c r="AG79" s="109">
        <v>241.87121114387091</v>
      </c>
      <c r="AH79" s="109">
        <v>77.934175584238503</v>
      </c>
      <c r="AI79" s="109">
        <v>0.45004132275628855</v>
      </c>
      <c r="AJ79" s="109">
        <v>553.588650447752</v>
      </c>
      <c r="AK79" s="109">
        <v>71.928627775080656</v>
      </c>
      <c r="AL79" s="109">
        <v>143.45851090041876</v>
      </c>
      <c r="AM79" s="109">
        <v>16.600707192756332</v>
      </c>
      <c r="AN79" s="109">
        <v>64.215723479735431</v>
      </c>
      <c r="AO79" s="109">
        <v>11.61974968360367</v>
      </c>
      <c r="AP79" s="109">
        <v>3.5694875339036876</v>
      </c>
      <c r="AQ79" s="109">
        <v>10.984054204186394</v>
      </c>
      <c r="AR79" s="109">
        <v>1.3325026623274869</v>
      </c>
      <c r="AS79" s="109">
        <v>6.6655452228972223</v>
      </c>
      <c r="AT79" s="109">
        <v>1.1371601827375906</v>
      </c>
      <c r="AU79" s="109">
        <v>2.8139147020676494</v>
      </c>
      <c r="AV79" s="109">
        <v>0.33786331386459123</v>
      </c>
      <c r="AW79" s="109">
        <v>2.0239778628084917</v>
      </c>
      <c r="AX79" s="109">
        <v>0.2735783758595644</v>
      </c>
      <c r="AY79" s="109">
        <v>5.8097214670892532</v>
      </c>
      <c r="AZ79" s="109">
        <v>4.5587806949623975</v>
      </c>
      <c r="BB79" s="109">
        <v>6.9433659925894959</v>
      </c>
      <c r="BC79" s="123">
        <v>1.9121718921815758</v>
      </c>
    </row>
    <row r="80" spans="1:55" ht="15.75" x14ac:dyDescent="0.25">
      <c r="A80" s="20" t="s">
        <v>1931</v>
      </c>
      <c r="B80"/>
      <c r="C80" s="109" t="s">
        <v>46</v>
      </c>
      <c r="E80" s="109" t="s">
        <v>1558</v>
      </c>
      <c r="F80" t="s">
        <v>1885</v>
      </c>
      <c r="G80" s="109">
        <v>41.779949999999999</v>
      </c>
      <c r="H80" s="109">
        <v>3.95425</v>
      </c>
      <c r="I80" s="109">
        <v>14.98715</v>
      </c>
      <c r="J80" s="109">
        <v>14.74025</v>
      </c>
      <c r="K80" s="109">
        <v>0.21224999999999999</v>
      </c>
      <c r="L80" s="109">
        <v>10.279949999999999</v>
      </c>
      <c r="M80" s="109">
        <v>9.9858000000000011</v>
      </c>
      <c r="N80" s="109">
        <v>2.21</v>
      </c>
      <c r="O80" s="109">
        <v>1.04495</v>
      </c>
      <c r="P80" s="109">
        <v>0.82495000000000007</v>
      </c>
      <c r="Q80" s="109">
        <v>100.01949999999999</v>
      </c>
      <c r="R80" s="6">
        <f t="shared" si="5"/>
        <v>3.25495</v>
      </c>
      <c r="S80" s="123">
        <f t="shared" si="6"/>
        <v>55.420116602957378</v>
      </c>
      <c r="T80" s="140">
        <v>12.048302502007939</v>
      </c>
      <c r="U80" s="109">
        <v>2.9337959888736589</v>
      </c>
      <c r="V80" s="109">
        <v>25.627177262382016</v>
      </c>
      <c r="W80" s="109">
        <v>309.10836667415509</v>
      </c>
      <c r="X80" s="109">
        <v>558.98206994678014</v>
      </c>
      <c r="Y80" s="109">
        <v>71.990093570594951</v>
      </c>
      <c r="Z80" s="109">
        <v>213.61594645517943</v>
      </c>
      <c r="AA80" s="109">
        <v>76.455305851478712</v>
      </c>
      <c r="AB80" s="109">
        <v>123.54785722565951</v>
      </c>
      <c r="AC80" s="109">
        <v>23.906959146749262</v>
      </c>
      <c r="AD80" s="109">
        <v>26.650683838507096</v>
      </c>
      <c r="AE80" s="109">
        <v>846.77997341831167</v>
      </c>
      <c r="AF80" s="109">
        <v>35.627396563877397</v>
      </c>
      <c r="AG80" s="109">
        <v>354.05154899701688</v>
      </c>
      <c r="AH80" s="109">
        <v>103.25819802422616</v>
      </c>
      <c r="AI80" s="109">
        <v>0.51577650001509967</v>
      </c>
      <c r="AJ80" s="109">
        <v>489.1002296608678</v>
      </c>
      <c r="AK80" s="109">
        <v>85.191110055029796</v>
      </c>
      <c r="AL80" s="109">
        <v>167.71701487257019</v>
      </c>
      <c r="AM80" s="109">
        <v>19.466641441893795</v>
      </c>
      <c r="AN80" s="109">
        <v>75.340445932024167</v>
      </c>
      <c r="AO80" s="109">
        <v>13.67271748798025</v>
      </c>
      <c r="AP80" s="109">
        <v>4.1165517881571629</v>
      </c>
      <c r="AQ80" s="109">
        <v>12.733995973598345</v>
      </c>
      <c r="AR80" s="109">
        <v>1.5413456368897847</v>
      </c>
      <c r="AS80" s="109">
        <v>7.7598726751551936</v>
      </c>
      <c r="AT80" s="109">
        <v>1.3660403682875928</v>
      </c>
      <c r="AU80" s="109">
        <v>3.4692196577248113</v>
      </c>
      <c r="AV80" s="109">
        <v>0.43543142732697721</v>
      </c>
      <c r="AW80" s="109">
        <v>2.6059654889249195</v>
      </c>
      <c r="AX80" s="109">
        <v>0.35925021065147433</v>
      </c>
      <c r="AY80" s="109">
        <v>7.9673249979519527</v>
      </c>
      <c r="AZ80" s="109">
        <v>5.7659103976118686</v>
      </c>
      <c r="BB80" s="109">
        <v>8.8483620241518537</v>
      </c>
      <c r="BC80" s="123">
        <v>2.2334598467728859</v>
      </c>
    </row>
    <row r="81" spans="1:55" ht="15.75" x14ac:dyDescent="0.25">
      <c r="A81" s="20" t="s">
        <v>1932</v>
      </c>
      <c r="B81"/>
      <c r="C81" s="109" t="s">
        <v>46</v>
      </c>
      <c r="E81" s="109" t="s">
        <v>1558</v>
      </c>
      <c r="F81" t="s">
        <v>1885</v>
      </c>
      <c r="R81" s="6">
        <f t="shared" si="5"/>
        <v>0</v>
      </c>
      <c r="S81" s="123"/>
      <c r="T81" s="140">
        <v>8.3612068539433313</v>
      </c>
      <c r="U81" s="109">
        <v>2.2790706132338676</v>
      </c>
      <c r="V81" s="109">
        <v>26.619659807925075</v>
      </c>
      <c r="W81" s="109">
        <v>320.35153554111253</v>
      </c>
      <c r="X81" s="109">
        <v>264.32999621239247</v>
      </c>
      <c r="Y81" s="109">
        <v>50.369497791780688</v>
      </c>
      <c r="Z81" s="109">
        <v>116.97157031918245</v>
      </c>
      <c r="AA81" s="109">
        <v>101.10219189044801</v>
      </c>
      <c r="AB81" s="109">
        <v>111.42085089431863</v>
      </c>
      <c r="AC81" s="109">
        <v>22.78479918716781</v>
      </c>
      <c r="AD81" s="109">
        <v>30.837131552693616</v>
      </c>
      <c r="AE81" s="109">
        <v>989.91049202901763</v>
      </c>
      <c r="AF81" s="109">
        <v>30.915724191718912</v>
      </c>
      <c r="AG81" s="109">
        <v>308.85930842390491</v>
      </c>
      <c r="AH81" s="109">
        <v>79.954974041656556</v>
      </c>
      <c r="AI81" s="109">
        <v>0.32096772880164254</v>
      </c>
      <c r="AJ81" s="109">
        <v>469.16231007483987</v>
      </c>
      <c r="AK81" s="109">
        <v>67.244799907766037</v>
      </c>
      <c r="AL81" s="109">
        <v>135.08414020578601</v>
      </c>
      <c r="AM81" s="109">
        <v>15.946413661092834</v>
      </c>
      <c r="AN81" s="109">
        <v>61.409634486559064</v>
      </c>
      <c r="AO81" s="109">
        <v>11.248815316576639</v>
      </c>
      <c r="AP81" s="109">
        <v>3.4856453789578117</v>
      </c>
      <c r="AQ81" s="109">
        <v>10.68211077746323</v>
      </c>
      <c r="AR81" s="109">
        <v>1.3151167460510935</v>
      </c>
      <c r="AS81" s="109">
        <v>6.5800321044388737</v>
      </c>
      <c r="AT81" s="109">
        <v>1.123600675551331</v>
      </c>
      <c r="AU81" s="109">
        <v>2.8881333037133023</v>
      </c>
      <c r="AV81" s="109">
        <v>0.34930008413543062</v>
      </c>
      <c r="AW81" s="109">
        <v>2.1564584859957994</v>
      </c>
      <c r="AX81" s="109">
        <v>0.29449082558878664</v>
      </c>
      <c r="AY81" s="109">
        <v>6.659979979412614</v>
      </c>
      <c r="AZ81" s="109">
        <v>4.0066914105650069</v>
      </c>
      <c r="BA81" s="109">
        <v>3.5186133708358582</v>
      </c>
      <c r="BB81" s="109">
        <v>6.9004382292796649</v>
      </c>
      <c r="BC81" s="123">
        <v>1.9068956895237532</v>
      </c>
    </row>
    <row r="82" spans="1:55" ht="15.75" x14ac:dyDescent="0.25">
      <c r="A82" s="20" t="s">
        <v>1933</v>
      </c>
      <c r="B82"/>
      <c r="C82" s="109" t="s">
        <v>46</v>
      </c>
      <c r="E82" s="109" t="s">
        <v>1558</v>
      </c>
      <c r="F82" t="s">
        <v>1885</v>
      </c>
      <c r="R82" s="6">
        <f t="shared" si="5"/>
        <v>0</v>
      </c>
      <c r="S82" s="123"/>
      <c r="T82" s="140">
        <v>8.1276044963383747</v>
      </c>
      <c r="U82" s="109">
        <v>2.1319367662150079</v>
      </c>
      <c r="V82" s="109">
        <v>27.641216143270832</v>
      </c>
      <c r="W82" s="109">
        <v>307.36198892163782</v>
      </c>
      <c r="X82" s="109">
        <v>327.8838205520766</v>
      </c>
      <c r="Y82" s="109">
        <v>48.780645294543895</v>
      </c>
      <c r="Z82" s="109">
        <v>127.15771570606033</v>
      </c>
      <c r="AA82" s="109">
        <v>95.279184221672651</v>
      </c>
      <c r="AB82" s="109">
        <v>105.35877754465295</v>
      </c>
      <c r="AC82" s="109">
        <v>21.587302308477096</v>
      </c>
      <c r="AD82" s="109">
        <v>31.993644776730854</v>
      </c>
      <c r="AE82" s="109">
        <v>949.56329406166287</v>
      </c>
      <c r="AF82" s="109">
        <v>29.096234144986113</v>
      </c>
      <c r="AG82" s="109">
        <v>285.34937719002505</v>
      </c>
      <c r="AH82" s="109">
        <v>73.200171792856892</v>
      </c>
      <c r="AI82" s="109">
        <v>0.38947083424193313</v>
      </c>
      <c r="AJ82" s="109">
        <v>434.73715091591498</v>
      </c>
      <c r="AK82" s="109">
        <v>62.846302305937591</v>
      </c>
      <c r="AL82" s="109">
        <v>127.0453401954222</v>
      </c>
      <c r="AM82" s="109">
        <v>14.977392596525481</v>
      </c>
      <c r="AN82" s="109">
        <v>56.242506795555656</v>
      </c>
      <c r="AO82" s="109">
        <v>10.357313004799492</v>
      </c>
      <c r="AP82" s="109">
        <v>3.232083769333038</v>
      </c>
      <c r="AQ82" s="109">
        <v>9.788504728833118</v>
      </c>
      <c r="AR82" s="109">
        <v>1.198463644132199</v>
      </c>
      <c r="AS82" s="109">
        <v>6.0832016522177907</v>
      </c>
      <c r="AT82" s="109">
        <v>1.0715301629202143</v>
      </c>
      <c r="AU82" s="109">
        <v>2.7642991326552551</v>
      </c>
      <c r="AV82" s="109">
        <v>0.33638324381706952</v>
      </c>
      <c r="AW82" s="109">
        <v>2.034060378608932</v>
      </c>
      <c r="AX82" s="109">
        <v>0.28005726498443173</v>
      </c>
      <c r="AY82" s="109">
        <v>6.1125528014867658</v>
      </c>
      <c r="AZ82" s="109">
        <v>3.7606332572297698</v>
      </c>
      <c r="BA82" s="109">
        <v>3.7569654228592735</v>
      </c>
      <c r="BB82" s="109">
        <v>6.4600354984425659</v>
      </c>
      <c r="BC82" s="123">
        <v>1.7650577389968907</v>
      </c>
    </row>
    <row r="83" spans="1:55" ht="15.75" x14ac:dyDescent="0.25">
      <c r="A83" s="20" t="s">
        <v>1934</v>
      </c>
      <c r="B83"/>
      <c r="C83" s="109" t="s">
        <v>46</v>
      </c>
      <c r="E83" s="109" t="s">
        <v>1558</v>
      </c>
      <c r="F83" t="s">
        <v>1885</v>
      </c>
      <c r="R83" s="6">
        <f t="shared" si="5"/>
        <v>0</v>
      </c>
      <c r="S83" s="123"/>
      <c r="T83" s="140">
        <v>8.5287831628030784</v>
      </c>
      <c r="U83" s="109">
        <v>2.4113116603254556</v>
      </c>
      <c r="V83" s="109">
        <v>22.967022548094945</v>
      </c>
      <c r="W83" s="109">
        <v>305.18755842965783</v>
      </c>
      <c r="X83" s="109">
        <v>241.45746989219094</v>
      </c>
      <c r="Y83" s="109">
        <v>48.710249497588137</v>
      </c>
      <c r="Z83" s="109">
        <v>114.01634168911694</v>
      </c>
      <c r="AA83" s="109">
        <v>86.149958357514649</v>
      </c>
      <c r="AB83" s="109">
        <v>108.43314818953178</v>
      </c>
      <c r="AC83" s="109">
        <v>21.602372353302215</v>
      </c>
      <c r="AD83" s="109">
        <v>30.387495406344197</v>
      </c>
      <c r="AE83" s="109">
        <v>985.18481904430769</v>
      </c>
      <c r="AF83" s="109">
        <v>30.28289536552618</v>
      </c>
      <c r="AG83" s="109">
        <v>311.23045169097327</v>
      </c>
      <c r="AH83" s="109">
        <v>81.291466819488164</v>
      </c>
      <c r="AI83" s="109">
        <v>0.28797482951267039</v>
      </c>
      <c r="AJ83" s="109">
        <v>472.39821057013785</v>
      </c>
      <c r="AK83" s="109">
        <v>68.906644772641258</v>
      </c>
      <c r="AL83" s="109">
        <v>139.19743753698776</v>
      </c>
      <c r="AM83" s="109">
        <v>16.418466966978151</v>
      </c>
      <c r="AN83" s="109">
        <v>62.894484961234944</v>
      </c>
      <c r="AO83" s="109">
        <v>11.363742856483858</v>
      </c>
      <c r="AP83" s="109">
        <v>3.4918740587660979</v>
      </c>
      <c r="AQ83" s="109">
        <v>10.598728446156823</v>
      </c>
      <c r="AR83" s="109">
        <v>1.298333387813315</v>
      </c>
      <c r="AS83" s="109">
        <v>6.5405575944411813</v>
      </c>
      <c r="AT83" s="109">
        <v>1.1404360137270506</v>
      </c>
      <c r="AU83" s="109">
        <v>2.9190319436546797</v>
      </c>
      <c r="AV83" s="109">
        <v>0.34951082970112374</v>
      </c>
      <c r="AW83" s="109">
        <v>2.1415268527873845</v>
      </c>
      <c r="AX83" s="109">
        <v>0.29137854813411568</v>
      </c>
      <c r="AY83" s="109">
        <v>6.7001511760655159</v>
      </c>
      <c r="AZ83" s="109">
        <v>4.1789113664555231</v>
      </c>
      <c r="BA83" s="109">
        <v>3.7396330953901615</v>
      </c>
      <c r="BB83" s="109">
        <v>7.2828172398072644</v>
      </c>
      <c r="BC83" s="123">
        <v>2.0074862417693713</v>
      </c>
    </row>
    <row r="84" spans="1:55" ht="15.75" x14ac:dyDescent="0.25">
      <c r="A84" s="20" t="s">
        <v>1935</v>
      </c>
      <c r="B84"/>
      <c r="C84" s="109" t="s">
        <v>46</v>
      </c>
      <c r="E84" s="109" t="s">
        <v>1558</v>
      </c>
      <c r="F84" t="s">
        <v>1885</v>
      </c>
      <c r="R84" s="6">
        <f t="shared" si="5"/>
        <v>0</v>
      </c>
      <c r="S84" s="123"/>
      <c r="T84" s="140">
        <v>8.1805084619291613</v>
      </c>
      <c r="U84" s="109">
        <v>2.2085454485989442</v>
      </c>
      <c r="V84" s="109">
        <v>24.718503106752728</v>
      </c>
      <c r="W84" s="109">
        <v>299.16327851349928</v>
      </c>
      <c r="X84" s="109">
        <v>287.51481211495269</v>
      </c>
      <c r="Y84" s="109">
        <v>46.247646388091034</v>
      </c>
      <c r="Z84" s="109">
        <v>105.74494348009057</v>
      </c>
      <c r="AA84" s="109">
        <v>88.103014759551783</v>
      </c>
      <c r="AB84" s="109">
        <v>105.95033094256961</v>
      </c>
      <c r="AC84" s="109">
        <v>21.34181960382675</v>
      </c>
      <c r="AD84" s="109">
        <v>33.902061229101776</v>
      </c>
      <c r="AE84" s="109">
        <v>981.43224896749655</v>
      </c>
      <c r="AF84" s="109">
        <v>28.779848024218943</v>
      </c>
      <c r="AG84" s="109">
        <v>292.20259366451347</v>
      </c>
      <c r="AH84" s="109">
        <v>76.10718070255723</v>
      </c>
      <c r="AI84" s="109">
        <v>0.39041263503520951</v>
      </c>
      <c r="AJ84" s="109">
        <v>452.18231786574501</v>
      </c>
      <c r="AK84" s="109">
        <v>64.976570053187714</v>
      </c>
      <c r="AL84" s="109">
        <v>129.6655271237091</v>
      </c>
      <c r="AM84" s="109">
        <v>15.327335261123071</v>
      </c>
      <c r="AN84" s="109">
        <v>58.253202388071088</v>
      </c>
      <c r="AO84" s="109">
        <v>10.65475017355965</v>
      </c>
      <c r="AP84" s="109">
        <v>3.2820618198705809</v>
      </c>
      <c r="AQ84" s="109">
        <v>10.123331831586338</v>
      </c>
      <c r="AR84" s="109">
        <v>1.2135566837788867</v>
      </c>
      <c r="AS84" s="109">
        <v>6.1309612082750009</v>
      </c>
      <c r="AT84" s="109">
        <v>1.0677221624594784</v>
      </c>
      <c r="AU84" s="109">
        <v>2.7319415676214516</v>
      </c>
      <c r="AV84" s="109">
        <v>0.33380162774710925</v>
      </c>
      <c r="AW84" s="109">
        <v>2.0414940941305</v>
      </c>
      <c r="AX84" s="109">
        <v>0.27783057289559665</v>
      </c>
      <c r="AY84" s="109">
        <v>6.3515576120056663</v>
      </c>
      <c r="AZ84" s="109">
        <v>3.9359013967143057</v>
      </c>
      <c r="BA84" s="109">
        <v>3.871316189578069</v>
      </c>
      <c r="BB84" s="109">
        <v>6.8869280395051877</v>
      </c>
      <c r="BC84" s="123">
        <v>1.9057180320961415</v>
      </c>
    </row>
    <row r="85" spans="1:55" ht="15.75" x14ac:dyDescent="0.25">
      <c r="A85" s="20" t="s">
        <v>1936</v>
      </c>
      <c r="B85"/>
      <c r="C85" s="109" t="s">
        <v>46</v>
      </c>
      <c r="E85" s="109" t="s">
        <v>1558</v>
      </c>
      <c r="F85" t="s">
        <v>1885</v>
      </c>
      <c r="R85" s="6">
        <f t="shared" si="5"/>
        <v>0</v>
      </c>
      <c r="S85" s="123"/>
      <c r="T85" s="140">
        <v>9.3594669047188255</v>
      </c>
      <c r="U85" s="109">
        <v>2.45626171631746</v>
      </c>
      <c r="V85" s="109">
        <v>30.926168747381116</v>
      </c>
      <c r="W85" s="109">
        <v>311.56885912675881</v>
      </c>
      <c r="X85" s="109">
        <v>242.4801868810824</v>
      </c>
      <c r="Y85" s="109">
        <v>46.085672493916292</v>
      </c>
      <c r="Z85" s="109">
        <v>98.037948032655706</v>
      </c>
      <c r="AA85" s="109">
        <v>92.333067512211983</v>
      </c>
      <c r="AB85" s="109">
        <v>110.25202773615244</v>
      </c>
      <c r="AC85" s="109">
        <v>23.029008087165248</v>
      </c>
      <c r="AD85" s="109">
        <v>42.337544905279515</v>
      </c>
      <c r="AE85" s="109">
        <v>1082.4037491027404</v>
      </c>
      <c r="AF85" s="109">
        <v>32.0527520561266</v>
      </c>
      <c r="AG85" s="109">
        <v>335.80909472202319</v>
      </c>
      <c r="AH85" s="109">
        <v>85.089912324826031</v>
      </c>
      <c r="AI85" s="109">
        <v>0.63731420501119174</v>
      </c>
      <c r="AJ85" s="109">
        <v>503.29273708093524</v>
      </c>
      <c r="AK85" s="109">
        <v>72.921425801698973</v>
      </c>
      <c r="AL85" s="109">
        <v>144.73810030034804</v>
      </c>
      <c r="AM85" s="109">
        <v>17.111254238670192</v>
      </c>
      <c r="AN85" s="109">
        <v>65.505106918290025</v>
      </c>
      <c r="AO85" s="109">
        <v>11.915682558224677</v>
      </c>
      <c r="AP85" s="109">
        <v>3.6997293699520069</v>
      </c>
      <c r="AQ85" s="109">
        <v>11.316048276242238</v>
      </c>
      <c r="AR85" s="109">
        <v>1.3766976231266712</v>
      </c>
      <c r="AS85" s="109">
        <v>6.9239127869075876</v>
      </c>
      <c r="AT85" s="109">
        <v>1.2063909500365697</v>
      </c>
      <c r="AU85" s="109">
        <v>3.0743038064495081</v>
      </c>
      <c r="AV85" s="109">
        <v>0.37639690471459214</v>
      </c>
      <c r="AW85" s="109">
        <v>2.2605310919884829</v>
      </c>
      <c r="AX85" s="109">
        <v>0.3076219886730408</v>
      </c>
      <c r="AY85" s="109">
        <v>7.1847697100782897</v>
      </c>
      <c r="AZ85" s="109">
        <v>4.3582823275097589</v>
      </c>
      <c r="BA85" s="109">
        <v>3.9457983416488727</v>
      </c>
      <c r="BB85" s="109">
        <v>7.6490818634824738</v>
      </c>
      <c r="BC85" s="123">
        <v>2.1249262646847362</v>
      </c>
    </row>
    <row r="86" spans="1:55" ht="15.75" x14ac:dyDescent="0.25">
      <c r="A86" s="20" t="s">
        <v>1937</v>
      </c>
      <c r="B86"/>
      <c r="C86" s="109" t="s">
        <v>46</v>
      </c>
      <c r="E86" s="109" t="s">
        <v>1558</v>
      </c>
      <c r="F86" t="s">
        <v>1938</v>
      </c>
      <c r="G86" s="109">
        <v>43.7</v>
      </c>
      <c r="H86" s="109">
        <v>3.89</v>
      </c>
      <c r="I86" s="109">
        <v>14.98</v>
      </c>
      <c r="J86" s="109">
        <v>13.28</v>
      </c>
      <c r="K86" s="109">
        <v>0.2</v>
      </c>
      <c r="L86" s="109">
        <v>6.04</v>
      </c>
      <c r="M86" s="109">
        <v>10.49</v>
      </c>
      <c r="N86" s="109">
        <v>4.38</v>
      </c>
      <c r="O86" s="109">
        <v>1.8</v>
      </c>
      <c r="P86" s="109">
        <v>1.03</v>
      </c>
      <c r="Q86" s="109">
        <v>99.79</v>
      </c>
      <c r="R86" s="6">
        <f t="shared" si="5"/>
        <v>6.18</v>
      </c>
      <c r="S86" s="123">
        <f t="shared" ref="S86:S99" si="7">(L86/40.304)/(L86/40.304+J86/71.844)*100</f>
        <v>44.7739380120954</v>
      </c>
      <c r="T86" s="140">
        <v>10.147</v>
      </c>
      <c r="U86" s="109">
        <v>2.5950000000000002</v>
      </c>
      <c r="V86" s="109">
        <v>25.643999999999998</v>
      </c>
      <c r="W86" s="109">
        <v>344.20800000000003</v>
      </c>
      <c r="X86" s="109">
        <v>81.417000000000002</v>
      </c>
      <c r="Y86" s="109">
        <v>43.41</v>
      </c>
      <c r="Z86" s="109">
        <v>52.692</v>
      </c>
      <c r="AA86" s="109">
        <v>84.915999999999997</v>
      </c>
      <c r="AB86" s="109">
        <v>139.041</v>
      </c>
      <c r="AC86" s="109">
        <v>24.891999999999999</v>
      </c>
      <c r="AD86" s="109">
        <v>36.713000000000001</v>
      </c>
      <c r="AE86" s="109">
        <v>1155.1279999999999</v>
      </c>
      <c r="AF86" s="109">
        <v>36.826000000000001</v>
      </c>
      <c r="AG86" s="109">
        <v>353.40699999999998</v>
      </c>
      <c r="AH86" s="109">
        <v>87.245999999999995</v>
      </c>
      <c r="AI86" s="109">
        <v>0.38600000000000001</v>
      </c>
      <c r="AJ86" s="109">
        <v>652.221</v>
      </c>
      <c r="AK86" s="109">
        <v>98.948999999999998</v>
      </c>
      <c r="AL86" s="109">
        <v>192.946</v>
      </c>
      <c r="AM86" s="109">
        <v>22.670999999999999</v>
      </c>
      <c r="AN86" s="109">
        <v>87.834000000000003</v>
      </c>
      <c r="AO86" s="109">
        <v>16.161999999999999</v>
      </c>
      <c r="AP86" s="109">
        <v>4.6239999999999997</v>
      </c>
      <c r="AQ86" s="109">
        <v>12.11</v>
      </c>
      <c r="AR86" s="109">
        <v>1.706</v>
      </c>
      <c r="AS86" s="109">
        <v>8.9740000000000002</v>
      </c>
      <c r="AT86" s="109">
        <v>1.63</v>
      </c>
      <c r="AU86" s="109">
        <v>3.7</v>
      </c>
      <c r="AV86" s="109">
        <v>0.46600000000000003</v>
      </c>
      <c r="AW86" s="109">
        <v>2.6749999999999998</v>
      </c>
      <c r="AX86" s="109">
        <v>0.39700000000000002</v>
      </c>
      <c r="AY86" s="109">
        <v>8.1720000000000006</v>
      </c>
      <c r="AZ86" s="109">
        <v>5.3529999999999998</v>
      </c>
      <c r="BA86" s="109">
        <v>4.069</v>
      </c>
      <c r="BB86" s="109">
        <v>8.08</v>
      </c>
      <c r="BC86" s="123">
        <v>2.488</v>
      </c>
    </row>
    <row r="87" spans="1:55" ht="15.75" x14ac:dyDescent="0.25">
      <c r="A87" s="20" t="s">
        <v>1939</v>
      </c>
      <c r="B87"/>
      <c r="C87" s="109" t="s">
        <v>46</v>
      </c>
      <c r="E87" s="109" t="s">
        <v>1558</v>
      </c>
      <c r="F87" t="s">
        <v>1938</v>
      </c>
      <c r="G87" s="109">
        <v>43.77</v>
      </c>
      <c r="H87" s="109">
        <v>3.91</v>
      </c>
      <c r="I87" s="109">
        <v>14.92</v>
      </c>
      <c r="J87" s="109">
        <v>13.08</v>
      </c>
      <c r="K87" s="109">
        <v>0.2</v>
      </c>
      <c r="L87" s="109">
        <v>5.94</v>
      </c>
      <c r="M87" s="109">
        <v>10.44</v>
      </c>
      <c r="N87" s="109">
        <v>4.3899999999999997</v>
      </c>
      <c r="O87" s="109">
        <v>1.79</v>
      </c>
      <c r="P87" s="109">
        <v>1.02</v>
      </c>
      <c r="Q87" s="109">
        <v>99.460000000000008</v>
      </c>
      <c r="R87" s="6">
        <f t="shared" si="5"/>
        <v>6.18</v>
      </c>
      <c r="S87" s="123">
        <f t="shared" si="7"/>
        <v>44.736354151387772</v>
      </c>
      <c r="T87" s="140">
        <v>10.113</v>
      </c>
      <c r="U87" s="109">
        <v>2.6080000000000001</v>
      </c>
      <c r="V87" s="109">
        <v>24.343</v>
      </c>
      <c r="W87" s="109">
        <v>335.76100000000002</v>
      </c>
      <c r="X87" s="109">
        <v>79.375</v>
      </c>
      <c r="Y87" s="109">
        <v>41.886000000000003</v>
      </c>
      <c r="Z87" s="109">
        <v>50.959000000000003</v>
      </c>
      <c r="AA87" s="109">
        <v>84.643000000000001</v>
      </c>
      <c r="AB87" s="109">
        <v>138.65899999999999</v>
      </c>
      <c r="AC87" s="109">
        <v>24.741</v>
      </c>
      <c r="AD87" s="109">
        <v>37.292999999999999</v>
      </c>
      <c r="AE87" s="109">
        <v>1176.2660000000001</v>
      </c>
      <c r="AF87" s="109">
        <v>36.01</v>
      </c>
      <c r="AG87" s="109">
        <v>350.464</v>
      </c>
      <c r="AH87" s="109">
        <v>87.113</v>
      </c>
      <c r="AI87" s="109">
        <v>0.39200000000000002</v>
      </c>
      <c r="AJ87" s="109">
        <v>645.84799999999996</v>
      </c>
      <c r="AK87" s="109">
        <v>98.161000000000001</v>
      </c>
      <c r="AL87" s="109">
        <v>189.88300000000001</v>
      </c>
      <c r="AM87" s="109">
        <v>22.082999999999998</v>
      </c>
      <c r="AN87" s="109">
        <v>86.757000000000005</v>
      </c>
      <c r="AO87" s="109">
        <v>15.863</v>
      </c>
      <c r="AP87" s="109">
        <v>4.5439999999999996</v>
      </c>
      <c r="AQ87" s="109">
        <v>11.864000000000001</v>
      </c>
      <c r="AR87" s="109">
        <v>1.663</v>
      </c>
      <c r="AS87" s="109">
        <v>8.7040000000000006</v>
      </c>
      <c r="AT87" s="109">
        <v>1.577</v>
      </c>
      <c r="AU87" s="109">
        <v>3.6110000000000002</v>
      </c>
      <c r="AV87" s="109">
        <v>0.46500000000000002</v>
      </c>
      <c r="AW87" s="109">
        <v>2.637</v>
      </c>
      <c r="AX87" s="109">
        <v>0.39300000000000002</v>
      </c>
      <c r="AY87" s="109">
        <v>8.1539999999999999</v>
      </c>
      <c r="AZ87" s="109">
        <v>5.2549999999999999</v>
      </c>
      <c r="BA87" s="109">
        <v>3.9609999999999999</v>
      </c>
      <c r="BB87" s="109">
        <v>8.1440000000000001</v>
      </c>
      <c r="BC87" s="123">
        <v>2.488</v>
      </c>
    </row>
    <row r="88" spans="1:55" ht="15.75" x14ac:dyDescent="0.25">
      <c r="A88" s="20" t="s">
        <v>1940</v>
      </c>
      <c r="B88"/>
      <c r="C88" s="109" t="s">
        <v>46</v>
      </c>
      <c r="E88" s="109" t="s">
        <v>1558</v>
      </c>
      <c r="F88" t="s">
        <v>1938</v>
      </c>
      <c r="G88" s="109">
        <v>43.67</v>
      </c>
      <c r="H88" s="109">
        <v>3.88</v>
      </c>
      <c r="I88" s="109">
        <v>15.04</v>
      </c>
      <c r="J88" s="109">
        <v>13.22</v>
      </c>
      <c r="K88" s="109">
        <v>0.2</v>
      </c>
      <c r="L88" s="109">
        <v>6.08</v>
      </c>
      <c r="M88" s="109">
        <v>10.56</v>
      </c>
      <c r="N88" s="109">
        <v>4.42</v>
      </c>
      <c r="O88" s="109">
        <v>1.8</v>
      </c>
      <c r="P88" s="109">
        <v>1.03</v>
      </c>
      <c r="Q88" s="109">
        <v>99.9</v>
      </c>
      <c r="R88" s="6">
        <f t="shared" si="5"/>
        <v>6.22</v>
      </c>
      <c r="S88" s="123">
        <f t="shared" si="7"/>
        <v>45.049280633115458</v>
      </c>
      <c r="T88" s="140">
        <v>9.9969999999999999</v>
      </c>
      <c r="U88" s="109">
        <v>2.5710000000000002</v>
      </c>
      <c r="V88" s="109">
        <v>25.009</v>
      </c>
      <c r="W88" s="109">
        <v>341.30700000000002</v>
      </c>
      <c r="X88" s="109">
        <v>80.745999999999995</v>
      </c>
      <c r="Y88" s="109">
        <v>42.396000000000001</v>
      </c>
      <c r="Z88" s="109">
        <v>52.286000000000001</v>
      </c>
      <c r="AA88" s="109">
        <v>81.254999999999995</v>
      </c>
      <c r="AB88" s="109">
        <v>139.999</v>
      </c>
      <c r="AC88" s="109">
        <v>24.832000000000001</v>
      </c>
      <c r="AD88" s="109">
        <v>37.497999999999998</v>
      </c>
      <c r="AE88" s="109">
        <v>1155.261</v>
      </c>
      <c r="AF88" s="109">
        <v>36.478999999999999</v>
      </c>
      <c r="AG88" s="109">
        <v>351.53199999999998</v>
      </c>
      <c r="AH88" s="109">
        <v>87.078999999999994</v>
      </c>
      <c r="AI88" s="109">
        <v>0.39500000000000002</v>
      </c>
      <c r="AJ88" s="109">
        <v>636.79100000000005</v>
      </c>
      <c r="AK88" s="109">
        <v>98.028000000000006</v>
      </c>
      <c r="AL88" s="109">
        <v>189.19200000000001</v>
      </c>
      <c r="AM88" s="109">
        <v>22.280999999999999</v>
      </c>
      <c r="AN88" s="109">
        <v>85.268000000000001</v>
      </c>
      <c r="AO88" s="109">
        <v>15.872</v>
      </c>
      <c r="AP88" s="109">
        <v>4.5369999999999999</v>
      </c>
      <c r="AQ88" s="109">
        <v>11.69</v>
      </c>
      <c r="AR88" s="109">
        <v>1.6619999999999999</v>
      </c>
      <c r="AS88" s="109">
        <v>8.8140000000000001</v>
      </c>
      <c r="AT88" s="109">
        <v>1.5880000000000001</v>
      </c>
      <c r="AU88" s="109">
        <v>3.58</v>
      </c>
      <c r="AV88" s="109">
        <v>0.46300000000000002</v>
      </c>
      <c r="AW88" s="109">
        <v>2.677</v>
      </c>
      <c r="AX88" s="109">
        <v>0.4</v>
      </c>
      <c r="AY88" s="109">
        <v>8.1029999999999998</v>
      </c>
      <c r="AZ88" s="109">
        <v>5.3419999999999996</v>
      </c>
      <c r="BA88" s="109">
        <v>4.51</v>
      </c>
      <c r="BB88" s="109">
        <v>8.19</v>
      </c>
      <c r="BC88" s="123">
        <v>2.4780000000000002</v>
      </c>
    </row>
    <row r="89" spans="1:55" ht="15.75" x14ac:dyDescent="0.25">
      <c r="A89" s="20" t="s">
        <v>1941</v>
      </c>
      <c r="B89"/>
      <c r="C89" s="109" t="s">
        <v>46</v>
      </c>
      <c r="E89" s="109" t="s">
        <v>1558</v>
      </c>
      <c r="F89" t="s">
        <v>1938</v>
      </c>
      <c r="G89" s="109">
        <v>43.36</v>
      </c>
      <c r="H89" s="109">
        <v>3.94</v>
      </c>
      <c r="I89" s="109">
        <v>14.51</v>
      </c>
      <c r="J89" s="109">
        <v>13.15</v>
      </c>
      <c r="K89" s="109">
        <v>0.19</v>
      </c>
      <c r="L89" s="109">
        <v>6.43</v>
      </c>
      <c r="M89" s="109">
        <v>10.73</v>
      </c>
      <c r="N89" s="109">
        <v>4.21</v>
      </c>
      <c r="O89" s="109">
        <v>1.73</v>
      </c>
      <c r="P89" s="109">
        <v>1</v>
      </c>
      <c r="Q89" s="109">
        <v>99.279999999999987</v>
      </c>
      <c r="R89" s="6">
        <f t="shared" si="5"/>
        <v>5.9399999999999995</v>
      </c>
      <c r="S89" s="123">
        <f t="shared" si="7"/>
        <v>46.570373004601052</v>
      </c>
      <c r="T89" s="140">
        <v>9.5820000000000007</v>
      </c>
      <c r="U89" s="109">
        <v>2.5089999999999999</v>
      </c>
      <c r="V89" s="109">
        <v>27.584</v>
      </c>
      <c r="W89" s="109">
        <v>347.93099999999998</v>
      </c>
      <c r="X89" s="109">
        <v>111.494</v>
      </c>
      <c r="Y89" s="109">
        <v>44.435000000000002</v>
      </c>
      <c r="Z89" s="109">
        <v>61.014000000000003</v>
      </c>
      <c r="AA89" s="109">
        <v>82.908000000000001</v>
      </c>
      <c r="AB89" s="109">
        <v>138.797</v>
      </c>
      <c r="AC89" s="109">
        <v>24.55</v>
      </c>
      <c r="AD89" s="109">
        <v>36.012999999999998</v>
      </c>
      <c r="AE89" s="109">
        <v>1114.6880000000001</v>
      </c>
      <c r="AF89" s="109">
        <v>36.22</v>
      </c>
      <c r="AG89" s="109">
        <v>340.54199999999997</v>
      </c>
      <c r="AH89" s="109">
        <v>83.974000000000004</v>
      </c>
      <c r="AI89" s="109">
        <v>0.38</v>
      </c>
      <c r="AJ89" s="109">
        <v>624.20600000000002</v>
      </c>
      <c r="AK89" s="109">
        <v>93.311000000000007</v>
      </c>
      <c r="AL89" s="109">
        <v>182.70699999999999</v>
      </c>
      <c r="AM89" s="109">
        <v>21.39</v>
      </c>
      <c r="AN89" s="109">
        <v>83.900999999999996</v>
      </c>
      <c r="AO89" s="109">
        <v>15.705</v>
      </c>
      <c r="AP89" s="109">
        <v>4.5309999999999997</v>
      </c>
      <c r="AQ89" s="109">
        <v>11.742000000000001</v>
      </c>
      <c r="AR89" s="109">
        <v>1.6419999999999999</v>
      </c>
      <c r="AS89" s="109">
        <v>8.6489999999999991</v>
      </c>
      <c r="AT89" s="109">
        <v>1.5669999999999999</v>
      </c>
      <c r="AU89" s="109">
        <v>3.532</v>
      </c>
      <c r="AV89" s="109">
        <v>0.45100000000000001</v>
      </c>
      <c r="AW89" s="109">
        <v>2.653</v>
      </c>
      <c r="AX89" s="109">
        <v>0.39300000000000002</v>
      </c>
      <c r="AY89" s="109">
        <v>7.968</v>
      </c>
      <c r="AZ89" s="109">
        <v>5.1390000000000002</v>
      </c>
      <c r="BA89" s="109">
        <v>4.5119999999999996</v>
      </c>
      <c r="BB89" s="109">
        <v>7.6269999999999998</v>
      </c>
      <c r="BC89" s="123">
        <v>2.3439999999999999</v>
      </c>
    </row>
    <row r="90" spans="1:55" ht="15.75" x14ac:dyDescent="0.25">
      <c r="A90" s="20" t="s">
        <v>1942</v>
      </c>
      <c r="B90"/>
      <c r="C90" s="109" t="s">
        <v>46</v>
      </c>
      <c r="E90" s="109" t="s">
        <v>1558</v>
      </c>
      <c r="F90" t="s">
        <v>1938</v>
      </c>
      <c r="G90" s="109">
        <v>44.43</v>
      </c>
      <c r="H90" s="109">
        <v>3.72</v>
      </c>
      <c r="I90" s="109">
        <v>15.47</v>
      </c>
      <c r="J90" s="109">
        <v>12.58</v>
      </c>
      <c r="K90" s="109">
        <v>0.2</v>
      </c>
      <c r="L90" s="109">
        <v>5.32</v>
      </c>
      <c r="M90" s="109">
        <v>9.6</v>
      </c>
      <c r="N90" s="109">
        <v>4.8</v>
      </c>
      <c r="O90" s="109">
        <v>1.97</v>
      </c>
      <c r="P90" s="109">
        <v>1.1299999999999999</v>
      </c>
      <c r="Q90" s="109">
        <v>99.219999999999985</v>
      </c>
      <c r="R90" s="6">
        <f t="shared" si="5"/>
        <v>6.77</v>
      </c>
      <c r="S90" s="123">
        <f t="shared" si="7"/>
        <v>42.981926925004252</v>
      </c>
      <c r="T90" s="140">
        <v>11.005000000000001</v>
      </c>
      <c r="U90" s="109">
        <v>2.74</v>
      </c>
      <c r="V90" s="109">
        <v>19.558</v>
      </c>
      <c r="W90" s="109">
        <v>304.93799999999999</v>
      </c>
      <c r="X90" s="109">
        <v>84.846000000000004</v>
      </c>
      <c r="Y90" s="109">
        <v>39.651000000000003</v>
      </c>
      <c r="Z90" s="109">
        <v>51.368000000000002</v>
      </c>
      <c r="AA90" s="109">
        <v>89.814999999999998</v>
      </c>
      <c r="AB90" s="109">
        <v>139.56299999999999</v>
      </c>
      <c r="AC90" s="109">
        <v>25.247</v>
      </c>
      <c r="AD90" s="109">
        <v>41.616</v>
      </c>
      <c r="AE90" s="109">
        <v>1231.777</v>
      </c>
      <c r="AF90" s="109">
        <v>36.381</v>
      </c>
      <c r="AG90" s="109">
        <v>365.98899999999998</v>
      </c>
      <c r="AH90" s="109">
        <v>91.78</v>
      </c>
      <c r="AI90" s="109">
        <v>0.433</v>
      </c>
      <c r="AJ90" s="109">
        <v>669.27800000000002</v>
      </c>
      <c r="AK90" s="109">
        <v>102.41200000000001</v>
      </c>
      <c r="AL90" s="109">
        <v>196.30199999999999</v>
      </c>
      <c r="AM90" s="109">
        <v>22.588000000000001</v>
      </c>
      <c r="AN90" s="109">
        <v>86.343000000000004</v>
      </c>
      <c r="AO90" s="109">
        <v>15.804</v>
      </c>
      <c r="AP90" s="109">
        <v>4.4630000000000001</v>
      </c>
      <c r="AQ90" s="109">
        <v>11.659000000000001</v>
      </c>
      <c r="AR90" s="109">
        <v>1.6419999999999999</v>
      </c>
      <c r="AS90" s="109">
        <v>8.5459999999999994</v>
      </c>
      <c r="AT90" s="109">
        <v>1.5580000000000001</v>
      </c>
      <c r="AU90" s="109">
        <v>3.569</v>
      </c>
      <c r="AV90" s="109">
        <v>0.46200000000000002</v>
      </c>
      <c r="AW90" s="109">
        <v>2.6890000000000001</v>
      </c>
      <c r="AX90" s="109">
        <v>0.38800000000000001</v>
      </c>
      <c r="AY90" s="109">
        <v>8.0850000000000009</v>
      </c>
      <c r="AZ90" s="109">
        <v>5.274</v>
      </c>
      <c r="BA90" s="109">
        <v>5.0389999999999997</v>
      </c>
      <c r="BB90" s="109">
        <v>8.9939999999999998</v>
      </c>
      <c r="BC90" s="123">
        <v>2.7330000000000001</v>
      </c>
    </row>
    <row r="91" spans="1:55" ht="15.75" x14ac:dyDescent="0.25">
      <c r="A91" s="20" t="s">
        <v>1943</v>
      </c>
      <c r="B91"/>
      <c r="C91" s="109" t="s">
        <v>46</v>
      </c>
      <c r="E91" s="109" t="s">
        <v>1558</v>
      </c>
      <c r="F91" t="s">
        <v>1938</v>
      </c>
      <c r="G91" s="109">
        <v>43.93</v>
      </c>
      <c r="H91" s="109">
        <v>3.83</v>
      </c>
      <c r="I91" s="109">
        <v>15.07</v>
      </c>
      <c r="J91" s="109">
        <v>12.99</v>
      </c>
      <c r="K91" s="109">
        <v>0.2</v>
      </c>
      <c r="L91" s="109">
        <v>5.76</v>
      </c>
      <c r="M91" s="109">
        <v>10.06</v>
      </c>
      <c r="N91" s="109">
        <v>4.53</v>
      </c>
      <c r="O91" s="109">
        <v>1.87</v>
      </c>
      <c r="P91" s="109">
        <v>1.07</v>
      </c>
      <c r="Q91" s="109">
        <v>99.31</v>
      </c>
      <c r="R91" s="6">
        <f t="shared" si="5"/>
        <v>6.4</v>
      </c>
      <c r="S91" s="123">
        <f t="shared" si="7"/>
        <v>44.147056489089046</v>
      </c>
      <c r="T91" s="140">
        <v>10.646000000000001</v>
      </c>
      <c r="U91" s="109">
        <v>2.653</v>
      </c>
      <c r="V91" s="109">
        <v>22.870999999999999</v>
      </c>
      <c r="W91" s="109">
        <v>332.51100000000002</v>
      </c>
      <c r="X91" s="109">
        <v>101.244</v>
      </c>
      <c r="Y91" s="109">
        <v>41.694000000000003</v>
      </c>
      <c r="Z91" s="109">
        <v>56.314999999999998</v>
      </c>
      <c r="AA91" s="109">
        <v>86.34</v>
      </c>
      <c r="AB91" s="109">
        <v>142.94900000000001</v>
      </c>
      <c r="AC91" s="109">
        <v>25.152999999999999</v>
      </c>
      <c r="AD91" s="109">
        <v>39.384</v>
      </c>
      <c r="AE91" s="109">
        <v>1189.9760000000001</v>
      </c>
      <c r="AF91" s="109">
        <v>36.381</v>
      </c>
      <c r="AG91" s="109">
        <v>362.14400000000001</v>
      </c>
      <c r="AH91" s="109">
        <v>89.878</v>
      </c>
      <c r="AI91" s="109">
        <v>0.41199999999999998</v>
      </c>
      <c r="AJ91" s="109">
        <v>664.79100000000005</v>
      </c>
      <c r="AK91" s="109">
        <v>100.313</v>
      </c>
      <c r="AL91" s="109">
        <v>193.273</v>
      </c>
      <c r="AM91" s="109">
        <v>22.402999999999999</v>
      </c>
      <c r="AN91" s="109">
        <v>86.180999999999997</v>
      </c>
      <c r="AO91" s="109">
        <v>15.868</v>
      </c>
      <c r="AP91" s="109">
        <v>4.5039999999999996</v>
      </c>
      <c r="AQ91" s="109">
        <v>11.933999999999999</v>
      </c>
      <c r="AR91" s="109">
        <v>1.657</v>
      </c>
      <c r="AS91" s="109">
        <v>8.7769999999999992</v>
      </c>
      <c r="AT91" s="109">
        <v>1.5640000000000001</v>
      </c>
      <c r="AU91" s="109">
        <v>3.593</v>
      </c>
      <c r="AV91" s="109">
        <v>0.46300000000000002</v>
      </c>
      <c r="AW91" s="109">
        <v>2.7010000000000001</v>
      </c>
      <c r="AX91" s="109">
        <v>0.39700000000000002</v>
      </c>
      <c r="AY91" s="109">
        <v>8.2249999999999996</v>
      </c>
      <c r="AZ91" s="109">
        <v>5.4610000000000003</v>
      </c>
      <c r="BA91" s="109">
        <v>4.7889999999999997</v>
      </c>
      <c r="BB91" s="109">
        <v>8.548</v>
      </c>
      <c r="BC91" s="123">
        <v>2.5880000000000001</v>
      </c>
    </row>
    <row r="92" spans="1:55" ht="15.75" x14ac:dyDescent="0.25">
      <c r="A92" s="20" t="s">
        <v>1944</v>
      </c>
      <c r="B92"/>
      <c r="C92" s="109" t="s">
        <v>46</v>
      </c>
      <c r="E92" s="109" t="s">
        <v>1558</v>
      </c>
      <c r="F92" t="s">
        <v>1938</v>
      </c>
      <c r="G92" s="109">
        <v>44.66</v>
      </c>
      <c r="H92" s="109">
        <v>3.69</v>
      </c>
      <c r="I92" s="109">
        <v>15.73</v>
      </c>
      <c r="J92" s="109">
        <v>12.2</v>
      </c>
      <c r="K92" s="109">
        <v>0.19</v>
      </c>
      <c r="L92" s="109">
        <v>5.3</v>
      </c>
      <c r="M92" s="109">
        <v>9.4600000000000009</v>
      </c>
      <c r="N92" s="109">
        <v>4.8600000000000003</v>
      </c>
      <c r="O92" s="109">
        <v>2.02</v>
      </c>
      <c r="P92" s="109">
        <v>1.02</v>
      </c>
      <c r="Q92" s="109">
        <v>99.129999999999981</v>
      </c>
      <c r="R92" s="6">
        <f t="shared" si="5"/>
        <v>6.8800000000000008</v>
      </c>
      <c r="S92" s="123">
        <f t="shared" si="7"/>
        <v>43.642527868769783</v>
      </c>
      <c r="T92" s="140">
        <v>11.231999999999999</v>
      </c>
      <c r="U92" s="109">
        <v>2.774</v>
      </c>
      <c r="V92" s="109">
        <v>19.747</v>
      </c>
      <c r="W92" s="109">
        <v>314.73599999999999</v>
      </c>
      <c r="X92" s="109">
        <v>89.213999999999999</v>
      </c>
      <c r="Y92" s="109">
        <v>40.459000000000003</v>
      </c>
      <c r="Z92" s="109">
        <v>54.969000000000001</v>
      </c>
      <c r="AA92" s="109">
        <v>97.245999999999995</v>
      </c>
      <c r="AB92" s="109">
        <v>139.90899999999999</v>
      </c>
      <c r="AC92" s="109">
        <v>24.936</v>
      </c>
      <c r="AD92" s="109">
        <v>44.28</v>
      </c>
      <c r="AE92" s="109">
        <v>1229.5740000000001</v>
      </c>
      <c r="AF92" s="109">
        <v>35.801000000000002</v>
      </c>
      <c r="AG92" s="109">
        <v>369.15699999999998</v>
      </c>
      <c r="AH92" s="109">
        <v>95.442999999999998</v>
      </c>
      <c r="AI92" s="109">
        <v>0.46800000000000003</v>
      </c>
      <c r="AJ92" s="109">
        <v>707.27099999999996</v>
      </c>
      <c r="AK92" s="109">
        <v>104.372</v>
      </c>
      <c r="AL92" s="109">
        <v>197.68</v>
      </c>
      <c r="AM92" s="109">
        <v>22.689</v>
      </c>
      <c r="AN92" s="109">
        <v>86.397000000000006</v>
      </c>
      <c r="AO92" s="109">
        <v>15.579000000000001</v>
      </c>
      <c r="AP92" s="109">
        <v>4.4889999999999999</v>
      </c>
      <c r="AQ92" s="109">
        <v>11.577999999999999</v>
      </c>
      <c r="AR92" s="109">
        <v>1.62</v>
      </c>
      <c r="AS92" s="109">
        <v>8.5359999999999996</v>
      </c>
      <c r="AT92" s="109">
        <v>1.548</v>
      </c>
      <c r="AU92" s="109">
        <v>3.532</v>
      </c>
      <c r="AV92" s="109">
        <v>0.46700000000000003</v>
      </c>
      <c r="AW92" s="109">
        <v>2.6739999999999999</v>
      </c>
      <c r="AX92" s="109">
        <v>0.39500000000000002</v>
      </c>
      <c r="AY92" s="109">
        <v>8.0169999999999995</v>
      </c>
      <c r="AZ92" s="109">
        <v>5.6029999999999998</v>
      </c>
      <c r="BA92" s="109">
        <v>5.59</v>
      </c>
      <c r="BB92" s="109">
        <v>9.18</v>
      </c>
      <c r="BC92" s="123">
        <v>2.7759999999999998</v>
      </c>
    </row>
    <row r="93" spans="1:55" ht="15.75" x14ac:dyDescent="0.25">
      <c r="A93" s="20" t="s">
        <v>11</v>
      </c>
      <c r="B93"/>
      <c r="C93" s="109" t="s">
        <v>46</v>
      </c>
      <c r="E93" s="109" t="s">
        <v>1558</v>
      </c>
      <c r="F93" t="s">
        <v>379</v>
      </c>
      <c r="G93" s="109">
        <v>43.97</v>
      </c>
      <c r="H93" s="109">
        <v>3.8919999999999999</v>
      </c>
      <c r="I93" s="109">
        <v>14.92</v>
      </c>
      <c r="J93" s="109">
        <v>13.34</v>
      </c>
      <c r="K93" s="109">
        <v>0.20200000000000001</v>
      </c>
      <c r="L93" s="109">
        <v>6.11</v>
      </c>
      <c r="M93" s="109">
        <v>11.07</v>
      </c>
      <c r="N93" s="109">
        <v>4.33</v>
      </c>
      <c r="O93" s="109">
        <v>1.78</v>
      </c>
      <c r="P93" s="109">
        <v>1.1000000000000001</v>
      </c>
      <c r="Q93" s="109">
        <v>100.4</v>
      </c>
      <c r="R93" s="6">
        <f t="shared" si="5"/>
        <v>6.11</v>
      </c>
      <c r="S93" s="123">
        <f t="shared" si="7"/>
        <v>44.947456652121978</v>
      </c>
      <c r="T93" s="140"/>
      <c r="U93" s="109">
        <v>3</v>
      </c>
      <c r="V93" s="109">
        <v>23</v>
      </c>
      <c r="W93" s="109">
        <v>340</v>
      </c>
      <c r="X93" s="109">
        <v>80</v>
      </c>
      <c r="Y93" s="109">
        <v>40</v>
      </c>
      <c r="Z93" s="109">
        <v>110</v>
      </c>
      <c r="AA93" s="109">
        <v>80</v>
      </c>
      <c r="AB93" s="109">
        <v>110</v>
      </c>
      <c r="AC93" s="109">
        <v>23</v>
      </c>
      <c r="AD93" s="109">
        <v>36</v>
      </c>
      <c r="AE93" s="109">
        <v>1243</v>
      </c>
      <c r="AF93" s="109">
        <v>31.8</v>
      </c>
      <c r="AG93" s="109">
        <v>350</v>
      </c>
      <c r="AH93" s="109">
        <v>90.2</v>
      </c>
      <c r="AI93" s="109">
        <v>0.4</v>
      </c>
      <c r="AJ93" s="109">
        <v>612</v>
      </c>
      <c r="AK93" s="109">
        <v>95.8</v>
      </c>
      <c r="AL93" s="109">
        <v>185</v>
      </c>
      <c r="AM93" s="109">
        <v>21.4</v>
      </c>
      <c r="AN93" s="109">
        <v>80.900000000000006</v>
      </c>
      <c r="AO93" s="109">
        <v>14.5</v>
      </c>
      <c r="AP93" s="109">
        <v>4.22</v>
      </c>
      <c r="AQ93" s="109">
        <v>11</v>
      </c>
      <c r="AR93" s="109">
        <v>1.46</v>
      </c>
      <c r="AS93" s="109">
        <v>7.45</v>
      </c>
      <c r="AT93" s="109">
        <v>1.29</v>
      </c>
      <c r="AU93" s="109">
        <v>3.23</v>
      </c>
      <c r="AV93" s="109">
        <v>0.40200000000000002</v>
      </c>
      <c r="AW93" s="109">
        <v>2.35</v>
      </c>
      <c r="AX93" s="109">
        <v>0.374</v>
      </c>
      <c r="AY93" s="109">
        <v>7.3</v>
      </c>
      <c r="AZ93" s="109">
        <v>5.27</v>
      </c>
      <c r="BA93" s="109">
        <v>5</v>
      </c>
      <c r="BB93" s="109">
        <v>7.71</v>
      </c>
      <c r="BC93" s="123">
        <v>2.31</v>
      </c>
    </row>
    <row r="94" spans="1:55" ht="15.75" x14ac:dyDescent="0.25">
      <c r="A94" s="20" t="s">
        <v>15</v>
      </c>
      <c r="B94"/>
      <c r="C94" s="109" t="s">
        <v>46</v>
      </c>
      <c r="E94" s="109" t="s">
        <v>1558</v>
      </c>
      <c r="F94" t="s">
        <v>379</v>
      </c>
      <c r="G94" s="109">
        <v>43.88</v>
      </c>
      <c r="H94" s="109">
        <v>3.8</v>
      </c>
      <c r="I94" s="109">
        <v>14.97</v>
      </c>
      <c r="J94" s="109">
        <v>13.71</v>
      </c>
      <c r="K94" s="109">
        <v>0.19900000000000001</v>
      </c>
      <c r="L94" s="109">
        <v>6.74</v>
      </c>
      <c r="M94" s="109">
        <v>10.9</v>
      </c>
      <c r="N94" s="109">
        <v>4.22</v>
      </c>
      <c r="O94" s="109">
        <v>1.8</v>
      </c>
      <c r="P94" s="109">
        <v>0.94</v>
      </c>
      <c r="Q94" s="109">
        <v>100.7</v>
      </c>
      <c r="R94" s="6">
        <f t="shared" si="5"/>
        <v>6.02</v>
      </c>
      <c r="S94" s="123">
        <f t="shared" si="7"/>
        <v>46.704305686246592</v>
      </c>
      <c r="T94" s="140"/>
      <c r="U94" s="109">
        <v>3</v>
      </c>
      <c r="V94" s="109">
        <v>25</v>
      </c>
      <c r="W94" s="109">
        <v>335</v>
      </c>
      <c r="X94" s="109">
        <v>190</v>
      </c>
      <c r="Y94" s="109">
        <v>66</v>
      </c>
      <c r="Z94" s="109">
        <v>110</v>
      </c>
      <c r="AA94" s="109">
        <v>100</v>
      </c>
      <c r="AB94" s="109">
        <v>120</v>
      </c>
      <c r="AC94" s="109">
        <v>23</v>
      </c>
      <c r="AD94" s="109">
        <v>35</v>
      </c>
      <c r="AE94" s="109">
        <v>1239</v>
      </c>
      <c r="AF94" s="109">
        <v>31</v>
      </c>
      <c r="AG94" s="109">
        <v>324</v>
      </c>
      <c r="AH94" s="109">
        <v>90</v>
      </c>
      <c r="AJ94" s="109">
        <v>600</v>
      </c>
      <c r="AK94" s="109">
        <v>83.9</v>
      </c>
      <c r="AL94" s="109">
        <v>159</v>
      </c>
      <c r="AM94" s="109">
        <v>18</v>
      </c>
      <c r="AN94" s="109">
        <v>69.099999999999994</v>
      </c>
      <c r="AO94" s="109">
        <v>12.7</v>
      </c>
      <c r="AP94" s="109">
        <v>3.84</v>
      </c>
      <c r="AQ94" s="109">
        <v>10.1</v>
      </c>
      <c r="AR94" s="109">
        <v>1.4</v>
      </c>
      <c r="AS94" s="109">
        <v>7.2</v>
      </c>
      <c r="AT94" s="109">
        <v>1.2</v>
      </c>
      <c r="AU94" s="109">
        <v>3.1</v>
      </c>
      <c r="AV94" s="109">
        <v>0.4</v>
      </c>
      <c r="AW94" s="109">
        <v>2.2999999999999998</v>
      </c>
      <c r="AX94" s="109">
        <v>0.34</v>
      </c>
      <c r="AY94" s="109">
        <v>6.9</v>
      </c>
      <c r="AZ94" s="109">
        <v>5</v>
      </c>
      <c r="BB94" s="109">
        <v>7.9</v>
      </c>
      <c r="BC94" s="123">
        <v>2.2000000000000002</v>
      </c>
    </row>
    <row r="95" spans="1:55" ht="15.75" x14ac:dyDescent="0.25">
      <c r="A95" s="20" t="s">
        <v>16</v>
      </c>
      <c r="B95"/>
      <c r="C95" s="109" t="s">
        <v>46</v>
      </c>
      <c r="E95" s="109" t="s">
        <v>1558</v>
      </c>
      <c r="F95" t="s">
        <v>379</v>
      </c>
      <c r="G95" s="109">
        <v>44.42</v>
      </c>
      <c r="H95" s="109">
        <v>3.629</v>
      </c>
      <c r="I95" s="109">
        <v>14.36</v>
      </c>
      <c r="J95" s="109">
        <v>12.99</v>
      </c>
      <c r="K95" s="109">
        <v>0.19700000000000001</v>
      </c>
      <c r="L95" s="109">
        <v>7.34</v>
      </c>
      <c r="M95" s="109">
        <v>11.35</v>
      </c>
      <c r="N95" s="109">
        <v>3.96</v>
      </c>
      <c r="O95" s="109">
        <v>1.67</v>
      </c>
      <c r="P95" s="109">
        <v>0.88</v>
      </c>
      <c r="Q95" s="109">
        <v>100.3</v>
      </c>
      <c r="R95" s="6">
        <f t="shared" si="5"/>
        <v>5.63</v>
      </c>
      <c r="S95" s="123">
        <f t="shared" si="7"/>
        <v>50.180134072276985</v>
      </c>
      <c r="T95" s="140"/>
      <c r="U95" s="109">
        <v>3</v>
      </c>
      <c r="V95" s="109">
        <v>27</v>
      </c>
      <c r="W95" s="109">
        <v>341</v>
      </c>
      <c r="X95" s="109">
        <v>250</v>
      </c>
      <c r="Y95" s="109">
        <v>44</v>
      </c>
      <c r="Z95" s="109">
        <v>150</v>
      </c>
      <c r="AA95" s="109">
        <v>100</v>
      </c>
      <c r="AB95" s="109">
        <v>110</v>
      </c>
      <c r="AC95" s="109">
        <v>22</v>
      </c>
      <c r="AD95" s="109">
        <v>36</v>
      </c>
      <c r="AE95" s="109">
        <v>1147</v>
      </c>
      <c r="AF95" s="109">
        <v>28.9</v>
      </c>
      <c r="AG95" s="109">
        <v>324</v>
      </c>
      <c r="AH95" s="109">
        <v>84.8</v>
      </c>
      <c r="AI95" s="109">
        <v>0.4</v>
      </c>
      <c r="AJ95" s="109">
        <v>562</v>
      </c>
      <c r="AK95" s="109">
        <v>80.099999999999994</v>
      </c>
      <c r="AL95" s="109">
        <v>157</v>
      </c>
      <c r="AM95" s="109">
        <v>18.2</v>
      </c>
      <c r="AN95" s="109">
        <v>68.400000000000006</v>
      </c>
      <c r="AO95" s="109">
        <v>12.5</v>
      </c>
      <c r="AP95" s="109">
        <v>3.76</v>
      </c>
      <c r="AQ95" s="109">
        <v>9.57</v>
      </c>
      <c r="AR95" s="109">
        <v>1.32</v>
      </c>
      <c r="AS95" s="109">
        <v>6.58</v>
      </c>
      <c r="AT95" s="109">
        <v>1.1499999999999999</v>
      </c>
      <c r="AU95" s="109">
        <v>2.91</v>
      </c>
      <c r="AV95" s="109">
        <v>0.35199999999999998</v>
      </c>
      <c r="AW95" s="109">
        <v>2.2400000000000002</v>
      </c>
      <c r="AX95" s="109">
        <v>0.34399999999999997</v>
      </c>
      <c r="AY95" s="109">
        <v>6.8</v>
      </c>
      <c r="AZ95" s="109">
        <v>4.9400000000000004</v>
      </c>
      <c r="BB95" s="109">
        <v>7.27</v>
      </c>
      <c r="BC95" s="123">
        <v>2.11</v>
      </c>
    </row>
    <row r="96" spans="1:55" ht="15.75" x14ac:dyDescent="0.25">
      <c r="A96" s="20" t="s">
        <v>21</v>
      </c>
      <c r="B96"/>
      <c r="C96" s="109" t="s">
        <v>46</v>
      </c>
      <c r="E96" s="109" t="s">
        <v>1558</v>
      </c>
      <c r="F96" t="s">
        <v>379</v>
      </c>
      <c r="G96" s="109">
        <v>44.3</v>
      </c>
      <c r="H96" s="109">
        <v>3.6269999999999998</v>
      </c>
      <c r="I96" s="109">
        <v>13.95</v>
      </c>
      <c r="J96" s="109">
        <v>13.88</v>
      </c>
      <c r="K96" s="109">
        <v>0.19400000000000001</v>
      </c>
      <c r="L96" s="109">
        <v>7.79</v>
      </c>
      <c r="M96" s="109">
        <v>11.24</v>
      </c>
      <c r="N96" s="109">
        <v>3.79</v>
      </c>
      <c r="O96" s="109">
        <v>1.61</v>
      </c>
      <c r="P96" s="109">
        <v>0.79</v>
      </c>
      <c r="Q96" s="109">
        <v>100.4</v>
      </c>
      <c r="R96" s="6">
        <f t="shared" si="5"/>
        <v>5.4</v>
      </c>
      <c r="S96" s="123">
        <f t="shared" si="7"/>
        <v>50.010957172948579</v>
      </c>
      <c r="T96" s="140"/>
      <c r="U96" s="109">
        <v>3</v>
      </c>
      <c r="V96" s="109">
        <v>28</v>
      </c>
      <c r="W96" s="109">
        <v>340</v>
      </c>
      <c r="X96" s="109">
        <v>350</v>
      </c>
      <c r="Y96" s="109">
        <v>52</v>
      </c>
      <c r="Z96" s="109">
        <v>160</v>
      </c>
      <c r="AA96" s="109">
        <v>100</v>
      </c>
      <c r="AB96" s="109">
        <v>130</v>
      </c>
      <c r="AC96" s="109">
        <v>23</v>
      </c>
      <c r="AD96" s="109">
        <v>33</v>
      </c>
      <c r="AE96" s="109">
        <v>1057</v>
      </c>
      <c r="AF96" s="109">
        <v>27</v>
      </c>
      <c r="AG96" s="109">
        <v>283</v>
      </c>
      <c r="AH96" s="109">
        <v>81</v>
      </c>
      <c r="AJ96" s="109">
        <v>545</v>
      </c>
      <c r="AK96" s="109">
        <v>71.900000000000006</v>
      </c>
      <c r="AL96" s="109">
        <v>135</v>
      </c>
      <c r="AM96" s="109">
        <v>15.4</v>
      </c>
      <c r="AN96" s="109">
        <v>59.6</v>
      </c>
      <c r="AO96" s="109">
        <v>11.2</v>
      </c>
      <c r="AP96" s="109">
        <v>3.44</v>
      </c>
      <c r="AQ96" s="109">
        <v>9</v>
      </c>
      <c r="AR96" s="109">
        <v>1.3</v>
      </c>
      <c r="AS96" s="109">
        <v>6.5</v>
      </c>
      <c r="AT96" s="109">
        <v>1.1000000000000001</v>
      </c>
      <c r="AU96" s="109">
        <v>2.8</v>
      </c>
      <c r="AV96" s="109">
        <v>0.35</v>
      </c>
      <c r="AW96" s="109">
        <v>2.1</v>
      </c>
      <c r="AX96" s="109">
        <v>0.3</v>
      </c>
      <c r="AY96" s="109">
        <v>6.6</v>
      </c>
      <c r="AZ96" s="109">
        <v>4.3</v>
      </c>
      <c r="BB96" s="109">
        <v>6.9</v>
      </c>
      <c r="BC96" s="123">
        <v>1.9</v>
      </c>
    </row>
    <row r="97" spans="1:55" ht="15.75" x14ac:dyDescent="0.25">
      <c r="A97" s="20" t="s">
        <v>22</v>
      </c>
      <c r="B97"/>
      <c r="C97" s="109" t="s">
        <v>46</v>
      </c>
      <c r="E97" s="109" t="s">
        <v>1558</v>
      </c>
      <c r="F97" t="s">
        <v>379</v>
      </c>
      <c r="G97" s="109">
        <v>44.25</v>
      </c>
      <c r="H97" s="109">
        <v>3.5270000000000001</v>
      </c>
      <c r="I97" s="109">
        <v>13.88</v>
      </c>
      <c r="J97" s="109">
        <v>13.2</v>
      </c>
      <c r="K97" s="109">
        <v>0.188</v>
      </c>
      <c r="L97" s="109">
        <v>7.66</v>
      </c>
      <c r="M97" s="109">
        <v>11.57</v>
      </c>
      <c r="N97" s="109">
        <v>3.83</v>
      </c>
      <c r="O97" s="109">
        <v>1.51</v>
      </c>
      <c r="P97" s="109">
        <v>0.77</v>
      </c>
      <c r="Q97" s="109">
        <v>100.2</v>
      </c>
      <c r="R97" s="6">
        <f t="shared" si="5"/>
        <v>5.34</v>
      </c>
      <c r="S97" s="123">
        <f t="shared" si="7"/>
        <v>50.845957672513784</v>
      </c>
      <c r="T97" s="140"/>
      <c r="U97" s="109">
        <v>2</v>
      </c>
      <c r="V97" s="109">
        <v>28</v>
      </c>
      <c r="W97" s="109">
        <v>344</v>
      </c>
      <c r="X97" s="109">
        <v>330</v>
      </c>
      <c r="Y97" s="109">
        <v>56</v>
      </c>
      <c r="Z97" s="109">
        <v>170</v>
      </c>
      <c r="AA97" s="109">
        <v>120</v>
      </c>
      <c r="AB97" s="109">
        <v>100</v>
      </c>
      <c r="AC97" s="109">
        <v>21</v>
      </c>
      <c r="AD97" s="109">
        <v>32</v>
      </c>
      <c r="AE97" s="109">
        <v>1037</v>
      </c>
      <c r="AF97" s="109">
        <v>26</v>
      </c>
      <c r="AG97" s="109">
        <v>287</v>
      </c>
      <c r="AH97" s="109">
        <v>73.5</v>
      </c>
      <c r="AI97" s="109">
        <v>0.3</v>
      </c>
      <c r="AJ97" s="109">
        <v>506</v>
      </c>
      <c r="AK97" s="109">
        <v>79.900000000000006</v>
      </c>
      <c r="AL97" s="109">
        <v>153</v>
      </c>
      <c r="AM97" s="109">
        <v>17.2</v>
      </c>
      <c r="AN97" s="109">
        <v>63.9</v>
      </c>
      <c r="AO97" s="109">
        <v>11.6</v>
      </c>
      <c r="AP97" s="109">
        <v>3.41</v>
      </c>
      <c r="AQ97" s="109">
        <v>8.84</v>
      </c>
      <c r="AR97" s="109">
        <v>1.21</v>
      </c>
      <c r="AS97" s="109">
        <v>6.13</v>
      </c>
      <c r="AT97" s="109">
        <v>1.05</v>
      </c>
      <c r="AU97" s="109">
        <v>2.66</v>
      </c>
      <c r="AV97" s="109">
        <v>0.33200000000000002</v>
      </c>
      <c r="AW97" s="109">
        <v>1.97</v>
      </c>
      <c r="AX97" s="109">
        <v>0.29599999999999999</v>
      </c>
      <c r="AY97" s="109">
        <v>6.1</v>
      </c>
      <c r="AZ97" s="109">
        <v>4.09</v>
      </c>
      <c r="BB97" s="109">
        <v>6.68</v>
      </c>
      <c r="BC97" s="123">
        <v>1.85</v>
      </c>
    </row>
    <row r="98" spans="1:55" ht="15.75" x14ac:dyDescent="0.25">
      <c r="A98" s="20" t="s">
        <v>29</v>
      </c>
      <c r="B98"/>
      <c r="C98" s="109" t="s">
        <v>46</v>
      </c>
      <c r="E98" s="109" t="s">
        <v>1558</v>
      </c>
      <c r="F98" t="s">
        <v>379</v>
      </c>
      <c r="G98" s="109">
        <v>44.01</v>
      </c>
      <c r="H98" s="109">
        <v>3.66</v>
      </c>
      <c r="I98" s="109">
        <v>13.82</v>
      </c>
      <c r="J98" s="109">
        <v>13.52</v>
      </c>
      <c r="K98" s="109">
        <v>0.186</v>
      </c>
      <c r="L98" s="109">
        <v>8.09</v>
      </c>
      <c r="M98" s="109">
        <v>12.15</v>
      </c>
      <c r="N98" s="109">
        <v>3.49</v>
      </c>
      <c r="O98" s="109">
        <v>1.39</v>
      </c>
      <c r="P98" s="109">
        <v>0.8</v>
      </c>
      <c r="Q98" s="109">
        <v>100.6</v>
      </c>
      <c r="R98" s="6">
        <f t="shared" si="5"/>
        <v>4.88</v>
      </c>
      <c r="S98" s="123">
        <f t="shared" si="7"/>
        <v>51.612067132259668</v>
      </c>
      <c r="T98" s="140"/>
      <c r="U98" s="109">
        <v>2</v>
      </c>
      <c r="V98" s="109">
        <v>31</v>
      </c>
      <c r="W98" s="109">
        <v>360</v>
      </c>
      <c r="X98" s="109">
        <v>350</v>
      </c>
      <c r="Y98" s="109">
        <v>60</v>
      </c>
      <c r="Z98" s="109">
        <v>180</v>
      </c>
      <c r="AA98" s="109">
        <v>110</v>
      </c>
      <c r="AB98" s="109">
        <v>100</v>
      </c>
      <c r="AC98" s="109">
        <v>21</v>
      </c>
      <c r="AD98" s="109">
        <v>29</v>
      </c>
      <c r="AE98" s="109">
        <v>1025</v>
      </c>
      <c r="AF98" s="109">
        <v>26.5</v>
      </c>
      <c r="AG98" s="109">
        <v>274</v>
      </c>
      <c r="AH98" s="109">
        <v>71.099999999999994</v>
      </c>
      <c r="AI98" s="109">
        <v>0.3</v>
      </c>
      <c r="AJ98" s="109">
        <v>478</v>
      </c>
      <c r="AK98" s="109">
        <v>67</v>
      </c>
      <c r="AL98" s="109">
        <v>134</v>
      </c>
      <c r="AM98" s="109">
        <v>15.5</v>
      </c>
      <c r="AN98" s="109">
        <v>60.3</v>
      </c>
      <c r="AO98" s="109">
        <v>11.5</v>
      </c>
      <c r="AP98" s="109">
        <v>3.39</v>
      </c>
      <c r="AQ98" s="109">
        <v>9.1</v>
      </c>
      <c r="AR98" s="109">
        <v>1.2</v>
      </c>
      <c r="AS98" s="109">
        <v>6.12</v>
      </c>
      <c r="AT98" s="109">
        <v>1.06</v>
      </c>
      <c r="AU98" s="109">
        <v>2.63</v>
      </c>
      <c r="AV98" s="109">
        <v>0.34300000000000003</v>
      </c>
      <c r="AW98" s="109">
        <v>1.97</v>
      </c>
      <c r="AX98" s="109">
        <v>0.315</v>
      </c>
      <c r="AY98" s="109">
        <v>5.8</v>
      </c>
      <c r="AZ98" s="109">
        <v>3.98</v>
      </c>
      <c r="BB98" s="109">
        <v>6.02</v>
      </c>
      <c r="BC98" s="123">
        <v>1.73</v>
      </c>
    </row>
    <row r="99" spans="1:55" ht="15.75" x14ac:dyDescent="0.25">
      <c r="A99" s="20" t="s">
        <v>40</v>
      </c>
      <c r="B99"/>
      <c r="C99" s="109" t="s">
        <v>46</v>
      </c>
      <c r="E99" s="109" t="s">
        <v>1558</v>
      </c>
      <c r="F99" t="s">
        <v>379</v>
      </c>
      <c r="G99" s="109">
        <v>44.24</v>
      </c>
      <c r="H99" s="109">
        <v>3.4830000000000001</v>
      </c>
      <c r="I99" s="109">
        <v>13.53</v>
      </c>
      <c r="J99" s="109">
        <v>12.9</v>
      </c>
      <c r="K99" s="109">
        <v>0.187</v>
      </c>
      <c r="L99" s="109">
        <v>7.53</v>
      </c>
      <c r="M99" s="109">
        <v>12.14</v>
      </c>
      <c r="N99" s="109">
        <v>3.57</v>
      </c>
      <c r="O99" s="109">
        <v>1.45</v>
      </c>
      <c r="P99" s="109">
        <v>0.82</v>
      </c>
      <c r="Q99" s="109">
        <v>99.26</v>
      </c>
      <c r="R99" s="6">
        <f t="shared" si="5"/>
        <v>5.0199999999999996</v>
      </c>
      <c r="S99" s="123">
        <f t="shared" si="7"/>
        <v>50.992722339863704</v>
      </c>
      <c r="T99" s="140"/>
      <c r="U99" s="109">
        <v>2</v>
      </c>
      <c r="V99" s="109">
        <v>28</v>
      </c>
      <c r="W99" s="109">
        <v>352</v>
      </c>
      <c r="X99" s="109">
        <v>280</v>
      </c>
      <c r="Y99" s="109">
        <v>60</v>
      </c>
      <c r="Z99" s="109">
        <v>160</v>
      </c>
      <c r="AA99" s="109">
        <v>110</v>
      </c>
      <c r="AB99" s="109">
        <v>100</v>
      </c>
      <c r="AC99" s="109">
        <v>22</v>
      </c>
      <c r="AD99" s="109">
        <v>31</v>
      </c>
      <c r="AE99" s="109">
        <v>1100</v>
      </c>
      <c r="AF99" s="109">
        <v>27.5</v>
      </c>
      <c r="AG99" s="109">
        <v>282</v>
      </c>
      <c r="AH99" s="109">
        <v>77.099999999999994</v>
      </c>
      <c r="AI99" s="109">
        <v>0.4</v>
      </c>
      <c r="AJ99" s="109">
        <v>513</v>
      </c>
      <c r="AK99" s="109">
        <v>75.3</v>
      </c>
      <c r="AL99" s="109">
        <v>148</v>
      </c>
      <c r="AM99" s="109">
        <v>17.2</v>
      </c>
      <c r="AN99" s="109">
        <v>65.8</v>
      </c>
      <c r="AO99" s="109">
        <v>12.1</v>
      </c>
      <c r="AP99" s="109">
        <v>3.6</v>
      </c>
      <c r="AQ99" s="109">
        <v>9.6199999999999992</v>
      </c>
      <c r="AR99" s="109">
        <v>1.25</v>
      </c>
      <c r="AS99" s="109">
        <v>6.41</v>
      </c>
      <c r="AT99" s="109">
        <v>1.1299999999999999</v>
      </c>
      <c r="AU99" s="109">
        <v>2.8</v>
      </c>
      <c r="AV99" s="109">
        <v>0.35399999999999998</v>
      </c>
      <c r="AW99" s="109">
        <v>2.13</v>
      </c>
      <c r="AX99" s="109">
        <v>0.30599999999999999</v>
      </c>
      <c r="AY99" s="109">
        <v>6.3</v>
      </c>
      <c r="AZ99" s="109">
        <v>4.3499999999999996</v>
      </c>
      <c r="BA99" s="109">
        <v>5</v>
      </c>
      <c r="BB99" s="109">
        <v>6.72</v>
      </c>
      <c r="BC99" s="123">
        <v>1.93</v>
      </c>
    </row>
    <row r="100" spans="1:55" ht="15.75" x14ac:dyDescent="0.25">
      <c r="A100" s="20" t="s">
        <v>1624</v>
      </c>
      <c r="B100" s="173" t="s">
        <v>37</v>
      </c>
      <c r="C100" s="109" t="s">
        <v>46</v>
      </c>
      <c r="D100" s="109" t="s">
        <v>179</v>
      </c>
      <c r="E100" t="s">
        <v>1514</v>
      </c>
      <c r="F100" t="s">
        <v>379</v>
      </c>
      <c r="Q100" s="6"/>
      <c r="R100" s="6"/>
      <c r="S100" s="123"/>
      <c r="T100" s="140">
        <v>10.063171823572326</v>
      </c>
      <c r="U100" s="109">
        <v>3.3431772410312623</v>
      </c>
      <c r="V100" s="109">
        <v>18.66467821906301</v>
      </c>
      <c r="W100" s="109">
        <v>294.12861211859564</v>
      </c>
      <c r="X100" s="109">
        <v>6.0433892270571894</v>
      </c>
      <c r="Y100" s="109">
        <v>34.214231299955387</v>
      </c>
      <c r="Z100" s="109">
        <v>32.917223014078125</v>
      </c>
      <c r="AA100" s="109">
        <v>173.06516846059796</v>
      </c>
      <c r="AB100" s="109">
        <v>126.79078331400306</v>
      </c>
      <c r="AC100" s="109">
        <v>28.405853419221106</v>
      </c>
      <c r="AD100" s="109">
        <v>53.746770985946043</v>
      </c>
      <c r="AE100" s="109">
        <v>879.69233716776876</v>
      </c>
      <c r="AF100" s="109">
        <v>37.225910371702568</v>
      </c>
      <c r="AG100" s="109">
        <v>369.59586358005561</v>
      </c>
      <c r="AH100" s="109">
        <v>117.95246808485315</v>
      </c>
      <c r="AI100" s="109">
        <v>0.65355612280024211</v>
      </c>
      <c r="AJ100" s="109">
        <v>587.31159390989501</v>
      </c>
      <c r="AK100" s="109">
        <v>103.29144319032159</v>
      </c>
      <c r="AL100" s="109">
        <v>203.95489970160574</v>
      </c>
      <c r="AM100" s="109">
        <v>21.55150420765003</v>
      </c>
      <c r="AN100" s="109">
        <v>81.767088959580903</v>
      </c>
      <c r="AO100" s="109">
        <v>14.225397327362273</v>
      </c>
      <c r="AP100" s="109">
        <v>3.9998945165040123</v>
      </c>
      <c r="AQ100" s="109">
        <v>11.797501752940144</v>
      </c>
      <c r="AR100" s="109">
        <v>1.4568907775930973</v>
      </c>
      <c r="AS100" s="109">
        <v>8.0386725922804505</v>
      </c>
      <c r="AT100" s="109">
        <v>1.3556730386182654</v>
      </c>
      <c r="AU100" s="109">
        <v>3.4715332645336359</v>
      </c>
      <c r="AV100" s="109">
        <v>0.45267899412056944</v>
      </c>
      <c r="AW100" s="109">
        <v>2.7482635703185996</v>
      </c>
      <c r="AX100" s="109">
        <v>0.37356159315818638</v>
      </c>
      <c r="AY100" s="109">
        <v>7.3836532644866866</v>
      </c>
      <c r="AZ100" s="109">
        <v>6.4720303275373485</v>
      </c>
      <c r="BA100" s="109">
        <v>7.4976182490536241</v>
      </c>
      <c r="BB100" s="109">
        <v>10.938715674714715</v>
      </c>
      <c r="BC100" s="123">
        <v>3.1439078880149847</v>
      </c>
    </row>
    <row r="101" spans="1:55" ht="15.75" x14ac:dyDescent="0.25">
      <c r="A101" s="20" t="s">
        <v>1625</v>
      </c>
      <c r="B101" s="173" t="s">
        <v>37</v>
      </c>
      <c r="C101" s="109" t="s">
        <v>46</v>
      </c>
      <c r="D101" s="109" t="s">
        <v>179</v>
      </c>
      <c r="E101" t="s">
        <v>1514</v>
      </c>
      <c r="F101" t="s">
        <v>379</v>
      </c>
      <c r="Q101" s="6"/>
      <c r="R101" s="6"/>
      <c r="S101" s="123"/>
      <c r="T101" s="140">
        <v>10.2360393534499</v>
      </c>
      <c r="U101" s="109">
        <v>3.214950306853861</v>
      </c>
      <c r="V101" s="109">
        <v>14.264394730123398</v>
      </c>
      <c r="W101" s="109">
        <v>350.81936414475155</v>
      </c>
      <c r="X101" s="109">
        <v>17.091699963761581</v>
      </c>
      <c r="Y101" s="109">
        <v>39.912643161987432</v>
      </c>
      <c r="Z101" s="109">
        <v>39.221489907049722</v>
      </c>
      <c r="AA101" s="109">
        <v>188.68295260246691</v>
      </c>
      <c r="AB101" s="109">
        <v>139.85251304667551</v>
      </c>
      <c r="AC101" s="109">
        <v>29.514510951075042</v>
      </c>
      <c r="AD101" s="109">
        <v>48.981129534644509</v>
      </c>
      <c r="AE101" s="109">
        <v>1175.2088390213073</v>
      </c>
      <c r="AF101" s="109">
        <v>33.589367783203187</v>
      </c>
      <c r="AG101" s="109">
        <v>339.78105348378523</v>
      </c>
      <c r="AH101" s="109">
        <v>113.62800262888486</v>
      </c>
      <c r="AI101" s="109">
        <v>0.59465089231898272</v>
      </c>
      <c r="AJ101" s="109">
        <v>619.40387128934174</v>
      </c>
      <c r="AK101" s="109">
        <v>104.12984506742373</v>
      </c>
      <c r="AL101" s="109">
        <v>207.72179935820455</v>
      </c>
      <c r="AM101" s="109">
        <v>20.23876834365619</v>
      </c>
      <c r="AN101" s="109">
        <v>76.632390315763118</v>
      </c>
      <c r="AO101" s="109">
        <v>13.169273566967359</v>
      </c>
      <c r="AP101" s="109">
        <v>3.7924154540590433</v>
      </c>
      <c r="AQ101" s="109">
        <v>10.632670151467863</v>
      </c>
      <c r="AR101" s="109">
        <v>1.3245810120338262</v>
      </c>
      <c r="AS101" s="109">
        <v>7.2799991763804597</v>
      </c>
      <c r="AT101" s="109">
        <v>1.245476976418562</v>
      </c>
      <c r="AU101" s="109">
        <v>3.1978986628309696</v>
      </c>
      <c r="AV101" s="109">
        <v>0.40930957328179424</v>
      </c>
      <c r="AW101" s="109">
        <v>2.4835955059510653</v>
      </c>
      <c r="AX101" s="109">
        <v>0.32873390795973773</v>
      </c>
      <c r="AY101" s="109">
        <v>6.562548845940622</v>
      </c>
      <c r="AZ101" s="109">
        <v>6.1887755082672351</v>
      </c>
      <c r="BA101" s="109">
        <v>7.1937371974427373</v>
      </c>
      <c r="BB101" s="109">
        <v>10.241045935086786</v>
      </c>
      <c r="BC101" s="123">
        <v>2.9111672499502292</v>
      </c>
    </row>
    <row r="102" spans="1:55" ht="15.75" x14ac:dyDescent="0.25">
      <c r="A102" s="20" t="s">
        <v>1626</v>
      </c>
      <c r="B102" s="173" t="s">
        <v>37</v>
      </c>
      <c r="C102" s="109" t="s">
        <v>46</v>
      </c>
      <c r="D102" s="109" t="s">
        <v>179</v>
      </c>
      <c r="E102" t="s">
        <v>1514</v>
      </c>
      <c r="F102" t="s">
        <v>379</v>
      </c>
      <c r="Q102" s="6"/>
      <c r="R102" s="6"/>
      <c r="S102" s="123"/>
      <c r="T102" s="140">
        <v>8.1134340096253723</v>
      </c>
      <c r="U102" s="109">
        <v>2.7307675213144234</v>
      </c>
      <c r="V102" s="109">
        <v>15.815499348010626</v>
      </c>
      <c r="W102" s="109">
        <v>271.53299001706472</v>
      </c>
      <c r="X102" s="109">
        <v>7.3358168925198717</v>
      </c>
      <c r="Y102" s="109">
        <v>34.581090526670508</v>
      </c>
      <c r="Z102" s="109">
        <v>34.178920075007227</v>
      </c>
      <c r="AA102" s="109">
        <v>164.92811082389323</v>
      </c>
      <c r="AB102" s="109">
        <v>119.92676582286741</v>
      </c>
      <c r="AC102" s="109">
        <v>28.038349118065103</v>
      </c>
      <c r="AD102" s="109">
        <v>43.122633029595143</v>
      </c>
      <c r="AE102" s="109">
        <v>1232.5265612336336</v>
      </c>
      <c r="AF102" s="109">
        <v>32.190555515397229</v>
      </c>
      <c r="AG102" s="109">
        <v>310.21500349655309</v>
      </c>
      <c r="AH102" s="109">
        <v>97.836482166339877</v>
      </c>
      <c r="AI102" s="109">
        <v>0.51221632924131799</v>
      </c>
      <c r="AJ102" s="109">
        <v>579.05699298490686</v>
      </c>
      <c r="AK102" s="109">
        <v>97.315693082061912</v>
      </c>
      <c r="AL102" s="109">
        <v>197.47491116269148</v>
      </c>
      <c r="AM102" s="109">
        <v>19.091708677884821</v>
      </c>
      <c r="AN102" s="109">
        <v>73.37274659822954</v>
      </c>
      <c r="AO102" s="109">
        <v>12.688084317604561</v>
      </c>
      <c r="AP102" s="109">
        <v>3.7082934904861471</v>
      </c>
      <c r="AQ102" s="109">
        <v>10.158895846590484</v>
      </c>
      <c r="AR102" s="109">
        <v>1.2720827354038469</v>
      </c>
      <c r="AS102" s="109">
        <v>6.9268625279290417</v>
      </c>
      <c r="AT102" s="109">
        <v>1.1899579504106372</v>
      </c>
      <c r="AU102" s="109">
        <v>3.020973227829336</v>
      </c>
      <c r="AV102" s="109">
        <v>0.38141127608600223</v>
      </c>
      <c r="AW102" s="109">
        <v>2.263335818290872</v>
      </c>
      <c r="AX102" s="109">
        <v>0.31575746140697825</v>
      </c>
      <c r="AY102" s="109">
        <v>6.1598251465340663</v>
      </c>
      <c r="AZ102" s="109">
        <v>5.3276362362109184</v>
      </c>
      <c r="BA102" s="109">
        <v>7.0108363003671323</v>
      </c>
      <c r="BB102" s="109">
        <v>8.9822099785662264</v>
      </c>
      <c r="BC102" s="123">
        <v>2.5227879972213194</v>
      </c>
    </row>
    <row r="103" spans="1:55" ht="15.75" x14ac:dyDescent="0.25">
      <c r="A103" s="20" t="s">
        <v>1627</v>
      </c>
      <c r="B103" s="173" t="s">
        <v>37</v>
      </c>
      <c r="C103" s="109" t="s">
        <v>46</v>
      </c>
      <c r="D103" s="109" t="s">
        <v>179</v>
      </c>
      <c r="E103" t="s">
        <v>1514</v>
      </c>
      <c r="F103" t="s">
        <v>379</v>
      </c>
      <c r="Q103" s="6"/>
      <c r="R103" s="6"/>
      <c r="S103" s="123"/>
      <c r="T103" s="140">
        <v>10.358080549790696</v>
      </c>
      <c r="U103" s="109">
        <v>3.2330664578655166</v>
      </c>
      <c r="V103" s="109">
        <v>17.314482725991134</v>
      </c>
      <c r="W103" s="109">
        <v>263.99952974659135</v>
      </c>
      <c r="X103" s="109">
        <v>4.8953048015212905</v>
      </c>
      <c r="Y103" s="109">
        <v>34.241774928712069</v>
      </c>
      <c r="Z103" s="109">
        <v>30.825630387969525</v>
      </c>
      <c r="AA103" s="109">
        <v>175.89334789114179</v>
      </c>
      <c r="AB103" s="109">
        <v>119.90521308163552</v>
      </c>
      <c r="AC103" s="109">
        <v>28.717841629778711</v>
      </c>
      <c r="AD103" s="109">
        <v>49.21364578417927</v>
      </c>
      <c r="AE103" s="109">
        <v>1037.8594504710277</v>
      </c>
      <c r="AF103" s="109">
        <v>36.486278791606075</v>
      </c>
      <c r="AG103" s="109">
        <v>351.49900532087901</v>
      </c>
      <c r="AH103" s="109">
        <v>110.2425136963662</v>
      </c>
      <c r="AI103" s="109">
        <v>0.58842686885389806</v>
      </c>
      <c r="AJ103" s="109">
        <v>599.3237218071049</v>
      </c>
      <c r="AK103" s="109">
        <v>114.13315688169708</v>
      </c>
      <c r="AL103" s="109">
        <v>241.70350640300697</v>
      </c>
      <c r="AM103" s="109">
        <v>21.596767589546612</v>
      </c>
      <c r="AN103" s="109">
        <v>82.331987814570866</v>
      </c>
      <c r="AO103" s="109">
        <v>14.45485815521619</v>
      </c>
      <c r="AP103" s="109">
        <v>4.0244741061544431</v>
      </c>
      <c r="AQ103" s="109">
        <v>11.55734793313245</v>
      </c>
      <c r="AR103" s="109">
        <v>1.4482271011365664</v>
      </c>
      <c r="AS103" s="109">
        <v>7.8411263315966258</v>
      </c>
      <c r="AT103" s="109">
        <v>1.3340178496658299</v>
      </c>
      <c r="AU103" s="109">
        <v>3.473923849816726</v>
      </c>
      <c r="AV103" s="109">
        <v>0.42699723049873228</v>
      </c>
      <c r="AW103" s="109">
        <v>2.6108326536189392</v>
      </c>
      <c r="AX103" s="109">
        <v>0.35365495445928025</v>
      </c>
      <c r="AY103" s="109">
        <v>6.950002121620896</v>
      </c>
      <c r="AZ103" s="109">
        <v>5.9462457613795205</v>
      </c>
      <c r="BA103" s="109">
        <v>6.8996044293841372</v>
      </c>
      <c r="BB103" s="109">
        <v>10.24548601002569</v>
      </c>
      <c r="BC103" s="123">
        <v>2.9135656644707324</v>
      </c>
    </row>
    <row r="104" spans="1:55" ht="15.75" x14ac:dyDescent="0.25">
      <c r="A104" s="20" t="s">
        <v>1628</v>
      </c>
      <c r="B104" s="173" t="s">
        <v>37</v>
      </c>
      <c r="C104" s="109" t="s">
        <v>46</v>
      </c>
      <c r="D104" s="109" t="s">
        <v>179</v>
      </c>
      <c r="E104" t="s">
        <v>1514</v>
      </c>
      <c r="F104" t="s">
        <v>379</v>
      </c>
      <c r="Q104" s="6"/>
      <c r="R104" s="6"/>
      <c r="S104" s="123"/>
      <c r="T104" s="140">
        <v>10.241572479700407</v>
      </c>
      <c r="U104" s="109">
        <v>3.0372965619450354</v>
      </c>
      <c r="V104" s="109">
        <v>22.383554152658643</v>
      </c>
      <c r="W104" s="109">
        <v>303.27569904933586</v>
      </c>
      <c r="X104" s="109">
        <v>13.303058094348</v>
      </c>
      <c r="Y104" s="109">
        <v>36.616165542296862</v>
      </c>
      <c r="Z104" s="109">
        <v>38.131350494656914</v>
      </c>
      <c r="AA104" s="109">
        <v>151.62590506530742</v>
      </c>
      <c r="AB104" s="109">
        <v>121.64323890832414</v>
      </c>
      <c r="AC104" s="109">
        <v>28.06286850977526</v>
      </c>
      <c r="AD104" s="109">
        <v>46.740504166945456</v>
      </c>
      <c r="AE104" s="109">
        <v>989.73093079473665</v>
      </c>
      <c r="AF104" s="109">
        <v>36.901502214907076</v>
      </c>
      <c r="AG104" s="109">
        <v>356.54522651971348</v>
      </c>
      <c r="AH104" s="109">
        <v>105.75105308415996</v>
      </c>
      <c r="AI104" s="109">
        <v>0.55841998784496072</v>
      </c>
      <c r="AJ104" s="109">
        <v>603.16805279460141</v>
      </c>
      <c r="AK104" s="109">
        <v>102.18818616356312</v>
      </c>
      <c r="AL104" s="109">
        <v>211.09076993006914</v>
      </c>
      <c r="AM104" s="109">
        <v>20.636143467884054</v>
      </c>
      <c r="AN104" s="109">
        <v>80.482039449177449</v>
      </c>
      <c r="AO104" s="109">
        <v>14.039900520406301</v>
      </c>
      <c r="AP104" s="109">
        <v>4.0793925674175346</v>
      </c>
      <c r="AQ104" s="109">
        <v>11.773511756781438</v>
      </c>
      <c r="AR104" s="109">
        <v>1.4800859324058564</v>
      </c>
      <c r="AS104" s="109">
        <v>8.0544181821531353</v>
      </c>
      <c r="AT104" s="109">
        <v>1.3802583425935744</v>
      </c>
      <c r="AU104" s="109">
        <v>3.4739125135687292</v>
      </c>
      <c r="AV104" s="109">
        <v>0.43947810756978284</v>
      </c>
      <c r="AW104" s="109">
        <v>2.5986328928575673</v>
      </c>
      <c r="AX104" s="109">
        <v>0.3627212418950872</v>
      </c>
      <c r="AY104" s="109">
        <v>7.4137624541882179</v>
      </c>
      <c r="AZ104" s="109">
        <v>5.7579044123661181</v>
      </c>
      <c r="BA104" s="109">
        <v>5.9382083565540906</v>
      </c>
      <c r="BB104" s="109">
        <v>9.5545400749451908</v>
      </c>
      <c r="BC104" s="123">
        <v>2.7153789266758155</v>
      </c>
    </row>
    <row r="105" spans="1:55" ht="15.75" x14ac:dyDescent="0.25">
      <c r="A105" s="20" t="s">
        <v>1629</v>
      </c>
      <c r="B105" s="173" t="s">
        <v>37</v>
      </c>
      <c r="C105" s="109" t="s">
        <v>46</v>
      </c>
      <c r="D105" s="109" t="s">
        <v>179</v>
      </c>
      <c r="E105" t="s">
        <v>1514</v>
      </c>
      <c r="F105" t="s">
        <v>379</v>
      </c>
      <c r="Q105" s="6"/>
      <c r="R105" s="6"/>
      <c r="S105" s="123"/>
      <c r="T105" s="140">
        <v>9.8510480910347198</v>
      </c>
      <c r="U105" s="109">
        <v>2.996461499004226</v>
      </c>
      <c r="V105" s="109">
        <v>18.912372664193665</v>
      </c>
      <c r="W105" s="109">
        <v>246.65553954397203</v>
      </c>
      <c r="X105" s="109">
        <v>6.4746124483594425</v>
      </c>
      <c r="Y105" s="109">
        <v>31.389330096686201</v>
      </c>
      <c r="Z105" s="109">
        <v>28.676203644519749</v>
      </c>
      <c r="AA105" s="109">
        <v>162.6260378895806</v>
      </c>
      <c r="AB105" s="109">
        <v>110.89036441367139</v>
      </c>
      <c r="AC105" s="109">
        <v>27.832874236478144</v>
      </c>
      <c r="AD105" s="109">
        <v>48.874422714161078</v>
      </c>
      <c r="AE105" s="109">
        <v>1056.6846181752398</v>
      </c>
      <c r="AF105" s="109">
        <v>36.205907902093621</v>
      </c>
      <c r="AG105" s="109">
        <v>352.82861400383956</v>
      </c>
      <c r="AH105" s="109">
        <v>110.0088189114465</v>
      </c>
      <c r="AI105" s="109">
        <v>0.55695703681617903</v>
      </c>
      <c r="AJ105" s="109">
        <v>628.13735874905228</v>
      </c>
      <c r="AK105" s="109">
        <v>102.53152911882393</v>
      </c>
      <c r="AL105" s="109">
        <v>205.04529000951672</v>
      </c>
      <c r="AM105" s="109">
        <v>21.255562921115096</v>
      </c>
      <c r="AN105" s="109">
        <v>80.97710600981668</v>
      </c>
      <c r="AO105" s="109">
        <v>14.243611388515388</v>
      </c>
      <c r="AP105" s="109">
        <v>4.0594635196077355</v>
      </c>
      <c r="AQ105" s="109">
        <v>11.479343970287854</v>
      </c>
      <c r="AR105" s="109">
        <v>1.4375521695027744</v>
      </c>
      <c r="AS105" s="109">
        <v>7.7564740976252944</v>
      </c>
      <c r="AT105" s="109">
        <v>1.3324613164391614</v>
      </c>
      <c r="AU105" s="109">
        <v>3.3576018327267283</v>
      </c>
      <c r="AV105" s="109">
        <v>0.4294095951488337</v>
      </c>
      <c r="AW105" s="109">
        <v>2.5821590096940703</v>
      </c>
      <c r="AX105" s="109">
        <v>0.35703094006468439</v>
      </c>
      <c r="AY105" s="109">
        <v>7.1244664638744446</v>
      </c>
      <c r="AZ105" s="109">
        <v>5.9763604499853074</v>
      </c>
      <c r="BA105" s="109">
        <v>6.1700234976607087</v>
      </c>
      <c r="BB105" s="109">
        <v>10.225960949487755</v>
      </c>
      <c r="BC105" s="123">
        <v>2.8666360787772263</v>
      </c>
    </row>
    <row r="106" spans="1:55" ht="15.75" x14ac:dyDescent="0.25">
      <c r="A106" s="20" t="s">
        <v>1630</v>
      </c>
      <c r="B106" s="173" t="s">
        <v>37</v>
      </c>
      <c r="C106" s="109" t="s">
        <v>46</v>
      </c>
      <c r="D106" s="109" t="s">
        <v>179</v>
      </c>
      <c r="E106" t="s">
        <v>1514</v>
      </c>
      <c r="F106" t="s">
        <v>379</v>
      </c>
      <c r="Q106" s="6"/>
      <c r="R106" s="6"/>
      <c r="S106" s="123"/>
      <c r="T106" s="140">
        <v>8.481815547144226</v>
      </c>
      <c r="U106" s="109">
        <v>2.6288380039487831</v>
      </c>
      <c r="V106" s="109">
        <v>13.761264787835509</v>
      </c>
      <c r="W106" s="109">
        <v>199.09865543205896</v>
      </c>
      <c r="X106" s="109">
        <v>3.4434951263727354</v>
      </c>
      <c r="Y106" s="109">
        <v>28.410397122817869</v>
      </c>
      <c r="Z106" s="109">
        <v>28.220730856204334</v>
      </c>
      <c r="AA106" s="109">
        <v>137.80887545661619</v>
      </c>
      <c r="AB106" s="109">
        <v>96.505347231108416</v>
      </c>
      <c r="AC106" s="109">
        <v>26.934688127260173</v>
      </c>
      <c r="AD106" s="109">
        <v>39.359958218582349</v>
      </c>
      <c r="AE106" s="109">
        <v>1427.3261413487044</v>
      </c>
      <c r="AF106" s="109">
        <v>29.32184146761433</v>
      </c>
      <c r="AG106" s="109">
        <v>285.85942982678108</v>
      </c>
      <c r="AH106" s="109">
        <v>92.632677849756277</v>
      </c>
      <c r="AI106" s="109">
        <v>0.47068542425397197</v>
      </c>
      <c r="AJ106" s="109">
        <v>597.81919733503196</v>
      </c>
      <c r="AK106" s="109">
        <v>88.42736438581062</v>
      </c>
      <c r="AL106" s="109">
        <v>173.32037706314145</v>
      </c>
      <c r="AM106" s="109">
        <v>17.833173349985731</v>
      </c>
      <c r="AN106" s="109">
        <v>67.616391718903984</v>
      </c>
      <c r="AO106" s="109">
        <v>11.646414939419065</v>
      </c>
      <c r="AP106" s="109">
        <v>3.4802334128543086</v>
      </c>
      <c r="AQ106" s="109">
        <v>9.2380966915638734</v>
      </c>
      <c r="AR106" s="109">
        <v>1.1535493887361061</v>
      </c>
      <c r="AS106" s="109">
        <v>6.199130143942309</v>
      </c>
      <c r="AT106" s="109">
        <v>1.0698209965963554</v>
      </c>
      <c r="AU106" s="109">
        <v>2.7502613359194696</v>
      </c>
      <c r="AV106" s="109">
        <v>0.34490254927358266</v>
      </c>
      <c r="AW106" s="109">
        <v>2.1011790686736465</v>
      </c>
      <c r="AX106" s="109">
        <v>0.28199862771499257</v>
      </c>
      <c r="AY106" s="109">
        <v>5.5050268052397877</v>
      </c>
      <c r="AZ106" s="109">
        <v>4.9717931639190169</v>
      </c>
      <c r="BA106" s="109">
        <v>5.2158538644985466</v>
      </c>
      <c r="BB106" s="109">
        <v>8.5268555413104998</v>
      </c>
      <c r="BC106" s="123">
        <v>2.4583770782817242</v>
      </c>
    </row>
    <row r="107" spans="1:55" ht="15.75" x14ac:dyDescent="0.25">
      <c r="A107" s="20" t="s">
        <v>1631</v>
      </c>
      <c r="B107" s="173" t="s">
        <v>37</v>
      </c>
      <c r="C107" s="109" t="s">
        <v>46</v>
      </c>
      <c r="D107" s="109" t="s">
        <v>179</v>
      </c>
      <c r="E107" t="s">
        <v>1514</v>
      </c>
      <c r="F107" t="s">
        <v>379</v>
      </c>
      <c r="Q107" s="6"/>
      <c r="R107" s="6"/>
      <c r="S107" s="123"/>
      <c r="T107" s="140">
        <v>9.1823897053910066</v>
      </c>
      <c r="U107" s="109">
        <v>2.9106120201952779</v>
      </c>
      <c r="V107" s="109">
        <v>16.012283850734413</v>
      </c>
      <c r="W107" s="109">
        <v>205.36660224906788</v>
      </c>
      <c r="Y107" s="109">
        <v>27.502926503691189</v>
      </c>
      <c r="Z107" s="109">
        <v>23.08056932522318</v>
      </c>
      <c r="AA107" s="109">
        <v>154.13654719679738</v>
      </c>
      <c r="AB107" s="109">
        <v>98.60759881501474</v>
      </c>
      <c r="AC107" s="109">
        <v>27.558082991349718</v>
      </c>
      <c r="AD107" s="109">
        <v>41.885216582215449</v>
      </c>
      <c r="AE107" s="109">
        <v>1361.7376417293244</v>
      </c>
      <c r="AF107" s="109">
        <v>32.192847462277541</v>
      </c>
      <c r="AG107" s="109">
        <v>313.53439592613148</v>
      </c>
      <c r="AH107" s="109">
        <v>101.06765862327394</v>
      </c>
      <c r="AI107" s="109">
        <v>0.4943377688897222</v>
      </c>
      <c r="AJ107" s="109">
        <v>632.54691114925515</v>
      </c>
      <c r="AK107" s="109">
        <v>100.71244156406988</v>
      </c>
      <c r="AL107" s="109">
        <v>204.05212644871588</v>
      </c>
      <c r="AM107" s="109">
        <v>19.096840900565095</v>
      </c>
      <c r="AN107" s="109">
        <v>72.358300259950852</v>
      </c>
      <c r="AO107" s="109">
        <v>12.341749988744366</v>
      </c>
      <c r="AP107" s="109">
        <v>3.7160227089333264</v>
      </c>
      <c r="AQ107" s="109">
        <v>10.215761781577987</v>
      </c>
      <c r="AR107" s="109">
        <v>1.2726639145862519</v>
      </c>
      <c r="AS107" s="109">
        <v>6.8899527398211866</v>
      </c>
      <c r="AT107" s="109">
        <v>1.1921355243887672</v>
      </c>
      <c r="AU107" s="109">
        <v>2.9887603597721935</v>
      </c>
      <c r="AV107" s="109">
        <v>0.38224100040806236</v>
      </c>
      <c r="AW107" s="109">
        <v>2.3587628436254051</v>
      </c>
      <c r="AX107" s="109">
        <v>0.31583205798411029</v>
      </c>
      <c r="AY107" s="109">
        <v>6.1430422903095527</v>
      </c>
      <c r="AZ107" s="109">
        <v>5.3829221326860903</v>
      </c>
      <c r="BA107" s="109">
        <v>5.8722287844174561</v>
      </c>
      <c r="BB107" s="109">
        <v>9.1021897758226888</v>
      </c>
      <c r="BC107" s="123">
        <v>2.6243446801815784</v>
      </c>
    </row>
    <row r="108" spans="1:55" ht="15.75" x14ac:dyDescent="0.25">
      <c r="A108" s="20" t="s">
        <v>1632</v>
      </c>
      <c r="B108" s="173" t="s">
        <v>37</v>
      </c>
      <c r="C108" s="109" t="s">
        <v>46</v>
      </c>
      <c r="D108" s="109" t="s">
        <v>179</v>
      </c>
      <c r="E108" t="s">
        <v>1514</v>
      </c>
      <c r="F108" t="s">
        <v>379</v>
      </c>
      <c r="G108" s="109">
        <v>46.255000695033402</v>
      </c>
      <c r="H108" s="109">
        <v>3.0914044079600735</v>
      </c>
      <c r="I108" s="109">
        <v>16.648239116981475</v>
      </c>
      <c r="J108" s="109">
        <v>10.920076990657462</v>
      </c>
      <c r="K108" s="109">
        <v>0.2075853431063914</v>
      </c>
      <c r="L108" s="109">
        <v>4.338585476781545</v>
      </c>
      <c r="M108" s="109">
        <v>8.9677221291118485</v>
      </c>
      <c r="N108" s="109">
        <v>5.7195054121203714</v>
      </c>
      <c r="O108" s="109">
        <v>2.4779495390456345</v>
      </c>
      <c r="P108" s="109">
        <v>1.3739308892018154</v>
      </c>
      <c r="Q108" s="109">
        <v>100.00000000000001</v>
      </c>
      <c r="R108" s="6">
        <f t="shared" ref="R108:R125" si="8">N108+O108</f>
        <v>8.1974549511660051</v>
      </c>
      <c r="S108" s="123">
        <f t="shared" ref="S108:S125" si="9">(L108/40.304)/(L108/40.304+J108/71.844)*100</f>
        <v>41.45934235424231</v>
      </c>
      <c r="T108" s="140">
        <v>11.471750391522715</v>
      </c>
      <c r="U108" s="109">
        <v>3.3817452617697246</v>
      </c>
      <c r="V108" s="109">
        <v>12.506881860339675</v>
      </c>
      <c r="W108" s="109">
        <v>164.26099833079061</v>
      </c>
      <c r="X108" s="109">
        <v>0.79338267675091778</v>
      </c>
      <c r="Y108" s="109">
        <v>32.752980656360336</v>
      </c>
      <c r="Z108" s="109">
        <v>26.117637871457486</v>
      </c>
      <c r="AA108" s="109">
        <v>189.96478136771651</v>
      </c>
      <c r="AB108" s="109">
        <v>112.25362792378827</v>
      </c>
      <c r="AC108" s="109">
        <v>27.037658550718344</v>
      </c>
      <c r="AD108" s="109">
        <v>53.227882517582351</v>
      </c>
      <c r="AE108" s="109">
        <v>1365.6782970314484</v>
      </c>
      <c r="AF108" s="109">
        <v>36.468541047595622</v>
      </c>
      <c r="AG108" s="109">
        <v>362.40564219774791</v>
      </c>
      <c r="AH108" s="109">
        <v>129.15562686262217</v>
      </c>
      <c r="AI108" s="109">
        <v>0.6491854726090287</v>
      </c>
      <c r="AJ108" s="109">
        <v>790.91110332658707</v>
      </c>
      <c r="AK108" s="109">
        <v>120.80407575832133</v>
      </c>
      <c r="AL108" s="109">
        <v>235.43361324417813</v>
      </c>
      <c r="AM108" s="109">
        <v>23.154632950033669</v>
      </c>
      <c r="AN108" s="109">
        <v>86.212746651531376</v>
      </c>
      <c r="AO108" s="109">
        <v>14.394218187932553</v>
      </c>
      <c r="AP108" s="109">
        <v>4.2268096731301483</v>
      </c>
      <c r="AQ108" s="109">
        <v>11.631514789573055</v>
      </c>
      <c r="AR108" s="109">
        <v>1.4492515959897236</v>
      </c>
      <c r="AS108" s="109">
        <v>7.6881004994047082</v>
      </c>
      <c r="AT108" s="109">
        <v>1.3388528343088044</v>
      </c>
      <c r="AU108" s="109">
        <v>3.5240221115446677</v>
      </c>
      <c r="AV108" s="109">
        <v>0.43691213582027455</v>
      </c>
      <c r="AW108" s="109">
        <v>2.6722089749773259</v>
      </c>
      <c r="AX108" s="109">
        <v>0.36558453027410598</v>
      </c>
      <c r="AY108" s="109">
        <v>6.6882511799595301</v>
      </c>
      <c r="AZ108" s="109">
        <v>6.7205095679756965</v>
      </c>
      <c r="BA108" s="109">
        <v>6.4310812806402193</v>
      </c>
      <c r="BB108" s="109">
        <v>11.928594904010252</v>
      </c>
      <c r="BC108" s="123">
        <v>3.3774297121325323</v>
      </c>
    </row>
    <row r="109" spans="1:55" ht="15.75" x14ac:dyDescent="0.25">
      <c r="A109" s="20" t="s">
        <v>1633</v>
      </c>
      <c r="B109" s="173" t="s">
        <v>37</v>
      </c>
      <c r="C109" s="109" t="s">
        <v>46</v>
      </c>
      <c r="D109" s="109" t="s">
        <v>179</v>
      </c>
      <c r="E109" t="s">
        <v>1514</v>
      </c>
      <c r="F109" t="s">
        <v>379</v>
      </c>
      <c r="G109" s="109">
        <v>44.229073501605633</v>
      </c>
      <c r="H109" s="109">
        <v>3.9604692805461874</v>
      </c>
      <c r="I109" s="109">
        <v>14.441532882867</v>
      </c>
      <c r="J109" s="109">
        <v>13.057062484911144</v>
      </c>
      <c r="K109" s="109">
        <v>0.21609290341443768</v>
      </c>
      <c r="L109" s="109">
        <v>6.1900065213235154</v>
      </c>
      <c r="M109" s="109">
        <v>10.474888298014495</v>
      </c>
      <c r="N109" s="109">
        <v>4.4317822511434235</v>
      </c>
      <c r="O109" s="109">
        <v>1.8876064689789911</v>
      </c>
      <c r="P109" s="109">
        <v>1.1114854071951696</v>
      </c>
      <c r="Q109" s="109">
        <v>99.999999999999986</v>
      </c>
      <c r="R109" s="6">
        <f t="shared" si="8"/>
        <v>6.319388720122415</v>
      </c>
      <c r="S109" s="123">
        <f t="shared" si="9"/>
        <v>45.801245296010563</v>
      </c>
      <c r="T109" s="140">
        <v>9.1822512551943429</v>
      </c>
      <c r="U109" s="109">
        <v>2.8166574801582174</v>
      </c>
      <c r="V109" s="109">
        <v>19.780386237491374</v>
      </c>
      <c r="W109" s="109">
        <v>366.83556891195207</v>
      </c>
      <c r="X109" s="109">
        <v>8.6022431018278755</v>
      </c>
      <c r="Y109" s="109">
        <v>48.937696936145393</v>
      </c>
      <c r="Z109" s="109">
        <v>63.930842593959781</v>
      </c>
      <c r="AA109" s="109">
        <v>158.63979976741842</v>
      </c>
      <c r="AB109" s="109">
        <v>126.4458864705081</v>
      </c>
      <c r="AC109" s="109">
        <v>27.64571428724151</v>
      </c>
      <c r="AD109" s="109">
        <v>43.692019395004621</v>
      </c>
      <c r="AE109" s="109">
        <v>1148.3994928820021</v>
      </c>
      <c r="AF109" s="109">
        <v>36.538554523541606</v>
      </c>
      <c r="AG109" s="109">
        <v>357.84418530814497</v>
      </c>
      <c r="AH109" s="109">
        <v>106.98432873943477</v>
      </c>
      <c r="AI109" s="109">
        <v>0.53380050980230398</v>
      </c>
      <c r="AJ109" s="109">
        <v>605.6290379162507</v>
      </c>
      <c r="AK109" s="109">
        <v>102.25513716568388</v>
      </c>
      <c r="AL109" s="109">
        <v>203.00136781698805</v>
      </c>
      <c r="AM109" s="109">
        <v>20.978922782583506</v>
      </c>
      <c r="AN109" s="109">
        <v>81.41773790639273</v>
      </c>
      <c r="AO109" s="109">
        <v>14.354385829500682</v>
      </c>
      <c r="AP109" s="109">
        <v>4.2010047824020154</v>
      </c>
      <c r="AQ109" s="109">
        <v>11.768183878441306</v>
      </c>
      <c r="AR109" s="109">
        <v>1.5045715765789263</v>
      </c>
      <c r="AS109" s="109">
        <v>8.0895285377501818</v>
      </c>
      <c r="AT109" s="109">
        <v>1.3706310540994864</v>
      </c>
      <c r="AU109" s="109">
        <v>3.5550033961936669</v>
      </c>
      <c r="AV109" s="109">
        <v>0.42586239878815912</v>
      </c>
      <c r="AW109" s="109">
        <v>2.6896748541459825</v>
      </c>
      <c r="AX109" s="109">
        <v>0.36155445501131861</v>
      </c>
      <c r="AY109" s="109">
        <v>7.4042079085999886</v>
      </c>
      <c r="AZ109" s="109">
        <v>5.8843354949278046</v>
      </c>
      <c r="BA109" s="109">
        <v>5.2180290865665198</v>
      </c>
      <c r="BB109" s="109">
        <v>9.8293908264871295</v>
      </c>
      <c r="BC109" s="123">
        <v>2.7290881845656498</v>
      </c>
    </row>
    <row r="110" spans="1:55" ht="15.75" x14ac:dyDescent="0.25">
      <c r="A110" s="20" t="s">
        <v>1634</v>
      </c>
      <c r="B110" s="173" t="s">
        <v>37</v>
      </c>
      <c r="C110" s="109" t="s">
        <v>46</v>
      </c>
      <c r="D110" s="109" t="s">
        <v>179</v>
      </c>
      <c r="E110" t="s">
        <v>1514</v>
      </c>
      <c r="F110" t="s">
        <v>379</v>
      </c>
      <c r="G110" s="109">
        <v>46.911442960123317</v>
      </c>
      <c r="H110" s="109">
        <v>3.1154012449996689</v>
      </c>
      <c r="I110" s="109">
        <v>17.410945602706629</v>
      </c>
      <c r="J110" s="109">
        <v>9.7789518120967767</v>
      </c>
      <c r="K110" s="109">
        <v>0.18625804372216131</v>
      </c>
      <c r="L110" s="109">
        <v>3.4951210764511154</v>
      </c>
      <c r="M110" s="109">
        <v>9.8153098398432146</v>
      </c>
      <c r="N110" s="109">
        <v>5.6268437685843633</v>
      </c>
      <c r="O110" s="109">
        <v>2.3666458853115588</v>
      </c>
      <c r="P110" s="109">
        <v>1.2930797661612001</v>
      </c>
      <c r="Q110" s="109">
        <v>100</v>
      </c>
      <c r="R110" s="6">
        <f t="shared" si="8"/>
        <v>7.9934896538959226</v>
      </c>
      <c r="S110" s="123">
        <f t="shared" si="9"/>
        <v>38.916632020999749</v>
      </c>
      <c r="T110" s="140">
        <v>10.231054124684372</v>
      </c>
      <c r="U110" s="109">
        <v>3.2917087168476482</v>
      </c>
      <c r="V110" s="109">
        <v>12.801751970545412</v>
      </c>
      <c r="W110" s="109">
        <v>175.54961806203821</v>
      </c>
      <c r="X110" s="109">
        <v>1.8587108135070978</v>
      </c>
      <c r="Y110" s="109">
        <v>26.890961988214713</v>
      </c>
      <c r="Z110" s="109">
        <v>19.040123243305459</v>
      </c>
      <c r="AA110" s="109">
        <v>173.69624235185128</v>
      </c>
      <c r="AB110" s="109">
        <v>99.731727775740964</v>
      </c>
      <c r="AC110" s="109">
        <v>26.89764764278922</v>
      </c>
      <c r="AD110" s="109">
        <v>49.519325808770688</v>
      </c>
      <c r="AE110" s="109">
        <v>1391.1365735553093</v>
      </c>
      <c r="AF110" s="109">
        <v>35.789145384911151</v>
      </c>
      <c r="AG110" s="109">
        <v>357.65434554060153</v>
      </c>
      <c r="AH110" s="109">
        <v>122.23123693355301</v>
      </c>
      <c r="AI110" s="109">
        <v>0.6031288637763369</v>
      </c>
      <c r="AJ110" s="109">
        <v>731.30885527270391</v>
      </c>
      <c r="AK110" s="109">
        <v>120.12108468682553</v>
      </c>
      <c r="AL110" s="109">
        <v>239.89168707674003</v>
      </c>
      <c r="AM110" s="109">
        <v>22.205685087212167</v>
      </c>
      <c r="AN110" s="109">
        <v>83.717146167221031</v>
      </c>
      <c r="AO110" s="109">
        <v>14.12907224909765</v>
      </c>
      <c r="AP110" s="109">
        <v>4.1441432924305133</v>
      </c>
      <c r="AQ110" s="109">
        <v>11.589685215291055</v>
      </c>
      <c r="AR110" s="109">
        <v>1.4210419072228946</v>
      </c>
      <c r="AS110" s="109">
        <v>7.7674818929354856</v>
      </c>
      <c r="AT110" s="109">
        <v>1.334246672516096</v>
      </c>
      <c r="AU110" s="109">
        <v>3.4788393940322</v>
      </c>
      <c r="AV110" s="109">
        <v>0.42506642809367079</v>
      </c>
      <c r="AW110" s="109">
        <v>2.6296073206058406</v>
      </c>
      <c r="AX110" s="109">
        <v>0.36491147863981827</v>
      </c>
      <c r="AY110" s="109">
        <v>6.8116085650515314</v>
      </c>
      <c r="AZ110" s="109">
        <v>6.5069475596967088</v>
      </c>
      <c r="BA110" s="109">
        <v>6.7076678275930597</v>
      </c>
      <c r="BB110" s="109">
        <v>11.490673888056355</v>
      </c>
      <c r="BC110" s="123">
        <v>3.1908240920970745</v>
      </c>
    </row>
    <row r="111" spans="1:55" ht="15.75" x14ac:dyDescent="0.25">
      <c r="A111" s="20" t="s">
        <v>1635</v>
      </c>
      <c r="B111" s="173" t="s">
        <v>37</v>
      </c>
      <c r="C111" s="109" t="s">
        <v>46</v>
      </c>
      <c r="D111" s="109" t="s">
        <v>179</v>
      </c>
      <c r="E111" t="s">
        <v>1514</v>
      </c>
      <c r="F111" t="s">
        <v>379</v>
      </c>
      <c r="G111" s="109">
        <v>44.385086757176218</v>
      </c>
      <c r="H111" s="109">
        <v>4.1676151730656272</v>
      </c>
      <c r="I111" s="109">
        <v>15.727741840382926</v>
      </c>
      <c r="J111" s="109">
        <v>12.231944951298294</v>
      </c>
      <c r="K111" s="109">
        <v>0.19992888272181644</v>
      </c>
      <c r="L111" s="109">
        <v>4.6679614533006069</v>
      </c>
      <c r="M111" s="109">
        <v>10.895798648760396</v>
      </c>
      <c r="N111" s="109">
        <v>4.6318206727536584</v>
      </c>
      <c r="O111" s="109">
        <v>1.9262692401526307</v>
      </c>
      <c r="P111" s="109">
        <v>1.1658323803878223</v>
      </c>
      <c r="Q111" s="109">
        <v>100</v>
      </c>
      <c r="R111" s="6">
        <f t="shared" si="8"/>
        <v>6.5580899129062891</v>
      </c>
      <c r="S111" s="123">
        <f t="shared" si="9"/>
        <v>40.485354604150174</v>
      </c>
      <c r="T111" s="140">
        <v>9.0397199227528855</v>
      </c>
      <c r="U111" s="109">
        <v>2.970245275848042</v>
      </c>
      <c r="V111" s="109">
        <v>18.745979559380476</v>
      </c>
      <c r="W111" s="109">
        <v>372.34889369745594</v>
      </c>
      <c r="X111" s="109">
        <v>15.685706661100438</v>
      </c>
      <c r="Y111" s="109">
        <v>38.515485606290369</v>
      </c>
      <c r="Z111" s="109">
        <v>40.109990034574608</v>
      </c>
      <c r="AA111" s="109">
        <v>162.56582229600116</v>
      </c>
      <c r="AB111" s="109">
        <v>117.07713102546334</v>
      </c>
      <c r="AC111" s="109">
        <v>28.267936857579429</v>
      </c>
      <c r="AD111" s="109">
        <v>41.989087683943467</v>
      </c>
      <c r="AE111" s="109">
        <v>1241.2241965457804</v>
      </c>
      <c r="AF111" s="109">
        <v>36.877867720251878</v>
      </c>
      <c r="AG111" s="109">
        <v>359.44829724964325</v>
      </c>
      <c r="AH111" s="109">
        <v>105.95064788771907</v>
      </c>
      <c r="AI111" s="109">
        <v>0.51567307945801932</v>
      </c>
      <c r="AJ111" s="109">
        <v>625.88754251784508</v>
      </c>
      <c r="AK111" s="109">
        <v>104.64891076210962</v>
      </c>
      <c r="AL111" s="109">
        <v>213.05490581444556</v>
      </c>
      <c r="AM111" s="109">
        <v>20.949159261400872</v>
      </c>
      <c r="AN111" s="109">
        <v>81.478124007843121</v>
      </c>
      <c r="AO111" s="109">
        <v>14.218682098264322</v>
      </c>
      <c r="AP111" s="109">
        <v>4.1998906921594497</v>
      </c>
      <c r="AQ111" s="109">
        <v>11.999944402475258</v>
      </c>
      <c r="AR111" s="109">
        <v>1.5019082129255976</v>
      </c>
      <c r="AS111" s="109">
        <v>7.9975615525790564</v>
      </c>
      <c r="AT111" s="109">
        <v>1.374130726914798</v>
      </c>
      <c r="AU111" s="109">
        <v>3.5691680720874026</v>
      </c>
      <c r="AV111" s="109">
        <v>0.43176101115745164</v>
      </c>
      <c r="AW111" s="109">
        <v>2.6390638240649604</v>
      </c>
      <c r="AX111" s="109">
        <v>0.35107993700241735</v>
      </c>
      <c r="AY111" s="109">
        <v>7.4252102777320168</v>
      </c>
      <c r="AZ111" s="109">
        <v>5.8040830822885852</v>
      </c>
      <c r="BA111" s="109">
        <v>5.9397828839794959</v>
      </c>
      <c r="BB111" s="109">
        <v>9.908459967143223</v>
      </c>
      <c r="BC111" s="123">
        <v>2.720164296232257</v>
      </c>
    </row>
    <row r="112" spans="1:55" ht="15.75" x14ac:dyDescent="0.25">
      <c r="A112" s="20" t="s">
        <v>1636</v>
      </c>
      <c r="B112" s="173" t="s">
        <v>37</v>
      </c>
      <c r="C112" s="109" t="s">
        <v>46</v>
      </c>
      <c r="D112" s="109" t="s">
        <v>179</v>
      </c>
      <c r="E112" t="s">
        <v>1514</v>
      </c>
      <c r="F112" t="s">
        <v>379</v>
      </c>
      <c r="G112" s="109">
        <v>45.280140813865032</v>
      </c>
      <c r="H112" s="109">
        <v>3.8468881538231643</v>
      </c>
      <c r="I112" s="109">
        <v>15.734556608294445</v>
      </c>
      <c r="J112" s="109">
        <v>11.373910544244783</v>
      </c>
      <c r="K112" s="109">
        <v>0.20354944524203678</v>
      </c>
      <c r="L112" s="109">
        <v>4.5575689809722268</v>
      </c>
      <c r="M112" s="109">
        <v>10.537540613965719</v>
      </c>
      <c r="N112" s="109">
        <v>5.0487356048616565</v>
      </c>
      <c r="O112" s="109">
        <v>2.1839289914897164</v>
      </c>
      <c r="P112" s="109">
        <v>1.2331802432412189</v>
      </c>
      <c r="Q112" s="109">
        <v>99.999999999999986</v>
      </c>
      <c r="R112" s="6">
        <f t="shared" si="8"/>
        <v>7.2326645963513734</v>
      </c>
      <c r="S112" s="123">
        <f t="shared" si="9"/>
        <v>41.666321479150952</v>
      </c>
      <c r="T112" s="140">
        <v>10.109197247632329</v>
      </c>
      <c r="U112" s="109">
        <v>3.1592223350740372</v>
      </c>
      <c r="V112" s="109">
        <v>17.992979546088794</v>
      </c>
      <c r="W112" s="109">
        <v>290.12548895261182</v>
      </c>
      <c r="X112" s="109">
        <v>7.3828422857455767</v>
      </c>
      <c r="Y112" s="109">
        <v>34.256544362242913</v>
      </c>
      <c r="Z112" s="109">
        <v>31.265176077799261</v>
      </c>
      <c r="AA112" s="109">
        <v>169.61989214074097</v>
      </c>
      <c r="AB112" s="109">
        <v>112.22084533577808</v>
      </c>
      <c r="AC112" s="109">
        <v>28.170600521716217</v>
      </c>
      <c r="AD112" s="109">
        <v>47.63856448132799</v>
      </c>
      <c r="AE112" s="109">
        <v>1154.6182118897002</v>
      </c>
      <c r="AF112" s="109">
        <v>38.630705756039397</v>
      </c>
      <c r="AG112" s="109">
        <v>378.51067557385727</v>
      </c>
      <c r="AH112" s="109">
        <v>119.64566168185588</v>
      </c>
      <c r="AI112" s="109">
        <v>0.57173866292116848</v>
      </c>
      <c r="AJ112" s="109">
        <v>671.58992242757722</v>
      </c>
      <c r="AK112" s="109">
        <v>117.07909757688381</v>
      </c>
      <c r="AL112" s="109">
        <v>239.38160142684183</v>
      </c>
      <c r="AM112" s="109">
        <v>22.751353819074133</v>
      </c>
      <c r="AN112" s="109">
        <v>86.96764867263289</v>
      </c>
      <c r="AO112" s="109">
        <v>15.216916252597706</v>
      </c>
      <c r="AP112" s="109">
        <v>4.3937031918889389</v>
      </c>
      <c r="AQ112" s="109">
        <v>12.44046231882597</v>
      </c>
      <c r="AR112" s="109">
        <v>1.5614161476792192</v>
      </c>
      <c r="AS112" s="109">
        <v>8.4265990023521695</v>
      </c>
      <c r="AT112" s="109">
        <v>1.453285031771099</v>
      </c>
      <c r="AU112" s="109">
        <v>3.6902596182360901</v>
      </c>
      <c r="AV112" s="109">
        <v>0.458093668200306</v>
      </c>
      <c r="AW112" s="109">
        <v>2.83615305222561</v>
      </c>
      <c r="AX112" s="109">
        <v>0.37301208334302566</v>
      </c>
      <c r="AY112" s="109">
        <v>7.617483199919274</v>
      </c>
      <c r="AZ112" s="109">
        <v>6.4068226863251994</v>
      </c>
      <c r="BA112" s="109">
        <v>6.050819555675357</v>
      </c>
      <c r="BB112" s="109">
        <v>10.929786994464555</v>
      </c>
      <c r="BC112" s="123">
        <v>3.0382297629413655</v>
      </c>
    </row>
    <row r="113" spans="1:55" ht="15.75" x14ac:dyDescent="0.25">
      <c r="A113" s="20" t="s">
        <v>1637</v>
      </c>
      <c r="B113" s="173" t="s">
        <v>37</v>
      </c>
      <c r="C113" s="109" t="s">
        <v>46</v>
      </c>
      <c r="D113" s="109" t="s">
        <v>179</v>
      </c>
      <c r="E113" t="s">
        <v>1514</v>
      </c>
      <c r="F113" t="s">
        <v>379</v>
      </c>
      <c r="G113" s="109">
        <v>46.372959109625242</v>
      </c>
      <c r="H113" s="109">
        <v>3.3378871302566191</v>
      </c>
      <c r="I113" s="109">
        <v>17.805154657610675</v>
      </c>
      <c r="J113" s="109">
        <v>10.129708719536804</v>
      </c>
      <c r="K113" s="109">
        <v>0.18238281859705971</v>
      </c>
      <c r="L113" s="109">
        <v>3.6089965724027353</v>
      </c>
      <c r="M113" s="109">
        <v>9.8179565230236214</v>
      </c>
      <c r="N113" s="109">
        <v>5.3825691829487603</v>
      </c>
      <c r="O113" s="109">
        <v>2.1879551951795801</v>
      </c>
      <c r="P113" s="109">
        <v>1.1744300908188872</v>
      </c>
      <c r="Q113" s="109">
        <v>100</v>
      </c>
      <c r="R113" s="6">
        <f t="shared" si="8"/>
        <v>7.57052437812834</v>
      </c>
      <c r="S113" s="123">
        <f t="shared" si="9"/>
        <v>38.841100603049753</v>
      </c>
      <c r="T113" s="140">
        <v>9.4200041278563642</v>
      </c>
      <c r="U113" s="109">
        <v>3.0245385165254306</v>
      </c>
      <c r="V113" s="109">
        <v>13.213450160944838</v>
      </c>
      <c r="W113" s="109">
        <v>227.58118164863595</v>
      </c>
      <c r="X113" s="109">
        <v>1.2837075504502331</v>
      </c>
      <c r="Y113" s="109">
        <v>29.05321434974293</v>
      </c>
      <c r="Z113" s="109">
        <v>23.083073560508538</v>
      </c>
      <c r="AA113" s="109">
        <v>134.24429598480049</v>
      </c>
      <c r="AB113" s="109">
        <v>101.5550483934223</v>
      </c>
      <c r="AC113" s="109">
        <v>26.831959866607143</v>
      </c>
      <c r="AD113" s="109">
        <v>45.207572608990525</v>
      </c>
      <c r="AE113" s="109">
        <v>1449.9870884775146</v>
      </c>
      <c r="AF113" s="109">
        <v>33.408582716538142</v>
      </c>
      <c r="AG113" s="109">
        <v>333.21774328120108</v>
      </c>
      <c r="AH113" s="109">
        <v>110.33028988391972</v>
      </c>
      <c r="AI113" s="109">
        <v>0.55711766497734216</v>
      </c>
      <c r="AJ113" s="109">
        <v>664.57579009771177</v>
      </c>
      <c r="AK113" s="109">
        <v>102.17453231735385</v>
      </c>
      <c r="AL113" s="109">
        <v>196.67521174427142</v>
      </c>
      <c r="AM113" s="109">
        <v>20.174202646806339</v>
      </c>
      <c r="AN113" s="109">
        <v>76.621515710396594</v>
      </c>
      <c r="AO113" s="109">
        <v>12.939508904449488</v>
      </c>
      <c r="AP113" s="109">
        <v>3.920087823674371</v>
      </c>
      <c r="AQ113" s="109">
        <v>10.490052277764017</v>
      </c>
      <c r="AR113" s="109">
        <v>1.3391972183122398</v>
      </c>
      <c r="AS113" s="109">
        <v>7.2395304347201144</v>
      </c>
      <c r="AT113" s="109">
        <v>1.2541817797142392</v>
      </c>
      <c r="AU113" s="109">
        <v>3.2104164489613121</v>
      </c>
      <c r="AV113" s="109">
        <v>0.39190904673378907</v>
      </c>
      <c r="AW113" s="109">
        <v>2.3964226436380263</v>
      </c>
      <c r="AX113" s="109">
        <v>0.32830510753251108</v>
      </c>
      <c r="AY113" s="109">
        <v>6.3823387628766914</v>
      </c>
      <c r="AZ113" s="109">
        <v>6.0514752404692063</v>
      </c>
      <c r="BA113" s="109">
        <v>5.941052245778109</v>
      </c>
      <c r="BB113" s="109">
        <v>10.376587845904</v>
      </c>
      <c r="BC113" s="123">
        <v>2.8376171307988596</v>
      </c>
    </row>
    <row r="114" spans="1:55" ht="15.75" x14ac:dyDescent="0.25">
      <c r="A114" s="20" t="s">
        <v>1638</v>
      </c>
      <c r="B114" s="173" t="s">
        <v>37</v>
      </c>
      <c r="C114" s="109" t="s">
        <v>46</v>
      </c>
      <c r="D114" s="109" t="s">
        <v>179</v>
      </c>
      <c r="E114" t="s">
        <v>1514</v>
      </c>
      <c r="F114" t="s">
        <v>379</v>
      </c>
      <c r="G114" s="109">
        <v>45.278993518131728</v>
      </c>
      <c r="H114" s="109">
        <v>3.8123501812506406</v>
      </c>
      <c r="I114" s="109">
        <v>16.303030729722366</v>
      </c>
      <c r="J114" s="109">
        <v>11.241421377294683</v>
      </c>
      <c r="K114" s="109">
        <v>0.19554826936285635</v>
      </c>
      <c r="L114" s="109">
        <v>4.1836373103016653</v>
      </c>
      <c r="M114" s="109">
        <v>10.502337884478054</v>
      </c>
      <c r="N114" s="109">
        <v>5.0922719578014064</v>
      </c>
      <c r="O114" s="109">
        <v>2.1829494761618298</v>
      </c>
      <c r="P114" s="109">
        <v>1.2074592954947769</v>
      </c>
      <c r="Q114" s="109">
        <v>100</v>
      </c>
      <c r="R114" s="6">
        <f t="shared" si="8"/>
        <v>7.2752214339632362</v>
      </c>
      <c r="S114" s="123">
        <f t="shared" si="9"/>
        <v>39.882151768074252</v>
      </c>
      <c r="T114" s="140">
        <v>9.5084352125870417</v>
      </c>
      <c r="U114" s="109">
        <v>3.2961557578766945</v>
      </c>
      <c r="V114" s="109">
        <v>16.717883579224328</v>
      </c>
      <c r="W114" s="109">
        <v>300.41282726622836</v>
      </c>
      <c r="X114" s="109">
        <v>5.544503195300023</v>
      </c>
      <c r="Y114" s="109">
        <v>34.380837435651003</v>
      </c>
      <c r="Z114" s="109">
        <v>31.275830998461462</v>
      </c>
      <c r="AA114" s="109">
        <v>152.67931855726221</v>
      </c>
      <c r="AB114" s="109">
        <v>111.62458848994052</v>
      </c>
      <c r="AC114" s="109">
        <v>27.826549591395946</v>
      </c>
      <c r="AD114" s="109">
        <v>47.609033863577274</v>
      </c>
      <c r="AE114" s="109">
        <v>1279.4870060202375</v>
      </c>
      <c r="AF114" s="109">
        <v>36.944033770808467</v>
      </c>
      <c r="AG114" s="109">
        <v>368.37932165978748</v>
      </c>
      <c r="AH114" s="109">
        <v>119.40440110254114</v>
      </c>
      <c r="AI114" s="109">
        <v>0.58131512002002961</v>
      </c>
      <c r="AJ114" s="109">
        <v>661.77557173113439</v>
      </c>
      <c r="AK114" s="109">
        <v>109.48615187758791</v>
      </c>
      <c r="AL114" s="109">
        <v>215.80046130586632</v>
      </c>
      <c r="AM114" s="109">
        <v>21.746411117537502</v>
      </c>
      <c r="AN114" s="109">
        <v>83.00164687025007</v>
      </c>
      <c r="AO114" s="109">
        <v>14.329338258911223</v>
      </c>
      <c r="AP114" s="109">
        <v>4.1770802382290633</v>
      </c>
      <c r="AQ114" s="109">
        <v>11.663499460285955</v>
      </c>
      <c r="AR114" s="109">
        <v>1.4731717259201129</v>
      </c>
      <c r="AS114" s="109">
        <v>7.9808567600352651</v>
      </c>
      <c r="AT114" s="109">
        <v>1.3662593791068467</v>
      </c>
      <c r="AU114" s="109">
        <v>3.5187095766535426</v>
      </c>
      <c r="AV114" s="109">
        <v>0.44278403541438111</v>
      </c>
      <c r="AW114" s="109">
        <v>2.608539802981575</v>
      </c>
      <c r="AX114" s="109">
        <v>0.35672166700744085</v>
      </c>
      <c r="AY114" s="109">
        <v>7.2279237823915459</v>
      </c>
      <c r="AZ114" s="109">
        <v>6.3886594221141717</v>
      </c>
      <c r="BA114" s="109">
        <v>6.6278313208954795</v>
      </c>
      <c r="BB114" s="109">
        <v>10.969612680653494</v>
      </c>
      <c r="BC114" s="123">
        <v>3.0381125246544705</v>
      </c>
    </row>
    <row r="115" spans="1:55" ht="15.75" x14ac:dyDescent="0.25">
      <c r="A115" s="20" t="s">
        <v>1639</v>
      </c>
      <c r="B115" s="173" t="s">
        <v>37</v>
      </c>
      <c r="C115" s="109" t="s">
        <v>46</v>
      </c>
      <c r="D115" s="109" t="s">
        <v>179</v>
      </c>
      <c r="E115" t="s">
        <v>1514</v>
      </c>
      <c r="F115" t="s">
        <v>379</v>
      </c>
      <c r="G115" s="109">
        <v>46.162125078534061</v>
      </c>
      <c r="H115" s="109">
        <v>3.3340382853761765</v>
      </c>
      <c r="I115" s="109">
        <v>15.866169606973479</v>
      </c>
      <c r="J115" s="109">
        <v>10.338203147058733</v>
      </c>
      <c r="K115" s="109">
        <v>0.19838988688552209</v>
      </c>
      <c r="L115" s="109">
        <v>4.7700763481937676</v>
      </c>
      <c r="M115" s="109">
        <v>10.529190254132448</v>
      </c>
      <c r="N115" s="109">
        <v>5.2101320893484386</v>
      </c>
      <c r="O115" s="109">
        <v>2.239885590685665</v>
      </c>
      <c r="P115" s="109">
        <v>1.3517897128117271</v>
      </c>
      <c r="Q115" s="109">
        <v>100.00000000000001</v>
      </c>
      <c r="R115" s="6">
        <f t="shared" si="8"/>
        <v>7.4500176800341036</v>
      </c>
      <c r="S115" s="123">
        <f t="shared" si="9"/>
        <v>45.129558056569387</v>
      </c>
      <c r="T115" s="140">
        <v>10.533363115069724</v>
      </c>
      <c r="U115" s="109">
        <v>3.3748256969650154</v>
      </c>
      <c r="V115" s="109">
        <v>17.599769607658036</v>
      </c>
      <c r="W115" s="109">
        <v>218.08741903891038</v>
      </c>
      <c r="X115" s="109">
        <v>4.3558436570362353</v>
      </c>
      <c r="Y115" s="109">
        <v>31.210010918282034</v>
      </c>
      <c r="Z115" s="109">
        <v>28.256007855265036</v>
      </c>
      <c r="AA115" s="109">
        <v>188.54395785067325</v>
      </c>
      <c r="AB115" s="109">
        <v>105.78722448007562</v>
      </c>
      <c r="AC115" s="109">
        <v>26.791855896585137</v>
      </c>
      <c r="AD115" s="109">
        <v>47.884764181302629</v>
      </c>
      <c r="AE115" s="109">
        <v>1203.0065278069903</v>
      </c>
      <c r="AF115" s="109">
        <v>39.562844860131264</v>
      </c>
      <c r="AG115" s="109">
        <v>379.46322309598031</v>
      </c>
      <c r="AH115" s="109">
        <v>122.9089491154206</v>
      </c>
      <c r="AI115" s="109">
        <v>0.59416841649833441</v>
      </c>
      <c r="AJ115" s="109">
        <v>690.55699131203323</v>
      </c>
      <c r="AK115" s="109">
        <v>123.26417861226233</v>
      </c>
      <c r="AL115" s="109">
        <v>241.33215211369532</v>
      </c>
      <c r="AM115" s="109">
        <v>23.472527918306415</v>
      </c>
      <c r="AN115" s="109">
        <v>89.420210356250607</v>
      </c>
      <c r="AO115" s="109">
        <v>15.315085177666496</v>
      </c>
      <c r="AP115" s="109">
        <v>4.4240106733114564</v>
      </c>
      <c r="AQ115" s="109">
        <v>12.65660285790403</v>
      </c>
      <c r="AR115" s="109">
        <v>1.5639372238500577</v>
      </c>
      <c r="AS115" s="109">
        <v>8.4747450244552098</v>
      </c>
      <c r="AT115" s="109">
        <v>1.4550164489783828</v>
      </c>
      <c r="AU115" s="109">
        <v>3.7618510543149912</v>
      </c>
      <c r="AV115" s="109">
        <v>0.46726505907149168</v>
      </c>
      <c r="AW115" s="109">
        <v>2.7766086123280722</v>
      </c>
      <c r="AX115" s="109">
        <v>0.38347362437563565</v>
      </c>
      <c r="AY115" s="109">
        <v>7.5250257364941229</v>
      </c>
      <c r="AZ115" s="109">
        <v>6.5663760918315361</v>
      </c>
      <c r="BA115" s="109">
        <v>6.7749960941992473</v>
      </c>
      <c r="BB115" s="109">
        <v>11.753235232737465</v>
      </c>
      <c r="BC115" s="123">
        <v>3.2425430861100746</v>
      </c>
    </row>
    <row r="116" spans="1:55" ht="15.75" x14ac:dyDescent="0.25">
      <c r="A116" s="20" t="s">
        <v>1640</v>
      </c>
      <c r="B116" s="173" t="s">
        <v>1641</v>
      </c>
      <c r="C116" s="109" t="s">
        <v>46</v>
      </c>
      <c r="D116" s="109" t="s">
        <v>179</v>
      </c>
      <c r="E116" t="s">
        <v>1514</v>
      </c>
      <c r="F116" t="s">
        <v>379</v>
      </c>
      <c r="G116" s="109">
        <v>44.803317420483886</v>
      </c>
      <c r="H116" s="109">
        <v>3.9012031186890299</v>
      </c>
      <c r="I116" s="109">
        <v>14.491329513707029</v>
      </c>
      <c r="J116" s="109">
        <v>12.150098101985551</v>
      </c>
      <c r="K116" s="109">
        <v>0.210303160958588</v>
      </c>
      <c r="L116" s="109">
        <v>5.45978236797942</v>
      </c>
      <c r="M116" s="109">
        <v>11.025276279245606</v>
      </c>
      <c r="N116" s="109">
        <v>4.7121928852386512</v>
      </c>
      <c r="O116" s="109">
        <v>2.0710116552792925</v>
      </c>
      <c r="P116" s="109">
        <v>1.1754854964329557</v>
      </c>
      <c r="Q116" s="109">
        <v>100</v>
      </c>
      <c r="R116" s="6">
        <f t="shared" si="8"/>
        <v>6.7832045405179437</v>
      </c>
      <c r="S116" s="123">
        <f t="shared" si="9"/>
        <v>44.475597711786264</v>
      </c>
      <c r="T116" s="140">
        <v>9.7523448873152638</v>
      </c>
      <c r="U116" s="109">
        <v>3.1583416717195827</v>
      </c>
      <c r="V116" s="109">
        <v>22.826229584305228</v>
      </c>
      <c r="W116" s="109">
        <v>362.23455603566509</v>
      </c>
      <c r="X116" s="109">
        <v>16.786226720595135</v>
      </c>
      <c r="Y116" s="109">
        <v>42.227410144888744</v>
      </c>
      <c r="Z116" s="109">
        <v>42.298791646596939</v>
      </c>
      <c r="AA116" s="109">
        <v>151.32981898409093</v>
      </c>
      <c r="AB116" s="109">
        <v>122.68586223973034</v>
      </c>
      <c r="AC116" s="109">
        <v>27.745892415157616</v>
      </c>
      <c r="AD116" s="109">
        <v>46.260886637832293</v>
      </c>
      <c r="AE116" s="109">
        <v>997.49154273753663</v>
      </c>
      <c r="AF116" s="109">
        <v>37.577252329474099</v>
      </c>
      <c r="AG116" s="109">
        <v>360.18571932743339</v>
      </c>
      <c r="AH116" s="109">
        <v>105.53687491223336</v>
      </c>
      <c r="AI116" s="109">
        <v>0.55049040666159998</v>
      </c>
      <c r="AJ116" s="109">
        <v>556.38705734392511</v>
      </c>
      <c r="AK116" s="109">
        <v>100.9586173594324</v>
      </c>
      <c r="AL116" s="109">
        <v>200.49728199937954</v>
      </c>
      <c r="AM116" s="109">
        <v>21.335647867185635</v>
      </c>
      <c r="AN116" s="109">
        <v>82.784433952471232</v>
      </c>
      <c r="AO116" s="109">
        <v>14.684410094623505</v>
      </c>
      <c r="AP116" s="109">
        <v>4.1872991415925762</v>
      </c>
      <c r="AQ116" s="109">
        <v>12.357846040676307</v>
      </c>
      <c r="AR116" s="109">
        <v>1.5599226538779618</v>
      </c>
      <c r="AS116" s="109">
        <v>8.3494192153036728</v>
      </c>
      <c r="AT116" s="109">
        <v>1.4293231456655899</v>
      </c>
      <c r="AU116" s="109">
        <v>3.6907706368065853</v>
      </c>
      <c r="AV116" s="109">
        <v>0.44499442079106599</v>
      </c>
      <c r="AW116" s="109">
        <v>2.7612047222774687</v>
      </c>
      <c r="AX116" s="109">
        <v>0.37978259127156383</v>
      </c>
      <c r="AY116" s="109">
        <v>7.6651446126115035</v>
      </c>
      <c r="AZ116" s="109">
        <v>5.8609622563573973</v>
      </c>
      <c r="BA116" s="109">
        <v>5.2472023762051956</v>
      </c>
      <c r="BB116" s="109">
        <v>10.11442527480231</v>
      </c>
      <c r="BC116" s="123">
        <v>2.8517606277264855</v>
      </c>
    </row>
    <row r="117" spans="1:55" ht="15.75" x14ac:dyDescent="0.25">
      <c r="A117" s="20" t="s">
        <v>1642</v>
      </c>
      <c r="B117" s="173" t="s">
        <v>1641</v>
      </c>
      <c r="C117" s="109" t="s">
        <v>46</v>
      </c>
      <c r="D117" s="109" t="s">
        <v>179</v>
      </c>
      <c r="E117" t="s">
        <v>1514</v>
      </c>
      <c r="F117" t="s">
        <v>379</v>
      </c>
      <c r="G117" s="109">
        <v>45.287932625421924</v>
      </c>
      <c r="H117" s="109">
        <v>3.9616065860942182</v>
      </c>
      <c r="I117" s="109">
        <v>15.012850843131512</v>
      </c>
      <c r="J117" s="109">
        <v>11.726091689959079</v>
      </c>
      <c r="K117" s="109">
        <v>0.19382224615406371</v>
      </c>
      <c r="L117" s="109">
        <v>5.0913242764343494</v>
      </c>
      <c r="M117" s="109">
        <v>11.410593139699323</v>
      </c>
      <c r="N117" s="109">
        <v>4.3546008493622148</v>
      </c>
      <c r="O117" s="109">
        <v>1.8700070094490953</v>
      </c>
      <c r="P117" s="109">
        <v>1.0911707342942427</v>
      </c>
      <c r="Q117" s="109">
        <v>100.00000000000001</v>
      </c>
      <c r="R117" s="6">
        <f t="shared" si="8"/>
        <v>6.2246078588113098</v>
      </c>
      <c r="S117" s="123">
        <f t="shared" si="9"/>
        <v>43.629017416396458</v>
      </c>
      <c r="T117" s="140">
        <v>7.8933042862463854</v>
      </c>
      <c r="U117" s="109">
        <v>2.9757015545353278</v>
      </c>
      <c r="V117" s="109">
        <v>24.037811912204063</v>
      </c>
      <c r="W117" s="109">
        <v>380.27238528440239</v>
      </c>
      <c r="X117" s="109">
        <v>24.822952047548988</v>
      </c>
      <c r="Y117" s="109">
        <v>39.827078088177117</v>
      </c>
      <c r="Z117" s="109">
        <v>38.468147722912974</v>
      </c>
      <c r="AA117" s="109">
        <v>129.79318707101129</v>
      </c>
      <c r="AB117" s="109">
        <v>119.24803138656921</v>
      </c>
      <c r="AC117" s="109">
        <v>28.511195728250197</v>
      </c>
      <c r="AD117" s="109">
        <v>42.284860742922781</v>
      </c>
      <c r="AE117" s="109">
        <v>1117.6930019422566</v>
      </c>
      <c r="AF117" s="109">
        <v>35.369270363170443</v>
      </c>
      <c r="AG117" s="109">
        <v>340.34879772525323</v>
      </c>
      <c r="AH117" s="109">
        <v>97.88982624858977</v>
      </c>
      <c r="AI117" s="109">
        <v>0.51432813032525826</v>
      </c>
      <c r="AJ117" s="109">
        <v>581.83256486280027</v>
      </c>
      <c r="AK117" s="109">
        <v>94.324625143782754</v>
      </c>
      <c r="AL117" s="109">
        <v>190.48776894853384</v>
      </c>
      <c r="AM117" s="109">
        <v>19.897163425708335</v>
      </c>
      <c r="AN117" s="109">
        <v>77.78588092724722</v>
      </c>
      <c r="AO117" s="109">
        <v>13.978497325521344</v>
      </c>
      <c r="AP117" s="109">
        <v>3.9996240898861175</v>
      </c>
      <c r="AQ117" s="109">
        <v>11.638633496412542</v>
      </c>
      <c r="AR117" s="109">
        <v>1.4865498481314035</v>
      </c>
      <c r="AS117" s="109">
        <v>7.9290092419209799</v>
      </c>
      <c r="AT117" s="109">
        <v>1.3423154178073167</v>
      </c>
      <c r="AU117" s="109">
        <v>3.4696581732506457</v>
      </c>
      <c r="AV117" s="109">
        <v>0.41722986672656331</v>
      </c>
      <c r="AW117" s="109">
        <v>2.5797065075704535</v>
      </c>
      <c r="AX117" s="109">
        <v>0.35836744540433302</v>
      </c>
      <c r="AY117" s="109">
        <v>7.5067904271135806</v>
      </c>
      <c r="AZ117" s="109">
        <v>5.5420590663941427</v>
      </c>
      <c r="BA117" s="109">
        <v>4.852498525994756</v>
      </c>
      <c r="BB117" s="109">
        <v>9.3782802376409737</v>
      </c>
      <c r="BC117" s="123">
        <v>2.6477674397034452</v>
      </c>
    </row>
    <row r="118" spans="1:55" ht="15.75" x14ac:dyDescent="0.25">
      <c r="A118" s="20" t="s">
        <v>1643</v>
      </c>
      <c r="B118" s="173" t="s">
        <v>1641</v>
      </c>
      <c r="C118" s="109" t="s">
        <v>46</v>
      </c>
      <c r="D118" s="109" t="s">
        <v>179</v>
      </c>
      <c r="E118" t="s">
        <v>1514</v>
      </c>
      <c r="F118" t="s">
        <v>379</v>
      </c>
      <c r="G118" s="109">
        <v>45.872428504089797</v>
      </c>
      <c r="H118" s="109">
        <v>3.4970216095113797</v>
      </c>
      <c r="I118" s="109">
        <v>16.194558737217751</v>
      </c>
      <c r="J118" s="109">
        <v>10.745877573851963</v>
      </c>
      <c r="K118" s="109">
        <v>0.18217620584977468</v>
      </c>
      <c r="L118" s="109">
        <v>4.5574219678065129</v>
      </c>
      <c r="M118" s="109">
        <v>11.191018348408646</v>
      </c>
      <c r="N118" s="109">
        <v>4.6875797819023557</v>
      </c>
      <c r="O118" s="109">
        <v>1.9362944036909424</v>
      </c>
      <c r="P118" s="109">
        <v>1.1356228676708764</v>
      </c>
      <c r="Q118" s="109">
        <v>100</v>
      </c>
      <c r="R118" s="6">
        <f t="shared" si="8"/>
        <v>6.6238741855932979</v>
      </c>
      <c r="S118" s="123">
        <f t="shared" si="9"/>
        <v>43.052273898645971</v>
      </c>
      <c r="T118" s="140">
        <v>7.9817752401804443</v>
      </c>
      <c r="U118" s="109">
        <v>2.9870768301700741</v>
      </c>
      <c r="V118" s="109">
        <v>18.197257089343911</v>
      </c>
      <c r="W118" s="109">
        <v>298.51378519175614</v>
      </c>
      <c r="X118" s="109">
        <v>6.1779805905332879</v>
      </c>
      <c r="Y118" s="109">
        <v>34.632398785364963</v>
      </c>
      <c r="Z118" s="109">
        <v>29.907424605820033</v>
      </c>
      <c r="AA118" s="109">
        <v>186.98215717367108</v>
      </c>
      <c r="AB118" s="109">
        <v>105.8357892182072</v>
      </c>
      <c r="AC118" s="109">
        <v>27.747243168740027</v>
      </c>
      <c r="AD118" s="109">
        <v>43.011736501511109</v>
      </c>
      <c r="AE118" s="109">
        <v>1238.4280324537074</v>
      </c>
      <c r="AF118" s="109">
        <v>33.349245547837988</v>
      </c>
      <c r="AG118" s="109">
        <v>319.9723551289253</v>
      </c>
      <c r="AH118" s="109">
        <v>97.583110863597057</v>
      </c>
      <c r="AI118" s="109">
        <v>0.51479552897961889</v>
      </c>
      <c r="AJ118" s="109">
        <v>557.79337272963755</v>
      </c>
      <c r="AK118" s="109">
        <v>99.417774546473041</v>
      </c>
      <c r="AL118" s="109">
        <v>202.92700004675532</v>
      </c>
      <c r="AM118" s="109">
        <v>19.878978820983377</v>
      </c>
      <c r="AN118" s="109">
        <v>76.230008780486585</v>
      </c>
      <c r="AO118" s="109">
        <v>13.112170234243829</v>
      </c>
      <c r="AP118" s="109">
        <v>3.9129960590402932</v>
      </c>
      <c r="AQ118" s="109">
        <v>10.953168521477444</v>
      </c>
      <c r="AR118" s="109">
        <v>1.3931352654820564</v>
      </c>
      <c r="AS118" s="109">
        <v>7.3242686207022842</v>
      </c>
      <c r="AT118" s="109">
        <v>1.2476988693860325</v>
      </c>
      <c r="AU118" s="109">
        <v>3.2297238491656937</v>
      </c>
      <c r="AV118" s="109">
        <v>0.39504954677275383</v>
      </c>
      <c r="AW118" s="109">
        <v>2.4720136060561084</v>
      </c>
      <c r="AX118" s="109">
        <v>0.33438603346667639</v>
      </c>
      <c r="AY118" s="109">
        <v>6.5815556273531408</v>
      </c>
      <c r="AZ118" s="109">
        <v>5.3583282252954225</v>
      </c>
      <c r="BA118" s="109">
        <v>4.8425483019318989</v>
      </c>
      <c r="BB118" s="109">
        <v>9.3612940234482913</v>
      </c>
      <c r="BC118" s="123">
        <v>2.7133260859765018</v>
      </c>
    </row>
    <row r="119" spans="1:55" ht="15.75" x14ac:dyDescent="0.25">
      <c r="A119" s="20" t="s">
        <v>1644</v>
      </c>
      <c r="B119" s="173" t="s">
        <v>1641</v>
      </c>
      <c r="C119" s="109" t="s">
        <v>46</v>
      </c>
      <c r="D119" s="109" t="s">
        <v>179</v>
      </c>
      <c r="E119" t="s">
        <v>1514</v>
      </c>
      <c r="F119" t="s">
        <v>379</v>
      </c>
      <c r="G119" s="109">
        <v>44.994414020531423</v>
      </c>
      <c r="H119" s="109">
        <v>4.163008606394385</v>
      </c>
      <c r="I119" s="109">
        <v>14.806325345874338</v>
      </c>
      <c r="J119" s="109">
        <v>12.118316370828357</v>
      </c>
      <c r="K119" s="109">
        <v>0.20559020482490037</v>
      </c>
      <c r="L119" s="109">
        <v>4.5171917384404292</v>
      </c>
      <c r="M119" s="109">
        <v>11.019909811392433</v>
      </c>
      <c r="N119" s="109">
        <v>4.77379754521849</v>
      </c>
      <c r="O119" s="109">
        <v>2.1399939979407181</v>
      </c>
      <c r="P119" s="109">
        <v>1.261452358554517</v>
      </c>
      <c r="Q119" s="109">
        <v>100</v>
      </c>
      <c r="R119" s="6">
        <f t="shared" si="8"/>
        <v>6.9137915431592081</v>
      </c>
      <c r="S119" s="123">
        <f t="shared" si="9"/>
        <v>39.920440930942121</v>
      </c>
      <c r="T119" s="140">
        <v>8.4107651846619778</v>
      </c>
      <c r="U119" s="109">
        <v>3.1656477222734254</v>
      </c>
      <c r="V119" s="109">
        <v>21.419686718166421</v>
      </c>
      <c r="W119" s="109">
        <v>356.72182440625255</v>
      </c>
      <c r="X119" s="109">
        <v>11.988945572843944</v>
      </c>
      <c r="Y119" s="109">
        <v>38.855028680377423</v>
      </c>
      <c r="Z119" s="109">
        <v>29.593193290323349</v>
      </c>
      <c r="AA119" s="109">
        <v>155.60913715903979</v>
      </c>
      <c r="AB119" s="109">
        <v>129.57642965431367</v>
      </c>
      <c r="AC119" s="109">
        <v>29.892196732403395</v>
      </c>
      <c r="AD119" s="109">
        <v>48.042673777951336</v>
      </c>
      <c r="AE119" s="109">
        <v>1037.9611019353777</v>
      </c>
      <c r="AF119" s="109">
        <v>38.167919133162073</v>
      </c>
      <c r="AG119" s="109">
        <v>365.10439681722897</v>
      </c>
      <c r="AH119" s="109">
        <v>115.36273125478151</v>
      </c>
      <c r="AI119" s="109">
        <v>0.5900815624817104</v>
      </c>
      <c r="AJ119" s="109">
        <v>594.42035246882563</v>
      </c>
      <c r="AK119" s="109">
        <v>123.14711923075031</v>
      </c>
      <c r="AL119" s="109">
        <v>254.26169916349107</v>
      </c>
      <c r="AM119" s="109">
        <v>22.874718587577583</v>
      </c>
      <c r="AN119" s="109">
        <v>87.803129789784336</v>
      </c>
      <c r="AO119" s="109">
        <v>15.117978229426205</v>
      </c>
      <c r="AP119" s="109">
        <v>4.3280077538928134</v>
      </c>
      <c r="AQ119" s="109">
        <v>12.791393024908633</v>
      </c>
      <c r="AR119" s="109">
        <v>1.593923169497842</v>
      </c>
      <c r="AS119" s="109">
        <v>8.4866845793758152</v>
      </c>
      <c r="AT119" s="109">
        <v>1.4426084317322776</v>
      </c>
      <c r="AU119" s="109">
        <v>3.7339556471739708</v>
      </c>
      <c r="AV119" s="109">
        <v>0.45917361092661257</v>
      </c>
      <c r="AW119" s="109">
        <v>2.8128250750168404</v>
      </c>
      <c r="AX119" s="109">
        <v>0.37240378707073862</v>
      </c>
      <c r="AY119" s="109">
        <v>7.5606942860527946</v>
      </c>
      <c r="AZ119" s="109">
        <v>6.2428966303785112</v>
      </c>
      <c r="BA119" s="109">
        <v>5.5543535912075939</v>
      </c>
      <c r="BB119" s="109">
        <v>10.535513340840575</v>
      </c>
      <c r="BC119" s="123">
        <v>3.0081355415540809</v>
      </c>
    </row>
    <row r="120" spans="1:55" ht="15.75" x14ac:dyDescent="0.25">
      <c r="A120" s="20" t="s">
        <v>1645</v>
      </c>
      <c r="B120" s="173" t="s">
        <v>1641</v>
      </c>
      <c r="C120" s="109" t="s">
        <v>46</v>
      </c>
      <c r="D120" s="109" t="s">
        <v>179</v>
      </c>
      <c r="E120" t="s">
        <v>1514</v>
      </c>
      <c r="F120" t="s">
        <v>379</v>
      </c>
      <c r="G120" s="109">
        <v>44.392654892769066</v>
      </c>
      <c r="H120" s="109">
        <v>4.2215544912864802</v>
      </c>
      <c r="I120" s="109">
        <v>13.582897110578124</v>
      </c>
      <c r="J120" s="109">
        <v>12.308289919972532</v>
      </c>
      <c r="K120" s="109">
        <v>0.19790285403139754</v>
      </c>
      <c r="L120" s="109">
        <v>6.231856596918818</v>
      </c>
      <c r="M120" s="109">
        <v>12.528926430765045</v>
      </c>
      <c r="N120" s="109">
        <v>3.9407236599767232</v>
      </c>
      <c r="O120" s="109">
        <v>1.623628587607842</v>
      </c>
      <c r="P120" s="109">
        <v>0.9715654560939877</v>
      </c>
      <c r="Q120" s="109">
        <v>100.00000000000001</v>
      </c>
      <c r="R120" s="6">
        <f t="shared" si="8"/>
        <v>5.5643522475845657</v>
      </c>
      <c r="S120" s="123">
        <f t="shared" si="9"/>
        <v>47.438436276406698</v>
      </c>
      <c r="T120" s="140">
        <v>8.9481726187893784</v>
      </c>
      <c r="U120" s="109">
        <v>2.6918079538229098</v>
      </c>
      <c r="V120" s="109">
        <v>31.726143479035606</v>
      </c>
      <c r="W120" s="109">
        <v>436.25987556459364</v>
      </c>
      <c r="X120" s="109">
        <v>43.925747208918054</v>
      </c>
      <c r="Y120" s="109">
        <v>45.292542300635418</v>
      </c>
      <c r="Z120" s="109">
        <v>52.697261049816483</v>
      </c>
      <c r="AA120" s="109">
        <v>128.8855431718049</v>
      </c>
      <c r="AB120" s="109">
        <v>116.6795042035281</v>
      </c>
      <c r="AC120" s="109">
        <v>28.088005877380713</v>
      </c>
      <c r="AD120" s="109">
        <v>37.313051731648279</v>
      </c>
      <c r="AE120" s="109">
        <v>972.92319701500014</v>
      </c>
      <c r="AF120" s="109">
        <v>37.166290766314887</v>
      </c>
      <c r="AG120" s="109">
        <v>357.07415025296962</v>
      </c>
      <c r="AH120" s="109">
        <v>88.898365731084382</v>
      </c>
      <c r="AI120" s="109">
        <v>0.46001887767182242</v>
      </c>
      <c r="AJ120" s="109">
        <v>518.97753546602223</v>
      </c>
      <c r="AK120" s="109">
        <v>96.678579087712677</v>
      </c>
      <c r="AL120" s="109">
        <v>204.95131632286896</v>
      </c>
      <c r="AM120" s="109">
        <v>19.710075870091604</v>
      </c>
      <c r="AN120" s="109">
        <v>78.593353786588295</v>
      </c>
      <c r="AO120" s="109">
        <v>14.374011667326563</v>
      </c>
      <c r="AP120" s="109">
        <v>4.2375174869898862</v>
      </c>
      <c r="AQ120" s="109">
        <v>12.343511351480817</v>
      </c>
      <c r="AR120" s="109">
        <v>1.5578664632953085</v>
      </c>
      <c r="AS120" s="109">
        <v>8.2575580922677876</v>
      </c>
      <c r="AT120" s="109">
        <v>1.4124165477376904</v>
      </c>
      <c r="AU120" s="109">
        <v>3.6134315084558994</v>
      </c>
      <c r="AV120" s="109">
        <v>0.4378339633660131</v>
      </c>
      <c r="AW120" s="109">
        <v>2.6258548936839441</v>
      </c>
      <c r="AX120" s="109">
        <v>0.36264820217873245</v>
      </c>
      <c r="AY120" s="109">
        <v>8.1406057150857336</v>
      </c>
      <c r="AZ120" s="109">
        <v>5.1424142561786574</v>
      </c>
      <c r="BA120" s="109">
        <v>4.3485299255304426</v>
      </c>
      <c r="BB120" s="109">
        <v>8.430584653838487</v>
      </c>
      <c r="BC120" s="123">
        <v>2.3322114833756418</v>
      </c>
    </row>
    <row r="121" spans="1:55" ht="15.75" x14ac:dyDescent="0.25">
      <c r="A121" s="20" t="s">
        <v>1646</v>
      </c>
      <c r="B121" s="173" t="s">
        <v>1641</v>
      </c>
      <c r="C121" s="109" t="s">
        <v>46</v>
      </c>
      <c r="D121" s="109" t="s">
        <v>179</v>
      </c>
      <c r="E121" t="s">
        <v>1514</v>
      </c>
      <c r="F121" t="s">
        <v>379</v>
      </c>
      <c r="G121" s="109">
        <v>45.85783562260832</v>
      </c>
      <c r="H121" s="109">
        <v>3.8134102885216814</v>
      </c>
      <c r="I121" s="109">
        <v>16.402282406539925</v>
      </c>
      <c r="J121" s="109">
        <v>11.171433367277988</v>
      </c>
      <c r="K121" s="109">
        <v>0.18391699953343696</v>
      </c>
      <c r="L121" s="109">
        <v>4.158711536181416</v>
      </c>
      <c r="M121" s="109">
        <v>10.896485700263558</v>
      </c>
      <c r="N121" s="109">
        <v>4.4453594995477346</v>
      </c>
      <c r="O121" s="109">
        <v>1.9298141871099079</v>
      </c>
      <c r="P121" s="109">
        <v>1.1407503924160445</v>
      </c>
      <c r="Q121" s="109">
        <v>100</v>
      </c>
      <c r="R121" s="6">
        <f t="shared" si="8"/>
        <v>6.3751736866576429</v>
      </c>
      <c r="S121" s="123">
        <f t="shared" si="9"/>
        <v>39.888616601494661</v>
      </c>
      <c r="T121" s="140">
        <v>3.3283377829421146</v>
      </c>
      <c r="U121" s="109">
        <v>2.9763443331197332</v>
      </c>
      <c r="V121" s="109">
        <v>17.264636717746654</v>
      </c>
      <c r="W121" s="109">
        <v>310.45234804667194</v>
      </c>
      <c r="X121" s="109">
        <v>6.4217071822718808</v>
      </c>
      <c r="Y121" s="109">
        <v>34.597147763850167</v>
      </c>
      <c r="Z121" s="109">
        <v>27.879034768263178</v>
      </c>
      <c r="AA121" s="109">
        <v>142.56812731552009</v>
      </c>
      <c r="AB121" s="109">
        <v>109.95361338135093</v>
      </c>
      <c r="AC121" s="109">
        <v>28.091224591613397</v>
      </c>
      <c r="AD121" s="109">
        <v>40.905832394688439</v>
      </c>
      <c r="AE121" s="109">
        <v>1325.8746414174004</v>
      </c>
      <c r="AF121" s="109">
        <v>33.504287048982725</v>
      </c>
      <c r="AG121" s="109">
        <v>319.79725835090392</v>
      </c>
      <c r="AH121" s="109">
        <v>100.30017938336563</v>
      </c>
      <c r="AI121" s="109">
        <v>0.49679741344851835</v>
      </c>
      <c r="AJ121" s="109">
        <v>625.93547594670815</v>
      </c>
      <c r="AK121" s="109">
        <v>100.37987602603633</v>
      </c>
      <c r="AL121" s="109">
        <v>200.57851371931179</v>
      </c>
      <c r="AM121" s="109">
        <v>20.158386851921229</v>
      </c>
      <c r="AN121" s="109">
        <v>77.435801464284083</v>
      </c>
      <c r="AO121" s="109">
        <v>13.325973438933532</v>
      </c>
      <c r="AP121" s="109">
        <v>4.0171315755984827</v>
      </c>
      <c r="AQ121" s="109">
        <v>11.072803353448503</v>
      </c>
      <c r="AR121" s="109">
        <v>1.3843542195296388</v>
      </c>
      <c r="AS121" s="109">
        <v>7.4139413300761694</v>
      </c>
      <c r="AT121" s="109">
        <v>1.2942002831807884</v>
      </c>
      <c r="AU121" s="109">
        <v>3.2680971224544959</v>
      </c>
      <c r="AV121" s="109">
        <v>0.4018632520272637</v>
      </c>
      <c r="AW121" s="109">
        <v>2.5256505616865068</v>
      </c>
      <c r="AX121" s="109">
        <v>0.33811235688071428</v>
      </c>
      <c r="AY121" s="109">
        <v>6.5946227107349111</v>
      </c>
      <c r="AZ121" s="109">
        <v>5.4867611252995108</v>
      </c>
      <c r="BA121" s="109">
        <v>4.7337191682395794</v>
      </c>
      <c r="BB121" s="109">
        <v>9.4844972483605936</v>
      </c>
      <c r="BC121" s="123">
        <v>2.6862347429450382</v>
      </c>
    </row>
    <row r="122" spans="1:55" ht="15.75" x14ac:dyDescent="0.25">
      <c r="A122" s="20" t="s">
        <v>1647</v>
      </c>
      <c r="B122" s="173" t="s">
        <v>1641</v>
      </c>
      <c r="C122" s="109" t="s">
        <v>46</v>
      </c>
      <c r="D122" s="109" t="s">
        <v>179</v>
      </c>
      <c r="E122" t="s">
        <v>1514</v>
      </c>
      <c r="F122" t="s">
        <v>379</v>
      </c>
      <c r="G122" s="109">
        <v>45.795773510578506</v>
      </c>
      <c r="H122" s="109">
        <v>3.6667461739190026</v>
      </c>
      <c r="I122" s="109">
        <v>15.868721781909834</v>
      </c>
      <c r="J122" s="109">
        <v>10.998235271808616</v>
      </c>
      <c r="K122" s="109">
        <v>0.18967430027909774</v>
      </c>
      <c r="L122" s="109">
        <v>4.4035445956159309</v>
      </c>
      <c r="M122" s="109">
        <v>11.292669744083058</v>
      </c>
      <c r="N122" s="109">
        <v>4.6456082296462213</v>
      </c>
      <c r="O122" s="109">
        <v>1.9220420775133227</v>
      </c>
      <c r="P122" s="109">
        <v>1.2169843146464017</v>
      </c>
      <c r="Q122" s="109">
        <v>99.999999999999986</v>
      </c>
      <c r="R122" s="6">
        <f t="shared" si="8"/>
        <v>6.5676503071595445</v>
      </c>
      <c r="S122" s="123">
        <f t="shared" si="9"/>
        <v>41.647067867456983</v>
      </c>
      <c r="T122" s="140">
        <v>7.4884103259111043</v>
      </c>
      <c r="U122" s="109">
        <v>2.9703874185835115</v>
      </c>
      <c r="V122" s="109">
        <v>18.377456921302752</v>
      </c>
      <c r="W122" s="109">
        <v>300.98310740474119</v>
      </c>
      <c r="X122" s="109">
        <v>3.4125409394907904</v>
      </c>
      <c r="Y122" s="109">
        <v>35.140312147317083</v>
      </c>
      <c r="Z122" s="109">
        <v>27.218915240671969</v>
      </c>
      <c r="AA122" s="109">
        <v>111.76549021882293</v>
      </c>
      <c r="AB122" s="109">
        <v>110.03731641415465</v>
      </c>
      <c r="AC122" s="109">
        <v>27.782570617115631</v>
      </c>
      <c r="AD122" s="109">
        <v>41.377119831681689</v>
      </c>
      <c r="AE122" s="109">
        <v>1250.8378072845956</v>
      </c>
      <c r="AF122" s="109">
        <v>35.997103596995615</v>
      </c>
      <c r="AG122" s="109">
        <v>341.10308448001706</v>
      </c>
      <c r="AH122" s="109">
        <v>103.55889423328105</v>
      </c>
      <c r="AI122" s="109">
        <v>0.5203873053192436</v>
      </c>
      <c r="AJ122" s="109">
        <v>632.70882037883598</v>
      </c>
      <c r="AK122" s="109">
        <v>104.78476925179915</v>
      </c>
      <c r="AL122" s="109">
        <v>208.94523439328336</v>
      </c>
      <c r="AM122" s="109">
        <v>21.685730814546744</v>
      </c>
      <c r="AN122" s="109">
        <v>83.364666164363385</v>
      </c>
      <c r="AO122" s="109">
        <v>14.359912409425155</v>
      </c>
      <c r="AP122" s="109">
        <v>4.3094277212231722</v>
      </c>
      <c r="AQ122" s="109">
        <v>11.813623287936075</v>
      </c>
      <c r="AR122" s="109">
        <v>1.4979776655004613</v>
      </c>
      <c r="AS122" s="109">
        <v>7.9430730084503347</v>
      </c>
      <c r="AT122" s="109">
        <v>1.3624749138331584</v>
      </c>
      <c r="AU122" s="109">
        <v>3.5019186509098748</v>
      </c>
      <c r="AV122" s="109">
        <v>0.4302350501658721</v>
      </c>
      <c r="AW122" s="109">
        <v>2.6063530056837347</v>
      </c>
      <c r="AX122" s="109">
        <v>0.36440757109709465</v>
      </c>
      <c r="AY122" s="109">
        <v>7.0378079663762678</v>
      </c>
      <c r="AZ122" s="109">
        <v>5.7612578860438015</v>
      </c>
      <c r="BA122" s="109">
        <v>5.0002891472552848</v>
      </c>
      <c r="BB122" s="109">
        <v>10.060393497834776</v>
      </c>
      <c r="BC122" s="123">
        <v>2.8547263101475142</v>
      </c>
    </row>
    <row r="123" spans="1:55" ht="15.75" x14ac:dyDescent="0.25">
      <c r="A123" s="20" t="s">
        <v>1648</v>
      </c>
      <c r="B123" s="173" t="s">
        <v>1641</v>
      </c>
      <c r="C123" s="109" t="s">
        <v>46</v>
      </c>
      <c r="D123" s="109" t="s">
        <v>179</v>
      </c>
      <c r="E123" t="s">
        <v>1514</v>
      </c>
      <c r="F123" t="s">
        <v>379</v>
      </c>
      <c r="G123" s="109">
        <v>46.024751781202319</v>
      </c>
      <c r="H123" s="109">
        <v>3.642561002130428</v>
      </c>
      <c r="I123" s="109">
        <v>15.582184113268582</v>
      </c>
      <c r="J123" s="109">
        <v>10.670868200924444</v>
      </c>
      <c r="K123" s="109">
        <v>0.18383368207684109</v>
      </c>
      <c r="L123" s="109">
        <v>4.4722424985889475</v>
      </c>
      <c r="M123" s="109">
        <v>11.553651225272542</v>
      </c>
      <c r="N123" s="109">
        <v>4.7160404096234769</v>
      </c>
      <c r="O123" s="109">
        <v>1.9464397757841896</v>
      </c>
      <c r="P123" s="109">
        <v>1.207427311128243</v>
      </c>
      <c r="Q123" s="109">
        <v>100.00000000000001</v>
      </c>
      <c r="R123" s="6">
        <f t="shared" si="8"/>
        <v>6.6624801854076665</v>
      </c>
      <c r="S123" s="123">
        <f t="shared" si="9"/>
        <v>42.761683470339342</v>
      </c>
      <c r="T123" s="140">
        <v>8.5523570261371145</v>
      </c>
      <c r="U123" s="109">
        <v>2.9611233827325982</v>
      </c>
      <c r="V123" s="109">
        <v>19.735044957768732</v>
      </c>
      <c r="W123" s="109">
        <v>313.05641187007683</v>
      </c>
      <c r="X123" s="109">
        <v>6.8676191864620471</v>
      </c>
      <c r="Y123" s="109">
        <v>33.874846146321723</v>
      </c>
      <c r="Z123" s="109">
        <v>28.274728958236057</v>
      </c>
      <c r="AA123" s="109">
        <v>147.01033212536254</v>
      </c>
      <c r="AB123" s="109">
        <v>107.24059009196763</v>
      </c>
      <c r="AC123" s="109">
        <v>28.450169963458773</v>
      </c>
      <c r="AD123" s="109">
        <v>41.631247619781092</v>
      </c>
      <c r="AE123" s="109">
        <v>1217.2919877738227</v>
      </c>
      <c r="AF123" s="109">
        <v>37.171901900518677</v>
      </c>
      <c r="AG123" s="109">
        <v>346.03275122948406</v>
      </c>
      <c r="AH123" s="109">
        <v>100.40706535969869</v>
      </c>
      <c r="AI123" s="109">
        <v>0.49347545105991786</v>
      </c>
      <c r="AJ123" s="109">
        <v>634.65904291203356</v>
      </c>
      <c r="AK123" s="109">
        <v>113.28780849778629</v>
      </c>
      <c r="AL123" s="109">
        <v>234.21944899021511</v>
      </c>
      <c r="AM123" s="109">
        <v>21.761567096483578</v>
      </c>
      <c r="AN123" s="109">
        <v>84.023880956362746</v>
      </c>
      <c r="AO123" s="109">
        <v>14.495055115566338</v>
      </c>
      <c r="AP123" s="109">
        <v>4.3215952817976122</v>
      </c>
      <c r="AQ123" s="109">
        <v>12.117100695171848</v>
      </c>
      <c r="AR123" s="109">
        <v>1.5487335047020911</v>
      </c>
      <c r="AS123" s="109">
        <v>8.1583389003398175</v>
      </c>
      <c r="AT123" s="109">
        <v>1.37252885711346</v>
      </c>
      <c r="AU123" s="109">
        <v>3.6197974347076864</v>
      </c>
      <c r="AV123" s="109">
        <v>0.43854836112359613</v>
      </c>
      <c r="AW123" s="109">
        <v>2.6519038114900573</v>
      </c>
      <c r="AX123" s="109">
        <v>0.3664689351093246</v>
      </c>
      <c r="AY123" s="109">
        <v>7.1594794767363483</v>
      </c>
      <c r="AZ123" s="109">
        <v>5.6042157248802678</v>
      </c>
      <c r="BA123" s="109">
        <v>4.9134570480448767</v>
      </c>
      <c r="BB123" s="109">
        <v>9.9762032071572637</v>
      </c>
      <c r="BC123" s="123">
        <v>2.7735140048331548</v>
      </c>
    </row>
    <row r="124" spans="1:55" ht="15.75" x14ac:dyDescent="0.25">
      <c r="A124" s="20" t="s">
        <v>1649</v>
      </c>
      <c r="B124" s="173" t="s">
        <v>1641</v>
      </c>
      <c r="C124" s="109" t="s">
        <v>46</v>
      </c>
      <c r="D124" s="109" t="s">
        <v>179</v>
      </c>
      <c r="E124" t="s">
        <v>1514</v>
      </c>
      <c r="F124" t="s">
        <v>379</v>
      </c>
      <c r="G124" s="109">
        <v>45.538525576141751</v>
      </c>
      <c r="H124" s="109">
        <v>3.6294133613639916</v>
      </c>
      <c r="I124" s="109">
        <v>15.120483163943362</v>
      </c>
      <c r="J124" s="109">
        <v>11.600067484604402</v>
      </c>
      <c r="K124" s="109">
        <v>0.19946746443962912</v>
      </c>
      <c r="L124" s="109">
        <v>5.428690278462474</v>
      </c>
      <c r="M124" s="109">
        <v>11.206979889274695</v>
      </c>
      <c r="N124" s="109">
        <v>4.2621494725849987</v>
      </c>
      <c r="O124" s="109">
        <v>1.8884461901549698</v>
      </c>
      <c r="P124" s="109">
        <v>1.1257771190297126</v>
      </c>
      <c r="Q124" s="109">
        <v>99.999999999999972</v>
      </c>
      <c r="R124" s="6">
        <f t="shared" si="8"/>
        <v>6.1505956627399687</v>
      </c>
      <c r="S124" s="123">
        <f t="shared" si="9"/>
        <v>45.480701921567807</v>
      </c>
      <c r="T124" s="140">
        <v>7.0235964244407301</v>
      </c>
      <c r="U124" s="109">
        <v>2.7972943807428261</v>
      </c>
      <c r="V124" s="109">
        <v>21.765634554069415</v>
      </c>
      <c r="W124" s="109">
        <v>325.4906551605622</v>
      </c>
      <c r="X124" s="109">
        <v>26.011617402112506</v>
      </c>
      <c r="Y124" s="109">
        <v>40.288258140818122</v>
      </c>
      <c r="Z124" s="109">
        <v>43.028918194604884</v>
      </c>
      <c r="AA124" s="109">
        <v>135.96234713700517</v>
      </c>
      <c r="AB124" s="109">
        <v>110.33924119625323</v>
      </c>
      <c r="AC124" s="109">
        <v>27.276614967255899</v>
      </c>
      <c r="AD124" s="109">
        <v>40.996803807870329</v>
      </c>
      <c r="AE124" s="109">
        <v>1100.7993455640301</v>
      </c>
      <c r="AF124" s="109">
        <v>34.671461710696299</v>
      </c>
      <c r="AG124" s="109">
        <v>332.99236904368746</v>
      </c>
      <c r="AH124" s="109">
        <v>96.076333923343029</v>
      </c>
      <c r="AI124" s="109">
        <v>0.50163369028504801</v>
      </c>
      <c r="AJ124" s="109">
        <v>549.55746473767351</v>
      </c>
      <c r="AK124" s="109">
        <v>107.14727400572403</v>
      </c>
      <c r="AL124" s="109">
        <v>227.90203523535664</v>
      </c>
      <c r="AM124" s="109">
        <v>19.923694988779108</v>
      </c>
      <c r="AN124" s="109">
        <v>77.213277538669175</v>
      </c>
      <c r="AO124" s="109">
        <v>13.680230923646079</v>
      </c>
      <c r="AP124" s="109">
        <v>3.9769821072672458</v>
      </c>
      <c r="AQ124" s="109">
        <v>11.619317452787222</v>
      </c>
      <c r="AR124" s="109">
        <v>1.4332093863329913</v>
      </c>
      <c r="AS124" s="109">
        <v>7.7271429432341927</v>
      </c>
      <c r="AT124" s="109">
        <v>1.3317469900725387</v>
      </c>
      <c r="AU124" s="109">
        <v>3.3744217511267403</v>
      </c>
      <c r="AV124" s="109">
        <v>0.40840918527178599</v>
      </c>
      <c r="AW124" s="109">
        <v>2.4913759673511846</v>
      </c>
      <c r="AX124" s="109">
        <v>0.34820745890521054</v>
      </c>
      <c r="AY124" s="109">
        <v>7.0250462233315707</v>
      </c>
      <c r="AZ124" s="109">
        <v>5.3281470440284622</v>
      </c>
      <c r="BA124" s="109">
        <v>4.6977057213752795</v>
      </c>
      <c r="BB124" s="109">
        <v>9.2574933259335594</v>
      </c>
      <c r="BC124" s="123">
        <v>2.6601173885049687</v>
      </c>
    </row>
    <row r="125" spans="1:55" ht="15.75" x14ac:dyDescent="0.25">
      <c r="A125" s="20" t="s">
        <v>1650</v>
      </c>
      <c r="B125" s="173" t="s">
        <v>1641</v>
      </c>
      <c r="C125" s="109" t="s">
        <v>46</v>
      </c>
      <c r="D125" s="109" t="s">
        <v>179</v>
      </c>
      <c r="E125" t="s">
        <v>1514</v>
      </c>
      <c r="F125" t="s">
        <v>379</v>
      </c>
      <c r="G125" s="109">
        <v>45.135100271034617</v>
      </c>
      <c r="H125" s="109">
        <v>3.9649203862304061</v>
      </c>
      <c r="I125" s="109">
        <v>14.725651719003386</v>
      </c>
      <c r="J125" s="109">
        <v>11.906992167965042</v>
      </c>
      <c r="K125" s="109">
        <v>0.20182592787348547</v>
      </c>
      <c r="L125" s="109">
        <v>4.8969729179629091</v>
      </c>
      <c r="M125" s="109">
        <v>11.1846115281901</v>
      </c>
      <c r="N125" s="109">
        <v>4.7504706210608285</v>
      </c>
      <c r="O125" s="109">
        <v>2.0271522559004751</v>
      </c>
      <c r="P125" s="109">
        <v>1.2063022047787615</v>
      </c>
      <c r="Q125" s="109">
        <v>100.00000000000001</v>
      </c>
      <c r="R125" s="6">
        <f t="shared" si="8"/>
        <v>6.7776228769613036</v>
      </c>
      <c r="S125" s="123">
        <f t="shared" si="9"/>
        <v>42.300192993253241</v>
      </c>
      <c r="T125" s="140">
        <v>8.2091901888664722</v>
      </c>
      <c r="U125" s="109">
        <v>3.0069288213073673</v>
      </c>
      <c r="V125" s="109">
        <v>20.502876672897614</v>
      </c>
      <c r="W125" s="109">
        <v>346.8215762560792</v>
      </c>
      <c r="X125" s="109">
        <v>5.3639983315956172</v>
      </c>
      <c r="Y125" s="109">
        <v>38.868314392992431</v>
      </c>
      <c r="Z125" s="109">
        <v>32.076747610393973</v>
      </c>
      <c r="AA125" s="109">
        <v>145.42079547337505</v>
      </c>
      <c r="AB125" s="109">
        <v>116.91662943040475</v>
      </c>
      <c r="AC125" s="109">
        <v>27.902769195423591</v>
      </c>
      <c r="AD125" s="109">
        <v>44.598089345363611</v>
      </c>
      <c r="AE125" s="109">
        <v>1100.4324236026662</v>
      </c>
      <c r="AF125" s="109">
        <v>38.109574856913362</v>
      </c>
      <c r="AG125" s="109">
        <v>360.04355401197336</v>
      </c>
      <c r="AH125" s="109">
        <v>105.82231792646216</v>
      </c>
      <c r="AI125" s="109">
        <v>0.54644166858160326</v>
      </c>
      <c r="AJ125" s="109">
        <v>606.26426522000486</v>
      </c>
      <c r="AK125" s="109">
        <v>107.54875305411055</v>
      </c>
      <c r="AL125" s="109">
        <v>215.8739144882756</v>
      </c>
      <c r="AM125" s="109">
        <v>22.530901944660481</v>
      </c>
      <c r="AN125" s="109">
        <v>87.029126971291362</v>
      </c>
      <c r="AO125" s="109">
        <v>15.375814849781976</v>
      </c>
      <c r="AP125" s="109">
        <v>4.4188668162296807</v>
      </c>
      <c r="AQ125" s="109">
        <v>12.514493225536375</v>
      </c>
      <c r="AR125" s="109">
        <v>1.5790246424444125</v>
      </c>
      <c r="AS125" s="109">
        <v>8.4551192214529731</v>
      </c>
      <c r="AT125" s="109">
        <v>1.423688287917489</v>
      </c>
      <c r="AU125" s="109">
        <v>3.6744029341043412</v>
      </c>
      <c r="AV125" s="109">
        <v>0.44632178753647772</v>
      </c>
      <c r="AW125" s="109">
        <v>2.7518703951133694</v>
      </c>
      <c r="AX125" s="109">
        <v>0.3818367541981264</v>
      </c>
      <c r="AY125" s="109">
        <v>7.4477590625092684</v>
      </c>
      <c r="AZ125" s="109">
        <v>5.8605273816479544</v>
      </c>
      <c r="BA125" s="109">
        <v>5.2143515159840819</v>
      </c>
      <c r="BB125" s="109">
        <v>10.167836106531171</v>
      </c>
      <c r="BC125" s="123">
        <v>2.8582609893644118</v>
      </c>
    </row>
    <row r="126" spans="1:55" x14ac:dyDescent="0.25">
      <c r="A126" s="20" t="s">
        <v>1651</v>
      </c>
      <c r="B126" s="179">
        <v>18.507999999999999</v>
      </c>
      <c r="C126" s="109" t="s">
        <v>46</v>
      </c>
      <c r="D126" s="109" t="s">
        <v>179</v>
      </c>
      <c r="E126" t="s">
        <v>1514</v>
      </c>
      <c r="F126" t="s">
        <v>379</v>
      </c>
      <c r="S126" s="123"/>
      <c r="T126" s="140">
        <v>3.7884842205203757</v>
      </c>
      <c r="U126" s="109">
        <v>2.6846709110217568</v>
      </c>
      <c r="V126" s="109">
        <v>22.410432741442929</v>
      </c>
      <c r="W126" s="109">
        <v>317.80180743877884</v>
      </c>
      <c r="X126" s="109">
        <v>24.796622553592506</v>
      </c>
      <c r="Y126" s="109">
        <v>40.042881903759742</v>
      </c>
      <c r="Z126" s="109">
        <v>47.231450565232549</v>
      </c>
      <c r="AA126" s="109">
        <v>186.08115757752336</v>
      </c>
      <c r="AB126" s="109">
        <v>116.77089296397288</v>
      </c>
      <c r="AC126" s="109">
        <v>26.652816059531663</v>
      </c>
      <c r="AD126" s="109">
        <v>40.912377987561257</v>
      </c>
      <c r="AE126" s="109">
        <v>981.93603297170921</v>
      </c>
      <c r="AF126" s="109">
        <v>35.094320175201503</v>
      </c>
      <c r="AG126" s="109">
        <v>331.78087437252418</v>
      </c>
      <c r="AH126" s="109">
        <v>95.538298979593307</v>
      </c>
      <c r="AI126" s="109">
        <v>0.49361431396523375</v>
      </c>
      <c r="AJ126" s="109">
        <v>553.18460510701948</v>
      </c>
      <c r="AK126" s="109">
        <v>89.784052955541142</v>
      </c>
      <c r="AL126" s="109">
        <v>177.21986365013095</v>
      </c>
      <c r="AM126" s="109">
        <v>19.802246677681449</v>
      </c>
      <c r="AN126" s="109">
        <v>77.373350094626687</v>
      </c>
      <c r="AO126" s="109">
        <v>14.061856768962894</v>
      </c>
      <c r="AP126" s="109">
        <v>3.9551202053321992</v>
      </c>
      <c r="AQ126" s="109">
        <v>11.263821946174446</v>
      </c>
      <c r="AR126" s="109">
        <v>1.4251045972229008</v>
      </c>
      <c r="AS126" s="109">
        <v>7.7296238854438304</v>
      </c>
      <c r="AT126" s="109">
        <v>1.3245125349387625</v>
      </c>
      <c r="AU126" s="109">
        <v>3.4010379073005343</v>
      </c>
      <c r="AV126" s="109">
        <v>0.41644900613985464</v>
      </c>
      <c r="AW126" s="109">
        <v>2.5234241496750065</v>
      </c>
      <c r="AX126" s="109">
        <v>0.3455165977767472</v>
      </c>
      <c r="AY126" s="109">
        <v>7.1630016343986505</v>
      </c>
      <c r="AZ126" s="109">
        <v>5.2563155321193644</v>
      </c>
      <c r="BA126" s="109">
        <v>5.5968549589988896</v>
      </c>
      <c r="BB126" s="109">
        <v>9.0603257144917002</v>
      </c>
      <c r="BC126" s="123">
        <v>2.568464239498145</v>
      </c>
    </row>
    <row r="127" spans="1:55" x14ac:dyDescent="0.25">
      <c r="A127" s="20" t="s">
        <v>1652</v>
      </c>
      <c r="B127" s="179">
        <v>18.507999999999999</v>
      </c>
      <c r="C127" s="109" t="s">
        <v>46</v>
      </c>
      <c r="D127" s="109" t="s">
        <v>179</v>
      </c>
      <c r="E127" t="s">
        <v>1514</v>
      </c>
      <c r="F127" t="s">
        <v>379</v>
      </c>
      <c r="S127" s="123"/>
      <c r="T127" s="140">
        <v>5.6548561836654825</v>
      </c>
      <c r="U127" s="109">
        <v>2.9793711775608376</v>
      </c>
      <c r="V127" s="109">
        <v>21.202429968307978</v>
      </c>
      <c r="W127" s="109">
        <v>297.99113796013955</v>
      </c>
      <c r="X127" s="109">
        <v>10.766676923478949</v>
      </c>
      <c r="Y127" s="109">
        <v>40.586098736803557</v>
      </c>
      <c r="Z127" s="109">
        <v>48.646825634500381</v>
      </c>
      <c r="AA127" s="109">
        <v>181.38324924638943</v>
      </c>
      <c r="AB127" s="109">
        <v>121.14275072781216</v>
      </c>
      <c r="AC127" s="109">
        <v>26.367089355439127</v>
      </c>
      <c r="AD127" s="109">
        <v>45.708163487237471</v>
      </c>
      <c r="AE127" s="109">
        <v>883.34512622051852</v>
      </c>
      <c r="AF127" s="109">
        <v>36.996876144747489</v>
      </c>
      <c r="AG127" s="109">
        <v>340.93114029568613</v>
      </c>
      <c r="AH127" s="109">
        <v>103.36673662485346</v>
      </c>
      <c r="AI127" s="109">
        <v>0.52877703815827537</v>
      </c>
      <c r="AJ127" s="109">
        <v>580.81048211683037</v>
      </c>
      <c r="AK127" s="109">
        <v>98.700451477150949</v>
      </c>
      <c r="AL127" s="109">
        <v>194.17544870615495</v>
      </c>
      <c r="AM127" s="109">
        <v>21.40103702881121</v>
      </c>
      <c r="AN127" s="109">
        <v>82.79503780625933</v>
      </c>
      <c r="AO127" s="109">
        <v>14.646919726703535</v>
      </c>
      <c r="AP127" s="109">
        <v>4.1423178557367928</v>
      </c>
      <c r="AQ127" s="109">
        <v>11.813375025299488</v>
      </c>
      <c r="AR127" s="109">
        <v>1.4849871248764532</v>
      </c>
      <c r="AS127" s="109">
        <v>8.0482380740569681</v>
      </c>
      <c r="AT127" s="109">
        <v>1.3594957758099622</v>
      </c>
      <c r="AU127" s="109">
        <v>3.5518094183900617</v>
      </c>
      <c r="AV127" s="109">
        <v>0.43081169326358681</v>
      </c>
      <c r="AW127" s="109">
        <v>2.6276771302969846</v>
      </c>
      <c r="AX127" s="109">
        <v>0.36169756283574467</v>
      </c>
      <c r="AY127" s="109">
        <v>7.0703512240369291</v>
      </c>
      <c r="AZ127" s="109">
        <v>5.5809780070804695</v>
      </c>
      <c r="BA127" s="109">
        <v>5.5557610020475892</v>
      </c>
      <c r="BB127" s="109">
        <v>9.9722806333266405</v>
      </c>
      <c r="BC127" s="123">
        <v>2.8528212866140503</v>
      </c>
    </row>
    <row r="128" spans="1:55" x14ac:dyDescent="0.25">
      <c r="A128" s="20" t="s">
        <v>1653</v>
      </c>
      <c r="B128" s="179">
        <v>18.507999999999999</v>
      </c>
      <c r="C128" s="109" t="s">
        <v>46</v>
      </c>
      <c r="D128" s="109" t="s">
        <v>179</v>
      </c>
      <c r="E128" t="s">
        <v>1514</v>
      </c>
      <c r="F128" t="s">
        <v>379</v>
      </c>
      <c r="S128" s="123"/>
      <c r="T128" s="140">
        <v>9.8089580235097049</v>
      </c>
      <c r="U128" s="109">
        <v>3.1347125930091475</v>
      </c>
      <c r="V128" s="109">
        <v>19.59004156910262</v>
      </c>
      <c r="W128" s="109">
        <v>311.40092459697098</v>
      </c>
      <c r="X128" s="109">
        <v>5.4839801033308779</v>
      </c>
      <c r="Y128" s="109">
        <v>39.557747218519246</v>
      </c>
      <c r="Z128" s="109">
        <v>35.608406364043141</v>
      </c>
      <c r="AA128" s="109">
        <v>117.44512979761626</v>
      </c>
      <c r="AB128" s="109">
        <v>123.71938710762615</v>
      </c>
      <c r="AC128" s="109">
        <v>27.070485160749826</v>
      </c>
      <c r="AD128" s="109">
        <v>47.05419569672717</v>
      </c>
      <c r="AE128" s="109">
        <v>908.94727471176498</v>
      </c>
      <c r="AF128" s="109">
        <v>36.219619183587888</v>
      </c>
      <c r="AG128" s="109">
        <v>356.81410829925971</v>
      </c>
      <c r="AH128" s="109">
        <v>108.58537539689978</v>
      </c>
      <c r="AI128" s="109">
        <v>0.58278974863014144</v>
      </c>
      <c r="AJ128" s="109">
        <v>594.65839354358945</v>
      </c>
      <c r="AK128" s="109">
        <v>93.42721597911067</v>
      </c>
      <c r="AL128" s="109">
        <v>183.39729252768888</v>
      </c>
      <c r="AM128" s="109">
        <v>20.416090229336913</v>
      </c>
      <c r="AN128" s="109">
        <v>78.889407797589413</v>
      </c>
      <c r="AO128" s="109">
        <v>14.073498417243703</v>
      </c>
      <c r="AP128" s="109">
        <v>3.9817454145228504</v>
      </c>
      <c r="AQ128" s="109">
        <v>11.32537434511384</v>
      </c>
      <c r="AR128" s="109">
        <v>1.4389360345670885</v>
      </c>
      <c r="AS128" s="109">
        <v>7.9540563664876647</v>
      </c>
      <c r="AT128" s="109">
        <v>1.3810458139594892</v>
      </c>
      <c r="AU128" s="109">
        <v>3.4595577598393685</v>
      </c>
      <c r="AV128" s="109">
        <v>0.43544795011534326</v>
      </c>
      <c r="AW128" s="109">
        <v>2.6287919238030906</v>
      </c>
      <c r="AX128" s="109">
        <v>0.36529517481685231</v>
      </c>
      <c r="AY128" s="109">
        <v>7.2995153946408129</v>
      </c>
      <c r="AZ128" s="109">
        <v>5.9505450069457595</v>
      </c>
      <c r="BA128" s="109">
        <v>6.322184995670928</v>
      </c>
      <c r="BB128" s="109">
        <v>10.251852104900934</v>
      </c>
      <c r="BC128" s="123">
        <v>2.8895310762156305</v>
      </c>
    </row>
    <row r="129" spans="1:55" x14ac:dyDescent="0.25">
      <c r="A129" s="20" t="s">
        <v>1654</v>
      </c>
      <c r="B129" s="179">
        <v>18.507999999999999</v>
      </c>
      <c r="C129" s="109" t="s">
        <v>46</v>
      </c>
      <c r="D129" s="109" t="s">
        <v>179</v>
      </c>
      <c r="E129" t="s">
        <v>1514</v>
      </c>
      <c r="F129" t="s">
        <v>379</v>
      </c>
      <c r="S129" s="123"/>
      <c r="T129" s="140">
        <v>8.4796907908352015</v>
      </c>
      <c r="U129" s="109">
        <v>3.0178224008772019</v>
      </c>
      <c r="V129" s="109">
        <v>16.661225522164298</v>
      </c>
      <c r="W129" s="109">
        <v>267.17073899440362</v>
      </c>
      <c r="X129" s="109">
        <v>6.3200062341882433</v>
      </c>
      <c r="Y129" s="109">
        <v>34.056454819378239</v>
      </c>
      <c r="Z129" s="109">
        <v>31.13549253125575</v>
      </c>
      <c r="AA129" s="109">
        <v>153.31197905668188</v>
      </c>
      <c r="AB129" s="109">
        <v>117.18460521261625</v>
      </c>
      <c r="AC129" s="109">
        <v>26.999799456039597</v>
      </c>
      <c r="AD129" s="109">
        <v>45.947097246498444</v>
      </c>
      <c r="AE129" s="109">
        <v>1071.3017139572214</v>
      </c>
      <c r="AF129" s="109">
        <v>33.00229749299983</v>
      </c>
      <c r="AG129" s="109">
        <v>322.2438689770562</v>
      </c>
      <c r="AH129" s="109">
        <v>103.32807381356173</v>
      </c>
      <c r="AI129" s="109">
        <v>0.55552408874160031</v>
      </c>
      <c r="AJ129" s="109">
        <v>605.94745257046407</v>
      </c>
      <c r="AK129" s="109">
        <v>90.198216984889626</v>
      </c>
      <c r="AL129" s="109">
        <v>173.74387984666006</v>
      </c>
      <c r="AM129" s="109">
        <v>19.027539275565836</v>
      </c>
      <c r="AN129" s="109">
        <v>73.109193758533095</v>
      </c>
      <c r="AO129" s="109">
        <v>12.752505420940414</v>
      </c>
      <c r="AP129" s="109">
        <v>3.7644577079167241</v>
      </c>
      <c r="AQ129" s="109">
        <v>10.449884325985504</v>
      </c>
      <c r="AR129" s="109">
        <v>1.3185803697368781</v>
      </c>
      <c r="AS129" s="109">
        <v>7.087434683096844</v>
      </c>
      <c r="AT129" s="109">
        <v>1.2128667903450923</v>
      </c>
      <c r="AU129" s="109">
        <v>3.191808900914475</v>
      </c>
      <c r="AV129" s="109">
        <v>0.40371553056360482</v>
      </c>
      <c r="AW129" s="109">
        <v>2.4006833965254124</v>
      </c>
      <c r="AX129" s="109">
        <v>0.3343391726956737</v>
      </c>
      <c r="AY129" s="109">
        <v>6.3724947958574436</v>
      </c>
      <c r="AZ129" s="109">
        <v>5.4723424418863491</v>
      </c>
      <c r="BA129" s="109">
        <v>7.3779017407213834</v>
      </c>
      <c r="BB129" s="109">
        <v>9.5961531410729055</v>
      </c>
      <c r="BC129" s="123">
        <v>2.7598265464279095</v>
      </c>
    </row>
    <row r="130" spans="1:55" x14ac:dyDescent="0.25">
      <c r="A130" s="20" t="s">
        <v>1655</v>
      </c>
      <c r="B130" s="179">
        <v>18.507999999999999</v>
      </c>
      <c r="C130" s="109" t="s">
        <v>46</v>
      </c>
      <c r="D130" s="109" t="s">
        <v>179</v>
      </c>
      <c r="E130" t="s">
        <v>1514</v>
      </c>
      <c r="F130" t="s">
        <v>379</v>
      </c>
      <c r="S130" s="123"/>
      <c r="T130" s="140">
        <v>5.8501272109598546</v>
      </c>
      <c r="U130" s="109">
        <v>2.9568466099933017</v>
      </c>
      <c r="V130" s="109">
        <v>19.881905414313533</v>
      </c>
      <c r="W130" s="109">
        <v>311.32513834276494</v>
      </c>
      <c r="X130" s="109">
        <v>5.8348152907421511</v>
      </c>
      <c r="Y130" s="109">
        <v>35.678104422317759</v>
      </c>
      <c r="Z130" s="109">
        <v>29.189441455355766</v>
      </c>
      <c r="AA130" s="109">
        <v>170.80403337306211</v>
      </c>
      <c r="AB130" s="109">
        <v>118.50124769496956</v>
      </c>
      <c r="AC130" s="109">
        <v>26.770310430991426</v>
      </c>
      <c r="AD130" s="109">
        <v>43.340496471120176</v>
      </c>
      <c r="AE130" s="109">
        <v>1026.9980478601553</v>
      </c>
      <c r="AF130" s="109">
        <v>36.526531240086911</v>
      </c>
      <c r="AG130" s="109">
        <v>341.2176360654048</v>
      </c>
      <c r="AH130" s="109">
        <v>100.78751029088627</v>
      </c>
      <c r="AI130" s="109">
        <v>0.52318688033939331</v>
      </c>
      <c r="AJ130" s="109">
        <v>621.14889276281929</v>
      </c>
      <c r="AK130" s="109">
        <v>96.098829500569025</v>
      </c>
      <c r="AL130" s="109">
        <v>186.97660668190335</v>
      </c>
      <c r="AM130" s="109">
        <v>20.793974040756787</v>
      </c>
      <c r="AN130" s="109">
        <v>80.649928495272206</v>
      </c>
      <c r="AO130" s="109">
        <v>14.102402525248385</v>
      </c>
      <c r="AP130" s="109">
        <v>4.1650356916415223</v>
      </c>
      <c r="AQ130" s="109">
        <v>11.396798343567564</v>
      </c>
      <c r="AR130" s="109">
        <v>1.4408182114163037</v>
      </c>
      <c r="AS130" s="109">
        <v>7.8644213549514346</v>
      </c>
      <c r="AT130" s="109">
        <v>1.3569742048450608</v>
      </c>
      <c r="AU130" s="109">
        <v>3.4558805449864569</v>
      </c>
      <c r="AV130" s="109">
        <v>0.41916384335758</v>
      </c>
      <c r="AW130" s="109">
        <v>2.5885302480294099</v>
      </c>
      <c r="AX130" s="109">
        <v>0.36378021715566061</v>
      </c>
      <c r="AY130" s="109">
        <v>7.0325420633602</v>
      </c>
      <c r="AZ130" s="109">
        <v>5.4268077094726301</v>
      </c>
      <c r="BA130" s="109">
        <v>5.0791196648493422</v>
      </c>
      <c r="BB130" s="109">
        <v>9.5039179423844313</v>
      </c>
      <c r="BC130" s="123">
        <v>2.6913575892548973</v>
      </c>
    </row>
    <row r="131" spans="1:55" x14ac:dyDescent="0.25">
      <c r="A131" s="20" t="s">
        <v>1656</v>
      </c>
      <c r="B131" s="179">
        <v>18.507999999999999</v>
      </c>
      <c r="C131" s="109" t="s">
        <v>46</v>
      </c>
      <c r="D131" s="109" t="s">
        <v>179</v>
      </c>
      <c r="E131" t="s">
        <v>1514</v>
      </c>
      <c r="F131" t="s">
        <v>379</v>
      </c>
      <c r="S131" s="123"/>
      <c r="T131" s="140">
        <v>8.5294547567525356</v>
      </c>
      <c r="U131" s="109">
        <v>3.1392958172301699</v>
      </c>
      <c r="V131" s="109">
        <v>20.200174842201655</v>
      </c>
      <c r="W131" s="109">
        <v>331.77870029659329</v>
      </c>
      <c r="X131" s="109">
        <v>12.112281948090653</v>
      </c>
      <c r="Y131" s="109">
        <v>40.443798344193958</v>
      </c>
      <c r="Z131" s="109">
        <v>42.535375323938489</v>
      </c>
      <c r="AA131" s="109">
        <v>112.53010038508312</v>
      </c>
      <c r="AB131" s="109">
        <v>125.95467397296376</v>
      </c>
      <c r="AC131" s="109">
        <v>26.867831699796614</v>
      </c>
      <c r="AD131" s="109">
        <v>43.118532397178804</v>
      </c>
      <c r="AE131" s="109">
        <v>967.58866739669679</v>
      </c>
      <c r="AF131" s="109">
        <v>36.418497530899572</v>
      </c>
      <c r="AG131" s="109">
        <v>344.66744311099393</v>
      </c>
      <c r="AH131" s="109">
        <v>102.46420013608986</v>
      </c>
      <c r="AI131" s="109">
        <v>0.52416133233997997</v>
      </c>
      <c r="AJ131" s="109">
        <v>603.25500850601247</v>
      </c>
      <c r="AK131" s="109">
        <v>94.712985744594803</v>
      </c>
      <c r="AL131" s="109">
        <v>187.86290530902733</v>
      </c>
      <c r="AM131" s="109">
        <v>20.848703520318065</v>
      </c>
      <c r="AN131" s="109">
        <v>80.11754675251612</v>
      </c>
      <c r="AO131" s="109">
        <v>14.26709689863887</v>
      </c>
      <c r="AP131" s="109">
        <v>4.0930194284906687</v>
      </c>
      <c r="AQ131" s="109">
        <v>11.363008469544978</v>
      </c>
      <c r="AR131" s="109">
        <v>1.4878246771521517</v>
      </c>
      <c r="AS131" s="109">
        <v>7.9406674791403864</v>
      </c>
      <c r="AT131" s="109">
        <v>1.3686503124603187</v>
      </c>
      <c r="AU131" s="109">
        <v>3.4741021731641668</v>
      </c>
      <c r="AV131" s="109">
        <v>0.43171865420142364</v>
      </c>
      <c r="AW131" s="109">
        <v>2.6139902828023645</v>
      </c>
      <c r="AX131" s="109">
        <v>0.35931089552810525</v>
      </c>
      <c r="AY131" s="109">
        <v>7.1713478080742146</v>
      </c>
      <c r="AZ131" s="109">
        <v>5.5335490946271726</v>
      </c>
      <c r="BA131" s="109">
        <v>5.3361533213011123</v>
      </c>
      <c r="BB131" s="109">
        <v>9.6454431182107889</v>
      </c>
      <c r="BC131" s="123">
        <v>2.7355299163401408</v>
      </c>
    </row>
    <row r="132" spans="1:55" x14ac:dyDescent="0.25">
      <c r="A132" s="20" t="s">
        <v>1657</v>
      </c>
      <c r="B132" s="179">
        <v>18.507999999999999</v>
      </c>
      <c r="C132" s="109" t="s">
        <v>46</v>
      </c>
      <c r="D132" s="109" t="s">
        <v>179</v>
      </c>
      <c r="E132" t="s">
        <v>1514</v>
      </c>
      <c r="F132" t="s">
        <v>379</v>
      </c>
      <c r="S132" s="123"/>
      <c r="T132" s="140">
        <v>2.0849940536564242</v>
      </c>
      <c r="U132" s="109">
        <v>2.5104833044650747</v>
      </c>
      <c r="V132" s="109">
        <v>20.050564354491737</v>
      </c>
      <c r="W132" s="109">
        <v>289.01206576665118</v>
      </c>
      <c r="X132" s="109">
        <v>16.016827397481833</v>
      </c>
      <c r="Y132" s="109">
        <v>33.601693954603689</v>
      </c>
      <c r="Z132" s="109">
        <v>30.660970944644166</v>
      </c>
      <c r="AA132" s="109">
        <v>232.70709222518263</v>
      </c>
      <c r="AB132" s="109">
        <v>104.81944913771059</v>
      </c>
      <c r="AC132" s="109">
        <v>26.984348472861562</v>
      </c>
      <c r="AD132" s="109">
        <v>38.433419019178523</v>
      </c>
      <c r="AE132" s="109">
        <v>1181.023844235322</v>
      </c>
      <c r="AF132" s="109">
        <v>33.539706826438746</v>
      </c>
      <c r="AG132" s="109">
        <v>307.75311021998198</v>
      </c>
      <c r="AH132" s="109">
        <v>89.819883659462207</v>
      </c>
      <c r="AI132" s="109">
        <v>0.45361451855995177</v>
      </c>
      <c r="AJ132" s="109">
        <v>586.13715413084208</v>
      </c>
      <c r="AK132" s="109">
        <v>86.951385598707049</v>
      </c>
      <c r="AL132" s="109">
        <v>173.94351207583296</v>
      </c>
      <c r="AM132" s="109">
        <v>19.46693822288962</v>
      </c>
      <c r="AN132" s="109">
        <v>75.08572829681269</v>
      </c>
      <c r="AO132" s="109">
        <v>13.273764739726131</v>
      </c>
      <c r="AP132" s="109">
        <v>3.953439545062813</v>
      </c>
      <c r="AQ132" s="109">
        <v>10.741637720831195</v>
      </c>
      <c r="AR132" s="109">
        <v>1.3715317785100882</v>
      </c>
      <c r="AS132" s="109">
        <v>7.3370347468914261</v>
      </c>
      <c r="AT132" s="109">
        <v>1.2604416947104793</v>
      </c>
      <c r="AU132" s="109">
        <v>3.2601909352289558</v>
      </c>
      <c r="AV132" s="109">
        <v>0.39342111656743872</v>
      </c>
      <c r="AW132" s="109">
        <v>2.3679417618813918</v>
      </c>
      <c r="AX132" s="109">
        <v>0.32656799843332257</v>
      </c>
      <c r="AY132" s="109">
        <v>6.6395372138995334</v>
      </c>
      <c r="AZ132" s="109">
        <v>4.9463682027002331</v>
      </c>
      <c r="BA132" s="109">
        <v>5.3276921248210014</v>
      </c>
      <c r="BB132" s="109">
        <v>8.4591243008018004</v>
      </c>
      <c r="BC132" s="123">
        <v>2.3556906774510615</v>
      </c>
    </row>
    <row r="133" spans="1:55" x14ac:dyDescent="0.25">
      <c r="A133" s="20" t="s">
        <v>1658</v>
      </c>
      <c r="B133" s="179">
        <v>18.507999999999999</v>
      </c>
      <c r="C133" s="109" t="s">
        <v>46</v>
      </c>
      <c r="D133" s="109" t="s">
        <v>179</v>
      </c>
      <c r="E133" t="s">
        <v>1514</v>
      </c>
      <c r="F133" t="s">
        <v>379</v>
      </c>
      <c r="S133" s="123"/>
      <c r="T133" s="140">
        <v>3.3614094076277805</v>
      </c>
      <c r="U133" s="109">
        <v>2.8552524343827042</v>
      </c>
      <c r="V133" s="109">
        <v>21.96482090940594</v>
      </c>
      <c r="W133" s="109">
        <v>343.8610549195439</v>
      </c>
      <c r="X133" s="109">
        <v>44.394110831351959</v>
      </c>
      <c r="Y133" s="109">
        <v>36.908082321181645</v>
      </c>
      <c r="Z133" s="109">
        <v>36.139068547299523</v>
      </c>
      <c r="AA133" s="109">
        <v>144.63271651560316</v>
      </c>
      <c r="AB133" s="109">
        <v>120.28570899924971</v>
      </c>
      <c r="AC133" s="109">
        <v>27.60171078662006</v>
      </c>
      <c r="AD133" s="109">
        <v>43.635300794579685</v>
      </c>
      <c r="AE133" s="109">
        <v>1039.5239783858779</v>
      </c>
      <c r="AF133" s="109">
        <v>36.025192112004547</v>
      </c>
      <c r="AG133" s="109">
        <v>331.30996092076617</v>
      </c>
      <c r="AH133" s="109">
        <v>101.00429996673638</v>
      </c>
      <c r="AI133" s="109">
        <v>0.50425802847080847</v>
      </c>
      <c r="AJ133" s="109">
        <v>609.29915873821381</v>
      </c>
      <c r="AK133" s="109">
        <v>97.658760844503632</v>
      </c>
      <c r="AL133" s="109">
        <v>191.74065311863714</v>
      </c>
      <c r="AM133" s="109">
        <v>21.15892576191473</v>
      </c>
      <c r="AN133" s="109">
        <v>81.159153163860779</v>
      </c>
      <c r="AO133" s="109">
        <v>14.292120971854199</v>
      </c>
      <c r="AP133" s="109">
        <v>4.1330755720959846</v>
      </c>
      <c r="AQ133" s="109">
        <v>11.486047210136713</v>
      </c>
      <c r="AR133" s="109">
        <v>1.4700485147715303</v>
      </c>
      <c r="AS133" s="109">
        <v>7.8545588962454342</v>
      </c>
      <c r="AT133" s="109">
        <v>1.3291370603205195</v>
      </c>
      <c r="AU133" s="109">
        <v>3.4422738127230756</v>
      </c>
      <c r="AV133" s="109">
        <v>0.42604098741038027</v>
      </c>
      <c r="AW133" s="109">
        <v>2.5259281664775037</v>
      </c>
      <c r="AX133" s="109">
        <v>0.34147142495229943</v>
      </c>
      <c r="AY133" s="109">
        <v>7.0177865912935005</v>
      </c>
      <c r="AZ133" s="109">
        <v>5.4129611061071632</v>
      </c>
      <c r="BA133" s="109">
        <v>6.3914375449701319</v>
      </c>
      <c r="BB133" s="109">
        <v>9.5702616298766472</v>
      </c>
      <c r="BC133" s="123">
        <v>2.6905460559922436</v>
      </c>
    </row>
    <row r="134" spans="1:55" ht="15.75" x14ac:dyDescent="0.25">
      <c r="A134" s="20" t="s">
        <v>1659</v>
      </c>
      <c r="B134" s="173" t="s">
        <v>30</v>
      </c>
      <c r="C134" s="109" t="s">
        <v>46</v>
      </c>
      <c r="D134" s="109" t="s">
        <v>179</v>
      </c>
      <c r="E134" t="s">
        <v>1514</v>
      </c>
      <c r="F134" t="s">
        <v>379</v>
      </c>
      <c r="G134" s="109">
        <v>46.037235695405847</v>
      </c>
      <c r="H134" s="109">
        <v>3.8202983706459817</v>
      </c>
      <c r="I134" s="109">
        <v>15.335912890746092</v>
      </c>
      <c r="J134" s="109">
        <v>12.338255844603035</v>
      </c>
      <c r="K134" s="109">
        <v>0.21382199781106045</v>
      </c>
      <c r="L134" s="109">
        <v>5.094836462037069</v>
      </c>
      <c r="M134" s="109">
        <v>9.9566643115509965</v>
      </c>
      <c r="N134" s="109">
        <v>4.0935256845422163</v>
      </c>
      <c r="O134" s="109">
        <v>1.9086495087620128</v>
      </c>
      <c r="P134" s="109">
        <v>1.2007992338956981</v>
      </c>
      <c r="Q134" s="109">
        <v>100.00000000000001</v>
      </c>
      <c r="R134" s="6">
        <f t="shared" ref="R134:R153" si="10">N134+O134</f>
        <v>6.0021751933042289</v>
      </c>
      <c r="S134" s="123">
        <f t="shared" ref="S134:S153" si="11">(L134/40.304)/(L134/40.304+J134/71.844)*100</f>
        <v>42.398619874747496</v>
      </c>
      <c r="T134" s="140">
        <v>1.8020116902439298</v>
      </c>
      <c r="U134" s="109">
        <v>3.1262063735191181</v>
      </c>
      <c r="V134" s="109">
        <v>18.153695300503042</v>
      </c>
      <c r="W134" s="109">
        <v>272.63800154212606</v>
      </c>
      <c r="X134" s="109">
        <v>9.8194235816677473</v>
      </c>
      <c r="Y134" s="109">
        <v>41.085941718344841</v>
      </c>
      <c r="Z134" s="109">
        <v>43.467592228357951</v>
      </c>
      <c r="AA134" s="109">
        <v>116.17520841657425</v>
      </c>
      <c r="AB134" s="109">
        <v>117.3708331874041</v>
      </c>
      <c r="AC134" s="109">
        <v>26.644776737217839</v>
      </c>
      <c r="AD134" s="109">
        <v>42.487099806353761</v>
      </c>
      <c r="AE134" s="109">
        <v>1103.6208878431189</v>
      </c>
      <c r="AF134" s="109">
        <v>34.930822613454779</v>
      </c>
      <c r="AG134" s="109">
        <v>330.81976484136487</v>
      </c>
      <c r="AH134" s="109">
        <v>109.26508356967852</v>
      </c>
      <c r="AI134" s="109">
        <v>0.53685293721279881</v>
      </c>
      <c r="AJ134" s="109">
        <v>582.59349853456979</v>
      </c>
      <c r="AK134" s="109">
        <v>98.786946926434993</v>
      </c>
      <c r="AL134" s="109">
        <v>191.50289271540765</v>
      </c>
      <c r="AM134" s="109">
        <v>20.789077861793022</v>
      </c>
      <c r="AN134" s="109">
        <v>79.657211508474347</v>
      </c>
      <c r="AO134" s="109">
        <v>13.644808718591969</v>
      </c>
      <c r="AP134" s="109">
        <v>3.9926069049916895</v>
      </c>
      <c r="AQ134" s="109">
        <v>11.153613290545294</v>
      </c>
      <c r="AR134" s="109">
        <v>1.407590640700785</v>
      </c>
      <c r="AS134" s="109">
        <v>7.5488124133539465</v>
      </c>
      <c r="AT134" s="109">
        <v>1.3031680905979892</v>
      </c>
      <c r="AU134" s="109">
        <v>3.4134288648297288</v>
      </c>
      <c r="AV134" s="109">
        <v>0.41257459615942793</v>
      </c>
      <c r="AW134" s="109">
        <v>2.4839117654215688</v>
      </c>
      <c r="AX134" s="109">
        <v>0.35188438406345601</v>
      </c>
      <c r="AY134" s="109">
        <v>6.5826339495263744</v>
      </c>
      <c r="AZ134" s="109">
        <v>5.7994058752366424</v>
      </c>
      <c r="BA134" s="109">
        <v>4.9735725203052139</v>
      </c>
      <c r="BB134" s="109">
        <v>9.9206916554437008</v>
      </c>
      <c r="BC134" s="123">
        <v>2.8089778740215192</v>
      </c>
    </row>
    <row r="135" spans="1:55" ht="15.75" x14ac:dyDescent="0.25">
      <c r="A135" s="20" t="s">
        <v>1660</v>
      </c>
      <c r="B135" s="173" t="s">
        <v>30</v>
      </c>
      <c r="C135" s="109" t="s">
        <v>46</v>
      </c>
      <c r="D135" s="109" t="s">
        <v>179</v>
      </c>
      <c r="E135" t="s">
        <v>1514</v>
      </c>
      <c r="F135" t="s">
        <v>379</v>
      </c>
      <c r="G135" s="109">
        <v>45.76055651054903</v>
      </c>
      <c r="H135" s="109">
        <v>3.877065084038712</v>
      </c>
      <c r="I135" s="109">
        <v>15.296481807407202</v>
      </c>
      <c r="J135" s="109">
        <v>11.154656815860774</v>
      </c>
      <c r="K135" s="109">
        <v>0.18896245243182994</v>
      </c>
      <c r="L135" s="109">
        <v>4.5915432783429191</v>
      </c>
      <c r="M135" s="109">
        <v>11.946948324403808</v>
      </c>
      <c r="N135" s="109">
        <v>4.2006951495303371</v>
      </c>
      <c r="O135" s="109">
        <v>1.8211362234538981</v>
      </c>
      <c r="P135" s="109">
        <v>1.1619543539814787</v>
      </c>
      <c r="Q135" s="109">
        <v>99.999999999999972</v>
      </c>
      <c r="R135" s="6">
        <f t="shared" si="10"/>
        <v>6.0218313729842352</v>
      </c>
      <c r="S135" s="123">
        <f t="shared" si="11"/>
        <v>42.321372320792463</v>
      </c>
      <c r="T135" s="140">
        <v>6.3989357472716391</v>
      </c>
      <c r="U135" s="109">
        <v>2.8047278783156866</v>
      </c>
      <c r="V135" s="109">
        <v>20.598152581300972</v>
      </c>
      <c r="W135" s="109">
        <v>323.09461149415546</v>
      </c>
      <c r="X135" s="109">
        <v>6.4700676777098831</v>
      </c>
      <c r="Y135" s="109">
        <v>35.040823752237536</v>
      </c>
      <c r="Z135" s="109">
        <v>27.112523365710267</v>
      </c>
      <c r="AA135" s="109">
        <v>172.75554316593843</v>
      </c>
      <c r="AB135" s="109">
        <v>101.58894424800211</v>
      </c>
      <c r="AC135" s="109">
        <v>27.021660954442659</v>
      </c>
      <c r="AD135" s="109">
        <v>38.862478393422009</v>
      </c>
      <c r="AE135" s="109">
        <v>1183.6601915560832</v>
      </c>
      <c r="AF135" s="109">
        <v>37.093500688594915</v>
      </c>
      <c r="AG135" s="109">
        <v>349.92239196876778</v>
      </c>
      <c r="AH135" s="109">
        <v>98.262079404544679</v>
      </c>
      <c r="AI135" s="109">
        <v>0.46989627063257949</v>
      </c>
      <c r="AJ135" s="109">
        <v>574.03864970208758</v>
      </c>
      <c r="AK135" s="109">
        <v>95.686453620168635</v>
      </c>
      <c r="AL135" s="109">
        <v>188.64845049964961</v>
      </c>
      <c r="AM135" s="109">
        <v>21.031427417991356</v>
      </c>
      <c r="AN135" s="109">
        <v>81.910581550307015</v>
      </c>
      <c r="AO135" s="109">
        <v>14.597026128403227</v>
      </c>
      <c r="AP135" s="109">
        <v>4.3091794685479865</v>
      </c>
      <c r="AQ135" s="109">
        <v>11.980992474189824</v>
      </c>
      <c r="AR135" s="109">
        <v>1.4903924953436511</v>
      </c>
      <c r="AS135" s="109">
        <v>8.0943521501525577</v>
      </c>
      <c r="AT135" s="109">
        <v>1.3735523379335184</v>
      </c>
      <c r="AU135" s="109">
        <v>3.5491055605236963</v>
      </c>
      <c r="AV135" s="109">
        <v>0.4248576130405069</v>
      </c>
      <c r="AW135" s="109">
        <v>2.6167035687612454</v>
      </c>
      <c r="AX135" s="109">
        <v>0.36520993294418225</v>
      </c>
      <c r="AY135" s="109">
        <v>7.1862883464139147</v>
      </c>
      <c r="AZ135" s="109">
        <v>5.462607067037121</v>
      </c>
      <c r="BA135" s="109">
        <v>4.4218773351397216</v>
      </c>
      <c r="BB135" s="109">
        <v>9.3594432077045564</v>
      </c>
      <c r="BC135" s="123">
        <v>2.6349923127498056</v>
      </c>
    </row>
    <row r="136" spans="1:55" ht="15.75" x14ac:dyDescent="0.25">
      <c r="A136" s="20" t="s">
        <v>1661</v>
      </c>
      <c r="B136" s="173" t="s">
        <v>30</v>
      </c>
      <c r="C136" s="109" t="s">
        <v>46</v>
      </c>
      <c r="D136" s="109" t="s">
        <v>179</v>
      </c>
      <c r="E136" t="s">
        <v>1514</v>
      </c>
      <c r="F136" t="s">
        <v>379</v>
      </c>
      <c r="G136" s="109">
        <v>44.415479616308708</v>
      </c>
      <c r="H136" s="109">
        <v>4.3182887325053558</v>
      </c>
      <c r="I136" s="109">
        <v>14.869976042514162</v>
      </c>
      <c r="J136" s="109">
        <v>13.058984130757986</v>
      </c>
      <c r="K136" s="109">
        <v>0.21293809577968792</v>
      </c>
      <c r="L136" s="109">
        <v>4.5775239375069265</v>
      </c>
      <c r="M136" s="109">
        <v>10.777493634918153</v>
      </c>
      <c r="N136" s="109">
        <v>4.5024077978060495</v>
      </c>
      <c r="O136" s="109">
        <v>2.0604011655643806</v>
      </c>
      <c r="P136" s="109">
        <v>1.2065068463385822</v>
      </c>
      <c r="Q136" s="109">
        <v>100</v>
      </c>
      <c r="R136" s="6">
        <f t="shared" si="10"/>
        <v>6.5628089633704301</v>
      </c>
      <c r="S136" s="123">
        <f t="shared" si="11"/>
        <v>38.455193149277356</v>
      </c>
      <c r="T136" s="140">
        <v>8.3324521163496588</v>
      </c>
      <c r="U136" s="109">
        <v>3.0191970657474645</v>
      </c>
      <c r="V136" s="109">
        <v>18.920713038969598</v>
      </c>
      <c r="W136" s="109">
        <v>337.13077877809343</v>
      </c>
      <c r="X136" s="109">
        <v>8.1827351978315459</v>
      </c>
      <c r="Y136" s="109">
        <v>42.869067011636886</v>
      </c>
      <c r="Z136" s="109">
        <v>34.147245801676448</v>
      </c>
      <c r="AA136" s="109">
        <v>193.42200114782332</v>
      </c>
      <c r="AB136" s="109">
        <v>129.14016360463836</v>
      </c>
      <c r="AC136" s="109">
        <v>28.17029095256877</v>
      </c>
      <c r="AD136" s="109">
        <v>45.146160624864983</v>
      </c>
      <c r="AE136" s="109">
        <v>1149.4491889475942</v>
      </c>
      <c r="AF136" s="109">
        <v>36.964028485704496</v>
      </c>
      <c r="AG136" s="109">
        <v>353.28330804027246</v>
      </c>
      <c r="AH136" s="109">
        <v>108.30831065942949</v>
      </c>
      <c r="AI136" s="109">
        <v>0.54919997393653008</v>
      </c>
      <c r="AJ136" s="109">
        <v>656.76735945551388</v>
      </c>
      <c r="AK136" s="109">
        <v>99.169209724276257</v>
      </c>
      <c r="AL136" s="109">
        <v>196.85331116936851</v>
      </c>
      <c r="AM136" s="109">
        <v>21.599696287338787</v>
      </c>
      <c r="AN136" s="109">
        <v>83.58170798045613</v>
      </c>
      <c r="AO136" s="109">
        <v>14.652054584632152</v>
      </c>
      <c r="AP136" s="109">
        <v>4.2983013539421702</v>
      </c>
      <c r="AQ136" s="109">
        <v>12.126220486823005</v>
      </c>
      <c r="AR136" s="109">
        <v>1.5158250106796183</v>
      </c>
      <c r="AS136" s="109">
        <v>8.116705053720624</v>
      </c>
      <c r="AT136" s="109">
        <v>1.3815679306071269</v>
      </c>
      <c r="AU136" s="109">
        <v>3.5743192080463024</v>
      </c>
      <c r="AV136" s="109">
        <v>0.43547936372219653</v>
      </c>
      <c r="AW136" s="109">
        <v>2.6262915354979106</v>
      </c>
      <c r="AX136" s="109">
        <v>0.3602644794848322</v>
      </c>
      <c r="AY136" s="109">
        <v>7.1900284063845525</v>
      </c>
      <c r="AZ136" s="109">
        <v>5.9305516749205234</v>
      </c>
      <c r="BA136" s="109">
        <v>4.9415140044653114</v>
      </c>
      <c r="BB136" s="109">
        <v>9.8037962781241692</v>
      </c>
      <c r="BC136" s="123">
        <v>2.7871302103417412</v>
      </c>
    </row>
    <row r="137" spans="1:55" ht="15.75" x14ac:dyDescent="0.25">
      <c r="A137" s="20" t="s">
        <v>1662</v>
      </c>
      <c r="B137" s="173" t="s">
        <v>30</v>
      </c>
      <c r="C137" s="109" t="s">
        <v>46</v>
      </c>
      <c r="D137" s="109" t="s">
        <v>179</v>
      </c>
      <c r="E137" t="s">
        <v>1514</v>
      </c>
      <c r="F137" t="s">
        <v>379</v>
      </c>
      <c r="G137" s="109">
        <v>45.334908311320071</v>
      </c>
      <c r="H137" s="109">
        <v>4.1150732779422503</v>
      </c>
      <c r="I137" s="109">
        <v>15.853517040787901</v>
      </c>
      <c r="J137" s="109">
        <v>11.42171684809936</v>
      </c>
      <c r="K137" s="109">
        <v>0.18789799288527145</v>
      </c>
      <c r="L137" s="109">
        <v>3.827647632514064</v>
      </c>
      <c r="M137" s="109">
        <v>10.445588565541732</v>
      </c>
      <c r="N137" s="109">
        <v>5.3072295831011465</v>
      </c>
      <c r="O137" s="109">
        <v>2.2728322962331551</v>
      </c>
      <c r="P137" s="109">
        <v>1.2335884515750468</v>
      </c>
      <c r="Q137" s="109">
        <v>99.999999999999986</v>
      </c>
      <c r="R137" s="6">
        <f t="shared" si="10"/>
        <v>7.580061879334302</v>
      </c>
      <c r="S137" s="123">
        <f t="shared" si="11"/>
        <v>37.397069873097351</v>
      </c>
      <c r="T137" s="140">
        <v>4.6913436841301603</v>
      </c>
      <c r="U137" s="109">
        <v>3.1368361678172221</v>
      </c>
      <c r="V137" s="109">
        <v>16.361739035177376</v>
      </c>
      <c r="W137" s="109">
        <v>305.78217905538446</v>
      </c>
      <c r="X137" s="109">
        <v>1.3744271596356101</v>
      </c>
      <c r="Y137" s="109">
        <v>35.344446686723728</v>
      </c>
      <c r="Z137" s="109">
        <v>21.071182093979711</v>
      </c>
      <c r="AA137" s="109">
        <v>97.959347070248498</v>
      </c>
      <c r="AB137" s="109">
        <v>114.57337099149352</v>
      </c>
      <c r="AC137" s="109">
        <v>28.385437851497855</v>
      </c>
      <c r="AD137" s="109">
        <v>47.30628204291795</v>
      </c>
      <c r="AE137" s="109">
        <v>1207.6654900296935</v>
      </c>
      <c r="AF137" s="109">
        <v>37.021600063429076</v>
      </c>
      <c r="AG137" s="109">
        <v>355.52905480697262</v>
      </c>
      <c r="AH137" s="109">
        <v>109.56487350412638</v>
      </c>
      <c r="AI137" s="109">
        <v>0.53430910292393097</v>
      </c>
      <c r="AJ137" s="109">
        <v>615.51291703866855</v>
      </c>
      <c r="AK137" s="109">
        <v>99.67278168810914</v>
      </c>
      <c r="AL137" s="109">
        <v>195.1336629103582</v>
      </c>
      <c r="AM137" s="109">
        <v>21.497549362802204</v>
      </c>
      <c r="AN137" s="109">
        <v>83.552163515827274</v>
      </c>
      <c r="AO137" s="109">
        <v>14.652139130783844</v>
      </c>
      <c r="AP137" s="109">
        <v>4.3362454731225988</v>
      </c>
      <c r="AQ137" s="109">
        <v>11.98119510418868</v>
      </c>
      <c r="AR137" s="109">
        <v>1.4926877966977719</v>
      </c>
      <c r="AS137" s="109">
        <v>8.0862251422626485</v>
      </c>
      <c r="AT137" s="109">
        <v>1.3790593144422194</v>
      </c>
      <c r="AU137" s="109">
        <v>3.5464572794756846</v>
      </c>
      <c r="AV137" s="109">
        <v>0.44098988323014565</v>
      </c>
      <c r="AW137" s="109">
        <v>2.6432216205359538</v>
      </c>
      <c r="AX137" s="109">
        <v>0.37305447612041509</v>
      </c>
      <c r="AY137" s="109">
        <v>7.1126626478343429</v>
      </c>
      <c r="AZ137" s="109">
        <v>5.9641898356088605</v>
      </c>
      <c r="BA137" s="109">
        <v>4.2923303807387132</v>
      </c>
      <c r="BB137" s="109">
        <v>9.954756135557389</v>
      </c>
      <c r="BC137" s="123">
        <v>2.8265724035443283</v>
      </c>
    </row>
    <row r="138" spans="1:55" ht="15.75" x14ac:dyDescent="0.25">
      <c r="A138" s="20" t="s">
        <v>1663</v>
      </c>
      <c r="B138" s="173" t="s">
        <v>30</v>
      </c>
      <c r="C138" s="109" t="s">
        <v>46</v>
      </c>
      <c r="D138" s="109" t="s">
        <v>179</v>
      </c>
      <c r="E138" t="s">
        <v>1514</v>
      </c>
      <c r="F138" t="s">
        <v>379</v>
      </c>
      <c r="G138" s="109">
        <v>45.618926657844696</v>
      </c>
      <c r="H138" s="109">
        <v>3.624571422234323</v>
      </c>
      <c r="I138" s="109">
        <v>15.107064701682454</v>
      </c>
      <c r="J138" s="109">
        <v>11.359702521980569</v>
      </c>
      <c r="K138" s="109">
        <v>0.19476148456079004</v>
      </c>
      <c r="L138" s="109">
        <v>5.2038952075723603</v>
      </c>
      <c r="M138" s="109">
        <v>11.256264801451318</v>
      </c>
      <c r="N138" s="109">
        <v>4.6096774103147284</v>
      </c>
      <c r="O138" s="109">
        <v>1.9073025216999797</v>
      </c>
      <c r="P138" s="109">
        <v>1.1178332706587679</v>
      </c>
      <c r="Q138" s="109">
        <v>99.999999999999986</v>
      </c>
      <c r="R138" s="6">
        <f t="shared" si="10"/>
        <v>6.5169799320147082</v>
      </c>
      <c r="S138" s="123">
        <f t="shared" si="11"/>
        <v>44.951798506391661</v>
      </c>
      <c r="T138" s="140">
        <v>9.2087633649509844</v>
      </c>
      <c r="U138" s="109">
        <v>2.826644326112083</v>
      </c>
      <c r="V138" s="109">
        <v>21.13343197570342</v>
      </c>
      <c r="W138" s="109">
        <v>288.13305959773095</v>
      </c>
      <c r="X138" s="109">
        <v>10.020908404209857</v>
      </c>
      <c r="Y138" s="109">
        <v>37.570305213322719</v>
      </c>
      <c r="Z138" s="109">
        <v>36.844927330902514</v>
      </c>
      <c r="AA138" s="109">
        <v>155.76658299059153</v>
      </c>
      <c r="AB138" s="109">
        <v>110.34726273233915</v>
      </c>
      <c r="AC138" s="109">
        <v>26.255766728538525</v>
      </c>
      <c r="AD138" s="109">
        <v>40.557861637932831</v>
      </c>
      <c r="AE138" s="109">
        <v>1140.1569754015993</v>
      </c>
      <c r="AF138" s="109">
        <v>35.05820176639476</v>
      </c>
      <c r="AG138" s="109">
        <v>333.9360448265665</v>
      </c>
      <c r="AH138" s="109">
        <v>96.745917284470252</v>
      </c>
      <c r="AI138" s="109">
        <v>0.51607349268922786</v>
      </c>
      <c r="AJ138" s="109">
        <v>586.86714763139923</v>
      </c>
      <c r="AK138" s="109">
        <v>89.380381343145217</v>
      </c>
      <c r="AL138" s="109">
        <v>176.15024361049439</v>
      </c>
      <c r="AM138" s="109">
        <v>19.47610493022896</v>
      </c>
      <c r="AN138" s="109">
        <v>76.48875053013694</v>
      </c>
      <c r="AO138" s="109">
        <v>13.499946712505265</v>
      </c>
      <c r="AP138" s="109">
        <v>3.9501917981039329</v>
      </c>
      <c r="AQ138" s="109">
        <v>11.161054591732205</v>
      </c>
      <c r="AR138" s="109">
        <v>1.4302519796588664</v>
      </c>
      <c r="AS138" s="109">
        <v>7.7055849606883751</v>
      </c>
      <c r="AT138" s="109">
        <v>1.2994241586685029</v>
      </c>
      <c r="AU138" s="109">
        <v>3.396991324303499</v>
      </c>
      <c r="AV138" s="109">
        <v>0.40599169731704265</v>
      </c>
      <c r="AW138" s="109">
        <v>2.4782401751982848</v>
      </c>
      <c r="AX138" s="109">
        <v>0.34778534185432514</v>
      </c>
      <c r="AY138" s="109">
        <v>6.9992424290419013</v>
      </c>
      <c r="AZ138" s="109">
        <v>5.3052159220473092</v>
      </c>
      <c r="BA138" s="109">
        <v>4.5533049048230883</v>
      </c>
      <c r="BB138" s="109">
        <v>9.0313264510982751</v>
      </c>
      <c r="BC138" s="123">
        <v>2.5470790567387067</v>
      </c>
    </row>
    <row r="139" spans="1:55" ht="15.75" x14ac:dyDescent="0.25">
      <c r="A139" s="20" t="s">
        <v>1664</v>
      </c>
      <c r="B139" s="173" t="s">
        <v>30</v>
      </c>
      <c r="C139" s="109" t="s">
        <v>46</v>
      </c>
      <c r="D139" s="109" t="s">
        <v>179</v>
      </c>
      <c r="E139" t="s">
        <v>1514</v>
      </c>
      <c r="F139" t="s">
        <v>379</v>
      </c>
      <c r="G139" s="109">
        <v>45.6978844857056</v>
      </c>
      <c r="H139" s="109">
        <v>3.7461707220629177</v>
      </c>
      <c r="I139" s="109">
        <v>15.590368639371974</v>
      </c>
      <c r="J139" s="109">
        <v>11.552148720704714</v>
      </c>
      <c r="K139" s="109">
        <v>0.19754125641953932</v>
      </c>
      <c r="L139" s="109">
        <v>4.5897381761473817</v>
      </c>
      <c r="M139" s="109">
        <v>11.188697026463057</v>
      </c>
      <c r="N139" s="109">
        <v>4.3540051171217931</v>
      </c>
      <c r="O139" s="109">
        <v>1.8926880740268974</v>
      </c>
      <c r="P139" s="109">
        <v>1.1907577819761368</v>
      </c>
      <c r="Q139" s="109">
        <v>100</v>
      </c>
      <c r="R139" s="6">
        <f t="shared" si="10"/>
        <v>6.2466931911486903</v>
      </c>
      <c r="S139" s="123">
        <f t="shared" si="11"/>
        <v>41.459492270309887</v>
      </c>
      <c r="T139" s="140">
        <v>5.0362998116356978</v>
      </c>
      <c r="U139" s="109">
        <v>2.9211064650105838</v>
      </c>
      <c r="V139" s="109">
        <v>18.40577718867323</v>
      </c>
      <c r="W139" s="109">
        <v>305.49961308804603</v>
      </c>
      <c r="X139" s="109">
        <v>5.8572698129669192</v>
      </c>
      <c r="Y139" s="109">
        <v>36.937460082754072</v>
      </c>
      <c r="Z139" s="109">
        <v>31.556286217480508</v>
      </c>
      <c r="AA139" s="109">
        <v>184.86336900081079</v>
      </c>
      <c r="AB139" s="109">
        <v>107.93595271851549</v>
      </c>
      <c r="AC139" s="109">
        <v>27.124142404261018</v>
      </c>
      <c r="AD139" s="109">
        <v>39.919850840767396</v>
      </c>
      <c r="AE139" s="109">
        <v>1282.0303396946167</v>
      </c>
      <c r="AF139" s="109">
        <v>35.994483326817289</v>
      </c>
      <c r="AG139" s="109">
        <v>336.69603381022955</v>
      </c>
      <c r="AH139" s="109">
        <v>102.49666841713336</v>
      </c>
      <c r="AI139" s="109">
        <v>0.47105770368164762</v>
      </c>
      <c r="AJ139" s="109">
        <v>629.27209981993951</v>
      </c>
      <c r="AK139" s="109">
        <v>99.542284012997968</v>
      </c>
      <c r="AL139" s="109">
        <v>195.75222785582599</v>
      </c>
      <c r="AM139" s="109">
        <v>21.114475096249638</v>
      </c>
      <c r="AN139" s="109">
        <v>81.521399130687954</v>
      </c>
      <c r="AO139" s="109">
        <v>14.154137765260311</v>
      </c>
      <c r="AP139" s="109">
        <v>4.315812242775956</v>
      </c>
      <c r="AQ139" s="109">
        <v>11.574116974677041</v>
      </c>
      <c r="AR139" s="109">
        <v>1.4490529956321569</v>
      </c>
      <c r="AS139" s="109">
        <v>7.808982701490379</v>
      </c>
      <c r="AT139" s="109">
        <v>1.3306543836401281</v>
      </c>
      <c r="AU139" s="109">
        <v>3.5020550740547138</v>
      </c>
      <c r="AV139" s="109">
        <v>0.41535093152716318</v>
      </c>
      <c r="AW139" s="109">
        <v>2.5574410275201847</v>
      </c>
      <c r="AX139" s="109">
        <v>0.34579298185610485</v>
      </c>
      <c r="AY139" s="109">
        <v>6.7880177063018792</v>
      </c>
      <c r="AZ139" s="109">
        <v>5.5255507475118826</v>
      </c>
      <c r="BA139" s="109">
        <v>4.5898629691808557</v>
      </c>
      <c r="BB139" s="109">
        <v>9.6491527395379357</v>
      </c>
      <c r="BC139" s="123">
        <v>2.7516871372858929</v>
      </c>
    </row>
    <row r="140" spans="1:55" ht="15.75" x14ac:dyDescent="0.25">
      <c r="A140" s="20" t="s">
        <v>1665</v>
      </c>
      <c r="B140" s="173" t="s">
        <v>30</v>
      </c>
      <c r="C140" s="109" t="s">
        <v>46</v>
      </c>
      <c r="D140" s="109" t="s">
        <v>179</v>
      </c>
      <c r="E140" t="s">
        <v>1514</v>
      </c>
      <c r="F140" t="s">
        <v>379</v>
      </c>
      <c r="G140" s="109">
        <v>45.161624024835199</v>
      </c>
      <c r="H140" s="109">
        <v>4.1763424413756756</v>
      </c>
      <c r="I140" s="109">
        <v>14.402261399200825</v>
      </c>
      <c r="J140" s="109">
        <v>11.137605740283499</v>
      </c>
      <c r="K140" s="109">
        <v>0.18184692728215077</v>
      </c>
      <c r="L140" s="109">
        <v>5.1512914299266397</v>
      </c>
      <c r="M140" s="109">
        <v>12.877536973788009</v>
      </c>
      <c r="N140" s="109">
        <v>4.0848768444532322</v>
      </c>
      <c r="O140" s="109">
        <v>1.764254864641156</v>
      </c>
      <c r="P140" s="109">
        <v>1.0623593542136125</v>
      </c>
      <c r="Q140" s="109">
        <v>100.00000000000001</v>
      </c>
      <c r="R140" s="6">
        <f t="shared" si="10"/>
        <v>5.8491317090943884</v>
      </c>
      <c r="S140" s="123">
        <f t="shared" si="11"/>
        <v>45.189092906153007</v>
      </c>
      <c r="T140" s="140">
        <v>8.4551218329415558</v>
      </c>
      <c r="U140" s="109">
        <v>2.7272420631628549</v>
      </c>
      <c r="V140" s="109">
        <v>29.716660876056075</v>
      </c>
      <c r="W140" s="109">
        <v>381.51535666624977</v>
      </c>
      <c r="X140" s="109">
        <v>28.798490278916375</v>
      </c>
      <c r="Y140" s="109">
        <v>36.134235232304526</v>
      </c>
      <c r="Z140" s="109">
        <v>36.61098627970339</v>
      </c>
      <c r="AA140" s="109">
        <v>122.62964486858333</v>
      </c>
      <c r="AB140" s="109">
        <v>102.52088300449425</v>
      </c>
      <c r="AC140" s="109">
        <v>27.765410381632126</v>
      </c>
      <c r="AD140" s="109">
        <v>39.590677256230911</v>
      </c>
      <c r="AE140" s="109">
        <v>945.1045502080666</v>
      </c>
      <c r="AF140" s="109">
        <v>37.674648804416783</v>
      </c>
      <c r="AG140" s="109">
        <v>351.88827957325634</v>
      </c>
      <c r="AH140" s="109">
        <v>93.109395662681933</v>
      </c>
      <c r="AI140" s="109">
        <v>0.48571111775989584</v>
      </c>
      <c r="AJ140" s="109">
        <v>503.7463197182546</v>
      </c>
      <c r="AK140" s="109">
        <v>101.38681699357238</v>
      </c>
      <c r="AL140" s="109">
        <v>219.01212221695641</v>
      </c>
      <c r="AM140" s="109">
        <v>20.07530927390572</v>
      </c>
      <c r="AN140" s="109">
        <v>80.208040251314898</v>
      </c>
      <c r="AO140" s="109">
        <v>14.552298057519623</v>
      </c>
      <c r="AP140" s="109">
        <v>4.2259383992660471</v>
      </c>
      <c r="AQ140" s="109">
        <v>12.436032346254217</v>
      </c>
      <c r="AR140" s="109">
        <v>1.5435088823304886</v>
      </c>
      <c r="AS140" s="109">
        <v>8.273546656817981</v>
      </c>
      <c r="AT140" s="109">
        <v>1.414043471746965</v>
      </c>
      <c r="AU140" s="109">
        <v>3.6059901693429293</v>
      </c>
      <c r="AV140" s="109">
        <v>0.43656576916844236</v>
      </c>
      <c r="AW140" s="109">
        <v>2.5872498511738233</v>
      </c>
      <c r="AX140" s="109">
        <v>0.3521049648081131</v>
      </c>
      <c r="AY140" s="109">
        <v>7.8516190299049802</v>
      </c>
      <c r="AZ140" s="109">
        <v>5.242217321028833</v>
      </c>
      <c r="BA140" s="109">
        <v>4.5295213288832628</v>
      </c>
      <c r="BB140" s="109">
        <v>8.5540272002305464</v>
      </c>
      <c r="BC140" s="123">
        <v>2.4067046342185479</v>
      </c>
    </row>
    <row r="141" spans="1:55" ht="15.75" x14ac:dyDescent="0.25">
      <c r="A141" s="20" t="s">
        <v>1666</v>
      </c>
      <c r="B141" s="173" t="s">
        <v>30</v>
      </c>
      <c r="C141" s="109" t="s">
        <v>46</v>
      </c>
      <c r="D141" s="109" t="s">
        <v>179</v>
      </c>
      <c r="E141" t="s">
        <v>1514</v>
      </c>
      <c r="F141" t="s">
        <v>379</v>
      </c>
      <c r="G141" s="109">
        <v>45.246921690252449</v>
      </c>
      <c r="H141" s="109">
        <v>3.6535572407971602</v>
      </c>
      <c r="I141" s="109">
        <v>16.06806488570226</v>
      </c>
      <c r="J141" s="109">
        <v>11.766892663437496</v>
      </c>
      <c r="K141" s="109">
        <v>0.1995664821782849</v>
      </c>
      <c r="L141" s="109">
        <v>4.556499243555896</v>
      </c>
      <c r="M141" s="109">
        <v>10.873547376677129</v>
      </c>
      <c r="N141" s="109">
        <v>4.6710892394900396</v>
      </c>
      <c r="O141" s="109">
        <v>1.844151526467062</v>
      </c>
      <c r="P141" s="109">
        <v>1.1197096514422189</v>
      </c>
      <c r="Q141" s="109">
        <v>99.999999999999972</v>
      </c>
      <c r="R141" s="6">
        <f t="shared" si="10"/>
        <v>6.5152407659571017</v>
      </c>
      <c r="S141" s="123">
        <f t="shared" si="11"/>
        <v>40.837457423305281</v>
      </c>
      <c r="T141" s="140">
        <v>9.4060142452323365</v>
      </c>
      <c r="U141" s="109">
        <v>2.7193690831174071</v>
      </c>
      <c r="V141" s="109">
        <v>19.070667982479012</v>
      </c>
      <c r="W141" s="109">
        <v>279.32314876781101</v>
      </c>
      <c r="X141" s="109">
        <v>7.7258196060781721</v>
      </c>
      <c r="Y141" s="109">
        <v>37.959480810982441</v>
      </c>
      <c r="Z141" s="109">
        <v>34.276920044507001</v>
      </c>
      <c r="AA141" s="109">
        <v>189.8055553910381</v>
      </c>
      <c r="AB141" s="109">
        <v>109.61137620981739</v>
      </c>
      <c r="AC141" s="109">
        <v>26.98335839159515</v>
      </c>
      <c r="AD141" s="109">
        <v>38.444155047065919</v>
      </c>
      <c r="AE141" s="109">
        <v>1294.0433960354715</v>
      </c>
      <c r="AF141" s="109">
        <v>33.918847355387761</v>
      </c>
      <c r="AG141" s="109">
        <v>323.80216267649723</v>
      </c>
      <c r="AH141" s="109">
        <v>99.667818495036357</v>
      </c>
      <c r="AI141" s="109">
        <v>0.48792983576566701</v>
      </c>
      <c r="AJ141" s="109">
        <v>592.92862962313484</v>
      </c>
      <c r="AK141" s="109">
        <v>92.992539119515357</v>
      </c>
      <c r="AL141" s="109">
        <v>179.221108723204</v>
      </c>
      <c r="AM141" s="109">
        <v>19.589097719128169</v>
      </c>
      <c r="AN141" s="109">
        <v>75.399542340083684</v>
      </c>
      <c r="AO141" s="109">
        <v>13.29595693424395</v>
      </c>
      <c r="AP141" s="109">
        <v>3.8585367806079001</v>
      </c>
      <c r="AQ141" s="109">
        <v>10.812289905757337</v>
      </c>
      <c r="AR141" s="109">
        <v>1.3548948065071758</v>
      </c>
      <c r="AS141" s="109">
        <v>7.3064694752353176</v>
      </c>
      <c r="AT141" s="109">
        <v>1.2412627412677453</v>
      </c>
      <c r="AU141" s="109">
        <v>3.2625528130633707</v>
      </c>
      <c r="AV141" s="109">
        <v>0.39590095100594858</v>
      </c>
      <c r="AW141" s="109">
        <v>2.3479175832455672</v>
      </c>
      <c r="AX141" s="109">
        <v>0.3281399565484921</v>
      </c>
      <c r="AY141" s="109">
        <v>6.6789472735610564</v>
      </c>
      <c r="AZ141" s="109">
        <v>5.3648219423827088</v>
      </c>
      <c r="BA141" s="109">
        <v>4.6810062779427222</v>
      </c>
      <c r="BB141" s="109">
        <v>9.1048697019830112</v>
      </c>
      <c r="BC141" s="123">
        <v>2.5301765013639366</v>
      </c>
    </row>
    <row r="142" spans="1:55" ht="15.75" x14ac:dyDescent="0.25">
      <c r="A142" s="20" t="s">
        <v>1667</v>
      </c>
      <c r="B142" s="173" t="s">
        <v>30</v>
      </c>
      <c r="C142" s="109" t="s">
        <v>46</v>
      </c>
      <c r="D142" s="109" t="s">
        <v>179</v>
      </c>
      <c r="E142" t="s">
        <v>1514</v>
      </c>
      <c r="F142" t="s">
        <v>379</v>
      </c>
      <c r="G142" s="109">
        <v>45.128463919813392</v>
      </c>
      <c r="H142" s="109">
        <v>3.8120810010035804</v>
      </c>
      <c r="I142" s="109">
        <v>15.857250243007206</v>
      </c>
      <c r="J142" s="109">
        <v>11.101596326450828</v>
      </c>
      <c r="K142" s="109">
        <v>0.1823174857580129</v>
      </c>
      <c r="L142" s="109">
        <v>5.3882646200093722</v>
      </c>
      <c r="M142" s="109">
        <v>12.157577312041774</v>
      </c>
      <c r="N142" s="109">
        <v>3.912081591810554</v>
      </c>
      <c r="O142" s="109">
        <v>1.5355588916378491</v>
      </c>
      <c r="P142" s="109">
        <v>0.92480860846743451</v>
      </c>
      <c r="Q142" s="109">
        <v>100</v>
      </c>
      <c r="R142" s="6">
        <f t="shared" si="10"/>
        <v>5.4476404834484029</v>
      </c>
      <c r="S142" s="123">
        <f t="shared" si="11"/>
        <v>46.385835354014297</v>
      </c>
      <c r="T142" s="140">
        <v>6.8351866120873277</v>
      </c>
      <c r="U142" s="109">
        <v>2.3286494830934825</v>
      </c>
      <c r="V142" s="109">
        <v>24.082501974773862</v>
      </c>
      <c r="W142" s="109">
        <v>323.3429610690506</v>
      </c>
      <c r="X142" s="109">
        <v>23.088108141112166</v>
      </c>
      <c r="Y142" s="109">
        <v>38.586804297927365</v>
      </c>
      <c r="Z142" s="109">
        <v>43.96109401147217</v>
      </c>
      <c r="AA142" s="109">
        <v>135.46324831226616</v>
      </c>
      <c r="AB142" s="109">
        <v>96.855233198584529</v>
      </c>
      <c r="AC142" s="109">
        <v>25.909591428261123</v>
      </c>
      <c r="AD142" s="109">
        <v>32.159931472428539</v>
      </c>
      <c r="AE142" s="109">
        <v>1206.6370524554732</v>
      </c>
      <c r="AF142" s="109">
        <v>31.615507535290927</v>
      </c>
      <c r="AG142" s="109">
        <v>298.11215289394755</v>
      </c>
      <c r="AH142" s="109">
        <v>77.697236110766696</v>
      </c>
      <c r="AI142" s="109">
        <v>0.39192289362353705</v>
      </c>
      <c r="AJ142" s="109">
        <v>475.82337037097858</v>
      </c>
      <c r="AK142" s="109">
        <v>76.364360380242147</v>
      </c>
      <c r="AL142" s="109">
        <v>151.71269668325343</v>
      </c>
      <c r="AM142" s="109">
        <v>16.976274300925883</v>
      </c>
      <c r="AN142" s="109">
        <v>67.557782930333403</v>
      </c>
      <c r="AO142" s="109">
        <v>12.268828629830663</v>
      </c>
      <c r="AP142" s="109">
        <v>3.6316498264069894</v>
      </c>
      <c r="AQ142" s="109">
        <v>10.432758236766304</v>
      </c>
      <c r="AR142" s="109">
        <v>1.3149177052138037</v>
      </c>
      <c r="AS142" s="109">
        <v>7.0359388282039532</v>
      </c>
      <c r="AT142" s="109">
        <v>1.1850197959238638</v>
      </c>
      <c r="AU142" s="109">
        <v>3.0264448883408894</v>
      </c>
      <c r="AV142" s="109">
        <v>0.37537369339193816</v>
      </c>
      <c r="AW142" s="109">
        <v>2.1965927788525188</v>
      </c>
      <c r="AX142" s="109">
        <v>0.30986570591635199</v>
      </c>
      <c r="AY142" s="109">
        <v>6.6701854828665841</v>
      </c>
      <c r="AZ142" s="109">
        <v>4.4339898297638776</v>
      </c>
      <c r="BA142" s="109">
        <v>3.7300412207542157</v>
      </c>
      <c r="BB142" s="109">
        <v>7.1939202061429022</v>
      </c>
      <c r="BC142" s="123">
        <v>2.0410397341109863</v>
      </c>
    </row>
    <row r="143" spans="1:55" ht="15.75" x14ac:dyDescent="0.25">
      <c r="A143" s="20" t="s">
        <v>1668</v>
      </c>
      <c r="B143" s="173" t="s">
        <v>30</v>
      </c>
      <c r="C143" s="109" t="s">
        <v>46</v>
      </c>
      <c r="D143" s="109" t="s">
        <v>179</v>
      </c>
      <c r="E143" t="s">
        <v>1514</v>
      </c>
      <c r="F143" t="s">
        <v>379</v>
      </c>
      <c r="G143" s="109">
        <v>45.406070275428768</v>
      </c>
      <c r="H143" s="109">
        <v>3.7658314321994393</v>
      </c>
      <c r="I143" s="109">
        <v>15.953134023621715</v>
      </c>
      <c r="J143" s="109">
        <v>12.31216828247101</v>
      </c>
      <c r="K143" s="109">
        <v>0.20286785200541554</v>
      </c>
      <c r="L143" s="109">
        <v>4.326016223075662</v>
      </c>
      <c r="M143" s="109">
        <v>10.018502669598197</v>
      </c>
      <c r="N143" s="109">
        <v>4.6528708417656048</v>
      </c>
      <c r="O143" s="109">
        <v>2.1187241734895785</v>
      </c>
      <c r="P143" s="109">
        <v>1.2438142263445999</v>
      </c>
      <c r="Q143" s="109">
        <v>99.999999999999972</v>
      </c>
      <c r="R143" s="6">
        <f t="shared" si="10"/>
        <v>6.7715950152551834</v>
      </c>
      <c r="S143" s="123">
        <f t="shared" si="11"/>
        <v>38.51146833101167</v>
      </c>
      <c r="T143" s="140">
        <v>5.5262881331613265</v>
      </c>
      <c r="U143" s="109">
        <v>2.9822599929577835</v>
      </c>
      <c r="V143" s="109">
        <v>16.720795932592235</v>
      </c>
      <c r="W143" s="109">
        <v>309.68650365798754</v>
      </c>
      <c r="X143" s="109">
        <v>10.600946447216414</v>
      </c>
      <c r="Y143" s="109">
        <v>39.757353349667781</v>
      </c>
      <c r="Z143" s="109">
        <v>37.032941724380834</v>
      </c>
      <c r="AA143" s="109">
        <v>178.63657153945917</v>
      </c>
      <c r="AB143" s="109">
        <v>122.43919979819746</v>
      </c>
      <c r="AC143" s="109">
        <v>27.975144157070719</v>
      </c>
      <c r="AD143" s="109">
        <v>44.820678401881899</v>
      </c>
      <c r="AE143" s="109">
        <v>1271.5622625315978</v>
      </c>
      <c r="AF143" s="109">
        <v>34.786569255581853</v>
      </c>
      <c r="AG143" s="109">
        <v>327.21670451654859</v>
      </c>
      <c r="AH143" s="109">
        <v>107.84954442368364</v>
      </c>
      <c r="AI143" s="109">
        <v>0.53041146961853769</v>
      </c>
      <c r="AJ143" s="109">
        <v>658.98846943986359</v>
      </c>
      <c r="AK143" s="109">
        <v>102.54100500976266</v>
      </c>
      <c r="AL143" s="109">
        <v>196.76621060696093</v>
      </c>
      <c r="AM143" s="109">
        <v>20.822212989337118</v>
      </c>
      <c r="AN143" s="109">
        <v>79.011371963826505</v>
      </c>
      <c r="AO143" s="109">
        <v>13.371893862598421</v>
      </c>
      <c r="AP143" s="109">
        <v>3.9612922386086682</v>
      </c>
      <c r="AQ143" s="109">
        <v>10.985269493910677</v>
      </c>
      <c r="AR143" s="109">
        <v>1.3894802625138427</v>
      </c>
      <c r="AS143" s="109">
        <v>7.3764287131843984</v>
      </c>
      <c r="AT143" s="109">
        <v>1.2880263022109915</v>
      </c>
      <c r="AU143" s="109">
        <v>3.2687620696572481</v>
      </c>
      <c r="AV143" s="109">
        <v>0.40335737057726734</v>
      </c>
      <c r="AW143" s="109">
        <v>2.4301971288340276</v>
      </c>
      <c r="AX143" s="109">
        <v>0.33479012505854794</v>
      </c>
      <c r="AY143" s="109">
        <v>6.551991619993256</v>
      </c>
      <c r="AZ143" s="109">
        <v>5.6502907731874137</v>
      </c>
      <c r="BA143" s="109">
        <v>5.2671010816337382</v>
      </c>
      <c r="BB143" s="109">
        <v>10.073657363277185</v>
      </c>
      <c r="BC143" s="123">
        <v>2.8829063803493264</v>
      </c>
    </row>
    <row r="144" spans="1:55" ht="15.75" x14ac:dyDescent="0.25">
      <c r="A144" s="20" t="s">
        <v>1669</v>
      </c>
      <c r="B144" s="173" t="s">
        <v>1670</v>
      </c>
      <c r="C144" s="109" t="s">
        <v>46</v>
      </c>
      <c r="D144" s="109" t="s">
        <v>179</v>
      </c>
      <c r="E144" t="s">
        <v>1514</v>
      </c>
      <c r="F144" t="s">
        <v>379</v>
      </c>
      <c r="G144" s="109">
        <v>46.462727748147586</v>
      </c>
      <c r="H144" s="109">
        <v>3.3921021755125973</v>
      </c>
      <c r="I144" s="109">
        <v>17.601407895580667</v>
      </c>
      <c r="J144" s="109">
        <v>10.422149248358512</v>
      </c>
      <c r="K144" s="109">
        <v>0.1833057063607727</v>
      </c>
      <c r="L144" s="109">
        <v>3.4653827574345009</v>
      </c>
      <c r="M144" s="109">
        <v>9.623954948997449</v>
      </c>
      <c r="N144" s="109">
        <v>5.4125583510081325</v>
      </c>
      <c r="O144" s="109">
        <v>2.2353334107143263</v>
      </c>
      <c r="P144" s="109">
        <v>1.2010777578854719</v>
      </c>
      <c r="Q144" s="109">
        <v>100.00000000000001</v>
      </c>
      <c r="R144" s="6">
        <f t="shared" si="10"/>
        <v>7.6478917617224589</v>
      </c>
      <c r="S144" s="123">
        <f t="shared" si="11"/>
        <v>37.213609330160153</v>
      </c>
      <c r="T144" s="140">
        <v>9.3382339180176128</v>
      </c>
      <c r="U144" s="109">
        <v>3.3217229471423884</v>
      </c>
      <c r="V144" s="109">
        <v>14.08899621110613</v>
      </c>
      <c r="W144" s="109">
        <v>241.09602904932547</v>
      </c>
      <c r="X144" s="109">
        <v>3.1477665275782272</v>
      </c>
      <c r="Y144" s="109">
        <v>30.241691953145562</v>
      </c>
      <c r="Z144" s="109">
        <v>26.686303237187886</v>
      </c>
      <c r="AA144" s="109">
        <v>161.75957041557541</v>
      </c>
      <c r="AB144" s="109">
        <v>108.80069966991415</v>
      </c>
      <c r="AC144" s="109">
        <v>28.302138483472447</v>
      </c>
      <c r="AD144" s="109">
        <v>48.798321206797944</v>
      </c>
      <c r="AE144" s="109">
        <v>1377.1982543759832</v>
      </c>
      <c r="AF144" s="109">
        <v>34.925744874658086</v>
      </c>
      <c r="AG144" s="109">
        <v>362.78435078536535</v>
      </c>
      <c r="AH144" s="109">
        <v>117.53587144172893</v>
      </c>
      <c r="AI144" s="109">
        <v>0.58992074051055121</v>
      </c>
      <c r="AJ144" s="109">
        <v>677.87437837789253</v>
      </c>
      <c r="AK144" s="109">
        <v>100.66249317524</v>
      </c>
      <c r="AL144" s="109">
        <v>190.61256850296678</v>
      </c>
      <c r="AM144" s="109">
        <v>20.75707470036691</v>
      </c>
      <c r="AN144" s="109">
        <v>78.579273265457488</v>
      </c>
      <c r="AO144" s="109">
        <v>13.384332796518494</v>
      </c>
      <c r="AP144" s="109">
        <v>3.9594958219733756</v>
      </c>
      <c r="AQ144" s="109">
        <v>11.071188931593959</v>
      </c>
      <c r="AR144" s="109">
        <v>1.3993266082077056</v>
      </c>
      <c r="AS144" s="109">
        <v>7.4435625712596218</v>
      </c>
      <c r="AT144" s="109">
        <v>1.298715711255555</v>
      </c>
      <c r="AU144" s="109">
        <v>3.3993889354508955</v>
      </c>
      <c r="AV144" s="109">
        <v>0.40476205256836212</v>
      </c>
      <c r="AW144" s="109">
        <v>2.5779683044423898</v>
      </c>
      <c r="AX144" s="109">
        <v>0.3484762824871781</v>
      </c>
      <c r="AY144" s="109">
        <v>7.0123714396922709</v>
      </c>
      <c r="AZ144" s="109">
        <v>6.3747887155117411</v>
      </c>
      <c r="BA144" s="109">
        <v>5.4920346569166636</v>
      </c>
      <c r="BB144" s="109">
        <v>10.89090192970666</v>
      </c>
      <c r="BC144" s="123">
        <v>3.0027292667357703</v>
      </c>
    </row>
    <row r="145" spans="1:55" ht="15.75" x14ac:dyDescent="0.25">
      <c r="A145" s="20" t="s">
        <v>1671</v>
      </c>
      <c r="B145" s="173" t="s">
        <v>1670</v>
      </c>
      <c r="C145" s="109" t="s">
        <v>46</v>
      </c>
      <c r="D145" s="109" t="s">
        <v>179</v>
      </c>
      <c r="E145" t="s">
        <v>1514</v>
      </c>
      <c r="F145" t="s">
        <v>379</v>
      </c>
      <c r="G145" s="109">
        <v>46.763411636433425</v>
      </c>
      <c r="H145" s="109">
        <v>3.5045403473580898</v>
      </c>
      <c r="I145" s="109">
        <v>15.87010010675732</v>
      </c>
      <c r="J145" s="109">
        <v>10.165311622713711</v>
      </c>
      <c r="K145" s="109">
        <v>0.18578059658903712</v>
      </c>
      <c r="L145" s="109">
        <v>4.6230730821921089</v>
      </c>
      <c r="M145" s="109">
        <v>10.61913253249026</v>
      </c>
      <c r="N145" s="109">
        <v>5.0495905974293098</v>
      </c>
      <c r="O145" s="109">
        <v>2.1037566188320893</v>
      </c>
      <c r="P145" s="109">
        <v>1.1153028592046281</v>
      </c>
      <c r="Q145" s="109">
        <v>99.999999999999986</v>
      </c>
      <c r="R145" s="6">
        <f t="shared" si="10"/>
        <v>7.1533472162613991</v>
      </c>
      <c r="S145" s="123">
        <f t="shared" si="11"/>
        <v>44.772298188362385</v>
      </c>
      <c r="T145" s="140">
        <v>9.5102247911077278</v>
      </c>
      <c r="U145" s="109">
        <v>3.2825158384190201</v>
      </c>
      <c r="V145" s="109">
        <v>18.531230631373489</v>
      </c>
      <c r="W145" s="109">
        <v>278.18350737842945</v>
      </c>
      <c r="X145" s="109">
        <v>2.3615662381883404</v>
      </c>
      <c r="Y145" s="109">
        <v>33.077666084105651</v>
      </c>
      <c r="Z145" s="109">
        <v>33.449408452292168</v>
      </c>
      <c r="AA145" s="109">
        <v>156.91542235479662</v>
      </c>
      <c r="AB145" s="109">
        <v>102.49529475551284</v>
      </c>
      <c r="AC145" s="109">
        <v>26.965588251468034</v>
      </c>
      <c r="AD145" s="109">
        <v>46.483253724565735</v>
      </c>
      <c r="AE145" s="109">
        <v>1204.4629522986806</v>
      </c>
      <c r="AF145" s="109">
        <v>37.095851667630711</v>
      </c>
      <c r="AG145" s="109">
        <v>370.81774804164297</v>
      </c>
      <c r="AH145" s="109">
        <v>108.38830112235877</v>
      </c>
      <c r="AI145" s="109">
        <v>0.56538609381994298</v>
      </c>
      <c r="AJ145" s="109">
        <v>660.8830674704077</v>
      </c>
      <c r="AK145" s="109">
        <v>95.738908765833401</v>
      </c>
      <c r="AL145" s="109">
        <v>186.4336485362858</v>
      </c>
      <c r="AM145" s="109">
        <v>20.735619944775745</v>
      </c>
      <c r="AN145" s="109">
        <v>80.617323100105239</v>
      </c>
      <c r="AO145" s="109">
        <v>14.201402504631634</v>
      </c>
      <c r="AP145" s="109">
        <v>4.2410708857232446</v>
      </c>
      <c r="AQ145" s="109">
        <v>11.534162115775146</v>
      </c>
      <c r="AR145" s="109">
        <v>1.485539145894768</v>
      </c>
      <c r="AS145" s="109">
        <v>8.0663971923018369</v>
      </c>
      <c r="AT145" s="109">
        <v>1.3931023859972738</v>
      </c>
      <c r="AU145" s="109">
        <v>3.5815915701438712</v>
      </c>
      <c r="AV145" s="109">
        <v>0.43003551259235367</v>
      </c>
      <c r="AW145" s="109">
        <v>2.7039541514608842</v>
      </c>
      <c r="AX145" s="109">
        <v>0.37305949377906106</v>
      </c>
      <c r="AY145" s="109">
        <v>7.693629095260067</v>
      </c>
      <c r="AZ145" s="109">
        <v>5.9134991976175151</v>
      </c>
      <c r="BA145" s="109">
        <v>5.0887455208920951</v>
      </c>
      <c r="BB145" s="109">
        <v>9.8942931543446573</v>
      </c>
      <c r="BC145" s="123">
        <v>2.755979946893417</v>
      </c>
    </row>
    <row r="146" spans="1:55" ht="15.75" x14ac:dyDescent="0.25">
      <c r="A146" s="20" t="s">
        <v>1672</v>
      </c>
      <c r="B146" s="173" t="s">
        <v>1670</v>
      </c>
      <c r="C146" s="109" t="s">
        <v>46</v>
      </c>
      <c r="D146" s="109" t="s">
        <v>179</v>
      </c>
      <c r="E146" t="s">
        <v>1514</v>
      </c>
      <c r="F146" t="s">
        <v>379</v>
      </c>
      <c r="G146" s="109">
        <v>46.010750388978863</v>
      </c>
      <c r="H146" s="109">
        <v>3.8273723755482165</v>
      </c>
      <c r="I146" s="109">
        <v>16.226407755413863</v>
      </c>
      <c r="J146" s="109">
        <v>11.247266000117275</v>
      </c>
      <c r="K146" s="109">
        <v>0.19585853600677708</v>
      </c>
      <c r="L146" s="109">
        <v>3.8867428131235475</v>
      </c>
      <c r="M146" s="109">
        <v>9.516516863458941</v>
      </c>
      <c r="N146" s="109">
        <v>5.4263987237265852</v>
      </c>
      <c r="O146" s="109">
        <v>2.3593460991863475</v>
      </c>
      <c r="P146" s="109">
        <v>1.3033404444395622</v>
      </c>
      <c r="Q146" s="109">
        <v>100</v>
      </c>
      <c r="R146" s="6">
        <f t="shared" si="10"/>
        <v>7.7857448229129327</v>
      </c>
      <c r="S146" s="123">
        <f t="shared" si="11"/>
        <v>38.118837933151475</v>
      </c>
      <c r="T146" s="140">
        <v>9.7005115465266663</v>
      </c>
      <c r="U146" s="109">
        <v>3.5140128468311871</v>
      </c>
      <c r="V146" s="109">
        <v>14.952465634369208</v>
      </c>
      <c r="W146" s="109">
        <v>285.00552327654464</v>
      </c>
      <c r="X146" s="109">
        <v>2.9462606777068996</v>
      </c>
      <c r="Y146" s="109">
        <v>35.208532388809637</v>
      </c>
      <c r="Z146" s="109">
        <v>32.613266405111844</v>
      </c>
      <c r="AA146" s="109">
        <v>197.68886874761733</v>
      </c>
      <c r="AB146" s="109">
        <v>119.54059296276635</v>
      </c>
      <c r="AC146" s="109">
        <v>29.297183919416856</v>
      </c>
      <c r="AD146" s="109">
        <v>54.475957803635168</v>
      </c>
      <c r="AE146" s="109">
        <v>1174.7607293511917</v>
      </c>
      <c r="AF146" s="109">
        <v>38.094992322956443</v>
      </c>
      <c r="AG146" s="109">
        <v>383.250921334895</v>
      </c>
      <c r="AH146" s="109">
        <v>122.38984783001841</v>
      </c>
      <c r="AI146" s="109">
        <v>0.64697706046983583</v>
      </c>
      <c r="AJ146" s="109">
        <v>649.594757845343</v>
      </c>
      <c r="AK146" s="109">
        <v>106.27637455640321</v>
      </c>
      <c r="AL146" s="109">
        <v>205.0131576487087</v>
      </c>
      <c r="AM146" s="109">
        <v>22.588898511663622</v>
      </c>
      <c r="AN146" s="109">
        <v>85.796605028239441</v>
      </c>
      <c r="AO146" s="109">
        <v>14.792456665143151</v>
      </c>
      <c r="AP146" s="109">
        <v>4.1764115995860847</v>
      </c>
      <c r="AQ146" s="109">
        <v>12.046130589840352</v>
      </c>
      <c r="AR146" s="109">
        <v>1.5330715167667621</v>
      </c>
      <c r="AS146" s="109">
        <v>8.1910046153401499</v>
      </c>
      <c r="AT146" s="109">
        <v>1.4239238127893201</v>
      </c>
      <c r="AU146" s="109">
        <v>3.7106344369442548</v>
      </c>
      <c r="AV146" s="109">
        <v>0.44306727570441801</v>
      </c>
      <c r="AW146" s="109">
        <v>2.8157261063887509</v>
      </c>
      <c r="AX146" s="109">
        <v>0.3909851907892975</v>
      </c>
      <c r="AY146" s="109">
        <v>7.4635807762643989</v>
      </c>
      <c r="AZ146" s="109">
        <v>6.570473481106804</v>
      </c>
      <c r="BA146" s="109">
        <v>5.446036945551997</v>
      </c>
      <c r="BB146" s="109">
        <v>11.11823463842094</v>
      </c>
      <c r="BC146" s="123">
        <v>3.1352414240612347</v>
      </c>
    </row>
    <row r="147" spans="1:55" ht="15.75" x14ac:dyDescent="0.25">
      <c r="A147" s="20" t="s">
        <v>1673</v>
      </c>
      <c r="B147" s="173" t="s">
        <v>1670</v>
      </c>
      <c r="C147" s="109" t="s">
        <v>46</v>
      </c>
      <c r="D147" s="109" t="s">
        <v>179</v>
      </c>
      <c r="E147" t="s">
        <v>1514</v>
      </c>
      <c r="F147" t="s">
        <v>379</v>
      </c>
      <c r="G147" s="109">
        <v>46.582054686469625</v>
      </c>
      <c r="H147" s="109">
        <v>3.4689337139563259</v>
      </c>
      <c r="I147" s="109">
        <v>16.009690526843311</v>
      </c>
      <c r="J147" s="109">
        <v>10.373670001648417</v>
      </c>
      <c r="K147" s="109">
        <v>0.19165626567638749</v>
      </c>
      <c r="L147" s="109">
        <v>4.4025826169467726</v>
      </c>
      <c r="M147" s="109">
        <v>10.371151950761165</v>
      </c>
      <c r="N147" s="109">
        <v>5.1886941415598278</v>
      </c>
      <c r="O147" s="109">
        <v>2.1832774174459244</v>
      </c>
      <c r="P147" s="109">
        <v>1.2282886786922531</v>
      </c>
      <c r="Q147" s="109">
        <v>100</v>
      </c>
      <c r="R147" s="6">
        <f t="shared" si="10"/>
        <v>7.3719715590057522</v>
      </c>
      <c r="S147" s="123">
        <f t="shared" si="11"/>
        <v>43.069082666002927</v>
      </c>
      <c r="T147" s="140">
        <v>9.6876933581911384</v>
      </c>
      <c r="U147" s="109">
        <v>3.3070141732172207</v>
      </c>
      <c r="V147" s="109">
        <v>16.663863032524674</v>
      </c>
      <c r="W147" s="109">
        <v>245.90531648465617</v>
      </c>
      <c r="X147" s="109">
        <v>2.663583481848987</v>
      </c>
      <c r="Y147" s="109">
        <v>32.092970601060813</v>
      </c>
      <c r="Z147" s="109">
        <v>30.103067076351721</v>
      </c>
      <c r="AA147" s="109">
        <v>156.75905779434402</v>
      </c>
      <c r="AB147" s="109">
        <v>106.57766657114671</v>
      </c>
      <c r="AC147" s="109">
        <v>27.473630192883231</v>
      </c>
      <c r="AD147" s="109">
        <v>48.497747585560141</v>
      </c>
      <c r="AE147" s="109">
        <v>1198.5328259574051</v>
      </c>
      <c r="AF147" s="109">
        <v>38.510899297726745</v>
      </c>
      <c r="AG147" s="109">
        <v>380.51791966921093</v>
      </c>
      <c r="AH147" s="109">
        <v>114.73082124717206</v>
      </c>
      <c r="AI147" s="109">
        <v>0.59584940206576686</v>
      </c>
      <c r="AJ147" s="109">
        <v>644.82396029022004</v>
      </c>
      <c r="AK147" s="109">
        <v>103.23603952089866</v>
      </c>
      <c r="AL147" s="109">
        <v>200.32720464426427</v>
      </c>
      <c r="AM147" s="109">
        <v>22.246186154960434</v>
      </c>
      <c r="AN147" s="109">
        <v>85.373364258731002</v>
      </c>
      <c r="AO147" s="109">
        <v>14.766440827476165</v>
      </c>
      <c r="AP147" s="109">
        <v>4.3118131690094677</v>
      </c>
      <c r="AQ147" s="109">
        <v>12.163819386542984</v>
      </c>
      <c r="AR147" s="109">
        <v>1.5399262312081576</v>
      </c>
      <c r="AS147" s="109">
        <v>8.264879573010937</v>
      </c>
      <c r="AT147" s="109">
        <v>1.4249886055883363</v>
      </c>
      <c r="AU147" s="109">
        <v>3.7082341402507342</v>
      </c>
      <c r="AV147" s="109">
        <v>0.45174982504731181</v>
      </c>
      <c r="AW147" s="109">
        <v>2.7770067590874903</v>
      </c>
      <c r="AX147" s="109">
        <v>0.38665712576149219</v>
      </c>
      <c r="AY147" s="109">
        <v>7.5851254763922977</v>
      </c>
      <c r="AZ147" s="109">
        <v>6.1997586948251779</v>
      </c>
      <c r="BA147" s="109">
        <v>5.4177121445893581</v>
      </c>
      <c r="BB147" s="109">
        <v>10.570780651428047</v>
      </c>
      <c r="BC147" s="123">
        <v>2.916778642280939</v>
      </c>
    </row>
    <row r="148" spans="1:55" ht="15.75" x14ac:dyDescent="0.25">
      <c r="A148" s="20" t="s">
        <v>1674</v>
      </c>
      <c r="B148" s="173" t="s">
        <v>1670</v>
      </c>
      <c r="C148" s="109" t="s">
        <v>46</v>
      </c>
      <c r="D148" s="109" t="s">
        <v>179</v>
      </c>
      <c r="E148" t="s">
        <v>1514</v>
      </c>
      <c r="F148" t="s">
        <v>379</v>
      </c>
      <c r="G148" s="109">
        <v>46.266200686184604</v>
      </c>
      <c r="H148" s="109">
        <v>3.4020374876038062</v>
      </c>
      <c r="I148" s="109">
        <v>14.725899765559722</v>
      </c>
      <c r="J148" s="109">
        <v>11.153381133105663</v>
      </c>
      <c r="K148" s="109">
        <v>0.20005027578708759</v>
      </c>
      <c r="L148" s="109">
        <v>5.9237886895145788</v>
      </c>
      <c r="M148" s="109">
        <v>10.21145838708269</v>
      </c>
      <c r="N148" s="109">
        <v>4.7776963978490583</v>
      </c>
      <c r="O148" s="109">
        <v>2.0479592905254669</v>
      </c>
      <c r="P148" s="109">
        <v>1.2915278867873059</v>
      </c>
      <c r="Q148" s="109">
        <v>100</v>
      </c>
      <c r="R148" s="6">
        <f t="shared" si="10"/>
        <v>6.8256556883745247</v>
      </c>
      <c r="S148" s="123">
        <f t="shared" si="11"/>
        <v>48.632339124093392</v>
      </c>
      <c r="T148" s="140">
        <v>9.2472113715350996</v>
      </c>
      <c r="U148" s="109">
        <v>3.0233494280490176</v>
      </c>
      <c r="V148" s="109">
        <v>18.239834484670634</v>
      </c>
      <c r="W148" s="109">
        <v>266.25964829397367</v>
      </c>
      <c r="X148" s="109">
        <v>1.8658083885547541</v>
      </c>
      <c r="Y148" s="109">
        <v>40.847702963092765</v>
      </c>
      <c r="Z148" s="109">
        <v>52.646549204113313</v>
      </c>
      <c r="AA148" s="109">
        <v>154.92726469613422</v>
      </c>
      <c r="AB148" s="109">
        <v>114.00964213186845</v>
      </c>
      <c r="AC148" s="109">
        <v>26.37131151251997</v>
      </c>
      <c r="AD148" s="109">
        <v>46.763595661770601</v>
      </c>
      <c r="AE148" s="109">
        <v>1060.858811875582</v>
      </c>
      <c r="AF148" s="109">
        <v>38.439238496409338</v>
      </c>
      <c r="AG148" s="109">
        <v>363.80928723939354</v>
      </c>
      <c r="AH148" s="109">
        <v>103.35005516996794</v>
      </c>
      <c r="AI148" s="109">
        <v>0.55257714374958389</v>
      </c>
      <c r="AJ148" s="109">
        <v>565.73648023298415</v>
      </c>
      <c r="AK148" s="109">
        <v>99.541865396557199</v>
      </c>
      <c r="AL148" s="109">
        <v>194.78256464878791</v>
      </c>
      <c r="AM148" s="109">
        <v>21.862137306930567</v>
      </c>
      <c r="AN148" s="109">
        <v>85.048662722878774</v>
      </c>
      <c r="AO148" s="109">
        <v>14.657373106368661</v>
      </c>
      <c r="AP148" s="109">
        <v>4.2721846736374856</v>
      </c>
      <c r="AQ148" s="109">
        <v>12.080048320706185</v>
      </c>
      <c r="AR148" s="109">
        <v>1.5458486906298199</v>
      </c>
      <c r="AS148" s="109">
        <v>8.3253297569628391</v>
      </c>
      <c r="AT148" s="109">
        <v>1.4019569995998833</v>
      </c>
      <c r="AU148" s="109">
        <v>3.7033397087548905</v>
      </c>
      <c r="AV148" s="109">
        <v>0.44314377323265425</v>
      </c>
      <c r="AW148" s="109">
        <v>2.7403936084297511</v>
      </c>
      <c r="AX148" s="109">
        <v>0.3692577160435907</v>
      </c>
      <c r="AY148" s="109">
        <v>7.4156817972720708</v>
      </c>
      <c r="AZ148" s="109">
        <v>5.7949117318503545</v>
      </c>
      <c r="BA148" s="109">
        <v>4.7231765858200596</v>
      </c>
      <c r="BB148" s="109">
        <v>9.8140595703573563</v>
      </c>
      <c r="BC148" s="123">
        <v>2.7116631866413528</v>
      </c>
    </row>
    <row r="149" spans="1:55" ht="15.75" x14ac:dyDescent="0.25">
      <c r="A149" s="20" t="s">
        <v>1675</v>
      </c>
      <c r="B149" s="173" t="s">
        <v>1670</v>
      </c>
      <c r="C149" s="109" t="s">
        <v>46</v>
      </c>
      <c r="D149" s="109" t="s">
        <v>179</v>
      </c>
      <c r="E149" t="s">
        <v>1514</v>
      </c>
      <c r="F149" t="s">
        <v>379</v>
      </c>
      <c r="G149" s="109">
        <v>44.917294813265094</v>
      </c>
      <c r="H149" s="109">
        <v>4.1573953877645478</v>
      </c>
      <c r="I149" s="109">
        <v>14.615900785918829</v>
      </c>
      <c r="J149" s="109">
        <v>11.987690340817897</v>
      </c>
      <c r="K149" s="109">
        <v>0.19951418621982664</v>
      </c>
      <c r="L149" s="109">
        <v>5.3180949197286509</v>
      </c>
      <c r="M149" s="109">
        <v>11.084268565210214</v>
      </c>
      <c r="N149" s="109">
        <v>4.6046164186010721</v>
      </c>
      <c r="O149" s="109">
        <v>1.9874457017037512</v>
      </c>
      <c r="P149" s="109">
        <v>1.1277788807701103</v>
      </c>
      <c r="Q149" s="109">
        <v>99.999999999999986</v>
      </c>
      <c r="R149" s="6">
        <f t="shared" si="10"/>
        <v>6.5920621203048233</v>
      </c>
      <c r="S149" s="123">
        <f t="shared" si="11"/>
        <v>44.158822826572283</v>
      </c>
      <c r="T149" s="140">
        <v>9.8118070851187618</v>
      </c>
      <c r="U149" s="109">
        <v>3.1342606511435651</v>
      </c>
      <c r="V149" s="109">
        <v>26.199776253091795</v>
      </c>
      <c r="W149" s="109">
        <v>345.52723083555594</v>
      </c>
      <c r="X149" s="109">
        <v>38.304850650726578</v>
      </c>
      <c r="Y149" s="109">
        <v>41.094722372185657</v>
      </c>
      <c r="Z149" s="109">
        <v>47.739766551049669</v>
      </c>
      <c r="AA149" s="109">
        <v>136.22098161232796</v>
      </c>
      <c r="AB149" s="109">
        <v>119.48157943393583</v>
      </c>
      <c r="AC149" s="109">
        <v>28.07959225502416</v>
      </c>
      <c r="AD149" s="109">
        <v>46.463711144741964</v>
      </c>
      <c r="AE149" s="109">
        <v>1070.3284347573485</v>
      </c>
      <c r="AF149" s="109">
        <v>36.91174747129314</v>
      </c>
      <c r="AG149" s="109">
        <v>360.35808296694012</v>
      </c>
      <c r="AH149" s="109">
        <v>104.10415550712008</v>
      </c>
      <c r="AI149" s="109">
        <v>0.56665977070597795</v>
      </c>
      <c r="AJ149" s="109">
        <v>595.83874826200804</v>
      </c>
      <c r="AK149" s="109">
        <v>93.010258909543651</v>
      </c>
      <c r="AL149" s="109">
        <v>184.82419901919053</v>
      </c>
      <c r="AM149" s="109">
        <v>20.615275778657075</v>
      </c>
      <c r="AN149" s="109">
        <v>80.7361813949273</v>
      </c>
      <c r="AO149" s="109">
        <v>14.205597277635272</v>
      </c>
      <c r="AP149" s="109">
        <v>4.2566291591600587</v>
      </c>
      <c r="AQ149" s="109">
        <v>11.997757779472028</v>
      </c>
      <c r="AR149" s="109">
        <v>1.5210612693518002</v>
      </c>
      <c r="AS149" s="109">
        <v>8.239223511380624</v>
      </c>
      <c r="AT149" s="109">
        <v>1.4076388672672926</v>
      </c>
      <c r="AU149" s="109">
        <v>3.6138226502931379</v>
      </c>
      <c r="AV149" s="109">
        <v>0.43341837199143196</v>
      </c>
      <c r="AW149" s="109">
        <v>2.6248160503536715</v>
      </c>
      <c r="AX149" s="109">
        <v>0.36290495531723005</v>
      </c>
      <c r="AY149" s="109">
        <v>7.7507937427093285</v>
      </c>
      <c r="AZ149" s="109">
        <v>5.7333229102146808</v>
      </c>
      <c r="BA149" s="109">
        <v>4.9678834997101191</v>
      </c>
      <c r="BB149" s="109">
        <v>9.4046835820355579</v>
      </c>
      <c r="BC149" s="123">
        <v>2.6258238717744407</v>
      </c>
    </row>
    <row r="150" spans="1:55" ht="15.75" x14ac:dyDescent="0.25">
      <c r="A150" s="20" t="s">
        <v>1676</v>
      </c>
      <c r="B150" s="173" t="s">
        <v>1670</v>
      </c>
      <c r="C150" s="109" t="s">
        <v>46</v>
      </c>
      <c r="D150" s="109" t="s">
        <v>179</v>
      </c>
      <c r="E150" t="s">
        <v>1514</v>
      </c>
      <c r="F150" t="s">
        <v>379</v>
      </c>
      <c r="G150" s="109">
        <v>46.395787156881404</v>
      </c>
      <c r="H150" s="109">
        <v>3.5843051584539101</v>
      </c>
      <c r="I150" s="109">
        <v>15.053080439292083</v>
      </c>
      <c r="J150" s="109">
        <v>10.208446608716995</v>
      </c>
      <c r="K150" s="109">
        <v>0.19227164523938686</v>
      </c>
      <c r="L150" s="109">
        <v>5.052649106121061</v>
      </c>
      <c r="M150" s="109">
        <v>11.418526549189217</v>
      </c>
      <c r="N150" s="109">
        <v>4.8755302741472404</v>
      </c>
      <c r="O150" s="109">
        <v>2.063875462949242</v>
      </c>
      <c r="P150" s="109">
        <v>1.155527599009466</v>
      </c>
      <c r="Q150" s="109">
        <v>100</v>
      </c>
      <c r="R150" s="6">
        <f t="shared" si="10"/>
        <v>6.9394057370964823</v>
      </c>
      <c r="S150" s="123">
        <f t="shared" si="11"/>
        <v>46.872677359960534</v>
      </c>
      <c r="T150" s="140">
        <v>10.1200863930358</v>
      </c>
      <c r="U150" s="109">
        <v>3.3640795808032653</v>
      </c>
      <c r="V150" s="109">
        <v>21.853120429764797</v>
      </c>
      <c r="W150" s="109">
        <v>284.55673304490671</v>
      </c>
      <c r="X150" s="109">
        <v>6.1911478712953221</v>
      </c>
      <c r="Y150" s="109">
        <v>32.747121635551551</v>
      </c>
      <c r="Z150" s="109">
        <v>33.659562802990514</v>
      </c>
      <c r="AA150" s="109">
        <v>171.8535746893223</v>
      </c>
      <c r="AB150" s="109">
        <v>104.34857730634582</v>
      </c>
      <c r="AC150" s="109">
        <v>26.772487361835253</v>
      </c>
      <c r="AD150" s="109">
        <v>46.874331578618147</v>
      </c>
      <c r="AE150" s="109">
        <v>1052.8247282922089</v>
      </c>
      <c r="AF150" s="109">
        <v>39.431558385547888</v>
      </c>
      <c r="AG150" s="109">
        <v>387.82784928673692</v>
      </c>
      <c r="AH150" s="109">
        <v>109.91124606718022</v>
      </c>
      <c r="AI150" s="109">
        <v>0.57616918678507467</v>
      </c>
      <c r="AJ150" s="109">
        <v>610.53940123861435</v>
      </c>
      <c r="AK150" s="109">
        <v>99.023881975985105</v>
      </c>
      <c r="AL150" s="109">
        <v>193.02619258484185</v>
      </c>
      <c r="AM150" s="109">
        <v>21.667348260507524</v>
      </c>
      <c r="AN150" s="109">
        <v>84.091159637226255</v>
      </c>
      <c r="AO150" s="109">
        <v>14.986166079107118</v>
      </c>
      <c r="AP150" s="109">
        <v>4.3841599899192039</v>
      </c>
      <c r="AQ150" s="109">
        <v>12.515520130739619</v>
      </c>
      <c r="AR150" s="109">
        <v>1.5971766103599394</v>
      </c>
      <c r="AS150" s="109">
        <v>8.580008238674024</v>
      </c>
      <c r="AT150" s="109">
        <v>1.4740457709768726</v>
      </c>
      <c r="AU150" s="109">
        <v>3.8518074502313899</v>
      </c>
      <c r="AV150" s="109">
        <v>0.46847140348088323</v>
      </c>
      <c r="AW150" s="109">
        <v>2.8903692652427027</v>
      </c>
      <c r="AX150" s="109">
        <v>0.40483625823137354</v>
      </c>
      <c r="AY150" s="109">
        <v>8.1102007011484325</v>
      </c>
      <c r="AZ150" s="109">
        <v>5.9819286130820704</v>
      </c>
      <c r="BA150" s="109">
        <v>5.263160906732768</v>
      </c>
      <c r="BB150" s="109">
        <v>10.146178288936834</v>
      </c>
      <c r="BC150" s="123">
        <v>2.8360883949381064</v>
      </c>
    </row>
    <row r="151" spans="1:55" ht="15.75" x14ac:dyDescent="0.25">
      <c r="A151" s="20" t="s">
        <v>1677</v>
      </c>
      <c r="B151" s="173" t="s">
        <v>1670</v>
      </c>
      <c r="C151" s="109" t="s">
        <v>46</v>
      </c>
      <c r="D151" s="109" t="s">
        <v>179</v>
      </c>
      <c r="E151" t="s">
        <v>1514</v>
      </c>
      <c r="F151" t="s">
        <v>379</v>
      </c>
      <c r="G151" s="109">
        <v>46.327011814755373</v>
      </c>
      <c r="H151" s="109">
        <v>3.5569369248123865</v>
      </c>
      <c r="I151" s="109">
        <v>16.981745986751189</v>
      </c>
      <c r="J151" s="109">
        <v>10.586508653682548</v>
      </c>
      <c r="K151" s="109">
        <v>0.18523347013277405</v>
      </c>
      <c r="L151" s="109">
        <v>4.0351968157701323</v>
      </c>
      <c r="M151" s="109">
        <v>10.050417068670274</v>
      </c>
      <c r="N151" s="109">
        <v>5.1664229105403354</v>
      </c>
      <c r="O151" s="109">
        <v>2.1115126578174279</v>
      </c>
      <c r="P151" s="109">
        <v>0.99901369706756127</v>
      </c>
      <c r="Q151" s="109">
        <v>100</v>
      </c>
      <c r="R151" s="6">
        <f t="shared" si="10"/>
        <v>7.2779355683577638</v>
      </c>
      <c r="S151" s="123">
        <f t="shared" si="11"/>
        <v>40.4565205461586</v>
      </c>
      <c r="T151" s="140">
        <v>9.7866527068441282</v>
      </c>
      <c r="U151" s="109">
        <v>3.2446219219968211</v>
      </c>
      <c r="V151" s="109">
        <v>18.616545458133864</v>
      </c>
      <c r="W151" s="109">
        <v>268.65703062860985</v>
      </c>
      <c r="X151" s="109">
        <v>15.729577970257601</v>
      </c>
      <c r="Y151" s="109">
        <v>32.685459070206754</v>
      </c>
      <c r="Z151" s="109">
        <v>32.196697528561806</v>
      </c>
      <c r="AA151" s="109">
        <v>156.20993471440056</v>
      </c>
      <c r="AB151" s="109">
        <v>110.54250589040912</v>
      </c>
      <c r="AC151" s="109">
        <v>27.530611258760807</v>
      </c>
      <c r="AD151" s="109">
        <v>47.054365739352342</v>
      </c>
      <c r="AE151" s="109">
        <v>1271.0293577773489</v>
      </c>
      <c r="AF151" s="109">
        <v>33.741329296654655</v>
      </c>
      <c r="AG151" s="109">
        <v>349.28311938431324</v>
      </c>
      <c r="AH151" s="109">
        <v>108.63594060881501</v>
      </c>
      <c r="AI151" s="109">
        <v>0.59010951836345349</v>
      </c>
      <c r="AJ151" s="109">
        <v>623.61113918515298</v>
      </c>
      <c r="AK151" s="109">
        <v>91.237005070920389</v>
      </c>
      <c r="AL151" s="109">
        <v>174.45042756998467</v>
      </c>
      <c r="AM151" s="109">
        <v>19.146047126644138</v>
      </c>
      <c r="AN151" s="109">
        <v>73.545331224844929</v>
      </c>
      <c r="AO151" s="109">
        <v>12.71688075967522</v>
      </c>
      <c r="AP151" s="109">
        <v>3.7901594942984302</v>
      </c>
      <c r="AQ151" s="109">
        <v>10.46472678196889</v>
      </c>
      <c r="AR151" s="109">
        <v>1.3256186021711696</v>
      </c>
      <c r="AS151" s="109">
        <v>7.2767543054001047</v>
      </c>
      <c r="AT151" s="109">
        <v>1.2777464692637546</v>
      </c>
      <c r="AU151" s="109">
        <v>3.3252100754304856</v>
      </c>
      <c r="AV151" s="109">
        <v>0.40789597474050948</v>
      </c>
      <c r="AW151" s="109">
        <v>2.4617217383512098</v>
      </c>
      <c r="AX151" s="109">
        <v>0.34987989374325767</v>
      </c>
      <c r="AY151" s="109">
        <v>7.0854811083416713</v>
      </c>
      <c r="AZ151" s="109">
        <v>5.865352937613773</v>
      </c>
      <c r="BA151" s="109">
        <v>5.2010836613344447</v>
      </c>
      <c r="BB151" s="109">
        <v>9.8037573797668571</v>
      </c>
      <c r="BC151" s="123">
        <v>2.7638001641572076</v>
      </c>
    </row>
    <row r="152" spans="1:55" ht="15.75" x14ac:dyDescent="0.25">
      <c r="A152" s="20" t="s">
        <v>1678</v>
      </c>
      <c r="B152" s="173" t="s">
        <v>1670</v>
      </c>
      <c r="C152" s="109" t="s">
        <v>46</v>
      </c>
      <c r="D152" s="109" t="s">
        <v>179</v>
      </c>
      <c r="E152" t="s">
        <v>1514</v>
      </c>
      <c r="F152" t="s">
        <v>379</v>
      </c>
      <c r="G152" s="109">
        <v>46.325323875023173</v>
      </c>
      <c r="H152" s="109">
        <v>3.463055046571855</v>
      </c>
      <c r="I152" s="109">
        <v>16.828275018516969</v>
      </c>
      <c r="J152" s="109">
        <v>10.420379064158832</v>
      </c>
      <c r="K152" s="109">
        <v>0.1873586131966756</v>
      </c>
      <c r="L152" s="109">
        <v>4.4097525313053758</v>
      </c>
      <c r="M152" s="109">
        <v>10.119672896785502</v>
      </c>
      <c r="N152" s="109">
        <v>5.0200275646482782</v>
      </c>
      <c r="O152" s="109">
        <v>2.0525661078922584</v>
      </c>
      <c r="P152" s="109">
        <v>1.1735892819010902</v>
      </c>
      <c r="Q152" s="109">
        <v>100.00000000000001</v>
      </c>
      <c r="R152" s="6">
        <f t="shared" si="10"/>
        <v>7.0725936725405365</v>
      </c>
      <c r="S152" s="123">
        <f t="shared" si="11"/>
        <v>42.998840499815493</v>
      </c>
      <c r="T152" s="140">
        <v>8.8027095173881591</v>
      </c>
      <c r="U152" s="109">
        <v>3.1235343051530053</v>
      </c>
      <c r="V152" s="109">
        <v>15.300771789804378</v>
      </c>
      <c r="W152" s="109">
        <v>248.83299712887109</v>
      </c>
      <c r="X152" s="109">
        <v>2.6678238080950067</v>
      </c>
      <c r="Y152" s="109">
        <v>34.072695273860901</v>
      </c>
      <c r="Z152" s="109">
        <v>32.899300788065077</v>
      </c>
      <c r="AA152" s="109">
        <v>215.78684523391513</v>
      </c>
      <c r="AB152" s="109">
        <v>102.56957851430705</v>
      </c>
      <c r="AC152" s="109">
        <v>26.846997209863989</v>
      </c>
      <c r="AD152" s="109">
        <v>45.305466677253072</v>
      </c>
      <c r="AE152" s="109">
        <v>1265.5187531153085</v>
      </c>
      <c r="AF152" s="109">
        <v>34.240607468093941</v>
      </c>
      <c r="AG152" s="109">
        <v>336.50670198384563</v>
      </c>
      <c r="AH152" s="109">
        <v>104.39498290637255</v>
      </c>
      <c r="AI152" s="109">
        <v>0.56802830359481671</v>
      </c>
      <c r="AJ152" s="109">
        <v>575.13357140907453</v>
      </c>
      <c r="AK152" s="109">
        <v>93.618626819343731</v>
      </c>
      <c r="AL152" s="109">
        <v>181.22907773043886</v>
      </c>
      <c r="AM152" s="109">
        <v>19.938917093586142</v>
      </c>
      <c r="AN152" s="109">
        <v>76.934670015708548</v>
      </c>
      <c r="AO152" s="109">
        <v>13.20458844002806</v>
      </c>
      <c r="AP152" s="109">
        <v>3.8588912166876841</v>
      </c>
      <c r="AQ152" s="109">
        <v>10.685713336771366</v>
      </c>
      <c r="AR152" s="109">
        <v>1.3688297890594583</v>
      </c>
      <c r="AS152" s="109">
        <v>7.3180194926451101</v>
      </c>
      <c r="AT152" s="109">
        <v>1.2703972784918744</v>
      </c>
      <c r="AU152" s="109">
        <v>3.3296341488381418</v>
      </c>
      <c r="AV152" s="109">
        <v>0.41043492443309765</v>
      </c>
      <c r="AW152" s="109">
        <v>2.4789276632847344</v>
      </c>
      <c r="AX152" s="109">
        <v>0.34231585187998681</v>
      </c>
      <c r="AY152" s="109">
        <v>6.7107878402804317</v>
      </c>
      <c r="AZ152" s="109">
        <v>5.625934643853717</v>
      </c>
      <c r="BA152" s="109">
        <v>5.2307482344695853</v>
      </c>
      <c r="BB152" s="109">
        <v>9.5463852289470861</v>
      </c>
      <c r="BC152" s="123">
        <v>2.6741700365410326</v>
      </c>
    </row>
    <row r="153" spans="1:55" ht="15.75" x14ac:dyDescent="0.25">
      <c r="A153" s="20" t="s">
        <v>1679</v>
      </c>
      <c r="B153" s="173" t="s">
        <v>1670</v>
      </c>
      <c r="C153" s="109" t="s">
        <v>46</v>
      </c>
      <c r="D153" s="109" t="s">
        <v>179</v>
      </c>
      <c r="E153" t="s">
        <v>1514</v>
      </c>
      <c r="F153" t="s">
        <v>379</v>
      </c>
      <c r="G153" s="109">
        <v>47.124251652137403</v>
      </c>
      <c r="H153" s="109">
        <v>3.2146785946525758</v>
      </c>
      <c r="I153" s="109">
        <v>15.870249815709336</v>
      </c>
      <c r="J153" s="109">
        <v>10.979981704274996</v>
      </c>
      <c r="K153" s="109">
        <v>0.20061405446408714</v>
      </c>
      <c r="L153" s="109">
        <v>5.2558679431562298</v>
      </c>
      <c r="M153" s="109">
        <v>9.4355504916938706</v>
      </c>
      <c r="N153" s="109">
        <v>4.938945822330929</v>
      </c>
      <c r="O153" s="109">
        <v>1.9857365021288444</v>
      </c>
      <c r="P153" s="109">
        <v>0.99412341945173299</v>
      </c>
      <c r="Q153" s="109">
        <v>100.00000000000001</v>
      </c>
      <c r="R153" s="6">
        <f t="shared" si="10"/>
        <v>6.9246823244597735</v>
      </c>
      <c r="S153" s="123">
        <f t="shared" si="11"/>
        <v>46.041247520369105</v>
      </c>
      <c r="T153" s="140">
        <v>9.5662588235732713</v>
      </c>
      <c r="U153" s="109">
        <v>2.9521806614633714</v>
      </c>
      <c r="V153" s="109">
        <v>14.95524808525907</v>
      </c>
      <c r="W153" s="109">
        <v>233.2481799690143</v>
      </c>
      <c r="X153" s="109">
        <v>2.3662816405863358</v>
      </c>
      <c r="Y153" s="109">
        <v>39.507235372256957</v>
      </c>
      <c r="Z153" s="109">
        <v>51.358226847152586</v>
      </c>
      <c r="AA153" s="109">
        <v>179.99500093856224</v>
      </c>
      <c r="AB153" s="109">
        <v>108.17248476889542</v>
      </c>
      <c r="AC153" s="109">
        <v>25.902702194607478</v>
      </c>
      <c r="AD153" s="109">
        <v>43.588963026891889</v>
      </c>
      <c r="AE153" s="109">
        <v>1235.3226149652205</v>
      </c>
      <c r="AF153" s="109">
        <v>32.768330495206733</v>
      </c>
      <c r="AG153" s="109">
        <v>340.89064384763998</v>
      </c>
      <c r="AH153" s="109">
        <v>104.8221065505502</v>
      </c>
      <c r="AI153" s="109">
        <v>0.53070947078539499</v>
      </c>
      <c r="AJ153" s="109">
        <v>615.91897380179478</v>
      </c>
      <c r="AK153" s="109">
        <v>87.693366029467825</v>
      </c>
      <c r="AL153" s="109">
        <v>170.78236072729209</v>
      </c>
      <c r="AM153" s="109">
        <v>18.760482090654691</v>
      </c>
      <c r="AN153" s="109">
        <v>71.45802599600907</v>
      </c>
      <c r="AO153" s="109">
        <v>12.432507129223955</v>
      </c>
      <c r="AP153" s="109">
        <v>3.7605928883717104</v>
      </c>
      <c r="AQ153" s="109">
        <v>10.420971212064615</v>
      </c>
      <c r="AR153" s="109">
        <v>1.3043135796594738</v>
      </c>
      <c r="AS153" s="109">
        <v>6.9776345189203353</v>
      </c>
      <c r="AT153" s="109">
        <v>1.219185087504149</v>
      </c>
      <c r="AU153" s="109">
        <v>3.2053006342883266</v>
      </c>
      <c r="AV153" s="109">
        <v>0.39371518191931609</v>
      </c>
      <c r="AW153" s="109">
        <v>2.4485564688478179</v>
      </c>
      <c r="AX153" s="109">
        <v>0.33435147165978008</v>
      </c>
      <c r="AY153" s="109">
        <v>6.7123673492060414</v>
      </c>
      <c r="AZ153" s="109">
        <v>5.6260834444479855</v>
      </c>
      <c r="BA153" s="109">
        <v>5.0567709158160383</v>
      </c>
      <c r="BB153" s="109">
        <v>9.3575318433391619</v>
      </c>
      <c r="BC153" s="123">
        <v>2.664517677060906</v>
      </c>
    </row>
    <row r="154" spans="1:55" x14ac:dyDescent="0.25">
      <c r="A154" s="20" t="s">
        <v>1680</v>
      </c>
      <c r="B154" s="173" t="s">
        <v>1681</v>
      </c>
      <c r="C154" s="109" t="s">
        <v>46</v>
      </c>
      <c r="D154" s="109" t="s">
        <v>179</v>
      </c>
      <c r="E154" t="s">
        <v>1514</v>
      </c>
      <c r="F154" t="s">
        <v>379</v>
      </c>
      <c r="S154" s="123"/>
      <c r="T154" s="140">
        <v>6.9222322007463539</v>
      </c>
      <c r="U154" s="109">
        <v>3.4460442015115706</v>
      </c>
      <c r="V154" s="109">
        <v>17.777049567725218</v>
      </c>
      <c r="W154" s="109">
        <v>250.96505236342594</v>
      </c>
      <c r="Y154" s="109">
        <v>33.885604415934083</v>
      </c>
      <c r="Z154" s="109">
        <v>23.737930036574419</v>
      </c>
      <c r="AA154" s="109">
        <v>150.8443693602799</v>
      </c>
      <c r="AB154" s="109">
        <v>124.96329778102103</v>
      </c>
      <c r="AC154" s="109">
        <v>29.380413296752952</v>
      </c>
      <c r="AD154" s="109">
        <v>54.318896293112651</v>
      </c>
      <c r="AE154" s="109">
        <v>984.09841933144685</v>
      </c>
      <c r="AF154" s="109">
        <v>37.215600789408789</v>
      </c>
      <c r="AG154" s="109">
        <v>383.44511632705667</v>
      </c>
      <c r="AH154" s="109">
        <v>115.67014669547434</v>
      </c>
      <c r="AI154" s="109">
        <v>0.66307481683353231</v>
      </c>
      <c r="AJ154" s="109">
        <v>567.1512744417264</v>
      </c>
      <c r="AK154" s="109">
        <v>116.11304177895784</v>
      </c>
      <c r="AL154" s="109">
        <v>216.52160316362034</v>
      </c>
      <c r="AM154" s="109">
        <v>21.196298213207694</v>
      </c>
      <c r="AN154" s="109">
        <v>81.175035579816637</v>
      </c>
      <c r="AO154" s="109">
        <v>14.157376318204618</v>
      </c>
      <c r="AP154" s="109">
        <v>4.0442817853630411</v>
      </c>
      <c r="AQ154" s="109">
        <v>11.528651521516748</v>
      </c>
      <c r="AR154" s="109">
        <v>1.454327985998251</v>
      </c>
      <c r="AS154" s="109">
        <v>7.9503028984126436</v>
      </c>
      <c r="AT154" s="109">
        <v>1.3507175385512691</v>
      </c>
      <c r="AU154" s="109">
        <v>3.5332445576809444</v>
      </c>
      <c r="AV154" s="109">
        <v>0.44258585159032154</v>
      </c>
      <c r="AW154" s="109">
        <v>2.7531200605562427</v>
      </c>
      <c r="AX154" s="109">
        <v>0.38182158757861351</v>
      </c>
      <c r="AY154" s="109">
        <v>7.5559094855419708</v>
      </c>
      <c r="AZ154" s="109">
        <v>6.1339145287695809</v>
      </c>
      <c r="BA154" s="109">
        <v>6.1973593326677294</v>
      </c>
      <c r="BB154" s="109">
        <v>10.125382916155793</v>
      </c>
      <c r="BC154" s="123">
        <v>3.0313128414412644</v>
      </c>
    </row>
    <row r="155" spans="1:55" x14ac:dyDescent="0.25">
      <c r="A155" s="20" t="s">
        <v>1682</v>
      </c>
      <c r="B155" s="173" t="s">
        <v>1681</v>
      </c>
      <c r="C155" s="109" t="s">
        <v>46</v>
      </c>
      <c r="D155" s="109" t="s">
        <v>179</v>
      </c>
      <c r="E155" t="s">
        <v>1514</v>
      </c>
      <c r="F155" t="s">
        <v>379</v>
      </c>
      <c r="S155" s="123"/>
      <c r="T155" s="140">
        <v>11.649330568586675</v>
      </c>
      <c r="U155" s="109">
        <v>3.5082645899257994</v>
      </c>
      <c r="V155" s="109">
        <v>18.761234356101607</v>
      </c>
      <c r="W155" s="109">
        <v>285.35421179377488</v>
      </c>
      <c r="X155" s="109">
        <v>6.6760546709903625</v>
      </c>
      <c r="Y155" s="109">
        <v>39.887406981496788</v>
      </c>
      <c r="Z155" s="109">
        <v>38.690295572264432</v>
      </c>
      <c r="AA155" s="109">
        <v>159.26100710922665</v>
      </c>
      <c r="AB155" s="109">
        <v>137.02741564598219</v>
      </c>
      <c r="AC155" s="109">
        <v>29.49905531673538</v>
      </c>
      <c r="AD155" s="109">
        <v>58.215637438667862</v>
      </c>
      <c r="AE155" s="109">
        <v>867.2335123508775</v>
      </c>
      <c r="AF155" s="109">
        <v>36.907641677127486</v>
      </c>
      <c r="AG155" s="109">
        <v>384.66464103419537</v>
      </c>
      <c r="AH155" s="109">
        <v>117.84755683758505</v>
      </c>
      <c r="AI155" s="109">
        <v>0.67616745615730922</v>
      </c>
      <c r="AJ155" s="109">
        <v>595.97600306349943</v>
      </c>
      <c r="AK155" s="109">
        <v>119.64654349353367</v>
      </c>
      <c r="AL155" s="109">
        <v>251.05886352002659</v>
      </c>
      <c r="AM155" s="109">
        <v>20.997348074777957</v>
      </c>
      <c r="AN155" s="109">
        <v>80.252871585987663</v>
      </c>
      <c r="AO155" s="109">
        <v>13.929766361298141</v>
      </c>
      <c r="AP155" s="109">
        <v>3.8903498170562063</v>
      </c>
      <c r="AQ155" s="109">
        <v>11.517060774665106</v>
      </c>
      <c r="AR155" s="109">
        <v>1.4784615587398526</v>
      </c>
      <c r="AS155" s="109">
        <v>7.9926939078288308</v>
      </c>
      <c r="AT155" s="109">
        <v>1.3646360434549971</v>
      </c>
      <c r="AU155" s="109">
        <v>3.4928849290914052</v>
      </c>
      <c r="AV155" s="109">
        <v>0.44352658240849541</v>
      </c>
      <c r="AW155" s="109">
        <v>2.7877993483586012</v>
      </c>
      <c r="AX155" s="109">
        <v>0.37345521033800294</v>
      </c>
      <c r="AY155" s="109">
        <v>7.7977346802639458</v>
      </c>
      <c r="AZ155" s="109">
        <v>6.2770823049626836</v>
      </c>
      <c r="BA155" s="109">
        <v>6.4151790943467297</v>
      </c>
      <c r="BB155" s="109">
        <v>10.506701619002962</v>
      </c>
      <c r="BC155" s="123">
        <v>2.9955825152101694</v>
      </c>
    </row>
    <row r="156" spans="1:55" x14ac:dyDescent="0.25">
      <c r="A156" s="20" t="s">
        <v>1683</v>
      </c>
      <c r="B156" s="173" t="s">
        <v>1681</v>
      </c>
      <c r="C156" s="109" t="s">
        <v>46</v>
      </c>
      <c r="D156" s="109" t="s">
        <v>179</v>
      </c>
      <c r="E156" t="s">
        <v>1514</v>
      </c>
      <c r="F156" t="s">
        <v>379</v>
      </c>
      <c r="S156" s="123"/>
      <c r="T156" s="140">
        <v>10.097380608202217</v>
      </c>
      <c r="U156" s="109">
        <v>3.4248864918612676</v>
      </c>
      <c r="V156" s="109">
        <v>15.386635857628796</v>
      </c>
      <c r="W156" s="109">
        <v>196.44106729905511</v>
      </c>
      <c r="X156" s="109">
        <v>2.6628680463555248</v>
      </c>
      <c r="Y156" s="109">
        <v>27.014507895207153</v>
      </c>
      <c r="Z156" s="109">
        <v>17.851844997985513</v>
      </c>
      <c r="AA156" s="109">
        <v>155.85874184412663</v>
      </c>
      <c r="AB156" s="109">
        <v>107.30141317451483</v>
      </c>
      <c r="AC156" s="109">
        <v>29.235867908806267</v>
      </c>
      <c r="AD156" s="109">
        <v>52.75551631656058</v>
      </c>
      <c r="AE156" s="109">
        <v>1132.1954148785949</v>
      </c>
      <c r="AF156" s="109">
        <v>36.765693797498805</v>
      </c>
      <c r="AG156" s="109">
        <v>370.40451162125612</v>
      </c>
      <c r="AH156" s="109">
        <v>115.00896024845255</v>
      </c>
      <c r="AI156" s="109">
        <v>0.62771052829583318</v>
      </c>
      <c r="AJ156" s="109">
        <v>678.31685068617946</v>
      </c>
      <c r="AK156" s="109">
        <v>121.58764301367977</v>
      </c>
      <c r="AL156" s="109">
        <v>246.33813239793329</v>
      </c>
      <c r="AM156" s="109">
        <v>21.724381292334812</v>
      </c>
      <c r="AN156" s="109">
        <v>82.574793524175959</v>
      </c>
      <c r="AO156" s="109">
        <v>14.454234909153953</v>
      </c>
      <c r="AP156" s="109">
        <v>4.1547033634758375</v>
      </c>
      <c r="AQ156" s="109">
        <v>11.864708592464051</v>
      </c>
      <c r="AR156" s="109">
        <v>1.4574806411314598</v>
      </c>
      <c r="AS156" s="109">
        <v>7.9605214393905959</v>
      </c>
      <c r="AT156" s="109">
        <v>1.3632077361659611</v>
      </c>
      <c r="AU156" s="109">
        <v>3.5581508856309179</v>
      </c>
      <c r="AV156" s="109">
        <v>0.43744458618862397</v>
      </c>
      <c r="AW156" s="109">
        <v>2.7554507231849157</v>
      </c>
      <c r="AX156" s="109">
        <v>0.36615964189190231</v>
      </c>
      <c r="AY156" s="109">
        <v>7.3040268933897385</v>
      </c>
      <c r="AZ156" s="109">
        <v>6.1629588981923433</v>
      </c>
      <c r="BA156" s="109">
        <v>6.6572099562578755</v>
      </c>
      <c r="BB156" s="109">
        <v>10.520149872265845</v>
      </c>
      <c r="BC156" s="123">
        <v>3.0548500000432535</v>
      </c>
    </row>
    <row r="157" spans="1:55" x14ac:dyDescent="0.25">
      <c r="A157" s="20" t="s">
        <v>1684</v>
      </c>
      <c r="B157" s="173" t="s">
        <v>1681</v>
      </c>
      <c r="C157" s="109" t="s">
        <v>46</v>
      </c>
      <c r="D157" s="109" t="s">
        <v>179</v>
      </c>
      <c r="E157" t="s">
        <v>1514</v>
      </c>
      <c r="F157" t="s">
        <v>379</v>
      </c>
      <c r="S157" s="123"/>
      <c r="T157" s="140">
        <v>9.4372107726341898</v>
      </c>
      <c r="U157" s="109">
        <v>2.7663323854081643</v>
      </c>
      <c r="V157" s="109">
        <v>19.363876953053182</v>
      </c>
      <c r="W157" s="109">
        <v>235.46429396645138</v>
      </c>
      <c r="X157" s="109">
        <v>16.690351461560127</v>
      </c>
      <c r="Y157" s="109">
        <v>42.932859431385772</v>
      </c>
      <c r="Z157" s="109">
        <v>59.321803464468189</v>
      </c>
      <c r="AA157" s="109">
        <v>155.20875232015999</v>
      </c>
      <c r="AB157" s="109">
        <v>114.89532900040622</v>
      </c>
      <c r="AC157" s="109">
        <v>26.272031367292826</v>
      </c>
      <c r="AD157" s="109">
        <v>43.934309115607242</v>
      </c>
      <c r="AE157" s="109">
        <v>1049.7292638384381</v>
      </c>
      <c r="AF157" s="109">
        <v>31.001911142553709</v>
      </c>
      <c r="AG157" s="109">
        <v>319.05744970133833</v>
      </c>
      <c r="AH157" s="109">
        <v>93.729108674890767</v>
      </c>
      <c r="AI157" s="109">
        <v>0.5262421631170745</v>
      </c>
      <c r="AJ157" s="109">
        <v>565.48412668275398</v>
      </c>
      <c r="AK157" s="109">
        <v>90.500827237394077</v>
      </c>
      <c r="AL157" s="109">
        <v>171.33759218578106</v>
      </c>
      <c r="AM157" s="109">
        <v>17.209023491938396</v>
      </c>
      <c r="AN157" s="109">
        <v>66.113747882713781</v>
      </c>
      <c r="AO157" s="109">
        <v>11.653231261512772</v>
      </c>
      <c r="AP157" s="109">
        <v>3.412435796951681</v>
      </c>
      <c r="AQ157" s="109">
        <v>9.7061858978254172</v>
      </c>
      <c r="AR157" s="109">
        <v>1.2260283328886907</v>
      </c>
      <c r="AS157" s="109">
        <v>6.5998947345695651</v>
      </c>
      <c r="AT157" s="109">
        <v>1.1421599883983717</v>
      </c>
      <c r="AU157" s="109">
        <v>2.9669773055533977</v>
      </c>
      <c r="AV157" s="109">
        <v>0.36371170879733422</v>
      </c>
      <c r="AW157" s="109">
        <v>2.2342721389095366</v>
      </c>
      <c r="AX157" s="109">
        <v>0.30871882919006688</v>
      </c>
      <c r="AY157" s="109">
        <v>6.5695709792286667</v>
      </c>
      <c r="AZ157" s="109">
        <v>5.0781852413091659</v>
      </c>
      <c r="BA157" s="109">
        <v>5.1057955554693129</v>
      </c>
      <c r="BB157" s="109">
        <v>8.5123323442823562</v>
      </c>
      <c r="BC157" s="123">
        <v>2.4526964593372322</v>
      </c>
    </row>
    <row r="158" spans="1:55" x14ac:dyDescent="0.25">
      <c r="A158" s="20" t="s">
        <v>1685</v>
      </c>
      <c r="B158" s="173" t="s">
        <v>1681</v>
      </c>
      <c r="C158" s="109" t="s">
        <v>46</v>
      </c>
      <c r="D158" s="109" t="s">
        <v>179</v>
      </c>
      <c r="E158" t="s">
        <v>1514</v>
      </c>
      <c r="F158" t="s">
        <v>379</v>
      </c>
      <c r="S158" s="123"/>
      <c r="T158" s="140">
        <v>9.3712140962753612</v>
      </c>
      <c r="U158" s="109">
        <v>3.3041411518069554</v>
      </c>
      <c r="V158" s="109">
        <v>17.607220905985201</v>
      </c>
      <c r="W158" s="109">
        <v>173.03569914916633</v>
      </c>
      <c r="X158" s="109">
        <v>23.303617276026223</v>
      </c>
      <c r="Y158" s="109">
        <v>24.701783343430257</v>
      </c>
      <c r="Z158" s="109">
        <v>17.461981745485311</v>
      </c>
      <c r="AA158" s="109">
        <v>153.55948388176134</v>
      </c>
      <c r="AB158" s="109">
        <v>102.67132298258193</v>
      </c>
      <c r="AC158" s="109">
        <v>27.844039358407283</v>
      </c>
      <c r="AD158" s="109">
        <v>50.630289106343248</v>
      </c>
      <c r="AE158" s="109">
        <v>1176.3582915708753</v>
      </c>
      <c r="AF158" s="109">
        <v>35.983996147953704</v>
      </c>
      <c r="AG158" s="109">
        <v>357.50871758415417</v>
      </c>
      <c r="AH158" s="109">
        <v>114.57820900522348</v>
      </c>
      <c r="AI158" s="109">
        <v>0.60429437060436786</v>
      </c>
      <c r="AJ158" s="109">
        <v>678.79493952665382</v>
      </c>
      <c r="AK158" s="109">
        <v>117.58383860256517</v>
      </c>
      <c r="AL158" s="109">
        <v>203.42177414979579</v>
      </c>
      <c r="AM158" s="109">
        <v>21.389660941283889</v>
      </c>
      <c r="AN158" s="109">
        <v>80.601613525572262</v>
      </c>
      <c r="AO158" s="109">
        <v>13.874357255312145</v>
      </c>
      <c r="AP158" s="109">
        <v>4.0955502337302621</v>
      </c>
      <c r="AQ158" s="109">
        <v>11.188533305817291</v>
      </c>
      <c r="AR158" s="109">
        <v>1.4152899752861663</v>
      </c>
      <c r="AS158" s="109">
        <v>7.7056163676658054</v>
      </c>
      <c r="AT158" s="109">
        <v>1.3293945731498213</v>
      </c>
      <c r="AU158" s="109">
        <v>3.4132847119514604</v>
      </c>
      <c r="AV158" s="109">
        <v>0.43386355274422528</v>
      </c>
      <c r="AW158" s="109">
        <v>2.6303307335596147</v>
      </c>
      <c r="AX158" s="109">
        <v>0.3548640862101326</v>
      </c>
      <c r="AY158" s="109">
        <v>6.9853575076510497</v>
      </c>
      <c r="AZ158" s="109">
        <v>6.1436725889939625</v>
      </c>
      <c r="BA158" s="109">
        <v>6.3949693695431975</v>
      </c>
      <c r="BB158" s="109">
        <v>10.515409145209611</v>
      </c>
      <c r="BC158" s="123">
        <v>2.998971317371609</v>
      </c>
    </row>
    <row r="159" spans="1:55" x14ac:dyDescent="0.25">
      <c r="A159" s="20" t="s">
        <v>1686</v>
      </c>
      <c r="B159" s="173" t="s">
        <v>1681</v>
      </c>
      <c r="C159" s="109" t="s">
        <v>46</v>
      </c>
      <c r="D159" s="109" t="s">
        <v>179</v>
      </c>
      <c r="E159" t="s">
        <v>1514</v>
      </c>
      <c r="F159" t="s">
        <v>379</v>
      </c>
      <c r="S159" s="123"/>
      <c r="T159" s="140">
        <v>10.890975039039061</v>
      </c>
      <c r="U159" s="109">
        <v>3.5300954658910615</v>
      </c>
      <c r="V159" s="109">
        <v>17.009274710876728</v>
      </c>
      <c r="W159" s="109">
        <v>215.87535681395812</v>
      </c>
      <c r="Y159" s="109">
        <v>32.891208810515991</v>
      </c>
      <c r="Z159" s="109">
        <v>30.136840190405064</v>
      </c>
      <c r="AA159" s="109">
        <v>170.1260311410006</v>
      </c>
      <c r="AB159" s="109">
        <v>116.74544116006537</v>
      </c>
      <c r="AC159" s="109">
        <v>29.089133362891051</v>
      </c>
      <c r="AD159" s="109">
        <v>53.269498529106862</v>
      </c>
      <c r="AE159" s="109">
        <v>1055.9044280350915</v>
      </c>
      <c r="AF159" s="109">
        <v>37.84851926927734</v>
      </c>
      <c r="AG159" s="109">
        <v>382.73699359600022</v>
      </c>
      <c r="AH159" s="109">
        <v>117.5011000202523</v>
      </c>
      <c r="AI159" s="109">
        <v>0.64833206390776077</v>
      </c>
      <c r="AJ159" s="109">
        <v>629.48287762967459</v>
      </c>
      <c r="AK159" s="109">
        <v>109.8960959951779</v>
      </c>
      <c r="AL159" s="109">
        <v>217.0690451151228</v>
      </c>
      <c r="AM159" s="109">
        <v>21.990324428930705</v>
      </c>
      <c r="AN159" s="109">
        <v>83.890056350443515</v>
      </c>
      <c r="AO159" s="109">
        <v>14.816387279246664</v>
      </c>
      <c r="AP159" s="109">
        <v>4.1421990526103656</v>
      </c>
      <c r="AQ159" s="109">
        <v>11.778478187765749</v>
      </c>
      <c r="AR159" s="109">
        <v>1.5359302506453421</v>
      </c>
      <c r="AS159" s="109">
        <v>8.1938024139316603</v>
      </c>
      <c r="AT159" s="109">
        <v>1.4414361707609575</v>
      </c>
      <c r="AU159" s="109">
        <v>3.7401575835628353</v>
      </c>
      <c r="AV159" s="109">
        <v>0.4577977541694575</v>
      </c>
      <c r="AW159" s="109">
        <v>2.8952005813980968</v>
      </c>
      <c r="AX159" s="109">
        <v>0.3809797295020465</v>
      </c>
      <c r="AY159" s="109">
        <v>7.6665072061255666</v>
      </c>
      <c r="AZ159" s="109">
        <v>6.4173763036958702</v>
      </c>
      <c r="BA159" s="109">
        <v>6.6357324921960474</v>
      </c>
      <c r="BB159" s="109">
        <v>11.001215900990298</v>
      </c>
      <c r="BC159" s="123">
        <v>3.1729725815607934</v>
      </c>
    </row>
    <row r="160" spans="1:55" x14ac:dyDescent="0.25">
      <c r="A160" s="20" t="s">
        <v>1687</v>
      </c>
      <c r="B160" s="173" t="s">
        <v>1681</v>
      </c>
      <c r="C160" s="109" t="s">
        <v>46</v>
      </c>
      <c r="D160" s="109" t="s">
        <v>179</v>
      </c>
      <c r="E160" t="s">
        <v>1514</v>
      </c>
      <c r="F160" t="s">
        <v>379</v>
      </c>
      <c r="S160" s="123"/>
      <c r="T160" s="140">
        <v>10.813663170689127</v>
      </c>
      <c r="U160" s="109">
        <v>3.6328066170392899</v>
      </c>
      <c r="V160" s="109">
        <v>17.052313315008679</v>
      </c>
      <c r="W160" s="109">
        <v>165.53291887815578</v>
      </c>
      <c r="X160" s="109">
        <v>7.515263978119008</v>
      </c>
      <c r="Y160" s="109">
        <v>25.936378369082796</v>
      </c>
      <c r="Z160" s="109">
        <v>17.634685677437837</v>
      </c>
      <c r="AA160" s="109">
        <v>226.14617633226382</v>
      </c>
      <c r="AB160" s="109">
        <v>109.55415671212579</v>
      </c>
      <c r="AC160" s="109">
        <v>28.496037415437634</v>
      </c>
      <c r="AD160" s="109">
        <v>55.858552327829713</v>
      </c>
      <c r="AE160" s="109">
        <v>1112.8123012431206</v>
      </c>
      <c r="AF160" s="109">
        <v>37.780271451740511</v>
      </c>
      <c r="AG160" s="109">
        <v>385.40575150154831</v>
      </c>
      <c r="AH160" s="109">
        <v>129.25774081724413</v>
      </c>
      <c r="AI160" s="109">
        <v>0.66551136317844983</v>
      </c>
      <c r="AJ160" s="109">
        <v>717.72751494444265</v>
      </c>
      <c r="AK160" s="109">
        <v>124.04448090666786</v>
      </c>
      <c r="AL160" s="109">
        <v>238.68853275392019</v>
      </c>
      <c r="AM160" s="109">
        <v>23.035058789550042</v>
      </c>
      <c r="AN160" s="109">
        <v>86.996963093318428</v>
      </c>
      <c r="AO160" s="109">
        <v>14.55224936254055</v>
      </c>
      <c r="AP160" s="109">
        <v>4.2531724449377215</v>
      </c>
      <c r="AQ160" s="109">
        <v>11.95743382538342</v>
      </c>
      <c r="AR160" s="109">
        <v>1.4927641889742047</v>
      </c>
      <c r="AS160" s="109">
        <v>8.171393901012042</v>
      </c>
      <c r="AT160" s="109">
        <v>1.3875651160075051</v>
      </c>
      <c r="AU160" s="109">
        <v>3.7031092489991666</v>
      </c>
      <c r="AV160" s="109">
        <v>0.44810942336255677</v>
      </c>
      <c r="AW160" s="109">
        <v>2.8723374989132076</v>
      </c>
      <c r="AX160" s="109">
        <v>0.38204964134839664</v>
      </c>
      <c r="AY160" s="109">
        <v>7.5484216284250705</v>
      </c>
      <c r="AZ160" s="109">
        <v>6.8421947157113703</v>
      </c>
      <c r="BA160" s="109">
        <v>7.0139472535548144</v>
      </c>
      <c r="BB160" s="109">
        <v>11.977812881517789</v>
      </c>
      <c r="BC160" s="123">
        <v>3.4831514733784839</v>
      </c>
    </row>
    <row r="161" spans="1:55" ht="15.75" x14ac:dyDescent="0.25">
      <c r="A161" s="20" t="s">
        <v>1688</v>
      </c>
      <c r="B161" s="173" t="s">
        <v>1681</v>
      </c>
      <c r="C161" s="109" t="s">
        <v>46</v>
      </c>
      <c r="D161" s="109" t="s">
        <v>179</v>
      </c>
      <c r="E161" t="s">
        <v>1514</v>
      </c>
      <c r="F161" t="s">
        <v>379</v>
      </c>
      <c r="G161" s="109">
        <v>46.446993039014508</v>
      </c>
      <c r="H161" s="109">
        <v>3.5095763443998793</v>
      </c>
      <c r="I161" s="109">
        <v>16.576252748994229</v>
      </c>
      <c r="J161" s="109">
        <v>10.370922717588691</v>
      </c>
      <c r="K161" s="109">
        <v>0.19377167163514425</v>
      </c>
      <c r="L161" s="109">
        <v>3.8736988262778298</v>
      </c>
      <c r="M161" s="109">
        <v>10.257697540746001</v>
      </c>
      <c r="N161" s="109">
        <v>5.2836248443005234</v>
      </c>
      <c r="O161" s="109">
        <v>2.2688248375871196</v>
      </c>
      <c r="P161" s="109">
        <v>1.2186374294560762</v>
      </c>
      <c r="Q161" s="109">
        <v>100</v>
      </c>
      <c r="R161" s="6">
        <f t="shared" ref="R161:R167" si="12">N161+O161</f>
        <v>7.5524496818876425</v>
      </c>
      <c r="S161" s="123">
        <f t="shared" ref="S161:S167" si="13">(L161/40.304)/(L161/40.304+J161/71.844)*100</f>
        <v>39.969171454634342</v>
      </c>
      <c r="T161" s="140">
        <v>10.717535789126611</v>
      </c>
      <c r="U161" s="109">
        <v>3.4862808523849784</v>
      </c>
      <c r="V161" s="109">
        <v>17.005505660218308</v>
      </c>
      <c r="W161" s="109">
        <v>230.12614982865455</v>
      </c>
      <c r="X161" s="109">
        <v>2.4087771251167869</v>
      </c>
      <c r="Y161" s="109">
        <v>31.006145243794489</v>
      </c>
      <c r="Z161" s="109">
        <v>20.350200880339184</v>
      </c>
      <c r="AA161" s="109">
        <v>161.3986347440721</v>
      </c>
      <c r="AB161" s="109">
        <v>111.85631485027223</v>
      </c>
      <c r="AC161" s="109">
        <v>29.380519334407154</v>
      </c>
      <c r="AD161" s="109">
        <v>52.380517871240365</v>
      </c>
      <c r="AE161" s="109">
        <v>1209.0388151359771</v>
      </c>
      <c r="AF161" s="109">
        <v>38.88243072915909</v>
      </c>
      <c r="AG161" s="109">
        <v>394.72898434384547</v>
      </c>
      <c r="AH161" s="109">
        <v>118.76813159943035</v>
      </c>
      <c r="AI161" s="109">
        <v>0.64274093490619055</v>
      </c>
      <c r="AJ161" s="109">
        <v>682.9825104068052</v>
      </c>
      <c r="AK161" s="109">
        <v>115.68068438146891</v>
      </c>
      <c r="AL161" s="109">
        <v>213.27831049854822</v>
      </c>
      <c r="AM161" s="109">
        <v>22.675794246337166</v>
      </c>
      <c r="AN161" s="109">
        <v>86.835615198201396</v>
      </c>
      <c r="AO161" s="109">
        <v>14.81064324837061</v>
      </c>
      <c r="AP161" s="109">
        <v>4.3667321190553334</v>
      </c>
      <c r="AQ161" s="109">
        <v>12.485963819938405</v>
      </c>
      <c r="AR161" s="109">
        <v>1.5905155728470446</v>
      </c>
      <c r="AS161" s="109">
        <v>8.4470269278328942</v>
      </c>
      <c r="AT161" s="109">
        <v>1.4313902157110285</v>
      </c>
      <c r="AU161" s="109">
        <v>3.7740750390332241</v>
      </c>
      <c r="AV161" s="109">
        <v>0.46904030458632595</v>
      </c>
      <c r="AW161" s="109">
        <v>2.9638799156383864</v>
      </c>
      <c r="AX161" s="109">
        <v>0.3953552025551188</v>
      </c>
      <c r="AY161" s="109">
        <v>7.9105566736411781</v>
      </c>
      <c r="AZ161" s="109">
        <v>6.5527400043438266</v>
      </c>
      <c r="BA161" s="109">
        <v>6.2089483377844532</v>
      </c>
      <c r="BB161" s="109">
        <v>11.351188603032792</v>
      </c>
      <c r="BC161" s="123">
        <v>3.1690767727796127</v>
      </c>
    </row>
    <row r="162" spans="1:55" ht="15.75" x14ac:dyDescent="0.25">
      <c r="A162" s="20" t="s">
        <v>1689</v>
      </c>
      <c r="B162" s="173" t="s">
        <v>1681</v>
      </c>
      <c r="C162" s="109" t="s">
        <v>46</v>
      </c>
      <c r="D162" s="109" t="s">
        <v>179</v>
      </c>
      <c r="E162" t="s">
        <v>1514</v>
      </c>
      <c r="F162" t="s">
        <v>379</v>
      </c>
      <c r="G162" s="109">
        <v>46.405831887594438</v>
      </c>
      <c r="H162" s="109">
        <v>3.4227431829244792</v>
      </c>
      <c r="I162" s="109">
        <v>16.810249716260927</v>
      </c>
      <c r="J162" s="109">
        <v>11.227697200693354</v>
      </c>
      <c r="K162" s="109">
        <v>0.20376993606402014</v>
      </c>
      <c r="L162" s="109">
        <v>4.0699651283503453</v>
      </c>
      <c r="M162" s="109">
        <v>9.2835697498582661</v>
      </c>
      <c r="N162" s="109">
        <v>5.2328659242308655</v>
      </c>
      <c r="O162" s="109">
        <v>2.1744530469143468</v>
      </c>
      <c r="P162" s="109">
        <v>1.168854227108975</v>
      </c>
      <c r="Q162" s="109">
        <v>100.00000000000004</v>
      </c>
      <c r="R162" s="6">
        <f t="shared" si="12"/>
        <v>7.4073189711452123</v>
      </c>
      <c r="S162" s="123">
        <f t="shared" si="13"/>
        <v>39.252688763751806</v>
      </c>
      <c r="T162" s="140">
        <v>10.220610013857076</v>
      </c>
      <c r="U162" s="109">
        <v>3.2586192164138659</v>
      </c>
      <c r="V162" s="109">
        <v>14.199216284824475</v>
      </c>
      <c r="W162" s="109">
        <v>223.20343336962151</v>
      </c>
      <c r="X162" s="109">
        <v>3.0973246959429783</v>
      </c>
      <c r="Y162" s="109">
        <v>36.232852503641375</v>
      </c>
      <c r="Z162" s="109">
        <v>31.959736577776322</v>
      </c>
      <c r="AA162" s="109">
        <v>174.06359614465416</v>
      </c>
      <c r="AB162" s="109">
        <v>120.52203915315935</v>
      </c>
      <c r="AC162" s="109">
        <v>28.771502282253866</v>
      </c>
      <c r="AD162" s="109">
        <v>49.99417446424507</v>
      </c>
      <c r="AE162" s="109">
        <v>1354.1406650727895</v>
      </c>
      <c r="AF162" s="109">
        <v>33.685285783934802</v>
      </c>
      <c r="AG162" s="109">
        <v>355.25567546673165</v>
      </c>
      <c r="AH162" s="109">
        <v>118.43893649139618</v>
      </c>
      <c r="AI162" s="109">
        <v>0.60607129411377392</v>
      </c>
      <c r="AJ162" s="109">
        <v>706.438094159397</v>
      </c>
      <c r="AK162" s="109">
        <v>108.44405485138488</v>
      </c>
      <c r="AL162" s="109">
        <v>210.45538455236678</v>
      </c>
      <c r="AM162" s="109">
        <v>20.562099773824269</v>
      </c>
      <c r="AN162" s="109">
        <v>76.87733048791857</v>
      </c>
      <c r="AO162" s="109">
        <v>13.062817550538989</v>
      </c>
      <c r="AP162" s="109">
        <v>3.8526367301149604</v>
      </c>
      <c r="AQ162" s="109">
        <v>10.788432903555771</v>
      </c>
      <c r="AR162" s="109">
        <v>1.3658263766025207</v>
      </c>
      <c r="AS162" s="109">
        <v>7.3029933907867983</v>
      </c>
      <c r="AT162" s="109">
        <v>1.2569979724256577</v>
      </c>
      <c r="AU162" s="109">
        <v>3.2658904012385168</v>
      </c>
      <c r="AV162" s="109">
        <v>0.41789671441917819</v>
      </c>
      <c r="AW162" s="109">
        <v>2.5521863985983173</v>
      </c>
      <c r="AX162" s="109">
        <v>0.3470694360928121</v>
      </c>
      <c r="AY162" s="109">
        <v>6.862817934908354</v>
      </c>
      <c r="AZ162" s="109">
        <v>6.2405758108579414</v>
      </c>
      <c r="BA162" s="109">
        <v>6.0880238141081016</v>
      </c>
      <c r="BB162" s="109">
        <v>10.541632882695076</v>
      </c>
      <c r="BC162" s="123">
        <v>3.1015145035750238</v>
      </c>
    </row>
    <row r="163" spans="1:55" ht="15.75" x14ac:dyDescent="0.25">
      <c r="A163" s="20" t="s">
        <v>1690</v>
      </c>
      <c r="B163" s="173" t="s">
        <v>1681</v>
      </c>
      <c r="C163" s="109" t="s">
        <v>46</v>
      </c>
      <c r="D163" s="109" t="s">
        <v>179</v>
      </c>
      <c r="E163" t="s">
        <v>1514</v>
      </c>
      <c r="F163" t="s">
        <v>379</v>
      </c>
      <c r="G163" s="109">
        <v>46.156837908873648</v>
      </c>
      <c r="H163" s="109">
        <v>3.5034399047019722</v>
      </c>
      <c r="I163" s="109">
        <v>16.256822540301357</v>
      </c>
      <c r="J163" s="109">
        <v>10.835944787860688</v>
      </c>
      <c r="K163" s="109">
        <v>0.20350039557434485</v>
      </c>
      <c r="L163" s="109">
        <v>4.3517139478290439</v>
      </c>
      <c r="M163" s="109">
        <v>9.5803023391199496</v>
      </c>
      <c r="N163" s="109">
        <v>5.5269814642861315</v>
      </c>
      <c r="O163" s="109">
        <v>2.3555886988761898</v>
      </c>
      <c r="P163" s="109">
        <v>1.2288680125766891</v>
      </c>
      <c r="Q163" s="109">
        <v>100</v>
      </c>
      <c r="R163" s="6">
        <f t="shared" si="12"/>
        <v>7.8825701631623213</v>
      </c>
      <c r="S163" s="123">
        <f t="shared" si="13"/>
        <v>41.720624464834252</v>
      </c>
      <c r="T163" s="140">
        <v>10.3091606587</v>
      </c>
      <c r="U163" s="109">
        <v>3.3725928768155438</v>
      </c>
      <c r="V163" s="109">
        <v>15.656610214780077</v>
      </c>
      <c r="W163" s="109">
        <v>212.11429636902719</v>
      </c>
      <c r="X163" s="109">
        <v>1.5391964409837084</v>
      </c>
      <c r="Y163" s="109">
        <v>34.75723911861968</v>
      </c>
      <c r="Z163" s="109">
        <v>29.435905390322908</v>
      </c>
      <c r="AA163" s="109">
        <v>170.07104429766903</v>
      </c>
      <c r="AB163" s="109">
        <v>116.12859308544138</v>
      </c>
      <c r="AC163" s="109">
        <v>29.507105686430673</v>
      </c>
      <c r="AD163" s="109">
        <v>55.877174399589371</v>
      </c>
      <c r="AE163" s="109">
        <v>1233.0443031299842</v>
      </c>
      <c r="AF163" s="109">
        <v>37.568284129173982</v>
      </c>
      <c r="AG163" s="109">
        <v>386.87429934179801</v>
      </c>
      <c r="AH163" s="109">
        <v>122.96209403189127</v>
      </c>
      <c r="AI163" s="109">
        <v>0.67765405225350839</v>
      </c>
      <c r="AJ163" s="109">
        <v>708.29072015501322</v>
      </c>
      <c r="AK163" s="109">
        <v>116.58205701509715</v>
      </c>
      <c r="AL163" s="109">
        <v>211.91164168253619</v>
      </c>
      <c r="AM163" s="109">
        <v>22.649173028472397</v>
      </c>
      <c r="AN163" s="109">
        <v>85.410980519693396</v>
      </c>
      <c r="AO163" s="109">
        <v>14.61747794697478</v>
      </c>
      <c r="AP163" s="109">
        <v>4.1327442788539823</v>
      </c>
      <c r="AQ163" s="109">
        <v>12.033622099119707</v>
      </c>
      <c r="AR163" s="109">
        <v>1.5125710229374676</v>
      </c>
      <c r="AS163" s="109">
        <v>8.0895777193824827</v>
      </c>
      <c r="AT163" s="109">
        <v>1.3956745688172538</v>
      </c>
      <c r="AU163" s="109">
        <v>3.6310692040585657</v>
      </c>
      <c r="AV163" s="109">
        <v>0.44681027109974258</v>
      </c>
      <c r="AW163" s="109">
        <v>2.7420571741868267</v>
      </c>
      <c r="AX163" s="109">
        <v>0.38483541790538145</v>
      </c>
      <c r="AY163" s="109">
        <v>7.5941295003526355</v>
      </c>
      <c r="AZ163" s="109">
        <v>6.4751484555199434</v>
      </c>
      <c r="BA163" s="109">
        <v>6.6619981013235101</v>
      </c>
      <c r="BB163" s="109">
        <v>11.01539016816505</v>
      </c>
      <c r="BC163" s="123">
        <v>3.1852597561237821</v>
      </c>
    </row>
    <row r="164" spans="1:55" ht="15.75" x14ac:dyDescent="0.25">
      <c r="A164" s="20" t="s">
        <v>1691</v>
      </c>
      <c r="B164" s="173" t="s">
        <v>1681</v>
      </c>
      <c r="C164" s="109" t="s">
        <v>46</v>
      </c>
      <c r="D164" s="109" t="s">
        <v>179</v>
      </c>
      <c r="E164" t="s">
        <v>1514</v>
      </c>
      <c r="F164" t="s">
        <v>379</v>
      </c>
      <c r="G164" s="109">
        <v>46.668002911654916</v>
      </c>
      <c r="H164" s="109">
        <v>3.2678144373945872</v>
      </c>
      <c r="I164" s="109">
        <v>16.797826695280101</v>
      </c>
      <c r="J164" s="109">
        <v>10.073903759961702</v>
      </c>
      <c r="K164" s="109">
        <v>0.1826034074692981</v>
      </c>
      <c r="L164" s="109">
        <v>4.3245134555190683</v>
      </c>
      <c r="M164" s="109">
        <v>10.891841854094674</v>
      </c>
      <c r="N164" s="109">
        <v>4.8586410907633342</v>
      </c>
      <c r="O164" s="109">
        <v>1.8997349963859462</v>
      </c>
      <c r="P164" s="109">
        <v>1.0351173914763649</v>
      </c>
      <c r="Q164" s="109">
        <v>100</v>
      </c>
      <c r="R164" s="6">
        <f t="shared" si="12"/>
        <v>6.75837608714928</v>
      </c>
      <c r="S164" s="123">
        <f t="shared" si="13"/>
        <v>43.349582779146871</v>
      </c>
      <c r="T164" s="140">
        <v>9.5147399984824936</v>
      </c>
      <c r="U164" s="109">
        <v>2.8168019905359443</v>
      </c>
      <c r="V164" s="109">
        <v>18.781332084665664</v>
      </c>
      <c r="W164" s="109">
        <v>254.13197415121689</v>
      </c>
      <c r="X164" s="109">
        <v>2.3258621888289248</v>
      </c>
      <c r="Y164" s="109">
        <v>32.196856225660085</v>
      </c>
      <c r="Z164" s="109">
        <v>28.718030410806616</v>
      </c>
      <c r="AA164" s="109">
        <v>128.958504911674</v>
      </c>
      <c r="AB164" s="109">
        <v>100.62499965889822</v>
      </c>
      <c r="AC164" s="109">
        <v>27.897228675743854</v>
      </c>
      <c r="AD164" s="109">
        <v>42.100863729767454</v>
      </c>
      <c r="AE164" s="109">
        <v>1364.3955969627129</v>
      </c>
      <c r="AF164" s="109">
        <v>32.686591976635178</v>
      </c>
      <c r="AG164" s="109">
        <v>334.81755223488875</v>
      </c>
      <c r="AH164" s="109">
        <v>95.084928776345663</v>
      </c>
      <c r="AI164" s="109">
        <v>0.52845512348418533</v>
      </c>
      <c r="AJ164" s="109">
        <v>628.02184862155104</v>
      </c>
      <c r="AK164" s="109">
        <v>95.262531691412335</v>
      </c>
      <c r="AL164" s="109">
        <v>176.0976113264426</v>
      </c>
      <c r="AM164" s="109">
        <v>18.907803514045558</v>
      </c>
      <c r="AN164" s="109">
        <v>72.683840692346678</v>
      </c>
      <c r="AO164" s="109">
        <v>12.723495710337628</v>
      </c>
      <c r="AP164" s="109">
        <v>3.8339780412048907</v>
      </c>
      <c r="AQ164" s="109">
        <v>10.609707759591952</v>
      </c>
      <c r="AR164" s="109">
        <v>1.3619277190764503</v>
      </c>
      <c r="AS164" s="109">
        <v>7.1994384831969915</v>
      </c>
      <c r="AT164" s="109">
        <v>1.2148346350296526</v>
      </c>
      <c r="AU164" s="109">
        <v>3.200437257068296</v>
      </c>
      <c r="AV164" s="109">
        <v>0.3915931732590609</v>
      </c>
      <c r="AW164" s="109">
        <v>2.3825457041876832</v>
      </c>
      <c r="AX164" s="109">
        <v>0.33092472317848515</v>
      </c>
      <c r="AY164" s="109">
        <v>6.9910745128270513</v>
      </c>
      <c r="AZ164" s="109">
        <v>5.2983986945570472</v>
      </c>
      <c r="BA164" s="109">
        <v>5.0938799055960455</v>
      </c>
      <c r="BB164" s="109">
        <v>8.882662295696127</v>
      </c>
      <c r="BC164" s="123">
        <v>2.5366032475547846</v>
      </c>
    </row>
    <row r="165" spans="1:55" ht="15.75" x14ac:dyDescent="0.25">
      <c r="A165" s="20" t="s">
        <v>1692</v>
      </c>
      <c r="B165" s="173" t="s">
        <v>1681</v>
      </c>
      <c r="C165" s="109" t="s">
        <v>46</v>
      </c>
      <c r="D165" s="109" t="s">
        <v>179</v>
      </c>
      <c r="E165" t="s">
        <v>1514</v>
      </c>
      <c r="F165" t="s">
        <v>379</v>
      </c>
      <c r="G165" s="109">
        <v>47.211174780953762</v>
      </c>
      <c r="H165" s="109">
        <v>3.2654092789298783</v>
      </c>
      <c r="I165" s="109">
        <v>17.182854638009225</v>
      </c>
      <c r="J165" s="109">
        <v>9.9177536703106917</v>
      </c>
      <c r="K165" s="109">
        <v>0.18400635935935952</v>
      </c>
      <c r="L165" s="109">
        <v>3.3794604891869704</v>
      </c>
      <c r="M165" s="109">
        <v>9.8536856892693514</v>
      </c>
      <c r="N165" s="109">
        <v>5.5017741199001797</v>
      </c>
      <c r="O165" s="109">
        <v>2.2853995222642252</v>
      </c>
      <c r="P165" s="109">
        <v>1.2184814518163551</v>
      </c>
      <c r="Q165" s="109">
        <v>100.00000000000001</v>
      </c>
      <c r="R165" s="6">
        <f t="shared" si="12"/>
        <v>7.7871736421644044</v>
      </c>
      <c r="S165" s="123">
        <f t="shared" si="13"/>
        <v>37.787819557909742</v>
      </c>
      <c r="T165" s="140">
        <v>9.7439085304835871</v>
      </c>
      <c r="U165" s="109">
        <v>3.2748094752368231</v>
      </c>
      <c r="V165" s="109">
        <v>13.838431746649949</v>
      </c>
      <c r="W165" s="109">
        <v>213.03719925293282</v>
      </c>
      <c r="X165" s="109">
        <v>1.81060601517812</v>
      </c>
      <c r="Y165" s="109">
        <v>27.944934986951974</v>
      </c>
      <c r="Z165" s="109">
        <v>19.231988739084876</v>
      </c>
      <c r="AA165" s="109">
        <v>161.77864714927557</v>
      </c>
      <c r="AB165" s="109">
        <v>104.29135081076106</v>
      </c>
      <c r="AC165" s="109">
        <v>28.706349393289599</v>
      </c>
      <c r="AD165" s="109">
        <v>51.955165586859017</v>
      </c>
      <c r="AE165" s="109">
        <v>1380.4045011576427</v>
      </c>
      <c r="AF165" s="109">
        <v>35.833249241427986</v>
      </c>
      <c r="AG165" s="109">
        <v>371.27985297310386</v>
      </c>
      <c r="AH165" s="109">
        <v>122.1014437680643</v>
      </c>
      <c r="AI165" s="109">
        <v>0.65699436356789132</v>
      </c>
      <c r="AJ165" s="109">
        <v>724.67510323857061</v>
      </c>
      <c r="AK165" s="109">
        <v>108.8046705494708</v>
      </c>
      <c r="AL165" s="109">
        <v>205.27345192157102</v>
      </c>
      <c r="AM165" s="109">
        <v>22.003860761315678</v>
      </c>
      <c r="AN165" s="109">
        <v>82.412699092289856</v>
      </c>
      <c r="AO165" s="109">
        <v>14.04143981815467</v>
      </c>
      <c r="AP165" s="109">
        <v>4.1440485574831039</v>
      </c>
      <c r="AQ165" s="109">
        <v>11.379438322300217</v>
      </c>
      <c r="AR165" s="109">
        <v>1.4620023563740676</v>
      </c>
      <c r="AS165" s="109">
        <v>7.732524039525897</v>
      </c>
      <c r="AT165" s="109">
        <v>1.3265961544353271</v>
      </c>
      <c r="AU165" s="109">
        <v>3.4820808320916266</v>
      </c>
      <c r="AV165" s="109">
        <v>0.43800667583664848</v>
      </c>
      <c r="AW165" s="109">
        <v>2.7036661739680996</v>
      </c>
      <c r="AX165" s="109">
        <v>0.36842929458846008</v>
      </c>
      <c r="AY165" s="109">
        <v>7.1382395478829421</v>
      </c>
      <c r="AZ165" s="109">
        <v>6.4702547064008602</v>
      </c>
      <c r="BA165" s="109">
        <v>6.3338996324039929</v>
      </c>
      <c r="BB165" s="109">
        <v>11.017947159576019</v>
      </c>
      <c r="BC165" s="123">
        <v>3.2091312384626547</v>
      </c>
    </row>
    <row r="166" spans="1:55" ht="15.75" x14ac:dyDescent="0.25">
      <c r="A166" s="20" t="s">
        <v>1693</v>
      </c>
      <c r="B166" s="173" t="s">
        <v>1681</v>
      </c>
      <c r="C166" s="109" t="s">
        <v>46</v>
      </c>
      <c r="D166" s="109" t="s">
        <v>179</v>
      </c>
      <c r="E166" t="s">
        <v>1514</v>
      </c>
      <c r="F166" t="s">
        <v>379</v>
      </c>
      <c r="G166" s="109">
        <v>46.877947361983374</v>
      </c>
      <c r="H166" s="109">
        <v>3.1323657445452584</v>
      </c>
      <c r="I166" s="109">
        <v>17.073930620916936</v>
      </c>
      <c r="J166" s="109">
        <v>10.61727679042448</v>
      </c>
      <c r="K166" s="109">
        <v>0.19561687661327487</v>
      </c>
      <c r="L166" s="109">
        <v>4.6663629123891619</v>
      </c>
      <c r="M166" s="109">
        <v>9.6227248572509545</v>
      </c>
      <c r="N166" s="109">
        <v>4.9113544205729509</v>
      </c>
      <c r="O166" s="109">
        <v>1.902271537868452</v>
      </c>
      <c r="P166" s="109">
        <v>1.0001488774351783</v>
      </c>
      <c r="Q166" s="109">
        <v>100.00000000000003</v>
      </c>
      <c r="R166" s="6">
        <f t="shared" si="12"/>
        <v>6.8136259584414027</v>
      </c>
      <c r="S166" s="123">
        <f t="shared" si="13"/>
        <v>43.928700017669065</v>
      </c>
      <c r="T166" s="140">
        <v>9.769616174351345</v>
      </c>
      <c r="U166" s="109">
        <v>2.8712241135065328</v>
      </c>
      <c r="V166" s="109">
        <v>15.031551348539342</v>
      </c>
      <c r="W166" s="109">
        <v>197.6600252864462</v>
      </c>
      <c r="X166" s="109">
        <v>2.7405648726884544</v>
      </c>
      <c r="Y166" s="109">
        <v>35.640155454020018</v>
      </c>
      <c r="Z166" s="109">
        <v>33.988454122240398</v>
      </c>
      <c r="AA166" s="109">
        <v>159.82566360248714</v>
      </c>
      <c r="AB166" s="109">
        <v>107.72697792288008</v>
      </c>
      <c r="AC166" s="109">
        <v>27.227339998311081</v>
      </c>
      <c r="AD166" s="109">
        <v>42.745639462433559</v>
      </c>
      <c r="AE166" s="109">
        <v>1424.4768091988153</v>
      </c>
      <c r="AF166" s="109">
        <v>30.05864753894468</v>
      </c>
      <c r="AG166" s="109">
        <v>313.38014616973823</v>
      </c>
      <c r="AH166" s="109">
        <v>97.99884711775681</v>
      </c>
      <c r="AI166" s="109">
        <v>0.53450222744832721</v>
      </c>
      <c r="AJ166" s="109">
        <v>595.61716969882752</v>
      </c>
      <c r="AK166" s="109">
        <v>102.07086867543288</v>
      </c>
      <c r="AL166" s="109">
        <v>192.62262553570068</v>
      </c>
      <c r="AM166" s="109">
        <v>17.467864089117963</v>
      </c>
      <c r="AN166" s="109">
        <v>66.799125821948508</v>
      </c>
      <c r="AO166" s="109">
        <v>11.474465908764838</v>
      </c>
      <c r="AP166" s="109">
        <v>3.4525501682792972</v>
      </c>
      <c r="AQ166" s="109">
        <v>9.8174041143898148</v>
      </c>
      <c r="AR166" s="109">
        <v>1.2217281227390764</v>
      </c>
      <c r="AS166" s="109">
        <v>6.5112534887135647</v>
      </c>
      <c r="AT166" s="109">
        <v>1.1311934227630807</v>
      </c>
      <c r="AU166" s="109">
        <v>2.9216011379250548</v>
      </c>
      <c r="AV166" s="109">
        <v>0.37087462690905931</v>
      </c>
      <c r="AW166" s="109">
        <v>2.2749191366301988</v>
      </c>
      <c r="AX166" s="109">
        <v>0.31021208557193952</v>
      </c>
      <c r="AY166" s="109">
        <v>6.3760336999635028</v>
      </c>
      <c r="AZ166" s="109">
        <v>5.3048998922714565</v>
      </c>
      <c r="BA166" s="109">
        <v>5.420648640632991</v>
      </c>
      <c r="BB166" s="109">
        <v>8.9027439796529677</v>
      </c>
      <c r="BC166" s="123">
        <v>2.5538841462572068</v>
      </c>
    </row>
    <row r="167" spans="1:55" ht="15.75" x14ac:dyDescent="0.25">
      <c r="A167" s="20" t="s">
        <v>1694</v>
      </c>
      <c r="B167" s="173" t="s">
        <v>1681</v>
      </c>
      <c r="C167" s="109" t="s">
        <v>46</v>
      </c>
      <c r="D167" s="109" t="s">
        <v>179</v>
      </c>
      <c r="E167" t="s">
        <v>1514</v>
      </c>
      <c r="F167" t="s">
        <v>379</v>
      </c>
      <c r="G167" s="109">
        <v>46.492255302281933</v>
      </c>
      <c r="H167" s="109">
        <v>3.3844503720446109</v>
      </c>
      <c r="I167" s="109">
        <v>16.481248756620928</v>
      </c>
      <c r="J167" s="109">
        <v>10.981861731772655</v>
      </c>
      <c r="K167" s="109">
        <v>0.20323755767945634</v>
      </c>
      <c r="L167" s="109">
        <v>4.091508343119159</v>
      </c>
      <c r="M167" s="109">
        <v>9.2166230582053554</v>
      </c>
      <c r="N167" s="109">
        <v>5.5793606212411628</v>
      </c>
      <c r="O167" s="109">
        <v>2.3851561532574852</v>
      </c>
      <c r="P167" s="109">
        <v>1.1842981037772478</v>
      </c>
      <c r="Q167" s="109">
        <v>100</v>
      </c>
      <c r="R167" s="6">
        <f t="shared" si="12"/>
        <v>7.964516774498648</v>
      </c>
      <c r="S167" s="123">
        <f t="shared" si="13"/>
        <v>39.908359964329549</v>
      </c>
      <c r="T167" s="140">
        <v>10.572155314003206</v>
      </c>
      <c r="U167" s="109">
        <v>3.3487472697879879</v>
      </c>
      <c r="V167" s="109">
        <v>15.126863968410785</v>
      </c>
      <c r="W167" s="109">
        <v>213.7573773734328</v>
      </c>
      <c r="X167" s="109">
        <v>4.61465028852058</v>
      </c>
      <c r="Y167" s="109">
        <v>34.123023156059936</v>
      </c>
      <c r="Z167" s="109">
        <v>27.403423325920294</v>
      </c>
      <c r="AA167" s="109">
        <v>148.8701772871045</v>
      </c>
      <c r="AB167" s="109">
        <v>118.28691821163856</v>
      </c>
      <c r="AC167" s="109">
        <v>28.18464237822192</v>
      </c>
      <c r="AD167" s="109">
        <v>55.226214483824613</v>
      </c>
      <c r="AE167" s="109">
        <v>1237.8006160694929</v>
      </c>
      <c r="AF167" s="109">
        <v>34.300740985281585</v>
      </c>
      <c r="AG167" s="109">
        <v>362.52320108213422</v>
      </c>
      <c r="AH167" s="109">
        <v>122.41888922449678</v>
      </c>
      <c r="AI167" s="109">
        <v>0.65988966041345587</v>
      </c>
      <c r="AJ167" s="109">
        <v>686.55828330591601</v>
      </c>
      <c r="AK167" s="109">
        <v>118.1651873779245</v>
      </c>
      <c r="AL167" s="109">
        <v>208.81073039088255</v>
      </c>
      <c r="AM167" s="109">
        <v>20.70984382784102</v>
      </c>
      <c r="AN167" s="109">
        <v>77.684558875905438</v>
      </c>
      <c r="AO167" s="109">
        <v>13.044104751286877</v>
      </c>
      <c r="AP167" s="109">
        <v>3.7999216209967659</v>
      </c>
      <c r="AQ167" s="109">
        <v>10.769552091190398</v>
      </c>
      <c r="AR167" s="109">
        <v>1.3626796069153428</v>
      </c>
      <c r="AS167" s="109">
        <v>7.3370918741006568</v>
      </c>
      <c r="AT167" s="109">
        <v>1.2883197248081444</v>
      </c>
      <c r="AU167" s="109">
        <v>3.3430200584721614</v>
      </c>
      <c r="AV167" s="109">
        <v>0.41841544064249858</v>
      </c>
      <c r="AW167" s="109">
        <v>2.6385700366134288</v>
      </c>
      <c r="AX167" s="109">
        <v>0.35322718306961765</v>
      </c>
      <c r="AY167" s="109">
        <v>6.9886987999196784</v>
      </c>
      <c r="AZ167" s="109">
        <v>6.4405481981611379</v>
      </c>
      <c r="BA167" s="109">
        <v>6.651556066641044</v>
      </c>
      <c r="BB167" s="109">
        <v>10.87482399443692</v>
      </c>
      <c r="BC167" s="123">
        <v>3.1356840961590979</v>
      </c>
    </row>
    <row r="168" spans="1:55" x14ac:dyDescent="0.25">
      <c r="A168" s="20" t="s">
        <v>1695</v>
      </c>
      <c r="B168" s="173" t="s">
        <v>1696</v>
      </c>
      <c r="C168" s="109" t="s">
        <v>46</v>
      </c>
      <c r="D168" s="109" t="s">
        <v>179</v>
      </c>
      <c r="E168" t="s">
        <v>1514</v>
      </c>
      <c r="F168" t="s">
        <v>379</v>
      </c>
      <c r="S168" s="123"/>
      <c r="T168" s="140">
        <v>8.250083596567281</v>
      </c>
      <c r="U168" s="109">
        <v>3.193951693378505</v>
      </c>
      <c r="V168" s="109">
        <v>15.699169522541469</v>
      </c>
      <c r="W168" s="109">
        <v>278.59583481407151</v>
      </c>
      <c r="X168" s="109">
        <v>6.3447440537250976</v>
      </c>
      <c r="Y168" s="109">
        <v>32.76310041911303</v>
      </c>
      <c r="Z168" s="109">
        <v>29.689203954297238</v>
      </c>
      <c r="AA168" s="109">
        <v>151.78432046793455</v>
      </c>
      <c r="AB168" s="109">
        <v>111.7234161286041</v>
      </c>
      <c r="AC168" s="109">
        <v>28.576419316472649</v>
      </c>
      <c r="AD168" s="109">
        <v>48.414375200419705</v>
      </c>
      <c r="AE168" s="109">
        <v>1274.9765230659505</v>
      </c>
      <c r="AF168" s="109">
        <v>32.76218871198072</v>
      </c>
      <c r="AG168" s="109">
        <v>353.8165440992197</v>
      </c>
      <c r="AH168" s="109">
        <v>107.81410250282028</v>
      </c>
      <c r="AI168" s="109">
        <v>0.61127132985920241</v>
      </c>
      <c r="AJ168" s="109">
        <v>656.52836560324988</v>
      </c>
      <c r="AK168" s="109">
        <v>92.906911184808621</v>
      </c>
      <c r="AL168" s="109">
        <v>177.73160155225935</v>
      </c>
      <c r="AM168" s="109">
        <v>19.424692869082516</v>
      </c>
      <c r="AN168" s="109">
        <v>73.063201665077727</v>
      </c>
      <c r="AO168" s="109">
        <v>12.415600386826581</v>
      </c>
      <c r="AP168" s="109">
        <v>3.8492957740436826</v>
      </c>
      <c r="AQ168" s="109">
        <v>10.312472180661576</v>
      </c>
      <c r="AR168" s="109">
        <v>1.3097332384446674</v>
      </c>
      <c r="AS168" s="109">
        <v>7.010599314482227</v>
      </c>
      <c r="AT168" s="109">
        <v>1.2348713423779878</v>
      </c>
      <c r="AU168" s="109">
        <v>3.1431317662168721</v>
      </c>
      <c r="AV168" s="109">
        <v>0.39272997232068463</v>
      </c>
      <c r="AW168" s="109">
        <v>2.456827756658114</v>
      </c>
      <c r="AX168" s="109">
        <v>0.33385578281440015</v>
      </c>
      <c r="AY168" s="109">
        <v>7.0706299714427834</v>
      </c>
      <c r="AZ168" s="109">
        <v>5.710866931744496</v>
      </c>
      <c r="BA168" s="109">
        <v>5.4616029403376363</v>
      </c>
      <c r="BB168" s="109">
        <v>9.9075909255824008</v>
      </c>
      <c r="BC168" s="123">
        <v>2.8660613110644539</v>
      </c>
    </row>
    <row r="169" spans="1:55" x14ac:dyDescent="0.25">
      <c r="A169" s="20" t="s">
        <v>1697</v>
      </c>
      <c r="B169" s="173" t="s">
        <v>1696</v>
      </c>
      <c r="C169" s="109" t="s">
        <v>46</v>
      </c>
      <c r="D169" s="109" t="s">
        <v>179</v>
      </c>
      <c r="E169" t="s">
        <v>1514</v>
      </c>
      <c r="F169" t="s">
        <v>379</v>
      </c>
      <c r="S169" s="123"/>
      <c r="T169" s="140">
        <v>9.0920329709599876</v>
      </c>
      <c r="U169" s="109">
        <v>3.3799417084514536</v>
      </c>
      <c r="V169" s="109">
        <v>16.639861803187095</v>
      </c>
      <c r="W169" s="109">
        <v>278.80651441377415</v>
      </c>
      <c r="X169" s="109">
        <v>9.0385162069801357</v>
      </c>
      <c r="Y169" s="109">
        <v>36.93677656585038</v>
      </c>
      <c r="Z169" s="109">
        <v>32.998318648368787</v>
      </c>
      <c r="AA169" s="109">
        <v>145.78323222792116</v>
      </c>
      <c r="AB169" s="109">
        <v>119.17489960896519</v>
      </c>
      <c r="AC169" s="109">
        <v>28.089414919968604</v>
      </c>
      <c r="AD169" s="109">
        <v>53.260230071611957</v>
      </c>
      <c r="AE169" s="109">
        <v>1106.7560995567158</v>
      </c>
      <c r="AF169" s="109">
        <v>35.466193399042417</v>
      </c>
      <c r="AG169" s="109">
        <v>377.49993465238691</v>
      </c>
      <c r="AH169" s="109">
        <v>114.80289950027284</v>
      </c>
      <c r="AI169" s="109">
        <v>0.66735830398799711</v>
      </c>
      <c r="AJ169" s="109">
        <v>631.34545503084587</v>
      </c>
      <c r="AK169" s="109">
        <v>99.382730712442452</v>
      </c>
      <c r="AL169" s="109">
        <v>192.40206175838432</v>
      </c>
      <c r="AM169" s="109">
        <v>20.967034810369231</v>
      </c>
      <c r="AN169" s="109">
        <v>79.097817658072941</v>
      </c>
      <c r="AO169" s="109">
        <v>13.707633061624069</v>
      </c>
      <c r="AP169" s="109">
        <v>3.957407414981184</v>
      </c>
      <c r="AQ169" s="109">
        <v>11.172403291108525</v>
      </c>
      <c r="AR169" s="109">
        <v>1.4430198189266856</v>
      </c>
      <c r="AS169" s="109">
        <v>7.5900996408119683</v>
      </c>
      <c r="AT169" s="109">
        <v>1.3220478425109463</v>
      </c>
      <c r="AU169" s="109">
        <v>3.3743283408482512</v>
      </c>
      <c r="AV169" s="109">
        <v>0.41860936377509056</v>
      </c>
      <c r="AW169" s="109">
        <v>2.6640059164562659</v>
      </c>
      <c r="AX169" s="109">
        <v>0.36261907386192743</v>
      </c>
      <c r="AY169" s="109">
        <v>7.5849871358822147</v>
      </c>
      <c r="AZ169" s="109">
        <v>6.0149314426346843</v>
      </c>
      <c r="BA169" s="109">
        <v>5.6248031692763982</v>
      </c>
      <c r="BB169" s="109">
        <v>10.6089874706567</v>
      </c>
      <c r="BC169" s="123">
        <v>3.0703254116251912</v>
      </c>
    </row>
    <row r="170" spans="1:55" x14ac:dyDescent="0.25">
      <c r="A170" s="20" t="s">
        <v>1698</v>
      </c>
      <c r="B170" s="173" t="s">
        <v>1696</v>
      </c>
      <c r="C170" s="109" t="s">
        <v>46</v>
      </c>
      <c r="D170" s="109" t="s">
        <v>179</v>
      </c>
      <c r="E170" t="s">
        <v>1514</v>
      </c>
      <c r="F170" t="s">
        <v>379</v>
      </c>
      <c r="S170" s="123"/>
      <c r="T170" s="140">
        <v>9.7824167342301305</v>
      </c>
      <c r="U170" s="109">
        <v>3.2398761368880922</v>
      </c>
      <c r="V170" s="109">
        <v>14.699972418961925</v>
      </c>
      <c r="W170" s="109">
        <v>224.45729225353907</v>
      </c>
      <c r="X170" s="109">
        <v>14.774711656672586</v>
      </c>
      <c r="Y170" s="109">
        <v>31.791040524920302</v>
      </c>
      <c r="Z170" s="109">
        <v>30.992090606801014</v>
      </c>
      <c r="AA170" s="109">
        <v>150.78008027373596</v>
      </c>
      <c r="AB170" s="109">
        <v>104.06986924213786</v>
      </c>
      <c r="AC170" s="109">
        <v>27.202299480065189</v>
      </c>
      <c r="AD170" s="109">
        <v>51.49582514413968</v>
      </c>
      <c r="AE170" s="109">
        <v>1196.3831297114384</v>
      </c>
      <c r="AF170" s="109">
        <v>32.75388535606951</v>
      </c>
      <c r="AG170" s="109">
        <v>358.76705897092978</v>
      </c>
      <c r="AH170" s="109">
        <v>108.94167832741763</v>
      </c>
      <c r="AI170" s="109">
        <v>0.64102688552310505</v>
      </c>
      <c r="AJ170" s="109">
        <v>654.42378878281147</v>
      </c>
      <c r="AK170" s="109">
        <v>93.702580147474833</v>
      </c>
      <c r="AL170" s="109">
        <v>179.41541324153988</v>
      </c>
      <c r="AM170" s="109">
        <v>19.436567279918943</v>
      </c>
      <c r="AN170" s="109">
        <v>73.197919500668846</v>
      </c>
      <c r="AO170" s="109">
        <v>12.395767658629445</v>
      </c>
      <c r="AP170" s="109">
        <v>3.7331815799225301</v>
      </c>
      <c r="AQ170" s="109">
        <v>10.259221504475306</v>
      </c>
      <c r="AR170" s="109">
        <v>1.298041464451799</v>
      </c>
      <c r="AS170" s="109">
        <v>7.0593410458295063</v>
      </c>
      <c r="AT170" s="109">
        <v>1.2136736021552894</v>
      </c>
      <c r="AU170" s="109">
        <v>3.1247548306976558</v>
      </c>
      <c r="AV170" s="109">
        <v>0.39397646904988565</v>
      </c>
      <c r="AW170" s="109">
        <v>2.4564808109843344</v>
      </c>
      <c r="AX170" s="109">
        <v>0.34052235643656581</v>
      </c>
      <c r="AY170" s="109">
        <v>7.0820572550322112</v>
      </c>
      <c r="AZ170" s="109">
        <v>5.6974496623386477</v>
      </c>
      <c r="BA170" s="109">
        <v>5.7926836897794729</v>
      </c>
      <c r="BB170" s="109">
        <v>10.176170859263133</v>
      </c>
      <c r="BC170" s="123">
        <v>2.9741520950985914</v>
      </c>
    </row>
    <row r="171" spans="1:55" x14ac:dyDescent="0.25">
      <c r="A171" s="20" t="s">
        <v>1699</v>
      </c>
      <c r="B171" s="173" t="s">
        <v>1696</v>
      </c>
      <c r="C171" s="109" t="s">
        <v>46</v>
      </c>
      <c r="D171" s="109" t="s">
        <v>179</v>
      </c>
      <c r="E171" t="s">
        <v>1514</v>
      </c>
      <c r="F171" t="s">
        <v>379</v>
      </c>
      <c r="S171" s="123"/>
      <c r="T171" s="140">
        <v>9.2675138230504857</v>
      </c>
      <c r="U171" s="109">
        <v>3.0945933358666613</v>
      </c>
      <c r="V171" s="109">
        <v>14.075601048011858</v>
      </c>
      <c r="W171" s="109">
        <v>210.64772781060918</v>
      </c>
      <c r="Y171" s="109">
        <v>27.956686453613528</v>
      </c>
      <c r="Z171" s="109">
        <v>24.411083366101472</v>
      </c>
      <c r="AA171" s="109">
        <v>67.804065644130404</v>
      </c>
      <c r="AB171" s="109">
        <v>97.01581282940505</v>
      </c>
      <c r="AC171" s="109">
        <v>27.153171935350535</v>
      </c>
      <c r="AD171" s="109">
        <v>51.056182870903072</v>
      </c>
      <c r="AE171" s="109">
        <v>1260.1265384978933</v>
      </c>
      <c r="AF171" s="109">
        <v>31.515584101629848</v>
      </c>
      <c r="AG171" s="109">
        <v>343.25368055008471</v>
      </c>
      <c r="AH171" s="109">
        <v>106.14026470424271</v>
      </c>
      <c r="AI171" s="109">
        <v>0.63516227829178795</v>
      </c>
      <c r="AJ171" s="109">
        <v>645.170256451245</v>
      </c>
      <c r="AK171" s="109">
        <v>92.701409016672301</v>
      </c>
      <c r="AL171" s="109">
        <v>178.30873868717788</v>
      </c>
      <c r="AM171" s="109">
        <v>19.358414692605642</v>
      </c>
      <c r="AN171" s="109">
        <v>72.282332228191279</v>
      </c>
      <c r="AO171" s="109">
        <v>12.293950577273467</v>
      </c>
      <c r="AP171" s="109">
        <v>3.7517983628399652</v>
      </c>
      <c r="AQ171" s="109">
        <v>9.8705744064006922</v>
      </c>
      <c r="AR171" s="109">
        <v>1.2510130861469699</v>
      </c>
      <c r="AS171" s="109">
        <v>6.8427366200225528</v>
      </c>
      <c r="AT171" s="109">
        <v>1.189068360023229</v>
      </c>
      <c r="AU171" s="109">
        <v>3.0188748460328521</v>
      </c>
      <c r="AV171" s="109">
        <v>0.3792664443139887</v>
      </c>
      <c r="AW171" s="109">
        <v>2.375701593970696</v>
      </c>
      <c r="AX171" s="109">
        <v>0.32174999748805888</v>
      </c>
      <c r="AY171" s="109">
        <v>6.8526382478309262</v>
      </c>
      <c r="AZ171" s="109">
        <v>5.6167213537309175</v>
      </c>
      <c r="BA171" s="109">
        <v>5.4762750314296254</v>
      </c>
      <c r="BB171" s="109">
        <v>10.020154084485796</v>
      </c>
      <c r="BC171" s="123">
        <v>2.9252333312407197</v>
      </c>
    </row>
    <row r="172" spans="1:55" x14ac:dyDescent="0.25">
      <c r="A172" s="20" t="s">
        <v>1700</v>
      </c>
      <c r="B172" s="173" t="s">
        <v>1696</v>
      </c>
      <c r="C172" s="109" t="s">
        <v>46</v>
      </c>
      <c r="D172" s="109" t="s">
        <v>179</v>
      </c>
      <c r="E172" t="s">
        <v>1514</v>
      </c>
      <c r="F172" t="s">
        <v>379</v>
      </c>
      <c r="S172" s="123"/>
      <c r="T172" s="140">
        <v>8.7834532782895671</v>
      </c>
      <c r="U172" s="109">
        <v>3.1320358979083025</v>
      </c>
      <c r="V172" s="109">
        <v>14.859594904718154</v>
      </c>
      <c r="W172" s="109">
        <v>194.15791235309732</v>
      </c>
      <c r="X172" s="109">
        <v>1.8966340361252541</v>
      </c>
      <c r="Y172" s="109">
        <v>25.303681600320193</v>
      </c>
      <c r="Z172" s="109">
        <v>22.719419549586792</v>
      </c>
      <c r="AA172" s="109">
        <v>142.46431121566869</v>
      </c>
      <c r="AB172" s="109">
        <v>87.941704782208305</v>
      </c>
      <c r="AC172" s="109">
        <v>26.863712411693207</v>
      </c>
      <c r="AD172" s="109">
        <v>48.3956996393186</v>
      </c>
      <c r="AE172" s="109">
        <v>1324.8127563542935</v>
      </c>
      <c r="AF172" s="109">
        <v>32.610929966610037</v>
      </c>
      <c r="AG172" s="109">
        <v>351.08068519970016</v>
      </c>
      <c r="AH172" s="109">
        <v>105.00792557894138</v>
      </c>
      <c r="AI172" s="109">
        <v>0.6056002003932176</v>
      </c>
      <c r="AJ172" s="109">
        <v>692.52265915156022</v>
      </c>
      <c r="AK172" s="109">
        <v>93.563860250196868</v>
      </c>
      <c r="AL172" s="109">
        <v>179.18294136119027</v>
      </c>
      <c r="AM172" s="109">
        <v>19.425898183162847</v>
      </c>
      <c r="AN172" s="109">
        <v>73.469285645467309</v>
      </c>
      <c r="AO172" s="109">
        <v>12.478422306050595</v>
      </c>
      <c r="AP172" s="109">
        <v>3.8123927169824343</v>
      </c>
      <c r="AQ172" s="109">
        <v>10.121521873367776</v>
      </c>
      <c r="AR172" s="109">
        <v>1.3123867638403472</v>
      </c>
      <c r="AS172" s="109">
        <v>7.0042804449968603</v>
      </c>
      <c r="AT172" s="109">
        <v>1.2219026162274289</v>
      </c>
      <c r="AU172" s="109">
        <v>3.1448450288930845</v>
      </c>
      <c r="AV172" s="109">
        <v>0.38853793869581854</v>
      </c>
      <c r="AW172" s="109">
        <v>2.4046191757479001</v>
      </c>
      <c r="AX172" s="109">
        <v>0.3288534148408282</v>
      </c>
      <c r="AY172" s="109">
        <v>6.8729970521881825</v>
      </c>
      <c r="AZ172" s="109">
        <v>5.5808566377568463</v>
      </c>
      <c r="BA172" s="109">
        <v>5.4145723059510367</v>
      </c>
      <c r="BB172" s="109">
        <v>10.086114342032893</v>
      </c>
      <c r="BC172" s="123">
        <v>2.9129054921791475</v>
      </c>
    </row>
    <row r="173" spans="1:55" x14ac:dyDescent="0.25">
      <c r="A173" s="20" t="s">
        <v>1701</v>
      </c>
      <c r="B173" s="173" t="s">
        <v>1696</v>
      </c>
      <c r="C173" s="109" t="s">
        <v>46</v>
      </c>
      <c r="D173" s="109" t="s">
        <v>179</v>
      </c>
      <c r="E173" t="s">
        <v>1514</v>
      </c>
      <c r="F173" t="s">
        <v>379</v>
      </c>
      <c r="S173" s="123"/>
      <c r="T173" s="140">
        <v>6.8470653537698523</v>
      </c>
      <c r="U173" s="109">
        <v>3.1107309462714912</v>
      </c>
      <c r="V173" s="109">
        <v>12.897304546950744</v>
      </c>
      <c r="W173" s="109">
        <v>177.22059688398139</v>
      </c>
      <c r="X173" s="109">
        <v>2.160381219687812</v>
      </c>
      <c r="Y173" s="109">
        <v>24.881687998966733</v>
      </c>
      <c r="Z173" s="109">
        <v>22.608083392125788</v>
      </c>
      <c r="AA173" s="109">
        <v>167.6315800469753</v>
      </c>
      <c r="AB173" s="109">
        <v>89.858286186981459</v>
      </c>
      <c r="AC173" s="109">
        <v>26.818491360283048</v>
      </c>
      <c r="AD173" s="109">
        <v>52.02334279322676</v>
      </c>
      <c r="AE173" s="109">
        <v>1326.5260470923197</v>
      </c>
      <c r="AF173" s="109">
        <v>31.847539768125117</v>
      </c>
      <c r="AG173" s="109">
        <v>342.74644925624125</v>
      </c>
      <c r="AH173" s="109">
        <v>108.55800717652609</v>
      </c>
      <c r="AI173" s="109">
        <v>0.6205952424160881</v>
      </c>
      <c r="AJ173" s="109">
        <v>670.08557745681617</v>
      </c>
      <c r="AK173" s="109">
        <v>94.765300376442127</v>
      </c>
      <c r="AL173" s="109">
        <v>180.68688910210679</v>
      </c>
      <c r="AM173" s="109">
        <v>19.486206503219162</v>
      </c>
      <c r="AN173" s="109">
        <v>72.577065741138227</v>
      </c>
      <c r="AO173" s="109">
        <v>12.179040854447756</v>
      </c>
      <c r="AP173" s="109">
        <v>3.6763835598982468</v>
      </c>
      <c r="AQ173" s="109">
        <v>9.9724747818776915</v>
      </c>
      <c r="AR173" s="109">
        <v>1.2429280710595332</v>
      </c>
      <c r="AS173" s="109">
        <v>6.7412153048288763</v>
      </c>
      <c r="AT173" s="109">
        <v>1.1730178020872106</v>
      </c>
      <c r="AU173" s="109">
        <v>3.0342937649745694</v>
      </c>
      <c r="AV173" s="109">
        <v>0.38575784335121382</v>
      </c>
      <c r="AW173" s="109">
        <v>2.3101697346538446</v>
      </c>
      <c r="AX173" s="109">
        <v>0.33205428514198665</v>
      </c>
      <c r="AY173" s="109">
        <v>6.590317023266099</v>
      </c>
      <c r="AZ173" s="109">
        <v>5.6049880901999023</v>
      </c>
      <c r="BA173" s="109">
        <v>5.6391531796014158</v>
      </c>
      <c r="BB173" s="109">
        <v>10.233747124935102</v>
      </c>
      <c r="BC173" s="123">
        <v>2.9345137706895157</v>
      </c>
    </row>
    <row r="174" spans="1:55" x14ac:dyDescent="0.25">
      <c r="A174" s="20" t="s">
        <v>1702</v>
      </c>
      <c r="B174" s="173" t="s">
        <v>1696</v>
      </c>
      <c r="C174" s="109" t="s">
        <v>46</v>
      </c>
      <c r="D174" s="109" t="s">
        <v>179</v>
      </c>
      <c r="E174" t="s">
        <v>1514</v>
      </c>
      <c r="F174" t="s">
        <v>379</v>
      </c>
      <c r="S174" s="123"/>
      <c r="T174" s="140">
        <v>10.098228397885295</v>
      </c>
      <c r="U174" s="109">
        <v>3.5386060753651818</v>
      </c>
      <c r="V174" s="109">
        <v>14.040544931933821</v>
      </c>
      <c r="W174" s="109">
        <v>318.627133246879</v>
      </c>
      <c r="X174" s="109">
        <v>19.668606383301409</v>
      </c>
      <c r="Y174" s="109">
        <v>35.628274612651452</v>
      </c>
      <c r="Z174" s="109">
        <v>34.43503841092928</v>
      </c>
      <c r="AA174" s="109">
        <v>113.38790939281093</v>
      </c>
      <c r="AB174" s="109">
        <v>125.93363900418136</v>
      </c>
      <c r="AC174" s="109">
        <v>28.66924973661984</v>
      </c>
      <c r="AD174" s="109">
        <v>54.483650926575763</v>
      </c>
      <c r="AE174" s="109">
        <v>1135.778039884085</v>
      </c>
      <c r="AF174" s="109">
        <v>35.228962582324563</v>
      </c>
      <c r="AG174" s="109">
        <v>381.27283573231966</v>
      </c>
      <c r="AH174" s="109">
        <v>119.59700201229938</v>
      </c>
      <c r="AI174" s="109">
        <v>0.65464121309617063</v>
      </c>
      <c r="AJ174" s="109">
        <v>615.61899672718312</v>
      </c>
      <c r="AK174" s="109">
        <v>102.87884212485061</v>
      </c>
      <c r="AL174" s="109">
        <v>199.03714784483253</v>
      </c>
      <c r="AM174" s="109">
        <v>21.53301117433071</v>
      </c>
      <c r="AN174" s="109">
        <v>80.718728781154624</v>
      </c>
      <c r="AO174" s="109">
        <v>13.519933889394235</v>
      </c>
      <c r="AP174" s="109">
        <v>4.0727915885502366</v>
      </c>
      <c r="AQ174" s="109">
        <v>11.258032645164688</v>
      </c>
      <c r="AR174" s="109">
        <v>1.4198423943284924</v>
      </c>
      <c r="AS174" s="109">
        <v>7.6047336393168754</v>
      </c>
      <c r="AT174" s="109">
        <v>1.3368828926739673</v>
      </c>
      <c r="AU174" s="109">
        <v>3.4569982583043695</v>
      </c>
      <c r="AV174" s="109">
        <v>0.43114476018136266</v>
      </c>
      <c r="AW174" s="109">
        <v>2.6170738363984642</v>
      </c>
      <c r="AX174" s="109">
        <v>0.37074306348026476</v>
      </c>
      <c r="AY174" s="109">
        <v>7.579480041644425</v>
      </c>
      <c r="AZ174" s="109">
        <v>6.2832827691530211</v>
      </c>
      <c r="BA174" s="109">
        <v>5.6948995592509428</v>
      </c>
      <c r="BB174" s="109">
        <v>11.16909284709701</v>
      </c>
      <c r="BC174" s="123">
        <v>3.2352699479365703</v>
      </c>
    </row>
    <row r="175" spans="1:55" x14ac:dyDescent="0.25">
      <c r="A175" s="20" t="s">
        <v>1703</v>
      </c>
      <c r="B175" s="173" t="s">
        <v>1696</v>
      </c>
      <c r="C175" s="109" t="s">
        <v>46</v>
      </c>
      <c r="D175" s="109" t="s">
        <v>179</v>
      </c>
      <c r="E175" t="s">
        <v>1514</v>
      </c>
      <c r="F175" t="s">
        <v>379</v>
      </c>
      <c r="S175" s="123"/>
      <c r="T175" s="140">
        <v>9.7127646070321685</v>
      </c>
      <c r="U175" s="109">
        <v>3.4357918576421613</v>
      </c>
      <c r="V175" s="109">
        <v>15.287542386644942</v>
      </c>
      <c r="W175" s="109">
        <v>221.29677300546948</v>
      </c>
      <c r="X175" s="109">
        <v>1.6376629177213666</v>
      </c>
      <c r="Y175" s="109">
        <v>30.847223184921017</v>
      </c>
      <c r="Z175" s="109">
        <v>26.737300620706797</v>
      </c>
      <c r="AA175" s="109">
        <v>137.35664312448833</v>
      </c>
      <c r="AB175" s="109">
        <v>104.19307208428876</v>
      </c>
      <c r="AC175" s="109">
        <v>27.372669109560643</v>
      </c>
      <c r="AD175" s="109">
        <v>55.892900772278438</v>
      </c>
      <c r="AE175" s="109">
        <v>1056.1619053706972</v>
      </c>
      <c r="AF175" s="109">
        <v>36.417546585913676</v>
      </c>
      <c r="AG175" s="109">
        <v>390.07885334323475</v>
      </c>
      <c r="AH175" s="109">
        <v>117.90115106656387</v>
      </c>
      <c r="AI175" s="109">
        <v>0.69309931942558545</v>
      </c>
      <c r="AJ175" s="109">
        <v>603.53467959135298</v>
      </c>
      <c r="AK175" s="109">
        <v>102.62769252227471</v>
      </c>
      <c r="AL175" s="109">
        <v>198.59137444938037</v>
      </c>
      <c r="AM175" s="109">
        <v>21.568471151457896</v>
      </c>
      <c r="AN175" s="109">
        <v>81.531956051654717</v>
      </c>
      <c r="AO175" s="109">
        <v>14.068896941166274</v>
      </c>
      <c r="AP175" s="109">
        <v>4.1253166037727755</v>
      </c>
      <c r="AQ175" s="109">
        <v>11.284845904797782</v>
      </c>
      <c r="AR175" s="109">
        <v>1.4461267536983433</v>
      </c>
      <c r="AS175" s="109">
        <v>7.7788145778236206</v>
      </c>
      <c r="AT175" s="109">
        <v>1.3705201156978668</v>
      </c>
      <c r="AU175" s="109">
        <v>3.563068024291141</v>
      </c>
      <c r="AV175" s="109">
        <v>0.43361379650503673</v>
      </c>
      <c r="AW175" s="109">
        <v>2.7178365980483887</v>
      </c>
      <c r="AX175" s="109">
        <v>0.37814497261014385</v>
      </c>
      <c r="AY175" s="109">
        <v>7.7516944706749653</v>
      </c>
      <c r="AZ175" s="109">
        <v>6.2432967107940085</v>
      </c>
      <c r="BA175" s="109">
        <v>5.9950761757089648</v>
      </c>
      <c r="BB175" s="109">
        <v>11.071800368687375</v>
      </c>
      <c r="BC175" s="123">
        <v>3.2027690851615396</v>
      </c>
    </row>
    <row r="176" spans="1:55" x14ac:dyDescent="0.25">
      <c r="A176" s="20" t="s">
        <v>1704</v>
      </c>
      <c r="B176" s="173" t="s">
        <v>1696</v>
      </c>
      <c r="C176" s="109" t="s">
        <v>46</v>
      </c>
      <c r="D176" s="109" t="s">
        <v>179</v>
      </c>
      <c r="E176" t="s">
        <v>1514</v>
      </c>
      <c r="F176" t="s">
        <v>379</v>
      </c>
      <c r="S176" s="123"/>
      <c r="T176" s="140">
        <v>11.004452070990011</v>
      </c>
      <c r="U176" s="109">
        <v>3.3917192243837615</v>
      </c>
      <c r="V176" s="109">
        <v>14.633448103380072</v>
      </c>
      <c r="W176" s="109">
        <v>197.14796046919025</v>
      </c>
      <c r="X176" s="109">
        <v>0.82512961210151348</v>
      </c>
      <c r="Y176" s="109">
        <v>29.275059583813128</v>
      </c>
      <c r="Z176" s="109">
        <v>25.63646044023233</v>
      </c>
      <c r="AA176" s="109">
        <v>142.81003580985745</v>
      </c>
      <c r="AB176" s="109">
        <v>102.04038105247547</v>
      </c>
      <c r="AC176" s="109">
        <v>26.632164808721949</v>
      </c>
      <c r="AD176" s="109">
        <v>53.789589642768902</v>
      </c>
      <c r="AE176" s="109">
        <v>1125.2812500988091</v>
      </c>
      <c r="AF176" s="109">
        <v>35.26263568844999</v>
      </c>
      <c r="AG176" s="109">
        <v>375.96102044956001</v>
      </c>
      <c r="AH176" s="109">
        <v>112.73011683677079</v>
      </c>
      <c r="AI176" s="109">
        <v>0.66379810692109353</v>
      </c>
      <c r="AJ176" s="109">
        <v>611.70185824853274</v>
      </c>
      <c r="AK176" s="109">
        <v>99.359922579098182</v>
      </c>
      <c r="AL176" s="109">
        <v>191.75207866643578</v>
      </c>
      <c r="AM176" s="109">
        <v>20.72954186336251</v>
      </c>
      <c r="AN176" s="109">
        <v>78.815824216166476</v>
      </c>
      <c r="AO176" s="109">
        <v>13.300996824502191</v>
      </c>
      <c r="AP176" s="109">
        <v>3.9007024877916683</v>
      </c>
      <c r="AQ176" s="109">
        <v>11.051873326414691</v>
      </c>
      <c r="AR176" s="109">
        <v>1.4132004089028567</v>
      </c>
      <c r="AS176" s="109">
        <v>7.5292994877706452</v>
      </c>
      <c r="AT176" s="109">
        <v>1.3004199815868016</v>
      </c>
      <c r="AU176" s="109">
        <v>3.4007044767988357</v>
      </c>
      <c r="AV176" s="109">
        <v>0.42166347123438053</v>
      </c>
      <c r="AW176" s="109">
        <v>2.5625222638347509</v>
      </c>
      <c r="AX176" s="109">
        <v>0.35501712626683291</v>
      </c>
      <c r="AY176" s="109">
        <v>7.3244601580096012</v>
      </c>
      <c r="AZ176" s="109">
        <v>5.938115210213585</v>
      </c>
      <c r="BA176" s="109">
        <v>5.7092148264380578</v>
      </c>
      <c r="BB176" s="109">
        <v>10.602494270460602</v>
      </c>
      <c r="BC176" s="123">
        <v>3.0988885779786952</v>
      </c>
    </row>
    <row r="177" spans="1:55" x14ac:dyDescent="0.25">
      <c r="A177" s="20" t="s">
        <v>1705</v>
      </c>
      <c r="B177" s="173" t="s">
        <v>1696</v>
      </c>
      <c r="C177" s="109" t="s">
        <v>46</v>
      </c>
      <c r="D177" s="109" t="s">
        <v>179</v>
      </c>
      <c r="E177" t="s">
        <v>1514</v>
      </c>
      <c r="F177" t="s">
        <v>379</v>
      </c>
      <c r="S177" s="123"/>
      <c r="T177" s="140">
        <v>10.920086596484806</v>
      </c>
      <c r="U177" s="109">
        <v>3.2200850708614577</v>
      </c>
      <c r="V177" s="109">
        <v>21.18883882806896</v>
      </c>
      <c r="W177" s="109">
        <v>394.99672832664123</v>
      </c>
      <c r="X177" s="109">
        <v>32.748213544946722</v>
      </c>
      <c r="Y177" s="109">
        <v>45.943117935571735</v>
      </c>
      <c r="Z177" s="109">
        <v>51.721087728010112</v>
      </c>
      <c r="AA177" s="109">
        <v>146.59202437561183</v>
      </c>
      <c r="AB177" s="109">
        <v>138.17393701848377</v>
      </c>
      <c r="AC177" s="109">
        <v>29.618369209367359</v>
      </c>
      <c r="AD177" s="109">
        <v>50.266571276852623</v>
      </c>
      <c r="AE177" s="109">
        <v>1018.9810809772007</v>
      </c>
      <c r="AF177" s="109">
        <v>35.611868654806905</v>
      </c>
      <c r="AG177" s="109">
        <v>364.54669864342281</v>
      </c>
      <c r="AH177" s="109">
        <v>109.85765627378369</v>
      </c>
      <c r="AI177" s="109">
        <v>0.61581399943084769</v>
      </c>
      <c r="AJ177" s="109">
        <v>593.20607155317214</v>
      </c>
      <c r="AK177" s="109">
        <v>93.787379056402443</v>
      </c>
      <c r="AL177" s="109">
        <v>181.24502978748208</v>
      </c>
      <c r="AM177" s="109">
        <v>19.768920510786984</v>
      </c>
      <c r="AN177" s="109">
        <v>75.503270514818027</v>
      </c>
      <c r="AO177" s="109">
        <v>13.087969450493121</v>
      </c>
      <c r="AP177" s="109">
        <v>3.8557225962689068</v>
      </c>
      <c r="AQ177" s="109">
        <v>10.968620510394093</v>
      </c>
      <c r="AR177" s="109">
        <v>1.4162354093100602</v>
      </c>
      <c r="AS177" s="109">
        <v>7.5667045963952519</v>
      </c>
      <c r="AT177" s="109">
        <v>1.3087627755557041</v>
      </c>
      <c r="AU177" s="109">
        <v>3.4136084292319571</v>
      </c>
      <c r="AV177" s="109">
        <v>0.43031759707257827</v>
      </c>
      <c r="AW177" s="109">
        <v>2.6431158959492289</v>
      </c>
      <c r="AX177" s="109">
        <v>0.3612096990773434</v>
      </c>
      <c r="AY177" s="109">
        <v>7.538559585733922</v>
      </c>
      <c r="AZ177" s="109">
        <v>5.7817851896340846</v>
      </c>
      <c r="BA177" s="109">
        <v>5.3415473016182586</v>
      </c>
      <c r="BB177" s="109">
        <v>10.036240687013454</v>
      </c>
      <c r="BC177" s="123">
        <v>2.8766077650962512</v>
      </c>
    </row>
    <row r="178" spans="1:55" ht="15.75" x14ac:dyDescent="0.25">
      <c r="A178" s="20" t="s">
        <v>1706</v>
      </c>
      <c r="B178" s="173" t="s">
        <v>1707</v>
      </c>
      <c r="C178" s="109" t="s">
        <v>46</v>
      </c>
      <c r="D178" s="109" t="s">
        <v>179</v>
      </c>
      <c r="E178" t="s">
        <v>1514</v>
      </c>
      <c r="F178" t="s">
        <v>379</v>
      </c>
      <c r="G178" s="109">
        <v>46.87588069073859</v>
      </c>
      <c r="H178" s="109">
        <v>3.3200252741580818</v>
      </c>
      <c r="I178" s="109">
        <v>17.114614677864761</v>
      </c>
      <c r="J178" s="109">
        <v>9.5382075598529319</v>
      </c>
      <c r="K178" s="109">
        <v>0.17223464387170795</v>
      </c>
      <c r="L178" s="109">
        <v>3.9952506079758434</v>
      </c>
      <c r="M178" s="109">
        <v>10.857198304920173</v>
      </c>
      <c r="N178" s="109">
        <v>4.9513576245532622</v>
      </c>
      <c r="O178" s="109">
        <v>2.00507217958803</v>
      </c>
      <c r="P178" s="109">
        <v>1.1701584364766178</v>
      </c>
      <c r="Q178" s="109">
        <v>100</v>
      </c>
      <c r="R178" s="6">
        <f t="shared" ref="R178:R187" si="14">N178+O178</f>
        <v>6.9564298041412922</v>
      </c>
      <c r="S178" s="123">
        <f t="shared" ref="S178:S187" si="15">(L178/40.304)/(L178/40.304+J178/71.844)*100</f>
        <v>42.747688553817284</v>
      </c>
      <c r="T178" s="140">
        <v>7.1782602873206303</v>
      </c>
      <c r="U178" s="109">
        <v>2.8440426005238266</v>
      </c>
      <c r="V178" s="109">
        <v>16.45872983409129</v>
      </c>
      <c r="W178" s="109">
        <v>245.3782613190846</v>
      </c>
      <c r="X178" s="109">
        <v>1.4843976902064131</v>
      </c>
      <c r="Y178" s="109">
        <v>29.981251349923316</v>
      </c>
      <c r="Z178" s="109">
        <v>29.819647000027857</v>
      </c>
      <c r="AA178" s="109">
        <v>98.082233104909008</v>
      </c>
      <c r="AB178" s="109">
        <v>95.480141690375589</v>
      </c>
      <c r="AC178" s="109">
        <v>27.829041475469968</v>
      </c>
      <c r="AD178" s="109">
        <v>44.120065654003994</v>
      </c>
      <c r="AE178" s="109">
        <v>1445.8367254621821</v>
      </c>
      <c r="AF178" s="109">
        <v>33.462892984899185</v>
      </c>
      <c r="AG178" s="109">
        <v>335.49409221593379</v>
      </c>
      <c r="AH178" s="109">
        <v>99.72879893401516</v>
      </c>
      <c r="AI178" s="109">
        <v>0.5182233809539184</v>
      </c>
      <c r="AJ178" s="109">
        <v>618.11979159467523</v>
      </c>
      <c r="AK178" s="109">
        <v>94.23787268481567</v>
      </c>
      <c r="AL178" s="109">
        <v>185.31072576328864</v>
      </c>
      <c r="AM178" s="109">
        <v>20.283575376656859</v>
      </c>
      <c r="AN178" s="109">
        <v>77.297489711653938</v>
      </c>
      <c r="AO178" s="109">
        <v>13.030027269225082</v>
      </c>
      <c r="AP178" s="109">
        <v>3.9887836443769329</v>
      </c>
      <c r="AQ178" s="109">
        <v>10.93781476840701</v>
      </c>
      <c r="AR178" s="109">
        <v>1.3679198221568392</v>
      </c>
      <c r="AS178" s="109">
        <v>7.3154802421968617</v>
      </c>
      <c r="AT178" s="109">
        <v>1.2635005390379039</v>
      </c>
      <c r="AU178" s="109">
        <v>3.2020315910440131</v>
      </c>
      <c r="AV178" s="109">
        <v>0.39455985960756712</v>
      </c>
      <c r="AW178" s="109">
        <v>2.4222691914527759</v>
      </c>
      <c r="AX178" s="109">
        <v>0.3326839802902945</v>
      </c>
      <c r="AY178" s="109">
        <v>6.6501335484515192</v>
      </c>
      <c r="AZ178" s="109">
        <v>5.4201883857788005</v>
      </c>
      <c r="BA178" s="109">
        <v>4.8472294713355524</v>
      </c>
      <c r="BB178" s="109">
        <v>9.115322995510267</v>
      </c>
      <c r="BC178" s="123">
        <v>2.6896689385183752</v>
      </c>
    </row>
    <row r="179" spans="1:55" ht="15.75" x14ac:dyDescent="0.25">
      <c r="A179" s="20" t="s">
        <v>1708</v>
      </c>
      <c r="B179" s="173" t="s">
        <v>1707</v>
      </c>
      <c r="C179" s="109" t="s">
        <v>46</v>
      </c>
      <c r="D179" s="109" t="s">
        <v>179</v>
      </c>
      <c r="E179" t="s">
        <v>1514</v>
      </c>
      <c r="F179" t="s">
        <v>379</v>
      </c>
      <c r="G179" s="109">
        <v>47.251215523987852</v>
      </c>
      <c r="H179" s="109">
        <v>3.4407948277271707</v>
      </c>
      <c r="I179" s="109">
        <v>16.374430368835057</v>
      </c>
      <c r="J179" s="109">
        <v>9.7485175224660949</v>
      </c>
      <c r="K179" s="109">
        <v>0.18006470559359278</v>
      </c>
      <c r="L179" s="109">
        <v>4.1546204672908909</v>
      </c>
      <c r="M179" s="109">
        <v>10.378460741474784</v>
      </c>
      <c r="N179" s="109">
        <v>5.0186570263922006</v>
      </c>
      <c r="O179" s="109">
        <v>2.295582803507088</v>
      </c>
      <c r="P179" s="109">
        <v>1.1576560127252689</v>
      </c>
      <c r="Q179" s="109">
        <v>100</v>
      </c>
      <c r="R179" s="6">
        <f t="shared" si="14"/>
        <v>7.3142398298992886</v>
      </c>
      <c r="S179" s="123">
        <f t="shared" si="15"/>
        <v>43.171736586335761</v>
      </c>
      <c r="T179" s="140">
        <v>4.8238460929040974</v>
      </c>
      <c r="U179" s="109">
        <v>3.0929013589482488</v>
      </c>
      <c r="V179" s="109">
        <v>17.425120955666987</v>
      </c>
      <c r="W179" s="109">
        <v>262.85555924737423</v>
      </c>
      <c r="X179" s="109">
        <v>1.2520548332314172</v>
      </c>
      <c r="Y179" s="109">
        <v>30.106321176360368</v>
      </c>
      <c r="Z179" s="109">
        <v>27.462580862147085</v>
      </c>
      <c r="AA179" s="109">
        <v>130.04235874961492</v>
      </c>
      <c r="AB179" s="109">
        <v>103.23524260946682</v>
      </c>
      <c r="AC179" s="109">
        <v>27.932361369742541</v>
      </c>
      <c r="AD179" s="109">
        <v>50.742679551529406</v>
      </c>
      <c r="AE179" s="109">
        <v>1244.8679450820925</v>
      </c>
      <c r="AF179" s="109">
        <v>34.724649123566223</v>
      </c>
      <c r="AG179" s="109">
        <v>366.71191045221929</v>
      </c>
      <c r="AH179" s="109">
        <v>111.5842900499006</v>
      </c>
      <c r="AI179" s="109">
        <v>0.59801447864522095</v>
      </c>
      <c r="AJ179" s="109">
        <v>639.02039596722886</v>
      </c>
      <c r="AK179" s="109">
        <v>96.918166375250138</v>
      </c>
      <c r="AL179" s="109">
        <v>189.28669533680559</v>
      </c>
      <c r="AM179" s="109">
        <v>20.7999806642887</v>
      </c>
      <c r="AN179" s="109">
        <v>78.371154207355147</v>
      </c>
      <c r="AO179" s="109">
        <v>13.544011026107569</v>
      </c>
      <c r="AP179" s="109">
        <v>3.9632828581145909</v>
      </c>
      <c r="AQ179" s="109">
        <v>11.101143367920725</v>
      </c>
      <c r="AR179" s="109">
        <v>1.4010012472301825</v>
      </c>
      <c r="AS179" s="109">
        <v>7.3613465523010646</v>
      </c>
      <c r="AT179" s="109">
        <v>1.2786661994531741</v>
      </c>
      <c r="AU179" s="109">
        <v>3.2889606715797299</v>
      </c>
      <c r="AV179" s="109">
        <v>0.41858216862934194</v>
      </c>
      <c r="AW179" s="109">
        <v>2.574374485061206</v>
      </c>
      <c r="AX179" s="109">
        <v>0.35256847412804965</v>
      </c>
      <c r="AY179" s="109">
        <v>7.2447560740318222</v>
      </c>
      <c r="AZ179" s="109">
        <v>5.9503613655121246</v>
      </c>
      <c r="BA179" s="109">
        <v>5.6100053351209649</v>
      </c>
      <c r="BB179" s="109">
        <v>9.8635250934868797</v>
      </c>
      <c r="BC179" s="123">
        <v>2.865791940043382</v>
      </c>
    </row>
    <row r="180" spans="1:55" ht="15.75" x14ac:dyDescent="0.25">
      <c r="A180" s="20" t="s">
        <v>1709</v>
      </c>
      <c r="B180" s="173" t="s">
        <v>1707</v>
      </c>
      <c r="C180" s="109" t="s">
        <v>46</v>
      </c>
      <c r="D180" s="109" t="s">
        <v>179</v>
      </c>
      <c r="E180" t="s">
        <v>1514</v>
      </c>
      <c r="F180" t="s">
        <v>379</v>
      </c>
      <c r="G180" s="109">
        <v>45.730530537221362</v>
      </c>
      <c r="H180" s="109">
        <v>3.4902766681975903</v>
      </c>
      <c r="I180" s="109">
        <v>14.211862472948583</v>
      </c>
      <c r="J180" s="109">
        <v>11.511250355356479</v>
      </c>
      <c r="K180" s="109">
        <v>0.21611345198019782</v>
      </c>
      <c r="L180" s="109">
        <v>7.2173342213084233</v>
      </c>
      <c r="M180" s="109">
        <v>9.8884202848600609</v>
      </c>
      <c r="N180" s="109">
        <v>4.6713257017684375</v>
      </c>
      <c r="O180" s="109">
        <v>2.0255083048559395</v>
      </c>
      <c r="P180" s="109">
        <v>1.0373780015029235</v>
      </c>
      <c r="Q180" s="109">
        <v>100</v>
      </c>
      <c r="R180" s="6">
        <f t="shared" si="14"/>
        <v>6.6968340066243766</v>
      </c>
      <c r="S180" s="123">
        <f t="shared" si="15"/>
        <v>52.777318234955608</v>
      </c>
      <c r="T180" s="140">
        <v>9.7415781735139841</v>
      </c>
      <c r="U180" s="109">
        <v>2.957540250237944</v>
      </c>
      <c r="V180" s="109">
        <v>20.939149787505812</v>
      </c>
      <c r="W180" s="109">
        <v>301.7613638561831</v>
      </c>
      <c r="X180" s="109">
        <v>3.7325417010949447</v>
      </c>
      <c r="Y180" s="109">
        <v>45.738532920936876</v>
      </c>
      <c r="Z180" s="109">
        <v>62.046248641307464</v>
      </c>
      <c r="AA180" s="109">
        <v>141.40074995405149</v>
      </c>
      <c r="AB180" s="109">
        <v>125.25595864739046</v>
      </c>
      <c r="AC180" s="109">
        <v>26.900970461398799</v>
      </c>
      <c r="AD180" s="109">
        <v>47.316110281421047</v>
      </c>
      <c r="AE180" s="109">
        <v>1009.2120427728726</v>
      </c>
      <c r="AF180" s="109">
        <v>34.972035608558137</v>
      </c>
      <c r="AG180" s="109">
        <v>364.88035348384744</v>
      </c>
      <c r="AH180" s="109">
        <v>104.83256171944079</v>
      </c>
      <c r="AI180" s="109">
        <v>0.56173648250062402</v>
      </c>
      <c r="AJ180" s="109">
        <v>539.37909025931754</v>
      </c>
      <c r="AK180" s="109">
        <v>91.421874386297546</v>
      </c>
      <c r="AL180" s="109">
        <v>180.77460419285291</v>
      </c>
      <c r="AM180" s="109">
        <v>20.048393883732501</v>
      </c>
      <c r="AN180" s="109">
        <v>77.155732844499596</v>
      </c>
      <c r="AO180" s="109">
        <v>13.415506980413127</v>
      </c>
      <c r="AP180" s="109">
        <v>3.896869242575471</v>
      </c>
      <c r="AQ180" s="109">
        <v>11.263338120195872</v>
      </c>
      <c r="AR180" s="109">
        <v>1.4251909170093786</v>
      </c>
      <c r="AS180" s="109">
        <v>7.656892838630224</v>
      </c>
      <c r="AT180" s="109">
        <v>1.298150985829811</v>
      </c>
      <c r="AU180" s="109">
        <v>3.2776789089147389</v>
      </c>
      <c r="AV180" s="109">
        <v>0.41534864282219208</v>
      </c>
      <c r="AW180" s="109">
        <v>2.5216207753824507</v>
      </c>
      <c r="AX180" s="109">
        <v>0.35428713545949386</v>
      </c>
      <c r="AY180" s="109">
        <v>7.5220902897614517</v>
      </c>
      <c r="AZ180" s="109">
        <v>5.6466015902452025</v>
      </c>
      <c r="BA180" s="109">
        <v>5.5990563524230961</v>
      </c>
      <c r="BB180" s="109">
        <v>9.2944147352846542</v>
      </c>
      <c r="BC180" s="123">
        <v>2.6692807337489883</v>
      </c>
    </row>
    <row r="181" spans="1:55" ht="15.75" x14ac:dyDescent="0.25">
      <c r="A181" s="20" t="s">
        <v>1710</v>
      </c>
      <c r="B181" s="173" t="s">
        <v>1707</v>
      </c>
      <c r="C181" s="109" t="s">
        <v>46</v>
      </c>
      <c r="D181" s="109" t="s">
        <v>179</v>
      </c>
      <c r="E181" t="s">
        <v>1514</v>
      </c>
      <c r="F181" t="s">
        <v>379</v>
      </c>
      <c r="G181" s="109">
        <v>46.950509686426358</v>
      </c>
      <c r="H181" s="109">
        <v>3.2739218598811028</v>
      </c>
      <c r="I181" s="109">
        <v>16.69711850171317</v>
      </c>
      <c r="J181" s="109">
        <v>9.603270153822578</v>
      </c>
      <c r="K181" s="109">
        <v>0.18096517396944364</v>
      </c>
      <c r="L181" s="109">
        <v>4.3370195555916133</v>
      </c>
      <c r="M181" s="109">
        <v>10.540278398547894</v>
      </c>
      <c r="N181" s="109">
        <v>5.1582202709572753</v>
      </c>
      <c r="O181" s="109">
        <v>2.1031639379216731</v>
      </c>
      <c r="P181" s="109">
        <v>1.1555324611688691</v>
      </c>
      <c r="Q181" s="109">
        <v>99.999999999999986</v>
      </c>
      <c r="R181" s="6">
        <f t="shared" si="14"/>
        <v>7.2613842088789484</v>
      </c>
      <c r="S181" s="123">
        <f t="shared" si="15"/>
        <v>44.599402285133486</v>
      </c>
      <c r="T181" s="140">
        <v>9.3060225604309661</v>
      </c>
      <c r="U181" s="109">
        <v>3.0110258340678002</v>
      </c>
      <c r="V181" s="109">
        <v>17.223561180519731</v>
      </c>
      <c r="W181" s="109">
        <v>251.09106928266081</v>
      </c>
      <c r="X181" s="109">
        <v>3.6300710939533869</v>
      </c>
      <c r="Y181" s="109">
        <v>30.766846435118264</v>
      </c>
      <c r="Z181" s="109">
        <v>29.719475465998382</v>
      </c>
      <c r="AA181" s="109">
        <v>139.28018507991638</v>
      </c>
      <c r="AB181" s="109">
        <v>98.29669198107193</v>
      </c>
      <c r="AC181" s="109">
        <v>27.479737599951996</v>
      </c>
      <c r="AD181" s="109">
        <v>46.686735010559786</v>
      </c>
      <c r="AE181" s="109">
        <v>1359.0139274580483</v>
      </c>
      <c r="AF181" s="109">
        <v>34.732416932407844</v>
      </c>
      <c r="AG181" s="109">
        <v>360.4729656463515</v>
      </c>
      <c r="AH181" s="109">
        <v>107.23015528865945</v>
      </c>
      <c r="AI181" s="109">
        <v>0.56289517195205085</v>
      </c>
      <c r="AJ181" s="109">
        <v>667.72065387291593</v>
      </c>
      <c r="AK181" s="109">
        <v>94.972667179687676</v>
      </c>
      <c r="AL181" s="109">
        <v>185.46368708458172</v>
      </c>
      <c r="AM181" s="109">
        <v>20.3678382610413</v>
      </c>
      <c r="AN181" s="109">
        <v>77.822226133621641</v>
      </c>
      <c r="AO181" s="109">
        <v>13.364420046851695</v>
      </c>
      <c r="AP181" s="109">
        <v>3.9276175187450217</v>
      </c>
      <c r="AQ181" s="109">
        <v>11.138014907883633</v>
      </c>
      <c r="AR181" s="109">
        <v>1.4063465062392035</v>
      </c>
      <c r="AS181" s="109">
        <v>7.4725308595518989</v>
      </c>
      <c r="AT181" s="109">
        <v>1.2945802454563764</v>
      </c>
      <c r="AU181" s="109">
        <v>3.2643796983748175</v>
      </c>
      <c r="AV181" s="109">
        <v>0.40333736744649873</v>
      </c>
      <c r="AW181" s="109">
        <v>2.5550722974281674</v>
      </c>
      <c r="AX181" s="109">
        <v>0.34752246251980579</v>
      </c>
      <c r="AY181" s="109">
        <v>7.1626440271700069</v>
      </c>
      <c r="AZ181" s="109">
        <v>5.8080716875929328</v>
      </c>
      <c r="BA181" s="109">
        <v>5.3149273114450093</v>
      </c>
      <c r="BB181" s="109">
        <v>9.655225075681976</v>
      </c>
      <c r="BC181" s="123">
        <v>2.8019012581020912</v>
      </c>
    </row>
    <row r="182" spans="1:55" ht="15.75" x14ac:dyDescent="0.25">
      <c r="A182" s="20" t="s">
        <v>1711</v>
      </c>
      <c r="B182" s="173" t="s">
        <v>1707</v>
      </c>
      <c r="C182" s="109" t="s">
        <v>46</v>
      </c>
      <c r="D182" s="109" t="s">
        <v>179</v>
      </c>
      <c r="E182" t="s">
        <v>1514</v>
      </c>
      <c r="F182" t="s">
        <v>379</v>
      </c>
      <c r="G182" s="109">
        <v>46.17964298709748</v>
      </c>
      <c r="H182" s="109">
        <v>3.6567712667723282</v>
      </c>
      <c r="I182" s="109">
        <v>16.486831892451367</v>
      </c>
      <c r="J182" s="109">
        <v>10.646864787931563</v>
      </c>
      <c r="K182" s="109">
        <v>0.18619594079816848</v>
      </c>
      <c r="L182" s="109">
        <v>4.2033402209234785</v>
      </c>
      <c r="M182" s="109">
        <v>10.533421826704656</v>
      </c>
      <c r="N182" s="109">
        <v>4.9529256333946119</v>
      </c>
      <c r="O182" s="109">
        <v>2.0223911331031701</v>
      </c>
      <c r="P182" s="109">
        <v>1.1316143108231913</v>
      </c>
      <c r="Q182" s="109">
        <v>100.00000000000001</v>
      </c>
      <c r="R182" s="6">
        <f t="shared" si="14"/>
        <v>6.975316766497782</v>
      </c>
      <c r="S182" s="123">
        <f t="shared" si="15"/>
        <v>41.305761399481405</v>
      </c>
      <c r="T182" s="140">
        <v>7.4456537525448745</v>
      </c>
      <c r="U182" s="109">
        <v>3.0435046627122055</v>
      </c>
      <c r="V182" s="109">
        <v>18.68016227938525</v>
      </c>
      <c r="W182" s="109">
        <v>299.1469043450993</v>
      </c>
      <c r="X182" s="109">
        <v>19.082113091030781</v>
      </c>
      <c r="Y182" s="109">
        <v>35.443183646716314</v>
      </c>
      <c r="Z182" s="109">
        <v>35.215587232932457</v>
      </c>
      <c r="AA182" s="109">
        <v>141.54110436369652</v>
      </c>
      <c r="AB182" s="109">
        <v>108.20997921556648</v>
      </c>
      <c r="AC182" s="109">
        <v>28.782076611683387</v>
      </c>
      <c r="AD182" s="109">
        <v>45.21600377298136</v>
      </c>
      <c r="AE182" s="109">
        <v>1349.2053277946832</v>
      </c>
      <c r="AF182" s="109">
        <v>33.974665640254351</v>
      </c>
      <c r="AG182" s="109">
        <v>350.98816429502216</v>
      </c>
      <c r="AH182" s="109">
        <v>106.947090016841</v>
      </c>
      <c r="AI182" s="109">
        <v>0.54522020574985897</v>
      </c>
      <c r="AJ182" s="109">
        <v>624.23180429172169</v>
      </c>
      <c r="AK182" s="109">
        <v>94.187833948268008</v>
      </c>
      <c r="AL182" s="109">
        <v>186.08642749013708</v>
      </c>
      <c r="AM182" s="109">
        <v>20.344515008202542</v>
      </c>
      <c r="AN182" s="109">
        <v>77.001278967960673</v>
      </c>
      <c r="AO182" s="109">
        <v>13.144087593762643</v>
      </c>
      <c r="AP182" s="109">
        <v>3.9346662619487209</v>
      </c>
      <c r="AQ182" s="109">
        <v>10.96373044446735</v>
      </c>
      <c r="AR182" s="109">
        <v>1.3767135514698221</v>
      </c>
      <c r="AS182" s="109">
        <v>7.3955631389573036</v>
      </c>
      <c r="AT182" s="109">
        <v>1.2664326246307023</v>
      </c>
      <c r="AU182" s="109">
        <v>3.2150339730253608</v>
      </c>
      <c r="AV182" s="109">
        <v>0.40704612993429751</v>
      </c>
      <c r="AW182" s="109">
        <v>2.5181582219638772</v>
      </c>
      <c r="AX182" s="109">
        <v>0.33974005179330702</v>
      </c>
      <c r="AY182" s="109">
        <v>7.02570681512102</v>
      </c>
      <c r="AZ182" s="109">
        <v>5.6998792575658674</v>
      </c>
      <c r="BA182" s="109">
        <v>5.0448465457390084</v>
      </c>
      <c r="BB182" s="109">
        <v>9.4894996012172399</v>
      </c>
      <c r="BC182" s="123">
        <v>2.7647421699933967</v>
      </c>
    </row>
    <row r="183" spans="1:55" ht="15.75" x14ac:dyDescent="0.25">
      <c r="A183" s="20" t="s">
        <v>1712</v>
      </c>
      <c r="B183" s="173" t="s">
        <v>1707</v>
      </c>
      <c r="C183" s="109" t="s">
        <v>46</v>
      </c>
      <c r="D183" s="109" t="s">
        <v>179</v>
      </c>
      <c r="E183" t="s">
        <v>1514</v>
      </c>
      <c r="F183" t="s">
        <v>379</v>
      </c>
      <c r="G183" s="109">
        <v>46.079286609035911</v>
      </c>
      <c r="H183" s="109">
        <v>3.6262916290002272</v>
      </c>
      <c r="I183" s="109">
        <v>15.473768846301292</v>
      </c>
      <c r="J183" s="109">
        <v>11.000975415862062</v>
      </c>
      <c r="K183" s="109">
        <v>0.20163011260269237</v>
      </c>
      <c r="L183" s="109">
        <v>5.1068988829925912</v>
      </c>
      <c r="M183" s="109">
        <v>10.113943033885924</v>
      </c>
      <c r="N183" s="109">
        <v>5.1058379612525133</v>
      </c>
      <c r="O183" s="109">
        <v>2.1216377785757849</v>
      </c>
      <c r="P183" s="109">
        <v>1.1697297304909851</v>
      </c>
      <c r="Q183" s="109">
        <v>99.999999999999957</v>
      </c>
      <c r="R183" s="6">
        <f t="shared" si="14"/>
        <v>7.2274757398282983</v>
      </c>
      <c r="S183" s="123">
        <f t="shared" si="15"/>
        <v>45.280461507900789</v>
      </c>
      <c r="T183" s="140">
        <v>9.4626529950508651</v>
      </c>
      <c r="U183" s="109">
        <v>3.1426593065034578</v>
      </c>
      <c r="V183" s="109">
        <v>18.963136222128171</v>
      </c>
      <c r="W183" s="109">
        <v>298.36047760819793</v>
      </c>
      <c r="X183" s="109">
        <v>9.3671512257687901</v>
      </c>
      <c r="Y183" s="109">
        <v>37.445012548661332</v>
      </c>
      <c r="Z183" s="109">
        <v>41.598885996108372</v>
      </c>
      <c r="AA183" s="109">
        <v>137.15479707343252</v>
      </c>
      <c r="AB183" s="109">
        <v>113.64711768994337</v>
      </c>
      <c r="AC183" s="109">
        <v>27.692607940686276</v>
      </c>
      <c r="AD183" s="109">
        <v>48.99718189586541</v>
      </c>
      <c r="AE183" s="109">
        <v>1147.651686848227</v>
      </c>
      <c r="AF183" s="109">
        <v>35.502003801045163</v>
      </c>
      <c r="AG183" s="109">
        <v>370.34600986096558</v>
      </c>
      <c r="AH183" s="109">
        <v>111.11137349168975</v>
      </c>
      <c r="AI183" s="109">
        <v>0.60037870549610972</v>
      </c>
      <c r="AJ183" s="109">
        <v>595.2943028220833</v>
      </c>
      <c r="AK183" s="109">
        <v>97.185181006715752</v>
      </c>
      <c r="AL183" s="109">
        <v>193.20534171496229</v>
      </c>
      <c r="AM183" s="109">
        <v>21.350268708827642</v>
      </c>
      <c r="AN183" s="109">
        <v>81.256839272446172</v>
      </c>
      <c r="AO183" s="109">
        <v>14.023927915156964</v>
      </c>
      <c r="AP183" s="109">
        <v>4.0238628182088307</v>
      </c>
      <c r="AQ183" s="109">
        <v>11.638629850444785</v>
      </c>
      <c r="AR183" s="109">
        <v>1.452349218665222</v>
      </c>
      <c r="AS183" s="109">
        <v>7.7263520998588291</v>
      </c>
      <c r="AT183" s="109">
        <v>1.3271915764602651</v>
      </c>
      <c r="AU183" s="109">
        <v>3.4071886344362183</v>
      </c>
      <c r="AV183" s="109">
        <v>0.43213389365629767</v>
      </c>
      <c r="AW183" s="109">
        <v>2.6054810995760365</v>
      </c>
      <c r="AX183" s="109">
        <v>0.36382643287382999</v>
      </c>
      <c r="AY183" s="109">
        <v>7.5119314325068212</v>
      </c>
      <c r="AZ183" s="109">
        <v>5.9798343123593334</v>
      </c>
      <c r="BA183" s="109">
        <v>5.4633320844467512</v>
      </c>
      <c r="BB183" s="109">
        <v>9.8674993716602089</v>
      </c>
      <c r="BC183" s="123">
        <v>2.8921603191275702</v>
      </c>
    </row>
    <row r="184" spans="1:55" ht="15.75" x14ac:dyDescent="0.25">
      <c r="A184" s="20" t="s">
        <v>1713</v>
      </c>
      <c r="B184" s="173" t="s">
        <v>1707</v>
      </c>
      <c r="C184" s="109" t="s">
        <v>46</v>
      </c>
      <c r="D184" s="109" t="s">
        <v>179</v>
      </c>
      <c r="E184" t="s">
        <v>1514</v>
      </c>
      <c r="F184" t="s">
        <v>379</v>
      </c>
      <c r="G184" s="109">
        <v>46.632864951451467</v>
      </c>
      <c r="H184" s="109">
        <v>3.6202228448758063</v>
      </c>
      <c r="I184" s="109">
        <v>15.564847961204331</v>
      </c>
      <c r="J184" s="109">
        <v>10.177402873978092</v>
      </c>
      <c r="K184" s="109">
        <v>0.18255981897861762</v>
      </c>
      <c r="L184" s="109">
        <v>4.477253142382331</v>
      </c>
      <c r="M184" s="109">
        <v>10.846793534865931</v>
      </c>
      <c r="N184" s="109">
        <v>4.9931894899350899</v>
      </c>
      <c r="O184" s="109">
        <v>2.355986137599571</v>
      </c>
      <c r="P184" s="109">
        <v>1.1488792447287266</v>
      </c>
      <c r="Q184" s="109">
        <v>99.999999999999986</v>
      </c>
      <c r="R184" s="6">
        <f t="shared" si="14"/>
        <v>7.3491756275346614</v>
      </c>
      <c r="S184" s="123">
        <f t="shared" si="15"/>
        <v>43.951915790504806</v>
      </c>
      <c r="T184" s="140">
        <v>9.5910014713631764</v>
      </c>
      <c r="U184" s="109">
        <v>3.3234096013758574</v>
      </c>
      <c r="V184" s="109">
        <v>21.527632810778318</v>
      </c>
      <c r="W184" s="109">
        <v>293.4549849530062</v>
      </c>
      <c r="X184" s="109">
        <v>5.4872899953992951</v>
      </c>
      <c r="Y184" s="109">
        <v>32.093095132291189</v>
      </c>
      <c r="Z184" s="109">
        <v>33.009556215967898</v>
      </c>
      <c r="AA184" s="109">
        <v>131.46262725427593</v>
      </c>
      <c r="AB184" s="109">
        <v>101.53427089870934</v>
      </c>
      <c r="AC184" s="109">
        <v>27.5469406391882</v>
      </c>
      <c r="AD184" s="109">
        <v>52.449717106273084</v>
      </c>
      <c r="AE184" s="109">
        <v>1072.5348090073926</v>
      </c>
      <c r="AF184" s="109">
        <v>37.104121381486692</v>
      </c>
      <c r="AG184" s="109">
        <v>387.64540753200487</v>
      </c>
      <c r="AH184" s="109">
        <v>112.48813994126188</v>
      </c>
      <c r="AI184" s="109">
        <v>0.63331772886315241</v>
      </c>
      <c r="AJ184" s="109">
        <v>585.40387256014469</v>
      </c>
      <c r="AK184" s="109">
        <v>97.931245747964653</v>
      </c>
      <c r="AL184" s="109">
        <v>192.54985073468299</v>
      </c>
      <c r="AM184" s="109">
        <v>21.256574647484765</v>
      </c>
      <c r="AN184" s="109">
        <v>81.510977415955821</v>
      </c>
      <c r="AO184" s="109">
        <v>14.133637600970367</v>
      </c>
      <c r="AP184" s="109">
        <v>4.071680989016504</v>
      </c>
      <c r="AQ184" s="109">
        <v>11.792331943844138</v>
      </c>
      <c r="AR184" s="109">
        <v>1.5031648967695161</v>
      </c>
      <c r="AS184" s="109">
        <v>8.0733608857813408</v>
      </c>
      <c r="AT184" s="109">
        <v>1.3765112917464362</v>
      </c>
      <c r="AU184" s="109">
        <v>3.5399773432078177</v>
      </c>
      <c r="AV184" s="109">
        <v>0.43894908905617702</v>
      </c>
      <c r="AW184" s="109">
        <v>2.7318899465273438</v>
      </c>
      <c r="AX184" s="109">
        <v>0.37788316236777425</v>
      </c>
      <c r="AY184" s="109">
        <v>7.7695542871077121</v>
      </c>
      <c r="AZ184" s="109">
        <v>6.1309800638279439</v>
      </c>
      <c r="BA184" s="109">
        <v>5.4075755075010479</v>
      </c>
      <c r="BB184" s="109">
        <v>10.226612361295778</v>
      </c>
      <c r="BC184" s="123">
        <v>2.9441202529866226</v>
      </c>
    </row>
    <row r="185" spans="1:55" ht="15.75" x14ac:dyDescent="0.25">
      <c r="A185" s="20" t="s">
        <v>1714</v>
      </c>
      <c r="B185" s="173" t="s">
        <v>1707</v>
      </c>
      <c r="C185" s="109" t="s">
        <v>46</v>
      </c>
      <c r="D185" s="109" t="s">
        <v>179</v>
      </c>
      <c r="E185" t="s">
        <v>1514</v>
      </c>
      <c r="F185" t="s">
        <v>379</v>
      </c>
      <c r="G185" s="109">
        <v>46.348809946338683</v>
      </c>
      <c r="H185" s="109">
        <v>3.4463691154088516</v>
      </c>
      <c r="I185" s="109">
        <v>16.345302924175805</v>
      </c>
      <c r="J185" s="109">
        <v>10.253024308939548</v>
      </c>
      <c r="K185" s="109">
        <v>0.18721809363076183</v>
      </c>
      <c r="L185" s="109">
        <v>4.7418449316701095</v>
      </c>
      <c r="M185" s="109">
        <v>10.818777149922209</v>
      </c>
      <c r="N185" s="109">
        <v>4.797985170688845</v>
      </c>
      <c r="O185" s="109">
        <v>1.9460651753419489</v>
      </c>
      <c r="P185" s="109">
        <v>1.1146031838832311</v>
      </c>
      <c r="Q185" s="109">
        <v>100</v>
      </c>
      <c r="R185" s="6">
        <f t="shared" si="14"/>
        <v>6.7440503460307939</v>
      </c>
      <c r="S185" s="123">
        <f t="shared" si="15"/>
        <v>45.187443572844025</v>
      </c>
      <c r="T185" s="140">
        <v>8.7142035527864365</v>
      </c>
      <c r="U185" s="109">
        <v>2.9710726358018378</v>
      </c>
      <c r="V185" s="109">
        <v>18.83307626741141</v>
      </c>
      <c r="W185" s="109">
        <v>276.94721449220401</v>
      </c>
      <c r="X185" s="109">
        <v>3.5121904566772</v>
      </c>
      <c r="Y185" s="109">
        <v>34.858986323143299</v>
      </c>
      <c r="Z185" s="109">
        <v>32.977138219970449</v>
      </c>
      <c r="AA185" s="109">
        <v>138.86431026373987</v>
      </c>
      <c r="AB185" s="109">
        <v>100.94525503301516</v>
      </c>
      <c r="AC185" s="109">
        <v>27.143328815964999</v>
      </c>
      <c r="AD185" s="109">
        <v>43.705962731525553</v>
      </c>
      <c r="AE185" s="109">
        <v>1311.3737425693917</v>
      </c>
      <c r="AF185" s="109">
        <v>34.121915788295226</v>
      </c>
      <c r="AG185" s="109">
        <v>348.05902267396687</v>
      </c>
      <c r="AH185" s="109">
        <v>100.78697042285147</v>
      </c>
      <c r="AI185" s="109">
        <v>0.52034776766032287</v>
      </c>
      <c r="AJ185" s="109">
        <v>573.88117113664191</v>
      </c>
      <c r="AK185" s="109">
        <v>92.243471154767661</v>
      </c>
      <c r="AL185" s="109">
        <v>180.9659386297462</v>
      </c>
      <c r="AM185" s="109">
        <v>20.032363147158318</v>
      </c>
      <c r="AN185" s="109">
        <v>76.48101976110155</v>
      </c>
      <c r="AO185" s="109">
        <v>13.21712828628837</v>
      </c>
      <c r="AP185" s="109">
        <v>3.9112454655702851</v>
      </c>
      <c r="AQ185" s="109">
        <v>11.137063902595132</v>
      </c>
      <c r="AR185" s="109">
        <v>1.3984616416175097</v>
      </c>
      <c r="AS185" s="109">
        <v>7.4497516911605643</v>
      </c>
      <c r="AT185" s="109">
        <v>1.2757199453664583</v>
      </c>
      <c r="AU185" s="109">
        <v>3.2932616852970416</v>
      </c>
      <c r="AV185" s="109">
        <v>0.40373725991559217</v>
      </c>
      <c r="AW185" s="109">
        <v>2.4868772020491563</v>
      </c>
      <c r="AX185" s="109">
        <v>0.33848236569947227</v>
      </c>
      <c r="AY185" s="109">
        <v>7.1542220089656494</v>
      </c>
      <c r="AZ185" s="109">
        <v>5.5114598677146969</v>
      </c>
      <c r="BA185" s="109">
        <v>4.6667039966858281</v>
      </c>
      <c r="BB185" s="109">
        <v>9.1561419086592224</v>
      </c>
      <c r="BC185" s="123">
        <v>2.6528500627233216</v>
      </c>
    </row>
    <row r="186" spans="1:55" ht="15.75" x14ac:dyDescent="0.25">
      <c r="A186" s="20" t="s">
        <v>1715</v>
      </c>
      <c r="B186" s="173" t="s">
        <v>1707</v>
      </c>
      <c r="C186" s="109" t="s">
        <v>46</v>
      </c>
      <c r="D186" s="109" t="s">
        <v>179</v>
      </c>
      <c r="E186" t="s">
        <v>1514</v>
      </c>
      <c r="F186" t="s">
        <v>379</v>
      </c>
      <c r="G186" s="109">
        <v>45.891405777834358</v>
      </c>
      <c r="H186" s="109">
        <v>3.8501589335798156</v>
      </c>
      <c r="I186" s="109">
        <v>15.664309995990145</v>
      </c>
      <c r="J186" s="109">
        <v>11.163820895479514</v>
      </c>
      <c r="K186" s="109">
        <v>0.19947575016465591</v>
      </c>
      <c r="L186" s="109">
        <v>4.5726218637777167</v>
      </c>
      <c r="M186" s="109">
        <v>10.181599802171043</v>
      </c>
      <c r="N186" s="109">
        <v>5.025332295426046</v>
      </c>
      <c r="O186" s="109">
        <v>2.375661647249204</v>
      </c>
      <c r="P186" s="109">
        <v>1.0756130383274898</v>
      </c>
      <c r="Q186" s="109">
        <v>100</v>
      </c>
      <c r="R186" s="6">
        <f t="shared" si="14"/>
        <v>7.4009939426752496</v>
      </c>
      <c r="S186" s="123">
        <f t="shared" si="15"/>
        <v>42.200571170276177</v>
      </c>
      <c r="T186" s="140">
        <v>5.4006790879202562</v>
      </c>
      <c r="U186" s="109">
        <v>3.4017828162840629</v>
      </c>
      <c r="V186" s="109">
        <v>21.08307330680152</v>
      </c>
      <c r="W186" s="109">
        <v>316.12569929012432</v>
      </c>
      <c r="X186" s="109">
        <v>12.471228527711588</v>
      </c>
      <c r="Y186" s="109">
        <v>36.271908033658491</v>
      </c>
      <c r="Z186" s="109">
        <v>35.806617257112514</v>
      </c>
      <c r="AA186" s="109">
        <v>114.06966804297622</v>
      </c>
      <c r="AB186" s="109">
        <v>123.49023309068288</v>
      </c>
      <c r="AC186" s="109">
        <v>28.818780497360706</v>
      </c>
      <c r="AD186" s="109">
        <v>54.303952305459823</v>
      </c>
      <c r="AE186" s="109">
        <v>1108.5650736230557</v>
      </c>
      <c r="AF186" s="109">
        <v>35.728602145481183</v>
      </c>
      <c r="AG186" s="109">
        <v>382.43533940558081</v>
      </c>
      <c r="AH186" s="109">
        <v>118.15678375176867</v>
      </c>
      <c r="AI186" s="109">
        <v>0.63932270242436884</v>
      </c>
      <c r="AJ186" s="109">
        <v>609.22021107277112</v>
      </c>
      <c r="AK186" s="109">
        <v>97.166839187745666</v>
      </c>
      <c r="AL186" s="109">
        <v>190.04069573032223</v>
      </c>
      <c r="AM186" s="109">
        <v>20.751540031027695</v>
      </c>
      <c r="AN186" s="109">
        <v>79.143374238684231</v>
      </c>
      <c r="AO186" s="109">
        <v>13.679276164294428</v>
      </c>
      <c r="AP186" s="109">
        <v>3.9849565575414752</v>
      </c>
      <c r="AQ186" s="109">
        <v>11.463111063337482</v>
      </c>
      <c r="AR186" s="109">
        <v>1.4391824997021545</v>
      </c>
      <c r="AS186" s="109">
        <v>7.868860313829023</v>
      </c>
      <c r="AT186" s="109">
        <v>1.3141299500067658</v>
      </c>
      <c r="AU186" s="109">
        <v>3.4325692237487515</v>
      </c>
      <c r="AV186" s="109">
        <v>0.4357416958160969</v>
      </c>
      <c r="AW186" s="109">
        <v>2.6901142869961805</v>
      </c>
      <c r="AX186" s="109">
        <v>0.35843313403628146</v>
      </c>
      <c r="AY186" s="109">
        <v>7.7055530760356152</v>
      </c>
      <c r="AZ186" s="109">
        <v>6.2620034157132336</v>
      </c>
      <c r="BA186" s="109">
        <v>5.8458103873418743</v>
      </c>
      <c r="BB186" s="109">
        <v>10.283261464610263</v>
      </c>
      <c r="BC186" s="123">
        <v>2.9979407092162536</v>
      </c>
    </row>
    <row r="187" spans="1:55" ht="15.75" x14ac:dyDescent="0.25">
      <c r="A187" s="20" t="s">
        <v>1716</v>
      </c>
      <c r="B187" s="173" t="s">
        <v>1707</v>
      </c>
      <c r="C187" s="109" t="s">
        <v>46</v>
      </c>
      <c r="D187" s="109" t="s">
        <v>179</v>
      </c>
      <c r="E187" t="s">
        <v>1514</v>
      </c>
      <c r="F187" t="s">
        <v>379</v>
      </c>
      <c r="G187" s="109">
        <v>46.189746453576838</v>
      </c>
      <c r="H187" s="109">
        <v>3.6791965192484399</v>
      </c>
      <c r="I187" s="109">
        <v>15.681553389002545</v>
      </c>
      <c r="J187" s="109">
        <v>9.997613403904527</v>
      </c>
      <c r="K187" s="109">
        <v>0.17916879448246803</v>
      </c>
      <c r="L187" s="109">
        <v>4.844024365186832</v>
      </c>
      <c r="M187" s="109">
        <v>11.669508894005437</v>
      </c>
      <c r="N187" s="109">
        <v>4.6813135245734427</v>
      </c>
      <c r="O187" s="109">
        <v>2.0178738707554356</v>
      </c>
      <c r="P187" s="109">
        <v>1.0600007852640503</v>
      </c>
      <c r="Q187" s="109">
        <v>100</v>
      </c>
      <c r="R187" s="6">
        <f t="shared" si="14"/>
        <v>6.6991873953288783</v>
      </c>
      <c r="S187" s="123">
        <f t="shared" si="15"/>
        <v>46.342689493719021</v>
      </c>
      <c r="T187" s="140">
        <v>9.2773693564252895</v>
      </c>
      <c r="U187" s="109">
        <v>2.9506760220552164</v>
      </c>
      <c r="V187" s="109">
        <v>24.087449774749089</v>
      </c>
      <c r="W187" s="109">
        <v>307.47675061300498</v>
      </c>
      <c r="X187" s="109">
        <v>1.3578534291652382</v>
      </c>
      <c r="Y187" s="109">
        <v>32.675868273229867</v>
      </c>
      <c r="Z187" s="109">
        <v>32.458507996233557</v>
      </c>
      <c r="AA187" s="109">
        <v>110.86909756086901</v>
      </c>
      <c r="AB187" s="109">
        <v>101.23564024757569</v>
      </c>
      <c r="AC187" s="109">
        <v>27.909944591199888</v>
      </c>
      <c r="AD187" s="109">
        <v>46.3085759929332</v>
      </c>
      <c r="AE187" s="109">
        <v>1204.6452074878898</v>
      </c>
      <c r="AF187" s="109">
        <v>36.377643448898617</v>
      </c>
      <c r="AG187" s="109">
        <v>373.88005202463216</v>
      </c>
      <c r="AH187" s="109">
        <v>102.0976331197533</v>
      </c>
      <c r="AI187" s="109">
        <v>0.56500496637434883</v>
      </c>
      <c r="AJ187" s="109">
        <v>575.13296965698839</v>
      </c>
      <c r="AK187" s="109">
        <v>90.099542091156266</v>
      </c>
      <c r="AL187" s="109">
        <v>179.82575235189424</v>
      </c>
      <c r="AM187" s="109">
        <v>20.151315674434137</v>
      </c>
      <c r="AN187" s="109">
        <v>78.202260099306486</v>
      </c>
      <c r="AO187" s="109">
        <v>13.951554487355729</v>
      </c>
      <c r="AP187" s="109">
        <v>4.1457270776372583</v>
      </c>
      <c r="AQ187" s="109">
        <v>11.741393527199014</v>
      </c>
      <c r="AR187" s="109">
        <v>1.4906699211244026</v>
      </c>
      <c r="AS187" s="109">
        <v>8.0035828381820942</v>
      </c>
      <c r="AT187" s="109">
        <v>1.3774690628821555</v>
      </c>
      <c r="AU187" s="109">
        <v>3.5243231108740365</v>
      </c>
      <c r="AV187" s="109">
        <v>0.43104950969133699</v>
      </c>
      <c r="AW187" s="109">
        <v>2.6579252823652797</v>
      </c>
      <c r="AX187" s="109">
        <v>0.36928018726559964</v>
      </c>
      <c r="AY187" s="109">
        <v>8.0487551801540036</v>
      </c>
      <c r="AZ187" s="109">
        <v>5.6684014577472484</v>
      </c>
      <c r="BA187" s="109">
        <v>4.8552272936394854</v>
      </c>
      <c r="BB187" s="109">
        <v>9.409297477099436</v>
      </c>
      <c r="BC187" s="123">
        <v>2.703454506632212</v>
      </c>
    </row>
    <row r="188" spans="1:55" x14ac:dyDescent="0.25">
      <c r="A188" s="20" t="s">
        <v>1717</v>
      </c>
      <c r="B188" s="173" t="s">
        <v>1718</v>
      </c>
      <c r="C188" s="109" t="s">
        <v>46</v>
      </c>
      <c r="D188" s="109" t="s">
        <v>189</v>
      </c>
      <c r="E188" t="s">
        <v>1514</v>
      </c>
      <c r="F188" t="s">
        <v>379</v>
      </c>
      <c r="S188" s="123"/>
      <c r="T188" s="140">
        <v>10.430387916751362</v>
      </c>
      <c r="U188" s="109">
        <v>3.2666604051492323</v>
      </c>
      <c r="V188" s="109">
        <v>17.791394600806207</v>
      </c>
      <c r="W188" s="109">
        <v>247.47368634891356</v>
      </c>
      <c r="X188" s="109">
        <v>25.357489882590645</v>
      </c>
      <c r="Y188" s="109">
        <v>37.721206450870611</v>
      </c>
      <c r="Z188" s="109">
        <v>50.443176930792156</v>
      </c>
      <c r="AA188" s="109">
        <v>136.97784134859805</v>
      </c>
      <c r="AB188" s="109">
        <v>123.07201303992206</v>
      </c>
      <c r="AC188" s="109">
        <v>27.692313249670647</v>
      </c>
      <c r="AD188" s="109">
        <v>52.288059259281738</v>
      </c>
      <c r="AE188" s="109">
        <v>1103.743470612158</v>
      </c>
      <c r="AF188" s="109">
        <v>35.253002878875222</v>
      </c>
      <c r="AG188" s="109">
        <v>376.13377329091321</v>
      </c>
      <c r="AH188" s="109">
        <v>113.50838445607764</v>
      </c>
      <c r="AI188" s="109">
        <v>0.6181645528501345</v>
      </c>
      <c r="AJ188" s="109">
        <v>637.49457944150595</v>
      </c>
      <c r="AK188" s="109">
        <v>100.89432226056142</v>
      </c>
      <c r="AL188" s="109">
        <v>198.24371683261128</v>
      </c>
      <c r="AM188" s="109">
        <v>21.681684069546776</v>
      </c>
      <c r="AN188" s="109">
        <v>82.322015508882288</v>
      </c>
      <c r="AO188" s="109">
        <v>14.006964737066454</v>
      </c>
      <c r="AP188" s="109">
        <v>4.0411849248870562</v>
      </c>
      <c r="AQ188" s="109">
        <v>11.19365236718345</v>
      </c>
      <c r="AR188" s="109">
        <v>1.4317911541073407</v>
      </c>
      <c r="AS188" s="109">
        <v>7.6591988284533281</v>
      </c>
      <c r="AT188" s="109">
        <v>1.3240863442786113</v>
      </c>
      <c r="AU188" s="109">
        <v>3.3746124289733048</v>
      </c>
      <c r="AV188" s="109">
        <v>0.42599946478062756</v>
      </c>
      <c r="AW188" s="109">
        <v>2.6063557894633544</v>
      </c>
      <c r="AX188" s="109">
        <v>0.3611812359303464</v>
      </c>
      <c r="AY188" s="109">
        <v>7.4682688958214296</v>
      </c>
      <c r="AZ188" s="109">
        <v>6.0323841390146198</v>
      </c>
      <c r="BA188" s="109">
        <v>6.0228697771786326</v>
      </c>
      <c r="BB188" s="109">
        <v>10.297007569611052</v>
      </c>
      <c r="BC188" s="123">
        <v>3.0172729538735159</v>
      </c>
    </row>
    <row r="189" spans="1:55" x14ac:dyDescent="0.25">
      <c r="A189" s="20" t="s">
        <v>1719</v>
      </c>
      <c r="B189" s="173" t="s">
        <v>1718</v>
      </c>
      <c r="C189" s="109" t="s">
        <v>46</v>
      </c>
      <c r="D189" s="109" t="s">
        <v>189</v>
      </c>
      <c r="E189" t="s">
        <v>1514</v>
      </c>
      <c r="F189" t="s">
        <v>379</v>
      </c>
      <c r="S189" s="123"/>
      <c r="T189" s="140">
        <v>9.9221866365691369</v>
      </c>
      <c r="U189" s="109">
        <v>3.2419368885908431</v>
      </c>
      <c r="V189" s="109">
        <v>20.565677412653407</v>
      </c>
      <c r="W189" s="109">
        <v>248.00802300332438</v>
      </c>
      <c r="X189" s="109">
        <v>5.902984567727894</v>
      </c>
      <c r="Y189" s="109">
        <v>31.978642431801607</v>
      </c>
      <c r="Z189" s="109">
        <v>36.847156085735854</v>
      </c>
      <c r="AA189" s="109">
        <v>67.982340000185829</v>
      </c>
      <c r="AB189" s="109">
        <v>111.20719196138209</v>
      </c>
      <c r="AC189" s="109">
        <v>27.47883469480518</v>
      </c>
      <c r="AD189" s="109">
        <v>51.532909264892346</v>
      </c>
      <c r="AE189" s="109">
        <v>1085.0723376435724</v>
      </c>
      <c r="AF189" s="109">
        <v>36.756641145386695</v>
      </c>
      <c r="AG189" s="109">
        <v>387.49264293596377</v>
      </c>
      <c r="AH189" s="109">
        <v>110.39685051202235</v>
      </c>
      <c r="AI189" s="109">
        <v>0.60781995145556134</v>
      </c>
      <c r="AJ189" s="109">
        <v>628.04097072919399</v>
      </c>
      <c r="AK189" s="109">
        <v>99.665944339632219</v>
      </c>
      <c r="AL189" s="109">
        <v>197.3053851273032</v>
      </c>
      <c r="AM189" s="109">
        <v>21.847425653557341</v>
      </c>
      <c r="AN189" s="109">
        <v>82.324313959198065</v>
      </c>
      <c r="AO189" s="109">
        <v>14.528740107984364</v>
      </c>
      <c r="AP189" s="109">
        <v>4.2250621092701177</v>
      </c>
      <c r="AQ189" s="109">
        <v>11.633061137910598</v>
      </c>
      <c r="AR189" s="109">
        <v>1.494976921511626</v>
      </c>
      <c r="AS189" s="109">
        <v>8.017060637864283</v>
      </c>
      <c r="AT189" s="109">
        <v>1.3630424940276411</v>
      </c>
      <c r="AU189" s="109">
        <v>3.4555403279003385</v>
      </c>
      <c r="AV189" s="109">
        <v>0.44536656832576715</v>
      </c>
      <c r="AW189" s="109">
        <v>2.6938350720728561</v>
      </c>
      <c r="AX189" s="109">
        <v>0.3664444134067924</v>
      </c>
      <c r="AY189" s="109">
        <v>7.9521407544435618</v>
      </c>
      <c r="AZ189" s="109">
        <v>5.9036445296969475</v>
      </c>
      <c r="BA189" s="109">
        <v>4.795017198405799</v>
      </c>
      <c r="BB189" s="109">
        <v>10.038318851571056</v>
      </c>
      <c r="BC189" s="123">
        <v>2.9631911081728268</v>
      </c>
    </row>
    <row r="190" spans="1:55" x14ac:dyDescent="0.25">
      <c r="A190" s="20" t="s">
        <v>1720</v>
      </c>
      <c r="B190" s="173" t="s">
        <v>1718</v>
      </c>
      <c r="C190" s="109" t="s">
        <v>46</v>
      </c>
      <c r="D190" s="109" t="s">
        <v>189</v>
      </c>
      <c r="E190" t="s">
        <v>1514</v>
      </c>
      <c r="F190" t="s">
        <v>379</v>
      </c>
      <c r="S190" s="123"/>
      <c r="T190" s="140">
        <v>10.911634023577442</v>
      </c>
      <c r="U190" s="109">
        <v>3.6396268325364427</v>
      </c>
      <c r="V190" s="109">
        <v>17.274868571880177</v>
      </c>
      <c r="W190" s="109">
        <v>301.15583687712893</v>
      </c>
      <c r="X190" s="109">
        <v>9.5640507189191144</v>
      </c>
      <c r="Y190" s="109">
        <v>36.893249212794494</v>
      </c>
      <c r="Z190" s="109">
        <v>43.149451188387516</v>
      </c>
      <c r="AA190" s="109">
        <v>127.71872354602409</v>
      </c>
      <c r="AB190" s="109">
        <v>133.16511170848639</v>
      </c>
      <c r="AC190" s="109">
        <v>29.625096145079645</v>
      </c>
      <c r="AD190" s="109">
        <v>58.22871640462192</v>
      </c>
      <c r="AE190" s="109">
        <v>1018.4878168091805</v>
      </c>
      <c r="AF190" s="109">
        <v>36.980659552065937</v>
      </c>
      <c r="AG190" s="109">
        <v>391.90191660234495</v>
      </c>
      <c r="AH190" s="109">
        <v>125.54399760508473</v>
      </c>
      <c r="AI190" s="109">
        <v>0.68133286242276547</v>
      </c>
      <c r="AJ190" s="109">
        <v>635.21726363902474</v>
      </c>
      <c r="AK190" s="109">
        <v>106.25026998629905</v>
      </c>
      <c r="AL190" s="109">
        <v>211.33539551057089</v>
      </c>
      <c r="AM190" s="109">
        <v>22.999574995930576</v>
      </c>
      <c r="AN190" s="109">
        <v>86.338716685909546</v>
      </c>
      <c r="AO190" s="109">
        <v>14.728830569655639</v>
      </c>
      <c r="AP190" s="109">
        <v>4.2095662944769856</v>
      </c>
      <c r="AQ190" s="109">
        <v>11.519614467195838</v>
      </c>
      <c r="AR190" s="109">
        <v>1.4687847092141382</v>
      </c>
      <c r="AS190" s="109">
        <v>7.8569597583804454</v>
      </c>
      <c r="AT190" s="109">
        <v>1.3666293143348707</v>
      </c>
      <c r="AU190" s="109">
        <v>3.497821008114387</v>
      </c>
      <c r="AV190" s="109">
        <v>0.4385322932392372</v>
      </c>
      <c r="AW190" s="109">
        <v>2.810543842568241</v>
      </c>
      <c r="AX190" s="109">
        <v>0.38345673750030551</v>
      </c>
      <c r="AY190" s="109">
        <v>7.7512422859061187</v>
      </c>
      <c r="AZ190" s="109">
        <v>6.508870411552385</v>
      </c>
      <c r="BA190" s="109">
        <v>6.0284350416209289</v>
      </c>
      <c r="BB190" s="109">
        <v>10.888124310154051</v>
      </c>
      <c r="BC190" s="123">
        <v>3.2788633960184503</v>
      </c>
    </row>
    <row r="191" spans="1:55" x14ac:dyDescent="0.25">
      <c r="A191" s="20" t="s">
        <v>1721</v>
      </c>
      <c r="B191" s="173" t="s">
        <v>1718</v>
      </c>
      <c r="C191" s="109" t="s">
        <v>46</v>
      </c>
      <c r="D191" s="109" t="s">
        <v>189</v>
      </c>
      <c r="E191" t="s">
        <v>1514</v>
      </c>
      <c r="F191" t="s">
        <v>379</v>
      </c>
      <c r="S191" s="123"/>
      <c r="T191" s="140">
        <v>10.777090541075651</v>
      </c>
      <c r="U191" s="109">
        <v>3.3082903415346774</v>
      </c>
      <c r="V191" s="109">
        <v>17.106556939765209</v>
      </c>
      <c r="W191" s="109">
        <v>197.53220066615609</v>
      </c>
      <c r="X191" s="109">
        <v>9.003048610388225</v>
      </c>
      <c r="Y191" s="109">
        <v>39.589000950416668</v>
      </c>
      <c r="Z191" s="109">
        <v>65.752610705577396</v>
      </c>
      <c r="AA191" s="109">
        <v>87.987860632053753</v>
      </c>
      <c r="AB191" s="109">
        <v>113.31475288558713</v>
      </c>
      <c r="AC191" s="109">
        <v>25.854454550047272</v>
      </c>
      <c r="AD191" s="109">
        <v>51.77668691170549</v>
      </c>
      <c r="AE191" s="109">
        <v>1028.3558987398376</v>
      </c>
      <c r="AF191" s="109">
        <v>34.834348800416215</v>
      </c>
      <c r="AG191" s="109">
        <v>372.8453959443907</v>
      </c>
      <c r="AH191" s="109">
        <v>110.65173782067922</v>
      </c>
      <c r="AI191" s="109">
        <v>0.63409232751681266</v>
      </c>
      <c r="AJ191" s="109">
        <v>631.80889079308872</v>
      </c>
      <c r="AK191" s="109">
        <v>98.233072850233114</v>
      </c>
      <c r="AL191" s="109">
        <v>190.70329954202751</v>
      </c>
      <c r="AM191" s="109">
        <v>20.79352295700048</v>
      </c>
      <c r="AN191" s="109">
        <v>78.851019487050181</v>
      </c>
      <c r="AO191" s="109">
        <v>13.619109870540498</v>
      </c>
      <c r="AP191" s="109">
        <v>3.8554366308709187</v>
      </c>
      <c r="AQ191" s="109">
        <v>10.719628002532888</v>
      </c>
      <c r="AR191" s="109">
        <v>1.4008527880612107</v>
      </c>
      <c r="AS191" s="109">
        <v>7.4801698682022097</v>
      </c>
      <c r="AT191" s="109">
        <v>1.2900524296340423</v>
      </c>
      <c r="AU191" s="109">
        <v>3.3567519555082708</v>
      </c>
      <c r="AV191" s="109">
        <v>0.4245145205211433</v>
      </c>
      <c r="AW191" s="109">
        <v>2.589040167368061</v>
      </c>
      <c r="AX191" s="109">
        <v>0.36877113085940832</v>
      </c>
      <c r="AY191" s="109">
        <v>7.3624613944981556</v>
      </c>
      <c r="AZ191" s="109">
        <v>5.8717423252472187</v>
      </c>
      <c r="BA191" s="109">
        <v>5.5905675098386238</v>
      </c>
      <c r="BB191" s="109">
        <v>10.450725795734407</v>
      </c>
      <c r="BC191" s="123">
        <v>2.970829377198732</v>
      </c>
    </row>
    <row r="192" spans="1:55" x14ac:dyDescent="0.25">
      <c r="A192" s="20" t="s">
        <v>1722</v>
      </c>
      <c r="B192" s="173" t="s">
        <v>1718</v>
      </c>
      <c r="C192" s="109" t="s">
        <v>46</v>
      </c>
      <c r="D192" s="109" t="s">
        <v>189</v>
      </c>
      <c r="E192" t="s">
        <v>1514</v>
      </c>
      <c r="F192" t="s">
        <v>379</v>
      </c>
      <c r="S192" s="123"/>
      <c r="T192" s="140">
        <v>9.8438485912567195</v>
      </c>
      <c r="U192" s="109">
        <v>3.3454600892334621</v>
      </c>
      <c r="V192" s="109">
        <v>19.124896550148737</v>
      </c>
      <c r="W192" s="109">
        <v>265.62079437819335</v>
      </c>
      <c r="X192" s="109">
        <v>6.6281813142256008</v>
      </c>
      <c r="Y192" s="109">
        <v>32.909126498464936</v>
      </c>
      <c r="Z192" s="109">
        <v>35.220416816574897</v>
      </c>
      <c r="AA192" s="109">
        <v>69.308879828212426</v>
      </c>
      <c r="AB192" s="109">
        <v>119.73141887194323</v>
      </c>
      <c r="AC192" s="109">
        <v>28.555468517450088</v>
      </c>
      <c r="AD192" s="109">
        <v>52.1768285574583</v>
      </c>
      <c r="AE192" s="109">
        <v>1116.1052710363304</v>
      </c>
      <c r="AF192" s="109">
        <v>36.99804091082143</v>
      </c>
      <c r="AG192" s="109">
        <v>393.59612512011955</v>
      </c>
      <c r="AH192" s="109">
        <v>113.49362367966742</v>
      </c>
      <c r="AI192" s="109">
        <v>0.61863801604845392</v>
      </c>
      <c r="AJ192" s="109">
        <v>616.40570770228737</v>
      </c>
      <c r="AK192" s="109">
        <v>100.73946561510894</v>
      </c>
      <c r="AL192" s="109">
        <v>197.27138833331844</v>
      </c>
      <c r="AM192" s="109">
        <v>21.792827878978883</v>
      </c>
      <c r="AN192" s="109">
        <v>83.527001036577701</v>
      </c>
      <c r="AO192" s="109">
        <v>14.79002452501258</v>
      </c>
      <c r="AP192" s="109">
        <v>4.1956189134342603</v>
      </c>
      <c r="AQ192" s="109">
        <v>11.684107829730905</v>
      </c>
      <c r="AR192" s="109">
        <v>1.4917202979356723</v>
      </c>
      <c r="AS192" s="109">
        <v>8.0989573420392134</v>
      </c>
      <c r="AT192" s="109">
        <v>1.3988260934015879</v>
      </c>
      <c r="AU192" s="109">
        <v>3.5613154703918108</v>
      </c>
      <c r="AV192" s="109">
        <v>0.43800022044627784</v>
      </c>
      <c r="AW192" s="109">
        <v>2.7348998339732531</v>
      </c>
      <c r="AX192" s="109">
        <v>0.37671063501874258</v>
      </c>
      <c r="AY192" s="109">
        <v>8.1384631134664804</v>
      </c>
      <c r="AZ192" s="109">
        <v>6.1906904468932558</v>
      </c>
      <c r="BA192" s="109">
        <v>5.4204087468149726</v>
      </c>
      <c r="BB192" s="109">
        <v>10.261197815808201</v>
      </c>
      <c r="BC192" s="123">
        <v>2.9690072087921799</v>
      </c>
    </row>
    <row r="193" spans="1:55" x14ac:dyDescent="0.25">
      <c r="A193" s="20" t="s">
        <v>1723</v>
      </c>
      <c r="B193" s="173" t="s">
        <v>1718</v>
      </c>
      <c r="C193" s="109" t="s">
        <v>46</v>
      </c>
      <c r="D193" s="109" t="s">
        <v>189</v>
      </c>
      <c r="E193" t="s">
        <v>1514</v>
      </c>
      <c r="F193" t="s">
        <v>379</v>
      </c>
      <c r="S193" s="123"/>
      <c r="T193" s="140">
        <v>11.154318009604671</v>
      </c>
      <c r="U193" s="109">
        <v>3.5105243642078281</v>
      </c>
      <c r="V193" s="109">
        <v>18.311812850243943</v>
      </c>
      <c r="W193" s="109">
        <v>225.26277401118543</v>
      </c>
      <c r="X193" s="109">
        <v>5.0430011179938612</v>
      </c>
      <c r="Y193" s="109">
        <v>29.655098312492552</v>
      </c>
      <c r="Z193" s="109">
        <v>31.022099161730036</v>
      </c>
      <c r="AA193" s="109">
        <v>106.62215303927586</v>
      </c>
      <c r="AB193" s="109">
        <v>108.2857218407095</v>
      </c>
      <c r="AC193" s="109">
        <v>27.156000034675809</v>
      </c>
      <c r="AD193" s="109">
        <v>58.22067595869612</v>
      </c>
      <c r="AE193" s="109">
        <v>999.99370617048578</v>
      </c>
      <c r="AF193" s="109">
        <v>39.140852408808215</v>
      </c>
      <c r="AG193" s="109">
        <v>414.45547687453808</v>
      </c>
      <c r="AH193" s="109">
        <v>120.91301980676576</v>
      </c>
      <c r="AI193" s="109">
        <v>0.68692123703520114</v>
      </c>
      <c r="AJ193" s="109">
        <v>637.2031822306667</v>
      </c>
      <c r="AK193" s="109">
        <v>109.24798060833255</v>
      </c>
      <c r="AL193" s="109">
        <v>213.31771583694169</v>
      </c>
      <c r="AM193" s="109">
        <v>23.409137574501994</v>
      </c>
      <c r="AN193" s="109">
        <v>88.920363040330628</v>
      </c>
      <c r="AO193" s="109">
        <v>15.57138021112422</v>
      </c>
      <c r="AP193" s="109">
        <v>4.3565470539979794</v>
      </c>
      <c r="AQ193" s="109">
        <v>12.374948129423339</v>
      </c>
      <c r="AR193" s="109">
        <v>1.5755004415180498</v>
      </c>
      <c r="AS193" s="109">
        <v>8.447631129980703</v>
      </c>
      <c r="AT193" s="109">
        <v>1.440732155403319</v>
      </c>
      <c r="AU193" s="109">
        <v>3.8085259551284634</v>
      </c>
      <c r="AV193" s="109">
        <v>0.47813298968710088</v>
      </c>
      <c r="AW193" s="109">
        <v>2.884768824725874</v>
      </c>
      <c r="AX193" s="109">
        <v>0.38730042718605284</v>
      </c>
      <c r="AY193" s="109">
        <v>8.3317376841726158</v>
      </c>
      <c r="AZ193" s="109">
        <v>6.5233001098172627</v>
      </c>
      <c r="BA193" s="109">
        <v>6.1403043951493199</v>
      </c>
      <c r="BB193" s="109">
        <v>11.388076902120828</v>
      </c>
      <c r="BC193" s="123">
        <v>3.2694555672881336</v>
      </c>
    </row>
    <row r="194" spans="1:55" x14ac:dyDescent="0.25">
      <c r="A194" s="20" t="s">
        <v>1724</v>
      </c>
      <c r="B194" s="173" t="s">
        <v>1718</v>
      </c>
      <c r="C194" s="109" t="s">
        <v>46</v>
      </c>
      <c r="D194" s="109" t="s">
        <v>189</v>
      </c>
      <c r="E194" t="s">
        <v>1514</v>
      </c>
      <c r="F194" t="s">
        <v>379</v>
      </c>
      <c r="S194" s="123"/>
      <c r="T194" s="140">
        <v>10.261457620731825</v>
      </c>
      <c r="U194" s="109">
        <v>3.4903894038126633</v>
      </c>
      <c r="V194" s="109">
        <v>20.500878916687224</v>
      </c>
      <c r="W194" s="109">
        <v>320.34386472586357</v>
      </c>
      <c r="X194" s="109">
        <v>19.204329909178355</v>
      </c>
      <c r="Y194" s="109">
        <v>40.639513164616915</v>
      </c>
      <c r="Z194" s="109">
        <v>53.41721662375133</v>
      </c>
      <c r="AA194" s="109">
        <v>273.07504901805805</v>
      </c>
      <c r="AB194" s="109">
        <v>135.39511467732166</v>
      </c>
      <c r="AC194" s="109">
        <v>29.319982718968667</v>
      </c>
      <c r="AD194" s="109">
        <v>53.550136082525697</v>
      </c>
      <c r="AE194" s="109">
        <v>1053.0876247612905</v>
      </c>
      <c r="AF194" s="109">
        <v>37.487371417794037</v>
      </c>
      <c r="AG194" s="109">
        <v>386.23420561684071</v>
      </c>
      <c r="AH194" s="109">
        <v>114.95380404456384</v>
      </c>
      <c r="AI194" s="109">
        <v>0.62988720498340889</v>
      </c>
      <c r="AJ194" s="109">
        <v>610.75153766060362</v>
      </c>
      <c r="AK194" s="109">
        <v>106.33376971612844</v>
      </c>
      <c r="AL194" s="109">
        <v>207.79321370476501</v>
      </c>
      <c r="AM194" s="109">
        <v>23.024707714591084</v>
      </c>
      <c r="AN194" s="109">
        <v>87.914129642838361</v>
      </c>
      <c r="AO194" s="109">
        <v>15.094686398980253</v>
      </c>
      <c r="AP194" s="109">
        <v>4.3347985068304977</v>
      </c>
      <c r="AQ194" s="109">
        <v>12.163603012222415</v>
      </c>
      <c r="AR194" s="109">
        <v>1.5358028070010747</v>
      </c>
      <c r="AS194" s="109">
        <v>8.194711642252468</v>
      </c>
      <c r="AT194" s="109">
        <v>1.393004098689439</v>
      </c>
      <c r="AU194" s="109">
        <v>3.6639115955994037</v>
      </c>
      <c r="AV194" s="109">
        <v>0.44308961632735289</v>
      </c>
      <c r="AW194" s="109">
        <v>2.740407246166134</v>
      </c>
      <c r="AX194" s="109">
        <v>0.36880317389637091</v>
      </c>
      <c r="AY194" s="109">
        <v>8.0459294974481956</v>
      </c>
      <c r="AZ194" s="109">
        <v>6.2140690362575022</v>
      </c>
      <c r="BA194" s="109">
        <v>6.6937407827685949</v>
      </c>
      <c r="BB194" s="109">
        <v>10.608197407344488</v>
      </c>
      <c r="BC194" s="123">
        <v>3.0359720128285961</v>
      </c>
    </row>
    <row r="195" spans="1:55" x14ac:dyDescent="0.25">
      <c r="A195" s="20" t="s">
        <v>1725</v>
      </c>
      <c r="B195" s="173" t="s">
        <v>1718</v>
      </c>
      <c r="C195" s="109" t="s">
        <v>46</v>
      </c>
      <c r="D195" s="109" t="s">
        <v>189</v>
      </c>
      <c r="E195" t="s">
        <v>1514</v>
      </c>
      <c r="F195" t="s">
        <v>379</v>
      </c>
      <c r="S195" s="123"/>
      <c r="T195" s="140">
        <v>9.4585893462051516</v>
      </c>
      <c r="U195" s="109">
        <v>3.1204087594484724</v>
      </c>
      <c r="V195" s="109">
        <v>21.559085215276244</v>
      </c>
      <c r="W195" s="109">
        <v>196.16010190810934</v>
      </c>
      <c r="Y195" s="109">
        <v>23.823384438570429</v>
      </c>
      <c r="Z195" s="109">
        <v>25.254661419172095</v>
      </c>
      <c r="AA195" s="109">
        <v>76.802786026698811</v>
      </c>
      <c r="AB195" s="109">
        <v>85.031939897879624</v>
      </c>
      <c r="AC195" s="109">
        <v>26.415579504589179</v>
      </c>
      <c r="AD195" s="109">
        <v>46.447235672972376</v>
      </c>
      <c r="AE195" s="109">
        <v>1214.6535710566504</v>
      </c>
      <c r="AF195" s="109">
        <v>35.884237534725109</v>
      </c>
      <c r="AG195" s="109">
        <v>378.37019786913953</v>
      </c>
      <c r="AH195" s="109">
        <v>101.70678984980496</v>
      </c>
      <c r="AI195" s="109">
        <v>0.58364612543409311</v>
      </c>
      <c r="AJ195" s="109">
        <v>611.68666632933332</v>
      </c>
      <c r="AK195" s="109">
        <v>92.870139792968885</v>
      </c>
      <c r="AL195" s="109">
        <v>182.5158011910155</v>
      </c>
      <c r="AM195" s="109">
        <v>20.562489824422531</v>
      </c>
      <c r="AN195" s="109">
        <v>79.275114780845499</v>
      </c>
      <c r="AO195" s="109">
        <v>14.221448715289752</v>
      </c>
      <c r="AP195" s="109">
        <v>4.1655888733424007</v>
      </c>
      <c r="AQ195" s="109">
        <v>11.322920096388996</v>
      </c>
      <c r="AR195" s="109">
        <v>1.4574931713439099</v>
      </c>
      <c r="AS195" s="109">
        <v>7.8302676849971418</v>
      </c>
      <c r="AT195" s="109">
        <v>1.3313468980006162</v>
      </c>
      <c r="AU195" s="109">
        <v>3.4817194315749154</v>
      </c>
      <c r="AV195" s="109">
        <v>0.43163825132467099</v>
      </c>
      <c r="AW195" s="109">
        <v>2.6304671934497676</v>
      </c>
      <c r="AX195" s="109">
        <v>0.35766725426783225</v>
      </c>
      <c r="AY195" s="109">
        <v>7.9629853497227581</v>
      </c>
      <c r="AZ195" s="109">
        <v>5.4248583693679322</v>
      </c>
      <c r="BA195" s="109">
        <v>5.2725329635624281</v>
      </c>
      <c r="BB195" s="109">
        <v>9.4339301581796473</v>
      </c>
      <c r="BC195" s="123">
        <v>2.742655553163472</v>
      </c>
    </row>
    <row r="196" spans="1:55" x14ac:dyDescent="0.25">
      <c r="A196" s="20" t="s">
        <v>1726</v>
      </c>
      <c r="B196" s="173" t="s">
        <v>1718</v>
      </c>
      <c r="C196" s="109" t="s">
        <v>46</v>
      </c>
      <c r="D196" s="109" t="s">
        <v>189</v>
      </c>
      <c r="E196" t="s">
        <v>1514</v>
      </c>
      <c r="F196" t="s">
        <v>379</v>
      </c>
      <c r="S196" s="123"/>
      <c r="T196" s="140">
        <v>10.86885627970506</v>
      </c>
      <c r="U196" s="109">
        <v>3.5124945986396279</v>
      </c>
      <c r="V196" s="109">
        <v>17.402047984948585</v>
      </c>
      <c r="W196" s="109">
        <v>184.40076031613691</v>
      </c>
      <c r="X196" s="109">
        <v>1.7125250852001401</v>
      </c>
      <c r="Y196" s="109">
        <v>25.261998215686166</v>
      </c>
      <c r="Z196" s="109">
        <v>26.385690190290436</v>
      </c>
      <c r="AA196" s="109">
        <v>99.815541888170017</v>
      </c>
      <c r="AB196" s="109">
        <v>93.615434374551015</v>
      </c>
      <c r="AC196" s="109">
        <v>26.28535605548046</v>
      </c>
      <c r="AD196" s="109">
        <v>58.307848035563701</v>
      </c>
      <c r="AE196" s="109">
        <v>1048.5626227589714</v>
      </c>
      <c r="AF196" s="109">
        <v>38.297154702523592</v>
      </c>
      <c r="AG196" s="109">
        <v>414.32647378957716</v>
      </c>
      <c r="AH196" s="109">
        <v>124.01807765326595</v>
      </c>
      <c r="AI196" s="109">
        <v>0.69337662753049467</v>
      </c>
      <c r="AJ196" s="109">
        <v>684.04003034531047</v>
      </c>
      <c r="AK196" s="109">
        <v>109.38296919830027</v>
      </c>
      <c r="AL196" s="109">
        <v>211.5154025222831</v>
      </c>
      <c r="AM196" s="109">
        <v>23.107981006678692</v>
      </c>
      <c r="AN196" s="109">
        <v>87.571268053944976</v>
      </c>
      <c r="AO196" s="109">
        <v>14.76807937697567</v>
      </c>
      <c r="AP196" s="109">
        <v>4.2234314132049464</v>
      </c>
      <c r="AQ196" s="109">
        <v>11.847842130829228</v>
      </c>
      <c r="AR196" s="109">
        <v>1.5356737549962254</v>
      </c>
      <c r="AS196" s="109">
        <v>8.2527336074735427</v>
      </c>
      <c r="AT196" s="109">
        <v>1.3858061956836094</v>
      </c>
      <c r="AU196" s="109">
        <v>3.6284858715722601</v>
      </c>
      <c r="AV196" s="109">
        <v>0.46452349515687907</v>
      </c>
      <c r="AW196" s="109">
        <v>2.8418365709382636</v>
      </c>
      <c r="AX196" s="109">
        <v>0.389886681005923</v>
      </c>
      <c r="AY196" s="109">
        <v>8.0245147190338901</v>
      </c>
      <c r="AZ196" s="109">
        <v>6.5298648670793176</v>
      </c>
      <c r="BA196" s="109">
        <v>6.2190151324374296</v>
      </c>
      <c r="BB196" s="109">
        <v>11.603856619871623</v>
      </c>
      <c r="BC196" s="123">
        <v>3.3028019753364979</v>
      </c>
    </row>
    <row r="197" spans="1:55" x14ac:dyDescent="0.25">
      <c r="A197" s="20" t="s">
        <v>1727</v>
      </c>
      <c r="B197" s="173" t="s">
        <v>1728</v>
      </c>
      <c r="C197" s="109" t="s">
        <v>46</v>
      </c>
      <c r="D197" s="109" t="s">
        <v>189</v>
      </c>
      <c r="E197" t="s">
        <v>1514</v>
      </c>
      <c r="F197" t="s">
        <v>379</v>
      </c>
      <c r="S197" s="123"/>
      <c r="T197" s="140">
        <v>9.0000754469209365</v>
      </c>
      <c r="U197" s="109">
        <v>3.6130528126266439</v>
      </c>
      <c r="V197" s="109">
        <v>19.954519258288112</v>
      </c>
      <c r="W197" s="109">
        <v>205.45720106527449</v>
      </c>
      <c r="X197" s="109">
        <v>1.9904176160515596</v>
      </c>
      <c r="Y197" s="109">
        <v>30.19728887999813</v>
      </c>
      <c r="Z197" s="109">
        <v>29.837773154457786</v>
      </c>
      <c r="AA197" s="109">
        <v>95.53039998913269</v>
      </c>
      <c r="AB197" s="109">
        <v>111.22167297673892</v>
      </c>
      <c r="AC197" s="109">
        <v>26.840320215065372</v>
      </c>
      <c r="AD197" s="109">
        <v>56.045422819920503</v>
      </c>
      <c r="AE197" s="109">
        <v>1063.6047467374558</v>
      </c>
      <c r="AF197" s="109">
        <v>41.005026735235191</v>
      </c>
      <c r="AG197" s="109">
        <v>444.04732563647866</v>
      </c>
      <c r="AH197" s="109">
        <v>124.85407714626253</v>
      </c>
      <c r="AI197" s="109">
        <v>0.67131407576937185</v>
      </c>
      <c r="AJ197" s="109">
        <v>688.28618899460969</v>
      </c>
      <c r="AK197" s="109">
        <v>113.56115681944789</v>
      </c>
      <c r="AL197" s="109">
        <v>224.6479739862516</v>
      </c>
      <c r="AM197" s="109">
        <v>24.673766280821624</v>
      </c>
      <c r="AN197" s="109">
        <v>94.511268352172024</v>
      </c>
      <c r="AO197" s="109">
        <v>16.452271062303584</v>
      </c>
      <c r="AP197" s="109">
        <v>4.6780220252309723</v>
      </c>
      <c r="AQ197" s="109">
        <v>13.207228522041504</v>
      </c>
      <c r="AR197" s="109">
        <v>1.6908367351817148</v>
      </c>
      <c r="AS197" s="109">
        <v>8.8463526060831832</v>
      </c>
      <c r="AT197" s="109">
        <v>1.5369811325606155</v>
      </c>
      <c r="AU197" s="109">
        <v>3.9281529421290879</v>
      </c>
      <c r="AV197" s="109">
        <v>0.49276559893691474</v>
      </c>
      <c r="AW197" s="109">
        <v>3.0323608885847544</v>
      </c>
      <c r="AX197" s="109">
        <v>0.42971380843238977</v>
      </c>
      <c r="AY197" s="109">
        <v>9.1532551115801191</v>
      </c>
      <c r="AZ197" s="109">
        <v>6.8521809329946475</v>
      </c>
      <c r="BA197" s="109">
        <v>5.9380720239398359</v>
      </c>
      <c r="BB197" s="109">
        <v>11.492657986657232</v>
      </c>
      <c r="BC197" s="123">
        <v>3.2571625486573437</v>
      </c>
    </row>
    <row r="198" spans="1:55" x14ac:dyDescent="0.25">
      <c r="A198" s="20" t="s">
        <v>1729</v>
      </c>
      <c r="B198" s="173" t="s">
        <v>1728</v>
      </c>
      <c r="C198" s="109" t="s">
        <v>46</v>
      </c>
      <c r="D198" s="109" t="s">
        <v>189</v>
      </c>
      <c r="E198" t="s">
        <v>1514</v>
      </c>
      <c r="F198" t="s">
        <v>379</v>
      </c>
      <c r="S198" s="123"/>
      <c r="T198" s="140">
        <v>11.957128603904488</v>
      </c>
      <c r="U198" s="109">
        <v>3.604312252839831</v>
      </c>
      <c r="V198" s="109">
        <v>14.037691786566002</v>
      </c>
      <c r="W198" s="109">
        <v>176.3565243914797</v>
      </c>
      <c r="X198" s="109">
        <v>1.7050716933006642</v>
      </c>
      <c r="Y198" s="109">
        <v>27.894642748262793</v>
      </c>
      <c r="Z198" s="109">
        <v>24.875466975368756</v>
      </c>
      <c r="AA198" s="109">
        <v>110.34689022756166</v>
      </c>
      <c r="AB198" s="109">
        <v>110.42796603587618</v>
      </c>
      <c r="AC198" s="109">
        <v>27.192742273253423</v>
      </c>
      <c r="AD198" s="109">
        <v>52.169791819119553</v>
      </c>
      <c r="AE198" s="109">
        <v>1388.6882916042159</v>
      </c>
      <c r="AF198" s="109">
        <v>35.95424633280404</v>
      </c>
      <c r="AG198" s="109">
        <v>401.56844368691839</v>
      </c>
      <c r="AH198" s="109">
        <v>126.61293802932926</v>
      </c>
      <c r="AI198" s="109">
        <v>0.64885855237546042</v>
      </c>
      <c r="AJ198" s="109">
        <v>759.88068391462002</v>
      </c>
      <c r="AK198" s="109">
        <v>110.82964215955334</v>
      </c>
      <c r="AL198" s="109">
        <v>213.10429403747867</v>
      </c>
      <c r="AM198" s="109">
        <v>22.868189922421578</v>
      </c>
      <c r="AN198" s="109">
        <v>85.314582389341609</v>
      </c>
      <c r="AO198" s="109">
        <v>14.31969892587067</v>
      </c>
      <c r="AP198" s="109">
        <v>4.2388286670676587</v>
      </c>
      <c r="AQ198" s="109">
        <v>11.123810949561127</v>
      </c>
      <c r="AR198" s="109">
        <v>1.4382917489245182</v>
      </c>
      <c r="AS198" s="109">
        <v>7.7046896900059672</v>
      </c>
      <c r="AT198" s="109">
        <v>1.3157224550250646</v>
      </c>
      <c r="AU198" s="109">
        <v>3.4754813062143057</v>
      </c>
      <c r="AV198" s="109">
        <v>0.43945734126351665</v>
      </c>
      <c r="AW198" s="109">
        <v>2.7401634236996322</v>
      </c>
      <c r="AX198" s="109">
        <v>0.37668967028842049</v>
      </c>
      <c r="AY198" s="109">
        <v>7.7486493611227569</v>
      </c>
      <c r="AZ198" s="109">
        <v>6.7145876964533775</v>
      </c>
      <c r="BA198" s="109">
        <v>5.9489862233396869</v>
      </c>
      <c r="BB198" s="109">
        <v>11.390709299578509</v>
      </c>
      <c r="BC198" s="123">
        <v>3.3255900966239444</v>
      </c>
    </row>
    <row r="199" spans="1:55" x14ac:dyDescent="0.25">
      <c r="A199" s="20" t="s">
        <v>1730</v>
      </c>
      <c r="B199" s="173" t="s">
        <v>1728</v>
      </c>
      <c r="C199" s="109" t="s">
        <v>46</v>
      </c>
      <c r="D199" s="109" t="s">
        <v>189</v>
      </c>
      <c r="E199" t="s">
        <v>1514</v>
      </c>
      <c r="F199" t="s">
        <v>379</v>
      </c>
      <c r="S199" s="123"/>
      <c r="T199" s="140">
        <v>10.168586411917605</v>
      </c>
      <c r="U199" s="109">
        <v>2.91414954346854</v>
      </c>
      <c r="V199" s="109">
        <v>13.603787436620186</v>
      </c>
      <c r="W199" s="109">
        <v>153.00648672798718</v>
      </c>
      <c r="X199" s="109">
        <v>2.9325855019965483</v>
      </c>
      <c r="Y199" s="109">
        <v>34.65566257093807</v>
      </c>
      <c r="Z199" s="109">
        <v>41.54530807344679</v>
      </c>
      <c r="AA199" s="109">
        <v>90.637683217119289</v>
      </c>
      <c r="AB199" s="109">
        <v>105.75100928626847</v>
      </c>
      <c r="AC199" s="109">
        <v>24.971461261838883</v>
      </c>
      <c r="AD199" s="109">
        <v>44.715143188470243</v>
      </c>
      <c r="AE199" s="109">
        <v>1460.1080862459039</v>
      </c>
      <c r="AF199" s="109">
        <v>31.253448500907506</v>
      </c>
      <c r="AG199" s="109">
        <v>341.91395985025537</v>
      </c>
      <c r="AH199" s="109">
        <v>106.45696587227984</v>
      </c>
      <c r="AI199" s="109">
        <v>0.55402648596375215</v>
      </c>
      <c r="AJ199" s="109">
        <v>658.61044564675683</v>
      </c>
      <c r="AK199" s="109">
        <v>97.848900003745044</v>
      </c>
      <c r="AL199" s="109">
        <v>190.3697705358864</v>
      </c>
      <c r="AM199" s="109">
        <v>20.094890461395511</v>
      </c>
      <c r="AN199" s="109">
        <v>74.96920916918765</v>
      </c>
      <c r="AO199" s="109">
        <v>12.729700061058074</v>
      </c>
      <c r="AP199" s="109">
        <v>3.8307757662797823</v>
      </c>
      <c r="AQ199" s="109">
        <v>9.9393712275402866</v>
      </c>
      <c r="AR199" s="109">
        <v>1.2570657883167198</v>
      </c>
      <c r="AS199" s="109">
        <v>6.7503209256563101</v>
      </c>
      <c r="AT199" s="109">
        <v>1.1476313331291028</v>
      </c>
      <c r="AU199" s="109">
        <v>2.9681007674823712</v>
      </c>
      <c r="AV199" s="109">
        <v>0.37351730170733144</v>
      </c>
      <c r="AW199" s="109">
        <v>2.3065564292072809</v>
      </c>
      <c r="AX199" s="109">
        <v>0.32845701066200184</v>
      </c>
      <c r="AY199" s="109">
        <v>6.6439715133075516</v>
      </c>
      <c r="AZ199" s="109">
        <v>5.6346358254277833</v>
      </c>
      <c r="BA199" s="109">
        <v>5.003582236483326</v>
      </c>
      <c r="BB199" s="109">
        <v>9.6911041351536138</v>
      </c>
      <c r="BC199" s="123">
        <v>2.8257563724107935</v>
      </c>
    </row>
    <row r="200" spans="1:55" x14ac:dyDescent="0.25">
      <c r="A200" s="20" t="s">
        <v>1731</v>
      </c>
      <c r="B200" s="173" t="s">
        <v>1728</v>
      </c>
      <c r="C200" s="109" t="s">
        <v>46</v>
      </c>
      <c r="D200" s="109" t="s">
        <v>189</v>
      </c>
      <c r="E200" t="s">
        <v>1514</v>
      </c>
      <c r="F200" t="s">
        <v>379</v>
      </c>
      <c r="S200" s="123"/>
      <c r="T200" s="140">
        <v>8.7246841103850041</v>
      </c>
      <c r="U200" s="109">
        <v>3.549469951281774</v>
      </c>
      <c r="V200" s="109">
        <v>15.957369801759455</v>
      </c>
      <c r="W200" s="109">
        <v>237.03771473339157</v>
      </c>
      <c r="X200" s="109">
        <v>4.6213999035741784</v>
      </c>
      <c r="Y200" s="109">
        <v>33.031369768901961</v>
      </c>
      <c r="Z200" s="109">
        <v>33.417933358887268</v>
      </c>
      <c r="AA200" s="109">
        <v>97.401952243016424</v>
      </c>
      <c r="AB200" s="109">
        <v>118.88829164080643</v>
      </c>
      <c r="AC200" s="109">
        <v>27.942006649544325</v>
      </c>
      <c r="AD200" s="109">
        <v>56.060545417304468</v>
      </c>
      <c r="AE200" s="109">
        <v>1223.2881442348275</v>
      </c>
      <c r="AF200" s="109">
        <v>38.773874240636431</v>
      </c>
      <c r="AG200" s="109">
        <v>426.78235527445418</v>
      </c>
      <c r="AH200" s="109">
        <v>129.08272640340675</v>
      </c>
      <c r="AI200" s="109">
        <v>0.66637656603933448</v>
      </c>
      <c r="AJ200" s="109">
        <v>714.05997971085696</v>
      </c>
      <c r="AK200" s="109">
        <v>113.20599113959399</v>
      </c>
      <c r="AL200" s="109">
        <v>221.35656529231713</v>
      </c>
      <c r="AM200" s="109">
        <v>24.070349765933219</v>
      </c>
      <c r="AN200" s="109">
        <v>91.205581315730853</v>
      </c>
      <c r="AO200" s="109">
        <v>15.513358016183599</v>
      </c>
      <c r="AP200" s="109">
        <v>4.501427073543713</v>
      </c>
      <c r="AQ200" s="109">
        <v>12.379679593837229</v>
      </c>
      <c r="AR200" s="109">
        <v>1.5640137605147244</v>
      </c>
      <c r="AS200" s="109">
        <v>8.3915820700863648</v>
      </c>
      <c r="AT200" s="109">
        <v>1.414744375691231</v>
      </c>
      <c r="AU200" s="109">
        <v>3.8281264491526117</v>
      </c>
      <c r="AV200" s="109">
        <v>0.46216153684266031</v>
      </c>
      <c r="AW200" s="109">
        <v>2.8550961515238167</v>
      </c>
      <c r="AX200" s="109">
        <v>0.40010556237665218</v>
      </c>
      <c r="AY200" s="109">
        <v>8.4745557441748787</v>
      </c>
      <c r="AZ200" s="109">
        <v>6.9583668940872645</v>
      </c>
      <c r="BA200" s="109">
        <v>6.0395906992732655</v>
      </c>
      <c r="BB200" s="109">
        <v>11.792626195026573</v>
      </c>
      <c r="BC200" s="123">
        <v>3.4189771691149784</v>
      </c>
    </row>
    <row r="201" spans="1:55" x14ac:dyDescent="0.25">
      <c r="A201" s="20" t="s">
        <v>1732</v>
      </c>
      <c r="B201" s="173" t="s">
        <v>1728</v>
      </c>
      <c r="C201" s="109" t="s">
        <v>46</v>
      </c>
      <c r="D201" s="109" t="s">
        <v>189</v>
      </c>
      <c r="E201" t="s">
        <v>1514</v>
      </c>
      <c r="F201" t="s">
        <v>379</v>
      </c>
      <c r="S201" s="123"/>
      <c r="T201" s="140">
        <v>10.340496006850028</v>
      </c>
      <c r="U201" s="109">
        <v>3.550170157911134</v>
      </c>
      <c r="V201" s="109">
        <v>14.161639059129042</v>
      </c>
      <c r="W201" s="109">
        <v>193.8766280741776</v>
      </c>
      <c r="X201" s="109">
        <v>1.6986702280308872</v>
      </c>
      <c r="Y201" s="109">
        <v>32.35162340927198</v>
      </c>
      <c r="Z201" s="109">
        <v>36.383518836442398</v>
      </c>
      <c r="AA201" s="109">
        <v>100.97145653337117</v>
      </c>
      <c r="AB201" s="109">
        <v>114.85078197234812</v>
      </c>
      <c r="AC201" s="109">
        <v>27.2445786347335</v>
      </c>
      <c r="AD201" s="109">
        <v>53.197869359554154</v>
      </c>
      <c r="AE201" s="109">
        <v>1324.6416762455401</v>
      </c>
      <c r="AF201" s="109">
        <v>36.71976143914506</v>
      </c>
      <c r="AG201" s="109">
        <v>410.14044877221016</v>
      </c>
      <c r="AH201" s="109">
        <v>125.93999745526149</v>
      </c>
      <c r="AI201" s="109">
        <v>0.66588745246908476</v>
      </c>
      <c r="AJ201" s="109">
        <v>723.45946568090903</v>
      </c>
      <c r="AK201" s="109">
        <v>111.00121950192472</v>
      </c>
      <c r="AL201" s="109">
        <v>214.2803146327895</v>
      </c>
      <c r="AM201" s="109">
        <v>23.324422130584551</v>
      </c>
      <c r="AN201" s="109">
        <v>87.317085595453079</v>
      </c>
      <c r="AO201" s="109">
        <v>14.668256030268623</v>
      </c>
      <c r="AP201" s="109">
        <v>4.3455744818344506</v>
      </c>
      <c r="AQ201" s="109">
        <v>11.544544780160255</v>
      </c>
      <c r="AR201" s="109">
        <v>1.4664495983341419</v>
      </c>
      <c r="AS201" s="109">
        <v>7.9270804902610372</v>
      </c>
      <c r="AT201" s="109">
        <v>1.3252659298250942</v>
      </c>
      <c r="AU201" s="109">
        <v>3.550931366022188</v>
      </c>
      <c r="AV201" s="109">
        <v>0.44190298402132083</v>
      </c>
      <c r="AW201" s="109">
        <v>2.7186312082426625</v>
      </c>
      <c r="AX201" s="109">
        <v>0.37897079286357571</v>
      </c>
      <c r="AY201" s="109">
        <v>7.8411227753781452</v>
      </c>
      <c r="AZ201" s="109">
        <v>6.7404873084800476</v>
      </c>
      <c r="BA201" s="109">
        <v>5.9393811230975757</v>
      </c>
      <c r="BB201" s="109">
        <v>11.554755283255778</v>
      </c>
      <c r="BC201" s="123">
        <v>3.3280463545928027</v>
      </c>
    </row>
    <row r="202" spans="1:55" x14ac:dyDescent="0.25">
      <c r="A202" s="20" t="s">
        <v>1733</v>
      </c>
      <c r="B202" s="173" t="s">
        <v>1728</v>
      </c>
      <c r="C202" s="109" t="s">
        <v>46</v>
      </c>
      <c r="D202" s="109" t="s">
        <v>189</v>
      </c>
      <c r="E202" t="s">
        <v>1514</v>
      </c>
      <c r="F202" t="s">
        <v>379</v>
      </c>
      <c r="S202" s="123"/>
      <c r="T202" s="140">
        <v>11.857074745506695</v>
      </c>
      <c r="U202" s="109">
        <v>3.5938424275940255</v>
      </c>
      <c r="V202" s="109">
        <v>16.77266524316212</v>
      </c>
      <c r="W202" s="109">
        <v>240.15723354929995</v>
      </c>
      <c r="X202" s="109">
        <v>5.7481811548035067</v>
      </c>
      <c r="Y202" s="109">
        <v>35.500812297691226</v>
      </c>
      <c r="Z202" s="109">
        <v>40.426623659513382</v>
      </c>
      <c r="AA202" s="109">
        <v>85.248607558651074</v>
      </c>
      <c r="AB202" s="109">
        <v>121.16402892347911</v>
      </c>
      <c r="AC202" s="109">
        <v>27.923324228764763</v>
      </c>
      <c r="AD202" s="109">
        <v>55.81385296194577</v>
      </c>
      <c r="AE202" s="109">
        <v>1187.9389802336254</v>
      </c>
      <c r="AF202" s="109">
        <v>40.069859546977305</v>
      </c>
      <c r="AG202" s="109">
        <v>431.43102835867688</v>
      </c>
      <c r="AH202" s="109">
        <v>129.87576736084159</v>
      </c>
      <c r="AI202" s="109">
        <v>0.67352787601232367</v>
      </c>
      <c r="AJ202" s="109">
        <v>691.74777222652051</v>
      </c>
      <c r="AK202" s="109">
        <v>117.57787032153907</v>
      </c>
      <c r="AL202" s="109">
        <v>229.5893437721362</v>
      </c>
      <c r="AM202" s="109">
        <v>25.06207873650613</v>
      </c>
      <c r="AN202" s="109">
        <v>95.025264991133156</v>
      </c>
      <c r="AO202" s="109">
        <v>15.923813007736893</v>
      </c>
      <c r="AP202" s="109">
        <v>4.5389763922888084</v>
      </c>
      <c r="AQ202" s="109">
        <v>12.676356353059125</v>
      </c>
      <c r="AR202" s="109">
        <v>1.6154207022174332</v>
      </c>
      <c r="AS202" s="109">
        <v>8.5494437978107563</v>
      </c>
      <c r="AT202" s="109">
        <v>1.4720994791658544</v>
      </c>
      <c r="AU202" s="109">
        <v>3.8693993416756811</v>
      </c>
      <c r="AV202" s="109">
        <v>0.46783964375078835</v>
      </c>
      <c r="AW202" s="109">
        <v>2.9595159120275683</v>
      </c>
      <c r="AX202" s="109">
        <v>0.39967320713906551</v>
      </c>
      <c r="AY202" s="109">
        <v>8.6137843243089147</v>
      </c>
      <c r="AZ202" s="109">
        <v>6.927082308029398</v>
      </c>
      <c r="BA202" s="109">
        <v>5.9583497332992152</v>
      </c>
      <c r="BB202" s="109">
        <v>11.832802721626006</v>
      </c>
      <c r="BC202" s="123">
        <v>3.4455098897986365</v>
      </c>
    </row>
    <row r="203" spans="1:55" x14ac:dyDescent="0.25">
      <c r="A203" s="20" t="s">
        <v>1734</v>
      </c>
      <c r="B203" s="173" t="s">
        <v>1728</v>
      </c>
      <c r="C203" s="109" t="s">
        <v>46</v>
      </c>
      <c r="D203" s="109" t="s">
        <v>189</v>
      </c>
      <c r="E203" t="s">
        <v>1514</v>
      </c>
      <c r="F203" t="s">
        <v>379</v>
      </c>
      <c r="S203" s="123"/>
      <c r="T203" s="140">
        <v>11.147447004072934</v>
      </c>
      <c r="U203" s="109">
        <v>3.8400514146241531</v>
      </c>
      <c r="V203" s="109">
        <v>16.812273874326692</v>
      </c>
      <c r="W203" s="109">
        <v>193.60001053047822</v>
      </c>
      <c r="X203" s="109">
        <v>1.8291949144793584</v>
      </c>
      <c r="Y203" s="109">
        <v>28.032355726585834</v>
      </c>
      <c r="Z203" s="109">
        <v>28.508409282602464</v>
      </c>
      <c r="AA203" s="109">
        <v>88.153666478161</v>
      </c>
      <c r="AB203" s="109">
        <v>103.99099570613501</v>
      </c>
      <c r="AC203" s="109">
        <v>26.789535678452896</v>
      </c>
      <c r="AD203" s="109">
        <v>56.965091774888123</v>
      </c>
      <c r="AE203" s="109">
        <v>1189.2125299394063</v>
      </c>
      <c r="AF203" s="109">
        <v>38.245971426075805</v>
      </c>
      <c r="AG203" s="109">
        <v>421.12761430127989</v>
      </c>
      <c r="AH203" s="109">
        <v>125.46052761581358</v>
      </c>
      <c r="AI203" s="109">
        <v>0.68328986101158251</v>
      </c>
      <c r="AJ203" s="109">
        <v>676.18311464557166</v>
      </c>
      <c r="AK203" s="109">
        <v>112.09698897800028</v>
      </c>
      <c r="AL203" s="109">
        <v>219.08962083900647</v>
      </c>
      <c r="AM203" s="109">
        <v>23.841515879787288</v>
      </c>
      <c r="AN203" s="109">
        <v>89.862341890575962</v>
      </c>
      <c r="AO203" s="109">
        <v>15.215497687787698</v>
      </c>
      <c r="AP203" s="109">
        <v>4.4380759572773858</v>
      </c>
      <c r="AQ203" s="109">
        <v>12.170562567338255</v>
      </c>
      <c r="AR203" s="109">
        <v>1.5516447134916562</v>
      </c>
      <c r="AS203" s="109">
        <v>8.3355169248895375</v>
      </c>
      <c r="AT203" s="109">
        <v>1.4067583067013225</v>
      </c>
      <c r="AU203" s="109">
        <v>3.6884649199658002</v>
      </c>
      <c r="AV203" s="109">
        <v>0.46039074981502504</v>
      </c>
      <c r="AW203" s="109">
        <v>2.8619132621172838</v>
      </c>
      <c r="AX203" s="109">
        <v>0.402894406608929</v>
      </c>
      <c r="AY203" s="109">
        <v>8.369337890812421</v>
      </c>
      <c r="AZ203" s="109">
        <v>6.7334462358282687</v>
      </c>
      <c r="BA203" s="109">
        <v>5.9339362400278439</v>
      </c>
      <c r="BB203" s="109">
        <v>11.463337729330341</v>
      </c>
      <c r="BC203" s="123">
        <v>3.3558016816752509</v>
      </c>
    </row>
    <row r="204" spans="1:55" x14ac:dyDescent="0.25">
      <c r="A204" s="20" t="s">
        <v>1735</v>
      </c>
      <c r="B204" s="173" t="s">
        <v>1728</v>
      </c>
      <c r="C204" s="109" t="s">
        <v>46</v>
      </c>
      <c r="D204" s="109" t="s">
        <v>189</v>
      </c>
      <c r="E204" t="s">
        <v>1514</v>
      </c>
      <c r="F204" t="s">
        <v>379</v>
      </c>
      <c r="S204" s="123"/>
      <c r="T204" s="140">
        <v>11.016464329682396</v>
      </c>
      <c r="U204" s="109">
        <v>3.5238813001657805</v>
      </c>
      <c r="V204" s="109">
        <v>16.968131253319683</v>
      </c>
      <c r="W204" s="109">
        <v>202.71861756623164</v>
      </c>
      <c r="X204" s="109">
        <v>1.5788484716420301</v>
      </c>
      <c r="Y204" s="109">
        <v>28.262714653292985</v>
      </c>
      <c r="Z204" s="109">
        <v>28.985068211218266</v>
      </c>
      <c r="AA204" s="109">
        <v>97.833221127320712</v>
      </c>
      <c r="AB204" s="109">
        <v>109.48483526827768</v>
      </c>
      <c r="AC204" s="109">
        <v>27.35650404964229</v>
      </c>
      <c r="AD204" s="109">
        <v>55.986904334194691</v>
      </c>
      <c r="AE204" s="109">
        <v>1214.1982258481212</v>
      </c>
      <c r="AF204" s="109">
        <v>38.23657325316254</v>
      </c>
      <c r="AG204" s="109">
        <v>424.57673731096298</v>
      </c>
      <c r="AH204" s="109">
        <v>124.88844710879528</v>
      </c>
      <c r="AI204" s="109">
        <v>0.65558588214151026</v>
      </c>
      <c r="AJ204" s="109">
        <v>701.49518716144883</v>
      </c>
      <c r="AK204" s="109">
        <v>111.29378804203124</v>
      </c>
      <c r="AL204" s="109">
        <v>215.8601942520481</v>
      </c>
      <c r="AM204" s="109">
        <v>23.56116934299634</v>
      </c>
      <c r="AN204" s="109">
        <v>89.224873547372368</v>
      </c>
      <c r="AO204" s="109">
        <v>15.134672494560878</v>
      </c>
      <c r="AP204" s="109">
        <v>4.3574604984669012</v>
      </c>
      <c r="AQ204" s="109">
        <v>11.996607869898497</v>
      </c>
      <c r="AR204" s="109">
        <v>1.5350581103518139</v>
      </c>
      <c r="AS204" s="109">
        <v>8.2587593579523837</v>
      </c>
      <c r="AT204" s="109">
        <v>1.4077412269498746</v>
      </c>
      <c r="AU204" s="109">
        <v>3.7252303772138378</v>
      </c>
      <c r="AV204" s="109">
        <v>0.45221845488988899</v>
      </c>
      <c r="AW204" s="109">
        <v>2.8404176365990468</v>
      </c>
      <c r="AX204" s="109">
        <v>0.40052758572523134</v>
      </c>
      <c r="AY204" s="109">
        <v>8.4575550921039113</v>
      </c>
      <c r="AZ204" s="109">
        <v>6.8018314733735563</v>
      </c>
      <c r="BA204" s="109">
        <v>5.9964134441343884</v>
      </c>
      <c r="BB204" s="109">
        <v>11.596964373992234</v>
      </c>
      <c r="BC204" s="123">
        <v>3.3650149734437385</v>
      </c>
    </row>
    <row r="205" spans="1:55" x14ac:dyDescent="0.25">
      <c r="A205" s="20" t="s">
        <v>1736</v>
      </c>
      <c r="B205" s="173" t="s">
        <v>1728</v>
      </c>
      <c r="C205" s="109" t="s">
        <v>46</v>
      </c>
      <c r="D205" s="109" t="s">
        <v>189</v>
      </c>
      <c r="E205" t="s">
        <v>1514</v>
      </c>
      <c r="F205" t="s">
        <v>379</v>
      </c>
      <c r="S205" s="123"/>
      <c r="T205" s="140">
        <v>11.584881667264884</v>
      </c>
      <c r="U205" s="109">
        <v>3.6793352220053364</v>
      </c>
      <c r="V205" s="109">
        <v>14.323500959575762</v>
      </c>
      <c r="W205" s="109">
        <v>153.8744868032168</v>
      </c>
      <c r="Y205" s="109">
        <v>24.653562704520773</v>
      </c>
      <c r="Z205" s="109">
        <v>23.914404081144681</v>
      </c>
      <c r="AA205" s="109">
        <v>97.75730747150395</v>
      </c>
      <c r="AB205" s="109">
        <v>102.99465786188895</v>
      </c>
      <c r="AC205" s="109">
        <v>26.722091502931857</v>
      </c>
      <c r="AD205" s="109">
        <v>58.7370091130107</v>
      </c>
      <c r="AE205" s="109">
        <v>1249.8401946901761</v>
      </c>
      <c r="AF205" s="109">
        <v>36.161742215739508</v>
      </c>
      <c r="AG205" s="109">
        <v>406.2280160696036</v>
      </c>
      <c r="AH205" s="109">
        <v>129.93184866488824</v>
      </c>
      <c r="AI205" s="109">
        <v>0.70910435337919919</v>
      </c>
      <c r="AJ205" s="109">
        <v>712.08074574145883</v>
      </c>
      <c r="AK205" s="109">
        <v>112.0664276301215</v>
      </c>
      <c r="AL205" s="109">
        <v>218.82495283495703</v>
      </c>
      <c r="AM205" s="109">
        <v>23.467461168865739</v>
      </c>
      <c r="AN205" s="109">
        <v>86.518654286717194</v>
      </c>
      <c r="AO205" s="109">
        <v>14.482546497366066</v>
      </c>
      <c r="AP205" s="109">
        <v>4.2547061446710792</v>
      </c>
      <c r="AQ205" s="109">
        <v>11.358432855198849</v>
      </c>
      <c r="AR205" s="109">
        <v>1.4354493898222433</v>
      </c>
      <c r="AS205" s="109">
        <v>7.8394514804100757</v>
      </c>
      <c r="AT205" s="109">
        <v>1.3252882931745682</v>
      </c>
      <c r="AU205" s="109">
        <v>3.473919529309764</v>
      </c>
      <c r="AV205" s="109">
        <v>0.44440801659343993</v>
      </c>
      <c r="AW205" s="109">
        <v>2.720837816299476</v>
      </c>
      <c r="AX205" s="109">
        <v>0.38598874110346842</v>
      </c>
      <c r="AY205" s="109">
        <v>7.9212734210514135</v>
      </c>
      <c r="AZ205" s="109">
        <v>6.8136937923923284</v>
      </c>
      <c r="BA205" s="109">
        <v>6.4391410996317155</v>
      </c>
      <c r="BB205" s="109">
        <v>11.81299999327703</v>
      </c>
      <c r="BC205" s="123">
        <v>3.5140494628980745</v>
      </c>
    </row>
    <row r="206" spans="1:55" x14ac:dyDescent="0.25">
      <c r="A206" s="20" t="s">
        <v>1737</v>
      </c>
      <c r="B206" s="173" t="s">
        <v>1728</v>
      </c>
      <c r="C206" s="109" t="s">
        <v>46</v>
      </c>
      <c r="D206" s="109" t="s">
        <v>189</v>
      </c>
      <c r="E206" t="s">
        <v>1514</v>
      </c>
      <c r="F206" t="s">
        <v>379</v>
      </c>
      <c r="S206" s="123"/>
      <c r="T206" s="140">
        <v>10.882346474451463</v>
      </c>
      <c r="U206" s="109">
        <v>3.4613890919361459</v>
      </c>
      <c r="V206" s="109">
        <v>15.727628882460342</v>
      </c>
      <c r="W206" s="109">
        <v>171.38620125835811</v>
      </c>
      <c r="X206" s="109">
        <v>1.3741563149776945</v>
      </c>
      <c r="Y206" s="109">
        <v>25.449926467286438</v>
      </c>
      <c r="Z206" s="109">
        <v>24.653928382764143</v>
      </c>
      <c r="AA206" s="109">
        <v>87.952486013344441</v>
      </c>
      <c r="AB206" s="109">
        <v>101.2849479415631</v>
      </c>
      <c r="AC206" s="109">
        <v>26.885094265576697</v>
      </c>
      <c r="AD206" s="109">
        <v>51.448228987894595</v>
      </c>
      <c r="AE206" s="109">
        <v>1348.1742991684457</v>
      </c>
      <c r="AF206" s="109">
        <v>35.796311779748557</v>
      </c>
      <c r="AG206" s="109">
        <v>392.1023594271166</v>
      </c>
      <c r="AH206" s="109">
        <v>118.32374396678084</v>
      </c>
      <c r="AI206" s="109">
        <v>0.62360170301510109</v>
      </c>
      <c r="AJ206" s="109">
        <v>683.34608982376778</v>
      </c>
      <c r="AK206" s="109">
        <v>106.74404496613793</v>
      </c>
      <c r="AL206" s="109">
        <v>209.02660677529909</v>
      </c>
      <c r="AM206" s="109">
        <v>22.602145839035085</v>
      </c>
      <c r="AN206" s="109">
        <v>85.361288909688724</v>
      </c>
      <c r="AO206" s="109">
        <v>14.436354622279369</v>
      </c>
      <c r="AP206" s="109">
        <v>4.2147049322668231</v>
      </c>
      <c r="AQ206" s="109">
        <v>11.501972190738707</v>
      </c>
      <c r="AR206" s="109">
        <v>1.4334175214797964</v>
      </c>
      <c r="AS206" s="109">
        <v>7.708966030636887</v>
      </c>
      <c r="AT206" s="109">
        <v>1.2957269562303058</v>
      </c>
      <c r="AU206" s="109">
        <v>3.4367464295928505</v>
      </c>
      <c r="AV206" s="109">
        <v>0.43039834371440422</v>
      </c>
      <c r="AW206" s="109">
        <v>2.6515709329947752</v>
      </c>
      <c r="AX206" s="109">
        <v>0.35998891803572397</v>
      </c>
      <c r="AY206" s="109">
        <v>7.7194266710207566</v>
      </c>
      <c r="AZ206" s="109">
        <v>6.3466296678703458</v>
      </c>
      <c r="BA206" s="109">
        <v>5.7702257304235012</v>
      </c>
      <c r="BB206" s="109">
        <v>10.791705412722802</v>
      </c>
      <c r="BC206" s="123">
        <v>3.139579635219746</v>
      </c>
    </row>
    <row r="207" spans="1:55" ht="15.75" x14ac:dyDescent="0.25">
      <c r="A207" s="20" t="s">
        <v>1738</v>
      </c>
      <c r="B207" s="173" t="s">
        <v>12</v>
      </c>
      <c r="C207" s="109" t="s">
        <v>46</v>
      </c>
      <c r="D207" s="109" t="s">
        <v>189</v>
      </c>
      <c r="E207" t="s">
        <v>1514</v>
      </c>
      <c r="F207" t="s">
        <v>379</v>
      </c>
      <c r="G207" s="109">
        <v>47.590131092512031</v>
      </c>
      <c r="H207" s="109">
        <v>2.9180895024976712</v>
      </c>
      <c r="I207" s="109">
        <v>16.531829765276346</v>
      </c>
      <c r="J207" s="109">
        <v>9.1054774932928364</v>
      </c>
      <c r="K207" s="109">
        <v>0.19896476808895933</v>
      </c>
      <c r="L207" s="109">
        <v>4.7326786489408077</v>
      </c>
      <c r="M207" s="109">
        <v>9.8754333448164591</v>
      </c>
      <c r="N207" s="109">
        <v>5.3919938889702044</v>
      </c>
      <c r="O207" s="109">
        <v>2.237154146802006</v>
      </c>
      <c r="P207" s="109">
        <v>1.4182473488026834</v>
      </c>
      <c r="Q207" s="109">
        <v>100</v>
      </c>
      <c r="R207" s="6">
        <f t="shared" ref="R207:R222" si="16">N207+O207</f>
        <v>7.6291480357722108</v>
      </c>
      <c r="S207" s="123">
        <f t="shared" ref="S207:S222" si="17">(L207/40.304)/(L207/40.304+J207/71.844)*100</f>
        <v>48.092465767733628</v>
      </c>
      <c r="T207" s="140">
        <v>8.5366482454841535</v>
      </c>
      <c r="U207" s="109">
        <v>3.3345083805917599</v>
      </c>
      <c r="V207" s="109">
        <v>15.355902846535038</v>
      </c>
      <c r="W207" s="109">
        <v>200.76871312279582</v>
      </c>
      <c r="X207" s="109">
        <v>3.020846193890145</v>
      </c>
      <c r="Y207" s="109">
        <v>30.639975703487934</v>
      </c>
      <c r="Z207" s="109">
        <v>35.550730549152156</v>
      </c>
      <c r="AA207" s="109">
        <v>58.951739584889815</v>
      </c>
      <c r="AB207" s="109">
        <v>99.519803479187246</v>
      </c>
      <c r="AC207" s="109">
        <v>26.615357104813839</v>
      </c>
      <c r="AD207" s="109">
        <v>49.818613611501277</v>
      </c>
      <c r="AE207" s="109">
        <v>1477.6430099628183</v>
      </c>
      <c r="AF207" s="109">
        <v>37.988210550203355</v>
      </c>
      <c r="AG207" s="109">
        <v>413.57283329779426</v>
      </c>
      <c r="AH207" s="109">
        <v>112.73500156814885</v>
      </c>
      <c r="AI207" s="109">
        <v>0.61475588339905951</v>
      </c>
      <c r="AJ207" s="109">
        <v>657.44238578720729</v>
      </c>
      <c r="AK207" s="109">
        <v>114.94797937391797</v>
      </c>
      <c r="AL207" s="109">
        <v>227.70593838016467</v>
      </c>
      <c r="AM207" s="109">
        <v>24.418652583116739</v>
      </c>
      <c r="AN207" s="109">
        <v>92.302316243562743</v>
      </c>
      <c r="AO207" s="109">
        <v>15.696054177156757</v>
      </c>
      <c r="AP207" s="109">
        <v>4.565374193253084</v>
      </c>
      <c r="AQ207" s="109">
        <v>12.550124004960828</v>
      </c>
      <c r="AR207" s="109">
        <v>1.5478608377373224</v>
      </c>
      <c r="AS207" s="109">
        <v>8.2336774731298288</v>
      </c>
      <c r="AT207" s="109">
        <v>1.4222420458128442</v>
      </c>
      <c r="AU207" s="109">
        <v>3.6884130583340449</v>
      </c>
      <c r="AV207" s="109">
        <v>0.45632239043931716</v>
      </c>
      <c r="AW207" s="109">
        <v>2.8424909535418963</v>
      </c>
      <c r="AX207" s="109">
        <v>0.3996297675166689</v>
      </c>
      <c r="AY207" s="109">
        <v>8.4503083745520478</v>
      </c>
      <c r="AZ207" s="109">
        <v>6.2910801726013714</v>
      </c>
      <c r="BA207" s="109">
        <v>5.0161438169394588</v>
      </c>
      <c r="BB207" s="109">
        <v>10.914962673971969</v>
      </c>
      <c r="BC207" s="123">
        <v>3.1436570490407756</v>
      </c>
    </row>
    <row r="208" spans="1:55" ht="15.75" x14ac:dyDescent="0.25">
      <c r="A208" s="20" t="s">
        <v>1739</v>
      </c>
      <c r="B208" s="173" t="s">
        <v>12</v>
      </c>
      <c r="C208" s="109" t="s">
        <v>46</v>
      </c>
      <c r="D208" s="109" t="s">
        <v>189</v>
      </c>
      <c r="E208" t="s">
        <v>1514</v>
      </c>
      <c r="F208" t="s">
        <v>379</v>
      </c>
      <c r="G208" s="109">
        <v>46.923201124151355</v>
      </c>
      <c r="H208" s="109">
        <v>3.0798196500941875</v>
      </c>
      <c r="I208" s="109">
        <v>15.949015101056267</v>
      </c>
      <c r="J208" s="109">
        <v>8.7026293209762855</v>
      </c>
      <c r="K208" s="109">
        <v>0.18644768034636219</v>
      </c>
      <c r="L208" s="109">
        <v>5.031208000710194</v>
      </c>
      <c r="M208" s="109">
        <v>11.172029750337735</v>
      </c>
      <c r="N208" s="109">
        <v>5.0987001973340655</v>
      </c>
      <c r="O208" s="109">
        <v>2.135691585853837</v>
      </c>
      <c r="P208" s="109">
        <v>1.7212575891397284</v>
      </c>
      <c r="Q208" s="109">
        <v>100.00000000000001</v>
      </c>
      <c r="R208" s="6">
        <f t="shared" si="16"/>
        <v>7.2343917831879025</v>
      </c>
      <c r="S208" s="123">
        <f t="shared" si="17"/>
        <v>50.751975691177456</v>
      </c>
      <c r="T208" s="140">
        <v>8.5630293539863995</v>
      </c>
      <c r="U208" s="109">
        <v>3.3554613879932851</v>
      </c>
      <c r="V208" s="109">
        <v>19.717591690993206</v>
      </c>
      <c r="W208" s="109">
        <v>207.70666071508256</v>
      </c>
      <c r="X208" s="109">
        <v>7.1990579183979362</v>
      </c>
      <c r="Y208" s="109">
        <v>27.597544801418895</v>
      </c>
      <c r="Z208" s="109">
        <v>30.922334581826949</v>
      </c>
      <c r="AA208" s="109">
        <v>37.033224845165023</v>
      </c>
      <c r="AB208" s="109">
        <v>92.208308103592927</v>
      </c>
      <c r="AC208" s="109">
        <v>26.844403195709813</v>
      </c>
      <c r="AD208" s="109">
        <v>48.572126487566898</v>
      </c>
      <c r="AE208" s="109">
        <v>1407.0131115433908</v>
      </c>
      <c r="AF208" s="109">
        <v>42.719257896717998</v>
      </c>
      <c r="AG208" s="109">
        <v>434.2531831601392</v>
      </c>
      <c r="AH208" s="109">
        <v>113.67101746149524</v>
      </c>
      <c r="AI208" s="109">
        <v>0.58911112267624011</v>
      </c>
      <c r="AJ208" s="109">
        <v>648.28463068079088</v>
      </c>
      <c r="AK208" s="109">
        <v>120.78310092394047</v>
      </c>
      <c r="AL208" s="109">
        <v>240.79222812134313</v>
      </c>
      <c r="AM208" s="109">
        <v>27.124541532246795</v>
      </c>
      <c r="AN208" s="109">
        <v>106.08604972292675</v>
      </c>
      <c r="AO208" s="109">
        <v>18.376405905060302</v>
      </c>
      <c r="AP208" s="109">
        <v>5.2284338622833113</v>
      </c>
      <c r="AQ208" s="109">
        <v>14.676802925117904</v>
      </c>
      <c r="AR208" s="109">
        <v>1.8109359699462169</v>
      </c>
      <c r="AS208" s="109">
        <v>9.5430369851397288</v>
      </c>
      <c r="AT208" s="109">
        <v>1.6030712694668166</v>
      </c>
      <c r="AU208" s="109">
        <v>4.1839842193338361</v>
      </c>
      <c r="AV208" s="109">
        <v>0.51148322440846217</v>
      </c>
      <c r="AW208" s="109">
        <v>3.0731186887571291</v>
      </c>
      <c r="AX208" s="109">
        <v>0.43130414536176026</v>
      </c>
      <c r="AY208" s="109">
        <v>9.2950137310146435</v>
      </c>
      <c r="AZ208" s="109">
        <v>6.3560156575069859</v>
      </c>
      <c r="BA208" s="109">
        <v>4.7103803379386999</v>
      </c>
      <c r="BB208" s="109">
        <v>11.258143550011166</v>
      </c>
      <c r="BC208" s="123">
        <v>3.1415460957444754</v>
      </c>
    </row>
    <row r="209" spans="1:55" ht="15.75" x14ac:dyDescent="0.25">
      <c r="A209" s="20" t="s">
        <v>1740</v>
      </c>
      <c r="B209" s="173" t="s">
        <v>12</v>
      </c>
      <c r="C209" s="109" t="s">
        <v>46</v>
      </c>
      <c r="D209" s="109" t="s">
        <v>189</v>
      </c>
      <c r="E209" t="s">
        <v>1514</v>
      </c>
      <c r="F209" t="s">
        <v>379</v>
      </c>
      <c r="G209" s="109">
        <v>46.531680998428001</v>
      </c>
      <c r="H209" s="109">
        <v>3.3733441798716264</v>
      </c>
      <c r="I209" s="109">
        <v>16.166684177492485</v>
      </c>
      <c r="J209" s="109">
        <v>9.6969332478017982</v>
      </c>
      <c r="K209" s="109">
        <v>0.20123284565895971</v>
      </c>
      <c r="L209" s="109">
        <v>4.7922132257853534</v>
      </c>
      <c r="M209" s="109">
        <v>9.8694772215472106</v>
      </c>
      <c r="N209" s="109">
        <v>5.389664700705846</v>
      </c>
      <c r="O209" s="109">
        <v>2.3376733668364622</v>
      </c>
      <c r="P209" s="109">
        <v>1.6410960358722952</v>
      </c>
      <c r="Q209" s="109">
        <v>100.00000000000003</v>
      </c>
      <c r="R209" s="6">
        <f t="shared" si="16"/>
        <v>7.7273380675423082</v>
      </c>
      <c r="S209" s="123">
        <f t="shared" si="17"/>
        <v>46.83496417127337</v>
      </c>
      <c r="T209" s="140">
        <v>8.935996904089027</v>
      </c>
      <c r="U209" s="109">
        <v>3.7484766756753145</v>
      </c>
      <c r="V209" s="109">
        <v>16.817209039929502</v>
      </c>
      <c r="W209" s="109">
        <v>243.31391300493698</v>
      </c>
      <c r="X209" s="109">
        <v>12.421405950164552</v>
      </c>
      <c r="Y209" s="109">
        <v>31.593256990715862</v>
      </c>
      <c r="Z209" s="109">
        <v>37.126925748005569</v>
      </c>
      <c r="AA209" s="109">
        <v>94.788548131254529</v>
      </c>
      <c r="AB209" s="109">
        <v>105.67173780036846</v>
      </c>
      <c r="AC209" s="109">
        <v>27.955042105443734</v>
      </c>
      <c r="AD209" s="109">
        <v>53.126169312447367</v>
      </c>
      <c r="AE209" s="109">
        <v>1329.4698129091307</v>
      </c>
      <c r="AF209" s="109">
        <v>43.62563158156437</v>
      </c>
      <c r="AG209" s="109">
        <v>459.57644718551069</v>
      </c>
      <c r="AH209" s="109">
        <v>124.97056221027029</v>
      </c>
      <c r="AI209" s="109">
        <v>0.64174823462062747</v>
      </c>
      <c r="AJ209" s="109">
        <v>673.97296757052482</v>
      </c>
      <c r="AK209" s="109">
        <v>127.04962363676718</v>
      </c>
      <c r="AL209" s="109">
        <v>251.87424195555494</v>
      </c>
      <c r="AM209" s="109">
        <v>27.478233837398214</v>
      </c>
      <c r="AN209" s="109">
        <v>106.50754777954822</v>
      </c>
      <c r="AO209" s="109">
        <v>17.921460988066503</v>
      </c>
      <c r="AP209" s="109">
        <v>5.1325799800883543</v>
      </c>
      <c r="AQ209" s="109">
        <v>14.428669867109246</v>
      </c>
      <c r="AR209" s="109">
        <v>1.8125454999595698</v>
      </c>
      <c r="AS209" s="109">
        <v>9.46809786441694</v>
      </c>
      <c r="AT209" s="109">
        <v>1.6448015738768287</v>
      </c>
      <c r="AU209" s="109">
        <v>4.2174302751168309</v>
      </c>
      <c r="AV209" s="109">
        <v>0.51390892469771643</v>
      </c>
      <c r="AW209" s="109">
        <v>3.1397450230896782</v>
      </c>
      <c r="AX209" s="109">
        <v>0.4407972460268581</v>
      </c>
      <c r="AY209" s="109">
        <v>9.5149863408061464</v>
      </c>
      <c r="AZ209" s="109">
        <v>7.0130615702797936</v>
      </c>
      <c r="BA209" s="109">
        <v>5.0143663295228373</v>
      </c>
      <c r="BB209" s="109">
        <v>11.895131747848602</v>
      </c>
      <c r="BC209" s="123">
        <v>3.4016859504263577</v>
      </c>
    </row>
    <row r="210" spans="1:55" ht="15.75" x14ac:dyDescent="0.25">
      <c r="A210" s="20" t="s">
        <v>1741</v>
      </c>
      <c r="B210" s="173" t="s">
        <v>12</v>
      </c>
      <c r="C210" s="109" t="s">
        <v>46</v>
      </c>
      <c r="D210" s="109" t="s">
        <v>189</v>
      </c>
      <c r="E210" t="s">
        <v>1514</v>
      </c>
      <c r="F210" t="s">
        <v>379</v>
      </c>
      <c r="G210" s="109">
        <v>47.66768219893823</v>
      </c>
      <c r="H210" s="109">
        <v>3.0205196931820639</v>
      </c>
      <c r="I210" s="109">
        <v>17.639074354864352</v>
      </c>
      <c r="J210" s="109">
        <v>9.2531397799269897</v>
      </c>
      <c r="K210" s="109">
        <v>0.19319162341311066</v>
      </c>
      <c r="L210" s="109">
        <v>4.0015283099663677</v>
      </c>
      <c r="M210" s="109">
        <v>8.3271948473598236</v>
      </c>
      <c r="N210" s="109">
        <v>5.991724815639472</v>
      </c>
      <c r="O210" s="109">
        <v>2.5866607079614794</v>
      </c>
      <c r="P210" s="109">
        <v>1.3192836687481071</v>
      </c>
      <c r="Q210" s="109">
        <v>100</v>
      </c>
      <c r="R210" s="6">
        <f t="shared" si="16"/>
        <v>8.5783855236009519</v>
      </c>
      <c r="S210" s="123">
        <f t="shared" si="17"/>
        <v>43.530466709821852</v>
      </c>
      <c r="T210" s="140">
        <v>9.1299539193607284</v>
      </c>
      <c r="U210" s="109">
        <v>3.7273356983440338</v>
      </c>
      <c r="V210" s="109">
        <v>12.716225667865555</v>
      </c>
      <c r="W210" s="109">
        <v>197.84313396532187</v>
      </c>
      <c r="X210" s="109">
        <v>3.4321491606809378</v>
      </c>
      <c r="Y210" s="109">
        <v>29.507675756279145</v>
      </c>
      <c r="Z210" s="109">
        <v>34.824361344226801</v>
      </c>
      <c r="AA210" s="109">
        <v>93.221207007934098</v>
      </c>
      <c r="AB210" s="109">
        <v>102.65804642873678</v>
      </c>
      <c r="AC210" s="109">
        <v>27.153213225377698</v>
      </c>
      <c r="AD210" s="109">
        <v>56.091859078711394</v>
      </c>
      <c r="AE210" s="109">
        <v>1468.0729174298913</v>
      </c>
      <c r="AF210" s="109">
        <v>35.690081741977679</v>
      </c>
      <c r="AG210" s="109">
        <v>426.93491539654235</v>
      </c>
      <c r="AH210" s="109">
        <v>130.55728984715907</v>
      </c>
      <c r="AI210" s="109">
        <v>0.68006313774903548</v>
      </c>
      <c r="AJ210" s="109">
        <v>742.37177085136489</v>
      </c>
      <c r="AK210" s="109">
        <v>116.05424164565942</v>
      </c>
      <c r="AL210" s="109">
        <v>223.5360039763784</v>
      </c>
      <c r="AM210" s="109">
        <v>23.434784604471869</v>
      </c>
      <c r="AN210" s="109">
        <v>87.647779891813201</v>
      </c>
      <c r="AO210" s="109">
        <v>14.476695890255925</v>
      </c>
      <c r="AP210" s="109">
        <v>4.1921775185488555</v>
      </c>
      <c r="AQ210" s="109">
        <v>11.466549866509869</v>
      </c>
      <c r="AR210" s="109">
        <v>1.4449989658167857</v>
      </c>
      <c r="AS210" s="109">
        <v>7.6762465336508106</v>
      </c>
      <c r="AT210" s="109">
        <v>1.3343588072279273</v>
      </c>
      <c r="AU210" s="109">
        <v>3.5161481205802478</v>
      </c>
      <c r="AV210" s="109">
        <v>0.43552797645926267</v>
      </c>
      <c r="AW210" s="109">
        <v>2.7260663675853594</v>
      </c>
      <c r="AX210" s="109">
        <v>0.37709633113357982</v>
      </c>
      <c r="AY210" s="109">
        <v>8.1299658289286434</v>
      </c>
      <c r="AZ210" s="109">
        <v>7.1122204150167194</v>
      </c>
      <c r="BA210" s="109">
        <v>5.5729478385227846</v>
      </c>
      <c r="BB210" s="109">
        <v>12.125045186921408</v>
      </c>
      <c r="BC210" s="123">
        <v>3.5059594630548498</v>
      </c>
    </row>
    <row r="211" spans="1:55" ht="15.75" x14ac:dyDescent="0.25">
      <c r="A211" s="20" t="s">
        <v>1742</v>
      </c>
      <c r="B211" s="173" t="s">
        <v>12</v>
      </c>
      <c r="C211" s="109" t="s">
        <v>46</v>
      </c>
      <c r="D211" s="109" t="s">
        <v>189</v>
      </c>
      <c r="E211" t="s">
        <v>1514</v>
      </c>
      <c r="F211" t="s">
        <v>379</v>
      </c>
      <c r="G211" s="109">
        <v>48.769970558475215</v>
      </c>
      <c r="H211" s="109">
        <v>2.6853552585664784</v>
      </c>
      <c r="I211" s="109">
        <v>17.42644370431557</v>
      </c>
      <c r="J211" s="109">
        <v>7.7623034641540096</v>
      </c>
      <c r="K211" s="109">
        <v>0.16837400172694247</v>
      </c>
      <c r="L211" s="109">
        <v>3.9911532438895905</v>
      </c>
      <c r="M211" s="109">
        <v>9.4377041880273271</v>
      </c>
      <c r="N211" s="109">
        <v>5.7053797504511348</v>
      </c>
      <c r="O211" s="109">
        <v>2.4954304430719607</v>
      </c>
      <c r="P211" s="109">
        <v>1.5578853873217735</v>
      </c>
      <c r="Q211" s="109">
        <v>100.00000000000001</v>
      </c>
      <c r="R211" s="6">
        <f t="shared" si="16"/>
        <v>8.200810193523095</v>
      </c>
      <c r="S211" s="123">
        <f t="shared" si="17"/>
        <v>47.822564975147372</v>
      </c>
      <c r="T211" s="140">
        <v>6.4740416018298896</v>
      </c>
      <c r="U211" s="109">
        <v>3.8580392846494309</v>
      </c>
      <c r="V211" s="109">
        <v>14.538513610304266</v>
      </c>
      <c r="W211" s="109">
        <v>168.25979995528567</v>
      </c>
      <c r="X211" s="109">
        <v>3.1435720531959137</v>
      </c>
      <c r="Y211" s="109">
        <v>23.500240764165337</v>
      </c>
      <c r="Z211" s="109">
        <v>27.352970647309174</v>
      </c>
      <c r="AA211" s="109">
        <v>75.711739355735233</v>
      </c>
      <c r="AB211" s="109">
        <v>83.691669718593701</v>
      </c>
      <c r="AC211" s="109">
        <v>26.402323894536632</v>
      </c>
      <c r="AD211" s="109">
        <v>54.682126221148181</v>
      </c>
      <c r="AE211" s="109">
        <v>1357.5381049677105</v>
      </c>
      <c r="AF211" s="109">
        <v>40.414508248779278</v>
      </c>
      <c r="AG211" s="109">
        <v>446.04795338130793</v>
      </c>
      <c r="AH211" s="109">
        <v>127.5435532029785</v>
      </c>
      <c r="AI211" s="109">
        <v>0.67506483064536515</v>
      </c>
      <c r="AJ211" s="109">
        <v>712.83465789644742</v>
      </c>
      <c r="AK211" s="109">
        <v>129.41613803240034</v>
      </c>
      <c r="AL211" s="109">
        <v>254.55484074800987</v>
      </c>
      <c r="AM211" s="109">
        <v>26.405460202912071</v>
      </c>
      <c r="AN211" s="109">
        <v>99.495090737051044</v>
      </c>
      <c r="AO211" s="109">
        <v>16.584395983100077</v>
      </c>
      <c r="AP211" s="109">
        <v>4.7587160185301922</v>
      </c>
      <c r="AQ211" s="109">
        <v>13.40201830763335</v>
      </c>
      <c r="AR211" s="109">
        <v>1.6466252365832792</v>
      </c>
      <c r="AS211" s="109">
        <v>8.8158510419428797</v>
      </c>
      <c r="AT211" s="109">
        <v>1.5292702213857337</v>
      </c>
      <c r="AU211" s="109">
        <v>3.9888279736616981</v>
      </c>
      <c r="AV211" s="109">
        <v>0.49237878135544438</v>
      </c>
      <c r="AW211" s="109">
        <v>3.0311216879013778</v>
      </c>
      <c r="AX211" s="109">
        <v>0.42030045763388385</v>
      </c>
      <c r="AY211" s="109">
        <v>8.9065669197014188</v>
      </c>
      <c r="AZ211" s="109">
        <v>6.9629564095099461</v>
      </c>
      <c r="BA211" s="109">
        <v>5.7072228766888671</v>
      </c>
      <c r="BB211" s="109">
        <v>12.452251052524167</v>
      </c>
      <c r="BC211" s="123">
        <v>3.5498896234584296</v>
      </c>
    </row>
    <row r="212" spans="1:55" ht="15.75" x14ac:dyDescent="0.25">
      <c r="A212" s="20" t="s">
        <v>1743</v>
      </c>
      <c r="B212" s="173" t="s">
        <v>12</v>
      </c>
      <c r="C212" s="109" t="s">
        <v>46</v>
      </c>
      <c r="D212" s="109" t="s">
        <v>189</v>
      </c>
      <c r="E212" t="s">
        <v>1514</v>
      </c>
      <c r="F212" t="s">
        <v>379</v>
      </c>
      <c r="G212" s="109">
        <v>48.320884490452201</v>
      </c>
      <c r="H212" s="109">
        <v>2.7626727756482108</v>
      </c>
      <c r="I212" s="109">
        <v>17.762575616042639</v>
      </c>
      <c r="J212" s="109">
        <v>7.7956062755136974</v>
      </c>
      <c r="K212" s="109">
        <v>0.17178981627745746</v>
      </c>
      <c r="L212" s="109">
        <v>3.7886406389783023</v>
      </c>
      <c r="M212" s="109">
        <v>9.0775974361210405</v>
      </c>
      <c r="N212" s="109">
        <v>6.1199225415872123</v>
      </c>
      <c r="O212" s="109">
        <v>2.6579743759714596</v>
      </c>
      <c r="P212" s="109">
        <v>1.5423360334077774</v>
      </c>
      <c r="Q212" s="109">
        <v>100</v>
      </c>
      <c r="R212" s="6">
        <f t="shared" si="16"/>
        <v>8.777896917558671</v>
      </c>
      <c r="S212" s="123">
        <f t="shared" si="17"/>
        <v>46.418479158234803</v>
      </c>
      <c r="T212" s="140">
        <v>9.1389143347549524</v>
      </c>
      <c r="U212" s="109">
        <v>3.978615069703674</v>
      </c>
      <c r="V212" s="109">
        <v>14.120355139603493</v>
      </c>
      <c r="W212" s="109">
        <v>170.37702989232665</v>
      </c>
      <c r="X212" s="109">
        <v>4.788641661897632</v>
      </c>
      <c r="Y212" s="109">
        <v>24.011062170479544</v>
      </c>
      <c r="Z212" s="109">
        <v>29.275542956627458</v>
      </c>
      <c r="AA212" s="109">
        <v>80.02552573881232</v>
      </c>
      <c r="AB212" s="109">
        <v>89.167109162683573</v>
      </c>
      <c r="AC212" s="109">
        <v>26.940816495439151</v>
      </c>
      <c r="AD212" s="109">
        <v>57.853202269493735</v>
      </c>
      <c r="AE212" s="109">
        <v>1389.3980047653904</v>
      </c>
      <c r="AF212" s="109">
        <v>40.32654546861302</v>
      </c>
      <c r="AG212" s="109">
        <v>452.85912394174716</v>
      </c>
      <c r="AH212" s="109">
        <v>131.60510133735605</v>
      </c>
      <c r="AI212" s="109">
        <v>0.70478443153317916</v>
      </c>
      <c r="AJ212" s="109">
        <v>717.80709967623773</v>
      </c>
      <c r="AK212" s="109">
        <v>122.42777733190104</v>
      </c>
      <c r="AL212" s="109">
        <v>234.40596272499488</v>
      </c>
      <c r="AM212" s="109">
        <v>25.880280562134075</v>
      </c>
      <c r="AN212" s="109">
        <v>97.920434780231076</v>
      </c>
      <c r="AO212" s="109">
        <v>16.050870855463977</v>
      </c>
      <c r="AP212" s="109">
        <v>4.5624363355886546</v>
      </c>
      <c r="AQ212" s="109">
        <v>12.951077878129672</v>
      </c>
      <c r="AR212" s="109">
        <v>1.625443965252986</v>
      </c>
      <c r="AS212" s="109">
        <v>8.633131994340161</v>
      </c>
      <c r="AT212" s="109">
        <v>1.4829625092445307</v>
      </c>
      <c r="AU212" s="109">
        <v>3.8619059296561113</v>
      </c>
      <c r="AV212" s="109">
        <v>0.48456555103685606</v>
      </c>
      <c r="AW212" s="109">
        <v>2.9055388235473014</v>
      </c>
      <c r="AX212" s="109">
        <v>0.42027009376575819</v>
      </c>
      <c r="AY212" s="109">
        <v>8.6974634787089489</v>
      </c>
      <c r="AZ212" s="109">
        <v>7.1426150824031671</v>
      </c>
      <c r="BA212" s="109">
        <v>5.5561036516929612</v>
      </c>
      <c r="BB212" s="109">
        <v>12.727041779571563</v>
      </c>
      <c r="BC212" s="123">
        <v>3.5675389519465566</v>
      </c>
    </row>
    <row r="213" spans="1:55" ht="15.75" x14ac:dyDescent="0.25">
      <c r="A213" s="20" t="s">
        <v>1744</v>
      </c>
      <c r="B213" s="173" t="s">
        <v>12</v>
      </c>
      <c r="C213" s="109" t="s">
        <v>46</v>
      </c>
      <c r="D213" s="109" t="s">
        <v>189</v>
      </c>
      <c r="E213" t="s">
        <v>1514</v>
      </c>
      <c r="F213" t="s">
        <v>379</v>
      </c>
      <c r="G213" s="109">
        <v>47.70367862861773</v>
      </c>
      <c r="H213" s="109">
        <v>2.9231702580129455</v>
      </c>
      <c r="I213" s="109">
        <v>16.623346013471071</v>
      </c>
      <c r="J213" s="109">
        <v>8.7829062390999759</v>
      </c>
      <c r="K213" s="109">
        <v>0.18474060060248096</v>
      </c>
      <c r="L213" s="109">
        <v>4.4893994029226461</v>
      </c>
      <c r="M213" s="109">
        <v>9.5432621901890595</v>
      </c>
      <c r="N213" s="109">
        <v>5.6523914521148129</v>
      </c>
      <c r="O213" s="109">
        <v>2.4867313286679966</v>
      </c>
      <c r="P213" s="109">
        <v>1.6103738863012667</v>
      </c>
      <c r="Q213" s="109">
        <v>99.999999999999972</v>
      </c>
      <c r="R213" s="6">
        <f t="shared" si="16"/>
        <v>8.1391227807828095</v>
      </c>
      <c r="S213" s="123">
        <f t="shared" si="17"/>
        <v>47.675625367661752</v>
      </c>
      <c r="T213" s="140">
        <v>9.0767469939821783</v>
      </c>
      <c r="U213" s="109">
        <v>3.607776878561276</v>
      </c>
      <c r="V213" s="109">
        <v>15.256580085519897</v>
      </c>
      <c r="W213" s="109">
        <v>190.37405599660963</v>
      </c>
      <c r="X213" s="109">
        <v>4.8523131432370787</v>
      </c>
      <c r="Y213" s="109">
        <v>28.603080937388555</v>
      </c>
      <c r="Z213" s="109">
        <v>47.098612949667078</v>
      </c>
      <c r="AA213" s="109">
        <v>287.56884966802141</v>
      </c>
      <c r="AB213" s="109">
        <v>97.873131750962102</v>
      </c>
      <c r="AC213" s="109">
        <v>27.214892197574706</v>
      </c>
      <c r="AD213" s="109">
        <v>54.689867654378915</v>
      </c>
      <c r="AE213" s="109">
        <v>1336.4801176456856</v>
      </c>
      <c r="AF213" s="109">
        <v>41.343091189045474</v>
      </c>
      <c r="AG213" s="109">
        <v>445.31475249327832</v>
      </c>
      <c r="AH213" s="109">
        <v>127.75536433299722</v>
      </c>
      <c r="AI213" s="109">
        <v>0.66113579542563738</v>
      </c>
      <c r="AJ213" s="109">
        <v>696.9778138494712</v>
      </c>
      <c r="AK213" s="109">
        <v>128.13050508186731</v>
      </c>
      <c r="AL213" s="109">
        <v>254.67889550979072</v>
      </c>
      <c r="AM213" s="109">
        <v>26.899767284105724</v>
      </c>
      <c r="AN213" s="109">
        <v>101.99471823006436</v>
      </c>
      <c r="AO213" s="109">
        <v>17.237753708133209</v>
      </c>
      <c r="AP213" s="109">
        <v>4.8354698891944654</v>
      </c>
      <c r="AQ213" s="109">
        <v>13.63374818461965</v>
      </c>
      <c r="AR213" s="109">
        <v>1.6859003974520754</v>
      </c>
      <c r="AS213" s="109">
        <v>9.0383672941537743</v>
      </c>
      <c r="AT213" s="109">
        <v>1.5452831685562665</v>
      </c>
      <c r="AU213" s="109">
        <v>4.0331291256318194</v>
      </c>
      <c r="AV213" s="109">
        <v>0.48891081078105803</v>
      </c>
      <c r="AW213" s="109">
        <v>3.0679736046245609</v>
      </c>
      <c r="AX213" s="109">
        <v>0.4185894762063474</v>
      </c>
      <c r="AY213" s="109">
        <v>8.7930938110543</v>
      </c>
      <c r="AZ213" s="109">
        <v>6.9085755464521501</v>
      </c>
      <c r="BA213" s="109">
        <v>6.9487745186366476</v>
      </c>
      <c r="BB213" s="109">
        <v>12.089781186645977</v>
      </c>
      <c r="BC213" s="123">
        <v>3.4670708111317667</v>
      </c>
    </row>
    <row r="214" spans="1:55" ht="15.75" x14ac:dyDescent="0.25">
      <c r="A214" s="20" t="s">
        <v>1745</v>
      </c>
      <c r="B214" s="173" t="s">
        <v>10</v>
      </c>
      <c r="C214" s="109" t="s">
        <v>46</v>
      </c>
      <c r="D214" s="109" t="s">
        <v>189</v>
      </c>
      <c r="E214" t="s">
        <v>1514</v>
      </c>
      <c r="F214" t="s">
        <v>379</v>
      </c>
      <c r="G214" s="109">
        <v>46.319614158456815</v>
      </c>
      <c r="H214" s="109">
        <v>3.4595468144410857</v>
      </c>
      <c r="I214" s="109">
        <v>16.755492035947665</v>
      </c>
      <c r="J214" s="109">
        <v>9.9722841179605517</v>
      </c>
      <c r="K214" s="109">
        <v>0.19993895422768093</v>
      </c>
      <c r="L214" s="109">
        <v>4.4494407788476673</v>
      </c>
      <c r="M214" s="109">
        <v>10.211387711022589</v>
      </c>
      <c r="N214" s="109">
        <v>5.1505652653627987</v>
      </c>
      <c r="O214" s="109">
        <v>2.1113702767520128</v>
      </c>
      <c r="P214" s="109">
        <v>1.3703598869811553</v>
      </c>
      <c r="Q214" s="109">
        <v>100</v>
      </c>
      <c r="R214" s="6">
        <f t="shared" si="16"/>
        <v>7.2619355421148111</v>
      </c>
      <c r="S214" s="123">
        <f t="shared" si="17"/>
        <v>44.300261945636983</v>
      </c>
      <c r="T214" s="140">
        <v>8.7929203854122182</v>
      </c>
      <c r="U214" s="109">
        <v>3.2443328703147007</v>
      </c>
      <c r="V214" s="109">
        <v>16.662432018179455</v>
      </c>
      <c r="W214" s="109">
        <v>247.85826787855424</v>
      </c>
      <c r="Y214" s="109">
        <v>30.166735301263326</v>
      </c>
      <c r="Z214" s="109">
        <v>21.949360466125096</v>
      </c>
      <c r="AA214" s="109">
        <v>73.067457973377159</v>
      </c>
      <c r="AB214" s="109">
        <v>103.61981121726106</v>
      </c>
      <c r="AC214" s="109">
        <v>26.700304913890793</v>
      </c>
      <c r="AD214" s="109">
        <v>46.283796130233469</v>
      </c>
      <c r="AE214" s="109">
        <v>1441.2101699147711</v>
      </c>
      <c r="AF214" s="109">
        <v>38.7623567192474</v>
      </c>
      <c r="AG214" s="109">
        <v>411.52634667826391</v>
      </c>
      <c r="AH214" s="109">
        <v>114.10672067210444</v>
      </c>
      <c r="AI214" s="109">
        <v>0.56088348747564332</v>
      </c>
      <c r="AJ214" s="109">
        <v>656.95978407853818</v>
      </c>
      <c r="AK214" s="109">
        <v>116.65139824131472</v>
      </c>
      <c r="AL214" s="109">
        <v>231.39736899321133</v>
      </c>
      <c r="AM214" s="109">
        <v>24.086988616206042</v>
      </c>
      <c r="AN214" s="109">
        <v>92.229554633727162</v>
      </c>
      <c r="AO214" s="109">
        <v>15.710729101233154</v>
      </c>
      <c r="AP214" s="109">
        <v>4.631005002763386</v>
      </c>
      <c r="AQ214" s="109">
        <v>12.662846302114012</v>
      </c>
      <c r="AR214" s="109">
        <v>1.607812338638736</v>
      </c>
      <c r="AS214" s="109">
        <v>8.5093941831017261</v>
      </c>
      <c r="AT214" s="109">
        <v>1.4521723496529122</v>
      </c>
      <c r="AU214" s="109">
        <v>3.7310717310605215</v>
      </c>
      <c r="AV214" s="109">
        <v>0.46850545063401933</v>
      </c>
      <c r="AW214" s="109">
        <v>2.8635931181356544</v>
      </c>
      <c r="AX214" s="109">
        <v>0.40037415474175037</v>
      </c>
      <c r="AY214" s="109">
        <v>8.5611362022226949</v>
      </c>
      <c r="AZ214" s="109">
        <v>6.4725205014731548</v>
      </c>
      <c r="BA214" s="109">
        <v>4.3306955394119573</v>
      </c>
      <c r="BB214" s="109">
        <v>10.802750502841855</v>
      </c>
      <c r="BC214" s="123">
        <v>3.0344685541150702</v>
      </c>
    </row>
    <row r="215" spans="1:55" ht="15.75" x14ac:dyDescent="0.25">
      <c r="A215" s="20" t="s">
        <v>1746</v>
      </c>
      <c r="B215" s="173" t="s">
        <v>10</v>
      </c>
      <c r="C215" s="109" t="s">
        <v>46</v>
      </c>
      <c r="D215" s="109" t="s">
        <v>189</v>
      </c>
      <c r="E215" t="s">
        <v>1514</v>
      </c>
      <c r="F215" t="s">
        <v>379</v>
      </c>
      <c r="G215" s="109">
        <v>46.557870708586378</v>
      </c>
      <c r="H215" s="109">
        <v>3.3136236628625091</v>
      </c>
      <c r="I215" s="109">
        <v>17.337964724496903</v>
      </c>
      <c r="J215" s="109">
        <v>9.6517077884289044</v>
      </c>
      <c r="K215" s="109">
        <v>0.19449713905402793</v>
      </c>
      <c r="L215" s="109">
        <v>4.1370925004225043</v>
      </c>
      <c r="M215" s="109">
        <v>10.012651434605896</v>
      </c>
      <c r="N215" s="109">
        <v>5.2613107135254928</v>
      </c>
      <c r="O215" s="109">
        <v>2.1356347246344214</v>
      </c>
      <c r="P215" s="109">
        <v>1.397646603382966</v>
      </c>
      <c r="Q215" s="109">
        <v>100</v>
      </c>
      <c r="R215" s="6">
        <f t="shared" si="16"/>
        <v>7.3969454381599142</v>
      </c>
      <c r="S215" s="123">
        <f t="shared" si="17"/>
        <v>43.312922479761376</v>
      </c>
      <c r="T215" s="140">
        <v>8.3052467883938146</v>
      </c>
      <c r="U215" s="109">
        <v>3.4142561359903358</v>
      </c>
      <c r="V215" s="109">
        <v>15.508887557225528</v>
      </c>
      <c r="W215" s="109">
        <v>233.59245220594451</v>
      </c>
      <c r="Y215" s="109">
        <v>29.316960541157631</v>
      </c>
      <c r="Z215" s="109">
        <v>22.850586770672834</v>
      </c>
      <c r="AA215" s="109">
        <v>85.446515556791852</v>
      </c>
      <c r="AB215" s="109">
        <v>104.53355153684139</v>
      </c>
      <c r="AC215" s="109">
        <v>27.205363570340094</v>
      </c>
      <c r="AD215" s="109">
        <v>46.550249393599664</v>
      </c>
      <c r="AE215" s="109">
        <v>1537.3214006824433</v>
      </c>
      <c r="AF215" s="109">
        <v>37.730595539436855</v>
      </c>
      <c r="AG215" s="109">
        <v>401.77844497676398</v>
      </c>
      <c r="AH215" s="109">
        <v>113.29075345144186</v>
      </c>
      <c r="AI215" s="109">
        <v>0.55816278302478917</v>
      </c>
      <c r="AJ215" s="109">
        <v>680.59664178936555</v>
      </c>
      <c r="AK215" s="109">
        <v>113.52359176837183</v>
      </c>
      <c r="AL215" s="109">
        <v>223.34952880644013</v>
      </c>
      <c r="AM215" s="109">
        <v>23.502020744191583</v>
      </c>
      <c r="AN215" s="109">
        <v>90.033686108873411</v>
      </c>
      <c r="AO215" s="109">
        <v>15.416735424651728</v>
      </c>
      <c r="AP215" s="109">
        <v>4.4603579497399402</v>
      </c>
      <c r="AQ215" s="109">
        <v>12.224286768309558</v>
      </c>
      <c r="AR215" s="109">
        <v>1.5388089867270116</v>
      </c>
      <c r="AS215" s="109">
        <v>8.2452140092592856</v>
      </c>
      <c r="AT215" s="109">
        <v>1.4144018076249123</v>
      </c>
      <c r="AU215" s="109">
        <v>3.6442405638535447</v>
      </c>
      <c r="AV215" s="109">
        <v>0.45590409045061259</v>
      </c>
      <c r="AW215" s="109">
        <v>2.7221067070485052</v>
      </c>
      <c r="AX215" s="109">
        <v>0.38194881971624645</v>
      </c>
      <c r="AY215" s="109">
        <v>8.0797146092731325</v>
      </c>
      <c r="AZ215" s="109">
        <v>6.3754579370186395</v>
      </c>
      <c r="BA215" s="109">
        <v>4.5258673033303705</v>
      </c>
      <c r="BB215" s="109">
        <v>10.784387803163643</v>
      </c>
      <c r="BC215" s="123">
        <v>3.0037656713141403</v>
      </c>
    </row>
    <row r="216" spans="1:55" ht="15.75" x14ac:dyDescent="0.25">
      <c r="A216" s="20" t="s">
        <v>1747</v>
      </c>
      <c r="B216" s="173" t="s">
        <v>10</v>
      </c>
      <c r="C216" s="109" t="s">
        <v>46</v>
      </c>
      <c r="D216" s="109" t="s">
        <v>189</v>
      </c>
      <c r="E216" t="s">
        <v>1514</v>
      </c>
      <c r="F216" t="s">
        <v>379</v>
      </c>
      <c r="G216" s="109">
        <v>45.950120650614842</v>
      </c>
      <c r="H216" s="109">
        <v>3.4542547254497258</v>
      </c>
      <c r="I216" s="109">
        <v>16.800156206800764</v>
      </c>
      <c r="J216" s="109">
        <v>10.404562410335737</v>
      </c>
      <c r="K216" s="109">
        <v>0.21249495292178996</v>
      </c>
      <c r="L216" s="109">
        <v>4.3882420346383473</v>
      </c>
      <c r="M216" s="109">
        <v>9.6151379529714145</v>
      </c>
      <c r="N216" s="109">
        <v>5.3790705465834661</v>
      </c>
      <c r="O216" s="109">
        <v>2.2947224255064924</v>
      </c>
      <c r="P216" s="109">
        <v>1.5012380941774133</v>
      </c>
      <c r="Q216" s="109">
        <v>99.999999999999986</v>
      </c>
      <c r="R216" s="6">
        <f t="shared" si="16"/>
        <v>7.6737929720899585</v>
      </c>
      <c r="S216" s="123">
        <f t="shared" si="17"/>
        <v>42.916240781147444</v>
      </c>
      <c r="T216" s="140">
        <v>8.3725564464037987</v>
      </c>
      <c r="U216" s="109">
        <v>3.3300517036235746</v>
      </c>
      <c r="V216" s="109">
        <v>15.065589500162289</v>
      </c>
      <c r="W216" s="109">
        <v>245.09235762207999</v>
      </c>
      <c r="Y216" s="109">
        <v>31.997870848159405</v>
      </c>
      <c r="Z216" s="109">
        <v>24.032277403008745</v>
      </c>
      <c r="AA216" s="109">
        <v>88.340099117023001</v>
      </c>
      <c r="AB216" s="109">
        <v>113.37251864184704</v>
      </c>
      <c r="AC216" s="109">
        <v>27.619115742234122</v>
      </c>
      <c r="AD216" s="109">
        <v>50.579449194834758</v>
      </c>
      <c r="AE216" s="109">
        <v>1469.901605679695</v>
      </c>
      <c r="AF216" s="109">
        <v>38.443182740223406</v>
      </c>
      <c r="AG216" s="109">
        <v>407.18136338194711</v>
      </c>
      <c r="AH216" s="109">
        <v>121.85937832830096</v>
      </c>
      <c r="AI216" s="109">
        <v>0.61636217329368936</v>
      </c>
      <c r="AJ216" s="109">
        <v>719.90152621558525</v>
      </c>
      <c r="AK216" s="109">
        <v>122.82830603276351</v>
      </c>
      <c r="AL216" s="109">
        <v>245.97312948536722</v>
      </c>
      <c r="AM216" s="109">
        <v>24.767428606650991</v>
      </c>
      <c r="AN216" s="109">
        <v>94.641390052874925</v>
      </c>
      <c r="AO216" s="109">
        <v>15.728968387054215</v>
      </c>
      <c r="AP216" s="109">
        <v>4.6109049268884084</v>
      </c>
      <c r="AQ216" s="109">
        <v>12.694108603231056</v>
      </c>
      <c r="AR216" s="109">
        <v>1.5674497159239063</v>
      </c>
      <c r="AS216" s="109">
        <v>8.4565902256647743</v>
      </c>
      <c r="AT216" s="109">
        <v>1.4324298552845214</v>
      </c>
      <c r="AU216" s="109">
        <v>3.7521875148196058</v>
      </c>
      <c r="AV216" s="109">
        <v>0.45563802734422487</v>
      </c>
      <c r="AW216" s="109">
        <v>2.7920119352934947</v>
      </c>
      <c r="AX216" s="109">
        <v>0.3819116893612467</v>
      </c>
      <c r="AY216" s="109">
        <v>8.1219384398724515</v>
      </c>
      <c r="AZ216" s="109">
        <v>6.70428071836323</v>
      </c>
      <c r="BA216" s="109">
        <v>5.0457926687543235</v>
      </c>
      <c r="BB216" s="109">
        <v>11.234490607479584</v>
      </c>
      <c r="BC216" s="123">
        <v>3.17474819383468</v>
      </c>
    </row>
    <row r="217" spans="1:55" ht="15.75" x14ac:dyDescent="0.25">
      <c r="A217" s="20" t="s">
        <v>1748</v>
      </c>
      <c r="B217" s="173" t="s">
        <v>10</v>
      </c>
      <c r="C217" s="109" t="s">
        <v>46</v>
      </c>
      <c r="D217" s="109" t="s">
        <v>189</v>
      </c>
      <c r="E217" t="s">
        <v>1514</v>
      </c>
      <c r="F217" t="s">
        <v>379</v>
      </c>
      <c r="G217" s="109">
        <v>46.210168836931906</v>
      </c>
      <c r="H217" s="109">
        <v>3.5683640499847722</v>
      </c>
      <c r="I217" s="109">
        <v>16.530437733100616</v>
      </c>
      <c r="J217" s="109">
        <v>10.248633273896253</v>
      </c>
      <c r="K217" s="109">
        <v>0.20843183728457892</v>
      </c>
      <c r="L217" s="109">
        <v>4.380908633026392</v>
      </c>
      <c r="M217" s="109">
        <v>9.8797821211593853</v>
      </c>
      <c r="N217" s="109">
        <v>5.2680705710639657</v>
      </c>
      <c r="O217" s="109">
        <v>2.2726981614151009</v>
      </c>
      <c r="P217" s="109">
        <v>1.4325047821370245</v>
      </c>
      <c r="Q217" s="109">
        <v>100</v>
      </c>
      <c r="R217" s="6">
        <f t="shared" si="16"/>
        <v>7.5407687324790666</v>
      </c>
      <c r="S217" s="123">
        <f t="shared" si="17"/>
        <v>43.245498638932091</v>
      </c>
      <c r="T217" s="140">
        <v>8.7790845219560101</v>
      </c>
      <c r="U217" s="109">
        <v>3.4865743283169222</v>
      </c>
      <c r="V217" s="109">
        <v>16.311290087083549</v>
      </c>
      <c r="W217" s="109">
        <v>243.26897115943223</v>
      </c>
      <c r="Y217" s="109">
        <v>29.999014224569649</v>
      </c>
      <c r="Z217" s="109">
        <v>20.166327893146136</v>
      </c>
      <c r="AA217" s="109">
        <v>84.471540297397993</v>
      </c>
      <c r="AB217" s="109">
        <v>111.49447736646185</v>
      </c>
      <c r="AC217" s="109">
        <v>27.333881388060949</v>
      </c>
      <c r="AD217" s="109">
        <v>50.019131779182054</v>
      </c>
      <c r="AE217" s="109">
        <v>1347.6159330182122</v>
      </c>
      <c r="AF217" s="109">
        <v>40.869714417017931</v>
      </c>
      <c r="AG217" s="109">
        <v>435.33530876352461</v>
      </c>
      <c r="AH217" s="109">
        <v>123.56619918993847</v>
      </c>
      <c r="AI217" s="109">
        <v>0.60724360642879383</v>
      </c>
      <c r="AJ217" s="109">
        <v>655.22714089894032</v>
      </c>
      <c r="AK217" s="109">
        <v>120.33810113667975</v>
      </c>
      <c r="AL217" s="109">
        <v>236.96701285954438</v>
      </c>
      <c r="AM217" s="109">
        <v>24.968880564179209</v>
      </c>
      <c r="AN217" s="109">
        <v>96.463012945116773</v>
      </c>
      <c r="AO217" s="109">
        <v>16.505544869315667</v>
      </c>
      <c r="AP217" s="109">
        <v>4.6618486041023397</v>
      </c>
      <c r="AQ217" s="109">
        <v>13.176706378318595</v>
      </c>
      <c r="AR217" s="109">
        <v>1.6672201646514062</v>
      </c>
      <c r="AS217" s="109">
        <v>8.8682382639563073</v>
      </c>
      <c r="AT217" s="109">
        <v>1.5234015085245176</v>
      </c>
      <c r="AU217" s="109">
        <v>3.9340824364902613</v>
      </c>
      <c r="AV217" s="109">
        <v>0.48568668099517476</v>
      </c>
      <c r="AW217" s="109">
        <v>2.9713362603452573</v>
      </c>
      <c r="AX217" s="109">
        <v>0.41310616151279128</v>
      </c>
      <c r="AY217" s="109">
        <v>8.8146369209671462</v>
      </c>
      <c r="AZ217" s="109">
        <v>6.9634986160659844</v>
      </c>
      <c r="BA217" s="109">
        <v>4.9570892011527938</v>
      </c>
      <c r="BB217" s="109">
        <v>11.493712623843091</v>
      </c>
      <c r="BC217" s="123">
        <v>3.1718905960086454</v>
      </c>
    </row>
    <row r="218" spans="1:55" ht="15.75" x14ac:dyDescent="0.25">
      <c r="A218" s="20" t="s">
        <v>1749</v>
      </c>
      <c r="B218" s="173" t="s">
        <v>10</v>
      </c>
      <c r="C218" s="109" t="s">
        <v>46</v>
      </c>
      <c r="D218" s="109" t="s">
        <v>189</v>
      </c>
      <c r="E218" t="s">
        <v>1514</v>
      </c>
      <c r="F218" t="s">
        <v>379</v>
      </c>
      <c r="G218" s="109">
        <v>46.148959911508555</v>
      </c>
      <c r="H218" s="109">
        <v>3.5241638944817377</v>
      </c>
      <c r="I218" s="109">
        <v>16.602260305453743</v>
      </c>
      <c r="J218" s="109">
        <v>10.300980677762045</v>
      </c>
      <c r="K218" s="109">
        <v>0.20315821089336231</v>
      </c>
      <c r="L218" s="109">
        <v>4.2832395386468294</v>
      </c>
      <c r="M218" s="109">
        <v>10.006912032695716</v>
      </c>
      <c r="N218" s="109">
        <v>5.2733610095820467</v>
      </c>
      <c r="O218" s="109">
        <v>2.1909469517294053</v>
      </c>
      <c r="P218" s="109">
        <v>1.4660174672465656</v>
      </c>
      <c r="Q218" s="109">
        <v>99.999999999999986</v>
      </c>
      <c r="R218" s="6">
        <f t="shared" si="16"/>
        <v>7.4643079613114516</v>
      </c>
      <c r="S218" s="123">
        <f t="shared" si="17"/>
        <v>42.568384972906074</v>
      </c>
      <c r="T218" s="140">
        <v>7.7417511611756895</v>
      </c>
      <c r="U218" s="109">
        <v>3.5261654409927461</v>
      </c>
      <c r="V218" s="109">
        <v>15.961946508248751</v>
      </c>
      <c r="W218" s="109">
        <v>259.21922413032536</v>
      </c>
      <c r="X218" s="109">
        <v>0.85541684969119991</v>
      </c>
      <c r="Y218" s="109">
        <v>31.671766529091496</v>
      </c>
      <c r="Z218" s="109">
        <v>23.313235876389175</v>
      </c>
      <c r="AA218" s="109">
        <v>67.931066962018718</v>
      </c>
      <c r="AB218" s="109">
        <v>108.05838263427449</v>
      </c>
      <c r="AC218" s="109">
        <v>27.114633142171034</v>
      </c>
      <c r="AD218" s="109">
        <v>48.743517994118761</v>
      </c>
      <c r="AE218" s="109">
        <v>1432.5420247343297</v>
      </c>
      <c r="AF218" s="109">
        <v>40.269338837167545</v>
      </c>
      <c r="AG218" s="109">
        <v>427.55458850040662</v>
      </c>
      <c r="AH218" s="109">
        <v>123.35687832471672</v>
      </c>
      <c r="AI218" s="109">
        <v>0.59190179816537458</v>
      </c>
      <c r="AJ218" s="109">
        <v>713.4238247115785</v>
      </c>
      <c r="AK218" s="109">
        <v>121.77348200716855</v>
      </c>
      <c r="AL218" s="109">
        <v>244.22010480936572</v>
      </c>
      <c r="AM218" s="109">
        <v>25.637804589064292</v>
      </c>
      <c r="AN218" s="109">
        <v>97.954576526323805</v>
      </c>
      <c r="AO218" s="109">
        <v>16.629905806570651</v>
      </c>
      <c r="AP218" s="109">
        <v>4.8113960729386509</v>
      </c>
      <c r="AQ218" s="109">
        <v>13.220021913841173</v>
      </c>
      <c r="AR218" s="109">
        <v>1.6506755990427251</v>
      </c>
      <c r="AS218" s="109">
        <v>8.8326991023818291</v>
      </c>
      <c r="AT218" s="109">
        <v>1.5122564042519122</v>
      </c>
      <c r="AU218" s="109">
        <v>3.9291731556528857</v>
      </c>
      <c r="AV218" s="109">
        <v>0.47549760409170289</v>
      </c>
      <c r="AW218" s="109">
        <v>3.0060430209899063</v>
      </c>
      <c r="AX218" s="109">
        <v>0.40988945284129169</v>
      </c>
      <c r="AY218" s="109">
        <v>8.5817222383857725</v>
      </c>
      <c r="AZ218" s="109">
        <v>6.90238481684018</v>
      </c>
      <c r="BA218" s="109">
        <v>4.4490827955066639</v>
      </c>
      <c r="BB218" s="109">
        <v>11.596350953446059</v>
      </c>
      <c r="BC218" s="123">
        <v>3.2686404253935777</v>
      </c>
    </row>
    <row r="219" spans="1:55" ht="15.75" x14ac:dyDescent="0.25">
      <c r="A219" s="20" t="s">
        <v>1750</v>
      </c>
      <c r="B219" s="173" t="s">
        <v>10</v>
      </c>
      <c r="C219" s="109" t="s">
        <v>46</v>
      </c>
      <c r="D219" s="109" t="s">
        <v>189</v>
      </c>
      <c r="E219" t="s">
        <v>1514</v>
      </c>
      <c r="F219" t="s">
        <v>379</v>
      </c>
      <c r="G219" s="109">
        <v>46.052020506523803</v>
      </c>
      <c r="H219" s="109">
        <v>3.5913258217099493</v>
      </c>
      <c r="I219" s="109">
        <v>16.476127430097222</v>
      </c>
      <c r="J219" s="109">
        <v>10.212076953125401</v>
      </c>
      <c r="K219" s="109">
        <v>0.20625793846495735</v>
      </c>
      <c r="L219" s="109">
        <v>4.3947968494881504</v>
      </c>
      <c r="M219" s="109">
        <v>9.9650796413975389</v>
      </c>
      <c r="N219" s="109">
        <v>5.3997876340678728</v>
      </c>
      <c r="O219" s="109">
        <v>2.2994744675812786</v>
      </c>
      <c r="P219" s="109">
        <v>1.4030527575438245</v>
      </c>
      <c r="Q219" s="109">
        <v>99.999999999999986</v>
      </c>
      <c r="R219" s="6">
        <f t="shared" si="16"/>
        <v>7.6992621016491514</v>
      </c>
      <c r="S219" s="123">
        <f t="shared" si="17"/>
        <v>43.410960915781175</v>
      </c>
      <c r="T219" s="140">
        <v>9.7960430639072147</v>
      </c>
      <c r="U219" s="109">
        <v>3.5654063860259972</v>
      </c>
      <c r="V219" s="109">
        <v>17.084305473935778</v>
      </c>
      <c r="W219" s="109">
        <v>258.59979180194131</v>
      </c>
      <c r="Y219" s="109">
        <v>30.503271420957198</v>
      </c>
      <c r="Z219" s="109">
        <v>20.472157439702894</v>
      </c>
      <c r="AA219" s="109">
        <v>98.822892152655953</v>
      </c>
      <c r="AB219" s="109">
        <v>109.36897866179801</v>
      </c>
      <c r="AC219" s="109">
        <v>26.942453661534564</v>
      </c>
      <c r="AD219" s="109">
        <v>51.675213948757829</v>
      </c>
      <c r="AE219" s="109">
        <v>1375.6989733750984</v>
      </c>
      <c r="AF219" s="109">
        <v>39.669269225541719</v>
      </c>
      <c r="AG219" s="109">
        <v>422.48372608973335</v>
      </c>
      <c r="AH219" s="109">
        <v>121.39700352440887</v>
      </c>
      <c r="AI219" s="109">
        <v>0.64503971495947532</v>
      </c>
      <c r="AJ219" s="109">
        <v>699.45557215778729</v>
      </c>
      <c r="AK219" s="109">
        <v>114.65607872228586</v>
      </c>
      <c r="AL219" s="109">
        <v>224.99280245036866</v>
      </c>
      <c r="AM219" s="109">
        <v>24.8985652608722</v>
      </c>
      <c r="AN219" s="109">
        <v>94.898315112801356</v>
      </c>
      <c r="AO219" s="109">
        <v>16.492023431810058</v>
      </c>
      <c r="AP219" s="109">
        <v>4.7707451214862644</v>
      </c>
      <c r="AQ219" s="109">
        <v>12.968486432772114</v>
      </c>
      <c r="AR219" s="109">
        <v>1.6427124337560479</v>
      </c>
      <c r="AS219" s="109">
        <v>8.7660678275056245</v>
      </c>
      <c r="AT219" s="109">
        <v>1.4983992766999457</v>
      </c>
      <c r="AU219" s="109">
        <v>3.846250643205436</v>
      </c>
      <c r="AV219" s="109">
        <v>0.46370543759104188</v>
      </c>
      <c r="AW219" s="109">
        <v>2.9748665253723274</v>
      </c>
      <c r="AX219" s="109">
        <v>0.40371958666985464</v>
      </c>
      <c r="AY219" s="109">
        <v>8.64321590862167</v>
      </c>
      <c r="AZ219" s="109">
        <v>6.733318444534067</v>
      </c>
      <c r="BA219" s="109">
        <v>4.9130259952370805</v>
      </c>
      <c r="BB219" s="109">
        <v>11.148136937157535</v>
      </c>
      <c r="BC219" s="123">
        <v>3.185890628589517</v>
      </c>
    </row>
    <row r="220" spans="1:55" ht="15.75" x14ac:dyDescent="0.25">
      <c r="A220" s="20" t="s">
        <v>1751</v>
      </c>
      <c r="B220" s="173" t="s">
        <v>10</v>
      </c>
      <c r="C220" s="109" t="s">
        <v>46</v>
      </c>
      <c r="D220" s="109" t="s">
        <v>189</v>
      </c>
      <c r="E220" t="s">
        <v>1514</v>
      </c>
      <c r="F220" t="s">
        <v>379</v>
      </c>
      <c r="G220" s="109">
        <v>46.204768395265447</v>
      </c>
      <c r="H220" s="109">
        <v>3.2978274158988046</v>
      </c>
      <c r="I220" s="109">
        <v>15.931570148302153</v>
      </c>
      <c r="J220" s="109">
        <v>10.602663537948757</v>
      </c>
      <c r="K220" s="109">
        <v>0.21567570101405339</v>
      </c>
      <c r="L220" s="109">
        <v>5.7882072355921848</v>
      </c>
      <c r="M220" s="109">
        <v>9.5840856877588205</v>
      </c>
      <c r="N220" s="109">
        <v>4.8449365974567273</v>
      </c>
      <c r="O220" s="109">
        <v>2.1557608520091258</v>
      </c>
      <c r="P220" s="109">
        <v>1.3745044287539065</v>
      </c>
      <c r="Q220" s="109">
        <v>99.999999999999972</v>
      </c>
      <c r="R220" s="6">
        <f t="shared" si="16"/>
        <v>7.0006974494658536</v>
      </c>
      <c r="S220" s="123">
        <f t="shared" si="17"/>
        <v>49.319135786086342</v>
      </c>
      <c r="T220" s="140">
        <v>6.9085190727445003</v>
      </c>
      <c r="U220" s="109">
        <v>3.2141710550369069</v>
      </c>
      <c r="V220" s="109">
        <v>16.57212933280551</v>
      </c>
      <c r="W220" s="109">
        <v>234.79322768306287</v>
      </c>
      <c r="Y220" s="109">
        <v>37.605941876147845</v>
      </c>
      <c r="Z220" s="109">
        <v>34.177300249207882</v>
      </c>
      <c r="AA220" s="109">
        <v>77.275132481111015</v>
      </c>
      <c r="AB220" s="109">
        <v>113.60298402527175</v>
      </c>
      <c r="AC220" s="109">
        <v>25.891506894141276</v>
      </c>
      <c r="AD220" s="109">
        <v>48.217543644127915</v>
      </c>
      <c r="AE220" s="109">
        <v>1312.1947300224658</v>
      </c>
      <c r="AF220" s="109">
        <v>37.501482021394672</v>
      </c>
      <c r="AG220" s="109">
        <v>395.51762007431165</v>
      </c>
      <c r="AH220" s="109">
        <v>110.36551529911814</v>
      </c>
      <c r="AI220" s="109">
        <v>0.57442979444305164</v>
      </c>
      <c r="AJ220" s="109">
        <v>608.58544313649293</v>
      </c>
      <c r="AK220" s="109">
        <v>107.93718206104857</v>
      </c>
      <c r="AL220" s="109">
        <v>209.61297147961974</v>
      </c>
      <c r="AM220" s="109">
        <v>22.79024533095934</v>
      </c>
      <c r="AN220" s="109">
        <v>87.300870869770762</v>
      </c>
      <c r="AO220" s="109">
        <v>15.035904864740594</v>
      </c>
      <c r="AP220" s="109">
        <v>4.3311748035817477</v>
      </c>
      <c r="AQ220" s="109">
        <v>12.16362514512076</v>
      </c>
      <c r="AR220" s="109">
        <v>1.536430830203537</v>
      </c>
      <c r="AS220" s="109">
        <v>8.0740649107512183</v>
      </c>
      <c r="AT220" s="109">
        <v>1.3945085920688149</v>
      </c>
      <c r="AU220" s="109">
        <v>3.5943276332981338</v>
      </c>
      <c r="AV220" s="109">
        <v>0.44917715077088549</v>
      </c>
      <c r="AW220" s="109">
        <v>2.6722295090304384</v>
      </c>
      <c r="AX220" s="109">
        <v>0.37142341242247928</v>
      </c>
      <c r="AY220" s="109">
        <v>8.0349349318144547</v>
      </c>
      <c r="AZ220" s="109">
        <v>6.1820822393397847</v>
      </c>
      <c r="BA220" s="109">
        <v>4.2625295685038678</v>
      </c>
      <c r="BB220" s="109">
        <v>10.304371861408198</v>
      </c>
      <c r="BC220" s="123">
        <v>2.8930518391562825</v>
      </c>
    </row>
    <row r="221" spans="1:55" ht="15.75" x14ac:dyDescent="0.25">
      <c r="A221" s="20" t="s">
        <v>1752</v>
      </c>
      <c r="B221" s="173" t="s">
        <v>10</v>
      </c>
      <c r="C221" s="109" t="s">
        <v>46</v>
      </c>
      <c r="D221" s="109" t="s">
        <v>189</v>
      </c>
      <c r="E221" t="s">
        <v>1514</v>
      </c>
      <c r="F221" t="s">
        <v>379</v>
      </c>
      <c r="G221" s="109">
        <v>46.276835352379642</v>
      </c>
      <c r="H221" s="109">
        <v>3.4235609557478246</v>
      </c>
      <c r="I221" s="109">
        <v>17.157866774102033</v>
      </c>
      <c r="J221" s="109">
        <v>9.9656034859526823</v>
      </c>
      <c r="K221" s="109">
        <v>0.19826009350532259</v>
      </c>
      <c r="L221" s="109">
        <v>3.9989835425713971</v>
      </c>
      <c r="M221" s="109">
        <v>10.083326033720613</v>
      </c>
      <c r="N221" s="109">
        <v>5.2833256401624462</v>
      </c>
      <c r="O221" s="109">
        <v>2.2971124969543513</v>
      </c>
      <c r="P221" s="109">
        <v>1.315125624903704</v>
      </c>
      <c r="Q221" s="109">
        <v>100.00000000000003</v>
      </c>
      <c r="R221" s="6">
        <f t="shared" si="16"/>
        <v>7.580438137116797</v>
      </c>
      <c r="S221" s="123">
        <f t="shared" si="17"/>
        <v>41.701168122736441</v>
      </c>
      <c r="T221" s="140">
        <v>7.724881712048755</v>
      </c>
      <c r="U221" s="109">
        <v>3.2829024112337208</v>
      </c>
      <c r="V221" s="109">
        <v>15.739248656167904</v>
      </c>
      <c r="W221" s="109">
        <v>249.3247762203184</v>
      </c>
      <c r="X221" s="109">
        <v>0.99375758412784643</v>
      </c>
      <c r="Y221" s="109">
        <v>28.993664537685813</v>
      </c>
      <c r="Z221" s="109">
        <v>19.627222458032239</v>
      </c>
      <c r="AA221" s="109">
        <v>181.09771321380077</v>
      </c>
      <c r="AB221" s="109">
        <v>103.96121335670345</v>
      </c>
      <c r="AC221" s="109">
        <v>26.556862764184782</v>
      </c>
      <c r="AD221" s="109">
        <v>50.370702143236379</v>
      </c>
      <c r="AE221" s="109">
        <v>1481.4000317252696</v>
      </c>
      <c r="AF221" s="109">
        <v>37.248828613998974</v>
      </c>
      <c r="AG221" s="109">
        <v>401.02403088790919</v>
      </c>
      <c r="AH221" s="109">
        <v>116.76946185027694</v>
      </c>
      <c r="AI221" s="109">
        <v>0.61929701401968873</v>
      </c>
      <c r="AJ221" s="109">
        <v>679.5299205716916</v>
      </c>
      <c r="AK221" s="109">
        <v>109.75032265388083</v>
      </c>
      <c r="AL221" s="109">
        <v>213.74569351383437</v>
      </c>
      <c r="AM221" s="109">
        <v>23.390562755204709</v>
      </c>
      <c r="AN221" s="109">
        <v>88.825268200435545</v>
      </c>
      <c r="AO221" s="109">
        <v>15.053919464452186</v>
      </c>
      <c r="AP221" s="109">
        <v>4.4612541527471574</v>
      </c>
      <c r="AQ221" s="109">
        <v>12.055213135408891</v>
      </c>
      <c r="AR221" s="109">
        <v>1.5148885718847651</v>
      </c>
      <c r="AS221" s="109">
        <v>8.1094973080476382</v>
      </c>
      <c r="AT221" s="109">
        <v>1.3920467396510279</v>
      </c>
      <c r="AU221" s="109">
        <v>3.5828696898875658</v>
      </c>
      <c r="AV221" s="109">
        <v>0.45100513877111803</v>
      </c>
      <c r="AW221" s="109">
        <v>2.7549279263607942</v>
      </c>
      <c r="AX221" s="109">
        <v>0.38135058905176183</v>
      </c>
      <c r="AY221" s="109">
        <v>8.0121724493380579</v>
      </c>
      <c r="AZ221" s="109">
        <v>6.4169940727695209</v>
      </c>
      <c r="BA221" s="109">
        <v>4.83187973302734</v>
      </c>
      <c r="BB221" s="109">
        <v>10.719633546933052</v>
      </c>
      <c r="BC221" s="123">
        <v>3.017887449373406</v>
      </c>
    </row>
    <row r="222" spans="1:55" ht="15.75" x14ac:dyDescent="0.25">
      <c r="A222" s="20" t="s">
        <v>1753</v>
      </c>
      <c r="B222" s="173" t="s">
        <v>10</v>
      </c>
      <c r="C222" s="109" t="s">
        <v>46</v>
      </c>
      <c r="D222" s="109" t="s">
        <v>189</v>
      </c>
      <c r="E222" t="s">
        <v>1514</v>
      </c>
      <c r="F222" t="s">
        <v>379</v>
      </c>
      <c r="G222" s="109">
        <v>46.272057970914148</v>
      </c>
      <c r="H222" s="109">
        <v>3.4407994668977535</v>
      </c>
      <c r="I222" s="109">
        <v>16.934549145458703</v>
      </c>
      <c r="J222" s="109">
        <v>9.8791134551421624</v>
      </c>
      <c r="K222" s="109">
        <v>0.20311152508994507</v>
      </c>
      <c r="L222" s="109">
        <v>4.069459308451318</v>
      </c>
      <c r="M222" s="109">
        <v>9.9123835492235308</v>
      </c>
      <c r="N222" s="109">
        <v>5.4837005088661392</v>
      </c>
      <c r="O222" s="109">
        <v>2.393759303124571</v>
      </c>
      <c r="P222" s="109">
        <v>1.411065766831729</v>
      </c>
      <c r="Q222" s="109">
        <v>100.00000000000001</v>
      </c>
      <c r="R222" s="6">
        <f t="shared" si="16"/>
        <v>7.8774598119907102</v>
      </c>
      <c r="S222" s="123">
        <f t="shared" si="17"/>
        <v>42.339149804571093</v>
      </c>
      <c r="T222" s="140">
        <v>9.2657314134842075</v>
      </c>
      <c r="U222" s="109">
        <v>3.3196368637600244</v>
      </c>
      <c r="V222" s="109">
        <v>15.136425158906345</v>
      </c>
      <c r="W222" s="109">
        <v>244.1682932364385</v>
      </c>
      <c r="Y222" s="109">
        <v>29.326250737195572</v>
      </c>
      <c r="Z222" s="109">
        <v>23.652437510091286</v>
      </c>
      <c r="AA222" s="109">
        <v>117.90920624112705</v>
      </c>
      <c r="AB222" s="109">
        <v>107.40588019927101</v>
      </c>
      <c r="AC222" s="109">
        <v>27.064910907099495</v>
      </c>
      <c r="AD222" s="109">
        <v>52.452554404498834</v>
      </c>
      <c r="AE222" s="109">
        <v>1442.0397068306659</v>
      </c>
      <c r="AF222" s="109">
        <v>37.415564083988336</v>
      </c>
      <c r="AG222" s="109">
        <v>402.56864481259828</v>
      </c>
      <c r="AH222" s="109">
        <v>121.06992850856541</v>
      </c>
      <c r="AI222" s="109">
        <v>0.64566012828059527</v>
      </c>
      <c r="AJ222" s="109">
        <v>687.52394610109866</v>
      </c>
      <c r="AK222" s="109">
        <v>118.12676003733097</v>
      </c>
      <c r="AL222" s="109">
        <v>238.5956752842836</v>
      </c>
      <c r="AM222" s="109">
        <v>24.158001903310321</v>
      </c>
      <c r="AN222" s="109">
        <v>91.948184571990851</v>
      </c>
      <c r="AO222" s="109">
        <v>15.407321729534088</v>
      </c>
      <c r="AP222" s="109">
        <v>4.521864744647015</v>
      </c>
      <c r="AQ222" s="109">
        <v>12.434872942464111</v>
      </c>
      <c r="AR222" s="109">
        <v>1.5213275659809278</v>
      </c>
      <c r="AS222" s="109">
        <v>8.1795687529362269</v>
      </c>
      <c r="AT222" s="109">
        <v>1.3957743378774041</v>
      </c>
      <c r="AU222" s="109">
        <v>3.6508394727033191</v>
      </c>
      <c r="AV222" s="109">
        <v>0.43860638425704918</v>
      </c>
      <c r="AW222" s="109">
        <v>2.7122503606156401</v>
      </c>
      <c r="AX222" s="109">
        <v>0.38058130780779215</v>
      </c>
      <c r="AY222" s="109">
        <v>8.0270444514509922</v>
      </c>
      <c r="AZ222" s="109">
        <v>6.5590469666564353</v>
      </c>
      <c r="BA222" s="109">
        <v>5.1318410019636191</v>
      </c>
      <c r="BB222" s="109">
        <v>10.945975934535136</v>
      </c>
      <c r="BC222" s="123">
        <v>3.115522569793868</v>
      </c>
    </row>
    <row r="223" spans="1:55" x14ac:dyDescent="0.25">
      <c r="A223" s="20" t="s">
        <v>1754</v>
      </c>
      <c r="B223" s="173" t="s">
        <v>1755</v>
      </c>
      <c r="C223" s="109" t="s">
        <v>46</v>
      </c>
      <c r="D223" s="109" t="s">
        <v>189</v>
      </c>
      <c r="E223" t="s">
        <v>1514</v>
      </c>
      <c r="F223" t="s">
        <v>379</v>
      </c>
      <c r="S223" s="123"/>
      <c r="T223" s="140">
        <v>8.6597266127785328</v>
      </c>
      <c r="U223" s="109">
        <v>3.1194501947043878</v>
      </c>
      <c r="V223" s="109">
        <v>13.00978357966107</v>
      </c>
      <c r="W223" s="109">
        <v>110.55563617836191</v>
      </c>
      <c r="X223" s="109">
        <v>1.6095675770365296</v>
      </c>
      <c r="Y223" s="109">
        <v>23.345934215663021</v>
      </c>
      <c r="Z223" s="109">
        <v>21.595551887422015</v>
      </c>
      <c r="AA223" s="109">
        <v>65.48265181673257</v>
      </c>
      <c r="AB223" s="109">
        <v>80.187351559621163</v>
      </c>
      <c r="AC223" s="109">
        <v>24.608000163775451</v>
      </c>
      <c r="AD223" s="109">
        <v>41.45966893536108</v>
      </c>
      <c r="AE223" s="109">
        <v>1691.4904457886787</v>
      </c>
      <c r="AF223" s="109">
        <v>31.954542808011738</v>
      </c>
      <c r="AG223" s="109">
        <v>339.88586396422107</v>
      </c>
      <c r="AH223" s="109">
        <v>106.32298898052905</v>
      </c>
      <c r="AI223" s="109">
        <v>0.50483212118133092</v>
      </c>
      <c r="AJ223" s="109">
        <v>726.4109864519595</v>
      </c>
      <c r="AK223" s="109">
        <v>99.752990121539142</v>
      </c>
      <c r="AL223" s="109">
        <v>194.23226283360447</v>
      </c>
      <c r="AM223" s="109">
        <v>20.790747048998881</v>
      </c>
      <c r="AN223" s="109">
        <v>77.471210576954846</v>
      </c>
      <c r="AO223" s="109">
        <v>12.789360503564618</v>
      </c>
      <c r="AP223" s="109">
        <v>3.9213601137422289</v>
      </c>
      <c r="AQ223" s="109">
        <v>10.292013440960217</v>
      </c>
      <c r="AR223" s="109">
        <v>1.2923794275175993</v>
      </c>
      <c r="AS223" s="109">
        <v>6.9331391934338882</v>
      </c>
      <c r="AT223" s="109">
        <v>1.1747970316592407</v>
      </c>
      <c r="AU223" s="109">
        <v>3.0917548844490077</v>
      </c>
      <c r="AV223" s="109">
        <v>0.39069898886750937</v>
      </c>
      <c r="AW223" s="109">
        <v>2.3979177467991564</v>
      </c>
      <c r="AX223" s="109">
        <v>0.32986137283055061</v>
      </c>
      <c r="AY223" s="109">
        <v>6.577612706261859</v>
      </c>
      <c r="AZ223" s="109">
        <v>5.7182425193577071</v>
      </c>
      <c r="BA223" s="109">
        <v>4.7592069707901894</v>
      </c>
      <c r="BB223" s="109">
        <v>9.6167802002653655</v>
      </c>
      <c r="BC223" s="123">
        <v>2.7644257473718841</v>
      </c>
    </row>
    <row r="224" spans="1:55" x14ac:dyDescent="0.25">
      <c r="A224" s="20" t="s">
        <v>1756</v>
      </c>
      <c r="B224" s="173" t="s">
        <v>1755</v>
      </c>
      <c r="C224" s="109" t="s">
        <v>46</v>
      </c>
      <c r="D224" s="109" t="s">
        <v>189</v>
      </c>
      <c r="E224" t="s">
        <v>1514</v>
      </c>
      <c r="F224" t="s">
        <v>379</v>
      </c>
      <c r="S224" s="123"/>
      <c r="T224" s="140">
        <v>10.505088795586035</v>
      </c>
      <c r="U224" s="109">
        <v>3.449545370190918</v>
      </c>
      <c r="V224" s="109">
        <v>15.878776265914638</v>
      </c>
      <c r="W224" s="109">
        <v>256.36170056272647</v>
      </c>
      <c r="X224" s="109">
        <v>4.0806966617589397</v>
      </c>
      <c r="Y224" s="109">
        <v>30.260595502243426</v>
      </c>
      <c r="Z224" s="109">
        <v>27.552181834783759</v>
      </c>
      <c r="AA224" s="109">
        <v>73.262891987707448</v>
      </c>
      <c r="AB224" s="109">
        <v>114.1116794791354</v>
      </c>
      <c r="AC224" s="109">
        <v>28.844498288541434</v>
      </c>
      <c r="AD224" s="109">
        <v>50.708641454002922</v>
      </c>
      <c r="AE224" s="109">
        <v>1406.1313137009702</v>
      </c>
      <c r="AF224" s="109">
        <v>39.287533299670223</v>
      </c>
      <c r="AG224" s="109">
        <v>406.62457943006211</v>
      </c>
      <c r="AH224" s="109">
        <v>124.30243593033924</v>
      </c>
      <c r="AI224" s="109">
        <v>0.61466742544102704</v>
      </c>
      <c r="AJ224" s="109">
        <v>719.74467644667584</v>
      </c>
      <c r="AK224" s="109">
        <v>117.21970724006411</v>
      </c>
      <c r="AL224" s="109">
        <v>230.59011657743264</v>
      </c>
      <c r="AM224" s="109">
        <v>25.331054777059251</v>
      </c>
      <c r="AN224" s="109">
        <v>95.930331189305207</v>
      </c>
      <c r="AO224" s="109">
        <v>16.151027973015552</v>
      </c>
      <c r="AP224" s="109">
        <v>4.593529972668156</v>
      </c>
      <c r="AQ224" s="109">
        <v>12.844382408938415</v>
      </c>
      <c r="AR224" s="109">
        <v>1.612731540249196</v>
      </c>
      <c r="AS224" s="109">
        <v>8.5263744452782486</v>
      </c>
      <c r="AT224" s="109">
        <v>1.4499104989361458</v>
      </c>
      <c r="AU224" s="109">
        <v>3.7795409635545414</v>
      </c>
      <c r="AV224" s="109">
        <v>0.46897051134004747</v>
      </c>
      <c r="AW224" s="109">
        <v>2.8430924640423676</v>
      </c>
      <c r="AX224" s="109">
        <v>0.39733151993761506</v>
      </c>
      <c r="AY224" s="109">
        <v>8.0584280334336942</v>
      </c>
      <c r="AZ224" s="109">
        <v>6.7363087353465643</v>
      </c>
      <c r="BA224" s="109">
        <v>5.3715654328163618</v>
      </c>
      <c r="BB224" s="109">
        <v>11.0079404563679</v>
      </c>
      <c r="BC224" s="123">
        <v>3.1289618468137697</v>
      </c>
    </row>
    <row r="225" spans="1:55" x14ac:dyDescent="0.25">
      <c r="A225" s="20" t="s">
        <v>1757</v>
      </c>
      <c r="B225" s="173" t="s">
        <v>1755</v>
      </c>
      <c r="C225" s="109" t="s">
        <v>46</v>
      </c>
      <c r="D225" s="109" t="s">
        <v>189</v>
      </c>
      <c r="E225" t="s">
        <v>1514</v>
      </c>
      <c r="F225" t="s">
        <v>379</v>
      </c>
      <c r="S225" s="123"/>
      <c r="T225" s="140">
        <v>10.888732523963354</v>
      </c>
      <c r="U225" s="109">
        <v>3.4480983748427194</v>
      </c>
      <c r="V225" s="109">
        <v>15.99812492217321</v>
      </c>
      <c r="W225" s="109">
        <v>272.56199235303649</v>
      </c>
      <c r="X225" s="109">
        <v>4.4459755545888342</v>
      </c>
      <c r="Y225" s="109">
        <v>46.23183697064772</v>
      </c>
      <c r="Z225" s="109">
        <v>53.761535620358096</v>
      </c>
      <c r="AA225" s="109">
        <v>148.51630813230352</v>
      </c>
      <c r="AB225" s="109">
        <v>132.57888337053444</v>
      </c>
      <c r="AC225" s="109">
        <v>26.80359684658098</v>
      </c>
      <c r="AD225" s="109">
        <v>48.714667388717864</v>
      </c>
      <c r="AE225" s="109">
        <v>1231.2592071146423</v>
      </c>
      <c r="AF225" s="109">
        <v>35.383553998934367</v>
      </c>
      <c r="AG225" s="109">
        <v>385.36916860073171</v>
      </c>
      <c r="AH225" s="109">
        <v>116.62321374961988</v>
      </c>
      <c r="AI225" s="109">
        <v>0.57080028568957164</v>
      </c>
      <c r="AJ225" s="109">
        <v>673.28729788257544</v>
      </c>
      <c r="AK225" s="109">
        <v>102.65738906756764</v>
      </c>
      <c r="AL225" s="109">
        <v>203.7661289628202</v>
      </c>
      <c r="AM225" s="109">
        <v>21.842911847407446</v>
      </c>
      <c r="AN225" s="109">
        <v>82.614004857248389</v>
      </c>
      <c r="AO225" s="109">
        <v>14.109927882923319</v>
      </c>
      <c r="AP225" s="109">
        <v>4.0375179135137236</v>
      </c>
      <c r="AQ225" s="109">
        <v>11.187294675848609</v>
      </c>
      <c r="AR225" s="109">
        <v>1.4296547813185843</v>
      </c>
      <c r="AS225" s="109">
        <v>7.5830714876742871</v>
      </c>
      <c r="AT225" s="109">
        <v>1.2800346049143427</v>
      </c>
      <c r="AU225" s="109">
        <v>3.4215761867241232</v>
      </c>
      <c r="AV225" s="109">
        <v>0.42300492013205254</v>
      </c>
      <c r="AW225" s="109">
        <v>2.6154212850587122</v>
      </c>
      <c r="AX225" s="109">
        <v>0.36342478001698431</v>
      </c>
      <c r="AY225" s="109">
        <v>7.7333767735034211</v>
      </c>
      <c r="AZ225" s="109">
        <v>6.3196834553011527</v>
      </c>
      <c r="BA225" s="109">
        <v>5.5847188712632425</v>
      </c>
      <c r="BB225" s="109">
        <v>10.008574755065183</v>
      </c>
      <c r="BC225" s="123">
        <v>2.8951175132863103</v>
      </c>
    </row>
    <row r="226" spans="1:55" x14ac:dyDescent="0.25">
      <c r="A226" s="20" t="s">
        <v>1758</v>
      </c>
      <c r="B226" s="173" t="s">
        <v>1755</v>
      </c>
      <c r="C226" s="109" t="s">
        <v>46</v>
      </c>
      <c r="D226" s="109" t="s">
        <v>189</v>
      </c>
      <c r="E226" t="s">
        <v>1514</v>
      </c>
      <c r="F226" t="s">
        <v>379</v>
      </c>
      <c r="S226" s="123"/>
      <c r="T226" s="140">
        <v>11.168393222344623</v>
      </c>
      <c r="U226" s="109">
        <v>3.5342455920884008</v>
      </c>
      <c r="V226" s="109">
        <v>15.527926222079746</v>
      </c>
      <c r="W226" s="109">
        <v>269.02821602201493</v>
      </c>
      <c r="X226" s="109">
        <v>3.2595935824731281</v>
      </c>
      <c r="Y226" s="109">
        <v>34.617544829755566</v>
      </c>
      <c r="Z226" s="109">
        <v>30.95356136569368</v>
      </c>
      <c r="AA226" s="109">
        <v>83.77548324270488</v>
      </c>
      <c r="AB226" s="109">
        <v>124.03268326936733</v>
      </c>
      <c r="AC226" s="109">
        <v>28.475465502939905</v>
      </c>
      <c r="AD226" s="109">
        <v>51.276196677729239</v>
      </c>
      <c r="AE226" s="109">
        <v>1328.3362552562357</v>
      </c>
      <c r="AF226" s="109">
        <v>40.755676278940577</v>
      </c>
      <c r="AG226" s="109">
        <v>417.86958991581338</v>
      </c>
      <c r="AH226" s="109">
        <v>127.85722130849996</v>
      </c>
      <c r="AI226" s="109">
        <v>0.62549892041386035</v>
      </c>
      <c r="AJ226" s="109">
        <v>704.82217460770983</v>
      </c>
      <c r="AK226" s="109">
        <v>122.0114506105698</v>
      </c>
      <c r="AL226" s="109">
        <v>239.82801856007009</v>
      </c>
      <c r="AM226" s="109">
        <v>26.227301787821641</v>
      </c>
      <c r="AN226" s="109">
        <v>99.859237312660937</v>
      </c>
      <c r="AO226" s="109">
        <v>16.811752029676679</v>
      </c>
      <c r="AP226" s="109">
        <v>4.7554081740506886</v>
      </c>
      <c r="AQ226" s="109">
        <v>13.331091610796248</v>
      </c>
      <c r="AR226" s="109">
        <v>1.672058765607167</v>
      </c>
      <c r="AS226" s="109">
        <v>8.7517207810193636</v>
      </c>
      <c r="AT226" s="109">
        <v>1.4759665634555363</v>
      </c>
      <c r="AU226" s="109">
        <v>3.8701238621091671</v>
      </c>
      <c r="AV226" s="109">
        <v>0.48408896251591638</v>
      </c>
      <c r="AW226" s="109">
        <v>2.9427101940252025</v>
      </c>
      <c r="AX226" s="109">
        <v>0.40495749790518354</v>
      </c>
      <c r="AY226" s="109">
        <v>8.176595353960538</v>
      </c>
      <c r="AZ226" s="109">
        <v>6.9859024491329986</v>
      </c>
      <c r="BA226" s="109">
        <v>5.4297612880175627</v>
      </c>
      <c r="BB226" s="109">
        <v>11.318102112544107</v>
      </c>
      <c r="BC226" s="123">
        <v>3.2102320039924694</v>
      </c>
    </row>
    <row r="227" spans="1:55" x14ac:dyDescent="0.25">
      <c r="A227" s="20" t="s">
        <v>1759</v>
      </c>
      <c r="B227" s="173" t="s">
        <v>1755</v>
      </c>
      <c r="C227" s="109" t="s">
        <v>46</v>
      </c>
      <c r="D227" s="109" t="s">
        <v>189</v>
      </c>
      <c r="E227" t="s">
        <v>1514</v>
      </c>
      <c r="F227" t="s">
        <v>379</v>
      </c>
      <c r="S227" s="123"/>
      <c r="T227" s="140">
        <v>11.861700884743515</v>
      </c>
      <c r="U227" s="109">
        <v>3.6335733798890377</v>
      </c>
      <c r="V227" s="109">
        <v>14.639927262490851</v>
      </c>
      <c r="W227" s="109">
        <v>236.38062545087374</v>
      </c>
      <c r="X227" s="109">
        <v>2.6295255698840441</v>
      </c>
      <c r="Y227" s="109">
        <v>41.070036710811756</v>
      </c>
      <c r="Z227" s="109">
        <v>41.205268764940428</v>
      </c>
      <c r="AA227" s="109">
        <v>86.318235202695945</v>
      </c>
      <c r="AB227" s="109">
        <v>127.25869593557438</v>
      </c>
      <c r="AC227" s="109">
        <v>27.291355864550493</v>
      </c>
      <c r="AD227" s="109">
        <v>52.386695105154899</v>
      </c>
      <c r="AE227" s="109">
        <v>1264.9737143315217</v>
      </c>
      <c r="AF227" s="109">
        <v>39.448296946326245</v>
      </c>
      <c r="AG227" s="109">
        <v>408.42795909275804</v>
      </c>
      <c r="AH227" s="109">
        <v>127.46984790300615</v>
      </c>
      <c r="AI227" s="109">
        <v>0.63093255608528143</v>
      </c>
      <c r="AJ227" s="109">
        <v>714.08297213862409</v>
      </c>
      <c r="AK227" s="109">
        <v>119.75616383583015</v>
      </c>
      <c r="AL227" s="109">
        <v>234.8190402753369</v>
      </c>
      <c r="AM227" s="109">
        <v>25.608525454269813</v>
      </c>
      <c r="AN227" s="109">
        <v>96.589379020247875</v>
      </c>
      <c r="AO227" s="109">
        <v>16.230305423339232</v>
      </c>
      <c r="AP227" s="109">
        <v>4.5866167375578737</v>
      </c>
      <c r="AQ227" s="109">
        <v>12.773081618500489</v>
      </c>
      <c r="AR227" s="109">
        <v>1.6076248645846303</v>
      </c>
      <c r="AS227" s="109">
        <v>8.4151680462886116</v>
      </c>
      <c r="AT227" s="109">
        <v>1.4351011856978837</v>
      </c>
      <c r="AU227" s="109">
        <v>3.7558138452746164</v>
      </c>
      <c r="AV227" s="109">
        <v>0.45591472518257176</v>
      </c>
      <c r="AW227" s="109">
        <v>2.8815690814250603</v>
      </c>
      <c r="AX227" s="109">
        <v>0.38596530917692068</v>
      </c>
      <c r="AY227" s="109">
        <v>7.9350485786563896</v>
      </c>
      <c r="AZ227" s="109">
        <v>6.8800723819298897</v>
      </c>
      <c r="BA227" s="109">
        <v>5.5132845607235863</v>
      </c>
      <c r="BB227" s="109">
        <v>11.312353883881777</v>
      </c>
      <c r="BC227" s="123">
        <v>3.2070532273073211</v>
      </c>
    </row>
    <row r="228" spans="1:55" x14ac:dyDescent="0.25">
      <c r="A228" s="20" t="s">
        <v>1760</v>
      </c>
      <c r="B228" s="173" t="s">
        <v>1755</v>
      </c>
      <c r="C228" s="109" t="s">
        <v>46</v>
      </c>
      <c r="D228" s="109" t="s">
        <v>189</v>
      </c>
      <c r="E228" t="s">
        <v>1514</v>
      </c>
      <c r="F228" t="s">
        <v>379</v>
      </c>
      <c r="S228" s="123"/>
      <c r="T228" s="140">
        <v>10.720979190230535</v>
      </c>
      <c r="U228" s="109">
        <v>3.4992363817254239</v>
      </c>
      <c r="V228" s="109">
        <v>14.225576448466683</v>
      </c>
      <c r="W228" s="109">
        <v>162.87913372520762</v>
      </c>
      <c r="X228" s="109">
        <v>19.98498585496387</v>
      </c>
      <c r="Y228" s="109">
        <v>36.77883967103412</v>
      </c>
      <c r="Z228" s="109">
        <v>42.097602963878863</v>
      </c>
      <c r="AA228" s="109">
        <v>75.870531703074718</v>
      </c>
      <c r="AB228" s="109">
        <v>108.79000653032338</v>
      </c>
      <c r="AC228" s="109">
        <v>24.920595968168968</v>
      </c>
      <c r="AD228" s="109">
        <v>50.068103010788796</v>
      </c>
      <c r="AE228" s="109">
        <v>1297.3051740377371</v>
      </c>
      <c r="AF228" s="109">
        <v>34.526847648170182</v>
      </c>
      <c r="AG228" s="109">
        <v>382.33520211603383</v>
      </c>
      <c r="AH228" s="109">
        <v>121.31686355069806</v>
      </c>
      <c r="AI228" s="109">
        <v>0.60457834111950526</v>
      </c>
      <c r="AJ228" s="109">
        <v>725.42495248961063</v>
      </c>
      <c r="AK228" s="109">
        <v>105.21718089684414</v>
      </c>
      <c r="AL228" s="109">
        <v>204.78223649618761</v>
      </c>
      <c r="AM228" s="109">
        <v>21.94961464513467</v>
      </c>
      <c r="AN228" s="109">
        <v>81.739930524524908</v>
      </c>
      <c r="AO228" s="109">
        <v>13.651196481896687</v>
      </c>
      <c r="AP228" s="109">
        <v>4.0123205608170514</v>
      </c>
      <c r="AQ228" s="109">
        <v>10.838485519648778</v>
      </c>
      <c r="AR228" s="109">
        <v>1.383783638564515</v>
      </c>
      <c r="AS228" s="109">
        <v>7.4453971850295737</v>
      </c>
      <c r="AT228" s="109">
        <v>1.2627281812002733</v>
      </c>
      <c r="AU228" s="109">
        <v>3.339850316927345</v>
      </c>
      <c r="AV228" s="109">
        <v>0.43103157679177728</v>
      </c>
      <c r="AW228" s="109">
        <v>2.6556054100944682</v>
      </c>
      <c r="AX228" s="109">
        <v>0.35748601585407125</v>
      </c>
      <c r="AY228" s="109">
        <v>7.3035148975534652</v>
      </c>
      <c r="AZ228" s="109">
        <v>6.4896440344151989</v>
      </c>
      <c r="BA228" s="109">
        <v>5.2965318070611973</v>
      </c>
      <c r="BB228" s="109">
        <v>10.781666863284457</v>
      </c>
      <c r="BC228" s="123">
        <v>3.1209830015240558</v>
      </c>
    </row>
    <row r="229" spans="1:55" x14ac:dyDescent="0.25">
      <c r="A229" s="20" t="s">
        <v>1761</v>
      </c>
      <c r="B229" s="173" t="s">
        <v>1755</v>
      </c>
      <c r="C229" s="109" t="s">
        <v>46</v>
      </c>
      <c r="D229" s="109" t="s">
        <v>189</v>
      </c>
      <c r="E229" t="s">
        <v>1514</v>
      </c>
      <c r="F229" t="s">
        <v>379</v>
      </c>
      <c r="S229" s="123"/>
      <c r="T229" s="140">
        <v>11.492075488703241</v>
      </c>
      <c r="U229" s="109">
        <v>3.6510632406621513</v>
      </c>
      <c r="V229" s="109">
        <v>15.752699968014387</v>
      </c>
      <c r="W229" s="109">
        <v>194.14269687007192</v>
      </c>
      <c r="X229" s="109">
        <v>2.4755692864241707</v>
      </c>
      <c r="Y229" s="109">
        <v>30.100516573899782</v>
      </c>
      <c r="Z229" s="109">
        <v>26.013193990876971</v>
      </c>
      <c r="AA229" s="109">
        <v>63.032375625171838</v>
      </c>
      <c r="AB229" s="109">
        <v>107.26222969792667</v>
      </c>
      <c r="AC229" s="109">
        <v>27.390343097115633</v>
      </c>
      <c r="AD229" s="109">
        <v>52.519579399758406</v>
      </c>
      <c r="AE229" s="109">
        <v>1315.4882060834523</v>
      </c>
      <c r="AF229" s="109">
        <v>39.23958956755898</v>
      </c>
      <c r="AG229" s="109">
        <v>414.89816775800756</v>
      </c>
      <c r="AH229" s="109">
        <v>125.4049306486617</v>
      </c>
      <c r="AI229" s="109">
        <v>0.63006413213224333</v>
      </c>
      <c r="AJ229" s="109">
        <v>704.76263583507193</v>
      </c>
      <c r="AK229" s="109">
        <v>115.52757255721809</v>
      </c>
      <c r="AL229" s="109">
        <v>226.87955471644145</v>
      </c>
      <c r="AM229" s="109">
        <v>24.799977115562246</v>
      </c>
      <c r="AN229" s="109">
        <v>93.879304767444395</v>
      </c>
      <c r="AO229" s="109">
        <v>16.005163604077104</v>
      </c>
      <c r="AP229" s="109">
        <v>4.5689970329636589</v>
      </c>
      <c r="AQ229" s="109">
        <v>12.637400237486156</v>
      </c>
      <c r="AR229" s="109">
        <v>1.6124469289158141</v>
      </c>
      <c r="AS229" s="109">
        <v>8.5826279224947797</v>
      </c>
      <c r="AT229" s="109">
        <v>1.4454807483653818</v>
      </c>
      <c r="AU229" s="109">
        <v>3.7774465770268364</v>
      </c>
      <c r="AV229" s="109">
        <v>0.47861048310435128</v>
      </c>
      <c r="AW229" s="109">
        <v>2.8880736480192928</v>
      </c>
      <c r="AX229" s="109">
        <v>0.40606469199819134</v>
      </c>
      <c r="AY229" s="109">
        <v>8.3012483939962411</v>
      </c>
      <c r="AZ229" s="109">
        <v>6.8273909214745832</v>
      </c>
      <c r="BA229" s="109">
        <v>5.3742142962635517</v>
      </c>
      <c r="BB229" s="109">
        <v>11.154390342210654</v>
      </c>
      <c r="BC229" s="123">
        <v>3.2004024762795642</v>
      </c>
    </row>
    <row r="230" spans="1:55" x14ac:dyDescent="0.25">
      <c r="A230" s="20" t="s">
        <v>1762</v>
      </c>
      <c r="B230" s="173" t="s">
        <v>1755</v>
      </c>
      <c r="C230" s="109" t="s">
        <v>46</v>
      </c>
      <c r="D230" s="109" t="s">
        <v>189</v>
      </c>
      <c r="E230" t="s">
        <v>1514</v>
      </c>
      <c r="F230" t="s">
        <v>379</v>
      </c>
      <c r="S230" s="123"/>
      <c r="T230" s="140">
        <v>11.344405258248011</v>
      </c>
      <c r="U230" s="109">
        <v>3.3593046462836473</v>
      </c>
      <c r="V230" s="109">
        <v>18.184006452328479</v>
      </c>
      <c r="W230" s="109">
        <v>176.40849407296656</v>
      </c>
      <c r="X230" s="109">
        <v>5.0945781733290785</v>
      </c>
      <c r="Y230" s="109">
        <v>33.577161582311831</v>
      </c>
      <c r="Z230" s="109">
        <v>36.113042735073883</v>
      </c>
      <c r="AA230" s="109">
        <v>66.206356342942414</v>
      </c>
      <c r="AB230" s="109">
        <v>99.370716879808597</v>
      </c>
      <c r="AC230" s="109">
        <v>24.862680690687426</v>
      </c>
      <c r="AD230" s="109">
        <v>48.03500713215761</v>
      </c>
      <c r="AE230" s="109">
        <v>1153.4191758027496</v>
      </c>
      <c r="AF230" s="109">
        <v>39.351231691894419</v>
      </c>
      <c r="AG230" s="109">
        <v>393.52848387467344</v>
      </c>
      <c r="AH230" s="109">
        <v>108.50478857111555</v>
      </c>
      <c r="AI230" s="109">
        <v>0.57068745907189933</v>
      </c>
      <c r="AJ230" s="109">
        <v>625.5095287583996</v>
      </c>
      <c r="AK230" s="109">
        <v>108.23947077771695</v>
      </c>
      <c r="AL230" s="109">
        <v>215.5088468034576</v>
      </c>
      <c r="AM230" s="109">
        <v>24.031206441376945</v>
      </c>
      <c r="AN230" s="109">
        <v>92.911018281693501</v>
      </c>
      <c r="AO230" s="109">
        <v>15.92858424325774</v>
      </c>
      <c r="AP230" s="109">
        <v>4.5448175951662444</v>
      </c>
      <c r="AQ230" s="109">
        <v>12.773365736186848</v>
      </c>
      <c r="AR230" s="109">
        <v>1.6287951470090298</v>
      </c>
      <c r="AS230" s="109">
        <v>8.6037609432034738</v>
      </c>
      <c r="AT230" s="109">
        <v>1.4410835493666398</v>
      </c>
      <c r="AU230" s="109">
        <v>3.7342871691494302</v>
      </c>
      <c r="AV230" s="109">
        <v>0.4563846135449327</v>
      </c>
      <c r="AW230" s="109">
        <v>2.8130909597014067</v>
      </c>
      <c r="AX230" s="109">
        <v>0.39043095870461764</v>
      </c>
      <c r="AY230" s="109">
        <v>8.2211676441388093</v>
      </c>
      <c r="AZ230" s="109">
        <v>6.0232738928846139</v>
      </c>
      <c r="BA230" s="109">
        <v>5.1868550761851715</v>
      </c>
      <c r="BB230" s="109">
        <v>10.117062176678658</v>
      </c>
      <c r="BC230" s="123">
        <v>2.8949672538182543</v>
      </c>
    </row>
    <row r="231" spans="1:55" x14ac:dyDescent="0.25">
      <c r="A231" s="20" t="s">
        <v>1763</v>
      </c>
      <c r="B231" s="173" t="s">
        <v>1755</v>
      </c>
      <c r="C231" s="109" t="s">
        <v>46</v>
      </c>
      <c r="D231" s="109" t="s">
        <v>189</v>
      </c>
      <c r="E231" t="s">
        <v>1514</v>
      </c>
      <c r="F231" t="s">
        <v>379</v>
      </c>
      <c r="S231" s="123"/>
      <c r="T231" s="140">
        <v>11.217362415061361</v>
      </c>
      <c r="U231" s="109">
        <v>3.5792251780564568</v>
      </c>
      <c r="V231" s="109">
        <v>16.540413181701222</v>
      </c>
      <c r="W231" s="109">
        <v>171.68837816426637</v>
      </c>
      <c r="X231" s="109">
        <v>1.6897945563655872</v>
      </c>
      <c r="Y231" s="109">
        <v>25.999531795788279</v>
      </c>
      <c r="Z231" s="109">
        <v>22.557682601278159</v>
      </c>
      <c r="AA231" s="109">
        <v>71.119955889065167</v>
      </c>
      <c r="AB231" s="109">
        <v>97.285785754430705</v>
      </c>
      <c r="AC231" s="109">
        <v>26.714305608613316</v>
      </c>
      <c r="AD231" s="109">
        <v>51.615078645902031</v>
      </c>
      <c r="AE231" s="109">
        <v>1329.1670359662064</v>
      </c>
      <c r="AF231" s="109">
        <v>39.796260489418074</v>
      </c>
      <c r="AG231" s="109">
        <v>416.0239409398344</v>
      </c>
      <c r="AH231" s="109">
        <v>121.14265996607108</v>
      </c>
      <c r="AI231" s="109">
        <v>0.63783624765970626</v>
      </c>
      <c r="AJ231" s="109">
        <v>707.02656737588381</v>
      </c>
      <c r="AK231" s="109">
        <v>115.11383451961531</v>
      </c>
      <c r="AL231" s="109">
        <v>226.13581619758781</v>
      </c>
      <c r="AM231" s="109">
        <v>24.91728179578751</v>
      </c>
      <c r="AN231" s="109">
        <v>94.986105278762878</v>
      </c>
      <c r="AO231" s="109">
        <v>16.234474295838176</v>
      </c>
      <c r="AP231" s="109">
        <v>4.5950142018828162</v>
      </c>
      <c r="AQ231" s="109">
        <v>12.856232320741107</v>
      </c>
      <c r="AR231" s="109">
        <v>1.6390171334595349</v>
      </c>
      <c r="AS231" s="109">
        <v>8.7440583754176657</v>
      </c>
      <c r="AT231" s="109">
        <v>1.4697565307170897</v>
      </c>
      <c r="AU231" s="109">
        <v>3.8423949863986415</v>
      </c>
      <c r="AV231" s="109">
        <v>0.47427819759116641</v>
      </c>
      <c r="AW231" s="109">
        <v>2.8884502045601113</v>
      </c>
      <c r="AX231" s="109">
        <v>0.4036900487114311</v>
      </c>
      <c r="AY231" s="109">
        <v>8.4095722625287639</v>
      </c>
      <c r="AZ231" s="109">
        <v>6.6572498494858081</v>
      </c>
      <c r="BA231" s="109">
        <v>5.4146173409566192</v>
      </c>
      <c r="BB231" s="109">
        <v>11.073224591346541</v>
      </c>
      <c r="BC231" s="123">
        <v>3.1587008223745303</v>
      </c>
    </row>
    <row r="232" spans="1:55" x14ac:dyDescent="0.25">
      <c r="A232" s="20" t="s">
        <v>1764</v>
      </c>
      <c r="B232" s="173" t="s">
        <v>1755</v>
      </c>
      <c r="C232" s="109" t="s">
        <v>46</v>
      </c>
      <c r="D232" s="109" t="s">
        <v>189</v>
      </c>
      <c r="E232" t="s">
        <v>1514</v>
      </c>
      <c r="F232" t="s">
        <v>379</v>
      </c>
      <c r="S232" s="123"/>
      <c r="T232" s="140">
        <v>11.467308245859227</v>
      </c>
      <c r="U232" s="109">
        <v>3.9487862318207609</v>
      </c>
      <c r="V232" s="109">
        <v>15.025098294728574</v>
      </c>
      <c r="W232" s="109">
        <v>216.11560750949135</v>
      </c>
      <c r="X232" s="109">
        <v>2.3974101573196824</v>
      </c>
      <c r="Y232" s="109">
        <v>29.862795563615791</v>
      </c>
      <c r="Z232" s="109">
        <v>26.834149444929555</v>
      </c>
      <c r="AA232" s="109">
        <v>78.225517658917042</v>
      </c>
      <c r="AB232" s="109">
        <v>111.69588729433664</v>
      </c>
      <c r="AC232" s="109">
        <v>28.126883778353715</v>
      </c>
      <c r="AD232" s="109">
        <v>54.795580701739944</v>
      </c>
      <c r="AE232" s="109">
        <v>1363.7645677051571</v>
      </c>
      <c r="AF232" s="109">
        <v>39.086169691666875</v>
      </c>
      <c r="AG232" s="109">
        <v>417.78255672083725</v>
      </c>
      <c r="AH232" s="109">
        <v>129.26306514950593</v>
      </c>
      <c r="AI232" s="109">
        <v>0.6601900908987347</v>
      </c>
      <c r="AJ232" s="109">
        <v>758.85146858149596</v>
      </c>
      <c r="AK232" s="109">
        <v>119.23205570193433</v>
      </c>
      <c r="AL232" s="109">
        <v>233.3356279769815</v>
      </c>
      <c r="AM232" s="109">
        <v>25.348750063385026</v>
      </c>
      <c r="AN232" s="109">
        <v>94.974125863323522</v>
      </c>
      <c r="AO232" s="109">
        <v>15.9387513895794</v>
      </c>
      <c r="AP232" s="109">
        <v>4.5907330354918825</v>
      </c>
      <c r="AQ232" s="109">
        <v>12.658688264921828</v>
      </c>
      <c r="AR232" s="109">
        <v>1.6081298454700499</v>
      </c>
      <c r="AS232" s="109">
        <v>8.6204682292564883</v>
      </c>
      <c r="AT232" s="109">
        <v>1.4293112393069585</v>
      </c>
      <c r="AU232" s="109">
        <v>3.7654161787568903</v>
      </c>
      <c r="AV232" s="109">
        <v>0.46921074078221386</v>
      </c>
      <c r="AW232" s="109">
        <v>2.8757804211309166</v>
      </c>
      <c r="AX232" s="109">
        <v>0.39957826132680851</v>
      </c>
      <c r="AY232" s="109">
        <v>8.3237668636304729</v>
      </c>
      <c r="AZ232" s="109">
        <v>7.0728133899455541</v>
      </c>
      <c r="BA232" s="109">
        <v>5.8301449743337921</v>
      </c>
      <c r="BB232" s="109">
        <v>11.787412706338136</v>
      </c>
      <c r="BC232" s="123">
        <v>3.4119871240429744</v>
      </c>
    </row>
    <row r="233" spans="1:55" x14ac:dyDescent="0.25">
      <c r="A233" s="20" t="s">
        <v>1765</v>
      </c>
      <c r="B233" s="173" t="s">
        <v>1766</v>
      </c>
      <c r="C233" s="109" t="s">
        <v>46</v>
      </c>
      <c r="D233" s="109" t="s">
        <v>189</v>
      </c>
      <c r="E233" t="s">
        <v>1514</v>
      </c>
      <c r="F233" t="s">
        <v>379</v>
      </c>
      <c r="S233" s="123"/>
      <c r="T233" s="140">
        <v>11.569200124922457</v>
      </c>
      <c r="U233" s="109">
        <v>3.4874976377738713</v>
      </c>
      <c r="V233" s="109">
        <v>16.896204638229232</v>
      </c>
      <c r="W233" s="109">
        <v>215.14375125791432</v>
      </c>
      <c r="Y233" s="109">
        <v>26.657870502520904</v>
      </c>
      <c r="Z233" s="109">
        <v>15.115173472062153</v>
      </c>
      <c r="AA233" s="109">
        <v>72.374989890201931</v>
      </c>
      <c r="AB233" s="109">
        <v>112.75102740734123</v>
      </c>
      <c r="AC233" s="109">
        <v>27.517572811400353</v>
      </c>
      <c r="AD233" s="109">
        <v>51.763831616881987</v>
      </c>
      <c r="AE233" s="109">
        <v>1197.6883251040131</v>
      </c>
      <c r="AF233" s="109">
        <v>38.700140059527001</v>
      </c>
      <c r="AG233" s="109">
        <v>415.30232013844892</v>
      </c>
      <c r="AH233" s="109">
        <v>121.00529347273341</v>
      </c>
      <c r="AI233" s="109">
        <v>0.61262684291955694</v>
      </c>
      <c r="AJ233" s="109">
        <v>673.03860181772689</v>
      </c>
      <c r="AK233" s="109">
        <v>110.62307460042388</v>
      </c>
      <c r="AL233" s="109">
        <v>217.38750864718739</v>
      </c>
      <c r="AM233" s="109">
        <v>23.812050080793167</v>
      </c>
      <c r="AN233" s="109">
        <v>91.199230842513757</v>
      </c>
      <c r="AO233" s="109">
        <v>15.610375853378255</v>
      </c>
      <c r="AP233" s="109">
        <v>4.4800429871006457</v>
      </c>
      <c r="AQ233" s="109">
        <v>12.253162743168348</v>
      </c>
      <c r="AR233" s="109">
        <v>1.5659637280922112</v>
      </c>
      <c r="AS233" s="109">
        <v>8.3716731102569</v>
      </c>
      <c r="AT233" s="109">
        <v>1.4689116214866722</v>
      </c>
      <c r="AU233" s="109">
        <v>3.7703680299642413</v>
      </c>
      <c r="AV233" s="109">
        <v>0.4654616194486027</v>
      </c>
      <c r="AW233" s="109">
        <v>2.8800101447579252</v>
      </c>
      <c r="AX233" s="109">
        <v>0.39047854584604258</v>
      </c>
      <c r="AY233" s="109">
        <v>8.3677792414006689</v>
      </c>
      <c r="AZ233" s="109">
        <v>6.6805461352761126</v>
      </c>
      <c r="BA233" s="109">
        <v>5.7115078146665716</v>
      </c>
      <c r="BB233" s="109">
        <v>10.999624091839168</v>
      </c>
      <c r="BC233" s="123">
        <v>3.2315753671920033</v>
      </c>
    </row>
    <row r="234" spans="1:55" x14ac:dyDescent="0.25">
      <c r="A234" s="20" t="s">
        <v>1767</v>
      </c>
      <c r="B234" s="173" t="s">
        <v>1766</v>
      </c>
      <c r="C234" s="109" t="s">
        <v>46</v>
      </c>
      <c r="D234" s="109" t="s">
        <v>189</v>
      </c>
      <c r="E234" t="s">
        <v>1514</v>
      </c>
      <c r="F234" t="s">
        <v>379</v>
      </c>
      <c r="S234" s="123"/>
      <c r="T234" s="140">
        <v>10.539146652913843</v>
      </c>
      <c r="U234" s="109">
        <v>3.2695055023753645</v>
      </c>
      <c r="V234" s="109">
        <v>20.489935168810316</v>
      </c>
      <c r="W234" s="109">
        <v>216.2778095424853</v>
      </c>
      <c r="Y234" s="109">
        <v>28.976919136492693</v>
      </c>
      <c r="Z234" s="109">
        <v>19.377172471102362</v>
      </c>
      <c r="AA234" s="109">
        <v>73.523569271526497</v>
      </c>
      <c r="AB234" s="109">
        <v>105.23387524666271</v>
      </c>
      <c r="AC234" s="109">
        <v>26.282985236628615</v>
      </c>
      <c r="AD234" s="109">
        <v>46.327712717558583</v>
      </c>
      <c r="AE234" s="109">
        <v>1152.9901648911214</v>
      </c>
      <c r="AF234" s="109">
        <v>37.542375441102003</v>
      </c>
      <c r="AG234" s="109">
        <v>403.20799349403353</v>
      </c>
      <c r="AH234" s="109">
        <v>108.21164752216967</v>
      </c>
      <c r="AI234" s="109">
        <v>0.53823274314610214</v>
      </c>
      <c r="AJ234" s="109">
        <v>615.08093678819409</v>
      </c>
      <c r="AK234" s="109">
        <v>99.221808454201209</v>
      </c>
      <c r="AL234" s="109">
        <v>198.85247916050878</v>
      </c>
      <c r="AM234" s="109">
        <v>22.280459826006251</v>
      </c>
      <c r="AN234" s="109">
        <v>86.670481045977724</v>
      </c>
      <c r="AO234" s="109">
        <v>15.083823477613565</v>
      </c>
      <c r="AP234" s="109">
        <v>4.4399255766938932</v>
      </c>
      <c r="AQ234" s="109">
        <v>12.144602163516279</v>
      </c>
      <c r="AR234" s="109">
        <v>1.5207801265415386</v>
      </c>
      <c r="AS234" s="109">
        <v>8.1924672139891346</v>
      </c>
      <c r="AT234" s="109">
        <v>1.4047851232213082</v>
      </c>
      <c r="AU234" s="109">
        <v>3.6722697275053409</v>
      </c>
      <c r="AV234" s="109">
        <v>0.44790032701114868</v>
      </c>
      <c r="AW234" s="109">
        <v>2.758064222712612</v>
      </c>
      <c r="AX234" s="109">
        <v>0.37223359033438658</v>
      </c>
      <c r="AY234" s="109">
        <v>8.4882623942820388</v>
      </c>
      <c r="AZ234" s="109">
        <v>6.0356426801697616</v>
      </c>
      <c r="BA234" s="109">
        <v>5.0908460968365494</v>
      </c>
      <c r="BB234" s="109">
        <v>9.7211117165812535</v>
      </c>
      <c r="BC234" s="123">
        <v>2.8407224747785493</v>
      </c>
    </row>
    <row r="235" spans="1:55" x14ac:dyDescent="0.25">
      <c r="A235" s="20" t="s">
        <v>1768</v>
      </c>
      <c r="B235" s="173" t="s">
        <v>1766</v>
      </c>
      <c r="C235" s="109" t="s">
        <v>46</v>
      </c>
      <c r="D235" s="109" t="s">
        <v>189</v>
      </c>
      <c r="E235" t="s">
        <v>1514</v>
      </c>
      <c r="F235" t="s">
        <v>379</v>
      </c>
      <c r="S235" s="123"/>
      <c r="T235" s="140">
        <v>6.8656819853776891</v>
      </c>
      <c r="U235" s="109">
        <v>3.5376789343285844</v>
      </c>
      <c r="V235" s="109">
        <v>16.355328771769518</v>
      </c>
      <c r="W235" s="109">
        <v>250.74798109760127</v>
      </c>
      <c r="X235" s="109">
        <v>4.4404592040966273</v>
      </c>
      <c r="Y235" s="109">
        <v>29.067649177772594</v>
      </c>
      <c r="Z235" s="109">
        <v>17.221852980417669</v>
      </c>
      <c r="AA235" s="109">
        <v>93.686870936289424</v>
      </c>
      <c r="AB235" s="109">
        <v>117.77819430507908</v>
      </c>
      <c r="AC235" s="109">
        <v>28.354337382058898</v>
      </c>
      <c r="AD235" s="109">
        <v>50.228362893588752</v>
      </c>
      <c r="AE235" s="109">
        <v>1239.6758676134802</v>
      </c>
      <c r="AF235" s="109">
        <v>37.875477828168776</v>
      </c>
      <c r="AG235" s="109">
        <v>411.6652309078483</v>
      </c>
      <c r="AH235" s="109">
        <v>122.37173120273928</v>
      </c>
      <c r="AI235" s="109">
        <v>0.58793882700993394</v>
      </c>
      <c r="AJ235" s="109">
        <v>670.29517189685441</v>
      </c>
      <c r="AK235" s="109">
        <v>110.28950545387146</v>
      </c>
      <c r="AL235" s="109">
        <v>214.04661772628666</v>
      </c>
      <c r="AM235" s="109">
        <v>23.587284760353043</v>
      </c>
      <c r="AN235" s="109">
        <v>89.538298293103765</v>
      </c>
      <c r="AO235" s="109">
        <v>15.158388919418289</v>
      </c>
      <c r="AP235" s="109">
        <v>4.4029294093879505</v>
      </c>
      <c r="AQ235" s="109">
        <v>12.116250121420233</v>
      </c>
      <c r="AR235" s="109">
        <v>1.5209476603119862</v>
      </c>
      <c r="AS235" s="109">
        <v>8.2131072420581681</v>
      </c>
      <c r="AT235" s="109">
        <v>1.4157414366644865</v>
      </c>
      <c r="AU235" s="109">
        <v>3.6559416514102061</v>
      </c>
      <c r="AV235" s="109">
        <v>0.45068453782625234</v>
      </c>
      <c r="AW235" s="109">
        <v>2.7869708310289454</v>
      </c>
      <c r="AX235" s="109">
        <v>0.38673942252740379</v>
      </c>
      <c r="AY235" s="109">
        <v>8.0457292746631897</v>
      </c>
      <c r="AZ235" s="109">
        <v>6.6573382333262945</v>
      </c>
      <c r="BA235" s="109">
        <v>5.5170807761748089</v>
      </c>
      <c r="BB235" s="109">
        <v>10.99779171100406</v>
      </c>
      <c r="BC235" s="123">
        <v>3.1390277055885005</v>
      </c>
    </row>
    <row r="236" spans="1:55" x14ac:dyDescent="0.25">
      <c r="A236" s="20" t="s">
        <v>1769</v>
      </c>
      <c r="B236" s="173" t="s">
        <v>1766</v>
      </c>
      <c r="C236" s="109" t="s">
        <v>46</v>
      </c>
      <c r="D236" s="109" t="s">
        <v>189</v>
      </c>
      <c r="E236" t="s">
        <v>1514</v>
      </c>
      <c r="F236" t="s">
        <v>379</v>
      </c>
      <c r="S236" s="123"/>
      <c r="T236" s="140">
        <v>7.8012384989629675</v>
      </c>
      <c r="U236" s="109">
        <v>3.3529732417980238</v>
      </c>
      <c r="V236" s="109">
        <v>19.70787049104133</v>
      </c>
      <c r="W236" s="109">
        <v>211.88455696747761</v>
      </c>
      <c r="X236" s="109">
        <v>2.0030604863378403</v>
      </c>
      <c r="Y236" s="109">
        <v>29.046682057081298</v>
      </c>
      <c r="Z236" s="109">
        <v>17.766878564238329</v>
      </c>
      <c r="AA236" s="109">
        <v>80.094006597883833</v>
      </c>
      <c r="AB236" s="109">
        <v>109.27188032635424</v>
      </c>
      <c r="AC236" s="109">
        <v>26.997925884932933</v>
      </c>
      <c r="AD236" s="109">
        <v>50.474689058998379</v>
      </c>
      <c r="AE236" s="109">
        <v>1096.6893635593442</v>
      </c>
      <c r="AF236" s="109">
        <v>38.814248820551946</v>
      </c>
      <c r="AG236" s="109">
        <v>417.12947881210948</v>
      </c>
      <c r="AH236" s="109">
        <v>117.06234624779978</v>
      </c>
      <c r="AI236" s="109">
        <v>0.59445698694427762</v>
      </c>
      <c r="AJ236" s="109">
        <v>616.85723562086582</v>
      </c>
      <c r="AK236" s="109">
        <v>104.7204382339939</v>
      </c>
      <c r="AL236" s="109">
        <v>208.19046674951804</v>
      </c>
      <c r="AM236" s="109">
        <v>23.077221960514034</v>
      </c>
      <c r="AN236" s="109">
        <v>89.091369281866903</v>
      </c>
      <c r="AO236" s="109">
        <v>15.484765446082047</v>
      </c>
      <c r="AP236" s="109">
        <v>4.439803396225436</v>
      </c>
      <c r="AQ236" s="109">
        <v>12.332687108269296</v>
      </c>
      <c r="AR236" s="109">
        <v>1.5867614259955523</v>
      </c>
      <c r="AS236" s="109">
        <v>8.345048661390928</v>
      </c>
      <c r="AT236" s="109">
        <v>1.4266617951880132</v>
      </c>
      <c r="AU236" s="109">
        <v>3.7155960224026701</v>
      </c>
      <c r="AV236" s="109">
        <v>0.46646169461768439</v>
      </c>
      <c r="AW236" s="109">
        <v>2.8341188214080519</v>
      </c>
      <c r="AX236" s="109">
        <v>0.39378364527206516</v>
      </c>
      <c r="AY236" s="109">
        <v>8.649243927830419</v>
      </c>
      <c r="AZ236" s="109">
        <v>6.4068646607036417</v>
      </c>
      <c r="BA236" s="109">
        <v>5.8265438418434741</v>
      </c>
      <c r="BB236" s="109">
        <v>10.434907019700335</v>
      </c>
      <c r="BC236" s="123">
        <v>3.0485175489261751</v>
      </c>
    </row>
    <row r="237" spans="1:55" x14ac:dyDescent="0.25">
      <c r="A237" s="20" t="s">
        <v>1770</v>
      </c>
      <c r="B237" s="173" t="s">
        <v>1766</v>
      </c>
      <c r="C237" s="109" t="s">
        <v>46</v>
      </c>
      <c r="D237" s="109" t="s">
        <v>189</v>
      </c>
      <c r="E237" t="s">
        <v>1514</v>
      </c>
      <c r="F237" t="s">
        <v>379</v>
      </c>
      <c r="S237" s="123"/>
      <c r="T237" s="140">
        <v>8.9624155171246738</v>
      </c>
      <c r="U237" s="109">
        <v>3.3249313088688428</v>
      </c>
      <c r="V237" s="109">
        <v>18.600792888756391</v>
      </c>
      <c r="W237" s="109">
        <v>226.62145156449671</v>
      </c>
      <c r="X237" s="109">
        <v>3.0693857603575343</v>
      </c>
      <c r="Y237" s="109">
        <v>31.824371014986408</v>
      </c>
      <c r="Z237" s="109">
        <v>24.292810586883014</v>
      </c>
      <c r="AA237" s="109">
        <v>81.533246254825926</v>
      </c>
      <c r="AB237" s="109">
        <v>117.33305022083421</v>
      </c>
      <c r="AC237" s="109">
        <v>27.094630420120353</v>
      </c>
      <c r="AD237" s="109">
        <v>49.867716649711383</v>
      </c>
      <c r="AE237" s="109">
        <v>1037.0698186594102</v>
      </c>
      <c r="AF237" s="109">
        <v>39.000801050255454</v>
      </c>
      <c r="AG237" s="109">
        <v>417.95027725679398</v>
      </c>
      <c r="AH237" s="109">
        <v>118.76628206985055</v>
      </c>
      <c r="AI237" s="109">
        <v>0.58968842579896963</v>
      </c>
      <c r="AJ237" s="109">
        <v>639.91911333203643</v>
      </c>
      <c r="AK237" s="109">
        <v>109.33272606356205</v>
      </c>
      <c r="AL237" s="109">
        <v>216.38261826054287</v>
      </c>
      <c r="AM237" s="109">
        <v>24.077413520221167</v>
      </c>
      <c r="AN237" s="109">
        <v>92.106668622960242</v>
      </c>
      <c r="AO237" s="109">
        <v>15.871095508386409</v>
      </c>
      <c r="AP237" s="109">
        <v>4.5939715580583336</v>
      </c>
      <c r="AQ237" s="109">
        <v>12.448896173548546</v>
      </c>
      <c r="AR237" s="109">
        <v>1.6134908444111018</v>
      </c>
      <c r="AS237" s="109">
        <v>8.4845481692647393</v>
      </c>
      <c r="AT237" s="109">
        <v>1.4578421607728878</v>
      </c>
      <c r="AU237" s="109">
        <v>3.7832834280845979</v>
      </c>
      <c r="AV237" s="109">
        <v>0.47015052588717021</v>
      </c>
      <c r="AW237" s="109">
        <v>2.9283775648563921</v>
      </c>
      <c r="AX237" s="109">
        <v>0.38840194201241035</v>
      </c>
      <c r="AY237" s="109">
        <v>8.5486312400472002</v>
      </c>
      <c r="AZ237" s="109">
        <v>6.6312508253283262</v>
      </c>
      <c r="BA237" s="109">
        <v>5.9794444303043415</v>
      </c>
      <c r="BB237" s="109">
        <v>10.863066880053042</v>
      </c>
      <c r="BC237" s="123">
        <v>3.1697670758290526</v>
      </c>
    </row>
    <row r="238" spans="1:55" x14ac:dyDescent="0.25">
      <c r="A238" s="20" t="s">
        <v>1771</v>
      </c>
      <c r="B238" s="173" t="s">
        <v>1766</v>
      </c>
      <c r="C238" s="109" t="s">
        <v>46</v>
      </c>
      <c r="D238" s="109" t="s">
        <v>189</v>
      </c>
      <c r="E238" t="s">
        <v>1514</v>
      </c>
      <c r="F238" t="s">
        <v>379</v>
      </c>
      <c r="S238" s="123"/>
      <c r="T238" s="140">
        <v>4.5695778540469858</v>
      </c>
      <c r="U238" s="109">
        <v>3.1660260246740903</v>
      </c>
      <c r="V238" s="109">
        <v>19.84080630696306</v>
      </c>
      <c r="W238" s="109">
        <v>197.7595102455619</v>
      </c>
      <c r="X238" s="109">
        <v>2.2502230117602804</v>
      </c>
      <c r="Y238" s="109">
        <v>27.491907277349451</v>
      </c>
      <c r="Z238" s="109">
        <v>16.631958383691206</v>
      </c>
      <c r="AA238" s="109">
        <v>58.461328361733891</v>
      </c>
      <c r="AB238" s="109">
        <v>100.74228213923432</v>
      </c>
      <c r="AC238" s="109">
        <v>26.353051417601279</v>
      </c>
      <c r="AD238" s="109">
        <v>45.499656721030163</v>
      </c>
      <c r="AE238" s="109">
        <v>1196.1729390175569</v>
      </c>
      <c r="AF238" s="109">
        <v>38.707064825376861</v>
      </c>
      <c r="AG238" s="109">
        <v>411.81453390775647</v>
      </c>
      <c r="AH238" s="109">
        <v>111.93563375723085</v>
      </c>
      <c r="AI238" s="109">
        <v>0.5651570956878178</v>
      </c>
      <c r="AJ238" s="109">
        <v>645.37867235037845</v>
      </c>
      <c r="AK238" s="109">
        <v>103.79425168830642</v>
      </c>
      <c r="AL238" s="109">
        <v>203.07072884169699</v>
      </c>
      <c r="AM238" s="109">
        <v>22.722726374293597</v>
      </c>
      <c r="AN238" s="109">
        <v>88.432185551074269</v>
      </c>
      <c r="AO238" s="109">
        <v>15.266679261776069</v>
      </c>
      <c r="AP238" s="109">
        <v>4.4451859041278023</v>
      </c>
      <c r="AQ238" s="109">
        <v>12.202694065320514</v>
      </c>
      <c r="AR238" s="109">
        <v>1.5565308693130147</v>
      </c>
      <c r="AS238" s="109">
        <v>8.3339971482830322</v>
      </c>
      <c r="AT238" s="109">
        <v>1.4283441696562393</v>
      </c>
      <c r="AU238" s="109">
        <v>3.6568374775459769</v>
      </c>
      <c r="AV238" s="109">
        <v>0.4536525829491313</v>
      </c>
      <c r="AW238" s="109">
        <v>2.8019880806189228</v>
      </c>
      <c r="AX238" s="109">
        <v>0.38947364646363997</v>
      </c>
      <c r="AY238" s="109">
        <v>8.5146445206193011</v>
      </c>
      <c r="AZ238" s="109">
        <v>6.2460496108824994</v>
      </c>
      <c r="BA238" s="109">
        <v>5.4123307440252342</v>
      </c>
      <c r="BB238" s="109">
        <v>10.155258067890442</v>
      </c>
      <c r="BC238" s="123">
        <v>2.9377676840574511</v>
      </c>
    </row>
    <row r="239" spans="1:55" x14ac:dyDescent="0.25">
      <c r="A239" s="20" t="s">
        <v>1772</v>
      </c>
      <c r="B239" s="173" t="s">
        <v>1766</v>
      </c>
      <c r="C239" s="109" t="s">
        <v>46</v>
      </c>
      <c r="D239" s="109" t="s">
        <v>189</v>
      </c>
      <c r="E239" t="s">
        <v>1514</v>
      </c>
      <c r="F239" t="s">
        <v>379</v>
      </c>
      <c r="S239" s="123"/>
      <c r="T239" s="140">
        <v>9.2589949946587655</v>
      </c>
      <c r="U239" s="109">
        <v>3.1837331402336497</v>
      </c>
      <c r="V239" s="109">
        <v>22.505325602675107</v>
      </c>
      <c r="W239" s="109">
        <v>276.34891113650951</v>
      </c>
      <c r="X239" s="109">
        <v>1.8258137704710085</v>
      </c>
      <c r="Y239" s="109">
        <v>34.667353025064273</v>
      </c>
      <c r="Z239" s="109">
        <v>29.309013537675742</v>
      </c>
      <c r="AA239" s="109">
        <v>85.74053776342312</v>
      </c>
      <c r="AB239" s="109">
        <v>120.08434771584905</v>
      </c>
      <c r="AC239" s="109">
        <v>26.92194868976199</v>
      </c>
      <c r="AD239" s="109">
        <v>45.472685050784932</v>
      </c>
      <c r="AE239" s="109">
        <v>1049.9375899553895</v>
      </c>
      <c r="AF239" s="109">
        <v>37.938124242546472</v>
      </c>
      <c r="AG239" s="109">
        <v>403.43446484770368</v>
      </c>
      <c r="AH239" s="109">
        <v>107.97832179096211</v>
      </c>
      <c r="AI239" s="109">
        <v>0.54413571030188923</v>
      </c>
      <c r="AJ239" s="109">
        <v>581.90769298402529</v>
      </c>
      <c r="AK239" s="109">
        <v>99.31528691558708</v>
      </c>
      <c r="AL239" s="109">
        <v>200.04084172694516</v>
      </c>
      <c r="AM239" s="109">
        <v>22.443407161442657</v>
      </c>
      <c r="AN239" s="109">
        <v>86.823496932856017</v>
      </c>
      <c r="AO239" s="109">
        <v>15.144674156529055</v>
      </c>
      <c r="AP239" s="109">
        <v>4.4169436844114172</v>
      </c>
      <c r="AQ239" s="109">
        <v>12.275984601229531</v>
      </c>
      <c r="AR239" s="109">
        <v>1.5569021983801563</v>
      </c>
      <c r="AS239" s="109">
        <v>8.3273505018186604</v>
      </c>
      <c r="AT239" s="109">
        <v>1.4423552552893195</v>
      </c>
      <c r="AU239" s="109">
        <v>3.6839053074676524</v>
      </c>
      <c r="AV239" s="109">
        <v>0.45932608012124393</v>
      </c>
      <c r="AW239" s="109">
        <v>2.7966414838039602</v>
      </c>
      <c r="AX239" s="109">
        <v>0.38752860559346358</v>
      </c>
      <c r="AY239" s="109">
        <v>8.485816403697676</v>
      </c>
      <c r="AZ239" s="109">
        <v>6.0254733070916551</v>
      </c>
      <c r="BA239" s="109">
        <v>5.8186049243425852</v>
      </c>
      <c r="BB239" s="109">
        <v>9.6801354613572581</v>
      </c>
      <c r="BC239" s="123">
        <v>2.8005224640042576</v>
      </c>
    </row>
    <row r="240" spans="1:55" x14ac:dyDescent="0.25">
      <c r="A240" s="20" t="s">
        <v>1773</v>
      </c>
      <c r="B240" s="173" t="s">
        <v>1766</v>
      </c>
      <c r="C240" s="109" t="s">
        <v>46</v>
      </c>
      <c r="D240" s="109" t="s">
        <v>189</v>
      </c>
      <c r="E240" t="s">
        <v>1514</v>
      </c>
      <c r="F240" t="s">
        <v>379</v>
      </c>
      <c r="S240" s="123"/>
      <c r="T240" s="140">
        <v>7.7636500924949514</v>
      </c>
      <c r="U240" s="109">
        <v>3.2171891506534882</v>
      </c>
      <c r="V240" s="109">
        <v>16.484021275417518</v>
      </c>
      <c r="W240" s="109">
        <v>242.78747222535441</v>
      </c>
      <c r="X240" s="109">
        <v>1.756417596334674</v>
      </c>
      <c r="Y240" s="109">
        <v>34.022787767266941</v>
      </c>
      <c r="Z240" s="109">
        <v>24.3282586280034</v>
      </c>
      <c r="AA240" s="109">
        <v>78.527731877877741</v>
      </c>
      <c r="AB240" s="109">
        <v>119.33226974226775</v>
      </c>
      <c r="AC240" s="109">
        <v>27.726661068419354</v>
      </c>
      <c r="AD240" s="109">
        <v>47.297914472986335</v>
      </c>
      <c r="AE240" s="109">
        <v>1244.1719946702306</v>
      </c>
      <c r="AF240" s="109">
        <v>35.01005984543805</v>
      </c>
      <c r="AG240" s="109">
        <v>384.20967824885844</v>
      </c>
      <c r="AH240" s="109">
        <v>113.37153296454821</v>
      </c>
      <c r="AI240" s="109">
        <v>0.57727833165357567</v>
      </c>
      <c r="AJ240" s="109">
        <v>659.82236411236386</v>
      </c>
      <c r="AK240" s="109">
        <v>100.98749077646166</v>
      </c>
      <c r="AL240" s="109">
        <v>198.12675431461631</v>
      </c>
      <c r="AM240" s="109">
        <v>21.717694245475389</v>
      </c>
      <c r="AN240" s="109">
        <v>83.369186392864137</v>
      </c>
      <c r="AO240" s="109">
        <v>14.162934553338745</v>
      </c>
      <c r="AP240" s="109">
        <v>4.1441252535563109</v>
      </c>
      <c r="AQ240" s="109">
        <v>11.147362496037376</v>
      </c>
      <c r="AR240" s="109">
        <v>1.4179945758208241</v>
      </c>
      <c r="AS240" s="109">
        <v>7.6291387971448188</v>
      </c>
      <c r="AT240" s="109">
        <v>1.3103186647230083</v>
      </c>
      <c r="AU240" s="109">
        <v>3.4236598552868496</v>
      </c>
      <c r="AV240" s="109">
        <v>0.4206578031417138</v>
      </c>
      <c r="AW240" s="109">
        <v>2.5528561004849357</v>
      </c>
      <c r="AX240" s="109">
        <v>0.34209784665511306</v>
      </c>
      <c r="AY240" s="109">
        <v>7.7162752600248998</v>
      </c>
      <c r="AZ240" s="109">
        <v>6.2682614578333107</v>
      </c>
      <c r="BA240" s="109">
        <v>5.7243152229381149</v>
      </c>
      <c r="BB240" s="109">
        <v>10.130271760823108</v>
      </c>
      <c r="BC240" s="123">
        <v>2.9845006227505544</v>
      </c>
    </row>
    <row r="241" spans="1:55" x14ac:dyDescent="0.25">
      <c r="A241" s="20" t="s">
        <v>1774</v>
      </c>
      <c r="B241" s="173" t="s">
        <v>1766</v>
      </c>
      <c r="C241" s="109" t="s">
        <v>46</v>
      </c>
      <c r="D241" s="109" t="s">
        <v>189</v>
      </c>
      <c r="E241" t="s">
        <v>1514</v>
      </c>
      <c r="F241" t="s">
        <v>379</v>
      </c>
      <c r="S241" s="123"/>
      <c r="T241" s="140">
        <v>11.830704781822426</v>
      </c>
      <c r="U241" s="109">
        <v>3.514331029030838</v>
      </c>
      <c r="V241" s="109">
        <v>17.564117202985528</v>
      </c>
      <c r="W241" s="109">
        <v>244.91447199429388</v>
      </c>
      <c r="Y241" s="109">
        <v>33.245872807321483</v>
      </c>
      <c r="Z241" s="109">
        <v>21.04222170419116</v>
      </c>
      <c r="AA241" s="109">
        <v>88.651768624497038</v>
      </c>
      <c r="AB241" s="109">
        <v>122.34801092664324</v>
      </c>
      <c r="AC241" s="109">
        <v>27.228775135697049</v>
      </c>
      <c r="AD241" s="109">
        <v>52.248143443322142</v>
      </c>
      <c r="AE241" s="109">
        <v>1059.5893821615159</v>
      </c>
      <c r="AF241" s="109">
        <v>38.287158804556917</v>
      </c>
      <c r="AG241" s="109">
        <v>417.78623180997278</v>
      </c>
      <c r="AH241" s="109">
        <v>121.63095602489203</v>
      </c>
      <c r="AI241" s="109">
        <v>0.6278198952759656</v>
      </c>
      <c r="AJ241" s="109">
        <v>642.86183518816017</v>
      </c>
      <c r="AK241" s="109">
        <v>108.4837713067738</v>
      </c>
      <c r="AL241" s="109">
        <v>214.21438458801458</v>
      </c>
      <c r="AM241" s="109">
        <v>23.589910522006193</v>
      </c>
      <c r="AN241" s="109">
        <v>90.263264969524712</v>
      </c>
      <c r="AO241" s="109">
        <v>15.482337550212794</v>
      </c>
      <c r="AP241" s="109">
        <v>4.3614608092610743</v>
      </c>
      <c r="AQ241" s="109">
        <v>12.176265305135187</v>
      </c>
      <c r="AR241" s="109">
        <v>1.5428392742605932</v>
      </c>
      <c r="AS241" s="109">
        <v>8.425451115293459</v>
      </c>
      <c r="AT241" s="109">
        <v>1.4472468288620775</v>
      </c>
      <c r="AU241" s="109">
        <v>3.7143812683986095</v>
      </c>
      <c r="AV241" s="109">
        <v>0.4711379144126186</v>
      </c>
      <c r="AW241" s="109">
        <v>2.8826011989360301</v>
      </c>
      <c r="AX241" s="109">
        <v>0.39406545712552188</v>
      </c>
      <c r="AY241" s="109">
        <v>8.5562720309393683</v>
      </c>
      <c r="AZ241" s="109">
        <v>6.703121341772774</v>
      </c>
      <c r="BA241" s="109">
        <v>6.1757971166903518</v>
      </c>
      <c r="BB241" s="109">
        <v>11.023384385901768</v>
      </c>
      <c r="BC241" s="123">
        <v>3.2245219464070876</v>
      </c>
    </row>
    <row r="242" spans="1:55" x14ac:dyDescent="0.25">
      <c r="A242" s="20" t="s">
        <v>1775</v>
      </c>
      <c r="B242" s="173" t="s">
        <v>1766</v>
      </c>
      <c r="C242" s="109" t="s">
        <v>46</v>
      </c>
      <c r="D242" s="109" t="s">
        <v>189</v>
      </c>
      <c r="E242" t="s">
        <v>1514</v>
      </c>
      <c r="F242" t="s">
        <v>379</v>
      </c>
      <c r="S242" s="123"/>
      <c r="T242" s="140">
        <v>11.528460072012193</v>
      </c>
      <c r="U242" s="109">
        <v>3.2811057422237377</v>
      </c>
      <c r="V242" s="109">
        <v>19.861728389343565</v>
      </c>
      <c r="W242" s="109">
        <v>215.27811241319793</v>
      </c>
      <c r="Y242" s="109">
        <v>26.34205534211118</v>
      </c>
      <c r="Z242" s="109">
        <v>14.971326480589097</v>
      </c>
      <c r="AA242" s="109">
        <v>79.496229924630725</v>
      </c>
      <c r="AB242" s="109">
        <v>104.12921639795309</v>
      </c>
      <c r="AC242" s="109">
        <v>26.446584611595753</v>
      </c>
      <c r="AD242" s="109">
        <v>48.399811430590646</v>
      </c>
      <c r="AE242" s="109">
        <v>1127.6919676900634</v>
      </c>
      <c r="AF242" s="109">
        <v>37.837393145844246</v>
      </c>
      <c r="AG242" s="109">
        <v>409.16411049904849</v>
      </c>
      <c r="AH242" s="109">
        <v>112.88710450478747</v>
      </c>
      <c r="AI242" s="109">
        <v>0.57328684774055361</v>
      </c>
      <c r="AJ242" s="109">
        <v>614.46913028545328</v>
      </c>
      <c r="AK242" s="109">
        <v>101.73564736269188</v>
      </c>
      <c r="AL242" s="109">
        <v>202.31897462310846</v>
      </c>
      <c r="AM242" s="109">
        <v>22.498053270760906</v>
      </c>
      <c r="AN242" s="109">
        <v>87.569483743882955</v>
      </c>
      <c r="AO242" s="109">
        <v>15.11673297142943</v>
      </c>
      <c r="AP242" s="109">
        <v>4.400650321491737</v>
      </c>
      <c r="AQ242" s="109">
        <v>12.127924531905824</v>
      </c>
      <c r="AR242" s="109">
        <v>1.5395015404660721</v>
      </c>
      <c r="AS242" s="109">
        <v>8.2256100580566702</v>
      </c>
      <c r="AT242" s="109">
        <v>1.4161197721542196</v>
      </c>
      <c r="AU242" s="109">
        <v>3.6357180343849573</v>
      </c>
      <c r="AV242" s="109">
        <v>0.45231558889764689</v>
      </c>
      <c r="AW242" s="109">
        <v>2.7943334397231174</v>
      </c>
      <c r="AX242" s="109">
        <v>0.37888247828889476</v>
      </c>
      <c r="AY242" s="109">
        <v>8.4911541136034199</v>
      </c>
      <c r="AZ242" s="109">
        <v>6.1816662432833267</v>
      </c>
      <c r="BA242" s="109">
        <v>5.5612813977163862</v>
      </c>
      <c r="BB242" s="109">
        <v>10.029786415364066</v>
      </c>
      <c r="BC242" s="123">
        <v>2.9582810931893126</v>
      </c>
    </row>
    <row r="243" spans="1:55" ht="15.75" x14ac:dyDescent="0.25">
      <c r="A243" s="20" t="s">
        <v>1776</v>
      </c>
      <c r="B243" s="173" t="s">
        <v>8</v>
      </c>
      <c r="C243" s="109" t="s">
        <v>46</v>
      </c>
      <c r="D243" s="109" t="s">
        <v>189</v>
      </c>
      <c r="E243" t="s">
        <v>1514</v>
      </c>
      <c r="F243" t="s">
        <v>379</v>
      </c>
      <c r="G243" s="109">
        <v>45.969010726731433</v>
      </c>
      <c r="H243" s="109">
        <v>3.6585544321282693</v>
      </c>
      <c r="I243" s="109">
        <v>16.443645949413689</v>
      </c>
      <c r="J243" s="109">
        <v>9.6398009379381939</v>
      </c>
      <c r="K243" s="109">
        <v>0.19473801958666481</v>
      </c>
      <c r="L243" s="109">
        <v>4.594733387080888</v>
      </c>
      <c r="M243" s="109">
        <v>11.175256671816364</v>
      </c>
      <c r="N243" s="109">
        <v>5.0068810189054371</v>
      </c>
      <c r="O243" s="109">
        <v>2.0822029274012905</v>
      </c>
      <c r="P243" s="109">
        <v>1.235175928997754</v>
      </c>
      <c r="Q243" s="109">
        <v>99.999999999999972</v>
      </c>
      <c r="R243" s="6">
        <f t="shared" ref="R243:R306" si="18">N243+O243</f>
        <v>7.0890839463067277</v>
      </c>
      <c r="S243" s="123">
        <f t="shared" ref="S243:S306" si="19">(L243/40.304)/(L243/40.304+J243/71.844)*100</f>
        <v>45.935405494829588</v>
      </c>
      <c r="T243" s="140">
        <v>11.113428739262066</v>
      </c>
      <c r="U243" s="109">
        <v>3.3510332189885021</v>
      </c>
      <c r="V243" s="109">
        <v>22.991353389938244</v>
      </c>
      <c r="W243" s="109">
        <v>280.51339890339631</v>
      </c>
      <c r="Y243" s="109">
        <v>28.639889394578056</v>
      </c>
      <c r="Z243" s="109">
        <v>23.293106262577037</v>
      </c>
      <c r="AA243" s="109">
        <v>127.04842785819014</v>
      </c>
      <c r="AB243" s="109">
        <v>98.601742911388584</v>
      </c>
      <c r="AC243" s="109">
        <v>27.337319484214873</v>
      </c>
      <c r="AD243" s="109">
        <v>45.612456004236194</v>
      </c>
      <c r="AE243" s="109">
        <v>1338.7677557811473</v>
      </c>
      <c r="AF243" s="109">
        <v>39.810606403943318</v>
      </c>
      <c r="AG243" s="109">
        <v>424.65684288467691</v>
      </c>
      <c r="AH243" s="109">
        <v>113.84301155775105</v>
      </c>
      <c r="AI243" s="109">
        <v>0.5526751589328307</v>
      </c>
      <c r="AJ243" s="109">
        <v>648.87595094108508</v>
      </c>
      <c r="AK243" s="109">
        <v>106.55383923726264</v>
      </c>
      <c r="AL243" s="109">
        <v>210.29591613043459</v>
      </c>
      <c r="AM243" s="109">
        <v>23.639915814589376</v>
      </c>
      <c r="AN243" s="109">
        <v>92.222878777729719</v>
      </c>
      <c r="AO243" s="109">
        <v>15.955652129920242</v>
      </c>
      <c r="AP243" s="109">
        <v>4.6632552052678733</v>
      </c>
      <c r="AQ243" s="109">
        <v>13.027798772014874</v>
      </c>
      <c r="AR243" s="109">
        <v>1.6570385302159458</v>
      </c>
      <c r="AS243" s="109">
        <v>8.8660955639456596</v>
      </c>
      <c r="AT243" s="109">
        <v>1.5152846021893274</v>
      </c>
      <c r="AU243" s="109">
        <v>3.9282330466878363</v>
      </c>
      <c r="AV243" s="109">
        <v>0.48840953399956299</v>
      </c>
      <c r="AW243" s="109">
        <v>2.9788098870792763</v>
      </c>
      <c r="AX243" s="109">
        <v>0.41749090003505002</v>
      </c>
      <c r="AY243" s="109">
        <v>9.1789048078382987</v>
      </c>
      <c r="AZ243" s="109">
        <v>6.4750241068963446</v>
      </c>
      <c r="BA243" s="109">
        <v>5.3360902103944285</v>
      </c>
      <c r="BB243" s="109">
        <v>10.437593867678244</v>
      </c>
      <c r="BC243" s="123">
        <v>2.9826218890696787</v>
      </c>
    </row>
    <row r="244" spans="1:55" ht="15.75" x14ac:dyDescent="0.25">
      <c r="A244" s="20" t="s">
        <v>1777</v>
      </c>
      <c r="B244" s="173" t="s">
        <v>8</v>
      </c>
      <c r="C244" s="109" t="s">
        <v>46</v>
      </c>
      <c r="D244" s="109" t="s">
        <v>189</v>
      </c>
      <c r="E244" t="s">
        <v>1514</v>
      </c>
      <c r="F244" t="s">
        <v>379</v>
      </c>
      <c r="G244" s="109">
        <v>45.475888487487147</v>
      </c>
      <c r="H244" s="109">
        <v>3.8564501185071607</v>
      </c>
      <c r="I244" s="109">
        <v>16.468469007543902</v>
      </c>
      <c r="J244" s="109">
        <v>10.523792083024334</v>
      </c>
      <c r="K244" s="109">
        <v>0.20926302838771815</v>
      </c>
      <c r="L244" s="109">
        <v>4.2064996197717539</v>
      </c>
      <c r="M244" s="109">
        <v>10.136075704577193</v>
      </c>
      <c r="N244" s="109">
        <v>5.4341231838542354</v>
      </c>
      <c r="O244" s="109">
        <v>2.3394404435738823</v>
      </c>
      <c r="P244" s="109">
        <v>1.3499983232726651</v>
      </c>
      <c r="Q244" s="109">
        <v>99.999999999999986</v>
      </c>
      <c r="R244" s="6">
        <f t="shared" si="18"/>
        <v>7.7735636274281177</v>
      </c>
      <c r="S244" s="123">
        <f t="shared" si="19"/>
        <v>41.60617955311416</v>
      </c>
      <c r="T244" s="140">
        <v>11.385707544930005</v>
      </c>
      <c r="U244" s="109">
        <v>3.6082738092977111</v>
      </c>
      <c r="V244" s="109">
        <v>18.925796064322014</v>
      </c>
      <c r="W244" s="109">
        <v>307.38468940753364</v>
      </c>
      <c r="X244" s="109">
        <v>0.91942670923901382</v>
      </c>
      <c r="Y244" s="109">
        <v>30.376990554011531</v>
      </c>
      <c r="Z244" s="109">
        <v>17.903578299979483</v>
      </c>
      <c r="AA244" s="109">
        <v>113.3348472562089</v>
      </c>
      <c r="AB244" s="109">
        <v>112.60978836955603</v>
      </c>
      <c r="AC244" s="109">
        <v>28.170007898282996</v>
      </c>
      <c r="AD244" s="109">
        <v>52.386827091744529</v>
      </c>
      <c r="AE244" s="109">
        <v>1296.6118528127611</v>
      </c>
      <c r="AF244" s="109">
        <v>40.852997280089284</v>
      </c>
      <c r="AG244" s="109">
        <v>444.44674888904029</v>
      </c>
      <c r="AH244" s="109">
        <v>128.19887143617902</v>
      </c>
      <c r="AI244" s="109">
        <v>0.62525735767165469</v>
      </c>
      <c r="AJ244" s="109">
        <v>710.74402162838999</v>
      </c>
      <c r="AK244" s="109">
        <v>116.41531176369075</v>
      </c>
      <c r="AL244" s="109">
        <v>227.09410430784783</v>
      </c>
      <c r="AM244" s="109">
        <v>25.115424825600638</v>
      </c>
      <c r="AN244" s="109">
        <v>96.083705269090089</v>
      </c>
      <c r="AO244" s="109">
        <v>16.369368246226955</v>
      </c>
      <c r="AP244" s="109">
        <v>4.726003480429811</v>
      </c>
      <c r="AQ244" s="109">
        <v>13.339772285723598</v>
      </c>
      <c r="AR244" s="109">
        <v>1.6840007532433039</v>
      </c>
      <c r="AS244" s="109">
        <v>8.9984546453731582</v>
      </c>
      <c r="AT244" s="109">
        <v>1.5471482292307359</v>
      </c>
      <c r="AU244" s="109">
        <v>4.0490048177063267</v>
      </c>
      <c r="AV244" s="109">
        <v>0.49211954713433909</v>
      </c>
      <c r="AW244" s="109">
        <v>3.0523002915512731</v>
      </c>
      <c r="AX244" s="109">
        <v>0.44123757138214564</v>
      </c>
      <c r="AY244" s="109">
        <v>9.1441635300833433</v>
      </c>
      <c r="AZ244" s="109">
        <v>7.1807365740584466</v>
      </c>
      <c r="BA244" s="109">
        <v>5.9360634942955643</v>
      </c>
      <c r="BB244" s="109">
        <v>11.729232906934573</v>
      </c>
      <c r="BC244" s="123">
        <v>3.3733444244378741</v>
      </c>
    </row>
    <row r="245" spans="1:55" ht="15.75" x14ac:dyDescent="0.25">
      <c r="A245" s="20" t="s">
        <v>1778</v>
      </c>
      <c r="B245" s="173" t="s">
        <v>8</v>
      </c>
      <c r="C245" s="109" t="s">
        <v>46</v>
      </c>
      <c r="D245" s="109" t="s">
        <v>189</v>
      </c>
      <c r="E245" t="s">
        <v>1514</v>
      </c>
      <c r="F245" t="s">
        <v>379</v>
      </c>
      <c r="G245" s="109">
        <v>46.211747667584035</v>
      </c>
      <c r="H245" s="109">
        <v>3.5364973999146461</v>
      </c>
      <c r="I245" s="109">
        <v>16.319252318170722</v>
      </c>
      <c r="J245" s="109">
        <v>10.197319791095822</v>
      </c>
      <c r="K245" s="109">
        <v>0.210379673599877</v>
      </c>
      <c r="L245" s="109">
        <v>4.7016049379068861</v>
      </c>
      <c r="M245" s="109">
        <v>9.8149823273254739</v>
      </c>
      <c r="N245" s="109">
        <v>5.3879977221309243</v>
      </c>
      <c r="O245" s="109">
        <v>2.2956114175762288</v>
      </c>
      <c r="P245" s="109">
        <v>1.3246067446953591</v>
      </c>
      <c r="Q245" s="109">
        <v>99.999999999999972</v>
      </c>
      <c r="R245" s="6">
        <f t="shared" si="18"/>
        <v>7.6836091397071531</v>
      </c>
      <c r="S245" s="123">
        <f t="shared" si="19"/>
        <v>45.111302912304701</v>
      </c>
      <c r="T245" s="140">
        <v>11.591272002755755</v>
      </c>
      <c r="U245" s="109">
        <v>3.4877188861968262</v>
      </c>
      <c r="V245" s="109">
        <v>18.252715730900587</v>
      </c>
      <c r="W245" s="109">
        <v>266.69751115061945</v>
      </c>
      <c r="X245" s="109">
        <v>0.72695629658013428</v>
      </c>
      <c r="Y245" s="109">
        <v>29.545948368362374</v>
      </c>
      <c r="Z245" s="109">
        <v>14.891872988491201</v>
      </c>
      <c r="AA245" s="109">
        <v>79.044471402766561</v>
      </c>
      <c r="AB245" s="109">
        <v>106.59755544421664</v>
      </c>
      <c r="AC245" s="109">
        <v>26.992540260001174</v>
      </c>
      <c r="AD245" s="109">
        <v>51.217669740958534</v>
      </c>
      <c r="AE245" s="109">
        <v>1272.3354355153999</v>
      </c>
      <c r="AF245" s="109">
        <v>40.097206216010619</v>
      </c>
      <c r="AG245" s="109">
        <v>432.2106661633278</v>
      </c>
      <c r="AH245" s="109">
        <v>121.95796457713161</v>
      </c>
      <c r="AI245" s="109">
        <v>0.61774239452927715</v>
      </c>
      <c r="AJ245" s="109">
        <v>680.80778416427438</v>
      </c>
      <c r="AK245" s="109">
        <v>112.13712657410098</v>
      </c>
      <c r="AL245" s="109">
        <v>219.44629328054506</v>
      </c>
      <c r="AM245" s="109">
        <v>24.415892566248054</v>
      </c>
      <c r="AN245" s="109">
        <v>93.728949176091191</v>
      </c>
      <c r="AO245" s="109">
        <v>16.145838098895752</v>
      </c>
      <c r="AP245" s="109">
        <v>4.612433488425431</v>
      </c>
      <c r="AQ245" s="109">
        <v>13.174685321974863</v>
      </c>
      <c r="AR245" s="109">
        <v>1.65913362926927</v>
      </c>
      <c r="AS245" s="109">
        <v>8.8195915996630632</v>
      </c>
      <c r="AT245" s="109">
        <v>1.5119523071089085</v>
      </c>
      <c r="AU245" s="109">
        <v>3.8983971402415056</v>
      </c>
      <c r="AV245" s="109">
        <v>0.47811783737366859</v>
      </c>
      <c r="AW245" s="109">
        <v>3.0446960662274236</v>
      </c>
      <c r="AX245" s="109">
        <v>0.40798658337636662</v>
      </c>
      <c r="AY245" s="109">
        <v>8.8694664550360311</v>
      </c>
      <c r="AZ245" s="109">
        <v>6.8348940333185197</v>
      </c>
      <c r="BA245" s="109">
        <v>5.420620656585732</v>
      </c>
      <c r="BB245" s="109">
        <v>11.245108680928734</v>
      </c>
      <c r="BC245" s="123">
        <v>3.2329325959994546</v>
      </c>
    </row>
    <row r="246" spans="1:55" ht="15.75" x14ac:dyDescent="0.25">
      <c r="A246" s="20" t="s">
        <v>1779</v>
      </c>
      <c r="B246" s="173" t="s">
        <v>8</v>
      </c>
      <c r="C246" s="109" t="s">
        <v>46</v>
      </c>
      <c r="D246" s="109" t="s">
        <v>189</v>
      </c>
      <c r="E246" t="s">
        <v>1514</v>
      </c>
      <c r="F246" t="s">
        <v>379</v>
      </c>
      <c r="G246" s="109">
        <v>46.361122607248745</v>
      </c>
      <c r="H246" s="109">
        <v>3.3933659517707095</v>
      </c>
      <c r="I246" s="109">
        <v>17.68785339314984</v>
      </c>
      <c r="J246" s="109">
        <v>9.3216293717394354</v>
      </c>
      <c r="K246" s="109">
        <v>0.19577689702357162</v>
      </c>
      <c r="L246" s="109">
        <v>3.9173945327084465</v>
      </c>
      <c r="M246" s="109">
        <v>10.102677106089809</v>
      </c>
      <c r="N246" s="109">
        <v>5.4517777022080658</v>
      </c>
      <c r="O246" s="109">
        <v>2.2573227535308811</v>
      </c>
      <c r="P246" s="109">
        <v>1.3110796845304724</v>
      </c>
      <c r="Q246" s="109">
        <v>99.999999999999986</v>
      </c>
      <c r="R246" s="6">
        <f t="shared" si="18"/>
        <v>7.7091004557389464</v>
      </c>
      <c r="S246" s="123">
        <f t="shared" si="19"/>
        <v>42.82819319058585</v>
      </c>
      <c r="T246" s="140">
        <v>10.900220010008617</v>
      </c>
      <c r="U246" s="109">
        <v>3.4676528926925201</v>
      </c>
      <c r="V246" s="109">
        <v>16.926793731744311</v>
      </c>
      <c r="W246" s="109">
        <v>234.44374697638725</v>
      </c>
      <c r="Y246" s="109">
        <v>26.16810340496594</v>
      </c>
      <c r="Z246" s="109">
        <v>12.55570088663031</v>
      </c>
      <c r="AA246" s="109">
        <v>81.115881128699556</v>
      </c>
      <c r="AB246" s="109">
        <v>98.46669613194149</v>
      </c>
      <c r="AC246" s="109">
        <v>26.846458204660209</v>
      </c>
      <c r="AD246" s="109">
        <v>49.081188575908264</v>
      </c>
      <c r="AE246" s="109">
        <v>1513.4085676478178</v>
      </c>
      <c r="AF246" s="109">
        <v>37.801023871415346</v>
      </c>
      <c r="AG246" s="109">
        <v>414.45580486776885</v>
      </c>
      <c r="AH246" s="109">
        <v>121.1734893485979</v>
      </c>
      <c r="AI246" s="109">
        <v>0.58984001424260069</v>
      </c>
      <c r="AJ246" s="109">
        <v>697.68900084074096</v>
      </c>
      <c r="AK246" s="109">
        <v>110.30924566550009</v>
      </c>
      <c r="AL246" s="109">
        <v>212.93461501543726</v>
      </c>
      <c r="AM246" s="109">
        <v>23.601400676133892</v>
      </c>
      <c r="AN246" s="109">
        <v>89.834310430207836</v>
      </c>
      <c r="AO246" s="109">
        <v>15.168600745203419</v>
      </c>
      <c r="AP246" s="109">
        <v>4.4597931261804939</v>
      </c>
      <c r="AQ246" s="109">
        <v>12.369730740256133</v>
      </c>
      <c r="AR246" s="109">
        <v>1.5615897591239265</v>
      </c>
      <c r="AS246" s="109">
        <v>8.3657055710408876</v>
      </c>
      <c r="AT246" s="109">
        <v>1.4157958011023084</v>
      </c>
      <c r="AU246" s="109">
        <v>3.6771395303940753</v>
      </c>
      <c r="AV246" s="109">
        <v>0.46084734575760056</v>
      </c>
      <c r="AW246" s="109">
        <v>2.8059492111386337</v>
      </c>
      <c r="AX246" s="109">
        <v>0.39649831765269522</v>
      </c>
      <c r="AY246" s="109">
        <v>8.3898518398350852</v>
      </c>
      <c r="AZ246" s="109">
        <v>6.7300290774719436</v>
      </c>
      <c r="BA246" s="109">
        <v>5.6017415489651867</v>
      </c>
      <c r="BB246" s="109">
        <v>11.145805856277825</v>
      </c>
      <c r="BC246" s="123">
        <v>3.1845820254204531</v>
      </c>
    </row>
    <row r="247" spans="1:55" ht="15.75" x14ac:dyDescent="0.25">
      <c r="A247" s="20" t="s">
        <v>1780</v>
      </c>
      <c r="B247" s="173" t="s">
        <v>8</v>
      </c>
      <c r="C247" s="109" t="s">
        <v>46</v>
      </c>
      <c r="D247" s="109" t="s">
        <v>189</v>
      </c>
      <c r="E247" t="s">
        <v>1514</v>
      </c>
      <c r="F247" t="s">
        <v>379</v>
      </c>
      <c r="G247" s="109">
        <v>46.192769293775896</v>
      </c>
      <c r="H247" s="109">
        <v>3.6053783972324824</v>
      </c>
      <c r="I247" s="109">
        <v>16.31669314267522</v>
      </c>
      <c r="J247" s="109">
        <v>9.7782530684357276</v>
      </c>
      <c r="K247" s="109">
        <v>0.20026022775956218</v>
      </c>
      <c r="L247" s="109">
        <v>4.3084391540380569</v>
      </c>
      <c r="M247" s="109">
        <v>10.538588305059307</v>
      </c>
      <c r="N247" s="109">
        <v>5.3087299575151645</v>
      </c>
      <c r="O247" s="109">
        <v>2.4020157203814252</v>
      </c>
      <c r="P247" s="109">
        <v>1.3488727331271635</v>
      </c>
      <c r="Q247" s="109">
        <v>100.00000000000001</v>
      </c>
      <c r="R247" s="6">
        <f t="shared" si="18"/>
        <v>7.7107456778965897</v>
      </c>
      <c r="S247" s="123">
        <f t="shared" si="19"/>
        <v>43.990718001486826</v>
      </c>
      <c r="T247" s="140">
        <v>10.330013334351483</v>
      </c>
      <c r="U247" s="109">
        <v>3.6496143349535624</v>
      </c>
      <c r="V247" s="109">
        <v>20.015793870375447</v>
      </c>
      <c r="W247" s="109">
        <v>273.21836005715647</v>
      </c>
      <c r="Y247" s="109">
        <v>27.748109780883194</v>
      </c>
      <c r="Z247" s="109">
        <v>14.397680289771362</v>
      </c>
      <c r="AA247" s="109">
        <v>80.75803774866074</v>
      </c>
      <c r="AB247" s="109">
        <v>104.74981712151907</v>
      </c>
      <c r="AC247" s="109">
        <v>27.767781030605558</v>
      </c>
      <c r="AD247" s="109">
        <v>53.196118906522642</v>
      </c>
      <c r="AE247" s="109">
        <v>1211.4654947914003</v>
      </c>
      <c r="AF247" s="109">
        <v>41.813811658699876</v>
      </c>
      <c r="AG247" s="109">
        <v>455.66904608377553</v>
      </c>
      <c r="AH247" s="109">
        <v>125.44214652597299</v>
      </c>
      <c r="AI247" s="109">
        <v>0.64133258300529927</v>
      </c>
      <c r="AJ247" s="109">
        <v>678.28752631641873</v>
      </c>
      <c r="AK247" s="109">
        <v>115.33732158423248</v>
      </c>
      <c r="AL247" s="109">
        <v>225.51610053235814</v>
      </c>
      <c r="AM247" s="109">
        <v>25.163770973556492</v>
      </c>
      <c r="AN247" s="109">
        <v>97.154507731195835</v>
      </c>
      <c r="AO247" s="109">
        <v>16.716188759802264</v>
      </c>
      <c r="AP247" s="109">
        <v>4.7532815546580576</v>
      </c>
      <c r="AQ247" s="109">
        <v>13.6342902644344</v>
      </c>
      <c r="AR247" s="109">
        <v>1.7199090507238093</v>
      </c>
      <c r="AS247" s="109">
        <v>9.1672735173293667</v>
      </c>
      <c r="AT247" s="109">
        <v>1.5736664266722957</v>
      </c>
      <c r="AU247" s="109">
        <v>4.0575742650283786</v>
      </c>
      <c r="AV247" s="109">
        <v>0.50844837881886695</v>
      </c>
      <c r="AW247" s="109">
        <v>3.1096036345238058</v>
      </c>
      <c r="AX247" s="109">
        <v>0.43343224732975083</v>
      </c>
      <c r="AY247" s="109">
        <v>9.4109416888474655</v>
      </c>
      <c r="AZ247" s="109">
        <v>7.0851393693027909</v>
      </c>
      <c r="BA247" s="109">
        <v>5.9926927904335097</v>
      </c>
      <c r="BB247" s="109">
        <v>11.627262481981965</v>
      </c>
      <c r="BC247" s="123">
        <v>3.3226755360458338</v>
      </c>
    </row>
    <row r="248" spans="1:55" ht="15.75" x14ac:dyDescent="0.25">
      <c r="A248" s="20" t="s">
        <v>1781</v>
      </c>
      <c r="B248" s="173" t="s">
        <v>8</v>
      </c>
      <c r="C248" s="109" t="s">
        <v>46</v>
      </c>
      <c r="D248" s="109" t="s">
        <v>189</v>
      </c>
      <c r="E248" t="s">
        <v>1514</v>
      </c>
      <c r="F248" t="s">
        <v>379</v>
      </c>
      <c r="G248" s="109">
        <v>46.147825869306494</v>
      </c>
      <c r="H248" s="109">
        <v>3.5740000058048711</v>
      </c>
      <c r="I248" s="109">
        <v>16.817359702179001</v>
      </c>
      <c r="J248" s="109">
        <v>10.011500310140221</v>
      </c>
      <c r="K248" s="109">
        <v>0.20122531876612279</v>
      </c>
      <c r="L248" s="109">
        <v>4.8333382241230867</v>
      </c>
      <c r="M248" s="109">
        <v>10.23927069776173</v>
      </c>
      <c r="N248" s="109">
        <v>4.7412239450140854</v>
      </c>
      <c r="O248" s="109">
        <v>2.1719896785760686</v>
      </c>
      <c r="P248" s="109">
        <v>1.2622662483283054</v>
      </c>
      <c r="Q248" s="109">
        <v>99.999999999999972</v>
      </c>
      <c r="R248" s="6">
        <f t="shared" si="18"/>
        <v>6.9132136235901545</v>
      </c>
      <c r="S248" s="123">
        <f t="shared" si="19"/>
        <v>46.253268889357507</v>
      </c>
      <c r="T248" s="140">
        <v>4.8649572699966788</v>
      </c>
      <c r="U248" s="109">
        <v>3.3558894898677041</v>
      </c>
      <c r="V248" s="109">
        <v>19.636228295820704</v>
      </c>
      <c r="W248" s="109">
        <v>259.93465417454399</v>
      </c>
      <c r="Y248" s="109">
        <v>29.616427985484698</v>
      </c>
      <c r="Z248" s="109">
        <v>17.138667713915922</v>
      </c>
      <c r="AA248" s="109">
        <v>68.987526498445959</v>
      </c>
      <c r="AB248" s="109">
        <v>105.66814475088972</v>
      </c>
      <c r="AC248" s="109">
        <v>27.359449741946982</v>
      </c>
      <c r="AD248" s="109">
        <v>47.875021627371339</v>
      </c>
      <c r="AE248" s="109">
        <v>1355.7626981727374</v>
      </c>
      <c r="AF248" s="109">
        <v>38.083553789663426</v>
      </c>
      <c r="AG248" s="109">
        <v>411.70580293754813</v>
      </c>
      <c r="AH248" s="109">
        <v>116.95873112692811</v>
      </c>
      <c r="AI248" s="109">
        <v>0.57551771050491918</v>
      </c>
      <c r="AJ248" s="109">
        <v>657.51769744655348</v>
      </c>
      <c r="AK248" s="109">
        <v>107.46629448353548</v>
      </c>
      <c r="AL248" s="109">
        <v>210.33133988178946</v>
      </c>
      <c r="AM248" s="109">
        <v>23.401921053137862</v>
      </c>
      <c r="AN248" s="109">
        <v>90.015016312744777</v>
      </c>
      <c r="AO248" s="109">
        <v>15.454223527890944</v>
      </c>
      <c r="AP248" s="109">
        <v>4.4804445964348787</v>
      </c>
      <c r="AQ248" s="109">
        <v>12.428854440780189</v>
      </c>
      <c r="AR248" s="109">
        <v>1.5688816020537792</v>
      </c>
      <c r="AS248" s="109">
        <v>8.4986200173306781</v>
      </c>
      <c r="AT248" s="109">
        <v>1.4460368893155426</v>
      </c>
      <c r="AU248" s="109">
        <v>3.7257079875416905</v>
      </c>
      <c r="AV248" s="109">
        <v>0.46527634479788915</v>
      </c>
      <c r="AW248" s="109">
        <v>2.8518165714286048</v>
      </c>
      <c r="AX248" s="109">
        <v>0.39306579564327609</v>
      </c>
      <c r="AY248" s="109">
        <v>8.5633680104825824</v>
      </c>
      <c r="AZ248" s="109">
        <v>6.4906772195589335</v>
      </c>
      <c r="BA248" s="109">
        <v>5.4804274958489696</v>
      </c>
      <c r="BB248" s="109">
        <v>10.586820899118845</v>
      </c>
      <c r="BC248" s="123">
        <v>3.0314049138534411</v>
      </c>
    </row>
    <row r="249" spans="1:55" ht="15.75" x14ac:dyDescent="0.25">
      <c r="A249" s="20" t="s">
        <v>1782</v>
      </c>
      <c r="B249" s="173" t="s">
        <v>8</v>
      </c>
      <c r="C249" s="109" t="s">
        <v>46</v>
      </c>
      <c r="D249" s="109" t="s">
        <v>189</v>
      </c>
      <c r="E249" t="s">
        <v>1514</v>
      </c>
      <c r="F249" t="s">
        <v>379</v>
      </c>
      <c r="G249" s="109">
        <v>45.950258523429348</v>
      </c>
      <c r="H249" s="109">
        <v>3.8353205401211787</v>
      </c>
      <c r="I249" s="109">
        <v>16.299821870878343</v>
      </c>
      <c r="J249" s="109">
        <v>10.276900508253986</v>
      </c>
      <c r="K249" s="109">
        <v>0.2081607099574514</v>
      </c>
      <c r="L249" s="109">
        <v>4.888406587886581</v>
      </c>
      <c r="M249" s="109">
        <v>10.839610714533473</v>
      </c>
      <c r="N249" s="109">
        <v>4.3900549382699339</v>
      </c>
      <c r="O249" s="109">
        <v>2.0205819533409395</v>
      </c>
      <c r="P249" s="109">
        <v>1.290883653328744</v>
      </c>
      <c r="Q249" s="109">
        <v>99.999999999999986</v>
      </c>
      <c r="R249" s="6">
        <f t="shared" si="18"/>
        <v>6.4106368916108734</v>
      </c>
      <c r="S249" s="123">
        <f t="shared" si="19"/>
        <v>45.884682645596357</v>
      </c>
      <c r="T249" s="140">
        <v>4.2456392576298523</v>
      </c>
      <c r="U249" s="109">
        <v>3.5209532284911029</v>
      </c>
      <c r="V249" s="109">
        <v>22.346336887661206</v>
      </c>
      <c r="W249" s="109">
        <v>305.03861269467438</v>
      </c>
      <c r="Y249" s="109">
        <v>30.962572938564247</v>
      </c>
      <c r="Z249" s="109">
        <v>18.2770594288056</v>
      </c>
      <c r="AA249" s="109">
        <v>79.102001424563582</v>
      </c>
      <c r="AB249" s="109">
        <v>107.07821914875404</v>
      </c>
      <c r="AC249" s="109">
        <v>27.496100477162145</v>
      </c>
      <c r="AD249" s="109">
        <v>47.757585776192343</v>
      </c>
      <c r="AE249" s="109">
        <v>1252.3178332421917</v>
      </c>
      <c r="AF249" s="109">
        <v>41.141548950706856</v>
      </c>
      <c r="AG249" s="109">
        <v>443.63406041763642</v>
      </c>
      <c r="AH249" s="109">
        <v>119.31047643555127</v>
      </c>
      <c r="AI249" s="109">
        <v>0.58013617284265739</v>
      </c>
      <c r="AJ249" s="109">
        <v>646.70993851994899</v>
      </c>
      <c r="AK249" s="109">
        <v>109.11498420399339</v>
      </c>
      <c r="AL249" s="109">
        <v>215.30845817277859</v>
      </c>
      <c r="AM249" s="109">
        <v>24.140966391642745</v>
      </c>
      <c r="AN249" s="109">
        <v>94.477172705944895</v>
      </c>
      <c r="AO249" s="109">
        <v>16.514441351199697</v>
      </c>
      <c r="AP249" s="109">
        <v>4.7598106206855624</v>
      </c>
      <c r="AQ249" s="109">
        <v>13.569372241853058</v>
      </c>
      <c r="AR249" s="109">
        <v>1.7149696039515283</v>
      </c>
      <c r="AS249" s="109">
        <v>9.1085792752169166</v>
      </c>
      <c r="AT249" s="109">
        <v>1.566078165277796</v>
      </c>
      <c r="AU249" s="109">
        <v>4.0469975455898419</v>
      </c>
      <c r="AV249" s="109">
        <v>0.49344478956693649</v>
      </c>
      <c r="AW249" s="109">
        <v>3.1077099581944019</v>
      </c>
      <c r="AX249" s="109">
        <v>0.41704252743585374</v>
      </c>
      <c r="AY249" s="109">
        <v>9.5704297841204049</v>
      </c>
      <c r="AZ249" s="109">
        <v>6.7950211996755492</v>
      </c>
      <c r="BA249" s="109">
        <v>5.5219178306140408</v>
      </c>
      <c r="BB249" s="109">
        <v>10.937319941255476</v>
      </c>
      <c r="BC249" s="123">
        <v>3.1127428990272259</v>
      </c>
    </row>
    <row r="250" spans="1:55" ht="15.75" x14ac:dyDescent="0.25">
      <c r="A250" s="20" t="s">
        <v>1783</v>
      </c>
      <c r="B250" s="173" t="s">
        <v>8</v>
      </c>
      <c r="C250" s="109" t="s">
        <v>46</v>
      </c>
      <c r="D250" s="109" t="s">
        <v>189</v>
      </c>
      <c r="E250" t="s">
        <v>1514</v>
      </c>
      <c r="F250" t="s">
        <v>379</v>
      </c>
      <c r="G250" s="109">
        <v>46.600730692335297</v>
      </c>
      <c r="H250" s="109">
        <v>3.4241990452081401</v>
      </c>
      <c r="I250" s="109">
        <v>17.33382665642095</v>
      </c>
      <c r="J250" s="109">
        <v>9.161728921624448</v>
      </c>
      <c r="K250" s="109">
        <v>0.19403813705371223</v>
      </c>
      <c r="L250" s="109">
        <v>4.1328615064508476</v>
      </c>
      <c r="M250" s="109">
        <v>10.587744750475036</v>
      </c>
      <c r="N250" s="109">
        <v>5.1003734292074148</v>
      </c>
      <c r="O250" s="109">
        <v>2.1524861460203475</v>
      </c>
      <c r="P250" s="109">
        <v>1.3120107152038263</v>
      </c>
      <c r="Q250" s="109">
        <v>100.00000000000001</v>
      </c>
      <c r="R250" s="6">
        <f t="shared" si="18"/>
        <v>7.2528595752277623</v>
      </c>
      <c r="S250" s="123">
        <f t="shared" si="19"/>
        <v>44.571024687438992</v>
      </c>
      <c r="T250" s="140">
        <v>6.883762103414881</v>
      </c>
      <c r="U250" s="109">
        <v>3.5253471205775053</v>
      </c>
      <c r="V250" s="109">
        <v>18.865145582250765</v>
      </c>
      <c r="W250" s="109">
        <v>255.55398444305249</v>
      </c>
      <c r="Y250" s="109">
        <v>25.569311744285482</v>
      </c>
      <c r="Z250" s="109">
        <v>13.273943913300458</v>
      </c>
      <c r="AA250" s="109">
        <v>96.534241839967251</v>
      </c>
      <c r="AB250" s="109">
        <v>99.812621813752372</v>
      </c>
      <c r="AC250" s="109">
        <v>27.228452409840255</v>
      </c>
      <c r="AD250" s="109">
        <v>45.638655889218605</v>
      </c>
      <c r="AE250" s="109">
        <v>1490.8089311540373</v>
      </c>
      <c r="AF250" s="109">
        <v>39.730396501525902</v>
      </c>
      <c r="AG250" s="109">
        <v>429.83820507516083</v>
      </c>
      <c r="AH250" s="109">
        <v>121.69529084675855</v>
      </c>
      <c r="AI250" s="109">
        <v>0.56360947786402749</v>
      </c>
      <c r="AJ250" s="109">
        <v>766.20022482978891</v>
      </c>
      <c r="AK250" s="109">
        <v>112.84588883551882</v>
      </c>
      <c r="AL250" s="109">
        <v>218.79088496580155</v>
      </c>
      <c r="AM250" s="109">
        <v>24.311012336623524</v>
      </c>
      <c r="AN250" s="109">
        <v>93.315546140572764</v>
      </c>
      <c r="AO250" s="109">
        <v>15.865088815826457</v>
      </c>
      <c r="AP250" s="109">
        <v>4.6879422829165849</v>
      </c>
      <c r="AQ250" s="109">
        <v>12.961822947886651</v>
      </c>
      <c r="AR250" s="109">
        <v>1.6270107059206551</v>
      </c>
      <c r="AS250" s="109">
        <v>8.6900152329213167</v>
      </c>
      <c r="AT250" s="109">
        <v>1.5090047087746439</v>
      </c>
      <c r="AU250" s="109">
        <v>3.9097264914129135</v>
      </c>
      <c r="AV250" s="109">
        <v>0.49222982452619185</v>
      </c>
      <c r="AW250" s="109">
        <v>2.941728037881107</v>
      </c>
      <c r="AX250" s="109">
        <v>0.41855689704720667</v>
      </c>
      <c r="AY250" s="109">
        <v>8.9164745087510227</v>
      </c>
      <c r="AZ250" s="109">
        <v>6.8355555399186363</v>
      </c>
      <c r="BA250" s="109">
        <v>5.8044687694538535</v>
      </c>
      <c r="BB250" s="109">
        <v>11.278998546152618</v>
      </c>
      <c r="BC250" s="123">
        <v>3.2114007080664781</v>
      </c>
    </row>
    <row r="251" spans="1:55" ht="15.75" x14ac:dyDescent="0.25">
      <c r="A251" s="20" t="s">
        <v>1784</v>
      </c>
      <c r="B251" s="173" t="s">
        <v>8</v>
      </c>
      <c r="C251" s="109" t="s">
        <v>46</v>
      </c>
      <c r="D251" s="109" t="s">
        <v>189</v>
      </c>
      <c r="E251" t="s">
        <v>1514</v>
      </c>
      <c r="F251" t="s">
        <v>379</v>
      </c>
      <c r="G251" s="109">
        <v>46.002674182458932</v>
      </c>
      <c r="H251" s="109">
        <v>3.7882253618085877</v>
      </c>
      <c r="I251" s="109">
        <v>16.248337130885663</v>
      </c>
      <c r="J251" s="109">
        <v>10.052828647404095</v>
      </c>
      <c r="K251" s="109">
        <v>0.20492589208444492</v>
      </c>
      <c r="L251" s="109">
        <v>4.6751262012992667</v>
      </c>
      <c r="M251" s="109">
        <v>11.032475506040205</v>
      </c>
      <c r="N251" s="109">
        <v>4.5818778964346301</v>
      </c>
      <c r="O251" s="109">
        <v>2.093310412656558</v>
      </c>
      <c r="P251" s="109">
        <v>1.3202187689276212</v>
      </c>
      <c r="Q251" s="109">
        <v>100</v>
      </c>
      <c r="R251" s="6">
        <f t="shared" si="18"/>
        <v>6.6751883090911885</v>
      </c>
      <c r="S251" s="123">
        <f t="shared" si="19"/>
        <v>45.324908234155856</v>
      </c>
      <c r="T251" s="140">
        <v>6.0071750581111445</v>
      </c>
      <c r="U251" s="109">
        <v>3.7757143144620406</v>
      </c>
      <c r="V251" s="109">
        <v>22.752176525394532</v>
      </c>
      <c r="W251" s="109">
        <v>290.11828707109578</v>
      </c>
      <c r="Y251" s="109">
        <v>28.725777865149656</v>
      </c>
      <c r="Z251" s="109">
        <v>15.679314151512113</v>
      </c>
      <c r="AA251" s="109">
        <v>83.08257278743568</v>
      </c>
      <c r="AB251" s="109">
        <v>104.75931178127722</v>
      </c>
      <c r="AC251" s="109">
        <v>27.361644398619742</v>
      </c>
      <c r="AD251" s="109">
        <v>47.481905404639193</v>
      </c>
      <c r="AE251" s="109">
        <v>1250.3375042691316</v>
      </c>
      <c r="AF251" s="109">
        <v>42.41518060278193</v>
      </c>
      <c r="AG251" s="109">
        <v>455.13203200293941</v>
      </c>
      <c r="AH251" s="109">
        <v>122.85156607148798</v>
      </c>
      <c r="AI251" s="109">
        <v>0.59272024374864207</v>
      </c>
      <c r="AJ251" s="109">
        <v>694.99262051879373</v>
      </c>
      <c r="AK251" s="109">
        <v>112.74537388721191</v>
      </c>
      <c r="AL251" s="109">
        <v>221.80182261963776</v>
      </c>
      <c r="AM251" s="109">
        <v>24.975094132703553</v>
      </c>
      <c r="AN251" s="109">
        <v>96.714042171721445</v>
      </c>
      <c r="AO251" s="109">
        <v>16.916691625187379</v>
      </c>
      <c r="AP251" s="109">
        <v>4.882817075191177</v>
      </c>
      <c r="AQ251" s="109">
        <v>14.016421627152448</v>
      </c>
      <c r="AR251" s="109">
        <v>1.757364760872131</v>
      </c>
      <c r="AS251" s="109">
        <v>9.3592787469750593</v>
      </c>
      <c r="AT251" s="109">
        <v>1.6013850533142702</v>
      </c>
      <c r="AU251" s="109">
        <v>4.1296530205577238</v>
      </c>
      <c r="AV251" s="109">
        <v>0.51665219707402921</v>
      </c>
      <c r="AW251" s="109">
        <v>3.1649391745473201</v>
      </c>
      <c r="AX251" s="109">
        <v>0.4475642668131517</v>
      </c>
      <c r="AY251" s="109">
        <v>9.7032294318817431</v>
      </c>
      <c r="AZ251" s="109">
        <v>6.9764102520902993</v>
      </c>
      <c r="BA251" s="109">
        <v>5.441821100083752</v>
      </c>
      <c r="BB251" s="109">
        <v>11.267342805495216</v>
      </c>
      <c r="BC251" s="123">
        <v>3.1751032890007727</v>
      </c>
    </row>
    <row r="252" spans="1:55" ht="15.75" x14ac:dyDescent="0.25">
      <c r="A252" s="20" t="s">
        <v>1785</v>
      </c>
      <c r="B252" s="173" t="s">
        <v>8</v>
      </c>
      <c r="C252" s="109" t="s">
        <v>46</v>
      </c>
      <c r="D252" s="109" t="s">
        <v>189</v>
      </c>
      <c r="E252" t="s">
        <v>1514</v>
      </c>
      <c r="F252" t="s">
        <v>379</v>
      </c>
      <c r="G252" s="109">
        <v>46.141319907022044</v>
      </c>
      <c r="H252" s="109">
        <v>3.5154816726865081</v>
      </c>
      <c r="I252" s="109">
        <v>17.435176517817709</v>
      </c>
      <c r="J252" s="109">
        <v>9.4811429990013565</v>
      </c>
      <c r="K252" s="109">
        <v>0.19608166155179216</v>
      </c>
      <c r="L252" s="109">
        <v>3.8883563210295438</v>
      </c>
      <c r="M252" s="109">
        <v>10.364806075189856</v>
      </c>
      <c r="N252" s="109">
        <v>5.4194037065029637</v>
      </c>
      <c r="O252" s="109">
        <v>2.228093562259287</v>
      </c>
      <c r="P252" s="109">
        <v>1.3301375769389441</v>
      </c>
      <c r="Q252" s="109">
        <v>100</v>
      </c>
      <c r="R252" s="6">
        <f t="shared" si="18"/>
        <v>7.6474972687622511</v>
      </c>
      <c r="S252" s="123">
        <f t="shared" si="19"/>
        <v>42.231629025744233</v>
      </c>
      <c r="T252" s="140">
        <v>10.928785208259518</v>
      </c>
      <c r="U252" s="109">
        <v>3.6675288505093402</v>
      </c>
      <c r="V252" s="109">
        <v>17.982403081936077</v>
      </c>
      <c r="W252" s="109">
        <v>252.86116461740241</v>
      </c>
      <c r="Y252" s="109">
        <v>26.015261250851097</v>
      </c>
      <c r="Z252" s="109">
        <v>12.49437234197222</v>
      </c>
      <c r="AA252" s="109">
        <v>85.705090032508068</v>
      </c>
      <c r="AB252" s="109">
        <v>101.97038236566276</v>
      </c>
      <c r="AC252" s="109">
        <v>27.04907203621244</v>
      </c>
      <c r="AD252" s="109">
        <v>48.363842176739169</v>
      </c>
      <c r="AE252" s="109">
        <v>1495.7449417341111</v>
      </c>
      <c r="AF252" s="109">
        <v>39.413727933800182</v>
      </c>
      <c r="AG252" s="109">
        <v>430.82415406671743</v>
      </c>
      <c r="AH252" s="109">
        <v>125.78681576061108</v>
      </c>
      <c r="AI252" s="109">
        <v>0.59241862049926974</v>
      </c>
      <c r="AJ252" s="109">
        <v>719.1076087530945</v>
      </c>
      <c r="AK252" s="109">
        <v>113.59332897912705</v>
      </c>
      <c r="AL252" s="109">
        <v>219.13830692639732</v>
      </c>
      <c r="AM252" s="109">
        <v>24.218409825113259</v>
      </c>
      <c r="AN252" s="109">
        <v>92.017257332552148</v>
      </c>
      <c r="AO252" s="109">
        <v>15.605757022343944</v>
      </c>
      <c r="AP252" s="109">
        <v>4.6197823957131554</v>
      </c>
      <c r="AQ252" s="109">
        <v>12.769029520688598</v>
      </c>
      <c r="AR252" s="109">
        <v>1.608501274294923</v>
      </c>
      <c r="AS252" s="109">
        <v>8.5980709640632664</v>
      </c>
      <c r="AT252" s="109">
        <v>1.486996886864465</v>
      </c>
      <c r="AU252" s="109">
        <v>3.8133289103976002</v>
      </c>
      <c r="AV252" s="109">
        <v>0.47718188650571142</v>
      </c>
      <c r="AW252" s="109">
        <v>2.888971645983053</v>
      </c>
      <c r="AX252" s="109">
        <v>0.41810131545257939</v>
      </c>
      <c r="AY252" s="109">
        <v>8.7130044764896919</v>
      </c>
      <c r="AZ252" s="109">
        <v>6.9838251425416837</v>
      </c>
      <c r="BA252" s="109">
        <v>5.7959530749164259</v>
      </c>
      <c r="BB252" s="109">
        <v>11.45881982361791</v>
      </c>
      <c r="BC252" s="123">
        <v>3.2531471798389786</v>
      </c>
    </row>
    <row r="253" spans="1:55" ht="15.75" x14ac:dyDescent="0.25">
      <c r="A253" s="20" t="s">
        <v>1786</v>
      </c>
      <c r="B253" s="173" t="s">
        <v>28</v>
      </c>
      <c r="C253" s="109" t="s">
        <v>46</v>
      </c>
      <c r="D253" s="109" t="s">
        <v>179</v>
      </c>
      <c r="E253" t="s">
        <v>1514</v>
      </c>
      <c r="F253" t="s">
        <v>379</v>
      </c>
      <c r="G253" s="109">
        <v>46.817164755105047</v>
      </c>
      <c r="H253" s="109">
        <v>3.0788548920636414</v>
      </c>
      <c r="I253" s="109">
        <v>18.447361459147153</v>
      </c>
      <c r="J253" s="109">
        <v>8.6508839707701348</v>
      </c>
      <c r="K253" s="109">
        <v>0.16047035615755059</v>
      </c>
      <c r="L253" s="109">
        <v>3.8730805259211194</v>
      </c>
      <c r="M253" s="109">
        <v>10.920222976424711</v>
      </c>
      <c r="N253" s="109">
        <v>5.0851429784965161</v>
      </c>
      <c r="O253" s="109">
        <v>1.93605606790451</v>
      </c>
      <c r="P253" s="109">
        <v>1.0307620180096102</v>
      </c>
      <c r="Q253" s="109">
        <v>100</v>
      </c>
      <c r="R253" s="6">
        <f t="shared" si="18"/>
        <v>7.0211990464010263</v>
      </c>
      <c r="S253" s="123">
        <f t="shared" si="19"/>
        <v>44.384665268079928</v>
      </c>
      <c r="T253" s="140">
        <v>7.8441766695505253</v>
      </c>
      <c r="U253" s="109">
        <v>2.8067875259367381</v>
      </c>
      <c r="V253" s="109">
        <v>17.205544005526221</v>
      </c>
      <c r="W253" s="109">
        <v>211.41686880408892</v>
      </c>
      <c r="Y253" s="109">
        <v>25.40442235285937</v>
      </c>
      <c r="Z253" s="109">
        <v>22.313637190954488</v>
      </c>
      <c r="AA253" s="109">
        <v>114.29548708508871</v>
      </c>
      <c r="AB253" s="109">
        <v>81.906025272393975</v>
      </c>
      <c r="AC253" s="109">
        <v>26.37938535411644</v>
      </c>
      <c r="AD253" s="109">
        <v>40.587663958845198</v>
      </c>
      <c r="AE253" s="109">
        <v>1529.960899893995</v>
      </c>
      <c r="AF253" s="109">
        <v>31.76412973507378</v>
      </c>
      <c r="AG253" s="109">
        <v>317.02718630240275</v>
      </c>
      <c r="AH253" s="109">
        <v>96.031632529859479</v>
      </c>
      <c r="AI253" s="109">
        <v>0.48978807889261433</v>
      </c>
      <c r="AJ253" s="109">
        <v>649.84534423410969</v>
      </c>
      <c r="AK253" s="109">
        <v>85.147983187231645</v>
      </c>
      <c r="AL253" s="109">
        <v>161.97103561407638</v>
      </c>
      <c r="AM253" s="109">
        <v>17.993982961731941</v>
      </c>
      <c r="AN253" s="109">
        <v>69.746814422203101</v>
      </c>
      <c r="AO253" s="109">
        <v>12.153480295641575</v>
      </c>
      <c r="AP253" s="109">
        <v>3.6957476356225687</v>
      </c>
      <c r="AQ253" s="109">
        <v>10.125082227027603</v>
      </c>
      <c r="AR253" s="109">
        <v>1.2780268862518367</v>
      </c>
      <c r="AS253" s="109">
        <v>6.921164534981199</v>
      </c>
      <c r="AT253" s="109">
        <v>1.1843716797564043</v>
      </c>
      <c r="AU253" s="109">
        <v>3.0880034751492889</v>
      </c>
      <c r="AV253" s="109">
        <v>0.38194812221563307</v>
      </c>
      <c r="AW253" s="109">
        <v>2.3579182497109517</v>
      </c>
      <c r="AX253" s="109">
        <v>0.32969740432917244</v>
      </c>
      <c r="AY253" s="109">
        <v>6.5580008274064889</v>
      </c>
      <c r="AZ253" s="109">
        <v>5.2938026193881882</v>
      </c>
      <c r="BA253" s="109">
        <v>4.6840391067445522</v>
      </c>
      <c r="BB253" s="109">
        <v>8.7142262497175462</v>
      </c>
      <c r="BC253" s="123">
        <v>2.4471081258331151</v>
      </c>
    </row>
    <row r="254" spans="1:55" ht="15.75" x14ac:dyDescent="0.25">
      <c r="A254" s="20" t="s">
        <v>1787</v>
      </c>
      <c r="B254" s="173" t="s">
        <v>28</v>
      </c>
      <c r="C254" s="109" t="s">
        <v>46</v>
      </c>
      <c r="D254" s="109" t="s">
        <v>179</v>
      </c>
      <c r="E254" t="s">
        <v>1514</v>
      </c>
      <c r="F254" t="s">
        <v>379</v>
      </c>
      <c r="G254" s="109">
        <v>46.589080370569043</v>
      </c>
      <c r="H254" s="109">
        <v>3.2031870011545234</v>
      </c>
      <c r="I254" s="109">
        <v>17.710260245113783</v>
      </c>
      <c r="J254" s="109">
        <v>9.2136767915304834</v>
      </c>
      <c r="K254" s="109">
        <v>0.1758333174333985</v>
      </c>
      <c r="L254" s="109">
        <v>3.5295260967247248</v>
      </c>
      <c r="M254" s="109">
        <v>10.524647160874972</v>
      </c>
      <c r="N254" s="109">
        <v>5.4975837295083023</v>
      </c>
      <c r="O254" s="109">
        <v>2.2759493645445792</v>
      </c>
      <c r="P254" s="109">
        <v>1.2802559225462042</v>
      </c>
      <c r="Q254" s="109">
        <v>100.00000000000001</v>
      </c>
      <c r="R254" s="6">
        <f t="shared" si="18"/>
        <v>7.7735330940528815</v>
      </c>
      <c r="S254" s="123">
        <f t="shared" si="19"/>
        <v>40.577023125918238</v>
      </c>
      <c r="T254" s="140">
        <v>9.2469272810628844</v>
      </c>
      <c r="U254" s="109">
        <v>3.4821211671558241</v>
      </c>
      <c r="V254" s="109">
        <v>16.104923908738847</v>
      </c>
      <c r="W254" s="109">
        <v>180.86533268739115</v>
      </c>
      <c r="X254" s="109">
        <v>2.1363202091547135</v>
      </c>
      <c r="Y254" s="109">
        <v>24.153923763589503</v>
      </c>
      <c r="Z254" s="109">
        <v>16.998567652835501</v>
      </c>
      <c r="AA254" s="109">
        <v>168.4442196180274</v>
      </c>
      <c r="AB254" s="109">
        <v>94.134495008280282</v>
      </c>
      <c r="AC254" s="109">
        <v>27.558419666353196</v>
      </c>
      <c r="AD254" s="109">
        <v>49.584715529316917</v>
      </c>
      <c r="AE254" s="109">
        <v>1382.7301129093194</v>
      </c>
      <c r="AF254" s="109">
        <v>38.419806601218248</v>
      </c>
      <c r="AG254" s="109">
        <v>380.8138878588349</v>
      </c>
      <c r="AH254" s="109">
        <v>120.94610590465437</v>
      </c>
      <c r="AI254" s="109">
        <v>0.61034240800817197</v>
      </c>
      <c r="AJ254" s="109">
        <v>730.32360227652725</v>
      </c>
      <c r="AK254" s="109">
        <v>109.57474999095419</v>
      </c>
      <c r="AL254" s="109">
        <v>209.31457642742257</v>
      </c>
      <c r="AM254" s="109">
        <v>22.914568951548464</v>
      </c>
      <c r="AN254" s="109">
        <v>87.421558162357783</v>
      </c>
      <c r="AO254" s="109">
        <v>14.865499501493339</v>
      </c>
      <c r="AP254" s="109">
        <v>4.4107035969558437</v>
      </c>
      <c r="AQ254" s="109">
        <v>12.425214942164411</v>
      </c>
      <c r="AR254" s="109">
        <v>1.5717413646274736</v>
      </c>
      <c r="AS254" s="109">
        <v>8.4534191709374316</v>
      </c>
      <c r="AT254" s="109">
        <v>1.4500521947649099</v>
      </c>
      <c r="AU254" s="109">
        <v>3.8006829160449631</v>
      </c>
      <c r="AV254" s="109">
        <v>0.47194017909791802</v>
      </c>
      <c r="AW254" s="109">
        <v>2.894303522484611</v>
      </c>
      <c r="AX254" s="109">
        <v>0.39802358921542619</v>
      </c>
      <c r="AY254" s="109">
        <v>7.6066651768980416</v>
      </c>
      <c r="AZ254" s="109">
        <v>6.7147383619770462</v>
      </c>
      <c r="BA254" s="109">
        <v>5.9095920493048624</v>
      </c>
      <c r="BB254" s="109">
        <v>11.32642236449159</v>
      </c>
      <c r="BC254" s="123">
        <v>3.165920831414347</v>
      </c>
    </row>
    <row r="255" spans="1:55" ht="15.75" x14ac:dyDescent="0.25">
      <c r="A255" s="20" t="s">
        <v>1788</v>
      </c>
      <c r="B255" s="173" t="s">
        <v>28</v>
      </c>
      <c r="C255" s="109" t="s">
        <v>46</v>
      </c>
      <c r="D255" s="109" t="s">
        <v>179</v>
      </c>
      <c r="E255" t="s">
        <v>1514</v>
      </c>
      <c r="F255" t="s">
        <v>379</v>
      </c>
      <c r="G255" s="109">
        <v>46.383188350127739</v>
      </c>
      <c r="H255" s="109">
        <v>3.1739021422631062</v>
      </c>
      <c r="I255" s="109">
        <v>18.17059310083431</v>
      </c>
      <c r="J255" s="109">
        <v>9.4996479888403282</v>
      </c>
      <c r="K255" s="109">
        <v>0.17749054452730439</v>
      </c>
      <c r="L255" s="109">
        <v>3.5034690457715643</v>
      </c>
      <c r="M255" s="109">
        <v>10.166577404696866</v>
      </c>
      <c r="N255" s="109">
        <v>5.4840310209170822</v>
      </c>
      <c r="O255" s="109">
        <v>2.2182435334521524</v>
      </c>
      <c r="P255" s="109">
        <v>1.2228568685695429</v>
      </c>
      <c r="Q255" s="109">
        <v>99.999999999999986</v>
      </c>
      <c r="R255" s="6">
        <f t="shared" si="18"/>
        <v>7.7022745543692341</v>
      </c>
      <c r="S255" s="123">
        <f t="shared" si="19"/>
        <v>39.664723619168399</v>
      </c>
      <c r="T255" s="140">
        <v>9.2302904190742154</v>
      </c>
      <c r="U255" s="109">
        <v>3.3932836787364415</v>
      </c>
      <c r="V255" s="109">
        <v>14.632048055614252</v>
      </c>
      <c r="W255" s="109">
        <v>203.86110734463546</v>
      </c>
      <c r="X255" s="109">
        <v>1.6852059319581891</v>
      </c>
      <c r="Y255" s="109">
        <v>27.212822684976107</v>
      </c>
      <c r="Z255" s="109">
        <v>21.010715533743518</v>
      </c>
      <c r="AA255" s="109">
        <v>159.55211128103619</v>
      </c>
      <c r="AB255" s="109">
        <v>99.258419666236264</v>
      </c>
      <c r="AC255" s="109">
        <v>27.915200934613065</v>
      </c>
      <c r="AD255" s="109">
        <v>48.630843461781495</v>
      </c>
      <c r="AE255" s="109">
        <v>1476.94663176222</v>
      </c>
      <c r="AF255" s="109">
        <v>34.648963670480434</v>
      </c>
      <c r="AG255" s="109">
        <v>349.33985350187561</v>
      </c>
      <c r="AH255" s="109">
        <v>114.32973305063335</v>
      </c>
      <c r="AI255" s="109">
        <v>0.59052724087218122</v>
      </c>
      <c r="AJ255" s="109">
        <v>713.44341568895572</v>
      </c>
      <c r="AK255" s="109">
        <v>100.34109432746236</v>
      </c>
      <c r="AL255" s="109">
        <v>190.288216126892</v>
      </c>
      <c r="AM255" s="109">
        <v>20.748918506169257</v>
      </c>
      <c r="AN255" s="109">
        <v>78.81356543821687</v>
      </c>
      <c r="AO255" s="109">
        <v>13.287354091997269</v>
      </c>
      <c r="AP255" s="109">
        <v>3.9729437909096328</v>
      </c>
      <c r="AQ255" s="109">
        <v>10.977812383920391</v>
      </c>
      <c r="AR255" s="109">
        <v>1.4064366492574651</v>
      </c>
      <c r="AS255" s="109">
        <v>7.4835218949415729</v>
      </c>
      <c r="AT255" s="109">
        <v>1.2938454901410441</v>
      </c>
      <c r="AU255" s="109">
        <v>3.3840211472941388</v>
      </c>
      <c r="AV255" s="109">
        <v>0.42589794644505224</v>
      </c>
      <c r="AW255" s="109">
        <v>2.5874440491773649</v>
      </c>
      <c r="AX255" s="109">
        <v>0.3559752208483421</v>
      </c>
      <c r="AY255" s="109">
        <v>6.7902624516612606</v>
      </c>
      <c r="AZ255" s="109">
        <v>6.141761823282426</v>
      </c>
      <c r="BA255" s="109">
        <v>5.4807102430455297</v>
      </c>
      <c r="BB255" s="109">
        <v>10.442937041768682</v>
      </c>
      <c r="BC255" s="123">
        <v>2.9830603724098563</v>
      </c>
    </row>
    <row r="256" spans="1:55" ht="15.75" x14ac:dyDescent="0.25">
      <c r="A256" s="20" t="s">
        <v>1789</v>
      </c>
      <c r="B256" s="173" t="s">
        <v>28</v>
      </c>
      <c r="C256" s="109" t="s">
        <v>46</v>
      </c>
      <c r="D256" s="109" t="s">
        <v>179</v>
      </c>
      <c r="E256" t="s">
        <v>1514</v>
      </c>
      <c r="F256" t="s">
        <v>379</v>
      </c>
      <c r="G256" s="109">
        <v>45.042647853246152</v>
      </c>
      <c r="H256" s="109">
        <v>3.8885638498781896</v>
      </c>
      <c r="I256" s="109">
        <v>16.014201666360574</v>
      </c>
      <c r="J256" s="109">
        <v>10.932495274737288</v>
      </c>
      <c r="K256" s="109">
        <v>0.19902809121471629</v>
      </c>
      <c r="L256" s="109">
        <v>4.4293129451459041</v>
      </c>
      <c r="M256" s="109">
        <v>11.370663120213633</v>
      </c>
      <c r="N256" s="109">
        <v>4.932226366775196</v>
      </c>
      <c r="O256" s="109">
        <v>2.0188116508682019</v>
      </c>
      <c r="P256" s="109">
        <v>1.1720491815601524</v>
      </c>
      <c r="Q256" s="109">
        <v>100.00000000000001</v>
      </c>
      <c r="R256" s="6">
        <f t="shared" si="18"/>
        <v>6.9510380176433983</v>
      </c>
      <c r="S256" s="123">
        <f t="shared" si="19"/>
        <v>41.934843260493125</v>
      </c>
      <c r="T256" s="140">
        <v>9.5524171995329503</v>
      </c>
      <c r="U256" s="109">
        <v>3.2092102184363442</v>
      </c>
      <c r="V256" s="109">
        <v>19.416701517651415</v>
      </c>
      <c r="W256" s="109">
        <v>318.3388990349784</v>
      </c>
      <c r="X256" s="109">
        <v>6.3062139374379491</v>
      </c>
      <c r="Y256" s="109">
        <v>32.268562771439647</v>
      </c>
      <c r="Z256" s="109">
        <v>26.439722993106972</v>
      </c>
      <c r="AA256" s="109">
        <v>154.7600040743495</v>
      </c>
      <c r="AB256" s="109">
        <v>109.83635537252013</v>
      </c>
      <c r="AC256" s="109">
        <v>28.527073805475048</v>
      </c>
      <c r="AD256" s="109">
        <v>46.403006512994111</v>
      </c>
      <c r="AE256" s="109">
        <v>1234.2600627982224</v>
      </c>
      <c r="AF256" s="109">
        <v>40.911620727633718</v>
      </c>
      <c r="AG256" s="109">
        <v>400.1148769283509</v>
      </c>
      <c r="AH256" s="109">
        <v>114.78143567501333</v>
      </c>
      <c r="AI256" s="109">
        <v>0.57856761023444758</v>
      </c>
      <c r="AJ256" s="109">
        <v>663.00394797042645</v>
      </c>
      <c r="AK256" s="109">
        <v>104.94115527068416</v>
      </c>
      <c r="AL256" s="109">
        <v>204.4062456205842</v>
      </c>
      <c r="AM256" s="109">
        <v>22.876762749681465</v>
      </c>
      <c r="AN256" s="109">
        <v>89.292786385518212</v>
      </c>
      <c r="AO256" s="109">
        <v>15.659290864204113</v>
      </c>
      <c r="AP256" s="109">
        <v>4.6840000706744949</v>
      </c>
      <c r="AQ256" s="109">
        <v>13.099490880849821</v>
      </c>
      <c r="AR256" s="109">
        <v>1.6933485556076868</v>
      </c>
      <c r="AS256" s="109">
        <v>9.0283087821397832</v>
      </c>
      <c r="AT256" s="109">
        <v>1.5373492256284855</v>
      </c>
      <c r="AU256" s="109">
        <v>4.0464114515946026</v>
      </c>
      <c r="AV256" s="109">
        <v>0.48594767825173452</v>
      </c>
      <c r="AW256" s="109">
        <v>3.0638415074762038</v>
      </c>
      <c r="AX256" s="109">
        <v>0.41833550643208778</v>
      </c>
      <c r="AY256" s="109">
        <v>8.4415686582883325</v>
      </c>
      <c r="AZ256" s="109">
        <v>6.3977729114798256</v>
      </c>
      <c r="BA256" s="109">
        <v>5.7716324411340514</v>
      </c>
      <c r="BB256" s="109">
        <v>10.588900859492185</v>
      </c>
      <c r="BC256" s="123">
        <v>2.927260033435819</v>
      </c>
    </row>
    <row r="257" spans="1:55" ht="15.75" x14ac:dyDescent="0.25">
      <c r="A257" s="20" t="s">
        <v>1790</v>
      </c>
      <c r="B257" s="173" t="s">
        <v>28</v>
      </c>
      <c r="C257" s="109" t="s">
        <v>46</v>
      </c>
      <c r="D257" s="109" t="s">
        <v>179</v>
      </c>
      <c r="E257" t="s">
        <v>1514</v>
      </c>
      <c r="F257" t="s">
        <v>379</v>
      </c>
      <c r="G257" s="109">
        <v>45.216793059377622</v>
      </c>
      <c r="H257" s="109">
        <v>3.7067001708479959</v>
      </c>
      <c r="I257" s="109">
        <v>16.968145221221999</v>
      </c>
      <c r="J257" s="109">
        <v>10.680015234765648</v>
      </c>
      <c r="K257" s="109">
        <v>0.18729755429125905</v>
      </c>
      <c r="L257" s="109">
        <v>4.2849468648227207</v>
      </c>
      <c r="M257" s="109">
        <v>10.989335441708896</v>
      </c>
      <c r="N257" s="109">
        <v>4.9241363095049051</v>
      </c>
      <c r="O257" s="109">
        <v>1.9384789385206471</v>
      </c>
      <c r="P257" s="109">
        <v>1.1041512049383073</v>
      </c>
      <c r="Q257" s="109">
        <v>100</v>
      </c>
      <c r="R257" s="6">
        <f t="shared" si="18"/>
        <v>6.862615248025552</v>
      </c>
      <c r="S257" s="123">
        <f t="shared" si="19"/>
        <v>41.69711280244325</v>
      </c>
      <c r="T257" s="140">
        <v>8.7592839458114575</v>
      </c>
      <c r="U257" s="109">
        <v>2.9457210380770902</v>
      </c>
      <c r="V257" s="109">
        <v>18.23496913597986</v>
      </c>
      <c r="W257" s="109">
        <v>274.62147145880982</v>
      </c>
      <c r="X257" s="109">
        <v>4.0041191792628643</v>
      </c>
      <c r="Y257" s="109">
        <v>33.123462361076548</v>
      </c>
      <c r="Z257" s="109">
        <v>29.659723241062043</v>
      </c>
      <c r="AA257" s="109">
        <v>151.99946545452724</v>
      </c>
      <c r="AB257" s="109">
        <v>107.04555748136006</v>
      </c>
      <c r="AC257" s="109">
        <v>27.98814240373143</v>
      </c>
      <c r="AD257" s="109">
        <v>42.892622512481807</v>
      </c>
      <c r="AE257" s="109">
        <v>1404.2411192219026</v>
      </c>
      <c r="AF257" s="109">
        <v>36.113225291550542</v>
      </c>
      <c r="AG257" s="109">
        <v>358.12370738267856</v>
      </c>
      <c r="AH257" s="109">
        <v>105.48995660337532</v>
      </c>
      <c r="AI257" s="109">
        <v>0.52709911004563559</v>
      </c>
      <c r="AJ257" s="109">
        <v>652.65027638117499</v>
      </c>
      <c r="AK257" s="109">
        <v>95.442006191284449</v>
      </c>
      <c r="AL257" s="109">
        <v>184.84394546727899</v>
      </c>
      <c r="AM257" s="109">
        <v>20.569423729953979</v>
      </c>
      <c r="AN257" s="109">
        <v>79.683893035574542</v>
      </c>
      <c r="AO257" s="109">
        <v>13.956159131518943</v>
      </c>
      <c r="AP257" s="109">
        <v>4.1511677830881055</v>
      </c>
      <c r="AQ257" s="109">
        <v>11.693236391932114</v>
      </c>
      <c r="AR257" s="109">
        <v>1.4716029308998972</v>
      </c>
      <c r="AS257" s="109">
        <v>7.9315989053037024</v>
      </c>
      <c r="AT257" s="109">
        <v>1.3785421662376096</v>
      </c>
      <c r="AU257" s="109">
        <v>3.5163772695061559</v>
      </c>
      <c r="AV257" s="109">
        <v>0.42788929209382331</v>
      </c>
      <c r="AW257" s="109">
        <v>2.687098411951423</v>
      </c>
      <c r="AX257" s="109">
        <v>0.37001274806573947</v>
      </c>
      <c r="AY257" s="109">
        <v>7.4693542715346695</v>
      </c>
      <c r="AZ257" s="109">
        <v>5.8815041530947418</v>
      </c>
      <c r="BA257" s="109">
        <v>5.5241520963561141</v>
      </c>
      <c r="BB257" s="109">
        <v>9.8161857845024443</v>
      </c>
      <c r="BC257" s="123">
        <v>2.735923234029118</v>
      </c>
    </row>
    <row r="258" spans="1:55" ht="15.75" x14ac:dyDescent="0.25">
      <c r="A258" s="20" t="s">
        <v>1791</v>
      </c>
      <c r="B258" s="173" t="s">
        <v>28</v>
      </c>
      <c r="C258" s="109" t="s">
        <v>46</v>
      </c>
      <c r="D258" s="109" t="s">
        <v>179</v>
      </c>
      <c r="E258" t="s">
        <v>1514</v>
      </c>
      <c r="F258" t="s">
        <v>379</v>
      </c>
      <c r="G258" s="109">
        <v>45.488728108974883</v>
      </c>
      <c r="H258" s="109">
        <v>3.7563955885115319</v>
      </c>
      <c r="I258" s="109">
        <v>16.172144297640095</v>
      </c>
      <c r="J258" s="109">
        <v>10.875708799797883</v>
      </c>
      <c r="K258" s="109">
        <v>0.19518871204154881</v>
      </c>
      <c r="L258" s="109">
        <v>4.3079903864336275</v>
      </c>
      <c r="M258" s="109">
        <v>10.837937102335051</v>
      </c>
      <c r="N258" s="109">
        <v>5.077443492219059</v>
      </c>
      <c r="O258" s="109">
        <v>2.0985786323560447</v>
      </c>
      <c r="P258" s="109">
        <v>1.1898848796902943</v>
      </c>
      <c r="Q258" s="109">
        <v>100.00000000000001</v>
      </c>
      <c r="R258" s="6">
        <f t="shared" si="18"/>
        <v>7.1760221245751037</v>
      </c>
      <c r="S258" s="123">
        <f t="shared" si="19"/>
        <v>41.386414194066198</v>
      </c>
      <c r="T258" s="140">
        <v>9.5377637889487836</v>
      </c>
      <c r="U258" s="109">
        <v>3.1390735955439237</v>
      </c>
      <c r="V258" s="109">
        <v>19.617823587934083</v>
      </c>
      <c r="W258" s="109">
        <v>310.29952180185279</v>
      </c>
      <c r="X258" s="109">
        <v>3.7887165155347171</v>
      </c>
      <c r="Y258" s="109">
        <v>33.639440828442055</v>
      </c>
      <c r="Z258" s="109">
        <v>29.503075637852081</v>
      </c>
      <c r="AA258" s="109">
        <v>155.11128782726044</v>
      </c>
      <c r="AB258" s="109">
        <v>109.01981250084083</v>
      </c>
      <c r="AC258" s="109">
        <v>28.331768394344234</v>
      </c>
      <c r="AD258" s="109">
        <v>47.229043381878796</v>
      </c>
      <c r="AE258" s="109">
        <v>1286.0007111521763</v>
      </c>
      <c r="AF258" s="109">
        <v>39.902925887355835</v>
      </c>
      <c r="AG258" s="109">
        <v>391.6471899761487</v>
      </c>
      <c r="AH258" s="109">
        <v>112.46057351048088</v>
      </c>
      <c r="AI258" s="109">
        <v>0.5894009706936636</v>
      </c>
      <c r="AJ258" s="109">
        <v>687.82799857111365</v>
      </c>
      <c r="AK258" s="109">
        <v>104.53377841542989</v>
      </c>
      <c r="AL258" s="109">
        <v>201.97738722874055</v>
      </c>
      <c r="AM258" s="109">
        <v>22.563980713429313</v>
      </c>
      <c r="AN258" s="109">
        <v>87.761214608237538</v>
      </c>
      <c r="AO258" s="109">
        <v>15.323677710497995</v>
      </c>
      <c r="AP258" s="109">
        <v>4.5337732417827468</v>
      </c>
      <c r="AQ258" s="109">
        <v>12.832089285265402</v>
      </c>
      <c r="AR258" s="109">
        <v>1.6347446382139561</v>
      </c>
      <c r="AS258" s="109">
        <v>8.7887870190739967</v>
      </c>
      <c r="AT258" s="109">
        <v>1.5276830275052538</v>
      </c>
      <c r="AU258" s="109">
        <v>3.8508591208092513</v>
      </c>
      <c r="AV258" s="109">
        <v>0.48426923857085646</v>
      </c>
      <c r="AW258" s="109">
        <v>2.9480716413126116</v>
      </c>
      <c r="AX258" s="109">
        <v>0.40197045625917749</v>
      </c>
      <c r="AY258" s="109">
        <v>8.2147953033525791</v>
      </c>
      <c r="AZ258" s="109">
        <v>6.2772181371104638</v>
      </c>
      <c r="BA258" s="109">
        <v>5.7085346247488085</v>
      </c>
      <c r="BB258" s="109">
        <v>10.589078658107036</v>
      </c>
      <c r="BC258" s="123">
        <v>2.9755572555121712</v>
      </c>
    </row>
    <row r="259" spans="1:55" ht="15.75" x14ac:dyDescent="0.25">
      <c r="A259" s="20" t="s">
        <v>1792</v>
      </c>
      <c r="B259" s="173" t="s">
        <v>28</v>
      </c>
      <c r="C259" s="109" t="s">
        <v>46</v>
      </c>
      <c r="D259" s="109" t="s">
        <v>179</v>
      </c>
      <c r="E259" t="s">
        <v>1514</v>
      </c>
      <c r="F259" t="s">
        <v>379</v>
      </c>
      <c r="G259" s="109">
        <v>46.5132427383137</v>
      </c>
      <c r="H259" s="109">
        <v>3.1752355517040121</v>
      </c>
      <c r="I259" s="109">
        <v>16.894355414661216</v>
      </c>
      <c r="J259" s="109">
        <v>9.9377470751218429</v>
      </c>
      <c r="K259" s="109">
        <v>0.19364166690652829</v>
      </c>
      <c r="L259" s="109">
        <v>4.2469337887067429</v>
      </c>
      <c r="M259" s="109">
        <v>9.8684475656300439</v>
      </c>
      <c r="N259" s="109">
        <v>5.5174934626271686</v>
      </c>
      <c r="O259" s="109">
        <v>2.3146549463082562</v>
      </c>
      <c r="P259" s="109">
        <v>1.338247790020499</v>
      </c>
      <c r="Q259" s="109">
        <v>100.00000000000001</v>
      </c>
      <c r="R259" s="6">
        <f t="shared" si="18"/>
        <v>7.8321484089354243</v>
      </c>
      <c r="S259" s="123">
        <f t="shared" si="19"/>
        <v>43.239243098204476</v>
      </c>
      <c r="T259" s="140">
        <v>10.263688759268611</v>
      </c>
      <c r="U259" s="109">
        <v>3.4876228448823907</v>
      </c>
      <c r="V259" s="109">
        <v>15.805213976915553</v>
      </c>
      <c r="W259" s="109">
        <v>172.55696473063378</v>
      </c>
      <c r="X259" s="109">
        <v>1.0867398576481202</v>
      </c>
      <c r="Y259" s="109">
        <v>29.017543875166233</v>
      </c>
      <c r="Z259" s="109">
        <v>23.640003278708008</v>
      </c>
      <c r="AA259" s="109">
        <v>164.57953344652864</v>
      </c>
      <c r="AB259" s="109">
        <v>102.91494419769614</v>
      </c>
      <c r="AC259" s="109">
        <v>27.721958592409148</v>
      </c>
      <c r="AD259" s="109">
        <v>50.923242949498437</v>
      </c>
      <c r="AE259" s="109">
        <v>1333.1502611846845</v>
      </c>
      <c r="AF259" s="109">
        <v>38.671913182907616</v>
      </c>
      <c r="AG259" s="109">
        <v>378.88847532989803</v>
      </c>
      <c r="AH259" s="109">
        <v>121.61410656417239</v>
      </c>
      <c r="AI259" s="109">
        <v>0.61678955020098025</v>
      </c>
      <c r="AJ259" s="109">
        <v>743.7422944216039</v>
      </c>
      <c r="AK259" s="109">
        <v>111.06895934063942</v>
      </c>
      <c r="AL259" s="109">
        <v>212.18611343462763</v>
      </c>
      <c r="AM259" s="109">
        <v>23.002253699126552</v>
      </c>
      <c r="AN259" s="109">
        <v>87.267037514360482</v>
      </c>
      <c r="AO259" s="109">
        <v>14.779111280976686</v>
      </c>
      <c r="AP259" s="109">
        <v>4.3659408021359534</v>
      </c>
      <c r="AQ259" s="109">
        <v>12.245799374497228</v>
      </c>
      <c r="AR259" s="109">
        <v>1.5517967230020155</v>
      </c>
      <c r="AS259" s="109">
        <v>8.3793881183675101</v>
      </c>
      <c r="AT259" s="109">
        <v>1.444546870332186</v>
      </c>
      <c r="AU259" s="109">
        <v>3.7045414372818901</v>
      </c>
      <c r="AV259" s="109">
        <v>0.45823627051144761</v>
      </c>
      <c r="AW259" s="109">
        <v>2.9126050060849078</v>
      </c>
      <c r="AX259" s="109">
        <v>0.39467274613323905</v>
      </c>
      <c r="AY259" s="109">
        <v>7.4602308614485118</v>
      </c>
      <c r="AZ259" s="109">
        <v>6.6149981975037093</v>
      </c>
      <c r="BA259" s="109">
        <v>6.4398075889948307</v>
      </c>
      <c r="BB259" s="109">
        <v>11.466527964778232</v>
      </c>
      <c r="BC259" s="123">
        <v>3.184852259899249</v>
      </c>
    </row>
    <row r="260" spans="1:55" ht="15.75" x14ac:dyDescent="0.25">
      <c r="A260" s="20" t="s">
        <v>1793</v>
      </c>
      <c r="B260" s="173" t="s">
        <v>28</v>
      </c>
      <c r="C260" s="109" t="s">
        <v>46</v>
      </c>
      <c r="D260" s="109" t="s">
        <v>179</v>
      </c>
      <c r="E260" t="s">
        <v>1514</v>
      </c>
      <c r="F260" t="s">
        <v>379</v>
      </c>
      <c r="G260" s="109">
        <v>44.538511161927445</v>
      </c>
      <c r="H260" s="109">
        <v>4.2279357865818596</v>
      </c>
      <c r="I260" s="109">
        <v>15.495316339204052</v>
      </c>
      <c r="J260" s="109">
        <v>11.830172923790535</v>
      </c>
      <c r="K260" s="109">
        <v>0.20432092408371436</v>
      </c>
      <c r="L260" s="109">
        <v>4.5017809957630117</v>
      </c>
      <c r="M260" s="109">
        <v>10.825727236536371</v>
      </c>
      <c r="N260" s="109">
        <v>4.9876430052835836</v>
      </c>
      <c r="O260" s="109">
        <v>2.1689140715849287</v>
      </c>
      <c r="P260" s="109">
        <v>1.2196775552445209</v>
      </c>
      <c r="Q260" s="109">
        <v>100</v>
      </c>
      <c r="R260" s="6">
        <f t="shared" si="18"/>
        <v>7.1565570768685127</v>
      </c>
      <c r="S260" s="123">
        <f t="shared" si="19"/>
        <v>40.416662666999493</v>
      </c>
      <c r="T260" s="140">
        <v>10.224036190337195</v>
      </c>
      <c r="U260" s="109">
        <v>3.312670139477774</v>
      </c>
      <c r="V260" s="109">
        <v>21.067553129767116</v>
      </c>
      <c r="W260" s="109">
        <v>353.94283962836869</v>
      </c>
      <c r="X260" s="109">
        <v>7.5230570027066959</v>
      </c>
      <c r="Y260" s="109">
        <v>38.277480839039683</v>
      </c>
      <c r="Z260" s="109">
        <v>35.109388335693275</v>
      </c>
      <c r="AA260" s="109">
        <v>166.21345345761094</v>
      </c>
      <c r="AB260" s="109">
        <v>120.00996022540322</v>
      </c>
      <c r="AC260" s="109">
        <v>29.08740621824165</v>
      </c>
      <c r="AD260" s="109">
        <v>50.073533405034794</v>
      </c>
      <c r="AE260" s="109">
        <v>1127.8840431676633</v>
      </c>
      <c r="AF260" s="109">
        <v>40.105084052575378</v>
      </c>
      <c r="AG260" s="109">
        <v>403.78385495863506</v>
      </c>
      <c r="AH260" s="109">
        <v>117.69005561824264</v>
      </c>
      <c r="AI260" s="109">
        <v>0.61352438721864777</v>
      </c>
      <c r="AJ260" s="109">
        <v>668.73319074172093</v>
      </c>
      <c r="AK260" s="109">
        <v>102.63759437270174</v>
      </c>
      <c r="AL260" s="109">
        <v>199.85307525521361</v>
      </c>
      <c r="AM260" s="109">
        <v>22.113884462564922</v>
      </c>
      <c r="AN260" s="109">
        <v>86.281654522462759</v>
      </c>
      <c r="AO260" s="109">
        <v>15.207087893674341</v>
      </c>
      <c r="AP260" s="109">
        <v>4.3607682547775832</v>
      </c>
      <c r="AQ260" s="109">
        <v>12.789713087980783</v>
      </c>
      <c r="AR260" s="109">
        <v>1.6475239047514627</v>
      </c>
      <c r="AS260" s="109">
        <v>8.7992352305568637</v>
      </c>
      <c r="AT260" s="109">
        <v>1.503559908217857</v>
      </c>
      <c r="AU260" s="109">
        <v>3.9333234792732639</v>
      </c>
      <c r="AV260" s="109">
        <v>0.48119823676446322</v>
      </c>
      <c r="AW260" s="109">
        <v>2.9239968687313471</v>
      </c>
      <c r="AX260" s="109">
        <v>0.41496803866167065</v>
      </c>
      <c r="AY260" s="109">
        <v>8.4638606807817656</v>
      </c>
      <c r="AZ260" s="109">
        <v>6.5740344721097097</v>
      </c>
      <c r="BA260" s="109">
        <v>5.7679847914850289</v>
      </c>
      <c r="BB260" s="109">
        <v>10.732164123273634</v>
      </c>
      <c r="BC260" s="123">
        <v>2.9887666161901443</v>
      </c>
    </row>
    <row r="261" spans="1:55" ht="15.75" x14ac:dyDescent="0.25">
      <c r="A261" s="20" t="s">
        <v>1794</v>
      </c>
      <c r="B261" s="173" t="s">
        <v>28</v>
      </c>
      <c r="C261" s="109" t="s">
        <v>46</v>
      </c>
      <c r="D261" s="109" t="s">
        <v>179</v>
      </c>
      <c r="E261" t="s">
        <v>1514</v>
      </c>
      <c r="F261" t="s">
        <v>379</v>
      </c>
      <c r="G261" s="109">
        <v>45.950063805947508</v>
      </c>
      <c r="H261" s="109">
        <v>3.6882747781699448</v>
      </c>
      <c r="I261" s="109">
        <v>15.873519166159827</v>
      </c>
      <c r="J261" s="109">
        <v>10.654944515740645</v>
      </c>
      <c r="K261" s="109">
        <v>0.19479281065158172</v>
      </c>
      <c r="L261" s="109">
        <v>4.5646853231651887</v>
      </c>
      <c r="M261" s="109">
        <v>11.131462768722256</v>
      </c>
      <c r="N261" s="109">
        <v>4.8349733438323304</v>
      </c>
      <c r="O261" s="109">
        <v>1.971161629060221</v>
      </c>
      <c r="P261" s="109">
        <v>1.1361218585505026</v>
      </c>
      <c r="Q261" s="109">
        <v>100</v>
      </c>
      <c r="R261" s="6">
        <f t="shared" si="18"/>
        <v>6.8061349728925515</v>
      </c>
      <c r="S261" s="123">
        <f t="shared" si="19"/>
        <v>43.299839898199984</v>
      </c>
      <c r="T261" s="140">
        <v>9.1376149315667714</v>
      </c>
      <c r="U261" s="109">
        <v>3.1294955834342866</v>
      </c>
      <c r="V261" s="109">
        <v>22.044395171234157</v>
      </c>
      <c r="W261" s="109">
        <v>298.52461173050142</v>
      </c>
      <c r="X261" s="109">
        <v>44.959832766690432</v>
      </c>
      <c r="Y261" s="109">
        <v>32.683315273779321</v>
      </c>
      <c r="Z261" s="109">
        <v>36.438028883773804</v>
      </c>
      <c r="AA261" s="109">
        <v>159.34050981720227</v>
      </c>
      <c r="AB261" s="109">
        <v>107.14479236593417</v>
      </c>
      <c r="AC261" s="109">
        <v>28.332569639736285</v>
      </c>
      <c r="AD261" s="109">
        <v>44.058618758164613</v>
      </c>
      <c r="AE261" s="109">
        <v>1255.2781584723061</v>
      </c>
      <c r="AF261" s="109">
        <v>37.538405964970053</v>
      </c>
      <c r="AG261" s="109">
        <v>372.25007354112245</v>
      </c>
      <c r="AH261" s="109">
        <v>112.05207192477938</v>
      </c>
      <c r="AI261" s="109">
        <v>0.55235017660923602</v>
      </c>
      <c r="AJ261" s="109">
        <v>662.46803156873136</v>
      </c>
      <c r="AK261" s="109">
        <v>98.806282501056657</v>
      </c>
      <c r="AL261" s="109">
        <v>189.74245480522683</v>
      </c>
      <c r="AM261" s="109">
        <v>21.088714622331842</v>
      </c>
      <c r="AN261" s="109">
        <v>82.062453544053824</v>
      </c>
      <c r="AO261" s="109">
        <v>14.350871597398802</v>
      </c>
      <c r="AP261" s="109">
        <v>4.1057647056238604</v>
      </c>
      <c r="AQ261" s="109">
        <v>12.11195453512596</v>
      </c>
      <c r="AR261" s="109">
        <v>1.5196448918614274</v>
      </c>
      <c r="AS261" s="109">
        <v>8.2813539602421038</v>
      </c>
      <c r="AT261" s="109">
        <v>1.407490280833388</v>
      </c>
      <c r="AU261" s="109">
        <v>3.6618856880466555</v>
      </c>
      <c r="AV261" s="109">
        <v>0.45899514911614542</v>
      </c>
      <c r="AW261" s="109">
        <v>2.7819722940959513</v>
      </c>
      <c r="AX261" s="109">
        <v>0.3958700989411042</v>
      </c>
      <c r="AY261" s="109">
        <v>7.8062863646281926</v>
      </c>
      <c r="AZ261" s="109">
        <v>6.1029364097765217</v>
      </c>
      <c r="BA261" s="109">
        <v>5.3868759462764748</v>
      </c>
      <c r="BB261" s="109">
        <v>10.2953989712391</v>
      </c>
      <c r="BC261" s="123">
        <v>2.8457142543153378</v>
      </c>
    </row>
    <row r="262" spans="1:55" ht="15.75" x14ac:dyDescent="0.25">
      <c r="A262" s="20" t="s">
        <v>1795</v>
      </c>
      <c r="B262" s="173" t="s">
        <v>28</v>
      </c>
      <c r="C262" s="109" t="s">
        <v>46</v>
      </c>
      <c r="D262" s="109" t="s">
        <v>179</v>
      </c>
      <c r="E262" t="s">
        <v>1514</v>
      </c>
      <c r="F262" t="s">
        <v>379</v>
      </c>
      <c r="G262" s="109">
        <v>44.801778499697889</v>
      </c>
      <c r="H262" s="109">
        <v>3.7589522816436007</v>
      </c>
      <c r="I262" s="109">
        <v>15.442428067945007</v>
      </c>
      <c r="J262" s="109">
        <v>11.914221039800331</v>
      </c>
      <c r="K262" s="109">
        <v>0.21193545128658153</v>
      </c>
      <c r="L262" s="109">
        <v>5.8844168873789595</v>
      </c>
      <c r="M262" s="109">
        <v>10.499632698066817</v>
      </c>
      <c r="N262" s="109">
        <v>4.5838911330956371</v>
      </c>
      <c r="O262" s="109">
        <v>1.8721974377699624</v>
      </c>
      <c r="P262" s="109">
        <v>1.0305465033152066</v>
      </c>
      <c r="Q262" s="109">
        <v>100</v>
      </c>
      <c r="R262" s="6">
        <f t="shared" si="18"/>
        <v>6.4560885708655995</v>
      </c>
      <c r="S262" s="123">
        <f t="shared" si="19"/>
        <v>46.819831313588764</v>
      </c>
      <c r="T262" s="140">
        <v>10.86017309344383</v>
      </c>
      <c r="U262" s="109">
        <v>2.9375685257151094</v>
      </c>
      <c r="V262" s="109">
        <v>21.774794034997583</v>
      </c>
      <c r="W262" s="109">
        <v>297.9406748084682</v>
      </c>
      <c r="X262" s="109">
        <v>45.52432429503213</v>
      </c>
      <c r="Y262" s="109">
        <v>41.459531976319134</v>
      </c>
      <c r="Z262" s="109">
        <v>45.087154040081579</v>
      </c>
      <c r="AA262" s="109">
        <v>142.69040395034199</v>
      </c>
      <c r="AB262" s="109">
        <v>112.45924790173429</v>
      </c>
      <c r="AC262" s="109">
        <v>26.877677563264594</v>
      </c>
      <c r="AD262" s="109">
        <v>43.166993712449646</v>
      </c>
      <c r="AE262" s="109">
        <v>1176.2258480231021</v>
      </c>
      <c r="AF262" s="109">
        <v>35.269083797770577</v>
      </c>
      <c r="AG262" s="109">
        <v>352.3169336326086</v>
      </c>
      <c r="AH262" s="109">
        <v>102.142987351366</v>
      </c>
      <c r="AI262" s="109">
        <v>0.53045467065429452</v>
      </c>
      <c r="AJ262" s="109">
        <v>593.01759335376835</v>
      </c>
      <c r="AK262" s="109">
        <v>89.830096637144464</v>
      </c>
      <c r="AL262" s="109">
        <v>174.69307353367512</v>
      </c>
      <c r="AM262" s="109">
        <v>19.542539760376702</v>
      </c>
      <c r="AN262" s="109">
        <v>75.73089873406451</v>
      </c>
      <c r="AO262" s="109">
        <v>13.382280547514931</v>
      </c>
      <c r="AP262" s="109">
        <v>3.9654133950146377</v>
      </c>
      <c r="AQ262" s="109">
        <v>11.215647680425482</v>
      </c>
      <c r="AR262" s="109">
        <v>1.4343162851757496</v>
      </c>
      <c r="AS262" s="109">
        <v>7.8466240699957464</v>
      </c>
      <c r="AT262" s="109">
        <v>1.3363951534418737</v>
      </c>
      <c r="AU262" s="109">
        <v>3.4575315378520943</v>
      </c>
      <c r="AV262" s="109">
        <v>0.41687286088628389</v>
      </c>
      <c r="AW262" s="109">
        <v>2.6084235238028484</v>
      </c>
      <c r="AX262" s="109">
        <v>0.35553008658166185</v>
      </c>
      <c r="AY262" s="109">
        <v>7.5675227023492457</v>
      </c>
      <c r="AZ262" s="109">
        <v>5.6319885472827247</v>
      </c>
      <c r="BA262" s="109">
        <v>5.5890697459070298</v>
      </c>
      <c r="BB262" s="109">
        <v>9.1896524736028411</v>
      </c>
      <c r="BC262" s="123">
        <v>2.5929457612517579</v>
      </c>
    </row>
    <row r="263" spans="1:55" ht="15.75" x14ac:dyDescent="0.25">
      <c r="A263" s="20" t="s">
        <v>1796</v>
      </c>
      <c r="B263" s="173" t="s">
        <v>1797</v>
      </c>
      <c r="C263" s="109" t="s">
        <v>46</v>
      </c>
      <c r="D263" s="109" t="s">
        <v>179</v>
      </c>
      <c r="E263" t="s">
        <v>1514</v>
      </c>
      <c r="F263" t="s">
        <v>379</v>
      </c>
      <c r="G263" s="109">
        <v>44.997403521105639</v>
      </c>
      <c r="H263" s="109">
        <v>4.0487116302544566</v>
      </c>
      <c r="I263" s="109">
        <v>15.546167054908318</v>
      </c>
      <c r="J263" s="109">
        <v>11.940188029117202</v>
      </c>
      <c r="K263" s="109">
        <v>0.19771846891967781</v>
      </c>
      <c r="L263" s="109">
        <v>4.9674584864749178</v>
      </c>
      <c r="M263" s="109">
        <v>11.046445657420536</v>
      </c>
      <c r="N263" s="109">
        <v>4.2510477949431289</v>
      </c>
      <c r="O263" s="109">
        <v>1.9386618502180577</v>
      </c>
      <c r="P263" s="109">
        <v>1.0661975066380776</v>
      </c>
      <c r="Q263" s="109">
        <v>100</v>
      </c>
      <c r="R263" s="6">
        <f t="shared" si="18"/>
        <v>6.1897096451611864</v>
      </c>
      <c r="S263" s="123">
        <f t="shared" si="19"/>
        <v>42.581292892692154</v>
      </c>
      <c r="T263" s="140">
        <v>4.9597296057271301</v>
      </c>
      <c r="U263" s="109">
        <v>2.8003632060742216</v>
      </c>
      <c r="V263" s="109">
        <v>21.78525592061192</v>
      </c>
      <c r="W263" s="109">
        <v>351.85021393107598</v>
      </c>
      <c r="X263" s="109">
        <v>18.515078939066974</v>
      </c>
      <c r="Y263" s="109">
        <v>39.360848649069226</v>
      </c>
      <c r="Z263" s="109">
        <v>37.205594708887546</v>
      </c>
      <c r="AA263" s="109">
        <v>171.12302990354175</v>
      </c>
      <c r="AB263" s="109">
        <v>110.97288514252648</v>
      </c>
      <c r="AC263" s="109">
        <v>27.476411425272598</v>
      </c>
      <c r="AD263" s="109">
        <v>40.593451407107622</v>
      </c>
      <c r="AE263" s="109">
        <v>1161.7960297212906</v>
      </c>
      <c r="AF263" s="109">
        <v>34.648966723106987</v>
      </c>
      <c r="AG263" s="109">
        <v>331.02525247275918</v>
      </c>
      <c r="AH263" s="109">
        <v>97.919111870726525</v>
      </c>
      <c r="AI263" s="109">
        <v>0.48874570305484916</v>
      </c>
      <c r="AJ263" s="109">
        <v>576.52416923838189</v>
      </c>
      <c r="AK263" s="109">
        <v>90.467455632239847</v>
      </c>
      <c r="AL263" s="109">
        <v>176.24493416389672</v>
      </c>
      <c r="AM263" s="109">
        <v>19.341871911157728</v>
      </c>
      <c r="AN263" s="109">
        <v>75.198140845955905</v>
      </c>
      <c r="AO263" s="109">
        <v>13.399019600288945</v>
      </c>
      <c r="AP263" s="109">
        <v>3.9158786033517901</v>
      </c>
      <c r="AQ263" s="109">
        <v>11.210707728684378</v>
      </c>
      <c r="AR263" s="109">
        <v>1.4085548515088107</v>
      </c>
      <c r="AS263" s="109">
        <v>7.578090962059516</v>
      </c>
      <c r="AT263" s="109">
        <v>1.3139600594515939</v>
      </c>
      <c r="AU263" s="109">
        <v>3.3306285454286373</v>
      </c>
      <c r="AV263" s="109">
        <v>0.41919162509670693</v>
      </c>
      <c r="AW263" s="109">
        <v>2.4891784624418958</v>
      </c>
      <c r="AX263" s="109">
        <v>0.34494713231770363</v>
      </c>
      <c r="AY263" s="109">
        <v>6.9846910005541396</v>
      </c>
      <c r="AZ263" s="109">
        <v>5.4182777158663287</v>
      </c>
      <c r="BA263" s="109">
        <v>4.3298362088635747</v>
      </c>
      <c r="BB263" s="109">
        <v>8.9591435845322085</v>
      </c>
      <c r="BC263" s="123">
        <v>2.4946533433976454</v>
      </c>
    </row>
    <row r="264" spans="1:55" ht="15.75" x14ac:dyDescent="0.25">
      <c r="A264" s="20" t="s">
        <v>1798</v>
      </c>
      <c r="B264" s="173" t="s">
        <v>1797</v>
      </c>
      <c r="C264" s="109" t="s">
        <v>46</v>
      </c>
      <c r="D264" s="109" t="s">
        <v>179</v>
      </c>
      <c r="E264" t="s">
        <v>1514</v>
      </c>
      <c r="F264" t="s">
        <v>379</v>
      </c>
      <c r="G264" s="109">
        <v>44.574965987510787</v>
      </c>
      <c r="H264" s="109">
        <v>4.3172941983968469</v>
      </c>
      <c r="I264" s="109">
        <v>15.740274406940429</v>
      </c>
      <c r="J264" s="109">
        <v>12.433276348021428</v>
      </c>
      <c r="K264" s="109">
        <v>0.20435399552899777</v>
      </c>
      <c r="L264" s="109">
        <v>4.1453285258466499</v>
      </c>
      <c r="M264" s="109">
        <v>10.579212492125782</v>
      </c>
      <c r="N264" s="109">
        <v>4.7993838364257728</v>
      </c>
      <c r="O264" s="109">
        <v>2.0459015924167385</v>
      </c>
      <c r="P264" s="109">
        <v>1.1600086167865544</v>
      </c>
      <c r="Q264" s="109">
        <v>99.999999999999986</v>
      </c>
      <c r="R264" s="6">
        <f t="shared" si="18"/>
        <v>6.8452854288425113</v>
      </c>
      <c r="S264" s="123">
        <f t="shared" si="19"/>
        <v>37.277085651800043</v>
      </c>
      <c r="T264" s="140">
        <v>7.2436928574688775</v>
      </c>
      <c r="U264" s="109">
        <v>3.0321773398720091</v>
      </c>
      <c r="V264" s="109">
        <v>19.551415787019167</v>
      </c>
      <c r="W264" s="109">
        <v>362.92549377517281</v>
      </c>
      <c r="X264" s="109">
        <v>15.251304780178437</v>
      </c>
      <c r="Y264" s="109">
        <v>39.006525915563969</v>
      </c>
      <c r="Z264" s="109">
        <v>29.436267295727273</v>
      </c>
      <c r="AA264" s="109">
        <v>211.33087710547952</v>
      </c>
      <c r="AB264" s="109">
        <v>121.69538015982852</v>
      </c>
      <c r="AC264" s="109">
        <v>28.941309108060839</v>
      </c>
      <c r="AD264" s="109">
        <v>43.498279572478552</v>
      </c>
      <c r="AE264" s="109">
        <v>1192.5890906790685</v>
      </c>
      <c r="AF264" s="109">
        <v>36.795201778359228</v>
      </c>
      <c r="AG264" s="109">
        <v>353.66903698810341</v>
      </c>
      <c r="AH264" s="109">
        <v>109.49391081201446</v>
      </c>
      <c r="AI264" s="109">
        <v>0.53657776079695108</v>
      </c>
      <c r="AJ264" s="109">
        <v>627.18401219357042</v>
      </c>
      <c r="AK264" s="109">
        <v>102.18355747028441</v>
      </c>
      <c r="AL264" s="109">
        <v>199.55629941874491</v>
      </c>
      <c r="AM264" s="109">
        <v>21.13573236510296</v>
      </c>
      <c r="AN264" s="109">
        <v>81.361724411001333</v>
      </c>
      <c r="AO264" s="109">
        <v>14.051734656371901</v>
      </c>
      <c r="AP264" s="109">
        <v>4.1412995987130401</v>
      </c>
      <c r="AQ264" s="109">
        <v>11.890406808914916</v>
      </c>
      <c r="AR264" s="109">
        <v>1.4813898329868431</v>
      </c>
      <c r="AS264" s="109">
        <v>8.0654166480020741</v>
      </c>
      <c r="AT264" s="109">
        <v>1.3765722967693688</v>
      </c>
      <c r="AU264" s="109">
        <v>3.5417725899720418</v>
      </c>
      <c r="AV264" s="109">
        <v>0.44121821827268282</v>
      </c>
      <c r="AW264" s="109">
        <v>2.7043405925507313</v>
      </c>
      <c r="AX264" s="109">
        <v>0.36772697776361696</v>
      </c>
      <c r="AY264" s="109">
        <v>7.1775632358211929</v>
      </c>
      <c r="AZ264" s="109">
        <v>5.9392738976571007</v>
      </c>
      <c r="BA264" s="109">
        <v>4.6550840411669023</v>
      </c>
      <c r="BB264" s="109">
        <v>9.9011021153574692</v>
      </c>
      <c r="BC264" s="123">
        <v>2.8040435300380966</v>
      </c>
    </row>
    <row r="265" spans="1:55" ht="15.75" x14ac:dyDescent="0.25">
      <c r="A265" s="20" t="s">
        <v>1799</v>
      </c>
      <c r="B265" s="173" t="s">
        <v>1797</v>
      </c>
      <c r="C265" s="109" t="s">
        <v>46</v>
      </c>
      <c r="D265" s="109" t="s">
        <v>179</v>
      </c>
      <c r="E265" t="s">
        <v>1514</v>
      </c>
      <c r="F265" t="s">
        <v>379</v>
      </c>
      <c r="G265" s="109">
        <v>45.655071734304698</v>
      </c>
      <c r="H265" s="109">
        <v>3.6200684543837536</v>
      </c>
      <c r="I265" s="109">
        <v>16.669038565861385</v>
      </c>
      <c r="J265" s="109">
        <v>10.564336147283493</v>
      </c>
      <c r="K265" s="109">
        <v>0.17854840027914667</v>
      </c>
      <c r="L265" s="109">
        <v>4.717038812591194</v>
      </c>
      <c r="M265" s="109">
        <v>11.59923073951504</v>
      </c>
      <c r="N265" s="109">
        <v>4.3687683637375123</v>
      </c>
      <c r="O265" s="109">
        <v>1.6298500758836134</v>
      </c>
      <c r="P265" s="109">
        <v>0.99804870616015895</v>
      </c>
      <c r="Q265" s="109">
        <v>100</v>
      </c>
      <c r="R265" s="6">
        <f t="shared" si="18"/>
        <v>5.9986184396211257</v>
      </c>
      <c r="S265" s="123">
        <f t="shared" si="19"/>
        <v>44.318242341463765</v>
      </c>
      <c r="T265" s="140">
        <v>7.2685978281168584</v>
      </c>
      <c r="U265" s="109">
        <v>2.589982487497938</v>
      </c>
      <c r="V265" s="109">
        <v>20.251558293859979</v>
      </c>
      <c r="W265" s="109">
        <v>306.38714101456088</v>
      </c>
      <c r="X265" s="109">
        <v>5.9191969241869602</v>
      </c>
      <c r="Y265" s="109">
        <v>34.508860855313465</v>
      </c>
      <c r="Z265" s="109">
        <v>33.669063868567662</v>
      </c>
      <c r="AA265" s="109">
        <v>151.35078776545225</v>
      </c>
      <c r="AB265" s="109">
        <v>96.779892833741187</v>
      </c>
      <c r="AC265" s="109">
        <v>26.882259885885791</v>
      </c>
      <c r="AD265" s="109">
        <v>34.450153413434968</v>
      </c>
      <c r="AE265" s="109">
        <v>1318.5980666399637</v>
      </c>
      <c r="AF265" s="109">
        <v>32.169428627431003</v>
      </c>
      <c r="AG265" s="109">
        <v>305.77604823827272</v>
      </c>
      <c r="AH265" s="109">
        <v>86.679353090722032</v>
      </c>
      <c r="AI265" s="109">
        <v>0.42493018929446008</v>
      </c>
      <c r="AJ265" s="109">
        <v>562.3128749096079</v>
      </c>
      <c r="AK265" s="109">
        <v>84.970010432558212</v>
      </c>
      <c r="AL265" s="109">
        <v>166.61613586535401</v>
      </c>
      <c r="AM265" s="109">
        <v>17.894368639137166</v>
      </c>
      <c r="AN265" s="109">
        <v>70.31018804761257</v>
      </c>
      <c r="AO265" s="109">
        <v>12.387247397901016</v>
      </c>
      <c r="AP265" s="109">
        <v>3.6722154360141501</v>
      </c>
      <c r="AQ265" s="109">
        <v>10.402746381574563</v>
      </c>
      <c r="AR265" s="109">
        <v>1.3350076204715078</v>
      </c>
      <c r="AS265" s="109">
        <v>7.1215182502374139</v>
      </c>
      <c r="AT265" s="109">
        <v>1.2227154610323376</v>
      </c>
      <c r="AU265" s="109">
        <v>3.1509019705768062</v>
      </c>
      <c r="AV265" s="109">
        <v>0.38326583623456406</v>
      </c>
      <c r="AW265" s="109">
        <v>2.3962869896759189</v>
      </c>
      <c r="AX265" s="109">
        <v>0.32673822398387248</v>
      </c>
      <c r="AY265" s="109">
        <v>6.5719277964417477</v>
      </c>
      <c r="AZ265" s="109">
        <v>4.9113092753573344</v>
      </c>
      <c r="BA265" s="109">
        <v>4.0080783270683593</v>
      </c>
      <c r="BB265" s="109">
        <v>8.0905354687785405</v>
      </c>
      <c r="BC265" s="123">
        <v>2.2901147579531722</v>
      </c>
    </row>
    <row r="266" spans="1:55" ht="15.75" x14ac:dyDescent="0.25">
      <c r="A266" s="20" t="s">
        <v>1800</v>
      </c>
      <c r="B266" s="173" t="s">
        <v>1797</v>
      </c>
      <c r="C266" s="109" t="s">
        <v>46</v>
      </c>
      <c r="D266" s="109" t="s">
        <v>179</v>
      </c>
      <c r="E266" t="s">
        <v>1514</v>
      </c>
      <c r="F266" t="s">
        <v>379</v>
      </c>
      <c r="G266" s="109">
        <v>44.660252814269796</v>
      </c>
      <c r="H266" s="109">
        <v>4.033046302727584</v>
      </c>
      <c r="I266" s="109">
        <v>14.457492038029377</v>
      </c>
      <c r="J266" s="109">
        <v>11.668887736848164</v>
      </c>
      <c r="K266" s="109">
        <v>0.19049851023747344</v>
      </c>
      <c r="L266" s="109">
        <v>5.8961306697967206</v>
      </c>
      <c r="M266" s="109">
        <v>12.332540623314499</v>
      </c>
      <c r="N266" s="109">
        <v>4.0950759057687298</v>
      </c>
      <c r="O266" s="109">
        <v>1.6933993762649944</v>
      </c>
      <c r="P266" s="109">
        <v>0.97267602274267173</v>
      </c>
      <c r="Q266" s="109">
        <v>100.00000000000001</v>
      </c>
      <c r="R266" s="6">
        <f t="shared" si="18"/>
        <v>5.7884752820337244</v>
      </c>
      <c r="S266" s="123">
        <f t="shared" si="19"/>
        <v>47.387794701317347</v>
      </c>
      <c r="T266" s="140">
        <v>8.0070734915798436</v>
      </c>
      <c r="U266" s="109">
        <v>2.652838154515393</v>
      </c>
      <c r="V266" s="109">
        <v>30.630173356515797</v>
      </c>
      <c r="W266" s="109">
        <v>373.52706814398613</v>
      </c>
      <c r="X266" s="109">
        <v>103.50556081028735</v>
      </c>
      <c r="Y266" s="109">
        <v>40.251894316553873</v>
      </c>
      <c r="Z266" s="109">
        <v>49.224664550266418</v>
      </c>
      <c r="AA266" s="109">
        <v>157.21356238810341</v>
      </c>
      <c r="AB266" s="109">
        <v>102.59606660560048</v>
      </c>
      <c r="AC266" s="109">
        <v>26.638461367593113</v>
      </c>
      <c r="AD266" s="109">
        <v>37.637727865132256</v>
      </c>
      <c r="AE266" s="109">
        <v>1029.5076739874874</v>
      </c>
      <c r="AF266" s="109">
        <v>35.387174309829547</v>
      </c>
      <c r="AG266" s="109">
        <v>332.27251635538505</v>
      </c>
      <c r="AH266" s="109">
        <v>92.281479395651274</v>
      </c>
      <c r="AI266" s="109">
        <v>0.45609503341839708</v>
      </c>
      <c r="AJ266" s="109">
        <v>537.2585489190634</v>
      </c>
      <c r="AK266" s="109">
        <v>87.792181274873073</v>
      </c>
      <c r="AL266" s="109">
        <v>173.95512634903005</v>
      </c>
      <c r="AM266" s="109">
        <v>19.106084568399812</v>
      </c>
      <c r="AN266" s="109">
        <v>75.458695131161122</v>
      </c>
      <c r="AO266" s="109">
        <v>13.609142265340575</v>
      </c>
      <c r="AP266" s="109">
        <v>4.0266065450841353</v>
      </c>
      <c r="AQ266" s="109">
        <v>11.466273267606029</v>
      </c>
      <c r="AR266" s="109">
        <v>1.4699170749912598</v>
      </c>
      <c r="AS266" s="109">
        <v>7.89849769032958</v>
      </c>
      <c r="AT266" s="109">
        <v>1.3491348010562831</v>
      </c>
      <c r="AU266" s="109">
        <v>3.4559778062036584</v>
      </c>
      <c r="AV266" s="109">
        <v>0.41905725405464911</v>
      </c>
      <c r="AW266" s="109">
        <v>2.6159378772332107</v>
      </c>
      <c r="AX266" s="109">
        <v>0.34278793651570089</v>
      </c>
      <c r="AY266" s="109">
        <v>7.5420636944510715</v>
      </c>
      <c r="AZ266" s="109">
        <v>5.164225642731882</v>
      </c>
      <c r="BA266" s="109">
        <v>4.2894968267656761</v>
      </c>
      <c r="BB266" s="109">
        <v>8.5316592590027014</v>
      </c>
      <c r="BC266" s="123">
        <v>2.381914425471078</v>
      </c>
    </row>
    <row r="267" spans="1:55" ht="15.75" x14ac:dyDescent="0.25">
      <c r="A267" s="20" t="s">
        <v>1801</v>
      </c>
      <c r="B267" s="173" t="s">
        <v>1797</v>
      </c>
      <c r="C267" s="109" t="s">
        <v>46</v>
      </c>
      <c r="D267" s="109" t="s">
        <v>179</v>
      </c>
      <c r="E267" t="s">
        <v>1514</v>
      </c>
      <c r="F267" t="s">
        <v>379</v>
      </c>
      <c r="G267" s="109">
        <v>45.14077054889286</v>
      </c>
      <c r="H267" s="109">
        <v>4.0788374410025234</v>
      </c>
      <c r="I267" s="109">
        <v>15.263396280038593</v>
      </c>
      <c r="J267" s="109">
        <v>11.655240127904914</v>
      </c>
      <c r="K267" s="109">
        <v>0.19665704797062339</v>
      </c>
      <c r="L267" s="109">
        <v>4.6274245494098594</v>
      </c>
      <c r="M267" s="109">
        <v>11.340031434584473</v>
      </c>
      <c r="N267" s="109">
        <v>4.5997568333628305</v>
      </c>
      <c r="O267" s="109">
        <v>1.9375185860186557</v>
      </c>
      <c r="P267" s="109">
        <v>1.1603671508146678</v>
      </c>
      <c r="Q267" s="109">
        <v>99.999999999999986</v>
      </c>
      <c r="R267" s="6">
        <f t="shared" si="18"/>
        <v>6.5372754193814862</v>
      </c>
      <c r="S267" s="123">
        <f t="shared" si="19"/>
        <v>41.442335477850129</v>
      </c>
      <c r="T267" s="140">
        <v>8.2005583378807998</v>
      </c>
      <c r="U267" s="109">
        <v>2.9829902734161604</v>
      </c>
      <c r="V267" s="109">
        <v>21.66354882208352</v>
      </c>
      <c r="W267" s="109">
        <v>340.7013773954622</v>
      </c>
      <c r="X267" s="109">
        <v>8.1405747647444571</v>
      </c>
      <c r="Y267" s="109">
        <v>36.430147399385667</v>
      </c>
      <c r="Z267" s="109">
        <v>29.481117608191884</v>
      </c>
      <c r="AA267" s="109">
        <v>146.79973599828796</v>
      </c>
      <c r="AB267" s="109">
        <v>108.15384666266567</v>
      </c>
      <c r="AC267" s="109">
        <v>27.169172588548395</v>
      </c>
      <c r="AD267" s="109">
        <v>42.522647050628187</v>
      </c>
      <c r="AE267" s="109">
        <v>1115.5254430521209</v>
      </c>
      <c r="AF267" s="109">
        <v>37.215404554633004</v>
      </c>
      <c r="AG267" s="109">
        <v>355.05619826737103</v>
      </c>
      <c r="AH267" s="109">
        <v>105.18506143243913</v>
      </c>
      <c r="AI267" s="109">
        <v>0.5282887496764842</v>
      </c>
      <c r="AJ267" s="109">
        <v>633.87407778202783</v>
      </c>
      <c r="AK267" s="109">
        <v>97.138565556785224</v>
      </c>
      <c r="AL267" s="109">
        <v>189.44525783368155</v>
      </c>
      <c r="AM267" s="109">
        <v>21.044399110859668</v>
      </c>
      <c r="AN267" s="109">
        <v>82.072463737598753</v>
      </c>
      <c r="AO267" s="109">
        <v>14.509924190381428</v>
      </c>
      <c r="AP267" s="109">
        <v>4.26131882936295</v>
      </c>
      <c r="AQ267" s="109">
        <v>12.096544884907617</v>
      </c>
      <c r="AR267" s="109">
        <v>1.5321399538374445</v>
      </c>
      <c r="AS267" s="109">
        <v>8.1874774891099662</v>
      </c>
      <c r="AT267" s="109">
        <v>1.4035828760828455</v>
      </c>
      <c r="AU267" s="109">
        <v>3.606559502282491</v>
      </c>
      <c r="AV267" s="109">
        <v>0.44865535495901304</v>
      </c>
      <c r="AW267" s="109">
        <v>2.6819816686499918</v>
      </c>
      <c r="AX267" s="109">
        <v>0.3745188390063891</v>
      </c>
      <c r="AY267" s="109">
        <v>7.4837053466826386</v>
      </c>
      <c r="AZ267" s="109">
        <v>5.8883742029289472</v>
      </c>
      <c r="BA267" s="109">
        <v>4.7733843435194458</v>
      </c>
      <c r="BB267" s="109">
        <v>9.6880834291264701</v>
      </c>
      <c r="BC267" s="123">
        <v>2.7170489933938073</v>
      </c>
    </row>
    <row r="268" spans="1:55" ht="15.75" x14ac:dyDescent="0.25">
      <c r="A268" s="20" t="s">
        <v>1802</v>
      </c>
      <c r="B268" s="173" t="s">
        <v>1797</v>
      </c>
      <c r="C268" s="109" t="s">
        <v>46</v>
      </c>
      <c r="D268" s="109" t="s">
        <v>179</v>
      </c>
      <c r="E268" t="s">
        <v>1514</v>
      </c>
      <c r="F268" t="s">
        <v>379</v>
      </c>
      <c r="G268" s="109">
        <v>45.386691660907289</v>
      </c>
      <c r="H268" s="109">
        <v>3.6796345815299993</v>
      </c>
      <c r="I268" s="109">
        <v>15.913115610369461</v>
      </c>
      <c r="J268" s="109">
        <v>11.026837071228728</v>
      </c>
      <c r="K268" s="109">
        <v>0.19231300952639391</v>
      </c>
      <c r="L268" s="109">
        <v>4.551352675737169</v>
      </c>
      <c r="M268" s="109">
        <v>11.136834777478017</v>
      </c>
      <c r="N268" s="109">
        <v>4.8750544312085795</v>
      </c>
      <c r="O268" s="109">
        <v>2.0440693089780302</v>
      </c>
      <c r="P268" s="109">
        <v>1.1940968730363377</v>
      </c>
      <c r="Q268" s="109">
        <v>99.999999999999986</v>
      </c>
      <c r="R268" s="6">
        <f t="shared" si="18"/>
        <v>6.9191237401866097</v>
      </c>
      <c r="S268" s="123">
        <f t="shared" si="19"/>
        <v>42.388107525501688</v>
      </c>
      <c r="T268" s="140">
        <v>9.2955116632430581</v>
      </c>
      <c r="U268" s="109">
        <v>2.9675870447710198</v>
      </c>
      <c r="V268" s="109">
        <v>19.876881011981457</v>
      </c>
      <c r="W268" s="109">
        <v>317.84869959851983</v>
      </c>
      <c r="X268" s="109">
        <v>7.0334101697679436</v>
      </c>
      <c r="Y268" s="109">
        <v>34.816986567093615</v>
      </c>
      <c r="Z268" s="109">
        <v>28.895291499192151</v>
      </c>
      <c r="AA268" s="109">
        <v>158.72745879114697</v>
      </c>
      <c r="AB268" s="109">
        <v>105.42738893509102</v>
      </c>
      <c r="AC268" s="109">
        <v>27.546039996031002</v>
      </c>
      <c r="AD268" s="109">
        <v>44.1168960425424</v>
      </c>
      <c r="AE268" s="109">
        <v>1172.1114834264713</v>
      </c>
      <c r="AF268" s="109">
        <v>35.940267355225501</v>
      </c>
      <c r="AG268" s="109">
        <v>343.52349328792343</v>
      </c>
      <c r="AH268" s="109">
        <v>104.05407360635846</v>
      </c>
      <c r="AI268" s="109">
        <v>0.53552818686662496</v>
      </c>
      <c r="AJ268" s="109">
        <v>614.13908854056126</v>
      </c>
      <c r="AK268" s="109">
        <v>97.278030440637849</v>
      </c>
      <c r="AL268" s="109">
        <v>191.6884243716745</v>
      </c>
      <c r="AM268" s="109">
        <v>20.504819331324736</v>
      </c>
      <c r="AN268" s="109">
        <v>79.314782554099466</v>
      </c>
      <c r="AO268" s="109">
        <v>13.925350258736653</v>
      </c>
      <c r="AP268" s="109">
        <v>4.0450618766994184</v>
      </c>
      <c r="AQ268" s="109">
        <v>11.601078692921231</v>
      </c>
      <c r="AR268" s="109">
        <v>1.4685423667014084</v>
      </c>
      <c r="AS268" s="109">
        <v>7.98675222947492</v>
      </c>
      <c r="AT268" s="109">
        <v>1.3692185400064452</v>
      </c>
      <c r="AU268" s="109">
        <v>3.5034980622086036</v>
      </c>
      <c r="AV268" s="109">
        <v>0.42917782072278821</v>
      </c>
      <c r="AW268" s="109">
        <v>2.6365526054990487</v>
      </c>
      <c r="AX268" s="109">
        <v>0.35488237915259191</v>
      </c>
      <c r="AY268" s="109">
        <v>7.154558034050055</v>
      </c>
      <c r="AZ268" s="109">
        <v>5.8337080829805243</v>
      </c>
      <c r="BA268" s="109">
        <v>4.9748700033015165</v>
      </c>
      <c r="BB268" s="109">
        <v>9.684224717798438</v>
      </c>
      <c r="BC268" s="123">
        <v>2.74841944598719</v>
      </c>
    </row>
    <row r="269" spans="1:55" ht="15.75" x14ac:dyDescent="0.25">
      <c r="A269" s="20" t="s">
        <v>1803</v>
      </c>
      <c r="B269" s="173" t="s">
        <v>1797</v>
      </c>
      <c r="C269" s="109" t="s">
        <v>46</v>
      </c>
      <c r="D269" s="109" t="s">
        <v>179</v>
      </c>
      <c r="E269" t="s">
        <v>1514</v>
      </c>
      <c r="F269" t="s">
        <v>379</v>
      </c>
      <c r="G269" s="109">
        <v>44.275610569202264</v>
      </c>
      <c r="H269" s="109">
        <v>4.2539950365595036</v>
      </c>
      <c r="I269" s="109">
        <v>14.969793318767517</v>
      </c>
      <c r="J269" s="109">
        <v>13.044871946798711</v>
      </c>
      <c r="K269" s="109">
        <v>0.21085704867241745</v>
      </c>
      <c r="L269" s="109">
        <v>5.5147617398095834</v>
      </c>
      <c r="M269" s="109">
        <v>11.068308037472514</v>
      </c>
      <c r="N269" s="109">
        <v>3.9325663727858013</v>
      </c>
      <c r="O269" s="109">
        <v>1.6478853594437781</v>
      </c>
      <c r="P269" s="109">
        <v>1.0813505704879134</v>
      </c>
      <c r="Q269" s="109">
        <v>100.00000000000001</v>
      </c>
      <c r="R269" s="6">
        <f t="shared" si="18"/>
        <v>5.5804517322295792</v>
      </c>
      <c r="S269" s="123">
        <f t="shared" si="19"/>
        <v>42.973797870211769</v>
      </c>
      <c r="T269" s="140">
        <v>6.0901344864276581</v>
      </c>
      <c r="U269" s="109">
        <v>2.8467590849047326</v>
      </c>
      <c r="V269" s="109">
        <v>23.180646020546554</v>
      </c>
      <c r="W269" s="109">
        <v>399.07183096804704</v>
      </c>
      <c r="X269" s="109">
        <v>47.175822202436336</v>
      </c>
      <c r="Y269" s="109">
        <v>46.124815327465328</v>
      </c>
      <c r="Z269" s="109">
        <v>50.097790089394252</v>
      </c>
      <c r="AA269" s="109">
        <v>174.09689935557222</v>
      </c>
      <c r="AB269" s="109">
        <v>123.87782936067097</v>
      </c>
      <c r="AC269" s="109">
        <v>28.63549847363393</v>
      </c>
      <c r="AD269" s="109">
        <v>39.388431274825059</v>
      </c>
      <c r="AE269" s="109">
        <v>1171.7286610105871</v>
      </c>
      <c r="AF269" s="109">
        <v>36.262663958014393</v>
      </c>
      <c r="AG269" s="109">
        <v>344.28829367259408</v>
      </c>
      <c r="AH269" s="109">
        <v>99.988320947834225</v>
      </c>
      <c r="AI269" s="109">
        <v>0.49692530009424624</v>
      </c>
      <c r="AJ269" s="109">
        <v>621.05206434502031</v>
      </c>
      <c r="AK269" s="109">
        <v>99.184000757462371</v>
      </c>
      <c r="AL269" s="109">
        <v>197.64078960039632</v>
      </c>
      <c r="AM269" s="109">
        <v>20.053776080505642</v>
      </c>
      <c r="AN269" s="109">
        <v>78.733544841656965</v>
      </c>
      <c r="AO269" s="109">
        <v>14.048666189956187</v>
      </c>
      <c r="AP269" s="109">
        <v>4.0915778337150615</v>
      </c>
      <c r="AQ269" s="109">
        <v>11.86967598778881</v>
      </c>
      <c r="AR269" s="109">
        <v>1.4868013242371931</v>
      </c>
      <c r="AS269" s="109">
        <v>8.0280721943457962</v>
      </c>
      <c r="AT269" s="109">
        <v>1.391759339950648</v>
      </c>
      <c r="AU269" s="109">
        <v>3.5717171113578514</v>
      </c>
      <c r="AV269" s="109">
        <v>0.44292113342507444</v>
      </c>
      <c r="AW269" s="109">
        <v>2.6435179356628131</v>
      </c>
      <c r="AX269" s="109">
        <v>0.36362103234460452</v>
      </c>
      <c r="AY269" s="109">
        <v>7.4897375360951974</v>
      </c>
      <c r="AZ269" s="109">
        <v>5.5997473655162917</v>
      </c>
      <c r="BA269" s="109">
        <v>4.7885860649329253</v>
      </c>
      <c r="BB269" s="109">
        <v>9.1491113796271613</v>
      </c>
      <c r="BC269" s="123">
        <v>2.5364589354032177</v>
      </c>
    </row>
    <row r="270" spans="1:55" ht="15.75" x14ac:dyDescent="0.25">
      <c r="A270" s="20" t="s">
        <v>1804</v>
      </c>
      <c r="B270" s="173" t="s">
        <v>1797</v>
      </c>
      <c r="C270" s="109" t="s">
        <v>46</v>
      </c>
      <c r="D270" s="109" t="s">
        <v>179</v>
      </c>
      <c r="E270" t="s">
        <v>1514</v>
      </c>
      <c r="F270" t="s">
        <v>379</v>
      </c>
      <c r="G270" s="109">
        <v>44.616715381674432</v>
      </c>
      <c r="H270" s="109">
        <v>3.8367266097270236</v>
      </c>
      <c r="I270" s="109">
        <v>15.032654733883302</v>
      </c>
      <c r="J270" s="109">
        <v>12.117604466063986</v>
      </c>
      <c r="K270" s="109">
        <v>0.20423481028203364</v>
      </c>
      <c r="L270" s="109">
        <v>5.657019136406098</v>
      </c>
      <c r="M270" s="109">
        <v>11.074246703536849</v>
      </c>
      <c r="N270" s="109">
        <v>4.464846951808684</v>
      </c>
      <c r="O270" s="109">
        <v>1.9316259359931267</v>
      </c>
      <c r="P270" s="109">
        <v>1.0643252706244626</v>
      </c>
      <c r="Q270" s="109">
        <v>99.999999999999986</v>
      </c>
      <c r="R270" s="6">
        <f t="shared" si="18"/>
        <v>6.3964728878018109</v>
      </c>
      <c r="S270" s="123">
        <f t="shared" si="19"/>
        <v>45.419978930079886</v>
      </c>
      <c r="T270" s="140">
        <v>9.5995327127602827</v>
      </c>
      <c r="U270" s="109">
        <v>2.8480322050980473</v>
      </c>
      <c r="V270" s="109">
        <v>22.635002655029538</v>
      </c>
      <c r="W270" s="109">
        <v>334.64013921025406</v>
      </c>
      <c r="X270" s="109">
        <v>10.451273086699297</v>
      </c>
      <c r="Y270" s="109">
        <v>43.108531416242272</v>
      </c>
      <c r="Z270" s="109">
        <v>47.482161931064844</v>
      </c>
      <c r="AA270" s="109">
        <v>170.78717299441715</v>
      </c>
      <c r="AB270" s="109">
        <v>110.09655982056363</v>
      </c>
      <c r="AC270" s="109">
        <v>26.645339097467414</v>
      </c>
      <c r="AD270" s="109">
        <v>43.001585830489084</v>
      </c>
      <c r="AE270" s="109">
        <v>1060.6102797652436</v>
      </c>
      <c r="AF270" s="109">
        <v>35.546414173305195</v>
      </c>
      <c r="AG270" s="109">
        <v>339.13811725038101</v>
      </c>
      <c r="AH270" s="109">
        <v>97.418246191462714</v>
      </c>
      <c r="AI270" s="109">
        <v>0.52650050400099202</v>
      </c>
      <c r="AJ270" s="109">
        <v>582.9237240854502</v>
      </c>
      <c r="AK270" s="109">
        <v>92.536891475771299</v>
      </c>
      <c r="AL270" s="109">
        <v>183.18395273475906</v>
      </c>
      <c r="AM270" s="109">
        <v>19.653112096921994</v>
      </c>
      <c r="AN270" s="109">
        <v>76.877775793367093</v>
      </c>
      <c r="AO270" s="109">
        <v>13.668829973415921</v>
      </c>
      <c r="AP270" s="109">
        <v>4.024577076818467</v>
      </c>
      <c r="AQ270" s="109">
        <v>11.530768005650373</v>
      </c>
      <c r="AR270" s="109">
        <v>1.436938540206032</v>
      </c>
      <c r="AS270" s="109">
        <v>7.8820458657883625</v>
      </c>
      <c r="AT270" s="109">
        <v>1.3644032551893572</v>
      </c>
      <c r="AU270" s="109">
        <v>3.4536539473295025</v>
      </c>
      <c r="AV270" s="109">
        <v>0.42305566216198537</v>
      </c>
      <c r="AW270" s="109">
        <v>2.5892039349302944</v>
      </c>
      <c r="AX270" s="109">
        <v>0.35344428912939052</v>
      </c>
      <c r="AY270" s="109">
        <v>7.3334557093831538</v>
      </c>
      <c r="AZ270" s="109">
        <v>5.4410465491409701</v>
      </c>
      <c r="BA270" s="109">
        <v>4.7006752967885328</v>
      </c>
      <c r="BB270" s="109">
        <v>9.0604323834226772</v>
      </c>
      <c r="BC270" s="123">
        <v>2.521887439253661</v>
      </c>
    </row>
    <row r="271" spans="1:55" ht="15.75" x14ac:dyDescent="0.25">
      <c r="A271" s="20" t="s">
        <v>1805</v>
      </c>
      <c r="B271" s="173" t="s">
        <v>1806</v>
      </c>
      <c r="C271" s="109" t="s">
        <v>46</v>
      </c>
      <c r="D271" s="109" t="s">
        <v>179</v>
      </c>
      <c r="E271" t="s">
        <v>1514</v>
      </c>
      <c r="F271" t="s">
        <v>379</v>
      </c>
      <c r="G271" s="109">
        <v>45.666785907244517</v>
      </c>
      <c r="H271" s="109">
        <v>3.8159883533340948</v>
      </c>
      <c r="I271" s="109">
        <v>14.946113715759015</v>
      </c>
      <c r="J271" s="109">
        <v>11.009170287515666</v>
      </c>
      <c r="K271" s="109">
        <v>0.19031445807180045</v>
      </c>
      <c r="L271" s="109">
        <v>5.4359398306432265</v>
      </c>
      <c r="M271" s="109">
        <v>10.963469162224809</v>
      </c>
      <c r="N271" s="109">
        <v>4.7820087389668933</v>
      </c>
      <c r="O271" s="109">
        <v>2.1647242187449942</v>
      </c>
      <c r="P271" s="109">
        <v>1.0254853274949793</v>
      </c>
      <c r="Q271" s="109">
        <v>99.999999999999972</v>
      </c>
      <c r="R271" s="6">
        <f t="shared" si="18"/>
        <v>6.9467329577118875</v>
      </c>
      <c r="S271" s="123">
        <f t="shared" si="19"/>
        <v>46.813081794494202</v>
      </c>
      <c r="T271" s="140">
        <v>8.8005648014586164</v>
      </c>
      <c r="U271" s="109">
        <v>3.1211243382413603</v>
      </c>
      <c r="V271" s="109">
        <v>24.333552148921342</v>
      </c>
      <c r="W271" s="109">
        <v>351.91200396497607</v>
      </c>
      <c r="X271" s="109">
        <v>58.164872637791625</v>
      </c>
      <c r="Y271" s="109">
        <v>39.084046637440238</v>
      </c>
      <c r="Z271" s="109">
        <v>50.31534365306527</v>
      </c>
      <c r="AA271" s="109">
        <v>51.303071748021203</v>
      </c>
      <c r="AB271" s="109">
        <v>109.81077222737591</v>
      </c>
      <c r="AC271" s="109">
        <v>27.424835954235594</v>
      </c>
      <c r="AD271" s="109">
        <v>49.877822644624565</v>
      </c>
      <c r="AE271" s="109">
        <v>1007.3868117552996</v>
      </c>
      <c r="AF271" s="109">
        <v>35.589274369209534</v>
      </c>
      <c r="AG271" s="109">
        <v>364.00356538759763</v>
      </c>
      <c r="AH271" s="109">
        <v>102.01681300575905</v>
      </c>
      <c r="AI271" s="109">
        <v>0.57912474031209871</v>
      </c>
      <c r="AJ271" s="109">
        <v>566.8956600318088</v>
      </c>
      <c r="AK271" s="109">
        <v>89.966910928838089</v>
      </c>
      <c r="AL271" s="109">
        <v>174.03709938420303</v>
      </c>
      <c r="AM271" s="109">
        <v>19.32297315629641</v>
      </c>
      <c r="AN271" s="109">
        <v>75.584845183214242</v>
      </c>
      <c r="AO271" s="109">
        <v>13.364931565480909</v>
      </c>
      <c r="AP271" s="109">
        <v>3.9526676353869998</v>
      </c>
      <c r="AQ271" s="109">
        <v>11.36401767863426</v>
      </c>
      <c r="AR271" s="109">
        <v>1.4331132532871675</v>
      </c>
      <c r="AS271" s="109">
        <v>7.7222835449030107</v>
      </c>
      <c r="AT271" s="109">
        <v>1.3270476723427647</v>
      </c>
      <c r="AU271" s="109">
        <v>3.4515214886913186</v>
      </c>
      <c r="AV271" s="109">
        <v>0.42830333646727242</v>
      </c>
      <c r="AW271" s="109">
        <v>2.6079294674474283</v>
      </c>
      <c r="AX271" s="109">
        <v>0.35552422963586078</v>
      </c>
      <c r="AY271" s="109">
        <v>7.6798969294360644</v>
      </c>
      <c r="AZ271" s="109">
        <v>5.4769900287045905</v>
      </c>
      <c r="BA271" s="109">
        <v>2.6392862138713964</v>
      </c>
      <c r="BB271" s="109">
        <v>9.2589332448298496</v>
      </c>
      <c r="BC271" s="123">
        <v>2.632572185800961</v>
      </c>
    </row>
    <row r="272" spans="1:55" ht="15.75" x14ac:dyDescent="0.25">
      <c r="A272" s="20" t="s">
        <v>1807</v>
      </c>
      <c r="B272" s="173" t="s">
        <v>1806</v>
      </c>
      <c r="C272" s="109" t="s">
        <v>46</v>
      </c>
      <c r="D272" s="109" t="s">
        <v>179</v>
      </c>
      <c r="E272" t="s">
        <v>1514</v>
      </c>
      <c r="F272" t="s">
        <v>379</v>
      </c>
      <c r="G272" s="109">
        <v>46.718908598231053</v>
      </c>
      <c r="H272" s="109">
        <v>3.5486791972613827</v>
      </c>
      <c r="I272" s="109">
        <v>16.539811911622561</v>
      </c>
      <c r="J272" s="109">
        <v>9.8992594006872867</v>
      </c>
      <c r="K272" s="109">
        <v>0.17012561991212627</v>
      </c>
      <c r="L272" s="109">
        <v>4.1479980046670102</v>
      </c>
      <c r="M272" s="109">
        <v>10.429184755104131</v>
      </c>
      <c r="N272" s="109">
        <v>5.1644775504562732</v>
      </c>
      <c r="O272" s="109">
        <v>2.2421232525138364</v>
      </c>
      <c r="P272" s="109">
        <v>1.1394317095443185</v>
      </c>
      <c r="Q272" s="109">
        <v>99.999999999999972</v>
      </c>
      <c r="R272" s="6">
        <f t="shared" si="18"/>
        <v>7.4066008029701091</v>
      </c>
      <c r="S272" s="123">
        <f t="shared" si="19"/>
        <v>42.756625151751763</v>
      </c>
      <c r="T272" s="140">
        <v>8.4269594941368382</v>
      </c>
      <c r="U272" s="109">
        <v>3.1279602412543053</v>
      </c>
      <c r="V272" s="109">
        <v>19.355155358660451</v>
      </c>
      <c r="W272" s="109">
        <v>295.9268823316001</v>
      </c>
      <c r="X272" s="109">
        <v>14.055381729430007</v>
      </c>
      <c r="Y272" s="109">
        <v>31.102594209086423</v>
      </c>
      <c r="Z272" s="109">
        <v>35.793263521057973</v>
      </c>
      <c r="AA272" s="109">
        <v>63.796677213969581</v>
      </c>
      <c r="AB272" s="109">
        <v>97.22003517677102</v>
      </c>
      <c r="AC272" s="109">
        <v>28.074737049483904</v>
      </c>
      <c r="AD272" s="109">
        <v>50.25925556261425</v>
      </c>
      <c r="AE272" s="109">
        <v>1199.5328663471728</v>
      </c>
      <c r="AF272" s="109">
        <v>35.797258924684733</v>
      </c>
      <c r="AG272" s="109">
        <v>363.67130519527558</v>
      </c>
      <c r="AH272" s="109">
        <v>104.95166105298489</v>
      </c>
      <c r="AI272" s="109">
        <v>0.58636802910432484</v>
      </c>
      <c r="AJ272" s="109">
        <v>626.0912955975117</v>
      </c>
      <c r="AK272" s="109">
        <v>100.20458137687693</v>
      </c>
      <c r="AL272" s="109">
        <v>196.75694669202787</v>
      </c>
      <c r="AM272" s="109">
        <v>20.539369186031845</v>
      </c>
      <c r="AN272" s="109">
        <v>78.708478406110117</v>
      </c>
      <c r="AO272" s="109">
        <v>13.704809380804353</v>
      </c>
      <c r="AP272" s="109">
        <v>3.976769088149938</v>
      </c>
      <c r="AQ272" s="109">
        <v>11.374061633586143</v>
      </c>
      <c r="AR272" s="109">
        <v>1.4408467017753401</v>
      </c>
      <c r="AS272" s="109">
        <v>7.7574224224386379</v>
      </c>
      <c r="AT272" s="109">
        <v>1.3367435901293165</v>
      </c>
      <c r="AU272" s="109">
        <v>3.4632924656996167</v>
      </c>
      <c r="AV272" s="109">
        <v>0.42190444368559338</v>
      </c>
      <c r="AW272" s="109">
        <v>2.6018649630496591</v>
      </c>
      <c r="AX272" s="109">
        <v>0.36088053095156047</v>
      </c>
      <c r="AY272" s="109">
        <v>7.315932191551088</v>
      </c>
      <c r="AZ272" s="109">
        <v>5.6290994633247982</v>
      </c>
      <c r="BA272" s="109">
        <v>4.2346084578822127</v>
      </c>
      <c r="BB272" s="109">
        <v>9.9843715665690862</v>
      </c>
      <c r="BC272" s="123">
        <v>2.7858036750512056</v>
      </c>
    </row>
    <row r="273" spans="1:55" ht="15.75" x14ac:dyDescent="0.25">
      <c r="A273" s="20" t="s">
        <v>1808</v>
      </c>
      <c r="B273" s="173" t="s">
        <v>1806</v>
      </c>
      <c r="C273" s="109" t="s">
        <v>46</v>
      </c>
      <c r="D273" s="109" t="s">
        <v>179</v>
      </c>
      <c r="E273" t="s">
        <v>1514</v>
      </c>
      <c r="F273" t="s">
        <v>379</v>
      </c>
      <c r="G273" s="109">
        <v>46.42668091410313</v>
      </c>
      <c r="H273" s="109">
        <v>3.5024347210766131</v>
      </c>
      <c r="I273" s="109">
        <v>15.965893796448388</v>
      </c>
      <c r="J273" s="109">
        <v>10.469777008413006</v>
      </c>
      <c r="K273" s="109">
        <v>0.18745232420412353</v>
      </c>
      <c r="L273" s="109">
        <v>4.8310375959523855</v>
      </c>
      <c r="M273" s="109">
        <v>10.211642939844817</v>
      </c>
      <c r="N273" s="109">
        <v>5.05021551239758</v>
      </c>
      <c r="O273" s="109">
        <v>2.2301473613764906</v>
      </c>
      <c r="P273" s="109">
        <v>1.1247178261834676</v>
      </c>
      <c r="Q273" s="109">
        <v>100.00000000000001</v>
      </c>
      <c r="R273" s="6">
        <f t="shared" si="18"/>
        <v>7.2803628737740702</v>
      </c>
      <c r="S273" s="123">
        <f t="shared" si="19"/>
        <v>45.13085334381686</v>
      </c>
      <c r="T273" s="140">
        <v>8.5538686814875291</v>
      </c>
      <c r="U273" s="109">
        <v>3.1815337159129529</v>
      </c>
      <c r="V273" s="109">
        <v>19.768678663966931</v>
      </c>
      <c r="W273" s="109">
        <v>307.96502339452388</v>
      </c>
      <c r="X273" s="109">
        <v>14.690435909544513</v>
      </c>
      <c r="Y273" s="109">
        <v>35.616942982825577</v>
      </c>
      <c r="Z273" s="109">
        <v>42.525079315167737</v>
      </c>
      <c r="AA273" s="109">
        <v>85.838475275228433</v>
      </c>
      <c r="AB273" s="109">
        <v>106.30896489597147</v>
      </c>
      <c r="AC273" s="109">
        <v>27.570634276115189</v>
      </c>
      <c r="AD273" s="109">
        <v>50.567384755960852</v>
      </c>
      <c r="AE273" s="109">
        <v>1142.9529341359359</v>
      </c>
      <c r="AF273" s="109">
        <v>35.434533422513724</v>
      </c>
      <c r="AG273" s="109">
        <v>369.24829305407911</v>
      </c>
      <c r="AH273" s="109">
        <v>107.75663242890165</v>
      </c>
      <c r="AI273" s="109">
        <v>0.60376763317038673</v>
      </c>
      <c r="AJ273" s="109">
        <v>614.36419944411853</v>
      </c>
      <c r="AK273" s="109">
        <v>98.685194372286873</v>
      </c>
      <c r="AL273" s="109">
        <v>191.71373318166158</v>
      </c>
      <c r="AM273" s="109">
        <v>20.287417149891201</v>
      </c>
      <c r="AN273" s="109">
        <v>77.090978010055565</v>
      </c>
      <c r="AO273" s="109">
        <v>13.382315330170909</v>
      </c>
      <c r="AP273" s="109">
        <v>3.8932931646288229</v>
      </c>
      <c r="AQ273" s="109">
        <v>11.195573899232855</v>
      </c>
      <c r="AR273" s="109">
        <v>1.4157056325479049</v>
      </c>
      <c r="AS273" s="109">
        <v>7.602986655603746</v>
      </c>
      <c r="AT273" s="109">
        <v>1.3164205206546569</v>
      </c>
      <c r="AU273" s="109">
        <v>3.3642126851088081</v>
      </c>
      <c r="AV273" s="109">
        <v>0.42413541209390127</v>
      </c>
      <c r="AW273" s="109">
        <v>2.6272823650570527</v>
      </c>
      <c r="AX273" s="109">
        <v>0.36373068863435415</v>
      </c>
      <c r="AY273" s="109">
        <v>7.3171308191109548</v>
      </c>
      <c r="AZ273" s="109">
        <v>5.6381900729203034</v>
      </c>
      <c r="BA273" s="109">
        <v>4.1527820106979911</v>
      </c>
      <c r="BB273" s="109">
        <v>9.9305311915595702</v>
      </c>
      <c r="BC273" s="123">
        <v>2.8292696845575831</v>
      </c>
    </row>
    <row r="274" spans="1:55" ht="15.75" x14ac:dyDescent="0.25">
      <c r="A274" s="20" t="s">
        <v>1809</v>
      </c>
      <c r="B274" s="173" t="s">
        <v>1806</v>
      </c>
      <c r="C274" s="109" t="s">
        <v>46</v>
      </c>
      <c r="D274" s="109" t="s">
        <v>179</v>
      </c>
      <c r="E274" t="s">
        <v>1514</v>
      </c>
      <c r="F274" t="s">
        <v>379</v>
      </c>
      <c r="G274" s="109">
        <v>47.871710434238409</v>
      </c>
      <c r="H274" s="109">
        <v>3.2616001650196451</v>
      </c>
      <c r="I274" s="109">
        <v>16.871691926199627</v>
      </c>
      <c r="J274" s="109">
        <v>8.606595778893162</v>
      </c>
      <c r="K274" s="109">
        <v>0.152512028286136</v>
      </c>
      <c r="L274" s="109">
        <v>4.2663364329807916</v>
      </c>
      <c r="M274" s="109">
        <v>11.146878037580441</v>
      </c>
      <c r="N274" s="109">
        <v>4.8462698014439347</v>
      </c>
      <c r="O274" s="109">
        <v>1.9949721613410065</v>
      </c>
      <c r="P274" s="109">
        <v>0.98143323401682425</v>
      </c>
      <c r="Q274" s="109">
        <v>99.999999999999986</v>
      </c>
      <c r="R274" s="6">
        <f t="shared" si="18"/>
        <v>6.8412419627849417</v>
      </c>
      <c r="S274" s="123">
        <f t="shared" si="19"/>
        <v>46.910764987386841</v>
      </c>
      <c r="T274" s="140">
        <v>7.3504527612690929</v>
      </c>
      <c r="U274" s="109">
        <v>2.8985201777653633</v>
      </c>
      <c r="V274" s="109">
        <v>20.601442834258272</v>
      </c>
      <c r="W274" s="109">
        <v>273.72503795708371</v>
      </c>
      <c r="X274" s="109">
        <v>8.6682105419283513</v>
      </c>
      <c r="Y274" s="109">
        <v>27.518900561215332</v>
      </c>
      <c r="Z274" s="109">
        <v>38.045820449385815</v>
      </c>
      <c r="AA274" s="109">
        <v>85.177702007404903</v>
      </c>
      <c r="AB274" s="109">
        <v>78.452199722874923</v>
      </c>
      <c r="AC274" s="109">
        <v>26.279330945107883</v>
      </c>
      <c r="AD274" s="109">
        <v>43.592678972333282</v>
      </c>
      <c r="AE274" s="109">
        <v>1209.02650064248</v>
      </c>
      <c r="AF274" s="109">
        <v>34.199773612812329</v>
      </c>
      <c r="AG274" s="109">
        <v>358.68917671315324</v>
      </c>
      <c r="AH274" s="109">
        <v>95.024636136541631</v>
      </c>
      <c r="AI274" s="109">
        <v>0.53925103305266497</v>
      </c>
      <c r="AJ274" s="109">
        <v>582.69906869896067</v>
      </c>
      <c r="AK274" s="109">
        <v>88.111015087045274</v>
      </c>
      <c r="AL274" s="109">
        <v>172.02741992211639</v>
      </c>
      <c r="AM274" s="109">
        <v>18.781975099264848</v>
      </c>
      <c r="AN274" s="109">
        <v>72.91245276112339</v>
      </c>
      <c r="AO274" s="109">
        <v>12.877344836916093</v>
      </c>
      <c r="AP274" s="109">
        <v>3.819650219787428</v>
      </c>
      <c r="AQ274" s="109">
        <v>10.800113084236541</v>
      </c>
      <c r="AR274" s="109">
        <v>1.3751685651543304</v>
      </c>
      <c r="AS274" s="109">
        <v>7.39609223757836</v>
      </c>
      <c r="AT274" s="109">
        <v>1.2888916545882536</v>
      </c>
      <c r="AU274" s="109">
        <v>3.3126800376547441</v>
      </c>
      <c r="AV274" s="109">
        <v>0.41743373457671767</v>
      </c>
      <c r="AW274" s="109">
        <v>2.4934296105747231</v>
      </c>
      <c r="AX274" s="109">
        <v>0.33706072808375021</v>
      </c>
      <c r="AY274" s="109">
        <v>7.3708621207687228</v>
      </c>
      <c r="AZ274" s="109">
        <v>5.121412712397718</v>
      </c>
      <c r="BA274" s="109">
        <v>4.2125271643554196</v>
      </c>
      <c r="BB274" s="109">
        <v>9.2148870085185752</v>
      </c>
      <c r="BC274" s="123">
        <v>2.5670278190267757</v>
      </c>
    </row>
    <row r="275" spans="1:55" ht="15.75" x14ac:dyDescent="0.25">
      <c r="A275" s="20" t="s">
        <v>1810</v>
      </c>
      <c r="B275" s="173" t="s">
        <v>1806</v>
      </c>
      <c r="C275" s="109" t="s">
        <v>46</v>
      </c>
      <c r="D275" s="109" t="s">
        <v>179</v>
      </c>
      <c r="E275" t="s">
        <v>1514</v>
      </c>
      <c r="F275" t="s">
        <v>379</v>
      </c>
      <c r="G275" s="109">
        <v>45.303623389834058</v>
      </c>
      <c r="H275" s="109">
        <v>3.820166441653853</v>
      </c>
      <c r="I275" s="109">
        <v>15.215864933272687</v>
      </c>
      <c r="J275" s="109">
        <v>11.100472027259592</v>
      </c>
      <c r="K275" s="109">
        <v>0.19778913295449363</v>
      </c>
      <c r="L275" s="109">
        <v>5.4871898484287387</v>
      </c>
      <c r="M275" s="109">
        <v>11.485097498633817</v>
      </c>
      <c r="N275" s="109">
        <v>4.4377278517456604</v>
      </c>
      <c r="O275" s="109">
        <v>1.8166239161210862</v>
      </c>
      <c r="P275" s="109">
        <v>1.1354449600960166</v>
      </c>
      <c r="Q275" s="109">
        <v>100</v>
      </c>
      <c r="R275" s="6">
        <f t="shared" si="18"/>
        <v>6.2543517678667468</v>
      </c>
      <c r="S275" s="123">
        <f t="shared" si="19"/>
        <v>46.841088187583054</v>
      </c>
      <c r="T275" s="140">
        <v>7.5860027924229003</v>
      </c>
      <c r="U275" s="109">
        <v>2.7645749171189093</v>
      </c>
      <c r="V275" s="109">
        <v>21.657172601812661</v>
      </c>
      <c r="W275" s="109">
        <v>350.39026604898737</v>
      </c>
      <c r="X275" s="109">
        <v>52.852205735866065</v>
      </c>
      <c r="Y275" s="109">
        <v>38.755903466750965</v>
      </c>
      <c r="Z275" s="109">
        <v>51.873279321413222</v>
      </c>
      <c r="AA275" s="109">
        <v>111.9858886253173</v>
      </c>
      <c r="AB275" s="109">
        <v>108.6873948634819</v>
      </c>
      <c r="AC275" s="109">
        <v>27.900103858056465</v>
      </c>
      <c r="AD275" s="109">
        <v>41.212604415972308</v>
      </c>
      <c r="AE275" s="109">
        <v>1180.8586502146395</v>
      </c>
      <c r="AF275" s="109">
        <v>37.071658080168795</v>
      </c>
      <c r="AG275" s="109">
        <v>351.02465781416265</v>
      </c>
      <c r="AH275" s="109">
        <v>91.818965169604965</v>
      </c>
      <c r="AI275" s="109">
        <v>0.50430440438220847</v>
      </c>
      <c r="AJ275" s="109">
        <v>555.76725652609866</v>
      </c>
      <c r="AK275" s="109">
        <v>96.299226340338947</v>
      </c>
      <c r="AL275" s="109">
        <v>188.33702885134059</v>
      </c>
      <c r="AM275" s="109">
        <v>20.811302891186241</v>
      </c>
      <c r="AN275" s="109">
        <v>81.058874436995367</v>
      </c>
      <c r="AO275" s="109">
        <v>14.254001200423815</v>
      </c>
      <c r="AP275" s="109">
        <v>4.2019356406257016</v>
      </c>
      <c r="AQ275" s="109">
        <v>12.056257394238502</v>
      </c>
      <c r="AR275" s="109">
        <v>1.4965093119727944</v>
      </c>
      <c r="AS275" s="109">
        <v>8.017090807122484</v>
      </c>
      <c r="AT275" s="109">
        <v>1.4031280147184935</v>
      </c>
      <c r="AU275" s="109">
        <v>3.5743351872910369</v>
      </c>
      <c r="AV275" s="109">
        <v>0.42759043177195621</v>
      </c>
      <c r="AW275" s="109">
        <v>2.6399651732697946</v>
      </c>
      <c r="AX275" s="109">
        <v>0.36739628778854289</v>
      </c>
      <c r="AY275" s="109">
        <v>7.3803137998589516</v>
      </c>
      <c r="AZ275" s="109">
        <v>5.0314805302382215</v>
      </c>
      <c r="BA275" s="109">
        <v>3.9368010824750708</v>
      </c>
      <c r="BB275" s="109">
        <v>8.6220002875563964</v>
      </c>
      <c r="BC275" s="123">
        <v>2.3670369655677921</v>
      </c>
    </row>
    <row r="276" spans="1:55" ht="15.75" x14ac:dyDescent="0.25">
      <c r="A276" s="20" t="s">
        <v>1811</v>
      </c>
      <c r="B276" s="173" t="s">
        <v>1806</v>
      </c>
      <c r="C276" s="109" t="s">
        <v>46</v>
      </c>
      <c r="D276" s="109" t="s">
        <v>179</v>
      </c>
      <c r="E276" t="s">
        <v>1514</v>
      </c>
      <c r="F276" t="s">
        <v>379</v>
      </c>
      <c r="G276" s="109">
        <v>45.967720981966288</v>
      </c>
      <c r="H276" s="109">
        <v>3.7882850153374994</v>
      </c>
      <c r="I276" s="109">
        <v>14.615850504877642</v>
      </c>
      <c r="J276" s="109">
        <v>10.06756077057744</v>
      </c>
      <c r="K276" s="109">
        <v>0.17390413526602796</v>
      </c>
      <c r="L276" s="109">
        <v>5.5293346445143206</v>
      </c>
      <c r="M276" s="109">
        <v>12.135561417262448</v>
      </c>
      <c r="N276" s="109">
        <v>4.5676416220801768</v>
      </c>
      <c r="O276" s="109">
        <v>2.0783358182036178</v>
      </c>
      <c r="P276" s="109">
        <v>1.0758050899145479</v>
      </c>
      <c r="Q276" s="109">
        <v>100</v>
      </c>
      <c r="R276" s="6">
        <f t="shared" si="18"/>
        <v>6.6459774402837946</v>
      </c>
      <c r="S276" s="123">
        <f t="shared" si="19"/>
        <v>49.469905435506107</v>
      </c>
      <c r="T276" s="140">
        <v>8.4773242004310081</v>
      </c>
      <c r="U276" s="109">
        <v>2.9154323233718911</v>
      </c>
      <c r="V276" s="109">
        <v>28.332392611457916</v>
      </c>
      <c r="W276" s="109">
        <v>343.5861390359197</v>
      </c>
      <c r="X276" s="109">
        <v>39.534503764794664</v>
      </c>
      <c r="Y276" s="109">
        <v>33.87520103580912</v>
      </c>
      <c r="Z276" s="109">
        <v>47.500206247870715</v>
      </c>
      <c r="AA276" s="109">
        <v>85.517368157781235</v>
      </c>
      <c r="AB276" s="109">
        <v>94.319246427647869</v>
      </c>
      <c r="AC276" s="109">
        <v>26.872188126350995</v>
      </c>
      <c r="AD276" s="109">
        <v>48.160753575705435</v>
      </c>
      <c r="AE276" s="109">
        <v>955.14126917715828</v>
      </c>
      <c r="AF276" s="109">
        <v>38.242353989684425</v>
      </c>
      <c r="AG276" s="109">
        <v>375.72390044740308</v>
      </c>
      <c r="AH276" s="109">
        <v>98.777429513758847</v>
      </c>
      <c r="AI276" s="109">
        <v>0.56729361671064349</v>
      </c>
      <c r="AJ276" s="109">
        <v>545.41256850015725</v>
      </c>
      <c r="AK276" s="109">
        <v>95.653483877327844</v>
      </c>
      <c r="AL276" s="109">
        <v>189.68085814401638</v>
      </c>
      <c r="AM276" s="109">
        <v>20.515984168882973</v>
      </c>
      <c r="AN276" s="109">
        <v>80.752035202666164</v>
      </c>
      <c r="AO276" s="109">
        <v>14.467449613007238</v>
      </c>
      <c r="AP276" s="109">
        <v>4.1706866575896315</v>
      </c>
      <c r="AQ276" s="109">
        <v>12.113967481989791</v>
      </c>
      <c r="AR276" s="109">
        <v>1.5488712888791507</v>
      </c>
      <c r="AS276" s="109">
        <v>8.3265156934800615</v>
      </c>
      <c r="AT276" s="109">
        <v>1.4285330268005867</v>
      </c>
      <c r="AU276" s="109">
        <v>3.6774141650355161</v>
      </c>
      <c r="AV276" s="109">
        <v>0.44821230506581172</v>
      </c>
      <c r="AW276" s="109">
        <v>2.756899042752242</v>
      </c>
      <c r="AX276" s="109">
        <v>0.37518473648788703</v>
      </c>
      <c r="AY276" s="109">
        <v>8.0847924553700654</v>
      </c>
      <c r="AZ276" s="109">
        <v>5.3910147505262707</v>
      </c>
      <c r="BA276" s="109">
        <v>3.4034833205340833</v>
      </c>
      <c r="BB276" s="109">
        <v>9.2951909209667036</v>
      </c>
      <c r="BC276" s="123">
        <v>2.6203720050702972</v>
      </c>
    </row>
    <row r="277" spans="1:55" ht="15.75" x14ac:dyDescent="0.25">
      <c r="A277" s="20" t="s">
        <v>1812</v>
      </c>
      <c r="B277" s="173" t="s">
        <v>1806</v>
      </c>
      <c r="C277" s="109" t="s">
        <v>46</v>
      </c>
      <c r="D277" s="109" t="s">
        <v>179</v>
      </c>
      <c r="E277" t="s">
        <v>1514</v>
      </c>
      <c r="F277" t="s">
        <v>379</v>
      </c>
      <c r="G277" s="109">
        <v>46.421889541461766</v>
      </c>
      <c r="H277" s="109">
        <v>3.6249491605936464</v>
      </c>
      <c r="I277" s="109">
        <v>15.84922395801456</v>
      </c>
      <c r="J277" s="109">
        <v>10.0360854122415</v>
      </c>
      <c r="K277" s="109">
        <v>0.17381757210317722</v>
      </c>
      <c r="L277" s="109">
        <v>4.6811557653567109</v>
      </c>
      <c r="M277" s="109">
        <v>11.163446145808621</v>
      </c>
      <c r="N277" s="109">
        <v>4.8544411499849414</v>
      </c>
      <c r="O277" s="109">
        <v>2.0621009542641828</v>
      </c>
      <c r="P277" s="109">
        <v>1.1328903401709032</v>
      </c>
      <c r="Q277" s="109">
        <v>100.00000000000001</v>
      </c>
      <c r="R277" s="6">
        <f t="shared" si="18"/>
        <v>6.9165421042491246</v>
      </c>
      <c r="S277" s="123">
        <f t="shared" si="19"/>
        <v>45.398167117741366</v>
      </c>
      <c r="T277" s="140">
        <v>7.7256413958647627</v>
      </c>
      <c r="U277" s="109">
        <v>3.0771340439074466</v>
      </c>
      <c r="V277" s="109">
        <v>21.660449992058673</v>
      </c>
      <c r="W277" s="109">
        <v>317.85626484097133</v>
      </c>
      <c r="X277" s="109">
        <v>31.052984814844002</v>
      </c>
      <c r="Y277" s="109">
        <v>33.337053962989337</v>
      </c>
      <c r="Z277" s="109">
        <v>41.181863896051262</v>
      </c>
      <c r="AA277" s="109">
        <v>133.14497412881778</v>
      </c>
      <c r="AB277" s="109">
        <v>97.693132385476005</v>
      </c>
      <c r="AC277" s="109">
        <v>27.774661267872546</v>
      </c>
      <c r="AD277" s="109">
        <v>46.718084447082113</v>
      </c>
      <c r="AE277" s="109">
        <v>1176.4103540814258</v>
      </c>
      <c r="AF277" s="109">
        <v>37.127061207964239</v>
      </c>
      <c r="AG277" s="109">
        <v>376.24308163838026</v>
      </c>
      <c r="AH277" s="109">
        <v>103.22777670577658</v>
      </c>
      <c r="AI277" s="109">
        <v>0.57212938591694906</v>
      </c>
      <c r="AJ277" s="109">
        <v>607.94304582349389</v>
      </c>
      <c r="AK277" s="109">
        <v>97.808619666424335</v>
      </c>
      <c r="AL277" s="109">
        <v>189.22141664185449</v>
      </c>
      <c r="AM277" s="109">
        <v>20.691928890435566</v>
      </c>
      <c r="AN277" s="109">
        <v>80.121765212437154</v>
      </c>
      <c r="AO277" s="109">
        <v>13.93652659210078</v>
      </c>
      <c r="AP277" s="109">
        <v>4.0827483064202852</v>
      </c>
      <c r="AQ277" s="109">
        <v>11.803399592386889</v>
      </c>
      <c r="AR277" s="109">
        <v>1.4927740982030124</v>
      </c>
      <c r="AS277" s="109">
        <v>8.004584119510282</v>
      </c>
      <c r="AT277" s="109">
        <v>1.3696580043488782</v>
      </c>
      <c r="AU277" s="109">
        <v>3.6011850936536374</v>
      </c>
      <c r="AV277" s="109">
        <v>0.44150011296476799</v>
      </c>
      <c r="AW277" s="109">
        <v>2.769735735663748</v>
      </c>
      <c r="AX277" s="109">
        <v>0.37042872759078055</v>
      </c>
      <c r="AY277" s="109">
        <v>7.738554477544425</v>
      </c>
      <c r="AZ277" s="109">
        <v>5.5009602222032248</v>
      </c>
      <c r="BA277" s="109">
        <v>4.4368818350187915</v>
      </c>
      <c r="BB277" s="109">
        <v>9.6478628321830442</v>
      </c>
      <c r="BC277" s="123">
        <v>2.7214301138557975</v>
      </c>
    </row>
    <row r="278" spans="1:55" ht="15.75" x14ac:dyDescent="0.25">
      <c r="A278" s="20" t="s">
        <v>1813</v>
      </c>
      <c r="B278" s="173" t="s">
        <v>1806</v>
      </c>
      <c r="C278" s="109" t="s">
        <v>46</v>
      </c>
      <c r="D278" s="109" t="s">
        <v>179</v>
      </c>
      <c r="E278" t="s">
        <v>1514</v>
      </c>
      <c r="F278" t="s">
        <v>379</v>
      </c>
      <c r="G278" s="109">
        <v>46.66057660563677</v>
      </c>
      <c r="H278" s="109">
        <v>3.5082247943732705</v>
      </c>
      <c r="I278" s="109">
        <v>16.896493852795263</v>
      </c>
      <c r="J278" s="109">
        <v>9.6830319099359148</v>
      </c>
      <c r="K278" s="109">
        <v>0.16738299789382827</v>
      </c>
      <c r="L278" s="109">
        <v>4.114824529544852</v>
      </c>
      <c r="M278" s="109">
        <v>11.034169532131504</v>
      </c>
      <c r="N278" s="109">
        <v>4.8334881964265577</v>
      </c>
      <c r="O278" s="109">
        <v>1.9396606477894194</v>
      </c>
      <c r="P278" s="109">
        <v>1.1621469334726373</v>
      </c>
      <c r="Q278" s="109">
        <v>100.00000000000003</v>
      </c>
      <c r="R278" s="6">
        <f t="shared" si="18"/>
        <v>6.7731488442159771</v>
      </c>
      <c r="S278" s="123">
        <f t="shared" si="19"/>
        <v>43.100977319680801</v>
      </c>
      <c r="T278" s="140">
        <v>7.0269809583043257</v>
      </c>
      <c r="U278" s="109">
        <v>2.8455475990523764</v>
      </c>
      <c r="V278" s="109">
        <v>18.413289879405511</v>
      </c>
      <c r="W278" s="109">
        <v>299.89382755744668</v>
      </c>
      <c r="X278" s="109">
        <v>2.304611288147477</v>
      </c>
      <c r="Y278" s="109">
        <v>31.434782814827791</v>
      </c>
      <c r="Z278" s="109">
        <v>38.004748741893437</v>
      </c>
      <c r="AA278" s="109">
        <v>113.52923690876266</v>
      </c>
      <c r="AB278" s="109">
        <v>93.390981338224577</v>
      </c>
      <c r="AC278" s="109">
        <v>27.596188818264487</v>
      </c>
      <c r="AD278" s="109">
        <v>42.97237704178314</v>
      </c>
      <c r="AE278" s="109">
        <v>1355.3135002704369</v>
      </c>
      <c r="AF278" s="109">
        <v>35.204655812915355</v>
      </c>
      <c r="AG278" s="109">
        <v>345.89047075446393</v>
      </c>
      <c r="AH278" s="109">
        <v>96.894038779336555</v>
      </c>
      <c r="AI278" s="109">
        <v>0.52381878460935849</v>
      </c>
      <c r="AJ278" s="109">
        <v>615.49834015754072</v>
      </c>
      <c r="AK278" s="109">
        <v>100.94063616624149</v>
      </c>
      <c r="AL278" s="109">
        <v>194.71000292387473</v>
      </c>
      <c r="AM278" s="109">
        <v>20.480626240494153</v>
      </c>
      <c r="AN278" s="109">
        <v>78.445901849845015</v>
      </c>
      <c r="AO278" s="109">
        <v>13.636676787070792</v>
      </c>
      <c r="AP278" s="109">
        <v>4.048843547956694</v>
      </c>
      <c r="AQ278" s="109">
        <v>11.261630463313262</v>
      </c>
      <c r="AR278" s="109">
        <v>1.4236710848853222</v>
      </c>
      <c r="AS278" s="109">
        <v>7.5587995051717156</v>
      </c>
      <c r="AT278" s="109">
        <v>1.326520087282578</v>
      </c>
      <c r="AU278" s="109">
        <v>3.3938693731733571</v>
      </c>
      <c r="AV278" s="109">
        <v>0.42293842637446794</v>
      </c>
      <c r="AW278" s="109">
        <v>2.5741181846592296</v>
      </c>
      <c r="AX278" s="109">
        <v>0.35491567122084866</v>
      </c>
      <c r="AY278" s="109">
        <v>7.1126243278374002</v>
      </c>
      <c r="AZ278" s="109">
        <v>5.2116221470583257</v>
      </c>
      <c r="BA278" s="109">
        <v>4.128906439560482</v>
      </c>
      <c r="BB278" s="109">
        <v>9.3177227200570059</v>
      </c>
      <c r="BC278" s="123">
        <v>2.6261622570808245</v>
      </c>
    </row>
    <row r="279" spans="1:55" ht="15.75" x14ac:dyDescent="0.25">
      <c r="A279" s="20" t="s">
        <v>1814</v>
      </c>
      <c r="B279" s="173" t="s">
        <v>1806</v>
      </c>
      <c r="C279" s="109" t="s">
        <v>46</v>
      </c>
      <c r="D279" s="109" t="s">
        <v>179</v>
      </c>
      <c r="E279" t="s">
        <v>1514</v>
      </c>
      <c r="F279" t="s">
        <v>379</v>
      </c>
      <c r="G279" s="109">
        <v>46.925463999972742</v>
      </c>
      <c r="H279" s="109">
        <v>3.4228428714921599</v>
      </c>
      <c r="I279" s="109">
        <v>16.382120698628107</v>
      </c>
      <c r="J279" s="109">
        <v>9.2940247884671372</v>
      </c>
      <c r="K279" s="109">
        <v>0.16082812793905849</v>
      </c>
      <c r="L279" s="109">
        <v>4.5702634234422792</v>
      </c>
      <c r="M279" s="109">
        <v>11.463921895153693</v>
      </c>
      <c r="N279" s="109">
        <v>4.7769899257319111</v>
      </c>
      <c r="O279" s="109">
        <v>1.9392039587397336</v>
      </c>
      <c r="P279" s="109">
        <v>1.0643403104331737</v>
      </c>
      <c r="Q279" s="109">
        <v>99.999999999999986</v>
      </c>
      <c r="R279" s="6">
        <f t="shared" si="18"/>
        <v>6.7161938844716449</v>
      </c>
      <c r="S279" s="123">
        <f t="shared" si="19"/>
        <v>46.710894890786264</v>
      </c>
      <c r="T279" s="140">
        <v>7.0908445837126486</v>
      </c>
      <c r="U279" s="109">
        <v>2.8808027669847056</v>
      </c>
      <c r="V279" s="109">
        <v>22.060270983689051</v>
      </c>
      <c r="W279" s="109">
        <v>309.66967059836469</v>
      </c>
      <c r="X279" s="109">
        <v>5.9788605402548978</v>
      </c>
      <c r="Y279" s="109">
        <v>30.084428061554</v>
      </c>
      <c r="Z279" s="109">
        <v>35.761591456463023</v>
      </c>
      <c r="AA279" s="109">
        <v>80.03044051472871</v>
      </c>
      <c r="AB279" s="109">
        <v>88.794298651121835</v>
      </c>
      <c r="AC279" s="109">
        <v>26.990434413881033</v>
      </c>
      <c r="AD279" s="109">
        <v>42.288842203981815</v>
      </c>
      <c r="AE279" s="109">
        <v>1238.777335198336</v>
      </c>
      <c r="AF279" s="109">
        <v>34.903383140746421</v>
      </c>
      <c r="AG279" s="109">
        <v>350.76062599698633</v>
      </c>
      <c r="AH279" s="109">
        <v>95.976700831205392</v>
      </c>
      <c r="AI279" s="109">
        <v>0.53818086647626162</v>
      </c>
      <c r="AJ279" s="109">
        <v>611.79742068233634</v>
      </c>
      <c r="AK279" s="109">
        <v>97.999058029951726</v>
      </c>
      <c r="AL279" s="109">
        <v>194.37600375712361</v>
      </c>
      <c r="AM279" s="109">
        <v>19.391040839608841</v>
      </c>
      <c r="AN279" s="109">
        <v>75.448079561947026</v>
      </c>
      <c r="AO279" s="109">
        <v>13.428247027921229</v>
      </c>
      <c r="AP279" s="109">
        <v>3.9637108707607567</v>
      </c>
      <c r="AQ279" s="109">
        <v>11.158892489602339</v>
      </c>
      <c r="AR279" s="109">
        <v>1.4082918261529078</v>
      </c>
      <c r="AS279" s="109">
        <v>7.5506255440067616</v>
      </c>
      <c r="AT279" s="109">
        <v>1.3185372584099322</v>
      </c>
      <c r="AU279" s="109">
        <v>3.3984358089151088</v>
      </c>
      <c r="AV279" s="109">
        <v>0.42421953789306899</v>
      </c>
      <c r="AW279" s="109">
        <v>2.5982046338561129</v>
      </c>
      <c r="AX279" s="109">
        <v>0.35428365864922051</v>
      </c>
      <c r="AY279" s="109">
        <v>7.2961107615941208</v>
      </c>
      <c r="AZ279" s="109">
        <v>5.2039274598711769</v>
      </c>
      <c r="BA279" s="109">
        <v>4.1979577608060241</v>
      </c>
      <c r="BB279" s="109">
        <v>9.4716907445140812</v>
      </c>
      <c r="BC279" s="123">
        <v>2.6516119900807258</v>
      </c>
    </row>
    <row r="280" spans="1:55" ht="15.75" x14ac:dyDescent="0.25">
      <c r="A280" s="20" t="s">
        <v>1815</v>
      </c>
      <c r="B280" s="173" t="s">
        <v>33</v>
      </c>
      <c r="C280" s="109" t="s">
        <v>46</v>
      </c>
      <c r="E280" t="s">
        <v>1514</v>
      </c>
      <c r="F280" t="s">
        <v>379</v>
      </c>
      <c r="G280" s="109">
        <v>44.515816582799737</v>
      </c>
      <c r="H280" s="109">
        <v>4.1460171466674307</v>
      </c>
      <c r="I280" s="109">
        <v>15.937322915976338</v>
      </c>
      <c r="J280" s="109">
        <v>12.453434903686087</v>
      </c>
      <c r="K280" s="109">
        <v>0.20481030509044701</v>
      </c>
      <c r="L280" s="109">
        <v>4.1983912658878513</v>
      </c>
      <c r="M280" s="109">
        <v>10.877096007868186</v>
      </c>
      <c r="N280" s="109">
        <v>4.3819785750625995</v>
      </c>
      <c r="O280" s="109">
        <v>2.0621668026109234</v>
      </c>
      <c r="P280" s="109">
        <v>1.222965494350414</v>
      </c>
      <c r="Q280" s="109">
        <v>100.00000000000001</v>
      </c>
      <c r="R280" s="6">
        <f t="shared" si="18"/>
        <v>6.4441453776735234</v>
      </c>
      <c r="S280" s="123">
        <f t="shared" si="19"/>
        <v>37.536966930734877</v>
      </c>
      <c r="T280" s="140">
        <v>6.0040722598168772</v>
      </c>
      <c r="U280" s="109">
        <v>3.0780679442308454</v>
      </c>
      <c r="V280" s="109">
        <v>19.456661609396033</v>
      </c>
      <c r="W280" s="109">
        <v>378.59207804594359</v>
      </c>
      <c r="X280" s="109">
        <v>13.805229206267263</v>
      </c>
      <c r="Y280" s="109">
        <v>38.555094250554255</v>
      </c>
      <c r="Z280" s="109">
        <v>30.310182002306075</v>
      </c>
      <c r="AA280" s="109">
        <v>149.43021247926967</v>
      </c>
      <c r="AB280" s="109">
        <v>123.09015126734565</v>
      </c>
      <c r="AC280" s="109">
        <v>28.259633096378721</v>
      </c>
      <c r="AD280" s="109">
        <v>44.602893043386018</v>
      </c>
      <c r="AE280" s="109">
        <v>1233.9960359447925</v>
      </c>
      <c r="AF280" s="109">
        <v>36.402129237819707</v>
      </c>
      <c r="AG280" s="109">
        <v>347.36879288357369</v>
      </c>
      <c r="AH280" s="109">
        <v>110.51647755559694</v>
      </c>
      <c r="AI280" s="109">
        <v>0.53917350178074996</v>
      </c>
      <c r="AJ280" s="109">
        <v>662.22462759099665</v>
      </c>
      <c r="AK280" s="109">
        <v>100.47260719016386</v>
      </c>
      <c r="AL280" s="109">
        <v>194.60336645536975</v>
      </c>
      <c r="AM280" s="109">
        <v>21.212641304901961</v>
      </c>
      <c r="AN280" s="109">
        <v>81.737254340597843</v>
      </c>
      <c r="AO280" s="109">
        <v>14.222658362144491</v>
      </c>
      <c r="AP280" s="109">
        <v>4.1038921931923769</v>
      </c>
      <c r="AQ280" s="109">
        <v>11.903675916458109</v>
      </c>
      <c r="AR280" s="109">
        <v>1.4956633086926652</v>
      </c>
      <c r="AS280" s="109">
        <v>8.0215103032690767</v>
      </c>
      <c r="AT280" s="109">
        <v>1.3658225482267452</v>
      </c>
      <c r="AU280" s="109">
        <v>3.515672321171512</v>
      </c>
      <c r="AV280" s="109">
        <v>0.43340407607714904</v>
      </c>
      <c r="AW280" s="109">
        <v>2.7432886919272392</v>
      </c>
      <c r="AX280" s="109">
        <v>0.35839403845537332</v>
      </c>
      <c r="AY280" s="109">
        <v>7.1876942490483824</v>
      </c>
      <c r="AZ280" s="109">
        <v>5.975735233293971</v>
      </c>
      <c r="BA280" s="109">
        <v>5.3722758231585184</v>
      </c>
      <c r="BB280" s="109">
        <v>10.256034116982617</v>
      </c>
      <c r="BC280" s="123">
        <v>2.8983031696688424</v>
      </c>
    </row>
    <row r="281" spans="1:55" ht="15.75" x14ac:dyDescent="0.25">
      <c r="A281" s="20" t="s">
        <v>1816</v>
      </c>
      <c r="B281" s="173" t="s">
        <v>33</v>
      </c>
      <c r="C281" s="109" t="s">
        <v>46</v>
      </c>
      <c r="E281" t="s">
        <v>1514</v>
      </c>
      <c r="F281" t="s">
        <v>379</v>
      </c>
      <c r="G281" s="109">
        <v>43.537812059266138</v>
      </c>
      <c r="H281" s="109">
        <v>4.4864060161431016</v>
      </c>
      <c r="I281" s="109">
        <v>15.34229097072482</v>
      </c>
      <c r="J281" s="109">
        <v>14.380503152458491</v>
      </c>
      <c r="K281" s="109">
        <v>0.23572260796359698</v>
      </c>
      <c r="L281" s="109">
        <v>4.0624193444551402</v>
      </c>
      <c r="M281" s="109">
        <v>9.4074390515755386</v>
      </c>
      <c r="N281" s="109">
        <v>4.9863096580329183</v>
      </c>
      <c r="O281" s="109">
        <v>2.283492127152094</v>
      </c>
      <c r="P281" s="109">
        <v>1.2776050122281473</v>
      </c>
      <c r="Q281" s="109">
        <v>100</v>
      </c>
      <c r="R281" s="6">
        <f t="shared" si="18"/>
        <v>7.2698017851850123</v>
      </c>
      <c r="S281" s="123">
        <f t="shared" si="19"/>
        <v>33.491273204712662</v>
      </c>
      <c r="T281" s="140">
        <v>9.5141969972804734</v>
      </c>
      <c r="U281" s="109">
        <v>3.2386846143621102</v>
      </c>
      <c r="V281" s="109">
        <v>16.343766906235427</v>
      </c>
      <c r="W281" s="109">
        <v>371.88917060350923</v>
      </c>
      <c r="X281" s="109">
        <v>3.0891029869216768</v>
      </c>
      <c r="Y281" s="109">
        <v>44.050709463766857</v>
      </c>
      <c r="Z281" s="109">
        <v>26.250935174182999</v>
      </c>
      <c r="AA281" s="109">
        <v>167.01284946400696</v>
      </c>
      <c r="AB281" s="109">
        <v>144.99724869950441</v>
      </c>
      <c r="AC281" s="109">
        <v>28.982311642983145</v>
      </c>
      <c r="AD281" s="109">
        <v>49.892669136769868</v>
      </c>
      <c r="AE281" s="109">
        <v>1197.812729494352</v>
      </c>
      <c r="AF281" s="109">
        <v>37.554812794910909</v>
      </c>
      <c r="AG281" s="109">
        <v>362.85539958027493</v>
      </c>
      <c r="AH281" s="109">
        <v>121.77904365226813</v>
      </c>
      <c r="AI281" s="109">
        <v>0.59639511731365302</v>
      </c>
      <c r="AJ281" s="109">
        <v>726.20737421918318</v>
      </c>
      <c r="AK281" s="109">
        <v>106.42734764970091</v>
      </c>
      <c r="AL281" s="109">
        <v>204.14485312240689</v>
      </c>
      <c r="AM281" s="109">
        <v>22.368675269136137</v>
      </c>
      <c r="AN281" s="109">
        <v>85.029327069052314</v>
      </c>
      <c r="AO281" s="109">
        <v>14.564044416233449</v>
      </c>
      <c r="AP281" s="109">
        <v>4.1736464831985254</v>
      </c>
      <c r="AQ281" s="109">
        <v>11.903073319823823</v>
      </c>
      <c r="AR281" s="109">
        <v>1.5127801362225193</v>
      </c>
      <c r="AS281" s="109">
        <v>8.0695941230128891</v>
      </c>
      <c r="AT281" s="109">
        <v>1.4060969039119109</v>
      </c>
      <c r="AU281" s="109">
        <v>3.6329883796098446</v>
      </c>
      <c r="AV281" s="109">
        <v>0.45010148038837311</v>
      </c>
      <c r="AW281" s="109">
        <v>2.7516035769450693</v>
      </c>
      <c r="AX281" s="109">
        <v>0.37560666194815995</v>
      </c>
      <c r="AY281" s="109">
        <v>7.1827803727890718</v>
      </c>
      <c r="AZ281" s="109">
        <v>6.5507064001675452</v>
      </c>
      <c r="BA281" s="109">
        <v>5.9088942926402073</v>
      </c>
      <c r="BB281" s="109">
        <v>10.968760337980751</v>
      </c>
      <c r="BC281" s="123">
        <v>3.0434712787474703</v>
      </c>
    </row>
    <row r="282" spans="1:55" ht="15.75" x14ac:dyDescent="0.25">
      <c r="A282" s="20" t="s">
        <v>1817</v>
      </c>
      <c r="B282" s="173" t="s">
        <v>33</v>
      </c>
      <c r="C282" s="109" t="s">
        <v>46</v>
      </c>
      <c r="E282" t="s">
        <v>1514</v>
      </c>
      <c r="F282" t="s">
        <v>379</v>
      </c>
      <c r="G282" s="109">
        <v>43.924639858206923</v>
      </c>
      <c r="H282" s="109">
        <v>4.2223296187480743</v>
      </c>
      <c r="I282" s="109">
        <v>14.978430738802558</v>
      </c>
      <c r="J282" s="109">
        <v>13.198770827043232</v>
      </c>
      <c r="K282" s="109">
        <v>0.22344789125804984</v>
      </c>
      <c r="L282" s="109">
        <v>4.6506722923737032</v>
      </c>
      <c r="M282" s="109">
        <v>10.430753537913128</v>
      </c>
      <c r="N282" s="109">
        <v>4.8437980463912265</v>
      </c>
      <c r="O282" s="109">
        <v>2.2212403032874422</v>
      </c>
      <c r="P282" s="109">
        <v>1.3059168859756678</v>
      </c>
      <c r="Q282" s="109">
        <v>100.00000000000001</v>
      </c>
      <c r="R282" s="6">
        <f t="shared" si="18"/>
        <v>7.0650383496786686</v>
      </c>
      <c r="S282" s="123">
        <f t="shared" si="19"/>
        <v>38.578482807396306</v>
      </c>
      <c r="T282" s="140">
        <v>9.1865055177784125</v>
      </c>
      <c r="U282" s="109">
        <v>3.2682895782266383</v>
      </c>
      <c r="V282" s="109">
        <v>19.507924232636718</v>
      </c>
      <c r="W282" s="109">
        <v>379.09268335298037</v>
      </c>
      <c r="X282" s="109">
        <v>3.6497984119211782</v>
      </c>
      <c r="Y282" s="109">
        <v>41.76829377426634</v>
      </c>
      <c r="Z282" s="109">
        <v>28.894680829313867</v>
      </c>
      <c r="AA282" s="109">
        <v>191.7820344647177</v>
      </c>
      <c r="AB282" s="109">
        <v>134.49959295690772</v>
      </c>
      <c r="AC282" s="109">
        <v>28.897387837006676</v>
      </c>
      <c r="AD282" s="109">
        <v>48.502515509343588</v>
      </c>
      <c r="AE282" s="109">
        <v>1135.5806749828616</v>
      </c>
      <c r="AF282" s="109">
        <v>40.477309351511089</v>
      </c>
      <c r="AG282" s="109">
        <v>382.73123093317332</v>
      </c>
      <c r="AH282" s="109">
        <v>121.14041702057503</v>
      </c>
      <c r="AI282" s="109">
        <v>0.57578913263499631</v>
      </c>
      <c r="AJ282" s="109">
        <v>702.26322938097917</v>
      </c>
      <c r="AK282" s="109">
        <v>112.14096948793498</v>
      </c>
      <c r="AL282" s="109">
        <v>215.33831703962034</v>
      </c>
      <c r="AM282" s="109">
        <v>23.810641556805315</v>
      </c>
      <c r="AN282" s="109">
        <v>91.760732248235556</v>
      </c>
      <c r="AO282" s="109">
        <v>15.880911670617945</v>
      </c>
      <c r="AP282" s="109">
        <v>4.5736748346096565</v>
      </c>
      <c r="AQ282" s="109">
        <v>13.064106414258175</v>
      </c>
      <c r="AR282" s="109">
        <v>1.6616638689540915</v>
      </c>
      <c r="AS282" s="109">
        <v>8.9448993249495778</v>
      </c>
      <c r="AT282" s="109">
        <v>1.5103085270873371</v>
      </c>
      <c r="AU282" s="109">
        <v>3.8991937288006588</v>
      </c>
      <c r="AV282" s="109">
        <v>0.47520737466216734</v>
      </c>
      <c r="AW282" s="109">
        <v>2.9325409496974344</v>
      </c>
      <c r="AX282" s="109">
        <v>0.41356559370653961</v>
      </c>
      <c r="AY282" s="109">
        <v>7.9083714688186371</v>
      </c>
      <c r="AZ282" s="109">
        <v>6.589579316482153</v>
      </c>
      <c r="BA282" s="109">
        <v>5.6221761594193485</v>
      </c>
      <c r="BB282" s="109">
        <v>11.327013015203294</v>
      </c>
      <c r="BC282" s="123">
        <v>3.1486195144638236</v>
      </c>
    </row>
    <row r="283" spans="1:55" ht="15.75" x14ac:dyDescent="0.25">
      <c r="A283" s="20" t="s">
        <v>1818</v>
      </c>
      <c r="B283" s="173" t="s">
        <v>33</v>
      </c>
      <c r="C283" s="109" t="s">
        <v>46</v>
      </c>
      <c r="E283" t="s">
        <v>1514</v>
      </c>
      <c r="F283" t="s">
        <v>379</v>
      </c>
      <c r="G283" s="109">
        <v>44.51013432466295</v>
      </c>
      <c r="H283" s="109">
        <v>3.9275095420495503</v>
      </c>
      <c r="I283" s="109">
        <v>15.546896490787306</v>
      </c>
      <c r="J283" s="109">
        <v>12.920213809868411</v>
      </c>
      <c r="K283" s="109">
        <v>0.22159566026927058</v>
      </c>
      <c r="L283" s="109">
        <v>4.3773637846286233</v>
      </c>
      <c r="M283" s="109">
        <v>10.184964003982801</v>
      </c>
      <c r="N283" s="109">
        <v>4.7921235812551233</v>
      </c>
      <c r="O283" s="109">
        <v>2.2200210021233837</v>
      </c>
      <c r="P283" s="109">
        <v>1.2991778003725647</v>
      </c>
      <c r="Q283" s="109">
        <v>99.999999999999986</v>
      </c>
      <c r="R283" s="6">
        <f t="shared" si="18"/>
        <v>7.0121445833785074</v>
      </c>
      <c r="S283" s="123">
        <f t="shared" si="19"/>
        <v>37.653068685389549</v>
      </c>
      <c r="T283" s="140">
        <v>8.273126567290026</v>
      </c>
      <c r="U283" s="109">
        <v>3.1868931241716232</v>
      </c>
      <c r="V283" s="109">
        <v>18.117548343381667</v>
      </c>
      <c r="W283" s="109">
        <v>330.31846575500816</v>
      </c>
      <c r="X283" s="109">
        <v>5.2665048459772859</v>
      </c>
      <c r="Y283" s="109">
        <v>39.706947187589847</v>
      </c>
      <c r="Z283" s="109">
        <v>25.828858402540174</v>
      </c>
      <c r="AA283" s="109">
        <v>131.58712953257964</v>
      </c>
      <c r="AB283" s="109">
        <v>132.28260713935416</v>
      </c>
      <c r="AC283" s="109">
        <v>28.196907261839705</v>
      </c>
      <c r="AD283" s="109">
        <v>47.920242939341449</v>
      </c>
      <c r="AE283" s="109">
        <v>1166.6831584574575</v>
      </c>
      <c r="AF283" s="109">
        <v>38.227735228029054</v>
      </c>
      <c r="AG283" s="109">
        <v>357.42143232706718</v>
      </c>
      <c r="AH283" s="109">
        <v>116.67461145453161</v>
      </c>
      <c r="AI283" s="109">
        <v>0.5664121402689789</v>
      </c>
      <c r="AJ283" s="109">
        <v>663.19731809014297</v>
      </c>
      <c r="AK283" s="109">
        <v>109.19403546284767</v>
      </c>
      <c r="AL283" s="109">
        <v>212.44795502954395</v>
      </c>
      <c r="AM283" s="109">
        <v>22.50889156163262</v>
      </c>
      <c r="AN283" s="109">
        <v>86.116629080144705</v>
      </c>
      <c r="AO283" s="109">
        <v>14.709870397417136</v>
      </c>
      <c r="AP283" s="109">
        <v>4.1831390647394731</v>
      </c>
      <c r="AQ283" s="109">
        <v>12.272707627165216</v>
      </c>
      <c r="AR283" s="109">
        <v>1.5485376431783839</v>
      </c>
      <c r="AS283" s="109">
        <v>8.3652477988765934</v>
      </c>
      <c r="AT283" s="109">
        <v>1.4263318019694202</v>
      </c>
      <c r="AU283" s="109">
        <v>3.6979991919648563</v>
      </c>
      <c r="AV283" s="109">
        <v>0.46750126033416178</v>
      </c>
      <c r="AW283" s="109">
        <v>2.7555211839093601</v>
      </c>
      <c r="AX283" s="109">
        <v>0.3748384349196297</v>
      </c>
      <c r="AY283" s="109">
        <v>7.3817452345731942</v>
      </c>
      <c r="AZ283" s="109">
        <v>6.2619909686870789</v>
      </c>
      <c r="BA283" s="109">
        <v>5.8293357094211622</v>
      </c>
      <c r="BB283" s="109">
        <v>10.984850954139075</v>
      </c>
      <c r="BC283" s="123">
        <v>3.1054342884807067</v>
      </c>
    </row>
    <row r="284" spans="1:55" ht="15.75" x14ac:dyDescent="0.25">
      <c r="A284" s="20" t="s">
        <v>1819</v>
      </c>
      <c r="B284" s="173" t="s">
        <v>33</v>
      </c>
      <c r="C284" s="109" t="s">
        <v>46</v>
      </c>
      <c r="E284" t="s">
        <v>1514</v>
      </c>
      <c r="F284" t="s">
        <v>379</v>
      </c>
      <c r="G284" s="109">
        <v>44.55450770040737</v>
      </c>
      <c r="H284" s="109">
        <v>3.9222825886049155</v>
      </c>
      <c r="I284" s="109">
        <v>15.142285147725504</v>
      </c>
      <c r="J284" s="109">
        <v>11.642848020875684</v>
      </c>
      <c r="K284" s="109">
        <v>0.19123982321018468</v>
      </c>
      <c r="L284" s="109">
        <v>5.36399988772654</v>
      </c>
      <c r="M284" s="109">
        <v>12.037693048774679</v>
      </c>
      <c r="N284" s="109">
        <v>4.2264453797127048</v>
      </c>
      <c r="O284" s="109">
        <v>1.8302048337515391</v>
      </c>
      <c r="P284" s="109">
        <v>1.0884935692108921</v>
      </c>
      <c r="Q284" s="109">
        <v>100.00000000000003</v>
      </c>
      <c r="R284" s="6">
        <f t="shared" si="18"/>
        <v>6.0566502134642439</v>
      </c>
      <c r="S284" s="123">
        <f t="shared" si="19"/>
        <v>45.092456784018573</v>
      </c>
      <c r="T284" s="140">
        <v>7.8686933519160904</v>
      </c>
      <c r="U284" s="109">
        <v>2.9075889980791261</v>
      </c>
      <c r="V284" s="109">
        <v>27.023097725109903</v>
      </c>
      <c r="W284" s="109">
        <v>328.48330511308194</v>
      </c>
      <c r="X284" s="109">
        <v>40.241259255619745</v>
      </c>
      <c r="Y284" s="109">
        <v>38.539285611610119</v>
      </c>
      <c r="Z284" s="109">
        <v>42.275015955705406</v>
      </c>
      <c r="AA284" s="109">
        <v>121.84145060221427</v>
      </c>
      <c r="AB284" s="109">
        <v>108.28187149061826</v>
      </c>
      <c r="AC284" s="109">
        <v>26.183432840448997</v>
      </c>
      <c r="AD284" s="109">
        <v>39.96061079513111</v>
      </c>
      <c r="AE284" s="109">
        <v>1133.2354506630115</v>
      </c>
      <c r="AF284" s="109">
        <v>35.757041329186585</v>
      </c>
      <c r="AG284" s="109">
        <v>337.38284592910657</v>
      </c>
      <c r="AH284" s="109">
        <v>100.96279193409127</v>
      </c>
      <c r="AI284" s="109">
        <v>0.48099861290487178</v>
      </c>
      <c r="AJ284" s="109">
        <v>572.25598603202366</v>
      </c>
      <c r="AK284" s="109">
        <v>92.15372578669735</v>
      </c>
      <c r="AL284" s="109">
        <v>181.22025962792884</v>
      </c>
      <c r="AM284" s="109">
        <v>20.004007611307909</v>
      </c>
      <c r="AN284" s="109">
        <v>77.685951155181826</v>
      </c>
      <c r="AO284" s="109">
        <v>13.73331205012445</v>
      </c>
      <c r="AP284" s="109">
        <v>4.0659508124477552</v>
      </c>
      <c r="AQ284" s="109">
        <v>11.716291931001935</v>
      </c>
      <c r="AR284" s="109">
        <v>1.4809214678698446</v>
      </c>
      <c r="AS284" s="109">
        <v>8.0054354823150629</v>
      </c>
      <c r="AT284" s="109">
        <v>1.3649590734082435</v>
      </c>
      <c r="AU284" s="109">
        <v>3.4795303527246775</v>
      </c>
      <c r="AV284" s="109">
        <v>0.43008928555320503</v>
      </c>
      <c r="AW284" s="109">
        <v>2.6440653221150572</v>
      </c>
      <c r="AX284" s="109">
        <v>0.36296954039682505</v>
      </c>
      <c r="AY284" s="109">
        <v>7.5046017818927053</v>
      </c>
      <c r="AZ284" s="109">
        <v>5.5363357611020581</v>
      </c>
      <c r="BA284" s="109">
        <v>4.6116673068782585</v>
      </c>
      <c r="BB284" s="109">
        <v>9.4548312900827352</v>
      </c>
      <c r="BC284" s="123">
        <v>2.6682346052725232</v>
      </c>
    </row>
    <row r="285" spans="1:55" ht="15.75" x14ac:dyDescent="0.25">
      <c r="A285" s="20" t="s">
        <v>1820</v>
      </c>
      <c r="B285" s="173" t="s">
        <v>33</v>
      </c>
      <c r="C285" s="109" t="s">
        <v>46</v>
      </c>
      <c r="E285" t="s">
        <v>1514</v>
      </c>
      <c r="F285" t="s">
        <v>379</v>
      </c>
      <c r="G285" s="109">
        <v>44.142103848327849</v>
      </c>
      <c r="H285" s="109">
        <v>4.2043639794314105</v>
      </c>
      <c r="I285" s="109">
        <v>15.003864669591666</v>
      </c>
      <c r="J285" s="109">
        <v>13.203331799874663</v>
      </c>
      <c r="K285" s="109">
        <v>0.22601423618938207</v>
      </c>
      <c r="L285" s="109">
        <v>4.8411618263930745</v>
      </c>
      <c r="M285" s="109">
        <v>10.057944574232415</v>
      </c>
      <c r="N285" s="109">
        <v>4.9438075368892829</v>
      </c>
      <c r="O285" s="109">
        <v>2.1737876865127599</v>
      </c>
      <c r="P285" s="109">
        <v>1.203619842557514</v>
      </c>
      <c r="Q285" s="109">
        <v>100.00000000000001</v>
      </c>
      <c r="R285" s="6">
        <f t="shared" si="18"/>
        <v>7.1175952234020432</v>
      </c>
      <c r="S285" s="123">
        <f t="shared" si="19"/>
        <v>39.52568331922194</v>
      </c>
      <c r="T285" s="140">
        <v>10.413609674124306</v>
      </c>
      <c r="U285" s="109">
        <v>3.023649499329665</v>
      </c>
      <c r="V285" s="109">
        <v>19.122735483294719</v>
      </c>
      <c r="W285" s="109">
        <v>381.22094870045476</v>
      </c>
      <c r="X285" s="109">
        <v>6.0127984089603039</v>
      </c>
      <c r="Y285" s="109">
        <v>43.541958588751861</v>
      </c>
      <c r="Z285" s="109">
        <v>33.051324379165884</v>
      </c>
      <c r="AA285" s="109">
        <v>128.04950499707058</v>
      </c>
      <c r="AB285" s="109">
        <v>134.46510681106184</v>
      </c>
      <c r="AC285" s="109">
        <v>27.646645500255957</v>
      </c>
      <c r="AD285" s="109">
        <v>46.808075870943256</v>
      </c>
      <c r="AE285" s="109">
        <v>1139.4300108513487</v>
      </c>
      <c r="AF285" s="109">
        <v>36.236761920482145</v>
      </c>
      <c r="AG285" s="109">
        <v>351.47056144565323</v>
      </c>
      <c r="AH285" s="109">
        <v>110.11269402063249</v>
      </c>
      <c r="AI285" s="109">
        <v>0.5778030666440499</v>
      </c>
      <c r="AJ285" s="109">
        <v>657.11320955296799</v>
      </c>
      <c r="AK285" s="109">
        <v>97.735108592447574</v>
      </c>
      <c r="AL285" s="109">
        <v>190.51696039629914</v>
      </c>
      <c r="AM285" s="109">
        <v>20.815531137350398</v>
      </c>
      <c r="AN285" s="109">
        <v>80.301062667655543</v>
      </c>
      <c r="AO285" s="109">
        <v>13.963761561851372</v>
      </c>
      <c r="AP285" s="109">
        <v>4.0748696901985486</v>
      </c>
      <c r="AQ285" s="109">
        <v>11.64540196091529</v>
      </c>
      <c r="AR285" s="109">
        <v>1.4936753153422315</v>
      </c>
      <c r="AS285" s="109">
        <v>7.9774586802219352</v>
      </c>
      <c r="AT285" s="109">
        <v>1.353355416161208</v>
      </c>
      <c r="AU285" s="109">
        <v>3.5305511581321642</v>
      </c>
      <c r="AV285" s="109">
        <v>0.43853485677209258</v>
      </c>
      <c r="AW285" s="109">
        <v>2.6102156890885913</v>
      </c>
      <c r="AX285" s="109">
        <v>0.36657366443470585</v>
      </c>
      <c r="AY285" s="109">
        <v>7.2447249880622655</v>
      </c>
      <c r="AZ285" s="109">
        <v>6.0048403736059601</v>
      </c>
      <c r="BA285" s="109">
        <v>5.4868604374605292</v>
      </c>
      <c r="BB285" s="109">
        <v>10.018371200117919</v>
      </c>
      <c r="BC285" s="123">
        <v>2.8163367531192396</v>
      </c>
    </row>
    <row r="286" spans="1:55" ht="15.75" x14ac:dyDescent="0.25">
      <c r="A286" s="20" t="s">
        <v>1821</v>
      </c>
      <c r="B286" s="173" t="s">
        <v>33</v>
      </c>
      <c r="C286" s="109" t="s">
        <v>46</v>
      </c>
      <c r="E286" t="s">
        <v>1514</v>
      </c>
      <c r="F286" t="s">
        <v>379</v>
      </c>
      <c r="G286" s="109">
        <v>44.134779519543841</v>
      </c>
      <c r="H286" s="109">
        <v>3.9649854545156278</v>
      </c>
      <c r="I286" s="109">
        <v>14.223476103014685</v>
      </c>
      <c r="J286" s="109">
        <v>13.764339401672403</v>
      </c>
      <c r="K286" s="109">
        <v>0.22441909260171911</v>
      </c>
      <c r="L286" s="109">
        <v>6.6220334752941863</v>
      </c>
      <c r="M286" s="109">
        <v>10.144901752926506</v>
      </c>
      <c r="N286" s="109">
        <v>4.0168435528987949</v>
      </c>
      <c r="O286" s="109">
        <v>1.8049959508942222</v>
      </c>
      <c r="P286" s="109">
        <v>1.0992256966380003</v>
      </c>
      <c r="Q286" s="109">
        <v>99.999999999999986</v>
      </c>
      <c r="R286" s="6">
        <f t="shared" si="18"/>
        <v>5.8218395037930168</v>
      </c>
      <c r="S286" s="123">
        <f t="shared" si="19"/>
        <v>46.166729971134892</v>
      </c>
      <c r="T286" s="140">
        <v>3.8505136927819508</v>
      </c>
      <c r="U286" s="109">
        <v>2.764384530274945</v>
      </c>
      <c r="V286" s="109">
        <v>20.587737237773069</v>
      </c>
      <c r="W286" s="109">
        <v>372.36766212034092</v>
      </c>
      <c r="X286" s="109">
        <v>9.2980482265965492</v>
      </c>
      <c r="Y286" s="109">
        <v>51.640940673267544</v>
      </c>
      <c r="Z286" s="109">
        <v>65.454728766834876</v>
      </c>
      <c r="AA286" s="109">
        <v>117.74537414726608</v>
      </c>
      <c r="AB286" s="109">
        <v>126.95188719599535</v>
      </c>
      <c r="AC286" s="109">
        <v>26.349560101590022</v>
      </c>
      <c r="AD286" s="109">
        <v>38.796850852687086</v>
      </c>
      <c r="AE286" s="109">
        <v>1126.1950717282493</v>
      </c>
      <c r="AF286" s="109">
        <v>34.705729519756595</v>
      </c>
      <c r="AG286" s="109">
        <v>326.94347672351904</v>
      </c>
      <c r="AH286" s="109">
        <v>97.022567260330163</v>
      </c>
      <c r="AI286" s="109">
        <v>0.45336326272101207</v>
      </c>
      <c r="AJ286" s="109">
        <v>608.77003546937192</v>
      </c>
      <c r="AK286" s="109">
        <v>93.858563244903152</v>
      </c>
      <c r="AL286" s="109">
        <v>207.17021072486375</v>
      </c>
      <c r="AM286" s="109">
        <v>19.638111632466931</v>
      </c>
      <c r="AN286" s="109">
        <v>76.1383429635721</v>
      </c>
      <c r="AO286" s="109">
        <v>13.294302762277438</v>
      </c>
      <c r="AP286" s="109">
        <v>3.9066232204026088</v>
      </c>
      <c r="AQ286" s="109">
        <v>11.207095008591997</v>
      </c>
      <c r="AR286" s="109">
        <v>1.4398038255793772</v>
      </c>
      <c r="AS286" s="109">
        <v>7.583186108953214</v>
      </c>
      <c r="AT286" s="109">
        <v>1.2944823654781386</v>
      </c>
      <c r="AU286" s="109">
        <v>3.3243620631725337</v>
      </c>
      <c r="AV286" s="109">
        <v>0.40516103765008837</v>
      </c>
      <c r="AW286" s="109">
        <v>2.4548557884348519</v>
      </c>
      <c r="AX286" s="109">
        <v>0.34871526625124832</v>
      </c>
      <c r="AY286" s="109">
        <v>6.8933517603262677</v>
      </c>
      <c r="AZ286" s="109">
        <v>5.3281859825463682</v>
      </c>
      <c r="BA286" s="109">
        <v>4.5151964300669105</v>
      </c>
      <c r="BB286" s="109">
        <v>8.9532265867511125</v>
      </c>
      <c r="BC286" s="123">
        <v>2.491506044435321</v>
      </c>
    </row>
    <row r="287" spans="1:55" ht="15.75" x14ac:dyDescent="0.25">
      <c r="A287" s="20" t="s">
        <v>1822</v>
      </c>
      <c r="B287" s="173" t="s">
        <v>33</v>
      </c>
      <c r="C287" s="109" t="s">
        <v>46</v>
      </c>
      <c r="E287" t="s">
        <v>1514</v>
      </c>
      <c r="F287" t="s">
        <v>379</v>
      </c>
      <c r="G287" s="109">
        <v>44.718508651992792</v>
      </c>
      <c r="H287" s="109">
        <v>4.1104246621933331</v>
      </c>
      <c r="I287" s="109">
        <v>15.629068981147231</v>
      </c>
      <c r="J287" s="109">
        <v>12.079437670807417</v>
      </c>
      <c r="K287" s="109">
        <v>0.20410854513459017</v>
      </c>
      <c r="L287" s="109">
        <v>4.7545501228147105</v>
      </c>
      <c r="M287" s="109">
        <v>11.22498862899945</v>
      </c>
      <c r="N287" s="109">
        <v>4.2231853081861486</v>
      </c>
      <c r="O287" s="109">
        <v>1.9060017542880514</v>
      </c>
      <c r="P287" s="109">
        <v>1.1497256744362738</v>
      </c>
      <c r="Q287" s="109">
        <v>100.00000000000001</v>
      </c>
      <c r="R287" s="6">
        <f t="shared" si="18"/>
        <v>6.1291870624742</v>
      </c>
      <c r="S287" s="123">
        <f t="shared" si="19"/>
        <v>41.232645919156454</v>
      </c>
      <c r="T287" s="140">
        <v>5.8997549827186058</v>
      </c>
      <c r="U287" s="109">
        <v>2.83718988700817</v>
      </c>
      <c r="V287" s="109">
        <v>20.696086413159662</v>
      </c>
      <c r="W287" s="109">
        <v>382.81745873819693</v>
      </c>
      <c r="X287" s="109">
        <v>7.9837037238984871</v>
      </c>
      <c r="Y287" s="109">
        <v>38.667879725983568</v>
      </c>
      <c r="Z287" s="109">
        <v>27.526087086926267</v>
      </c>
      <c r="AA287" s="109">
        <v>159.61757229042476</v>
      </c>
      <c r="AB287" s="109">
        <v>113.13966952970058</v>
      </c>
      <c r="AC287" s="109">
        <v>27.061798398918189</v>
      </c>
      <c r="AD287" s="109">
        <v>39.75985305660506</v>
      </c>
      <c r="AE287" s="109">
        <v>1212.0012437816586</v>
      </c>
      <c r="AF287" s="109">
        <v>36.1849154952803</v>
      </c>
      <c r="AG287" s="109">
        <v>343.12665261241091</v>
      </c>
      <c r="AH287" s="109">
        <v>99.790271819272419</v>
      </c>
      <c r="AI287" s="109">
        <v>0.47530329455872605</v>
      </c>
      <c r="AJ287" s="109">
        <v>614.77309813368663</v>
      </c>
      <c r="AK287" s="109">
        <v>94.062007370890086</v>
      </c>
      <c r="AL287" s="109">
        <v>184.72915257224165</v>
      </c>
      <c r="AM287" s="109">
        <v>20.432092087079074</v>
      </c>
      <c r="AN287" s="109">
        <v>79.94049167121932</v>
      </c>
      <c r="AO287" s="109">
        <v>13.987263962021775</v>
      </c>
      <c r="AP287" s="109">
        <v>4.0827725775976624</v>
      </c>
      <c r="AQ287" s="109">
        <v>11.741000854658443</v>
      </c>
      <c r="AR287" s="109">
        <v>1.5108418241337362</v>
      </c>
      <c r="AS287" s="109">
        <v>7.9735057852193805</v>
      </c>
      <c r="AT287" s="109">
        <v>1.3386034713285417</v>
      </c>
      <c r="AU287" s="109">
        <v>3.4988495658342931</v>
      </c>
      <c r="AV287" s="109">
        <v>0.42388450739734351</v>
      </c>
      <c r="AW287" s="109">
        <v>2.6064077449567127</v>
      </c>
      <c r="AX287" s="109">
        <v>0.35368482780797589</v>
      </c>
      <c r="AY287" s="109">
        <v>7.3027910193335455</v>
      </c>
      <c r="AZ287" s="109">
        <v>5.5949989888625735</v>
      </c>
      <c r="BA287" s="109">
        <v>4.7189471130808034</v>
      </c>
      <c r="BB287" s="109">
        <v>9.2909702316546383</v>
      </c>
      <c r="BC287" s="123">
        <v>2.5608490185919544</v>
      </c>
    </row>
    <row r="288" spans="1:55" ht="15.75" x14ac:dyDescent="0.25">
      <c r="A288" s="20" t="s">
        <v>1823</v>
      </c>
      <c r="B288" s="173" t="s">
        <v>33</v>
      </c>
      <c r="C288" s="109" t="s">
        <v>46</v>
      </c>
      <c r="E288" t="s">
        <v>1514</v>
      </c>
      <c r="F288" t="s">
        <v>379</v>
      </c>
      <c r="G288" s="109">
        <v>44.934083863543997</v>
      </c>
      <c r="H288" s="109">
        <v>4.0537408314818055</v>
      </c>
      <c r="I288" s="109">
        <v>14.351096515468326</v>
      </c>
      <c r="J288" s="109">
        <v>11.836743091349954</v>
      </c>
      <c r="K288" s="109">
        <v>0.20287422728808105</v>
      </c>
      <c r="L288" s="109">
        <v>5.0054093099689956</v>
      </c>
      <c r="M288" s="109">
        <v>12.008871749531327</v>
      </c>
      <c r="N288" s="109">
        <v>4.354323271018087</v>
      </c>
      <c r="O288" s="109">
        <v>2.1058018571008872</v>
      </c>
      <c r="P288" s="109">
        <v>1.147055283248529</v>
      </c>
      <c r="Q288" s="109">
        <v>99.999999999999986</v>
      </c>
      <c r="R288" s="6">
        <f t="shared" si="18"/>
        <v>6.4601251281189747</v>
      </c>
      <c r="S288" s="123">
        <f t="shared" si="19"/>
        <v>42.98059427985141</v>
      </c>
      <c r="T288" s="140">
        <v>8.2443384604092103</v>
      </c>
      <c r="U288" s="109">
        <v>3.1033540179989392</v>
      </c>
      <c r="V288" s="109">
        <v>27.050741980215012</v>
      </c>
      <c r="W288" s="109">
        <v>366.29383038651503</v>
      </c>
      <c r="X288" s="109">
        <v>32.684435791616231</v>
      </c>
      <c r="Y288" s="109">
        <v>35.233275054817433</v>
      </c>
      <c r="Z288" s="109">
        <v>32.43905574617785</v>
      </c>
      <c r="AA288" s="109">
        <v>144.39137108090262</v>
      </c>
      <c r="AB288" s="109">
        <v>118.0481943869742</v>
      </c>
      <c r="AC288" s="109">
        <v>26.486135357657339</v>
      </c>
      <c r="AD288" s="109">
        <v>45.151481137907872</v>
      </c>
      <c r="AE288" s="109">
        <v>947.48573275628178</v>
      </c>
      <c r="AF288" s="109">
        <v>37.409924459441783</v>
      </c>
      <c r="AG288" s="109">
        <v>351.12830409055817</v>
      </c>
      <c r="AH288" s="109">
        <v>103.46564592504507</v>
      </c>
      <c r="AI288" s="109">
        <v>0.54925586596326414</v>
      </c>
      <c r="AJ288" s="109">
        <v>601.39835714051139</v>
      </c>
      <c r="AK288" s="109">
        <v>95.131363405257531</v>
      </c>
      <c r="AL288" s="109">
        <v>193.67776903500021</v>
      </c>
      <c r="AM288" s="109">
        <v>20.309931353931375</v>
      </c>
      <c r="AN288" s="109">
        <v>79.601124364969792</v>
      </c>
      <c r="AO288" s="109">
        <v>14.174374015716493</v>
      </c>
      <c r="AP288" s="109">
        <v>4.0316953817221162</v>
      </c>
      <c r="AQ288" s="109">
        <v>11.909215687929537</v>
      </c>
      <c r="AR288" s="109">
        <v>1.5223060300003908</v>
      </c>
      <c r="AS288" s="109">
        <v>8.1266707988106202</v>
      </c>
      <c r="AT288" s="109">
        <v>1.3862847069411863</v>
      </c>
      <c r="AU288" s="109">
        <v>3.5830516726752455</v>
      </c>
      <c r="AV288" s="109">
        <v>0.44748821203846839</v>
      </c>
      <c r="AW288" s="109">
        <v>2.6987166430274181</v>
      </c>
      <c r="AX288" s="109">
        <v>0.37502182446172078</v>
      </c>
      <c r="AY288" s="109">
        <v>7.6526167721607594</v>
      </c>
      <c r="AZ288" s="109">
        <v>5.5564644096219311</v>
      </c>
      <c r="BA288" s="109">
        <v>5.358279595411255</v>
      </c>
      <c r="BB288" s="109">
        <v>9.497820603899136</v>
      </c>
      <c r="BC288" s="123">
        <v>2.6823984414285729</v>
      </c>
    </row>
    <row r="289" spans="1:55" ht="15.75" x14ac:dyDescent="0.25">
      <c r="A289" s="20" t="s">
        <v>1824</v>
      </c>
      <c r="B289" s="173" t="s">
        <v>38</v>
      </c>
      <c r="C289" s="109" t="s">
        <v>46</v>
      </c>
      <c r="E289" t="s">
        <v>1514</v>
      </c>
      <c r="F289" t="s">
        <v>379</v>
      </c>
      <c r="G289" s="109">
        <v>45.795058172592654</v>
      </c>
      <c r="H289" s="109">
        <v>3.6410233488650614</v>
      </c>
      <c r="I289" s="109">
        <v>17.744012243010527</v>
      </c>
      <c r="J289" s="109">
        <v>11.158476827682138</v>
      </c>
      <c r="K289" s="109">
        <v>0.19780549631887395</v>
      </c>
      <c r="L289" s="109">
        <v>3.2220345152168082</v>
      </c>
      <c r="M289" s="109">
        <v>9.4551048590850826</v>
      </c>
      <c r="N289" s="109">
        <v>5.214053487805657</v>
      </c>
      <c r="O289" s="109">
        <v>2.2676131763801273</v>
      </c>
      <c r="P289" s="109">
        <v>1.3048178730430464</v>
      </c>
      <c r="Q289" s="109">
        <v>99.999999999999986</v>
      </c>
      <c r="R289" s="6">
        <f t="shared" si="18"/>
        <v>7.4816666641857843</v>
      </c>
      <c r="S289" s="123">
        <f t="shared" si="19"/>
        <v>33.981021334906877</v>
      </c>
      <c r="T289" s="140">
        <v>8.0137793110076867</v>
      </c>
      <c r="U289" s="109">
        <v>3.141417383306945</v>
      </c>
      <c r="V289" s="109">
        <v>13.079663017371027</v>
      </c>
      <c r="W289" s="109">
        <v>238.54836915869234</v>
      </c>
      <c r="X289" s="109">
        <v>0.91294882097911456</v>
      </c>
      <c r="Y289" s="109">
        <v>31.893119458060333</v>
      </c>
      <c r="Z289" s="109">
        <v>16.264383454450012</v>
      </c>
      <c r="AA289" s="109">
        <v>205.44198156337742</v>
      </c>
      <c r="AB289" s="109">
        <v>110.60970618379083</v>
      </c>
      <c r="AC289" s="109">
        <v>27.889464083731788</v>
      </c>
      <c r="AD289" s="109">
        <v>48.15423182178435</v>
      </c>
      <c r="AE289" s="109">
        <v>1556.7167477485725</v>
      </c>
      <c r="AF289" s="109">
        <v>34.558832042711352</v>
      </c>
      <c r="AG289" s="109">
        <v>350.55983747691198</v>
      </c>
      <c r="AH289" s="109">
        <v>119.13797067402056</v>
      </c>
      <c r="AI289" s="109">
        <v>0.57895417517001069</v>
      </c>
      <c r="AJ289" s="109">
        <v>737.93656497064705</v>
      </c>
      <c r="AK289" s="109">
        <v>108.64660263747633</v>
      </c>
      <c r="AL289" s="109">
        <v>213.8395016810083</v>
      </c>
      <c r="AM289" s="109">
        <v>21.778639429130628</v>
      </c>
      <c r="AN289" s="109">
        <v>81.874231516784207</v>
      </c>
      <c r="AO289" s="109">
        <v>13.530030726183256</v>
      </c>
      <c r="AP289" s="109">
        <v>4.0402357477253794</v>
      </c>
      <c r="AQ289" s="109">
        <v>11.106416555690764</v>
      </c>
      <c r="AR289" s="109">
        <v>1.4086525404103192</v>
      </c>
      <c r="AS289" s="109">
        <v>7.4531821239678955</v>
      </c>
      <c r="AT289" s="109">
        <v>1.2737643567991519</v>
      </c>
      <c r="AU289" s="109">
        <v>3.2923783554120352</v>
      </c>
      <c r="AV289" s="109">
        <v>0.40551579433157381</v>
      </c>
      <c r="AW289" s="109">
        <v>2.5138255102113991</v>
      </c>
      <c r="AX289" s="109">
        <v>0.34712734577040277</v>
      </c>
      <c r="AY289" s="109">
        <v>6.7030548047618366</v>
      </c>
      <c r="AZ289" s="109">
        <v>6.4125822108683437</v>
      </c>
      <c r="BA289" s="109">
        <v>5.540245848720093</v>
      </c>
      <c r="BB289" s="109">
        <v>11.288066786017644</v>
      </c>
      <c r="BC289" s="123">
        <v>3.1625491788597699</v>
      </c>
    </row>
    <row r="290" spans="1:55" ht="15.75" x14ac:dyDescent="0.25">
      <c r="A290" s="20" t="s">
        <v>1825</v>
      </c>
      <c r="B290" s="173" t="s">
        <v>38</v>
      </c>
      <c r="C290" s="109" t="s">
        <v>46</v>
      </c>
      <c r="E290" t="s">
        <v>1514</v>
      </c>
      <c r="F290" t="s">
        <v>379</v>
      </c>
      <c r="G290" s="109">
        <v>44.889645903038172</v>
      </c>
      <c r="H290" s="109">
        <v>4.1212638413916576</v>
      </c>
      <c r="I290" s="109">
        <v>15.170806232099293</v>
      </c>
      <c r="J290" s="109">
        <v>11.176850574047144</v>
      </c>
      <c r="K290" s="109">
        <v>0.20025139200716227</v>
      </c>
      <c r="L290" s="109">
        <v>4.8991286281934938</v>
      </c>
      <c r="M290" s="109">
        <v>11.808066643339741</v>
      </c>
      <c r="N290" s="109">
        <v>4.6229193847264449</v>
      </c>
      <c r="O290" s="109">
        <v>1.9313741714158779</v>
      </c>
      <c r="P290" s="109">
        <v>1.1796932297410214</v>
      </c>
      <c r="Q290" s="109">
        <v>100</v>
      </c>
      <c r="R290" s="6">
        <f t="shared" si="18"/>
        <v>6.5542935561423228</v>
      </c>
      <c r="S290" s="123">
        <f t="shared" si="19"/>
        <v>43.862581544801024</v>
      </c>
      <c r="T290" s="140">
        <v>8.8007875029591176</v>
      </c>
      <c r="U290" s="109">
        <v>3.2624752414204901</v>
      </c>
      <c r="V290" s="109">
        <v>21.542421724661555</v>
      </c>
      <c r="W290" s="109">
        <v>328.23011246148627</v>
      </c>
      <c r="X290" s="109">
        <v>2.6889589177852824</v>
      </c>
      <c r="Y290" s="109">
        <v>34.146470081164999</v>
      </c>
      <c r="Z290" s="109">
        <v>26.371406696682278</v>
      </c>
      <c r="AA290" s="109">
        <v>145.74493682292311</v>
      </c>
      <c r="AB290" s="109">
        <v>114.84728321392544</v>
      </c>
      <c r="AC290" s="109">
        <v>28.266031391102185</v>
      </c>
      <c r="AD290" s="109">
        <v>42.843131919607842</v>
      </c>
      <c r="AE290" s="109">
        <v>1198.9944673495634</v>
      </c>
      <c r="AF290" s="109">
        <v>39.826629609130876</v>
      </c>
      <c r="AG290" s="109">
        <v>383.7938129420391</v>
      </c>
      <c r="AH290" s="109">
        <v>111.75370232958686</v>
      </c>
      <c r="AI290" s="109">
        <v>0.519930239087672</v>
      </c>
      <c r="AJ290" s="109">
        <v>656.06167625744342</v>
      </c>
      <c r="AK290" s="109">
        <v>108.29931557669796</v>
      </c>
      <c r="AL290" s="109">
        <v>230.94747268868232</v>
      </c>
      <c r="AM290" s="109">
        <v>23.204020865626433</v>
      </c>
      <c r="AN290" s="109">
        <v>90.610002849613082</v>
      </c>
      <c r="AO290" s="109">
        <v>16.0556137758924</v>
      </c>
      <c r="AP290" s="109">
        <v>4.6318426885443165</v>
      </c>
      <c r="AQ290" s="109">
        <v>13.153221731504869</v>
      </c>
      <c r="AR290" s="109">
        <v>1.6663245147641086</v>
      </c>
      <c r="AS290" s="109">
        <v>8.7748614535801224</v>
      </c>
      <c r="AT290" s="109">
        <v>1.5008941746999676</v>
      </c>
      <c r="AU290" s="109">
        <v>3.8344613692073106</v>
      </c>
      <c r="AV290" s="109">
        <v>0.48609232372578093</v>
      </c>
      <c r="AW290" s="109">
        <v>2.8864853704841051</v>
      </c>
      <c r="AX290" s="109">
        <v>0.39378566915941415</v>
      </c>
      <c r="AY290" s="109">
        <v>8.1002588238071063</v>
      </c>
      <c r="AZ290" s="109">
        <v>6.1915048084276458</v>
      </c>
      <c r="BA290" s="109">
        <v>5.1331023452248461</v>
      </c>
      <c r="BB290" s="109">
        <v>10.331674422039343</v>
      </c>
      <c r="BC290" s="123">
        <v>2.8576953161245591</v>
      </c>
    </row>
    <row r="291" spans="1:55" ht="15.75" x14ac:dyDescent="0.25">
      <c r="A291" s="20" t="s">
        <v>1826</v>
      </c>
      <c r="B291" s="173" t="s">
        <v>38</v>
      </c>
      <c r="C291" s="109" t="s">
        <v>46</v>
      </c>
      <c r="E291" t="s">
        <v>1514</v>
      </c>
      <c r="F291" t="s">
        <v>379</v>
      </c>
      <c r="G291" s="109">
        <v>44.328155932648009</v>
      </c>
      <c r="H291" s="109">
        <v>4.3127385276028543</v>
      </c>
      <c r="I291" s="109">
        <v>15.684873800609067</v>
      </c>
      <c r="J291" s="109">
        <v>12.646529637167742</v>
      </c>
      <c r="K291" s="109">
        <v>0.20919404438330741</v>
      </c>
      <c r="L291" s="109">
        <v>4.3805629070077954</v>
      </c>
      <c r="M291" s="109">
        <v>10.417730364200914</v>
      </c>
      <c r="N291" s="109">
        <v>4.7778153323390775</v>
      </c>
      <c r="O291" s="109">
        <v>2.0213277410358481</v>
      </c>
      <c r="P291" s="109">
        <v>1.2210717130053732</v>
      </c>
      <c r="Q291" s="109">
        <v>100</v>
      </c>
      <c r="R291" s="6">
        <f t="shared" si="18"/>
        <v>6.7991430733749256</v>
      </c>
      <c r="S291" s="123">
        <f t="shared" si="19"/>
        <v>38.174238555210891</v>
      </c>
      <c r="T291" s="140">
        <v>9.6242779316715747</v>
      </c>
      <c r="U291" s="109">
        <v>3.1297088511447431</v>
      </c>
      <c r="V291" s="109">
        <v>18.288363223809128</v>
      </c>
      <c r="W291" s="109">
        <v>390.12104123044571</v>
      </c>
      <c r="X291" s="109">
        <v>2.8348704385838568</v>
      </c>
      <c r="Y291" s="109">
        <v>42.295597941738791</v>
      </c>
      <c r="Z291" s="109">
        <v>39.351818676554899</v>
      </c>
      <c r="AA291" s="109">
        <v>207.99282081321834</v>
      </c>
      <c r="AB291" s="109">
        <v>128.62896522873561</v>
      </c>
      <c r="AC291" s="109">
        <v>29.143773652723766</v>
      </c>
      <c r="AD291" s="109">
        <v>45.390155789238719</v>
      </c>
      <c r="AE291" s="109">
        <v>1300.9692487472332</v>
      </c>
      <c r="AF291" s="109">
        <v>37.764720547324643</v>
      </c>
      <c r="AG291" s="109">
        <v>379.27496132977495</v>
      </c>
      <c r="AH291" s="109">
        <v>116.21748030575635</v>
      </c>
      <c r="AI291" s="109">
        <v>0.56570842328867554</v>
      </c>
      <c r="AJ291" s="109">
        <v>668.22923895788153</v>
      </c>
      <c r="AK291" s="109">
        <v>105.54717151245637</v>
      </c>
      <c r="AL291" s="109">
        <v>208.67430899841895</v>
      </c>
      <c r="AM291" s="109">
        <v>22.202657035186881</v>
      </c>
      <c r="AN291" s="109">
        <v>85.611639576539403</v>
      </c>
      <c r="AO291" s="109">
        <v>14.655755721122945</v>
      </c>
      <c r="AP291" s="109">
        <v>4.3051074386726693</v>
      </c>
      <c r="AQ291" s="109">
        <v>12.235814362150384</v>
      </c>
      <c r="AR291" s="109">
        <v>1.5451959190945461</v>
      </c>
      <c r="AS291" s="109">
        <v>8.2284811826111568</v>
      </c>
      <c r="AT291" s="109">
        <v>1.4165209593314814</v>
      </c>
      <c r="AU291" s="109">
        <v>3.6280854890635514</v>
      </c>
      <c r="AV291" s="109">
        <v>0.44930513237899899</v>
      </c>
      <c r="AW291" s="109">
        <v>2.7053906484410297</v>
      </c>
      <c r="AX291" s="109">
        <v>0.39066291368477651</v>
      </c>
      <c r="AY291" s="109">
        <v>7.7347570191901402</v>
      </c>
      <c r="AZ291" s="109">
        <v>6.3385767182728019</v>
      </c>
      <c r="BA291" s="109">
        <v>5.556773249690103</v>
      </c>
      <c r="BB291" s="109">
        <v>10.780344692508603</v>
      </c>
      <c r="BC291" s="123">
        <v>3.0194884190980966</v>
      </c>
    </row>
    <row r="292" spans="1:55" ht="15.75" x14ac:dyDescent="0.25">
      <c r="A292" s="20" t="s">
        <v>1827</v>
      </c>
      <c r="B292" s="173" t="s">
        <v>38</v>
      </c>
      <c r="C292" s="109" t="s">
        <v>46</v>
      </c>
      <c r="E292" t="s">
        <v>1514</v>
      </c>
      <c r="F292" t="s">
        <v>379</v>
      </c>
      <c r="G292" s="109">
        <v>45.715843208664872</v>
      </c>
      <c r="H292" s="109">
        <v>3.6939408237456886</v>
      </c>
      <c r="I292" s="109">
        <v>15.955199501650281</v>
      </c>
      <c r="J292" s="109">
        <v>10.910296269096948</v>
      </c>
      <c r="K292" s="109">
        <v>0.19952689185125635</v>
      </c>
      <c r="L292" s="109">
        <v>4.3306352590324124</v>
      </c>
      <c r="M292" s="109">
        <v>10.856516367721143</v>
      </c>
      <c r="N292" s="109">
        <v>4.983227109276001</v>
      </c>
      <c r="O292" s="109">
        <v>2.1101621582202257</v>
      </c>
      <c r="P292" s="109">
        <v>1.2446524107411581</v>
      </c>
      <c r="Q292" s="109">
        <v>99.999999999999972</v>
      </c>
      <c r="R292" s="6">
        <f t="shared" si="18"/>
        <v>7.0933892674962262</v>
      </c>
      <c r="S292" s="123">
        <f t="shared" si="19"/>
        <v>41.436576924259825</v>
      </c>
      <c r="T292" s="140">
        <v>10.279310436348338</v>
      </c>
      <c r="U292" s="109">
        <v>3.221911445047827</v>
      </c>
      <c r="V292" s="109">
        <v>18.829542417928884</v>
      </c>
      <c r="W292" s="109">
        <v>278.81430727210574</v>
      </c>
      <c r="X292" s="109">
        <v>3.4898777841680215</v>
      </c>
      <c r="Y292" s="109">
        <v>32.045398178739021</v>
      </c>
      <c r="Z292" s="109">
        <v>22.648624867721932</v>
      </c>
      <c r="AA292" s="109">
        <v>167.80267598439264</v>
      </c>
      <c r="AB292" s="109">
        <v>113.09825807309609</v>
      </c>
      <c r="AC292" s="109">
        <v>27.520797172603711</v>
      </c>
      <c r="AD292" s="109">
        <v>45.467051981000196</v>
      </c>
      <c r="AE292" s="109">
        <v>1262.8482732759655</v>
      </c>
      <c r="AF292" s="109">
        <v>36.967081652326989</v>
      </c>
      <c r="AG292" s="109">
        <v>357.82759435013605</v>
      </c>
      <c r="AH292" s="109">
        <v>113.09297252025004</v>
      </c>
      <c r="AI292" s="109">
        <v>0.55391279229632462</v>
      </c>
      <c r="AJ292" s="109">
        <v>658.9363715753824</v>
      </c>
      <c r="AK292" s="109">
        <v>105.53974488622426</v>
      </c>
      <c r="AL292" s="109">
        <v>211.90050878207185</v>
      </c>
      <c r="AM292" s="109">
        <v>22.007454144322356</v>
      </c>
      <c r="AN292" s="109">
        <v>84.040637850901547</v>
      </c>
      <c r="AO292" s="109">
        <v>14.557296765650634</v>
      </c>
      <c r="AP292" s="109">
        <v>4.2161818681485341</v>
      </c>
      <c r="AQ292" s="109">
        <v>11.911526391990915</v>
      </c>
      <c r="AR292" s="109">
        <v>1.5093482579046542</v>
      </c>
      <c r="AS292" s="109">
        <v>8.1130380357822673</v>
      </c>
      <c r="AT292" s="109">
        <v>1.3564463074151603</v>
      </c>
      <c r="AU292" s="109">
        <v>3.5898181088545589</v>
      </c>
      <c r="AV292" s="109">
        <v>0.44650138889254909</v>
      </c>
      <c r="AW292" s="109">
        <v>2.7261757130382978</v>
      </c>
      <c r="AX292" s="109">
        <v>0.36976686981256301</v>
      </c>
      <c r="AY292" s="109">
        <v>7.2868442774263373</v>
      </c>
      <c r="AZ292" s="109">
        <v>6.0688752479609924</v>
      </c>
      <c r="BA292" s="109">
        <v>5.5628842018162521</v>
      </c>
      <c r="BB292" s="109">
        <v>10.481160251112458</v>
      </c>
      <c r="BC292" s="123">
        <v>2.9530369065521929</v>
      </c>
    </row>
    <row r="293" spans="1:55" ht="15.75" x14ac:dyDescent="0.25">
      <c r="A293" s="20" t="s">
        <v>1828</v>
      </c>
      <c r="B293" s="173" t="s">
        <v>38</v>
      </c>
      <c r="C293" s="109" t="s">
        <v>46</v>
      </c>
      <c r="E293" t="s">
        <v>1514</v>
      </c>
      <c r="F293" t="s">
        <v>379</v>
      </c>
      <c r="G293" s="109">
        <v>44.17774391417845</v>
      </c>
      <c r="H293" s="109">
        <v>4.2403403160197364</v>
      </c>
      <c r="I293" s="109">
        <v>15.642776075425207</v>
      </c>
      <c r="J293" s="109">
        <v>12.805810461667791</v>
      </c>
      <c r="K293" s="109">
        <v>0.21253190712550196</v>
      </c>
      <c r="L293" s="109">
        <v>5.2372165252640599</v>
      </c>
      <c r="M293" s="109">
        <v>10.131494633478818</v>
      </c>
      <c r="N293" s="109">
        <v>4.5334975871578438</v>
      </c>
      <c r="O293" s="109">
        <v>1.8958119938116846</v>
      </c>
      <c r="P293" s="109">
        <v>1.1227765858709038</v>
      </c>
      <c r="Q293" s="109">
        <v>100.00000000000001</v>
      </c>
      <c r="R293" s="6">
        <f t="shared" si="18"/>
        <v>6.4293095809695284</v>
      </c>
      <c r="S293" s="123">
        <f t="shared" si="19"/>
        <v>42.16356530555597</v>
      </c>
      <c r="T293" s="140">
        <v>9.9377911802690839</v>
      </c>
      <c r="U293" s="109">
        <v>3.1418954845980012</v>
      </c>
      <c r="V293" s="109">
        <v>20.185539654008242</v>
      </c>
      <c r="W293" s="109">
        <v>418.62708571671567</v>
      </c>
      <c r="X293" s="109">
        <v>10.410407798535399</v>
      </c>
      <c r="Y293" s="109">
        <v>45.531306186297257</v>
      </c>
      <c r="Z293" s="109">
        <v>52.721387023009783</v>
      </c>
      <c r="AA293" s="109">
        <v>190.32564756907021</v>
      </c>
      <c r="AB293" s="109">
        <v>127.05887290725423</v>
      </c>
      <c r="AC293" s="109">
        <v>29.206282844522928</v>
      </c>
      <c r="AD293" s="109">
        <v>42.21560975736098</v>
      </c>
      <c r="AE293" s="109">
        <v>1270.9318744593656</v>
      </c>
      <c r="AF293" s="109">
        <v>35.857001191075895</v>
      </c>
      <c r="AG293" s="109">
        <v>350.65463906381638</v>
      </c>
      <c r="AH293" s="109">
        <v>107.17450797515583</v>
      </c>
      <c r="AI293" s="109">
        <v>0.52188327549975222</v>
      </c>
      <c r="AJ293" s="109">
        <v>622.12295113565006</v>
      </c>
      <c r="AK293" s="109">
        <v>100.75252624572276</v>
      </c>
      <c r="AL293" s="109">
        <v>207.24149275930452</v>
      </c>
      <c r="AM293" s="109">
        <v>21.173621565815569</v>
      </c>
      <c r="AN293" s="109">
        <v>81.484619180408558</v>
      </c>
      <c r="AO293" s="109">
        <v>14.063341691633582</v>
      </c>
      <c r="AP293" s="109">
        <v>4.0652647300102105</v>
      </c>
      <c r="AQ293" s="109">
        <v>11.654140019196541</v>
      </c>
      <c r="AR293" s="109">
        <v>1.4594082257882657</v>
      </c>
      <c r="AS293" s="109">
        <v>7.8328511383469195</v>
      </c>
      <c r="AT293" s="109">
        <v>1.3377075472295277</v>
      </c>
      <c r="AU293" s="109">
        <v>3.4902455245250064</v>
      </c>
      <c r="AV293" s="109">
        <v>0.42414704171794559</v>
      </c>
      <c r="AW293" s="109">
        <v>2.6637470659354734</v>
      </c>
      <c r="AX293" s="109">
        <v>0.36161969614005124</v>
      </c>
      <c r="AY293" s="109">
        <v>7.2605622506036793</v>
      </c>
      <c r="AZ293" s="109">
        <v>5.8734565219239787</v>
      </c>
      <c r="BA293" s="109">
        <v>5.0719572201381986</v>
      </c>
      <c r="BB293" s="109">
        <v>10.049689374196802</v>
      </c>
      <c r="BC293" s="123">
        <v>2.8203256529375951</v>
      </c>
    </row>
    <row r="294" spans="1:55" ht="15.75" x14ac:dyDescent="0.25">
      <c r="A294" s="20" t="s">
        <v>1829</v>
      </c>
      <c r="B294" s="173" t="s">
        <v>38</v>
      </c>
      <c r="C294" s="109" t="s">
        <v>46</v>
      </c>
      <c r="E294" t="s">
        <v>1514</v>
      </c>
      <c r="F294" t="s">
        <v>379</v>
      </c>
      <c r="G294" s="109">
        <v>45.172797217811336</v>
      </c>
      <c r="H294" s="109">
        <v>4.0160048535296067</v>
      </c>
      <c r="I294" s="109">
        <v>16.02719453106133</v>
      </c>
      <c r="J294" s="109">
        <v>11.865492094255927</v>
      </c>
      <c r="K294" s="109">
        <v>0.20761091075614715</v>
      </c>
      <c r="L294" s="109">
        <v>3.8897372192680311</v>
      </c>
      <c r="M294" s="109">
        <v>10.238691755834479</v>
      </c>
      <c r="N294" s="109">
        <v>5.0221311945341869</v>
      </c>
      <c r="O294" s="109">
        <v>2.255137069124475</v>
      </c>
      <c r="P294" s="109">
        <v>1.3052031538244926</v>
      </c>
      <c r="Q294" s="109">
        <v>100.00000000000001</v>
      </c>
      <c r="R294" s="6">
        <f t="shared" si="18"/>
        <v>7.2772682636586623</v>
      </c>
      <c r="S294" s="123">
        <f t="shared" si="19"/>
        <v>36.882837689372188</v>
      </c>
      <c r="T294" s="140">
        <v>7.8176071553577309</v>
      </c>
      <c r="U294" s="109">
        <v>3.4249659546763231</v>
      </c>
      <c r="V294" s="109">
        <v>16.209064431077888</v>
      </c>
      <c r="W294" s="109">
        <v>310.84595090897085</v>
      </c>
      <c r="X294" s="109">
        <v>3.018586503600325</v>
      </c>
      <c r="Y294" s="109">
        <v>33.531798407105754</v>
      </c>
      <c r="Z294" s="109">
        <v>19.828040331890723</v>
      </c>
      <c r="AA294" s="109">
        <v>173.37844743045918</v>
      </c>
      <c r="AB294" s="109">
        <v>121.61784755485175</v>
      </c>
      <c r="AC294" s="109">
        <v>28.243396505204579</v>
      </c>
      <c r="AD294" s="109">
        <v>49.051528970981316</v>
      </c>
      <c r="AE294" s="109">
        <v>1266.4562033957729</v>
      </c>
      <c r="AF294" s="109">
        <v>40.036932607399145</v>
      </c>
      <c r="AG294" s="109">
        <v>387.16092059558633</v>
      </c>
      <c r="AH294" s="109">
        <v>123.69322286520556</v>
      </c>
      <c r="AI294" s="109">
        <v>0.58913766035190518</v>
      </c>
      <c r="AJ294" s="109">
        <v>728.61766295490054</v>
      </c>
      <c r="AK294" s="109">
        <v>116.34065072115322</v>
      </c>
      <c r="AL294" s="109">
        <v>228.86963553473427</v>
      </c>
      <c r="AM294" s="109">
        <v>24.342449087581535</v>
      </c>
      <c r="AN294" s="109">
        <v>92.179686407742651</v>
      </c>
      <c r="AO294" s="109">
        <v>15.834719958173968</v>
      </c>
      <c r="AP294" s="109">
        <v>4.6122880673576558</v>
      </c>
      <c r="AQ294" s="109">
        <v>13.00240437757091</v>
      </c>
      <c r="AR294" s="109">
        <v>1.6408117220118634</v>
      </c>
      <c r="AS294" s="109">
        <v>8.6528800741060206</v>
      </c>
      <c r="AT294" s="109">
        <v>1.4787555707450193</v>
      </c>
      <c r="AU294" s="109">
        <v>3.8234647312082037</v>
      </c>
      <c r="AV294" s="109">
        <v>0.46490539399905273</v>
      </c>
      <c r="AW294" s="109">
        <v>2.895081372264237</v>
      </c>
      <c r="AX294" s="109">
        <v>0.40149635108076442</v>
      </c>
      <c r="AY294" s="109">
        <v>7.6393277289071255</v>
      </c>
      <c r="AZ294" s="109">
        <v>6.7171128504476174</v>
      </c>
      <c r="BA294" s="109">
        <v>5.7948145073142072</v>
      </c>
      <c r="BB294" s="109">
        <v>11.592175687309327</v>
      </c>
      <c r="BC294" s="123">
        <v>3.2323022888104527</v>
      </c>
    </row>
    <row r="295" spans="1:55" ht="15.75" x14ac:dyDescent="0.25">
      <c r="A295" s="20" t="s">
        <v>1830</v>
      </c>
      <c r="B295" s="173" t="s">
        <v>38</v>
      </c>
      <c r="C295" s="109" t="s">
        <v>46</v>
      </c>
      <c r="E295" t="s">
        <v>1514</v>
      </c>
      <c r="F295" t="s">
        <v>379</v>
      </c>
      <c r="G295" s="109">
        <v>45.427496528730202</v>
      </c>
      <c r="H295" s="109">
        <v>3.8634081092390344</v>
      </c>
      <c r="I295" s="109">
        <v>16.582994805855598</v>
      </c>
      <c r="J295" s="109">
        <v>11.296929601128561</v>
      </c>
      <c r="K295" s="109">
        <v>0.20288839285132632</v>
      </c>
      <c r="L295" s="109">
        <v>3.9692438786199373</v>
      </c>
      <c r="M295" s="109">
        <v>10.512112383256996</v>
      </c>
      <c r="N295" s="109">
        <v>4.7813690035059579</v>
      </c>
      <c r="O295" s="109">
        <v>2.0963289139993067</v>
      </c>
      <c r="P295" s="109">
        <v>1.2672283828130788</v>
      </c>
      <c r="Q295" s="109">
        <v>99.999999999999972</v>
      </c>
      <c r="R295" s="6">
        <f t="shared" si="18"/>
        <v>6.8776979175052642</v>
      </c>
      <c r="S295" s="123">
        <f t="shared" si="19"/>
        <v>38.511128110634175</v>
      </c>
      <c r="T295" s="140">
        <v>9.7962159295396809</v>
      </c>
      <c r="U295" s="109">
        <v>3.3029788123615864</v>
      </c>
      <c r="V295" s="109">
        <v>16.102121864341495</v>
      </c>
      <c r="W295" s="109">
        <v>302.46420800154266</v>
      </c>
      <c r="X295" s="109">
        <v>6.8016499765339571</v>
      </c>
      <c r="Y295" s="109">
        <v>33.476041057144037</v>
      </c>
      <c r="Z295" s="109">
        <v>19.997437446391942</v>
      </c>
      <c r="AA295" s="109">
        <v>191.78058247755004</v>
      </c>
      <c r="AB295" s="109">
        <v>113.24013749920118</v>
      </c>
      <c r="AC295" s="109">
        <v>28.958036072107138</v>
      </c>
      <c r="AD295" s="109">
        <v>46.239679273328264</v>
      </c>
      <c r="AE295" s="109">
        <v>1319.4957676399158</v>
      </c>
      <c r="AF295" s="109">
        <v>38.927455582885251</v>
      </c>
      <c r="AG295" s="109">
        <v>380.8442219487701</v>
      </c>
      <c r="AH295" s="109">
        <v>118.7109681326059</v>
      </c>
      <c r="AI295" s="109">
        <v>0.57223840739774623</v>
      </c>
      <c r="AJ295" s="109">
        <v>688.86880051858793</v>
      </c>
      <c r="AK295" s="109">
        <v>116.31892021192678</v>
      </c>
      <c r="AL295" s="109">
        <v>271.00872698581185</v>
      </c>
      <c r="AM295" s="109">
        <v>23.334541655965097</v>
      </c>
      <c r="AN295" s="109">
        <v>88.673682994292903</v>
      </c>
      <c r="AO295" s="109">
        <v>15.151487391429875</v>
      </c>
      <c r="AP295" s="109">
        <v>4.4868720446810926</v>
      </c>
      <c r="AQ295" s="109">
        <v>12.701598591184684</v>
      </c>
      <c r="AR295" s="109">
        <v>1.6071526727842749</v>
      </c>
      <c r="AS295" s="109">
        <v>8.5093919448797166</v>
      </c>
      <c r="AT295" s="109">
        <v>1.4453709958011831</v>
      </c>
      <c r="AU295" s="109">
        <v>3.7044464131024677</v>
      </c>
      <c r="AV295" s="109">
        <v>0.46051728656714086</v>
      </c>
      <c r="AW295" s="109">
        <v>2.8161559502096769</v>
      </c>
      <c r="AX295" s="109">
        <v>0.38548125783005499</v>
      </c>
      <c r="AY295" s="109">
        <v>7.6115045763646725</v>
      </c>
      <c r="AZ295" s="109">
        <v>6.5239473396493333</v>
      </c>
      <c r="BA295" s="109">
        <v>5.2576515611830397</v>
      </c>
      <c r="BB295" s="109">
        <v>11.028463753288655</v>
      </c>
      <c r="BC295" s="123">
        <v>3.101065213782042</v>
      </c>
    </row>
    <row r="296" spans="1:55" ht="15.75" x14ac:dyDescent="0.25">
      <c r="A296" s="20" t="s">
        <v>1831</v>
      </c>
      <c r="B296" s="173" t="s">
        <v>38</v>
      </c>
      <c r="C296" s="109" t="s">
        <v>46</v>
      </c>
      <c r="E296" t="s">
        <v>1514</v>
      </c>
      <c r="F296" t="s">
        <v>379</v>
      </c>
      <c r="G296" s="109">
        <v>45.108324718278602</v>
      </c>
      <c r="H296" s="109">
        <v>3.8753273462943905</v>
      </c>
      <c r="I296" s="109">
        <v>15.844791887267778</v>
      </c>
      <c r="J296" s="109">
        <v>11.387081280289358</v>
      </c>
      <c r="K296" s="109">
        <v>0.19865593337014434</v>
      </c>
      <c r="L296" s="109">
        <v>4.8012916342895444</v>
      </c>
      <c r="M296" s="109">
        <v>11.208052207127123</v>
      </c>
      <c r="N296" s="109">
        <v>4.5032547933367155</v>
      </c>
      <c r="O296" s="109">
        <v>1.9448320376537993</v>
      </c>
      <c r="P296" s="109">
        <v>1.1283881620925591</v>
      </c>
      <c r="Q296" s="109">
        <v>100</v>
      </c>
      <c r="R296" s="6">
        <f t="shared" si="18"/>
        <v>6.4480868309905146</v>
      </c>
      <c r="S296" s="123">
        <f t="shared" si="19"/>
        <v>42.909410436117376</v>
      </c>
      <c r="T296" s="140">
        <v>9.0985997070663629</v>
      </c>
      <c r="U296" s="109">
        <v>2.9136125694001147</v>
      </c>
      <c r="V296" s="109">
        <v>20.331681795877405</v>
      </c>
      <c r="W296" s="109">
        <v>335.96493521145737</v>
      </c>
      <c r="X296" s="109">
        <v>5.1038771582692677</v>
      </c>
      <c r="Y296" s="109">
        <v>35.752891124515308</v>
      </c>
      <c r="Z296" s="109">
        <v>30.618489375473697</v>
      </c>
      <c r="AA296" s="109">
        <v>154.04729471173516</v>
      </c>
      <c r="AB296" s="109">
        <v>109.91478441837404</v>
      </c>
      <c r="AC296" s="109">
        <v>27.480769177228488</v>
      </c>
      <c r="AD296" s="109">
        <v>42.63857427948841</v>
      </c>
      <c r="AE296" s="109">
        <v>1244.5276137262467</v>
      </c>
      <c r="AF296" s="109">
        <v>36.497695265684015</v>
      </c>
      <c r="AG296" s="109">
        <v>355.98743134398666</v>
      </c>
      <c r="AH296" s="109">
        <v>106.01876758537128</v>
      </c>
      <c r="AI296" s="109">
        <v>0.53876621877993747</v>
      </c>
      <c r="AJ296" s="109">
        <v>632.83525471655844</v>
      </c>
      <c r="AK296" s="109">
        <v>97.567224995098002</v>
      </c>
      <c r="AL296" s="109">
        <v>194.41011523803397</v>
      </c>
      <c r="AM296" s="109">
        <v>20.846694454650898</v>
      </c>
      <c r="AN296" s="109">
        <v>81.03709911575649</v>
      </c>
      <c r="AO296" s="109">
        <v>14.139996073680484</v>
      </c>
      <c r="AP296" s="109">
        <v>4.1074660453553475</v>
      </c>
      <c r="AQ296" s="109">
        <v>11.812535454642674</v>
      </c>
      <c r="AR296" s="109">
        <v>1.5162433387075618</v>
      </c>
      <c r="AS296" s="109">
        <v>8.0314785117634884</v>
      </c>
      <c r="AT296" s="109">
        <v>1.3550466517805371</v>
      </c>
      <c r="AU296" s="109">
        <v>3.5162195969778476</v>
      </c>
      <c r="AV296" s="109">
        <v>0.41995101518965228</v>
      </c>
      <c r="AW296" s="109">
        <v>2.6478398622692931</v>
      </c>
      <c r="AX296" s="109">
        <v>0.36063958878228669</v>
      </c>
      <c r="AY296" s="109">
        <v>7.4313111295344321</v>
      </c>
      <c r="AZ296" s="109">
        <v>5.7856170595582519</v>
      </c>
      <c r="BA296" s="109">
        <v>4.7829675660784128</v>
      </c>
      <c r="BB296" s="109">
        <v>9.6899537722996349</v>
      </c>
      <c r="BC296" s="123">
        <v>2.7329381020686063</v>
      </c>
    </row>
    <row r="297" spans="1:55" ht="15.75" x14ac:dyDescent="0.25">
      <c r="A297" s="20" t="s">
        <v>1832</v>
      </c>
      <c r="B297" s="173" t="s">
        <v>38</v>
      </c>
      <c r="C297" s="109" t="s">
        <v>46</v>
      </c>
      <c r="E297" t="s">
        <v>1514</v>
      </c>
      <c r="F297" t="s">
        <v>379</v>
      </c>
      <c r="G297" s="109">
        <v>45.405129636497549</v>
      </c>
      <c r="H297" s="109">
        <v>3.8190460782341695</v>
      </c>
      <c r="I297" s="109">
        <v>16.468879110066997</v>
      </c>
      <c r="J297" s="109">
        <v>12.178624362372132</v>
      </c>
      <c r="K297" s="109">
        <v>0.21657857990345525</v>
      </c>
      <c r="L297" s="109">
        <v>3.6284147212687246</v>
      </c>
      <c r="M297" s="109">
        <v>9.3083917921979449</v>
      </c>
      <c r="N297" s="109">
        <v>5.2542404200606674</v>
      </c>
      <c r="O297" s="109">
        <v>2.3712599727464907</v>
      </c>
      <c r="P297" s="109">
        <v>1.3494353266518786</v>
      </c>
      <c r="Q297" s="109">
        <v>100</v>
      </c>
      <c r="R297" s="6">
        <f t="shared" si="18"/>
        <v>7.6255003928071581</v>
      </c>
      <c r="S297" s="123">
        <f t="shared" si="19"/>
        <v>34.686683422108381</v>
      </c>
      <c r="T297" s="140">
        <v>10.005951208745033</v>
      </c>
      <c r="U297" s="109">
        <v>3.3356088336277634</v>
      </c>
      <c r="V297" s="109">
        <v>14.473062810774964</v>
      </c>
      <c r="W297" s="109">
        <v>262.03085029177674</v>
      </c>
      <c r="X297" s="109">
        <v>3.4481898101949926</v>
      </c>
      <c r="Y297" s="109">
        <v>33.465932115971356</v>
      </c>
      <c r="Z297" s="109">
        <v>17.528187984147802</v>
      </c>
      <c r="AA297" s="109">
        <v>158.29794468333651</v>
      </c>
      <c r="AB297" s="109">
        <v>121.06868708651101</v>
      </c>
      <c r="AC297" s="109">
        <v>28.215713835596748</v>
      </c>
      <c r="AD297" s="109">
        <v>49.834835900963427</v>
      </c>
      <c r="AE297" s="109">
        <v>1395.2766038515083</v>
      </c>
      <c r="AF297" s="109">
        <v>38.41787934280682</v>
      </c>
      <c r="AG297" s="109">
        <v>382.86310397896887</v>
      </c>
      <c r="AH297" s="109">
        <v>122.56101222986143</v>
      </c>
      <c r="AI297" s="109">
        <v>0.58317060887256034</v>
      </c>
      <c r="AJ297" s="109">
        <v>739.68148438992421</v>
      </c>
      <c r="AK297" s="109">
        <v>112.32916547284816</v>
      </c>
      <c r="AL297" s="109">
        <v>215.62175050372954</v>
      </c>
      <c r="AM297" s="109">
        <v>22.466139332928517</v>
      </c>
      <c r="AN297" s="109">
        <v>86.838299980540441</v>
      </c>
      <c r="AO297" s="109">
        <v>14.482977305735171</v>
      </c>
      <c r="AP297" s="109">
        <v>4.2011094809792491</v>
      </c>
      <c r="AQ297" s="109">
        <v>12.008990215251748</v>
      </c>
      <c r="AR297" s="109">
        <v>1.4903742339509083</v>
      </c>
      <c r="AS297" s="109">
        <v>7.9118815443618713</v>
      </c>
      <c r="AT297" s="109">
        <v>1.3373521012494758</v>
      </c>
      <c r="AU297" s="109">
        <v>3.4545630670970642</v>
      </c>
      <c r="AV297" s="109">
        <v>0.43761434396199356</v>
      </c>
      <c r="AW297" s="109">
        <v>2.661440017261528</v>
      </c>
      <c r="AX297" s="109">
        <v>0.36421045034463762</v>
      </c>
      <c r="AY297" s="109">
        <v>7.0728986423937572</v>
      </c>
      <c r="AZ297" s="109">
        <v>6.4021696943281095</v>
      </c>
      <c r="BA297" s="109">
        <v>5.797717089327608</v>
      </c>
      <c r="BB297" s="109">
        <v>11.249776149950147</v>
      </c>
      <c r="BC297" s="123">
        <v>3.1370178551877035</v>
      </c>
    </row>
    <row r="298" spans="1:55" ht="15.75" x14ac:dyDescent="0.25">
      <c r="A298" s="20" t="s">
        <v>1833</v>
      </c>
      <c r="B298" s="173" t="s">
        <v>38</v>
      </c>
      <c r="C298" s="109" t="s">
        <v>46</v>
      </c>
      <c r="E298" t="s">
        <v>1514</v>
      </c>
      <c r="F298" t="s">
        <v>379</v>
      </c>
      <c r="G298" s="109">
        <v>44.92908590001511</v>
      </c>
      <c r="H298" s="109">
        <v>4.1767353035536532</v>
      </c>
      <c r="I298" s="109">
        <v>15.904461247168031</v>
      </c>
      <c r="J298" s="109">
        <v>11.516605734110911</v>
      </c>
      <c r="K298" s="109">
        <v>0.19441190062552322</v>
      </c>
      <c r="L298" s="109">
        <v>4.1517522473341772</v>
      </c>
      <c r="M298" s="109">
        <v>11.175354904972952</v>
      </c>
      <c r="N298" s="109">
        <v>4.7314876167845243</v>
      </c>
      <c r="O298" s="109">
        <v>2.0087999711845317</v>
      </c>
      <c r="P298" s="109">
        <v>1.2113051742505769</v>
      </c>
      <c r="Q298" s="109">
        <v>100</v>
      </c>
      <c r="R298" s="6">
        <f t="shared" si="18"/>
        <v>6.740287587969056</v>
      </c>
      <c r="S298" s="123">
        <f t="shared" si="19"/>
        <v>39.121375473497764</v>
      </c>
      <c r="T298" s="140">
        <v>8.69573254824037</v>
      </c>
      <c r="U298" s="109">
        <v>3.2602213129320505</v>
      </c>
      <c r="V298" s="109">
        <v>18.255998039182916</v>
      </c>
      <c r="W298" s="109">
        <v>356.6188110064578</v>
      </c>
      <c r="X298" s="109">
        <v>7.7247407842092155</v>
      </c>
      <c r="Y298" s="109">
        <v>35.308187422831949</v>
      </c>
      <c r="Z298" s="109">
        <v>25.678385787901462</v>
      </c>
      <c r="AA298" s="109">
        <v>163.88191292248868</v>
      </c>
      <c r="AB298" s="109">
        <v>113.94403484848335</v>
      </c>
      <c r="AC298" s="109">
        <v>28.836043678051055</v>
      </c>
      <c r="AD298" s="109">
        <v>44.592273709815068</v>
      </c>
      <c r="AE298" s="109">
        <v>1205.5455610506399</v>
      </c>
      <c r="AF298" s="109">
        <v>39.232714409566782</v>
      </c>
      <c r="AG298" s="109">
        <v>372.29420773917224</v>
      </c>
      <c r="AH298" s="109">
        <v>113.54089564492786</v>
      </c>
      <c r="AI298" s="109">
        <v>0.53690015948862924</v>
      </c>
      <c r="AJ298" s="109">
        <v>654.53042273754045</v>
      </c>
      <c r="AK298" s="109">
        <v>108.43637442941456</v>
      </c>
      <c r="AL298" s="109">
        <v>237.01574190145325</v>
      </c>
      <c r="AM298" s="109">
        <v>23.02052535909468</v>
      </c>
      <c r="AN298" s="109">
        <v>88.918433737194036</v>
      </c>
      <c r="AO298" s="109">
        <v>15.532303513534195</v>
      </c>
      <c r="AP298" s="109">
        <v>4.6015426359268918</v>
      </c>
      <c r="AQ298" s="109">
        <v>12.929032089379382</v>
      </c>
      <c r="AR298" s="109">
        <v>1.6218555689719805</v>
      </c>
      <c r="AS298" s="109">
        <v>8.6075479541256232</v>
      </c>
      <c r="AT298" s="109">
        <v>1.4545084744767132</v>
      </c>
      <c r="AU298" s="109">
        <v>3.7772641302670196</v>
      </c>
      <c r="AV298" s="109">
        <v>0.45158483208729944</v>
      </c>
      <c r="AW298" s="109">
        <v>2.8265122038264541</v>
      </c>
      <c r="AX298" s="109">
        <v>0.38547868285339348</v>
      </c>
      <c r="AY298" s="109">
        <v>7.5462774494366096</v>
      </c>
      <c r="AZ298" s="109">
        <v>6.2477992133951918</v>
      </c>
      <c r="BA298" s="109">
        <v>5.0832274406958513</v>
      </c>
      <c r="BB298" s="109">
        <v>10.764119876188115</v>
      </c>
      <c r="BC298" s="123">
        <v>2.9773636627472082</v>
      </c>
    </row>
    <row r="299" spans="1:55" ht="15.75" x14ac:dyDescent="0.25">
      <c r="A299" s="20" t="s">
        <v>1834</v>
      </c>
      <c r="B299" s="173" t="s">
        <v>1835</v>
      </c>
      <c r="C299" s="109" t="s">
        <v>46</v>
      </c>
      <c r="E299" t="s">
        <v>1514</v>
      </c>
      <c r="F299" t="s">
        <v>379</v>
      </c>
      <c r="G299" s="109">
        <v>45.168069367297157</v>
      </c>
      <c r="H299" s="109">
        <v>3.920760212784328</v>
      </c>
      <c r="I299" s="109">
        <v>15.420097613602096</v>
      </c>
      <c r="J299" s="109">
        <v>11.101016242036032</v>
      </c>
      <c r="K299" s="109">
        <v>0.18812891713964078</v>
      </c>
      <c r="L299" s="109">
        <v>4.663248430979392</v>
      </c>
      <c r="M299" s="109">
        <v>12.001444624084582</v>
      </c>
      <c r="N299" s="109">
        <v>4.541281191536874</v>
      </c>
      <c r="O299" s="109">
        <v>1.8166481656429831</v>
      </c>
      <c r="P299" s="109">
        <v>1.1793052348969129</v>
      </c>
      <c r="Q299" s="109">
        <v>100</v>
      </c>
      <c r="R299" s="6">
        <f t="shared" si="18"/>
        <v>6.3579293571798576</v>
      </c>
      <c r="S299" s="123">
        <f t="shared" si="19"/>
        <v>42.81806382434246</v>
      </c>
      <c r="T299" s="140">
        <v>8.4803712904371995</v>
      </c>
      <c r="U299" s="109">
        <v>2.7660252288933078</v>
      </c>
      <c r="V299" s="109">
        <v>21.249285629068549</v>
      </c>
      <c r="W299" s="109">
        <v>338.30305285588418</v>
      </c>
      <c r="X299" s="109">
        <v>10.958410084670231</v>
      </c>
      <c r="Y299" s="109">
        <v>34.463641068213406</v>
      </c>
      <c r="Z299" s="109">
        <v>29.257119033551469</v>
      </c>
      <c r="AA299" s="109">
        <v>150.22334052298416</v>
      </c>
      <c r="AB299" s="109">
        <v>108.50123939669447</v>
      </c>
      <c r="AC299" s="109">
        <v>27.373472749953429</v>
      </c>
      <c r="AD299" s="109">
        <v>37.949041736939009</v>
      </c>
      <c r="AE299" s="109">
        <v>1243.8303068620316</v>
      </c>
      <c r="AF299" s="109">
        <v>35.166295175761839</v>
      </c>
      <c r="AG299" s="109">
        <v>329.0402960248598</v>
      </c>
      <c r="AH299" s="109">
        <v>97.535580393528846</v>
      </c>
      <c r="AI299" s="109">
        <v>0.46129080227159336</v>
      </c>
      <c r="AJ299" s="109">
        <v>594.90787633990521</v>
      </c>
      <c r="AK299" s="109">
        <v>91.911399955869314</v>
      </c>
      <c r="AL299" s="109">
        <v>180.57385121091494</v>
      </c>
      <c r="AM299" s="109">
        <v>20.098613610958861</v>
      </c>
      <c r="AN299" s="109">
        <v>78.263423286685324</v>
      </c>
      <c r="AO299" s="109">
        <v>14.037887223805894</v>
      </c>
      <c r="AP299" s="109">
        <v>4.1711526257854743</v>
      </c>
      <c r="AQ299" s="109">
        <v>11.303858316939012</v>
      </c>
      <c r="AR299" s="109">
        <v>1.4731270259160512</v>
      </c>
      <c r="AS299" s="109">
        <v>7.7715288485661143</v>
      </c>
      <c r="AT299" s="109">
        <v>1.309175949898209</v>
      </c>
      <c r="AU299" s="109">
        <v>3.3714233746327871</v>
      </c>
      <c r="AV299" s="109">
        <v>0.42337158951619036</v>
      </c>
      <c r="AW299" s="109">
        <v>2.5623276139107785</v>
      </c>
      <c r="AX299" s="109">
        <v>0.35595327110958352</v>
      </c>
      <c r="AY299" s="109">
        <v>7.0562733710539822</v>
      </c>
      <c r="AZ299" s="109">
        <v>5.390081159082289</v>
      </c>
      <c r="BA299" s="109">
        <v>4.5526146882556073</v>
      </c>
      <c r="BB299" s="109">
        <v>9.0684503867098787</v>
      </c>
      <c r="BC299" s="123">
        <v>2.5211207882707733</v>
      </c>
    </row>
    <row r="300" spans="1:55" ht="15.75" x14ac:dyDescent="0.25">
      <c r="A300" s="20" t="s">
        <v>1836</v>
      </c>
      <c r="B300" s="173" t="s">
        <v>1835</v>
      </c>
      <c r="C300" s="109" t="s">
        <v>46</v>
      </c>
      <c r="E300" t="s">
        <v>1514</v>
      </c>
      <c r="F300" t="s">
        <v>379</v>
      </c>
      <c r="G300" s="109">
        <v>44.92659370680888</v>
      </c>
      <c r="H300" s="109">
        <v>4.0291521203572236</v>
      </c>
      <c r="I300" s="109">
        <v>15.378791472461073</v>
      </c>
      <c r="J300" s="109">
        <v>11.551906153204609</v>
      </c>
      <c r="K300" s="109">
        <v>0.19495913041437979</v>
      </c>
      <c r="L300" s="109">
        <v>4.4851325350645599</v>
      </c>
      <c r="M300" s="109">
        <v>11.562799112097705</v>
      </c>
      <c r="N300" s="109">
        <v>4.7074365697430745</v>
      </c>
      <c r="O300" s="109">
        <v>1.9698460139307599</v>
      </c>
      <c r="P300" s="109">
        <v>1.1933831859177253</v>
      </c>
      <c r="Q300" s="109">
        <v>100</v>
      </c>
      <c r="R300" s="6">
        <f t="shared" si="18"/>
        <v>6.6772825836738345</v>
      </c>
      <c r="S300" s="123">
        <f t="shared" si="19"/>
        <v>40.901567098585701</v>
      </c>
      <c r="T300" s="140">
        <v>8.7448763509313991</v>
      </c>
      <c r="U300" s="109">
        <v>2.9985099534751822</v>
      </c>
      <c r="V300" s="109">
        <v>20.470899480996209</v>
      </c>
      <c r="W300" s="109">
        <v>354.97566380972904</v>
      </c>
      <c r="X300" s="109">
        <v>10.769436970458104</v>
      </c>
      <c r="Y300" s="109">
        <v>35.853335555699886</v>
      </c>
      <c r="Z300" s="109">
        <v>29.394361706231784</v>
      </c>
      <c r="AA300" s="109">
        <v>166.00464024858258</v>
      </c>
      <c r="AB300" s="109">
        <v>112.43943113183251</v>
      </c>
      <c r="AC300" s="109">
        <v>27.588063877413063</v>
      </c>
      <c r="AD300" s="109">
        <v>41.857658447535862</v>
      </c>
      <c r="AE300" s="109">
        <v>1153.4626352388536</v>
      </c>
      <c r="AF300" s="109">
        <v>36.480725796550658</v>
      </c>
      <c r="AG300" s="109">
        <v>345.40159602619394</v>
      </c>
      <c r="AH300" s="109">
        <v>104.08974356790125</v>
      </c>
      <c r="AI300" s="109">
        <v>0.50802055398910484</v>
      </c>
      <c r="AJ300" s="109">
        <v>620.17504664859484</v>
      </c>
      <c r="AK300" s="109">
        <v>94.57876371690493</v>
      </c>
      <c r="AL300" s="109">
        <v>186.09516276413581</v>
      </c>
      <c r="AM300" s="109">
        <v>20.69486678758128</v>
      </c>
      <c r="AN300" s="109">
        <v>80.818196964807939</v>
      </c>
      <c r="AO300" s="109">
        <v>14.229579817108167</v>
      </c>
      <c r="AP300" s="109">
        <v>4.2039953597206594</v>
      </c>
      <c r="AQ300" s="109">
        <v>11.774489314994492</v>
      </c>
      <c r="AR300" s="109">
        <v>1.5081310042400382</v>
      </c>
      <c r="AS300" s="109">
        <v>8.0198364959277111</v>
      </c>
      <c r="AT300" s="109">
        <v>1.3658626446847959</v>
      </c>
      <c r="AU300" s="109">
        <v>3.5353167844684235</v>
      </c>
      <c r="AV300" s="109">
        <v>0.4378753130232142</v>
      </c>
      <c r="AW300" s="109">
        <v>2.6240234062260077</v>
      </c>
      <c r="AX300" s="109">
        <v>0.36494851602402123</v>
      </c>
      <c r="AY300" s="109">
        <v>7.2563479306915308</v>
      </c>
      <c r="AZ300" s="109">
        <v>5.7496971657609661</v>
      </c>
      <c r="BA300" s="109">
        <v>4.8088798710412677</v>
      </c>
      <c r="BB300" s="109">
        <v>9.5807984054749564</v>
      </c>
      <c r="BC300" s="123">
        <v>2.6889771442771595</v>
      </c>
    </row>
    <row r="301" spans="1:55" ht="15.75" x14ac:dyDescent="0.25">
      <c r="A301" s="20" t="s">
        <v>1837</v>
      </c>
      <c r="B301" s="173" t="s">
        <v>1835</v>
      </c>
      <c r="C301" s="109" t="s">
        <v>46</v>
      </c>
      <c r="E301" t="s">
        <v>1514</v>
      </c>
      <c r="F301" t="s">
        <v>379</v>
      </c>
      <c r="G301" s="109">
        <v>44.134476835825467</v>
      </c>
      <c r="H301" s="109">
        <v>4.3703970058933885</v>
      </c>
      <c r="I301" s="109">
        <v>14.694049666256726</v>
      </c>
      <c r="J301" s="109">
        <v>12.935480984350084</v>
      </c>
      <c r="K301" s="109">
        <v>0.21966370948137737</v>
      </c>
      <c r="L301" s="109">
        <v>4.4393587055967973</v>
      </c>
      <c r="M301" s="109">
        <v>10.662362261348534</v>
      </c>
      <c r="N301" s="109">
        <v>5.0456315634514217</v>
      </c>
      <c r="O301" s="109">
        <v>2.1680446686918979</v>
      </c>
      <c r="P301" s="109">
        <v>1.3305345991042918</v>
      </c>
      <c r="Q301" s="109">
        <v>99.999999999999986</v>
      </c>
      <c r="R301" s="6">
        <f t="shared" si="18"/>
        <v>7.2136762321433192</v>
      </c>
      <c r="S301" s="123">
        <f t="shared" si="19"/>
        <v>37.955965369203923</v>
      </c>
      <c r="T301" s="140">
        <v>10.21806804983078</v>
      </c>
      <c r="U301" s="109">
        <v>3.2709557451171594</v>
      </c>
      <c r="V301" s="109">
        <v>18.956673498269438</v>
      </c>
      <c r="W301" s="109">
        <v>364.87152010449137</v>
      </c>
      <c r="X301" s="109">
        <v>6.8633532049887664</v>
      </c>
      <c r="Y301" s="109">
        <v>39.872579860889836</v>
      </c>
      <c r="Z301" s="109">
        <v>29.302368260725753</v>
      </c>
      <c r="AA301" s="109">
        <v>158.24704726961258</v>
      </c>
      <c r="AB301" s="109">
        <v>139.18493434095441</v>
      </c>
      <c r="AC301" s="109">
        <v>29.90110607277866</v>
      </c>
      <c r="AD301" s="109">
        <v>48.318530393009631</v>
      </c>
      <c r="AE301" s="109">
        <v>1074.39713683982</v>
      </c>
      <c r="AF301" s="109">
        <v>40.435819087661386</v>
      </c>
      <c r="AG301" s="109">
        <v>377.2383680285547</v>
      </c>
      <c r="AH301" s="109">
        <v>121.22332629333044</v>
      </c>
      <c r="AI301" s="109">
        <v>0.58908798513541705</v>
      </c>
      <c r="AJ301" s="109">
        <v>670.29230218594614</v>
      </c>
      <c r="AK301" s="109">
        <v>111.34740500710143</v>
      </c>
      <c r="AL301" s="109">
        <v>216.28152275685224</v>
      </c>
      <c r="AM301" s="109">
        <v>23.847407743695172</v>
      </c>
      <c r="AN301" s="109">
        <v>91.757619623671687</v>
      </c>
      <c r="AO301" s="109">
        <v>16.087315781780173</v>
      </c>
      <c r="AP301" s="109">
        <v>4.4901305084864749</v>
      </c>
      <c r="AQ301" s="109">
        <v>12.975376251532291</v>
      </c>
      <c r="AR301" s="109">
        <v>1.6670398294537521</v>
      </c>
      <c r="AS301" s="109">
        <v>8.8985671107527953</v>
      </c>
      <c r="AT301" s="109">
        <v>1.5296877936914459</v>
      </c>
      <c r="AU301" s="109">
        <v>3.8821915314332105</v>
      </c>
      <c r="AV301" s="109">
        <v>0.49039576154093706</v>
      </c>
      <c r="AW301" s="109">
        <v>2.9593220935005227</v>
      </c>
      <c r="AX301" s="109">
        <v>0.40709201274239448</v>
      </c>
      <c r="AY301" s="109">
        <v>7.7528072182084911</v>
      </c>
      <c r="AZ301" s="109">
        <v>6.6097744149520983</v>
      </c>
      <c r="BA301" s="109">
        <v>6.0295126535559556</v>
      </c>
      <c r="BB301" s="109">
        <v>11.03633745127812</v>
      </c>
      <c r="BC301" s="123">
        <v>3.0669585362652594</v>
      </c>
    </row>
    <row r="302" spans="1:55" ht="15.75" x14ac:dyDescent="0.25">
      <c r="A302" s="20" t="s">
        <v>1838</v>
      </c>
      <c r="B302" s="173" t="s">
        <v>1835</v>
      </c>
      <c r="C302" s="109" t="s">
        <v>46</v>
      </c>
      <c r="E302" t="s">
        <v>1514</v>
      </c>
      <c r="F302" t="s">
        <v>379</v>
      </c>
      <c r="G302" s="109">
        <v>44.453021312165667</v>
      </c>
      <c r="H302" s="109">
        <v>4.1846523289474886</v>
      </c>
      <c r="I302" s="109">
        <v>15.189312758437797</v>
      </c>
      <c r="J302" s="109">
        <v>12.630478466883233</v>
      </c>
      <c r="K302" s="109">
        <v>0.21073953666195944</v>
      </c>
      <c r="L302" s="109">
        <v>4.551898020287962</v>
      </c>
      <c r="M302" s="109">
        <v>10.888590707974672</v>
      </c>
      <c r="N302" s="109">
        <v>4.7178259103368907</v>
      </c>
      <c r="O302" s="109">
        <v>1.947624986861618</v>
      </c>
      <c r="P302" s="109">
        <v>1.2258559714426827</v>
      </c>
      <c r="Q302" s="109">
        <v>99.999999999999972</v>
      </c>
      <c r="R302" s="6">
        <f t="shared" si="18"/>
        <v>6.6654508971985091</v>
      </c>
      <c r="S302" s="123">
        <f t="shared" si="19"/>
        <v>39.114015729058451</v>
      </c>
      <c r="T302" s="140">
        <v>10.086298139030617</v>
      </c>
      <c r="U302" s="109">
        <v>3.1507072088658052</v>
      </c>
      <c r="V302" s="109">
        <v>18.043531734720293</v>
      </c>
      <c r="W302" s="109">
        <v>360.53528173040888</v>
      </c>
      <c r="Y302" s="109">
        <v>40.922405407960937</v>
      </c>
      <c r="Z302" s="109">
        <v>32.364584191134654</v>
      </c>
      <c r="AA302" s="109">
        <v>185.64270165610787</v>
      </c>
      <c r="AB302" s="109">
        <v>128.110053206098</v>
      </c>
      <c r="AC302" s="109">
        <v>28.269701251460184</v>
      </c>
      <c r="AD302" s="109">
        <v>41.823325841405826</v>
      </c>
      <c r="AE302" s="109">
        <v>1227.915467087656</v>
      </c>
      <c r="AF302" s="109">
        <v>36.18123929879016</v>
      </c>
      <c r="AG302" s="109">
        <v>343.59167351341165</v>
      </c>
      <c r="AH302" s="109">
        <v>106.31670176597162</v>
      </c>
      <c r="AI302" s="109">
        <v>0.51199989014659875</v>
      </c>
      <c r="AJ302" s="109">
        <v>645.65263799062996</v>
      </c>
      <c r="AK302" s="109">
        <v>96.479838092961899</v>
      </c>
      <c r="AL302" s="109">
        <v>187.865616592924</v>
      </c>
      <c r="AM302" s="109">
        <v>20.796721700792379</v>
      </c>
      <c r="AN302" s="109">
        <v>80.60030211795862</v>
      </c>
      <c r="AO302" s="109">
        <v>14.132715068859193</v>
      </c>
      <c r="AP302" s="109">
        <v>4.157578111029494</v>
      </c>
      <c r="AQ302" s="109">
        <v>11.655404586628169</v>
      </c>
      <c r="AR302" s="109">
        <v>1.4778575105597702</v>
      </c>
      <c r="AS302" s="109">
        <v>7.9731084214345227</v>
      </c>
      <c r="AT302" s="109">
        <v>1.3567948457006378</v>
      </c>
      <c r="AU302" s="109">
        <v>3.4756285273210725</v>
      </c>
      <c r="AV302" s="109">
        <v>0.43019759675312447</v>
      </c>
      <c r="AW302" s="109">
        <v>2.6565888885137228</v>
      </c>
      <c r="AX302" s="109">
        <v>0.36267587524874645</v>
      </c>
      <c r="AY302" s="109">
        <v>7.0711813095146576</v>
      </c>
      <c r="AZ302" s="109">
        <v>5.8734021908825929</v>
      </c>
      <c r="BA302" s="109">
        <v>4.9461636288197894</v>
      </c>
      <c r="BB302" s="109">
        <v>9.8689648817872744</v>
      </c>
      <c r="BC302" s="123">
        <v>2.7326019010053906</v>
      </c>
    </row>
    <row r="303" spans="1:55" ht="15.75" x14ac:dyDescent="0.25">
      <c r="A303" s="20" t="s">
        <v>1839</v>
      </c>
      <c r="B303" s="173" t="s">
        <v>1835</v>
      </c>
      <c r="C303" s="109" t="s">
        <v>46</v>
      </c>
      <c r="E303" t="s">
        <v>1514</v>
      </c>
      <c r="F303" t="s">
        <v>379</v>
      </c>
      <c r="G303" s="109">
        <v>44.863991613248203</v>
      </c>
      <c r="H303" s="109">
        <v>4.0073730372307823</v>
      </c>
      <c r="I303" s="109">
        <v>15.306227698774306</v>
      </c>
      <c r="J303" s="109">
        <v>11.196354743637745</v>
      </c>
      <c r="K303" s="109">
        <v>0.18653959865553527</v>
      </c>
      <c r="L303" s="109">
        <v>5.0019123371558694</v>
      </c>
      <c r="M303" s="109">
        <v>12.311822704700957</v>
      </c>
      <c r="N303" s="109">
        <v>4.3423809605342756</v>
      </c>
      <c r="O303" s="109">
        <v>1.7228980313485698</v>
      </c>
      <c r="P303" s="109">
        <v>1.0604992747137529</v>
      </c>
      <c r="Q303" s="109">
        <v>99.999999999999972</v>
      </c>
      <c r="R303" s="6">
        <f t="shared" si="18"/>
        <v>6.0652789918828454</v>
      </c>
      <c r="S303" s="123">
        <f t="shared" si="19"/>
        <v>44.331435955890548</v>
      </c>
      <c r="T303" s="140">
        <v>8.5787066084931496</v>
      </c>
      <c r="U303" s="109">
        <v>2.6354673626648304</v>
      </c>
      <c r="V303" s="109">
        <v>22.530154139016165</v>
      </c>
      <c r="W303" s="109">
        <v>383.11880657285496</v>
      </c>
      <c r="X303" s="109">
        <v>2.8976996507340123</v>
      </c>
      <c r="Y303" s="109">
        <v>36.461328570301589</v>
      </c>
      <c r="Z303" s="109">
        <v>31.945226734812987</v>
      </c>
      <c r="AA303" s="109">
        <v>147.66112805403466</v>
      </c>
      <c r="AB303" s="109">
        <v>105.66952854795407</v>
      </c>
      <c r="AC303" s="109">
        <v>27.142753928048958</v>
      </c>
      <c r="AD303" s="109">
        <v>37.414149283225548</v>
      </c>
      <c r="AE303" s="109">
        <v>1118.8981108898779</v>
      </c>
      <c r="AF303" s="109">
        <v>35.621042372352733</v>
      </c>
      <c r="AG303" s="109">
        <v>335.20318520685288</v>
      </c>
      <c r="AH303" s="109">
        <v>91.82554517439165</v>
      </c>
      <c r="AI303" s="109">
        <v>0.46386103858581673</v>
      </c>
      <c r="AJ303" s="109">
        <v>529.87446257316913</v>
      </c>
      <c r="AK303" s="109">
        <v>86.505254966862651</v>
      </c>
      <c r="AL303" s="109">
        <v>171.47491716120496</v>
      </c>
      <c r="AM303" s="109">
        <v>19.340206423078033</v>
      </c>
      <c r="AN303" s="109">
        <v>76.801385930280901</v>
      </c>
      <c r="AO303" s="109">
        <v>14.09939214111081</v>
      </c>
      <c r="AP303" s="109">
        <v>4.0288479302953588</v>
      </c>
      <c r="AQ303" s="109">
        <v>11.559859658948376</v>
      </c>
      <c r="AR303" s="109">
        <v>1.4828130691165691</v>
      </c>
      <c r="AS303" s="109">
        <v>7.9930810530710694</v>
      </c>
      <c r="AT303" s="109">
        <v>1.3571958557247905</v>
      </c>
      <c r="AU303" s="109">
        <v>3.4881544054325406</v>
      </c>
      <c r="AV303" s="109">
        <v>0.42546509970584745</v>
      </c>
      <c r="AW303" s="109">
        <v>2.5383902495963468</v>
      </c>
      <c r="AX303" s="109">
        <v>0.35942317492515946</v>
      </c>
      <c r="AY303" s="109">
        <v>7.3590129465547447</v>
      </c>
      <c r="AZ303" s="109">
        <v>5.2439149191139407</v>
      </c>
      <c r="BA303" s="109">
        <v>4.1674557386980275</v>
      </c>
      <c r="BB303" s="109">
        <v>8.6187862115699758</v>
      </c>
      <c r="BC303" s="123">
        <v>2.3598764651101587</v>
      </c>
    </row>
    <row r="304" spans="1:55" ht="15.75" x14ac:dyDescent="0.25">
      <c r="A304" s="20" t="s">
        <v>1840</v>
      </c>
      <c r="B304" s="173" t="s">
        <v>1835</v>
      </c>
      <c r="C304" s="109" t="s">
        <v>46</v>
      </c>
      <c r="E304" t="s">
        <v>1514</v>
      </c>
      <c r="F304" t="s">
        <v>379</v>
      </c>
      <c r="G304" s="109">
        <v>45.102257684727626</v>
      </c>
      <c r="H304" s="109">
        <v>3.8960818777589132</v>
      </c>
      <c r="I304" s="109">
        <v>16.07349792582778</v>
      </c>
      <c r="J304" s="109">
        <v>11.235811872713567</v>
      </c>
      <c r="K304" s="109">
        <v>0.18975598410009104</v>
      </c>
      <c r="L304" s="109">
        <v>4.1842991914508492</v>
      </c>
      <c r="M304" s="109">
        <v>11.632136754468361</v>
      </c>
      <c r="N304" s="109">
        <v>4.6565708068881069</v>
      </c>
      <c r="O304" s="109">
        <v>1.863805355528412</v>
      </c>
      <c r="P304" s="109">
        <v>1.1657825465362937</v>
      </c>
      <c r="Q304" s="109">
        <v>100</v>
      </c>
      <c r="R304" s="6">
        <f t="shared" si="18"/>
        <v>6.5203761624165191</v>
      </c>
      <c r="S304" s="123">
        <f t="shared" si="19"/>
        <v>39.897912966237548</v>
      </c>
      <c r="T304" s="140">
        <v>8.729749165022394</v>
      </c>
      <c r="U304" s="109">
        <v>2.8206027244842646</v>
      </c>
      <c r="V304" s="109">
        <v>18.768083028218474</v>
      </c>
      <c r="W304" s="109">
        <v>319.91370787765652</v>
      </c>
      <c r="X304" s="109">
        <v>3.6268638480094593</v>
      </c>
      <c r="Y304" s="109">
        <v>34.559992735509326</v>
      </c>
      <c r="Z304" s="109">
        <v>25.626039143988216</v>
      </c>
      <c r="AA304" s="109">
        <v>162.07753010874117</v>
      </c>
      <c r="AB304" s="109">
        <v>111.87682584192805</v>
      </c>
      <c r="AC304" s="109">
        <v>28.082281418439713</v>
      </c>
      <c r="AD304" s="109">
        <v>38.724155549348751</v>
      </c>
      <c r="AE304" s="109">
        <v>1300.9589775036502</v>
      </c>
      <c r="AF304" s="109">
        <v>35.452860475714274</v>
      </c>
      <c r="AG304" s="109">
        <v>333.97780912315096</v>
      </c>
      <c r="AH304" s="109">
        <v>99.917701946807426</v>
      </c>
      <c r="AI304" s="109">
        <v>0.46766141418806328</v>
      </c>
      <c r="AJ304" s="109">
        <v>613.68786025780344</v>
      </c>
      <c r="AK304" s="109">
        <v>92.644079834619276</v>
      </c>
      <c r="AL304" s="109">
        <v>182.0266586685934</v>
      </c>
      <c r="AM304" s="109">
        <v>20.250763451954644</v>
      </c>
      <c r="AN304" s="109">
        <v>78.759967872843063</v>
      </c>
      <c r="AO304" s="109">
        <v>13.934570668996999</v>
      </c>
      <c r="AP304" s="109">
        <v>4.1670081654411577</v>
      </c>
      <c r="AQ304" s="109">
        <v>11.688009039406351</v>
      </c>
      <c r="AR304" s="109">
        <v>1.4574165346616765</v>
      </c>
      <c r="AS304" s="109">
        <v>7.8943454473946844</v>
      </c>
      <c r="AT304" s="109">
        <v>1.3329957471097702</v>
      </c>
      <c r="AU304" s="109">
        <v>3.3715308374710395</v>
      </c>
      <c r="AV304" s="109">
        <v>0.42194930987631751</v>
      </c>
      <c r="AW304" s="109">
        <v>2.5519315115752268</v>
      </c>
      <c r="AX304" s="109">
        <v>0.34982528095670701</v>
      </c>
      <c r="AY304" s="109">
        <v>6.9951433109061494</v>
      </c>
      <c r="AZ304" s="109">
        <v>5.5799040861380984</v>
      </c>
      <c r="BA304" s="109">
        <v>4.6328218351795778</v>
      </c>
      <c r="BB304" s="109">
        <v>9.23302533046569</v>
      </c>
      <c r="BC304" s="123">
        <v>2.5681431331242264</v>
      </c>
    </row>
    <row r="305" spans="1:55" ht="15.75" x14ac:dyDescent="0.25">
      <c r="A305" s="20" t="s">
        <v>1841</v>
      </c>
      <c r="B305" s="173" t="s">
        <v>1835</v>
      </c>
      <c r="C305" s="109" t="s">
        <v>46</v>
      </c>
      <c r="E305" t="s">
        <v>1514</v>
      </c>
      <c r="F305" t="s">
        <v>379</v>
      </c>
      <c r="G305" s="109">
        <v>44.788264081239973</v>
      </c>
      <c r="H305" s="109">
        <v>3.979894264300246</v>
      </c>
      <c r="I305" s="109">
        <v>15.651874277621348</v>
      </c>
      <c r="J305" s="109">
        <v>11.286281139640105</v>
      </c>
      <c r="K305" s="109">
        <v>0.18804805448578349</v>
      </c>
      <c r="L305" s="109">
        <v>4.671514821402952</v>
      </c>
      <c r="M305" s="109">
        <v>11.990521585358337</v>
      </c>
      <c r="N305" s="109">
        <v>4.4836687037088536</v>
      </c>
      <c r="O305" s="109">
        <v>1.7987843491792812</v>
      </c>
      <c r="P305" s="109">
        <v>1.1611487230631272</v>
      </c>
      <c r="Q305" s="109">
        <v>100.00000000000001</v>
      </c>
      <c r="R305" s="6">
        <f t="shared" si="18"/>
        <v>6.282453052888135</v>
      </c>
      <c r="S305" s="123">
        <f t="shared" si="19"/>
        <v>42.456573428518467</v>
      </c>
      <c r="T305" s="140">
        <v>8.7266453636764236</v>
      </c>
      <c r="U305" s="109">
        <v>2.7338736255928193</v>
      </c>
      <c r="V305" s="109">
        <v>22.376559158434425</v>
      </c>
      <c r="W305" s="109">
        <v>358.62617320235506</v>
      </c>
      <c r="X305" s="109">
        <v>5.7899020997887982</v>
      </c>
      <c r="Y305" s="109">
        <v>35.959240971815255</v>
      </c>
      <c r="Z305" s="109">
        <v>32.026599634282782</v>
      </c>
      <c r="AA305" s="109">
        <v>165.09910092759571</v>
      </c>
      <c r="AB305" s="109">
        <v>112.11395005871761</v>
      </c>
      <c r="AC305" s="109">
        <v>27.869489348410927</v>
      </c>
      <c r="AD305" s="109">
        <v>38.134334936741801</v>
      </c>
      <c r="AE305" s="109">
        <v>1268.5558305253253</v>
      </c>
      <c r="AF305" s="109">
        <v>35.930327868547785</v>
      </c>
      <c r="AG305" s="109">
        <v>335.4847374404489</v>
      </c>
      <c r="AH305" s="109">
        <v>99.183008279152347</v>
      </c>
      <c r="AI305" s="109">
        <v>0.45553654861877529</v>
      </c>
      <c r="AJ305" s="109">
        <v>603.76585874837065</v>
      </c>
      <c r="AK305" s="109">
        <v>94.01944260984682</v>
      </c>
      <c r="AL305" s="109">
        <v>183.76933169426721</v>
      </c>
      <c r="AM305" s="109">
        <v>20.407618984880763</v>
      </c>
      <c r="AN305" s="109">
        <v>79.672500153553031</v>
      </c>
      <c r="AO305" s="109">
        <v>14.251919772465554</v>
      </c>
      <c r="AP305" s="109">
        <v>4.2850594017749604</v>
      </c>
      <c r="AQ305" s="109">
        <v>11.729268506564006</v>
      </c>
      <c r="AR305" s="109">
        <v>1.4810564426982438</v>
      </c>
      <c r="AS305" s="109">
        <v>8.0324932847161357</v>
      </c>
      <c r="AT305" s="109">
        <v>1.3620021543736043</v>
      </c>
      <c r="AU305" s="109">
        <v>3.4820984788243101</v>
      </c>
      <c r="AV305" s="109">
        <v>0.42825310761818702</v>
      </c>
      <c r="AW305" s="109">
        <v>2.6260101001731049</v>
      </c>
      <c r="AX305" s="109">
        <v>0.35357727445456993</v>
      </c>
      <c r="AY305" s="109">
        <v>7.2614222284913428</v>
      </c>
      <c r="AZ305" s="109">
        <v>5.5478905083768488</v>
      </c>
      <c r="BA305" s="109">
        <v>4.5577959750310928</v>
      </c>
      <c r="BB305" s="109">
        <v>9.3489386337439715</v>
      </c>
      <c r="BC305" s="123">
        <v>2.5577183154074747</v>
      </c>
    </row>
    <row r="306" spans="1:55" ht="15.75" x14ac:dyDescent="0.25">
      <c r="A306" s="20" t="s">
        <v>1842</v>
      </c>
      <c r="B306" s="173" t="s">
        <v>1835</v>
      </c>
      <c r="C306" s="109" t="s">
        <v>46</v>
      </c>
      <c r="E306" t="s">
        <v>1514</v>
      </c>
      <c r="F306" t="s">
        <v>379</v>
      </c>
      <c r="G306" s="109">
        <v>44.543127950054931</v>
      </c>
      <c r="H306" s="109">
        <v>4.017628063877507</v>
      </c>
      <c r="I306" s="109">
        <v>14.918013037792235</v>
      </c>
      <c r="J306" s="109">
        <v>11.792423715787677</v>
      </c>
      <c r="K306" s="109">
        <v>0.20267283951633583</v>
      </c>
      <c r="L306" s="109">
        <v>4.9173199692902365</v>
      </c>
      <c r="M306" s="109">
        <v>11.478898207163049</v>
      </c>
      <c r="N306" s="109">
        <v>4.8366414443884596</v>
      </c>
      <c r="O306" s="109">
        <v>2.0914307502218557</v>
      </c>
      <c r="P306" s="109">
        <v>1.2018440219076969</v>
      </c>
      <c r="Q306" s="109">
        <v>99.999999999999986</v>
      </c>
      <c r="R306" s="6">
        <f t="shared" si="18"/>
        <v>6.9280721946103156</v>
      </c>
      <c r="S306" s="123">
        <f t="shared" si="19"/>
        <v>42.637730081284857</v>
      </c>
      <c r="T306" s="140">
        <v>9.282714699669965</v>
      </c>
      <c r="U306" s="109">
        <v>2.9738897606365233</v>
      </c>
      <c r="V306" s="109">
        <v>23.305561228406848</v>
      </c>
      <c r="W306" s="109">
        <v>363.1673369253682</v>
      </c>
      <c r="X306" s="109">
        <v>4.8169221712579802</v>
      </c>
      <c r="Y306" s="109">
        <v>37.372662998661966</v>
      </c>
      <c r="Z306" s="109">
        <v>32.020126710432173</v>
      </c>
      <c r="AA306" s="109">
        <v>142.6794259995246</v>
      </c>
      <c r="AB306" s="109">
        <v>117.80718574801121</v>
      </c>
      <c r="AC306" s="109">
        <v>27.723890400993948</v>
      </c>
      <c r="AD306" s="109">
        <v>45.476278647592409</v>
      </c>
      <c r="AE306" s="109">
        <v>1007.1855277107921</v>
      </c>
      <c r="AF306" s="109">
        <v>37.22234708688741</v>
      </c>
      <c r="AG306" s="109">
        <v>351.90852876069857</v>
      </c>
      <c r="AH306" s="109">
        <v>105.7887744622995</v>
      </c>
      <c r="AI306" s="109">
        <v>0.54277286035819461</v>
      </c>
      <c r="AJ306" s="109">
        <v>609.36921062977308</v>
      </c>
      <c r="AK306" s="109">
        <v>96.205216941680916</v>
      </c>
      <c r="AL306" s="109">
        <v>189.25230480298998</v>
      </c>
      <c r="AM306" s="109">
        <v>21.05625835643221</v>
      </c>
      <c r="AN306" s="109">
        <v>82.08866653685682</v>
      </c>
      <c r="AO306" s="109">
        <v>14.662234519033484</v>
      </c>
      <c r="AP306" s="109">
        <v>4.1602076592818715</v>
      </c>
      <c r="AQ306" s="109">
        <v>12.089901407820479</v>
      </c>
      <c r="AR306" s="109">
        <v>1.5566011492004854</v>
      </c>
      <c r="AS306" s="109">
        <v>8.3498968005859755</v>
      </c>
      <c r="AT306" s="109">
        <v>1.414563933923584</v>
      </c>
      <c r="AU306" s="109">
        <v>3.6272712759647447</v>
      </c>
      <c r="AV306" s="109">
        <v>0.44760363174255785</v>
      </c>
      <c r="AW306" s="109">
        <v>2.6953369128995122</v>
      </c>
      <c r="AX306" s="109">
        <v>0.37519672347215072</v>
      </c>
      <c r="AY306" s="109">
        <v>7.517551730634449</v>
      </c>
      <c r="AZ306" s="109">
        <v>5.8493409097008504</v>
      </c>
      <c r="BA306" s="109">
        <v>5.1693058524122453</v>
      </c>
      <c r="BB306" s="109">
        <v>9.7837765095337268</v>
      </c>
      <c r="BC306" s="123">
        <v>2.7747392463833451</v>
      </c>
    </row>
    <row r="307" spans="1:55" ht="15.75" x14ac:dyDescent="0.25">
      <c r="A307" s="20" t="s">
        <v>1843</v>
      </c>
      <c r="B307" s="173" t="s">
        <v>1835</v>
      </c>
      <c r="C307" s="109" t="s">
        <v>46</v>
      </c>
      <c r="E307" t="s">
        <v>1514</v>
      </c>
      <c r="F307" t="s">
        <v>379</v>
      </c>
      <c r="G307" s="109">
        <v>44.351056077042912</v>
      </c>
      <c r="H307" s="109">
        <v>4.0631668475009963</v>
      </c>
      <c r="I307" s="109">
        <v>14.982518791236215</v>
      </c>
      <c r="J307" s="109">
        <v>12.393036210323746</v>
      </c>
      <c r="K307" s="109">
        <v>0.21079488702102347</v>
      </c>
      <c r="L307" s="109">
        <v>4.8737673823807794</v>
      </c>
      <c r="M307" s="109">
        <v>11.006702869959557</v>
      </c>
      <c r="N307" s="109">
        <v>4.8136511488336291</v>
      </c>
      <c r="O307" s="109">
        <v>2.0834695008329538</v>
      </c>
      <c r="P307" s="109">
        <v>1.2218362848681725</v>
      </c>
      <c r="Q307" s="109">
        <v>99.999999999999972</v>
      </c>
      <c r="R307" s="6">
        <f t="shared" ref="R307:R370" si="20">N307+O307</f>
        <v>6.8971206496665829</v>
      </c>
      <c r="S307" s="123">
        <f t="shared" ref="S307:S370" si="21">(L307/40.304)/(L307/40.304+J307/71.844)*100</f>
        <v>41.211689095993471</v>
      </c>
      <c r="T307" s="140">
        <v>9.6724811181850612</v>
      </c>
      <c r="U307" s="109">
        <v>3.0589831859372736</v>
      </c>
      <c r="V307" s="109">
        <v>20.192118090353485</v>
      </c>
      <c r="W307" s="109">
        <v>355.59667480736715</v>
      </c>
      <c r="Y307" s="109">
        <v>40.160933673029206</v>
      </c>
      <c r="Z307" s="109">
        <v>33.13725053551682</v>
      </c>
      <c r="AA307" s="109">
        <v>177.65077188601779</v>
      </c>
      <c r="AB307" s="109">
        <v>125.02981511527678</v>
      </c>
      <c r="AC307" s="109">
        <v>27.912021006171901</v>
      </c>
      <c r="AD307" s="109">
        <v>46.013314639614535</v>
      </c>
      <c r="AE307" s="109">
        <v>1080.3588500457167</v>
      </c>
      <c r="AF307" s="109">
        <v>37.030473609219051</v>
      </c>
      <c r="AG307" s="109">
        <v>351.45256561162614</v>
      </c>
      <c r="AH307" s="109">
        <v>108.00547778731439</v>
      </c>
      <c r="AI307" s="109">
        <v>0.5588016145038871</v>
      </c>
      <c r="AJ307" s="109">
        <v>614.0581427894565</v>
      </c>
      <c r="AK307" s="109">
        <v>98.557955011110479</v>
      </c>
      <c r="AL307" s="109">
        <v>191.52036434638146</v>
      </c>
      <c r="AM307" s="109">
        <v>21.256979055813847</v>
      </c>
      <c r="AN307" s="109">
        <v>82.154297800296774</v>
      </c>
      <c r="AO307" s="109">
        <v>14.373007367624957</v>
      </c>
      <c r="AP307" s="109">
        <v>4.200098430415256</v>
      </c>
      <c r="AQ307" s="109">
        <v>11.817900553189725</v>
      </c>
      <c r="AR307" s="109">
        <v>1.5204800711214559</v>
      </c>
      <c r="AS307" s="109">
        <v>8.1463301802692136</v>
      </c>
      <c r="AT307" s="109">
        <v>1.3902641988932709</v>
      </c>
      <c r="AU307" s="109">
        <v>3.6055995017399556</v>
      </c>
      <c r="AV307" s="109">
        <v>0.44806590886758962</v>
      </c>
      <c r="AW307" s="109">
        <v>2.7118010906248076</v>
      </c>
      <c r="AX307" s="109">
        <v>0.37337956077789797</v>
      </c>
      <c r="AY307" s="109">
        <v>7.3355484943682763</v>
      </c>
      <c r="AZ307" s="109">
        <v>5.9823595603588871</v>
      </c>
      <c r="BA307" s="109">
        <v>5.2014480226546294</v>
      </c>
      <c r="BB307" s="109">
        <v>9.9852269502400528</v>
      </c>
      <c r="BC307" s="123">
        <v>2.7942540069390542</v>
      </c>
    </row>
    <row r="308" spans="1:55" ht="15.75" x14ac:dyDescent="0.25">
      <c r="A308" s="20" t="s">
        <v>1844</v>
      </c>
      <c r="B308" s="173" t="s">
        <v>40</v>
      </c>
      <c r="C308" s="109" t="s">
        <v>46</v>
      </c>
      <c r="D308" s="109" t="s">
        <v>179</v>
      </c>
      <c r="E308" t="s">
        <v>1514</v>
      </c>
      <c r="F308" t="s">
        <v>379</v>
      </c>
      <c r="G308" s="109">
        <v>45.432452396402731</v>
      </c>
      <c r="H308" s="109">
        <v>3.6433805251959939</v>
      </c>
      <c r="I308" s="109">
        <v>16.808719467736811</v>
      </c>
      <c r="J308" s="109">
        <v>10.769880465842936</v>
      </c>
      <c r="K308" s="109">
        <v>0.19042984700967625</v>
      </c>
      <c r="L308" s="109">
        <v>3.9702564134738392</v>
      </c>
      <c r="M308" s="109">
        <v>10.430752408470523</v>
      </c>
      <c r="N308" s="109">
        <v>5.3287538184992771</v>
      </c>
      <c r="O308" s="109">
        <v>2.1734484685530919</v>
      </c>
      <c r="P308" s="109">
        <v>1.251926188815119</v>
      </c>
      <c r="Q308" s="109">
        <v>100</v>
      </c>
      <c r="R308" s="6">
        <f t="shared" si="20"/>
        <v>7.502202287052369</v>
      </c>
      <c r="S308" s="123">
        <f t="shared" si="21"/>
        <v>39.654634370949637</v>
      </c>
      <c r="T308" s="140">
        <v>9.7570099411468618</v>
      </c>
      <c r="U308" s="109">
        <v>3.2627076193161071</v>
      </c>
      <c r="V308" s="109">
        <v>14.890350675395617</v>
      </c>
      <c r="W308" s="109">
        <v>310.80168873485212</v>
      </c>
      <c r="X308" s="109">
        <v>4.8513576553546267</v>
      </c>
      <c r="Y308" s="109">
        <v>33.83557060703437</v>
      </c>
      <c r="Z308" s="109">
        <v>31.143286681324334</v>
      </c>
      <c r="AA308" s="109">
        <v>147.86495787903146</v>
      </c>
      <c r="AB308" s="109">
        <v>112.89118876049417</v>
      </c>
      <c r="AC308" s="109">
        <v>28.680344840663384</v>
      </c>
      <c r="AD308" s="109">
        <v>47.852287151404994</v>
      </c>
      <c r="AE308" s="109">
        <v>1394.9576678571757</v>
      </c>
      <c r="AF308" s="109">
        <v>36.839162026166655</v>
      </c>
      <c r="AG308" s="109">
        <v>368.92650913831562</v>
      </c>
      <c r="AH308" s="109">
        <v>117.72214912024546</v>
      </c>
      <c r="AI308" s="109">
        <v>0.59892320686114175</v>
      </c>
      <c r="AJ308" s="109">
        <v>705.03736623063367</v>
      </c>
      <c r="AK308" s="109">
        <v>107.51075564590138</v>
      </c>
      <c r="AL308" s="109">
        <v>207.76119094108176</v>
      </c>
      <c r="AM308" s="109">
        <v>22.557074764745192</v>
      </c>
      <c r="AN308" s="109">
        <v>85.510839595869001</v>
      </c>
      <c r="AO308" s="109">
        <v>14.619290746269192</v>
      </c>
      <c r="AP308" s="109">
        <v>4.3024294710975708</v>
      </c>
      <c r="AQ308" s="109">
        <v>11.846741943234075</v>
      </c>
      <c r="AR308" s="109">
        <v>1.5191800961101463</v>
      </c>
      <c r="AS308" s="109">
        <v>8.1057957258765825</v>
      </c>
      <c r="AT308" s="109">
        <v>1.3955097671367815</v>
      </c>
      <c r="AU308" s="109">
        <v>3.6141165436507796</v>
      </c>
      <c r="AV308" s="109">
        <v>0.45077841474465447</v>
      </c>
      <c r="AW308" s="109">
        <v>2.7470113988839371</v>
      </c>
      <c r="AX308" s="109">
        <v>0.37315470005169882</v>
      </c>
      <c r="AY308" s="109">
        <v>7.2629012938687598</v>
      </c>
      <c r="AZ308" s="109">
        <v>6.5621568602163478</v>
      </c>
      <c r="BA308" s="109">
        <v>5.5694356318399736</v>
      </c>
      <c r="BB308" s="109">
        <v>11.325762077003134</v>
      </c>
      <c r="BC308" s="123">
        <v>3.1517408421068032</v>
      </c>
    </row>
    <row r="309" spans="1:55" ht="15.75" x14ac:dyDescent="0.25">
      <c r="A309" s="20" t="s">
        <v>1845</v>
      </c>
      <c r="B309" s="173" t="s">
        <v>40</v>
      </c>
      <c r="C309" s="109" t="s">
        <v>46</v>
      </c>
      <c r="D309" s="109" t="s">
        <v>179</v>
      </c>
      <c r="E309" t="s">
        <v>1514</v>
      </c>
      <c r="F309" t="s">
        <v>379</v>
      </c>
      <c r="G309" s="109">
        <v>45.803214973116887</v>
      </c>
      <c r="H309" s="109">
        <v>3.4725404484261264</v>
      </c>
      <c r="I309" s="109">
        <v>17.006474720773966</v>
      </c>
      <c r="J309" s="109">
        <v>10.028718225457018</v>
      </c>
      <c r="K309" s="109">
        <v>0.18423125340135021</v>
      </c>
      <c r="L309" s="109">
        <v>4.0500959032791251</v>
      </c>
      <c r="M309" s="109">
        <v>10.433558322015401</v>
      </c>
      <c r="N309" s="109">
        <v>5.4102610714528199</v>
      </c>
      <c r="O309" s="109">
        <v>2.2898278398418062</v>
      </c>
      <c r="P309" s="109">
        <v>1.3210772422355144</v>
      </c>
      <c r="Q309" s="109">
        <v>100.00000000000001</v>
      </c>
      <c r="R309" s="6">
        <f t="shared" si="20"/>
        <v>7.7000889112946265</v>
      </c>
      <c r="S309" s="123">
        <f t="shared" si="21"/>
        <v>41.856527607727209</v>
      </c>
      <c r="T309" s="140">
        <v>9.4831055224673282</v>
      </c>
      <c r="U309" s="109">
        <v>3.322131562342403</v>
      </c>
      <c r="V309" s="109">
        <v>14.26230297195047</v>
      </c>
      <c r="W309" s="109">
        <v>272.88981943898847</v>
      </c>
      <c r="X309" s="109">
        <v>4.7316222149188265</v>
      </c>
      <c r="Y309" s="109">
        <v>30.106835464503948</v>
      </c>
      <c r="Z309" s="109">
        <v>27.372582034449721</v>
      </c>
      <c r="AA309" s="109">
        <v>175.07446147382151</v>
      </c>
      <c r="AB309" s="109">
        <v>98.341261920281028</v>
      </c>
      <c r="AC309" s="109">
        <v>27.421388262649273</v>
      </c>
      <c r="AD309" s="109">
        <v>48.572946024537934</v>
      </c>
      <c r="AE309" s="109">
        <v>1408.7864962426311</v>
      </c>
      <c r="AF309" s="109">
        <v>37.286649833552588</v>
      </c>
      <c r="AG309" s="109">
        <v>364.06194952254015</v>
      </c>
      <c r="AH309" s="109">
        <v>116.52161851260102</v>
      </c>
      <c r="AI309" s="109">
        <v>0.58666330110495257</v>
      </c>
      <c r="AJ309" s="109">
        <v>714.57592377327717</v>
      </c>
      <c r="AK309" s="109">
        <v>111.3800906886069</v>
      </c>
      <c r="AL309" s="109">
        <v>215.70990388849205</v>
      </c>
      <c r="AM309" s="109">
        <v>23.386295372809663</v>
      </c>
      <c r="AN309" s="109">
        <v>89.062972152259249</v>
      </c>
      <c r="AO309" s="109">
        <v>15.05261584651968</v>
      </c>
      <c r="AP309" s="109">
        <v>4.4612696513799914</v>
      </c>
      <c r="AQ309" s="109">
        <v>12.280581251783831</v>
      </c>
      <c r="AR309" s="109">
        <v>1.5510411226134442</v>
      </c>
      <c r="AS309" s="109">
        <v>8.3258647563044175</v>
      </c>
      <c r="AT309" s="109">
        <v>1.4197674525763344</v>
      </c>
      <c r="AU309" s="109">
        <v>3.6943937672125324</v>
      </c>
      <c r="AV309" s="109">
        <v>0.45141862910164504</v>
      </c>
      <c r="AW309" s="109">
        <v>2.749473636212123</v>
      </c>
      <c r="AX309" s="109">
        <v>0.3862056574853715</v>
      </c>
      <c r="AY309" s="109">
        <v>7.3466982564496099</v>
      </c>
      <c r="AZ309" s="109">
        <v>6.5328028898441906</v>
      </c>
      <c r="BA309" s="109">
        <v>5.424444001594253</v>
      </c>
      <c r="BB309" s="109">
        <v>11.460512484669886</v>
      </c>
      <c r="BC309" s="123">
        <v>3.1482648614421729</v>
      </c>
    </row>
    <row r="310" spans="1:55" ht="15.75" x14ac:dyDescent="0.25">
      <c r="A310" s="20" t="s">
        <v>1846</v>
      </c>
      <c r="B310" s="173" t="s">
        <v>40</v>
      </c>
      <c r="C310" s="109" t="s">
        <v>46</v>
      </c>
      <c r="D310" s="109" t="s">
        <v>179</v>
      </c>
      <c r="E310" t="s">
        <v>1514</v>
      </c>
      <c r="F310" t="s">
        <v>379</v>
      </c>
      <c r="G310" s="109">
        <v>44.075293270363716</v>
      </c>
      <c r="H310" s="109">
        <v>4.1451088033335299</v>
      </c>
      <c r="I310" s="109">
        <v>13.639122388057404</v>
      </c>
      <c r="J310" s="109">
        <v>11.811426888009743</v>
      </c>
      <c r="K310" s="109">
        <v>0.19933159821947846</v>
      </c>
      <c r="L310" s="109">
        <v>6.0602263619449692</v>
      </c>
      <c r="M310" s="109">
        <v>12.632573368596994</v>
      </c>
      <c r="N310" s="109">
        <v>4.3245885578780161</v>
      </c>
      <c r="O310" s="109">
        <v>1.8705990777490553</v>
      </c>
      <c r="P310" s="109">
        <v>1.2417296858470874</v>
      </c>
      <c r="Q310" s="109">
        <v>99.999999999999986</v>
      </c>
      <c r="R310" s="6">
        <f t="shared" si="20"/>
        <v>6.1951876356270716</v>
      </c>
      <c r="S310" s="123">
        <f t="shared" si="21"/>
        <v>47.769633400136925</v>
      </c>
      <c r="T310" s="140">
        <v>9.1846635250291584</v>
      </c>
      <c r="U310" s="109">
        <v>3.037391302277241</v>
      </c>
      <c r="V310" s="109">
        <v>28.733776301451758</v>
      </c>
      <c r="W310" s="109">
        <v>394.42981048779154</v>
      </c>
      <c r="X310" s="109">
        <v>71.014959967927439</v>
      </c>
      <c r="Y310" s="109">
        <v>40.420216249916699</v>
      </c>
      <c r="Z310" s="109">
        <v>52.394478841622963</v>
      </c>
      <c r="AA310" s="109">
        <v>129.83238643095754</v>
      </c>
      <c r="AB310" s="109">
        <v>111.10726589374276</v>
      </c>
      <c r="AC310" s="109">
        <v>27.783992088141215</v>
      </c>
      <c r="AD310" s="109">
        <v>43.74905825808753</v>
      </c>
      <c r="AE310" s="109">
        <v>1030.0352538553664</v>
      </c>
      <c r="AF310" s="109">
        <v>41.289015392333411</v>
      </c>
      <c r="AG310" s="109">
        <v>382.93259306331862</v>
      </c>
      <c r="AH310" s="109">
        <v>109.64119441574128</v>
      </c>
      <c r="AI310" s="109">
        <v>0.53506500572236237</v>
      </c>
      <c r="AJ310" s="109">
        <v>605.64325919096632</v>
      </c>
      <c r="AK310" s="109">
        <v>105.85996046460735</v>
      </c>
      <c r="AL310" s="109">
        <v>208.50061253270161</v>
      </c>
      <c r="AM310" s="109">
        <v>23.550446446018245</v>
      </c>
      <c r="AN310" s="109">
        <v>92.684843103080581</v>
      </c>
      <c r="AO310" s="109">
        <v>16.328904557735953</v>
      </c>
      <c r="AP310" s="109">
        <v>4.7680119578716926</v>
      </c>
      <c r="AQ310" s="109">
        <v>13.553590046549711</v>
      </c>
      <c r="AR310" s="109">
        <v>1.7174116849930989</v>
      </c>
      <c r="AS310" s="109">
        <v>9.3125789306760964</v>
      </c>
      <c r="AT310" s="109">
        <v>1.5717169583676602</v>
      </c>
      <c r="AU310" s="109">
        <v>4.0185826522190293</v>
      </c>
      <c r="AV310" s="109">
        <v>0.50469899463901469</v>
      </c>
      <c r="AW310" s="109">
        <v>2.9565413929345015</v>
      </c>
      <c r="AX310" s="109">
        <v>0.40775208985320366</v>
      </c>
      <c r="AY310" s="109">
        <v>8.5458821529617808</v>
      </c>
      <c r="AZ310" s="109">
        <v>6.2209869448862003</v>
      </c>
      <c r="BA310" s="109">
        <v>4.9789976069598332</v>
      </c>
      <c r="BB310" s="109">
        <v>10.59511237023545</v>
      </c>
      <c r="BC310" s="123">
        <v>2.8758990383142291</v>
      </c>
    </row>
    <row r="311" spans="1:55" ht="15.75" x14ac:dyDescent="0.25">
      <c r="A311" s="20" t="s">
        <v>1847</v>
      </c>
      <c r="B311" s="173" t="s">
        <v>40</v>
      </c>
      <c r="C311" s="109" t="s">
        <v>46</v>
      </c>
      <c r="D311" s="109" t="s">
        <v>179</v>
      </c>
      <c r="E311" t="s">
        <v>1514</v>
      </c>
      <c r="F311" t="s">
        <v>379</v>
      </c>
      <c r="G311" s="109">
        <v>44.884986349159568</v>
      </c>
      <c r="H311" s="109">
        <v>3.870957533626159</v>
      </c>
      <c r="I311" s="109">
        <v>15.172354075047961</v>
      </c>
      <c r="J311" s="109">
        <v>10.926371759062034</v>
      </c>
      <c r="K311" s="109">
        <v>0.19145773045307529</v>
      </c>
      <c r="L311" s="109">
        <v>5.0571370671378189</v>
      </c>
      <c r="M311" s="109">
        <v>11.611377826445455</v>
      </c>
      <c r="N311" s="109">
        <v>4.8903191063509084</v>
      </c>
      <c r="O311" s="109">
        <v>2.1138586769951777</v>
      </c>
      <c r="P311" s="109">
        <v>1.2811798757218373</v>
      </c>
      <c r="Q311" s="109">
        <v>100</v>
      </c>
      <c r="R311" s="6">
        <f t="shared" si="20"/>
        <v>7.0041777833460861</v>
      </c>
      <c r="S311" s="123">
        <f t="shared" si="21"/>
        <v>45.206458031567145</v>
      </c>
      <c r="T311" s="140">
        <v>9.807440576740623</v>
      </c>
      <c r="U311" s="109">
        <v>3.5208065109792614</v>
      </c>
      <c r="V311" s="109">
        <v>22.198849766886067</v>
      </c>
      <c r="W311" s="109">
        <v>335.07390737013264</v>
      </c>
      <c r="X311" s="109">
        <v>23.474677146131718</v>
      </c>
      <c r="Y311" s="109">
        <v>33.990368006748987</v>
      </c>
      <c r="Z311" s="109">
        <v>37.590622609318459</v>
      </c>
      <c r="AA311" s="109">
        <v>150.80094480737193</v>
      </c>
      <c r="AB311" s="109">
        <v>102.93481152464457</v>
      </c>
      <c r="AC311" s="109">
        <v>27.791107775362832</v>
      </c>
      <c r="AD311" s="109">
        <v>47.378079031042041</v>
      </c>
      <c r="AE311" s="109">
        <v>1168.0588891166744</v>
      </c>
      <c r="AF311" s="109">
        <v>41.348244572873789</v>
      </c>
      <c r="AG311" s="109">
        <v>396.47665512365347</v>
      </c>
      <c r="AH311" s="109">
        <v>117.8026513266541</v>
      </c>
      <c r="AI311" s="109">
        <v>0.5815065414802032</v>
      </c>
      <c r="AJ311" s="109">
        <v>692.13572058217994</v>
      </c>
      <c r="AK311" s="109">
        <v>111.88221188278914</v>
      </c>
      <c r="AL311" s="109">
        <v>217.5050086468909</v>
      </c>
      <c r="AM311" s="109">
        <v>24.211503003913258</v>
      </c>
      <c r="AN311" s="109">
        <v>93.462865185455783</v>
      </c>
      <c r="AO311" s="109">
        <v>16.418574522181203</v>
      </c>
      <c r="AP311" s="109">
        <v>4.7187713362359069</v>
      </c>
      <c r="AQ311" s="109">
        <v>13.535289413772764</v>
      </c>
      <c r="AR311" s="109">
        <v>1.7137246123182486</v>
      </c>
      <c r="AS311" s="109">
        <v>9.1662928172282641</v>
      </c>
      <c r="AT311" s="109">
        <v>1.5926724433114587</v>
      </c>
      <c r="AU311" s="109">
        <v>4.0510764196052591</v>
      </c>
      <c r="AV311" s="109">
        <v>0.50059134044036713</v>
      </c>
      <c r="AW311" s="109">
        <v>3.1234739215443366</v>
      </c>
      <c r="AX311" s="109">
        <v>0.42520040626962124</v>
      </c>
      <c r="AY311" s="109">
        <v>8.3403373984803952</v>
      </c>
      <c r="AZ311" s="109">
        <v>6.685241643781703</v>
      </c>
      <c r="BA311" s="109">
        <v>5.0969814420454052</v>
      </c>
      <c r="BB311" s="109">
        <v>11.502713423183655</v>
      </c>
      <c r="BC311" s="123">
        <v>3.1564617306177087</v>
      </c>
    </row>
    <row r="312" spans="1:55" ht="15.75" x14ac:dyDescent="0.25">
      <c r="A312" s="20" t="s">
        <v>1848</v>
      </c>
      <c r="B312" s="173" t="s">
        <v>40</v>
      </c>
      <c r="C312" s="109" t="s">
        <v>46</v>
      </c>
      <c r="D312" s="109" t="s">
        <v>179</v>
      </c>
      <c r="E312" t="s">
        <v>1514</v>
      </c>
      <c r="F312" t="s">
        <v>379</v>
      </c>
      <c r="G312" s="109">
        <v>45.064905439341651</v>
      </c>
      <c r="H312" s="109">
        <v>3.7547621570091909</v>
      </c>
      <c r="I312" s="109">
        <v>15.230287774907284</v>
      </c>
      <c r="J312" s="109">
        <v>10.90594079217156</v>
      </c>
      <c r="K312" s="109">
        <v>0.1973169248916665</v>
      </c>
      <c r="L312" s="109">
        <v>4.7945127853677851</v>
      </c>
      <c r="M312" s="109">
        <v>10.870306492312142</v>
      </c>
      <c r="N312" s="109">
        <v>5.3187373208733595</v>
      </c>
      <c r="O312" s="109">
        <v>2.3925479204723774</v>
      </c>
      <c r="P312" s="109">
        <v>1.4706823926529833</v>
      </c>
      <c r="Q312" s="109">
        <v>100.00000000000001</v>
      </c>
      <c r="R312" s="6">
        <f t="shared" si="20"/>
        <v>7.7112852413457365</v>
      </c>
      <c r="S312" s="123">
        <f t="shared" si="21"/>
        <v>43.935277648975806</v>
      </c>
      <c r="T312" s="140">
        <v>10.197242266570861</v>
      </c>
      <c r="U312" s="109">
        <v>3.630460764318947</v>
      </c>
      <c r="V312" s="109">
        <v>17.272640868557581</v>
      </c>
      <c r="W312" s="109">
        <v>333.14940137842967</v>
      </c>
      <c r="X312" s="109">
        <v>1.7125500338864705</v>
      </c>
      <c r="Y312" s="109">
        <v>36.018896740611197</v>
      </c>
      <c r="Z312" s="109">
        <v>32.817663371605363</v>
      </c>
      <c r="AA312" s="109">
        <v>110.03315269645047</v>
      </c>
      <c r="AB312" s="109">
        <v>112.73220962671941</v>
      </c>
      <c r="AC312" s="109">
        <v>28.3892179379529</v>
      </c>
      <c r="AD312" s="109">
        <v>54.163790923737061</v>
      </c>
      <c r="AE312" s="109">
        <v>1056.9963931725429</v>
      </c>
      <c r="AF312" s="109">
        <v>43.772900259090562</v>
      </c>
      <c r="AG312" s="109">
        <v>419.31611544368383</v>
      </c>
      <c r="AH312" s="109">
        <v>126.19853500650025</v>
      </c>
      <c r="AI312" s="109">
        <v>0.65186035118892249</v>
      </c>
      <c r="AJ312" s="109">
        <v>670.2301656016981</v>
      </c>
      <c r="AK312" s="109">
        <v>121.08890542318274</v>
      </c>
      <c r="AL312" s="109">
        <v>235.42995636516434</v>
      </c>
      <c r="AM312" s="109">
        <v>26.281123449066268</v>
      </c>
      <c r="AN312" s="109">
        <v>101.13747117801724</v>
      </c>
      <c r="AO312" s="109">
        <v>17.553600323119177</v>
      </c>
      <c r="AP312" s="109">
        <v>4.9576064631692498</v>
      </c>
      <c r="AQ312" s="109">
        <v>14.251911351370508</v>
      </c>
      <c r="AR312" s="109">
        <v>1.800607877121416</v>
      </c>
      <c r="AS312" s="109">
        <v>9.6225802719183484</v>
      </c>
      <c r="AT312" s="109">
        <v>1.6518682507236202</v>
      </c>
      <c r="AU312" s="109">
        <v>4.284264858851107</v>
      </c>
      <c r="AV312" s="109">
        <v>0.52625077192859504</v>
      </c>
      <c r="AW312" s="109">
        <v>3.1850061337789395</v>
      </c>
      <c r="AX312" s="109">
        <v>0.44013709760239145</v>
      </c>
      <c r="AY312" s="109">
        <v>8.6683368960800777</v>
      </c>
      <c r="AZ312" s="109">
        <v>7.0871039025455236</v>
      </c>
      <c r="BA312" s="109">
        <v>5.5671541752353759</v>
      </c>
      <c r="BB312" s="109">
        <v>12.406106192691484</v>
      </c>
      <c r="BC312" s="123">
        <v>3.4697271742520761</v>
      </c>
    </row>
    <row r="313" spans="1:55" ht="15.75" x14ac:dyDescent="0.25">
      <c r="A313" s="20" t="s">
        <v>1849</v>
      </c>
      <c r="B313" s="173" t="s">
        <v>40</v>
      </c>
      <c r="C313" s="109" t="s">
        <v>46</v>
      </c>
      <c r="D313" s="109" t="s">
        <v>179</v>
      </c>
      <c r="E313" t="s">
        <v>1514</v>
      </c>
      <c r="F313" t="s">
        <v>379</v>
      </c>
      <c r="G313" s="109">
        <v>46.393227703929114</v>
      </c>
      <c r="H313" s="109">
        <v>3.2187312889948192</v>
      </c>
      <c r="I313" s="109">
        <v>15.859018306705352</v>
      </c>
      <c r="J313" s="109">
        <v>9.1766088757453979</v>
      </c>
      <c r="K313" s="109">
        <v>0.16778547354181292</v>
      </c>
      <c r="L313" s="109">
        <v>5.1630706782188316</v>
      </c>
      <c r="M313" s="109">
        <v>12.317375883711497</v>
      </c>
      <c r="N313" s="109">
        <v>4.6792781896802538</v>
      </c>
      <c r="O313" s="109">
        <v>1.9092053820051251</v>
      </c>
      <c r="P313" s="109">
        <v>1.1156982174677996</v>
      </c>
      <c r="Q313" s="109">
        <v>99.999999999999986</v>
      </c>
      <c r="R313" s="6">
        <f t="shared" si="20"/>
        <v>6.5884835716853791</v>
      </c>
      <c r="S313" s="123">
        <f t="shared" si="21"/>
        <v>50.073003558686636</v>
      </c>
      <c r="T313" s="140">
        <v>8.605667592242348</v>
      </c>
      <c r="U313" s="109">
        <v>2.844355056209912</v>
      </c>
      <c r="V313" s="109">
        <v>22.843412329971343</v>
      </c>
      <c r="W313" s="109">
        <v>255.91202937363892</v>
      </c>
      <c r="X313" s="109">
        <v>41.226422377664584</v>
      </c>
      <c r="Y313" s="109">
        <v>27.824261887447946</v>
      </c>
      <c r="Z313" s="109">
        <v>32.040278134752072</v>
      </c>
      <c r="AA313" s="109">
        <v>86.690785724421346</v>
      </c>
      <c r="AB313" s="109">
        <v>84.567648875305309</v>
      </c>
      <c r="AC313" s="109">
        <v>25.969877166945299</v>
      </c>
      <c r="AD313" s="109">
        <v>41.519399060981648</v>
      </c>
      <c r="AE313" s="109">
        <v>1303.6973910330219</v>
      </c>
      <c r="AF313" s="109">
        <v>35.324532583081933</v>
      </c>
      <c r="AG313" s="109">
        <v>337.76074692923561</v>
      </c>
      <c r="AH313" s="109">
        <v>99.783945703231097</v>
      </c>
      <c r="AI313" s="109">
        <v>0.48365188886154531</v>
      </c>
      <c r="AJ313" s="109">
        <v>639.32814805442513</v>
      </c>
      <c r="AK313" s="109">
        <v>97.682836187892818</v>
      </c>
      <c r="AL313" s="109">
        <v>191.3876186033869</v>
      </c>
      <c r="AM313" s="109">
        <v>20.631315907334336</v>
      </c>
      <c r="AN313" s="109">
        <v>80.032962646570709</v>
      </c>
      <c r="AO313" s="109">
        <v>14.068702815969649</v>
      </c>
      <c r="AP313" s="109">
        <v>4.2889970955475922</v>
      </c>
      <c r="AQ313" s="109">
        <v>11.504204680184555</v>
      </c>
      <c r="AR313" s="109">
        <v>1.4743332091003976</v>
      </c>
      <c r="AS313" s="109">
        <v>7.8688477523709901</v>
      </c>
      <c r="AT313" s="109">
        <v>1.3559695121127753</v>
      </c>
      <c r="AU313" s="109">
        <v>3.4589889347931941</v>
      </c>
      <c r="AV313" s="109">
        <v>0.43130038644370933</v>
      </c>
      <c r="AW313" s="109">
        <v>2.582535911599225</v>
      </c>
      <c r="AX313" s="109">
        <v>0.35930427026515804</v>
      </c>
      <c r="AY313" s="109">
        <v>7.2418433862909408</v>
      </c>
      <c r="AZ313" s="109">
        <v>5.5423474076157282</v>
      </c>
      <c r="BA313" s="109">
        <v>4.4052366262164204</v>
      </c>
      <c r="BB313" s="109">
        <v>9.8354442320363642</v>
      </c>
      <c r="BC313" s="123">
        <v>2.7203014061856079</v>
      </c>
    </row>
    <row r="314" spans="1:55" ht="15.75" x14ac:dyDescent="0.25">
      <c r="A314" s="20" t="s">
        <v>1850</v>
      </c>
      <c r="B314" s="173" t="s">
        <v>40</v>
      </c>
      <c r="C314" s="109" t="s">
        <v>46</v>
      </c>
      <c r="D314" s="109" t="s">
        <v>179</v>
      </c>
      <c r="E314" t="s">
        <v>1514</v>
      </c>
      <c r="F314" t="s">
        <v>379</v>
      </c>
      <c r="G314" s="109">
        <v>45.944575210968779</v>
      </c>
      <c r="H314" s="109">
        <v>3.5455306863982585</v>
      </c>
      <c r="I314" s="109">
        <v>15.680410170420755</v>
      </c>
      <c r="J314" s="109">
        <v>9.9522594087820853</v>
      </c>
      <c r="K314" s="109">
        <v>0.18335746954667112</v>
      </c>
      <c r="L314" s="109">
        <v>4.8591767932715175</v>
      </c>
      <c r="M314" s="109">
        <v>11.529446825887947</v>
      </c>
      <c r="N314" s="109">
        <v>5.0345416618003247</v>
      </c>
      <c r="O314" s="109">
        <v>2.1035338629089591</v>
      </c>
      <c r="P314" s="109">
        <v>1.1671679100146832</v>
      </c>
      <c r="Q314" s="109">
        <v>100</v>
      </c>
      <c r="R314" s="6">
        <f t="shared" si="20"/>
        <v>7.1380755247092837</v>
      </c>
      <c r="S314" s="123">
        <f t="shared" si="21"/>
        <v>46.533465819351363</v>
      </c>
      <c r="T314" s="140">
        <v>9.4969025330377033</v>
      </c>
      <c r="U314" s="109">
        <v>3.1152675110499235</v>
      </c>
      <c r="V314" s="109">
        <v>21.643186306545406</v>
      </c>
      <c r="W314" s="109">
        <v>293.48161586022218</v>
      </c>
      <c r="X314" s="109">
        <v>8.2323753488388576</v>
      </c>
      <c r="Y314" s="109">
        <v>30.689375008137567</v>
      </c>
      <c r="Z314" s="109">
        <v>33.370571514126979</v>
      </c>
      <c r="AA314" s="109">
        <v>135.35279574769845</v>
      </c>
      <c r="AB314" s="109">
        <v>95.925192586511599</v>
      </c>
      <c r="AC314" s="109">
        <v>26.954680593295691</v>
      </c>
      <c r="AD314" s="109">
        <v>45.927664004336947</v>
      </c>
      <c r="AE314" s="109">
        <v>1201.9260699515071</v>
      </c>
      <c r="AF314" s="109">
        <v>38.828975168643566</v>
      </c>
      <c r="AG314" s="109">
        <v>380.47094139876401</v>
      </c>
      <c r="AH314" s="109">
        <v>113.37506355951619</v>
      </c>
      <c r="AI314" s="109">
        <v>0.57469086041852824</v>
      </c>
      <c r="AJ314" s="109">
        <v>655.5172483272213</v>
      </c>
      <c r="AK314" s="109">
        <v>105.30273250252165</v>
      </c>
      <c r="AL314" s="109">
        <v>205.64670824341727</v>
      </c>
      <c r="AM314" s="109">
        <v>22.673691596429446</v>
      </c>
      <c r="AN314" s="109">
        <v>87.290277430627881</v>
      </c>
      <c r="AO314" s="109">
        <v>15.477053499855142</v>
      </c>
      <c r="AP314" s="109">
        <v>4.4723796715737469</v>
      </c>
      <c r="AQ314" s="109">
        <v>12.659597174816863</v>
      </c>
      <c r="AR314" s="109">
        <v>1.5924487393530531</v>
      </c>
      <c r="AS314" s="109">
        <v>8.6659396455639133</v>
      </c>
      <c r="AT314" s="109">
        <v>1.4795193000606148</v>
      </c>
      <c r="AU314" s="109">
        <v>3.8514483295742292</v>
      </c>
      <c r="AV314" s="109">
        <v>0.47902299963179673</v>
      </c>
      <c r="AW314" s="109">
        <v>2.9027596005646279</v>
      </c>
      <c r="AX314" s="109">
        <v>0.39734851549005568</v>
      </c>
      <c r="AY314" s="109">
        <v>8.1112412478926288</v>
      </c>
      <c r="AZ314" s="109">
        <v>6.3737945392134856</v>
      </c>
      <c r="BA314" s="109">
        <v>5.2724009532721761</v>
      </c>
      <c r="BB314" s="109">
        <v>11.062043035779009</v>
      </c>
      <c r="BC314" s="123">
        <v>3.0797536075755678</v>
      </c>
    </row>
    <row r="315" spans="1:55" ht="15.75" x14ac:dyDescent="0.25">
      <c r="A315" s="20" t="s">
        <v>1851</v>
      </c>
      <c r="B315" s="173" t="s">
        <v>40</v>
      </c>
      <c r="C315" s="109" t="s">
        <v>46</v>
      </c>
      <c r="D315" s="109" t="s">
        <v>179</v>
      </c>
      <c r="E315" t="s">
        <v>1514</v>
      </c>
      <c r="F315" t="s">
        <v>379</v>
      </c>
      <c r="G315" s="109">
        <v>43.572730477359116</v>
      </c>
      <c r="H315" s="109">
        <v>4.1179225812480142</v>
      </c>
      <c r="I315" s="109">
        <v>13.38341273451279</v>
      </c>
      <c r="J315" s="109">
        <v>13.078128078149229</v>
      </c>
      <c r="K315" s="109">
        <v>0.23041357108557681</v>
      </c>
      <c r="L315" s="109">
        <v>6.9288157753036401</v>
      </c>
      <c r="M315" s="109">
        <v>10.969560562598947</v>
      </c>
      <c r="N315" s="109">
        <v>4.552729096509303</v>
      </c>
      <c r="O315" s="109">
        <v>2.0379518429514256</v>
      </c>
      <c r="P315" s="109">
        <v>1.1283352802819637</v>
      </c>
      <c r="Q315" s="109">
        <v>100</v>
      </c>
      <c r="R315" s="6">
        <f t="shared" si="20"/>
        <v>6.5906809394607286</v>
      </c>
      <c r="S315" s="123">
        <f t="shared" si="21"/>
        <v>48.570241748607202</v>
      </c>
      <c r="T315" s="140">
        <v>10.407288044624925</v>
      </c>
      <c r="U315" s="109">
        <v>3.1761462577435675</v>
      </c>
      <c r="V315" s="109">
        <v>24.185964909429341</v>
      </c>
      <c r="W315" s="109">
        <v>400.50513205088737</v>
      </c>
      <c r="X315" s="109">
        <v>8.2066262145893134</v>
      </c>
      <c r="Y315" s="109">
        <v>49.595459305382448</v>
      </c>
      <c r="Z315" s="109">
        <v>62.912129784093111</v>
      </c>
      <c r="AA315" s="109">
        <v>134.20053361584689</v>
      </c>
      <c r="AB315" s="109">
        <v>131.13132489858106</v>
      </c>
      <c r="AC315" s="109">
        <v>28.062118172323455</v>
      </c>
      <c r="AD315" s="109">
        <v>48.427712952442754</v>
      </c>
      <c r="AE315" s="109">
        <v>872.68848241049716</v>
      </c>
      <c r="AF315" s="109">
        <v>40.372919969775019</v>
      </c>
      <c r="AG315" s="109">
        <v>393.27805317453715</v>
      </c>
      <c r="AH315" s="109">
        <v>113.81357235188568</v>
      </c>
      <c r="AI315" s="109">
        <v>0.58058058142258628</v>
      </c>
      <c r="AJ315" s="109">
        <v>565.04322273086166</v>
      </c>
      <c r="AK315" s="109">
        <v>104.47237830708842</v>
      </c>
      <c r="AL315" s="109">
        <v>205.51592475610659</v>
      </c>
      <c r="AM315" s="109">
        <v>22.782477516730857</v>
      </c>
      <c r="AN315" s="109">
        <v>88.916090827687427</v>
      </c>
      <c r="AO315" s="109">
        <v>15.817021941332248</v>
      </c>
      <c r="AP315" s="109">
        <v>4.4851748585330977</v>
      </c>
      <c r="AQ315" s="109">
        <v>13.119163317461039</v>
      </c>
      <c r="AR315" s="109">
        <v>1.6663210203891439</v>
      </c>
      <c r="AS315" s="109">
        <v>9.0260857880161716</v>
      </c>
      <c r="AT315" s="109">
        <v>1.5367993899662906</v>
      </c>
      <c r="AU315" s="109">
        <v>3.9391654878391584</v>
      </c>
      <c r="AV315" s="109">
        <v>0.48633153572622501</v>
      </c>
      <c r="AW315" s="109">
        <v>3.0056306971531157</v>
      </c>
      <c r="AX315" s="109">
        <v>0.40848237640318136</v>
      </c>
      <c r="AY315" s="109">
        <v>8.6457213090425178</v>
      </c>
      <c r="AZ315" s="109">
        <v>6.4792964269280073</v>
      </c>
      <c r="BA315" s="109">
        <v>5.1803774893252994</v>
      </c>
      <c r="BB315" s="109">
        <v>10.842696744422238</v>
      </c>
      <c r="BC315" s="123">
        <v>3.0036160714567157</v>
      </c>
    </row>
    <row r="316" spans="1:55" ht="15.75" x14ac:dyDescent="0.25">
      <c r="A316" s="20" t="s">
        <v>1852</v>
      </c>
      <c r="B316" s="173" t="s">
        <v>40</v>
      </c>
      <c r="C316" s="109" t="s">
        <v>46</v>
      </c>
      <c r="D316" s="109" t="s">
        <v>179</v>
      </c>
      <c r="E316" t="s">
        <v>1514</v>
      </c>
      <c r="F316" t="s">
        <v>379</v>
      </c>
      <c r="G316" s="109">
        <v>45.64135732728186</v>
      </c>
      <c r="H316" s="109">
        <v>3.5343277833394184</v>
      </c>
      <c r="I316" s="109">
        <v>16.648683682217012</v>
      </c>
      <c r="J316" s="109">
        <v>10.120260665557124</v>
      </c>
      <c r="K316" s="109">
        <v>0.18058996285797796</v>
      </c>
      <c r="L316" s="109">
        <v>4.2151923346653106</v>
      </c>
      <c r="M316" s="109">
        <v>11.022980188165727</v>
      </c>
      <c r="N316" s="109">
        <v>5.1829696479282061</v>
      </c>
      <c r="O316" s="109">
        <v>2.1205117994422533</v>
      </c>
      <c r="P316" s="109">
        <v>1.3331266085451003</v>
      </c>
      <c r="Q316" s="109">
        <v>100</v>
      </c>
      <c r="R316" s="6">
        <f t="shared" si="20"/>
        <v>7.3034814473704595</v>
      </c>
      <c r="S316" s="123">
        <f t="shared" si="21"/>
        <v>42.609591306456956</v>
      </c>
      <c r="T316" s="140">
        <v>9.517421596441082</v>
      </c>
      <c r="U316" s="109">
        <v>3.2728614630853228</v>
      </c>
      <c r="V316" s="109">
        <v>17.509041443570094</v>
      </c>
      <c r="W316" s="109">
        <v>291.25919634014519</v>
      </c>
      <c r="X316" s="109">
        <v>22.014190762582224</v>
      </c>
      <c r="Y316" s="109">
        <v>31.119408774545228</v>
      </c>
      <c r="Z316" s="109">
        <v>30.338745562385213</v>
      </c>
      <c r="AA316" s="109">
        <v>124.75596435618864</v>
      </c>
      <c r="AB316" s="109">
        <v>101.46648693692848</v>
      </c>
      <c r="AC316" s="109">
        <v>27.754515716551328</v>
      </c>
      <c r="AD316" s="109">
        <v>46.72142073177789</v>
      </c>
      <c r="AE316" s="109">
        <v>1337.2084162542412</v>
      </c>
      <c r="AF316" s="109">
        <v>38.586606352518366</v>
      </c>
      <c r="AG316" s="109">
        <v>373.88054726885662</v>
      </c>
      <c r="AH316" s="109">
        <v>115.3589766674388</v>
      </c>
      <c r="AI316" s="109">
        <v>0.58197089846355843</v>
      </c>
      <c r="AJ316" s="109">
        <v>687.79438732850474</v>
      </c>
      <c r="AK316" s="109">
        <v>109.32346527715765</v>
      </c>
      <c r="AL316" s="109">
        <v>210.58769655854692</v>
      </c>
      <c r="AM316" s="109">
        <v>23.208961042648955</v>
      </c>
      <c r="AN316" s="109">
        <v>89.366422767793495</v>
      </c>
      <c r="AO316" s="109">
        <v>15.451393144934231</v>
      </c>
      <c r="AP316" s="109">
        <v>4.5158849062893696</v>
      </c>
      <c r="AQ316" s="109">
        <v>12.517600617213914</v>
      </c>
      <c r="AR316" s="109">
        <v>1.5950838224074277</v>
      </c>
      <c r="AS316" s="109">
        <v>8.6078074977484906</v>
      </c>
      <c r="AT316" s="109">
        <v>1.4838376706102716</v>
      </c>
      <c r="AU316" s="109">
        <v>3.8149671288037728</v>
      </c>
      <c r="AV316" s="109">
        <v>0.46773413785595552</v>
      </c>
      <c r="AW316" s="109">
        <v>2.8792968546989659</v>
      </c>
      <c r="AX316" s="109">
        <v>0.38501136142841175</v>
      </c>
      <c r="AY316" s="109">
        <v>7.695988888882817</v>
      </c>
      <c r="AZ316" s="109">
        <v>6.4472036177541465</v>
      </c>
      <c r="BA316" s="109">
        <v>5.4714399401435756</v>
      </c>
      <c r="BB316" s="109">
        <v>11.268344941334304</v>
      </c>
      <c r="BC316" s="123">
        <v>3.1078824142201693</v>
      </c>
    </row>
    <row r="317" spans="1:55" ht="15.75" x14ac:dyDescent="0.25">
      <c r="A317" s="20" t="s">
        <v>1853</v>
      </c>
      <c r="B317" s="173" t="s">
        <v>35</v>
      </c>
      <c r="C317" s="109" t="s">
        <v>46</v>
      </c>
      <c r="D317" s="109" t="s">
        <v>179</v>
      </c>
      <c r="E317" t="s">
        <v>1514</v>
      </c>
      <c r="F317" t="s">
        <v>379</v>
      </c>
      <c r="G317" s="109">
        <v>44.311777918286168</v>
      </c>
      <c r="H317" s="109">
        <v>4.3339489642893119</v>
      </c>
      <c r="I317" s="109">
        <v>14.762679320568198</v>
      </c>
      <c r="J317" s="109">
        <v>12.214290550464666</v>
      </c>
      <c r="K317" s="109">
        <v>0.20399614148758258</v>
      </c>
      <c r="L317" s="109">
        <v>5.2530192370140032</v>
      </c>
      <c r="M317" s="109">
        <v>11.643346240285792</v>
      </c>
      <c r="N317" s="109">
        <v>4.2750291856828468</v>
      </c>
      <c r="O317" s="109">
        <v>1.8467967276415844</v>
      </c>
      <c r="P317" s="109">
        <v>1.1551157142798651</v>
      </c>
      <c r="Q317" s="109">
        <v>100.00000000000001</v>
      </c>
      <c r="R317" s="6">
        <f t="shared" si="20"/>
        <v>6.1218259133244315</v>
      </c>
      <c r="S317" s="123">
        <f t="shared" si="21"/>
        <v>43.394898227262772</v>
      </c>
      <c r="T317" s="140">
        <v>7.4427528073301472</v>
      </c>
      <c r="U317" s="109">
        <v>3.1285122501116462</v>
      </c>
      <c r="V317" s="109">
        <v>25.093712598606608</v>
      </c>
      <c r="W317" s="109">
        <v>429.11065351296804</v>
      </c>
      <c r="X317" s="109">
        <v>17.666786567858011</v>
      </c>
      <c r="Y317" s="109">
        <v>40.948987776389707</v>
      </c>
      <c r="Z317" s="109">
        <v>38.361021264365618</v>
      </c>
      <c r="AA317" s="109">
        <v>129.0000866399335</v>
      </c>
      <c r="AB317" s="109">
        <v>123.77924765776905</v>
      </c>
      <c r="AC317" s="109">
        <v>28.497829090462034</v>
      </c>
      <c r="AD317" s="109">
        <v>41.961028770164866</v>
      </c>
      <c r="AE317" s="109">
        <v>1025.4974411856649</v>
      </c>
      <c r="AF317" s="109">
        <v>38.993699251780718</v>
      </c>
      <c r="AG317" s="109">
        <v>367.17257548575662</v>
      </c>
      <c r="AH317" s="109">
        <v>104.06244554602155</v>
      </c>
      <c r="AI317" s="109">
        <v>0.53098350084221502</v>
      </c>
      <c r="AJ317" s="109">
        <v>593.78188443404918</v>
      </c>
      <c r="AK317" s="109">
        <v>97.258013016676585</v>
      </c>
      <c r="AL317" s="109">
        <v>191.78184475861616</v>
      </c>
      <c r="AM317" s="109">
        <v>21.607613387634121</v>
      </c>
      <c r="AN317" s="109">
        <v>84.697862351577285</v>
      </c>
      <c r="AO317" s="109">
        <v>15.20610761127795</v>
      </c>
      <c r="AP317" s="109">
        <v>4.4333822254432897</v>
      </c>
      <c r="AQ317" s="109">
        <v>12.641700440359033</v>
      </c>
      <c r="AR317" s="109">
        <v>1.6128934338996808</v>
      </c>
      <c r="AS317" s="109">
        <v>8.7082254094620151</v>
      </c>
      <c r="AT317" s="109">
        <v>1.4921094368382293</v>
      </c>
      <c r="AU317" s="109">
        <v>3.7651463042420641</v>
      </c>
      <c r="AV317" s="109">
        <v>0.46097059898028242</v>
      </c>
      <c r="AW317" s="109">
        <v>2.8790850841692799</v>
      </c>
      <c r="AX317" s="109">
        <v>0.38842025830765203</v>
      </c>
      <c r="AY317" s="109">
        <v>8.0828246893647009</v>
      </c>
      <c r="AZ317" s="109">
        <v>5.8347943650582481</v>
      </c>
      <c r="BA317" s="109">
        <v>5.6687565104791515</v>
      </c>
      <c r="BB317" s="109">
        <v>9.9222168910995006</v>
      </c>
      <c r="BC317" s="123">
        <v>2.7697275801560091</v>
      </c>
    </row>
    <row r="318" spans="1:55" ht="15.75" x14ac:dyDescent="0.25">
      <c r="A318" s="20" t="s">
        <v>1854</v>
      </c>
      <c r="B318" s="173" t="s">
        <v>35</v>
      </c>
      <c r="C318" s="109" t="s">
        <v>46</v>
      </c>
      <c r="D318" s="109" t="s">
        <v>179</v>
      </c>
      <c r="E318" t="s">
        <v>1514</v>
      </c>
      <c r="F318" t="s">
        <v>379</v>
      </c>
      <c r="G318" s="109">
        <v>44.371483605631482</v>
      </c>
      <c r="H318" s="109">
        <v>4.0834017200998272</v>
      </c>
      <c r="I318" s="109">
        <v>15.806230859034898</v>
      </c>
      <c r="J318" s="109">
        <v>12.046759412098019</v>
      </c>
      <c r="K318" s="109">
        <v>0.19901715192465738</v>
      </c>
      <c r="L318" s="109">
        <v>4.4925002942022276</v>
      </c>
      <c r="M318" s="109">
        <v>10.8737093417156</v>
      </c>
      <c r="N318" s="109">
        <v>4.8429383217895738</v>
      </c>
      <c r="O318" s="109">
        <v>2.0560387605299182</v>
      </c>
      <c r="P318" s="109">
        <v>1.2279205329738039</v>
      </c>
      <c r="Q318" s="109">
        <v>100</v>
      </c>
      <c r="R318" s="6">
        <f t="shared" si="20"/>
        <v>6.898977082319492</v>
      </c>
      <c r="S318" s="123">
        <f t="shared" si="21"/>
        <v>39.931024678443634</v>
      </c>
      <c r="T318" s="140">
        <v>8.9106683749006468</v>
      </c>
      <c r="U318" s="109">
        <v>3.229596107360249</v>
      </c>
      <c r="V318" s="109">
        <v>18.900043297298243</v>
      </c>
      <c r="W318" s="109">
        <v>379.03601578275686</v>
      </c>
      <c r="X318" s="109">
        <v>7.5773725563150185</v>
      </c>
      <c r="Y318" s="109">
        <v>37.668931967667618</v>
      </c>
      <c r="Z318" s="109">
        <v>28.344349979480587</v>
      </c>
      <c r="AA318" s="109">
        <v>125.88233215442607</v>
      </c>
      <c r="AB318" s="109">
        <v>117.1786637873002</v>
      </c>
      <c r="AC318" s="109">
        <v>27.8945667101769</v>
      </c>
      <c r="AD318" s="109">
        <v>45.368937292728894</v>
      </c>
      <c r="AE318" s="109">
        <v>1187.4942219147465</v>
      </c>
      <c r="AF318" s="109">
        <v>37.430367250884736</v>
      </c>
      <c r="AG318" s="109">
        <v>352.89559645018511</v>
      </c>
      <c r="AH318" s="109">
        <v>109.50029536383791</v>
      </c>
      <c r="AI318" s="109">
        <v>0.55004850044419296</v>
      </c>
      <c r="AJ318" s="109">
        <v>676.52716312364828</v>
      </c>
      <c r="AK318" s="109">
        <v>102.86604730894456</v>
      </c>
      <c r="AL318" s="109">
        <v>199.17311891787168</v>
      </c>
      <c r="AM318" s="109">
        <v>22.059219944948623</v>
      </c>
      <c r="AN318" s="109">
        <v>84.605471398477789</v>
      </c>
      <c r="AO318" s="109">
        <v>14.758356868154969</v>
      </c>
      <c r="AP318" s="109">
        <v>4.4121038565699271</v>
      </c>
      <c r="AQ318" s="109">
        <v>12.210183462646006</v>
      </c>
      <c r="AR318" s="109">
        <v>1.5570148570814926</v>
      </c>
      <c r="AS318" s="109">
        <v>8.388259550171119</v>
      </c>
      <c r="AT318" s="109">
        <v>1.4206789423935431</v>
      </c>
      <c r="AU318" s="109">
        <v>3.6574497051095136</v>
      </c>
      <c r="AV318" s="109">
        <v>0.45552680042168531</v>
      </c>
      <c r="AW318" s="109">
        <v>2.7788056942666928</v>
      </c>
      <c r="AX318" s="109">
        <v>0.3718887867374997</v>
      </c>
      <c r="AY318" s="109">
        <v>7.4161112024042986</v>
      </c>
      <c r="AZ318" s="109">
        <v>6.066561308201913</v>
      </c>
      <c r="BA318" s="109">
        <v>5.6835511178846225</v>
      </c>
      <c r="BB318" s="109">
        <v>10.53381944303398</v>
      </c>
      <c r="BC318" s="123">
        <v>2.9415529304857779</v>
      </c>
    </row>
    <row r="319" spans="1:55" ht="15.75" x14ac:dyDescent="0.25">
      <c r="A319" s="20" t="s">
        <v>1855</v>
      </c>
      <c r="B319" s="173" t="s">
        <v>35</v>
      </c>
      <c r="C319" s="109" t="s">
        <v>46</v>
      </c>
      <c r="D319" s="109" t="s">
        <v>179</v>
      </c>
      <c r="E319" t="s">
        <v>1514</v>
      </c>
      <c r="F319" t="s">
        <v>379</v>
      </c>
      <c r="G319" s="109">
        <v>44.71288624821954</v>
      </c>
      <c r="H319" s="109">
        <v>4.0374584604020276</v>
      </c>
      <c r="I319" s="109">
        <v>15.625708680149891</v>
      </c>
      <c r="J319" s="109">
        <v>11.449608736494616</v>
      </c>
      <c r="K319" s="109">
        <v>0.19078799019961432</v>
      </c>
      <c r="L319" s="109">
        <v>4.6771849946756952</v>
      </c>
      <c r="M319" s="109">
        <v>11.429426989495903</v>
      </c>
      <c r="N319" s="109">
        <v>4.7302744866105311</v>
      </c>
      <c r="O319" s="109">
        <v>1.9648996341698657</v>
      </c>
      <c r="P319" s="109">
        <v>1.1817637795823104</v>
      </c>
      <c r="Q319" s="109">
        <v>99.999999999999986</v>
      </c>
      <c r="R319" s="6">
        <f t="shared" si="20"/>
        <v>6.695174120780397</v>
      </c>
      <c r="S319" s="123">
        <f t="shared" si="21"/>
        <v>42.135517334539465</v>
      </c>
      <c r="T319" s="140">
        <v>8.7498490603724726</v>
      </c>
      <c r="U319" s="109">
        <v>2.9227529924772195</v>
      </c>
      <c r="V319" s="109">
        <v>18.871488698589957</v>
      </c>
      <c r="W319" s="109">
        <v>379.96172021294717</v>
      </c>
      <c r="X319" s="109">
        <v>1.8372099616152282</v>
      </c>
      <c r="Y319" s="109">
        <v>37.541908355052776</v>
      </c>
      <c r="Z319" s="109">
        <v>30.082302617959474</v>
      </c>
      <c r="AA319" s="109">
        <v>120.57075084219305</v>
      </c>
      <c r="AB319" s="109">
        <v>109.76470781430132</v>
      </c>
      <c r="AC319" s="109">
        <v>27.78643171542755</v>
      </c>
      <c r="AD319" s="109">
        <v>41.760530739808715</v>
      </c>
      <c r="AE319" s="109">
        <v>1192.3414479837581</v>
      </c>
      <c r="AF319" s="109">
        <v>36.895902444093153</v>
      </c>
      <c r="AG319" s="109">
        <v>357.05238574110302</v>
      </c>
      <c r="AH319" s="109">
        <v>100.13243708695084</v>
      </c>
      <c r="AI319" s="109">
        <v>0.49799883662511862</v>
      </c>
      <c r="AJ319" s="109">
        <v>612.33636704364187</v>
      </c>
      <c r="AK319" s="109">
        <v>94.682805937423112</v>
      </c>
      <c r="AL319" s="109">
        <v>185.57748276315911</v>
      </c>
      <c r="AM319" s="109">
        <v>21.042264307818026</v>
      </c>
      <c r="AN319" s="109">
        <v>83.308442606008043</v>
      </c>
      <c r="AO319" s="109">
        <v>14.422437884190812</v>
      </c>
      <c r="AP319" s="109">
        <v>4.3040273209083431</v>
      </c>
      <c r="AQ319" s="109">
        <v>11.935460899618148</v>
      </c>
      <c r="AR319" s="109">
        <v>1.539315810907733</v>
      </c>
      <c r="AS319" s="109">
        <v>8.1048603234178529</v>
      </c>
      <c r="AT319" s="109">
        <v>1.4113912863111844</v>
      </c>
      <c r="AU319" s="109">
        <v>3.5863908417563644</v>
      </c>
      <c r="AV319" s="109">
        <v>0.43954055785985885</v>
      </c>
      <c r="AW319" s="109">
        <v>2.7407788850350263</v>
      </c>
      <c r="AX319" s="109">
        <v>0.36496830040778466</v>
      </c>
      <c r="AY319" s="109">
        <v>7.5709114124076766</v>
      </c>
      <c r="AZ319" s="109">
        <v>5.7417054604008833</v>
      </c>
      <c r="BA319" s="109">
        <v>4.8491146923867703</v>
      </c>
      <c r="BB319" s="109">
        <v>9.6915920065596239</v>
      </c>
      <c r="BC319" s="123">
        <v>2.6687159791877701</v>
      </c>
    </row>
    <row r="320" spans="1:55" ht="15.75" x14ac:dyDescent="0.25">
      <c r="A320" s="20" t="s">
        <v>1856</v>
      </c>
      <c r="B320" s="173" t="s">
        <v>35</v>
      </c>
      <c r="C320" s="109" t="s">
        <v>46</v>
      </c>
      <c r="D320" s="109" t="s">
        <v>179</v>
      </c>
      <c r="E320" t="s">
        <v>1514</v>
      </c>
      <c r="F320" t="s">
        <v>379</v>
      </c>
      <c r="G320" s="109">
        <v>44.672063895346007</v>
      </c>
      <c r="H320" s="109">
        <v>4.0685954031160101</v>
      </c>
      <c r="I320" s="109">
        <v>16.125443733295938</v>
      </c>
      <c r="J320" s="109">
        <v>11.696022514980827</v>
      </c>
      <c r="K320" s="109">
        <v>0.19383824830656701</v>
      </c>
      <c r="L320" s="109">
        <v>4.6413459828817381</v>
      </c>
      <c r="M320" s="109">
        <v>11.387401371623733</v>
      </c>
      <c r="N320" s="109">
        <v>4.3867428836758933</v>
      </c>
      <c r="O320" s="109">
        <v>1.7436129434837477</v>
      </c>
      <c r="P320" s="109">
        <v>1.0849330232895207</v>
      </c>
      <c r="Q320" s="109">
        <v>99.999999999999986</v>
      </c>
      <c r="R320" s="6">
        <f t="shared" si="20"/>
        <v>6.130355827159641</v>
      </c>
      <c r="S320" s="123">
        <f t="shared" si="21"/>
        <v>41.430468927752173</v>
      </c>
      <c r="T320" s="140">
        <v>7.4840795985147563</v>
      </c>
      <c r="U320" s="109">
        <v>2.788201055291708</v>
      </c>
      <c r="V320" s="109">
        <v>19.874403763083258</v>
      </c>
      <c r="W320" s="109">
        <v>382.60442438902868</v>
      </c>
      <c r="X320" s="109">
        <v>2.3216239045999414</v>
      </c>
      <c r="Y320" s="109">
        <v>36.820536452211961</v>
      </c>
      <c r="Z320" s="109">
        <v>30.888504114540861</v>
      </c>
      <c r="AA320" s="109">
        <v>40.101228266113942</v>
      </c>
      <c r="AB320" s="109">
        <v>112.16195617494063</v>
      </c>
      <c r="AC320" s="109">
        <v>27.819320587495849</v>
      </c>
      <c r="AD320" s="109">
        <v>38.2116060787123</v>
      </c>
      <c r="AE320" s="109">
        <v>1287.3956390194819</v>
      </c>
      <c r="AF320" s="109">
        <v>35.142618969448698</v>
      </c>
      <c r="AG320" s="109">
        <v>335.5504118377886</v>
      </c>
      <c r="AH320" s="109">
        <v>98.426874103856022</v>
      </c>
      <c r="AI320" s="109">
        <v>0.46572079844841102</v>
      </c>
      <c r="AJ320" s="109">
        <v>619.39422900200145</v>
      </c>
      <c r="AK320" s="109">
        <v>91.700590777162006</v>
      </c>
      <c r="AL320" s="109">
        <v>179.65913059371579</v>
      </c>
      <c r="AM320" s="109">
        <v>20.283577943945474</v>
      </c>
      <c r="AN320" s="109">
        <v>78.442169183431005</v>
      </c>
      <c r="AO320" s="109">
        <v>13.875138338253702</v>
      </c>
      <c r="AP320" s="109">
        <v>4.0854521273101305</v>
      </c>
      <c r="AQ320" s="109">
        <v>11.456558354283214</v>
      </c>
      <c r="AR320" s="109">
        <v>1.4572228756243548</v>
      </c>
      <c r="AS320" s="109">
        <v>7.8593150154826779</v>
      </c>
      <c r="AT320" s="109">
        <v>1.3263351283464007</v>
      </c>
      <c r="AU320" s="109">
        <v>3.4323948275869638</v>
      </c>
      <c r="AV320" s="109">
        <v>0.41296813973622815</v>
      </c>
      <c r="AW320" s="109">
        <v>2.5783211814637101</v>
      </c>
      <c r="AX320" s="109">
        <v>0.3502201617300113</v>
      </c>
      <c r="AY320" s="109">
        <v>7.0778768786122113</v>
      </c>
      <c r="AZ320" s="109">
        <v>5.5899797701242022</v>
      </c>
      <c r="BA320" s="109">
        <v>6.3475841638146093</v>
      </c>
      <c r="BB320" s="109">
        <v>9.4414807511324934</v>
      </c>
      <c r="BC320" s="123">
        <v>2.5919440022337858</v>
      </c>
    </row>
    <row r="321" spans="1:55" ht="15.75" x14ac:dyDescent="0.25">
      <c r="A321" s="20" t="s">
        <v>1857</v>
      </c>
      <c r="B321" s="173" t="s">
        <v>35</v>
      </c>
      <c r="C321" s="109" t="s">
        <v>46</v>
      </c>
      <c r="D321" s="109" t="s">
        <v>179</v>
      </c>
      <c r="E321" t="s">
        <v>1514</v>
      </c>
      <c r="F321" t="s">
        <v>379</v>
      </c>
      <c r="G321" s="109">
        <v>45.80082171399534</v>
      </c>
      <c r="H321" s="109">
        <v>3.7730285734238587</v>
      </c>
      <c r="I321" s="109">
        <v>15.560918885997852</v>
      </c>
      <c r="J321" s="109">
        <v>10.529892769006118</v>
      </c>
      <c r="K321" s="109">
        <v>0.17860000441630564</v>
      </c>
      <c r="L321" s="109">
        <v>4.8617427964481985</v>
      </c>
      <c r="M321" s="109">
        <v>11.604311521009819</v>
      </c>
      <c r="N321" s="109">
        <v>4.4814315813812868</v>
      </c>
      <c r="O321" s="109">
        <v>2.0609499868604617</v>
      </c>
      <c r="P321" s="109">
        <v>1.1483021674607692</v>
      </c>
      <c r="Q321" s="109">
        <v>100.00000000000003</v>
      </c>
      <c r="R321" s="6">
        <f t="shared" si="20"/>
        <v>6.5423815682417485</v>
      </c>
      <c r="S321" s="123">
        <f t="shared" si="21"/>
        <v>45.145966345033898</v>
      </c>
      <c r="T321" s="140">
        <v>2.8129406062262885</v>
      </c>
      <c r="U321" s="109">
        <v>3.0106550473374116</v>
      </c>
      <c r="V321" s="109">
        <v>22.922894946045769</v>
      </c>
      <c r="W321" s="109">
        <v>349.31315894698184</v>
      </c>
      <c r="X321" s="109">
        <v>15.517510297458752</v>
      </c>
      <c r="Y321" s="109">
        <v>34.53255538955402</v>
      </c>
      <c r="Z321" s="109">
        <v>32.277840550703509</v>
      </c>
      <c r="AA321" s="109">
        <v>170.28984090456768</v>
      </c>
      <c r="AB321" s="109">
        <v>102.4977784713633</v>
      </c>
      <c r="AC321" s="109">
        <v>26.619495511241475</v>
      </c>
      <c r="AD321" s="109">
        <v>43.458583890952212</v>
      </c>
      <c r="AE321" s="109">
        <v>1098.4970629001712</v>
      </c>
      <c r="AF321" s="109">
        <v>36.582023925455317</v>
      </c>
      <c r="AG321" s="109">
        <v>344.10465080221542</v>
      </c>
      <c r="AH321" s="109">
        <v>101.19554188234515</v>
      </c>
      <c r="AI321" s="109">
        <v>0.50549701231159005</v>
      </c>
      <c r="AJ321" s="109">
        <v>589.97685712197949</v>
      </c>
      <c r="AK321" s="109">
        <v>94.869172572028589</v>
      </c>
      <c r="AL321" s="109">
        <v>184.81815666178818</v>
      </c>
      <c r="AM321" s="109">
        <v>20.642575526549116</v>
      </c>
      <c r="AN321" s="109">
        <v>80.140513587022511</v>
      </c>
      <c r="AO321" s="109">
        <v>14.273253204965089</v>
      </c>
      <c r="AP321" s="109">
        <v>4.1568659364192762</v>
      </c>
      <c r="AQ321" s="109">
        <v>11.833559504173046</v>
      </c>
      <c r="AR321" s="109">
        <v>1.4974332288135173</v>
      </c>
      <c r="AS321" s="109">
        <v>8.0731132161846624</v>
      </c>
      <c r="AT321" s="109">
        <v>1.382466600645901</v>
      </c>
      <c r="AU321" s="109">
        <v>3.5737439780652545</v>
      </c>
      <c r="AV321" s="109">
        <v>0.43579387865225322</v>
      </c>
      <c r="AW321" s="109">
        <v>2.6157571165315519</v>
      </c>
      <c r="AX321" s="109">
        <v>0.3648299397492667</v>
      </c>
      <c r="AY321" s="109">
        <v>7.4809997377388626</v>
      </c>
      <c r="AZ321" s="109">
        <v>5.6228057208041671</v>
      </c>
      <c r="BA321" s="109">
        <v>6.5355184494561716</v>
      </c>
      <c r="BB321" s="109">
        <v>9.6655869510552552</v>
      </c>
      <c r="BC321" s="123">
        <v>2.6874914454189711</v>
      </c>
    </row>
    <row r="322" spans="1:55" ht="15.75" x14ac:dyDescent="0.25">
      <c r="A322" s="20" t="s">
        <v>1858</v>
      </c>
      <c r="B322" s="173" t="s">
        <v>35</v>
      </c>
      <c r="C322" s="109" t="s">
        <v>46</v>
      </c>
      <c r="D322" s="109" t="s">
        <v>179</v>
      </c>
      <c r="E322" t="s">
        <v>1514</v>
      </c>
      <c r="F322" t="s">
        <v>379</v>
      </c>
      <c r="G322" s="109">
        <v>44.281424297846158</v>
      </c>
      <c r="H322" s="109">
        <v>4.0499663364786711</v>
      </c>
      <c r="I322" s="109">
        <v>14.791488455769031</v>
      </c>
      <c r="J322" s="109">
        <v>12.48537237872052</v>
      </c>
      <c r="K322" s="109">
        <v>0.20812795367578826</v>
      </c>
      <c r="L322" s="109">
        <v>5.9600408543933714</v>
      </c>
      <c r="M322" s="109">
        <v>11.252795171202381</v>
      </c>
      <c r="N322" s="109">
        <v>4.1244762641557724</v>
      </c>
      <c r="O322" s="109">
        <v>1.7392038972377117</v>
      </c>
      <c r="P322" s="109">
        <v>1.1071043905206097</v>
      </c>
      <c r="Q322" s="109">
        <v>100</v>
      </c>
      <c r="R322" s="6">
        <f t="shared" si="20"/>
        <v>5.8636801613934839</v>
      </c>
      <c r="S322" s="123">
        <f t="shared" si="21"/>
        <v>45.972891273097019</v>
      </c>
      <c r="T322" s="140">
        <v>6.3539113614807272</v>
      </c>
      <c r="U322" s="109">
        <v>2.9094138706678816</v>
      </c>
      <c r="V322" s="109">
        <v>20.916758237219771</v>
      </c>
      <c r="W322" s="109">
        <v>396.01726255096753</v>
      </c>
      <c r="X322" s="109">
        <v>4.9905014986225602</v>
      </c>
      <c r="Y322" s="109">
        <v>44.091729583708911</v>
      </c>
      <c r="Z322" s="109">
        <v>44.777314512354941</v>
      </c>
      <c r="AA322" s="109">
        <v>147.07796192045984</v>
      </c>
      <c r="AB322" s="109">
        <v>117.15566820462442</v>
      </c>
      <c r="AC322" s="109">
        <v>26.685562005167824</v>
      </c>
      <c r="AD322" s="109">
        <v>39.364530615695976</v>
      </c>
      <c r="AE322" s="109">
        <v>1110.2790750639715</v>
      </c>
      <c r="AF322" s="109">
        <v>36.764349436664062</v>
      </c>
      <c r="AG322" s="109">
        <v>344.77454144147441</v>
      </c>
      <c r="AH322" s="109">
        <v>99.844017797317548</v>
      </c>
      <c r="AI322" s="109">
        <v>0.4895157178560105</v>
      </c>
      <c r="AJ322" s="109">
        <v>598.51725047423929</v>
      </c>
      <c r="AK322" s="109">
        <v>94.623414276161881</v>
      </c>
      <c r="AL322" s="109">
        <v>186.08489934718563</v>
      </c>
      <c r="AM322" s="109">
        <v>20.846262552046426</v>
      </c>
      <c r="AN322" s="109">
        <v>81.369751918350119</v>
      </c>
      <c r="AO322" s="109">
        <v>14.541119779565433</v>
      </c>
      <c r="AP322" s="109">
        <v>4.1955953683293199</v>
      </c>
      <c r="AQ322" s="109">
        <v>11.93280722409712</v>
      </c>
      <c r="AR322" s="109">
        <v>1.5260502548398045</v>
      </c>
      <c r="AS322" s="109">
        <v>8.2013232563383376</v>
      </c>
      <c r="AT322" s="109">
        <v>1.3881370237293085</v>
      </c>
      <c r="AU322" s="109">
        <v>3.5966609411433637</v>
      </c>
      <c r="AV322" s="109">
        <v>0.43721999084571228</v>
      </c>
      <c r="AW322" s="109">
        <v>2.668014813113059</v>
      </c>
      <c r="AX322" s="109">
        <v>0.36442683127976999</v>
      </c>
      <c r="AY322" s="109">
        <v>7.4053888388995714</v>
      </c>
      <c r="AZ322" s="109">
        <v>5.625986683342509</v>
      </c>
      <c r="BA322" s="109">
        <v>6.5327063056585892</v>
      </c>
      <c r="BB322" s="109">
        <v>9.4888447577007362</v>
      </c>
      <c r="BC322" s="123">
        <v>2.6305787568161279</v>
      </c>
    </row>
    <row r="323" spans="1:55" ht="15.75" x14ac:dyDescent="0.25">
      <c r="A323" s="20" t="s">
        <v>1859</v>
      </c>
      <c r="B323" s="173" t="s">
        <v>35</v>
      </c>
      <c r="C323" s="109" t="s">
        <v>46</v>
      </c>
      <c r="D323" s="109" t="s">
        <v>179</v>
      </c>
      <c r="E323" t="s">
        <v>1514</v>
      </c>
      <c r="F323" t="s">
        <v>379</v>
      </c>
      <c r="G323" s="109">
        <v>44.815196859733639</v>
      </c>
      <c r="H323" s="109">
        <v>4.0073724919286136</v>
      </c>
      <c r="I323" s="109">
        <v>14.925923873795785</v>
      </c>
      <c r="J323" s="109">
        <v>10.870198001959755</v>
      </c>
      <c r="K323" s="109">
        <v>0.18032606552181302</v>
      </c>
      <c r="L323" s="109">
        <v>5.4119783820189546</v>
      </c>
      <c r="M323" s="109">
        <v>12.778672120490898</v>
      </c>
      <c r="N323" s="109">
        <v>4.1817063823114706</v>
      </c>
      <c r="O323" s="109">
        <v>1.7517990524721725</v>
      </c>
      <c r="P323" s="109">
        <v>1.0768267697668965</v>
      </c>
      <c r="Q323" s="109">
        <v>99.999999999999986</v>
      </c>
      <c r="R323" s="6">
        <f t="shared" si="20"/>
        <v>5.9335054347836431</v>
      </c>
      <c r="S323" s="123">
        <f t="shared" si="21"/>
        <v>47.019442544636853</v>
      </c>
      <c r="T323" s="140">
        <v>7.1967876217933027</v>
      </c>
      <c r="U323" s="109">
        <v>2.7816735476158065</v>
      </c>
      <c r="V323" s="109">
        <v>28.253539217975217</v>
      </c>
      <c r="W323" s="109">
        <v>375.39799220513009</v>
      </c>
      <c r="X323" s="109">
        <v>25.269157531077155</v>
      </c>
      <c r="Y323" s="109">
        <v>35.875305396328592</v>
      </c>
      <c r="Z323" s="109">
        <v>36.290068404348517</v>
      </c>
      <c r="AA323" s="109">
        <v>173.10601335002522</v>
      </c>
      <c r="AB323" s="109">
        <v>101.84341253826689</v>
      </c>
      <c r="AC323" s="109">
        <v>27.087787794609234</v>
      </c>
      <c r="AD323" s="109">
        <v>37.557435500500382</v>
      </c>
      <c r="AE323" s="109">
        <v>1077.289259776755</v>
      </c>
      <c r="AF323" s="109">
        <v>38.245732763236575</v>
      </c>
      <c r="AG323" s="109">
        <v>354.15414298493346</v>
      </c>
      <c r="AH323" s="109">
        <v>93.877109725153915</v>
      </c>
      <c r="AI323" s="109">
        <v>0.46539768756860889</v>
      </c>
      <c r="AJ323" s="109">
        <v>557.9693730303178</v>
      </c>
      <c r="AK323" s="109">
        <v>92.171862558404413</v>
      </c>
      <c r="AL323" s="109">
        <v>182.99026879358112</v>
      </c>
      <c r="AM323" s="109">
        <v>20.805783547108412</v>
      </c>
      <c r="AN323" s="109">
        <v>82.12650450298888</v>
      </c>
      <c r="AO323" s="109">
        <v>15.16318284174956</v>
      </c>
      <c r="AP323" s="109">
        <v>4.4300539091147479</v>
      </c>
      <c r="AQ323" s="109">
        <v>12.579751028202661</v>
      </c>
      <c r="AR323" s="109">
        <v>1.5871182206999086</v>
      </c>
      <c r="AS323" s="109">
        <v>8.5732655599402428</v>
      </c>
      <c r="AT323" s="109">
        <v>1.4588176506578296</v>
      </c>
      <c r="AU323" s="109">
        <v>3.6911986962863339</v>
      </c>
      <c r="AV323" s="109">
        <v>0.44805762488787304</v>
      </c>
      <c r="AW323" s="109">
        <v>2.7755918709297891</v>
      </c>
      <c r="AX323" s="109">
        <v>0.37577046716545903</v>
      </c>
      <c r="AY323" s="109">
        <v>7.9423668037557871</v>
      </c>
      <c r="AZ323" s="109">
        <v>5.3480433861533481</v>
      </c>
      <c r="BA323" s="109">
        <v>5.4809287241271063</v>
      </c>
      <c r="BB323" s="109">
        <v>9.0799099172340618</v>
      </c>
      <c r="BC323" s="123">
        <v>2.5151768772409704</v>
      </c>
    </row>
    <row r="324" spans="1:55" ht="15.75" x14ac:dyDescent="0.25">
      <c r="A324" s="20" t="s">
        <v>1860</v>
      </c>
      <c r="B324" s="173" t="s">
        <v>35</v>
      </c>
      <c r="C324" s="109" t="s">
        <v>46</v>
      </c>
      <c r="D324" s="109" t="s">
        <v>179</v>
      </c>
      <c r="E324" t="s">
        <v>1514</v>
      </c>
      <c r="F324" t="s">
        <v>379</v>
      </c>
      <c r="G324" s="109">
        <v>44.546196852172507</v>
      </c>
      <c r="H324" s="109">
        <v>3.9794078049705783</v>
      </c>
      <c r="I324" s="109">
        <v>15.937529167593425</v>
      </c>
      <c r="J324" s="109">
        <v>11.9033567628131</v>
      </c>
      <c r="K324" s="109">
        <v>0.19707044561281511</v>
      </c>
      <c r="L324" s="109">
        <v>4.1453200078850996</v>
      </c>
      <c r="M324" s="109">
        <v>10.840856528017241</v>
      </c>
      <c r="N324" s="109">
        <v>5.0057137507187583</v>
      </c>
      <c r="O324" s="109">
        <v>2.2214719409024983</v>
      </c>
      <c r="P324" s="109">
        <v>1.2230767393139912</v>
      </c>
      <c r="Q324" s="109">
        <v>100.00000000000001</v>
      </c>
      <c r="R324" s="6">
        <f t="shared" si="20"/>
        <v>7.2271856916212567</v>
      </c>
      <c r="S324" s="123">
        <f t="shared" si="21"/>
        <v>38.300944410787139</v>
      </c>
      <c r="T324" s="140">
        <v>4.2118469863132564</v>
      </c>
      <c r="U324" s="109">
        <v>3.1164562059416139</v>
      </c>
      <c r="V324" s="109">
        <v>17.667367985512882</v>
      </c>
      <c r="W324" s="109">
        <v>363.28541674898452</v>
      </c>
      <c r="Y324" s="109">
        <v>37.108193608954011</v>
      </c>
      <c r="Z324" s="109">
        <v>25.535906379044619</v>
      </c>
      <c r="AA324" s="109">
        <v>189.512141069932</v>
      </c>
      <c r="AB324" s="109">
        <v>115.04467982199479</v>
      </c>
      <c r="AC324" s="109">
        <v>27.720038970777487</v>
      </c>
      <c r="AD324" s="109">
        <v>47.374788509173428</v>
      </c>
      <c r="AE324" s="109">
        <v>1193.9642052663953</v>
      </c>
      <c r="AF324" s="109">
        <v>37.568647760467613</v>
      </c>
      <c r="AG324" s="109">
        <v>355.70799923084758</v>
      </c>
      <c r="AH324" s="109">
        <v>111.15665405759501</v>
      </c>
      <c r="AI324" s="109">
        <v>0.55848955244657972</v>
      </c>
      <c r="AJ324" s="109">
        <v>667.50986423942481</v>
      </c>
      <c r="AK324" s="109">
        <v>104.25432435891474</v>
      </c>
      <c r="AL324" s="109">
        <v>201.49143926731156</v>
      </c>
      <c r="AM324" s="109">
        <v>22.252388019857072</v>
      </c>
      <c r="AN324" s="109">
        <v>85.237424263959014</v>
      </c>
      <c r="AO324" s="109">
        <v>14.888581432427872</v>
      </c>
      <c r="AP324" s="109">
        <v>4.3416226491420842</v>
      </c>
      <c r="AQ324" s="109">
        <v>12.212272765656376</v>
      </c>
      <c r="AR324" s="109">
        <v>1.5373873265378744</v>
      </c>
      <c r="AS324" s="109">
        <v>8.3129673118537113</v>
      </c>
      <c r="AT324" s="109">
        <v>1.4143807483167565</v>
      </c>
      <c r="AU324" s="109">
        <v>3.6551548421790865</v>
      </c>
      <c r="AV324" s="109">
        <v>0.44872499354139844</v>
      </c>
      <c r="AW324" s="109">
        <v>2.7737687741138726</v>
      </c>
      <c r="AX324" s="109">
        <v>0.3842001585003047</v>
      </c>
      <c r="AY324" s="109">
        <v>7.2941427125920342</v>
      </c>
      <c r="AZ324" s="109">
        <v>6.1732553813617388</v>
      </c>
      <c r="BA324" s="109">
        <v>5.6344359953097678</v>
      </c>
      <c r="BB324" s="109">
        <v>10.614385271321687</v>
      </c>
      <c r="BC324" s="123">
        <v>2.9643976429565413</v>
      </c>
    </row>
    <row r="325" spans="1:55" ht="15.75" x14ac:dyDescent="0.25">
      <c r="A325" s="20" t="s">
        <v>1861</v>
      </c>
      <c r="B325" s="173" t="s">
        <v>35</v>
      </c>
      <c r="C325" s="109" t="s">
        <v>46</v>
      </c>
      <c r="D325" s="109" t="s">
        <v>179</v>
      </c>
      <c r="E325" t="s">
        <v>1514</v>
      </c>
      <c r="F325" t="s">
        <v>379</v>
      </c>
      <c r="G325" s="109">
        <v>45.216392560606721</v>
      </c>
      <c r="H325" s="109">
        <v>3.9905741093546858</v>
      </c>
      <c r="I325" s="109">
        <v>15.30669470177067</v>
      </c>
      <c r="J325" s="109">
        <v>11.236004930270953</v>
      </c>
      <c r="K325" s="109">
        <v>0.18983901044793827</v>
      </c>
      <c r="L325" s="109">
        <v>4.691342310489115</v>
      </c>
      <c r="M325" s="109">
        <v>11.533879614194054</v>
      </c>
      <c r="N325" s="109">
        <v>4.5679108249538576</v>
      </c>
      <c r="O325" s="109">
        <v>2.0240981929630397</v>
      </c>
      <c r="P325" s="109">
        <v>1.2432637449489714</v>
      </c>
      <c r="Q325" s="109">
        <v>100</v>
      </c>
      <c r="R325" s="6">
        <f t="shared" si="20"/>
        <v>6.5920090179168973</v>
      </c>
      <c r="S325" s="123">
        <f t="shared" si="21"/>
        <v>42.669259570255527</v>
      </c>
      <c r="T325" s="140">
        <v>5.8485476161965977</v>
      </c>
      <c r="U325" s="109">
        <v>3.1904780227074521</v>
      </c>
      <c r="V325" s="109">
        <v>22.405146197665829</v>
      </c>
      <c r="W325" s="109">
        <v>375.32347642587007</v>
      </c>
      <c r="X325" s="109">
        <v>5.9830784709532816</v>
      </c>
      <c r="Y325" s="109">
        <v>36.181132401461497</v>
      </c>
      <c r="Z325" s="109">
        <v>30.907041590775037</v>
      </c>
      <c r="AA325" s="109">
        <v>125.47271161045673</v>
      </c>
      <c r="AB325" s="109">
        <v>117.23693288366246</v>
      </c>
      <c r="AC325" s="109">
        <v>28.077609499401756</v>
      </c>
      <c r="AD325" s="109">
        <v>43.719424474330147</v>
      </c>
      <c r="AE325" s="109">
        <v>1060.8287327883656</v>
      </c>
      <c r="AF325" s="109">
        <v>38.603995423758107</v>
      </c>
      <c r="AG325" s="109">
        <v>366.26714948456879</v>
      </c>
      <c r="AH325" s="109">
        <v>108.17939871617135</v>
      </c>
      <c r="AI325" s="109">
        <v>0.53651126655589865</v>
      </c>
      <c r="AJ325" s="109">
        <v>620.87068778006096</v>
      </c>
      <c r="AK325" s="109">
        <v>100.85488941869333</v>
      </c>
      <c r="AL325" s="109">
        <v>196.86626683606318</v>
      </c>
      <c r="AM325" s="109">
        <v>22.030061081950517</v>
      </c>
      <c r="AN325" s="109">
        <v>85.549182767604947</v>
      </c>
      <c r="AO325" s="109">
        <v>15.060174275093123</v>
      </c>
      <c r="AP325" s="109">
        <v>4.4099064081239492</v>
      </c>
      <c r="AQ325" s="109">
        <v>12.590243023242335</v>
      </c>
      <c r="AR325" s="109">
        <v>1.5863845910814407</v>
      </c>
      <c r="AS325" s="109">
        <v>8.6097336899668075</v>
      </c>
      <c r="AT325" s="109">
        <v>1.4613093152229235</v>
      </c>
      <c r="AU325" s="109">
        <v>3.7772085736615324</v>
      </c>
      <c r="AV325" s="109">
        <v>0.46282373650247594</v>
      </c>
      <c r="AW325" s="109">
        <v>2.8506648751603989</v>
      </c>
      <c r="AX325" s="109">
        <v>0.38082323668241236</v>
      </c>
      <c r="AY325" s="109">
        <v>7.7718697520583673</v>
      </c>
      <c r="AZ325" s="109">
        <v>6.0054610105735255</v>
      </c>
      <c r="BA325" s="109">
        <v>7.4624774897258979</v>
      </c>
      <c r="BB325" s="109">
        <v>10.398846207685699</v>
      </c>
      <c r="BC325" s="123">
        <v>2.8826169939888064</v>
      </c>
    </row>
    <row r="326" spans="1:55" ht="15.75" x14ac:dyDescent="0.25">
      <c r="A326" s="20" t="s">
        <v>1862</v>
      </c>
      <c r="B326" s="173" t="s">
        <v>35</v>
      </c>
      <c r="C326" s="109" t="s">
        <v>46</v>
      </c>
      <c r="D326" s="109" t="s">
        <v>179</v>
      </c>
      <c r="E326" t="s">
        <v>1514</v>
      </c>
      <c r="F326" t="s">
        <v>379</v>
      </c>
      <c r="G326" s="109">
        <v>44.953027662281912</v>
      </c>
      <c r="H326" s="109">
        <v>3.9503165460510874</v>
      </c>
      <c r="I326" s="109">
        <v>16.126512644449402</v>
      </c>
      <c r="J326" s="109">
        <v>11.160460674281559</v>
      </c>
      <c r="K326" s="109">
        <v>0.19200920449172992</v>
      </c>
      <c r="L326" s="109">
        <v>4.4521598475091162</v>
      </c>
      <c r="M326" s="109">
        <v>11.296514973051982</v>
      </c>
      <c r="N326" s="109">
        <v>4.7158149095236954</v>
      </c>
      <c r="O326" s="109">
        <v>1.9419748170993858</v>
      </c>
      <c r="P326" s="109">
        <v>1.2112087212601323</v>
      </c>
      <c r="Q326" s="109">
        <v>100</v>
      </c>
      <c r="R326" s="6">
        <f t="shared" si="20"/>
        <v>6.657789726623081</v>
      </c>
      <c r="S326" s="123">
        <f t="shared" si="21"/>
        <v>41.558078980869666</v>
      </c>
      <c r="T326" s="140">
        <v>8.1774132340093733</v>
      </c>
      <c r="U326" s="109">
        <v>3.0658906852058934</v>
      </c>
      <c r="V326" s="109">
        <v>19.73925665013034</v>
      </c>
      <c r="W326" s="109">
        <v>365.48963300952715</v>
      </c>
      <c r="Y326" s="109">
        <v>35.108359677863589</v>
      </c>
      <c r="Z326" s="109">
        <v>28.351379245437965</v>
      </c>
      <c r="AA326" s="109">
        <v>165.73778494214861</v>
      </c>
      <c r="AB326" s="109">
        <v>106.5310346874095</v>
      </c>
      <c r="AC326" s="109">
        <v>27.218329271789433</v>
      </c>
      <c r="AD326" s="109">
        <v>41.342789079605716</v>
      </c>
      <c r="AE326" s="109">
        <v>1245.5006262850895</v>
      </c>
      <c r="AF326" s="109">
        <v>38.011133321166511</v>
      </c>
      <c r="AG326" s="109">
        <v>355.8246963418664</v>
      </c>
      <c r="AH326" s="109">
        <v>104.99753388076377</v>
      </c>
      <c r="AI326" s="109">
        <v>0.50786891412847424</v>
      </c>
      <c r="AJ326" s="109">
        <v>645.77811324294532</v>
      </c>
      <c r="AK326" s="109">
        <v>101.21370812482139</v>
      </c>
      <c r="AL326" s="109">
        <v>198.21492950049364</v>
      </c>
      <c r="AM326" s="109">
        <v>22.180396987900316</v>
      </c>
      <c r="AN326" s="109">
        <v>85.609266257303133</v>
      </c>
      <c r="AO326" s="109">
        <v>14.973251072142734</v>
      </c>
      <c r="AP326" s="109">
        <v>4.3654511355910337</v>
      </c>
      <c r="AQ326" s="109">
        <v>12.428926504000124</v>
      </c>
      <c r="AR326" s="109">
        <v>1.5688739514534344</v>
      </c>
      <c r="AS326" s="109">
        <v>8.4108628402540848</v>
      </c>
      <c r="AT326" s="109">
        <v>1.4157575608933737</v>
      </c>
      <c r="AU326" s="109">
        <v>3.6608707784227135</v>
      </c>
      <c r="AV326" s="109">
        <v>0.44260092560137787</v>
      </c>
      <c r="AW326" s="109">
        <v>2.6779764564036874</v>
      </c>
      <c r="AX326" s="109">
        <v>0.37254838742898977</v>
      </c>
      <c r="AY326" s="109">
        <v>7.3508541852963498</v>
      </c>
      <c r="AZ326" s="109">
        <v>5.8614137801122315</v>
      </c>
      <c r="BA326" s="109">
        <v>5.6303504602323837</v>
      </c>
      <c r="BB326" s="109">
        <v>10.121132741913129</v>
      </c>
      <c r="BC326" s="123">
        <v>2.8021090313794033</v>
      </c>
    </row>
    <row r="327" spans="1:55" ht="15.75" x14ac:dyDescent="0.25">
      <c r="A327" s="20" t="s">
        <v>1863</v>
      </c>
      <c r="B327" s="173" t="s">
        <v>43</v>
      </c>
      <c r="C327" s="109" t="s">
        <v>46</v>
      </c>
      <c r="D327" s="109" t="s">
        <v>179</v>
      </c>
      <c r="E327" t="s">
        <v>1514</v>
      </c>
      <c r="F327" t="s">
        <v>379</v>
      </c>
      <c r="G327" s="109">
        <v>45.131928324535416</v>
      </c>
      <c r="H327" s="109">
        <v>3.6571827000207509</v>
      </c>
      <c r="I327" s="109">
        <v>15.983768854059505</v>
      </c>
      <c r="J327" s="109">
        <v>10.678321177505982</v>
      </c>
      <c r="K327" s="109">
        <v>0.18569960339692407</v>
      </c>
      <c r="L327" s="109">
        <v>5.2056491350628091</v>
      </c>
      <c r="M327" s="109">
        <v>11.739527207952769</v>
      </c>
      <c r="N327" s="109">
        <v>4.4413805582446813</v>
      </c>
      <c r="O327" s="109">
        <v>1.7835834425790609</v>
      </c>
      <c r="P327" s="109">
        <v>1.1929589966421055</v>
      </c>
      <c r="Q327" s="109">
        <v>100.00000000000001</v>
      </c>
      <c r="R327" s="6">
        <f t="shared" si="20"/>
        <v>6.2249640008237419</v>
      </c>
      <c r="S327" s="123">
        <f t="shared" si="21"/>
        <v>46.495136566894892</v>
      </c>
      <c r="T327" s="140">
        <v>6.6516319801647876</v>
      </c>
      <c r="U327" s="109">
        <v>2.8559588439405217</v>
      </c>
      <c r="V327" s="109">
        <v>20.463147573100859</v>
      </c>
      <c r="W327" s="109">
        <v>344.82930023096429</v>
      </c>
      <c r="X327" s="109">
        <v>17.214372314178608</v>
      </c>
      <c r="Y327" s="109">
        <v>37.343235454989888</v>
      </c>
      <c r="Z327" s="109">
        <v>40.482498322522488</v>
      </c>
      <c r="AA327" s="109">
        <v>106.76959377050029</v>
      </c>
      <c r="AB327" s="109">
        <v>95.103297384998157</v>
      </c>
      <c r="AC327" s="109">
        <v>26.6838363024121</v>
      </c>
      <c r="AD327" s="109">
        <v>37.331751025353689</v>
      </c>
      <c r="AE327" s="109">
        <v>1302.054830945068</v>
      </c>
      <c r="AF327" s="109">
        <v>37.337152438282757</v>
      </c>
      <c r="AG327" s="109">
        <v>345.91012461200057</v>
      </c>
      <c r="AH327" s="109">
        <v>94.199039948046902</v>
      </c>
      <c r="AI327" s="109">
        <v>0.48464537669023722</v>
      </c>
      <c r="AJ327" s="109">
        <v>564.77874461210001</v>
      </c>
      <c r="AK327" s="109">
        <v>99.154721873956206</v>
      </c>
      <c r="AL327" s="109">
        <v>193.89305410530065</v>
      </c>
      <c r="AM327" s="109">
        <v>21.448795361182093</v>
      </c>
      <c r="AN327" s="109">
        <v>83.576481421874348</v>
      </c>
      <c r="AO327" s="109">
        <v>14.816366423540481</v>
      </c>
      <c r="AP327" s="109">
        <v>4.3466829928020188</v>
      </c>
      <c r="AQ327" s="109">
        <v>12.28993738708772</v>
      </c>
      <c r="AR327" s="109">
        <v>1.5295483846531632</v>
      </c>
      <c r="AS327" s="109">
        <v>8.2276266998491341</v>
      </c>
      <c r="AT327" s="109">
        <v>1.390382033721544</v>
      </c>
      <c r="AU327" s="109">
        <v>3.5502434176136903</v>
      </c>
      <c r="AV327" s="109">
        <v>0.44663859072671303</v>
      </c>
      <c r="AW327" s="109">
        <v>2.6529032847050873</v>
      </c>
      <c r="AX327" s="109">
        <v>0.37162045178072395</v>
      </c>
      <c r="AY327" s="109">
        <v>7.3426876911277077</v>
      </c>
      <c r="AZ327" s="109">
        <v>5.4078102182259817</v>
      </c>
      <c r="BA327" s="109">
        <v>4.3356620319356525</v>
      </c>
      <c r="BB327" s="109">
        <v>9.8015717201674981</v>
      </c>
      <c r="BC327" s="123">
        <v>2.6964980751612813</v>
      </c>
    </row>
    <row r="328" spans="1:55" ht="15.75" x14ac:dyDescent="0.25">
      <c r="A328" s="20" t="s">
        <v>1864</v>
      </c>
      <c r="B328" s="173" t="s">
        <v>43</v>
      </c>
      <c r="C328" s="109" t="s">
        <v>46</v>
      </c>
      <c r="D328" s="109" t="s">
        <v>179</v>
      </c>
      <c r="E328" t="s">
        <v>1514</v>
      </c>
      <c r="F328" t="s">
        <v>379</v>
      </c>
      <c r="G328" s="109">
        <v>43.777558753784859</v>
      </c>
      <c r="H328" s="109">
        <v>4.2044838258153465</v>
      </c>
      <c r="I328" s="109">
        <v>14.031006456213504</v>
      </c>
      <c r="J328" s="109">
        <v>12.450226061617146</v>
      </c>
      <c r="K328" s="109">
        <v>0.21104485042724841</v>
      </c>
      <c r="L328" s="109">
        <v>5.8827294489085284</v>
      </c>
      <c r="M328" s="109">
        <v>12.324467137804133</v>
      </c>
      <c r="N328" s="109">
        <v>4.0877337076076463</v>
      </c>
      <c r="O328" s="109">
        <v>1.7856813791078741</v>
      </c>
      <c r="P328" s="109">
        <v>1.2450683787137242</v>
      </c>
      <c r="Q328" s="109">
        <v>100</v>
      </c>
      <c r="R328" s="6">
        <f t="shared" si="20"/>
        <v>5.8734150867155206</v>
      </c>
      <c r="S328" s="123">
        <f t="shared" si="21"/>
        <v>45.718720548386699</v>
      </c>
      <c r="T328" s="140">
        <v>7.3220021049489139</v>
      </c>
      <c r="U328" s="109">
        <v>2.996843871702112</v>
      </c>
      <c r="V328" s="109">
        <v>23.392981927875422</v>
      </c>
      <c r="W328" s="109">
        <v>423.92360008191912</v>
      </c>
      <c r="X328" s="109">
        <v>14.845580016429018</v>
      </c>
      <c r="Y328" s="109">
        <v>44.631525839723956</v>
      </c>
      <c r="Z328" s="109">
        <v>49.06952261376253</v>
      </c>
      <c r="AA328" s="109">
        <v>56.326327806098774</v>
      </c>
      <c r="AB328" s="109">
        <v>114.13830633151611</v>
      </c>
      <c r="AC328" s="109">
        <v>27.59600984963312</v>
      </c>
      <c r="AD328" s="109">
        <v>41.486482770561935</v>
      </c>
      <c r="AE328" s="109">
        <v>1068.2879229032496</v>
      </c>
      <c r="AF328" s="109">
        <v>41.572450830274455</v>
      </c>
      <c r="AG328" s="109">
        <v>375.50578153920083</v>
      </c>
      <c r="AH328" s="109">
        <v>101.18209429281274</v>
      </c>
      <c r="AI328" s="109">
        <v>0.49673078671728332</v>
      </c>
      <c r="AJ328" s="109">
        <v>517.77407994515647</v>
      </c>
      <c r="AK328" s="109">
        <v>105.45748347875671</v>
      </c>
      <c r="AL328" s="109">
        <v>210.74707194713508</v>
      </c>
      <c r="AM328" s="109">
        <v>23.473898804823776</v>
      </c>
      <c r="AN328" s="109">
        <v>93.13046740003557</v>
      </c>
      <c r="AO328" s="109">
        <v>16.572329892897745</v>
      </c>
      <c r="AP328" s="109">
        <v>4.7011516492691268</v>
      </c>
      <c r="AQ328" s="109">
        <v>13.649612969400724</v>
      </c>
      <c r="AR328" s="109">
        <v>1.7381281285986583</v>
      </c>
      <c r="AS328" s="109">
        <v>9.1963050390409453</v>
      </c>
      <c r="AT328" s="109">
        <v>1.5763514086011852</v>
      </c>
      <c r="AU328" s="109">
        <v>4.0098233707677435</v>
      </c>
      <c r="AV328" s="109">
        <v>0.49549604057899105</v>
      </c>
      <c r="AW328" s="109">
        <v>2.9668546126872966</v>
      </c>
      <c r="AX328" s="109">
        <v>0.40191059461466089</v>
      </c>
      <c r="AY328" s="109">
        <v>8.2548742354116218</v>
      </c>
      <c r="AZ328" s="109">
        <v>5.7744586370137361</v>
      </c>
      <c r="BA328" s="109">
        <v>3.7070867073606286</v>
      </c>
      <c r="BB328" s="109">
        <v>9.8117624453386565</v>
      </c>
      <c r="BC328" s="123">
        <v>2.6881640345483815</v>
      </c>
    </row>
    <row r="329" spans="1:55" ht="15.75" x14ac:dyDescent="0.25">
      <c r="A329" s="20" t="s">
        <v>1865</v>
      </c>
      <c r="B329" s="173" t="s">
        <v>43</v>
      </c>
      <c r="C329" s="109" t="s">
        <v>46</v>
      </c>
      <c r="D329" s="109" t="s">
        <v>179</v>
      </c>
      <c r="E329" t="s">
        <v>1514</v>
      </c>
      <c r="F329" t="s">
        <v>379</v>
      </c>
      <c r="G329" s="109">
        <v>44.500364698791827</v>
      </c>
      <c r="H329" s="109">
        <v>3.9695636150700571</v>
      </c>
      <c r="I329" s="109">
        <v>15.179809839549888</v>
      </c>
      <c r="J329" s="109">
        <v>11.320310690888796</v>
      </c>
      <c r="K329" s="109">
        <v>0.18995161851387676</v>
      </c>
      <c r="L329" s="109">
        <v>5.3420322931865112</v>
      </c>
      <c r="M329" s="109">
        <v>12.027557742887945</v>
      </c>
      <c r="N329" s="109">
        <v>4.3329564637960996</v>
      </c>
      <c r="O329" s="109">
        <v>1.8734734153027635</v>
      </c>
      <c r="P329" s="109">
        <v>1.2639796220122301</v>
      </c>
      <c r="Q329" s="109">
        <v>100</v>
      </c>
      <c r="R329" s="6">
        <f t="shared" si="20"/>
        <v>6.206429879098863</v>
      </c>
      <c r="S329" s="123">
        <f t="shared" si="21"/>
        <v>45.687095255403207</v>
      </c>
      <c r="T329" s="140">
        <v>5.7050133579916489</v>
      </c>
      <c r="U329" s="109">
        <v>3.0663987545906326</v>
      </c>
      <c r="V329" s="109">
        <v>21.165223148580019</v>
      </c>
      <c r="W329" s="109">
        <v>394.40954026895497</v>
      </c>
      <c r="X329" s="109">
        <v>8.0487358378756255</v>
      </c>
      <c r="Y329" s="109">
        <v>39.677726271754736</v>
      </c>
      <c r="Z329" s="109">
        <v>41.552548381789272</v>
      </c>
      <c r="AA329" s="109">
        <v>76.007385953846835</v>
      </c>
      <c r="AB329" s="109">
        <v>108.10934860800759</v>
      </c>
      <c r="AC329" s="109">
        <v>27.860604639946374</v>
      </c>
      <c r="AD329" s="109">
        <v>41.142625740176499</v>
      </c>
      <c r="AE329" s="109">
        <v>1231.2024832284201</v>
      </c>
      <c r="AF329" s="109">
        <v>40.06525070279644</v>
      </c>
      <c r="AG329" s="109">
        <v>375.18211174957929</v>
      </c>
      <c r="AH329" s="109">
        <v>100.56945219791054</v>
      </c>
      <c r="AI329" s="109">
        <v>0.49879396424496136</v>
      </c>
      <c r="AJ329" s="109">
        <v>616.94066092575019</v>
      </c>
      <c r="AK329" s="109">
        <v>104.92699994181866</v>
      </c>
      <c r="AL329" s="109">
        <v>205.76936262129396</v>
      </c>
      <c r="AM329" s="109">
        <v>23.138696364840943</v>
      </c>
      <c r="AN329" s="109">
        <v>90.94274593019594</v>
      </c>
      <c r="AO329" s="109">
        <v>16.017591020718132</v>
      </c>
      <c r="AP329" s="109">
        <v>4.6634973335661414</v>
      </c>
      <c r="AQ329" s="109">
        <v>13.243195864659958</v>
      </c>
      <c r="AR329" s="109">
        <v>1.6798086148024367</v>
      </c>
      <c r="AS329" s="109">
        <v>8.9538540442537045</v>
      </c>
      <c r="AT329" s="109">
        <v>1.5357265313591058</v>
      </c>
      <c r="AU329" s="109">
        <v>3.8587957406183602</v>
      </c>
      <c r="AV329" s="109">
        <v>0.48345043809225308</v>
      </c>
      <c r="AW329" s="109">
        <v>2.8499649345321973</v>
      </c>
      <c r="AX329" s="109">
        <v>0.39190912954646229</v>
      </c>
      <c r="AY329" s="109">
        <v>7.9782941291457465</v>
      </c>
      <c r="AZ329" s="109">
        <v>5.7828664924781572</v>
      </c>
      <c r="BA329" s="109">
        <v>2.7528673135954023</v>
      </c>
      <c r="BB329" s="109">
        <v>10.30898608749443</v>
      </c>
      <c r="BC329" s="123">
        <v>2.8476354230257503</v>
      </c>
    </row>
    <row r="330" spans="1:55" ht="15.75" x14ac:dyDescent="0.25">
      <c r="A330" s="20" t="s">
        <v>1866</v>
      </c>
      <c r="B330" s="173" t="s">
        <v>43</v>
      </c>
      <c r="C330" s="109" t="s">
        <v>46</v>
      </c>
      <c r="D330" s="109" t="s">
        <v>179</v>
      </c>
      <c r="E330" t="s">
        <v>1514</v>
      </c>
      <c r="F330" t="s">
        <v>379</v>
      </c>
      <c r="G330" s="109">
        <v>43.227093906859693</v>
      </c>
      <c r="H330" s="109">
        <v>4.42013643481895</v>
      </c>
      <c r="I330" s="109">
        <v>15.014939302556412</v>
      </c>
      <c r="J330" s="109">
        <v>13.557861157807775</v>
      </c>
      <c r="K330" s="109">
        <v>0.22188850649845207</v>
      </c>
      <c r="L330" s="109">
        <v>5.8041774148896943</v>
      </c>
      <c r="M330" s="109">
        <v>10.36685390186928</v>
      </c>
      <c r="N330" s="109">
        <v>4.433063285765054</v>
      </c>
      <c r="O330" s="109">
        <v>1.949950955953365</v>
      </c>
      <c r="P330" s="109">
        <v>1.0040351329813326</v>
      </c>
      <c r="Q330" s="109">
        <v>100.00000000000001</v>
      </c>
      <c r="R330" s="6">
        <f t="shared" si="20"/>
        <v>6.3830142417184188</v>
      </c>
      <c r="S330" s="123">
        <f t="shared" si="21"/>
        <v>43.282307411220138</v>
      </c>
      <c r="T330" s="140">
        <v>8.8345431743208707</v>
      </c>
      <c r="U330" s="109">
        <v>3.0298062080624386</v>
      </c>
      <c r="V330" s="109">
        <v>21.379979124111603</v>
      </c>
      <c r="W330" s="109">
        <v>438.74752521543058</v>
      </c>
      <c r="X330" s="109">
        <v>75.712458266564738</v>
      </c>
      <c r="Y330" s="109">
        <v>48.260036128379532</v>
      </c>
      <c r="Z330" s="109">
        <v>57.629933978220684</v>
      </c>
      <c r="AA330" s="109">
        <v>115.09083642053918</v>
      </c>
      <c r="AB330" s="109">
        <v>122.25933291843559</v>
      </c>
      <c r="AC330" s="109">
        <v>29.288239240746634</v>
      </c>
      <c r="AD330" s="109">
        <v>44.575292110099227</v>
      </c>
      <c r="AE330" s="109">
        <v>1105.9257811667105</v>
      </c>
      <c r="AF330" s="109">
        <v>35.111510689041772</v>
      </c>
      <c r="AG330" s="109">
        <v>366.67532769761868</v>
      </c>
      <c r="AH330" s="109">
        <v>109.96008429917619</v>
      </c>
      <c r="AI330" s="109">
        <v>0.54878315902932928</v>
      </c>
      <c r="AJ330" s="109">
        <v>582.49620186609161</v>
      </c>
      <c r="AK330" s="109">
        <v>92.551530814116944</v>
      </c>
      <c r="AL330" s="109">
        <v>180.70314044361723</v>
      </c>
      <c r="AM330" s="109">
        <v>19.67891875759566</v>
      </c>
      <c r="AN330" s="109">
        <v>76.15313790363399</v>
      </c>
      <c r="AO330" s="109">
        <v>13.529858321332458</v>
      </c>
      <c r="AP330" s="109">
        <v>3.936266142875839</v>
      </c>
      <c r="AQ330" s="109">
        <v>11.041356700657293</v>
      </c>
      <c r="AR330" s="109">
        <v>1.4384614006943273</v>
      </c>
      <c r="AS330" s="109">
        <v>7.6940504068279205</v>
      </c>
      <c r="AT330" s="109">
        <v>1.333327126017358</v>
      </c>
      <c r="AU330" s="109">
        <v>3.4729552045846259</v>
      </c>
      <c r="AV330" s="109">
        <v>0.41402107174844011</v>
      </c>
      <c r="AW330" s="109">
        <v>2.5350926865536803</v>
      </c>
      <c r="AX330" s="109">
        <v>0.36644976286492703</v>
      </c>
      <c r="AY330" s="109">
        <v>7.5935591408043503</v>
      </c>
      <c r="AZ330" s="109">
        <v>5.9220148993567081</v>
      </c>
      <c r="BA330" s="109">
        <v>4.2811820532214897</v>
      </c>
      <c r="BB330" s="109">
        <v>9.908808839353977</v>
      </c>
      <c r="BC330" s="123">
        <v>2.8131876897061461</v>
      </c>
    </row>
    <row r="331" spans="1:55" ht="15.75" x14ac:dyDescent="0.25">
      <c r="A331" s="20" t="s">
        <v>1867</v>
      </c>
      <c r="B331" s="173" t="s">
        <v>43</v>
      </c>
      <c r="C331" s="109" t="s">
        <v>46</v>
      </c>
      <c r="D331" s="109" t="s">
        <v>179</v>
      </c>
      <c r="E331" t="s">
        <v>1514</v>
      </c>
      <c r="F331" t="s">
        <v>379</v>
      </c>
      <c r="G331" s="109">
        <v>46.083517432884435</v>
      </c>
      <c r="H331" s="109">
        <v>3.5202626101232308</v>
      </c>
      <c r="I331" s="109">
        <v>16.201314877140728</v>
      </c>
      <c r="J331" s="109">
        <v>9.6060733588878033</v>
      </c>
      <c r="K331" s="109">
        <v>0.16111181588139781</v>
      </c>
      <c r="L331" s="109">
        <v>4.6935031261735753</v>
      </c>
      <c r="M331" s="109">
        <v>12.299451313154147</v>
      </c>
      <c r="N331" s="109">
        <v>4.5163617127832474</v>
      </c>
      <c r="O331" s="109">
        <v>1.697914143436267</v>
      </c>
      <c r="P331" s="109">
        <v>1.2204896095351734</v>
      </c>
      <c r="Q331" s="109">
        <v>100</v>
      </c>
      <c r="R331" s="6">
        <f t="shared" si="20"/>
        <v>6.2142758562195146</v>
      </c>
      <c r="S331" s="123">
        <f t="shared" si="21"/>
        <v>46.551236953244626</v>
      </c>
      <c r="T331" s="140">
        <v>5.8352627406876385</v>
      </c>
      <c r="U331" s="109">
        <v>2.8164160880604885</v>
      </c>
      <c r="V331" s="109">
        <v>18.487165287646793</v>
      </c>
      <c r="W331" s="109">
        <v>305.08845290890963</v>
      </c>
      <c r="X331" s="109">
        <v>5.916953647889188</v>
      </c>
      <c r="Y331" s="109">
        <v>30.523790930521422</v>
      </c>
      <c r="Z331" s="109">
        <v>34.224274865251431</v>
      </c>
      <c r="AA331" s="109">
        <v>168.24295826104793</v>
      </c>
      <c r="AB331" s="109">
        <v>84.974119629861065</v>
      </c>
      <c r="AC331" s="109">
        <v>26.030388616066762</v>
      </c>
      <c r="AD331" s="109">
        <v>34.72222593572279</v>
      </c>
      <c r="AE331" s="109">
        <v>1379.931443576108</v>
      </c>
      <c r="AF331" s="109">
        <v>37.31771656575031</v>
      </c>
      <c r="AG331" s="109">
        <v>343.12542461976824</v>
      </c>
      <c r="AH331" s="109">
        <v>89.244570951356167</v>
      </c>
      <c r="AI331" s="109">
        <v>0.43650170260520837</v>
      </c>
      <c r="AJ331" s="109">
        <v>627.54146017247604</v>
      </c>
      <c r="AK331" s="109">
        <v>102.91320904499416</v>
      </c>
      <c r="AL331" s="109">
        <v>202.28587489349746</v>
      </c>
      <c r="AM331" s="109">
        <v>21.822809287283508</v>
      </c>
      <c r="AN331" s="109">
        <v>84.396314644201112</v>
      </c>
      <c r="AO331" s="109">
        <v>14.871125486618922</v>
      </c>
      <c r="AP331" s="109">
        <v>4.3725407525771329</v>
      </c>
      <c r="AQ331" s="109">
        <v>12.213879234208411</v>
      </c>
      <c r="AR331" s="109">
        <v>1.5351029001592207</v>
      </c>
      <c r="AS331" s="109">
        <v>8.2762430184705629</v>
      </c>
      <c r="AT331" s="109">
        <v>1.4153405419821536</v>
      </c>
      <c r="AU331" s="109">
        <v>3.5720073074075116</v>
      </c>
      <c r="AV331" s="109">
        <v>0.4432607554151296</v>
      </c>
      <c r="AW331" s="109">
        <v>2.7319075663336694</v>
      </c>
      <c r="AX331" s="109">
        <v>0.3706860748538201</v>
      </c>
      <c r="AY331" s="109">
        <v>7.1965880506296811</v>
      </c>
      <c r="AZ331" s="109">
        <v>5.1067713323533237</v>
      </c>
      <c r="BA331" s="109">
        <v>4.2458355061822228</v>
      </c>
      <c r="BB331" s="109">
        <v>9.4845910758618501</v>
      </c>
      <c r="BC331" s="123">
        <v>2.5782844205739663</v>
      </c>
    </row>
    <row r="332" spans="1:55" ht="15.75" x14ac:dyDescent="0.25">
      <c r="A332" s="20" t="s">
        <v>1868</v>
      </c>
      <c r="B332" s="173" t="s">
        <v>43</v>
      </c>
      <c r="C332" s="109" t="s">
        <v>46</v>
      </c>
      <c r="D332" s="109" t="s">
        <v>179</v>
      </c>
      <c r="E332" t="s">
        <v>1514</v>
      </c>
      <c r="F332" t="s">
        <v>379</v>
      </c>
      <c r="G332" s="109">
        <v>45.154992157959498</v>
      </c>
      <c r="H332" s="109">
        <v>3.7314671268013475</v>
      </c>
      <c r="I332" s="109">
        <v>14.72285448336115</v>
      </c>
      <c r="J332" s="109">
        <v>10.929820874861692</v>
      </c>
      <c r="K332" s="109">
        <v>0.18485928856293024</v>
      </c>
      <c r="L332" s="109">
        <v>5.8300027378327295</v>
      </c>
      <c r="M332" s="109">
        <v>12.337343586324716</v>
      </c>
      <c r="N332" s="109">
        <v>4.2008675395340873</v>
      </c>
      <c r="O332" s="109">
        <v>1.7641851735088963</v>
      </c>
      <c r="P332" s="109">
        <v>1.1436070312529625</v>
      </c>
      <c r="Q332" s="109">
        <v>100.00000000000001</v>
      </c>
      <c r="R332" s="6">
        <f t="shared" si="20"/>
        <v>5.9650527130429838</v>
      </c>
      <c r="S332" s="123">
        <f t="shared" si="21"/>
        <v>48.739490603131934</v>
      </c>
      <c r="T332" s="140">
        <v>7.1585048746921043</v>
      </c>
      <c r="U332" s="109">
        <v>2.9822174550730143</v>
      </c>
      <c r="V332" s="109">
        <v>24.939727560558836</v>
      </c>
      <c r="W332" s="109">
        <v>394.93646941917962</v>
      </c>
      <c r="X332" s="109">
        <v>11.321902871006881</v>
      </c>
      <c r="Y332" s="109">
        <v>39.637935055426794</v>
      </c>
      <c r="Z332" s="109">
        <v>46.365470977991805</v>
      </c>
      <c r="AA332" s="109">
        <v>135.39288680567796</v>
      </c>
      <c r="AB332" s="109">
        <v>99.862288622280261</v>
      </c>
      <c r="AC332" s="109">
        <v>26.56334689917556</v>
      </c>
      <c r="AD332" s="109">
        <v>39.270112449233267</v>
      </c>
      <c r="AE332" s="109">
        <v>1112.668416780961</v>
      </c>
      <c r="AF332" s="109">
        <v>39.129206304352884</v>
      </c>
      <c r="AG332" s="109">
        <v>362.23714876404807</v>
      </c>
      <c r="AH332" s="109">
        <v>91.622051386022562</v>
      </c>
      <c r="AI332" s="109">
        <v>0.47042594235688845</v>
      </c>
      <c r="AJ332" s="109">
        <v>577.44690252812927</v>
      </c>
      <c r="AK332" s="109">
        <v>99.37382646026461</v>
      </c>
      <c r="AL332" s="109">
        <v>196.79990015966106</v>
      </c>
      <c r="AM332" s="109">
        <v>22.304903259777337</v>
      </c>
      <c r="AN332" s="109">
        <v>86.396672767956659</v>
      </c>
      <c r="AO332" s="109">
        <v>15.499901399155679</v>
      </c>
      <c r="AP332" s="109">
        <v>4.5040327368029374</v>
      </c>
      <c r="AQ332" s="109">
        <v>12.843401707194737</v>
      </c>
      <c r="AR332" s="109">
        <v>1.6285098081034477</v>
      </c>
      <c r="AS332" s="109">
        <v>8.6970498866776023</v>
      </c>
      <c r="AT332" s="109">
        <v>1.4954757392989202</v>
      </c>
      <c r="AU332" s="109">
        <v>3.7991533858590909</v>
      </c>
      <c r="AV332" s="109">
        <v>0.45907637562297759</v>
      </c>
      <c r="AW332" s="109">
        <v>2.804129390573959</v>
      </c>
      <c r="AX332" s="109">
        <v>0.38402785743768536</v>
      </c>
      <c r="AY332" s="109">
        <v>7.9376283750625163</v>
      </c>
      <c r="AZ332" s="109">
        <v>5.2960788742177431</v>
      </c>
      <c r="BA332" s="109">
        <v>3.803017176794683</v>
      </c>
      <c r="BB332" s="109">
        <v>9.6992652734470379</v>
      </c>
      <c r="BC332" s="123">
        <v>2.6625870699467864</v>
      </c>
    </row>
    <row r="333" spans="1:55" ht="15.75" x14ac:dyDescent="0.25">
      <c r="A333" s="20" t="s">
        <v>1869</v>
      </c>
      <c r="B333" s="173" t="s">
        <v>24</v>
      </c>
      <c r="C333" s="109" t="s">
        <v>46</v>
      </c>
      <c r="D333" s="109" t="s">
        <v>179</v>
      </c>
      <c r="E333" t="s">
        <v>1514</v>
      </c>
      <c r="F333" t="s">
        <v>379</v>
      </c>
      <c r="G333" s="109">
        <v>45.480635444547943</v>
      </c>
      <c r="H333" s="109">
        <v>3.967572611403964</v>
      </c>
      <c r="I333" s="109">
        <v>13.991890997961315</v>
      </c>
      <c r="J333" s="109">
        <v>11.081141090594125</v>
      </c>
      <c r="K333" s="109">
        <v>0.19426317574405119</v>
      </c>
      <c r="L333" s="109">
        <v>6.1957456132930684</v>
      </c>
      <c r="M333" s="109">
        <v>12.351301100348506</v>
      </c>
      <c r="N333" s="109">
        <v>4.1314605522294983</v>
      </c>
      <c r="O333" s="109">
        <v>1.6729113969083675</v>
      </c>
      <c r="P333" s="109">
        <v>0.9330780169691778</v>
      </c>
      <c r="Q333" s="109">
        <v>100.00000000000003</v>
      </c>
      <c r="R333" s="6">
        <f t="shared" si="20"/>
        <v>5.8043719491378658</v>
      </c>
      <c r="S333" s="123">
        <f t="shared" si="21"/>
        <v>49.916614694767084</v>
      </c>
      <c r="T333" s="140">
        <v>8.6270574427243272</v>
      </c>
      <c r="U333" s="109">
        <v>2.5018754727905237</v>
      </c>
      <c r="V333" s="109">
        <v>25.709630134102401</v>
      </c>
      <c r="W333" s="109">
        <v>343.29849368771164</v>
      </c>
      <c r="X333" s="109">
        <v>17.059140107840062</v>
      </c>
      <c r="Y333" s="109">
        <v>39.346337341250248</v>
      </c>
      <c r="Z333" s="109">
        <v>41.880387281819665</v>
      </c>
      <c r="AA333" s="109">
        <v>112.76089923558638</v>
      </c>
      <c r="AB333" s="109">
        <v>103.68075055359186</v>
      </c>
      <c r="AC333" s="109">
        <v>27.048672435701533</v>
      </c>
      <c r="AD333" s="109">
        <v>39.578491740926964</v>
      </c>
      <c r="AE333" s="109">
        <v>1084.1570497108889</v>
      </c>
      <c r="AF333" s="109">
        <v>36.74157285461785</v>
      </c>
      <c r="AG333" s="109">
        <v>361.63925527980223</v>
      </c>
      <c r="AH333" s="109">
        <v>91.470841741184785</v>
      </c>
      <c r="AI333" s="109">
        <v>0.49303232234263539</v>
      </c>
      <c r="AJ333" s="109">
        <v>532.12460896482139</v>
      </c>
      <c r="AK333" s="109">
        <v>96.551113374441442</v>
      </c>
      <c r="AL333" s="109">
        <v>202.66952406040471</v>
      </c>
      <c r="AM333" s="109">
        <v>19.246992983772536</v>
      </c>
      <c r="AN333" s="109">
        <v>77.204180804655181</v>
      </c>
      <c r="AO333" s="109">
        <v>14.039516306514278</v>
      </c>
      <c r="AP333" s="109">
        <v>4.1804904632740323</v>
      </c>
      <c r="AQ333" s="109">
        <v>11.94534602898114</v>
      </c>
      <c r="AR333" s="109">
        <v>1.5012344500461905</v>
      </c>
      <c r="AS333" s="109">
        <v>8.1672191031637471</v>
      </c>
      <c r="AT333" s="109">
        <v>1.3779368807456647</v>
      </c>
      <c r="AU333" s="109">
        <v>3.5198750055708832</v>
      </c>
      <c r="AV333" s="109">
        <v>0.43791955888480455</v>
      </c>
      <c r="AW333" s="109">
        <v>2.6129824950177749</v>
      </c>
      <c r="AX333" s="109">
        <v>0.36741462267516983</v>
      </c>
      <c r="AY333" s="109">
        <v>7.8222660508274142</v>
      </c>
      <c r="AZ333" s="109">
        <v>5.2109065542255442</v>
      </c>
      <c r="BA333" s="109">
        <v>4.039421278487394</v>
      </c>
      <c r="BB333" s="109">
        <v>8.4085908963058777</v>
      </c>
      <c r="BC333" s="123">
        <v>2.2401285285618089</v>
      </c>
    </row>
    <row r="334" spans="1:55" ht="15.75" x14ac:dyDescent="0.25">
      <c r="A334" s="20" t="s">
        <v>1870</v>
      </c>
      <c r="B334" s="173" t="s">
        <v>24</v>
      </c>
      <c r="C334" s="109" t="s">
        <v>46</v>
      </c>
      <c r="D334" s="109" t="s">
        <v>179</v>
      </c>
      <c r="E334" t="s">
        <v>1514</v>
      </c>
      <c r="F334" t="s">
        <v>379</v>
      </c>
      <c r="G334" s="109">
        <v>46.106585159890379</v>
      </c>
      <c r="H334" s="109">
        <v>3.6053221256143004</v>
      </c>
      <c r="I334" s="109">
        <v>16.158192995370378</v>
      </c>
      <c r="J334" s="109">
        <v>10.828994657714453</v>
      </c>
      <c r="K334" s="109">
        <v>0.20155413029280755</v>
      </c>
      <c r="L334" s="109">
        <v>4.5063472205966635</v>
      </c>
      <c r="M334" s="109">
        <v>10.172271817318636</v>
      </c>
      <c r="N334" s="109">
        <v>5.0873360271387185</v>
      </c>
      <c r="O334" s="109">
        <v>2.1748916179463844</v>
      </c>
      <c r="P334" s="109">
        <v>1.1585042481172689</v>
      </c>
      <c r="Q334" s="109">
        <v>99.999999999999972</v>
      </c>
      <c r="R334" s="6">
        <f t="shared" si="20"/>
        <v>7.2622276450851029</v>
      </c>
      <c r="S334" s="123">
        <f t="shared" si="21"/>
        <v>42.587678926808017</v>
      </c>
      <c r="T334" s="140">
        <v>9.8486899992426373</v>
      </c>
      <c r="U334" s="109">
        <v>3.3259728766836996</v>
      </c>
      <c r="V334" s="109">
        <v>16.664974982729316</v>
      </c>
      <c r="W334" s="109">
        <v>244.08300605685457</v>
      </c>
      <c r="X334" s="109">
        <v>2.301325062355295</v>
      </c>
      <c r="Y334" s="109">
        <v>32.986881368080859</v>
      </c>
      <c r="Z334" s="109">
        <v>25.672745306513683</v>
      </c>
      <c r="AA334" s="109">
        <v>154.66218378661543</v>
      </c>
      <c r="AB334" s="109">
        <v>103.43588916687129</v>
      </c>
      <c r="AC334" s="109">
        <v>26.726476815983702</v>
      </c>
      <c r="AD334" s="109">
        <v>48.137252573345855</v>
      </c>
      <c r="AE334" s="109">
        <v>1204.8341789669053</v>
      </c>
      <c r="AF334" s="109">
        <v>36.8800633813659</v>
      </c>
      <c r="AG334" s="109">
        <v>380.98063082253753</v>
      </c>
      <c r="AH334" s="109">
        <v>114.86608276326383</v>
      </c>
      <c r="AI334" s="109">
        <v>0.58251085200699859</v>
      </c>
      <c r="AJ334" s="109">
        <v>674.43723263169625</v>
      </c>
      <c r="AK334" s="109">
        <v>106.09023218212835</v>
      </c>
      <c r="AL334" s="109">
        <v>206.35984313847354</v>
      </c>
      <c r="AM334" s="109">
        <v>21.163256740390139</v>
      </c>
      <c r="AN334" s="109">
        <v>81.349275827848203</v>
      </c>
      <c r="AO334" s="109">
        <v>13.978415628310181</v>
      </c>
      <c r="AP334" s="109">
        <v>4.1441057184249184</v>
      </c>
      <c r="AQ334" s="109">
        <v>11.56844306006583</v>
      </c>
      <c r="AR334" s="109">
        <v>1.4689637094541224</v>
      </c>
      <c r="AS334" s="109">
        <v>8.0476771279989325</v>
      </c>
      <c r="AT334" s="109">
        <v>1.3477459343837557</v>
      </c>
      <c r="AU334" s="109">
        <v>3.5652315980977285</v>
      </c>
      <c r="AV334" s="109">
        <v>0.44095029929498603</v>
      </c>
      <c r="AW334" s="109">
        <v>2.7493106119197028</v>
      </c>
      <c r="AX334" s="109">
        <v>0.38362379893802684</v>
      </c>
      <c r="AY334" s="109">
        <v>7.5807903638686982</v>
      </c>
      <c r="AZ334" s="109">
        <v>6.2533754174334417</v>
      </c>
      <c r="BA334" s="109">
        <v>5.2298322862685138</v>
      </c>
      <c r="BB334" s="109">
        <v>10.612427922982464</v>
      </c>
      <c r="BC334" s="123">
        <v>2.9601745118712532</v>
      </c>
    </row>
    <row r="335" spans="1:55" ht="15.75" x14ac:dyDescent="0.25">
      <c r="A335" s="20" t="s">
        <v>1871</v>
      </c>
      <c r="B335" s="173" t="s">
        <v>24</v>
      </c>
      <c r="C335" s="109" t="s">
        <v>46</v>
      </c>
      <c r="D335" s="109" t="s">
        <v>179</v>
      </c>
      <c r="E335" t="s">
        <v>1514</v>
      </c>
      <c r="F335" t="s">
        <v>379</v>
      </c>
      <c r="G335" s="109">
        <v>46.077538317484326</v>
      </c>
      <c r="H335" s="109">
        <v>3.7368166342004363</v>
      </c>
      <c r="I335" s="109">
        <v>16.942326058749174</v>
      </c>
      <c r="J335" s="109">
        <v>10.451366692442406</v>
      </c>
      <c r="K335" s="109">
        <v>0.18205632430949767</v>
      </c>
      <c r="L335" s="109">
        <v>3.7459148335825261</v>
      </c>
      <c r="M335" s="109">
        <v>10.718583894774241</v>
      </c>
      <c r="N335" s="109">
        <v>5.0012367255831238</v>
      </c>
      <c r="O335" s="109">
        <v>2.0411823066362791</v>
      </c>
      <c r="P335" s="109">
        <v>1.1029782122380245</v>
      </c>
      <c r="Q335" s="109">
        <v>100.00000000000003</v>
      </c>
      <c r="R335" s="6">
        <f t="shared" si="20"/>
        <v>7.0424190322194029</v>
      </c>
      <c r="S335" s="123">
        <f t="shared" si="21"/>
        <v>38.983151208682628</v>
      </c>
      <c r="T335" s="140">
        <v>9.2946173156895568</v>
      </c>
      <c r="U335" s="109">
        <v>3.2106885576721726</v>
      </c>
      <c r="V335" s="109">
        <v>17.347463662896597</v>
      </c>
      <c r="W335" s="109">
        <v>266.57264735800669</v>
      </c>
      <c r="X335" s="109">
        <v>14.304248709219337</v>
      </c>
      <c r="Y335" s="109">
        <v>29.360287978494668</v>
      </c>
      <c r="Z335" s="109">
        <v>21.81584707539168</v>
      </c>
      <c r="AA335" s="109">
        <v>163.64784947018435</v>
      </c>
      <c r="AB335" s="109">
        <v>98.333883167453848</v>
      </c>
      <c r="AC335" s="109">
        <v>27.364797465222093</v>
      </c>
      <c r="AD335" s="109">
        <v>44.302750296190169</v>
      </c>
      <c r="AE335" s="109">
        <v>1354.1273140111514</v>
      </c>
      <c r="AF335" s="109">
        <v>35.584887431081398</v>
      </c>
      <c r="AG335" s="109">
        <v>364.97712221079871</v>
      </c>
      <c r="AH335" s="109">
        <v>110.27471545677075</v>
      </c>
      <c r="AI335" s="109">
        <v>0.54641680536442805</v>
      </c>
      <c r="AJ335" s="109">
        <v>671.05534418808304</v>
      </c>
      <c r="AK335" s="109">
        <v>100.66144001078118</v>
      </c>
      <c r="AL335" s="109">
        <v>194.36534217777773</v>
      </c>
      <c r="AM335" s="109">
        <v>20.711762388969554</v>
      </c>
      <c r="AN335" s="109">
        <v>79.054867260226985</v>
      </c>
      <c r="AO335" s="109">
        <v>13.757509732095254</v>
      </c>
      <c r="AP335" s="109">
        <v>4.1157741506280754</v>
      </c>
      <c r="AQ335" s="109">
        <v>11.346511612364724</v>
      </c>
      <c r="AR335" s="109">
        <v>1.4274136304129434</v>
      </c>
      <c r="AS335" s="109">
        <v>7.7397987353016271</v>
      </c>
      <c r="AT335" s="109">
        <v>1.316086904220354</v>
      </c>
      <c r="AU335" s="109">
        <v>3.4629519386208036</v>
      </c>
      <c r="AV335" s="109">
        <v>0.43221690981121358</v>
      </c>
      <c r="AW335" s="109">
        <v>2.6187377867987021</v>
      </c>
      <c r="AX335" s="109">
        <v>0.35611508967676031</v>
      </c>
      <c r="AY335" s="109">
        <v>7.3397301791494565</v>
      </c>
      <c r="AZ335" s="109">
        <v>5.8965202523210225</v>
      </c>
      <c r="BA335" s="109">
        <v>5.0378241547199307</v>
      </c>
      <c r="BB335" s="109">
        <v>10.015427353233237</v>
      </c>
      <c r="BC335" s="123">
        <v>2.8177827171407075</v>
      </c>
    </row>
    <row r="336" spans="1:55" ht="15.75" x14ac:dyDescent="0.25">
      <c r="A336" s="20" t="s">
        <v>1872</v>
      </c>
      <c r="B336" s="173" t="s">
        <v>24</v>
      </c>
      <c r="C336" s="109" t="s">
        <v>46</v>
      </c>
      <c r="D336" s="109" t="s">
        <v>179</v>
      </c>
      <c r="E336" t="s">
        <v>1514</v>
      </c>
      <c r="F336" t="s">
        <v>379</v>
      </c>
      <c r="G336" s="109">
        <v>45.762117332379283</v>
      </c>
      <c r="H336" s="109">
        <v>3.9188537670586014</v>
      </c>
      <c r="I336" s="109">
        <v>16.445556122729016</v>
      </c>
      <c r="J336" s="109">
        <v>11.530302199078871</v>
      </c>
      <c r="K336" s="109">
        <v>0.20096741187899031</v>
      </c>
      <c r="L336" s="109">
        <v>3.8841269337942448</v>
      </c>
      <c r="M336" s="109">
        <v>9.4034213548972758</v>
      </c>
      <c r="N336" s="109">
        <v>5.3359801854779256</v>
      </c>
      <c r="O336" s="109">
        <v>2.3384354924020929</v>
      </c>
      <c r="P336" s="109">
        <v>1.1802392003037196</v>
      </c>
      <c r="Q336" s="109">
        <v>100.00000000000004</v>
      </c>
      <c r="R336" s="6">
        <f t="shared" si="20"/>
        <v>7.6744156778800185</v>
      </c>
      <c r="S336" s="123">
        <f t="shared" si="21"/>
        <v>37.518557145803513</v>
      </c>
      <c r="T336" s="140">
        <v>10.028376147734742</v>
      </c>
      <c r="U336" s="109">
        <v>3.455262385319529</v>
      </c>
      <c r="V336" s="109">
        <v>16.855112841959659</v>
      </c>
      <c r="W336" s="109">
        <v>328.35882445776832</v>
      </c>
      <c r="X336" s="109">
        <v>45.431628849104364</v>
      </c>
      <c r="Y336" s="109">
        <v>35.413709104551913</v>
      </c>
      <c r="Z336" s="109">
        <v>38.911630787836991</v>
      </c>
      <c r="AA336" s="109">
        <v>164.3336267059513</v>
      </c>
      <c r="AB336" s="109">
        <v>115.30741584770003</v>
      </c>
      <c r="AC336" s="109">
        <v>27.674553260770672</v>
      </c>
      <c r="AD336" s="109">
        <v>53.138528825409587</v>
      </c>
      <c r="AE336" s="109">
        <v>1139.7167021874943</v>
      </c>
      <c r="AF336" s="109">
        <v>35.475081389522934</v>
      </c>
      <c r="AG336" s="109">
        <v>380.79524855322961</v>
      </c>
      <c r="AH336" s="109">
        <v>118.83177209683774</v>
      </c>
      <c r="AI336" s="109">
        <v>0.6580877776420111</v>
      </c>
      <c r="AJ336" s="109">
        <v>607.33877853947206</v>
      </c>
      <c r="AK336" s="109">
        <v>100.97708488071358</v>
      </c>
      <c r="AL336" s="109">
        <v>194.39222789637282</v>
      </c>
      <c r="AM336" s="109">
        <v>20.444331787846508</v>
      </c>
      <c r="AN336" s="109">
        <v>77.628099455363028</v>
      </c>
      <c r="AO336" s="109">
        <v>13.352198214312466</v>
      </c>
      <c r="AP336" s="109">
        <v>3.8192555836948627</v>
      </c>
      <c r="AQ336" s="109">
        <v>11.055357498037804</v>
      </c>
      <c r="AR336" s="109">
        <v>1.3902400373368247</v>
      </c>
      <c r="AS336" s="109">
        <v>7.7118056484017501</v>
      </c>
      <c r="AT336" s="109">
        <v>1.3220614373822654</v>
      </c>
      <c r="AU336" s="109">
        <v>3.4920862793346163</v>
      </c>
      <c r="AV336" s="109">
        <v>0.43592157935894549</v>
      </c>
      <c r="AW336" s="109">
        <v>2.7110593206422022</v>
      </c>
      <c r="AX336" s="109">
        <v>0.36784815133477528</v>
      </c>
      <c r="AY336" s="109">
        <v>7.3329460853301853</v>
      </c>
      <c r="AZ336" s="109">
        <v>6.3324557082882746</v>
      </c>
      <c r="BA336" s="109">
        <v>5.6311010766762486</v>
      </c>
      <c r="BB336" s="109">
        <v>10.723534608175932</v>
      </c>
      <c r="BC336" s="123">
        <v>3.0457901321907621</v>
      </c>
    </row>
    <row r="337" spans="1:55" ht="15.75" x14ac:dyDescent="0.25">
      <c r="A337" s="20" t="s">
        <v>1873</v>
      </c>
      <c r="B337" s="173" t="s">
        <v>24</v>
      </c>
      <c r="C337" s="109" t="s">
        <v>46</v>
      </c>
      <c r="D337" s="109" t="s">
        <v>179</v>
      </c>
      <c r="E337" t="s">
        <v>1514</v>
      </c>
      <c r="F337" t="s">
        <v>379</v>
      </c>
      <c r="G337" s="109">
        <v>45.205668911888871</v>
      </c>
      <c r="H337" s="109">
        <v>3.984308560459414</v>
      </c>
      <c r="I337" s="109">
        <v>15.509432210605361</v>
      </c>
      <c r="J337" s="109">
        <v>11.524818707555912</v>
      </c>
      <c r="K337" s="109">
        <v>0.20757157146913224</v>
      </c>
      <c r="L337" s="109">
        <v>4.9645518540830045</v>
      </c>
      <c r="M337" s="109">
        <v>10.762187322348788</v>
      </c>
      <c r="N337" s="109">
        <v>4.7502757680961567</v>
      </c>
      <c r="O337" s="109">
        <v>2.0514749377114425</v>
      </c>
      <c r="P337" s="109">
        <v>1.0397101557819002</v>
      </c>
      <c r="Q337" s="109">
        <v>99.999999999999986</v>
      </c>
      <c r="R337" s="6">
        <f t="shared" si="20"/>
        <v>6.8017507058075992</v>
      </c>
      <c r="S337" s="123">
        <f t="shared" si="21"/>
        <v>43.434788898421495</v>
      </c>
      <c r="T337" s="140">
        <v>10.120861644998234</v>
      </c>
      <c r="U337" s="109">
        <v>3.0383460147166996</v>
      </c>
      <c r="V337" s="109">
        <v>21.593497634114783</v>
      </c>
      <c r="W337" s="109">
        <v>327.39725687013708</v>
      </c>
      <c r="X337" s="109">
        <v>52.600193158971223</v>
      </c>
      <c r="Y337" s="109">
        <v>35.835970710994339</v>
      </c>
      <c r="Z337" s="109">
        <v>38.181942699089731</v>
      </c>
      <c r="AA337" s="109">
        <v>121.07457574705187</v>
      </c>
      <c r="AB337" s="109">
        <v>106.41079405654949</v>
      </c>
      <c r="AC337" s="109">
        <v>26.724817415158114</v>
      </c>
      <c r="AD337" s="109">
        <v>46.324469731112593</v>
      </c>
      <c r="AE337" s="109">
        <v>1079.8274513447541</v>
      </c>
      <c r="AF337" s="109">
        <v>35.330738223139456</v>
      </c>
      <c r="AG337" s="109">
        <v>369.88274082480734</v>
      </c>
      <c r="AH337" s="109">
        <v>104.15177723437978</v>
      </c>
      <c r="AI337" s="109">
        <v>0.57742137046884734</v>
      </c>
      <c r="AJ337" s="109">
        <v>576.71160522237642</v>
      </c>
      <c r="AK337" s="109">
        <v>91.328232870159354</v>
      </c>
      <c r="AL337" s="109">
        <v>179.10610134756246</v>
      </c>
      <c r="AM337" s="109">
        <v>19.330595175094718</v>
      </c>
      <c r="AN337" s="109">
        <v>75.037141820738327</v>
      </c>
      <c r="AO337" s="109">
        <v>13.435184613582152</v>
      </c>
      <c r="AP337" s="109">
        <v>3.9124987657532038</v>
      </c>
      <c r="AQ337" s="109">
        <v>11.115243278402355</v>
      </c>
      <c r="AR337" s="109">
        <v>1.4273671247119126</v>
      </c>
      <c r="AS337" s="109">
        <v>7.7280243497193277</v>
      </c>
      <c r="AT337" s="109">
        <v>1.3183864029220786</v>
      </c>
      <c r="AU337" s="109">
        <v>3.4196603652874358</v>
      </c>
      <c r="AV337" s="109">
        <v>0.42784081166644666</v>
      </c>
      <c r="AW337" s="109">
        <v>2.5786128404530855</v>
      </c>
      <c r="AX337" s="109">
        <v>0.36494104204348049</v>
      </c>
      <c r="AY337" s="109">
        <v>7.6893619286851695</v>
      </c>
      <c r="AZ337" s="109">
        <v>5.6969376527029905</v>
      </c>
      <c r="BA337" s="109">
        <v>4.8144902104272482</v>
      </c>
      <c r="BB337" s="109">
        <v>9.368076798454597</v>
      </c>
      <c r="BC337" s="123">
        <v>2.6251039186005882</v>
      </c>
    </row>
    <row r="338" spans="1:55" ht="15.75" x14ac:dyDescent="0.25">
      <c r="A338" s="20" t="s">
        <v>1874</v>
      </c>
      <c r="B338" s="173" t="s">
        <v>24</v>
      </c>
      <c r="C338" s="109" t="s">
        <v>46</v>
      </c>
      <c r="D338" s="109" t="s">
        <v>179</v>
      </c>
      <c r="E338" t="s">
        <v>1514</v>
      </c>
      <c r="F338" t="s">
        <v>379</v>
      </c>
      <c r="G338" s="109">
        <v>45.470365009411076</v>
      </c>
      <c r="H338" s="109">
        <v>3.9659769671988405</v>
      </c>
      <c r="I338" s="109">
        <v>14.827225636545489</v>
      </c>
      <c r="J338" s="109">
        <v>11.6805871250497</v>
      </c>
      <c r="K338" s="109">
        <v>0.20359078349609649</v>
      </c>
      <c r="L338" s="109">
        <v>4.9026538378080051</v>
      </c>
      <c r="M338" s="109">
        <v>10.53372769382492</v>
      </c>
      <c r="N338" s="109">
        <v>5.0252492968180382</v>
      </c>
      <c r="O338" s="109">
        <v>2.2221104060958226</v>
      </c>
      <c r="P338" s="109">
        <v>1.1685132437520145</v>
      </c>
      <c r="Q338" s="109">
        <v>100</v>
      </c>
      <c r="R338" s="6">
        <f t="shared" si="20"/>
        <v>7.2473597029138608</v>
      </c>
      <c r="S338" s="123">
        <f t="shared" si="21"/>
        <v>42.797811170145806</v>
      </c>
      <c r="T338" s="140">
        <v>10.066897374359394</v>
      </c>
      <c r="U338" s="109">
        <v>3.2024641014972719</v>
      </c>
      <c r="V338" s="109">
        <v>21.679225823733645</v>
      </c>
      <c r="W338" s="109">
        <v>325.29207904325006</v>
      </c>
      <c r="X338" s="109">
        <v>23.886736293672744</v>
      </c>
      <c r="Y338" s="109">
        <v>37.046224834695288</v>
      </c>
      <c r="Z338" s="109">
        <v>36.598038552748996</v>
      </c>
      <c r="AA338" s="109">
        <v>166.41267366060003</v>
      </c>
      <c r="AB338" s="109">
        <v>112.33125180262816</v>
      </c>
      <c r="AC338" s="109">
        <v>26.827582752625837</v>
      </c>
      <c r="AD338" s="109">
        <v>51.52799802272397</v>
      </c>
      <c r="AE338" s="109">
        <v>1026.4058742227628</v>
      </c>
      <c r="AF338" s="109">
        <v>36.594557175325981</v>
      </c>
      <c r="AG338" s="109">
        <v>387.75223156038186</v>
      </c>
      <c r="AH338" s="109">
        <v>116.85909137437484</v>
      </c>
      <c r="AI338" s="109">
        <v>0.63225032304173945</v>
      </c>
      <c r="AJ338" s="109">
        <v>674.64903242466892</v>
      </c>
      <c r="AK338" s="109">
        <v>100.6987243100521</v>
      </c>
      <c r="AL338" s="109">
        <v>192.23954656842031</v>
      </c>
      <c r="AM338" s="109">
        <v>20.396472889522691</v>
      </c>
      <c r="AN338" s="109">
        <v>77.726659312290437</v>
      </c>
      <c r="AO338" s="109">
        <v>13.666713008370238</v>
      </c>
      <c r="AP338" s="109">
        <v>4.0561216012398376</v>
      </c>
      <c r="AQ338" s="109">
        <v>11.411540488436801</v>
      </c>
      <c r="AR338" s="109">
        <v>1.4452134716102341</v>
      </c>
      <c r="AS338" s="109">
        <v>7.9140983358006105</v>
      </c>
      <c r="AT338" s="109">
        <v>1.3490925338601667</v>
      </c>
      <c r="AU338" s="109">
        <v>3.5202871638360844</v>
      </c>
      <c r="AV338" s="109">
        <v>0.44532082137569295</v>
      </c>
      <c r="AW338" s="109">
        <v>2.7145261952228483</v>
      </c>
      <c r="AX338" s="109">
        <v>0.37295023733434518</v>
      </c>
      <c r="AY338" s="109">
        <v>7.7568674212620454</v>
      </c>
      <c r="AZ338" s="109">
        <v>6.2451810132742107</v>
      </c>
      <c r="BA338" s="109">
        <v>5.2160149426423628</v>
      </c>
      <c r="BB338" s="109">
        <v>10.599091125663307</v>
      </c>
      <c r="BC338" s="123">
        <v>2.9840937349699543</v>
      </c>
    </row>
    <row r="339" spans="1:55" ht="15.75" x14ac:dyDescent="0.25">
      <c r="A339" s="20" t="s">
        <v>1875</v>
      </c>
      <c r="B339" s="173" t="s">
        <v>24</v>
      </c>
      <c r="C339" s="109" t="s">
        <v>46</v>
      </c>
      <c r="D339" s="109" t="s">
        <v>179</v>
      </c>
      <c r="E339" t="s">
        <v>1514</v>
      </c>
      <c r="F339" t="s">
        <v>379</v>
      </c>
      <c r="G339" s="109">
        <v>44.840573691626759</v>
      </c>
      <c r="H339" s="109">
        <v>4.1128247243325449</v>
      </c>
      <c r="I339" s="109">
        <v>14.901417409759077</v>
      </c>
      <c r="J339" s="109">
        <v>12.217517110920442</v>
      </c>
      <c r="K339" s="109">
        <v>0.21067893673464799</v>
      </c>
      <c r="L339" s="109">
        <v>5.2696553545985934</v>
      </c>
      <c r="M339" s="109">
        <v>10.189766159139035</v>
      </c>
      <c r="N339" s="109">
        <v>4.9494280226647449</v>
      </c>
      <c r="O339" s="109">
        <v>2.188322407176047</v>
      </c>
      <c r="P339" s="109">
        <v>1.1198161830481186</v>
      </c>
      <c r="Q339" s="109">
        <v>100.00000000000001</v>
      </c>
      <c r="R339" s="6">
        <f t="shared" si="20"/>
        <v>7.1377504298407919</v>
      </c>
      <c r="S339" s="123">
        <f t="shared" si="21"/>
        <v>43.466093329252615</v>
      </c>
      <c r="T339" s="140">
        <v>9.5834335725976487</v>
      </c>
      <c r="U339" s="109">
        <v>3.1162517918562074</v>
      </c>
      <c r="V339" s="109">
        <v>19.716300396327032</v>
      </c>
      <c r="W339" s="109">
        <v>366.93623092251823</v>
      </c>
      <c r="X339" s="109">
        <v>24.14776103152251</v>
      </c>
      <c r="Y339" s="109">
        <v>40.865033573036428</v>
      </c>
      <c r="Z339" s="109">
        <v>48.50900559554367</v>
      </c>
      <c r="AA339" s="109">
        <v>138.90279173974261</v>
      </c>
      <c r="AB339" s="109">
        <v>116.69182092864277</v>
      </c>
      <c r="AC339" s="109">
        <v>28.905335663331208</v>
      </c>
      <c r="AD339" s="109">
        <v>50.577892428217424</v>
      </c>
      <c r="AE339" s="109">
        <v>1007.0847604185624</v>
      </c>
      <c r="AF339" s="109">
        <v>37.359814179282743</v>
      </c>
      <c r="AG339" s="109">
        <v>394.97595781847195</v>
      </c>
      <c r="AH339" s="109">
        <v>109.2441082057417</v>
      </c>
      <c r="AI339" s="109">
        <v>0.59838090568907343</v>
      </c>
      <c r="AJ339" s="109">
        <v>611.48745559007591</v>
      </c>
      <c r="AK339" s="109">
        <v>106.12752451710857</v>
      </c>
      <c r="AL339" s="109">
        <v>214.41844806396702</v>
      </c>
      <c r="AM339" s="109">
        <v>20.309175931662061</v>
      </c>
      <c r="AN339" s="109">
        <v>79.277145428593585</v>
      </c>
      <c r="AO339" s="109">
        <v>14.096755450130905</v>
      </c>
      <c r="AP339" s="109">
        <v>4.0190727101337611</v>
      </c>
      <c r="AQ339" s="109">
        <v>11.92656544377966</v>
      </c>
      <c r="AR339" s="109">
        <v>1.502414358162135</v>
      </c>
      <c r="AS339" s="109">
        <v>8.0330029597858239</v>
      </c>
      <c r="AT339" s="109">
        <v>1.3903994409259488</v>
      </c>
      <c r="AU339" s="109">
        <v>3.5783786453419908</v>
      </c>
      <c r="AV339" s="109">
        <v>0.4470202927817003</v>
      </c>
      <c r="AW339" s="109">
        <v>2.7459699190981373</v>
      </c>
      <c r="AX339" s="109">
        <v>0.37624984440213355</v>
      </c>
      <c r="AY339" s="109">
        <v>7.9357052141885287</v>
      </c>
      <c r="AZ339" s="109">
        <v>5.997732064859604</v>
      </c>
      <c r="BA339" s="109">
        <v>4.9988593557041074</v>
      </c>
      <c r="BB339" s="109">
        <v>9.9058780302096352</v>
      </c>
      <c r="BC339" s="123">
        <v>2.7613902903896972</v>
      </c>
    </row>
    <row r="340" spans="1:55" ht="15.75" x14ac:dyDescent="0.25">
      <c r="A340" s="20" t="s">
        <v>1876</v>
      </c>
      <c r="B340" s="173" t="s">
        <v>24</v>
      </c>
      <c r="C340" s="109" t="s">
        <v>46</v>
      </c>
      <c r="D340" s="109" t="s">
        <v>179</v>
      </c>
      <c r="E340" t="s">
        <v>1514</v>
      </c>
      <c r="F340" t="s">
        <v>379</v>
      </c>
      <c r="G340" s="109">
        <v>45.691152242428934</v>
      </c>
      <c r="H340" s="109">
        <v>3.8549017310490528</v>
      </c>
      <c r="I340" s="109">
        <v>15.635811696888691</v>
      </c>
      <c r="J340" s="109">
        <v>11.337006078940329</v>
      </c>
      <c r="K340" s="109">
        <v>0.20751756716884673</v>
      </c>
      <c r="L340" s="109">
        <v>4.4417369897028518</v>
      </c>
      <c r="M340" s="109">
        <v>10.171245674384004</v>
      </c>
      <c r="N340" s="109">
        <v>5.158736549532807</v>
      </c>
      <c r="O340" s="109">
        <v>2.2949539245093997</v>
      </c>
      <c r="P340" s="109">
        <v>1.206937545395103</v>
      </c>
      <c r="Q340" s="109">
        <v>100.00000000000004</v>
      </c>
      <c r="R340" s="6">
        <f t="shared" si="20"/>
        <v>7.4536904740422063</v>
      </c>
      <c r="S340" s="123">
        <f t="shared" si="21"/>
        <v>41.120641604917338</v>
      </c>
      <c r="T340" s="140">
        <v>10.935537440958793</v>
      </c>
      <c r="U340" s="109">
        <v>3.4219845935603446</v>
      </c>
      <c r="V340" s="109">
        <v>18.607962093257619</v>
      </c>
      <c r="W340" s="109">
        <v>281.47714216020285</v>
      </c>
      <c r="X340" s="109">
        <v>8.3881119912780928</v>
      </c>
      <c r="Y340" s="109">
        <v>34.853862069507393</v>
      </c>
      <c r="Z340" s="109">
        <v>32.183043506461694</v>
      </c>
      <c r="AA340" s="109">
        <v>150.92596722090383</v>
      </c>
      <c r="AB340" s="109">
        <v>113.59974357817303</v>
      </c>
      <c r="AC340" s="109">
        <v>28.507018823202174</v>
      </c>
      <c r="AD340" s="109">
        <v>52.254443012259536</v>
      </c>
      <c r="AE340" s="109">
        <v>1048.1375805678181</v>
      </c>
      <c r="AF340" s="109">
        <v>38.624870395841825</v>
      </c>
      <c r="AG340" s="109">
        <v>399.43740101339665</v>
      </c>
      <c r="AH340" s="109">
        <v>119.77879221814693</v>
      </c>
      <c r="AI340" s="109">
        <v>0.62927712547498205</v>
      </c>
      <c r="AJ340" s="109">
        <v>629.92019830380195</v>
      </c>
      <c r="AK340" s="109">
        <v>121.58475134029565</v>
      </c>
      <c r="AL340" s="109">
        <v>238.7226753777731</v>
      </c>
      <c r="AM340" s="109">
        <v>22.200528572388034</v>
      </c>
      <c r="AN340" s="109">
        <v>85.006036779748982</v>
      </c>
      <c r="AO340" s="109">
        <v>14.779873195132728</v>
      </c>
      <c r="AP340" s="109">
        <v>4.2327268001523155</v>
      </c>
      <c r="AQ340" s="109">
        <v>12.314959326329697</v>
      </c>
      <c r="AR340" s="109">
        <v>1.5291700850911734</v>
      </c>
      <c r="AS340" s="109">
        <v>8.3312894061071283</v>
      </c>
      <c r="AT340" s="109">
        <v>1.4312320379704244</v>
      </c>
      <c r="AU340" s="109">
        <v>3.7083572558701068</v>
      </c>
      <c r="AV340" s="109">
        <v>0.46713593332279624</v>
      </c>
      <c r="AW340" s="109">
        <v>2.8035789416683854</v>
      </c>
      <c r="AX340" s="109">
        <v>0.39831079611305603</v>
      </c>
      <c r="AY340" s="109">
        <v>7.7143112160559131</v>
      </c>
      <c r="AZ340" s="109">
        <v>6.4989888424505988</v>
      </c>
      <c r="BA340" s="109">
        <v>5.5982485403513707</v>
      </c>
      <c r="BB340" s="109">
        <v>10.858986075539653</v>
      </c>
      <c r="BC340" s="123">
        <v>3.0294759334252364</v>
      </c>
    </row>
    <row r="341" spans="1:55" ht="15.75" x14ac:dyDescent="0.25">
      <c r="A341" s="20" t="s">
        <v>1877</v>
      </c>
      <c r="B341" s="173" t="s">
        <v>22</v>
      </c>
      <c r="C341" s="109" t="s">
        <v>46</v>
      </c>
      <c r="D341" s="109" t="s">
        <v>179</v>
      </c>
      <c r="E341" t="s">
        <v>1514</v>
      </c>
      <c r="F341" t="s">
        <v>379</v>
      </c>
      <c r="G341" s="109">
        <v>46.244781946300165</v>
      </c>
      <c r="H341" s="109">
        <v>3.6056526022501472</v>
      </c>
      <c r="I341" s="109">
        <v>15.484465581798837</v>
      </c>
      <c r="J341" s="109">
        <v>10.229877439462811</v>
      </c>
      <c r="K341" s="109">
        <v>0.17898867618663122</v>
      </c>
      <c r="L341" s="109">
        <v>5.0182450220147814</v>
      </c>
      <c r="M341" s="109">
        <v>11.32743555268884</v>
      </c>
      <c r="N341" s="109">
        <v>4.7711734158471879</v>
      </c>
      <c r="O341" s="109">
        <v>2.0384075464966624</v>
      </c>
      <c r="P341" s="109">
        <v>1.1009722169539422</v>
      </c>
      <c r="Q341" s="109">
        <v>100</v>
      </c>
      <c r="R341" s="6">
        <f t="shared" si="20"/>
        <v>6.8095809623438504</v>
      </c>
      <c r="S341" s="123">
        <f t="shared" si="21"/>
        <v>46.650376018578612</v>
      </c>
      <c r="T341" s="140">
        <v>8.6890865294871791</v>
      </c>
      <c r="U341" s="109">
        <v>3.0085237659544091</v>
      </c>
      <c r="V341" s="109">
        <v>21.501569627761857</v>
      </c>
      <c r="W341" s="109">
        <v>329.4347158236223</v>
      </c>
      <c r="X341" s="109">
        <v>13.221098043295752</v>
      </c>
      <c r="Y341" s="109">
        <v>33.607486329156934</v>
      </c>
      <c r="Z341" s="109">
        <v>37.761375034922146</v>
      </c>
      <c r="AA341" s="109">
        <v>146.08710507614572</v>
      </c>
      <c r="AB341" s="109">
        <v>101.57040225979593</v>
      </c>
      <c r="AC341" s="109">
        <v>27.336316361550089</v>
      </c>
      <c r="AD341" s="109">
        <v>46.157166880647104</v>
      </c>
      <c r="AE341" s="109">
        <v>1119.706606083354</v>
      </c>
      <c r="AF341" s="109">
        <v>36.921058631594661</v>
      </c>
      <c r="AG341" s="109">
        <v>372.06727376574253</v>
      </c>
      <c r="AH341" s="109">
        <v>101.80918162907052</v>
      </c>
      <c r="AI341" s="109">
        <v>0.55767831837815385</v>
      </c>
      <c r="AJ341" s="109">
        <v>596.86964366516997</v>
      </c>
      <c r="AK341" s="109">
        <v>97.881812726243155</v>
      </c>
      <c r="AL341" s="109">
        <v>195.01012608585768</v>
      </c>
      <c r="AM341" s="109">
        <v>20.133136664361437</v>
      </c>
      <c r="AN341" s="109">
        <v>78.508445886241006</v>
      </c>
      <c r="AO341" s="109">
        <v>13.954089277194976</v>
      </c>
      <c r="AP341" s="109">
        <v>4.1143332099840144</v>
      </c>
      <c r="AQ341" s="109">
        <v>11.800547247050615</v>
      </c>
      <c r="AR341" s="109">
        <v>1.5008791930976564</v>
      </c>
      <c r="AS341" s="109">
        <v>8.2227914916290956</v>
      </c>
      <c r="AT341" s="109">
        <v>1.3862067352903327</v>
      </c>
      <c r="AU341" s="109">
        <v>3.6165406278972041</v>
      </c>
      <c r="AV341" s="109">
        <v>0.45155404645325342</v>
      </c>
      <c r="AW341" s="109">
        <v>2.7611369319876293</v>
      </c>
      <c r="AX341" s="109">
        <v>0.38364348431862944</v>
      </c>
      <c r="AY341" s="109">
        <v>7.9381467017608021</v>
      </c>
      <c r="AZ341" s="109">
        <v>5.7017744963871797</v>
      </c>
      <c r="BA341" s="109">
        <v>4.9423558440200219</v>
      </c>
      <c r="BB341" s="109">
        <v>10.006260072038437</v>
      </c>
      <c r="BC341" s="123">
        <v>2.7717853972238173</v>
      </c>
    </row>
    <row r="342" spans="1:55" ht="15.75" x14ac:dyDescent="0.25">
      <c r="A342" s="20" t="s">
        <v>1878</v>
      </c>
      <c r="B342" s="173" t="s">
        <v>22</v>
      </c>
      <c r="C342" s="109" t="s">
        <v>46</v>
      </c>
      <c r="D342" s="109" t="s">
        <v>179</v>
      </c>
      <c r="E342" t="s">
        <v>1514</v>
      </c>
      <c r="F342" t="s">
        <v>379</v>
      </c>
      <c r="G342" s="109">
        <v>46.388806839539996</v>
      </c>
      <c r="H342" s="109">
        <v>3.525024974989257</v>
      </c>
      <c r="I342" s="109">
        <v>16.118206715965144</v>
      </c>
      <c r="J342" s="109">
        <v>10.191552120794768</v>
      </c>
      <c r="K342" s="109">
        <v>0.18140079775132073</v>
      </c>
      <c r="L342" s="109">
        <v>4.6115378860662624</v>
      </c>
      <c r="M342" s="109">
        <v>11.192905728410382</v>
      </c>
      <c r="N342" s="109">
        <v>4.6558910345777358</v>
      </c>
      <c r="O342" s="109">
        <v>2.0203235266524566</v>
      </c>
      <c r="P342" s="109">
        <v>1.1143503752526691</v>
      </c>
      <c r="Q342" s="109">
        <v>99.999999999999986</v>
      </c>
      <c r="R342" s="6">
        <f t="shared" si="20"/>
        <v>6.6762145612301929</v>
      </c>
      <c r="S342" s="123">
        <f t="shared" si="21"/>
        <v>44.646811438486608</v>
      </c>
      <c r="T342" s="140">
        <v>6.0800567229817188</v>
      </c>
      <c r="U342" s="109">
        <v>2.9244867514893671</v>
      </c>
      <c r="V342" s="109">
        <v>19.010251753207061</v>
      </c>
      <c r="W342" s="109">
        <v>292.12595910249092</v>
      </c>
      <c r="X342" s="109">
        <v>9.2956898030594441</v>
      </c>
      <c r="Y342" s="109">
        <v>31.52707224956762</v>
      </c>
      <c r="Z342" s="109">
        <v>34.112807945319602</v>
      </c>
      <c r="AA342" s="109">
        <v>127.3737866623207</v>
      </c>
      <c r="AB342" s="109">
        <v>95.768603668816368</v>
      </c>
      <c r="AC342" s="109">
        <v>27.092560576385051</v>
      </c>
      <c r="AD342" s="109">
        <v>45.724713687538525</v>
      </c>
      <c r="AE342" s="109">
        <v>1154.8499852315597</v>
      </c>
      <c r="AF342" s="109">
        <v>36.326479669530812</v>
      </c>
      <c r="AG342" s="109">
        <v>366.37909857892743</v>
      </c>
      <c r="AH342" s="109">
        <v>102.91294093734267</v>
      </c>
      <c r="AI342" s="109">
        <v>0.54819509863332372</v>
      </c>
      <c r="AJ342" s="109">
        <v>585.25121127012244</v>
      </c>
      <c r="AK342" s="109">
        <v>98.357461968190236</v>
      </c>
      <c r="AL342" s="109">
        <v>197.7346604680379</v>
      </c>
      <c r="AM342" s="109">
        <v>20.007799603156563</v>
      </c>
      <c r="AN342" s="109">
        <v>77.732263811352894</v>
      </c>
      <c r="AO342" s="109">
        <v>13.823754104312485</v>
      </c>
      <c r="AP342" s="109">
        <v>4.0973538133183229</v>
      </c>
      <c r="AQ342" s="109">
        <v>11.59068798473562</v>
      </c>
      <c r="AR342" s="109">
        <v>1.4761186645937152</v>
      </c>
      <c r="AS342" s="109">
        <v>8.0338204709887364</v>
      </c>
      <c r="AT342" s="109">
        <v>1.370053011601337</v>
      </c>
      <c r="AU342" s="109">
        <v>3.5460245278457916</v>
      </c>
      <c r="AV342" s="109">
        <v>0.44398529384974189</v>
      </c>
      <c r="AW342" s="109">
        <v>2.7299075561893003</v>
      </c>
      <c r="AX342" s="109">
        <v>0.37386053581220718</v>
      </c>
      <c r="AY342" s="109">
        <v>7.8295261930284594</v>
      </c>
      <c r="AZ342" s="109">
        <v>5.6861888102916884</v>
      </c>
      <c r="BA342" s="109">
        <v>4.9760132695742829</v>
      </c>
      <c r="BB342" s="109">
        <v>9.7221313147259831</v>
      </c>
      <c r="BC342" s="123">
        <v>2.7190368433496994</v>
      </c>
    </row>
    <row r="343" spans="1:55" ht="15.75" x14ac:dyDescent="0.25">
      <c r="A343" s="20" t="s">
        <v>1879</v>
      </c>
      <c r="B343" s="173" t="s">
        <v>22</v>
      </c>
      <c r="C343" s="109" t="s">
        <v>46</v>
      </c>
      <c r="D343" s="109" t="s">
        <v>179</v>
      </c>
      <c r="E343" t="s">
        <v>1514</v>
      </c>
      <c r="F343" t="s">
        <v>379</v>
      </c>
      <c r="G343" s="109">
        <v>45.368170852781034</v>
      </c>
      <c r="H343" s="109">
        <v>3.9455769158513383</v>
      </c>
      <c r="I343" s="109">
        <v>16.033024768466849</v>
      </c>
      <c r="J343" s="109">
        <v>11.109720099527964</v>
      </c>
      <c r="K343" s="109">
        <v>0.18518906745096544</v>
      </c>
      <c r="L343" s="109">
        <v>4.5767786255699452</v>
      </c>
      <c r="M343" s="109">
        <v>11.150044723570415</v>
      </c>
      <c r="N343" s="109">
        <v>4.6624117329610915</v>
      </c>
      <c r="O343" s="109">
        <v>1.8644138076980323</v>
      </c>
      <c r="P343" s="109">
        <v>1.1046694061223601</v>
      </c>
      <c r="Q343" s="109">
        <v>99.999999999999986</v>
      </c>
      <c r="R343" s="6">
        <f t="shared" si="20"/>
        <v>6.5268255406591233</v>
      </c>
      <c r="S343" s="123">
        <f t="shared" si="21"/>
        <v>42.341288844918694</v>
      </c>
      <c r="T343" s="140">
        <v>8.0898327403161296</v>
      </c>
      <c r="U343" s="109">
        <v>2.8447628975741535</v>
      </c>
      <c r="V343" s="109">
        <v>20.477819124925563</v>
      </c>
      <c r="W343" s="109">
        <v>354.42723163096321</v>
      </c>
      <c r="X343" s="109">
        <v>24.38899194443206</v>
      </c>
      <c r="Y343" s="109">
        <v>35.946834644212181</v>
      </c>
      <c r="Z343" s="109">
        <v>39.753408682119407</v>
      </c>
      <c r="AA343" s="109">
        <v>112.67544936574507</v>
      </c>
      <c r="AB343" s="109">
        <v>109.02923260429189</v>
      </c>
      <c r="AC343" s="109">
        <v>28.981746181765448</v>
      </c>
      <c r="AD343" s="109">
        <v>42.446207899048922</v>
      </c>
      <c r="AE343" s="109">
        <v>1269.27245918893</v>
      </c>
      <c r="AF343" s="109">
        <v>34.072216108391125</v>
      </c>
      <c r="AG343" s="109">
        <v>334.05160711524223</v>
      </c>
      <c r="AH343" s="109">
        <v>94.422773800236811</v>
      </c>
      <c r="AI343" s="109">
        <v>0.51191053356613858</v>
      </c>
      <c r="AJ343" s="109">
        <v>588.7766283935224</v>
      </c>
      <c r="AK343" s="109">
        <v>95.57505998276666</v>
      </c>
      <c r="AL343" s="109">
        <v>191.48061807864619</v>
      </c>
      <c r="AM343" s="109">
        <v>19.251969890476389</v>
      </c>
      <c r="AN343" s="109">
        <v>75.561725249677991</v>
      </c>
      <c r="AO343" s="109">
        <v>13.559090083361134</v>
      </c>
      <c r="AP343" s="109">
        <v>3.9653945621884223</v>
      </c>
      <c r="AQ343" s="109">
        <v>11.081471981261856</v>
      </c>
      <c r="AR343" s="109">
        <v>1.4186286138732169</v>
      </c>
      <c r="AS343" s="109">
        <v>7.6444567229463161</v>
      </c>
      <c r="AT343" s="109">
        <v>1.2929969052349148</v>
      </c>
      <c r="AU343" s="109">
        <v>3.3629311449099846</v>
      </c>
      <c r="AV343" s="109">
        <v>0.4170688265214611</v>
      </c>
      <c r="AW343" s="109">
        <v>2.5452629407307672</v>
      </c>
      <c r="AX343" s="109">
        <v>0.35346137949240802</v>
      </c>
      <c r="AY343" s="109">
        <v>7.1645148263940488</v>
      </c>
      <c r="AZ343" s="109">
        <v>5.2619473408431219</v>
      </c>
      <c r="BA343" s="109">
        <v>4.7635623608641335</v>
      </c>
      <c r="BB343" s="109">
        <v>8.9354072120411256</v>
      </c>
      <c r="BC343" s="123">
        <v>2.4774847340028838</v>
      </c>
    </row>
    <row r="344" spans="1:55" ht="15.75" x14ac:dyDescent="0.25">
      <c r="A344" s="20" t="s">
        <v>1880</v>
      </c>
      <c r="B344" s="173" t="s">
        <v>22</v>
      </c>
      <c r="C344" s="109" t="s">
        <v>46</v>
      </c>
      <c r="D344" s="109" t="s">
        <v>179</v>
      </c>
      <c r="E344" t="s">
        <v>1514</v>
      </c>
      <c r="F344" t="s">
        <v>379</v>
      </c>
      <c r="G344" s="109">
        <v>45.508842697085292</v>
      </c>
      <c r="H344" s="109">
        <v>3.8933882823997306</v>
      </c>
      <c r="I344" s="109">
        <v>16.167657040665532</v>
      </c>
      <c r="J344" s="109">
        <v>10.753781995304875</v>
      </c>
      <c r="K344" s="109">
        <v>0.18477587929341743</v>
      </c>
      <c r="L344" s="109">
        <v>4.3782613488349664</v>
      </c>
      <c r="M344" s="109">
        <v>10.941185840103323</v>
      </c>
      <c r="N344" s="109">
        <v>4.9799598318363261</v>
      </c>
      <c r="O344" s="109">
        <v>2.1306940616711953</v>
      </c>
      <c r="P344" s="109">
        <v>1.0614530228053349</v>
      </c>
      <c r="Q344" s="109">
        <v>100</v>
      </c>
      <c r="R344" s="6">
        <f t="shared" si="20"/>
        <v>7.1106538935075214</v>
      </c>
      <c r="S344" s="123">
        <f t="shared" si="21"/>
        <v>42.053941632294318</v>
      </c>
      <c r="T344" s="140">
        <v>8.4773864252507138</v>
      </c>
      <c r="U344" s="109">
        <v>3.2897158742230777</v>
      </c>
      <c r="V344" s="109">
        <v>20.697415496255395</v>
      </c>
      <c r="W344" s="109">
        <v>351.80969473074094</v>
      </c>
      <c r="X344" s="109">
        <v>16.333364045592809</v>
      </c>
      <c r="Y344" s="109">
        <v>34.625232116001214</v>
      </c>
      <c r="Z344" s="109">
        <v>37.434685330277347</v>
      </c>
      <c r="AA344" s="109">
        <v>127.44508635675382</v>
      </c>
      <c r="AB344" s="109">
        <v>107.48248399756197</v>
      </c>
      <c r="AC344" s="109">
        <v>28.720855994795535</v>
      </c>
      <c r="AD344" s="109">
        <v>48.604681720178206</v>
      </c>
      <c r="AE344" s="109">
        <v>1124.0445495808976</v>
      </c>
      <c r="AF344" s="109">
        <v>37.24324119354138</v>
      </c>
      <c r="AG344" s="109">
        <v>382.66910152179895</v>
      </c>
      <c r="AH344" s="109">
        <v>109.89388469126023</v>
      </c>
      <c r="AI344" s="109">
        <v>0.59177412601499491</v>
      </c>
      <c r="AJ344" s="109">
        <v>575.80155749800656</v>
      </c>
      <c r="AK344" s="109">
        <v>105.74572901633613</v>
      </c>
      <c r="AL344" s="109">
        <v>210.62680467697388</v>
      </c>
      <c r="AM344" s="109">
        <v>20.784862523880854</v>
      </c>
      <c r="AN344" s="109">
        <v>80.806763262616329</v>
      </c>
      <c r="AO344" s="109">
        <v>14.301476025806474</v>
      </c>
      <c r="AP344" s="109">
        <v>4.1144240322893166</v>
      </c>
      <c r="AQ344" s="109">
        <v>11.887039628467534</v>
      </c>
      <c r="AR344" s="109">
        <v>1.4999701109462087</v>
      </c>
      <c r="AS344" s="109">
        <v>8.2591977821415998</v>
      </c>
      <c r="AT344" s="109">
        <v>1.4153493356654705</v>
      </c>
      <c r="AU344" s="109">
        <v>3.6807305704698035</v>
      </c>
      <c r="AV344" s="109">
        <v>0.46503243687971985</v>
      </c>
      <c r="AW344" s="109">
        <v>2.8164018038817775</v>
      </c>
      <c r="AX344" s="109">
        <v>0.39241763140150765</v>
      </c>
      <c r="AY344" s="109">
        <v>8.0971638608836987</v>
      </c>
      <c r="AZ344" s="109">
        <v>6.1012382293904892</v>
      </c>
      <c r="BA344" s="109">
        <v>5.3552291008906039</v>
      </c>
      <c r="BB344" s="109">
        <v>10.357856827603509</v>
      </c>
      <c r="BC344" s="123">
        <v>2.899810797012992</v>
      </c>
    </row>
    <row r="345" spans="1:55" ht="15.75" x14ac:dyDescent="0.25">
      <c r="A345" s="20" t="s">
        <v>1881</v>
      </c>
      <c r="B345" s="173" t="s">
        <v>22</v>
      </c>
      <c r="C345" s="109" t="s">
        <v>46</v>
      </c>
      <c r="D345" s="109" t="s">
        <v>179</v>
      </c>
      <c r="E345" t="s">
        <v>1514</v>
      </c>
      <c r="F345" t="s">
        <v>379</v>
      </c>
      <c r="G345" s="109">
        <v>45.562199716522755</v>
      </c>
      <c r="H345" s="109">
        <v>3.5357411723196805</v>
      </c>
      <c r="I345" s="109">
        <v>14.680404533211492</v>
      </c>
      <c r="J345" s="109">
        <v>10.607897667417038</v>
      </c>
      <c r="K345" s="109">
        <v>0.19177113243410532</v>
      </c>
      <c r="L345" s="109">
        <v>5.8797396488685063</v>
      </c>
      <c r="M345" s="109">
        <v>11.725223084438516</v>
      </c>
      <c r="N345" s="109">
        <v>4.6621619533920224</v>
      </c>
      <c r="O345" s="109">
        <v>2.0215161293339792</v>
      </c>
      <c r="P345" s="109">
        <v>1.133344962061881</v>
      </c>
      <c r="Q345" s="109">
        <v>99.999999999999957</v>
      </c>
      <c r="R345" s="6">
        <f t="shared" si="20"/>
        <v>6.6836780827260016</v>
      </c>
      <c r="S345" s="123">
        <f t="shared" si="21"/>
        <v>49.699005610686754</v>
      </c>
      <c r="T345" s="140">
        <v>9.5157772518942636</v>
      </c>
      <c r="U345" s="109">
        <v>3.023508135293238</v>
      </c>
      <c r="V345" s="109">
        <v>24.162186526432581</v>
      </c>
      <c r="W345" s="109">
        <v>315.12109297913844</v>
      </c>
      <c r="X345" s="109">
        <v>29.828977514026747</v>
      </c>
      <c r="Y345" s="109">
        <v>36.147686984727848</v>
      </c>
      <c r="Z345" s="109">
        <v>41.448974801564717</v>
      </c>
      <c r="AA345" s="109">
        <v>112.99092502345363</v>
      </c>
      <c r="AB345" s="109">
        <v>99.108069601591168</v>
      </c>
      <c r="AC345" s="109">
        <v>26.73347066429104</v>
      </c>
      <c r="AD345" s="109">
        <v>46.604413304526176</v>
      </c>
      <c r="AE345" s="109">
        <v>967.34476850580404</v>
      </c>
      <c r="AF345" s="109">
        <v>39.475118168974163</v>
      </c>
      <c r="AG345" s="109">
        <v>383.96782692988319</v>
      </c>
      <c r="AH345" s="109">
        <v>99.456974234303487</v>
      </c>
      <c r="AI345" s="109">
        <v>0.57777094860606371</v>
      </c>
      <c r="AJ345" s="109">
        <v>538.16982140652033</v>
      </c>
      <c r="AK345" s="109">
        <v>101.19401246331174</v>
      </c>
      <c r="AL345" s="109">
        <v>202.10255220543013</v>
      </c>
      <c r="AM345" s="109">
        <v>21.536859867848278</v>
      </c>
      <c r="AN345" s="109">
        <v>84.473954611588624</v>
      </c>
      <c r="AO345" s="109">
        <v>15.079046186514812</v>
      </c>
      <c r="AP345" s="109">
        <v>4.3524146311727741</v>
      </c>
      <c r="AQ345" s="109">
        <v>12.797600577826833</v>
      </c>
      <c r="AR345" s="109">
        <v>1.6209975043984037</v>
      </c>
      <c r="AS345" s="109">
        <v>8.7728433258347138</v>
      </c>
      <c r="AT345" s="109">
        <v>1.4707278697423767</v>
      </c>
      <c r="AU345" s="109">
        <v>3.8139166754763139</v>
      </c>
      <c r="AV345" s="109">
        <v>0.47072362178652638</v>
      </c>
      <c r="AW345" s="109">
        <v>2.8552437192971065</v>
      </c>
      <c r="AX345" s="109">
        <v>0.3951961737645765</v>
      </c>
      <c r="AY345" s="109">
        <v>8.3719041114199673</v>
      </c>
      <c r="AZ345" s="109">
        <v>5.6411919997866971</v>
      </c>
      <c r="BA345" s="109">
        <v>4.8312446107856726</v>
      </c>
      <c r="BB345" s="109">
        <v>9.8500888088398728</v>
      </c>
      <c r="BC345" s="123">
        <v>2.7169980620679137</v>
      </c>
    </row>
    <row r="346" spans="1:55" ht="15.75" x14ac:dyDescent="0.25">
      <c r="A346" s="20" t="s">
        <v>1882</v>
      </c>
      <c r="B346" s="173" t="s">
        <v>22</v>
      </c>
      <c r="C346" s="109" t="s">
        <v>46</v>
      </c>
      <c r="D346" s="109" t="s">
        <v>179</v>
      </c>
      <c r="E346" t="s">
        <v>1514</v>
      </c>
      <c r="F346" t="s">
        <v>379</v>
      </c>
      <c r="G346" s="109">
        <v>45.527701295893969</v>
      </c>
      <c r="H346" s="109">
        <v>3.741084468791859</v>
      </c>
      <c r="I346" s="109">
        <v>14.945039339446259</v>
      </c>
      <c r="J346" s="109">
        <v>10.415465621574519</v>
      </c>
      <c r="K346" s="109">
        <v>0.18053959805474026</v>
      </c>
      <c r="L346" s="109">
        <v>5.6796941800859297</v>
      </c>
      <c r="M346" s="109">
        <v>12.618471167552192</v>
      </c>
      <c r="N346" s="109">
        <v>4.1536623921763063</v>
      </c>
      <c r="O346" s="109">
        <v>1.7079664854036942</v>
      </c>
      <c r="P346" s="109">
        <v>1.0303754510205079</v>
      </c>
      <c r="Q346" s="109">
        <v>99.999999999999943</v>
      </c>
      <c r="R346" s="6">
        <f t="shared" si="20"/>
        <v>5.8616288775800003</v>
      </c>
      <c r="S346" s="123">
        <f t="shared" si="21"/>
        <v>49.291347239356391</v>
      </c>
      <c r="T346" s="140">
        <v>7.2796440744356721</v>
      </c>
      <c r="U346" s="109">
        <v>2.8697521773723875</v>
      </c>
      <c r="V346" s="109">
        <v>27.012242364485726</v>
      </c>
      <c r="W346" s="109">
        <v>349.40544696362872</v>
      </c>
      <c r="X346" s="109">
        <v>28.024238378880312</v>
      </c>
      <c r="Y346" s="109">
        <v>35.545806018145797</v>
      </c>
      <c r="Z346" s="109">
        <v>43.479753655190187</v>
      </c>
      <c r="AA346" s="109">
        <v>112.16724882518663</v>
      </c>
      <c r="AB346" s="109">
        <v>97.267797952992197</v>
      </c>
      <c r="AC346" s="109">
        <v>27.590701750603007</v>
      </c>
      <c r="AD346" s="109">
        <v>39.15192480408529</v>
      </c>
      <c r="AE346" s="109">
        <v>1115.1232801813369</v>
      </c>
      <c r="AF346" s="109">
        <v>37.745586004065601</v>
      </c>
      <c r="AG346" s="109">
        <v>365.24154451095461</v>
      </c>
      <c r="AH346" s="109">
        <v>88.283302982320365</v>
      </c>
      <c r="AI346" s="109">
        <v>0.47616383003241042</v>
      </c>
      <c r="AJ346" s="109">
        <v>533.2597215370796</v>
      </c>
      <c r="AK346" s="109">
        <v>101.77517486167643</v>
      </c>
      <c r="AL346" s="109">
        <v>210.31590780868444</v>
      </c>
      <c r="AM346" s="109">
        <v>19.874656523426189</v>
      </c>
      <c r="AN346" s="109">
        <v>78.829860159878848</v>
      </c>
      <c r="AO346" s="109">
        <v>14.433162210457848</v>
      </c>
      <c r="AP346" s="109">
        <v>4.2815221351802402</v>
      </c>
      <c r="AQ346" s="109">
        <v>12.407160055039125</v>
      </c>
      <c r="AR346" s="109">
        <v>1.5846063289991414</v>
      </c>
      <c r="AS346" s="109">
        <v>8.5136536387056143</v>
      </c>
      <c r="AT346" s="109">
        <v>1.4478400164889564</v>
      </c>
      <c r="AU346" s="109">
        <v>3.6894725009648002</v>
      </c>
      <c r="AV346" s="109">
        <v>0.46124103590987242</v>
      </c>
      <c r="AW346" s="109">
        <v>2.7615079605874611</v>
      </c>
      <c r="AX346" s="109">
        <v>0.38033401754709789</v>
      </c>
      <c r="AY346" s="109">
        <v>8.4144513792821609</v>
      </c>
      <c r="AZ346" s="109">
        <v>5.125048605952867</v>
      </c>
      <c r="BA346" s="109">
        <v>4.4068493831484767</v>
      </c>
      <c r="BB346" s="109">
        <v>8.8929743625623328</v>
      </c>
      <c r="BC346" s="123">
        <v>2.4512161685416727</v>
      </c>
    </row>
    <row r="347" spans="1:55" ht="15.75" x14ac:dyDescent="0.25">
      <c r="A347" s="20" t="s">
        <v>1883</v>
      </c>
      <c r="B347" s="173" t="s">
        <v>22</v>
      </c>
      <c r="C347" s="109" t="s">
        <v>46</v>
      </c>
      <c r="D347" s="109" t="s">
        <v>179</v>
      </c>
      <c r="E347" t="s">
        <v>1514</v>
      </c>
      <c r="F347" t="s">
        <v>379</v>
      </c>
      <c r="G347" s="109">
        <v>45.025387829890889</v>
      </c>
      <c r="H347" s="109">
        <v>3.8629822356673618</v>
      </c>
      <c r="I347" s="109">
        <v>16.981151144724986</v>
      </c>
      <c r="J347" s="109">
        <v>11.589616884332361</v>
      </c>
      <c r="K347" s="109">
        <v>0.19762738191870477</v>
      </c>
      <c r="L347" s="109">
        <v>4.4407445029379176</v>
      </c>
      <c r="M347" s="109">
        <v>9.6557660687284983</v>
      </c>
      <c r="N347" s="109">
        <v>5.0746784933256146</v>
      </c>
      <c r="O347" s="109">
        <v>2.1340090341670757</v>
      </c>
      <c r="P347" s="109">
        <v>1.0380364243065885</v>
      </c>
      <c r="Q347" s="109">
        <v>99.999999999999986</v>
      </c>
      <c r="R347" s="6">
        <f t="shared" si="20"/>
        <v>7.2086875274926907</v>
      </c>
      <c r="S347" s="123">
        <f t="shared" si="21"/>
        <v>40.582757548118749</v>
      </c>
      <c r="T347" s="148">
        <v>8.6664298563975741</v>
      </c>
      <c r="U347" s="152">
        <v>3.1198833834845683</v>
      </c>
      <c r="V347" s="152">
        <v>16.694353253947998</v>
      </c>
      <c r="W347" s="152">
        <v>331.37857349658861</v>
      </c>
      <c r="X347" s="152">
        <v>28.31853615671681</v>
      </c>
      <c r="Y347" s="152">
        <v>37.801719931988671</v>
      </c>
      <c r="Z347" s="152">
        <v>41.771165146185972</v>
      </c>
      <c r="AA347" s="152">
        <v>124.86955841948513</v>
      </c>
      <c r="AB347" s="152">
        <v>111.71306070531453</v>
      </c>
      <c r="AC347" s="152">
        <v>28.803337206570472</v>
      </c>
      <c r="AD347" s="152">
        <v>47.560726005031</v>
      </c>
      <c r="AE347" s="152">
        <v>1284.8882091208161</v>
      </c>
      <c r="AF347" s="152">
        <v>31.813768356424912</v>
      </c>
      <c r="AG347" s="152">
        <v>333.51998458341444</v>
      </c>
      <c r="AH347" s="152">
        <v>105.0190875987083</v>
      </c>
      <c r="AI347" s="152">
        <v>0.56774474392504148</v>
      </c>
      <c r="AJ347" s="152">
        <v>571.09041528484534</v>
      </c>
      <c r="AK347" s="152">
        <v>103.5329450032599</v>
      </c>
      <c r="AL347" s="152">
        <v>203.38550164817042</v>
      </c>
      <c r="AM347" s="152">
        <v>18.839647154194648</v>
      </c>
      <c r="AN347" s="152">
        <v>71.655364527186379</v>
      </c>
      <c r="AO347" s="152">
        <v>12.405308167291373</v>
      </c>
      <c r="AP347" s="152">
        <v>3.5725568680599293</v>
      </c>
      <c r="AQ347" s="152">
        <v>10.194697413639666</v>
      </c>
      <c r="AR347" s="152">
        <v>1.2988189050762973</v>
      </c>
      <c r="AS347" s="152">
        <v>6.9736031987341454</v>
      </c>
      <c r="AT347" s="152">
        <v>1.2073766167458242</v>
      </c>
      <c r="AU347" s="152">
        <v>3.1774019573221808</v>
      </c>
      <c r="AV347" s="152">
        <v>0.40159749628931612</v>
      </c>
      <c r="AW347" s="152">
        <v>2.4362909899648115</v>
      </c>
      <c r="AX347" s="152">
        <v>0.34133560620017622</v>
      </c>
      <c r="AY347" s="152">
        <v>6.7836625594976789</v>
      </c>
      <c r="AZ347" s="152">
        <v>5.7834735033530391</v>
      </c>
      <c r="BA347" s="152">
        <v>5.2382203252229544</v>
      </c>
      <c r="BB347" s="152">
        <v>9.8724403955312123</v>
      </c>
      <c r="BC347" s="153">
        <v>2.8054752288509146</v>
      </c>
    </row>
    <row r="348" spans="1:55" ht="15.75" x14ac:dyDescent="0.25">
      <c r="A348" s="20" t="s">
        <v>1554</v>
      </c>
      <c r="B348" t="s">
        <v>1554</v>
      </c>
      <c r="C348" s="173" t="s">
        <v>54</v>
      </c>
      <c r="D348" s="109" t="s">
        <v>179</v>
      </c>
      <c r="E348" s="109" t="s">
        <v>1555</v>
      </c>
      <c r="F348" t="s">
        <v>1556</v>
      </c>
      <c r="G348" s="109">
        <v>47.7</v>
      </c>
      <c r="H348" s="109">
        <v>3.28</v>
      </c>
      <c r="I348" s="109">
        <v>17.5</v>
      </c>
      <c r="J348" s="109">
        <v>9.9700000000000006</v>
      </c>
      <c r="K348" s="109">
        <v>0.23</v>
      </c>
      <c r="L348" s="109">
        <v>3.35</v>
      </c>
      <c r="M348" s="109">
        <v>8.0299999999999994</v>
      </c>
      <c r="N348" s="109">
        <v>5.86</v>
      </c>
      <c r="O348" s="109">
        <v>3.02</v>
      </c>
      <c r="P348" s="109">
        <v>0.94</v>
      </c>
      <c r="Q348" s="6">
        <f>SUM(G348:P348)</f>
        <v>99.88</v>
      </c>
      <c r="R348" s="6">
        <f t="shared" si="20"/>
        <v>8.8800000000000008</v>
      </c>
      <c r="S348" s="123">
        <f t="shared" si="21"/>
        <v>37.459034769170593</v>
      </c>
      <c r="T348" s="140"/>
      <c r="BC348" s="123"/>
    </row>
    <row r="349" spans="1:55" ht="15.75" x14ac:dyDescent="0.25">
      <c r="A349" s="20" t="s">
        <v>1604</v>
      </c>
      <c r="B349" t="s">
        <v>1604</v>
      </c>
      <c r="C349" s="109" t="s">
        <v>215</v>
      </c>
      <c r="E349" t="s">
        <v>1555</v>
      </c>
      <c r="F349" t="s">
        <v>1556</v>
      </c>
      <c r="G349" s="178">
        <v>44.6</v>
      </c>
      <c r="H349" s="178">
        <v>4.34</v>
      </c>
      <c r="I349" s="178">
        <v>15.3</v>
      </c>
      <c r="J349" s="178">
        <v>12.4</v>
      </c>
      <c r="K349" s="178">
        <v>0.22</v>
      </c>
      <c r="L349" s="178">
        <v>4.42</v>
      </c>
      <c r="M349" s="178">
        <v>10.9</v>
      </c>
      <c r="N349" s="178">
        <v>4.53</v>
      </c>
      <c r="O349" s="178">
        <v>1.75</v>
      </c>
      <c r="P349" s="178">
        <v>0.85</v>
      </c>
      <c r="Q349" s="6">
        <f>SUM(G349:P349)</f>
        <v>99.31</v>
      </c>
      <c r="R349" s="6">
        <f t="shared" si="20"/>
        <v>6.28</v>
      </c>
      <c r="S349" s="123">
        <f t="shared" si="21"/>
        <v>38.852646321866942</v>
      </c>
      <c r="T349" s="79"/>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80"/>
    </row>
    <row r="350" spans="1:55" ht="15.75" x14ac:dyDescent="0.25">
      <c r="A350" s="20" t="s">
        <v>13</v>
      </c>
      <c r="B350" t="s">
        <v>13</v>
      </c>
      <c r="C350" s="109" t="s">
        <v>46</v>
      </c>
      <c r="E350" s="109" t="s">
        <v>1555</v>
      </c>
      <c r="F350" t="s">
        <v>379</v>
      </c>
      <c r="G350" s="109">
        <v>45.356999999999999</v>
      </c>
      <c r="H350" s="109">
        <v>3.41</v>
      </c>
      <c r="I350" s="109">
        <v>15.659000000000001</v>
      </c>
      <c r="J350" s="109">
        <v>9.7720000000000002</v>
      </c>
      <c r="K350" s="109">
        <v>8.5000000000000006E-2</v>
      </c>
      <c r="L350" s="109">
        <v>3.9510000000000001</v>
      </c>
      <c r="M350" s="109">
        <v>9.0020000000000007</v>
      </c>
      <c r="N350" s="109">
        <v>5.7210000000000001</v>
      </c>
      <c r="O350" s="109">
        <v>2.665</v>
      </c>
      <c r="P350" s="109">
        <v>1.7010000000000001</v>
      </c>
      <c r="Q350" s="109">
        <v>97.503</v>
      </c>
      <c r="R350" s="6">
        <f t="shared" si="20"/>
        <v>8.3859999999999992</v>
      </c>
      <c r="S350" s="123">
        <f t="shared" si="21"/>
        <v>41.884756065699555</v>
      </c>
      <c r="T350" s="140"/>
      <c r="BC350" s="123"/>
    </row>
    <row r="351" spans="1:55" ht="15.75" x14ac:dyDescent="0.25">
      <c r="A351" s="20" t="s">
        <v>13</v>
      </c>
      <c r="B351" t="s">
        <v>13</v>
      </c>
      <c r="C351" s="109" t="s">
        <v>46</v>
      </c>
      <c r="E351" s="109" t="s">
        <v>1555</v>
      </c>
      <c r="F351" t="s">
        <v>379</v>
      </c>
      <c r="G351" s="109">
        <v>44.784999999999997</v>
      </c>
      <c r="H351" s="109">
        <v>3.2130000000000001</v>
      </c>
      <c r="I351" s="109">
        <v>14.752000000000001</v>
      </c>
      <c r="J351" s="109">
        <v>11.13</v>
      </c>
      <c r="K351" s="109">
        <v>0.27600000000000002</v>
      </c>
      <c r="L351" s="109">
        <v>4.0119999999999996</v>
      </c>
      <c r="M351" s="109">
        <v>9.343</v>
      </c>
      <c r="N351" s="109">
        <v>5.88</v>
      </c>
      <c r="O351" s="109">
        <v>2.3610000000000002</v>
      </c>
      <c r="P351" s="109">
        <v>1.42</v>
      </c>
      <c r="Q351" s="109">
        <v>97.263999999999996</v>
      </c>
      <c r="R351" s="6">
        <f t="shared" si="20"/>
        <v>8.2409999999999997</v>
      </c>
      <c r="S351" s="123">
        <f t="shared" si="21"/>
        <v>39.119117737973944</v>
      </c>
      <c r="T351" s="140"/>
      <c r="BC351" s="123"/>
    </row>
    <row r="352" spans="1:55" ht="15.75" x14ac:dyDescent="0.25">
      <c r="A352" s="20" t="s">
        <v>13</v>
      </c>
      <c r="B352" t="s">
        <v>13</v>
      </c>
      <c r="C352" s="109" t="s">
        <v>46</v>
      </c>
      <c r="E352" s="109" t="s">
        <v>1555</v>
      </c>
      <c r="F352" t="s">
        <v>379</v>
      </c>
      <c r="G352" s="109">
        <v>45.478000000000002</v>
      </c>
      <c r="H352" s="109">
        <v>3.3079999999999998</v>
      </c>
      <c r="I352" s="109">
        <v>16.03</v>
      </c>
      <c r="J352" s="109">
        <v>9.516</v>
      </c>
      <c r="K352" s="109">
        <v>0.223</v>
      </c>
      <c r="L352" s="109">
        <v>3.9609999999999999</v>
      </c>
      <c r="M352" s="109">
        <v>8.5730000000000004</v>
      </c>
      <c r="N352" s="109">
        <v>5.8150000000000004</v>
      </c>
      <c r="O352" s="109">
        <v>2.5209999999999999</v>
      </c>
      <c r="P352" s="109">
        <v>1.4219999999999999</v>
      </c>
      <c r="Q352" s="109">
        <v>97.128</v>
      </c>
      <c r="R352" s="6">
        <f t="shared" si="20"/>
        <v>8.3360000000000003</v>
      </c>
      <c r="S352" s="123">
        <f t="shared" si="21"/>
        <v>42.594091387895574</v>
      </c>
      <c r="T352" s="140"/>
      <c r="BC352" s="123"/>
    </row>
    <row r="353" spans="1:55" ht="15.75" x14ac:dyDescent="0.25">
      <c r="A353" s="20" t="s">
        <v>13</v>
      </c>
      <c r="B353" t="s">
        <v>13</v>
      </c>
      <c r="C353" s="109" t="s">
        <v>46</v>
      </c>
      <c r="E353" s="109" t="s">
        <v>1555</v>
      </c>
      <c r="F353" t="s">
        <v>379</v>
      </c>
      <c r="G353" s="109">
        <v>46.683</v>
      </c>
      <c r="H353" s="109">
        <v>3.6419999999999999</v>
      </c>
      <c r="I353" s="109">
        <v>15.972</v>
      </c>
      <c r="J353" s="109">
        <v>9.3170000000000002</v>
      </c>
      <c r="K353" s="109">
        <v>0.23499999999999999</v>
      </c>
      <c r="L353" s="109">
        <v>3.738</v>
      </c>
      <c r="M353" s="109">
        <v>8.8770000000000007</v>
      </c>
      <c r="N353" s="109">
        <v>5.5229999999999997</v>
      </c>
      <c r="O353" s="109">
        <v>2.4870000000000001</v>
      </c>
      <c r="P353" s="109">
        <v>1.3959999999999999</v>
      </c>
      <c r="Q353" s="109">
        <v>98.087000000000003</v>
      </c>
      <c r="R353" s="6">
        <f t="shared" si="20"/>
        <v>8.01</v>
      </c>
      <c r="S353" s="123">
        <f t="shared" si="21"/>
        <v>41.696532481709461</v>
      </c>
      <c r="T353" s="140"/>
      <c r="BC353" s="123"/>
    </row>
    <row r="354" spans="1:55" ht="15.75" x14ac:dyDescent="0.25">
      <c r="A354" s="20" t="s">
        <v>13</v>
      </c>
      <c r="B354" t="s">
        <v>13</v>
      </c>
      <c r="C354" s="109" t="s">
        <v>46</v>
      </c>
      <c r="E354" s="109" t="s">
        <v>1555</v>
      </c>
      <c r="F354" t="s">
        <v>379</v>
      </c>
      <c r="G354" s="109">
        <v>45.387</v>
      </c>
      <c r="H354" s="109">
        <v>3.661</v>
      </c>
      <c r="I354" s="109">
        <v>16.8</v>
      </c>
      <c r="J354" s="109">
        <v>9.4329999999999998</v>
      </c>
      <c r="K354" s="109">
        <v>0.24399999999999999</v>
      </c>
      <c r="L354" s="109">
        <v>3.9889999999999999</v>
      </c>
      <c r="M354" s="109">
        <v>8.782</v>
      </c>
      <c r="N354" s="109">
        <v>5.3220000000000001</v>
      </c>
      <c r="O354" s="109">
        <v>2.5059999999999998</v>
      </c>
      <c r="P354" s="109">
        <v>1.444</v>
      </c>
      <c r="Q354" s="109">
        <v>97.784999999999997</v>
      </c>
      <c r="R354" s="6">
        <f t="shared" si="20"/>
        <v>7.8279999999999994</v>
      </c>
      <c r="S354" s="123">
        <f t="shared" si="21"/>
        <v>42.980979497698819</v>
      </c>
      <c r="T354" s="140"/>
      <c r="BC354" s="123"/>
    </row>
    <row r="355" spans="1:55" ht="15.75" x14ac:dyDescent="0.25">
      <c r="A355" s="20" t="s">
        <v>13</v>
      </c>
      <c r="B355" t="s">
        <v>13</v>
      </c>
      <c r="C355" s="109" t="s">
        <v>46</v>
      </c>
      <c r="E355" s="109" t="s">
        <v>1555</v>
      </c>
      <c r="F355" t="s">
        <v>379</v>
      </c>
      <c r="G355" s="109">
        <v>45.548999999999999</v>
      </c>
      <c r="H355" s="109">
        <v>3.8730000000000002</v>
      </c>
      <c r="I355" s="109">
        <v>15.656000000000001</v>
      </c>
      <c r="J355" s="109">
        <v>10.583</v>
      </c>
      <c r="K355" s="109">
        <v>0.24399999999999999</v>
      </c>
      <c r="L355" s="109">
        <v>4.4279999999999999</v>
      </c>
      <c r="M355" s="109">
        <v>10.257999999999999</v>
      </c>
      <c r="N355" s="109">
        <v>5.4290000000000003</v>
      </c>
      <c r="O355" s="109">
        <v>2.4510000000000001</v>
      </c>
      <c r="P355" s="109">
        <v>1.4330000000000001</v>
      </c>
      <c r="Q355" s="109">
        <v>100.126</v>
      </c>
      <c r="R355" s="6">
        <f t="shared" si="20"/>
        <v>7.8800000000000008</v>
      </c>
      <c r="S355" s="123">
        <f t="shared" si="21"/>
        <v>42.720728837488444</v>
      </c>
      <c r="T355" s="140"/>
      <c r="BC355" s="123"/>
    </row>
    <row r="356" spans="1:55" ht="15.75" x14ac:dyDescent="0.25">
      <c r="A356" s="20" t="s">
        <v>13</v>
      </c>
      <c r="B356" t="s">
        <v>13</v>
      </c>
      <c r="C356" s="109" t="s">
        <v>46</v>
      </c>
      <c r="E356" s="109" t="s">
        <v>1555</v>
      </c>
      <c r="F356" t="s">
        <v>379</v>
      </c>
      <c r="G356" s="109">
        <v>46.478000000000002</v>
      </c>
      <c r="H356" s="109">
        <v>3.613</v>
      </c>
      <c r="I356" s="109">
        <v>16.527999999999999</v>
      </c>
      <c r="J356" s="109">
        <v>10.548</v>
      </c>
      <c r="K356" s="109">
        <v>0.23300000000000001</v>
      </c>
      <c r="L356" s="109">
        <v>4.2080000000000002</v>
      </c>
      <c r="M356" s="109">
        <v>9.2780000000000005</v>
      </c>
      <c r="N356" s="109">
        <v>5.7640000000000002</v>
      </c>
      <c r="O356" s="109">
        <v>2.407</v>
      </c>
      <c r="P356" s="109">
        <v>1.661</v>
      </c>
      <c r="Q356" s="109">
        <v>100.94799999999999</v>
      </c>
      <c r="R356" s="6">
        <f t="shared" si="20"/>
        <v>8.1709999999999994</v>
      </c>
      <c r="S356" s="123">
        <f t="shared" si="21"/>
        <v>41.559028732716733</v>
      </c>
      <c r="T356" s="140"/>
      <c r="BC356" s="123"/>
    </row>
    <row r="357" spans="1:55" ht="15.75" x14ac:dyDescent="0.25">
      <c r="A357" s="20" t="s">
        <v>44</v>
      </c>
      <c r="B357" t="s">
        <v>44</v>
      </c>
      <c r="C357" s="109" t="s">
        <v>46</v>
      </c>
      <c r="E357" s="109" t="s">
        <v>1555</v>
      </c>
      <c r="F357" t="s">
        <v>379</v>
      </c>
      <c r="G357" s="109">
        <v>45.417000000000002</v>
      </c>
      <c r="H357" s="109">
        <v>4.1820000000000004</v>
      </c>
      <c r="I357" s="109">
        <v>15.804</v>
      </c>
      <c r="J357" s="109">
        <v>10.643000000000001</v>
      </c>
      <c r="K357" s="109">
        <v>0.224</v>
      </c>
      <c r="L357" s="109">
        <v>4.2839999999999998</v>
      </c>
      <c r="M357" s="109">
        <v>9.8439999999999994</v>
      </c>
      <c r="N357" s="109">
        <v>5.3029999999999999</v>
      </c>
      <c r="O357" s="109">
        <v>2.2410000000000001</v>
      </c>
      <c r="P357" s="109">
        <v>1.3879999999999999</v>
      </c>
      <c r="Q357" s="109">
        <v>99.412999999999997</v>
      </c>
      <c r="R357" s="6">
        <f t="shared" si="20"/>
        <v>7.5440000000000005</v>
      </c>
      <c r="S357" s="123">
        <f t="shared" si="21"/>
        <v>41.776164538951392</v>
      </c>
      <c r="T357" s="140"/>
      <c r="BC357" s="123"/>
    </row>
    <row r="358" spans="1:55" ht="15.75" x14ac:dyDescent="0.25">
      <c r="A358" s="20" t="s">
        <v>44</v>
      </c>
      <c r="B358" t="s">
        <v>44</v>
      </c>
      <c r="C358" s="109" t="s">
        <v>46</v>
      </c>
      <c r="E358" s="109" t="s">
        <v>1555</v>
      </c>
      <c r="F358" t="s">
        <v>379</v>
      </c>
      <c r="G358" s="109">
        <v>45.295999999999999</v>
      </c>
      <c r="H358" s="109">
        <v>3.8519999999999999</v>
      </c>
      <c r="I358" s="109">
        <v>15.929</v>
      </c>
      <c r="J358" s="109">
        <v>10.247</v>
      </c>
      <c r="K358" s="109">
        <v>0.11700000000000001</v>
      </c>
      <c r="L358" s="109">
        <v>3.98</v>
      </c>
      <c r="M358" s="109">
        <v>9.7360000000000007</v>
      </c>
      <c r="N358" s="109">
        <v>5.3049999999999997</v>
      </c>
      <c r="O358" s="109">
        <v>1.893</v>
      </c>
      <c r="P358" s="109">
        <v>1.3</v>
      </c>
      <c r="Q358" s="109">
        <v>98.043999999999997</v>
      </c>
      <c r="R358" s="6">
        <f t="shared" si="20"/>
        <v>7.1979999999999995</v>
      </c>
      <c r="S358" s="123">
        <f t="shared" si="21"/>
        <v>40.910734762605863</v>
      </c>
      <c r="T358" s="140"/>
      <c r="BC358" s="123"/>
    </row>
    <row r="359" spans="1:55" ht="15.75" x14ac:dyDescent="0.25">
      <c r="A359" s="20" t="s">
        <v>44</v>
      </c>
      <c r="B359" t="s">
        <v>44</v>
      </c>
      <c r="C359" s="109" t="s">
        <v>46</v>
      </c>
      <c r="E359" s="109" t="s">
        <v>1555</v>
      </c>
      <c r="F359" t="s">
        <v>379</v>
      </c>
      <c r="G359" s="109">
        <v>44.131999999999998</v>
      </c>
      <c r="H359" s="109">
        <v>3.9</v>
      </c>
      <c r="I359" s="109">
        <v>15.367000000000001</v>
      </c>
      <c r="J359" s="109">
        <v>10.862</v>
      </c>
      <c r="K359" s="109">
        <v>0.191</v>
      </c>
      <c r="L359" s="109">
        <v>4.2939999999999996</v>
      </c>
      <c r="M359" s="109">
        <v>9.5510000000000002</v>
      </c>
      <c r="N359" s="109">
        <v>5.4569999999999999</v>
      </c>
      <c r="O359" s="109">
        <v>1.9970000000000001</v>
      </c>
      <c r="P359" s="109">
        <v>1.329</v>
      </c>
      <c r="Q359" s="109">
        <v>97.328999999999994</v>
      </c>
      <c r="R359" s="6">
        <f t="shared" si="20"/>
        <v>7.4539999999999997</v>
      </c>
      <c r="S359" s="123">
        <f t="shared" si="21"/>
        <v>41.338111692377453</v>
      </c>
      <c r="T359" s="140"/>
      <c r="BC359" s="123"/>
    </row>
    <row r="360" spans="1:55" ht="15.75" x14ac:dyDescent="0.25">
      <c r="A360" s="20" t="s">
        <v>44</v>
      </c>
      <c r="B360" t="s">
        <v>44</v>
      </c>
      <c r="C360" s="109" t="s">
        <v>46</v>
      </c>
      <c r="E360" s="109" t="s">
        <v>1555</v>
      </c>
      <c r="F360" t="s">
        <v>379</v>
      </c>
      <c r="G360" s="109">
        <v>44.676000000000002</v>
      </c>
      <c r="H360" s="109">
        <v>4.0570000000000004</v>
      </c>
      <c r="I360" s="109">
        <v>16.145</v>
      </c>
      <c r="J360" s="109">
        <v>12.292999999999999</v>
      </c>
      <c r="K360" s="109">
        <v>0.27600000000000002</v>
      </c>
      <c r="L360" s="109">
        <v>4.0049999999999999</v>
      </c>
      <c r="M360" s="109">
        <v>9.9580000000000002</v>
      </c>
      <c r="N360" s="109">
        <v>5.298</v>
      </c>
      <c r="O360" s="109">
        <v>2.177</v>
      </c>
      <c r="P360" s="109">
        <v>1.9039999999999999</v>
      </c>
      <c r="Q360" s="109">
        <v>100.95699999999999</v>
      </c>
      <c r="R360" s="6">
        <f t="shared" si="20"/>
        <v>7.4749999999999996</v>
      </c>
      <c r="S360" s="123">
        <f t="shared" si="21"/>
        <v>36.738770661956409</v>
      </c>
      <c r="T360" s="140"/>
      <c r="BC360" s="123"/>
    </row>
    <row r="361" spans="1:55" ht="15.75" x14ac:dyDescent="0.25">
      <c r="A361" s="20" t="s">
        <v>44</v>
      </c>
      <c r="B361" t="s">
        <v>44</v>
      </c>
      <c r="C361" s="109" t="s">
        <v>46</v>
      </c>
      <c r="E361" s="109" t="s">
        <v>1555</v>
      </c>
      <c r="F361" t="s">
        <v>379</v>
      </c>
      <c r="G361" s="109">
        <v>45.134</v>
      </c>
      <c r="H361" s="109">
        <v>3.762</v>
      </c>
      <c r="I361" s="109">
        <v>15.541</v>
      </c>
      <c r="J361" s="109">
        <v>11.746</v>
      </c>
      <c r="K361" s="109">
        <v>5.2999999999999999E-2</v>
      </c>
      <c r="L361" s="109">
        <v>4.3710000000000004</v>
      </c>
      <c r="M361" s="109">
        <v>9.8170000000000002</v>
      </c>
      <c r="N361" s="109">
        <v>5.2709999999999999</v>
      </c>
      <c r="O361" s="109">
        <v>2.04</v>
      </c>
      <c r="P361" s="109">
        <v>1.4590000000000001</v>
      </c>
      <c r="Q361" s="109">
        <v>99.393000000000001</v>
      </c>
      <c r="R361" s="6">
        <f t="shared" si="20"/>
        <v>7.3109999999999999</v>
      </c>
      <c r="S361" s="123">
        <f t="shared" si="21"/>
        <v>39.879833624290193</v>
      </c>
      <c r="T361" s="140"/>
      <c r="BC361" s="123"/>
    </row>
    <row r="362" spans="1:55" ht="15.75" x14ac:dyDescent="0.25">
      <c r="A362" s="20" t="s">
        <v>44</v>
      </c>
      <c r="B362" t="s">
        <v>44</v>
      </c>
      <c r="C362" s="109" t="s">
        <v>46</v>
      </c>
      <c r="E362" s="109" t="s">
        <v>1555</v>
      </c>
      <c r="F362" t="s">
        <v>379</v>
      </c>
      <c r="G362" s="109">
        <v>44.798999999999999</v>
      </c>
      <c r="H362" s="109">
        <v>3.923</v>
      </c>
      <c r="I362" s="109">
        <v>15.279</v>
      </c>
      <c r="J362" s="109">
        <v>11.451000000000001</v>
      </c>
      <c r="K362" s="109">
        <v>0.28699999999999998</v>
      </c>
      <c r="L362" s="109">
        <v>4.96</v>
      </c>
      <c r="M362" s="109">
        <v>9.7270000000000003</v>
      </c>
      <c r="N362" s="109">
        <v>5.3129999999999997</v>
      </c>
      <c r="O362" s="109">
        <v>2.1520000000000001</v>
      </c>
      <c r="P362" s="109">
        <v>1.6140000000000001</v>
      </c>
      <c r="Q362" s="109">
        <v>99.590999999999994</v>
      </c>
      <c r="R362" s="6">
        <f t="shared" si="20"/>
        <v>7.4649999999999999</v>
      </c>
      <c r="S362" s="123">
        <f t="shared" si="21"/>
        <v>43.570175849935879</v>
      </c>
      <c r="T362" s="140"/>
      <c r="BC362" s="123"/>
    </row>
    <row r="363" spans="1:55" ht="15.75" x14ac:dyDescent="0.25">
      <c r="A363" s="20" t="s">
        <v>26</v>
      </c>
      <c r="B363" t="s">
        <v>26</v>
      </c>
      <c r="C363" s="109" t="s">
        <v>46</v>
      </c>
      <c r="E363" s="109" t="s">
        <v>1555</v>
      </c>
      <c r="F363" t="s">
        <v>379</v>
      </c>
      <c r="G363" s="109">
        <v>44.813000000000002</v>
      </c>
      <c r="H363" s="109">
        <v>4.0250000000000004</v>
      </c>
      <c r="I363" s="109">
        <v>15.494999999999999</v>
      </c>
      <c r="J363" s="109">
        <v>11.19</v>
      </c>
      <c r="K363" s="109">
        <v>0.23400000000000001</v>
      </c>
      <c r="L363" s="109">
        <v>3.8610000000000002</v>
      </c>
      <c r="M363" s="109">
        <v>9.6639999999999997</v>
      </c>
      <c r="N363" s="109">
        <v>5.258</v>
      </c>
      <c r="O363" s="109">
        <v>2.2890000000000001</v>
      </c>
      <c r="P363" s="109">
        <v>1.1639999999999999</v>
      </c>
      <c r="Q363" s="109">
        <v>98.21</v>
      </c>
      <c r="R363" s="6">
        <f t="shared" si="20"/>
        <v>7.5470000000000006</v>
      </c>
      <c r="S363" s="123">
        <f t="shared" si="21"/>
        <v>38.082501693965533</v>
      </c>
      <c r="T363" s="140"/>
      <c r="BC363" s="123"/>
    </row>
    <row r="364" spans="1:55" ht="15.75" x14ac:dyDescent="0.25">
      <c r="A364" s="20" t="s">
        <v>26</v>
      </c>
      <c r="B364" t="s">
        <v>26</v>
      </c>
      <c r="C364" s="109" t="s">
        <v>46</v>
      </c>
      <c r="E364" s="109" t="s">
        <v>1555</v>
      </c>
      <c r="F364" t="s">
        <v>379</v>
      </c>
      <c r="G364" s="109">
        <v>46.057000000000002</v>
      </c>
      <c r="H364" s="109">
        <v>3.972</v>
      </c>
      <c r="I364" s="109">
        <v>15.711</v>
      </c>
      <c r="J364" s="109">
        <v>10.869</v>
      </c>
      <c r="K364" s="109">
        <v>9.6000000000000002E-2</v>
      </c>
      <c r="L364" s="109">
        <v>4.0720000000000001</v>
      </c>
      <c r="M364" s="109">
        <v>8.59</v>
      </c>
      <c r="N364" s="109">
        <v>5.6459999999999999</v>
      </c>
      <c r="O364" s="109">
        <v>2.2480000000000002</v>
      </c>
      <c r="P364" s="109">
        <v>1.218</v>
      </c>
      <c r="Q364" s="109">
        <v>98.533000000000001</v>
      </c>
      <c r="R364" s="6">
        <f t="shared" si="20"/>
        <v>7.8940000000000001</v>
      </c>
      <c r="S364" s="123">
        <f t="shared" si="21"/>
        <v>40.041552836216923</v>
      </c>
      <c r="T364" s="140"/>
      <c r="BC364" s="123"/>
    </row>
    <row r="365" spans="1:55" ht="15.75" x14ac:dyDescent="0.25">
      <c r="A365" s="20" t="s">
        <v>26</v>
      </c>
      <c r="B365" t="s">
        <v>26</v>
      </c>
      <c r="C365" s="109" t="s">
        <v>46</v>
      </c>
      <c r="E365" s="109" t="s">
        <v>1555</v>
      </c>
      <c r="F365" t="s">
        <v>379</v>
      </c>
      <c r="G365" s="109">
        <v>45.582999999999998</v>
      </c>
      <c r="H365" s="109">
        <v>3.9049999999999998</v>
      </c>
      <c r="I365" s="109">
        <v>14.715</v>
      </c>
      <c r="J365" s="109">
        <v>11.081</v>
      </c>
      <c r="K365" s="109">
        <v>0.21199999999999999</v>
      </c>
      <c r="L365" s="109">
        <v>3.6829999999999998</v>
      </c>
      <c r="M365" s="109">
        <v>9.8780000000000001</v>
      </c>
      <c r="N365" s="109">
        <v>5.27</v>
      </c>
      <c r="O365" s="109">
        <v>2.3460000000000001</v>
      </c>
      <c r="P365" s="109">
        <v>1.17</v>
      </c>
      <c r="Q365" s="109">
        <v>98.046000000000006</v>
      </c>
      <c r="R365" s="6">
        <f t="shared" si="20"/>
        <v>7.6159999999999997</v>
      </c>
      <c r="S365" s="123">
        <f t="shared" si="21"/>
        <v>37.204401474199585</v>
      </c>
      <c r="T365" s="140"/>
      <c r="BC365" s="123"/>
    </row>
    <row r="366" spans="1:55" ht="15.75" x14ac:dyDescent="0.25">
      <c r="A366" s="20" t="s">
        <v>26</v>
      </c>
      <c r="B366" t="s">
        <v>26</v>
      </c>
      <c r="C366" s="109" t="s">
        <v>46</v>
      </c>
      <c r="E366" s="109" t="s">
        <v>1555</v>
      </c>
      <c r="F366" t="s">
        <v>379</v>
      </c>
      <c r="G366" s="109">
        <v>45.119</v>
      </c>
      <c r="H366" s="109">
        <v>3.8929999999999998</v>
      </c>
      <c r="I366" s="109">
        <v>15.521000000000001</v>
      </c>
      <c r="J366" s="109">
        <v>11.319000000000001</v>
      </c>
      <c r="K366" s="109">
        <v>0.255</v>
      </c>
      <c r="L366" s="109">
        <v>4.04</v>
      </c>
      <c r="M366" s="109">
        <v>9.73</v>
      </c>
      <c r="N366" s="109">
        <v>5.2489999999999997</v>
      </c>
      <c r="O366" s="109">
        <v>2.375</v>
      </c>
      <c r="P366" s="109">
        <v>1.1080000000000001</v>
      </c>
      <c r="Q366" s="109">
        <v>98.738</v>
      </c>
      <c r="R366" s="6">
        <f t="shared" si="20"/>
        <v>7.6239999999999997</v>
      </c>
      <c r="S366" s="123">
        <f t="shared" si="21"/>
        <v>38.883980683756732</v>
      </c>
      <c r="T366" s="140"/>
      <c r="BC366" s="123"/>
    </row>
    <row r="367" spans="1:55" ht="15.75" x14ac:dyDescent="0.25">
      <c r="A367" s="20" t="s">
        <v>26</v>
      </c>
      <c r="B367" t="s">
        <v>26</v>
      </c>
      <c r="C367" s="109" t="s">
        <v>46</v>
      </c>
      <c r="E367" s="109" t="s">
        <v>1555</v>
      </c>
      <c r="F367" t="s">
        <v>379</v>
      </c>
      <c r="G367" s="109">
        <v>45.078000000000003</v>
      </c>
      <c r="H367" s="109">
        <v>3.8820000000000001</v>
      </c>
      <c r="I367" s="109">
        <v>15.907</v>
      </c>
      <c r="J367" s="109">
        <v>11.438000000000001</v>
      </c>
      <c r="K367" s="109">
        <v>1.0999999999999999E-2</v>
      </c>
      <c r="L367" s="109">
        <v>4.2210000000000001</v>
      </c>
      <c r="M367" s="109">
        <v>8.9719999999999995</v>
      </c>
      <c r="N367" s="109">
        <v>5.4509999999999996</v>
      </c>
      <c r="O367" s="109">
        <v>2.3380000000000001</v>
      </c>
      <c r="P367" s="109">
        <v>1.278</v>
      </c>
      <c r="Q367" s="109">
        <v>98.801000000000002</v>
      </c>
      <c r="R367" s="6">
        <f t="shared" si="20"/>
        <v>7.7889999999999997</v>
      </c>
      <c r="S367" s="123">
        <f t="shared" si="21"/>
        <v>39.679850279909985</v>
      </c>
      <c r="T367" s="140"/>
      <c r="BC367" s="123"/>
    </row>
    <row r="368" spans="1:55" ht="15.75" x14ac:dyDescent="0.25">
      <c r="A368" s="20" t="s">
        <v>26</v>
      </c>
      <c r="B368" t="s">
        <v>26</v>
      </c>
      <c r="C368" s="109" t="s">
        <v>46</v>
      </c>
      <c r="E368" s="109" t="s">
        <v>1555</v>
      </c>
      <c r="F368" t="s">
        <v>379</v>
      </c>
      <c r="G368" s="109">
        <v>46.485999999999997</v>
      </c>
      <c r="H368" s="109">
        <v>3.7829999999999999</v>
      </c>
      <c r="I368" s="109">
        <v>16.178999999999998</v>
      </c>
      <c r="J368" s="109">
        <v>9.9960000000000004</v>
      </c>
      <c r="K368" s="109">
        <v>0.106</v>
      </c>
      <c r="L368" s="109">
        <v>4.0609999999999999</v>
      </c>
      <c r="M368" s="109">
        <v>9.3810000000000002</v>
      </c>
      <c r="N368" s="109">
        <v>5.5839999999999996</v>
      </c>
      <c r="O368" s="109">
        <v>2.2440000000000002</v>
      </c>
      <c r="P368" s="109">
        <v>1.2370000000000001</v>
      </c>
      <c r="Q368" s="109">
        <v>99.132999999999996</v>
      </c>
      <c r="R368" s="6">
        <f t="shared" si="20"/>
        <v>7.8279999999999994</v>
      </c>
      <c r="S368" s="123">
        <f t="shared" si="21"/>
        <v>42.001559294397083</v>
      </c>
      <c r="T368" s="140"/>
      <c r="BC368" s="123"/>
    </row>
    <row r="369" spans="1:55" ht="15.75" x14ac:dyDescent="0.25">
      <c r="A369" s="20" t="s">
        <v>13</v>
      </c>
      <c r="B369" t="s">
        <v>13</v>
      </c>
      <c r="C369" s="109" t="s">
        <v>46</v>
      </c>
      <c r="E369" s="109" t="s">
        <v>1555</v>
      </c>
      <c r="F369" t="s">
        <v>379</v>
      </c>
      <c r="G369" s="109">
        <v>45.098999999999997</v>
      </c>
      <c r="H369" s="109">
        <v>3.4889999999999999</v>
      </c>
      <c r="I369" s="109">
        <v>15.871</v>
      </c>
      <c r="J369" s="109">
        <v>9.9039999999999999</v>
      </c>
      <c r="K369" s="109">
        <v>0.23799999999999999</v>
      </c>
      <c r="L369" s="109">
        <v>3.883</v>
      </c>
      <c r="M369" s="109">
        <v>8.68</v>
      </c>
      <c r="N369" s="109">
        <v>5.87</v>
      </c>
      <c r="O369" s="109">
        <v>2.468</v>
      </c>
      <c r="P369" s="109">
        <v>1.5569999999999999</v>
      </c>
      <c r="Q369" s="109">
        <v>97.370999999999995</v>
      </c>
      <c r="R369" s="6">
        <f t="shared" si="20"/>
        <v>8.338000000000001</v>
      </c>
      <c r="S369" s="123">
        <f t="shared" si="21"/>
        <v>41.137495598482168</v>
      </c>
      <c r="T369" s="140"/>
      <c r="BC369" s="123"/>
    </row>
    <row r="370" spans="1:55" ht="15.75" x14ac:dyDescent="0.25">
      <c r="A370" s="20" t="s">
        <v>13</v>
      </c>
      <c r="B370" t="s">
        <v>13</v>
      </c>
      <c r="C370" s="109" t="s">
        <v>46</v>
      </c>
      <c r="E370" s="109" t="s">
        <v>1555</v>
      </c>
      <c r="F370" t="s">
        <v>379</v>
      </c>
      <c r="G370" s="109">
        <v>46.982999999999997</v>
      </c>
      <c r="H370" s="109">
        <v>3.7519999999999998</v>
      </c>
      <c r="I370" s="109">
        <v>16.638000000000002</v>
      </c>
      <c r="J370" s="109">
        <v>9.9719999999999995</v>
      </c>
      <c r="K370" s="109">
        <v>0.32800000000000001</v>
      </c>
      <c r="L370" s="109">
        <v>3.94</v>
      </c>
      <c r="M370" s="109">
        <v>8.9079999999999995</v>
      </c>
      <c r="N370" s="109">
        <v>5.5960000000000001</v>
      </c>
      <c r="O370" s="109">
        <v>2.2730000000000001</v>
      </c>
      <c r="P370" s="109">
        <v>1.3720000000000001</v>
      </c>
      <c r="Q370" s="109">
        <v>99.962000000000003</v>
      </c>
      <c r="R370" s="6">
        <f t="shared" si="20"/>
        <v>7.8689999999999998</v>
      </c>
      <c r="S370" s="123">
        <f t="shared" si="21"/>
        <v>41.324806937124386</v>
      </c>
      <c r="T370" s="140"/>
      <c r="BC370" s="123"/>
    </row>
    <row r="371" spans="1:55" ht="15.75" x14ac:dyDescent="0.25">
      <c r="A371" s="20" t="s">
        <v>13</v>
      </c>
      <c r="B371" t="s">
        <v>13</v>
      </c>
      <c r="C371" s="109" t="s">
        <v>46</v>
      </c>
      <c r="E371" s="109" t="s">
        <v>1555</v>
      </c>
      <c r="F371" t="s">
        <v>379</v>
      </c>
      <c r="G371" s="109">
        <v>46.613999999999997</v>
      </c>
      <c r="H371" s="109">
        <v>3.5019999999999998</v>
      </c>
      <c r="I371" s="109">
        <v>15.526999999999999</v>
      </c>
      <c r="J371" s="109">
        <v>9.9009999999999998</v>
      </c>
      <c r="K371" s="109">
        <v>0.19</v>
      </c>
      <c r="L371" s="109">
        <v>4.0039999999999996</v>
      </c>
      <c r="M371" s="109">
        <v>8.3889999999999993</v>
      </c>
      <c r="N371" s="109">
        <v>5.7119999999999997</v>
      </c>
      <c r="O371" s="109">
        <v>2.4790000000000001</v>
      </c>
      <c r="P371" s="109">
        <v>1.6319999999999999</v>
      </c>
      <c r="Q371" s="109">
        <v>98.096000000000004</v>
      </c>
      <c r="R371" s="6">
        <f t="shared" ref="R371:R434" si="22">N371+O371</f>
        <v>8.1909999999999989</v>
      </c>
      <c r="S371" s="123">
        <f t="shared" ref="S371:S434" si="23">(L371/40.304)/(L371/40.304+J371/71.844)*100</f>
        <v>41.889881028658706</v>
      </c>
      <c r="T371" s="140"/>
      <c r="BC371" s="123"/>
    </row>
    <row r="372" spans="1:55" ht="15.75" x14ac:dyDescent="0.25">
      <c r="A372" s="20" t="s">
        <v>13</v>
      </c>
      <c r="B372" t="s">
        <v>13</v>
      </c>
      <c r="C372" s="109" t="s">
        <v>46</v>
      </c>
      <c r="E372" s="109" t="s">
        <v>1555</v>
      </c>
      <c r="F372" t="s">
        <v>379</v>
      </c>
      <c r="G372" s="109">
        <v>46.719000000000001</v>
      </c>
      <c r="H372" s="109">
        <v>3.7650000000000001</v>
      </c>
      <c r="I372" s="109">
        <v>16.108000000000001</v>
      </c>
      <c r="J372" s="109">
        <v>9.766</v>
      </c>
      <c r="K372" s="109">
        <v>0.222</v>
      </c>
      <c r="L372" s="109">
        <v>4.1139999999999999</v>
      </c>
      <c r="M372" s="109">
        <v>8.9269999999999996</v>
      </c>
      <c r="N372" s="109">
        <v>5.5179999999999998</v>
      </c>
      <c r="O372" s="109">
        <v>2.2269999999999999</v>
      </c>
      <c r="P372" s="109">
        <v>1.6140000000000001</v>
      </c>
      <c r="Q372" s="109">
        <v>99.114000000000004</v>
      </c>
      <c r="R372" s="6">
        <f t="shared" si="22"/>
        <v>7.7449999999999992</v>
      </c>
      <c r="S372" s="123">
        <f t="shared" si="23"/>
        <v>42.88695638849854</v>
      </c>
      <c r="T372" s="140"/>
      <c r="BC372" s="123"/>
    </row>
    <row r="373" spans="1:55" ht="15.75" x14ac:dyDescent="0.25">
      <c r="A373" s="20" t="s">
        <v>13</v>
      </c>
      <c r="B373" t="s">
        <v>13</v>
      </c>
      <c r="C373" s="109" t="s">
        <v>46</v>
      </c>
      <c r="E373" s="109" t="s">
        <v>1555</v>
      </c>
      <c r="F373" t="s">
        <v>379</v>
      </c>
      <c r="G373" s="109">
        <v>46.680999999999997</v>
      </c>
      <c r="H373" s="109">
        <v>3.5209999999999999</v>
      </c>
      <c r="I373" s="109">
        <v>15.996</v>
      </c>
      <c r="J373" s="109">
        <v>9.6349999999999998</v>
      </c>
      <c r="K373" s="109">
        <v>0.27500000000000002</v>
      </c>
      <c r="L373" s="109">
        <v>3.661</v>
      </c>
      <c r="M373" s="109">
        <v>8.7170000000000005</v>
      </c>
      <c r="N373" s="109">
        <v>5.7460000000000004</v>
      </c>
      <c r="O373" s="109">
        <v>2.278</v>
      </c>
      <c r="P373" s="109">
        <v>1.5489999999999999</v>
      </c>
      <c r="Q373" s="109">
        <v>98.186999999999998</v>
      </c>
      <c r="R373" s="6">
        <f t="shared" si="22"/>
        <v>8.0240000000000009</v>
      </c>
      <c r="S373" s="123">
        <f t="shared" si="23"/>
        <v>40.380888107695547</v>
      </c>
      <c r="T373" s="140"/>
      <c r="BC373" s="123"/>
    </row>
    <row r="374" spans="1:55" ht="15.75" x14ac:dyDescent="0.25">
      <c r="A374" s="20" t="s">
        <v>44</v>
      </c>
      <c r="B374" t="s">
        <v>44</v>
      </c>
      <c r="C374" s="109" t="s">
        <v>46</v>
      </c>
      <c r="E374" s="109" t="s">
        <v>1555</v>
      </c>
      <c r="F374" t="s">
        <v>379</v>
      </c>
      <c r="G374" s="109">
        <v>45.47</v>
      </c>
      <c r="H374" s="109">
        <v>3.8279999999999998</v>
      </c>
      <c r="I374" s="109">
        <v>14.644</v>
      </c>
      <c r="J374" s="109">
        <v>10.272</v>
      </c>
      <c r="K374" s="109">
        <v>0.17599999999999999</v>
      </c>
      <c r="L374" s="109">
        <v>4.1509999999999998</v>
      </c>
      <c r="M374" s="109">
        <v>9.298</v>
      </c>
      <c r="N374" s="109">
        <v>5.1219999999999999</v>
      </c>
      <c r="O374" s="109">
        <v>2.3980000000000001</v>
      </c>
      <c r="P374" s="109">
        <v>1.407</v>
      </c>
      <c r="Q374" s="109">
        <v>96.837999999999994</v>
      </c>
      <c r="R374" s="6">
        <f t="shared" si="22"/>
        <v>7.52</v>
      </c>
      <c r="S374" s="123">
        <f t="shared" si="23"/>
        <v>41.872098183420505</v>
      </c>
      <c r="T374" s="140"/>
      <c r="BC374" s="123"/>
    </row>
    <row r="375" spans="1:55" ht="15.75" x14ac:dyDescent="0.25">
      <c r="A375" s="20" t="s">
        <v>44</v>
      </c>
      <c r="B375" t="s">
        <v>44</v>
      </c>
      <c r="C375" s="109" t="s">
        <v>46</v>
      </c>
      <c r="E375" s="109" t="s">
        <v>1555</v>
      </c>
      <c r="F375" t="s">
        <v>379</v>
      </c>
      <c r="G375" s="109">
        <v>45.118000000000002</v>
      </c>
      <c r="H375" s="109">
        <v>3.7789999999999999</v>
      </c>
      <c r="I375" s="109">
        <v>15.866</v>
      </c>
      <c r="J375" s="109">
        <v>10.651999999999999</v>
      </c>
      <c r="K375" s="109">
        <v>0.20100000000000001</v>
      </c>
      <c r="L375" s="109">
        <v>4.0129999999999999</v>
      </c>
      <c r="M375" s="109">
        <v>9.782</v>
      </c>
      <c r="N375" s="109">
        <v>5.24</v>
      </c>
      <c r="O375" s="109">
        <v>2.1869999999999998</v>
      </c>
      <c r="P375" s="109">
        <v>1.57</v>
      </c>
      <c r="Q375" s="109">
        <v>98.688000000000002</v>
      </c>
      <c r="R375" s="6">
        <f t="shared" si="22"/>
        <v>7.4269999999999996</v>
      </c>
      <c r="S375" s="123">
        <f t="shared" si="23"/>
        <v>40.175397237048301</v>
      </c>
      <c r="T375" s="140"/>
      <c r="BC375" s="123"/>
    </row>
    <row r="376" spans="1:55" ht="15.75" x14ac:dyDescent="0.25">
      <c r="A376" s="20" t="s">
        <v>44</v>
      </c>
      <c r="B376" t="s">
        <v>44</v>
      </c>
      <c r="C376" s="109" t="s">
        <v>46</v>
      </c>
      <c r="E376" s="109" t="s">
        <v>1555</v>
      </c>
      <c r="F376" t="s">
        <v>379</v>
      </c>
      <c r="G376" s="109">
        <v>46.920999999999999</v>
      </c>
      <c r="H376" s="109">
        <v>3.7210000000000001</v>
      </c>
      <c r="I376" s="109">
        <v>16.306000000000001</v>
      </c>
      <c r="J376" s="109">
        <v>10.659000000000001</v>
      </c>
      <c r="K376" s="109">
        <v>0.26400000000000001</v>
      </c>
      <c r="L376" s="109">
        <v>4.0069999999999997</v>
      </c>
      <c r="M376" s="109">
        <v>8.8019999999999996</v>
      </c>
      <c r="N376" s="109">
        <v>5.0940000000000003</v>
      </c>
      <c r="O376" s="109">
        <v>2.3109999999999999</v>
      </c>
      <c r="P376" s="109">
        <v>1.546</v>
      </c>
      <c r="Q376" s="109">
        <v>99.664000000000001</v>
      </c>
      <c r="R376" s="6">
        <f t="shared" si="22"/>
        <v>7.4050000000000002</v>
      </c>
      <c r="S376" s="123">
        <f t="shared" si="23"/>
        <v>40.123656594587139</v>
      </c>
      <c r="T376" s="140"/>
      <c r="BC376" s="123"/>
    </row>
    <row r="377" spans="1:55" ht="15.75" x14ac:dyDescent="0.25">
      <c r="A377" s="20" t="s">
        <v>44</v>
      </c>
      <c r="B377" t="s">
        <v>44</v>
      </c>
      <c r="C377" s="109" t="s">
        <v>46</v>
      </c>
      <c r="E377" s="109" t="s">
        <v>1555</v>
      </c>
      <c r="F377" t="s">
        <v>379</v>
      </c>
      <c r="G377" s="109">
        <v>45.173999999999999</v>
      </c>
      <c r="H377" s="109">
        <v>3.8780000000000001</v>
      </c>
      <c r="I377" s="109">
        <v>15.742000000000001</v>
      </c>
      <c r="J377" s="109">
        <v>10.76</v>
      </c>
      <c r="K377" s="109">
        <v>0.13700000000000001</v>
      </c>
      <c r="L377" s="109">
        <v>4.2770000000000001</v>
      </c>
      <c r="M377" s="109">
        <v>9.99</v>
      </c>
      <c r="N377" s="109">
        <v>5.2220000000000004</v>
      </c>
      <c r="O377" s="109">
        <v>1.8220000000000001</v>
      </c>
      <c r="P377" s="109">
        <v>1.202</v>
      </c>
      <c r="Q377" s="109">
        <v>98.412000000000006</v>
      </c>
      <c r="R377" s="6">
        <f t="shared" si="22"/>
        <v>7.0440000000000005</v>
      </c>
      <c r="S377" s="123">
        <f t="shared" si="23"/>
        <v>41.470772487371399</v>
      </c>
      <c r="T377" s="140"/>
      <c r="BC377" s="123"/>
    </row>
    <row r="378" spans="1:55" ht="15.75" x14ac:dyDescent="0.25">
      <c r="A378" s="20" t="s">
        <v>44</v>
      </c>
      <c r="B378" t="s">
        <v>44</v>
      </c>
      <c r="C378" s="109" t="s">
        <v>46</v>
      </c>
      <c r="E378" s="109" t="s">
        <v>1555</v>
      </c>
      <c r="F378" t="s">
        <v>379</v>
      </c>
      <c r="G378" s="109">
        <v>46.593000000000004</v>
      </c>
      <c r="H378" s="109">
        <v>4.0220000000000002</v>
      </c>
      <c r="I378" s="109">
        <v>16.417000000000002</v>
      </c>
      <c r="J378" s="109">
        <v>10.875</v>
      </c>
      <c r="K378" s="109">
        <v>0.13700000000000001</v>
      </c>
      <c r="L378" s="109">
        <v>3.972</v>
      </c>
      <c r="M378" s="109">
        <v>9.5129999999999999</v>
      </c>
      <c r="N378" s="109">
        <v>5.0510000000000002</v>
      </c>
      <c r="O378" s="109">
        <v>1.8720000000000001</v>
      </c>
      <c r="P378" s="109">
        <v>1.1870000000000001</v>
      </c>
      <c r="Q378" s="109">
        <v>99.774000000000001</v>
      </c>
      <c r="R378" s="6">
        <f t="shared" si="22"/>
        <v>6.923</v>
      </c>
      <c r="S378" s="123">
        <f t="shared" si="23"/>
        <v>39.43292148173186</v>
      </c>
      <c r="T378" s="140"/>
      <c r="BC378" s="123"/>
    </row>
    <row r="379" spans="1:55" ht="15.75" x14ac:dyDescent="0.25">
      <c r="A379" s="20" t="s">
        <v>26</v>
      </c>
      <c r="B379" t="s">
        <v>26</v>
      </c>
      <c r="C379" s="109" t="s">
        <v>46</v>
      </c>
      <c r="E379" s="109" t="s">
        <v>1555</v>
      </c>
      <c r="F379" t="s">
        <v>379</v>
      </c>
      <c r="G379" s="109">
        <v>44.484999999999999</v>
      </c>
      <c r="H379" s="109">
        <v>3.7970000000000002</v>
      </c>
      <c r="I379" s="109">
        <v>15.513999999999999</v>
      </c>
      <c r="J379" s="109">
        <v>10.843</v>
      </c>
      <c r="K379" s="109">
        <v>0.21199999999999999</v>
      </c>
      <c r="L379" s="109">
        <v>4.157</v>
      </c>
      <c r="M379" s="109">
        <v>9.5990000000000002</v>
      </c>
      <c r="N379" s="109">
        <v>5.5430000000000001</v>
      </c>
      <c r="O379" s="109">
        <v>2.2320000000000002</v>
      </c>
      <c r="P379" s="109">
        <v>1.3280000000000001</v>
      </c>
      <c r="Q379" s="109">
        <v>97.754999999999995</v>
      </c>
      <c r="R379" s="6">
        <f t="shared" si="22"/>
        <v>7.7750000000000004</v>
      </c>
      <c r="S379" s="123">
        <f t="shared" si="23"/>
        <v>40.596297984951931</v>
      </c>
      <c r="T379" s="140"/>
      <c r="BC379" s="123"/>
    </row>
    <row r="380" spans="1:55" ht="15.75" x14ac:dyDescent="0.25">
      <c r="A380" s="20" t="s">
        <v>26</v>
      </c>
      <c r="B380" t="s">
        <v>26</v>
      </c>
      <c r="C380" s="109" t="s">
        <v>46</v>
      </c>
      <c r="E380" s="109" t="s">
        <v>1555</v>
      </c>
      <c r="F380" t="s">
        <v>379</v>
      </c>
      <c r="G380" s="109">
        <v>45.661999999999999</v>
      </c>
      <c r="H380" s="109">
        <v>3.9140000000000001</v>
      </c>
      <c r="I380" s="109">
        <v>15.763</v>
      </c>
      <c r="J380" s="109">
        <v>11.256</v>
      </c>
      <c r="K380" s="109">
        <v>0.24299999999999999</v>
      </c>
      <c r="L380" s="109">
        <v>4.1079999999999997</v>
      </c>
      <c r="M380" s="109">
        <v>9.1669999999999998</v>
      </c>
      <c r="N380" s="109">
        <v>4.9619999999999997</v>
      </c>
      <c r="O380" s="109">
        <v>2.1989999999999998</v>
      </c>
      <c r="P380" s="109">
        <v>1.399</v>
      </c>
      <c r="Q380" s="109">
        <v>98.831000000000003</v>
      </c>
      <c r="R380" s="6">
        <f t="shared" si="22"/>
        <v>7.1609999999999996</v>
      </c>
      <c r="S380" s="123">
        <f t="shared" si="23"/>
        <v>39.414575840915248</v>
      </c>
      <c r="T380" s="140"/>
      <c r="BC380" s="123"/>
    </row>
    <row r="381" spans="1:55" ht="15.75" x14ac:dyDescent="0.25">
      <c r="A381" s="20" t="s">
        <v>26</v>
      </c>
      <c r="B381" t="s">
        <v>26</v>
      </c>
      <c r="C381" s="109" t="s">
        <v>46</v>
      </c>
      <c r="E381" s="109" t="s">
        <v>1555</v>
      </c>
      <c r="F381" t="s">
        <v>379</v>
      </c>
      <c r="G381" s="109">
        <v>45.201000000000001</v>
      </c>
      <c r="H381" s="109">
        <v>3.81</v>
      </c>
      <c r="I381" s="109">
        <v>15.750999999999999</v>
      </c>
      <c r="J381" s="109">
        <v>10.204000000000001</v>
      </c>
      <c r="K381" s="109">
        <v>0.18</v>
      </c>
      <c r="L381" s="109">
        <v>3.9529999999999998</v>
      </c>
      <c r="M381" s="109">
        <v>9.3010000000000002</v>
      </c>
      <c r="N381" s="109">
        <v>5.4829999999999997</v>
      </c>
      <c r="O381" s="109">
        <v>2.3559999999999999</v>
      </c>
      <c r="P381" s="109">
        <v>1.081</v>
      </c>
      <c r="Q381" s="109">
        <v>97.43</v>
      </c>
      <c r="R381" s="6">
        <f t="shared" si="22"/>
        <v>7.8389999999999995</v>
      </c>
      <c r="S381" s="123">
        <f t="shared" si="23"/>
        <v>40.84785279908872</v>
      </c>
      <c r="T381" s="140"/>
      <c r="BC381" s="123"/>
    </row>
    <row r="382" spans="1:55" ht="15.75" x14ac:dyDescent="0.25">
      <c r="A382" s="20" t="s">
        <v>26</v>
      </c>
      <c r="B382" t="s">
        <v>26</v>
      </c>
      <c r="C382" s="109" t="s">
        <v>46</v>
      </c>
      <c r="E382" s="109" t="s">
        <v>1555</v>
      </c>
      <c r="F382" t="s">
        <v>379</v>
      </c>
      <c r="G382" s="109">
        <v>45.744</v>
      </c>
      <c r="H382" s="109">
        <v>3.8370000000000002</v>
      </c>
      <c r="I382" s="109">
        <v>15.234999999999999</v>
      </c>
      <c r="J382" s="109">
        <v>9.6920000000000002</v>
      </c>
      <c r="K382" s="109">
        <v>0.28599999999999998</v>
      </c>
      <c r="L382" s="109">
        <v>4.0270000000000001</v>
      </c>
      <c r="M382" s="109">
        <v>9.4369999999999994</v>
      </c>
      <c r="N382" s="109">
        <v>5.1980000000000004</v>
      </c>
      <c r="O382" s="109">
        <v>2.1680000000000001</v>
      </c>
      <c r="P382" s="109">
        <v>1.1870000000000001</v>
      </c>
      <c r="Q382" s="109">
        <v>96.933999999999997</v>
      </c>
      <c r="R382" s="6">
        <f t="shared" si="22"/>
        <v>7.3660000000000005</v>
      </c>
      <c r="S382" s="123">
        <f t="shared" si="23"/>
        <v>42.550058920012013</v>
      </c>
      <c r="T382" s="140"/>
      <c r="BC382" s="123"/>
    </row>
    <row r="383" spans="1:55" ht="15.75" x14ac:dyDescent="0.25">
      <c r="A383" s="20" t="s">
        <v>26</v>
      </c>
      <c r="B383" t="s">
        <v>26</v>
      </c>
      <c r="C383" s="109" t="s">
        <v>46</v>
      </c>
      <c r="E383" s="109" t="s">
        <v>1555</v>
      </c>
      <c r="F383" t="s">
        <v>379</v>
      </c>
      <c r="G383" s="109">
        <v>46.442999999999998</v>
      </c>
      <c r="H383" s="109">
        <v>3.7589999999999999</v>
      </c>
      <c r="I383" s="109">
        <v>15.72</v>
      </c>
      <c r="J383" s="109">
        <v>10.404</v>
      </c>
      <c r="K383" s="109">
        <v>0.11600000000000001</v>
      </c>
      <c r="L383" s="109">
        <v>4.1319999999999997</v>
      </c>
      <c r="M383" s="109">
        <v>9.3140000000000001</v>
      </c>
      <c r="N383" s="109">
        <v>5.149</v>
      </c>
      <c r="O383" s="109">
        <v>2.0920000000000001</v>
      </c>
      <c r="P383" s="109">
        <v>1.2370000000000001</v>
      </c>
      <c r="Q383" s="109">
        <v>98.460999999999999</v>
      </c>
      <c r="R383" s="6">
        <f t="shared" si="22"/>
        <v>7.2409999999999997</v>
      </c>
      <c r="S383" s="123">
        <f t="shared" si="23"/>
        <v>41.450261965731215</v>
      </c>
      <c r="T383" s="140"/>
      <c r="BC383" s="123"/>
    </row>
    <row r="384" spans="1:55" ht="15.75" x14ac:dyDescent="0.25">
      <c r="A384" s="20" t="s">
        <v>1905</v>
      </c>
      <c r="B384" t="s">
        <v>1905</v>
      </c>
      <c r="C384" s="109" t="s">
        <v>46</v>
      </c>
      <c r="E384" s="109" t="s">
        <v>1555</v>
      </c>
      <c r="F384" s="109" t="s">
        <v>1945</v>
      </c>
      <c r="G384" s="178">
        <v>46.584392958160201</v>
      </c>
      <c r="H384" s="178">
        <v>3.4775971252521001</v>
      </c>
      <c r="I384" s="178">
        <v>16.436586585974378</v>
      </c>
      <c r="J384" s="178">
        <v>10.426452299179017</v>
      </c>
      <c r="K384" s="178">
        <v>0.20403205434704358</v>
      </c>
      <c r="L384" s="178">
        <v>4.1645501757790431</v>
      </c>
      <c r="M384" s="178">
        <v>8.9619085598447672</v>
      </c>
      <c r="N384" s="178">
        <v>5.7441446051080867</v>
      </c>
      <c r="O384" s="178">
        <v>2.4963983395392386</v>
      </c>
      <c r="P384" s="178">
        <v>1.5039372968161142</v>
      </c>
      <c r="R384" s="6">
        <f t="shared" si="22"/>
        <v>8.2405429446473253</v>
      </c>
      <c r="S384" s="123">
        <f t="shared" si="23"/>
        <v>41.588443766646286</v>
      </c>
      <c r="T384" s="140"/>
      <c r="BC384" s="123"/>
    </row>
    <row r="385" spans="1:55" ht="15.75" x14ac:dyDescent="0.25">
      <c r="A385" s="20" t="s">
        <v>1905</v>
      </c>
      <c r="B385" t="s">
        <v>1905</v>
      </c>
      <c r="C385" s="109" t="s">
        <v>46</v>
      </c>
      <c r="E385" s="109" t="s">
        <v>1555</v>
      </c>
      <c r="F385" s="109" t="s">
        <v>1945</v>
      </c>
      <c r="G385" s="178">
        <v>46.691706206677097</v>
      </c>
      <c r="H385" s="178">
        <v>3.4918419120824811</v>
      </c>
      <c r="I385" s="178">
        <v>16.637537281715961</v>
      </c>
      <c r="J385" s="178">
        <v>10.495112104412184</v>
      </c>
      <c r="K385" s="178">
        <v>0.17529157965800576</v>
      </c>
      <c r="L385" s="178">
        <v>3.8501480107850683</v>
      </c>
      <c r="M385" s="178">
        <v>8.5843577157989248</v>
      </c>
      <c r="N385" s="178">
        <v>5.9949968713134263</v>
      </c>
      <c r="O385" s="178">
        <v>2.6802805333292485</v>
      </c>
      <c r="P385" s="178">
        <v>1.3987277842275907</v>
      </c>
      <c r="R385" s="6">
        <f t="shared" si="22"/>
        <v>8.6752774046426744</v>
      </c>
      <c r="S385" s="123">
        <f t="shared" si="23"/>
        <v>39.538028038276174</v>
      </c>
      <c r="T385" s="140"/>
      <c r="BC385" s="123"/>
    </row>
    <row r="386" spans="1:55" ht="15.75" x14ac:dyDescent="0.25">
      <c r="A386" s="20" t="s">
        <v>1905</v>
      </c>
      <c r="B386" t="s">
        <v>1905</v>
      </c>
      <c r="C386" s="109" t="s">
        <v>46</v>
      </c>
      <c r="E386" s="109" t="s">
        <v>1555</v>
      </c>
      <c r="F386" s="109" t="s">
        <v>1945</v>
      </c>
      <c r="G386" s="178">
        <v>46.132935511715608</v>
      </c>
      <c r="H386" s="178">
        <v>3.5286489343799143</v>
      </c>
      <c r="I386" s="178">
        <v>16.711740964574371</v>
      </c>
      <c r="J386" s="178">
        <v>10.444415652198064</v>
      </c>
      <c r="K386" s="178">
        <v>0.20127687188295035</v>
      </c>
      <c r="L386" s="178">
        <v>4.0295278149862366</v>
      </c>
      <c r="M386" s="178">
        <v>9.2989758045099489</v>
      </c>
      <c r="N386" s="178">
        <v>5.7478026152525814</v>
      </c>
      <c r="O386" s="178">
        <v>2.4804592647420316</v>
      </c>
      <c r="P386" s="178">
        <v>1.4242165657583035</v>
      </c>
      <c r="R386" s="6">
        <f t="shared" si="22"/>
        <v>8.2282618799946121</v>
      </c>
      <c r="S386" s="123">
        <f t="shared" si="23"/>
        <v>40.74850488795348</v>
      </c>
      <c r="T386" s="140"/>
      <c r="BC386" s="123"/>
    </row>
    <row r="387" spans="1:55" ht="15.75" x14ac:dyDescent="0.25">
      <c r="A387" s="20" t="s">
        <v>1905</v>
      </c>
      <c r="B387" t="s">
        <v>1905</v>
      </c>
      <c r="C387" s="109" t="s">
        <v>46</v>
      </c>
      <c r="E387" s="109" t="s">
        <v>1555</v>
      </c>
      <c r="F387" s="109" t="s">
        <v>1945</v>
      </c>
      <c r="G387" s="178">
        <v>46.767407524382868</v>
      </c>
      <c r="H387" s="178">
        <v>3.6191576162509076</v>
      </c>
      <c r="I387" s="178">
        <v>16.909732649888372</v>
      </c>
      <c r="J387" s="178">
        <v>10.102726859111236</v>
      </c>
      <c r="K387" s="178">
        <v>0.24396935863211835</v>
      </c>
      <c r="L387" s="178">
        <v>4.0963005988376731</v>
      </c>
      <c r="M387" s="178">
        <v>8.788636659984876</v>
      </c>
      <c r="N387" s="178">
        <v>5.7072806241338796</v>
      </c>
      <c r="O387" s="178">
        <v>2.4272159148461752</v>
      </c>
      <c r="P387" s="178">
        <v>1.3375721939318914</v>
      </c>
      <c r="R387" s="6">
        <f t="shared" si="22"/>
        <v>8.1344965389800556</v>
      </c>
      <c r="S387" s="123">
        <f t="shared" si="23"/>
        <v>41.95369076523555</v>
      </c>
      <c r="T387" s="140"/>
      <c r="BC387" s="123"/>
    </row>
    <row r="388" spans="1:55" ht="15.75" x14ac:dyDescent="0.25">
      <c r="A388" s="20" t="s">
        <v>1905</v>
      </c>
      <c r="B388" t="s">
        <v>1905</v>
      </c>
      <c r="C388" s="109" t="s">
        <v>46</v>
      </c>
      <c r="E388" s="109" t="s">
        <v>1555</v>
      </c>
      <c r="F388" s="109" t="s">
        <v>1945</v>
      </c>
      <c r="G388" s="178">
        <v>46.296842606587951</v>
      </c>
      <c r="H388" s="178">
        <v>3.6092612855600472</v>
      </c>
      <c r="I388" s="178">
        <v>16.664752350036323</v>
      </c>
      <c r="J388" s="178">
        <v>10.308074452802831</v>
      </c>
      <c r="K388" s="178">
        <v>0.19417111614282168</v>
      </c>
      <c r="L388" s="178">
        <v>4.0631237776581317</v>
      </c>
      <c r="M388" s="178">
        <v>8.8569537139879451</v>
      </c>
      <c r="N388" s="178">
        <v>6.0707349318101755</v>
      </c>
      <c r="O388" s="178">
        <v>2.4942174435580102</v>
      </c>
      <c r="P388" s="178">
        <v>1.4418683218557355</v>
      </c>
      <c r="R388" s="6">
        <f t="shared" si="22"/>
        <v>8.5649523753681862</v>
      </c>
      <c r="S388" s="123">
        <f t="shared" si="23"/>
        <v>41.267231419180092</v>
      </c>
      <c r="T388" s="140"/>
      <c r="BC388" s="123"/>
    </row>
    <row r="389" spans="1:55" ht="15.75" x14ac:dyDescent="0.25">
      <c r="A389" s="20" t="s">
        <v>1905</v>
      </c>
      <c r="B389" t="s">
        <v>1905</v>
      </c>
      <c r="C389" s="109" t="s">
        <v>46</v>
      </c>
      <c r="E389" s="109" t="s">
        <v>1555</v>
      </c>
      <c r="F389" s="109" t="s">
        <v>1945</v>
      </c>
      <c r="G389" s="178">
        <v>46.154209070694449</v>
      </c>
      <c r="H389" s="178">
        <v>3.6039622868048147</v>
      </c>
      <c r="I389" s="178">
        <v>16.910455993932505</v>
      </c>
      <c r="J389" s="178">
        <v>10.262762822589378</v>
      </c>
      <c r="K389" s="178">
        <v>0.21252322503564347</v>
      </c>
      <c r="L389" s="178">
        <v>4.0054017513156852</v>
      </c>
      <c r="M389" s="178">
        <v>8.9597046852751632</v>
      </c>
      <c r="N389" s="178">
        <v>5.8563103338292928</v>
      </c>
      <c r="O389" s="178">
        <v>2.5328309929389472</v>
      </c>
      <c r="P389" s="178">
        <v>1.5018388375841338</v>
      </c>
      <c r="R389" s="6">
        <f t="shared" si="22"/>
        <v>8.3891413267682395</v>
      </c>
      <c r="S389" s="123">
        <f t="shared" si="23"/>
        <v>41.027423679048852</v>
      </c>
      <c r="T389" s="140"/>
      <c r="BC389" s="123"/>
    </row>
    <row r="390" spans="1:55" ht="15.75" x14ac:dyDescent="0.25">
      <c r="A390" s="20" t="s">
        <v>1901</v>
      </c>
      <c r="B390" t="s">
        <v>1901</v>
      </c>
      <c r="C390" s="109" t="s">
        <v>46</v>
      </c>
      <c r="E390" s="109" t="s">
        <v>1555</v>
      </c>
      <c r="F390" s="109" t="s">
        <v>1945</v>
      </c>
      <c r="G390" s="178">
        <v>48.031310946952367</v>
      </c>
      <c r="H390" s="178">
        <v>2.8714167423977557</v>
      </c>
      <c r="I390" s="178">
        <v>17.422266453064914</v>
      </c>
      <c r="J390" s="178">
        <v>9.4829602553725838</v>
      </c>
      <c r="K390" s="178">
        <v>0.26517366942838211</v>
      </c>
      <c r="L390" s="178">
        <v>3.7698213518534462</v>
      </c>
      <c r="M390" s="178">
        <v>7.850713088313201</v>
      </c>
      <c r="N390" s="178">
        <v>6.323767067691449</v>
      </c>
      <c r="O390" s="178">
        <v>2.7888903992467595</v>
      </c>
      <c r="P390" s="178">
        <v>1.1936800256791147</v>
      </c>
      <c r="R390" s="6">
        <f t="shared" si="22"/>
        <v>9.1126574669382094</v>
      </c>
      <c r="S390" s="123">
        <f t="shared" si="23"/>
        <v>41.473559201778613</v>
      </c>
      <c r="T390" s="140"/>
      <c r="BC390" s="123"/>
    </row>
    <row r="391" spans="1:55" ht="15.75" x14ac:dyDescent="0.25">
      <c r="A391" s="20" t="s">
        <v>1901</v>
      </c>
      <c r="B391" t="s">
        <v>1901</v>
      </c>
      <c r="C391" s="109" t="s">
        <v>46</v>
      </c>
      <c r="E391" s="109" t="s">
        <v>1555</v>
      </c>
      <c r="F391" s="109" t="s">
        <v>1945</v>
      </c>
      <c r="G391" s="178">
        <v>47.869982342447805</v>
      </c>
      <c r="H391" s="178">
        <v>2.9259514572437206</v>
      </c>
      <c r="I391" s="178">
        <v>17.069192303915717</v>
      </c>
      <c r="J391" s="178">
        <v>9.5349870851212462</v>
      </c>
      <c r="K391" s="178">
        <v>0.25037307437678208</v>
      </c>
      <c r="L391" s="178">
        <v>3.7486869991830969</v>
      </c>
      <c r="M391" s="178">
        <v>7.7520440314000609</v>
      </c>
      <c r="N391" s="178">
        <v>6.7208282030584625</v>
      </c>
      <c r="O391" s="178">
        <v>2.952964567276867</v>
      </c>
      <c r="P391" s="178">
        <v>1.1749899359762372</v>
      </c>
      <c r="R391" s="6">
        <f t="shared" si="22"/>
        <v>9.6737927703353286</v>
      </c>
      <c r="S391" s="123">
        <f t="shared" si="23"/>
        <v>41.204548218572299</v>
      </c>
      <c r="T391" s="140"/>
      <c r="BC391" s="123"/>
    </row>
    <row r="392" spans="1:55" ht="15.75" x14ac:dyDescent="0.25">
      <c r="A392" s="20" t="s">
        <v>1901</v>
      </c>
      <c r="B392" t="s">
        <v>1901</v>
      </c>
      <c r="C392" s="109" t="s">
        <v>46</v>
      </c>
      <c r="E392" s="109" t="s">
        <v>1555</v>
      </c>
      <c r="F392" s="109" t="s">
        <v>1945</v>
      </c>
      <c r="G392" s="178">
        <v>48.878183108064469</v>
      </c>
      <c r="H392" s="178">
        <v>3.2219216165759708</v>
      </c>
      <c r="I392" s="178">
        <v>17.283533591791315</v>
      </c>
      <c r="J392" s="178">
        <v>9.2470337320993572</v>
      </c>
      <c r="K392" s="178">
        <v>0.20050066001406691</v>
      </c>
      <c r="L392" s="178">
        <v>3.4124720353060738</v>
      </c>
      <c r="M392" s="178">
        <v>7.3515447341131113</v>
      </c>
      <c r="N392" s="178">
        <v>6.1332018758127882</v>
      </c>
      <c r="O392" s="178">
        <v>2.8899377274221258</v>
      </c>
      <c r="P392" s="178">
        <v>1.3816709188007132</v>
      </c>
      <c r="R392" s="6">
        <f t="shared" si="22"/>
        <v>9.0231396032349132</v>
      </c>
      <c r="S392" s="123">
        <f t="shared" si="23"/>
        <v>39.67992739600146</v>
      </c>
      <c r="T392" s="140"/>
      <c r="BC392" s="123"/>
    </row>
    <row r="393" spans="1:55" ht="15.75" x14ac:dyDescent="0.25">
      <c r="A393" s="20" t="s">
        <v>1901</v>
      </c>
      <c r="B393" t="s">
        <v>1901</v>
      </c>
      <c r="C393" s="109" t="s">
        <v>46</v>
      </c>
      <c r="E393" s="109" t="s">
        <v>1555</v>
      </c>
      <c r="F393" s="109" t="s">
        <v>1945</v>
      </c>
      <c r="G393" s="178">
        <v>47.090305297924282</v>
      </c>
      <c r="H393" s="178">
        <v>3.3739050904636594</v>
      </c>
      <c r="I393" s="178">
        <v>17.047826771083912</v>
      </c>
      <c r="J393" s="178">
        <v>10.023633794613778</v>
      </c>
      <c r="K393" s="178">
        <v>0.1666999840089152</v>
      </c>
      <c r="L393" s="178">
        <v>3.81039498186083</v>
      </c>
      <c r="M393" s="178">
        <v>7.934440187982112</v>
      </c>
      <c r="N393" s="178">
        <v>6.3920761974675253</v>
      </c>
      <c r="O393" s="178">
        <v>2.885718403668732</v>
      </c>
      <c r="P393" s="178">
        <v>1.2749992909262546</v>
      </c>
      <c r="R393" s="6">
        <f t="shared" si="22"/>
        <v>9.2777946011362573</v>
      </c>
      <c r="S393" s="123">
        <f t="shared" si="23"/>
        <v>40.39179773751566</v>
      </c>
      <c r="T393" s="140"/>
      <c r="BC393" s="123"/>
    </row>
    <row r="394" spans="1:55" ht="15.75" x14ac:dyDescent="0.25">
      <c r="A394" s="20" t="s">
        <v>1901</v>
      </c>
      <c r="B394" t="s">
        <v>1901</v>
      </c>
      <c r="C394" s="109" t="s">
        <v>46</v>
      </c>
      <c r="E394" s="109" t="s">
        <v>1555</v>
      </c>
      <c r="F394" s="109" t="s">
        <v>1945</v>
      </c>
      <c r="G394" s="178">
        <v>47.871193258354936</v>
      </c>
      <c r="H394" s="178">
        <v>3.1081359825852011</v>
      </c>
      <c r="I394" s="178">
        <v>16.474498119682654</v>
      </c>
      <c r="J394" s="178">
        <v>9.8597437665930112</v>
      </c>
      <c r="K394" s="178">
        <v>0.214489841177331</v>
      </c>
      <c r="L394" s="178">
        <v>4.0666682855960685</v>
      </c>
      <c r="M394" s="178">
        <v>8.5676398059432444</v>
      </c>
      <c r="N394" s="178">
        <v>5.9137609731278866</v>
      </c>
      <c r="O394" s="178">
        <v>2.70210706508926</v>
      </c>
      <c r="P394" s="178">
        <v>1.2217629018504119</v>
      </c>
      <c r="R394" s="6">
        <f t="shared" si="22"/>
        <v>8.6158680382171475</v>
      </c>
      <c r="S394" s="123">
        <f t="shared" si="23"/>
        <v>42.370316528254989</v>
      </c>
      <c r="T394" s="140"/>
      <c r="BC394" s="123"/>
    </row>
    <row r="395" spans="1:55" ht="15.75" x14ac:dyDescent="0.25">
      <c r="A395" s="20" t="s">
        <v>1901</v>
      </c>
      <c r="B395" t="s">
        <v>1901</v>
      </c>
      <c r="C395" s="109" t="s">
        <v>46</v>
      </c>
      <c r="E395" s="109" t="s">
        <v>1555</v>
      </c>
      <c r="F395" s="109" t="s">
        <v>1945</v>
      </c>
      <c r="G395" s="178">
        <v>47.961020771728776</v>
      </c>
      <c r="H395" s="178">
        <v>3.0883122936133689</v>
      </c>
      <c r="I395" s="178">
        <v>17.560780675170196</v>
      </c>
      <c r="J395" s="178">
        <v>9.5075422800449871</v>
      </c>
      <c r="K395" s="178">
        <v>0.23267427367582169</v>
      </c>
      <c r="L395" s="178">
        <v>3.4075451455395309</v>
      </c>
      <c r="M395" s="178">
        <v>7.8673798028253614</v>
      </c>
      <c r="N395" s="178">
        <v>6.158178732544755</v>
      </c>
      <c r="O395" s="178">
        <v>2.9024056705561776</v>
      </c>
      <c r="P395" s="178">
        <v>1.3141603543010276</v>
      </c>
      <c r="R395" s="6">
        <f t="shared" si="22"/>
        <v>9.0605844031009326</v>
      </c>
      <c r="S395" s="123">
        <f t="shared" si="23"/>
        <v>38.982523511755367</v>
      </c>
      <c r="T395" s="140"/>
      <c r="BC395" s="123"/>
    </row>
    <row r="396" spans="1:55" ht="15.75" x14ac:dyDescent="0.25">
      <c r="A396" s="20" t="s">
        <v>1902</v>
      </c>
      <c r="B396" t="s">
        <v>1902</v>
      </c>
      <c r="C396" s="109" t="s">
        <v>46</v>
      </c>
      <c r="E396" s="109" t="s">
        <v>1555</v>
      </c>
      <c r="F396" s="109" t="s">
        <v>1945</v>
      </c>
      <c r="G396" s="178">
        <v>48.711154812202395</v>
      </c>
      <c r="H396" s="178">
        <v>2.905620331292071</v>
      </c>
      <c r="I396" s="178">
        <v>17.908252486630055</v>
      </c>
      <c r="J396" s="178">
        <v>9.3684908729902077</v>
      </c>
      <c r="K396" s="178">
        <v>0.19962709171545848</v>
      </c>
      <c r="L396" s="178">
        <v>3.2821337800355628</v>
      </c>
      <c r="M396" s="178">
        <v>7.5438598555613385</v>
      </c>
      <c r="N396" s="178">
        <v>6.0199689172764748</v>
      </c>
      <c r="O396" s="178">
        <v>2.7387369354895124</v>
      </c>
      <c r="P396" s="178">
        <v>1.3221549168069309</v>
      </c>
      <c r="R396" s="6">
        <f t="shared" si="22"/>
        <v>8.7587058527659867</v>
      </c>
      <c r="S396" s="123">
        <f t="shared" si="23"/>
        <v>38.442409858657264</v>
      </c>
      <c r="T396" s="140"/>
      <c r="BC396" s="123"/>
    </row>
    <row r="397" spans="1:55" ht="15.75" x14ac:dyDescent="0.25">
      <c r="A397" s="20" t="s">
        <v>1902</v>
      </c>
      <c r="B397" t="s">
        <v>1902</v>
      </c>
      <c r="C397" s="109" t="s">
        <v>46</v>
      </c>
      <c r="E397" s="109" t="s">
        <v>1555</v>
      </c>
      <c r="F397" s="109" t="s">
        <v>1945</v>
      </c>
      <c r="G397" s="178">
        <v>48.434585599626757</v>
      </c>
      <c r="H397" s="178">
        <v>2.979620567142903</v>
      </c>
      <c r="I397" s="178">
        <v>17.141332085823759</v>
      </c>
      <c r="J397" s="178">
        <v>9.6901895708292205</v>
      </c>
      <c r="K397" s="178">
        <v>0.21078582249065139</v>
      </c>
      <c r="L397" s="178">
        <v>3.4886144102602739</v>
      </c>
      <c r="M397" s="178">
        <v>7.660505664444905</v>
      </c>
      <c r="N397" s="178">
        <v>6.2451731727806932</v>
      </c>
      <c r="O397" s="178">
        <v>2.8467677439007595</v>
      </c>
      <c r="P397" s="178">
        <v>1.3024253627000919</v>
      </c>
      <c r="R397" s="6">
        <f t="shared" si="22"/>
        <v>9.0919409166814518</v>
      </c>
      <c r="S397" s="123">
        <f t="shared" si="23"/>
        <v>39.089231381284243</v>
      </c>
      <c r="T397" s="140"/>
      <c r="BC397" s="123"/>
    </row>
    <row r="398" spans="1:55" ht="15.75" x14ac:dyDescent="0.25">
      <c r="A398" s="20" t="s">
        <v>1902</v>
      </c>
      <c r="B398" t="s">
        <v>1902</v>
      </c>
      <c r="C398" s="109" t="s">
        <v>46</v>
      </c>
      <c r="E398" s="109" t="s">
        <v>1555</v>
      </c>
      <c r="F398" s="109" t="s">
        <v>1945</v>
      </c>
      <c r="G398" s="178">
        <v>46.684910804535669</v>
      </c>
      <c r="H398" s="178">
        <v>3.4356588654417819</v>
      </c>
      <c r="I398" s="178">
        <v>16.779875644118686</v>
      </c>
      <c r="J398" s="178">
        <v>10.12161638080671</v>
      </c>
      <c r="K398" s="178">
        <v>0.25526067592384671</v>
      </c>
      <c r="L398" s="178">
        <v>3.9170980193607714</v>
      </c>
      <c r="M398" s="178">
        <v>9.1227972020969759</v>
      </c>
      <c r="N398" s="178">
        <v>5.6522598477645287</v>
      </c>
      <c r="O398" s="178">
        <v>2.5328916361526104</v>
      </c>
      <c r="P398" s="178">
        <v>1.497630923798424</v>
      </c>
      <c r="R398" s="6">
        <f t="shared" si="22"/>
        <v>8.1851514839171386</v>
      </c>
      <c r="S398" s="123">
        <f t="shared" si="23"/>
        <v>40.823275227304407</v>
      </c>
      <c r="T398" s="140"/>
      <c r="BC398" s="123"/>
    </row>
    <row r="399" spans="1:55" ht="15.75" x14ac:dyDescent="0.25">
      <c r="A399" s="20" t="s">
        <v>1902</v>
      </c>
      <c r="B399" t="s">
        <v>1902</v>
      </c>
      <c r="C399" s="109" t="s">
        <v>46</v>
      </c>
      <c r="E399" s="109" t="s">
        <v>1555</v>
      </c>
      <c r="F399" s="109" t="s">
        <v>1945</v>
      </c>
      <c r="G399" s="178">
        <v>46.978397928730537</v>
      </c>
      <c r="H399" s="178">
        <v>3.3315672235182476</v>
      </c>
      <c r="I399" s="178">
        <v>17.030321187836464</v>
      </c>
      <c r="J399" s="178">
        <v>10.198379524201659</v>
      </c>
      <c r="K399" s="178">
        <v>0.22047072650660093</v>
      </c>
      <c r="L399" s="178">
        <v>3.6579244897896137</v>
      </c>
      <c r="M399" s="178">
        <v>8.1529556805779428</v>
      </c>
      <c r="N399" s="178">
        <v>6.1188208182813995</v>
      </c>
      <c r="O399" s="178">
        <v>2.8400696070378455</v>
      </c>
      <c r="P399" s="178">
        <v>1.4710928135196673</v>
      </c>
      <c r="R399" s="6">
        <f t="shared" si="22"/>
        <v>8.958890425319245</v>
      </c>
      <c r="S399" s="123">
        <f t="shared" si="23"/>
        <v>39.000610689655403</v>
      </c>
      <c r="T399" s="140"/>
      <c r="BC399" s="123"/>
    </row>
    <row r="400" spans="1:55" ht="15.75" x14ac:dyDescent="0.25">
      <c r="A400" s="20" t="s">
        <v>1902</v>
      </c>
      <c r="B400" t="s">
        <v>1902</v>
      </c>
      <c r="C400" s="109" t="s">
        <v>46</v>
      </c>
      <c r="E400" s="109" t="s">
        <v>1555</v>
      </c>
      <c r="F400" s="109" t="s">
        <v>1945</v>
      </c>
      <c r="G400" s="178">
        <v>46.782091071071314</v>
      </c>
      <c r="H400" s="178">
        <v>3.5668915028326986</v>
      </c>
      <c r="I400" s="178">
        <v>16.763806689700996</v>
      </c>
      <c r="J400" s="178">
        <v>10.227141871127861</v>
      </c>
      <c r="K400" s="178">
        <v>0.17882247091057987</v>
      </c>
      <c r="L400" s="178">
        <v>3.69913840626183</v>
      </c>
      <c r="M400" s="178">
        <v>8.5464548663450675</v>
      </c>
      <c r="N400" s="178">
        <v>5.9795866294905951</v>
      </c>
      <c r="O400" s="178">
        <v>2.75483989649946</v>
      </c>
      <c r="P400" s="178">
        <v>1.5012265957595921</v>
      </c>
      <c r="R400" s="6">
        <f t="shared" si="22"/>
        <v>8.734426525990056</v>
      </c>
      <c r="S400" s="123">
        <f t="shared" si="23"/>
        <v>39.200338430878148</v>
      </c>
      <c r="T400" s="140"/>
      <c r="BC400" s="123"/>
    </row>
    <row r="401" spans="1:55" ht="15.75" x14ac:dyDescent="0.25">
      <c r="A401" s="20" t="s">
        <v>1902</v>
      </c>
      <c r="B401" t="s">
        <v>1902</v>
      </c>
      <c r="C401" s="109" t="s">
        <v>46</v>
      </c>
      <c r="E401" s="109" t="s">
        <v>1555</v>
      </c>
      <c r="F401" s="109" t="s">
        <v>1945</v>
      </c>
      <c r="G401" s="178">
        <v>46.975281581700244</v>
      </c>
      <c r="H401" s="178">
        <v>3.448271144236065</v>
      </c>
      <c r="I401" s="178">
        <v>16.902738369814422</v>
      </c>
      <c r="J401" s="178">
        <v>9.8281050716944875</v>
      </c>
      <c r="K401" s="178">
        <v>0.26926330650202596</v>
      </c>
      <c r="L401" s="178">
        <v>3.7390739633024745</v>
      </c>
      <c r="M401" s="178">
        <v>8.5664895888527113</v>
      </c>
      <c r="N401" s="178">
        <v>6.1543551733501429</v>
      </c>
      <c r="O401" s="178">
        <v>2.7296349580489512</v>
      </c>
      <c r="P401" s="178">
        <v>1.3867868424984919</v>
      </c>
      <c r="R401" s="6">
        <f t="shared" si="22"/>
        <v>8.883990131399095</v>
      </c>
      <c r="S401" s="123">
        <f t="shared" si="23"/>
        <v>40.41117294588981</v>
      </c>
      <c r="T401" s="140"/>
      <c r="BC401" s="123"/>
    </row>
    <row r="402" spans="1:55" ht="15.75" x14ac:dyDescent="0.25">
      <c r="A402" s="20" t="s">
        <v>1946</v>
      </c>
      <c r="B402" t="s">
        <v>1946</v>
      </c>
      <c r="C402" s="109" t="s">
        <v>46</v>
      </c>
      <c r="E402" s="109" t="s">
        <v>1555</v>
      </c>
      <c r="F402" s="109" t="s">
        <v>1945</v>
      </c>
      <c r="G402" s="178">
        <v>48.26022270510493</v>
      </c>
      <c r="H402" s="178">
        <v>3.1063405828144832</v>
      </c>
      <c r="I402" s="178">
        <v>17.407001560794061</v>
      </c>
      <c r="J402" s="178">
        <v>9.3949657027991407</v>
      </c>
      <c r="K402" s="178">
        <v>0.22617620131676028</v>
      </c>
      <c r="L402" s="178">
        <v>3.4983472145681325</v>
      </c>
      <c r="M402" s="178">
        <v>7.9266183473625507</v>
      </c>
      <c r="N402" s="178">
        <v>6.0678854654465626</v>
      </c>
      <c r="O402" s="178">
        <v>2.7761382085040602</v>
      </c>
      <c r="P402" s="178">
        <v>1.3363040112893161</v>
      </c>
      <c r="R402" s="6">
        <f t="shared" si="22"/>
        <v>8.8440236739506233</v>
      </c>
      <c r="S402" s="123">
        <f t="shared" si="23"/>
        <v>39.895121390591164</v>
      </c>
      <c r="T402" s="140"/>
      <c r="BC402" s="123"/>
    </row>
    <row r="403" spans="1:55" ht="15.75" x14ac:dyDescent="0.25">
      <c r="A403" s="20" t="s">
        <v>1946</v>
      </c>
      <c r="B403" t="s">
        <v>1946</v>
      </c>
      <c r="C403" s="109" t="s">
        <v>46</v>
      </c>
      <c r="E403" s="109" t="s">
        <v>1555</v>
      </c>
      <c r="F403" s="109" t="s">
        <v>1945</v>
      </c>
      <c r="G403" s="178">
        <v>46.019153818399737</v>
      </c>
      <c r="H403" s="178">
        <v>3.5304043553656634</v>
      </c>
      <c r="I403" s="178">
        <v>16.765691765018289</v>
      </c>
      <c r="J403" s="178">
        <v>10.537664259517005</v>
      </c>
      <c r="K403" s="178">
        <v>0.19531333497422312</v>
      </c>
      <c r="L403" s="178">
        <v>3.8924156836413668</v>
      </c>
      <c r="M403" s="178">
        <v>8.7927400181201527</v>
      </c>
      <c r="N403" s="178">
        <v>6.1292437746265147</v>
      </c>
      <c r="O403" s="178">
        <v>2.6408813382051108</v>
      </c>
      <c r="P403" s="178">
        <v>1.4964916521319469</v>
      </c>
      <c r="R403" s="6">
        <f t="shared" si="22"/>
        <v>8.7701251128316251</v>
      </c>
      <c r="S403" s="123">
        <f t="shared" si="23"/>
        <v>39.702426255953696</v>
      </c>
      <c r="T403" s="140"/>
      <c r="BC403" s="123"/>
    </row>
    <row r="404" spans="1:55" ht="15.75" x14ac:dyDescent="0.25">
      <c r="A404" s="20" t="s">
        <v>1946</v>
      </c>
      <c r="B404" t="s">
        <v>1946</v>
      </c>
      <c r="C404" s="109" t="s">
        <v>46</v>
      </c>
      <c r="E404" s="109" t="s">
        <v>1555</v>
      </c>
      <c r="F404" s="109" t="s">
        <v>1945</v>
      </c>
      <c r="G404" s="178">
        <v>46.346980429099006</v>
      </c>
      <c r="H404" s="178">
        <v>3.5443823839791908</v>
      </c>
      <c r="I404" s="178">
        <v>16.732605797739875</v>
      </c>
      <c r="J404" s="178">
        <v>10.24613692087655</v>
      </c>
      <c r="K404" s="178">
        <v>0.2209674082527118</v>
      </c>
      <c r="L404" s="178">
        <v>3.7240475396175032</v>
      </c>
      <c r="M404" s="178">
        <v>8.5768364401032038</v>
      </c>
      <c r="N404" s="178">
        <v>6.3182701700430837</v>
      </c>
      <c r="O404" s="178">
        <v>2.7727012853594539</v>
      </c>
      <c r="P404" s="178">
        <v>1.5170716249294318</v>
      </c>
      <c r="R404" s="6">
        <f t="shared" si="22"/>
        <v>9.0909714554025385</v>
      </c>
      <c r="S404" s="123">
        <f t="shared" si="23"/>
        <v>39.316125724917391</v>
      </c>
      <c r="T404" s="140"/>
      <c r="BC404" s="123"/>
    </row>
    <row r="405" spans="1:55" ht="15.75" x14ac:dyDescent="0.25">
      <c r="A405" s="20" t="s">
        <v>1946</v>
      </c>
      <c r="B405" t="s">
        <v>1946</v>
      </c>
      <c r="C405" s="109" t="s">
        <v>46</v>
      </c>
      <c r="E405" s="109" t="s">
        <v>1555</v>
      </c>
      <c r="F405" s="109" t="s">
        <v>1945</v>
      </c>
      <c r="G405" s="178">
        <v>47.579573566323596</v>
      </c>
      <c r="H405" s="178">
        <v>3.1828162690403006</v>
      </c>
      <c r="I405" s="178">
        <v>17.156851261146958</v>
      </c>
      <c r="J405" s="178">
        <v>9.9946518030975788</v>
      </c>
      <c r="K405" s="178">
        <v>0.23072563266960205</v>
      </c>
      <c r="L405" s="178">
        <v>3.4950564370918467</v>
      </c>
      <c r="M405" s="178">
        <v>7.6781817815650477</v>
      </c>
      <c r="N405" s="178">
        <v>6.4212322081261348</v>
      </c>
      <c r="O405" s="178">
        <v>2.940221852044111</v>
      </c>
      <c r="P405" s="178">
        <v>1.3206891888948211</v>
      </c>
      <c r="R405" s="6">
        <f t="shared" si="22"/>
        <v>9.3614540601702458</v>
      </c>
      <c r="S405" s="123">
        <f t="shared" si="23"/>
        <v>38.398821694505905</v>
      </c>
      <c r="T405" s="140"/>
      <c r="BC405" s="123"/>
    </row>
    <row r="406" spans="1:55" ht="15.75" x14ac:dyDescent="0.25">
      <c r="A406" s="20" t="s">
        <v>1946</v>
      </c>
      <c r="B406" t="s">
        <v>1946</v>
      </c>
      <c r="C406" s="109" t="s">
        <v>46</v>
      </c>
      <c r="E406" s="109" t="s">
        <v>1555</v>
      </c>
      <c r="F406" s="109" t="s">
        <v>1945</v>
      </c>
      <c r="G406" s="178">
        <v>46.208749312137016</v>
      </c>
      <c r="H406" s="178">
        <v>3.3991123797853353</v>
      </c>
      <c r="I406" s="178">
        <v>16.781295249796663</v>
      </c>
      <c r="J406" s="178">
        <v>10.482747166675372</v>
      </c>
      <c r="K406" s="178">
        <v>0.24496053338526566</v>
      </c>
      <c r="L406" s="178">
        <v>4.0491167199034157</v>
      </c>
      <c r="M406" s="178">
        <v>8.969943615056124</v>
      </c>
      <c r="N406" s="178">
        <v>5.8595568282051156</v>
      </c>
      <c r="O406" s="178">
        <v>2.5757411590168444</v>
      </c>
      <c r="P406" s="178">
        <v>1.4287770360388361</v>
      </c>
      <c r="R406" s="6">
        <f t="shared" si="22"/>
        <v>8.4352979872219596</v>
      </c>
      <c r="S406" s="123">
        <f t="shared" si="23"/>
        <v>40.777148514334442</v>
      </c>
      <c r="T406" s="140"/>
      <c r="BC406" s="123"/>
    </row>
    <row r="407" spans="1:55" ht="15.75" x14ac:dyDescent="0.25">
      <c r="A407" s="20" t="s">
        <v>1946</v>
      </c>
      <c r="B407" t="s">
        <v>1946</v>
      </c>
      <c r="C407" s="109" t="s">
        <v>46</v>
      </c>
      <c r="E407" s="109" t="s">
        <v>1555</v>
      </c>
      <c r="F407" s="109" t="s">
        <v>1945</v>
      </c>
      <c r="G407" s="178">
        <v>46.596383454270601</v>
      </c>
      <c r="H407" s="178">
        <v>3.3483044767431944</v>
      </c>
      <c r="I407" s="178">
        <v>16.839039205418072</v>
      </c>
      <c r="J407" s="178">
        <v>10.346038285710469</v>
      </c>
      <c r="K407" s="178">
        <v>0.17660384027346843</v>
      </c>
      <c r="L407" s="178">
        <v>3.9053185884031683</v>
      </c>
      <c r="M407" s="178">
        <v>8.7537022881224988</v>
      </c>
      <c r="N407" s="178">
        <v>5.9382447107044092</v>
      </c>
      <c r="O407" s="178">
        <v>2.553944713551461</v>
      </c>
      <c r="P407" s="178">
        <v>1.5424204368026488</v>
      </c>
      <c r="R407" s="6">
        <f t="shared" si="22"/>
        <v>8.4921894242558693</v>
      </c>
      <c r="S407" s="123">
        <f t="shared" si="23"/>
        <v>40.222136218291283</v>
      </c>
      <c r="T407" s="140"/>
      <c r="BC407" s="123"/>
    </row>
    <row r="408" spans="1:55" ht="15.75" x14ac:dyDescent="0.25">
      <c r="A408" s="20" t="s">
        <v>1947</v>
      </c>
      <c r="B408" t="s">
        <v>1947</v>
      </c>
      <c r="C408" s="109" t="s">
        <v>46</v>
      </c>
      <c r="E408" s="109" t="s">
        <v>1555</v>
      </c>
      <c r="F408" s="109" t="s">
        <v>1945</v>
      </c>
      <c r="G408" s="178">
        <v>46.043437356916819</v>
      </c>
      <c r="H408" s="178">
        <v>3.7469526273133149</v>
      </c>
      <c r="I408" s="178">
        <v>16.562199895321704</v>
      </c>
      <c r="J408" s="178">
        <v>10.665895636030937</v>
      </c>
      <c r="K408" s="178">
        <v>0.19902196184383669</v>
      </c>
      <c r="L408" s="178">
        <v>3.8109857714396282</v>
      </c>
      <c r="M408" s="178">
        <v>8.8629796545551365</v>
      </c>
      <c r="N408" s="178">
        <v>5.9692660371155437</v>
      </c>
      <c r="O408" s="178">
        <v>2.6802140504093952</v>
      </c>
      <c r="P408" s="178">
        <v>1.4590470090536831</v>
      </c>
      <c r="R408" s="6">
        <f t="shared" si="22"/>
        <v>8.6494800875249389</v>
      </c>
      <c r="S408" s="123">
        <f t="shared" si="23"/>
        <v>38.909520860214421</v>
      </c>
      <c r="T408" s="140"/>
      <c r="BC408" s="123"/>
    </row>
    <row r="409" spans="1:55" ht="15.75" x14ac:dyDescent="0.25">
      <c r="A409" s="20" t="s">
        <v>1947</v>
      </c>
      <c r="B409" t="s">
        <v>1947</v>
      </c>
      <c r="C409" s="109" t="s">
        <v>46</v>
      </c>
      <c r="E409" s="109" t="s">
        <v>1555</v>
      </c>
      <c r="F409" s="109" t="s">
        <v>1945</v>
      </c>
      <c r="G409" s="178">
        <v>46.412870242320757</v>
      </c>
      <c r="H409" s="178">
        <v>3.5047228641501791</v>
      </c>
      <c r="I409" s="178">
        <v>16.734111450033165</v>
      </c>
      <c r="J409" s="178">
        <v>10.53124228666309</v>
      </c>
      <c r="K409" s="178">
        <v>0.15538346078128551</v>
      </c>
      <c r="L409" s="178">
        <v>3.7520896768711092</v>
      </c>
      <c r="M409" s="178">
        <v>8.9641991542923858</v>
      </c>
      <c r="N409" s="178">
        <v>5.7570619921130932</v>
      </c>
      <c r="O409" s="178">
        <v>2.7458389734522006</v>
      </c>
      <c r="P409" s="178">
        <v>1.442479899322747</v>
      </c>
      <c r="R409" s="6">
        <f t="shared" si="22"/>
        <v>8.5029009655652938</v>
      </c>
      <c r="S409" s="123">
        <f t="shared" si="23"/>
        <v>38.841324480217651</v>
      </c>
      <c r="T409" s="140"/>
      <c r="BC409" s="123"/>
    </row>
    <row r="410" spans="1:55" ht="15.75" x14ac:dyDescent="0.25">
      <c r="A410" s="20" t="s">
        <v>1947</v>
      </c>
      <c r="B410" t="s">
        <v>1947</v>
      </c>
      <c r="C410" s="109" t="s">
        <v>46</v>
      </c>
      <c r="E410" s="109" t="s">
        <v>1555</v>
      </c>
      <c r="F410" s="109" t="s">
        <v>1945</v>
      </c>
      <c r="G410" s="178">
        <v>45.824391022042967</v>
      </c>
      <c r="H410" s="178">
        <v>3.6909241207975061</v>
      </c>
      <c r="I410" s="178">
        <v>16.720772204955985</v>
      </c>
      <c r="J410" s="178">
        <v>10.629170641622661</v>
      </c>
      <c r="K410" s="178">
        <v>0.25681527985231506</v>
      </c>
      <c r="L410" s="178">
        <v>3.8800357718990441</v>
      </c>
      <c r="M410" s="178">
        <v>8.9182834379769762</v>
      </c>
      <c r="N410" s="178">
        <v>6.0010969929275424</v>
      </c>
      <c r="O410" s="178">
        <v>2.6887881325028471</v>
      </c>
      <c r="P410" s="178">
        <v>1.3897223954221407</v>
      </c>
      <c r="R410" s="6">
        <f t="shared" si="22"/>
        <v>8.6898851254303899</v>
      </c>
      <c r="S410" s="123">
        <f t="shared" si="23"/>
        <v>39.419524546689047</v>
      </c>
      <c r="T410" s="140"/>
      <c r="BC410" s="123"/>
    </row>
    <row r="411" spans="1:55" ht="15.75" x14ac:dyDescent="0.25">
      <c r="A411" s="20" t="s">
        <v>1947</v>
      </c>
      <c r="B411" t="s">
        <v>1947</v>
      </c>
      <c r="C411" s="109" t="s">
        <v>46</v>
      </c>
      <c r="E411" s="109" t="s">
        <v>1555</v>
      </c>
      <c r="F411" s="109" t="s">
        <v>1945</v>
      </c>
      <c r="G411" s="178">
        <v>46.445938732146502</v>
      </c>
      <c r="H411" s="178">
        <v>3.6343006680729082</v>
      </c>
      <c r="I411" s="178">
        <v>16.899009982331261</v>
      </c>
      <c r="J411" s="178">
        <v>10.413449005394281</v>
      </c>
      <c r="K411" s="178">
        <v>0.23292187856832156</v>
      </c>
      <c r="L411" s="178">
        <v>3.9872532734303858</v>
      </c>
      <c r="M411" s="178">
        <v>8.9377913461089964</v>
      </c>
      <c r="N411" s="178">
        <v>5.5074697943763642</v>
      </c>
      <c r="O411" s="178">
        <v>2.6126133090122079</v>
      </c>
      <c r="P411" s="178">
        <v>1.32925201055878</v>
      </c>
      <c r="R411" s="6">
        <f t="shared" si="22"/>
        <v>8.1200831033885716</v>
      </c>
      <c r="S411" s="123">
        <f t="shared" si="23"/>
        <v>40.565686687438181</v>
      </c>
      <c r="T411" s="140"/>
      <c r="BC411" s="123"/>
    </row>
    <row r="412" spans="1:55" ht="15.75" x14ac:dyDescent="0.25">
      <c r="A412" s="20" t="s">
        <v>1947</v>
      </c>
      <c r="B412" t="s">
        <v>1947</v>
      </c>
      <c r="C412" s="109" t="s">
        <v>46</v>
      </c>
      <c r="E412" s="109" t="s">
        <v>1555</v>
      </c>
      <c r="F412" s="109" t="s">
        <v>1945</v>
      </c>
      <c r="G412" s="178">
        <v>46.492486868718366</v>
      </c>
      <c r="H412" s="178">
        <v>3.6795690241007546</v>
      </c>
      <c r="I412" s="178">
        <v>16.787082526536416</v>
      </c>
      <c r="J412" s="178">
        <v>10.027162458838738</v>
      </c>
      <c r="K412" s="178">
        <v>0.22633462017396905</v>
      </c>
      <c r="L412" s="178">
        <v>3.7248080096181098</v>
      </c>
      <c r="M412" s="178">
        <v>8.6846922242446141</v>
      </c>
      <c r="N412" s="178">
        <v>6.1885631109339307</v>
      </c>
      <c r="O412" s="178">
        <v>2.7354836944031535</v>
      </c>
      <c r="P412" s="178">
        <v>1.4538174624319473</v>
      </c>
      <c r="R412" s="6">
        <f t="shared" si="22"/>
        <v>8.9240468053370847</v>
      </c>
      <c r="S412" s="123">
        <f t="shared" si="23"/>
        <v>39.837610007728124</v>
      </c>
      <c r="T412" s="140"/>
      <c r="BC412" s="123"/>
    </row>
    <row r="413" spans="1:55" ht="15.75" x14ac:dyDescent="0.25">
      <c r="A413" s="20" t="s">
        <v>1947</v>
      </c>
      <c r="B413" t="s">
        <v>1947</v>
      </c>
      <c r="C413" s="109" t="s">
        <v>46</v>
      </c>
      <c r="E413" s="109" t="s">
        <v>1555</v>
      </c>
      <c r="F413" s="109" t="s">
        <v>1945</v>
      </c>
      <c r="G413" s="178">
        <v>45.724011653733264</v>
      </c>
      <c r="H413" s="178">
        <v>3.6483893052697183</v>
      </c>
      <c r="I413" s="178">
        <v>16.441050569504757</v>
      </c>
      <c r="J413" s="178">
        <v>10.813413865920156</v>
      </c>
      <c r="K413" s="178">
        <v>0.20099645920084114</v>
      </c>
      <c r="L413" s="178">
        <v>3.9523057500452721</v>
      </c>
      <c r="M413" s="178">
        <v>8.94774548139236</v>
      </c>
      <c r="N413" s="178">
        <v>6.1572913479749651</v>
      </c>
      <c r="O413" s="178">
        <v>2.7053480358444646</v>
      </c>
      <c r="P413" s="178">
        <v>1.4094475311141985</v>
      </c>
      <c r="R413" s="6">
        <f t="shared" si="22"/>
        <v>8.8626393838194293</v>
      </c>
      <c r="S413" s="123">
        <f t="shared" si="23"/>
        <v>39.449846157128</v>
      </c>
      <c r="T413" s="140"/>
      <c r="BC413" s="123"/>
    </row>
    <row r="414" spans="1:55" ht="15.75" x14ac:dyDescent="0.25">
      <c r="A414" s="20" t="s">
        <v>1886</v>
      </c>
      <c r="B414" t="s">
        <v>1886</v>
      </c>
      <c r="C414" s="109" t="s">
        <v>46</v>
      </c>
      <c r="E414" s="109" t="s">
        <v>1555</v>
      </c>
      <c r="F414" s="109" t="s">
        <v>1945</v>
      </c>
      <c r="G414" s="178">
        <v>46.144837353722956</v>
      </c>
      <c r="H414" s="178">
        <v>3.8135770392628467</v>
      </c>
      <c r="I414" s="178">
        <v>16.496760236375305</v>
      </c>
      <c r="J414" s="178">
        <v>10.383644740612617</v>
      </c>
      <c r="K414" s="178">
        <v>0.22165220282451237</v>
      </c>
      <c r="L414" s="178">
        <v>4.0172863931977911</v>
      </c>
      <c r="M414" s="178">
        <v>9.0513933359189043</v>
      </c>
      <c r="N414" s="178">
        <v>6.0490874891733259</v>
      </c>
      <c r="O414" s="178">
        <v>2.5420416356304965</v>
      </c>
      <c r="P414" s="178">
        <v>1.279719573281249</v>
      </c>
      <c r="R414" s="6">
        <f t="shared" si="22"/>
        <v>8.5911291248038228</v>
      </c>
      <c r="S414" s="123">
        <f t="shared" si="23"/>
        <v>40.815955473606039</v>
      </c>
      <c r="T414" s="140"/>
      <c r="BC414" s="123"/>
    </row>
    <row r="415" spans="1:55" ht="15.75" x14ac:dyDescent="0.25">
      <c r="A415" s="20" t="s">
        <v>1886</v>
      </c>
      <c r="B415" t="s">
        <v>1886</v>
      </c>
      <c r="C415" s="109" t="s">
        <v>46</v>
      </c>
      <c r="E415" s="109" t="s">
        <v>1555</v>
      </c>
      <c r="F415" s="109" t="s">
        <v>1945</v>
      </c>
      <c r="G415" s="178">
        <v>45.628908647283716</v>
      </c>
      <c r="H415" s="178">
        <v>3.9076414277325613</v>
      </c>
      <c r="I415" s="178">
        <v>16.712821901938117</v>
      </c>
      <c r="J415" s="178">
        <v>10.776712406107373</v>
      </c>
      <c r="K415" s="178">
        <v>0.15212781851137802</v>
      </c>
      <c r="L415" s="178">
        <v>4.0110163140259951</v>
      </c>
      <c r="M415" s="178">
        <v>9.1212620017369623</v>
      </c>
      <c r="N415" s="178">
        <v>5.7915638135617931</v>
      </c>
      <c r="O415" s="178">
        <v>2.5897509900089055</v>
      </c>
      <c r="P415" s="178">
        <v>1.3081946790932175</v>
      </c>
      <c r="R415" s="6">
        <f t="shared" si="22"/>
        <v>8.3813148035706995</v>
      </c>
      <c r="S415" s="123">
        <f t="shared" si="23"/>
        <v>39.884102547375868</v>
      </c>
      <c r="T415" s="140"/>
      <c r="BC415" s="123"/>
    </row>
    <row r="416" spans="1:55" ht="15.75" x14ac:dyDescent="0.25">
      <c r="A416" s="20" t="s">
        <v>1886</v>
      </c>
      <c r="B416" t="s">
        <v>1886</v>
      </c>
      <c r="C416" s="109" t="s">
        <v>46</v>
      </c>
      <c r="E416" s="109" t="s">
        <v>1555</v>
      </c>
      <c r="F416" s="109" t="s">
        <v>1945</v>
      </c>
      <c r="G416" s="178">
        <v>46.072564512165322</v>
      </c>
      <c r="H416" s="178">
        <v>3.7182703357870395</v>
      </c>
      <c r="I416" s="178">
        <v>16.428737085841146</v>
      </c>
      <c r="J416" s="178">
        <v>10.872153094652043</v>
      </c>
      <c r="K416" s="178">
        <v>0.25423516925012196</v>
      </c>
      <c r="L416" s="178">
        <v>4.0245126467267216</v>
      </c>
      <c r="M416" s="178">
        <v>9.203728015971647</v>
      </c>
      <c r="N416" s="178">
        <v>5.5387392979747627</v>
      </c>
      <c r="O416" s="178">
        <v>2.575934188446976</v>
      </c>
      <c r="P416" s="178">
        <v>1.3111256531842101</v>
      </c>
      <c r="R416" s="6">
        <f t="shared" si="22"/>
        <v>8.1146734864217382</v>
      </c>
      <c r="S416" s="123">
        <f t="shared" si="23"/>
        <v>39.753309301305556</v>
      </c>
      <c r="T416" s="140"/>
      <c r="BC416" s="123"/>
    </row>
    <row r="417" spans="1:55" ht="15.75" x14ac:dyDescent="0.25">
      <c r="A417" s="20" t="s">
        <v>1886</v>
      </c>
      <c r="B417" t="s">
        <v>1886</v>
      </c>
      <c r="C417" s="109" t="s">
        <v>46</v>
      </c>
      <c r="E417" s="109" t="s">
        <v>1555</v>
      </c>
      <c r="F417" s="109" t="s">
        <v>1945</v>
      </c>
      <c r="G417" s="178">
        <v>45.766187517560034</v>
      </c>
      <c r="H417" s="178">
        <v>3.7252107261881648</v>
      </c>
      <c r="I417" s="178">
        <v>16.655271418553205</v>
      </c>
      <c r="J417" s="178">
        <v>10.63904285905215</v>
      </c>
      <c r="K417" s="178">
        <v>0.15289899216964481</v>
      </c>
      <c r="L417" s="178">
        <v>3.9397024239512466</v>
      </c>
      <c r="M417" s="178">
        <v>9.1589243473852626</v>
      </c>
      <c r="N417" s="178">
        <v>5.9716872181272747</v>
      </c>
      <c r="O417" s="178">
        <v>2.6098936232206493</v>
      </c>
      <c r="P417" s="178">
        <v>1.3811808737923721</v>
      </c>
      <c r="R417" s="6">
        <f t="shared" si="22"/>
        <v>8.5815808413479235</v>
      </c>
      <c r="S417" s="123">
        <f t="shared" si="23"/>
        <v>39.762305451583117</v>
      </c>
      <c r="T417" s="140"/>
      <c r="BC417" s="123"/>
    </row>
    <row r="418" spans="1:55" ht="15.75" x14ac:dyDescent="0.25">
      <c r="A418" s="20" t="s">
        <v>1886</v>
      </c>
      <c r="B418" t="s">
        <v>1886</v>
      </c>
      <c r="C418" s="109" t="s">
        <v>46</v>
      </c>
      <c r="E418" s="109" t="s">
        <v>1555</v>
      </c>
      <c r="F418" s="109" t="s">
        <v>1945</v>
      </c>
      <c r="G418" s="178">
        <v>45.955538470923301</v>
      </c>
      <c r="H418" s="178">
        <v>3.6989417723867715</v>
      </c>
      <c r="I418" s="178">
        <v>16.660091815318246</v>
      </c>
      <c r="J418" s="178">
        <v>10.826159325853057</v>
      </c>
      <c r="K418" s="178">
        <v>0.19507487374491853</v>
      </c>
      <c r="L418" s="178">
        <v>3.9293768476791153</v>
      </c>
      <c r="M418" s="178">
        <v>8.9062557214415712</v>
      </c>
      <c r="N418" s="178">
        <v>5.9048654625577823</v>
      </c>
      <c r="O418" s="178">
        <v>2.6061183920252891</v>
      </c>
      <c r="P418" s="178">
        <v>1.3175773180699488</v>
      </c>
      <c r="R418" s="6">
        <f t="shared" si="22"/>
        <v>8.5109838545830705</v>
      </c>
      <c r="S418" s="123">
        <f t="shared" si="23"/>
        <v>39.282850611363983</v>
      </c>
      <c r="T418" s="140"/>
      <c r="BC418" s="123"/>
    </row>
    <row r="419" spans="1:55" ht="15.75" x14ac:dyDescent="0.25">
      <c r="A419" s="20" t="s">
        <v>1948</v>
      </c>
      <c r="B419" t="s">
        <v>1948</v>
      </c>
      <c r="C419" s="109" t="s">
        <v>46</v>
      </c>
      <c r="E419" s="109" t="s">
        <v>1555</v>
      </c>
      <c r="F419" s="109" t="s">
        <v>1945</v>
      </c>
      <c r="G419" s="178">
        <v>45.908382631646475</v>
      </c>
      <c r="H419" s="178">
        <v>3.7120305517393231</v>
      </c>
      <c r="I419" s="178">
        <v>16.708267179127301</v>
      </c>
      <c r="J419" s="178">
        <v>10.400316244637837</v>
      </c>
      <c r="K419" s="178">
        <v>0.20543739142958767</v>
      </c>
      <c r="L419" s="178">
        <v>3.9017484540256651</v>
      </c>
      <c r="M419" s="178">
        <v>8.9090921645200627</v>
      </c>
      <c r="N419" s="178">
        <v>6.1356528050730761</v>
      </c>
      <c r="O419" s="178">
        <v>2.6918704848734278</v>
      </c>
      <c r="P419" s="178">
        <v>1.4272020929272375</v>
      </c>
      <c r="R419" s="6">
        <f t="shared" si="22"/>
        <v>8.8275232899465035</v>
      </c>
      <c r="S419" s="123">
        <f t="shared" si="23"/>
        <v>40.074424227174106</v>
      </c>
      <c r="T419" s="140"/>
      <c r="BC419" s="123"/>
    </row>
    <row r="420" spans="1:55" ht="15.75" x14ac:dyDescent="0.25">
      <c r="A420" s="20" t="s">
        <v>1948</v>
      </c>
      <c r="B420" t="s">
        <v>1948</v>
      </c>
      <c r="C420" s="109" t="s">
        <v>46</v>
      </c>
      <c r="E420" s="109" t="s">
        <v>1555</v>
      </c>
      <c r="F420" s="109" t="s">
        <v>1945</v>
      </c>
      <c r="G420" s="178">
        <v>46.144958738587462</v>
      </c>
      <c r="H420" s="178">
        <v>3.770471097097797</v>
      </c>
      <c r="I420" s="178">
        <v>16.590518368498884</v>
      </c>
      <c r="J420" s="178">
        <v>10.482575669204355</v>
      </c>
      <c r="K420" s="178">
        <v>0.25111606718287577</v>
      </c>
      <c r="L420" s="178">
        <v>3.8638024571458942</v>
      </c>
      <c r="M420" s="178">
        <v>8.8462269598380967</v>
      </c>
      <c r="N420" s="178">
        <v>5.8839628546401226</v>
      </c>
      <c r="O420" s="178">
        <v>2.7126920129941019</v>
      </c>
      <c r="P420" s="178">
        <v>1.4536757748104179</v>
      </c>
      <c r="R420" s="6">
        <f t="shared" si="22"/>
        <v>8.5966548676342249</v>
      </c>
      <c r="S420" s="123">
        <f t="shared" si="23"/>
        <v>39.651286275516583</v>
      </c>
      <c r="T420" s="140"/>
      <c r="BC420" s="123"/>
    </row>
    <row r="421" spans="1:55" ht="15.75" x14ac:dyDescent="0.25">
      <c r="A421" s="20" t="s">
        <v>1948</v>
      </c>
      <c r="B421" t="s">
        <v>1948</v>
      </c>
      <c r="C421" s="109" t="s">
        <v>46</v>
      </c>
      <c r="E421" s="109" t="s">
        <v>1555</v>
      </c>
      <c r="F421" s="109" t="s">
        <v>1945</v>
      </c>
      <c r="G421" s="178">
        <v>46.094241272989031</v>
      </c>
      <c r="H421" s="178">
        <v>3.6709436934336743</v>
      </c>
      <c r="I421" s="178">
        <v>16.97430260019512</v>
      </c>
      <c r="J421" s="178">
        <v>10.369802148874781</v>
      </c>
      <c r="K421" s="178">
        <v>0.18933488274536964</v>
      </c>
      <c r="L421" s="178">
        <v>3.9237529103642323</v>
      </c>
      <c r="M421" s="178">
        <v>8.9690713191588944</v>
      </c>
      <c r="N421" s="178">
        <v>5.805997622748313</v>
      </c>
      <c r="O421" s="178">
        <v>2.5596262682016029</v>
      </c>
      <c r="P421" s="178">
        <v>1.4429272812889868</v>
      </c>
      <c r="R421" s="6">
        <f t="shared" si="22"/>
        <v>8.3656238909499159</v>
      </c>
      <c r="S421" s="123">
        <f t="shared" si="23"/>
        <v>40.280214451689929</v>
      </c>
      <c r="T421" s="140"/>
      <c r="BC421" s="123"/>
    </row>
    <row r="422" spans="1:55" ht="15.75" x14ac:dyDescent="0.25">
      <c r="A422" s="20" t="s">
        <v>1948</v>
      </c>
      <c r="B422" t="s">
        <v>1948</v>
      </c>
      <c r="C422" s="109" t="s">
        <v>46</v>
      </c>
      <c r="E422" s="109" t="s">
        <v>1555</v>
      </c>
      <c r="F422" s="109" t="s">
        <v>1945</v>
      </c>
      <c r="G422" s="178">
        <v>45.82201376439648</v>
      </c>
      <c r="H422" s="178">
        <v>3.803021207735517</v>
      </c>
      <c r="I422" s="178">
        <v>16.69007906409891</v>
      </c>
      <c r="J422" s="178">
        <v>10.991789270135435</v>
      </c>
      <c r="K422" s="178">
        <v>0.20262909470432494</v>
      </c>
      <c r="L422" s="178">
        <v>3.8808567368056064</v>
      </c>
      <c r="M422" s="178">
        <v>8.894262835160216</v>
      </c>
      <c r="N422" s="178">
        <v>5.8073547363645668</v>
      </c>
      <c r="O422" s="178">
        <v>2.6280084284834184</v>
      </c>
      <c r="P422" s="178">
        <v>1.2799848621155394</v>
      </c>
      <c r="R422" s="6">
        <f t="shared" si="22"/>
        <v>8.4353631648479848</v>
      </c>
      <c r="S422" s="123">
        <f t="shared" si="23"/>
        <v>38.626341930961139</v>
      </c>
      <c r="T422" s="140"/>
      <c r="BC422" s="123"/>
    </row>
    <row r="423" spans="1:55" ht="15.75" x14ac:dyDescent="0.25">
      <c r="A423" s="20" t="s">
        <v>1948</v>
      </c>
      <c r="B423" t="s">
        <v>1948</v>
      </c>
      <c r="C423" s="109" t="s">
        <v>46</v>
      </c>
      <c r="E423" s="109" t="s">
        <v>1555</v>
      </c>
      <c r="F423" s="109" t="s">
        <v>1945</v>
      </c>
      <c r="G423" s="178">
        <v>45.837754813890413</v>
      </c>
      <c r="H423" s="178">
        <v>3.772548023046276</v>
      </c>
      <c r="I423" s="178">
        <v>16.409483633371011</v>
      </c>
      <c r="J423" s="178">
        <v>10.890793483140406</v>
      </c>
      <c r="K423" s="178">
        <v>0.17392212167917892</v>
      </c>
      <c r="L423" s="178">
        <v>3.9392141380092687</v>
      </c>
      <c r="M423" s="178">
        <v>9.2367855299499997</v>
      </c>
      <c r="N423" s="178">
        <v>5.8374349955146503</v>
      </c>
      <c r="O423" s="178">
        <v>2.5306993811667216</v>
      </c>
      <c r="P423" s="178">
        <v>1.3713638802320924</v>
      </c>
      <c r="R423" s="6">
        <f t="shared" si="22"/>
        <v>8.3681343766813718</v>
      </c>
      <c r="S423" s="123">
        <f t="shared" si="23"/>
        <v>39.20054513770144</v>
      </c>
      <c r="T423" s="140"/>
      <c r="BC423" s="123"/>
    </row>
    <row r="424" spans="1:55" ht="15.75" x14ac:dyDescent="0.25">
      <c r="A424" s="20" t="s">
        <v>1949</v>
      </c>
      <c r="B424" t="s">
        <v>1949</v>
      </c>
      <c r="C424" s="109" t="s">
        <v>46</v>
      </c>
      <c r="E424" s="109" t="s">
        <v>1555</v>
      </c>
      <c r="F424" s="109" t="s">
        <v>1945</v>
      </c>
      <c r="G424" s="178">
        <v>45.763603429241435</v>
      </c>
      <c r="H424" s="178">
        <v>3.9406362698757658</v>
      </c>
      <c r="I424" s="178">
        <v>16.238684787767109</v>
      </c>
      <c r="J424" s="178">
        <v>11.19646637456705</v>
      </c>
      <c r="K424" s="178">
        <v>0.25924196516032993</v>
      </c>
      <c r="L424" s="178">
        <v>4.0321805036506619</v>
      </c>
      <c r="M424" s="178">
        <v>9.1766126011931171</v>
      </c>
      <c r="N424" s="178">
        <v>5.7198098727852962</v>
      </c>
      <c r="O424" s="178">
        <v>2.5446358209136353</v>
      </c>
      <c r="P424" s="178">
        <v>1.1281283748456001</v>
      </c>
      <c r="R424" s="6">
        <f t="shared" si="22"/>
        <v>8.2644456936989314</v>
      </c>
      <c r="S424" s="123">
        <f t="shared" si="23"/>
        <v>39.096813088805341</v>
      </c>
      <c r="T424" s="140"/>
      <c r="BC424" s="123"/>
    </row>
    <row r="425" spans="1:55" ht="15.75" x14ac:dyDescent="0.25">
      <c r="A425" s="20" t="s">
        <v>1949</v>
      </c>
      <c r="B425" t="s">
        <v>1949</v>
      </c>
      <c r="C425" s="109" t="s">
        <v>46</v>
      </c>
      <c r="E425" s="109" t="s">
        <v>1555</v>
      </c>
      <c r="F425" s="109" t="s">
        <v>1945</v>
      </c>
      <c r="G425" s="178">
        <v>45.390982744397768</v>
      </c>
      <c r="H425" s="178">
        <v>3.8879045967506154</v>
      </c>
      <c r="I425" s="178">
        <v>16.263332778075956</v>
      </c>
      <c r="J425" s="178">
        <v>11.205474339116789</v>
      </c>
      <c r="K425" s="178">
        <v>0.19919463972826917</v>
      </c>
      <c r="L425" s="178">
        <v>4.1455248886002805</v>
      </c>
      <c r="M425" s="178">
        <v>9.5939794675245604</v>
      </c>
      <c r="N425" s="178">
        <v>5.6013197725990587</v>
      </c>
      <c r="O425" s="178">
        <v>2.4231403271118155</v>
      </c>
      <c r="P425" s="178">
        <v>1.2891464460948723</v>
      </c>
      <c r="R425" s="6">
        <f t="shared" si="22"/>
        <v>8.0244600997108737</v>
      </c>
      <c r="S425" s="123">
        <f t="shared" si="23"/>
        <v>39.73960850629755</v>
      </c>
      <c r="T425" s="140"/>
      <c r="BC425" s="123"/>
    </row>
    <row r="426" spans="1:55" ht="15.75" x14ac:dyDescent="0.25">
      <c r="A426" s="20" t="s">
        <v>1949</v>
      </c>
      <c r="B426" t="s">
        <v>1949</v>
      </c>
      <c r="C426" s="109" t="s">
        <v>46</v>
      </c>
      <c r="E426" s="109" t="s">
        <v>1555</v>
      </c>
      <c r="F426" s="109" t="s">
        <v>1945</v>
      </c>
      <c r="G426" s="178">
        <v>45.788434098986698</v>
      </c>
      <c r="H426" s="178">
        <v>3.8556891944448806</v>
      </c>
      <c r="I426" s="178">
        <v>16.493425583178293</v>
      </c>
      <c r="J426" s="178">
        <v>11.074896271802135</v>
      </c>
      <c r="K426" s="178">
        <v>0.22387548685577657</v>
      </c>
      <c r="L426" s="178">
        <v>3.9992200995390905</v>
      </c>
      <c r="M426" s="178">
        <v>9.5130984266108296</v>
      </c>
      <c r="N426" s="178">
        <v>5.4114035552184525</v>
      </c>
      <c r="O426" s="178">
        <v>2.498128724879761</v>
      </c>
      <c r="P426" s="178">
        <v>1.1418285584840833</v>
      </c>
      <c r="R426" s="6">
        <f t="shared" si="22"/>
        <v>7.9095322800982135</v>
      </c>
      <c r="S426" s="123">
        <f t="shared" si="23"/>
        <v>39.161344900924959</v>
      </c>
      <c r="T426" s="140"/>
      <c r="BC426" s="123"/>
    </row>
    <row r="427" spans="1:55" ht="15.75" x14ac:dyDescent="0.25">
      <c r="A427" s="20" t="s">
        <v>1949</v>
      </c>
      <c r="B427" t="s">
        <v>1949</v>
      </c>
      <c r="C427" s="109" t="s">
        <v>46</v>
      </c>
      <c r="E427" s="109" t="s">
        <v>1555</v>
      </c>
      <c r="F427" s="109" t="s">
        <v>1945</v>
      </c>
      <c r="G427" s="178">
        <v>45.761332059369295</v>
      </c>
      <c r="H427" s="178">
        <v>3.7306125778305108</v>
      </c>
      <c r="I427" s="178">
        <v>16.384338423472133</v>
      </c>
      <c r="J427" s="178">
        <v>11.160422327867481</v>
      </c>
      <c r="K427" s="178">
        <v>0.22803836140273717</v>
      </c>
      <c r="L427" s="178">
        <v>3.8176932026182993</v>
      </c>
      <c r="M427" s="178">
        <v>9.035306371739253</v>
      </c>
      <c r="N427" s="178">
        <v>5.854173305833605</v>
      </c>
      <c r="O427" s="178">
        <v>2.6823473082393088</v>
      </c>
      <c r="P427" s="178">
        <v>1.3457360616273724</v>
      </c>
      <c r="R427" s="6">
        <f t="shared" si="22"/>
        <v>8.5365206140729128</v>
      </c>
      <c r="S427" s="123">
        <f t="shared" si="23"/>
        <v>37.879145341707968</v>
      </c>
      <c r="T427" s="140"/>
      <c r="BC427" s="123"/>
    </row>
    <row r="428" spans="1:55" ht="15.75" x14ac:dyDescent="0.25">
      <c r="A428" s="20" t="s">
        <v>1949</v>
      </c>
      <c r="B428" t="s">
        <v>1949</v>
      </c>
      <c r="C428" s="109" t="s">
        <v>46</v>
      </c>
      <c r="E428" s="109" t="s">
        <v>1555</v>
      </c>
      <c r="F428" s="109" t="s">
        <v>1945</v>
      </c>
      <c r="G428" s="178">
        <v>45.232764954171756</v>
      </c>
      <c r="H428" s="178">
        <v>4.0451688557608181</v>
      </c>
      <c r="I428" s="178">
        <v>16.33755295380784</v>
      </c>
      <c r="J428" s="178">
        <v>11.28858308569504</v>
      </c>
      <c r="K428" s="178">
        <v>0.1893931662600076</v>
      </c>
      <c r="L428" s="178">
        <v>4.1455137766825505</v>
      </c>
      <c r="M428" s="178">
        <v>9.4048649963163253</v>
      </c>
      <c r="N428" s="178">
        <v>5.6029664696740067</v>
      </c>
      <c r="O428" s="178">
        <v>2.3843411296531993</v>
      </c>
      <c r="P428" s="178">
        <v>1.3688506119784765</v>
      </c>
      <c r="R428" s="6">
        <f t="shared" si="22"/>
        <v>7.987307599327206</v>
      </c>
      <c r="S428" s="123">
        <f t="shared" si="23"/>
        <v>39.562722816012517</v>
      </c>
      <c r="T428" s="140"/>
      <c r="BC428" s="123"/>
    </row>
    <row r="429" spans="1:55" ht="15.75" x14ac:dyDescent="0.25">
      <c r="A429" s="20" t="s">
        <v>1949</v>
      </c>
      <c r="B429" t="s">
        <v>1949</v>
      </c>
      <c r="C429" s="109" t="s">
        <v>46</v>
      </c>
      <c r="E429" s="109" t="s">
        <v>1555</v>
      </c>
      <c r="F429" s="109" t="s">
        <v>1945</v>
      </c>
      <c r="G429" s="178">
        <v>47.465124524905526</v>
      </c>
      <c r="H429" s="178">
        <v>3.6025686586937216</v>
      </c>
      <c r="I429" s="178">
        <v>16.814675632771703</v>
      </c>
      <c r="J429" s="178">
        <v>8.7634403644111849</v>
      </c>
      <c r="K429" s="178">
        <v>0.15231254369706926</v>
      </c>
      <c r="L429" s="178">
        <v>3.3465928993915917</v>
      </c>
      <c r="M429" s="178">
        <v>8.0915908934656908</v>
      </c>
      <c r="N429" s="178">
        <v>6.683891201226646</v>
      </c>
      <c r="O429" s="178">
        <v>3.7341439180247979</v>
      </c>
      <c r="P429" s="178">
        <v>1.3456593634120853</v>
      </c>
      <c r="R429" s="6">
        <f t="shared" si="22"/>
        <v>10.418035119251444</v>
      </c>
      <c r="S429" s="123">
        <f t="shared" si="23"/>
        <v>40.501805888829665</v>
      </c>
      <c r="T429" s="140"/>
      <c r="BC429" s="123"/>
    </row>
    <row r="430" spans="1:55" ht="15.75" x14ac:dyDescent="0.25">
      <c r="A430" s="20" t="s">
        <v>1950</v>
      </c>
      <c r="B430" t="s">
        <v>1950</v>
      </c>
      <c r="C430" s="109" t="s">
        <v>46</v>
      </c>
      <c r="E430" s="109" t="s">
        <v>1555</v>
      </c>
      <c r="F430" s="109" t="s">
        <v>1945</v>
      </c>
      <c r="G430" s="178">
        <v>45.458980753834588</v>
      </c>
      <c r="H430" s="178">
        <v>3.932673910885002</v>
      </c>
      <c r="I430" s="178">
        <v>16.415230872643875</v>
      </c>
      <c r="J430" s="178">
        <v>11.307563759893396</v>
      </c>
      <c r="K430" s="178">
        <v>0.18498758142158148</v>
      </c>
      <c r="L430" s="178">
        <v>3.9932360499138495</v>
      </c>
      <c r="M430" s="178">
        <v>9.3915891921368608</v>
      </c>
      <c r="N430" s="178">
        <v>5.6031018176575929</v>
      </c>
      <c r="O430" s="178">
        <v>2.4788623500341314</v>
      </c>
      <c r="P430" s="178">
        <v>1.2337737115791179</v>
      </c>
      <c r="R430" s="6">
        <f t="shared" si="22"/>
        <v>8.0819641676917247</v>
      </c>
      <c r="S430" s="123">
        <f t="shared" si="23"/>
        <v>38.631621659022173</v>
      </c>
      <c r="T430" s="140"/>
      <c r="BC430" s="123"/>
    </row>
    <row r="431" spans="1:55" ht="15.75" x14ac:dyDescent="0.25">
      <c r="A431" s="20" t="s">
        <v>1950</v>
      </c>
      <c r="B431" t="s">
        <v>1950</v>
      </c>
      <c r="C431" s="109" t="s">
        <v>46</v>
      </c>
      <c r="E431" s="109" t="s">
        <v>1555</v>
      </c>
      <c r="F431" s="109" t="s">
        <v>1945</v>
      </c>
      <c r="G431" s="178">
        <v>45.742571392541514</v>
      </c>
      <c r="H431" s="178">
        <v>3.7097577014922525</v>
      </c>
      <c r="I431" s="178">
        <v>16.284085845174847</v>
      </c>
      <c r="J431" s="178">
        <v>11.279987186368464</v>
      </c>
      <c r="K431" s="178">
        <v>0.17213648733909981</v>
      </c>
      <c r="L431" s="178">
        <v>3.9151616104912534</v>
      </c>
      <c r="M431" s="178">
        <v>9.5145882805138715</v>
      </c>
      <c r="N431" s="178">
        <v>5.691461543047307</v>
      </c>
      <c r="O431" s="178">
        <v>2.4966788499457877</v>
      </c>
      <c r="P431" s="178">
        <v>1.1935711030856042</v>
      </c>
      <c r="R431" s="6">
        <f t="shared" si="22"/>
        <v>8.1881403929930947</v>
      </c>
      <c r="S431" s="123">
        <f t="shared" si="23"/>
        <v>38.222210824278427</v>
      </c>
      <c r="T431" s="140"/>
      <c r="BC431" s="123"/>
    </row>
    <row r="432" spans="1:55" ht="15.75" x14ac:dyDescent="0.25">
      <c r="A432" s="20" t="s">
        <v>1950</v>
      </c>
      <c r="B432" t="s">
        <v>1950</v>
      </c>
      <c r="C432" s="109" t="s">
        <v>46</v>
      </c>
      <c r="E432" s="109" t="s">
        <v>1555</v>
      </c>
      <c r="F432" s="109" t="s">
        <v>1945</v>
      </c>
      <c r="G432" s="178">
        <v>45.749470422825432</v>
      </c>
      <c r="H432" s="178">
        <v>3.9129450549149962</v>
      </c>
      <c r="I432" s="178">
        <v>16.328346307482342</v>
      </c>
      <c r="J432" s="178">
        <v>11.132398827192782</v>
      </c>
      <c r="K432" s="178">
        <v>0.2089020430010739</v>
      </c>
      <c r="L432" s="178">
        <v>3.9216778419155842</v>
      </c>
      <c r="M432" s="178">
        <v>9.3835528695537924</v>
      </c>
      <c r="N432" s="178">
        <v>5.65451301466394</v>
      </c>
      <c r="O432" s="178">
        <v>2.5037417003698716</v>
      </c>
      <c r="P432" s="178">
        <v>1.2044519180801767</v>
      </c>
      <c r="R432" s="6">
        <f t="shared" si="22"/>
        <v>8.1582547150338112</v>
      </c>
      <c r="S432" s="123">
        <f t="shared" si="23"/>
        <v>38.573076370981028</v>
      </c>
      <c r="T432" s="140"/>
      <c r="BC432" s="123"/>
    </row>
    <row r="433" spans="1:55" ht="15.75" x14ac:dyDescent="0.25">
      <c r="A433" s="20" t="s">
        <v>1950</v>
      </c>
      <c r="B433" t="s">
        <v>1950</v>
      </c>
      <c r="C433" s="109" t="s">
        <v>46</v>
      </c>
      <c r="E433" s="109" t="s">
        <v>1555</v>
      </c>
      <c r="F433" s="109" t="s">
        <v>1945</v>
      </c>
      <c r="G433" s="178">
        <v>45.404274447993167</v>
      </c>
      <c r="H433" s="178">
        <v>4.0391170575211772</v>
      </c>
      <c r="I433" s="178">
        <v>16.245411773358242</v>
      </c>
      <c r="J433" s="178">
        <v>11.343662751694508</v>
      </c>
      <c r="K433" s="178">
        <v>0.24212307308311426</v>
      </c>
      <c r="L433" s="178">
        <v>3.9096728904977689</v>
      </c>
      <c r="M433" s="178">
        <v>9.3886112237879846</v>
      </c>
      <c r="N433" s="178">
        <v>5.5954012704093614</v>
      </c>
      <c r="O433" s="178">
        <v>2.5123800154021558</v>
      </c>
      <c r="P433" s="178">
        <v>1.3193454962525382</v>
      </c>
      <c r="R433" s="6">
        <f t="shared" si="22"/>
        <v>8.1077812858115177</v>
      </c>
      <c r="S433" s="123">
        <f t="shared" si="23"/>
        <v>38.056302794507729</v>
      </c>
      <c r="T433" s="140"/>
      <c r="BC433" s="123"/>
    </row>
    <row r="434" spans="1:55" ht="15.75" x14ac:dyDescent="0.25">
      <c r="A434" s="20" t="s">
        <v>1950</v>
      </c>
      <c r="B434" t="s">
        <v>1950</v>
      </c>
      <c r="C434" s="109" t="s">
        <v>46</v>
      </c>
      <c r="E434" s="109" t="s">
        <v>1555</v>
      </c>
      <c r="F434" s="109" t="s">
        <v>1945</v>
      </c>
      <c r="G434" s="178">
        <v>46.512081907175734</v>
      </c>
      <c r="H434" s="178">
        <v>4.0529502952739058</v>
      </c>
      <c r="I434" s="178">
        <v>16.520011186977207</v>
      </c>
      <c r="J434" s="178">
        <v>11.15474272188697</v>
      </c>
      <c r="K434" s="178">
        <v>0.21539081308379923</v>
      </c>
      <c r="L434" s="178">
        <v>3.6645882409493735</v>
      </c>
      <c r="M434" s="178">
        <v>8.4893660254919165</v>
      </c>
      <c r="N434" s="178">
        <v>4.7019835448607097</v>
      </c>
      <c r="O434" s="178">
        <v>3.2007259769596783</v>
      </c>
      <c r="P434" s="178">
        <v>1.488159287340717</v>
      </c>
      <c r="R434" s="6">
        <f t="shared" si="22"/>
        <v>7.9027095218203876</v>
      </c>
      <c r="S434" s="123">
        <f t="shared" si="23"/>
        <v>36.932762218026419</v>
      </c>
      <c r="T434" s="140"/>
      <c r="BC434" s="123"/>
    </row>
    <row r="435" spans="1:55" ht="15.75" x14ac:dyDescent="0.25">
      <c r="A435" s="20" t="s">
        <v>1889</v>
      </c>
      <c r="B435" t="s">
        <v>1889</v>
      </c>
      <c r="C435" s="109" t="s">
        <v>46</v>
      </c>
      <c r="E435" s="109" t="s">
        <v>1555</v>
      </c>
      <c r="F435" s="109" t="s">
        <v>1945</v>
      </c>
      <c r="G435" s="178">
        <v>45.067410043058558</v>
      </c>
      <c r="H435" s="178">
        <v>3.8865150107803457</v>
      </c>
      <c r="I435" s="178">
        <v>16.540200934172375</v>
      </c>
      <c r="J435" s="178">
        <v>11.213646496149112</v>
      </c>
      <c r="K435" s="178">
        <v>0.24300503121265032</v>
      </c>
      <c r="L435" s="178">
        <v>3.985116075728699</v>
      </c>
      <c r="M435" s="178">
        <v>9.2445646080553079</v>
      </c>
      <c r="N435" s="178">
        <v>5.8979330668336134</v>
      </c>
      <c r="O435" s="178">
        <v>2.5740217091662836</v>
      </c>
      <c r="P435" s="178">
        <v>1.3475870248430477</v>
      </c>
      <c r="R435" s="6">
        <f t="shared" ref="R435:R498" si="24">N435+O435</f>
        <v>8.4719547759998974</v>
      </c>
      <c r="S435" s="123">
        <f t="shared" ref="S435:S498" si="25">(L435/40.304)/(L435/40.304+J435/71.844)*100</f>
        <v>38.781202067949103</v>
      </c>
      <c r="T435" s="140"/>
      <c r="BC435" s="123"/>
    </row>
    <row r="436" spans="1:55" ht="15.75" x14ac:dyDescent="0.25">
      <c r="A436" s="20" t="s">
        <v>1889</v>
      </c>
      <c r="B436" t="s">
        <v>1889</v>
      </c>
      <c r="C436" s="109" t="s">
        <v>46</v>
      </c>
      <c r="E436" s="109" t="s">
        <v>1555</v>
      </c>
      <c r="F436" s="109" t="s">
        <v>1945</v>
      </c>
      <c r="G436" s="178">
        <v>45.902686923213196</v>
      </c>
      <c r="H436" s="178">
        <v>3.8360585224749055</v>
      </c>
      <c r="I436" s="178">
        <v>16.272339836749971</v>
      </c>
      <c r="J436" s="178">
        <v>10.733131150350181</v>
      </c>
      <c r="K436" s="178">
        <v>0.22825320477490624</v>
      </c>
      <c r="L436" s="178">
        <v>4.0641973094951025</v>
      </c>
      <c r="M436" s="178">
        <v>9.497809645755888</v>
      </c>
      <c r="N436" s="178">
        <v>5.6394233157190605</v>
      </c>
      <c r="O436" s="178">
        <v>2.5487269972553834</v>
      </c>
      <c r="P436" s="178">
        <v>1.2773730942113952</v>
      </c>
      <c r="R436" s="6">
        <f t="shared" si="24"/>
        <v>8.1881503129744431</v>
      </c>
      <c r="S436" s="123">
        <f t="shared" si="25"/>
        <v>40.297783369478275</v>
      </c>
      <c r="T436" s="140"/>
      <c r="BC436" s="123"/>
    </row>
    <row r="437" spans="1:55" ht="15.75" x14ac:dyDescent="0.25">
      <c r="A437" s="20" t="s">
        <v>1889</v>
      </c>
      <c r="B437" t="s">
        <v>1889</v>
      </c>
      <c r="C437" s="109" t="s">
        <v>46</v>
      </c>
      <c r="E437" s="109" t="s">
        <v>1555</v>
      </c>
      <c r="F437" s="109" t="s">
        <v>1945</v>
      </c>
      <c r="G437" s="178">
        <v>45.74724367959405</v>
      </c>
      <c r="H437" s="178">
        <v>3.8584651472305911</v>
      </c>
      <c r="I437" s="178">
        <v>16.742585577727848</v>
      </c>
      <c r="J437" s="178">
        <v>10.949271324776703</v>
      </c>
      <c r="K437" s="178">
        <v>0.17629916983867222</v>
      </c>
      <c r="L437" s="178">
        <v>3.8697584560360019</v>
      </c>
      <c r="M437" s="178">
        <v>9.0763393672787949</v>
      </c>
      <c r="N437" s="178">
        <v>5.6885907673197824</v>
      </c>
      <c r="O437" s="178">
        <v>2.6203253806485804</v>
      </c>
      <c r="P437" s="178">
        <v>1.2711211295489864</v>
      </c>
      <c r="R437" s="6">
        <f t="shared" si="24"/>
        <v>8.3089161479683629</v>
      </c>
      <c r="S437" s="123">
        <f t="shared" si="25"/>
        <v>38.650331029033062</v>
      </c>
      <c r="T437" s="140"/>
      <c r="BC437" s="123"/>
    </row>
    <row r="438" spans="1:55" ht="15.75" x14ac:dyDescent="0.25">
      <c r="A438" s="20" t="s">
        <v>1889</v>
      </c>
      <c r="B438" t="s">
        <v>1889</v>
      </c>
      <c r="C438" s="109" t="s">
        <v>46</v>
      </c>
      <c r="E438" s="109" t="s">
        <v>1555</v>
      </c>
      <c r="F438" s="109" t="s">
        <v>1945</v>
      </c>
      <c r="G438" s="178">
        <v>45.779462801238232</v>
      </c>
      <c r="H438" s="178">
        <v>3.8160307629241843</v>
      </c>
      <c r="I438" s="178">
        <v>16.682372259812595</v>
      </c>
      <c r="J438" s="178">
        <v>11.072443167876823</v>
      </c>
      <c r="K438" s="178">
        <v>0.23735054638533765</v>
      </c>
      <c r="L438" s="178">
        <v>3.9402728213453102</v>
      </c>
      <c r="M438" s="178">
        <v>9.0885799542895906</v>
      </c>
      <c r="N438" s="178">
        <v>5.563924647177255</v>
      </c>
      <c r="O438" s="178">
        <v>2.4993751296360642</v>
      </c>
      <c r="P438" s="178">
        <v>1.3201879093146256</v>
      </c>
      <c r="R438" s="6">
        <f t="shared" si="24"/>
        <v>8.0632997768133201</v>
      </c>
      <c r="S438" s="123">
        <f t="shared" si="25"/>
        <v>38.813390178063464</v>
      </c>
      <c r="T438" s="140"/>
      <c r="BC438" s="123"/>
    </row>
    <row r="439" spans="1:55" ht="15.75" x14ac:dyDescent="0.25">
      <c r="A439" s="20" t="s">
        <v>1889</v>
      </c>
      <c r="B439" t="s">
        <v>1889</v>
      </c>
      <c r="C439" s="109" t="s">
        <v>46</v>
      </c>
      <c r="E439" s="109" t="s">
        <v>1555</v>
      </c>
      <c r="F439" s="109" t="s">
        <v>1945</v>
      </c>
      <c r="G439" s="178">
        <v>45.422308833056441</v>
      </c>
      <c r="H439" s="178">
        <v>3.9692077567302659</v>
      </c>
      <c r="I439" s="178">
        <v>16.705512065316995</v>
      </c>
      <c r="J439" s="178">
        <v>11.14982006970868</v>
      </c>
      <c r="K439" s="178">
        <v>0.18575471030682872</v>
      </c>
      <c r="L439" s="178">
        <v>3.963972392518512</v>
      </c>
      <c r="M439" s="178">
        <v>8.8886564999406978</v>
      </c>
      <c r="N439" s="178">
        <v>5.7664657647366493</v>
      </c>
      <c r="O439" s="178">
        <v>2.6043118850316458</v>
      </c>
      <c r="P439" s="178">
        <v>1.3439900226532762</v>
      </c>
      <c r="R439" s="6">
        <f t="shared" si="24"/>
        <v>8.3707776497682946</v>
      </c>
      <c r="S439" s="123">
        <f t="shared" si="25"/>
        <v>38.790421846586426</v>
      </c>
      <c r="T439" s="140"/>
      <c r="BC439" s="123"/>
    </row>
    <row r="440" spans="1:55" ht="15.75" x14ac:dyDescent="0.25">
      <c r="A440" s="20" t="s">
        <v>1889</v>
      </c>
      <c r="B440" t="s">
        <v>1889</v>
      </c>
      <c r="C440" s="109" t="s">
        <v>46</v>
      </c>
      <c r="E440" s="109" t="s">
        <v>1555</v>
      </c>
      <c r="F440" s="109" t="s">
        <v>1945</v>
      </c>
      <c r="G440" s="178">
        <v>46.385097867775876</v>
      </c>
      <c r="H440" s="178">
        <v>3.7303729608076712</v>
      </c>
      <c r="I440" s="178">
        <v>16.162866529566561</v>
      </c>
      <c r="J440" s="178">
        <v>10.396485824548932</v>
      </c>
      <c r="K440" s="178">
        <v>0.18066461765622827</v>
      </c>
      <c r="L440" s="178">
        <v>3.7835978233773724</v>
      </c>
      <c r="M440" s="178">
        <v>8.3179676337079549</v>
      </c>
      <c r="N440" s="178">
        <v>6.3620402353391379</v>
      </c>
      <c r="O440" s="178">
        <v>3.2441753899769128</v>
      </c>
      <c r="P440" s="178">
        <v>1.4367311172433568</v>
      </c>
      <c r="R440" s="6">
        <f t="shared" si="24"/>
        <v>9.6062156253160502</v>
      </c>
      <c r="S440" s="123">
        <f t="shared" si="25"/>
        <v>39.347077844983268</v>
      </c>
      <c r="T440" s="140"/>
      <c r="BC440" s="123"/>
    </row>
    <row r="441" spans="1:55" ht="15.75" x14ac:dyDescent="0.25">
      <c r="A441" s="20" t="s">
        <v>1951</v>
      </c>
      <c r="B441" t="s">
        <v>1951</v>
      </c>
      <c r="C441" s="109" t="s">
        <v>46</v>
      </c>
      <c r="E441" s="109" t="s">
        <v>1555</v>
      </c>
      <c r="F441" s="109" t="s">
        <v>1945</v>
      </c>
      <c r="G441" s="178">
        <v>45.494104284364056</v>
      </c>
      <c r="H441" s="178">
        <v>3.9885000854851</v>
      </c>
      <c r="I441" s="178">
        <v>16.280098233688943</v>
      </c>
      <c r="J441" s="178">
        <v>11.178048318010735</v>
      </c>
      <c r="K441" s="178">
        <v>0.13011043021177202</v>
      </c>
      <c r="L441" s="178">
        <v>3.7954614343029776</v>
      </c>
      <c r="M441" s="178">
        <v>8.7967897163005304</v>
      </c>
      <c r="N441" s="178">
        <v>6.0755120006245393</v>
      </c>
      <c r="O441" s="178">
        <v>2.9107088875239016</v>
      </c>
      <c r="P441" s="178">
        <v>1.3506666094874435</v>
      </c>
      <c r="R441" s="6">
        <f t="shared" si="24"/>
        <v>8.9862208881484413</v>
      </c>
      <c r="S441" s="123">
        <f t="shared" si="25"/>
        <v>37.704740367469789</v>
      </c>
      <c r="T441" s="140"/>
      <c r="BC441" s="123"/>
    </row>
    <row r="442" spans="1:55" ht="15.75" x14ac:dyDescent="0.25">
      <c r="A442" s="20" t="s">
        <v>1951</v>
      </c>
      <c r="B442" t="s">
        <v>1951</v>
      </c>
      <c r="C442" s="109" t="s">
        <v>46</v>
      </c>
      <c r="E442" s="109" t="s">
        <v>1555</v>
      </c>
      <c r="F442" s="109" t="s">
        <v>1945</v>
      </c>
      <c r="G442" s="178">
        <v>45.807123828792932</v>
      </c>
      <c r="H442" s="178">
        <v>3.5373695961822196</v>
      </c>
      <c r="I442" s="178">
        <v>16.701300882578124</v>
      </c>
      <c r="J442" s="178">
        <v>11.086374248102485</v>
      </c>
      <c r="K442" s="178">
        <v>0.23466131104172142</v>
      </c>
      <c r="L442" s="178">
        <v>3.8405643079583669</v>
      </c>
      <c r="M442" s="178">
        <v>9.1936776986295694</v>
      </c>
      <c r="N442" s="178">
        <v>5.7483883482504519</v>
      </c>
      <c r="O442" s="178">
        <v>2.6033263745174899</v>
      </c>
      <c r="P442" s="178">
        <v>1.247213403946658</v>
      </c>
      <c r="R442" s="6">
        <f t="shared" si="24"/>
        <v>8.3517147227679409</v>
      </c>
      <c r="S442" s="123">
        <f t="shared" si="25"/>
        <v>38.176790118910155</v>
      </c>
      <c r="T442" s="140"/>
      <c r="BC442" s="123"/>
    </row>
    <row r="443" spans="1:55" ht="15.75" x14ac:dyDescent="0.25">
      <c r="A443" s="20" t="s">
        <v>1951</v>
      </c>
      <c r="B443" t="s">
        <v>1951</v>
      </c>
      <c r="C443" s="109" t="s">
        <v>46</v>
      </c>
      <c r="E443" s="109" t="s">
        <v>1555</v>
      </c>
      <c r="F443" s="109" t="s">
        <v>1945</v>
      </c>
      <c r="G443" s="178">
        <v>45.530599497147819</v>
      </c>
      <c r="H443" s="178">
        <v>3.8978066704787304</v>
      </c>
      <c r="I443" s="178">
        <v>16.55495717643857</v>
      </c>
      <c r="J443" s="178">
        <v>11.307202215794634</v>
      </c>
      <c r="K443" s="178">
        <v>0.2266731644030904</v>
      </c>
      <c r="L443" s="178">
        <v>3.7486543012310918</v>
      </c>
      <c r="M443" s="178">
        <v>9.1682884429050802</v>
      </c>
      <c r="N443" s="178">
        <v>5.6512386725775459</v>
      </c>
      <c r="O443" s="178">
        <v>2.5585900315411183</v>
      </c>
      <c r="P443" s="178">
        <v>1.3559898274823174</v>
      </c>
      <c r="R443" s="6">
        <f t="shared" si="24"/>
        <v>8.2098287041186637</v>
      </c>
      <c r="S443" s="123">
        <f t="shared" si="25"/>
        <v>37.145110469661049</v>
      </c>
      <c r="T443" s="140"/>
      <c r="BC443" s="123"/>
    </row>
    <row r="444" spans="1:55" ht="15.75" x14ac:dyDescent="0.25">
      <c r="A444" s="20" t="s">
        <v>1951</v>
      </c>
      <c r="B444" t="s">
        <v>1951</v>
      </c>
      <c r="C444" s="109" t="s">
        <v>46</v>
      </c>
      <c r="E444" s="109" t="s">
        <v>1555</v>
      </c>
      <c r="F444" s="109" t="s">
        <v>1945</v>
      </c>
      <c r="G444" s="178">
        <v>45.868634772061185</v>
      </c>
      <c r="H444" s="178">
        <v>3.9100189521050535</v>
      </c>
      <c r="I444" s="178">
        <v>16.21089899966799</v>
      </c>
      <c r="J444" s="178">
        <v>11.101787325073673</v>
      </c>
      <c r="K444" s="178">
        <v>0.20098494552716212</v>
      </c>
      <c r="L444" s="178">
        <v>3.9688290914756301</v>
      </c>
      <c r="M444" s="178">
        <v>9.3802448534503426</v>
      </c>
      <c r="N444" s="178">
        <v>5.6025809427463207</v>
      </c>
      <c r="O444" s="178">
        <v>2.5257554228494752</v>
      </c>
      <c r="P444" s="178">
        <v>1.2302646950431539</v>
      </c>
      <c r="R444" s="6">
        <f t="shared" si="24"/>
        <v>8.1283363655957963</v>
      </c>
      <c r="S444" s="123">
        <f t="shared" si="25"/>
        <v>38.922082513498985</v>
      </c>
      <c r="T444" s="140"/>
      <c r="BC444" s="123"/>
    </row>
    <row r="445" spans="1:55" ht="15.75" x14ac:dyDescent="0.25">
      <c r="A445" s="20" t="s">
        <v>1951</v>
      </c>
      <c r="B445" t="s">
        <v>1951</v>
      </c>
      <c r="C445" s="109" t="s">
        <v>46</v>
      </c>
      <c r="E445" s="109" t="s">
        <v>1555</v>
      </c>
      <c r="F445" s="109" t="s">
        <v>1945</v>
      </c>
      <c r="G445" s="178">
        <v>45.459259511455421</v>
      </c>
      <c r="H445" s="178">
        <v>3.8678545966521511</v>
      </c>
      <c r="I445" s="178">
        <v>16.465123049488298</v>
      </c>
      <c r="J445" s="178">
        <v>10.855883690695668</v>
      </c>
      <c r="K445" s="178">
        <v>0.19297831076038027</v>
      </c>
      <c r="L445" s="178">
        <v>4.0150913577186333</v>
      </c>
      <c r="M445" s="178">
        <v>9.5646056449066172</v>
      </c>
      <c r="N445" s="178">
        <v>5.7708480163031686</v>
      </c>
      <c r="O445" s="178">
        <v>2.5544911896064861</v>
      </c>
      <c r="P445" s="178">
        <v>1.2538646324131884</v>
      </c>
      <c r="R445" s="6">
        <f t="shared" si="24"/>
        <v>8.3253392059096551</v>
      </c>
      <c r="S445" s="123">
        <f t="shared" si="25"/>
        <v>39.733045216936141</v>
      </c>
      <c r="T445" s="140"/>
      <c r="BC445" s="123"/>
    </row>
    <row r="446" spans="1:55" ht="15.75" x14ac:dyDescent="0.25">
      <c r="A446" s="20" t="s">
        <v>1952</v>
      </c>
      <c r="B446" t="s">
        <v>1952</v>
      </c>
      <c r="C446" s="109" t="s">
        <v>46</v>
      </c>
      <c r="E446" s="109" t="s">
        <v>1555</v>
      </c>
      <c r="F446" s="109" t="s">
        <v>1945</v>
      </c>
      <c r="G446" s="178">
        <v>45.956148409315503</v>
      </c>
      <c r="H446" s="178">
        <v>3.7748228710748046</v>
      </c>
      <c r="I446" s="178">
        <v>16.56577661226234</v>
      </c>
      <c r="J446" s="178">
        <v>11.074238296141464</v>
      </c>
      <c r="K446" s="178">
        <v>0.20213067838205698</v>
      </c>
      <c r="L446" s="178">
        <v>3.7622359640970053</v>
      </c>
      <c r="M446" s="178">
        <v>9.1362822282036458</v>
      </c>
      <c r="N446" s="178">
        <v>5.665342090608787</v>
      </c>
      <c r="O446" s="178">
        <v>2.6016351759487306</v>
      </c>
      <c r="P446" s="178">
        <v>1.261387673965654</v>
      </c>
      <c r="R446" s="6">
        <f t="shared" si="24"/>
        <v>8.2669772665575181</v>
      </c>
      <c r="S446" s="123">
        <f t="shared" si="25"/>
        <v>37.717373313533088</v>
      </c>
      <c r="T446" s="140"/>
      <c r="BC446" s="123"/>
    </row>
    <row r="447" spans="1:55" ht="15.75" x14ac:dyDescent="0.25">
      <c r="A447" s="20" t="s">
        <v>1952</v>
      </c>
      <c r="B447" t="s">
        <v>1952</v>
      </c>
      <c r="C447" s="109" t="s">
        <v>46</v>
      </c>
      <c r="E447" s="109" t="s">
        <v>1555</v>
      </c>
      <c r="F447" s="109" t="s">
        <v>1945</v>
      </c>
      <c r="G447" s="178">
        <v>45.426366641896763</v>
      </c>
      <c r="H447" s="178">
        <v>3.934822571857886</v>
      </c>
      <c r="I447" s="178">
        <v>16.932797483487203</v>
      </c>
      <c r="J447" s="178">
        <v>10.985185289244649</v>
      </c>
      <c r="K447" s="178">
        <v>0.19214557182890032</v>
      </c>
      <c r="L447" s="178">
        <v>3.8922553926478578</v>
      </c>
      <c r="M447" s="178">
        <v>9.3711941404952146</v>
      </c>
      <c r="N447" s="178">
        <v>5.4914309410024833</v>
      </c>
      <c r="O447" s="178">
        <v>2.5395906628159488</v>
      </c>
      <c r="P447" s="178">
        <v>1.2342113047230938</v>
      </c>
      <c r="R447" s="6">
        <f t="shared" si="24"/>
        <v>8.0310216038184326</v>
      </c>
      <c r="S447" s="123">
        <f t="shared" si="25"/>
        <v>38.710150037544153</v>
      </c>
      <c r="T447" s="140"/>
      <c r="BC447" s="123"/>
    </row>
    <row r="448" spans="1:55" ht="15.75" x14ac:dyDescent="0.25">
      <c r="A448" s="20" t="s">
        <v>1952</v>
      </c>
      <c r="B448" t="s">
        <v>1952</v>
      </c>
      <c r="C448" s="109" t="s">
        <v>46</v>
      </c>
      <c r="E448" s="109" t="s">
        <v>1555</v>
      </c>
      <c r="F448" s="109" t="s">
        <v>1945</v>
      </c>
      <c r="G448" s="178">
        <v>45.931682042491751</v>
      </c>
      <c r="H448" s="178">
        <v>3.8438489396036961</v>
      </c>
      <c r="I448" s="178">
        <v>16.594859088468706</v>
      </c>
      <c r="J448" s="178">
        <v>11.00052390353088</v>
      </c>
      <c r="K448" s="178">
        <v>0.14187959516584062</v>
      </c>
      <c r="L448" s="178">
        <v>3.676212790935494</v>
      </c>
      <c r="M448" s="178">
        <v>8.9109379311277834</v>
      </c>
      <c r="N448" s="178">
        <v>5.7730479598749875</v>
      </c>
      <c r="O448" s="178">
        <v>2.6855129279653887</v>
      </c>
      <c r="P448" s="178">
        <v>1.4414948208354688</v>
      </c>
      <c r="R448" s="6">
        <f t="shared" si="24"/>
        <v>8.4585608878403757</v>
      </c>
      <c r="S448" s="123">
        <f t="shared" si="25"/>
        <v>37.331687792581675</v>
      </c>
      <c r="T448" s="140"/>
      <c r="BC448" s="123"/>
    </row>
    <row r="449" spans="1:55" ht="15.75" x14ac:dyDescent="0.25">
      <c r="A449" s="20" t="s">
        <v>1952</v>
      </c>
      <c r="B449" t="s">
        <v>1952</v>
      </c>
      <c r="C449" s="109" t="s">
        <v>46</v>
      </c>
      <c r="E449" s="109" t="s">
        <v>1555</v>
      </c>
      <c r="F449" s="109" t="s">
        <v>1945</v>
      </c>
      <c r="G449" s="178">
        <v>46.725525863961643</v>
      </c>
      <c r="H449" s="178">
        <v>3.8433973813779025</v>
      </c>
      <c r="I449" s="178">
        <v>17.076882666810661</v>
      </c>
      <c r="J449" s="178">
        <v>10.946915374444622</v>
      </c>
      <c r="K449" s="178">
        <v>0.26563019687345779</v>
      </c>
      <c r="L449" s="178">
        <v>3.2818105193473452</v>
      </c>
      <c r="M449" s="178">
        <v>6.9811331945274153</v>
      </c>
      <c r="N449" s="178">
        <v>5.4374828484641542</v>
      </c>
      <c r="O449" s="178">
        <v>4.2243147805095944</v>
      </c>
      <c r="P449" s="178">
        <v>1.2169071736832147</v>
      </c>
      <c r="R449" s="6">
        <f t="shared" si="24"/>
        <v>9.6617976289737477</v>
      </c>
      <c r="S449" s="123">
        <f t="shared" si="25"/>
        <v>34.827822775563348</v>
      </c>
      <c r="T449" s="140"/>
      <c r="BC449" s="123"/>
    </row>
    <row r="450" spans="1:55" ht="15.75" x14ac:dyDescent="0.25">
      <c r="A450" s="20" t="s">
        <v>1952</v>
      </c>
      <c r="B450" t="s">
        <v>1952</v>
      </c>
      <c r="C450" s="109" t="s">
        <v>46</v>
      </c>
      <c r="E450" s="109" t="s">
        <v>1555</v>
      </c>
      <c r="F450" s="109" t="s">
        <v>1945</v>
      </c>
      <c r="G450" s="178">
        <v>46.866525639319562</v>
      </c>
      <c r="H450" s="178">
        <v>4.0704172352407353</v>
      </c>
      <c r="I450" s="178">
        <v>16.609208547227293</v>
      </c>
      <c r="J450" s="178">
        <v>11.816794087151955</v>
      </c>
      <c r="K450" s="178">
        <v>0.22692291083695512</v>
      </c>
      <c r="L450" s="178">
        <v>3.7849168679167788</v>
      </c>
      <c r="M450" s="178">
        <v>8.5892726122222527</v>
      </c>
      <c r="N450" s="178">
        <v>4.3344014007917888</v>
      </c>
      <c r="O450" s="178">
        <v>2.3509979718261294</v>
      </c>
      <c r="P450" s="178">
        <v>1.3505427274665416</v>
      </c>
      <c r="R450" s="6">
        <f t="shared" si="24"/>
        <v>6.6853993726179182</v>
      </c>
      <c r="S450" s="123">
        <f t="shared" si="25"/>
        <v>36.344301114918572</v>
      </c>
      <c r="T450" s="140"/>
      <c r="BC450" s="123"/>
    </row>
    <row r="451" spans="1:55" ht="15.75" x14ac:dyDescent="0.25">
      <c r="A451" s="20" t="s">
        <v>1952</v>
      </c>
      <c r="B451" t="s">
        <v>1952</v>
      </c>
      <c r="C451" s="109" t="s">
        <v>46</v>
      </c>
      <c r="E451" s="109" t="s">
        <v>1555</v>
      </c>
      <c r="F451" s="109" t="s">
        <v>1945</v>
      </c>
      <c r="G451" s="178">
        <v>45.480624662208704</v>
      </c>
      <c r="H451" s="178">
        <v>3.7931036005630174</v>
      </c>
      <c r="I451" s="178">
        <v>16.720226277832786</v>
      </c>
      <c r="J451" s="178">
        <v>11.125396618307091</v>
      </c>
      <c r="K451" s="178">
        <v>0.22949291922505116</v>
      </c>
      <c r="L451" s="178">
        <v>3.9169271538175137</v>
      </c>
      <c r="M451" s="178">
        <v>8.9945617240159486</v>
      </c>
      <c r="N451" s="178">
        <v>5.7837005819497485</v>
      </c>
      <c r="O451" s="178">
        <v>2.6908693876578043</v>
      </c>
      <c r="P451" s="178">
        <v>1.2650970744223182</v>
      </c>
      <c r="R451" s="6">
        <f t="shared" si="24"/>
        <v>8.4745699696075523</v>
      </c>
      <c r="S451" s="123">
        <f t="shared" si="25"/>
        <v>38.559265094520171</v>
      </c>
      <c r="T451" s="140"/>
      <c r="BC451" s="123"/>
    </row>
    <row r="452" spans="1:55" ht="15.75" x14ac:dyDescent="0.25">
      <c r="A452" s="20" t="s">
        <v>1953</v>
      </c>
      <c r="B452" t="s">
        <v>1953</v>
      </c>
      <c r="C452" s="109" t="s">
        <v>46</v>
      </c>
      <c r="E452" s="109" t="s">
        <v>1555</v>
      </c>
      <c r="F452" s="109" t="s">
        <v>1945</v>
      </c>
      <c r="G452" s="178">
        <v>46.116457451891421</v>
      </c>
      <c r="H452" s="178">
        <v>3.7601231481015591</v>
      </c>
      <c r="I452" s="178">
        <v>16.415817818171014</v>
      </c>
      <c r="J452" s="178">
        <v>11.066256592728044</v>
      </c>
      <c r="K452" s="178">
        <v>0.16522004214386574</v>
      </c>
      <c r="L452" s="178">
        <v>3.8418916651605004</v>
      </c>
      <c r="M452" s="178">
        <v>9.0410967026358033</v>
      </c>
      <c r="N452" s="178">
        <v>5.7254669769120143</v>
      </c>
      <c r="O452" s="178">
        <v>2.5672433274971742</v>
      </c>
      <c r="P452" s="178">
        <v>1.3004262747586197</v>
      </c>
      <c r="R452" s="6">
        <f t="shared" si="24"/>
        <v>8.292710304409189</v>
      </c>
      <c r="S452" s="123">
        <f t="shared" si="25"/>
        <v>38.227826974682337</v>
      </c>
      <c r="T452" s="140"/>
      <c r="BC452" s="123"/>
    </row>
    <row r="453" spans="1:55" ht="15.75" x14ac:dyDescent="0.25">
      <c r="A453" s="20" t="s">
        <v>1953</v>
      </c>
      <c r="B453" t="s">
        <v>1953</v>
      </c>
      <c r="C453" s="109" t="s">
        <v>46</v>
      </c>
      <c r="E453" s="109" t="s">
        <v>1555</v>
      </c>
      <c r="F453" s="109" t="s">
        <v>1945</v>
      </c>
      <c r="G453" s="178">
        <v>46.036252942780514</v>
      </c>
      <c r="H453" s="178">
        <v>3.8606974161238972</v>
      </c>
      <c r="I453" s="178">
        <v>16.812588212297154</v>
      </c>
      <c r="J453" s="178">
        <v>11.189708304564222</v>
      </c>
      <c r="K453" s="178">
        <v>0.22964152635670668</v>
      </c>
      <c r="L453" s="178">
        <v>3.5836432405149301</v>
      </c>
      <c r="M453" s="178">
        <v>9.2400036900324025</v>
      </c>
      <c r="N453" s="178">
        <v>5.4998307380511839</v>
      </c>
      <c r="O453" s="178">
        <v>2.1171215471476827</v>
      </c>
      <c r="P453" s="178">
        <v>1.4305123821313026</v>
      </c>
      <c r="R453" s="6">
        <f t="shared" si="24"/>
        <v>7.6169522851988667</v>
      </c>
      <c r="S453" s="123">
        <f t="shared" si="25"/>
        <v>36.341601687351286</v>
      </c>
      <c r="T453" s="140"/>
      <c r="BC453" s="123"/>
    </row>
    <row r="454" spans="1:55" ht="15.75" x14ac:dyDescent="0.25">
      <c r="A454" s="20" t="s">
        <v>1953</v>
      </c>
      <c r="B454" t="s">
        <v>1953</v>
      </c>
      <c r="C454" s="109" t="s">
        <v>46</v>
      </c>
      <c r="E454" s="109" t="s">
        <v>1555</v>
      </c>
      <c r="F454" s="109" t="s">
        <v>1945</v>
      </c>
      <c r="G454" s="178">
        <v>45.50830333802574</v>
      </c>
      <c r="H454" s="178">
        <v>4.0274979235584212</v>
      </c>
      <c r="I454" s="178">
        <v>16.378600158523994</v>
      </c>
      <c r="J454" s="178">
        <v>11.549471622144962</v>
      </c>
      <c r="K454" s="178">
        <v>0.23601441240900645</v>
      </c>
      <c r="L454" s="178">
        <v>3.7456596117016314</v>
      </c>
      <c r="M454" s="178">
        <v>8.8937991346066934</v>
      </c>
      <c r="N454" s="178">
        <v>5.7952057268277564</v>
      </c>
      <c r="O454" s="178">
        <v>2.6092000262234838</v>
      </c>
      <c r="P454" s="178">
        <v>1.2562480459782916</v>
      </c>
      <c r="R454" s="6">
        <f t="shared" si="24"/>
        <v>8.4044057530512397</v>
      </c>
      <c r="S454" s="123">
        <f t="shared" si="25"/>
        <v>36.632957604246187</v>
      </c>
      <c r="T454" s="140"/>
      <c r="BC454" s="123"/>
    </row>
    <row r="455" spans="1:55" ht="15.75" x14ac:dyDescent="0.25">
      <c r="A455" s="20" t="s">
        <v>1953</v>
      </c>
      <c r="B455" t="s">
        <v>1953</v>
      </c>
      <c r="C455" s="109" t="s">
        <v>46</v>
      </c>
      <c r="E455" s="109" t="s">
        <v>1555</v>
      </c>
      <c r="F455" s="109" t="s">
        <v>1945</v>
      </c>
      <c r="G455" s="178">
        <v>46.460716923869292</v>
      </c>
      <c r="H455" s="178">
        <v>3.8011405413988091</v>
      </c>
      <c r="I455" s="178">
        <v>16.677834329227185</v>
      </c>
      <c r="J455" s="178">
        <v>11.02061997708102</v>
      </c>
      <c r="K455" s="178">
        <v>0.22718244005205365</v>
      </c>
      <c r="L455" s="178">
        <v>3.8324828034466378</v>
      </c>
      <c r="M455" s="178">
        <v>8.9757292209210728</v>
      </c>
      <c r="N455" s="178">
        <v>5.2639383065020837</v>
      </c>
      <c r="O455" s="178">
        <v>2.5918216220022279</v>
      </c>
      <c r="P455" s="178">
        <v>1.1485338354996262</v>
      </c>
      <c r="R455" s="6">
        <f t="shared" si="24"/>
        <v>7.8557599285043116</v>
      </c>
      <c r="S455" s="123">
        <f t="shared" si="25"/>
        <v>38.267517197553381</v>
      </c>
      <c r="T455" s="140"/>
      <c r="BC455" s="123"/>
    </row>
    <row r="456" spans="1:55" ht="15.75" x14ac:dyDescent="0.25">
      <c r="A456" s="20" t="s">
        <v>1953</v>
      </c>
      <c r="B456" t="s">
        <v>1953</v>
      </c>
      <c r="C456" s="109" t="s">
        <v>46</v>
      </c>
      <c r="E456" s="109" t="s">
        <v>1555</v>
      </c>
      <c r="F456" s="109" t="s">
        <v>1945</v>
      </c>
      <c r="G456" s="178">
        <v>45.722717810965911</v>
      </c>
      <c r="H456" s="178">
        <v>3.8453918351755174</v>
      </c>
      <c r="I456" s="178">
        <v>16.427404786196195</v>
      </c>
      <c r="J456" s="178">
        <v>11.037818927585757</v>
      </c>
      <c r="K456" s="178">
        <v>0.28115956466933023</v>
      </c>
      <c r="L456" s="178">
        <v>3.8924643147882048</v>
      </c>
      <c r="M456" s="178">
        <v>9.3560496300123077</v>
      </c>
      <c r="N456" s="178">
        <v>5.5160569228235996</v>
      </c>
      <c r="O456" s="178">
        <v>2.6995619739062477</v>
      </c>
      <c r="P456" s="178">
        <v>1.2213742338769158</v>
      </c>
      <c r="R456" s="6">
        <f t="shared" si="24"/>
        <v>8.2156188967298469</v>
      </c>
      <c r="S456" s="123">
        <f t="shared" si="25"/>
        <v>38.598078801204338</v>
      </c>
      <c r="T456" s="140"/>
      <c r="BC456" s="123"/>
    </row>
    <row r="457" spans="1:55" ht="15.75" x14ac:dyDescent="0.25">
      <c r="A457" s="20" t="s">
        <v>1953</v>
      </c>
      <c r="B457" t="s">
        <v>1953</v>
      </c>
      <c r="C457" s="109" t="s">
        <v>46</v>
      </c>
      <c r="E457" s="109" t="s">
        <v>1555</v>
      </c>
      <c r="F457" s="109" t="s">
        <v>1945</v>
      </c>
      <c r="G457" s="178">
        <v>45.674070744696337</v>
      </c>
      <c r="H457" s="178">
        <v>3.7315348586968407</v>
      </c>
      <c r="I457" s="178">
        <v>16.658641413123711</v>
      </c>
      <c r="J457" s="178">
        <v>10.987657616339094</v>
      </c>
      <c r="K457" s="178">
        <v>0.19824715622488684</v>
      </c>
      <c r="L457" s="178">
        <v>3.9002486865929114</v>
      </c>
      <c r="M457" s="178">
        <v>9.1578527825789973</v>
      </c>
      <c r="N457" s="178">
        <v>5.7582016273212524</v>
      </c>
      <c r="O457" s="178">
        <v>2.5085418320647381</v>
      </c>
      <c r="P457" s="178">
        <v>1.4250032823612426</v>
      </c>
      <c r="R457" s="6">
        <f t="shared" si="24"/>
        <v>8.2667434593859905</v>
      </c>
      <c r="S457" s="123">
        <f t="shared" si="25"/>
        <v>38.753493394095571</v>
      </c>
      <c r="T457" s="140"/>
      <c r="BC457" s="123"/>
    </row>
    <row r="458" spans="1:55" ht="15.75" x14ac:dyDescent="0.25">
      <c r="A458" s="20" t="s">
        <v>1954</v>
      </c>
      <c r="B458" t="s">
        <v>1954</v>
      </c>
      <c r="C458" s="109" t="s">
        <v>46</v>
      </c>
      <c r="E458" s="109" t="s">
        <v>1555</v>
      </c>
      <c r="F458" s="109" t="s">
        <v>1945</v>
      </c>
      <c r="G458" s="178">
        <v>45.918637038823277</v>
      </c>
      <c r="H458" s="178">
        <v>3.7752516865611683</v>
      </c>
      <c r="I458" s="178">
        <v>16.622605586099329</v>
      </c>
      <c r="J458" s="178">
        <v>10.876168505076214</v>
      </c>
      <c r="K458" s="178">
        <v>0.17504038295402927</v>
      </c>
      <c r="L458" s="178">
        <v>3.9084487091770219</v>
      </c>
      <c r="M458" s="178">
        <v>9.3162615146998196</v>
      </c>
      <c r="N458" s="178">
        <v>5.5655479227414579</v>
      </c>
      <c r="O458" s="178">
        <v>2.5644070846912168</v>
      </c>
      <c r="P458" s="178">
        <v>1.2776315691764721</v>
      </c>
      <c r="R458" s="6">
        <f t="shared" si="24"/>
        <v>8.1299550074326739</v>
      </c>
      <c r="S458" s="123">
        <f t="shared" si="25"/>
        <v>39.045808432051722</v>
      </c>
      <c r="T458" s="140"/>
      <c r="BC458" s="123"/>
    </row>
    <row r="459" spans="1:55" ht="15.75" x14ac:dyDescent="0.25">
      <c r="A459" s="20" t="s">
        <v>1954</v>
      </c>
      <c r="B459" t="s">
        <v>1954</v>
      </c>
      <c r="C459" s="109" t="s">
        <v>46</v>
      </c>
      <c r="E459" s="109" t="s">
        <v>1555</v>
      </c>
      <c r="F459" s="109" t="s">
        <v>1945</v>
      </c>
      <c r="G459" s="178">
        <v>46.456177191486354</v>
      </c>
      <c r="H459" s="178">
        <v>3.769357711303766</v>
      </c>
      <c r="I459" s="178">
        <v>16.766871617062939</v>
      </c>
      <c r="J459" s="178">
        <v>10.017332497024801</v>
      </c>
      <c r="K459" s="178">
        <v>0.2020391613462017</v>
      </c>
      <c r="L459" s="178">
        <v>3.6404928332748776</v>
      </c>
      <c r="M459" s="178">
        <v>8.8223624679577597</v>
      </c>
      <c r="N459" s="178">
        <v>6.2655978636039489</v>
      </c>
      <c r="O459" s="178">
        <v>2.7196211346539489</v>
      </c>
      <c r="P459" s="178">
        <v>1.3401475222853947</v>
      </c>
      <c r="R459" s="6">
        <f t="shared" si="24"/>
        <v>8.9852189982578974</v>
      </c>
      <c r="S459" s="123">
        <f t="shared" si="25"/>
        <v>39.313545395263176</v>
      </c>
      <c r="T459" s="140"/>
      <c r="BC459" s="123"/>
    </row>
    <row r="460" spans="1:55" ht="15.75" x14ac:dyDescent="0.25">
      <c r="A460" s="20" t="s">
        <v>1954</v>
      </c>
      <c r="B460" t="s">
        <v>1954</v>
      </c>
      <c r="C460" s="109" t="s">
        <v>46</v>
      </c>
      <c r="E460" s="109" t="s">
        <v>1555</v>
      </c>
      <c r="F460" s="109" t="s">
        <v>1945</v>
      </c>
      <c r="G460" s="178">
        <v>46.207255640134434</v>
      </c>
      <c r="H460" s="178">
        <v>3.9864213805420343</v>
      </c>
      <c r="I460" s="178">
        <v>16.430347539478642</v>
      </c>
      <c r="J460" s="178">
        <v>10.90461473069217</v>
      </c>
      <c r="K460" s="178">
        <v>0.18802506285073037</v>
      </c>
      <c r="L460" s="178">
        <v>3.9702993188278395</v>
      </c>
      <c r="M460" s="178">
        <v>9.3750783931040971</v>
      </c>
      <c r="N460" s="178">
        <v>5.25125054924926</v>
      </c>
      <c r="O460" s="178">
        <v>2.5579191471205847</v>
      </c>
      <c r="P460" s="178">
        <v>1.1287882380002088</v>
      </c>
      <c r="R460" s="6">
        <f t="shared" si="24"/>
        <v>7.8091696963698443</v>
      </c>
      <c r="S460" s="123">
        <f t="shared" si="25"/>
        <v>39.35776763021245</v>
      </c>
      <c r="T460" s="140"/>
      <c r="BC460" s="123"/>
    </row>
    <row r="461" spans="1:55" ht="15.75" x14ac:dyDescent="0.25">
      <c r="A461" s="20" t="s">
        <v>1954</v>
      </c>
      <c r="B461" t="s">
        <v>1954</v>
      </c>
      <c r="C461" s="109" t="s">
        <v>46</v>
      </c>
      <c r="E461" s="109" t="s">
        <v>1555</v>
      </c>
      <c r="F461" s="109" t="s">
        <v>1945</v>
      </c>
      <c r="G461" s="178">
        <v>45.115458165497316</v>
      </c>
      <c r="H461" s="178">
        <v>3.891768359284415</v>
      </c>
      <c r="I461" s="178">
        <v>16.914147499903699</v>
      </c>
      <c r="J461" s="178">
        <v>11.015826588223554</v>
      </c>
      <c r="K461" s="178">
        <v>0.15110114471895972</v>
      </c>
      <c r="L461" s="178">
        <v>3.9540499225590988</v>
      </c>
      <c r="M461" s="178">
        <v>9.3178639392716498</v>
      </c>
      <c r="N461" s="178">
        <v>5.7902216353150155</v>
      </c>
      <c r="O461" s="178">
        <v>2.5737255213203549</v>
      </c>
      <c r="P461" s="178">
        <v>1.2758372239059323</v>
      </c>
      <c r="R461" s="6">
        <f t="shared" si="24"/>
        <v>8.3639471566353709</v>
      </c>
      <c r="S461" s="123">
        <f t="shared" si="25"/>
        <v>39.018223037158577</v>
      </c>
      <c r="T461" s="140"/>
      <c r="BC461" s="123"/>
    </row>
    <row r="462" spans="1:55" ht="15.75" x14ac:dyDescent="0.25">
      <c r="A462" s="20" t="s">
        <v>1892</v>
      </c>
      <c r="B462" t="s">
        <v>1892</v>
      </c>
      <c r="C462" s="109" t="s">
        <v>46</v>
      </c>
      <c r="E462" s="109" t="s">
        <v>1555</v>
      </c>
      <c r="F462" s="109" t="s">
        <v>1945</v>
      </c>
      <c r="G462" s="178">
        <v>46.570103624417314</v>
      </c>
      <c r="H462" s="178">
        <v>3.5825321678102759</v>
      </c>
      <c r="I462" s="178">
        <v>17.006234694706286</v>
      </c>
      <c r="J462" s="178">
        <v>10.365601651690282</v>
      </c>
      <c r="K462" s="178">
        <v>0.19489212878161546</v>
      </c>
      <c r="L462" s="178">
        <v>3.6757528517444142</v>
      </c>
      <c r="M462" s="178">
        <v>9.3865884945624725</v>
      </c>
      <c r="N462" s="178">
        <v>5.6514159769474102</v>
      </c>
      <c r="O462" s="178">
        <v>2.3453717616223866</v>
      </c>
      <c r="P462" s="178">
        <v>1.2215066477175436</v>
      </c>
      <c r="R462" s="6">
        <f t="shared" si="24"/>
        <v>7.9967877385697967</v>
      </c>
      <c r="S462" s="123">
        <f t="shared" si="25"/>
        <v>38.729700860670967</v>
      </c>
      <c r="T462" s="140"/>
      <c r="BC462" s="123"/>
    </row>
    <row r="463" spans="1:55" ht="15.75" x14ac:dyDescent="0.25">
      <c r="A463" s="20" t="s">
        <v>1892</v>
      </c>
      <c r="B463" t="s">
        <v>1892</v>
      </c>
      <c r="C463" s="109" t="s">
        <v>46</v>
      </c>
      <c r="E463" s="109" t="s">
        <v>1555</v>
      </c>
      <c r="F463" s="109" t="s">
        <v>1945</v>
      </c>
      <c r="G463" s="178">
        <v>46.274232658542076</v>
      </c>
      <c r="H463" s="178">
        <v>3.8897860491357079</v>
      </c>
      <c r="I463" s="178">
        <v>16.48309989051846</v>
      </c>
      <c r="J463" s="178">
        <v>10.803301121564605</v>
      </c>
      <c r="K463" s="178">
        <v>0.23700893442352361</v>
      </c>
      <c r="L463" s="178">
        <v>3.8463048158942796</v>
      </c>
      <c r="M463" s="178">
        <v>9.2831465595313389</v>
      </c>
      <c r="N463" s="178">
        <v>5.5635547180956921</v>
      </c>
      <c r="O463" s="178">
        <v>2.4203087758114807</v>
      </c>
      <c r="P463" s="178">
        <v>1.1992564764828422</v>
      </c>
      <c r="R463" s="6">
        <f t="shared" si="24"/>
        <v>7.9838634939071724</v>
      </c>
      <c r="S463" s="123">
        <f t="shared" si="25"/>
        <v>38.824567133326681</v>
      </c>
      <c r="T463" s="140"/>
      <c r="BC463" s="123"/>
    </row>
    <row r="464" spans="1:55" ht="15.75" x14ac:dyDescent="0.25">
      <c r="A464" s="20" t="s">
        <v>1892</v>
      </c>
      <c r="B464" t="s">
        <v>1892</v>
      </c>
      <c r="C464" s="109" t="s">
        <v>46</v>
      </c>
      <c r="E464" s="109" t="s">
        <v>1555</v>
      </c>
      <c r="F464" s="109" t="s">
        <v>1945</v>
      </c>
      <c r="G464" s="178">
        <v>46.305942073228884</v>
      </c>
      <c r="H464" s="178">
        <v>3.8047244749843867</v>
      </c>
      <c r="I464" s="178">
        <v>16.375831957468566</v>
      </c>
      <c r="J464" s="178">
        <v>10.826490898688991</v>
      </c>
      <c r="K464" s="178">
        <v>0.1888621099439961</v>
      </c>
      <c r="L464" s="178">
        <v>3.9145128224952384</v>
      </c>
      <c r="M464" s="178">
        <v>9.1912618112129589</v>
      </c>
      <c r="N464" s="178">
        <v>5.6307291503576495</v>
      </c>
      <c r="O464" s="178">
        <v>2.398596633237581</v>
      </c>
      <c r="P464" s="178">
        <v>1.3630480683817454</v>
      </c>
      <c r="R464" s="6">
        <f t="shared" si="24"/>
        <v>8.0293257835952296</v>
      </c>
      <c r="S464" s="123">
        <f t="shared" si="25"/>
        <v>39.191761402305126</v>
      </c>
      <c r="T464" s="140"/>
      <c r="BC464" s="123"/>
    </row>
    <row r="465" spans="1:55" ht="15.75" x14ac:dyDescent="0.25">
      <c r="A465" s="20" t="s">
        <v>1892</v>
      </c>
      <c r="B465" t="s">
        <v>1892</v>
      </c>
      <c r="C465" s="109" t="s">
        <v>46</v>
      </c>
      <c r="E465" s="109" t="s">
        <v>1555</v>
      </c>
      <c r="F465" s="109" t="s">
        <v>1945</v>
      </c>
      <c r="G465" s="178">
        <v>45.971197615305982</v>
      </c>
      <c r="H465" s="178">
        <v>3.7443104182150586</v>
      </c>
      <c r="I465" s="178">
        <v>16.852017717398304</v>
      </c>
      <c r="J465" s="178">
        <v>10.943790734955593</v>
      </c>
      <c r="K465" s="178">
        <v>0.20307369172143522</v>
      </c>
      <c r="L465" s="178">
        <v>3.8336585178625371</v>
      </c>
      <c r="M465" s="178">
        <v>9.0474564192909135</v>
      </c>
      <c r="N465" s="178">
        <v>5.7517938595993323</v>
      </c>
      <c r="O465" s="178">
        <v>2.424208004595453</v>
      </c>
      <c r="P465" s="178">
        <v>1.2284930210554115</v>
      </c>
      <c r="R465" s="6">
        <f t="shared" si="24"/>
        <v>8.1760018641947845</v>
      </c>
      <c r="S465" s="123">
        <f t="shared" si="25"/>
        <v>38.440176095260583</v>
      </c>
      <c r="T465" s="140"/>
      <c r="BC465" s="123"/>
    </row>
    <row r="466" spans="1:55" ht="15.75" x14ac:dyDescent="0.25">
      <c r="A466" s="20" t="s">
        <v>1892</v>
      </c>
      <c r="B466" t="s">
        <v>1892</v>
      </c>
      <c r="C466" s="109" t="s">
        <v>46</v>
      </c>
      <c r="E466" s="109" t="s">
        <v>1555</v>
      </c>
      <c r="F466" s="109" t="s">
        <v>1945</v>
      </c>
      <c r="G466" s="178">
        <v>45.85366487821679</v>
      </c>
      <c r="H466" s="178">
        <v>3.9321285887795545</v>
      </c>
      <c r="I466" s="178">
        <v>16.752911073222847</v>
      </c>
      <c r="J466" s="178">
        <v>11.15568478290013</v>
      </c>
      <c r="K466" s="178">
        <v>0.19344958683445182</v>
      </c>
      <c r="L466" s="178">
        <v>3.9190988364063024</v>
      </c>
      <c r="M466" s="178">
        <v>9.1908835094910426</v>
      </c>
      <c r="N466" s="178">
        <v>5.7861196722063548</v>
      </c>
      <c r="O466" s="178">
        <v>1.9910382399553679</v>
      </c>
      <c r="P466" s="178">
        <v>1.2250208319871587</v>
      </c>
      <c r="R466" s="6">
        <f t="shared" si="24"/>
        <v>7.7771579121617229</v>
      </c>
      <c r="S466" s="123">
        <f t="shared" si="25"/>
        <v>38.507999525911785</v>
      </c>
      <c r="T466" s="140"/>
      <c r="BC466" s="123"/>
    </row>
    <row r="467" spans="1:55" ht="15.75" x14ac:dyDescent="0.25">
      <c r="A467" s="20" t="s">
        <v>1892</v>
      </c>
      <c r="B467" t="s">
        <v>1892</v>
      </c>
      <c r="C467" s="109" t="s">
        <v>46</v>
      </c>
      <c r="E467" s="109" t="s">
        <v>1555</v>
      </c>
      <c r="F467" s="109" t="s">
        <v>1945</v>
      </c>
      <c r="G467" s="178">
        <v>46.034275670241222</v>
      </c>
      <c r="H467" s="178">
        <v>3.8679435964988627</v>
      </c>
      <c r="I467" s="178">
        <v>16.593714002744584</v>
      </c>
      <c r="J467" s="178">
        <v>10.948220766002359</v>
      </c>
      <c r="K467" s="178">
        <v>0.18680812922046139</v>
      </c>
      <c r="L467" s="178">
        <v>3.9351070919755742</v>
      </c>
      <c r="M467" s="178">
        <v>9.0973319942521478</v>
      </c>
      <c r="N467" s="178">
        <v>5.6959287915089734</v>
      </c>
      <c r="O467" s="178">
        <v>2.4487435512442923</v>
      </c>
      <c r="P467" s="178">
        <v>1.1919264063115389</v>
      </c>
      <c r="R467" s="6">
        <f t="shared" si="24"/>
        <v>8.1446723427532657</v>
      </c>
      <c r="S467" s="123">
        <f t="shared" si="25"/>
        <v>39.050440380007274</v>
      </c>
      <c r="T467" s="140"/>
      <c r="BC467" s="123"/>
    </row>
    <row r="468" spans="1:55" ht="15.75" x14ac:dyDescent="0.25">
      <c r="A468" s="20" t="s">
        <v>1887</v>
      </c>
      <c r="B468" t="s">
        <v>1887</v>
      </c>
      <c r="C468" s="109" t="s">
        <v>46</v>
      </c>
      <c r="E468" s="109" t="s">
        <v>1555</v>
      </c>
      <c r="F468" s="109" t="s">
        <v>1945</v>
      </c>
      <c r="G468" s="178">
        <v>45.845900409162354</v>
      </c>
      <c r="H468" s="178">
        <v>3.7576071546215819</v>
      </c>
      <c r="I468" s="178">
        <v>16.42886866446981</v>
      </c>
      <c r="J468" s="178">
        <v>11.316697800392184</v>
      </c>
      <c r="K468" s="178">
        <v>0.22254826013798354</v>
      </c>
      <c r="L468" s="178">
        <v>3.9431173630429774</v>
      </c>
      <c r="M468" s="178">
        <v>9.3720251930766096</v>
      </c>
      <c r="N468" s="178">
        <v>5.5257219763266541</v>
      </c>
      <c r="O468" s="178">
        <v>2.3496262250310918</v>
      </c>
      <c r="P468" s="178">
        <v>1.2378869537387613</v>
      </c>
      <c r="R468" s="6">
        <f t="shared" si="24"/>
        <v>7.8753482013577454</v>
      </c>
      <c r="S468" s="123">
        <f t="shared" si="25"/>
        <v>38.313534903954768</v>
      </c>
      <c r="T468" s="140"/>
      <c r="BC468" s="123"/>
    </row>
    <row r="469" spans="1:55" ht="15.75" x14ac:dyDescent="0.25">
      <c r="A469" s="20" t="s">
        <v>1887</v>
      </c>
      <c r="B469" t="s">
        <v>1887</v>
      </c>
      <c r="C469" s="109" t="s">
        <v>46</v>
      </c>
      <c r="E469" s="109" t="s">
        <v>1555</v>
      </c>
      <c r="F469" s="109" t="s">
        <v>1945</v>
      </c>
      <c r="G469" s="178">
        <v>46.073408299589097</v>
      </c>
      <c r="H469" s="178">
        <v>3.7199885281059872</v>
      </c>
      <c r="I469" s="178">
        <v>16.589690046592228</v>
      </c>
      <c r="J469" s="178">
        <v>11.1269612401882</v>
      </c>
      <c r="K469" s="178">
        <v>0.16314887443465995</v>
      </c>
      <c r="L469" s="178">
        <v>3.8017610157635358</v>
      </c>
      <c r="M469" s="178">
        <v>9.3542665945397427</v>
      </c>
      <c r="N469" s="178">
        <v>5.6550124240595903</v>
      </c>
      <c r="O469" s="178">
        <v>2.3022632412106279</v>
      </c>
      <c r="P469" s="178">
        <v>1.2134997355163326</v>
      </c>
      <c r="R469" s="6">
        <f t="shared" si="24"/>
        <v>7.9572756652702186</v>
      </c>
      <c r="S469" s="123">
        <f t="shared" si="25"/>
        <v>37.851399698525327</v>
      </c>
      <c r="T469" s="140"/>
      <c r="BC469" s="123"/>
    </row>
    <row r="470" spans="1:55" ht="15.75" x14ac:dyDescent="0.25">
      <c r="A470" s="20" t="s">
        <v>1887</v>
      </c>
      <c r="B470" t="s">
        <v>1887</v>
      </c>
      <c r="C470" s="109" t="s">
        <v>46</v>
      </c>
      <c r="E470" s="109" t="s">
        <v>1555</v>
      </c>
      <c r="F470" s="109" t="s">
        <v>1945</v>
      </c>
      <c r="G470" s="178">
        <v>46.108238013343019</v>
      </c>
      <c r="H470" s="178">
        <v>3.7167773845992143</v>
      </c>
      <c r="I470" s="178">
        <v>16.378871128997943</v>
      </c>
      <c r="J470" s="178">
        <v>11.274736356255321</v>
      </c>
      <c r="K470" s="178">
        <v>0.18305804909975987</v>
      </c>
      <c r="L470" s="178">
        <v>3.9273379610941093</v>
      </c>
      <c r="M470" s="178">
        <v>9.1818267214848639</v>
      </c>
      <c r="N470" s="178">
        <v>5.6066098681895529</v>
      </c>
      <c r="O470" s="178">
        <v>2.3750984427386963</v>
      </c>
      <c r="P470" s="178">
        <v>1.2474460741975171</v>
      </c>
      <c r="R470" s="6">
        <f t="shared" si="24"/>
        <v>7.9817083109282496</v>
      </c>
      <c r="S470" s="123">
        <f t="shared" si="25"/>
        <v>38.306563693267393</v>
      </c>
      <c r="T470" s="140"/>
      <c r="BC470" s="123"/>
    </row>
    <row r="471" spans="1:55" ht="15.75" x14ac:dyDescent="0.25">
      <c r="A471" s="20" t="s">
        <v>1887</v>
      </c>
      <c r="B471" t="s">
        <v>1887</v>
      </c>
      <c r="C471" s="109" t="s">
        <v>46</v>
      </c>
      <c r="E471" s="109" t="s">
        <v>1555</v>
      </c>
      <c r="F471" s="109" t="s">
        <v>1945</v>
      </c>
      <c r="G471" s="178">
        <v>45.720786621785216</v>
      </c>
      <c r="H471" s="178">
        <v>3.7844672279656772</v>
      </c>
      <c r="I471" s="178">
        <v>16.691916995494829</v>
      </c>
      <c r="J471" s="178">
        <v>11.266867939389606</v>
      </c>
      <c r="K471" s="178">
        <v>0.19641469887013951</v>
      </c>
      <c r="L471" s="178">
        <v>3.8249740519852464</v>
      </c>
      <c r="M471" s="178">
        <v>9.2740998864559394</v>
      </c>
      <c r="N471" s="178">
        <v>5.5930156707245864</v>
      </c>
      <c r="O471" s="178">
        <v>2.3033912582917955</v>
      </c>
      <c r="P471" s="178">
        <v>1.3440656490369673</v>
      </c>
      <c r="R471" s="6">
        <f t="shared" si="24"/>
        <v>7.8964069290163819</v>
      </c>
      <c r="S471" s="123">
        <f t="shared" si="25"/>
        <v>37.700775519406903</v>
      </c>
      <c r="T471" s="140"/>
      <c r="BC471" s="123"/>
    </row>
    <row r="472" spans="1:55" ht="15.75" x14ac:dyDescent="0.25">
      <c r="A472" s="20" t="s">
        <v>1887</v>
      </c>
      <c r="B472" t="s">
        <v>1887</v>
      </c>
      <c r="C472" s="109" t="s">
        <v>46</v>
      </c>
      <c r="E472" s="109" t="s">
        <v>1555</v>
      </c>
      <c r="F472" s="109" t="s">
        <v>1945</v>
      </c>
      <c r="G472" s="178">
        <v>45.672532724618854</v>
      </c>
      <c r="H472" s="178">
        <v>3.8434950472729854</v>
      </c>
      <c r="I472" s="178">
        <v>16.434697985420538</v>
      </c>
      <c r="J472" s="178">
        <v>11.189456054952752</v>
      </c>
      <c r="K472" s="178">
        <v>0.18366530631238762</v>
      </c>
      <c r="L472" s="178">
        <v>3.9854297272549011</v>
      </c>
      <c r="M472" s="178">
        <v>9.4523517240147203</v>
      </c>
      <c r="N472" s="178">
        <v>5.6375440618330765</v>
      </c>
      <c r="O472" s="178">
        <v>2.3506431929226754</v>
      </c>
      <c r="P472" s="178">
        <v>1.2501841753971268</v>
      </c>
      <c r="R472" s="6">
        <f t="shared" si="24"/>
        <v>7.9881872547557524</v>
      </c>
      <c r="S472" s="123">
        <f t="shared" si="25"/>
        <v>38.834354910104892</v>
      </c>
      <c r="T472" s="140"/>
      <c r="BC472" s="123"/>
    </row>
    <row r="473" spans="1:55" ht="15.75" x14ac:dyDescent="0.25">
      <c r="A473" s="20" t="s">
        <v>1896</v>
      </c>
      <c r="B473" t="s">
        <v>1896</v>
      </c>
      <c r="C473" s="109" t="s">
        <v>46</v>
      </c>
      <c r="E473" s="109" t="s">
        <v>1555</v>
      </c>
      <c r="F473" s="109" t="s">
        <v>1945</v>
      </c>
      <c r="G473" s="178">
        <v>44.914425376280974</v>
      </c>
      <c r="H473" s="178">
        <v>4.0208386870441366</v>
      </c>
      <c r="I473" s="178">
        <v>16.178998520151932</v>
      </c>
      <c r="J473" s="178">
        <v>11.881917664972113</v>
      </c>
      <c r="K473" s="178">
        <v>0.20801636020926159</v>
      </c>
      <c r="L473" s="178">
        <v>4.1827595196615155</v>
      </c>
      <c r="M473" s="178">
        <v>9.8343821331236025</v>
      </c>
      <c r="N473" s="178">
        <v>5.3892099310975103</v>
      </c>
      <c r="O473" s="178">
        <v>2.211003777383882</v>
      </c>
      <c r="P473" s="178">
        <v>1.1784480300750872</v>
      </c>
      <c r="R473" s="6">
        <f t="shared" si="24"/>
        <v>7.6002137084813928</v>
      </c>
      <c r="S473" s="123">
        <f t="shared" si="25"/>
        <v>38.55633932819039</v>
      </c>
      <c r="T473" s="140"/>
      <c r="BC473" s="123"/>
    </row>
    <row r="474" spans="1:55" ht="15.75" x14ac:dyDescent="0.25">
      <c r="A474" s="20" t="s">
        <v>1896</v>
      </c>
      <c r="B474" t="s">
        <v>1896</v>
      </c>
      <c r="C474" s="109" t="s">
        <v>46</v>
      </c>
      <c r="E474" s="109" t="s">
        <v>1555</v>
      </c>
      <c r="F474" s="109" t="s">
        <v>1945</v>
      </c>
      <c r="G474" s="178">
        <v>45.01315185389911</v>
      </c>
      <c r="H474" s="178">
        <v>4.100035022224553</v>
      </c>
      <c r="I474" s="178">
        <v>16.056069869450848</v>
      </c>
      <c r="J474" s="178">
        <v>11.963597653143641</v>
      </c>
      <c r="K474" s="178">
        <v>0.16464570147287264</v>
      </c>
      <c r="L474" s="178">
        <v>4.037967891800184</v>
      </c>
      <c r="M474" s="178">
        <v>9.9011483501581399</v>
      </c>
      <c r="N474" s="178">
        <v>5.3681762913760434</v>
      </c>
      <c r="O474" s="178">
        <v>2.2006533993442861</v>
      </c>
      <c r="P474" s="178">
        <v>1.1945539671303278</v>
      </c>
      <c r="R474" s="6">
        <f t="shared" si="24"/>
        <v>7.5688296907203299</v>
      </c>
      <c r="S474" s="123">
        <f t="shared" si="25"/>
        <v>37.564359476895817</v>
      </c>
      <c r="T474" s="140"/>
      <c r="BC474" s="123"/>
    </row>
    <row r="475" spans="1:55" ht="15.75" x14ac:dyDescent="0.25">
      <c r="A475" s="20" t="s">
        <v>1896</v>
      </c>
      <c r="B475" t="s">
        <v>1896</v>
      </c>
      <c r="C475" s="109" t="s">
        <v>46</v>
      </c>
      <c r="E475" s="109" t="s">
        <v>1555</v>
      </c>
      <c r="F475" s="109" t="s">
        <v>1945</v>
      </c>
      <c r="G475" s="178">
        <v>45.140658116522765</v>
      </c>
      <c r="H475" s="178">
        <v>3.939232550356448</v>
      </c>
      <c r="I475" s="178">
        <v>16.061464573557746</v>
      </c>
      <c r="J475" s="178">
        <v>11.604531989660279</v>
      </c>
      <c r="K475" s="178">
        <v>0.20622617489911005</v>
      </c>
      <c r="L475" s="178">
        <v>4.2028213913835355</v>
      </c>
      <c r="M475" s="178">
        <v>10.082139757017798</v>
      </c>
      <c r="N475" s="178">
        <v>5.4881310607708285</v>
      </c>
      <c r="O475" s="178">
        <v>2.1265454646169051</v>
      </c>
      <c r="P475" s="178">
        <v>1.1482489212145703</v>
      </c>
      <c r="R475" s="6">
        <f t="shared" si="24"/>
        <v>7.6146765253877335</v>
      </c>
      <c r="S475" s="123">
        <f t="shared" si="25"/>
        <v>39.231459429214908</v>
      </c>
      <c r="T475" s="140"/>
      <c r="BC475" s="123"/>
    </row>
    <row r="476" spans="1:55" ht="15.75" x14ac:dyDescent="0.25">
      <c r="A476" s="20" t="s">
        <v>1896</v>
      </c>
      <c r="B476" t="s">
        <v>1896</v>
      </c>
      <c r="C476" s="109" t="s">
        <v>46</v>
      </c>
      <c r="E476" s="109" t="s">
        <v>1555</v>
      </c>
      <c r="F476" s="109" t="s">
        <v>1945</v>
      </c>
      <c r="G476" s="178">
        <v>45.130898198295363</v>
      </c>
      <c r="H476" s="178">
        <v>4.0776564015559966</v>
      </c>
      <c r="I476" s="178">
        <v>16.016331344598779</v>
      </c>
      <c r="J476" s="178">
        <v>11.724550292255</v>
      </c>
      <c r="K476" s="178">
        <v>0.19514010926220454</v>
      </c>
      <c r="L476" s="178">
        <v>4.1807546339861883</v>
      </c>
      <c r="M476" s="178">
        <v>10.078701998426267</v>
      </c>
      <c r="N476" s="178">
        <v>5.3256236813938651</v>
      </c>
      <c r="O476" s="178">
        <v>2.1560191044136436</v>
      </c>
      <c r="P476" s="178">
        <v>1.1143242358126779</v>
      </c>
      <c r="R476" s="6">
        <f t="shared" si="24"/>
        <v>7.4816427858075087</v>
      </c>
      <c r="S476" s="123">
        <f t="shared" si="25"/>
        <v>38.861284427365504</v>
      </c>
      <c r="T476" s="140"/>
      <c r="BC476" s="123"/>
    </row>
    <row r="477" spans="1:55" ht="15.75" x14ac:dyDescent="0.25">
      <c r="A477" s="20" t="s">
        <v>1896</v>
      </c>
      <c r="B477" t="s">
        <v>1896</v>
      </c>
      <c r="C477" s="109" t="s">
        <v>46</v>
      </c>
      <c r="E477" s="109" t="s">
        <v>1555</v>
      </c>
      <c r="F477" s="109" t="s">
        <v>1945</v>
      </c>
      <c r="G477" s="178">
        <v>44.700159572388245</v>
      </c>
      <c r="H477" s="178">
        <v>4.0189717413996808</v>
      </c>
      <c r="I477" s="178">
        <v>15.91627126910039</v>
      </c>
      <c r="J477" s="178">
        <v>11.964907850740424</v>
      </c>
      <c r="K477" s="178">
        <v>0.21146084297842724</v>
      </c>
      <c r="L477" s="178">
        <v>4.2514071885777058</v>
      </c>
      <c r="M477" s="178">
        <v>10.085353986892695</v>
      </c>
      <c r="N477" s="178">
        <v>5.4296744752977091</v>
      </c>
      <c r="O477" s="178">
        <v>2.1929901988039</v>
      </c>
      <c r="P477" s="178">
        <v>1.2288028738208399</v>
      </c>
      <c r="R477" s="6">
        <f t="shared" si="24"/>
        <v>7.6226646741016086</v>
      </c>
      <c r="S477" s="123">
        <f t="shared" si="25"/>
        <v>38.777333369482228</v>
      </c>
      <c r="T477" s="140"/>
      <c r="BC477" s="123"/>
    </row>
    <row r="478" spans="1:55" ht="15.75" x14ac:dyDescent="0.25">
      <c r="A478" s="20" t="s">
        <v>1955</v>
      </c>
      <c r="B478" t="s">
        <v>1955</v>
      </c>
      <c r="C478" s="109" t="s">
        <v>46</v>
      </c>
      <c r="E478" s="109" t="s">
        <v>1555</v>
      </c>
      <c r="F478" s="109" t="s">
        <v>1945</v>
      </c>
      <c r="G478" s="178">
        <v>45.112702048791313</v>
      </c>
      <c r="H478" s="178">
        <v>4.1677109317890357</v>
      </c>
      <c r="I478" s="178">
        <v>16.172684770009095</v>
      </c>
      <c r="J478" s="178">
        <v>11.822126597743488</v>
      </c>
      <c r="K478" s="178">
        <v>0.15640085334627729</v>
      </c>
      <c r="L478" s="178">
        <v>4.0728088926032822</v>
      </c>
      <c r="M478" s="178">
        <v>9.8957077085323384</v>
      </c>
      <c r="N478" s="178">
        <v>5.2474986618464685</v>
      </c>
      <c r="O478" s="178">
        <v>2.1586371386277898</v>
      </c>
      <c r="P478" s="178">
        <v>1.1937223967109223</v>
      </c>
      <c r="R478" s="6">
        <f t="shared" si="24"/>
        <v>7.4061358004742583</v>
      </c>
      <c r="S478" s="123">
        <f t="shared" si="25"/>
        <v>38.046061246490623</v>
      </c>
      <c r="T478" s="140"/>
      <c r="BC478" s="123"/>
    </row>
    <row r="479" spans="1:55" ht="15.75" x14ac:dyDescent="0.25">
      <c r="A479" s="20" t="s">
        <v>1955</v>
      </c>
      <c r="B479" t="s">
        <v>1955</v>
      </c>
      <c r="C479" s="109" t="s">
        <v>46</v>
      </c>
      <c r="E479" s="109" t="s">
        <v>1555</v>
      </c>
      <c r="F479" s="109" t="s">
        <v>1945</v>
      </c>
      <c r="G479" s="178">
        <v>46.1431065964154</v>
      </c>
      <c r="H479" s="178">
        <v>4.0515577101466231</v>
      </c>
      <c r="I479" s="178">
        <v>16.671787751532179</v>
      </c>
      <c r="J479" s="178">
        <v>11.48042248150656</v>
      </c>
      <c r="K479" s="178">
        <v>0.21245738622189808</v>
      </c>
      <c r="L479" s="178">
        <v>3.8618127620322427</v>
      </c>
      <c r="M479" s="178">
        <v>8.9586840480355239</v>
      </c>
      <c r="N479" s="178">
        <v>4.7061390213328513</v>
      </c>
      <c r="O479" s="178">
        <v>2.6486348076963981</v>
      </c>
      <c r="P479" s="178">
        <v>1.2653974350803061</v>
      </c>
      <c r="R479" s="6">
        <f t="shared" si="24"/>
        <v>7.3547738290292495</v>
      </c>
      <c r="S479" s="123">
        <f t="shared" si="25"/>
        <v>37.485130434192456</v>
      </c>
      <c r="T479" s="140"/>
      <c r="BC479" s="123"/>
    </row>
    <row r="480" spans="1:55" ht="15.75" x14ac:dyDescent="0.25">
      <c r="A480" s="20" t="s">
        <v>1955</v>
      </c>
      <c r="B480" t="s">
        <v>1955</v>
      </c>
      <c r="C480" s="109" t="s">
        <v>46</v>
      </c>
      <c r="E480" s="109" t="s">
        <v>1555</v>
      </c>
      <c r="F480" s="109" t="s">
        <v>1945</v>
      </c>
      <c r="G480" s="178">
        <v>44.677483083140871</v>
      </c>
      <c r="H480" s="178">
        <v>4.1561589054315071</v>
      </c>
      <c r="I480" s="178">
        <v>16.247769593963472</v>
      </c>
      <c r="J480" s="178">
        <v>12.049488241444278</v>
      </c>
      <c r="K480" s="178">
        <v>0.13071539820161268</v>
      </c>
      <c r="L480" s="178">
        <v>4.1972836748463536</v>
      </c>
      <c r="M480" s="178">
        <v>10.017502839844056</v>
      </c>
      <c r="N480" s="178">
        <v>5.2006520350316237</v>
      </c>
      <c r="O480" s="178">
        <v>2.1560713039613106</v>
      </c>
      <c r="P480" s="178">
        <v>1.1668749241349272</v>
      </c>
      <c r="R480" s="6">
        <f t="shared" si="24"/>
        <v>7.3567233389929338</v>
      </c>
      <c r="S480" s="123">
        <f t="shared" si="25"/>
        <v>38.306990306520028</v>
      </c>
      <c r="T480" s="140"/>
      <c r="BC480" s="123"/>
    </row>
    <row r="481" spans="1:55" ht="15.75" x14ac:dyDescent="0.25">
      <c r="A481" s="20" t="s">
        <v>1955</v>
      </c>
      <c r="B481" t="s">
        <v>1955</v>
      </c>
      <c r="C481" s="109" t="s">
        <v>46</v>
      </c>
      <c r="E481" s="109" t="s">
        <v>1555</v>
      </c>
      <c r="F481" s="109" t="s">
        <v>1945</v>
      </c>
      <c r="G481" s="178">
        <v>45.109682141146045</v>
      </c>
      <c r="H481" s="178">
        <v>4.0628181179086873</v>
      </c>
      <c r="I481" s="178">
        <v>16.061813506872678</v>
      </c>
      <c r="J481" s="178">
        <v>11.848570034762654</v>
      </c>
      <c r="K481" s="178">
        <v>0.21749945692479247</v>
      </c>
      <c r="L481" s="178">
        <v>4.2587184990133604</v>
      </c>
      <c r="M481" s="178">
        <v>9.984195331029138</v>
      </c>
      <c r="N481" s="178">
        <v>5.2991808462410974</v>
      </c>
      <c r="O481" s="178">
        <v>2.0758158083500731</v>
      </c>
      <c r="P481" s="178">
        <v>1.0817062577514776</v>
      </c>
      <c r="R481" s="6">
        <f t="shared" si="24"/>
        <v>7.37499665459117</v>
      </c>
      <c r="S481" s="123">
        <f t="shared" si="25"/>
        <v>39.050439529502043</v>
      </c>
      <c r="T481" s="140"/>
      <c r="BC481" s="123"/>
    </row>
    <row r="482" spans="1:55" ht="15.75" x14ac:dyDescent="0.25">
      <c r="A482" s="20" t="s">
        <v>1955</v>
      </c>
      <c r="B482" t="s">
        <v>1955</v>
      </c>
      <c r="C482" s="109" t="s">
        <v>46</v>
      </c>
      <c r="E482" s="109" t="s">
        <v>1555</v>
      </c>
      <c r="F482" s="109" t="s">
        <v>1945</v>
      </c>
      <c r="G482" s="178">
        <v>45.295361480125095</v>
      </c>
      <c r="H482" s="178">
        <v>4.0824338757979897</v>
      </c>
      <c r="I482" s="178">
        <v>16.096421373860579</v>
      </c>
      <c r="J482" s="178">
        <v>11.605208892356718</v>
      </c>
      <c r="K482" s="178">
        <v>0.19283217652294837</v>
      </c>
      <c r="L482" s="178">
        <v>4.1114206749015558</v>
      </c>
      <c r="M482" s="178">
        <v>9.8892627038939072</v>
      </c>
      <c r="N482" s="178">
        <v>5.3942591366779009</v>
      </c>
      <c r="O482" s="178">
        <v>2.1282321374484403</v>
      </c>
      <c r="P482" s="178">
        <v>1.2045675484148846</v>
      </c>
      <c r="R482" s="6">
        <f t="shared" si="24"/>
        <v>7.5224912741263417</v>
      </c>
      <c r="S482" s="123">
        <f t="shared" si="25"/>
        <v>38.707146044985826</v>
      </c>
      <c r="T482" s="140"/>
      <c r="BC482" s="123"/>
    </row>
    <row r="483" spans="1:55" ht="15.75" x14ac:dyDescent="0.25">
      <c r="A483" s="20" t="s">
        <v>1956</v>
      </c>
      <c r="B483" t="s">
        <v>1956</v>
      </c>
      <c r="C483" s="109" t="s">
        <v>46</v>
      </c>
      <c r="E483" s="109" t="s">
        <v>1555</v>
      </c>
      <c r="F483" s="109" t="s">
        <v>1945</v>
      </c>
      <c r="G483" s="178">
        <v>45.204847200886356</v>
      </c>
      <c r="H483" s="178">
        <v>3.9899774596605959</v>
      </c>
      <c r="I483" s="178">
        <v>15.817604305006405</v>
      </c>
      <c r="J483" s="178">
        <v>11.475496783834974</v>
      </c>
      <c r="K483" s="178">
        <v>0.13945459294169507</v>
      </c>
      <c r="L483" s="178">
        <v>4.137360655796587</v>
      </c>
      <c r="M483" s="178">
        <v>9.6122740098657893</v>
      </c>
      <c r="N483" s="178">
        <v>6.0316889732992003</v>
      </c>
      <c r="O483" s="178">
        <v>2.4409885208090683</v>
      </c>
      <c r="P483" s="178">
        <v>1.1503074978993242</v>
      </c>
      <c r="R483" s="6">
        <f t="shared" si="24"/>
        <v>8.4726774941082681</v>
      </c>
      <c r="S483" s="123">
        <f t="shared" si="25"/>
        <v>39.123840785617389</v>
      </c>
      <c r="T483" s="140"/>
      <c r="BC483" s="123"/>
    </row>
    <row r="484" spans="1:55" ht="15.75" x14ac:dyDescent="0.25">
      <c r="A484" s="20" t="s">
        <v>1956</v>
      </c>
      <c r="B484" t="s">
        <v>1956</v>
      </c>
      <c r="C484" s="109" t="s">
        <v>46</v>
      </c>
      <c r="E484" s="109" t="s">
        <v>1555</v>
      </c>
      <c r="F484" s="109" t="s">
        <v>1945</v>
      </c>
      <c r="G484" s="178">
        <v>45.100787909306334</v>
      </c>
      <c r="H484" s="178">
        <v>4.0137853784782829</v>
      </c>
      <c r="I484" s="178">
        <v>16.325967552403785</v>
      </c>
      <c r="J484" s="178">
        <v>11.662993618820964</v>
      </c>
      <c r="K484" s="178">
        <v>0.21752800123129634</v>
      </c>
      <c r="L484" s="178">
        <v>3.9085948095636804</v>
      </c>
      <c r="M484" s="178">
        <v>9.3138858139912273</v>
      </c>
      <c r="N484" s="178">
        <v>5.8361345699198761</v>
      </c>
      <c r="O484" s="178">
        <v>2.3848900599848983</v>
      </c>
      <c r="P484" s="178">
        <v>1.2354322862996556</v>
      </c>
      <c r="R484" s="6">
        <f t="shared" si="24"/>
        <v>8.2210246299047753</v>
      </c>
      <c r="S484" s="123">
        <f t="shared" si="25"/>
        <v>37.397611752566625</v>
      </c>
      <c r="T484" s="140"/>
      <c r="BC484" s="123"/>
    </row>
    <row r="485" spans="1:55" ht="15.75" x14ac:dyDescent="0.25">
      <c r="A485" s="20" t="s">
        <v>1956</v>
      </c>
      <c r="B485" t="s">
        <v>1956</v>
      </c>
      <c r="C485" s="109" t="s">
        <v>46</v>
      </c>
      <c r="E485" s="109" t="s">
        <v>1555</v>
      </c>
      <c r="F485" s="109" t="s">
        <v>1945</v>
      </c>
      <c r="G485" s="178">
        <v>45.204331556475672</v>
      </c>
      <c r="H485" s="178">
        <v>3.8776769463386893</v>
      </c>
      <c r="I485" s="178">
        <v>16.248601358969211</v>
      </c>
      <c r="J485" s="178">
        <v>11.608377997570301</v>
      </c>
      <c r="K485" s="178">
        <v>0.27786963597224262</v>
      </c>
      <c r="L485" s="178">
        <v>4.0983419761311364</v>
      </c>
      <c r="M485" s="178">
        <v>9.7275894503352838</v>
      </c>
      <c r="N485" s="178">
        <v>5.5350970889660243</v>
      </c>
      <c r="O485" s="178">
        <v>2.2732384169918975</v>
      </c>
      <c r="P485" s="178">
        <v>1.1488755722495361</v>
      </c>
      <c r="R485" s="6">
        <f t="shared" si="24"/>
        <v>7.8083355059579223</v>
      </c>
      <c r="S485" s="123">
        <f t="shared" si="25"/>
        <v>38.625110240049715</v>
      </c>
      <c r="T485" s="140"/>
      <c r="BC485" s="123"/>
    </row>
    <row r="486" spans="1:55" ht="15.75" x14ac:dyDescent="0.25">
      <c r="A486" s="20" t="s">
        <v>1956</v>
      </c>
      <c r="B486" t="s">
        <v>1956</v>
      </c>
      <c r="C486" s="109" t="s">
        <v>46</v>
      </c>
      <c r="E486" s="109" t="s">
        <v>1555</v>
      </c>
      <c r="F486" s="109" t="s">
        <v>1945</v>
      </c>
      <c r="G486" s="178">
        <v>44.993053613674384</v>
      </c>
      <c r="H486" s="178">
        <v>3.9398743013227708</v>
      </c>
      <c r="I486" s="178">
        <v>16.136322792931416</v>
      </c>
      <c r="J486" s="178">
        <v>11.666295580273314</v>
      </c>
      <c r="K486" s="178">
        <v>0.17457163262839304</v>
      </c>
      <c r="L486" s="178">
        <v>4.0378854950225387</v>
      </c>
      <c r="M486" s="178">
        <v>9.8430175527476855</v>
      </c>
      <c r="N486" s="178">
        <v>5.6918449042612576</v>
      </c>
      <c r="O486" s="178">
        <v>2.280553493677751</v>
      </c>
      <c r="P486" s="178">
        <v>1.2365806334604728</v>
      </c>
      <c r="R486" s="6">
        <f t="shared" si="24"/>
        <v>7.9723983979390081</v>
      </c>
      <c r="S486" s="123">
        <f t="shared" si="25"/>
        <v>38.155897253195697</v>
      </c>
      <c r="T486" s="140"/>
      <c r="BC486" s="123"/>
    </row>
    <row r="487" spans="1:55" ht="15.75" x14ac:dyDescent="0.25">
      <c r="A487" s="20" t="s">
        <v>1957</v>
      </c>
      <c r="B487" t="s">
        <v>1957</v>
      </c>
      <c r="C487" s="109" t="s">
        <v>46</v>
      </c>
      <c r="E487" s="109" t="s">
        <v>1555</v>
      </c>
      <c r="F487" s="109" t="s">
        <v>1945</v>
      </c>
      <c r="G487" s="178">
        <v>45.252952738640282</v>
      </c>
      <c r="H487" s="178">
        <v>3.852193859395098</v>
      </c>
      <c r="I487" s="178">
        <v>16.05325346728868</v>
      </c>
      <c r="J487" s="178">
        <v>11.889121852035473</v>
      </c>
      <c r="K487" s="178">
        <v>0.19772939407116485</v>
      </c>
      <c r="L487" s="178">
        <v>4.0563140962809703</v>
      </c>
      <c r="M487" s="178">
        <v>9.7973754049799116</v>
      </c>
      <c r="N487" s="178">
        <v>5.4759316038256012</v>
      </c>
      <c r="O487" s="178">
        <v>2.2345094638329077</v>
      </c>
      <c r="P487" s="178">
        <v>1.190618119649913</v>
      </c>
      <c r="R487" s="6">
        <f t="shared" si="24"/>
        <v>7.7104410676585093</v>
      </c>
      <c r="S487" s="123">
        <f t="shared" si="25"/>
        <v>37.817473769944932</v>
      </c>
      <c r="T487" s="140"/>
      <c r="BC487" s="123"/>
    </row>
    <row r="488" spans="1:55" ht="15.75" x14ac:dyDescent="0.25">
      <c r="A488" s="20" t="s">
        <v>1957</v>
      </c>
      <c r="B488" t="s">
        <v>1957</v>
      </c>
      <c r="C488" s="109" t="s">
        <v>46</v>
      </c>
      <c r="E488" s="109" t="s">
        <v>1555</v>
      </c>
      <c r="F488" s="109" t="s">
        <v>1945</v>
      </c>
      <c r="G488" s="178">
        <v>45.154266209899056</v>
      </c>
      <c r="H488" s="178">
        <v>3.943790680826774</v>
      </c>
      <c r="I488" s="178">
        <v>16.635938201981954</v>
      </c>
      <c r="J488" s="178">
        <v>11.416977995754875</v>
      </c>
      <c r="K488" s="178">
        <v>0.21632204688877937</v>
      </c>
      <c r="L488" s="178">
        <v>4.1098969713055507</v>
      </c>
      <c r="M488" s="178">
        <v>9.3059261755921465</v>
      </c>
      <c r="N488" s="178">
        <v>5.655662847881394</v>
      </c>
      <c r="O488" s="178">
        <v>2.3065351022794323</v>
      </c>
      <c r="P488" s="178">
        <v>1.2546837675900429</v>
      </c>
      <c r="R488" s="6">
        <f t="shared" si="24"/>
        <v>7.9621979501608262</v>
      </c>
      <c r="S488" s="123">
        <f t="shared" si="25"/>
        <v>39.086987687842758</v>
      </c>
      <c r="T488" s="140"/>
      <c r="BC488" s="123"/>
    </row>
    <row r="489" spans="1:55" ht="15.75" x14ac:dyDescent="0.25">
      <c r="A489" s="20" t="s">
        <v>1957</v>
      </c>
      <c r="B489" t="s">
        <v>1957</v>
      </c>
      <c r="C489" s="109" t="s">
        <v>46</v>
      </c>
      <c r="E489" s="109" t="s">
        <v>1555</v>
      </c>
      <c r="F489" s="109" t="s">
        <v>1945</v>
      </c>
      <c r="G489" s="178">
        <v>45.840821122654326</v>
      </c>
      <c r="H489" s="178">
        <v>3.6971851379251568</v>
      </c>
      <c r="I489" s="178">
        <v>16.746419674091914</v>
      </c>
      <c r="J489" s="178">
        <v>11.140518405995005</v>
      </c>
      <c r="K489" s="178">
        <v>0.23197992235421741</v>
      </c>
      <c r="L489" s="178">
        <v>3.5368993781551357</v>
      </c>
      <c r="M489" s="178">
        <v>8.662034599147729</v>
      </c>
      <c r="N489" s="178">
        <v>6.0973486588404473</v>
      </c>
      <c r="O489" s="178">
        <v>2.6778641044016269</v>
      </c>
      <c r="P489" s="178">
        <v>1.3689289964344611</v>
      </c>
      <c r="R489" s="6">
        <f t="shared" si="24"/>
        <v>8.7752127632420738</v>
      </c>
      <c r="S489" s="123">
        <f t="shared" si="25"/>
        <v>36.140022542187907</v>
      </c>
      <c r="T489" s="140"/>
      <c r="BC489" s="123"/>
    </row>
    <row r="490" spans="1:55" ht="15.75" x14ac:dyDescent="0.25">
      <c r="A490" s="20" t="s">
        <v>1900</v>
      </c>
      <c r="B490" t="s">
        <v>1900</v>
      </c>
      <c r="C490" s="109" t="s">
        <v>46</v>
      </c>
      <c r="E490" s="109" t="s">
        <v>1555</v>
      </c>
      <c r="F490" s="109" t="s">
        <v>1945</v>
      </c>
      <c r="G490" s="178">
        <v>45.617144363547453</v>
      </c>
      <c r="H490" s="178">
        <v>3.6045708681061188</v>
      </c>
      <c r="I490" s="178">
        <v>17.044934913093655</v>
      </c>
      <c r="J490" s="178">
        <v>11.126155355725079</v>
      </c>
      <c r="K490" s="178">
        <v>0.20808725299184375</v>
      </c>
      <c r="L490" s="178">
        <v>3.9357350923899945</v>
      </c>
      <c r="M490" s="178">
        <v>10.047576086674709</v>
      </c>
      <c r="N490" s="178">
        <v>5.202334971320604</v>
      </c>
      <c r="O490" s="178">
        <v>2.0092498463840012</v>
      </c>
      <c r="P490" s="178">
        <v>1.2042112497665285</v>
      </c>
      <c r="R490" s="6">
        <f t="shared" si="24"/>
        <v>7.2115848177046047</v>
      </c>
      <c r="S490" s="123">
        <f t="shared" si="25"/>
        <v>38.671195177080733</v>
      </c>
      <c r="T490" s="140"/>
      <c r="BC490" s="123"/>
    </row>
    <row r="491" spans="1:55" ht="15.75" x14ac:dyDescent="0.25">
      <c r="A491" s="20" t="s">
        <v>1900</v>
      </c>
      <c r="B491" t="s">
        <v>1900</v>
      </c>
      <c r="C491" s="109" t="s">
        <v>46</v>
      </c>
      <c r="E491" s="109" t="s">
        <v>1555</v>
      </c>
      <c r="F491" s="109" t="s">
        <v>1945</v>
      </c>
      <c r="G491" s="178">
        <v>45.245055520058081</v>
      </c>
      <c r="H491" s="178">
        <v>3.8376398580645201</v>
      </c>
      <c r="I491" s="178">
        <v>16.472503966630814</v>
      </c>
      <c r="J491" s="178">
        <v>11.631735139694998</v>
      </c>
      <c r="K491" s="178">
        <v>0.20876548873172762</v>
      </c>
      <c r="L491" s="178">
        <v>3.9495145664671432</v>
      </c>
      <c r="M491" s="178">
        <v>9.4749013951225791</v>
      </c>
      <c r="N491" s="178">
        <v>5.5379077722642363</v>
      </c>
      <c r="O491" s="178">
        <v>2.4222540566312132</v>
      </c>
      <c r="P491" s="178">
        <v>1.2197222363346802</v>
      </c>
      <c r="R491" s="6">
        <f t="shared" si="24"/>
        <v>7.9601618288954494</v>
      </c>
      <c r="S491" s="123">
        <f t="shared" si="25"/>
        <v>37.704773630363967</v>
      </c>
      <c r="T491" s="140"/>
      <c r="BC491" s="123"/>
    </row>
    <row r="492" spans="1:55" ht="15.75" x14ac:dyDescent="0.25">
      <c r="A492" s="20" t="s">
        <v>1900</v>
      </c>
      <c r="B492" t="s">
        <v>1900</v>
      </c>
      <c r="C492" s="109" t="s">
        <v>46</v>
      </c>
      <c r="E492" s="109" t="s">
        <v>1555</v>
      </c>
      <c r="F492" s="109" t="s">
        <v>1945</v>
      </c>
      <c r="G492" s="178">
        <v>45.52374166744822</v>
      </c>
      <c r="H492" s="178">
        <v>3.9615431084022741</v>
      </c>
      <c r="I492" s="178">
        <v>16.198885279363559</v>
      </c>
      <c r="J492" s="178">
        <v>11.696304794427098</v>
      </c>
      <c r="K492" s="178">
        <v>0.25911465942284639</v>
      </c>
      <c r="L492" s="178">
        <v>3.996911531387751</v>
      </c>
      <c r="M492" s="178">
        <v>9.534906518574445</v>
      </c>
      <c r="N492" s="178">
        <v>5.3632165511390735</v>
      </c>
      <c r="O492" s="178">
        <v>2.31024546988928</v>
      </c>
      <c r="P492" s="178">
        <v>1.1551304199454338</v>
      </c>
      <c r="R492" s="6">
        <f t="shared" si="24"/>
        <v>7.6734620210283531</v>
      </c>
      <c r="S492" s="123">
        <f t="shared" si="25"/>
        <v>37.855062532056721</v>
      </c>
      <c r="T492" s="140"/>
      <c r="BC492" s="123"/>
    </row>
    <row r="493" spans="1:55" ht="15.75" x14ac:dyDescent="0.25">
      <c r="A493" s="20" t="s">
        <v>1900</v>
      </c>
      <c r="B493" t="s">
        <v>1900</v>
      </c>
      <c r="C493" s="109" t="s">
        <v>46</v>
      </c>
      <c r="E493" s="109" t="s">
        <v>1555</v>
      </c>
      <c r="F493" s="109" t="s">
        <v>1945</v>
      </c>
      <c r="G493" s="178">
        <v>44.860057320069664</v>
      </c>
      <c r="H493" s="178">
        <v>4.0704885483966624</v>
      </c>
      <c r="I493" s="178">
        <v>16.07619632490222</v>
      </c>
      <c r="J493" s="178">
        <v>11.462324642525809</v>
      </c>
      <c r="K493" s="178">
        <v>0.21139575201865499</v>
      </c>
      <c r="L493" s="178">
        <v>4.3392559815947145</v>
      </c>
      <c r="M493" s="178">
        <v>10.111472250011769</v>
      </c>
      <c r="N493" s="178">
        <v>5.4635970837758263</v>
      </c>
      <c r="O493" s="178">
        <v>2.2704989473895631</v>
      </c>
      <c r="P493" s="178">
        <v>1.1347131493151013</v>
      </c>
      <c r="R493" s="6">
        <f t="shared" si="24"/>
        <v>7.7340960311653895</v>
      </c>
      <c r="S493" s="123">
        <f t="shared" si="25"/>
        <v>40.291923504521463</v>
      </c>
      <c r="T493" s="140"/>
      <c r="BC493" s="123"/>
    </row>
    <row r="494" spans="1:55" ht="15.75" x14ac:dyDescent="0.25">
      <c r="A494" s="20" t="s">
        <v>1900</v>
      </c>
      <c r="B494" t="s">
        <v>1900</v>
      </c>
      <c r="C494" s="109" t="s">
        <v>46</v>
      </c>
      <c r="E494" s="109" t="s">
        <v>1555</v>
      </c>
      <c r="F494" s="109" t="s">
        <v>1945</v>
      </c>
      <c r="G494" s="178">
        <v>45.4123264390171</v>
      </c>
      <c r="H494" s="178">
        <v>3.8278844551222693</v>
      </c>
      <c r="I494" s="178">
        <v>16.575652248760015</v>
      </c>
      <c r="J494" s="178">
        <v>11.403670236369035</v>
      </c>
      <c r="K494" s="178">
        <v>0.2383667491339449</v>
      </c>
      <c r="L494" s="178">
        <v>3.9538219330342956</v>
      </c>
      <c r="M494" s="178">
        <v>9.2547889309646987</v>
      </c>
      <c r="N494" s="178">
        <v>5.6095059676087757</v>
      </c>
      <c r="O494" s="178">
        <v>2.435223055967509</v>
      </c>
      <c r="P494" s="178">
        <v>1.2887599840223827</v>
      </c>
      <c r="R494" s="6">
        <f t="shared" si="24"/>
        <v>8.0447290235762843</v>
      </c>
      <c r="S494" s="123">
        <f t="shared" si="25"/>
        <v>38.196734317743179</v>
      </c>
      <c r="T494" s="140"/>
      <c r="BC494" s="123"/>
    </row>
    <row r="495" spans="1:55" ht="15.75" x14ac:dyDescent="0.25">
      <c r="A495" s="20" t="s">
        <v>1900</v>
      </c>
      <c r="B495" t="s">
        <v>1900</v>
      </c>
      <c r="C495" s="109" t="s">
        <v>46</v>
      </c>
      <c r="E495" s="109" t="s">
        <v>1555</v>
      </c>
      <c r="F495" s="109" t="s">
        <v>1945</v>
      </c>
      <c r="G495" s="178">
        <v>45.43909212213881</v>
      </c>
      <c r="H495" s="178">
        <v>3.8698240172441647</v>
      </c>
      <c r="I495" s="178">
        <v>16.5113826047487</v>
      </c>
      <c r="J495" s="178">
        <v>11.614446012480411</v>
      </c>
      <c r="K495" s="178">
        <v>0.17643216660415681</v>
      </c>
      <c r="L495" s="178">
        <v>4.0313735154029988</v>
      </c>
      <c r="M495" s="178">
        <v>9.5861886525277207</v>
      </c>
      <c r="N495" s="178">
        <v>5.2350328026003705</v>
      </c>
      <c r="O495" s="178">
        <v>2.2780286170949564</v>
      </c>
      <c r="P495" s="178">
        <v>1.2581994891577204</v>
      </c>
      <c r="R495" s="6">
        <f t="shared" si="24"/>
        <v>7.5130614196953269</v>
      </c>
      <c r="S495" s="123">
        <f t="shared" si="25"/>
        <v>38.222942188660497</v>
      </c>
      <c r="T495" s="140"/>
      <c r="BC495" s="123"/>
    </row>
    <row r="496" spans="1:55" ht="15.75" x14ac:dyDescent="0.25">
      <c r="A496" s="20" t="s">
        <v>1958</v>
      </c>
      <c r="B496" t="s">
        <v>1958</v>
      </c>
      <c r="C496" s="109" t="s">
        <v>46</v>
      </c>
      <c r="E496" s="109" t="s">
        <v>1555</v>
      </c>
      <c r="F496" s="109" t="s">
        <v>1945</v>
      </c>
      <c r="G496" s="178">
        <v>45.679945548241484</v>
      </c>
      <c r="H496" s="178">
        <v>3.8719589342644154</v>
      </c>
      <c r="I496" s="178">
        <v>16.48283575427644</v>
      </c>
      <c r="J496" s="178">
        <v>11.398243812421557</v>
      </c>
      <c r="K496" s="178">
        <v>0.22457308615800528</v>
      </c>
      <c r="L496" s="178">
        <v>4.0153913610850704</v>
      </c>
      <c r="M496" s="178">
        <v>9.373456689626483</v>
      </c>
      <c r="N496" s="178">
        <v>5.4459264669064256</v>
      </c>
      <c r="O496" s="178">
        <v>2.2551300464245085</v>
      </c>
      <c r="P496" s="178">
        <v>1.2525383005956237</v>
      </c>
      <c r="R496" s="6">
        <f t="shared" si="24"/>
        <v>7.7010565133309345</v>
      </c>
      <c r="S496" s="123">
        <f t="shared" si="25"/>
        <v>38.573446295528754</v>
      </c>
      <c r="T496" s="140"/>
      <c r="BC496" s="123"/>
    </row>
    <row r="497" spans="1:55" ht="15.75" x14ac:dyDescent="0.25">
      <c r="A497" s="20" t="s">
        <v>1958</v>
      </c>
      <c r="B497" t="s">
        <v>1958</v>
      </c>
      <c r="C497" s="109" t="s">
        <v>46</v>
      </c>
      <c r="E497" s="109" t="s">
        <v>1555</v>
      </c>
      <c r="F497" s="109" t="s">
        <v>1945</v>
      </c>
      <c r="G497" s="178">
        <v>45.330773122554334</v>
      </c>
      <c r="H497" s="178">
        <v>3.8354130250997382</v>
      </c>
      <c r="I497" s="178">
        <v>16.572542479182193</v>
      </c>
      <c r="J497" s="178">
        <v>11.536812825275069</v>
      </c>
      <c r="K497" s="178">
        <v>0.22839277589839935</v>
      </c>
      <c r="L497" s="178">
        <v>3.8147195406087544</v>
      </c>
      <c r="M497" s="178">
        <v>9.2146658238575547</v>
      </c>
      <c r="N497" s="178">
        <v>5.7853763028983618</v>
      </c>
      <c r="O497" s="178">
        <v>2.4674432100505812</v>
      </c>
      <c r="P497" s="178">
        <v>1.2138608945750193</v>
      </c>
      <c r="R497" s="6">
        <f t="shared" si="24"/>
        <v>8.2528195129489426</v>
      </c>
      <c r="S497" s="123">
        <f t="shared" si="25"/>
        <v>37.083659005133484</v>
      </c>
      <c r="T497" s="140"/>
      <c r="BC497" s="123"/>
    </row>
    <row r="498" spans="1:55" ht="15.75" x14ac:dyDescent="0.25">
      <c r="A498" s="20" t="s">
        <v>1958</v>
      </c>
      <c r="B498" t="s">
        <v>1958</v>
      </c>
      <c r="C498" s="109" t="s">
        <v>46</v>
      </c>
      <c r="E498" s="109" t="s">
        <v>1555</v>
      </c>
      <c r="F498" s="109" t="s">
        <v>1945</v>
      </c>
      <c r="G498" s="178">
        <v>45.854412672408316</v>
      </c>
      <c r="H498" s="178">
        <v>3.9627157206303076</v>
      </c>
      <c r="I498" s="178">
        <v>16.50669324600954</v>
      </c>
      <c r="J498" s="178">
        <v>11.565076965035834</v>
      </c>
      <c r="K498" s="178">
        <v>0.14285120622116285</v>
      </c>
      <c r="L498" s="178">
        <v>4.0556723540322404</v>
      </c>
      <c r="M498" s="178">
        <v>7.9019195912686113</v>
      </c>
      <c r="N498" s="178">
        <v>5.5582492203882703</v>
      </c>
      <c r="O498" s="178">
        <v>3.2076813246946134</v>
      </c>
      <c r="P498" s="178">
        <v>1.2447276993110945</v>
      </c>
      <c r="R498" s="6">
        <f t="shared" si="24"/>
        <v>8.7659305450828846</v>
      </c>
      <c r="S498" s="123">
        <f t="shared" si="25"/>
        <v>38.465717083233173</v>
      </c>
      <c r="T498" s="140"/>
      <c r="BC498" s="123"/>
    </row>
    <row r="499" spans="1:55" ht="15.75" x14ac:dyDescent="0.25">
      <c r="A499" s="20" t="s">
        <v>1958</v>
      </c>
      <c r="B499" t="s">
        <v>1958</v>
      </c>
      <c r="C499" s="109" t="s">
        <v>46</v>
      </c>
      <c r="E499" s="109" t="s">
        <v>1555</v>
      </c>
      <c r="F499" s="109" t="s">
        <v>1945</v>
      </c>
      <c r="G499" s="178">
        <v>45.595201995660858</v>
      </c>
      <c r="H499" s="178">
        <v>3.9303163998777837</v>
      </c>
      <c r="I499" s="178">
        <v>16.457311018022395</v>
      </c>
      <c r="J499" s="178">
        <v>11.714758392650522</v>
      </c>
      <c r="K499" s="178">
        <v>0.20469643442949562</v>
      </c>
      <c r="L499" s="178">
        <v>3.9152204223626725</v>
      </c>
      <c r="M499" s="178">
        <v>9.2120977947732676</v>
      </c>
      <c r="N499" s="178">
        <v>5.3519443049069348</v>
      </c>
      <c r="O499" s="178">
        <v>2.4534291717167491</v>
      </c>
      <c r="P499" s="178">
        <v>1.1650240655993218</v>
      </c>
      <c r="R499" s="6">
        <f t="shared" ref="R499:R562" si="26">N499+O499</f>
        <v>7.805373476623684</v>
      </c>
      <c r="S499" s="123">
        <f t="shared" ref="S499:S562" si="27">(L499/40.304)/(L499/40.304+J499/71.844)*100</f>
        <v>37.333606021453356</v>
      </c>
      <c r="T499" s="140"/>
      <c r="BC499" s="123"/>
    </row>
    <row r="500" spans="1:55" ht="15.75" x14ac:dyDescent="0.25">
      <c r="A500" s="20" t="s">
        <v>1903</v>
      </c>
      <c r="B500" t="s">
        <v>1903</v>
      </c>
      <c r="C500" s="109" t="s">
        <v>46</v>
      </c>
      <c r="E500" s="109" t="s">
        <v>1555</v>
      </c>
      <c r="F500" s="109" t="s">
        <v>1945</v>
      </c>
      <c r="G500" s="178">
        <v>45.575974042601921</v>
      </c>
      <c r="H500" s="178">
        <v>3.897999330962159</v>
      </c>
      <c r="I500" s="178">
        <v>16.455271498316232</v>
      </c>
      <c r="J500" s="178">
        <v>11.433304674434764</v>
      </c>
      <c r="K500" s="178">
        <v>0.23871265296953426</v>
      </c>
      <c r="L500" s="178">
        <v>4.0483272568027706</v>
      </c>
      <c r="M500" s="178">
        <v>9.6460242668501035</v>
      </c>
      <c r="N500" s="178">
        <v>5.3273746192185829</v>
      </c>
      <c r="O500" s="178">
        <v>2.2171058735489169</v>
      </c>
      <c r="P500" s="178">
        <v>1.1599057842950184</v>
      </c>
      <c r="R500" s="6">
        <f t="shared" si="26"/>
        <v>7.5444804927674998</v>
      </c>
      <c r="S500" s="123">
        <f t="shared" si="27"/>
        <v>38.694302789446823</v>
      </c>
      <c r="T500" s="140"/>
      <c r="BC500" s="123"/>
    </row>
    <row r="501" spans="1:55" ht="15.75" x14ac:dyDescent="0.25">
      <c r="A501" s="20" t="s">
        <v>1903</v>
      </c>
      <c r="B501" t="s">
        <v>1903</v>
      </c>
      <c r="C501" s="109" t="s">
        <v>46</v>
      </c>
      <c r="E501" s="109" t="s">
        <v>1555</v>
      </c>
      <c r="F501" s="109" t="s">
        <v>1945</v>
      </c>
      <c r="G501" s="178">
        <v>45.301724574374227</v>
      </c>
      <c r="H501" s="178">
        <v>3.8624537303090212</v>
      </c>
      <c r="I501" s="178">
        <v>16.529025462475254</v>
      </c>
      <c r="J501" s="178">
        <v>11.404702202249368</v>
      </c>
      <c r="K501" s="178">
        <v>0.20496371611788686</v>
      </c>
      <c r="L501" s="178">
        <v>3.9798448233513395</v>
      </c>
      <c r="M501" s="178">
        <v>9.6743105388731436</v>
      </c>
      <c r="N501" s="178">
        <v>5.632948036383878</v>
      </c>
      <c r="O501" s="178">
        <v>2.2660716459665395</v>
      </c>
      <c r="P501" s="178">
        <v>1.143955269899334</v>
      </c>
      <c r="R501" s="6">
        <f t="shared" si="26"/>
        <v>7.8990196823504171</v>
      </c>
      <c r="S501" s="123">
        <f t="shared" si="27"/>
        <v>38.349578429122083</v>
      </c>
      <c r="T501" s="140"/>
      <c r="BC501" s="123"/>
    </row>
    <row r="502" spans="1:55" ht="15.75" x14ac:dyDescent="0.25">
      <c r="A502" s="20" t="s">
        <v>1903</v>
      </c>
      <c r="B502" t="s">
        <v>1903</v>
      </c>
      <c r="C502" s="109" t="s">
        <v>46</v>
      </c>
      <c r="E502" s="109" t="s">
        <v>1555</v>
      </c>
      <c r="F502" s="109" t="s">
        <v>1945</v>
      </c>
      <c r="G502" s="178">
        <v>45.493780214014095</v>
      </c>
      <c r="H502" s="178">
        <v>3.8646445197206312</v>
      </c>
      <c r="I502" s="178">
        <v>17.016511120155783</v>
      </c>
      <c r="J502" s="178">
        <v>11.835626813187439</v>
      </c>
      <c r="K502" s="178">
        <v>0.1756625554949667</v>
      </c>
      <c r="L502" s="178">
        <v>3.6435540668992767</v>
      </c>
      <c r="M502" s="178">
        <v>8.4804018695082348</v>
      </c>
      <c r="N502" s="178">
        <v>5.7427736956653632</v>
      </c>
      <c r="O502" s="178">
        <v>2.5846449079026454</v>
      </c>
      <c r="P502" s="178">
        <v>1.1624002374515912</v>
      </c>
      <c r="R502" s="6">
        <f t="shared" si="26"/>
        <v>8.3274186035680096</v>
      </c>
      <c r="S502" s="123">
        <f t="shared" si="27"/>
        <v>35.431893403170697</v>
      </c>
      <c r="T502" s="140"/>
      <c r="BC502" s="123"/>
    </row>
    <row r="503" spans="1:55" ht="15.75" x14ac:dyDescent="0.25">
      <c r="A503" s="20" t="s">
        <v>1903</v>
      </c>
      <c r="B503" t="s">
        <v>1903</v>
      </c>
      <c r="C503" s="109" t="s">
        <v>46</v>
      </c>
      <c r="E503" s="109" t="s">
        <v>1555</v>
      </c>
      <c r="F503" s="109" t="s">
        <v>1945</v>
      </c>
      <c r="G503" s="178">
        <v>45.055049568491846</v>
      </c>
      <c r="H503" s="178">
        <v>3.9125779647486754</v>
      </c>
      <c r="I503" s="178">
        <v>16.235916620646435</v>
      </c>
      <c r="J503" s="178">
        <v>11.888653716494566</v>
      </c>
      <c r="K503" s="178">
        <v>0.2200194308405358</v>
      </c>
      <c r="L503" s="178">
        <v>3.9846186640687202</v>
      </c>
      <c r="M503" s="178">
        <v>9.4212419321591163</v>
      </c>
      <c r="N503" s="178">
        <v>5.6247527984814258</v>
      </c>
      <c r="O503" s="178">
        <v>2.3801466761746424</v>
      </c>
      <c r="P503" s="178">
        <v>1.277022627894028</v>
      </c>
      <c r="R503" s="6">
        <f t="shared" si="26"/>
        <v>8.0048994746560673</v>
      </c>
      <c r="S503" s="123">
        <f t="shared" si="27"/>
        <v>37.399955389191966</v>
      </c>
      <c r="T503" s="140"/>
      <c r="BC503" s="123"/>
    </row>
    <row r="504" spans="1:55" ht="15.75" x14ac:dyDescent="0.25">
      <c r="A504" s="20" t="s">
        <v>1959</v>
      </c>
      <c r="B504" t="s">
        <v>1959</v>
      </c>
      <c r="C504" s="109" t="s">
        <v>46</v>
      </c>
      <c r="E504" s="109" t="s">
        <v>1555</v>
      </c>
      <c r="F504" s="109" t="s">
        <v>1945</v>
      </c>
      <c r="G504" s="109">
        <v>46.729292559281468</v>
      </c>
      <c r="H504" s="109">
        <v>3.5525055894373159</v>
      </c>
      <c r="I504" s="109">
        <v>16.929567256464015</v>
      </c>
      <c r="J504" s="109">
        <v>10.471139618680136</v>
      </c>
      <c r="K504" s="109">
        <v>0.20562423971925234</v>
      </c>
      <c r="L504" s="109">
        <v>3.8529614359405056</v>
      </c>
      <c r="M504" s="109">
        <v>8.8838738511543038</v>
      </c>
      <c r="N504" s="109">
        <v>5.3879751536426657</v>
      </c>
      <c r="O504" s="109">
        <v>2.4303551246066162</v>
      </c>
      <c r="P504" s="109">
        <v>1.5567051710737403</v>
      </c>
      <c r="R504" s="6">
        <f t="shared" si="26"/>
        <v>7.8183302782492818</v>
      </c>
      <c r="S504" s="123">
        <f t="shared" si="27"/>
        <v>39.610179176505341</v>
      </c>
      <c r="T504" s="140"/>
      <c r="BC504" s="123"/>
    </row>
    <row r="505" spans="1:55" ht="15.75" x14ac:dyDescent="0.25">
      <c r="A505" s="20" t="s">
        <v>1959</v>
      </c>
      <c r="B505" t="s">
        <v>1959</v>
      </c>
      <c r="C505" s="109" t="s">
        <v>46</v>
      </c>
      <c r="E505" s="109" t="s">
        <v>1555</v>
      </c>
      <c r="F505" s="109" t="s">
        <v>1945</v>
      </c>
      <c r="G505" s="109">
        <v>47.358700061857782</v>
      </c>
      <c r="H505" s="109">
        <v>3.3021272368207097</v>
      </c>
      <c r="I505" s="109">
        <v>16.838967202318994</v>
      </c>
      <c r="J505" s="109">
        <v>10.004847344043245</v>
      </c>
      <c r="K505" s="109">
        <v>0.24626710986504377</v>
      </c>
      <c r="L505" s="109">
        <v>3.4746338242975394</v>
      </c>
      <c r="M505" s="109">
        <v>8.0622078298205739</v>
      </c>
      <c r="N505" s="109">
        <v>6.3982900955189939</v>
      </c>
      <c r="O505" s="109">
        <v>2.87660006528928</v>
      </c>
      <c r="P505" s="109">
        <v>1.4373592301678688</v>
      </c>
      <c r="R505" s="6">
        <f t="shared" si="26"/>
        <v>9.2748901608082743</v>
      </c>
      <c r="S505" s="123">
        <f t="shared" si="27"/>
        <v>38.236211637807976</v>
      </c>
      <c r="T505" s="140"/>
      <c r="BC505" s="123"/>
    </row>
    <row r="506" spans="1:55" ht="15.75" x14ac:dyDescent="0.25">
      <c r="A506" s="20" t="s">
        <v>1959</v>
      </c>
      <c r="B506" t="s">
        <v>1959</v>
      </c>
      <c r="C506" s="109" t="s">
        <v>46</v>
      </c>
      <c r="E506" s="109" t="s">
        <v>1555</v>
      </c>
      <c r="F506" s="109" t="s">
        <v>1945</v>
      </c>
      <c r="G506" s="109">
        <v>46.166271106023217</v>
      </c>
      <c r="H506" s="109">
        <v>3.5915986586581843</v>
      </c>
      <c r="I506" s="109">
        <v>16.347923599618596</v>
      </c>
      <c r="J506" s="109">
        <v>10.776417795793154</v>
      </c>
      <c r="K506" s="109">
        <v>0.24136067778028777</v>
      </c>
      <c r="L506" s="109">
        <v>4.1641222351073504</v>
      </c>
      <c r="M506" s="109">
        <v>9.0847639085220173</v>
      </c>
      <c r="N506" s="109">
        <v>5.8202957880633273</v>
      </c>
      <c r="O506" s="109">
        <v>2.4511698595840903</v>
      </c>
      <c r="P506" s="109">
        <v>1.3560763708497572</v>
      </c>
      <c r="R506" s="6">
        <f t="shared" si="26"/>
        <v>8.2714656476474175</v>
      </c>
      <c r="S506" s="123">
        <f t="shared" si="27"/>
        <v>40.786260674167636</v>
      </c>
      <c r="T506" s="140"/>
      <c r="BC506" s="123"/>
    </row>
    <row r="507" spans="1:55" ht="15.75" x14ac:dyDescent="0.25">
      <c r="A507" s="20" t="s">
        <v>1959</v>
      </c>
      <c r="B507" t="s">
        <v>1959</v>
      </c>
      <c r="C507" s="109" t="s">
        <v>46</v>
      </c>
      <c r="E507" s="109" t="s">
        <v>1555</v>
      </c>
      <c r="F507" s="109" t="s">
        <v>1945</v>
      </c>
      <c r="G507" s="109">
        <v>46.297209303276539</v>
      </c>
      <c r="H507" s="109">
        <v>3.7328994589208362</v>
      </c>
      <c r="I507" s="109">
        <v>16.298317215035752</v>
      </c>
      <c r="J507" s="109">
        <v>10.652329658263373</v>
      </c>
      <c r="K507" s="109">
        <v>0.21469661851687152</v>
      </c>
      <c r="L507" s="109">
        <v>3.9961656495896363</v>
      </c>
      <c r="M507" s="109">
        <v>8.9097796057230916</v>
      </c>
      <c r="N507" s="109">
        <v>5.9241972968774963</v>
      </c>
      <c r="O507" s="109">
        <v>2.5192229168055436</v>
      </c>
      <c r="P507" s="109">
        <v>1.4551822769908549</v>
      </c>
      <c r="R507" s="6">
        <f t="shared" si="26"/>
        <v>8.4434202136830407</v>
      </c>
      <c r="S507" s="123">
        <f t="shared" si="27"/>
        <v>40.073659066661769</v>
      </c>
      <c r="T507" s="140"/>
      <c r="BC507" s="123"/>
    </row>
    <row r="508" spans="1:55" ht="15.75" x14ac:dyDescent="0.25">
      <c r="A508" s="20" t="s">
        <v>1959</v>
      </c>
      <c r="B508" t="s">
        <v>1959</v>
      </c>
      <c r="C508" s="109" t="s">
        <v>46</v>
      </c>
      <c r="E508" s="109" t="s">
        <v>1555</v>
      </c>
      <c r="F508" s="109" t="s">
        <v>1945</v>
      </c>
      <c r="G508" s="109">
        <v>46.596124192882648</v>
      </c>
      <c r="H508" s="109">
        <v>3.4472793195670373</v>
      </c>
      <c r="I508" s="109">
        <v>16.71702537463656</v>
      </c>
      <c r="J508" s="109">
        <v>10.381148105300573</v>
      </c>
      <c r="K508" s="109">
        <v>0.17217262350409041</v>
      </c>
      <c r="L508" s="109">
        <v>3.9081410455058578</v>
      </c>
      <c r="M508" s="109">
        <v>8.8014252481409763</v>
      </c>
      <c r="N508" s="109">
        <v>6.0594825057844215</v>
      </c>
      <c r="O508" s="109">
        <v>2.5631763819138</v>
      </c>
      <c r="P508" s="109">
        <v>1.3540252027640227</v>
      </c>
      <c r="R508" s="6">
        <f t="shared" si="26"/>
        <v>8.622658887698222</v>
      </c>
      <c r="S508" s="123">
        <f t="shared" si="27"/>
        <v>40.15806753492631</v>
      </c>
      <c r="T508" s="140"/>
      <c r="BC508" s="123"/>
    </row>
    <row r="509" spans="1:55" ht="15.75" x14ac:dyDescent="0.25">
      <c r="A509" s="20" t="s">
        <v>1960</v>
      </c>
      <c r="B509" t="s">
        <v>1960</v>
      </c>
      <c r="C509" s="109" t="s">
        <v>46</v>
      </c>
      <c r="E509" s="109" t="s">
        <v>1555</v>
      </c>
      <c r="F509" s="109" t="s">
        <v>1945</v>
      </c>
      <c r="G509" s="109">
        <v>46.278886869440058</v>
      </c>
      <c r="H509" s="109">
        <v>3.5046291731814381</v>
      </c>
      <c r="I509" s="109">
        <v>16.636292139872022</v>
      </c>
      <c r="J509" s="109">
        <v>10.406747296491389</v>
      </c>
      <c r="K509" s="109">
        <v>0.19804532785404008</v>
      </c>
      <c r="L509" s="109">
        <v>3.8924370190907611</v>
      </c>
      <c r="M509" s="109">
        <v>8.8187309103157734</v>
      </c>
      <c r="N509" s="109">
        <v>6.1614433176252268</v>
      </c>
      <c r="O509" s="109">
        <v>2.5974556972323808</v>
      </c>
      <c r="P509" s="109">
        <v>1.5053322488969139</v>
      </c>
      <c r="R509" s="6">
        <f t="shared" si="26"/>
        <v>8.758899014857608</v>
      </c>
      <c r="S509" s="123">
        <f t="shared" si="27"/>
        <v>40.002221471776217</v>
      </c>
      <c r="T509" s="140"/>
      <c r="BC509" s="123"/>
    </row>
    <row r="510" spans="1:55" ht="15.75" x14ac:dyDescent="0.25">
      <c r="A510" s="20" t="s">
        <v>1960</v>
      </c>
      <c r="B510" t="s">
        <v>1960</v>
      </c>
      <c r="C510" s="109" t="s">
        <v>46</v>
      </c>
      <c r="E510" s="109" t="s">
        <v>1555</v>
      </c>
      <c r="F510" s="109" t="s">
        <v>1945</v>
      </c>
      <c r="G510" s="109">
        <v>46.060816581746131</v>
      </c>
      <c r="H510" s="109">
        <v>3.5861911505613731</v>
      </c>
      <c r="I510" s="109">
        <v>16.424663719831546</v>
      </c>
      <c r="J510" s="109">
        <v>10.575935070592664</v>
      </c>
      <c r="K510" s="109">
        <v>0.25117775293406558</v>
      </c>
      <c r="L510" s="109">
        <v>4.0942067391543322</v>
      </c>
      <c r="M510" s="109">
        <v>9.3088469963315728</v>
      </c>
      <c r="N510" s="109">
        <v>5.8513804282094295</v>
      </c>
      <c r="O510" s="109">
        <v>2.3720268640417412</v>
      </c>
      <c r="P510" s="109">
        <v>1.4747546965971572</v>
      </c>
      <c r="R510" s="6">
        <f t="shared" si="26"/>
        <v>8.2234072922511707</v>
      </c>
      <c r="S510" s="123">
        <f t="shared" si="27"/>
        <v>40.830864264867252</v>
      </c>
      <c r="T510" s="140"/>
      <c r="BC510" s="123"/>
    </row>
    <row r="511" spans="1:55" ht="15.75" x14ac:dyDescent="0.25">
      <c r="A511" s="20" t="s">
        <v>1960</v>
      </c>
      <c r="B511" t="s">
        <v>1960</v>
      </c>
      <c r="C511" s="109" t="s">
        <v>46</v>
      </c>
      <c r="E511" s="109" t="s">
        <v>1555</v>
      </c>
      <c r="F511" s="109" t="s">
        <v>1945</v>
      </c>
      <c r="G511" s="109">
        <v>46.268351278879528</v>
      </c>
      <c r="H511" s="109">
        <v>3.5623776714412778</v>
      </c>
      <c r="I511" s="109">
        <v>16.410934005172372</v>
      </c>
      <c r="J511" s="109">
        <v>10.69921905341708</v>
      </c>
      <c r="K511" s="109">
        <v>0.23800483384269377</v>
      </c>
      <c r="L511" s="109">
        <v>4.2023341064524162</v>
      </c>
      <c r="M511" s="109">
        <v>9.4814674868053164</v>
      </c>
      <c r="N511" s="109">
        <v>5.3241585567192402</v>
      </c>
      <c r="O511" s="109">
        <v>2.3686099301426329</v>
      </c>
      <c r="P511" s="109">
        <v>1.4445430771274479</v>
      </c>
      <c r="R511" s="6">
        <f t="shared" si="26"/>
        <v>7.6927684868618726</v>
      </c>
      <c r="S511" s="123">
        <f t="shared" si="27"/>
        <v>41.181089296744233</v>
      </c>
      <c r="T511" s="140"/>
      <c r="BC511" s="123"/>
    </row>
    <row r="512" spans="1:55" ht="15.75" x14ac:dyDescent="0.25">
      <c r="A512" s="20" t="s">
        <v>1960</v>
      </c>
      <c r="B512" t="s">
        <v>1960</v>
      </c>
      <c r="C512" s="109" t="s">
        <v>46</v>
      </c>
      <c r="E512" s="109" t="s">
        <v>1555</v>
      </c>
      <c r="F512" s="109" t="s">
        <v>1945</v>
      </c>
      <c r="G512" s="109">
        <v>46.120093287062204</v>
      </c>
      <c r="H512" s="109">
        <v>3.4739936419781174</v>
      </c>
      <c r="I512" s="109">
        <v>16.470219523773977</v>
      </c>
      <c r="J512" s="109">
        <v>10.49491785264428</v>
      </c>
      <c r="K512" s="109">
        <v>0.20121619727117027</v>
      </c>
      <c r="L512" s="109">
        <v>4.2066606084119584</v>
      </c>
      <c r="M512" s="109">
        <v>9.3252286272950293</v>
      </c>
      <c r="N512" s="109">
        <v>5.8680195347978312</v>
      </c>
      <c r="O512" s="109">
        <v>2.520897884581387</v>
      </c>
      <c r="P512" s="109">
        <v>1.3187528421840551</v>
      </c>
      <c r="R512" s="6">
        <f t="shared" si="26"/>
        <v>8.3889174193792186</v>
      </c>
      <c r="S512" s="123">
        <f t="shared" si="27"/>
        <v>41.673876384806633</v>
      </c>
      <c r="T512" s="140"/>
      <c r="BC512" s="123"/>
    </row>
    <row r="513" spans="1:55" ht="15.75" x14ac:dyDescent="0.25">
      <c r="A513" s="20" t="s">
        <v>1960</v>
      </c>
      <c r="B513" t="s">
        <v>1960</v>
      </c>
      <c r="C513" s="109" t="s">
        <v>46</v>
      </c>
      <c r="E513" s="109" t="s">
        <v>1555</v>
      </c>
      <c r="F513" s="109" t="s">
        <v>1945</v>
      </c>
      <c r="G513" s="109">
        <v>46.309852134334761</v>
      </c>
      <c r="H513" s="109">
        <v>3.6067778321060247</v>
      </c>
      <c r="I513" s="109">
        <v>16.341459171310586</v>
      </c>
      <c r="J513" s="109">
        <v>10.584746367891425</v>
      </c>
      <c r="K513" s="109">
        <v>0.26465229123707845</v>
      </c>
      <c r="L513" s="109">
        <v>4.1871555750390987</v>
      </c>
      <c r="M513" s="109">
        <v>8.8064236892557322</v>
      </c>
      <c r="N513" s="109">
        <v>5.9191995554299508</v>
      </c>
      <c r="O513" s="109">
        <v>2.5579376367913675</v>
      </c>
      <c r="P513" s="109">
        <v>1.4217957466039732</v>
      </c>
      <c r="R513" s="6">
        <f t="shared" si="26"/>
        <v>8.4771371922213188</v>
      </c>
      <c r="S513" s="123">
        <f t="shared" si="27"/>
        <v>41.354104332196727</v>
      </c>
      <c r="T513" s="140"/>
      <c r="BC513" s="123"/>
    </row>
    <row r="514" spans="1:55" ht="15.75" x14ac:dyDescent="0.25">
      <c r="A514" s="20" t="s">
        <v>1961</v>
      </c>
      <c r="B514" t="s">
        <v>1961</v>
      </c>
      <c r="C514" s="109" t="s">
        <v>46</v>
      </c>
      <c r="E514" s="109" t="s">
        <v>1555</v>
      </c>
      <c r="F514" s="109" t="s">
        <v>1945</v>
      </c>
      <c r="G514" s="109">
        <v>45.717889969416589</v>
      </c>
      <c r="H514" s="109">
        <v>3.6101772443740656</v>
      </c>
      <c r="I514" s="109">
        <v>16.586871486034394</v>
      </c>
      <c r="J514" s="109">
        <v>10.519846405986231</v>
      </c>
      <c r="K514" s="109">
        <v>0.24090240585495132</v>
      </c>
      <c r="L514" s="109">
        <v>4.1741501356870199</v>
      </c>
      <c r="M514" s="109">
        <v>9.1351506300267289</v>
      </c>
      <c r="N514" s="109">
        <v>5.9859215743386427</v>
      </c>
      <c r="O514" s="109">
        <v>2.5015640416065841</v>
      </c>
      <c r="P514" s="109">
        <v>1.5275261066748169</v>
      </c>
      <c r="R514" s="6">
        <f t="shared" si="26"/>
        <v>8.4874856159452268</v>
      </c>
      <c r="S514" s="123">
        <f t="shared" si="27"/>
        <v>41.427838353596123</v>
      </c>
      <c r="T514" s="140"/>
      <c r="BC514" s="123"/>
    </row>
    <row r="515" spans="1:55" ht="15.75" x14ac:dyDescent="0.25">
      <c r="A515" s="20" t="s">
        <v>1961</v>
      </c>
      <c r="B515" t="s">
        <v>1961</v>
      </c>
      <c r="C515" s="109" t="s">
        <v>46</v>
      </c>
      <c r="E515" s="109" t="s">
        <v>1555</v>
      </c>
      <c r="F515" s="109" t="s">
        <v>1945</v>
      </c>
      <c r="G515" s="109">
        <v>46.637958100548623</v>
      </c>
      <c r="H515" s="109">
        <v>3.3504747445471077</v>
      </c>
      <c r="I515" s="109">
        <v>16.601259309968427</v>
      </c>
      <c r="J515" s="109">
        <v>10.023599001721836</v>
      </c>
      <c r="K515" s="109">
        <v>0.28763825671703663</v>
      </c>
      <c r="L515" s="109">
        <v>4.0649756567851218</v>
      </c>
      <c r="M515" s="109">
        <v>9.2358259679767389</v>
      </c>
      <c r="N515" s="109">
        <v>5.8540118932272032</v>
      </c>
      <c r="O515" s="109">
        <v>2.5252009403661511</v>
      </c>
      <c r="P515" s="109">
        <v>1.4190561281417471</v>
      </c>
      <c r="R515" s="6">
        <f t="shared" si="26"/>
        <v>8.3792128335933533</v>
      </c>
      <c r="S515" s="123">
        <f t="shared" si="27"/>
        <v>41.95823603452137</v>
      </c>
      <c r="T515" s="140"/>
      <c r="BC515" s="123"/>
    </row>
    <row r="516" spans="1:55" ht="15.75" x14ac:dyDescent="0.25">
      <c r="A516" s="20" t="s">
        <v>1961</v>
      </c>
      <c r="B516" t="s">
        <v>1961</v>
      </c>
      <c r="C516" s="109" t="s">
        <v>46</v>
      </c>
      <c r="E516" s="109" t="s">
        <v>1555</v>
      </c>
      <c r="F516" s="109" t="s">
        <v>1945</v>
      </c>
      <c r="G516" s="109">
        <v>46.166359086635616</v>
      </c>
      <c r="H516" s="109">
        <v>3.5764872683493509</v>
      </c>
      <c r="I516" s="109">
        <v>16.516757992740771</v>
      </c>
      <c r="J516" s="109">
        <v>10.406383898712543</v>
      </c>
      <c r="K516" s="109">
        <v>0.19622462553835415</v>
      </c>
      <c r="L516" s="109">
        <v>3.9887138487317166</v>
      </c>
      <c r="M516" s="109">
        <v>9.1635318876802074</v>
      </c>
      <c r="N516" s="109">
        <v>5.9456441323120854</v>
      </c>
      <c r="O516" s="109">
        <v>2.5114174010950006</v>
      </c>
      <c r="P516" s="109">
        <v>1.5284798582043688</v>
      </c>
      <c r="R516" s="6">
        <f t="shared" si="26"/>
        <v>8.4570615334070851</v>
      </c>
      <c r="S516" s="123">
        <f t="shared" si="27"/>
        <v>40.59088246561295</v>
      </c>
      <c r="T516" s="140"/>
      <c r="BC516" s="123"/>
    </row>
    <row r="517" spans="1:55" ht="15.75" x14ac:dyDescent="0.25">
      <c r="A517" s="20" t="s">
        <v>1962</v>
      </c>
      <c r="B517" t="s">
        <v>1962</v>
      </c>
      <c r="C517" s="109" t="s">
        <v>46</v>
      </c>
      <c r="E517" s="109" t="s">
        <v>1555</v>
      </c>
      <c r="F517" s="109" t="s">
        <v>1945</v>
      </c>
      <c r="G517" s="109">
        <v>47.814335197654358</v>
      </c>
      <c r="H517" s="109">
        <v>3.1180892162335154</v>
      </c>
      <c r="I517" s="109">
        <v>17.181942853736327</v>
      </c>
      <c r="J517" s="109">
        <v>9.6499619109706174</v>
      </c>
      <c r="K517" s="109">
        <v>0.24798869076041702</v>
      </c>
      <c r="L517" s="109">
        <v>3.3708330954727996</v>
      </c>
      <c r="M517" s="109">
        <v>7.6645205731616839</v>
      </c>
      <c r="N517" s="109">
        <v>6.6881023242952802</v>
      </c>
      <c r="O517" s="109">
        <v>2.9605087612856353</v>
      </c>
      <c r="P517" s="109">
        <v>1.3037173764293546</v>
      </c>
      <c r="R517" s="6">
        <f t="shared" si="26"/>
        <v>9.6486110855809155</v>
      </c>
      <c r="S517" s="123">
        <f t="shared" si="27"/>
        <v>38.372960646958717</v>
      </c>
      <c r="T517" s="140"/>
      <c r="BC517" s="123"/>
    </row>
    <row r="518" spans="1:55" ht="15.75" x14ac:dyDescent="0.25">
      <c r="A518" s="20" t="s">
        <v>1962</v>
      </c>
      <c r="B518" t="s">
        <v>1962</v>
      </c>
      <c r="C518" s="109" t="s">
        <v>46</v>
      </c>
      <c r="E518" s="109" t="s">
        <v>1555</v>
      </c>
      <c r="F518" s="109" t="s">
        <v>1945</v>
      </c>
      <c r="G518" s="109">
        <v>48.759579004446152</v>
      </c>
      <c r="H518" s="109">
        <v>2.9504682873036518</v>
      </c>
      <c r="I518" s="109">
        <v>18.524709729692294</v>
      </c>
      <c r="J518" s="109">
        <v>8.7515809050515951</v>
      </c>
      <c r="K518" s="109">
        <v>0.22991658122291589</v>
      </c>
      <c r="L518" s="109">
        <v>2.8004125013803747</v>
      </c>
      <c r="M518" s="109">
        <v>7.7877914907568808</v>
      </c>
      <c r="N518" s="109">
        <v>6.2498671321111354</v>
      </c>
      <c r="O518" s="109">
        <v>2.7256815398196261</v>
      </c>
      <c r="P518" s="109">
        <v>1.2199928282153649</v>
      </c>
      <c r="R518" s="6">
        <f t="shared" si="26"/>
        <v>8.9755486719307616</v>
      </c>
      <c r="S518" s="123">
        <f t="shared" si="27"/>
        <v>36.321867404807115</v>
      </c>
      <c r="T518" s="140"/>
      <c r="BC518" s="123"/>
    </row>
    <row r="519" spans="1:55" ht="15.75" x14ac:dyDescent="0.25">
      <c r="A519" s="20" t="s">
        <v>1962</v>
      </c>
      <c r="B519" t="s">
        <v>1962</v>
      </c>
      <c r="C519" s="109" t="s">
        <v>46</v>
      </c>
      <c r="E519" s="109" t="s">
        <v>1555</v>
      </c>
      <c r="F519" s="109" t="s">
        <v>1945</v>
      </c>
      <c r="G519" s="109">
        <v>48.13730161325919</v>
      </c>
      <c r="H519" s="109">
        <v>3.0010919362929567</v>
      </c>
      <c r="I519" s="109">
        <v>17.4619480233285</v>
      </c>
      <c r="J519" s="109">
        <v>9.5462638874795473</v>
      </c>
      <c r="K519" s="109">
        <v>0.25536021801619802</v>
      </c>
      <c r="L519" s="109">
        <v>3.5398817058347465</v>
      </c>
      <c r="M519" s="109">
        <v>7.6590447137898821</v>
      </c>
      <c r="N519" s="109">
        <v>6.3054070491783438</v>
      </c>
      <c r="O519" s="109">
        <v>2.74346186773524</v>
      </c>
      <c r="P519" s="109">
        <v>1.3502389850854055</v>
      </c>
      <c r="R519" s="6">
        <f t="shared" si="26"/>
        <v>9.0488689169135839</v>
      </c>
      <c r="S519" s="123">
        <f t="shared" si="27"/>
        <v>39.795094861323484</v>
      </c>
      <c r="T519" s="140"/>
      <c r="BC519" s="123"/>
    </row>
    <row r="520" spans="1:55" ht="15.75" x14ac:dyDescent="0.25">
      <c r="A520" s="20" t="s">
        <v>1962</v>
      </c>
      <c r="B520" t="s">
        <v>1962</v>
      </c>
      <c r="C520" s="109" t="s">
        <v>46</v>
      </c>
      <c r="E520" s="109" t="s">
        <v>1555</v>
      </c>
      <c r="F520" s="109" t="s">
        <v>1945</v>
      </c>
      <c r="G520" s="109">
        <v>47.889721470310455</v>
      </c>
      <c r="H520" s="109">
        <v>3.1252619541350364</v>
      </c>
      <c r="I520" s="109">
        <v>17.703073478845411</v>
      </c>
      <c r="J520" s="109">
        <v>9.1286409698542936</v>
      </c>
      <c r="K520" s="109">
        <v>0.23226574460307889</v>
      </c>
      <c r="L520" s="109">
        <v>3.3795300601752332</v>
      </c>
      <c r="M520" s="109">
        <v>7.8402537121280007</v>
      </c>
      <c r="N520" s="109">
        <v>6.5794959503918999</v>
      </c>
      <c r="O520" s="109">
        <v>2.7354190932451301</v>
      </c>
      <c r="P520" s="109">
        <v>1.3863375663114534</v>
      </c>
      <c r="R520" s="6">
        <f t="shared" si="26"/>
        <v>9.3149150436370292</v>
      </c>
      <c r="S520" s="123">
        <f t="shared" si="27"/>
        <v>39.756201795088828</v>
      </c>
      <c r="T520" s="140"/>
      <c r="BC520" s="123"/>
    </row>
    <row r="521" spans="1:55" ht="15.75" x14ac:dyDescent="0.25">
      <c r="A521" s="20" t="s">
        <v>1962</v>
      </c>
      <c r="B521" t="s">
        <v>1962</v>
      </c>
      <c r="C521" s="109" t="s">
        <v>46</v>
      </c>
      <c r="E521" s="109" t="s">
        <v>1555</v>
      </c>
      <c r="F521" s="109" t="s">
        <v>1945</v>
      </c>
      <c r="G521" s="109">
        <v>48.463532136745911</v>
      </c>
      <c r="H521" s="109">
        <v>2.8657318431049368</v>
      </c>
      <c r="I521" s="109">
        <v>18.368406846250917</v>
      </c>
      <c r="J521" s="109">
        <v>8.8495079711708104</v>
      </c>
      <c r="K521" s="109">
        <v>0.22280130994113065</v>
      </c>
      <c r="L521" s="109">
        <v>3.1197492422445783</v>
      </c>
      <c r="M521" s="109">
        <v>8.1220838000055586</v>
      </c>
      <c r="N521" s="109">
        <v>6.2279369325177099</v>
      </c>
      <c r="O521" s="109">
        <v>2.6114070258073907</v>
      </c>
      <c r="P521" s="109">
        <v>1.1488428922110636</v>
      </c>
      <c r="R521" s="6">
        <f t="shared" si="26"/>
        <v>8.8393439583251006</v>
      </c>
      <c r="S521" s="123">
        <f t="shared" si="27"/>
        <v>38.590394845356599</v>
      </c>
      <c r="T521" s="140"/>
      <c r="BC521" s="123"/>
    </row>
    <row r="522" spans="1:55" ht="15.75" x14ac:dyDescent="0.25">
      <c r="A522" s="20" t="s">
        <v>1942</v>
      </c>
      <c r="B522" t="s">
        <v>1942</v>
      </c>
      <c r="C522" s="109" t="s">
        <v>46</v>
      </c>
      <c r="E522" s="109" t="s">
        <v>1555</v>
      </c>
      <c r="F522" s="109" t="s">
        <v>1945</v>
      </c>
      <c r="G522" s="109">
        <v>48.120919237122365</v>
      </c>
      <c r="H522" s="109">
        <v>2.884982317197883</v>
      </c>
      <c r="I522" s="109">
        <v>17.796332225751087</v>
      </c>
      <c r="J522" s="109">
        <v>9.3975157426013993</v>
      </c>
      <c r="K522" s="109">
        <v>0.20782328506197514</v>
      </c>
      <c r="L522" s="109">
        <v>3.4006107586682051</v>
      </c>
      <c r="M522" s="109">
        <v>7.7547291700439063</v>
      </c>
      <c r="N522" s="109">
        <v>6.4569396325586217</v>
      </c>
      <c r="O522" s="109">
        <v>2.7010718701056264</v>
      </c>
      <c r="P522" s="109">
        <v>1.2790757608889303</v>
      </c>
      <c r="R522" s="6">
        <f t="shared" si="26"/>
        <v>9.1580115026642481</v>
      </c>
      <c r="S522" s="123">
        <f t="shared" si="27"/>
        <v>39.211180980558964</v>
      </c>
      <c r="T522" s="140"/>
      <c r="BC522" s="123"/>
    </row>
    <row r="523" spans="1:55" ht="15.75" x14ac:dyDescent="0.25">
      <c r="A523" s="20" t="s">
        <v>1942</v>
      </c>
      <c r="B523" t="s">
        <v>1942</v>
      </c>
      <c r="C523" s="109" t="s">
        <v>46</v>
      </c>
      <c r="E523" s="109" t="s">
        <v>1555</v>
      </c>
      <c r="F523" s="109" t="s">
        <v>1945</v>
      </c>
      <c r="G523" s="109">
        <v>48.474635403799212</v>
      </c>
      <c r="H523" s="109">
        <v>2.9008088463518877</v>
      </c>
      <c r="I523" s="109">
        <v>17.676130498249478</v>
      </c>
      <c r="J523" s="109">
        <v>9.1379755683620392</v>
      </c>
      <c r="K523" s="109">
        <v>0.17462587093584761</v>
      </c>
      <c r="L523" s="109">
        <v>3.6252862797979053</v>
      </c>
      <c r="M523" s="109">
        <v>7.7539999756405926</v>
      </c>
      <c r="N523" s="109">
        <v>6.3706560726049997</v>
      </c>
      <c r="O523" s="109">
        <v>2.7398006308642517</v>
      </c>
      <c r="P523" s="109">
        <v>1.1460808533937947</v>
      </c>
      <c r="R523" s="6">
        <f t="shared" si="26"/>
        <v>9.1104567034692518</v>
      </c>
      <c r="S523" s="123">
        <f t="shared" si="27"/>
        <v>41.424131147586984</v>
      </c>
      <c r="T523" s="140"/>
      <c r="BC523" s="123"/>
    </row>
    <row r="524" spans="1:55" ht="15.75" x14ac:dyDescent="0.25">
      <c r="A524" s="20" t="s">
        <v>1942</v>
      </c>
      <c r="B524" t="s">
        <v>1942</v>
      </c>
      <c r="C524" s="109" t="s">
        <v>46</v>
      </c>
      <c r="E524" s="109" t="s">
        <v>1555</v>
      </c>
      <c r="F524" s="109" t="s">
        <v>1945</v>
      </c>
      <c r="G524" s="109">
        <v>47.706930457232488</v>
      </c>
      <c r="H524" s="109">
        <v>3.2202571879906783</v>
      </c>
      <c r="I524" s="109">
        <v>16.732477011708522</v>
      </c>
      <c r="J524" s="109">
        <v>9.933907881917353</v>
      </c>
      <c r="K524" s="109">
        <v>0.19388790186680444</v>
      </c>
      <c r="L524" s="109">
        <v>4.4903969815081455</v>
      </c>
      <c r="M524" s="109">
        <v>8.1144535920808387</v>
      </c>
      <c r="N524" s="109">
        <v>5.8529189418883467</v>
      </c>
      <c r="O524" s="109">
        <v>2.5704042723100828</v>
      </c>
      <c r="P524" s="109">
        <v>1.1843657714967331</v>
      </c>
      <c r="R524" s="6">
        <f t="shared" si="26"/>
        <v>8.4233232141984296</v>
      </c>
      <c r="S524" s="123">
        <f t="shared" si="27"/>
        <v>44.621726771816185</v>
      </c>
      <c r="T524" s="140"/>
      <c r="BC524" s="123"/>
    </row>
    <row r="525" spans="1:55" ht="15.75" x14ac:dyDescent="0.25">
      <c r="A525" s="20" t="s">
        <v>1942</v>
      </c>
      <c r="B525" t="s">
        <v>1942</v>
      </c>
      <c r="C525" s="109" t="s">
        <v>46</v>
      </c>
      <c r="E525" s="109" t="s">
        <v>1555</v>
      </c>
      <c r="F525" s="109" t="s">
        <v>1945</v>
      </c>
      <c r="G525" s="109">
        <v>48.345926523065394</v>
      </c>
      <c r="H525" s="109">
        <v>3.1691349032805909</v>
      </c>
      <c r="I525" s="109">
        <v>17.415712414242428</v>
      </c>
      <c r="J525" s="109">
        <v>8.9923437282728909</v>
      </c>
      <c r="K525" s="109">
        <v>0.23199371457173487</v>
      </c>
      <c r="L525" s="109">
        <v>3.4805910796555755</v>
      </c>
      <c r="M525" s="109">
        <v>7.6800470849126796</v>
      </c>
      <c r="N525" s="109">
        <v>6.5302275168308714</v>
      </c>
      <c r="O525" s="109">
        <v>2.8889950782987626</v>
      </c>
      <c r="P525" s="109">
        <v>1.265027956869075</v>
      </c>
      <c r="R525" s="6">
        <f t="shared" si="26"/>
        <v>9.419222595129634</v>
      </c>
      <c r="S525" s="123">
        <f t="shared" si="27"/>
        <v>40.826920833782111</v>
      </c>
      <c r="T525" s="140"/>
      <c r="BC525" s="123"/>
    </row>
    <row r="526" spans="1:55" ht="15.75" x14ac:dyDescent="0.25">
      <c r="A526" s="20" t="s">
        <v>1963</v>
      </c>
      <c r="B526" t="s">
        <v>1963</v>
      </c>
      <c r="C526" s="109" t="s">
        <v>46</v>
      </c>
      <c r="E526" s="109" t="s">
        <v>1555</v>
      </c>
      <c r="F526" s="109" t="s">
        <v>1945</v>
      </c>
      <c r="G526" s="109">
        <v>46.227842652927187</v>
      </c>
      <c r="H526" s="109">
        <v>3.7367794435470878</v>
      </c>
      <c r="I526" s="109">
        <v>16.546251383424661</v>
      </c>
      <c r="J526" s="109">
        <v>10.563208933421487</v>
      </c>
      <c r="K526" s="109">
        <v>0.1643921146865735</v>
      </c>
      <c r="L526" s="109">
        <v>3.8304794165190983</v>
      </c>
      <c r="M526" s="109">
        <v>8.7989223060369515</v>
      </c>
      <c r="N526" s="109">
        <v>5.9880637967339112</v>
      </c>
      <c r="O526" s="109">
        <v>2.6087888375113035</v>
      </c>
      <c r="P526" s="109">
        <v>1.5352711151917167</v>
      </c>
      <c r="R526" s="6">
        <f t="shared" si="26"/>
        <v>8.5968526342452147</v>
      </c>
      <c r="S526" s="123">
        <f t="shared" si="27"/>
        <v>39.261323821131597</v>
      </c>
      <c r="T526" s="140"/>
      <c r="BC526" s="123"/>
    </row>
    <row r="527" spans="1:55" ht="15.75" x14ac:dyDescent="0.25">
      <c r="A527" s="20" t="s">
        <v>1963</v>
      </c>
      <c r="B527" t="s">
        <v>1963</v>
      </c>
      <c r="C527" s="109" t="s">
        <v>46</v>
      </c>
      <c r="E527" s="109" t="s">
        <v>1555</v>
      </c>
      <c r="F527" s="109" t="s">
        <v>1945</v>
      </c>
      <c r="G527" s="109">
        <v>46.496201313163816</v>
      </c>
      <c r="H527" s="109">
        <v>3.528273129346406</v>
      </c>
      <c r="I527" s="109">
        <v>16.877443808554855</v>
      </c>
      <c r="J527" s="109">
        <v>10.150661019728714</v>
      </c>
      <c r="K527" s="109">
        <v>0.21412552938523188</v>
      </c>
      <c r="L527" s="109">
        <v>3.7298300444040375</v>
      </c>
      <c r="M527" s="109">
        <v>8.9922304235420363</v>
      </c>
      <c r="N527" s="109">
        <v>6.0473286870605785</v>
      </c>
      <c r="O527" s="109">
        <v>2.6040867636924783</v>
      </c>
      <c r="P527" s="109">
        <v>1.359819281121879</v>
      </c>
      <c r="R527" s="6">
        <f t="shared" si="26"/>
        <v>8.6514154507530563</v>
      </c>
      <c r="S527" s="123">
        <f t="shared" si="27"/>
        <v>39.576806478923167</v>
      </c>
      <c r="T527" s="140"/>
      <c r="BC527" s="123"/>
    </row>
    <row r="528" spans="1:55" ht="15.75" x14ac:dyDescent="0.25">
      <c r="A528" s="20" t="s">
        <v>1963</v>
      </c>
      <c r="B528" t="s">
        <v>1963</v>
      </c>
      <c r="C528" s="109" t="s">
        <v>46</v>
      </c>
      <c r="E528" s="109" t="s">
        <v>1555</v>
      </c>
      <c r="F528" s="109" t="s">
        <v>1945</v>
      </c>
      <c r="G528" s="109">
        <v>46.846767124139873</v>
      </c>
      <c r="H528" s="109">
        <v>3.6130268738096025</v>
      </c>
      <c r="I528" s="109">
        <v>16.495285736914727</v>
      </c>
      <c r="J528" s="109">
        <v>9.5604473106428483</v>
      </c>
      <c r="K528" s="109">
        <v>0.24674131562448956</v>
      </c>
      <c r="L528" s="109">
        <v>4.1181223103939013</v>
      </c>
      <c r="M528" s="109">
        <v>8.8949079101046493</v>
      </c>
      <c r="N528" s="109">
        <v>6.0351755487209635</v>
      </c>
      <c r="O528" s="109">
        <v>2.6560976313346987</v>
      </c>
      <c r="P528" s="109">
        <v>1.5334282383142295</v>
      </c>
      <c r="R528" s="6">
        <f t="shared" si="26"/>
        <v>8.6912731800556617</v>
      </c>
      <c r="S528" s="123">
        <f t="shared" si="27"/>
        <v>43.433379129977453</v>
      </c>
      <c r="T528" s="140"/>
      <c r="BC528" s="123"/>
    </row>
    <row r="529" spans="1:55" ht="15.75" x14ac:dyDescent="0.25">
      <c r="A529" s="20" t="s">
        <v>1963</v>
      </c>
      <c r="B529" t="s">
        <v>1963</v>
      </c>
      <c r="C529" s="109" t="s">
        <v>46</v>
      </c>
      <c r="E529" s="109" t="s">
        <v>1555</v>
      </c>
      <c r="F529" s="109" t="s">
        <v>1945</v>
      </c>
      <c r="G529" s="109">
        <v>46.597963361774823</v>
      </c>
      <c r="H529" s="109">
        <v>3.703401362691864</v>
      </c>
      <c r="I529" s="109">
        <v>16.53422587133397</v>
      </c>
      <c r="J529" s="109">
        <v>10.006277900033979</v>
      </c>
      <c r="K529" s="109">
        <v>0.25815271886925673</v>
      </c>
      <c r="L529" s="109">
        <v>3.8397650554312412</v>
      </c>
      <c r="M529" s="109">
        <v>8.7102826369082553</v>
      </c>
      <c r="N529" s="109">
        <v>6.1941923084977297</v>
      </c>
      <c r="O529" s="109">
        <v>2.6290816638793637</v>
      </c>
      <c r="P529" s="109">
        <v>1.5266571205794994</v>
      </c>
      <c r="R529" s="6">
        <f t="shared" si="26"/>
        <v>8.823273972377093</v>
      </c>
      <c r="S529" s="123">
        <f t="shared" si="27"/>
        <v>40.61859598619349</v>
      </c>
      <c r="T529" s="140"/>
      <c r="BC529" s="123"/>
    </row>
    <row r="530" spans="1:55" ht="15.75" x14ac:dyDescent="0.25">
      <c r="A530" s="20" t="s">
        <v>1963</v>
      </c>
      <c r="B530" t="s">
        <v>1963</v>
      </c>
      <c r="C530" s="109" t="s">
        <v>46</v>
      </c>
      <c r="E530" s="109" t="s">
        <v>1555</v>
      </c>
      <c r="F530" s="109" t="s">
        <v>1945</v>
      </c>
      <c r="G530" s="109">
        <v>46.140650803690612</v>
      </c>
      <c r="H530" s="109">
        <v>3.6364589499705846</v>
      </c>
      <c r="I530" s="109">
        <v>16.136768612172421</v>
      </c>
      <c r="J530" s="109">
        <v>10.257394088463599</v>
      </c>
      <c r="K530" s="109">
        <v>0.20099994377967559</v>
      </c>
      <c r="L530" s="109">
        <v>4.2793627227638211</v>
      </c>
      <c r="M530" s="109">
        <v>9.5509650343568406</v>
      </c>
      <c r="N530" s="109">
        <v>5.9224180816028378</v>
      </c>
      <c r="O530" s="109">
        <v>2.5033358552632516</v>
      </c>
      <c r="P530" s="109">
        <v>1.3716459079363317</v>
      </c>
      <c r="R530" s="6">
        <f t="shared" si="26"/>
        <v>8.425753936866089</v>
      </c>
      <c r="S530" s="123">
        <f t="shared" si="27"/>
        <v>42.649932337243854</v>
      </c>
      <c r="T530" s="140"/>
      <c r="BC530" s="123"/>
    </row>
    <row r="531" spans="1:55" ht="15.75" x14ac:dyDescent="0.25">
      <c r="A531" s="20" t="s">
        <v>1944</v>
      </c>
      <c r="B531" t="s">
        <v>1944</v>
      </c>
      <c r="C531" s="109" t="s">
        <v>46</v>
      </c>
      <c r="E531" s="109" t="s">
        <v>1555</v>
      </c>
      <c r="F531" s="109" t="s">
        <v>1945</v>
      </c>
      <c r="G531" s="109">
        <v>46.374836555055644</v>
      </c>
      <c r="H531" s="109">
        <v>3.7279447609651566</v>
      </c>
      <c r="I531" s="109">
        <v>15.789556450129245</v>
      </c>
      <c r="J531" s="109">
        <v>10.511551313837042</v>
      </c>
      <c r="K531" s="109">
        <v>0.15024339193355907</v>
      </c>
      <c r="L531" s="109">
        <v>4.4223106414013973</v>
      </c>
      <c r="M531" s="109">
        <v>9.3781155559382601</v>
      </c>
      <c r="N531" s="109">
        <v>5.7235830399047147</v>
      </c>
      <c r="O531" s="109">
        <v>2.5437231924972656</v>
      </c>
      <c r="P531" s="109">
        <v>1.3781350983377101</v>
      </c>
      <c r="R531" s="6">
        <f t="shared" si="26"/>
        <v>8.2673062324019799</v>
      </c>
      <c r="S531" s="123">
        <f t="shared" si="27"/>
        <v>42.855085873986958</v>
      </c>
      <c r="T531" s="140"/>
      <c r="BC531" s="123"/>
    </row>
    <row r="532" spans="1:55" ht="15.75" x14ac:dyDescent="0.25">
      <c r="A532" s="20" t="s">
        <v>1944</v>
      </c>
      <c r="B532" t="s">
        <v>1944</v>
      </c>
      <c r="C532" s="109" t="s">
        <v>46</v>
      </c>
      <c r="E532" s="109" t="s">
        <v>1555</v>
      </c>
      <c r="F532" s="109" t="s">
        <v>1945</v>
      </c>
      <c r="G532" s="109">
        <v>47.088556727252843</v>
      </c>
      <c r="H532" s="109">
        <v>3.7213240755270918</v>
      </c>
      <c r="I532" s="109">
        <v>16.460201890519134</v>
      </c>
      <c r="J532" s="109">
        <v>10.520152118370484</v>
      </c>
      <c r="K532" s="109">
        <v>0.2538602160908382</v>
      </c>
      <c r="L532" s="109">
        <v>3.8060416818412355</v>
      </c>
      <c r="M532" s="109">
        <v>8.0418019294817231</v>
      </c>
      <c r="N532" s="109">
        <v>5.6638710213087622</v>
      </c>
      <c r="O532" s="109">
        <v>3.0392597656378286</v>
      </c>
      <c r="P532" s="109">
        <v>1.4049305739700564</v>
      </c>
      <c r="R532" s="6">
        <f t="shared" si="26"/>
        <v>8.7031307869465913</v>
      </c>
      <c r="S532" s="123">
        <f t="shared" si="27"/>
        <v>39.20611295377369</v>
      </c>
      <c r="T532" s="140"/>
      <c r="BC532" s="123"/>
    </row>
    <row r="533" spans="1:55" ht="15.75" x14ac:dyDescent="0.25">
      <c r="A533" s="20" t="s">
        <v>1944</v>
      </c>
      <c r="B533" t="s">
        <v>1944</v>
      </c>
      <c r="C533" s="109" t="s">
        <v>46</v>
      </c>
      <c r="E533" s="109" t="s">
        <v>1555</v>
      </c>
      <c r="F533" s="109" t="s">
        <v>1945</v>
      </c>
      <c r="G533" s="109">
        <v>46.381585006296483</v>
      </c>
      <c r="H533" s="109">
        <v>3.6324592092218109</v>
      </c>
      <c r="I533" s="109">
        <v>16.520886268323586</v>
      </c>
      <c r="J533" s="109">
        <v>10.589639242131417</v>
      </c>
      <c r="K533" s="109">
        <v>0.20155036514707195</v>
      </c>
      <c r="L533" s="109">
        <v>3.9704681725490976</v>
      </c>
      <c r="M533" s="109">
        <v>8.7796269837321503</v>
      </c>
      <c r="N533" s="109">
        <v>5.8995334975273028</v>
      </c>
      <c r="O533" s="109">
        <v>2.5797571854928329</v>
      </c>
      <c r="P533" s="109">
        <v>1.4444940695782402</v>
      </c>
      <c r="R533" s="6">
        <f t="shared" si="26"/>
        <v>8.4792906830201353</v>
      </c>
      <c r="S533" s="123">
        <f t="shared" si="27"/>
        <v>40.060481104140386</v>
      </c>
      <c r="T533" s="140"/>
      <c r="BC533" s="123"/>
    </row>
    <row r="534" spans="1:55" ht="15.75" x14ac:dyDescent="0.25">
      <c r="A534" s="20" t="s">
        <v>1944</v>
      </c>
      <c r="B534" t="s">
        <v>1944</v>
      </c>
      <c r="C534" s="109" t="s">
        <v>46</v>
      </c>
      <c r="E534" s="109" t="s">
        <v>1555</v>
      </c>
      <c r="F534" s="109" t="s">
        <v>1945</v>
      </c>
      <c r="G534" s="109">
        <v>46.991787894453829</v>
      </c>
      <c r="H534" s="109">
        <v>3.4353813380667693</v>
      </c>
      <c r="I534" s="109">
        <v>17.115938402640793</v>
      </c>
      <c r="J534" s="109">
        <v>9.8821379771894797</v>
      </c>
      <c r="K534" s="109">
        <v>0.18295959315204358</v>
      </c>
      <c r="L534" s="109">
        <v>3.6701763913762924</v>
      </c>
      <c r="M534" s="109">
        <v>9.0215146754433722</v>
      </c>
      <c r="N534" s="109">
        <v>5.7969596593146209</v>
      </c>
      <c r="O534" s="109">
        <v>2.5264182061898337</v>
      </c>
      <c r="P534" s="109">
        <v>1.3767258621729737</v>
      </c>
      <c r="R534" s="6">
        <f t="shared" si="26"/>
        <v>8.3233778655044546</v>
      </c>
      <c r="S534" s="123">
        <f t="shared" si="27"/>
        <v>39.832653401097708</v>
      </c>
      <c r="T534" s="140"/>
      <c r="BC534" s="123"/>
    </row>
    <row r="535" spans="1:55" ht="15.75" x14ac:dyDescent="0.25">
      <c r="A535" s="20" t="s">
        <v>1944</v>
      </c>
      <c r="B535" t="s">
        <v>1944</v>
      </c>
      <c r="C535" s="109" t="s">
        <v>46</v>
      </c>
      <c r="E535" s="109" t="s">
        <v>1555</v>
      </c>
      <c r="F535" s="109" t="s">
        <v>1945</v>
      </c>
      <c r="G535" s="109">
        <v>46.907133164646403</v>
      </c>
      <c r="H535" s="109">
        <v>3.5615634355521055</v>
      </c>
      <c r="I535" s="109">
        <v>16.709211406809057</v>
      </c>
      <c r="J535" s="109">
        <v>10.445114568742738</v>
      </c>
      <c r="K535" s="109">
        <v>0.24638415321219095</v>
      </c>
      <c r="L535" s="109">
        <v>3.7352109679769425</v>
      </c>
      <c r="M535" s="109">
        <v>8.9859192301789577</v>
      </c>
      <c r="N535" s="109">
        <v>5.4276844883652275</v>
      </c>
      <c r="O535" s="109">
        <v>2.6242422014326179</v>
      </c>
      <c r="P535" s="109">
        <v>1.3575363830837528</v>
      </c>
      <c r="R535" s="6">
        <f t="shared" si="26"/>
        <v>8.0519266897978454</v>
      </c>
      <c r="S535" s="123">
        <f t="shared" si="27"/>
        <v>38.92933205782775</v>
      </c>
      <c r="T535" s="140"/>
      <c r="BC535" s="123"/>
    </row>
    <row r="536" spans="1:55" ht="15.75" x14ac:dyDescent="0.25">
      <c r="A536" s="20" t="s">
        <v>1964</v>
      </c>
      <c r="B536" t="s">
        <v>1964</v>
      </c>
      <c r="C536" s="109" t="s">
        <v>46</v>
      </c>
      <c r="E536" s="109" t="s">
        <v>1555</v>
      </c>
      <c r="F536" s="109" t="s">
        <v>1945</v>
      </c>
      <c r="G536" s="109">
        <v>46.493669095210436</v>
      </c>
      <c r="H536" s="109">
        <v>3.5920132166737497</v>
      </c>
      <c r="I536" s="109">
        <v>16.244455860159906</v>
      </c>
      <c r="J536" s="109">
        <v>10.451973876360267</v>
      </c>
      <c r="K536" s="109">
        <v>0.15413664476732683</v>
      </c>
      <c r="L536" s="109">
        <v>3.8512705287627518</v>
      </c>
      <c r="M536" s="109">
        <v>8.9161065881573069</v>
      </c>
      <c r="N536" s="109">
        <v>6.0606440572721034</v>
      </c>
      <c r="O536" s="109">
        <v>2.6090716195531707</v>
      </c>
      <c r="P536" s="109">
        <v>1.6266585130829849</v>
      </c>
      <c r="R536" s="6">
        <f t="shared" si="26"/>
        <v>8.6697156768252732</v>
      </c>
      <c r="S536" s="123">
        <f t="shared" si="27"/>
        <v>39.643506742006892</v>
      </c>
      <c r="T536" s="140"/>
      <c r="BC536" s="123"/>
    </row>
    <row r="537" spans="1:55" ht="15.75" x14ac:dyDescent="0.25">
      <c r="A537" s="20" t="s">
        <v>1964</v>
      </c>
      <c r="B537" t="s">
        <v>1964</v>
      </c>
      <c r="C537" s="109" t="s">
        <v>46</v>
      </c>
      <c r="E537" s="109" t="s">
        <v>1555</v>
      </c>
      <c r="F537" s="109" t="s">
        <v>1945</v>
      </c>
      <c r="G537" s="109">
        <v>46.186098493082312</v>
      </c>
      <c r="H537" s="109">
        <v>3.6417571274883156</v>
      </c>
      <c r="I537" s="109">
        <v>16.540454119505206</v>
      </c>
      <c r="J537" s="109">
        <v>10.390566179606861</v>
      </c>
      <c r="K537" s="109">
        <v>0.24807453024846168</v>
      </c>
      <c r="L537" s="109">
        <v>3.8566243032985486</v>
      </c>
      <c r="M537" s="109">
        <v>8.9275554336797587</v>
      </c>
      <c r="N537" s="109">
        <v>6.1117246578382218</v>
      </c>
      <c r="O537" s="109">
        <v>2.6031004758289464</v>
      </c>
      <c r="P537" s="109">
        <v>1.4940446794234061</v>
      </c>
      <c r="R537" s="6">
        <f t="shared" si="26"/>
        <v>8.7148251336671692</v>
      </c>
      <c r="S537" s="123">
        <f t="shared" si="27"/>
        <v>39.817870279730919</v>
      </c>
      <c r="T537" s="140"/>
      <c r="BC537" s="123"/>
    </row>
    <row r="538" spans="1:55" ht="15.75" x14ac:dyDescent="0.25">
      <c r="A538" s="20" t="s">
        <v>1964</v>
      </c>
      <c r="B538" t="s">
        <v>1964</v>
      </c>
      <c r="C538" s="109" t="s">
        <v>46</v>
      </c>
      <c r="E538" s="109" t="s">
        <v>1555</v>
      </c>
      <c r="F538" s="109" t="s">
        <v>1945</v>
      </c>
      <c r="G538" s="109">
        <v>46.523329499999527</v>
      </c>
      <c r="H538" s="109">
        <v>3.6308334379599474</v>
      </c>
      <c r="I538" s="109">
        <v>16.596762051933201</v>
      </c>
      <c r="J538" s="109">
        <v>10.342611652814185</v>
      </c>
      <c r="K538" s="109">
        <v>0.21479867720343548</v>
      </c>
      <c r="L538" s="109">
        <v>3.8403909043815498</v>
      </c>
      <c r="M538" s="109">
        <v>8.8957850240128806</v>
      </c>
      <c r="N538" s="109">
        <v>5.955335971627469</v>
      </c>
      <c r="O538" s="109">
        <v>2.6313208460328101</v>
      </c>
      <c r="P538" s="109">
        <v>1.3688319340349877</v>
      </c>
      <c r="R538" s="6">
        <f t="shared" si="26"/>
        <v>8.5866568176602787</v>
      </c>
      <c r="S538" s="123">
        <f t="shared" si="27"/>
        <v>39.827642247340059</v>
      </c>
      <c r="T538" s="140"/>
      <c r="BC538" s="123"/>
    </row>
    <row r="539" spans="1:55" ht="15.75" x14ac:dyDescent="0.25">
      <c r="A539" s="20" t="s">
        <v>1964</v>
      </c>
      <c r="B539" t="s">
        <v>1964</v>
      </c>
      <c r="C539" s="109" t="s">
        <v>46</v>
      </c>
      <c r="E539" s="109" t="s">
        <v>1555</v>
      </c>
      <c r="F539" s="109" t="s">
        <v>1945</v>
      </c>
      <c r="G539" s="109">
        <v>46.172302327804942</v>
      </c>
      <c r="H539" s="109">
        <v>3.7760991676372884</v>
      </c>
      <c r="I539" s="109">
        <v>16.239985024434027</v>
      </c>
      <c r="J539" s="109">
        <v>10.504049999077495</v>
      </c>
      <c r="K539" s="109">
        <v>0.1775827013499619</v>
      </c>
      <c r="L539" s="109">
        <v>4.0161661340002484</v>
      </c>
      <c r="M539" s="109">
        <v>9.3336910073553128</v>
      </c>
      <c r="N539" s="109">
        <v>5.9791583559370665</v>
      </c>
      <c r="O539" s="109">
        <v>2.4884726885181312</v>
      </c>
      <c r="P539" s="109">
        <v>1.3124925938855323</v>
      </c>
      <c r="R539" s="6">
        <f t="shared" si="26"/>
        <v>8.4676310444551977</v>
      </c>
      <c r="S539" s="123">
        <f t="shared" si="27"/>
        <v>40.531031084895631</v>
      </c>
      <c r="T539" s="140"/>
      <c r="BC539" s="123"/>
    </row>
    <row r="540" spans="1:55" ht="15.75" x14ac:dyDescent="0.25">
      <c r="A540" s="20" t="s">
        <v>1964</v>
      </c>
      <c r="B540" t="s">
        <v>1964</v>
      </c>
      <c r="C540" s="109" t="s">
        <v>46</v>
      </c>
      <c r="E540" s="109" t="s">
        <v>1555</v>
      </c>
      <c r="F540" s="109" t="s">
        <v>1945</v>
      </c>
      <c r="G540" s="109">
        <v>46.327346740576225</v>
      </c>
      <c r="H540" s="109">
        <v>3.570354004783721</v>
      </c>
      <c r="I540" s="109">
        <v>16.564382713535025</v>
      </c>
      <c r="J540" s="109">
        <v>10.344860194248977</v>
      </c>
      <c r="K540" s="109">
        <v>0.21293987156995142</v>
      </c>
      <c r="L540" s="109">
        <v>3.8947765862969219</v>
      </c>
      <c r="M540" s="109">
        <v>8.9870104576935184</v>
      </c>
      <c r="N540" s="109">
        <v>5.9653879267487415</v>
      </c>
      <c r="O540" s="109">
        <v>2.5700770576823309</v>
      </c>
      <c r="P540" s="109">
        <v>1.5628644468645989</v>
      </c>
      <c r="R540" s="6">
        <f t="shared" si="26"/>
        <v>8.5354649844310728</v>
      </c>
      <c r="S540" s="123">
        <f t="shared" si="27"/>
        <v>40.159898158404943</v>
      </c>
      <c r="T540" s="140"/>
      <c r="BC540" s="123"/>
    </row>
    <row r="541" spans="1:55" ht="15.75" x14ac:dyDescent="0.25">
      <c r="A541" s="20" t="s">
        <v>1965</v>
      </c>
      <c r="B541" t="s">
        <v>1965</v>
      </c>
      <c r="C541" s="109" t="s">
        <v>46</v>
      </c>
      <c r="E541" s="109" t="s">
        <v>1555</v>
      </c>
      <c r="F541" s="109" t="s">
        <v>1945</v>
      </c>
      <c r="G541" s="109">
        <v>45.39721871122434</v>
      </c>
      <c r="H541" s="109">
        <v>3.8087255205927515</v>
      </c>
      <c r="I541" s="109">
        <v>16.246326337514912</v>
      </c>
      <c r="J541" s="109">
        <v>11.927322793722578</v>
      </c>
      <c r="K541" s="109">
        <v>0.21489339735996582</v>
      </c>
      <c r="L541" s="109">
        <v>4.0838766049666697</v>
      </c>
      <c r="M541" s="109">
        <v>9.3445174955159427</v>
      </c>
      <c r="N541" s="109">
        <v>5.5204155755836295</v>
      </c>
      <c r="O541" s="109">
        <v>2.2857358922749595</v>
      </c>
      <c r="P541" s="109">
        <v>1.1709676712442698</v>
      </c>
      <c r="R541" s="6">
        <f t="shared" si="26"/>
        <v>7.806151467858589</v>
      </c>
      <c r="S541" s="123">
        <f t="shared" si="27"/>
        <v>37.901321389995957</v>
      </c>
      <c r="T541" s="140"/>
      <c r="BC541" s="123"/>
    </row>
    <row r="542" spans="1:55" ht="15.75" x14ac:dyDescent="0.25">
      <c r="A542" s="20" t="s">
        <v>1965</v>
      </c>
      <c r="B542" t="s">
        <v>1965</v>
      </c>
      <c r="C542" s="109" t="s">
        <v>46</v>
      </c>
      <c r="E542" s="109" t="s">
        <v>1555</v>
      </c>
      <c r="F542" s="109" t="s">
        <v>1945</v>
      </c>
      <c r="G542" s="109">
        <v>46.62063718420243</v>
      </c>
      <c r="H542" s="109">
        <v>3.6266252346043548</v>
      </c>
      <c r="I542" s="109">
        <v>16.195706501886093</v>
      </c>
      <c r="J542" s="109">
        <v>11.481634191924</v>
      </c>
      <c r="K542" s="109">
        <v>0.22052377662103634</v>
      </c>
      <c r="L542" s="109">
        <v>3.6716156227476451</v>
      </c>
      <c r="M542" s="109">
        <v>8.3949508368376833</v>
      </c>
      <c r="N542" s="109">
        <v>6.0363526271451295</v>
      </c>
      <c r="O542" s="109">
        <v>2.5380236843634347</v>
      </c>
      <c r="P542" s="109">
        <v>1.2139303396681946</v>
      </c>
      <c r="R542" s="6">
        <f t="shared" si="26"/>
        <v>8.5743763115085638</v>
      </c>
      <c r="S542" s="123">
        <f t="shared" si="27"/>
        <v>36.306850746875938</v>
      </c>
      <c r="T542" s="140"/>
      <c r="BC542" s="123"/>
    </row>
    <row r="543" spans="1:55" ht="15.75" x14ac:dyDescent="0.25">
      <c r="A543" s="20" t="s">
        <v>1965</v>
      </c>
      <c r="B543" t="s">
        <v>1965</v>
      </c>
      <c r="C543" s="109" t="s">
        <v>46</v>
      </c>
      <c r="E543" s="109" t="s">
        <v>1555</v>
      </c>
      <c r="F543" s="109" t="s">
        <v>1945</v>
      </c>
      <c r="G543" s="109">
        <v>46.079265964157912</v>
      </c>
      <c r="H543" s="109">
        <v>3.9671164901766756</v>
      </c>
      <c r="I543" s="109">
        <v>15.704601005211684</v>
      </c>
      <c r="J543" s="109">
        <v>12.111036805777454</v>
      </c>
      <c r="K543" s="109">
        <v>0.20751386683321613</v>
      </c>
      <c r="L543" s="109">
        <v>3.7225070334744554</v>
      </c>
      <c r="M543" s="109">
        <v>8.5220948425210423</v>
      </c>
      <c r="N543" s="109">
        <v>5.4582873856890517</v>
      </c>
      <c r="O543" s="109">
        <v>2.8223759121846945</v>
      </c>
      <c r="P543" s="109">
        <v>1.405200693973802</v>
      </c>
      <c r="R543" s="6">
        <f t="shared" si="26"/>
        <v>8.2806632978737458</v>
      </c>
      <c r="S543" s="123">
        <f t="shared" si="27"/>
        <v>35.39609367668178</v>
      </c>
      <c r="T543" s="140"/>
      <c r="BC543" s="123"/>
    </row>
    <row r="544" spans="1:55" ht="15.75" x14ac:dyDescent="0.25">
      <c r="A544" s="20" t="s">
        <v>1965</v>
      </c>
      <c r="B544" t="s">
        <v>1965</v>
      </c>
      <c r="C544" s="109" t="s">
        <v>46</v>
      </c>
      <c r="E544" s="109" t="s">
        <v>1555</v>
      </c>
      <c r="F544" s="109" t="s">
        <v>1945</v>
      </c>
      <c r="G544" s="109">
        <v>45.978699465702327</v>
      </c>
      <c r="H544" s="109">
        <v>3.691175253136167</v>
      </c>
      <c r="I544" s="109">
        <v>15.987060615838145</v>
      </c>
      <c r="J544" s="109">
        <v>11.952046304134232</v>
      </c>
      <c r="K544" s="109">
        <v>0.19476880998474827</v>
      </c>
      <c r="L544" s="109">
        <v>3.85704236116643</v>
      </c>
      <c r="M544" s="109">
        <v>9.2670912203754661</v>
      </c>
      <c r="N544" s="109">
        <v>5.3781237025112523</v>
      </c>
      <c r="O544" s="109">
        <v>2.4356789065407844</v>
      </c>
      <c r="P544" s="109">
        <v>1.2583133606104335</v>
      </c>
      <c r="R544" s="6">
        <f t="shared" si="26"/>
        <v>7.8138026090520363</v>
      </c>
      <c r="S544" s="123">
        <f t="shared" si="27"/>
        <v>36.517899228536571</v>
      </c>
      <c r="T544" s="140"/>
      <c r="BC544" s="123"/>
    </row>
    <row r="545" spans="1:55" ht="15.75" x14ac:dyDescent="0.25">
      <c r="A545" s="20" t="s">
        <v>1965</v>
      </c>
      <c r="B545" t="s">
        <v>1965</v>
      </c>
      <c r="C545" s="109" t="s">
        <v>46</v>
      </c>
      <c r="E545" s="109" t="s">
        <v>1555</v>
      </c>
      <c r="F545" s="109" t="s">
        <v>1945</v>
      </c>
      <c r="G545" s="109">
        <v>46.297013086526739</v>
      </c>
      <c r="H545" s="109">
        <v>3.8018989780964407</v>
      </c>
      <c r="I545" s="109">
        <v>15.992003398158376</v>
      </c>
      <c r="J545" s="109">
        <v>11.474301800468982</v>
      </c>
      <c r="K545" s="109">
        <v>0.26320638126422352</v>
      </c>
      <c r="L545" s="109">
        <v>3.8590718853058403</v>
      </c>
      <c r="M545" s="109">
        <v>9.1217934623456891</v>
      </c>
      <c r="N545" s="109">
        <v>5.642489761240399</v>
      </c>
      <c r="O545" s="109">
        <v>2.2824732162686883</v>
      </c>
      <c r="P545" s="109">
        <v>1.2657480303246074</v>
      </c>
      <c r="R545" s="6">
        <f t="shared" si="26"/>
        <v>7.9249629775090877</v>
      </c>
      <c r="S545" s="123">
        <f t="shared" si="27"/>
        <v>37.480989602365902</v>
      </c>
      <c r="T545" s="140"/>
      <c r="BC545" s="123"/>
    </row>
    <row r="546" spans="1:55" ht="15.75" x14ac:dyDescent="0.25">
      <c r="A546" s="20" t="s">
        <v>1966</v>
      </c>
      <c r="B546" t="s">
        <v>1966</v>
      </c>
      <c r="C546" s="109" t="s">
        <v>46</v>
      </c>
      <c r="E546" s="109" t="s">
        <v>1555</v>
      </c>
      <c r="F546" s="109" t="s">
        <v>1945</v>
      </c>
      <c r="G546" s="109">
        <v>45.742685964590827</v>
      </c>
      <c r="H546" s="109">
        <v>3.850933857858867</v>
      </c>
      <c r="I546" s="109">
        <v>15.936725602463859</v>
      </c>
      <c r="J546" s="109">
        <v>12.006440296221236</v>
      </c>
      <c r="K546" s="109">
        <v>0.21649187854046278</v>
      </c>
      <c r="L546" s="109">
        <v>4.1060091355239718</v>
      </c>
      <c r="M546" s="109">
        <v>9.3398124274905676</v>
      </c>
      <c r="N546" s="109">
        <v>5.4207716736228999</v>
      </c>
      <c r="O546" s="109">
        <v>2.1696647842214318</v>
      </c>
      <c r="P546" s="109">
        <v>1.2104643794658922</v>
      </c>
      <c r="R546" s="6">
        <f t="shared" si="26"/>
        <v>7.5904364578443317</v>
      </c>
      <c r="S546" s="123">
        <f t="shared" si="27"/>
        <v>37.872928197039073</v>
      </c>
      <c r="T546" s="140"/>
      <c r="BC546" s="123"/>
    </row>
    <row r="547" spans="1:55" ht="15.75" x14ac:dyDescent="0.25">
      <c r="A547" s="20" t="s">
        <v>1966</v>
      </c>
      <c r="B547" t="s">
        <v>1966</v>
      </c>
      <c r="C547" s="109" t="s">
        <v>46</v>
      </c>
      <c r="E547" s="109" t="s">
        <v>1555</v>
      </c>
      <c r="F547" s="109" t="s">
        <v>1945</v>
      </c>
      <c r="G547" s="109">
        <v>46.00582354747425</v>
      </c>
      <c r="H547" s="109">
        <v>3.9179869003815897</v>
      </c>
      <c r="I547" s="109">
        <v>16.142834682832756</v>
      </c>
      <c r="J547" s="109">
        <v>11.648560396394702</v>
      </c>
      <c r="K547" s="109">
        <v>0.14917649002697067</v>
      </c>
      <c r="L547" s="109">
        <v>4.2698826653521609</v>
      </c>
      <c r="M547" s="109">
        <v>9.3998926742595401</v>
      </c>
      <c r="N547" s="109">
        <v>5.196031489747976</v>
      </c>
      <c r="O547" s="109">
        <v>2.1197011833685142</v>
      </c>
      <c r="P547" s="109">
        <v>1.1501099701615474</v>
      </c>
      <c r="R547" s="6">
        <f t="shared" si="26"/>
        <v>7.3157326731164902</v>
      </c>
      <c r="S547" s="123">
        <f t="shared" si="27"/>
        <v>39.518948040636793</v>
      </c>
      <c r="T547" s="140"/>
      <c r="BC547" s="123"/>
    </row>
    <row r="548" spans="1:55" ht="15.75" x14ac:dyDescent="0.25">
      <c r="A548" s="20" t="s">
        <v>1966</v>
      </c>
      <c r="B548" t="s">
        <v>1966</v>
      </c>
      <c r="C548" s="109" t="s">
        <v>46</v>
      </c>
      <c r="E548" s="109" t="s">
        <v>1555</v>
      </c>
      <c r="F548" s="109" t="s">
        <v>1945</v>
      </c>
      <c r="G548" s="109">
        <v>45.849042813765386</v>
      </c>
      <c r="H548" s="109">
        <v>3.8408960270737045</v>
      </c>
      <c r="I548" s="109">
        <v>15.955316364422282</v>
      </c>
      <c r="J548" s="109">
        <v>11.802619469250551</v>
      </c>
      <c r="K548" s="109">
        <v>0.20794059949163182</v>
      </c>
      <c r="L548" s="109">
        <v>4.0161670122202207</v>
      </c>
      <c r="M548" s="109">
        <v>9.5086953451625629</v>
      </c>
      <c r="N548" s="109">
        <v>5.4011659791951505</v>
      </c>
      <c r="O548" s="109">
        <v>2.2046995181924021</v>
      </c>
      <c r="P548" s="109">
        <v>1.2134568712261158</v>
      </c>
      <c r="R548" s="6">
        <f t="shared" si="26"/>
        <v>7.605865497387553</v>
      </c>
      <c r="S548" s="123">
        <f t="shared" si="27"/>
        <v>37.755308990542716</v>
      </c>
      <c r="T548" s="140"/>
      <c r="BC548" s="123"/>
    </row>
    <row r="549" spans="1:55" ht="15.75" x14ac:dyDescent="0.25">
      <c r="A549" s="20" t="s">
        <v>1966</v>
      </c>
      <c r="B549" t="s">
        <v>1966</v>
      </c>
      <c r="C549" s="109" t="s">
        <v>46</v>
      </c>
      <c r="E549" s="109" t="s">
        <v>1555</v>
      </c>
      <c r="F549" s="109" t="s">
        <v>1945</v>
      </c>
      <c r="G549" s="109">
        <v>46.069408246774074</v>
      </c>
      <c r="H549" s="109">
        <v>3.6836028191035504</v>
      </c>
      <c r="I549" s="109">
        <v>16.442034729740254</v>
      </c>
      <c r="J549" s="109">
        <v>11.341106916889933</v>
      </c>
      <c r="K549" s="109">
        <v>0.18712167244728248</v>
      </c>
      <c r="L549" s="109">
        <v>4.0649678145575701</v>
      </c>
      <c r="M549" s="109">
        <v>9.5623378907438283</v>
      </c>
      <c r="N549" s="109">
        <v>5.3496008937043191</v>
      </c>
      <c r="O549" s="109">
        <v>2.0924043685347566</v>
      </c>
      <c r="P549" s="109">
        <v>1.2074146475044412</v>
      </c>
      <c r="R549" s="6">
        <f t="shared" si="26"/>
        <v>7.4420052622390758</v>
      </c>
      <c r="S549" s="123">
        <f t="shared" si="27"/>
        <v>38.984074248504555</v>
      </c>
      <c r="T549" s="140"/>
      <c r="BC549" s="123"/>
    </row>
    <row r="550" spans="1:55" ht="15.75" x14ac:dyDescent="0.25">
      <c r="A550" s="20" t="s">
        <v>1967</v>
      </c>
      <c r="B550" t="s">
        <v>1967</v>
      </c>
      <c r="C550" s="109" t="s">
        <v>46</v>
      </c>
      <c r="E550" s="109" t="s">
        <v>1555</v>
      </c>
      <c r="F550" s="109" t="s">
        <v>1945</v>
      </c>
      <c r="G550" s="109">
        <v>44.853618524417726</v>
      </c>
      <c r="H550" s="109">
        <v>3.9710996414088839</v>
      </c>
      <c r="I550" s="109">
        <v>16.007606128060786</v>
      </c>
      <c r="J550" s="109">
        <v>12.060721295804452</v>
      </c>
      <c r="K550" s="109">
        <v>0.18950891175253801</v>
      </c>
      <c r="L550" s="109">
        <v>3.5252057500048619</v>
      </c>
      <c r="M550" s="109">
        <v>8.0554511063367791</v>
      </c>
      <c r="N550" s="109">
        <v>6.6826450528926093</v>
      </c>
      <c r="O550" s="109">
        <v>3.2667669076683459</v>
      </c>
      <c r="P550" s="109">
        <v>1.3873766816530078</v>
      </c>
      <c r="R550" s="6">
        <f t="shared" si="26"/>
        <v>9.9494119605609548</v>
      </c>
      <c r="S550" s="123">
        <f t="shared" si="27"/>
        <v>34.254600707197056</v>
      </c>
      <c r="T550" s="140"/>
      <c r="BC550" s="123"/>
    </row>
    <row r="551" spans="1:55" ht="15.75" x14ac:dyDescent="0.25">
      <c r="A551" s="20" t="s">
        <v>1967</v>
      </c>
      <c r="B551" t="s">
        <v>1967</v>
      </c>
      <c r="C551" s="109" t="s">
        <v>46</v>
      </c>
      <c r="E551" s="109" t="s">
        <v>1555</v>
      </c>
      <c r="F551" s="109" t="s">
        <v>1945</v>
      </c>
      <c r="G551" s="109">
        <v>45.730301553717794</v>
      </c>
      <c r="H551" s="109">
        <v>3.7974220445448732</v>
      </c>
      <c r="I551" s="109">
        <v>16.15825705704993</v>
      </c>
      <c r="J551" s="109">
        <v>11.871623548094286</v>
      </c>
      <c r="K551" s="109">
        <v>0.14536195188940249</v>
      </c>
      <c r="L551" s="109">
        <v>4.1063632552930134</v>
      </c>
      <c r="M551" s="109">
        <v>9.2645707376426198</v>
      </c>
      <c r="N551" s="109">
        <v>5.4855405517242994</v>
      </c>
      <c r="O551" s="109">
        <v>2.2419922270726276</v>
      </c>
      <c r="P551" s="109">
        <v>1.1985670729711684</v>
      </c>
      <c r="R551" s="6">
        <f t="shared" si="26"/>
        <v>7.7275327787969275</v>
      </c>
      <c r="S551" s="123">
        <f t="shared" si="27"/>
        <v>38.141022934457389</v>
      </c>
      <c r="T551" s="140"/>
      <c r="BC551" s="123"/>
    </row>
    <row r="552" spans="1:55" ht="15.75" x14ac:dyDescent="0.25">
      <c r="A552" s="20" t="s">
        <v>1967</v>
      </c>
      <c r="B552" t="s">
        <v>1967</v>
      </c>
      <c r="C552" s="109" t="s">
        <v>46</v>
      </c>
      <c r="E552" s="109" t="s">
        <v>1555</v>
      </c>
      <c r="F552" s="109" t="s">
        <v>1945</v>
      </c>
      <c r="G552" s="109">
        <v>45.733603092051027</v>
      </c>
      <c r="H552" s="109">
        <v>3.8657904561769776</v>
      </c>
      <c r="I552" s="109">
        <v>15.9018842615436</v>
      </c>
      <c r="J552" s="109">
        <v>11.938349392790217</v>
      </c>
      <c r="K552" s="109">
        <v>0.19200195992146574</v>
      </c>
      <c r="L552" s="109">
        <v>3.9690127845661047</v>
      </c>
      <c r="M552" s="109">
        <v>9.4054045804674544</v>
      </c>
      <c r="N552" s="109">
        <v>5.5611619407346131</v>
      </c>
      <c r="O552" s="109">
        <v>2.2622397560447594</v>
      </c>
      <c r="P552" s="109">
        <v>1.1705517757038064</v>
      </c>
      <c r="R552" s="6">
        <f t="shared" si="26"/>
        <v>7.8234016967793725</v>
      </c>
      <c r="S552" s="123">
        <f t="shared" si="27"/>
        <v>37.210612217571807</v>
      </c>
      <c r="T552" s="140"/>
      <c r="BC552" s="123"/>
    </row>
    <row r="553" spans="1:55" ht="15.75" x14ac:dyDescent="0.25">
      <c r="A553" s="20" t="s">
        <v>1967</v>
      </c>
      <c r="B553" t="s">
        <v>1967</v>
      </c>
      <c r="C553" s="109" t="s">
        <v>46</v>
      </c>
      <c r="E553" s="109" t="s">
        <v>1555</v>
      </c>
      <c r="F553" s="109" t="s">
        <v>1945</v>
      </c>
      <c r="G553" s="109">
        <v>45.979448740610479</v>
      </c>
      <c r="H553" s="109">
        <v>3.9689077077795512</v>
      </c>
      <c r="I553" s="109">
        <v>15.92003762649829</v>
      </c>
      <c r="J553" s="109">
        <v>11.659000097386679</v>
      </c>
      <c r="K553" s="109">
        <v>0.18316291973752799</v>
      </c>
      <c r="L553" s="109">
        <v>4.0408753268440369</v>
      </c>
      <c r="M553" s="109">
        <v>9.4473301305838806</v>
      </c>
      <c r="N553" s="109">
        <v>5.4068748952478654</v>
      </c>
      <c r="O553" s="109">
        <v>2.2321990429428915</v>
      </c>
      <c r="P553" s="109">
        <v>1.1621635123687781</v>
      </c>
      <c r="R553" s="6">
        <f t="shared" si="26"/>
        <v>7.6390739381907569</v>
      </c>
      <c r="S553" s="123">
        <f t="shared" si="27"/>
        <v>38.188129439595514</v>
      </c>
      <c r="T553" s="140"/>
      <c r="BC553" s="123"/>
    </row>
    <row r="554" spans="1:55" ht="15.75" x14ac:dyDescent="0.25">
      <c r="A554" s="20" t="s">
        <v>1968</v>
      </c>
      <c r="B554" t="s">
        <v>1968</v>
      </c>
      <c r="C554" s="109" t="s">
        <v>46</v>
      </c>
      <c r="E554" s="109" t="s">
        <v>1555</v>
      </c>
      <c r="F554" s="109" t="s">
        <v>1945</v>
      </c>
      <c r="G554" s="109">
        <v>46.058185487465472</v>
      </c>
      <c r="H554" s="109">
        <v>3.7779283366901022</v>
      </c>
      <c r="I554" s="109">
        <v>15.959310993306469</v>
      </c>
      <c r="J554" s="109">
        <v>11.613614401323531</v>
      </c>
      <c r="K554" s="109">
        <v>0.16393268902999056</v>
      </c>
      <c r="L554" s="109">
        <v>4.0479747916330631</v>
      </c>
      <c r="M554" s="109">
        <v>9.3636462325209529</v>
      </c>
      <c r="N554" s="109">
        <v>5.4828337628455266</v>
      </c>
      <c r="O554" s="109">
        <v>2.2825769453472495</v>
      </c>
      <c r="P554" s="109">
        <v>1.249996359837652</v>
      </c>
      <c r="R554" s="6">
        <f t="shared" si="26"/>
        <v>7.7654107081927766</v>
      </c>
      <c r="S554" s="123">
        <f t="shared" si="27"/>
        <v>38.321720644095706</v>
      </c>
      <c r="T554" s="140"/>
      <c r="BC554" s="123"/>
    </row>
    <row r="555" spans="1:55" ht="15.75" x14ac:dyDescent="0.25">
      <c r="A555" s="20" t="s">
        <v>1968</v>
      </c>
      <c r="B555" t="s">
        <v>1968</v>
      </c>
      <c r="C555" s="109" t="s">
        <v>46</v>
      </c>
      <c r="E555" s="109" t="s">
        <v>1555</v>
      </c>
      <c r="F555" s="109" t="s">
        <v>1945</v>
      </c>
      <c r="G555" s="109">
        <v>45.608199585013317</v>
      </c>
      <c r="H555" s="109">
        <v>3.9210095384192969</v>
      </c>
      <c r="I555" s="109">
        <v>16.179213618797</v>
      </c>
      <c r="J555" s="109">
        <v>11.705924819600732</v>
      </c>
      <c r="K555" s="109">
        <v>0.22039246877932342</v>
      </c>
      <c r="L555" s="109">
        <v>4.0412906915392606</v>
      </c>
      <c r="M555" s="109">
        <v>9.3846573430578566</v>
      </c>
      <c r="N555" s="109">
        <v>5.5808846063532007</v>
      </c>
      <c r="O555" s="109">
        <v>2.2260406490964995</v>
      </c>
      <c r="P555" s="109">
        <v>1.132386679343524</v>
      </c>
      <c r="R555" s="6">
        <f t="shared" si="26"/>
        <v>7.8069252554497002</v>
      </c>
      <c r="S555" s="123">
        <f t="shared" si="27"/>
        <v>38.095785417160016</v>
      </c>
      <c r="T555" s="140"/>
      <c r="BC555" s="123"/>
    </row>
    <row r="556" spans="1:55" ht="15.75" x14ac:dyDescent="0.25">
      <c r="A556" s="20" t="s">
        <v>1968</v>
      </c>
      <c r="B556" t="s">
        <v>1968</v>
      </c>
      <c r="C556" s="109" t="s">
        <v>46</v>
      </c>
      <c r="E556" s="109" t="s">
        <v>1555</v>
      </c>
      <c r="F556" s="109" t="s">
        <v>1945</v>
      </c>
      <c r="G556" s="109">
        <v>45.973773587524271</v>
      </c>
      <c r="H556" s="109">
        <v>3.7575709989720658</v>
      </c>
      <c r="I556" s="109">
        <v>16.158308968996103</v>
      </c>
      <c r="J556" s="109">
        <v>11.531233748345459</v>
      </c>
      <c r="K556" s="109">
        <v>0.16381677937122097</v>
      </c>
      <c r="L556" s="109">
        <v>4.0998137111949884</v>
      </c>
      <c r="M556" s="109">
        <v>9.3169955062247958</v>
      </c>
      <c r="N556" s="109">
        <v>5.6203869126450243</v>
      </c>
      <c r="O556" s="109">
        <v>2.1790803627800588</v>
      </c>
      <c r="P556" s="109">
        <v>1.1990194239460108</v>
      </c>
      <c r="R556" s="6">
        <f t="shared" si="26"/>
        <v>7.7994672754250836</v>
      </c>
      <c r="S556" s="123">
        <f t="shared" si="27"/>
        <v>38.791820657222864</v>
      </c>
      <c r="T556" s="140"/>
      <c r="BC556" s="123"/>
    </row>
    <row r="557" spans="1:55" ht="15.75" x14ac:dyDescent="0.25">
      <c r="A557" s="20" t="s">
        <v>1968</v>
      </c>
      <c r="B557" t="s">
        <v>1968</v>
      </c>
      <c r="C557" s="109" t="s">
        <v>46</v>
      </c>
      <c r="E557" s="109" t="s">
        <v>1555</v>
      </c>
      <c r="F557" s="109" t="s">
        <v>1945</v>
      </c>
      <c r="G557" s="109">
        <v>45.863201835580121</v>
      </c>
      <c r="H557" s="109">
        <v>3.7979379092742778</v>
      </c>
      <c r="I557" s="109">
        <v>16.093173848816498</v>
      </c>
      <c r="J557" s="109">
        <v>11.77765762634661</v>
      </c>
      <c r="K557" s="109">
        <v>0.19919056565896623</v>
      </c>
      <c r="L557" s="109">
        <v>4.0671408445843751</v>
      </c>
      <c r="M557" s="109">
        <v>9.19389053032973</v>
      </c>
      <c r="N557" s="109">
        <v>5.5680181935043036</v>
      </c>
      <c r="O557" s="109">
        <v>2.2534295602651651</v>
      </c>
      <c r="P557" s="109">
        <v>1.186359085639956</v>
      </c>
      <c r="R557" s="6">
        <f t="shared" si="26"/>
        <v>7.8214477537694691</v>
      </c>
      <c r="S557" s="123">
        <f t="shared" si="27"/>
        <v>38.102080638136727</v>
      </c>
      <c r="T557" s="140"/>
      <c r="BC557" s="123"/>
    </row>
    <row r="558" spans="1:55" ht="15.75" x14ac:dyDescent="0.25">
      <c r="A558" s="20" t="s">
        <v>1968</v>
      </c>
      <c r="B558" t="s">
        <v>1968</v>
      </c>
      <c r="C558" s="109" t="s">
        <v>46</v>
      </c>
      <c r="E558" s="109" t="s">
        <v>1555</v>
      </c>
      <c r="F558" s="109" t="s">
        <v>1945</v>
      </c>
      <c r="G558" s="109">
        <v>45.582609535669178</v>
      </c>
      <c r="H558" s="109">
        <v>3.8093970129434465</v>
      </c>
      <c r="I558" s="109">
        <v>15.836636635961293</v>
      </c>
      <c r="J558" s="109">
        <v>11.758763090973028</v>
      </c>
      <c r="K558" s="109">
        <v>0.30447587018789457</v>
      </c>
      <c r="L558" s="109">
        <v>4.2464089186876874</v>
      </c>
      <c r="M558" s="109">
        <v>9.5388828844255578</v>
      </c>
      <c r="N558" s="109">
        <v>5.4736683921925735</v>
      </c>
      <c r="O558" s="109">
        <v>2.2096075895443752</v>
      </c>
      <c r="P558" s="109">
        <v>1.2395500694149606</v>
      </c>
      <c r="R558" s="6">
        <f t="shared" si="26"/>
        <v>7.6832759817369487</v>
      </c>
      <c r="S558" s="123">
        <f t="shared" si="27"/>
        <v>39.162690814905652</v>
      </c>
      <c r="T558" s="140"/>
      <c r="BC558" s="123"/>
    </row>
    <row r="559" spans="1:55" ht="15.75" x14ac:dyDescent="0.25">
      <c r="A559" s="20" t="s">
        <v>1969</v>
      </c>
      <c r="B559" t="s">
        <v>1969</v>
      </c>
      <c r="C559" s="109" t="s">
        <v>46</v>
      </c>
      <c r="E559" s="109" t="s">
        <v>1555</v>
      </c>
      <c r="F559" s="109" t="s">
        <v>1945</v>
      </c>
      <c r="G559" s="109">
        <v>46.050568410851476</v>
      </c>
      <c r="H559" s="109">
        <v>3.8358042991234518</v>
      </c>
      <c r="I559" s="109">
        <v>16.032537527853243</v>
      </c>
      <c r="J559" s="109">
        <v>12.142762602902518</v>
      </c>
      <c r="K559" s="109">
        <v>0.19880830606675062</v>
      </c>
      <c r="L559" s="109">
        <v>4.1170606641292808</v>
      </c>
      <c r="M559" s="109">
        <v>9.5490305168885286</v>
      </c>
      <c r="N559" s="109">
        <v>4.5126730407119942</v>
      </c>
      <c r="O559" s="109">
        <v>2.3056378000191859</v>
      </c>
      <c r="P559" s="109">
        <v>1.2551168314535601</v>
      </c>
      <c r="R559" s="6">
        <f t="shared" si="26"/>
        <v>6.8183108407311801</v>
      </c>
      <c r="S559" s="123">
        <f t="shared" si="27"/>
        <v>37.670736495362718</v>
      </c>
      <c r="T559" s="140"/>
      <c r="BC559" s="123"/>
    </row>
    <row r="560" spans="1:55" ht="15.75" x14ac:dyDescent="0.25">
      <c r="A560" s="20" t="s">
        <v>1969</v>
      </c>
      <c r="B560" t="s">
        <v>1969</v>
      </c>
      <c r="C560" s="109" t="s">
        <v>46</v>
      </c>
      <c r="E560" s="109" t="s">
        <v>1555</v>
      </c>
      <c r="F560" s="109" t="s">
        <v>1945</v>
      </c>
      <c r="G560" s="109">
        <v>45.971912993957659</v>
      </c>
      <c r="H560" s="109">
        <v>3.7363406277420586</v>
      </c>
      <c r="I560" s="109">
        <v>16.077350237556882</v>
      </c>
      <c r="J560" s="109">
        <v>11.903960988993294</v>
      </c>
      <c r="K560" s="109">
        <v>0.24432461058322891</v>
      </c>
      <c r="L560" s="109">
        <v>4.0635292846153801</v>
      </c>
      <c r="M560" s="109">
        <v>9.1884698927349167</v>
      </c>
      <c r="N560" s="109">
        <v>5.4820364276011846</v>
      </c>
      <c r="O560" s="109">
        <v>2.1890534696256849</v>
      </c>
      <c r="P560" s="109">
        <v>1.1430214665897187</v>
      </c>
      <c r="R560" s="6">
        <f t="shared" si="26"/>
        <v>7.6710898972268691</v>
      </c>
      <c r="S560" s="123">
        <f t="shared" si="27"/>
        <v>37.829933882204138</v>
      </c>
      <c r="T560" s="140"/>
      <c r="BC560" s="123"/>
    </row>
    <row r="561" spans="1:55" ht="15.75" x14ac:dyDescent="0.25">
      <c r="A561" s="20" t="s">
        <v>1969</v>
      </c>
      <c r="B561" t="s">
        <v>1969</v>
      </c>
      <c r="C561" s="109" t="s">
        <v>46</v>
      </c>
      <c r="E561" s="109" t="s">
        <v>1555</v>
      </c>
      <c r="F561" s="109" t="s">
        <v>1945</v>
      </c>
      <c r="G561" s="109">
        <v>45.233785421321194</v>
      </c>
      <c r="H561" s="109">
        <v>4.0180438939049159</v>
      </c>
      <c r="I561" s="109">
        <v>16.059497671023657</v>
      </c>
      <c r="J561" s="109">
        <v>12.032974556852112</v>
      </c>
      <c r="K561" s="109">
        <v>0.2047270394896922</v>
      </c>
      <c r="L561" s="109">
        <v>4.0860858218554732</v>
      </c>
      <c r="M561" s="109">
        <v>9.6974066308351325</v>
      </c>
      <c r="N561" s="109">
        <v>5.3125947767093704</v>
      </c>
      <c r="O561" s="109">
        <v>2.122010007500942</v>
      </c>
      <c r="P561" s="109">
        <v>1.2328741805075127</v>
      </c>
      <c r="R561" s="6">
        <f t="shared" si="26"/>
        <v>7.4346047842103129</v>
      </c>
      <c r="S561" s="123">
        <f t="shared" si="27"/>
        <v>37.706681198250244</v>
      </c>
      <c r="T561" s="140"/>
      <c r="BC561" s="123"/>
    </row>
    <row r="562" spans="1:55" ht="15.75" x14ac:dyDescent="0.25">
      <c r="A562" s="20" t="s">
        <v>1969</v>
      </c>
      <c r="B562" t="s">
        <v>1969</v>
      </c>
      <c r="C562" s="109" t="s">
        <v>46</v>
      </c>
      <c r="E562" s="109" t="s">
        <v>1555</v>
      </c>
      <c r="F562" s="109" t="s">
        <v>1945</v>
      </c>
      <c r="G562" s="109">
        <v>45.823628445778276</v>
      </c>
      <c r="H562" s="109">
        <v>3.7588681226125069</v>
      </c>
      <c r="I562" s="109">
        <v>15.906312862835119</v>
      </c>
      <c r="J562" s="109">
        <v>11.951656000426372</v>
      </c>
      <c r="K562" s="109">
        <v>0.21631033870285016</v>
      </c>
      <c r="L562" s="109">
        <v>4.1391296502023929</v>
      </c>
      <c r="M562" s="109">
        <v>9.7319088123342166</v>
      </c>
      <c r="N562" s="109">
        <v>5.2114025070404244</v>
      </c>
      <c r="O562" s="109">
        <v>2.0904757529349531</v>
      </c>
      <c r="P562" s="109">
        <v>1.170307507132877</v>
      </c>
      <c r="R562" s="6">
        <f t="shared" si="26"/>
        <v>7.3018782599753775</v>
      </c>
      <c r="S562" s="123">
        <f t="shared" si="27"/>
        <v>38.170020981621576</v>
      </c>
      <c r="T562" s="140"/>
      <c r="BC562" s="123"/>
    </row>
    <row r="563" spans="1:55" ht="15.75" x14ac:dyDescent="0.25">
      <c r="A563" s="20" t="s">
        <v>1969</v>
      </c>
      <c r="B563" t="s">
        <v>1969</v>
      </c>
      <c r="C563" s="109" t="s">
        <v>46</v>
      </c>
      <c r="E563" s="109" t="s">
        <v>1555</v>
      </c>
      <c r="F563" s="109" t="s">
        <v>1945</v>
      </c>
      <c r="G563" s="109">
        <v>46.196642010288663</v>
      </c>
      <c r="H563" s="109">
        <v>3.917486544886398</v>
      </c>
      <c r="I563" s="109">
        <v>15.681106806910181</v>
      </c>
      <c r="J563" s="109">
        <v>11.280507896452754</v>
      </c>
      <c r="K563" s="109">
        <v>0.2427537727908341</v>
      </c>
      <c r="L563" s="109">
        <v>4.0874886237811161</v>
      </c>
      <c r="M563" s="109">
        <v>8.762220697071518</v>
      </c>
      <c r="N563" s="109">
        <v>6.183004776920682</v>
      </c>
      <c r="O563" s="109">
        <v>2.4600655890422654</v>
      </c>
      <c r="P563" s="109">
        <v>1.1887232818555979</v>
      </c>
      <c r="R563" s="6">
        <f t="shared" ref="R563:R626" si="28">N563+O563</f>
        <v>8.6430703659629469</v>
      </c>
      <c r="S563" s="123">
        <f t="shared" ref="S563:S626" si="29">(L563/40.304)/(L563/40.304+J563/71.844)*100</f>
        <v>39.243240369192478</v>
      </c>
      <c r="T563" s="140"/>
      <c r="BC563" s="123"/>
    </row>
    <row r="564" spans="1:55" ht="15.75" x14ac:dyDescent="0.25">
      <c r="A564" s="20" t="s">
        <v>1970</v>
      </c>
      <c r="B564" t="s">
        <v>1970</v>
      </c>
      <c r="C564" s="109" t="s">
        <v>46</v>
      </c>
      <c r="E564" s="109" t="s">
        <v>1555</v>
      </c>
      <c r="F564" s="109" t="s">
        <v>1945</v>
      </c>
      <c r="G564" s="109">
        <v>46.395894402176936</v>
      </c>
      <c r="H564" s="109">
        <v>3.8955474601465578</v>
      </c>
      <c r="I564" s="109">
        <v>15.254751768620135</v>
      </c>
      <c r="J564" s="109">
        <v>11.636068221164694</v>
      </c>
      <c r="K564" s="109">
        <v>0.21928304759952158</v>
      </c>
      <c r="L564" s="109">
        <v>4.8099844019608682</v>
      </c>
      <c r="M564" s="109">
        <v>9.5422656529621932</v>
      </c>
      <c r="N564" s="109">
        <v>4.912862026581224</v>
      </c>
      <c r="O564" s="109">
        <v>2.2545898271499265</v>
      </c>
      <c r="P564" s="109">
        <v>1.0787531916379485</v>
      </c>
      <c r="R564" s="6">
        <f t="shared" si="28"/>
        <v>7.1674518537311505</v>
      </c>
      <c r="S564" s="123">
        <f t="shared" si="29"/>
        <v>42.424542117699218</v>
      </c>
      <c r="T564" s="140"/>
      <c r="BC564" s="123"/>
    </row>
    <row r="565" spans="1:55" ht="15.75" x14ac:dyDescent="0.25">
      <c r="A565" s="20" t="s">
        <v>1970</v>
      </c>
      <c r="B565" t="s">
        <v>1970</v>
      </c>
      <c r="C565" s="109" t="s">
        <v>46</v>
      </c>
      <c r="E565" s="109" t="s">
        <v>1555</v>
      </c>
      <c r="F565" s="109" t="s">
        <v>1945</v>
      </c>
      <c r="G565" s="109">
        <v>45.782618607063306</v>
      </c>
      <c r="H565" s="109">
        <v>3.9080613540038187</v>
      </c>
      <c r="I565" s="109">
        <v>15.770971356026211</v>
      </c>
      <c r="J565" s="109">
        <v>12.221937198824477</v>
      </c>
      <c r="K565" s="109">
        <v>0.18059062226661518</v>
      </c>
      <c r="L565" s="109">
        <v>4.1580898872877041</v>
      </c>
      <c r="M565" s="109">
        <v>9.8290899335688415</v>
      </c>
      <c r="N565" s="109">
        <v>4.8855463397240113</v>
      </c>
      <c r="O565" s="109">
        <v>2.0797396670775927</v>
      </c>
      <c r="P565" s="109">
        <v>1.183355034157404</v>
      </c>
      <c r="R565" s="6">
        <f t="shared" si="28"/>
        <v>6.9652860068016036</v>
      </c>
      <c r="S565" s="123">
        <f t="shared" si="29"/>
        <v>37.751005327309549</v>
      </c>
      <c r="T565" s="140"/>
      <c r="BC565" s="123"/>
    </row>
    <row r="566" spans="1:55" ht="15.75" x14ac:dyDescent="0.25">
      <c r="A566" s="20" t="s">
        <v>1970</v>
      </c>
      <c r="B566" t="s">
        <v>1970</v>
      </c>
      <c r="C566" s="109" t="s">
        <v>46</v>
      </c>
      <c r="E566" s="109" t="s">
        <v>1555</v>
      </c>
      <c r="F566" s="109" t="s">
        <v>1945</v>
      </c>
      <c r="G566" s="109">
        <v>45.684072676063693</v>
      </c>
      <c r="H566" s="109">
        <v>3.829774402321958</v>
      </c>
      <c r="I566" s="109">
        <v>15.826794321775308</v>
      </c>
      <c r="J566" s="109">
        <v>12.064553174730801</v>
      </c>
      <c r="K566" s="109">
        <v>0.1942590615286246</v>
      </c>
      <c r="L566" s="109">
        <v>4.214013144412915</v>
      </c>
      <c r="M566" s="109">
        <v>9.6420136802289669</v>
      </c>
      <c r="N566" s="109">
        <v>5.3302117845348747</v>
      </c>
      <c r="O566" s="109">
        <v>2.0796933399031943</v>
      </c>
      <c r="P566" s="109">
        <v>1.1346144144996693</v>
      </c>
      <c r="R566" s="6">
        <f t="shared" si="28"/>
        <v>7.4099051244380689</v>
      </c>
      <c r="S566" s="123">
        <f t="shared" si="29"/>
        <v>38.371490127314708</v>
      </c>
      <c r="T566" s="140"/>
      <c r="BC566" s="123"/>
    </row>
    <row r="567" spans="1:55" ht="15.75" x14ac:dyDescent="0.25">
      <c r="A567" s="20" t="s">
        <v>1970</v>
      </c>
      <c r="B567" t="s">
        <v>1970</v>
      </c>
      <c r="C567" s="109" t="s">
        <v>46</v>
      </c>
      <c r="E567" s="109" t="s">
        <v>1555</v>
      </c>
      <c r="F567" s="109" t="s">
        <v>1945</v>
      </c>
      <c r="G567" s="109">
        <v>45.717867206684936</v>
      </c>
      <c r="H567" s="109">
        <v>3.8044100637919636</v>
      </c>
      <c r="I567" s="109">
        <v>16.026193210595999</v>
      </c>
      <c r="J567" s="109">
        <v>11.901686649632122</v>
      </c>
      <c r="K567" s="109">
        <v>0.24844830167412596</v>
      </c>
      <c r="L567" s="109">
        <v>3.9841914241896381</v>
      </c>
      <c r="M567" s="109">
        <v>9.6238456084082529</v>
      </c>
      <c r="N567" s="109">
        <v>5.4011578916327432</v>
      </c>
      <c r="O567" s="109">
        <v>2.1372599377399237</v>
      </c>
      <c r="P567" s="109">
        <v>1.1549397056502939</v>
      </c>
      <c r="R567" s="6">
        <f t="shared" si="28"/>
        <v>7.5384178293726674</v>
      </c>
      <c r="S567" s="123">
        <f t="shared" si="29"/>
        <v>37.371797429629716</v>
      </c>
      <c r="T567" s="140"/>
      <c r="BC567" s="123"/>
    </row>
    <row r="568" spans="1:55" ht="15.75" x14ac:dyDescent="0.25">
      <c r="A568" s="20" t="s">
        <v>1970</v>
      </c>
      <c r="B568" t="s">
        <v>1970</v>
      </c>
      <c r="C568" s="109" t="s">
        <v>46</v>
      </c>
      <c r="E568" s="109" t="s">
        <v>1555</v>
      </c>
      <c r="F568" s="109" t="s">
        <v>1945</v>
      </c>
      <c r="G568" s="109">
        <v>46.040843967911186</v>
      </c>
      <c r="H568" s="109">
        <v>3.6805856459767576</v>
      </c>
      <c r="I568" s="109">
        <v>16.334697477177137</v>
      </c>
      <c r="J568" s="109">
        <v>12.199766398484556</v>
      </c>
      <c r="K568" s="109">
        <v>0.2042314184422763</v>
      </c>
      <c r="L568" s="109">
        <v>3.3248107695322857</v>
      </c>
      <c r="M568" s="109">
        <v>8.1058547833461994</v>
      </c>
      <c r="N568" s="109">
        <v>6.201957627216343</v>
      </c>
      <c r="O568" s="109">
        <v>2.6180858882523692</v>
      </c>
      <c r="P568" s="109">
        <v>1.2891660236609006</v>
      </c>
      <c r="R568" s="6">
        <f t="shared" si="28"/>
        <v>8.8200435154687113</v>
      </c>
      <c r="S568" s="123">
        <f t="shared" si="29"/>
        <v>32.696203845571603</v>
      </c>
      <c r="T568" s="140"/>
      <c r="BC568" s="123"/>
    </row>
    <row r="569" spans="1:55" ht="15.75" x14ac:dyDescent="0.25">
      <c r="A569" s="20" t="s">
        <v>1971</v>
      </c>
      <c r="B569" t="s">
        <v>1971</v>
      </c>
      <c r="C569" s="109" t="s">
        <v>46</v>
      </c>
      <c r="E569" s="109" t="s">
        <v>1555</v>
      </c>
      <c r="F569" s="109" t="s">
        <v>1945</v>
      </c>
      <c r="G569" s="109">
        <v>45.893589687215382</v>
      </c>
      <c r="H569" s="109">
        <v>3.7450207025126323</v>
      </c>
      <c r="I569" s="109">
        <v>16.070070214021175</v>
      </c>
      <c r="J569" s="109">
        <v>11.816272746211183</v>
      </c>
      <c r="K569" s="109">
        <v>0.18850881643623701</v>
      </c>
      <c r="L569" s="109">
        <v>3.9374227359114142</v>
      </c>
      <c r="M569" s="109">
        <v>9.0536836365014537</v>
      </c>
      <c r="N569" s="109">
        <v>5.6366910044170853</v>
      </c>
      <c r="O569" s="109">
        <v>2.2809059769887297</v>
      </c>
      <c r="P569" s="109">
        <v>1.377834479784696</v>
      </c>
      <c r="R569" s="6">
        <f t="shared" si="28"/>
        <v>7.9175969814058149</v>
      </c>
      <c r="S569" s="123">
        <f t="shared" si="29"/>
        <v>37.264067050602847</v>
      </c>
      <c r="T569" s="140"/>
      <c r="BC569" s="123"/>
    </row>
    <row r="570" spans="1:55" ht="15.75" x14ac:dyDescent="0.25">
      <c r="A570" s="20" t="s">
        <v>1971</v>
      </c>
      <c r="B570" t="s">
        <v>1971</v>
      </c>
      <c r="C570" s="109" t="s">
        <v>46</v>
      </c>
      <c r="E570" s="109" t="s">
        <v>1555</v>
      </c>
      <c r="F570" s="109" t="s">
        <v>1945</v>
      </c>
      <c r="G570" s="109">
        <v>45.63145320755082</v>
      </c>
      <c r="H570" s="109">
        <v>3.953460585543918</v>
      </c>
      <c r="I570" s="109">
        <v>16.062258419603022</v>
      </c>
      <c r="J570" s="109">
        <v>11.750845989739872</v>
      </c>
      <c r="K570" s="109">
        <v>0.16392786619567851</v>
      </c>
      <c r="L570" s="109">
        <v>4.1778902043907653</v>
      </c>
      <c r="M570" s="109">
        <v>9.5861816473175114</v>
      </c>
      <c r="N570" s="109">
        <v>5.3930314710064691</v>
      </c>
      <c r="O570" s="109">
        <v>2.095736528118274</v>
      </c>
      <c r="P570" s="109">
        <v>1.1852140805336879</v>
      </c>
      <c r="R570" s="6">
        <f t="shared" si="28"/>
        <v>7.4887679991247431</v>
      </c>
      <c r="S570" s="123">
        <f t="shared" si="29"/>
        <v>38.791795529101528</v>
      </c>
      <c r="T570" s="140"/>
      <c r="BC570" s="123"/>
    </row>
    <row r="571" spans="1:55" ht="15.75" x14ac:dyDescent="0.25">
      <c r="A571" s="20" t="s">
        <v>1971</v>
      </c>
      <c r="B571" t="s">
        <v>1971</v>
      </c>
      <c r="C571" s="109" t="s">
        <v>46</v>
      </c>
      <c r="E571" s="109" t="s">
        <v>1555</v>
      </c>
      <c r="F571" s="109" t="s">
        <v>1945</v>
      </c>
      <c r="G571" s="109">
        <v>46.639018662953831</v>
      </c>
      <c r="H571" s="109">
        <v>3.5953414607229885</v>
      </c>
      <c r="I571" s="109">
        <v>16.456007076716009</v>
      </c>
      <c r="J571" s="109">
        <v>11.11821256007028</v>
      </c>
      <c r="K571" s="109">
        <v>0.25522525955372188</v>
      </c>
      <c r="L571" s="109">
        <v>3.7939970178095725</v>
      </c>
      <c r="M571" s="109">
        <v>8.7723655303929053</v>
      </c>
      <c r="N571" s="109">
        <v>5.715574313838693</v>
      </c>
      <c r="O571" s="109">
        <v>2.3105769532017524</v>
      </c>
      <c r="P571" s="109">
        <v>1.3436811647402298</v>
      </c>
      <c r="R571" s="6">
        <f t="shared" si="28"/>
        <v>8.0261512670404453</v>
      </c>
      <c r="S571" s="123">
        <f t="shared" si="29"/>
        <v>37.821817231723834</v>
      </c>
      <c r="T571" s="140"/>
      <c r="BC571" s="123"/>
    </row>
    <row r="572" spans="1:55" ht="15.75" x14ac:dyDescent="0.25">
      <c r="A572" s="20" t="s">
        <v>1971</v>
      </c>
      <c r="B572" t="s">
        <v>1971</v>
      </c>
      <c r="C572" s="109" t="s">
        <v>46</v>
      </c>
      <c r="E572" s="109" t="s">
        <v>1555</v>
      </c>
      <c r="F572" s="109" t="s">
        <v>1945</v>
      </c>
      <c r="G572" s="109">
        <v>45.703043092029247</v>
      </c>
      <c r="H572" s="109">
        <v>3.9147834023234749</v>
      </c>
      <c r="I572" s="109">
        <v>16.228951743970352</v>
      </c>
      <c r="J572" s="109">
        <v>11.739872390898169</v>
      </c>
      <c r="K572" s="109">
        <v>0.12537375812399773</v>
      </c>
      <c r="L572" s="109">
        <v>4.0986091070244886</v>
      </c>
      <c r="M572" s="109">
        <v>9.3848639632959614</v>
      </c>
      <c r="N572" s="109">
        <v>5.487649649641698</v>
      </c>
      <c r="O572" s="109">
        <v>2.1714780530492379</v>
      </c>
      <c r="P572" s="109">
        <v>1.1453748396433674</v>
      </c>
      <c r="R572" s="6">
        <f t="shared" si="28"/>
        <v>7.6591277026909363</v>
      </c>
      <c r="S572" s="123">
        <f t="shared" si="29"/>
        <v>38.359973323172561</v>
      </c>
      <c r="T572" s="140"/>
      <c r="BC572" s="123"/>
    </row>
    <row r="573" spans="1:55" ht="15.75" x14ac:dyDescent="0.25">
      <c r="A573" s="20" t="s">
        <v>1971</v>
      </c>
      <c r="B573" t="s">
        <v>1971</v>
      </c>
      <c r="C573" s="109" t="s">
        <v>46</v>
      </c>
      <c r="E573" s="109" t="s">
        <v>1555</v>
      </c>
      <c r="F573" s="109" t="s">
        <v>1945</v>
      </c>
      <c r="G573" s="109">
        <v>45.314758106287535</v>
      </c>
      <c r="H573" s="109">
        <v>3.9375040803537278</v>
      </c>
      <c r="I573" s="109">
        <v>15.971754328703906</v>
      </c>
      <c r="J573" s="109">
        <v>12.069460696846434</v>
      </c>
      <c r="K573" s="109">
        <v>0.2254880285590587</v>
      </c>
      <c r="L573" s="109">
        <v>4.0770549665299951</v>
      </c>
      <c r="M573" s="109">
        <v>9.7676037386393766</v>
      </c>
      <c r="N573" s="109">
        <v>5.4650587154155108</v>
      </c>
      <c r="O573" s="109">
        <v>2.0807314476317238</v>
      </c>
      <c r="P573" s="109">
        <v>1.090585891032738</v>
      </c>
      <c r="R573" s="6">
        <f t="shared" si="28"/>
        <v>7.5457901630472346</v>
      </c>
      <c r="S573" s="123">
        <f t="shared" si="29"/>
        <v>37.583675335762727</v>
      </c>
      <c r="T573" s="140"/>
      <c r="BC573" s="123"/>
    </row>
    <row r="574" spans="1:55" ht="15.75" x14ac:dyDescent="0.25">
      <c r="A574" s="20" t="s">
        <v>1972</v>
      </c>
      <c r="B574" t="s">
        <v>1972</v>
      </c>
      <c r="C574" s="109" t="s">
        <v>46</v>
      </c>
      <c r="E574" s="109" t="s">
        <v>1555</v>
      </c>
      <c r="F574" s="109" t="s">
        <v>1945</v>
      </c>
      <c r="G574" s="109">
        <v>45.777096159493972</v>
      </c>
      <c r="H574" s="109">
        <v>3.804939908740832</v>
      </c>
      <c r="I574" s="109">
        <v>16.051554519876291</v>
      </c>
      <c r="J574" s="109">
        <v>11.857614974590289</v>
      </c>
      <c r="K574" s="109">
        <v>0.26580788816772005</v>
      </c>
      <c r="L574" s="109">
        <v>4.1615942749145081</v>
      </c>
      <c r="M574" s="109">
        <v>9.4700911296448087</v>
      </c>
      <c r="N574" s="109">
        <v>5.3445200504089607</v>
      </c>
      <c r="O574" s="109">
        <v>2.062189105602144</v>
      </c>
      <c r="P574" s="109">
        <v>1.2045919885604666</v>
      </c>
      <c r="R574" s="6">
        <f t="shared" si="28"/>
        <v>7.4067091560111047</v>
      </c>
      <c r="S574" s="123">
        <f t="shared" si="29"/>
        <v>38.484688440108727</v>
      </c>
      <c r="T574" s="140"/>
      <c r="BC574" s="123"/>
    </row>
    <row r="575" spans="1:55" ht="15.75" x14ac:dyDescent="0.25">
      <c r="A575" s="20" t="s">
        <v>1972</v>
      </c>
      <c r="B575" t="s">
        <v>1972</v>
      </c>
      <c r="C575" s="109" t="s">
        <v>46</v>
      </c>
      <c r="E575" s="109" t="s">
        <v>1555</v>
      </c>
      <c r="F575" s="109" t="s">
        <v>1945</v>
      </c>
      <c r="G575" s="109">
        <v>45.230931855550615</v>
      </c>
      <c r="H575" s="109">
        <v>4.0182990051332563</v>
      </c>
      <c r="I575" s="109">
        <v>15.661356693817041</v>
      </c>
      <c r="J575" s="109">
        <v>12.362155434078453</v>
      </c>
      <c r="K575" s="109">
        <v>0.19729515296652422</v>
      </c>
      <c r="L575" s="109">
        <v>4.2416001251974409</v>
      </c>
      <c r="M575" s="109">
        <v>9.9073100181406879</v>
      </c>
      <c r="N575" s="109">
        <v>5.2360847250225842</v>
      </c>
      <c r="O575" s="109">
        <v>1.9899063607255303</v>
      </c>
      <c r="P575" s="109">
        <v>1.155060629367858</v>
      </c>
      <c r="R575" s="6">
        <f t="shared" si="28"/>
        <v>7.2259910857481149</v>
      </c>
      <c r="S575" s="123">
        <f t="shared" si="29"/>
        <v>37.950427427362939</v>
      </c>
      <c r="T575" s="140"/>
      <c r="BC575" s="123"/>
    </row>
    <row r="576" spans="1:55" ht="15.75" x14ac:dyDescent="0.25">
      <c r="A576" s="20" t="s">
        <v>1972</v>
      </c>
      <c r="B576" t="s">
        <v>1972</v>
      </c>
      <c r="C576" s="109" t="s">
        <v>46</v>
      </c>
      <c r="E576" s="109" t="s">
        <v>1555</v>
      </c>
      <c r="F576" s="109" t="s">
        <v>1945</v>
      </c>
      <c r="G576" s="109">
        <v>45.311243683655839</v>
      </c>
      <c r="H576" s="109">
        <v>3.8747831041322414</v>
      </c>
      <c r="I576" s="109">
        <v>15.70157835141455</v>
      </c>
      <c r="J576" s="109">
        <v>11.945082009839144</v>
      </c>
      <c r="K576" s="109">
        <v>0.16835987472990513</v>
      </c>
      <c r="L576" s="109">
        <v>4.5548724792790782</v>
      </c>
      <c r="M576" s="109">
        <v>10.488723663577973</v>
      </c>
      <c r="N576" s="109">
        <v>4.9103780024646992</v>
      </c>
      <c r="O576" s="109">
        <v>1.8925193217648921</v>
      </c>
      <c r="P576" s="109">
        <v>1.1524595091416909</v>
      </c>
      <c r="R576" s="6">
        <f t="shared" si="28"/>
        <v>6.8028973242295914</v>
      </c>
      <c r="S576" s="123">
        <f t="shared" si="29"/>
        <v>40.466234474860315</v>
      </c>
      <c r="T576" s="140"/>
      <c r="BC576" s="123"/>
    </row>
    <row r="577" spans="1:55" ht="15.75" x14ac:dyDescent="0.25">
      <c r="A577" s="20" t="s">
        <v>1972</v>
      </c>
      <c r="B577" t="s">
        <v>1972</v>
      </c>
      <c r="C577" s="109" t="s">
        <v>46</v>
      </c>
      <c r="E577" s="109" t="s">
        <v>1555</v>
      </c>
      <c r="F577" s="109" t="s">
        <v>1945</v>
      </c>
      <c r="G577" s="109">
        <v>45.639263030139809</v>
      </c>
      <c r="H577" s="109">
        <v>3.8703863037785973</v>
      </c>
      <c r="I577" s="109">
        <v>16.174693052068918</v>
      </c>
      <c r="J577" s="109">
        <v>10.788474845293489</v>
      </c>
      <c r="K577" s="109">
        <v>0.17898286498196569</v>
      </c>
      <c r="L577" s="109">
        <v>4.0276051677174509</v>
      </c>
      <c r="M577" s="109">
        <v>9.8805608435454921</v>
      </c>
      <c r="N577" s="109">
        <v>5.6719506612389017</v>
      </c>
      <c r="O577" s="109">
        <v>2.590825136186397</v>
      </c>
      <c r="P577" s="109">
        <v>1.1772580950489957</v>
      </c>
      <c r="R577" s="6">
        <f t="shared" si="28"/>
        <v>8.2627757974252987</v>
      </c>
      <c r="S577" s="123">
        <f t="shared" si="29"/>
        <v>39.956928174673763</v>
      </c>
      <c r="T577" s="140"/>
      <c r="BC577" s="123"/>
    </row>
    <row r="578" spans="1:55" ht="15.75" x14ac:dyDescent="0.25">
      <c r="A578" s="20" t="s">
        <v>1972</v>
      </c>
      <c r="B578" t="s">
        <v>1972</v>
      </c>
      <c r="C578" s="109" t="s">
        <v>46</v>
      </c>
      <c r="E578" s="109" t="s">
        <v>1555</v>
      </c>
      <c r="F578" s="109" t="s">
        <v>1945</v>
      </c>
      <c r="G578" s="109">
        <v>45.564374579621798</v>
      </c>
      <c r="H578" s="109">
        <v>3.8612479329060676</v>
      </c>
      <c r="I578" s="109">
        <v>15.788844730240008</v>
      </c>
      <c r="J578" s="109">
        <v>12.144036196025688</v>
      </c>
      <c r="K578" s="109">
        <v>0.17866390460758641</v>
      </c>
      <c r="L578" s="109">
        <v>4.1089301985752389</v>
      </c>
      <c r="M578" s="109">
        <v>9.6220538652613836</v>
      </c>
      <c r="N578" s="109">
        <v>5.4269850376887172</v>
      </c>
      <c r="O578" s="109">
        <v>2.1171601733258845</v>
      </c>
      <c r="P578" s="109">
        <v>1.187703381747629</v>
      </c>
      <c r="R578" s="6">
        <f t="shared" si="28"/>
        <v>7.5441452110146017</v>
      </c>
      <c r="S578" s="123">
        <f t="shared" si="29"/>
        <v>37.621872021654227</v>
      </c>
      <c r="T578" s="140"/>
      <c r="BC578" s="123"/>
    </row>
    <row r="579" spans="1:55" ht="15.75" x14ac:dyDescent="0.25">
      <c r="A579" s="20" t="s">
        <v>1973</v>
      </c>
      <c r="B579" t="s">
        <v>1973</v>
      </c>
      <c r="C579" s="109" t="s">
        <v>46</v>
      </c>
      <c r="E579" s="109" t="s">
        <v>1555</v>
      </c>
      <c r="F579" s="109" t="s">
        <v>1945</v>
      </c>
      <c r="G579" s="109">
        <v>46.235375499942769</v>
      </c>
      <c r="H579" s="109">
        <v>3.924807555878167</v>
      </c>
      <c r="I579" s="109">
        <v>15.787201703737967</v>
      </c>
      <c r="J579" s="109">
        <v>11.806054629215762</v>
      </c>
      <c r="K579" s="109">
        <v>0.19191365136387287</v>
      </c>
      <c r="L579" s="109">
        <v>4.345849402282699</v>
      </c>
      <c r="M579" s="109">
        <v>10.426631137612171</v>
      </c>
      <c r="N579" s="109">
        <v>4.4784184535911145</v>
      </c>
      <c r="O579" s="109">
        <v>1.6007370730705324</v>
      </c>
      <c r="P579" s="109">
        <v>1.2030108933049599</v>
      </c>
      <c r="R579" s="6">
        <f t="shared" si="28"/>
        <v>6.0791555266616468</v>
      </c>
      <c r="S579" s="123">
        <f t="shared" si="29"/>
        <v>39.619497395006405</v>
      </c>
      <c r="T579" s="140"/>
      <c r="BC579" s="123"/>
    </row>
    <row r="580" spans="1:55" ht="15.75" x14ac:dyDescent="0.25">
      <c r="A580" s="20" t="s">
        <v>1973</v>
      </c>
      <c r="B580" t="s">
        <v>1973</v>
      </c>
      <c r="C580" s="109" t="s">
        <v>46</v>
      </c>
      <c r="E580" s="109" t="s">
        <v>1555</v>
      </c>
      <c r="F580" s="109" t="s">
        <v>1945</v>
      </c>
      <c r="G580" s="109">
        <v>45.522715519560684</v>
      </c>
      <c r="H580" s="109">
        <v>3.9184680457701995</v>
      </c>
      <c r="I580" s="109">
        <v>15.567472611903312</v>
      </c>
      <c r="J580" s="109">
        <v>12.179264045188342</v>
      </c>
      <c r="K580" s="109">
        <v>0.18711237719355051</v>
      </c>
      <c r="L580" s="109">
        <v>4.3514248866815182</v>
      </c>
      <c r="M580" s="109">
        <v>9.7495283832138906</v>
      </c>
      <c r="N580" s="109">
        <v>5.2797120544938414</v>
      </c>
      <c r="O580" s="109">
        <v>2.0892410746748604</v>
      </c>
      <c r="P580" s="109">
        <v>1.1550610013198028</v>
      </c>
      <c r="R580" s="6">
        <f t="shared" si="28"/>
        <v>7.3689531291687018</v>
      </c>
      <c r="S580" s="123">
        <f t="shared" si="29"/>
        <v>38.907903404985774</v>
      </c>
      <c r="T580" s="140"/>
      <c r="BC580" s="123"/>
    </row>
    <row r="581" spans="1:55" ht="15.75" x14ac:dyDescent="0.25">
      <c r="A581" s="20" t="s">
        <v>1973</v>
      </c>
      <c r="B581" t="s">
        <v>1973</v>
      </c>
      <c r="C581" s="109" t="s">
        <v>46</v>
      </c>
      <c r="E581" s="109" t="s">
        <v>1555</v>
      </c>
      <c r="F581" s="109" t="s">
        <v>1945</v>
      </c>
      <c r="G581" s="109">
        <v>45.34723390771294</v>
      </c>
      <c r="H581" s="109">
        <v>3.8716466016660593</v>
      </c>
      <c r="I581" s="109">
        <v>16.628734903502988</v>
      </c>
      <c r="J581" s="109">
        <v>11.980871468578112</v>
      </c>
      <c r="K581" s="109">
        <v>0.1954154932018449</v>
      </c>
      <c r="L581" s="109">
        <v>4.1410641826319319</v>
      </c>
      <c r="M581" s="109">
        <v>9.6025574357586301</v>
      </c>
      <c r="N581" s="109">
        <v>5.0892478689694629</v>
      </c>
      <c r="O581" s="109">
        <v>2.047069736755541</v>
      </c>
      <c r="P581" s="109">
        <v>1.096158401222507</v>
      </c>
      <c r="R581" s="6">
        <f t="shared" si="28"/>
        <v>7.1363176057250044</v>
      </c>
      <c r="S581" s="123">
        <f t="shared" si="29"/>
        <v>38.12343926504181</v>
      </c>
      <c r="T581" s="140"/>
      <c r="BC581" s="123"/>
    </row>
    <row r="582" spans="1:55" ht="15.75" x14ac:dyDescent="0.25">
      <c r="A582" s="20" t="s">
        <v>1973</v>
      </c>
      <c r="B582" t="s">
        <v>1973</v>
      </c>
      <c r="C582" s="109" t="s">
        <v>46</v>
      </c>
      <c r="E582" s="109" t="s">
        <v>1555</v>
      </c>
      <c r="F582" s="109" t="s">
        <v>1945</v>
      </c>
      <c r="G582" s="109">
        <v>45.565613128754194</v>
      </c>
      <c r="H582" s="109">
        <v>3.8743288724329186</v>
      </c>
      <c r="I582" s="109">
        <v>15.888409483945004</v>
      </c>
      <c r="J582" s="109">
        <v>11.963159688068769</v>
      </c>
      <c r="K582" s="109">
        <v>0.2073638060178179</v>
      </c>
      <c r="L582" s="109">
        <v>4.1517337211032679</v>
      </c>
      <c r="M582" s="109">
        <v>9.8032478448984222</v>
      </c>
      <c r="N582" s="109">
        <v>5.3097179822561476</v>
      </c>
      <c r="O582" s="109">
        <v>2.0807757095273689</v>
      </c>
      <c r="P582" s="109">
        <v>1.1556497629960962</v>
      </c>
      <c r="R582" s="6">
        <f t="shared" si="28"/>
        <v>7.3904936917835169</v>
      </c>
      <c r="S582" s="123">
        <f t="shared" si="29"/>
        <v>38.219084798541459</v>
      </c>
      <c r="T582" s="140"/>
      <c r="BC582" s="123"/>
    </row>
    <row r="583" spans="1:55" ht="15.75" x14ac:dyDescent="0.25">
      <c r="A583" s="20" t="s">
        <v>1973</v>
      </c>
      <c r="B583" t="s">
        <v>1973</v>
      </c>
      <c r="C583" s="109" t="s">
        <v>46</v>
      </c>
      <c r="E583" s="109" t="s">
        <v>1555</v>
      </c>
      <c r="F583" s="109" t="s">
        <v>1945</v>
      </c>
      <c r="G583" s="109">
        <v>45.426018975320886</v>
      </c>
      <c r="H583" s="109">
        <v>3.993133341220128</v>
      </c>
      <c r="I583" s="109">
        <v>15.59424377847829</v>
      </c>
      <c r="J583" s="109">
        <v>12.253761359585681</v>
      </c>
      <c r="K583" s="109">
        <v>0.19183260148340978</v>
      </c>
      <c r="L583" s="109">
        <v>4.2735394701618308</v>
      </c>
      <c r="M583" s="109">
        <v>9.7390981945992792</v>
      </c>
      <c r="N583" s="109">
        <v>5.2277194849053119</v>
      </c>
      <c r="O583" s="109">
        <v>2.0968295903407741</v>
      </c>
      <c r="P583" s="109">
        <v>1.2038232039044134</v>
      </c>
      <c r="R583" s="6">
        <f t="shared" si="28"/>
        <v>7.324549075246086</v>
      </c>
      <c r="S583" s="123">
        <f t="shared" si="29"/>
        <v>38.335213560149008</v>
      </c>
      <c r="T583" s="140"/>
      <c r="BC583" s="123"/>
    </row>
    <row r="584" spans="1:55" ht="15.75" x14ac:dyDescent="0.25">
      <c r="A584" s="20" t="s">
        <v>1974</v>
      </c>
      <c r="B584" t="s">
        <v>1974</v>
      </c>
      <c r="C584" s="109" t="s">
        <v>46</v>
      </c>
      <c r="E584" s="109" t="s">
        <v>1555</v>
      </c>
      <c r="F584" s="109" t="s">
        <v>1945</v>
      </c>
      <c r="G584" s="109">
        <v>46.07406664813557</v>
      </c>
      <c r="H584" s="109">
        <v>3.8340262240267253</v>
      </c>
      <c r="I584" s="109">
        <v>15.910187999447103</v>
      </c>
      <c r="J584" s="109">
        <v>11.88966000509352</v>
      </c>
      <c r="K584" s="109">
        <v>0.17640283151034983</v>
      </c>
      <c r="L584" s="109">
        <v>3.9810628441985787</v>
      </c>
      <c r="M584" s="109">
        <v>9.277683350218906</v>
      </c>
      <c r="N584" s="109">
        <v>5.4838179517675165</v>
      </c>
      <c r="O584" s="109">
        <v>2.1670765278404338</v>
      </c>
      <c r="P584" s="109">
        <v>1.2060156177612922</v>
      </c>
      <c r="R584" s="6">
        <f t="shared" si="28"/>
        <v>7.6508944796079508</v>
      </c>
      <c r="S584" s="123">
        <f t="shared" si="29"/>
        <v>37.377074376052889</v>
      </c>
      <c r="T584" s="140"/>
      <c r="BC584" s="123"/>
    </row>
    <row r="585" spans="1:55" ht="15.75" x14ac:dyDescent="0.25">
      <c r="A585" s="20" t="s">
        <v>1974</v>
      </c>
      <c r="B585" t="s">
        <v>1974</v>
      </c>
      <c r="C585" s="109" t="s">
        <v>46</v>
      </c>
      <c r="E585" s="109" t="s">
        <v>1555</v>
      </c>
      <c r="F585" s="109" t="s">
        <v>1945</v>
      </c>
      <c r="G585" s="109">
        <v>44.827670950859648</v>
      </c>
      <c r="H585" s="109">
        <v>3.7717997331254933</v>
      </c>
      <c r="I585" s="109">
        <v>15.437943787401498</v>
      </c>
      <c r="J585" s="109">
        <v>10.085570726849751</v>
      </c>
      <c r="K585" s="109">
        <v>0.21481217169222147</v>
      </c>
      <c r="L585" s="109">
        <v>4.569757477400846</v>
      </c>
      <c r="M585" s="109">
        <v>11.661138252078073</v>
      </c>
      <c r="N585" s="109">
        <v>6.5220203345945933</v>
      </c>
      <c r="O585" s="109">
        <v>1.7721655501768612</v>
      </c>
      <c r="P585" s="109">
        <v>1.1371210158210148</v>
      </c>
      <c r="R585" s="6">
        <f t="shared" si="28"/>
        <v>8.2941858847714549</v>
      </c>
      <c r="S585" s="123">
        <f t="shared" si="29"/>
        <v>44.680229580066779</v>
      </c>
      <c r="T585" s="140"/>
      <c r="BC585" s="123"/>
    </row>
    <row r="586" spans="1:55" ht="15.75" x14ac:dyDescent="0.25">
      <c r="A586" s="20" t="s">
        <v>1974</v>
      </c>
      <c r="B586" t="s">
        <v>1974</v>
      </c>
      <c r="C586" s="109" t="s">
        <v>46</v>
      </c>
      <c r="E586" s="109" t="s">
        <v>1555</v>
      </c>
      <c r="F586" s="109" t="s">
        <v>1945</v>
      </c>
      <c r="G586" s="109">
        <v>45.598346181606381</v>
      </c>
      <c r="H586" s="109">
        <v>3.8835254061466076</v>
      </c>
      <c r="I586" s="109">
        <v>15.922568867901672</v>
      </c>
      <c r="J586" s="109">
        <v>12.194011673958546</v>
      </c>
      <c r="K586" s="109">
        <v>0.23415158004439299</v>
      </c>
      <c r="L586" s="109">
        <v>4.0973922391686681</v>
      </c>
      <c r="M586" s="109">
        <v>9.7619597754854723</v>
      </c>
      <c r="N586" s="109">
        <v>4.996025075185746</v>
      </c>
      <c r="O586" s="109">
        <v>2.1487818254016773</v>
      </c>
      <c r="P586" s="109">
        <v>1.1632373751008425</v>
      </c>
      <c r="R586" s="6">
        <f t="shared" si="28"/>
        <v>7.1448069005874233</v>
      </c>
      <c r="S586" s="123">
        <f t="shared" si="29"/>
        <v>37.459643537951706</v>
      </c>
      <c r="T586" s="140"/>
      <c r="BC586" s="123"/>
    </row>
    <row r="587" spans="1:55" ht="15.75" x14ac:dyDescent="0.25">
      <c r="A587" s="20" t="s">
        <v>1975</v>
      </c>
      <c r="B587" t="s">
        <v>1975</v>
      </c>
      <c r="C587" s="109" t="s">
        <v>46</v>
      </c>
      <c r="E587" s="109" t="s">
        <v>1555</v>
      </c>
      <c r="F587" s="109" t="s">
        <v>1945</v>
      </c>
      <c r="G587" s="109">
        <v>45.668894374344212</v>
      </c>
      <c r="H587" s="109">
        <v>3.8646170857581823</v>
      </c>
      <c r="I587" s="109">
        <v>15.654980315717864</v>
      </c>
      <c r="J587" s="109">
        <v>12.107260614844726</v>
      </c>
      <c r="K587" s="109">
        <v>0.19930243338898135</v>
      </c>
      <c r="L587" s="109">
        <v>4.2267840802415897</v>
      </c>
      <c r="M587" s="109">
        <v>9.8407347082702845</v>
      </c>
      <c r="N587" s="109">
        <v>5.2152415489764401</v>
      </c>
      <c r="O587" s="109">
        <v>2.0856467868027115</v>
      </c>
      <c r="P587" s="109">
        <v>1.1365380516550092</v>
      </c>
      <c r="R587" s="6">
        <f t="shared" si="28"/>
        <v>7.3008883357791516</v>
      </c>
      <c r="S587" s="123">
        <f t="shared" si="29"/>
        <v>38.359485916352725</v>
      </c>
      <c r="T587" s="140"/>
      <c r="BC587" s="123"/>
    </row>
    <row r="588" spans="1:55" ht="15.75" x14ac:dyDescent="0.25">
      <c r="A588" s="20" t="s">
        <v>1975</v>
      </c>
      <c r="B588" t="s">
        <v>1975</v>
      </c>
      <c r="C588" s="109" t="s">
        <v>46</v>
      </c>
      <c r="E588" s="109" t="s">
        <v>1555</v>
      </c>
      <c r="F588" s="109" t="s">
        <v>1945</v>
      </c>
      <c r="G588" s="109">
        <v>45.961076124799597</v>
      </c>
      <c r="H588" s="109">
        <v>3.6908965540670344</v>
      </c>
      <c r="I588" s="109">
        <v>16.535115556737235</v>
      </c>
      <c r="J588" s="109">
        <v>11.602671016350172</v>
      </c>
      <c r="K588" s="109">
        <v>0.18594559084307599</v>
      </c>
      <c r="L588" s="109">
        <v>3.7739205522070116</v>
      </c>
      <c r="M588" s="109">
        <v>9.4877847454992139</v>
      </c>
      <c r="N588" s="109">
        <v>5.4442127363644905</v>
      </c>
      <c r="O588" s="109">
        <v>2.1407770192778131</v>
      </c>
      <c r="P588" s="109">
        <v>1.1776001038543558</v>
      </c>
      <c r="R588" s="6">
        <f t="shared" si="28"/>
        <v>7.5849897556423036</v>
      </c>
      <c r="S588" s="123">
        <f t="shared" si="29"/>
        <v>36.700790324415749</v>
      </c>
      <c r="T588" s="140"/>
      <c r="BC588" s="123"/>
    </row>
    <row r="589" spans="1:55" ht="15.75" x14ac:dyDescent="0.25">
      <c r="A589" s="20" t="s">
        <v>1975</v>
      </c>
      <c r="B589" t="s">
        <v>1975</v>
      </c>
      <c r="C589" s="109" t="s">
        <v>46</v>
      </c>
      <c r="E589" s="109" t="s">
        <v>1555</v>
      </c>
      <c r="F589" s="109" t="s">
        <v>1945</v>
      </c>
      <c r="G589" s="109">
        <v>45.379094452954519</v>
      </c>
      <c r="H589" s="109">
        <v>3.9564727062147869</v>
      </c>
      <c r="I589" s="109">
        <v>15.692669631680168</v>
      </c>
      <c r="J589" s="109">
        <v>12.177994949972751</v>
      </c>
      <c r="K589" s="109">
        <v>0.22179067165346225</v>
      </c>
      <c r="L589" s="109">
        <v>4.2069147600100747</v>
      </c>
      <c r="M589" s="109">
        <v>9.7722705936775434</v>
      </c>
      <c r="N589" s="109">
        <v>5.2202897116638374</v>
      </c>
      <c r="O589" s="109">
        <v>2.0956765902426944</v>
      </c>
      <c r="P589" s="109">
        <v>1.2768259319301551</v>
      </c>
      <c r="R589" s="6">
        <f t="shared" si="28"/>
        <v>7.3159663019065313</v>
      </c>
      <c r="S589" s="123">
        <f t="shared" si="29"/>
        <v>38.110641440864825</v>
      </c>
      <c r="T589" s="140"/>
      <c r="BC589" s="123"/>
    </row>
    <row r="590" spans="1:55" ht="15.75" x14ac:dyDescent="0.25">
      <c r="A590" s="20" t="s">
        <v>1975</v>
      </c>
      <c r="B590" t="s">
        <v>1975</v>
      </c>
      <c r="C590" s="109" t="s">
        <v>46</v>
      </c>
      <c r="E590" s="109" t="s">
        <v>1555</v>
      </c>
      <c r="F590" s="109" t="s">
        <v>1945</v>
      </c>
      <c r="G590" s="109">
        <v>45.421257254618759</v>
      </c>
      <c r="H590" s="109">
        <v>3.8813250217337045</v>
      </c>
      <c r="I590" s="109">
        <v>15.517616216337403</v>
      </c>
      <c r="J590" s="109">
        <v>12.0126943869447</v>
      </c>
      <c r="K590" s="109">
        <v>0.25588566692574638</v>
      </c>
      <c r="L590" s="109">
        <v>4.2957369088944519</v>
      </c>
      <c r="M590" s="109">
        <v>10.02379880686261</v>
      </c>
      <c r="N590" s="109">
        <v>5.2795339498255425</v>
      </c>
      <c r="O590" s="109">
        <v>2.142088313995846</v>
      </c>
      <c r="P590" s="109">
        <v>1.1700634738612681</v>
      </c>
      <c r="R590" s="6">
        <f t="shared" si="28"/>
        <v>7.4216222638213889</v>
      </c>
      <c r="S590" s="123">
        <f t="shared" si="29"/>
        <v>38.929075789640358</v>
      </c>
      <c r="T590" s="140"/>
      <c r="BC590" s="123"/>
    </row>
    <row r="591" spans="1:55" ht="15.75" x14ac:dyDescent="0.25">
      <c r="A591" s="20" t="s">
        <v>1975</v>
      </c>
      <c r="B591" t="s">
        <v>1975</v>
      </c>
      <c r="C591" s="109" t="s">
        <v>46</v>
      </c>
      <c r="E591" s="109" t="s">
        <v>1555</v>
      </c>
      <c r="F591" s="109" t="s">
        <v>1945</v>
      </c>
      <c r="G591" s="109">
        <v>45.433320150024215</v>
      </c>
      <c r="H591" s="109">
        <v>3.8457626211499489</v>
      </c>
      <c r="I591" s="109">
        <v>15.823650104381292</v>
      </c>
      <c r="J591" s="109">
        <v>12.065022210413034</v>
      </c>
      <c r="K591" s="109">
        <v>0.26531839694626613</v>
      </c>
      <c r="L591" s="109">
        <v>4.055963142112601</v>
      </c>
      <c r="M591" s="109">
        <v>9.4095367231740052</v>
      </c>
      <c r="N591" s="109">
        <v>5.5702667940459332</v>
      </c>
      <c r="O591" s="109">
        <v>2.2208256637791375</v>
      </c>
      <c r="P591" s="109">
        <v>1.3103341939735735</v>
      </c>
      <c r="R591" s="6">
        <f t="shared" si="28"/>
        <v>7.7910924578250711</v>
      </c>
      <c r="S591" s="123">
        <f t="shared" si="29"/>
        <v>37.470699385979465</v>
      </c>
      <c r="T591" s="140"/>
      <c r="BC591" s="123"/>
    </row>
    <row r="592" spans="1:55" ht="15.75" x14ac:dyDescent="0.25">
      <c r="A592" s="20" t="s">
        <v>1976</v>
      </c>
      <c r="B592" t="s">
        <v>1976</v>
      </c>
      <c r="C592" s="109" t="s">
        <v>46</v>
      </c>
      <c r="E592" s="109" t="s">
        <v>1555</v>
      </c>
      <c r="F592" s="109" t="s">
        <v>1945</v>
      </c>
      <c r="G592" s="109">
        <v>45.512295677003152</v>
      </c>
      <c r="H592" s="109">
        <v>3.9950202013690213</v>
      </c>
      <c r="I592" s="109">
        <v>15.871009567210143</v>
      </c>
      <c r="J592" s="109">
        <v>11.840096286574546</v>
      </c>
      <c r="K592" s="109">
        <v>0.16240005439168845</v>
      </c>
      <c r="L592" s="109">
        <v>4.1133432605210389</v>
      </c>
      <c r="M592" s="109">
        <v>9.6534376800233783</v>
      </c>
      <c r="N592" s="109">
        <v>5.4311338971086185</v>
      </c>
      <c r="O592" s="109">
        <v>2.1562610605785415</v>
      </c>
      <c r="P592" s="109">
        <v>1.2650023152198642</v>
      </c>
      <c r="R592" s="6">
        <f t="shared" si="28"/>
        <v>7.5873949576871595</v>
      </c>
      <c r="S592" s="123">
        <f t="shared" si="29"/>
        <v>38.243886992014211</v>
      </c>
      <c r="T592" s="140"/>
      <c r="BC592" s="123"/>
    </row>
    <row r="593" spans="1:55" ht="15.75" x14ac:dyDescent="0.25">
      <c r="A593" s="20" t="s">
        <v>1976</v>
      </c>
      <c r="B593" t="s">
        <v>1976</v>
      </c>
      <c r="C593" s="109" t="s">
        <v>46</v>
      </c>
      <c r="E593" s="109" t="s">
        <v>1555</v>
      </c>
      <c r="F593" s="109" t="s">
        <v>1945</v>
      </c>
      <c r="G593" s="109">
        <v>45.168167456812924</v>
      </c>
      <c r="H593" s="109">
        <v>3.8083626283764365</v>
      </c>
      <c r="I593" s="109">
        <v>16.10192695971304</v>
      </c>
      <c r="J593" s="109">
        <v>11.962234593894292</v>
      </c>
      <c r="K593" s="109">
        <v>0.25857434229110737</v>
      </c>
      <c r="L593" s="109">
        <v>4.0449237895339571</v>
      </c>
      <c r="M593" s="109">
        <v>9.8991524338178483</v>
      </c>
      <c r="N593" s="109">
        <v>5.4126553703069673</v>
      </c>
      <c r="O593" s="109">
        <v>2.1425082465882528</v>
      </c>
      <c r="P593" s="109">
        <v>1.20149417866518</v>
      </c>
      <c r="R593" s="6">
        <f t="shared" si="28"/>
        <v>7.5551636168952196</v>
      </c>
      <c r="S593" s="123">
        <f t="shared" si="29"/>
        <v>37.607408466540051</v>
      </c>
      <c r="T593" s="140"/>
      <c r="BC593" s="123"/>
    </row>
    <row r="594" spans="1:55" ht="15.75" x14ac:dyDescent="0.25">
      <c r="A594" s="20" t="s">
        <v>1976</v>
      </c>
      <c r="B594" t="s">
        <v>1976</v>
      </c>
      <c r="C594" s="109" t="s">
        <v>46</v>
      </c>
      <c r="E594" s="109" t="s">
        <v>1555</v>
      </c>
      <c r="F594" s="109" t="s">
        <v>1945</v>
      </c>
      <c r="G594" s="109">
        <v>45.664478345610732</v>
      </c>
      <c r="H594" s="109">
        <v>3.6669872952779139</v>
      </c>
      <c r="I594" s="109">
        <v>16.519310405936636</v>
      </c>
      <c r="J594" s="109">
        <v>11.497968611183355</v>
      </c>
      <c r="K594" s="109">
        <v>0.19530023835817029</v>
      </c>
      <c r="L594" s="109">
        <v>3.935603886916224</v>
      </c>
      <c r="M594" s="109">
        <v>9.8108781727468699</v>
      </c>
      <c r="N594" s="109">
        <v>5.4246713222889893</v>
      </c>
      <c r="O594" s="109">
        <v>2.0683992918637584</v>
      </c>
      <c r="P594" s="109">
        <v>1.2164024298173679</v>
      </c>
      <c r="R594" s="6">
        <f t="shared" si="28"/>
        <v>7.4930706141527477</v>
      </c>
      <c r="S594" s="123">
        <f t="shared" si="29"/>
        <v>37.893768301734191</v>
      </c>
      <c r="T594" s="140"/>
      <c r="BC594" s="123"/>
    </row>
    <row r="595" spans="1:55" ht="15.75" x14ac:dyDescent="0.25">
      <c r="A595" s="20" t="s">
        <v>1976</v>
      </c>
      <c r="B595" t="s">
        <v>1976</v>
      </c>
      <c r="C595" s="109" t="s">
        <v>46</v>
      </c>
      <c r="E595" s="109" t="s">
        <v>1555</v>
      </c>
      <c r="F595" s="109" t="s">
        <v>1945</v>
      </c>
      <c r="G595" s="109">
        <v>45.889900711315128</v>
      </c>
      <c r="H595" s="109">
        <v>3.919607785328707</v>
      </c>
      <c r="I595" s="109">
        <v>16.059547882442182</v>
      </c>
      <c r="J595" s="109">
        <v>11.047617658170582</v>
      </c>
      <c r="K595" s="109">
        <v>0.22095863462835869</v>
      </c>
      <c r="L595" s="109">
        <v>4.0812359572532122</v>
      </c>
      <c r="M595" s="109">
        <v>9.421045480946951</v>
      </c>
      <c r="N595" s="109">
        <v>5.9135099012604373</v>
      </c>
      <c r="O595" s="109">
        <v>2.2236335255562922</v>
      </c>
      <c r="P595" s="109">
        <v>1.2229424630981667</v>
      </c>
      <c r="R595" s="6">
        <f t="shared" si="28"/>
        <v>8.1371434268167295</v>
      </c>
      <c r="S595" s="123">
        <f t="shared" si="29"/>
        <v>39.70508389574082</v>
      </c>
      <c r="T595" s="140"/>
      <c r="BC595" s="123"/>
    </row>
    <row r="596" spans="1:55" ht="15.75" x14ac:dyDescent="0.25">
      <c r="A596" s="20" t="s">
        <v>1976</v>
      </c>
      <c r="B596" t="s">
        <v>1976</v>
      </c>
      <c r="C596" s="109" t="s">
        <v>46</v>
      </c>
      <c r="E596" s="109" t="s">
        <v>1555</v>
      </c>
      <c r="F596" s="109" t="s">
        <v>1945</v>
      </c>
      <c r="G596" s="109">
        <v>45.331808540162456</v>
      </c>
      <c r="H596" s="109">
        <v>3.9703795632449443</v>
      </c>
      <c r="I596" s="109">
        <v>16.029082839964758</v>
      </c>
      <c r="J596" s="109">
        <v>12.128559685683067</v>
      </c>
      <c r="K596" s="109">
        <v>0.21158948867747351</v>
      </c>
      <c r="L596" s="109">
        <v>3.9945422562440518</v>
      </c>
      <c r="M596" s="109">
        <v>9.4910048472405553</v>
      </c>
      <c r="N596" s="109">
        <v>5.4149039488706645</v>
      </c>
      <c r="O596" s="109">
        <v>2.2717567261292699</v>
      </c>
      <c r="P596" s="109">
        <v>1.1563721037827688</v>
      </c>
      <c r="R596" s="6">
        <f t="shared" si="28"/>
        <v>7.6866606749999349</v>
      </c>
      <c r="S596" s="123">
        <f t="shared" si="29"/>
        <v>36.991357378664873</v>
      </c>
      <c r="T596" s="140"/>
      <c r="BC596" s="123"/>
    </row>
    <row r="597" spans="1:55" ht="15.75" x14ac:dyDescent="0.25">
      <c r="A597" s="20" t="s">
        <v>1977</v>
      </c>
      <c r="B597" t="s">
        <v>1977</v>
      </c>
      <c r="C597" s="109" t="s">
        <v>46</v>
      </c>
      <c r="E597" s="109" t="s">
        <v>1555</v>
      </c>
      <c r="F597" s="109" t="s">
        <v>1945</v>
      </c>
      <c r="G597" s="109">
        <v>45.802325712426779</v>
      </c>
      <c r="H597" s="109">
        <v>3.7110399663020228</v>
      </c>
      <c r="I597" s="109">
        <v>15.407748896611253</v>
      </c>
      <c r="J597" s="109">
        <v>11.645399377961535</v>
      </c>
      <c r="K597" s="109">
        <v>0.16617033582748975</v>
      </c>
      <c r="L597" s="109">
        <v>4.5040782123702554</v>
      </c>
      <c r="M597" s="109">
        <v>10.558075871740211</v>
      </c>
      <c r="N597" s="109">
        <v>4.9878771336385022</v>
      </c>
      <c r="O597" s="109">
        <v>2.0368337140308808</v>
      </c>
      <c r="P597" s="109">
        <v>1.180450779091075</v>
      </c>
      <c r="R597" s="6">
        <f t="shared" si="28"/>
        <v>7.0247108476693825</v>
      </c>
      <c r="S597" s="123">
        <f t="shared" si="29"/>
        <v>40.808644846904663</v>
      </c>
      <c r="T597" s="140"/>
      <c r="BC597" s="123"/>
    </row>
    <row r="598" spans="1:55" ht="15.75" x14ac:dyDescent="0.25">
      <c r="A598" s="20" t="s">
        <v>1977</v>
      </c>
      <c r="B598" t="s">
        <v>1977</v>
      </c>
      <c r="C598" s="109" t="s">
        <v>46</v>
      </c>
      <c r="E598" s="109" t="s">
        <v>1555</v>
      </c>
      <c r="F598" s="109" t="s">
        <v>1945</v>
      </c>
      <c r="G598" s="109">
        <v>45.478297186451996</v>
      </c>
      <c r="H598" s="109">
        <v>4.009090605892716</v>
      </c>
      <c r="I598" s="109">
        <v>15.853723977505952</v>
      </c>
      <c r="J598" s="109">
        <v>12.078797861701529</v>
      </c>
      <c r="K598" s="109">
        <v>0.19553812633562762</v>
      </c>
      <c r="L598" s="109">
        <v>4.0639169848776957</v>
      </c>
      <c r="M598" s="109">
        <v>9.6815589926163099</v>
      </c>
      <c r="N598" s="109">
        <v>5.3015475733577846</v>
      </c>
      <c r="O598" s="109">
        <v>2.1359777827224726</v>
      </c>
      <c r="P598" s="109">
        <v>1.2015509085379119</v>
      </c>
      <c r="R598" s="6">
        <f t="shared" si="28"/>
        <v>7.4375253560802577</v>
      </c>
      <c r="S598" s="123">
        <f t="shared" si="29"/>
        <v>37.489866552776121</v>
      </c>
      <c r="T598" s="140"/>
      <c r="BC598" s="123"/>
    </row>
    <row r="599" spans="1:55" ht="15.75" x14ac:dyDescent="0.25">
      <c r="A599" s="20" t="s">
        <v>1977</v>
      </c>
      <c r="B599" t="s">
        <v>1977</v>
      </c>
      <c r="C599" s="109" t="s">
        <v>46</v>
      </c>
      <c r="E599" s="109" t="s">
        <v>1555</v>
      </c>
      <c r="F599" s="109" t="s">
        <v>1945</v>
      </c>
      <c r="G599" s="109">
        <v>45.433273224751964</v>
      </c>
      <c r="H599" s="109">
        <v>3.8808762341248806</v>
      </c>
      <c r="I599" s="109">
        <v>16.146950898326633</v>
      </c>
      <c r="J599" s="109">
        <v>11.687105778348428</v>
      </c>
      <c r="K599" s="109">
        <v>0.19714215086038833</v>
      </c>
      <c r="L599" s="109">
        <v>3.9975031324570662</v>
      </c>
      <c r="M599" s="109">
        <v>9.2384089024279881</v>
      </c>
      <c r="N599" s="109">
        <v>5.6857077289791453</v>
      </c>
      <c r="O599" s="109">
        <v>2.3215296563456729</v>
      </c>
      <c r="P599" s="109">
        <v>1.4115022933778505</v>
      </c>
      <c r="R599" s="6">
        <f t="shared" si="28"/>
        <v>8.0072373853248173</v>
      </c>
      <c r="S599" s="123">
        <f t="shared" si="29"/>
        <v>37.877056252166476</v>
      </c>
      <c r="T599" s="140"/>
      <c r="BC599" s="123"/>
    </row>
    <row r="600" spans="1:55" ht="15.75" x14ac:dyDescent="0.25">
      <c r="A600" s="20" t="s">
        <v>1977</v>
      </c>
      <c r="B600" t="s">
        <v>1977</v>
      </c>
      <c r="C600" s="109" t="s">
        <v>46</v>
      </c>
      <c r="E600" s="109" t="s">
        <v>1555</v>
      </c>
      <c r="F600" s="109" t="s">
        <v>1945</v>
      </c>
      <c r="G600" s="109">
        <v>46.183201545181014</v>
      </c>
      <c r="H600" s="109">
        <v>3.5811638437427535</v>
      </c>
      <c r="I600" s="109">
        <v>16.891886479139721</v>
      </c>
      <c r="J600" s="109">
        <v>11.255645065813106</v>
      </c>
      <c r="K600" s="109">
        <v>0.20649244752288429</v>
      </c>
      <c r="L600" s="109">
        <v>3.7550405931843636</v>
      </c>
      <c r="M600" s="109">
        <v>9.986404304233222</v>
      </c>
      <c r="N600" s="109">
        <v>4.9041819454999702</v>
      </c>
      <c r="O600" s="109">
        <v>2.0002583183190832</v>
      </c>
      <c r="P600" s="109">
        <v>1.2357254573638887</v>
      </c>
      <c r="R600" s="6">
        <f t="shared" si="28"/>
        <v>6.904440263819053</v>
      </c>
      <c r="S600" s="123">
        <f t="shared" si="29"/>
        <v>37.291670178975203</v>
      </c>
      <c r="T600" s="140"/>
      <c r="BC600" s="123"/>
    </row>
    <row r="601" spans="1:55" ht="15.75" x14ac:dyDescent="0.25">
      <c r="A601" s="20" t="s">
        <v>1978</v>
      </c>
      <c r="B601" t="s">
        <v>1978</v>
      </c>
      <c r="C601" s="109" t="s">
        <v>46</v>
      </c>
      <c r="E601" s="109" t="s">
        <v>1555</v>
      </c>
      <c r="F601" s="109" t="s">
        <v>1945</v>
      </c>
      <c r="G601" s="109">
        <v>45.085167970723646</v>
      </c>
      <c r="H601" s="109">
        <v>4.1694472234355855</v>
      </c>
      <c r="I601" s="109">
        <v>15.323803350758784</v>
      </c>
      <c r="J601" s="109">
        <v>12.061493650145037</v>
      </c>
      <c r="K601" s="109">
        <v>0.16450341497192941</v>
      </c>
      <c r="L601" s="109">
        <v>4.4115307890970508</v>
      </c>
      <c r="M601" s="109">
        <v>10.424692471360737</v>
      </c>
      <c r="N601" s="109">
        <v>4.9653460363981861</v>
      </c>
      <c r="O601" s="109">
        <v>2.169023497180862</v>
      </c>
      <c r="P601" s="109">
        <v>1.2249915959282021</v>
      </c>
      <c r="R601" s="6">
        <f t="shared" si="28"/>
        <v>7.134369533579048</v>
      </c>
      <c r="S601" s="123">
        <f t="shared" si="29"/>
        <v>39.466376100332525</v>
      </c>
      <c r="T601" s="140"/>
      <c r="BC601" s="123"/>
    </row>
    <row r="602" spans="1:55" ht="15.75" x14ac:dyDescent="0.25">
      <c r="A602" s="20" t="s">
        <v>1978</v>
      </c>
      <c r="B602" t="s">
        <v>1978</v>
      </c>
      <c r="C602" s="109" t="s">
        <v>46</v>
      </c>
      <c r="E602" s="109" t="s">
        <v>1555</v>
      </c>
      <c r="F602" s="109" t="s">
        <v>1945</v>
      </c>
      <c r="G602" s="109">
        <v>45.592408753790771</v>
      </c>
      <c r="H602" s="109">
        <v>3.9894642349667673</v>
      </c>
      <c r="I602" s="109">
        <v>15.706431316098005</v>
      </c>
      <c r="J602" s="109">
        <v>11.852097747303127</v>
      </c>
      <c r="K602" s="109">
        <v>0.22814273574805058</v>
      </c>
      <c r="L602" s="109">
        <v>4.0891258098762338</v>
      </c>
      <c r="M602" s="109">
        <v>9.6367037141421115</v>
      </c>
      <c r="N602" s="109">
        <v>5.4335348881733854</v>
      </c>
      <c r="O602" s="109">
        <v>2.2086351709560788</v>
      </c>
      <c r="P602" s="109">
        <v>1.2634556289454923</v>
      </c>
      <c r="R602" s="6">
        <f t="shared" si="28"/>
        <v>7.6421700591294641</v>
      </c>
      <c r="S602" s="123">
        <f t="shared" si="29"/>
        <v>38.080630349398341</v>
      </c>
      <c r="T602" s="140"/>
      <c r="BC602" s="123"/>
    </row>
    <row r="603" spans="1:55" ht="15.75" x14ac:dyDescent="0.25">
      <c r="A603" s="20" t="s">
        <v>1978</v>
      </c>
      <c r="B603" t="s">
        <v>1978</v>
      </c>
      <c r="C603" s="109" t="s">
        <v>46</v>
      </c>
      <c r="E603" s="109" t="s">
        <v>1555</v>
      </c>
      <c r="F603" s="109" t="s">
        <v>1945</v>
      </c>
      <c r="G603" s="109">
        <v>45.263374301808831</v>
      </c>
      <c r="H603" s="109">
        <v>4.0021199203366784</v>
      </c>
      <c r="I603" s="109">
        <v>15.871111880480955</v>
      </c>
      <c r="J603" s="109">
        <v>12.121501780698736</v>
      </c>
      <c r="K603" s="109">
        <v>0.18677951564106587</v>
      </c>
      <c r="L603" s="109">
        <v>4.0527638900260996</v>
      </c>
      <c r="M603" s="109">
        <v>9.4574921917268533</v>
      </c>
      <c r="N603" s="109">
        <v>5.5398977276626855</v>
      </c>
      <c r="O603" s="109">
        <v>2.1560413737571462</v>
      </c>
      <c r="P603" s="109">
        <v>1.3489174178609453</v>
      </c>
      <c r="R603" s="6">
        <f t="shared" si="28"/>
        <v>7.6959391014198317</v>
      </c>
      <c r="S603" s="123">
        <f t="shared" si="29"/>
        <v>37.342871766437383</v>
      </c>
      <c r="T603" s="140"/>
      <c r="BC603" s="123"/>
    </row>
    <row r="604" spans="1:55" ht="15.75" x14ac:dyDescent="0.25">
      <c r="A604" s="20" t="s">
        <v>1978</v>
      </c>
      <c r="B604" t="s">
        <v>1978</v>
      </c>
      <c r="C604" s="109" t="s">
        <v>46</v>
      </c>
      <c r="E604" s="109" t="s">
        <v>1555</v>
      </c>
      <c r="F604" s="109" t="s">
        <v>1945</v>
      </c>
      <c r="G604" s="109">
        <v>44.969597386598828</v>
      </c>
      <c r="H604" s="109">
        <v>4.1824402644602454</v>
      </c>
      <c r="I604" s="109">
        <v>15.749976248114939</v>
      </c>
      <c r="J604" s="109">
        <v>12.356745252620797</v>
      </c>
      <c r="K604" s="109">
        <v>0.25276958610119493</v>
      </c>
      <c r="L604" s="109">
        <v>4.1500659137369231</v>
      </c>
      <c r="M604" s="109">
        <v>9.763393326043138</v>
      </c>
      <c r="N604" s="109">
        <v>5.3011159515895478</v>
      </c>
      <c r="O604" s="109">
        <v>1.9925134539540081</v>
      </c>
      <c r="P604" s="109">
        <v>1.281382616780369</v>
      </c>
      <c r="R604" s="6">
        <f t="shared" si="28"/>
        <v>7.2936294055435562</v>
      </c>
      <c r="S604" s="123">
        <f t="shared" si="29"/>
        <v>37.448314301058318</v>
      </c>
      <c r="T604" s="140"/>
      <c r="BC604" s="123"/>
    </row>
    <row r="605" spans="1:55" ht="15.75" x14ac:dyDescent="0.25">
      <c r="A605" s="20" t="s">
        <v>1979</v>
      </c>
      <c r="B605" t="s">
        <v>1979</v>
      </c>
      <c r="C605" s="109" t="s">
        <v>46</v>
      </c>
      <c r="E605" s="109" t="s">
        <v>1555</v>
      </c>
      <c r="F605" s="109" t="s">
        <v>1945</v>
      </c>
      <c r="G605" s="109">
        <v>45.778012509864269</v>
      </c>
      <c r="H605" s="109">
        <v>3.8529924085259606</v>
      </c>
      <c r="I605" s="109">
        <v>15.411422966535575</v>
      </c>
      <c r="J605" s="109">
        <v>11.922116231352971</v>
      </c>
      <c r="K605" s="109">
        <v>0.2552917445730758</v>
      </c>
      <c r="L605" s="109">
        <v>4.2859249852914774</v>
      </c>
      <c r="M605" s="109">
        <v>9.9116316900415793</v>
      </c>
      <c r="N605" s="109">
        <v>5.302537740386386</v>
      </c>
      <c r="O605" s="109">
        <v>2.088119375234136</v>
      </c>
      <c r="P605" s="109">
        <v>1.1919503481945817</v>
      </c>
      <c r="R605" s="6">
        <f t="shared" si="28"/>
        <v>7.3906571156205221</v>
      </c>
      <c r="S605" s="123">
        <f t="shared" si="29"/>
        <v>39.054726365388134</v>
      </c>
      <c r="T605" s="140"/>
      <c r="BC605" s="123"/>
    </row>
    <row r="606" spans="1:55" ht="15.75" x14ac:dyDescent="0.25">
      <c r="A606" s="20" t="s">
        <v>1979</v>
      </c>
      <c r="B606" t="s">
        <v>1979</v>
      </c>
      <c r="C606" s="109" t="s">
        <v>46</v>
      </c>
      <c r="E606" s="109" t="s">
        <v>1555</v>
      </c>
      <c r="F606" s="109" t="s">
        <v>1945</v>
      </c>
      <c r="G606" s="109">
        <v>44.090731864041722</v>
      </c>
      <c r="H606" s="109">
        <v>4.0878254324988381</v>
      </c>
      <c r="I606" s="109">
        <v>16.992866330463492</v>
      </c>
      <c r="J606" s="109">
        <v>11.724012430307756</v>
      </c>
      <c r="K606" s="109">
        <v>0.1997510761931941</v>
      </c>
      <c r="L606" s="109">
        <v>3.8771688584464949</v>
      </c>
      <c r="M606" s="109">
        <v>9.8162311330242709</v>
      </c>
      <c r="N606" s="109">
        <v>5.9135460226606122</v>
      </c>
      <c r="O606" s="109">
        <v>2.1730715167320285</v>
      </c>
      <c r="P606" s="109">
        <v>1.1247953356315994</v>
      </c>
      <c r="R606" s="6">
        <f t="shared" si="28"/>
        <v>8.0866175393926412</v>
      </c>
      <c r="S606" s="123">
        <f t="shared" si="29"/>
        <v>37.086972616575196</v>
      </c>
      <c r="T606" s="140"/>
      <c r="BC606" s="123"/>
    </row>
    <row r="607" spans="1:55" ht="15.75" x14ac:dyDescent="0.25">
      <c r="A607" s="20" t="s">
        <v>1979</v>
      </c>
      <c r="B607" t="s">
        <v>1979</v>
      </c>
      <c r="C607" s="109" t="s">
        <v>46</v>
      </c>
      <c r="E607" s="109" t="s">
        <v>1555</v>
      </c>
      <c r="F607" s="109" t="s">
        <v>1945</v>
      </c>
      <c r="G607" s="109">
        <v>45.224974288222747</v>
      </c>
      <c r="H607" s="109">
        <v>3.9779957356076761</v>
      </c>
      <c r="I607" s="109">
        <v>15.724199172206198</v>
      </c>
      <c r="J607" s="109">
        <v>12.203617208077262</v>
      </c>
      <c r="K607" s="109">
        <v>0.23610184372256365</v>
      </c>
      <c r="L607" s="109">
        <v>4.1026012793176969</v>
      </c>
      <c r="M607" s="109">
        <v>9.6855808353192021</v>
      </c>
      <c r="N607" s="109">
        <v>5.3747728583970913</v>
      </c>
      <c r="O607" s="109">
        <v>2.1916628621597893</v>
      </c>
      <c r="P607" s="109">
        <v>1.2784939169697729</v>
      </c>
      <c r="R607" s="6">
        <f t="shared" si="28"/>
        <v>7.5664357205568802</v>
      </c>
      <c r="S607" s="123">
        <f t="shared" si="29"/>
        <v>37.470961607670958</v>
      </c>
      <c r="T607" s="140"/>
      <c r="BC607" s="123"/>
    </row>
    <row r="608" spans="1:55" ht="15.75" x14ac:dyDescent="0.25">
      <c r="A608" s="20" t="s">
        <v>1979</v>
      </c>
      <c r="B608" t="s">
        <v>1979</v>
      </c>
      <c r="C608" s="109" t="s">
        <v>46</v>
      </c>
      <c r="E608" s="109" t="s">
        <v>1555</v>
      </c>
      <c r="F608" s="109" t="s">
        <v>1945</v>
      </c>
      <c r="G608" s="109">
        <v>45.138500957463563</v>
      </c>
      <c r="H608" s="109">
        <v>4.1156984055249231</v>
      </c>
      <c r="I608" s="109">
        <v>15.181060373008314</v>
      </c>
      <c r="J608" s="109">
        <v>12.082117455756189</v>
      </c>
      <c r="K608" s="109">
        <v>0.22824232498803237</v>
      </c>
      <c r="L608" s="109">
        <v>4.5120597533655529</v>
      </c>
      <c r="M608" s="109">
        <v>10.300382490244937</v>
      </c>
      <c r="N608" s="109">
        <v>5.1804154244436473</v>
      </c>
      <c r="O608" s="109">
        <v>2.097081295346332</v>
      </c>
      <c r="P608" s="109">
        <v>1.164441519858507</v>
      </c>
      <c r="R608" s="6">
        <f t="shared" si="28"/>
        <v>7.2774967197899798</v>
      </c>
      <c r="S608" s="123">
        <f t="shared" si="29"/>
        <v>39.964935953754313</v>
      </c>
      <c r="T608" s="140"/>
      <c r="BC608" s="123"/>
    </row>
    <row r="609" spans="1:55" ht="15.75" x14ac:dyDescent="0.25">
      <c r="A609" s="20" t="s">
        <v>1980</v>
      </c>
      <c r="B609" t="s">
        <v>1980</v>
      </c>
      <c r="C609" s="109" t="s">
        <v>46</v>
      </c>
      <c r="E609" s="109" t="s">
        <v>1555</v>
      </c>
      <c r="F609" s="109" t="s">
        <v>1945</v>
      </c>
      <c r="G609" s="109">
        <v>44.919475293935378</v>
      </c>
      <c r="H609" s="109">
        <v>4.1463039583054639</v>
      </c>
      <c r="I609" s="109">
        <v>15.587904871547417</v>
      </c>
      <c r="J609" s="109">
        <v>12.314852704859709</v>
      </c>
      <c r="K609" s="109">
        <v>0.20662123491166853</v>
      </c>
      <c r="L609" s="109">
        <v>4.2769930709560109</v>
      </c>
      <c r="M609" s="109">
        <v>10.012482428020796</v>
      </c>
      <c r="N609" s="109">
        <v>5.3140745797394668</v>
      </c>
      <c r="O609" s="109">
        <v>2.1215097744542306</v>
      </c>
      <c r="P609" s="109">
        <v>1.0997820832698524</v>
      </c>
      <c r="R609" s="6">
        <f t="shared" si="28"/>
        <v>7.435584354193697</v>
      </c>
      <c r="S609" s="123">
        <f t="shared" si="29"/>
        <v>38.236796117328083</v>
      </c>
      <c r="T609" s="140"/>
      <c r="BC609" s="123"/>
    </row>
    <row r="610" spans="1:55" ht="15.75" x14ac:dyDescent="0.25">
      <c r="A610" s="20" t="s">
        <v>1980</v>
      </c>
      <c r="B610" t="s">
        <v>1980</v>
      </c>
      <c r="C610" s="109" t="s">
        <v>46</v>
      </c>
      <c r="E610" s="109" t="s">
        <v>1555</v>
      </c>
      <c r="F610" s="109" t="s">
        <v>1945</v>
      </c>
      <c r="G610" s="109">
        <v>45.834042712263617</v>
      </c>
      <c r="H610" s="109">
        <v>3.4563068992777253</v>
      </c>
      <c r="I610" s="109">
        <v>17.951805385057906</v>
      </c>
      <c r="J610" s="109">
        <v>10.631948118872591</v>
      </c>
      <c r="K610" s="109">
        <v>0.15396345249644935</v>
      </c>
      <c r="L610" s="109">
        <v>3.5948398860879189</v>
      </c>
      <c r="M610" s="109">
        <v>10.416246746955064</v>
      </c>
      <c r="N610" s="109">
        <v>5.1680669844383207</v>
      </c>
      <c r="O610" s="109">
        <v>1.764417954274099</v>
      </c>
      <c r="P610" s="109">
        <v>1.0283618602763103</v>
      </c>
      <c r="R610" s="6">
        <f t="shared" si="28"/>
        <v>6.9324849387124194</v>
      </c>
      <c r="S610" s="123">
        <f t="shared" si="29"/>
        <v>37.605716027453539</v>
      </c>
      <c r="T610" s="140"/>
      <c r="BC610" s="123"/>
    </row>
    <row r="611" spans="1:55" ht="15.75" x14ac:dyDescent="0.25">
      <c r="A611" s="20" t="s">
        <v>1980</v>
      </c>
      <c r="B611" t="s">
        <v>1980</v>
      </c>
      <c r="C611" s="109" t="s">
        <v>46</v>
      </c>
      <c r="E611" s="109" t="s">
        <v>1555</v>
      </c>
      <c r="F611" s="109" t="s">
        <v>1945</v>
      </c>
      <c r="G611" s="109">
        <v>45.102591153810941</v>
      </c>
      <c r="H611" s="109">
        <v>4.1073472482720073</v>
      </c>
      <c r="I611" s="109">
        <v>15.567101139397712</v>
      </c>
      <c r="J611" s="109">
        <v>12.403253354884757</v>
      </c>
      <c r="K611" s="109">
        <v>0.19526075232290849</v>
      </c>
      <c r="L611" s="109">
        <v>4.2981777637034311</v>
      </c>
      <c r="M611" s="109">
        <v>9.8030990831393634</v>
      </c>
      <c r="N611" s="109">
        <v>5.2667208057258454</v>
      </c>
      <c r="O611" s="109">
        <v>2.0765574745035287</v>
      </c>
      <c r="P611" s="109">
        <v>1.1798912242395172</v>
      </c>
      <c r="R611" s="6">
        <f t="shared" si="28"/>
        <v>7.3432782802293737</v>
      </c>
      <c r="S611" s="123">
        <f t="shared" si="29"/>
        <v>38.184575569484771</v>
      </c>
      <c r="T611" s="140"/>
      <c r="BC611" s="123"/>
    </row>
    <row r="612" spans="1:55" ht="15.75" x14ac:dyDescent="0.25">
      <c r="A612" s="20" t="s">
        <v>1980</v>
      </c>
      <c r="B612" t="s">
        <v>1980</v>
      </c>
      <c r="C612" s="109" t="s">
        <v>46</v>
      </c>
      <c r="E612" s="109" t="s">
        <v>1555</v>
      </c>
      <c r="F612" s="109" t="s">
        <v>1945</v>
      </c>
      <c r="G612" s="109">
        <v>45.10261373402512</v>
      </c>
      <c r="H612" s="109">
        <v>4.1434154890236252</v>
      </c>
      <c r="I612" s="109">
        <v>15.677252999722606</v>
      </c>
      <c r="J612" s="109">
        <v>12.177288523339461</v>
      </c>
      <c r="K612" s="109">
        <v>0.18498046583534394</v>
      </c>
      <c r="L612" s="109">
        <v>4.190513595007439</v>
      </c>
      <c r="M612" s="109">
        <v>9.949824388328258</v>
      </c>
      <c r="N612" s="109">
        <v>5.2891610837453849</v>
      </c>
      <c r="O612" s="109">
        <v>2.0829541220364014</v>
      </c>
      <c r="P612" s="109">
        <v>1.2019955989363833</v>
      </c>
      <c r="R612" s="6">
        <f t="shared" si="28"/>
        <v>7.3721152057817863</v>
      </c>
      <c r="S612" s="123">
        <f t="shared" si="29"/>
        <v>38.019917048396543</v>
      </c>
      <c r="T612" s="140"/>
      <c r="BC612" s="123"/>
    </row>
    <row r="613" spans="1:55" ht="15.75" x14ac:dyDescent="0.25">
      <c r="A613" s="20" t="s">
        <v>1980</v>
      </c>
      <c r="B613" t="s">
        <v>1980</v>
      </c>
      <c r="C613" s="109" t="s">
        <v>46</v>
      </c>
      <c r="E613" s="109" t="s">
        <v>1555</v>
      </c>
      <c r="F613" s="109" t="s">
        <v>1945</v>
      </c>
      <c r="G613" s="109">
        <v>44.672588381408659</v>
      </c>
      <c r="H613" s="109">
        <v>3.9821207367723188</v>
      </c>
      <c r="I613" s="109">
        <v>15.97817562995184</v>
      </c>
      <c r="J613" s="109">
        <v>12.221320710844999</v>
      </c>
      <c r="K613" s="109">
        <v>0.22909672466341965</v>
      </c>
      <c r="L613" s="109">
        <v>4.1871308357382233</v>
      </c>
      <c r="M613" s="109">
        <v>9.9995613449845706</v>
      </c>
      <c r="N613" s="109">
        <v>5.5093605060482673</v>
      </c>
      <c r="O613" s="109">
        <v>2.0210580270069247</v>
      </c>
      <c r="P613" s="109">
        <v>1.1995871025807785</v>
      </c>
      <c r="R613" s="6">
        <f t="shared" si="28"/>
        <v>7.530418533055192</v>
      </c>
      <c r="S613" s="123">
        <f t="shared" si="29"/>
        <v>37.915887273768121</v>
      </c>
      <c r="T613" s="140"/>
      <c r="BC613" s="123"/>
    </row>
    <row r="614" spans="1:55" ht="15.75" x14ac:dyDescent="0.25">
      <c r="A614" s="20" t="s">
        <v>1981</v>
      </c>
      <c r="B614" t="s">
        <v>1981</v>
      </c>
      <c r="C614" s="109" t="s">
        <v>46</v>
      </c>
      <c r="E614" s="109" t="s">
        <v>1555</v>
      </c>
      <c r="F614" s="109" t="s">
        <v>1945</v>
      </c>
      <c r="G614" s="109">
        <v>45.350239328670426</v>
      </c>
      <c r="H614" s="109">
        <v>4.1090544800901858</v>
      </c>
      <c r="I614" s="109">
        <v>15.008928941304596</v>
      </c>
      <c r="J614" s="109">
        <v>12.179358879220835</v>
      </c>
      <c r="K614" s="109">
        <v>0.21435121985496641</v>
      </c>
      <c r="L614" s="109">
        <v>4.65672862093317</v>
      </c>
      <c r="M614" s="109">
        <v>10.387359745657864</v>
      </c>
      <c r="N614" s="109">
        <v>4.9965029336529216</v>
      </c>
      <c r="O614" s="109">
        <v>1.9730541899247105</v>
      </c>
      <c r="P614" s="109">
        <v>1.1244216606903257</v>
      </c>
      <c r="R614" s="6">
        <f t="shared" si="28"/>
        <v>6.9695571235776317</v>
      </c>
      <c r="S614" s="123">
        <f t="shared" si="29"/>
        <v>40.531120572233981</v>
      </c>
      <c r="T614" s="140"/>
      <c r="BC614" s="123"/>
    </row>
    <row r="615" spans="1:55" ht="15.75" x14ac:dyDescent="0.25">
      <c r="A615" s="20" t="s">
        <v>1981</v>
      </c>
      <c r="B615" t="s">
        <v>1981</v>
      </c>
      <c r="C615" s="109" t="s">
        <v>46</v>
      </c>
      <c r="E615" s="109" t="s">
        <v>1555</v>
      </c>
      <c r="F615" s="109" t="s">
        <v>1945</v>
      </c>
      <c r="G615" s="109">
        <v>45.109598752426805</v>
      </c>
      <c r="H615" s="109">
        <v>4.1883905147619398</v>
      </c>
      <c r="I615" s="109">
        <v>15.261268429942961</v>
      </c>
      <c r="J615" s="109">
        <v>12.626530443249552</v>
      </c>
      <c r="K615" s="109">
        <v>0.16676070713340918</v>
      </c>
      <c r="L615" s="109">
        <v>4.1930501487925103</v>
      </c>
      <c r="M615" s="109">
        <v>9.7960354491983406</v>
      </c>
      <c r="N615" s="109">
        <v>5.2497133232182547</v>
      </c>
      <c r="O615" s="109">
        <v>2.1135489556653146</v>
      </c>
      <c r="P615" s="109">
        <v>1.2951032756109164</v>
      </c>
      <c r="R615" s="6">
        <f t="shared" si="28"/>
        <v>7.3632622788835693</v>
      </c>
      <c r="S615" s="123">
        <f t="shared" si="29"/>
        <v>37.184137253049947</v>
      </c>
      <c r="T615" s="140"/>
      <c r="BC615" s="123"/>
    </row>
    <row r="616" spans="1:55" ht="15.75" x14ac:dyDescent="0.25">
      <c r="A616" s="20" t="s">
        <v>1981</v>
      </c>
      <c r="B616" t="s">
        <v>1981</v>
      </c>
      <c r="C616" s="109" t="s">
        <v>46</v>
      </c>
      <c r="E616" s="109" t="s">
        <v>1555</v>
      </c>
      <c r="F616" s="109" t="s">
        <v>1945</v>
      </c>
      <c r="G616" s="109">
        <v>44.808128157555387</v>
      </c>
      <c r="H616" s="109">
        <v>4.0807234744389849</v>
      </c>
      <c r="I616" s="109">
        <v>15.57137576438654</v>
      </c>
      <c r="J616" s="109">
        <v>12.430162802060943</v>
      </c>
      <c r="K616" s="109">
        <v>0.19685981070667496</v>
      </c>
      <c r="L616" s="109">
        <v>4.1464740567615594</v>
      </c>
      <c r="M616" s="109">
        <v>10.040584848699304</v>
      </c>
      <c r="N616" s="109">
        <v>5.4248834911530013</v>
      </c>
      <c r="O616" s="109">
        <v>2.1091843340920309</v>
      </c>
      <c r="P616" s="109">
        <v>1.1916232601455672</v>
      </c>
      <c r="R616" s="6">
        <f t="shared" si="28"/>
        <v>7.5340678252450317</v>
      </c>
      <c r="S616" s="123">
        <f t="shared" si="29"/>
        <v>37.28940270809543</v>
      </c>
      <c r="T616" s="140"/>
      <c r="BC616" s="123"/>
    </row>
    <row r="617" spans="1:55" ht="15.75" x14ac:dyDescent="0.25">
      <c r="A617" s="20" t="s">
        <v>1981</v>
      </c>
      <c r="B617" t="s">
        <v>1981</v>
      </c>
      <c r="C617" s="109" t="s">
        <v>46</v>
      </c>
      <c r="E617" s="109" t="s">
        <v>1555</v>
      </c>
      <c r="F617" s="109" t="s">
        <v>1945</v>
      </c>
      <c r="G617" s="109">
        <v>44.91022583346826</v>
      </c>
      <c r="H617" s="109">
        <v>4.0303227394052259</v>
      </c>
      <c r="I617" s="109">
        <v>15.068255256887388</v>
      </c>
      <c r="J617" s="109">
        <v>12.56944244087709</v>
      </c>
      <c r="K617" s="109">
        <v>0.22805078119240965</v>
      </c>
      <c r="L617" s="109">
        <v>5.0137946935105262</v>
      </c>
      <c r="M617" s="109">
        <v>9.7245320981466961</v>
      </c>
      <c r="N617" s="109">
        <v>5.2050733304980454</v>
      </c>
      <c r="O617" s="109">
        <v>2.1221689139781033</v>
      </c>
      <c r="P617" s="109">
        <v>1.1281339120362543</v>
      </c>
      <c r="R617" s="6">
        <f t="shared" si="28"/>
        <v>7.3272422444761487</v>
      </c>
      <c r="S617" s="123">
        <f t="shared" si="29"/>
        <v>41.555948625474265</v>
      </c>
      <c r="T617" s="140"/>
      <c r="BC617" s="123"/>
    </row>
    <row r="618" spans="1:55" ht="15.75" x14ac:dyDescent="0.25">
      <c r="A618" s="20" t="s">
        <v>1981</v>
      </c>
      <c r="B618" t="s">
        <v>1981</v>
      </c>
      <c r="C618" s="109" t="s">
        <v>46</v>
      </c>
      <c r="E618" s="109" t="s">
        <v>1555</v>
      </c>
      <c r="F618" s="109" t="s">
        <v>1945</v>
      </c>
      <c r="G618" s="109">
        <v>45.249630404302408</v>
      </c>
      <c r="H618" s="109">
        <v>3.8898700492955407</v>
      </c>
      <c r="I618" s="109">
        <v>15.326455446955567</v>
      </c>
      <c r="J618" s="109">
        <v>12.238999381322538</v>
      </c>
      <c r="K618" s="109">
        <v>0.18366339688579644</v>
      </c>
      <c r="L618" s="109">
        <v>4.4721983313624136</v>
      </c>
      <c r="M618" s="109">
        <v>10.346567034773459</v>
      </c>
      <c r="N618" s="109">
        <v>5.0691475352574846</v>
      </c>
      <c r="O618" s="109">
        <v>2.0699857499840242</v>
      </c>
      <c r="P618" s="109">
        <v>1.153482669860763</v>
      </c>
      <c r="R618" s="6">
        <f t="shared" si="28"/>
        <v>7.1391332852415088</v>
      </c>
      <c r="S618" s="123">
        <f t="shared" si="29"/>
        <v>39.443654971666859</v>
      </c>
      <c r="T618" s="140"/>
      <c r="BC618" s="123"/>
    </row>
    <row r="619" spans="1:55" ht="15.75" x14ac:dyDescent="0.25">
      <c r="A619" s="20" t="s">
        <v>1982</v>
      </c>
      <c r="B619" t="s">
        <v>1982</v>
      </c>
      <c r="C619" s="109" t="s">
        <v>46</v>
      </c>
      <c r="E619" s="109" t="s">
        <v>1555</v>
      </c>
      <c r="F619" s="109" t="s">
        <v>1945</v>
      </c>
      <c r="G619" s="109">
        <v>45.402889878555897</v>
      </c>
      <c r="H619" s="109">
        <v>3.9722404763631141</v>
      </c>
      <c r="I619" s="109">
        <v>15.775078454643868</v>
      </c>
      <c r="J619" s="109">
        <v>11.761467353073247</v>
      </c>
      <c r="K619" s="109">
        <v>0.21138473241464761</v>
      </c>
      <c r="L619" s="109">
        <v>4.1859301915857952</v>
      </c>
      <c r="M619" s="109">
        <v>9.8640482469028399</v>
      </c>
      <c r="N619" s="109">
        <v>5.4007121023046016</v>
      </c>
      <c r="O619" s="109">
        <v>2.1615681006661811</v>
      </c>
      <c r="P619" s="109">
        <v>1.2646804634898101</v>
      </c>
      <c r="R619" s="6">
        <f t="shared" si="28"/>
        <v>7.5622802029707827</v>
      </c>
      <c r="S619" s="123">
        <f t="shared" si="29"/>
        <v>38.815995355260497</v>
      </c>
      <c r="T619" s="140"/>
      <c r="BC619" s="123"/>
    </row>
    <row r="620" spans="1:55" ht="15.75" x14ac:dyDescent="0.25">
      <c r="A620" s="20" t="s">
        <v>1982</v>
      </c>
      <c r="B620" t="s">
        <v>1982</v>
      </c>
      <c r="C620" s="109" t="s">
        <v>46</v>
      </c>
      <c r="E620" s="109" t="s">
        <v>1555</v>
      </c>
      <c r="F620" s="109" t="s">
        <v>1945</v>
      </c>
      <c r="G620" s="109">
        <v>45.98986045697761</v>
      </c>
      <c r="H620" s="109">
        <v>3.7258390588414549</v>
      </c>
      <c r="I620" s="109">
        <v>15.574439282326654</v>
      </c>
      <c r="J620" s="109">
        <v>11.368407966213994</v>
      </c>
      <c r="K620" s="109">
        <v>0.20376674574121753</v>
      </c>
      <c r="L620" s="109">
        <v>4.5040707601372718</v>
      </c>
      <c r="M620" s="109">
        <v>10.160394323833907</v>
      </c>
      <c r="N620" s="109">
        <v>5.0778194881145717</v>
      </c>
      <c r="O620" s="109">
        <v>2.1152621408568866</v>
      </c>
      <c r="P620" s="109">
        <v>1.2801397769564431</v>
      </c>
      <c r="R620" s="6">
        <f t="shared" si="28"/>
        <v>7.1930816289714583</v>
      </c>
      <c r="S620" s="123">
        <f t="shared" si="29"/>
        <v>41.391351959058994</v>
      </c>
      <c r="T620" s="140"/>
      <c r="BC620" s="123"/>
    </row>
    <row r="621" spans="1:55" ht="15.75" x14ac:dyDescent="0.25">
      <c r="A621" s="20" t="s">
        <v>1982</v>
      </c>
      <c r="B621" t="s">
        <v>1982</v>
      </c>
      <c r="C621" s="109" t="s">
        <v>46</v>
      </c>
      <c r="E621" s="109" t="s">
        <v>1555</v>
      </c>
      <c r="F621" s="109" t="s">
        <v>1945</v>
      </c>
      <c r="G621" s="109">
        <v>46.594546045881955</v>
      </c>
      <c r="H621" s="109">
        <v>3.4341622543820503</v>
      </c>
      <c r="I621" s="109">
        <v>16.366482937980091</v>
      </c>
      <c r="J621" s="109">
        <v>10.600087037123387</v>
      </c>
      <c r="K621" s="109">
        <v>0.20728519713110125</v>
      </c>
      <c r="L621" s="109">
        <v>4.0613934072130826</v>
      </c>
      <c r="M621" s="109">
        <v>9.2811028744970603</v>
      </c>
      <c r="N621" s="109">
        <v>5.7513074367349448</v>
      </c>
      <c r="O621" s="109">
        <v>2.3628984374100694</v>
      </c>
      <c r="P621" s="109">
        <v>1.340734371646259</v>
      </c>
      <c r="R621" s="6">
        <f t="shared" si="28"/>
        <v>8.1142058741450143</v>
      </c>
      <c r="S621" s="123">
        <f t="shared" si="29"/>
        <v>40.581587202496962</v>
      </c>
      <c r="T621" s="140"/>
      <c r="BC621" s="123"/>
    </row>
    <row r="622" spans="1:55" ht="15.75" x14ac:dyDescent="0.25">
      <c r="A622" s="20" t="s">
        <v>1982</v>
      </c>
      <c r="B622" t="s">
        <v>1982</v>
      </c>
      <c r="C622" s="109" t="s">
        <v>46</v>
      </c>
      <c r="E622" s="109" t="s">
        <v>1555</v>
      </c>
      <c r="F622" s="109" t="s">
        <v>1945</v>
      </c>
      <c r="G622" s="109">
        <v>45.605529233811609</v>
      </c>
      <c r="H622" s="109">
        <v>3.7013788558525258</v>
      </c>
      <c r="I622" s="109">
        <v>16.46261261592257</v>
      </c>
      <c r="J622" s="109">
        <v>11.618121058637739</v>
      </c>
      <c r="K622" s="109">
        <v>0.22594098710750707</v>
      </c>
      <c r="L622" s="109">
        <v>3.9636617333402726</v>
      </c>
      <c r="M622" s="109">
        <v>9.8306625338805294</v>
      </c>
      <c r="N622" s="109">
        <v>5.220632739851796</v>
      </c>
      <c r="O622" s="109">
        <v>2.1092700709574808</v>
      </c>
      <c r="P622" s="109">
        <v>1.2621901706379792</v>
      </c>
      <c r="R622" s="6">
        <f t="shared" si="28"/>
        <v>7.3299028108092763</v>
      </c>
      <c r="S622" s="123">
        <f t="shared" si="29"/>
        <v>37.816330611368556</v>
      </c>
      <c r="T622" s="140"/>
      <c r="BC622" s="123"/>
    </row>
    <row r="623" spans="1:55" ht="15.75" x14ac:dyDescent="0.25">
      <c r="A623" s="20" t="s">
        <v>1983</v>
      </c>
      <c r="B623" t="s">
        <v>1983</v>
      </c>
      <c r="C623" s="109" t="s">
        <v>46</v>
      </c>
      <c r="E623" s="109" t="s">
        <v>1555</v>
      </c>
      <c r="F623" s="109" t="s">
        <v>1945</v>
      </c>
      <c r="G623" s="109">
        <v>44.723621816827091</v>
      </c>
      <c r="H623" s="109">
        <v>4.1037923802577359</v>
      </c>
      <c r="I623" s="109">
        <v>15.423263644826596</v>
      </c>
      <c r="J623" s="109">
        <v>12.646274993865095</v>
      </c>
      <c r="K623" s="109">
        <v>0.26817661543439092</v>
      </c>
      <c r="L623" s="109">
        <v>4.2943189841396858</v>
      </c>
      <c r="M623" s="109">
        <v>10.214741188055152</v>
      </c>
      <c r="N623" s="109">
        <v>5.1299122606959218</v>
      </c>
      <c r="O623" s="109">
        <v>1.9578515064257402</v>
      </c>
      <c r="P623" s="109">
        <v>1.2380466094725819</v>
      </c>
      <c r="R623" s="6">
        <f t="shared" si="28"/>
        <v>7.087763767121662</v>
      </c>
      <c r="S623" s="123">
        <f t="shared" si="29"/>
        <v>37.706529431491717</v>
      </c>
      <c r="T623" s="140"/>
      <c r="BC623" s="123"/>
    </row>
    <row r="624" spans="1:55" ht="15.75" x14ac:dyDescent="0.25">
      <c r="A624" s="20" t="s">
        <v>1983</v>
      </c>
      <c r="B624" t="s">
        <v>1983</v>
      </c>
      <c r="C624" s="109" t="s">
        <v>46</v>
      </c>
      <c r="E624" s="109" t="s">
        <v>1555</v>
      </c>
      <c r="F624" s="109" t="s">
        <v>1945</v>
      </c>
      <c r="G624" s="109">
        <v>45.037742364678031</v>
      </c>
      <c r="H624" s="109">
        <v>3.9363539640563983</v>
      </c>
      <c r="I624" s="109">
        <v>15.194840824522677</v>
      </c>
      <c r="J624" s="109">
        <v>11.82824231553982</v>
      </c>
      <c r="K624" s="109">
        <v>0.19480202193889046</v>
      </c>
      <c r="L624" s="109">
        <v>4.7552189952070414</v>
      </c>
      <c r="M624" s="109">
        <v>10.937278770682743</v>
      </c>
      <c r="N624" s="109">
        <v>5.0008970775871671</v>
      </c>
      <c r="O624" s="109">
        <v>1.9896479123823398</v>
      </c>
      <c r="P624" s="109">
        <v>1.1249757534048714</v>
      </c>
      <c r="R624" s="6">
        <f t="shared" si="28"/>
        <v>6.9905449899695071</v>
      </c>
      <c r="S624" s="123">
        <f t="shared" si="29"/>
        <v>41.746198580463975</v>
      </c>
      <c r="T624" s="140"/>
      <c r="BC624" s="123"/>
    </row>
    <row r="625" spans="1:55" ht="15.75" x14ac:dyDescent="0.25">
      <c r="A625" s="20" t="s">
        <v>1983</v>
      </c>
      <c r="B625" t="s">
        <v>1983</v>
      </c>
      <c r="C625" s="109" t="s">
        <v>46</v>
      </c>
      <c r="E625" s="109" t="s">
        <v>1555</v>
      </c>
      <c r="F625" s="109" t="s">
        <v>1945</v>
      </c>
      <c r="G625" s="109">
        <v>44.832184532839307</v>
      </c>
      <c r="H625" s="109">
        <v>4.1477552738094303</v>
      </c>
      <c r="I625" s="109">
        <v>15.351247049994614</v>
      </c>
      <c r="J625" s="109">
        <v>12.51731254793817</v>
      </c>
      <c r="K625" s="109">
        <v>0.20076483469306947</v>
      </c>
      <c r="L625" s="109">
        <v>4.2024904749070959</v>
      </c>
      <c r="M625" s="109">
        <v>10.318672425959871</v>
      </c>
      <c r="N625" s="109">
        <v>5.1806084174043132</v>
      </c>
      <c r="O625" s="109">
        <v>2.0112451160107683</v>
      </c>
      <c r="P625" s="109">
        <v>1.2377193264433584</v>
      </c>
      <c r="R625" s="6">
        <f t="shared" si="28"/>
        <v>7.191853533415081</v>
      </c>
      <c r="S625" s="123">
        <f t="shared" si="29"/>
        <v>37.439940427473658</v>
      </c>
      <c r="T625" s="140"/>
      <c r="BC625" s="123"/>
    </row>
    <row r="626" spans="1:55" ht="15.75" x14ac:dyDescent="0.25">
      <c r="A626" s="20" t="s">
        <v>1983</v>
      </c>
      <c r="B626" t="s">
        <v>1983</v>
      </c>
      <c r="C626" s="109" t="s">
        <v>46</v>
      </c>
      <c r="E626" s="109" t="s">
        <v>1555</v>
      </c>
      <c r="F626" s="109" t="s">
        <v>1945</v>
      </c>
      <c r="G626" s="109">
        <v>44.733677036199076</v>
      </c>
      <c r="H626" s="109">
        <v>4.0703143430263466</v>
      </c>
      <c r="I626" s="109">
        <v>15.47422023775523</v>
      </c>
      <c r="J626" s="109">
        <v>12.579814347911524</v>
      </c>
      <c r="K626" s="109">
        <v>0.22930934437656059</v>
      </c>
      <c r="L626" s="109">
        <v>4.2929476182254129</v>
      </c>
      <c r="M626" s="109">
        <v>10.301589271359196</v>
      </c>
      <c r="N626" s="109">
        <v>5.155255145843582</v>
      </c>
      <c r="O626" s="109">
        <v>2.0277990020538423</v>
      </c>
      <c r="P626" s="109">
        <v>1.1350736532492443</v>
      </c>
      <c r="R626" s="6">
        <f t="shared" si="28"/>
        <v>7.1830541478974244</v>
      </c>
      <c r="S626" s="123">
        <f t="shared" si="29"/>
        <v>37.822864762517334</v>
      </c>
      <c r="T626" s="140"/>
      <c r="BC626" s="123"/>
    </row>
    <row r="627" spans="1:55" ht="15.75" x14ac:dyDescent="0.25">
      <c r="A627" s="20" t="s">
        <v>1983</v>
      </c>
      <c r="B627" t="s">
        <v>1983</v>
      </c>
      <c r="C627" s="109" t="s">
        <v>46</v>
      </c>
      <c r="E627" s="109" t="s">
        <v>1555</v>
      </c>
      <c r="F627" s="109" t="s">
        <v>1945</v>
      </c>
      <c r="G627" s="109">
        <v>44.781578564735064</v>
      </c>
      <c r="H627" s="109">
        <v>4.2276649248546345</v>
      </c>
      <c r="I627" s="109">
        <v>15.425773135573133</v>
      </c>
      <c r="J627" s="109">
        <v>12.60090602859437</v>
      </c>
      <c r="K627" s="109">
        <v>0.16549154728619622</v>
      </c>
      <c r="L627" s="109">
        <v>4.1677934666133325</v>
      </c>
      <c r="M627" s="109">
        <v>10.161568885968409</v>
      </c>
      <c r="N627" s="109">
        <v>5.2689426909597401</v>
      </c>
      <c r="O627" s="109">
        <v>1.9828703082870365</v>
      </c>
      <c r="P627" s="109">
        <v>1.2174104471280935</v>
      </c>
      <c r="R627" s="6">
        <f t="shared" ref="R627:R690" si="30">N627+O627</f>
        <v>7.251812999246777</v>
      </c>
      <c r="S627" s="123">
        <f t="shared" ref="S627:S690" si="31">(L627/40.304)/(L627/40.304+J627/71.844)*100</f>
        <v>37.090516994679348</v>
      </c>
      <c r="T627" s="140"/>
      <c r="BC627" s="123"/>
    </row>
    <row r="628" spans="1:55" ht="15.75" x14ac:dyDescent="0.25">
      <c r="A628" s="20" t="s">
        <v>1984</v>
      </c>
      <c r="B628" t="s">
        <v>1984</v>
      </c>
      <c r="C628" s="109" t="s">
        <v>46</v>
      </c>
      <c r="E628" s="109" t="s">
        <v>1555</v>
      </c>
      <c r="F628" s="109" t="s">
        <v>1945</v>
      </c>
      <c r="G628" s="109">
        <v>45.201922200625681</v>
      </c>
      <c r="H628" s="109">
        <v>4.0843669427453788</v>
      </c>
      <c r="I628" s="109">
        <v>15.463295536457467</v>
      </c>
      <c r="J628" s="109">
        <v>12.605938531834823</v>
      </c>
      <c r="K628" s="109">
        <v>0.19421087314138388</v>
      </c>
      <c r="L628" s="109">
        <v>4.3517075454100613</v>
      </c>
      <c r="M628" s="109">
        <v>10.057929873581095</v>
      </c>
      <c r="N628" s="109">
        <v>4.8288893856406974</v>
      </c>
      <c r="O628" s="109">
        <v>2.0253241677729732</v>
      </c>
      <c r="P628" s="109">
        <v>1.1864149427904254</v>
      </c>
      <c r="R628" s="6">
        <f t="shared" si="30"/>
        <v>6.8542135534136701</v>
      </c>
      <c r="S628" s="123">
        <f t="shared" si="31"/>
        <v>38.094164853584374</v>
      </c>
      <c r="T628" s="140"/>
      <c r="BC628" s="123"/>
    </row>
    <row r="629" spans="1:55" ht="15.75" x14ac:dyDescent="0.25">
      <c r="A629" s="20" t="s">
        <v>1984</v>
      </c>
      <c r="B629" t="s">
        <v>1984</v>
      </c>
      <c r="C629" s="109" t="s">
        <v>46</v>
      </c>
      <c r="E629" s="109" t="s">
        <v>1555</v>
      </c>
      <c r="F629" s="109" t="s">
        <v>1945</v>
      </c>
      <c r="G629" s="109">
        <v>44.760110141812618</v>
      </c>
      <c r="H629" s="109">
        <v>4.1484278738151543</v>
      </c>
      <c r="I629" s="109">
        <v>15.662193296785119</v>
      </c>
      <c r="J629" s="109">
        <v>12.452402022375169</v>
      </c>
      <c r="K629" s="109">
        <v>0.21598220744043006</v>
      </c>
      <c r="L629" s="109">
        <v>4.0639538201080851</v>
      </c>
      <c r="M629" s="109">
        <v>10.169876132229511</v>
      </c>
      <c r="N629" s="109">
        <v>5.2957055132724005</v>
      </c>
      <c r="O629" s="109">
        <v>2.046328639154638</v>
      </c>
      <c r="P629" s="109">
        <v>1.1850203530068686</v>
      </c>
      <c r="R629" s="6">
        <f t="shared" si="30"/>
        <v>7.3420341524270381</v>
      </c>
      <c r="S629" s="123">
        <f t="shared" si="31"/>
        <v>36.778969439116743</v>
      </c>
      <c r="T629" s="140"/>
      <c r="BC629" s="123"/>
    </row>
    <row r="630" spans="1:55" ht="15.75" x14ac:dyDescent="0.25">
      <c r="A630" s="20" t="s">
        <v>1984</v>
      </c>
      <c r="B630" t="s">
        <v>1984</v>
      </c>
      <c r="C630" s="109" t="s">
        <v>46</v>
      </c>
      <c r="E630" s="109" t="s">
        <v>1555</v>
      </c>
      <c r="F630" s="109" t="s">
        <v>1945</v>
      </c>
      <c r="G630" s="109">
        <v>45.237508505397081</v>
      </c>
      <c r="H630" s="109">
        <v>3.9744981171080807</v>
      </c>
      <c r="I630" s="109">
        <v>15.363479895309164</v>
      </c>
      <c r="J630" s="109">
        <v>12.368680157531731</v>
      </c>
      <c r="K630" s="109">
        <v>0.16609856158807451</v>
      </c>
      <c r="L630" s="109">
        <v>4.2500097832922394</v>
      </c>
      <c r="M630" s="109">
        <v>10.127289985579376</v>
      </c>
      <c r="N630" s="109">
        <v>5.22894167833162</v>
      </c>
      <c r="O630" s="109">
        <v>2.0460610544174522</v>
      </c>
      <c r="P630" s="109">
        <v>1.2374322614451625</v>
      </c>
      <c r="R630" s="6">
        <f t="shared" si="30"/>
        <v>7.2750027327490727</v>
      </c>
      <c r="S630" s="123">
        <f t="shared" si="31"/>
        <v>37.984649708811261</v>
      </c>
      <c r="T630" s="140"/>
      <c r="BC630" s="123"/>
    </row>
    <row r="631" spans="1:55" ht="15.75" x14ac:dyDescent="0.25">
      <c r="A631" s="20" t="s">
        <v>1984</v>
      </c>
      <c r="B631" t="s">
        <v>1984</v>
      </c>
      <c r="C631" s="109" t="s">
        <v>46</v>
      </c>
      <c r="E631" s="109" t="s">
        <v>1555</v>
      </c>
      <c r="F631" s="109" t="s">
        <v>1945</v>
      </c>
      <c r="G631" s="109">
        <v>45.111230026286492</v>
      </c>
      <c r="H631" s="109">
        <v>3.9251075345202189</v>
      </c>
      <c r="I631" s="109">
        <v>15.991038427953363</v>
      </c>
      <c r="J631" s="109">
        <v>12.414770455452722</v>
      </c>
      <c r="K631" s="109">
        <v>0.20400002027359382</v>
      </c>
      <c r="L631" s="109">
        <v>4.0367188974511752</v>
      </c>
      <c r="M631" s="109">
        <v>10.217227534565271</v>
      </c>
      <c r="N631" s="109">
        <v>5.1105737491393795</v>
      </c>
      <c r="O631" s="109">
        <v>1.9477473060657793</v>
      </c>
      <c r="P631" s="109">
        <v>1.0415860482920223</v>
      </c>
      <c r="R631" s="6">
        <f t="shared" si="30"/>
        <v>7.058321055205159</v>
      </c>
      <c r="S631" s="123">
        <f t="shared" si="31"/>
        <v>36.693036398008317</v>
      </c>
      <c r="T631" s="140"/>
      <c r="BC631" s="123"/>
    </row>
    <row r="632" spans="1:55" ht="15.75" x14ac:dyDescent="0.25">
      <c r="A632" s="20" t="s">
        <v>1984</v>
      </c>
      <c r="B632" t="s">
        <v>1984</v>
      </c>
      <c r="C632" s="109" t="s">
        <v>46</v>
      </c>
      <c r="E632" s="109" t="s">
        <v>1555</v>
      </c>
      <c r="F632" s="109" t="s">
        <v>1945</v>
      </c>
      <c r="G632" s="109">
        <v>44.919201311173076</v>
      </c>
      <c r="H632" s="109">
        <v>4.2320329793042557</v>
      </c>
      <c r="I632" s="109">
        <v>15.299268883660384</v>
      </c>
      <c r="J632" s="109">
        <v>12.486249299923729</v>
      </c>
      <c r="K632" s="109">
        <v>0.20912653801606715</v>
      </c>
      <c r="L632" s="109">
        <v>4.2661120784470272</v>
      </c>
      <c r="M632" s="109">
        <v>10.214078366803186</v>
      </c>
      <c r="N632" s="109">
        <v>5.1530795612639118</v>
      </c>
      <c r="O632" s="109">
        <v>2.0386478054608785</v>
      </c>
      <c r="P632" s="109">
        <v>1.1822031759474774</v>
      </c>
      <c r="R632" s="6">
        <f t="shared" si="30"/>
        <v>7.1917273667247903</v>
      </c>
      <c r="S632" s="123">
        <f t="shared" si="31"/>
        <v>37.850967528124542</v>
      </c>
      <c r="T632" s="140"/>
      <c r="BC632" s="123"/>
    </row>
    <row r="633" spans="1:55" ht="15.75" x14ac:dyDescent="0.25">
      <c r="A633" s="20" t="s">
        <v>1985</v>
      </c>
      <c r="B633" t="s">
        <v>1985</v>
      </c>
      <c r="C633" s="109" t="s">
        <v>46</v>
      </c>
      <c r="E633" s="109" t="s">
        <v>1555</v>
      </c>
      <c r="F633" s="109" t="s">
        <v>1945</v>
      </c>
      <c r="G633" s="109">
        <v>45.644540546602094</v>
      </c>
      <c r="H633" s="109">
        <v>3.9060349123284652</v>
      </c>
      <c r="I633" s="109">
        <v>15.472476249940637</v>
      </c>
      <c r="J633" s="109">
        <v>12.253004961379959</v>
      </c>
      <c r="K633" s="109">
        <v>0.23781578281374247</v>
      </c>
      <c r="L633" s="109">
        <v>4.1059595166572755</v>
      </c>
      <c r="M633" s="109">
        <v>9.8482624858522332</v>
      </c>
      <c r="N633" s="109">
        <v>5.1585967559721508</v>
      </c>
      <c r="O633" s="109">
        <v>2.1151762527884173</v>
      </c>
      <c r="P633" s="109">
        <v>1.2581325356650164</v>
      </c>
      <c r="R633" s="6">
        <f t="shared" si="30"/>
        <v>7.2737730087605676</v>
      </c>
      <c r="S633" s="123">
        <f t="shared" si="31"/>
        <v>37.395533136633496</v>
      </c>
      <c r="T633" s="140"/>
      <c r="BC633" s="123"/>
    </row>
    <row r="634" spans="1:55" ht="15.75" x14ac:dyDescent="0.25">
      <c r="A634" s="20" t="s">
        <v>1985</v>
      </c>
      <c r="B634" t="s">
        <v>1985</v>
      </c>
      <c r="C634" s="109" t="s">
        <v>46</v>
      </c>
      <c r="E634" s="109" t="s">
        <v>1555</v>
      </c>
      <c r="F634" s="109" t="s">
        <v>1945</v>
      </c>
      <c r="G634" s="109">
        <v>44.694842630085525</v>
      </c>
      <c r="H634" s="109">
        <v>4.2038640708186907</v>
      </c>
      <c r="I634" s="109">
        <v>15.375405231244956</v>
      </c>
      <c r="J634" s="109">
        <v>12.915342010634753</v>
      </c>
      <c r="K634" s="109">
        <v>0.18342984286860398</v>
      </c>
      <c r="L634" s="109">
        <v>4.2180731402681966</v>
      </c>
      <c r="M634" s="109">
        <v>10.279415668107013</v>
      </c>
      <c r="N634" s="109">
        <v>5.0300479641206914</v>
      </c>
      <c r="O634" s="109">
        <v>1.9252930467774694</v>
      </c>
      <c r="P634" s="109">
        <v>1.1742863950741196</v>
      </c>
      <c r="R634" s="6">
        <f t="shared" si="30"/>
        <v>6.9553410108981613</v>
      </c>
      <c r="S634" s="123">
        <f t="shared" si="31"/>
        <v>36.795705639621907</v>
      </c>
      <c r="T634" s="140"/>
      <c r="BC634" s="123"/>
    </row>
    <row r="635" spans="1:55" ht="15.75" x14ac:dyDescent="0.25">
      <c r="A635" s="20" t="s">
        <v>1985</v>
      </c>
      <c r="B635" t="s">
        <v>1985</v>
      </c>
      <c r="C635" s="109" t="s">
        <v>46</v>
      </c>
      <c r="E635" s="109" t="s">
        <v>1555</v>
      </c>
      <c r="F635" s="109" t="s">
        <v>1945</v>
      </c>
      <c r="G635" s="109">
        <v>44.752522356680849</v>
      </c>
      <c r="H635" s="109">
        <v>4.1580529317681147</v>
      </c>
      <c r="I635" s="109">
        <v>15.340153504139382</v>
      </c>
      <c r="J635" s="109">
        <v>12.636287734757722</v>
      </c>
      <c r="K635" s="109">
        <v>0.21298548450372695</v>
      </c>
      <c r="L635" s="109">
        <v>4.3206777921960349</v>
      </c>
      <c r="M635" s="109">
        <v>10.38414259991349</v>
      </c>
      <c r="N635" s="109">
        <v>4.9906288036535189</v>
      </c>
      <c r="O635" s="109">
        <v>1.9577239943265836</v>
      </c>
      <c r="P635" s="109">
        <v>1.2468247980605769</v>
      </c>
      <c r="R635" s="6">
        <f t="shared" si="30"/>
        <v>6.9483527979801023</v>
      </c>
      <c r="S635" s="123">
        <f t="shared" si="31"/>
        <v>37.868958554532909</v>
      </c>
      <c r="T635" s="140"/>
      <c r="BC635" s="123"/>
    </row>
    <row r="636" spans="1:55" ht="15.75" x14ac:dyDescent="0.25">
      <c r="A636" s="20" t="s">
        <v>1985</v>
      </c>
      <c r="B636" t="s">
        <v>1985</v>
      </c>
      <c r="C636" s="109" t="s">
        <v>46</v>
      </c>
      <c r="E636" s="109" t="s">
        <v>1555</v>
      </c>
      <c r="F636" s="109" t="s">
        <v>1945</v>
      </c>
      <c r="G636" s="109">
        <v>44.861740098783422</v>
      </c>
      <c r="H636" s="109">
        <v>3.9886951559117141</v>
      </c>
      <c r="I636" s="109">
        <v>15.382008596412916</v>
      </c>
      <c r="J636" s="109">
        <v>12.660394173283986</v>
      </c>
      <c r="K636" s="109">
        <v>0.22419521732910672</v>
      </c>
      <c r="L636" s="109">
        <v>4.2380416799147937</v>
      </c>
      <c r="M636" s="109">
        <v>10.266622250687091</v>
      </c>
      <c r="N636" s="109">
        <v>5.2019186489993512</v>
      </c>
      <c r="O636" s="109">
        <v>1.9999555166213658</v>
      </c>
      <c r="P636" s="109">
        <v>1.1764286620562339</v>
      </c>
      <c r="R636" s="6">
        <f t="shared" si="30"/>
        <v>7.2018741656207172</v>
      </c>
      <c r="S636" s="123">
        <f t="shared" si="31"/>
        <v>37.371059734783309</v>
      </c>
      <c r="T636" s="140"/>
      <c r="BC636" s="123"/>
    </row>
    <row r="637" spans="1:55" ht="15.75" x14ac:dyDescent="0.25">
      <c r="A637" s="20" t="s">
        <v>1985</v>
      </c>
      <c r="B637" t="s">
        <v>1985</v>
      </c>
      <c r="C637" s="109" t="s">
        <v>46</v>
      </c>
      <c r="E637" s="109" t="s">
        <v>1555</v>
      </c>
      <c r="F637" s="109" t="s">
        <v>1945</v>
      </c>
      <c r="G637" s="109">
        <v>44.739891459211869</v>
      </c>
      <c r="H637" s="109">
        <v>4.0752790826934824</v>
      </c>
      <c r="I637" s="109">
        <v>15.373037432708246</v>
      </c>
      <c r="J637" s="109">
        <v>12.74091291113738</v>
      </c>
      <c r="K637" s="109">
        <v>0.18209923287416172</v>
      </c>
      <c r="L637" s="109">
        <v>4.4511431131641839</v>
      </c>
      <c r="M637" s="109">
        <v>10.375621886374065</v>
      </c>
      <c r="N637" s="109">
        <v>5.0491895115708996</v>
      </c>
      <c r="O637" s="109">
        <v>1.9149919394111001</v>
      </c>
      <c r="P637" s="109">
        <v>1.0978334308546112</v>
      </c>
      <c r="R637" s="6">
        <f t="shared" si="30"/>
        <v>6.9641814509820001</v>
      </c>
      <c r="S637" s="123">
        <f t="shared" si="31"/>
        <v>38.376192995250051</v>
      </c>
      <c r="T637" s="140"/>
      <c r="BC637" s="123"/>
    </row>
    <row r="638" spans="1:55" ht="15.75" x14ac:dyDescent="0.25">
      <c r="A638" s="20" t="s">
        <v>1986</v>
      </c>
      <c r="B638" t="s">
        <v>1986</v>
      </c>
      <c r="C638" s="109" t="s">
        <v>46</v>
      </c>
      <c r="E638" s="109" t="s">
        <v>1555</v>
      </c>
      <c r="F638" s="109" t="s">
        <v>1945</v>
      </c>
      <c r="G638" s="109">
        <v>44.263164344898499</v>
      </c>
      <c r="H638" s="109">
        <v>4.3944512250112178</v>
      </c>
      <c r="I638" s="109">
        <v>14.996118279344392</v>
      </c>
      <c r="J638" s="109">
        <v>13.059253699662175</v>
      </c>
      <c r="K638" s="109">
        <v>0.23606557416698551</v>
      </c>
      <c r="L638" s="109">
        <v>4.6511364718898509</v>
      </c>
      <c r="M638" s="109">
        <v>10.711608073563765</v>
      </c>
      <c r="N638" s="109">
        <v>4.8679025322451572</v>
      </c>
      <c r="O638" s="109">
        <v>1.7908146951502668</v>
      </c>
      <c r="P638" s="109">
        <v>1.0294851040676725</v>
      </c>
      <c r="R638" s="6">
        <f t="shared" si="30"/>
        <v>6.6587172273954245</v>
      </c>
      <c r="S638" s="123">
        <f t="shared" si="31"/>
        <v>38.832962564601203</v>
      </c>
      <c r="T638" s="140"/>
      <c r="BC638" s="123"/>
    </row>
    <row r="639" spans="1:55" ht="15.75" x14ac:dyDescent="0.25">
      <c r="A639" s="20" t="s">
        <v>1986</v>
      </c>
      <c r="B639" t="s">
        <v>1986</v>
      </c>
      <c r="C639" s="109" t="s">
        <v>46</v>
      </c>
      <c r="E639" s="109" t="s">
        <v>1555</v>
      </c>
      <c r="F639" s="109" t="s">
        <v>1945</v>
      </c>
      <c r="G639" s="109">
        <v>44.417571522451169</v>
      </c>
      <c r="H639" s="109">
        <v>4.2309870357955663</v>
      </c>
      <c r="I639" s="109">
        <v>15.11098409303264</v>
      </c>
      <c r="J639" s="109">
        <v>12.949303854167825</v>
      </c>
      <c r="K639" s="109">
        <v>0.23254242079745727</v>
      </c>
      <c r="L639" s="109">
        <v>4.6813966337419011</v>
      </c>
      <c r="M639" s="109">
        <v>10.775230149751126</v>
      </c>
      <c r="N639" s="109">
        <v>4.7013459516744778</v>
      </c>
      <c r="O639" s="109">
        <v>1.826631373135386</v>
      </c>
      <c r="P639" s="109">
        <v>1.0740069654524484</v>
      </c>
      <c r="R639" s="6">
        <f t="shared" si="30"/>
        <v>6.5279773248098643</v>
      </c>
      <c r="S639" s="123">
        <f t="shared" si="31"/>
        <v>39.188414748804121</v>
      </c>
      <c r="T639" s="140"/>
      <c r="BC639" s="123"/>
    </row>
    <row r="640" spans="1:55" ht="15.75" x14ac:dyDescent="0.25">
      <c r="A640" s="20" t="s">
        <v>1986</v>
      </c>
      <c r="B640" t="s">
        <v>1986</v>
      </c>
      <c r="C640" s="109" t="s">
        <v>46</v>
      </c>
      <c r="E640" s="109" t="s">
        <v>1555</v>
      </c>
      <c r="F640" s="109" t="s">
        <v>1945</v>
      </c>
      <c r="G640" s="109">
        <v>44.414681418312419</v>
      </c>
      <c r="H640" s="109">
        <v>4.1681525722440353</v>
      </c>
      <c r="I640" s="109">
        <v>15.167600558050044</v>
      </c>
      <c r="J640" s="109">
        <v>13.176924792346902</v>
      </c>
      <c r="K640" s="109">
        <v>0.13694149990285898</v>
      </c>
      <c r="L640" s="109">
        <v>4.5413197914688928</v>
      </c>
      <c r="M640" s="109">
        <v>10.956866616187138</v>
      </c>
      <c r="N640" s="109">
        <v>4.4953830513012667</v>
      </c>
      <c r="O640" s="109">
        <v>1.8213827089349623</v>
      </c>
      <c r="P640" s="109">
        <v>1.1207469912514814</v>
      </c>
      <c r="R640" s="6">
        <f t="shared" si="30"/>
        <v>6.3167657602362288</v>
      </c>
      <c r="S640" s="123">
        <f t="shared" si="31"/>
        <v>38.0552661341586</v>
      </c>
      <c r="T640" s="140"/>
      <c r="BC640" s="123"/>
    </row>
    <row r="641" spans="1:55" ht="15.75" x14ac:dyDescent="0.25">
      <c r="A641" s="20" t="s">
        <v>1986</v>
      </c>
      <c r="B641" t="s">
        <v>1986</v>
      </c>
      <c r="C641" s="109" t="s">
        <v>46</v>
      </c>
      <c r="E641" s="109" t="s">
        <v>1555</v>
      </c>
      <c r="F641" s="109" t="s">
        <v>1945</v>
      </c>
      <c r="G641" s="109">
        <v>44.531762290549871</v>
      </c>
      <c r="H641" s="109">
        <v>4.1889146294373161</v>
      </c>
      <c r="I641" s="109">
        <v>14.484925204254106</v>
      </c>
      <c r="J641" s="109">
        <v>12.512086968072268</v>
      </c>
      <c r="K641" s="109">
        <v>0.17962171365631946</v>
      </c>
      <c r="L641" s="109">
        <v>5.2069187872324134</v>
      </c>
      <c r="M641" s="109">
        <v>11.619288418588036</v>
      </c>
      <c r="N641" s="109">
        <v>4.5478608166085461</v>
      </c>
      <c r="O641" s="109">
        <v>1.6979576065631348</v>
      </c>
      <c r="P641" s="109">
        <v>1.030663565038002</v>
      </c>
      <c r="R641" s="6">
        <f t="shared" si="30"/>
        <v>6.2458184231716807</v>
      </c>
      <c r="S641" s="123">
        <f t="shared" si="31"/>
        <v>42.588497376313022</v>
      </c>
      <c r="T641" s="140"/>
      <c r="BC641" s="123"/>
    </row>
    <row r="642" spans="1:55" ht="15.75" x14ac:dyDescent="0.25">
      <c r="A642" s="20" t="s">
        <v>1986</v>
      </c>
      <c r="B642" t="s">
        <v>1986</v>
      </c>
      <c r="C642" s="109" t="s">
        <v>46</v>
      </c>
      <c r="E642" s="109" t="s">
        <v>1555</v>
      </c>
      <c r="F642" s="109" t="s">
        <v>1945</v>
      </c>
      <c r="G642" s="109">
        <v>44.508576626810111</v>
      </c>
      <c r="H642" s="109">
        <v>4.2200779719134447</v>
      </c>
      <c r="I642" s="109">
        <v>14.809837160606072</v>
      </c>
      <c r="J642" s="109">
        <v>12.929163041925428</v>
      </c>
      <c r="K642" s="109">
        <v>0.19977529001769145</v>
      </c>
      <c r="L642" s="109">
        <v>4.8247030173331513</v>
      </c>
      <c r="M642" s="109">
        <v>11.403336512905613</v>
      </c>
      <c r="N642" s="109">
        <v>4.4245438569832629</v>
      </c>
      <c r="O642" s="109">
        <v>1.708088788830014</v>
      </c>
      <c r="P642" s="109">
        <v>0.97189773267519208</v>
      </c>
      <c r="R642" s="6">
        <f t="shared" si="30"/>
        <v>6.1326326458132767</v>
      </c>
      <c r="S642" s="123">
        <f t="shared" si="31"/>
        <v>39.946616976086894</v>
      </c>
      <c r="T642" s="140"/>
      <c r="BC642" s="123"/>
    </row>
    <row r="643" spans="1:55" ht="15.75" x14ac:dyDescent="0.25">
      <c r="A643" s="20" t="s">
        <v>1987</v>
      </c>
      <c r="B643" t="s">
        <v>1987</v>
      </c>
      <c r="C643" s="109" t="s">
        <v>46</v>
      </c>
      <c r="E643" s="109" t="s">
        <v>1555</v>
      </c>
      <c r="F643" s="109" t="s">
        <v>1945</v>
      </c>
      <c r="G643" s="109">
        <v>44.265855086910591</v>
      </c>
      <c r="H643" s="109">
        <v>4.2354005274408255</v>
      </c>
      <c r="I643" s="109">
        <v>15.155067369169311</v>
      </c>
      <c r="J643" s="109">
        <v>12.93079849778367</v>
      </c>
      <c r="K643" s="109">
        <v>0.20236936411718986</v>
      </c>
      <c r="L643" s="109">
        <v>4.7368233640122428</v>
      </c>
      <c r="M643" s="109">
        <v>10.886969106913972</v>
      </c>
      <c r="N643" s="109">
        <v>4.686886298389358</v>
      </c>
      <c r="O643" s="109">
        <v>1.8370376797073749</v>
      </c>
      <c r="P643" s="109">
        <v>1.0627927055554502</v>
      </c>
      <c r="R643" s="6">
        <f t="shared" si="30"/>
        <v>6.5239239780967324</v>
      </c>
      <c r="S643" s="123">
        <f t="shared" si="31"/>
        <v>39.503438032492681</v>
      </c>
      <c r="T643" s="140"/>
      <c r="BC643" s="123"/>
    </row>
    <row r="644" spans="1:55" ht="15.75" x14ac:dyDescent="0.25">
      <c r="A644" s="20" t="s">
        <v>1987</v>
      </c>
      <c r="B644" t="s">
        <v>1987</v>
      </c>
      <c r="C644" s="109" t="s">
        <v>46</v>
      </c>
      <c r="E644" s="109" t="s">
        <v>1555</v>
      </c>
      <c r="F644" s="109" t="s">
        <v>1945</v>
      </c>
      <c r="G644" s="109">
        <v>44.333689327069891</v>
      </c>
      <c r="H644" s="109">
        <v>4.1868003639802316</v>
      </c>
      <c r="I644" s="109">
        <v>15.030385212411014</v>
      </c>
      <c r="J644" s="109">
        <v>12.970940205796667</v>
      </c>
      <c r="K644" s="109">
        <v>0.20040731121074404</v>
      </c>
      <c r="L644" s="109">
        <v>4.7591873147282007</v>
      </c>
      <c r="M644" s="109">
        <v>11.250282288589425</v>
      </c>
      <c r="N644" s="109">
        <v>4.527973206161156</v>
      </c>
      <c r="O644" s="109">
        <v>1.7573200043840758</v>
      </c>
      <c r="P644" s="109">
        <v>0.98301476566860979</v>
      </c>
      <c r="R644" s="6">
        <f t="shared" si="30"/>
        <v>6.2852932105452322</v>
      </c>
      <c r="S644" s="123">
        <f t="shared" si="31"/>
        <v>39.541936122544165</v>
      </c>
      <c r="T644" s="140"/>
      <c r="BC644" s="123"/>
    </row>
    <row r="645" spans="1:55" ht="15.75" x14ac:dyDescent="0.25">
      <c r="A645" s="20" t="s">
        <v>1987</v>
      </c>
      <c r="B645" t="s">
        <v>1987</v>
      </c>
      <c r="C645" s="109" t="s">
        <v>46</v>
      </c>
      <c r="E645" s="109" t="s">
        <v>1555</v>
      </c>
      <c r="F645" s="109" t="s">
        <v>1945</v>
      </c>
      <c r="G645" s="109">
        <v>44.046509434492705</v>
      </c>
      <c r="H645" s="109">
        <v>4.3272088357126215</v>
      </c>
      <c r="I645" s="109">
        <v>15.038527304236514</v>
      </c>
      <c r="J645" s="109">
        <v>13.016703041788174</v>
      </c>
      <c r="K645" s="109">
        <v>0.22311549104033321</v>
      </c>
      <c r="L645" s="109">
        <v>4.6829169506006316</v>
      </c>
      <c r="M645" s="109">
        <v>11.097938387414471</v>
      </c>
      <c r="N645" s="109">
        <v>4.6543341944596923</v>
      </c>
      <c r="O645" s="109">
        <v>1.8175792257440533</v>
      </c>
      <c r="P645" s="109">
        <v>1.0951671345108211</v>
      </c>
      <c r="R645" s="6">
        <f t="shared" si="30"/>
        <v>6.4719134202037454</v>
      </c>
      <c r="S645" s="123">
        <f t="shared" si="31"/>
        <v>39.072498424317466</v>
      </c>
      <c r="T645" s="140"/>
      <c r="BC645" s="123"/>
    </row>
    <row r="646" spans="1:55" ht="15.75" x14ac:dyDescent="0.25">
      <c r="A646" s="20" t="s">
        <v>1987</v>
      </c>
      <c r="B646" t="s">
        <v>1987</v>
      </c>
      <c r="C646" s="109" t="s">
        <v>46</v>
      </c>
      <c r="E646" s="109" t="s">
        <v>1555</v>
      </c>
      <c r="F646" s="109" t="s">
        <v>1945</v>
      </c>
      <c r="G646" s="109">
        <v>44.168579599203845</v>
      </c>
      <c r="H646" s="109">
        <v>4.215932111535964</v>
      </c>
      <c r="I646" s="109">
        <v>15.233755591105643</v>
      </c>
      <c r="J646" s="109">
        <v>13.14270548412226</v>
      </c>
      <c r="K646" s="109">
        <v>0.19968308529094242</v>
      </c>
      <c r="L646" s="109">
        <v>4.609471059078559</v>
      </c>
      <c r="M646" s="109">
        <v>10.899588941938523</v>
      </c>
      <c r="N646" s="109">
        <v>4.6726131396390578</v>
      </c>
      <c r="O646" s="109">
        <v>1.7643218199799975</v>
      </c>
      <c r="P646" s="109">
        <v>1.0933491681052139</v>
      </c>
      <c r="R646" s="6">
        <f t="shared" si="30"/>
        <v>6.4369349596190553</v>
      </c>
      <c r="S646" s="123">
        <f t="shared" si="31"/>
        <v>38.468550189671113</v>
      </c>
      <c r="T646" s="140"/>
      <c r="BC646" s="123"/>
    </row>
    <row r="647" spans="1:55" ht="15.75" x14ac:dyDescent="0.25">
      <c r="A647" s="20" t="s">
        <v>1987</v>
      </c>
      <c r="B647" t="s">
        <v>1987</v>
      </c>
      <c r="C647" s="109" t="s">
        <v>46</v>
      </c>
      <c r="E647" s="109" t="s">
        <v>1555</v>
      </c>
      <c r="F647" s="109" t="s">
        <v>1945</v>
      </c>
      <c r="G647" s="109">
        <v>44.301723268437172</v>
      </c>
      <c r="H647" s="109">
        <v>4.245995138538313</v>
      </c>
      <c r="I647" s="109">
        <v>14.940715919997787</v>
      </c>
      <c r="J647" s="109">
        <v>13.249490043672354</v>
      </c>
      <c r="K647" s="109">
        <v>0.22138377454149391</v>
      </c>
      <c r="L647" s="109">
        <v>4.5793262744140311</v>
      </c>
      <c r="M647" s="109">
        <v>10.975282694353988</v>
      </c>
      <c r="N647" s="109">
        <v>4.6934831894593314</v>
      </c>
      <c r="O647" s="109">
        <v>1.8067849306098327</v>
      </c>
      <c r="P647" s="109">
        <v>0.9858147659757035</v>
      </c>
      <c r="R647" s="6">
        <f t="shared" si="30"/>
        <v>6.5002681200691637</v>
      </c>
      <c r="S647" s="123">
        <f t="shared" si="31"/>
        <v>38.122291670688178</v>
      </c>
      <c r="T647" s="140"/>
      <c r="BC647" s="123"/>
    </row>
    <row r="648" spans="1:55" ht="15.75" x14ac:dyDescent="0.25">
      <c r="A648" s="20" t="s">
        <v>1988</v>
      </c>
      <c r="B648" t="s">
        <v>1988</v>
      </c>
      <c r="C648" s="109" t="s">
        <v>46</v>
      </c>
      <c r="E648" s="109" t="s">
        <v>1555</v>
      </c>
      <c r="F648" s="109" t="s">
        <v>1945</v>
      </c>
      <c r="G648" s="109">
        <v>44.452455670346907</v>
      </c>
      <c r="H648" s="109">
        <v>4.2308201517451653</v>
      </c>
      <c r="I648" s="109">
        <v>15.270955257068129</v>
      </c>
      <c r="J648" s="109">
        <v>12.877472890847089</v>
      </c>
      <c r="K648" s="109">
        <v>0.2188270324345041</v>
      </c>
      <c r="L648" s="109">
        <v>4.562701066761683</v>
      </c>
      <c r="M648" s="109">
        <v>10.667311517996033</v>
      </c>
      <c r="N648" s="109">
        <v>4.8130925282716888</v>
      </c>
      <c r="O648" s="109">
        <v>1.9031839425831278</v>
      </c>
      <c r="P648" s="109">
        <v>1.0031799419456719</v>
      </c>
      <c r="R648" s="6">
        <f t="shared" si="30"/>
        <v>6.716276470854817</v>
      </c>
      <c r="S648" s="123">
        <f t="shared" si="31"/>
        <v>38.710009611023857</v>
      </c>
      <c r="T648" s="140"/>
      <c r="BC648" s="123"/>
    </row>
    <row r="649" spans="1:55" ht="15.75" x14ac:dyDescent="0.25">
      <c r="A649" s="20" t="s">
        <v>1988</v>
      </c>
      <c r="B649" t="s">
        <v>1988</v>
      </c>
      <c r="C649" s="109" t="s">
        <v>46</v>
      </c>
      <c r="E649" s="109" t="s">
        <v>1555</v>
      </c>
      <c r="F649" s="109" t="s">
        <v>1945</v>
      </c>
      <c r="G649" s="109">
        <v>44.402510384944975</v>
      </c>
      <c r="H649" s="109">
        <v>4.1641450916659304</v>
      </c>
      <c r="I649" s="109">
        <v>15.382772326987702</v>
      </c>
      <c r="J649" s="109">
        <v>12.897231755238575</v>
      </c>
      <c r="K649" s="109">
        <v>0.21808918348602027</v>
      </c>
      <c r="L649" s="109">
        <v>4.5549829329803861</v>
      </c>
      <c r="M649" s="109">
        <v>10.62185518803317</v>
      </c>
      <c r="N649" s="109">
        <v>4.8046675680452786</v>
      </c>
      <c r="O649" s="109">
        <v>1.8643128190194498</v>
      </c>
      <c r="P649" s="109">
        <v>1.0894327495985261</v>
      </c>
      <c r="R649" s="6">
        <f t="shared" si="30"/>
        <v>6.6689803870647282</v>
      </c>
      <c r="S649" s="123">
        <f t="shared" si="31"/>
        <v>38.633494740318625</v>
      </c>
      <c r="T649" s="140"/>
      <c r="BC649" s="123"/>
    </row>
    <row r="650" spans="1:55" ht="15.75" x14ac:dyDescent="0.25">
      <c r="A650" s="20" t="s">
        <v>1988</v>
      </c>
      <c r="B650" t="s">
        <v>1988</v>
      </c>
      <c r="C650" s="109" t="s">
        <v>46</v>
      </c>
      <c r="E650" s="109" t="s">
        <v>1555</v>
      </c>
      <c r="F650" s="109" t="s">
        <v>1945</v>
      </c>
      <c r="G650" s="109">
        <v>44.44890759796111</v>
      </c>
      <c r="H650" s="109">
        <v>4.0842983990074071</v>
      </c>
      <c r="I650" s="109">
        <v>15.087033852654328</v>
      </c>
      <c r="J650" s="109">
        <v>12.812530836537636</v>
      </c>
      <c r="K650" s="109">
        <v>0.18779552524430626</v>
      </c>
      <c r="L650" s="109">
        <v>4.6870010547106906</v>
      </c>
      <c r="M650" s="109">
        <v>10.932098550743392</v>
      </c>
      <c r="N650" s="109">
        <v>4.765939557959749</v>
      </c>
      <c r="O650" s="109">
        <v>1.8147211406404939</v>
      </c>
      <c r="P650" s="109">
        <v>1.1796734845408852</v>
      </c>
      <c r="R650" s="6">
        <f t="shared" si="30"/>
        <v>6.5806606986002425</v>
      </c>
      <c r="S650" s="123">
        <f t="shared" si="31"/>
        <v>39.470331673991254</v>
      </c>
      <c r="T650" s="140"/>
      <c r="BC650" s="123"/>
    </row>
    <row r="651" spans="1:55" ht="15.75" x14ac:dyDescent="0.25">
      <c r="A651" s="20" t="s">
        <v>1988</v>
      </c>
      <c r="B651" t="s">
        <v>1988</v>
      </c>
      <c r="C651" s="109" t="s">
        <v>46</v>
      </c>
      <c r="E651" s="109" t="s">
        <v>1555</v>
      </c>
      <c r="F651" s="109" t="s">
        <v>1945</v>
      </c>
      <c r="G651" s="109">
        <v>44.916243222492142</v>
      </c>
      <c r="H651" s="109">
        <v>3.9567730195784434</v>
      </c>
      <c r="I651" s="109">
        <v>15.334767147985978</v>
      </c>
      <c r="J651" s="109">
        <v>12.589899663954682</v>
      </c>
      <c r="K651" s="109">
        <v>0.15564045480301697</v>
      </c>
      <c r="L651" s="109">
        <v>4.2605700967150826</v>
      </c>
      <c r="M651" s="109">
        <v>10.422146909471991</v>
      </c>
      <c r="N651" s="109">
        <v>5.1734348340585044</v>
      </c>
      <c r="O651" s="109">
        <v>1.9217753624731047</v>
      </c>
      <c r="P651" s="109">
        <v>1.2687492884670428</v>
      </c>
      <c r="R651" s="6">
        <f t="shared" si="30"/>
        <v>7.0952101965316086</v>
      </c>
      <c r="S651" s="123">
        <f t="shared" si="31"/>
        <v>37.626180746325637</v>
      </c>
      <c r="T651" s="140"/>
      <c r="BC651" s="123"/>
    </row>
    <row r="652" spans="1:55" ht="15.75" x14ac:dyDescent="0.25">
      <c r="A652" s="20" t="s">
        <v>1989</v>
      </c>
      <c r="B652" t="s">
        <v>1989</v>
      </c>
      <c r="C652" s="109" t="s">
        <v>46</v>
      </c>
      <c r="E652" s="109" t="s">
        <v>1555</v>
      </c>
      <c r="F652" s="109" t="s">
        <v>1945</v>
      </c>
      <c r="G652" s="109">
        <v>44.129885828343504</v>
      </c>
      <c r="H652" s="109">
        <v>4.3620603888200744</v>
      </c>
      <c r="I652" s="109">
        <v>15.179207192909431</v>
      </c>
      <c r="J652" s="109">
        <v>12.948701918716502</v>
      </c>
      <c r="K652" s="109">
        <v>0.1976375752194704</v>
      </c>
      <c r="L652" s="109">
        <v>4.69119627784539</v>
      </c>
      <c r="M652" s="109">
        <v>10.80434054547321</v>
      </c>
      <c r="N652" s="109">
        <v>4.7544453562259905</v>
      </c>
      <c r="O652" s="109">
        <v>1.7995952299665088</v>
      </c>
      <c r="P652" s="109">
        <v>1.1329296864799243</v>
      </c>
      <c r="R652" s="6">
        <f t="shared" si="30"/>
        <v>6.5540405861924995</v>
      </c>
      <c r="S652" s="123">
        <f t="shared" si="31"/>
        <v>39.239368178178012</v>
      </c>
      <c r="T652" s="140"/>
      <c r="BC652" s="123"/>
    </row>
    <row r="653" spans="1:55" ht="15.75" x14ac:dyDescent="0.25">
      <c r="A653" s="20" t="s">
        <v>1989</v>
      </c>
      <c r="B653" t="s">
        <v>1989</v>
      </c>
      <c r="C653" s="109" t="s">
        <v>46</v>
      </c>
      <c r="E653" s="109" t="s">
        <v>1555</v>
      </c>
      <c r="F653" s="109" t="s">
        <v>1945</v>
      </c>
      <c r="G653" s="109">
        <v>44.209475480972671</v>
      </c>
      <c r="H653" s="109">
        <v>4.333500225059348</v>
      </c>
      <c r="I653" s="109">
        <v>15.266700466147144</v>
      </c>
      <c r="J653" s="109">
        <v>12.842216576287424</v>
      </c>
      <c r="K653" s="109">
        <v>0.21381220247767041</v>
      </c>
      <c r="L653" s="109">
        <v>4.6015842117032459</v>
      </c>
      <c r="M653" s="109">
        <v>10.802433688125292</v>
      </c>
      <c r="N653" s="109">
        <v>4.7738022191419729</v>
      </c>
      <c r="O653" s="109">
        <v>1.8101791251321575</v>
      </c>
      <c r="P653" s="109">
        <v>1.1462958049530589</v>
      </c>
      <c r="R653" s="6">
        <f t="shared" si="30"/>
        <v>6.5839813442741306</v>
      </c>
      <c r="S653" s="123">
        <f t="shared" si="31"/>
        <v>38.976719813248913</v>
      </c>
      <c r="T653" s="140"/>
      <c r="BC653" s="123"/>
    </row>
    <row r="654" spans="1:55" ht="15.75" x14ac:dyDescent="0.25">
      <c r="A654" s="20" t="s">
        <v>1989</v>
      </c>
      <c r="B654" t="s">
        <v>1989</v>
      </c>
      <c r="C654" s="109" t="s">
        <v>46</v>
      </c>
      <c r="E654" s="109" t="s">
        <v>1555</v>
      </c>
      <c r="F654" s="109" t="s">
        <v>1945</v>
      </c>
      <c r="G654" s="109">
        <v>44.588178763832964</v>
      </c>
      <c r="H654" s="109">
        <v>4.3096924173176561</v>
      </c>
      <c r="I654" s="109">
        <v>15.168079008795941</v>
      </c>
      <c r="J654" s="109">
        <v>12.837802907404896</v>
      </c>
      <c r="K654" s="109">
        <v>0.23488249714016421</v>
      </c>
      <c r="L654" s="109">
        <v>4.61068989816751</v>
      </c>
      <c r="M654" s="109">
        <v>10.539959621094846</v>
      </c>
      <c r="N654" s="109">
        <v>4.8223062081113293</v>
      </c>
      <c r="O654" s="109">
        <v>1.8038005314770142</v>
      </c>
      <c r="P654" s="109">
        <v>1.0846081466576631</v>
      </c>
      <c r="R654" s="6">
        <f t="shared" si="30"/>
        <v>6.6261067395883435</v>
      </c>
      <c r="S654" s="123">
        <f t="shared" si="31"/>
        <v>39.031929175875582</v>
      </c>
      <c r="T654" s="140"/>
      <c r="BC654" s="123"/>
    </row>
    <row r="655" spans="1:55" ht="15.75" x14ac:dyDescent="0.25">
      <c r="A655" s="20" t="s">
        <v>1989</v>
      </c>
      <c r="B655" t="s">
        <v>1989</v>
      </c>
      <c r="C655" s="109" t="s">
        <v>46</v>
      </c>
      <c r="E655" s="109" t="s">
        <v>1555</v>
      </c>
      <c r="F655" s="109" t="s">
        <v>1945</v>
      </c>
      <c r="G655" s="109">
        <v>44.220910677784481</v>
      </c>
      <c r="H655" s="109">
        <v>4.084213372041142</v>
      </c>
      <c r="I655" s="109">
        <v>15.199227131167069</v>
      </c>
      <c r="J655" s="109">
        <v>13.123382155654038</v>
      </c>
      <c r="K655" s="109">
        <v>0.25822379776525273</v>
      </c>
      <c r="L655" s="109">
        <v>4.6197604796729559</v>
      </c>
      <c r="M655" s="109">
        <v>10.657979396273353</v>
      </c>
      <c r="N655" s="109">
        <v>4.8700965703649457</v>
      </c>
      <c r="O655" s="109">
        <v>1.8477859615735681</v>
      </c>
      <c r="P655" s="109">
        <v>1.1184204577031971</v>
      </c>
      <c r="R655" s="6">
        <f t="shared" si="30"/>
        <v>6.717882531938514</v>
      </c>
      <c r="S655" s="123">
        <f t="shared" si="31"/>
        <v>38.556193456996311</v>
      </c>
      <c r="T655" s="140"/>
      <c r="BC655" s="123"/>
    </row>
    <row r="656" spans="1:55" ht="15.75" x14ac:dyDescent="0.25">
      <c r="A656" s="20" t="s">
        <v>1989</v>
      </c>
      <c r="B656" t="s">
        <v>1989</v>
      </c>
      <c r="C656" s="109" t="s">
        <v>46</v>
      </c>
      <c r="E656" s="109" t="s">
        <v>1555</v>
      </c>
      <c r="F656" s="109" t="s">
        <v>1945</v>
      </c>
      <c r="G656" s="109">
        <v>44.448306155368627</v>
      </c>
      <c r="H656" s="109">
        <v>4.1768006387844157</v>
      </c>
      <c r="I656" s="109">
        <v>15.243687914073901</v>
      </c>
      <c r="J656" s="109">
        <v>13.034391420657702</v>
      </c>
      <c r="K656" s="109">
        <v>0.21654497044221235</v>
      </c>
      <c r="L656" s="109">
        <v>4.7003043291201774</v>
      </c>
      <c r="M656" s="109">
        <v>10.63165380306337</v>
      </c>
      <c r="N656" s="109">
        <v>4.7196444161270197</v>
      </c>
      <c r="O656" s="109">
        <v>1.7976187198355829</v>
      </c>
      <c r="P656" s="109">
        <v>1.0310476325269953</v>
      </c>
      <c r="R656" s="6">
        <f t="shared" si="30"/>
        <v>6.5172631359626028</v>
      </c>
      <c r="S656" s="123">
        <f t="shared" si="31"/>
        <v>39.128411029260477</v>
      </c>
      <c r="T656" s="140"/>
      <c r="BC656" s="123"/>
    </row>
    <row r="657" spans="1:55" ht="15.75" x14ac:dyDescent="0.25">
      <c r="A657" s="20" t="s">
        <v>1990</v>
      </c>
      <c r="B657" t="s">
        <v>1990</v>
      </c>
      <c r="C657" s="109" t="s">
        <v>46</v>
      </c>
      <c r="E657" s="109" t="s">
        <v>1555</v>
      </c>
      <c r="F657" s="109" t="s">
        <v>1945</v>
      </c>
      <c r="G657" s="109">
        <v>44.337648889174311</v>
      </c>
      <c r="H657" s="109">
        <v>4.2702334535197961</v>
      </c>
      <c r="I657" s="109">
        <v>15.221958871461778</v>
      </c>
      <c r="J657" s="109">
        <v>12.8757424969944</v>
      </c>
      <c r="K657" s="109">
        <v>0.19801799904326758</v>
      </c>
      <c r="L657" s="109">
        <v>4.7118590752569123</v>
      </c>
      <c r="M657" s="109">
        <v>10.672856716622112</v>
      </c>
      <c r="N657" s="109">
        <v>4.7358458747015666</v>
      </c>
      <c r="O657" s="109">
        <v>1.8398658753574355</v>
      </c>
      <c r="P657" s="109">
        <v>1.1359707478684424</v>
      </c>
      <c r="R657" s="6">
        <f t="shared" si="30"/>
        <v>6.5757117500590017</v>
      </c>
      <c r="S657" s="123">
        <f t="shared" si="31"/>
        <v>39.47912742480473</v>
      </c>
      <c r="T657" s="140"/>
      <c r="BC657" s="123"/>
    </row>
    <row r="658" spans="1:55" ht="15.75" x14ac:dyDescent="0.25">
      <c r="A658" s="20" t="s">
        <v>1990</v>
      </c>
      <c r="B658" t="s">
        <v>1990</v>
      </c>
      <c r="C658" s="109" t="s">
        <v>46</v>
      </c>
      <c r="E658" s="109" t="s">
        <v>1555</v>
      </c>
      <c r="F658" s="109" t="s">
        <v>1945</v>
      </c>
      <c r="G658" s="109">
        <v>44.322752827642688</v>
      </c>
      <c r="H658" s="109">
        <v>4.2214061912767749</v>
      </c>
      <c r="I658" s="109">
        <v>15.163111421216565</v>
      </c>
      <c r="J658" s="109">
        <v>12.992796211589326</v>
      </c>
      <c r="K658" s="109">
        <v>0.1737162583822989</v>
      </c>
      <c r="L658" s="109">
        <v>4.5756466870007699</v>
      </c>
      <c r="M658" s="109">
        <v>10.708799838509904</v>
      </c>
      <c r="N658" s="109">
        <v>4.9156679734159292</v>
      </c>
      <c r="O658" s="109">
        <v>1.858314396375883</v>
      </c>
      <c r="P658" s="109">
        <v>1.067788194589844</v>
      </c>
      <c r="R658" s="6">
        <f t="shared" si="30"/>
        <v>6.7739823697918125</v>
      </c>
      <c r="S658" s="123">
        <f t="shared" si="31"/>
        <v>38.565803953850398</v>
      </c>
      <c r="T658" s="140"/>
      <c r="BC658" s="123"/>
    </row>
    <row r="659" spans="1:55" ht="15.75" x14ac:dyDescent="0.25">
      <c r="A659" s="20" t="s">
        <v>1990</v>
      </c>
      <c r="B659" t="s">
        <v>1990</v>
      </c>
      <c r="C659" s="109" t="s">
        <v>46</v>
      </c>
      <c r="E659" s="109" t="s">
        <v>1555</v>
      </c>
      <c r="F659" s="109" t="s">
        <v>1945</v>
      </c>
      <c r="G659" s="109">
        <v>44.216325907954378</v>
      </c>
      <c r="H659" s="109">
        <v>4.3687329033057463</v>
      </c>
      <c r="I659" s="109">
        <v>15.112693458371517</v>
      </c>
      <c r="J659" s="109">
        <v>13.052005634004011</v>
      </c>
      <c r="K659" s="109">
        <v>0.20795989603337964</v>
      </c>
      <c r="L659" s="109">
        <v>4.53031760520844</v>
      </c>
      <c r="M659" s="109">
        <v>10.750077141380975</v>
      </c>
      <c r="N659" s="109">
        <v>4.822442657836274</v>
      </c>
      <c r="O659" s="109">
        <v>1.8310038492390508</v>
      </c>
      <c r="P659" s="109">
        <v>1.1084409466662246</v>
      </c>
      <c r="R659" s="6">
        <f t="shared" si="30"/>
        <v>6.6534465070753246</v>
      </c>
      <c r="S659" s="123">
        <f t="shared" si="31"/>
        <v>38.22277139157643</v>
      </c>
      <c r="T659" s="140"/>
      <c r="BC659" s="123"/>
    </row>
    <row r="660" spans="1:55" ht="15.75" x14ac:dyDescent="0.25">
      <c r="A660" s="20" t="s">
        <v>1990</v>
      </c>
      <c r="B660" t="s">
        <v>1990</v>
      </c>
      <c r="C660" s="109" t="s">
        <v>46</v>
      </c>
      <c r="E660" s="109" t="s">
        <v>1555</v>
      </c>
      <c r="F660" s="109" t="s">
        <v>1945</v>
      </c>
      <c r="G660" s="109">
        <v>44.321893954467335</v>
      </c>
      <c r="H660" s="109">
        <v>4.3410241477250668</v>
      </c>
      <c r="I660" s="109">
        <v>15.18711657264403</v>
      </c>
      <c r="J660" s="109">
        <v>12.960500248463841</v>
      </c>
      <c r="K660" s="109">
        <v>0.19329524918948035</v>
      </c>
      <c r="L660" s="109">
        <v>4.7453004158016112</v>
      </c>
      <c r="M660" s="109">
        <v>10.944397113677546</v>
      </c>
      <c r="N660" s="109">
        <v>4.4050240289931688</v>
      </c>
      <c r="O660" s="109">
        <v>1.7765754425369571</v>
      </c>
      <c r="P660" s="109">
        <v>1.124872826500976</v>
      </c>
      <c r="R660" s="6">
        <f t="shared" si="30"/>
        <v>6.1815994715301255</v>
      </c>
      <c r="S660" s="123">
        <f t="shared" si="31"/>
        <v>39.491338150050083</v>
      </c>
      <c r="T660" s="140"/>
      <c r="BC660" s="123"/>
    </row>
    <row r="661" spans="1:55" ht="15.75" x14ac:dyDescent="0.25">
      <c r="A661" s="20" t="s">
        <v>1990</v>
      </c>
      <c r="B661" t="s">
        <v>1990</v>
      </c>
      <c r="C661" s="109" t="s">
        <v>46</v>
      </c>
      <c r="E661" s="109" t="s">
        <v>1555</v>
      </c>
      <c r="F661" s="109" t="s">
        <v>1945</v>
      </c>
      <c r="G661" s="109">
        <v>44.330635284398419</v>
      </c>
      <c r="H661" s="109">
        <v>4.2721344098617262</v>
      </c>
      <c r="I661" s="109">
        <v>15.2562951203687</v>
      </c>
      <c r="J661" s="109">
        <v>13.116475544361652</v>
      </c>
      <c r="K661" s="109">
        <v>0.22664501871410428</v>
      </c>
      <c r="L661" s="109">
        <v>4.568221115686006</v>
      </c>
      <c r="M661" s="109">
        <v>10.503559270178322</v>
      </c>
      <c r="N661" s="109">
        <v>4.7772303414528263</v>
      </c>
      <c r="O661" s="109">
        <v>1.839787388176984</v>
      </c>
      <c r="P661" s="109">
        <v>1.1090165068012463</v>
      </c>
      <c r="R661" s="6">
        <f t="shared" si="30"/>
        <v>6.6170177296298105</v>
      </c>
      <c r="S661" s="123">
        <f t="shared" si="31"/>
        <v>38.303194461260105</v>
      </c>
      <c r="T661" s="140"/>
      <c r="BC661" s="123"/>
    </row>
    <row r="662" spans="1:55" ht="15.75" x14ac:dyDescent="0.25">
      <c r="A662" s="20" t="s">
        <v>1991</v>
      </c>
      <c r="B662" t="s">
        <v>1991</v>
      </c>
      <c r="C662" s="109" t="s">
        <v>46</v>
      </c>
      <c r="E662" s="109" t="s">
        <v>1555</v>
      </c>
      <c r="F662" s="109" t="s">
        <v>1945</v>
      </c>
      <c r="G662" s="109">
        <v>44.181749118461333</v>
      </c>
      <c r="H662" s="109">
        <v>4.2700459914530624</v>
      </c>
      <c r="I662" s="109">
        <v>15.468543647544118</v>
      </c>
      <c r="J662" s="109">
        <v>12.889226509595117</v>
      </c>
      <c r="K662" s="109">
        <v>0.20167777830720476</v>
      </c>
      <c r="L662" s="109">
        <v>4.5008665258449119</v>
      </c>
      <c r="M662" s="109">
        <v>10.761245574764404</v>
      </c>
      <c r="N662" s="109">
        <v>4.6981267826066073</v>
      </c>
      <c r="O662" s="109">
        <v>1.8633464274054581</v>
      </c>
      <c r="P662" s="109">
        <v>1.1651716440177915</v>
      </c>
      <c r="R662" s="6">
        <f t="shared" si="30"/>
        <v>6.5614732100120658</v>
      </c>
      <c r="S662" s="123">
        <f t="shared" si="31"/>
        <v>38.365208534175274</v>
      </c>
      <c r="T662" s="140"/>
      <c r="BC662" s="123"/>
    </row>
    <row r="663" spans="1:55" ht="15.75" x14ac:dyDescent="0.25">
      <c r="A663" s="20" t="s">
        <v>1991</v>
      </c>
      <c r="B663" t="s">
        <v>1991</v>
      </c>
      <c r="C663" s="109" t="s">
        <v>46</v>
      </c>
      <c r="E663" s="109" t="s">
        <v>1555</v>
      </c>
      <c r="F663" s="109" t="s">
        <v>1945</v>
      </c>
      <c r="G663" s="109">
        <v>44.363796308411835</v>
      </c>
      <c r="H663" s="109">
        <v>4.1698465253931118</v>
      </c>
      <c r="I663" s="109">
        <v>15.107231434684508</v>
      </c>
      <c r="J663" s="109">
        <v>12.805535903030419</v>
      </c>
      <c r="K663" s="109">
        <v>0.22310363049994314</v>
      </c>
      <c r="L663" s="109">
        <v>4.4614667863922213</v>
      </c>
      <c r="M663" s="109">
        <v>10.764677725215961</v>
      </c>
      <c r="N663" s="109">
        <v>4.958032124988196</v>
      </c>
      <c r="O663" s="109">
        <v>1.9102587635186639</v>
      </c>
      <c r="P663" s="109">
        <v>1.2360507978651465</v>
      </c>
      <c r="R663" s="6">
        <f t="shared" si="30"/>
        <v>6.8682908885068601</v>
      </c>
      <c r="S663" s="123">
        <f t="shared" si="31"/>
        <v>38.311353841516919</v>
      </c>
      <c r="T663" s="140"/>
      <c r="BC663" s="123"/>
    </row>
    <row r="664" spans="1:55" ht="15.75" x14ac:dyDescent="0.25">
      <c r="A664" s="20" t="s">
        <v>1991</v>
      </c>
      <c r="B664" t="s">
        <v>1991</v>
      </c>
      <c r="C664" s="109" t="s">
        <v>46</v>
      </c>
      <c r="E664" s="109" t="s">
        <v>1555</v>
      </c>
      <c r="F664" s="109" t="s">
        <v>1945</v>
      </c>
      <c r="G664" s="109">
        <v>44.135060787459437</v>
      </c>
      <c r="H664" s="109">
        <v>4.1968965783338188</v>
      </c>
      <c r="I664" s="109">
        <v>15.256604389853024</v>
      </c>
      <c r="J664" s="109">
        <v>12.906287106790472</v>
      </c>
      <c r="K664" s="109">
        <v>0.25482184867565599</v>
      </c>
      <c r="L664" s="109">
        <v>4.489335470079423</v>
      </c>
      <c r="M664" s="109">
        <v>10.759632695285363</v>
      </c>
      <c r="N664" s="109">
        <v>4.8825693017590854</v>
      </c>
      <c r="O664" s="109">
        <v>1.9384124241946579</v>
      </c>
      <c r="P664" s="109">
        <v>1.180379397569074</v>
      </c>
      <c r="R664" s="6">
        <f t="shared" si="30"/>
        <v>6.8209817259537431</v>
      </c>
      <c r="S664" s="123">
        <f t="shared" si="31"/>
        <v>38.273313151404594</v>
      </c>
      <c r="T664" s="140"/>
      <c r="BC664" s="123"/>
    </row>
    <row r="665" spans="1:55" ht="15.75" x14ac:dyDescent="0.25">
      <c r="A665" s="20" t="s">
        <v>1991</v>
      </c>
      <c r="B665" t="s">
        <v>1991</v>
      </c>
      <c r="C665" s="109" t="s">
        <v>46</v>
      </c>
      <c r="E665" s="109" t="s">
        <v>1555</v>
      </c>
      <c r="F665" s="109" t="s">
        <v>1945</v>
      </c>
      <c r="G665" s="109">
        <v>44.428242072980311</v>
      </c>
      <c r="H665" s="109">
        <v>4.1043428945198706</v>
      </c>
      <c r="I665" s="109">
        <v>15.259572452048429</v>
      </c>
      <c r="J665" s="109">
        <v>12.881674456208668</v>
      </c>
      <c r="K665" s="109">
        <v>0.22287602318613178</v>
      </c>
      <c r="L665" s="109">
        <v>4.6409909732448611</v>
      </c>
      <c r="M665" s="109">
        <v>10.634905594004653</v>
      </c>
      <c r="N665" s="109">
        <v>4.8950421613399673</v>
      </c>
      <c r="O665" s="109">
        <v>1.8753094980409948</v>
      </c>
      <c r="P665" s="109">
        <v>1.0570438744261037</v>
      </c>
      <c r="R665" s="6">
        <f t="shared" si="30"/>
        <v>6.7703516593809621</v>
      </c>
      <c r="S665" s="123">
        <f t="shared" si="31"/>
        <v>39.106650592489665</v>
      </c>
      <c r="T665" s="140"/>
      <c r="BC665" s="123"/>
    </row>
    <row r="666" spans="1:55" ht="15.75" x14ac:dyDescent="0.25">
      <c r="A666" s="20" t="s">
        <v>1991</v>
      </c>
      <c r="B666" t="s">
        <v>1991</v>
      </c>
      <c r="C666" s="109" t="s">
        <v>46</v>
      </c>
      <c r="E666" s="109" t="s">
        <v>1555</v>
      </c>
      <c r="F666" s="109" t="s">
        <v>1945</v>
      </c>
      <c r="G666" s="109">
        <v>44.416555922858137</v>
      </c>
      <c r="H666" s="109">
        <v>4.2065154325441485</v>
      </c>
      <c r="I666" s="109">
        <v>15.195113192646906</v>
      </c>
      <c r="J666" s="109">
        <v>13.013456265352373</v>
      </c>
      <c r="K666" s="109">
        <v>0.22086948210552235</v>
      </c>
      <c r="L666" s="109">
        <v>4.5408789659163249</v>
      </c>
      <c r="M666" s="109">
        <v>10.590930155830836</v>
      </c>
      <c r="N666" s="109">
        <v>4.8381533855033796</v>
      </c>
      <c r="O666" s="109">
        <v>1.8621611838097256</v>
      </c>
      <c r="P666" s="109">
        <v>1.1153660134326453</v>
      </c>
      <c r="R666" s="6">
        <f t="shared" si="30"/>
        <v>6.7003145693131057</v>
      </c>
      <c r="S666" s="123">
        <f t="shared" si="31"/>
        <v>38.347677422008779</v>
      </c>
      <c r="T666" s="140"/>
      <c r="BC666" s="123"/>
    </row>
    <row r="667" spans="1:55" ht="15.75" x14ac:dyDescent="0.25">
      <c r="A667" s="20" t="s">
        <v>1992</v>
      </c>
      <c r="B667" t="s">
        <v>1992</v>
      </c>
      <c r="C667" s="109" t="s">
        <v>46</v>
      </c>
      <c r="E667" s="109" t="s">
        <v>1555</v>
      </c>
      <c r="F667" s="109" t="s">
        <v>1945</v>
      </c>
      <c r="G667" s="109">
        <v>44.300783764816956</v>
      </c>
      <c r="H667" s="109">
        <v>4.2863284890869631</v>
      </c>
      <c r="I667" s="109">
        <v>15.162353910460272</v>
      </c>
      <c r="J667" s="109">
        <v>12.865553123957255</v>
      </c>
      <c r="K667" s="109">
        <v>0.2438634437465684</v>
      </c>
      <c r="L667" s="109">
        <v>4.5488046477947899</v>
      </c>
      <c r="M667" s="109">
        <v>10.783658203068027</v>
      </c>
      <c r="N667" s="109">
        <v>4.8220637814121474</v>
      </c>
      <c r="O667" s="109">
        <v>1.8216987519372252</v>
      </c>
      <c r="P667" s="109">
        <v>1.1648918837197988</v>
      </c>
      <c r="R667" s="6">
        <f t="shared" si="30"/>
        <v>6.6437625333493724</v>
      </c>
      <c r="S667" s="123">
        <f t="shared" si="31"/>
        <v>38.659623218110539</v>
      </c>
      <c r="T667" s="140"/>
      <c r="BC667" s="123"/>
    </row>
    <row r="668" spans="1:55" ht="15.75" x14ac:dyDescent="0.25">
      <c r="A668" s="20" t="s">
        <v>1992</v>
      </c>
      <c r="B668" t="s">
        <v>1992</v>
      </c>
      <c r="C668" s="109" t="s">
        <v>46</v>
      </c>
      <c r="E668" s="109" t="s">
        <v>1555</v>
      </c>
      <c r="F668" s="109" t="s">
        <v>1945</v>
      </c>
      <c r="G668" s="109">
        <v>45.194118555956521</v>
      </c>
      <c r="H668" s="109">
        <v>4.1610233813933792</v>
      </c>
      <c r="I668" s="109">
        <v>14.830706696280915</v>
      </c>
      <c r="J668" s="109">
        <v>12.730079106395596</v>
      </c>
      <c r="K668" s="109">
        <v>0.192916671032521</v>
      </c>
      <c r="L668" s="109">
        <v>4.6859767965686316</v>
      </c>
      <c r="M668" s="109">
        <v>10.756991128820975</v>
      </c>
      <c r="N668" s="109">
        <v>4.521827885895906</v>
      </c>
      <c r="O668" s="109">
        <v>1.8282343400205241</v>
      </c>
      <c r="P668" s="109">
        <v>1.0981254376350409</v>
      </c>
      <c r="R668" s="6">
        <f t="shared" si="30"/>
        <v>6.3500622259164299</v>
      </c>
      <c r="S668" s="123">
        <f t="shared" si="31"/>
        <v>39.619450424407695</v>
      </c>
      <c r="T668" s="140"/>
      <c r="BC668" s="123"/>
    </row>
    <row r="669" spans="1:55" ht="15.75" x14ac:dyDescent="0.25">
      <c r="A669" s="20" t="s">
        <v>1992</v>
      </c>
      <c r="B669" t="s">
        <v>1992</v>
      </c>
      <c r="C669" s="109" t="s">
        <v>46</v>
      </c>
      <c r="E669" s="109" t="s">
        <v>1555</v>
      </c>
      <c r="F669" s="109" t="s">
        <v>1945</v>
      </c>
      <c r="G669" s="109">
        <v>44.827336642007268</v>
      </c>
      <c r="H669" s="109">
        <v>4.1221895186872146</v>
      </c>
      <c r="I669" s="109">
        <v>16.331856817790474</v>
      </c>
      <c r="J669" s="109">
        <v>12.88755046305546</v>
      </c>
      <c r="K669" s="109">
        <v>0.23535188543757599</v>
      </c>
      <c r="L669" s="109">
        <v>3.6979992499621823</v>
      </c>
      <c r="M669" s="109">
        <v>9.6780759781635304</v>
      </c>
      <c r="N669" s="109">
        <v>5.024413586533111</v>
      </c>
      <c r="O669" s="109">
        <v>1.9943654019080492</v>
      </c>
      <c r="P669" s="109">
        <v>1.2008604564551446</v>
      </c>
      <c r="R669" s="6">
        <f t="shared" si="30"/>
        <v>7.0187789884411602</v>
      </c>
      <c r="S669" s="123">
        <f t="shared" si="31"/>
        <v>33.840202913185969</v>
      </c>
      <c r="T669" s="140"/>
      <c r="BC669" s="123"/>
    </row>
    <row r="670" spans="1:55" ht="15.75" x14ac:dyDescent="0.25">
      <c r="A670" s="20" t="s">
        <v>1993</v>
      </c>
      <c r="B670" t="s">
        <v>1993</v>
      </c>
      <c r="C670" s="109" t="s">
        <v>46</v>
      </c>
      <c r="E670" s="109" t="s">
        <v>1555</v>
      </c>
      <c r="F670" s="109" t="s">
        <v>1945</v>
      </c>
      <c r="G670" s="109">
        <v>44.291092776810061</v>
      </c>
      <c r="H670" s="109">
        <v>4.3132547239226788</v>
      </c>
      <c r="I670" s="109">
        <v>15.358584309746245</v>
      </c>
      <c r="J670" s="109">
        <v>13.015266258058677</v>
      </c>
      <c r="K670" s="109">
        <v>0.17439977021562234</v>
      </c>
      <c r="L670" s="109">
        <v>4.6586707919097279</v>
      </c>
      <c r="M670" s="109">
        <v>10.724807365693897</v>
      </c>
      <c r="N670" s="109">
        <v>4.5511634875346845</v>
      </c>
      <c r="O670" s="109">
        <v>1.8159856369771314</v>
      </c>
      <c r="P670" s="109">
        <v>1.0967748791312719</v>
      </c>
      <c r="R670" s="6">
        <f t="shared" si="30"/>
        <v>6.3671491245118155</v>
      </c>
      <c r="S670" s="123">
        <f t="shared" si="31"/>
        <v>38.951616602017161</v>
      </c>
      <c r="T670" s="140"/>
      <c r="BC670" s="123"/>
    </row>
    <row r="671" spans="1:55" ht="15.75" x14ac:dyDescent="0.25">
      <c r="A671" s="20" t="s">
        <v>1993</v>
      </c>
      <c r="B671" t="s">
        <v>1993</v>
      </c>
      <c r="C671" s="109" t="s">
        <v>46</v>
      </c>
      <c r="E671" s="109" t="s">
        <v>1555</v>
      </c>
      <c r="F671" s="109" t="s">
        <v>1945</v>
      </c>
      <c r="G671" s="109">
        <v>44.420848292308271</v>
      </c>
      <c r="H671" s="109">
        <v>4.1840513305340465</v>
      </c>
      <c r="I671" s="109">
        <v>15.09241471620447</v>
      </c>
      <c r="J671" s="109">
        <v>12.894508737519624</v>
      </c>
      <c r="K671" s="109">
        <v>0.24276173754583436</v>
      </c>
      <c r="L671" s="109">
        <v>4.6180759516125445</v>
      </c>
      <c r="M671" s="109">
        <v>10.90736556072722</v>
      </c>
      <c r="N671" s="109">
        <v>4.7770294650650387</v>
      </c>
      <c r="O671" s="109">
        <v>1.7891898266203561</v>
      </c>
      <c r="P671" s="109">
        <v>1.0737543818625659</v>
      </c>
      <c r="R671" s="6">
        <f t="shared" si="30"/>
        <v>6.5662192916853943</v>
      </c>
      <c r="S671" s="123">
        <f t="shared" si="31"/>
        <v>38.96515841699447</v>
      </c>
      <c r="T671" s="140"/>
      <c r="BC671" s="123"/>
    </row>
    <row r="672" spans="1:55" ht="15.75" x14ac:dyDescent="0.25">
      <c r="A672" s="20" t="s">
        <v>1993</v>
      </c>
      <c r="B672" t="s">
        <v>1993</v>
      </c>
      <c r="C672" s="109" t="s">
        <v>46</v>
      </c>
      <c r="E672" s="109" t="s">
        <v>1555</v>
      </c>
      <c r="F672" s="109" t="s">
        <v>1945</v>
      </c>
      <c r="G672" s="109">
        <v>44.172522475411498</v>
      </c>
      <c r="H672" s="109">
        <v>4.1805164476169638</v>
      </c>
      <c r="I672" s="109">
        <v>15.257542423853655</v>
      </c>
      <c r="J672" s="109">
        <v>12.801009723318328</v>
      </c>
      <c r="K672" s="109">
        <v>0.1783211795550099</v>
      </c>
      <c r="L672" s="109">
        <v>4.6638953396436271</v>
      </c>
      <c r="M672" s="109">
        <v>11.067117676092973</v>
      </c>
      <c r="N672" s="109">
        <v>4.7640014259888481</v>
      </c>
      <c r="O672" s="109">
        <v>1.8057640140053974</v>
      </c>
      <c r="P672" s="109">
        <v>1.1093092945137089</v>
      </c>
      <c r="R672" s="6">
        <f t="shared" si="30"/>
        <v>6.5697654399942458</v>
      </c>
      <c r="S672" s="123">
        <f t="shared" si="31"/>
        <v>39.373796677464618</v>
      </c>
      <c r="T672" s="140"/>
      <c r="BC672" s="123"/>
    </row>
    <row r="673" spans="1:55" ht="15.75" x14ac:dyDescent="0.25">
      <c r="A673" s="20" t="s">
        <v>1993</v>
      </c>
      <c r="B673" t="s">
        <v>1993</v>
      </c>
      <c r="C673" s="109" t="s">
        <v>46</v>
      </c>
      <c r="E673" s="109" t="s">
        <v>1555</v>
      </c>
      <c r="F673" s="109" t="s">
        <v>1945</v>
      </c>
      <c r="G673" s="109">
        <v>44.350491363371198</v>
      </c>
      <c r="H673" s="109">
        <v>4.1814469063881878</v>
      </c>
      <c r="I673" s="109">
        <v>15.345633152710016</v>
      </c>
      <c r="J673" s="109">
        <v>12.742613063276879</v>
      </c>
      <c r="K673" s="109">
        <v>0.20520807360634821</v>
      </c>
      <c r="L673" s="109">
        <v>4.4878493897783356</v>
      </c>
      <c r="M673" s="109">
        <v>10.615382599406095</v>
      </c>
      <c r="N673" s="109">
        <v>4.9739793181387011</v>
      </c>
      <c r="O673" s="109">
        <v>1.8985134166618682</v>
      </c>
      <c r="P673" s="109">
        <v>1.1988827166623561</v>
      </c>
      <c r="R673" s="6">
        <f t="shared" si="30"/>
        <v>6.8724927348005691</v>
      </c>
      <c r="S673" s="123">
        <f t="shared" si="31"/>
        <v>38.567436346524708</v>
      </c>
      <c r="T673" s="140"/>
      <c r="BC673" s="123"/>
    </row>
    <row r="674" spans="1:55" ht="15.75" x14ac:dyDescent="0.25">
      <c r="A674" s="20" t="s">
        <v>1993</v>
      </c>
      <c r="B674" t="s">
        <v>1993</v>
      </c>
      <c r="C674" s="109" t="s">
        <v>46</v>
      </c>
      <c r="E674" s="109" t="s">
        <v>1555</v>
      </c>
      <c r="F674" s="109" t="s">
        <v>1945</v>
      </c>
      <c r="G674" s="109">
        <v>44.322578252417699</v>
      </c>
      <c r="H674" s="109">
        <v>4.1752794655617205</v>
      </c>
      <c r="I674" s="109">
        <v>14.953107396931104</v>
      </c>
      <c r="J674" s="109">
        <v>12.646574876548291</v>
      </c>
      <c r="K674" s="109">
        <v>0.19893688456944852</v>
      </c>
      <c r="L674" s="109">
        <v>4.7503863786463496</v>
      </c>
      <c r="M674" s="109">
        <v>11.236665954063531</v>
      </c>
      <c r="N674" s="109">
        <v>4.7699191421584963</v>
      </c>
      <c r="O674" s="109">
        <v>1.8369572067243605</v>
      </c>
      <c r="P674" s="109">
        <v>1.1095944423790012</v>
      </c>
      <c r="R674" s="6">
        <f t="shared" si="30"/>
        <v>6.6068763488828566</v>
      </c>
      <c r="S674" s="123">
        <f t="shared" si="31"/>
        <v>40.104470012235744</v>
      </c>
      <c r="T674" s="140"/>
      <c r="BC674" s="123"/>
    </row>
    <row r="675" spans="1:55" ht="15.75" x14ac:dyDescent="0.25">
      <c r="A675" s="20" t="s">
        <v>1994</v>
      </c>
      <c r="B675" t="s">
        <v>1994</v>
      </c>
      <c r="C675" s="109" t="s">
        <v>46</v>
      </c>
      <c r="E675" s="109" t="s">
        <v>1555</v>
      </c>
      <c r="F675" s="109" t="s">
        <v>1945</v>
      </c>
      <c r="G675" s="109">
        <v>44.768267810248545</v>
      </c>
      <c r="H675" s="109">
        <v>4.1129201712051362</v>
      </c>
      <c r="I675" s="109">
        <v>14.752969847306947</v>
      </c>
      <c r="J675" s="109">
        <v>12.690980237202982</v>
      </c>
      <c r="K675" s="109">
        <v>0.10712118301546374</v>
      </c>
      <c r="L675" s="109">
        <v>4.8863275380244051</v>
      </c>
      <c r="M675" s="109">
        <v>11.47851515685146</v>
      </c>
      <c r="N675" s="109">
        <v>4.3914885119457674</v>
      </c>
      <c r="O675" s="109">
        <v>1.78814118763108</v>
      </c>
      <c r="P675" s="109">
        <v>1.0232683565682053</v>
      </c>
      <c r="R675" s="6">
        <f t="shared" si="30"/>
        <v>6.1796296995768474</v>
      </c>
      <c r="S675" s="123">
        <f t="shared" si="31"/>
        <v>40.699446793156923</v>
      </c>
      <c r="T675" s="140"/>
      <c r="BC675" s="123"/>
    </row>
    <row r="676" spans="1:55" ht="15.75" x14ac:dyDescent="0.25">
      <c r="A676" s="20" t="s">
        <v>1994</v>
      </c>
      <c r="B676" t="s">
        <v>1994</v>
      </c>
      <c r="C676" s="109" t="s">
        <v>46</v>
      </c>
      <c r="E676" s="109" t="s">
        <v>1555</v>
      </c>
      <c r="F676" s="109" t="s">
        <v>1945</v>
      </c>
      <c r="G676" s="109">
        <v>44.195988504765502</v>
      </c>
      <c r="H676" s="109">
        <v>4.4175779266156798</v>
      </c>
      <c r="I676" s="109">
        <v>15.028557595786175</v>
      </c>
      <c r="J676" s="109">
        <v>12.843143951250356</v>
      </c>
      <c r="K676" s="109">
        <v>0.16712267742809297</v>
      </c>
      <c r="L676" s="109">
        <v>4.4840366380483987</v>
      </c>
      <c r="M676" s="109">
        <v>10.731461497674752</v>
      </c>
      <c r="N676" s="109">
        <v>5.0571535667613565</v>
      </c>
      <c r="O676" s="109">
        <v>1.9662389623934431</v>
      </c>
      <c r="P676" s="109">
        <v>1.108718679276242</v>
      </c>
      <c r="R676" s="6">
        <f t="shared" si="30"/>
        <v>7.0233925291547994</v>
      </c>
      <c r="S676" s="123">
        <f t="shared" si="31"/>
        <v>38.36131690531311</v>
      </c>
      <c r="T676" s="140"/>
      <c r="BC676" s="123"/>
    </row>
    <row r="677" spans="1:55" ht="15.75" x14ac:dyDescent="0.25">
      <c r="A677" s="20" t="s">
        <v>1994</v>
      </c>
      <c r="B677" t="s">
        <v>1994</v>
      </c>
      <c r="C677" s="109" t="s">
        <v>46</v>
      </c>
      <c r="E677" s="109" t="s">
        <v>1555</v>
      </c>
      <c r="F677" s="109" t="s">
        <v>1945</v>
      </c>
      <c r="G677" s="109">
        <v>44.644091777777824</v>
      </c>
      <c r="H677" s="109">
        <v>4.2685047751099878</v>
      </c>
      <c r="I677" s="109">
        <v>14.917239712689428</v>
      </c>
      <c r="J677" s="109">
        <v>12.524162821000585</v>
      </c>
      <c r="K677" s="109">
        <v>0.24597266289488556</v>
      </c>
      <c r="L677" s="109">
        <v>4.7883696707463255</v>
      </c>
      <c r="M677" s="109">
        <v>11.156280069711245</v>
      </c>
      <c r="N677" s="109">
        <v>4.5724886768511874</v>
      </c>
      <c r="O677" s="109">
        <v>1.8419288802598721</v>
      </c>
      <c r="P677" s="109">
        <v>1.0409609529586561</v>
      </c>
      <c r="R677" s="6">
        <f t="shared" si="30"/>
        <v>6.4144175571110598</v>
      </c>
      <c r="S677" s="123">
        <f t="shared" si="31"/>
        <v>40.530147356739242</v>
      </c>
      <c r="T677" s="140"/>
      <c r="BC677" s="123"/>
    </row>
    <row r="678" spans="1:55" ht="15.75" x14ac:dyDescent="0.25">
      <c r="A678" s="20" t="s">
        <v>1994</v>
      </c>
      <c r="B678" t="s">
        <v>1994</v>
      </c>
      <c r="C678" s="109" t="s">
        <v>46</v>
      </c>
      <c r="E678" s="109" t="s">
        <v>1555</v>
      </c>
      <c r="F678" s="109" t="s">
        <v>1945</v>
      </c>
      <c r="G678" s="109">
        <v>44.645077914244432</v>
      </c>
      <c r="H678" s="109">
        <v>4.4114024236484575</v>
      </c>
      <c r="I678" s="109">
        <v>15.101116767391199</v>
      </c>
      <c r="J678" s="109">
        <v>12.630463913107921</v>
      </c>
      <c r="K678" s="109">
        <v>0.19951844391887091</v>
      </c>
      <c r="L678" s="109">
        <v>4.5190040701185303</v>
      </c>
      <c r="M678" s="109">
        <v>10.623622023325257</v>
      </c>
      <c r="N678" s="109">
        <v>4.8957638666807686</v>
      </c>
      <c r="O678" s="109">
        <v>1.8407953742417256</v>
      </c>
      <c r="P678" s="109">
        <v>1.1332352033228257</v>
      </c>
      <c r="R678" s="6">
        <f t="shared" si="30"/>
        <v>6.7365592409224941</v>
      </c>
      <c r="S678" s="123">
        <f t="shared" si="31"/>
        <v>38.941458330291582</v>
      </c>
      <c r="T678" s="140"/>
      <c r="BC678" s="123"/>
    </row>
    <row r="679" spans="1:55" ht="15.75" x14ac:dyDescent="0.25">
      <c r="A679" s="20" t="s">
        <v>1995</v>
      </c>
      <c r="B679" t="s">
        <v>1995</v>
      </c>
      <c r="C679" s="109" t="s">
        <v>46</v>
      </c>
      <c r="E679" s="109" t="s">
        <v>1555</v>
      </c>
      <c r="F679" s="109" t="s">
        <v>1945</v>
      </c>
      <c r="G679" s="109">
        <v>44.322938427773174</v>
      </c>
      <c r="H679" s="109">
        <v>4.0967568598631106</v>
      </c>
      <c r="I679" s="109">
        <v>15.142844844432039</v>
      </c>
      <c r="J679" s="109">
        <v>12.713744331150503</v>
      </c>
      <c r="K679" s="109">
        <v>0.21093212661751676</v>
      </c>
      <c r="L679" s="109">
        <v>4.7064588572091353</v>
      </c>
      <c r="M679" s="109">
        <v>11.076205999670567</v>
      </c>
      <c r="N679" s="109">
        <v>4.7706580498528668</v>
      </c>
      <c r="O679" s="109">
        <v>1.8120214803202326</v>
      </c>
      <c r="P679" s="109">
        <v>1.1474390231108509</v>
      </c>
      <c r="R679" s="6">
        <f t="shared" si="30"/>
        <v>6.5826795301730989</v>
      </c>
      <c r="S679" s="123">
        <f t="shared" si="31"/>
        <v>39.754580757141547</v>
      </c>
      <c r="T679" s="140"/>
      <c r="BC679" s="123"/>
    </row>
    <row r="680" spans="1:55" ht="15.75" x14ac:dyDescent="0.25">
      <c r="A680" s="20" t="s">
        <v>1995</v>
      </c>
      <c r="B680" t="s">
        <v>1995</v>
      </c>
      <c r="C680" s="109" t="s">
        <v>46</v>
      </c>
      <c r="E680" s="109" t="s">
        <v>1555</v>
      </c>
      <c r="F680" s="109" t="s">
        <v>1945</v>
      </c>
      <c r="G680" s="109">
        <v>44.350178795227215</v>
      </c>
      <c r="H680" s="109">
        <v>4.2738834365932528</v>
      </c>
      <c r="I680" s="109">
        <v>15.221153684814997</v>
      </c>
      <c r="J680" s="109">
        <v>13.001863408161819</v>
      </c>
      <c r="K680" s="109">
        <v>0.19658375677259066</v>
      </c>
      <c r="L680" s="109">
        <v>4.6315428329147066</v>
      </c>
      <c r="M680" s="109">
        <v>10.737477021691909</v>
      </c>
      <c r="N680" s="109">
        <v>4.7399225326291594</v>
      </c>
      <c r="O680" s="109">
        <v>1.8202992007251879</v>
      </c>
      <c r="P680" s="109">
        <v>1.0270953304691695</v>
      </c>
      <c r="R680" s="6">
        <f t="shared" si="30"/>
        <v>6.5602217333543473</v>
      </c>
      <c r="S680" s="123">
        <f t="shared" si="31"/>
        <v>38.837303212202208</v>
      </c>
      <c r="T680" s="140"/>
      <c r="BC680" s="123"/>
    </row>
    <row r="681" spans="1:55" ht="15.75" x14ac:dyDescent="0.25">
      <c r="A681" s="20" t="s">
        <v>1995</v>
      </c>
      <c r="B681" t="s">
        <v>1995</v>
      </c>
      <c r="C681" s="109" t="s">
        <v>46</v>
      </c>
      <c r="E681" s="109" t="s">
        <v>1555</v>
      </c>
      <c r="F681" s="109" t="s">
        <v>1945</v>
      </c>
      <c r="G681" s="109">
        <v>43.852777901018769</v>
      </c>
      <c r="H681" s="109">
        <v>4.408815374405215</v>
      </c>
      <c r="I681" s="109">
        <v>15.078096092472963</v>
      </c>
      <c r="J681" s="109">
        <v>13.313857434210082</v>
      </c>
      <c r="K681" s="109">
        <v>0.21134818410147499</v>
      </c>
      <c r="L681" s="109">
        <v>4.6592415092970363</v>
      </c>
      <c r="M681" s="109">
        <v>10.934155053131493</v>
      </c>
      <c r="N681" s="109">
        <v>4.5090966452371362</v>
      </c>
      <c r="O681" s="109">
        <v>1.8421575237477166</v>
      </c>
      <c r="P681" s="109">
        <v>1.1904542823781206</v>
      </c>
      <c r="R681" s="6">
        <f t="shared" si="30"/>
        <v>6.3512541689848527</v>
      </c>
      <c r="S681" s="123">
        <f t="shared" si="31"/>
        <v>38.416513445373177</v>
      </c>
      <c r="T681" s="140"/>
      <c r="BC681" s="123"/>
    </row>
    <row r="682" spans="1:55" ht="15.75" x14ac:dyDescent="0.25">
      <c r="A682" s="20" t="s">
        <v>1995</v>
      </c>
      <c r="B682" t="s">
        <v>1995</v>
      </c>
      <c r="C682" s="109" t="s">
        <v>46</v>
      </c>
      <c r="E682" s="109" t="s">
        <v>1555</v>
      </c>
      <c r="F682" s="109" t="s">
        <v>1945</v>
      </c>
      <c r="G682" s="109">
        <v>44.256669008334399</v>
      </c>
      <c r="H682" s="109">
        <v>4.3179303922487842</v>
      </c>
      <c r="I682" s="109">
        <v>15.030339321871006</v>
      </c>
      <c r="J682" s="109">
        <v>12.96467689691983</v>
      </c>
      <c r="K682" s="109">
        <v>0.21503325150280544</v>
      </c>
      <c r="L682" s="109">
        <v>4.6475337460111907</v>
      </c>
      <c r="M682" s="109">
        <v>10.973511181188996</v>
      </c>
      <c r="N682" s="109">
        <v>4.7412686832138196</v>
      </c>
      <c r="O682" s="109">
        <v>1.8310778404178145</v>
      </c>
      <c r="P682" s="109">
        <v>1.0219596782913518</v>
      </c>
      <c r="R682" s="6">
        <f t="shared" si="30"/>
        <v>6.5723465236316336</v>
      </c>
      <c r="S682" s="123">
        <f t="shared" si="31"/>
        <v>38.987316019977158</v>
      </c>
      <c r="T682" s="140"/>
      <c r="BC682" s="123"/>
    </row>
    <row r="683" spans="1:55" ht="15.75" x14ac:dyDescent="0.25">
      <c r="A683" s="20" t="s">
        <v>1995</v>
      </c>
      <c r="B683" t="s">
        <v>1995</v>
      </c>
      <c r="C683" s="109" t="s">
        <v>46</v>
      </c>
      <c r="E683" s="109" t="s">
        <v>1555</v>
      </c>
      <c r="F683" s="109" t="s">
        <v>1945</v>
      </c>
      <c r="G683" s="109">
        <v>44.325594752690527</v>
      </c>
      <c r="H683" s="109">
        <v>4.1803280876975535</v>
      </c>
      <c r="I683" s="109">
        <v>15.111447887510733</v>
      </c>
      <c r="J683" s="109">
        <v>12.892366774553706</v>
      </c>
      <c r="K683" s="109">
        <v>0.22859912950573857</v>
      </c>
      <c r="L683" s="109">
        <v>4.6571902858272827</v>
      </c>
      <c r="M683" s="109">
        <v>10.883010658108795</v>
      </c>
      <c r="N683" s="109">
        <v>4.8050931571755706</v>
      </c>
      <c r="O683" s="109">
        <v>1.8213578945847795</v>
      </c>
      <c r="P683" s="109">
        <v>1.0950113723452957</v>
      </c>
      <c r="R683" s="6">
        <f t="shared" si="30"/>
        <v>6.6264510517603501</v>
      </c>
      <c r="S683" s="123">
        <f t="shared" si="31"/>
        <v>39.16988641114402</v>
      </c>
      <c r="T683" s="140"/>
      <c r="BC683" s="123"/>
    </row>
    <row r="684" spans="1:55" ht="15.75" x14ac:dyDescent="0.25">
      <c r="A684" s="20" t="s">
        <v>1996</v>
      </c>
      <c r="B684" t="s">
        <v>1996</v>
      </c>
      <c r="C684" s="109" t="s">
        <v>46</v>
      </c>
      <c r="E684" s="109" t="s">
        <v>1555</v>
      </c>
      <c r="F684" s="109" t="s">
        <v>1945</v>
      </c>
      <c r="G684" s="109">
        <v>44.141034129375065</v>
      </c>
      <c r="H684" s="109">
        <v>4.3569269392386847</v>
      </c>
      <c r="I684" s="109">
        <v>15.151477479861645</v>
      </c>
      <c r="J684" s="109">
        <v>12.934278316287022</v>
      </c>
      <c r="K684" s="109">
        <v>0.18445327906586473</v>
      </c>
      <c r="L684" s="109">
        <v>4.6147966661843602</v>
      </c>
      <c r="M684" s="109">
        <v>11.000652065082313</v>
      </c>
      <c r="N684" s="109">
        <v>4.7001596223302435</v>
      </c>
      <c r="O684" s="109">
        <v>1.7884953791269882</v>
      </c>
      <c r="P684" s="109">
        <v>1.1277261234478184</v>
      </c>
      <c r="R684" s="6">
        <f t="shared" si="30"/>
        <v>6.4886550014572322</v>
      </c>
      <c r="S684" s="123">
        <f t="shared" si="31"/>
        <v>38.875065253432375</v>
      </c>
      <c r="T684" s="140"/>
      <c r="BC684" s="123"/>
    </row>
    <row r="685" spans="1:55" ht="15.75" x14ac:dyDescent="0.25">
      <c r="A685" s="20" t="s">
        <v>1996</v>
      </c>
      <c r="B685" t="s">
        <v>1996</v>
      </c>
      <c r="C685" s="109" t="s">
        <v>46</v>
      </c>
      <c r="E685" s="109" t="s">
        <v>1555</v>
      </c>
      <c r="F685" s="109" t="s">
        <v>1945</v>
      </c>
      <c r="G685" s="109">
        <v>44.716224686157105</v>
      </c>
      <c r="H685" s="109">
        <v>4.2438404121051008</v>
      </c>
      <c r="I685" s="109">
        <v>15.439713195262181</v>
      </c>
      <c r="J685" s="109">
        <v>13.000211798542823</v>
      </c>
      <c r="K685" s="109">
        <v>0.13216289919296997</v>
      </c>
      <c r="L685" s="109">
        <v>4.1552673466023569</v>
      </c>
      <c r="M685" s="109">
        <v>10.567332592317316</v>
      </c>
      <c r="N685" s="109">
        <v>4.5765623844063947</v>
      </c>
      <c r="O685" s="109">
        <v>2.0040168199582071</v>
      </c>
      <c r="P685" s="109">
        <v>1.1646678654555462</v>
      </c>
      <c r="R685" s="6">
        <f t="shared" si="30"/>
        <v>6.5805792043646019</v>
      </c>
      <c r="S685" s="123">
        <f t="shared" si="31"/>
        <v>36.295937912203577</v>
      </c>
      <c r="T685" s="140"/>
      <c r="BC685" s="123"/>
    </row>
    <row r="686" spans="1:55" ht="15.75" x14ac:dyDescent="0.25">
      <c r="A686" s="20" t="s">
        <v>1996</v>
      </c>
      <c r="B686" t="s">
        <v>1996</v>
      </c>
      <c r="C686" s="109" t="s">
        <v>46</v>
      </c>
      <c r="E686" s="109" t="s">
        <v>1555</v>
      </c>
      <c r="F686" s="109" t="s">
        <v>1945</v>
      </c>
      <c r="G686" s="109">
        <v>44.063449441026307</v>
      </c>
      <c r="H686" s="109">
        <v>4.1266515499948113</v>
      </c>
      <c r="I686" s="109">
        <v>15.128737409332164</v>
      </c>
      <c r="J686" s="109">
        <v>12.963852907773692</v>
      </c>
      <c r="K686" s="109">
        <v>0.21358461708809773</v>
      </c>
      <c r="L686" s="109">
        <v>4.6348972614140678</v>
      </c>
      <c r="M686" s="109">
        <v>11.167040384987514</v>
      </c>
      <c r="N686" s="109">
        <v>4.729324485808923</v>
      </c>
      <c r="O686" s="109">
        <v>1.7705534884026088</v>
      </c>
      <c r="P686" s="109">
        <v>1.2019084541718035</v>
      </c>
      <c r="R686" s="6">
        <f t="shared" si="30"/>
        <v>6.4998779742115316</v>
      </c>
      <c r="S686" s="123">
        <f t="shared" si="31"/>
        <v>38.924081766231808</v>
      </c>
      <c r="T686" s="140"/>
      <c r="BC686" s="123"/>
    </row>
    <row r="687" spans="1:55" ht="15.75" x14ac:dyDescent="0.25">
      <c r="A687" s="20" t="s">
        <v>1996</v>
      </c>
      <c r="B687" t="s">
        <v>1996</v>
      </c>
      <c r="C687" s="109" t="s">
        <v>46</v>
      </c>
      <c r="E687" s="109" t="s">
        <v>1555</v>
      </c>
      <c r="F687" s="109" t="s">
        <v>1945</v>
      </c>
      <c r="G687" s="109">
        <v>44.243190263637004</v>
      </c>
      <c r="H687" s="109">
        <v>4.246399566506275</v>
      </c>
      <c r="I687" s="109">
        <v>15.065344128911354</v>
      </c>
      <c r="J687" s="109">
        <v>13.052247926389061</v>
      </c>
      <c r="K687" s="109">
        <v>0.1859563800986585</v>
      </c>
      <c r="L687" s="109">
        <v>4.5816285071514278</v>
      </c>
      <c r="M687" s="109">
        <v>11.012483439222956</v>
      </c>
      <c r="N687" s="109">
        <v>4.6051664310968192</v>
      </c>
      <c r="O687" s="109">
        <v>1.8510147687138618</v>
      </c>
      <c r="P687" s="109">
        <v>1.1565685882726042</v>
      </c>
      <c r="R687" s="6">
        <f t="shared" si="30"/>
        <v>6.4561811998106808</v>
      </c>
      <c r="S687" s="123">
        <f t="shared" si="31"/>
        <v>38.488622311250396</v>
      </c>
      <c r="T687" s="140"/>
      <c r="BC687" s="123"/>
    </row>
    <row r="688" spans="1:55" ht="15.75" x14ac:dyDescent="0.25">
      <c r="A688" s="20" t="s">
        <v>1996</v>
      </c>
      <c r="B688" t="s">
        <v>1996</v>
      </c>
      <c r="C688" s="109" t="s">
        <v>46</v>
      </c>
      <c r="E688" s="109" t="s">
        <v>1555</v>
      </c>
      <c r="F688" s="109" t="s">
        <v>1945</v>
      </c>
      <c r="G688" s="109">
        <v>44.431148845823735</v>
      </c>
      <c r="H688" s="109">
        <v>4.293387322614036</v>
      </c>
      <c r="I688" s="109">
        <v>15.097831145185925</v>
      </c>
      <c r="J688" s="109">
        <v>12.880330608221907</v>
      </c>
      <c r="K688" s="109">
        <v>0.20536182250220586</v>
      </c>
      <c r="L688" s="109">
        <v>4.6277158717569806</v>
      </c>
      <c r="M688" s="109">
        <v>10.710952808208136</v>
      </c>
      <c r="N688" s="109">
        <v>4.7601216575715126</v>
      </c>
      <c r="O688" s="109">
        <v>1.8655852053561508</v>
      </c>
      <c r="P688" s="109">
        <v>1.1275647127594084</v>
      </c>
      <c r="R688" s="6">
        <f t="shared" si="30"/>
        <v>6.6257068629276636</v>
      </c>
      <c r="S688" s="123">
        <f t="shared" si="31"/>
        <v>39.040941422178484</v>
      </c>
      <c r="T688" s="140"/>
      <c r="BC688" s="123"/>
    </row>
    <row r="689" spans="1:55" ht="15.75" x14ac:dyDescent="0.25">
      <c r="A689" s="20" t="s">
        <v>1997</v>
      </c>
      <c r="B689" t="s">
        <v>1997</v>
      </c>
      <c r="C689" s="109" t="s">
        <v>46</v>
      </c>
      <c r="E689" s="109" t="s">
        <v>1555</v>
      </c>
      <c r="F689" s="109" t="s">
        <v>1945</v>
      </c>
      <c r="G689" s="109">
        <v>44.048189055573516</v>
      </c>
      <c r="H689" s="109">
        <v>4.2477153373648555</v>
      </c>
      <c r="I689" s="109">
        <v>15.344784869101156</v>
      </c>
      <c r="J689" s="109">
        <v>12.872388569579774</v>
      </c>
      <c r="K689" s="109">
        <v>0.22250219627776169</v>
      </c>
      <c r="L689" s="109">
        <v>4.5872858382304313</v>
      </c>
      <c r="M689" s="109">
        <v>11.059326309255315</v>
      </c>
      <c r="N689" s="109">
        <v>4.7277242519159612</v>
      </c>
      <c r="O689" s="109">
        <v>1.8185102891376961</v>
      </c>
      <c r="P689" s="109">
        <v>1.071573283563529</v>
      </c>
      <c r="R689" s="6">
        <f t="shared" si="30"/>
        <v>6.5462345410536571</v>
      </c>
      <c r="S689" s="123">
        <f t="shared" si="31"/>
        <v>38.846961540815009</v>
      </c>
      <c r="T689" s="140"/>
      <c r="BC689" s="123"/>
    </row>
    <row r="690" spans="1:55" ht="15.75" x14ac:dyDescent="0.25">
      <c r="A690" s="20" t="s">
        <v>1997</v>
      </c>
      <c r="B690" t="s">
        <v>1997</v>
      </c>
      <c r="C690" s="109" t="s">
        <v>46</v>
      </c>
      <c r="E690" s="109" t="s">
        <v>1555</v>
      </c>
      <c r="F690" s="109" t="s">
        <v>1945</v>
      </c>
      <c r="G690" s="109">
        <v>44.523992540127509</v>
      </c>
      <c r="H690" s="109">
        <v>4.2683291489573643</v>
      </c>
      <c r="I690" s="109">
        <v>14.921022217472574</v>
      </c>
      <c r="J690" s="109">
        <v>12.72900544750361</v>
      </c>
      <c r="K690" s="109">
        <v>0.20789475278711952</v>
      </c>
      <c r="L690" s="109">
        <v>4.6818942578205354</v>
      </c>
      <c r="M690" s="109">
        <v>11.094814649257545</v>
      </c>
      <c r="N690" s="109">
        <v>4.5939330085482535</v>
      </c>
      <c r="O690" s="109">
        <v>1.8386656815835065</v>
      </c>
      <c r="P690" s="109">
        <v>1.1404482959419944</v>
      </c>
      <c r="R690" s="6">
        <f t="shared" si="30"/>
        <v>6.4325986901317602</v>
      </c>
      <c r="S690" s="123">
        <f t="shared" si="31"/>
        <v>39.600618769131266</v>
      </c>
      <c r="T690" s="140"/>
      <c r="BC690" s="123"/>
    </row>
    <row r="691" spans="1:55" ht="15.75" x14ac:dyDescent="0.25">
      <c r="A691" s="20" t="s">
        <v>1997</v>
      </c>
      <c r="B691" t="s">
        <v>1997</v>
      </c>
      <c r="C691" s="109" t="s">
        <v>46</v>
      </c>
      <c r="E691" s="109" t="s">
        <v>1555</v>
      </c>
      <c r="F691" s="109" t="s">
        <v>1945</v>
      </c>
      <c r="G691" s="109">
        <v>44.182293375611103</v>
      </c>
      <c r="H691" s="109">
        <v>4.2121840741461281</v>
      </c>
      <c r="I691" s="109">
        <v>15.197063172426788</v>
      </c>
      <c r="J691" s="109">
        <v>12.839526426995828</v>
      </c>
      <c r="K691" s="109">
        <v>0.1847252993304406</v>
      </c>
      <c r="L691" s="109">
        <v>4.6469849098290332</v>
      </c>
      <c r="M691" s="109">
        <v>10.941831846481096</v>
      </c>
      <c r="N691" s="109">
        <v>4.8517668650534391</v>
      </c>
      <c r="O691" s="109">
        <v>1.8468174393232974</v>
      </c>
      <c r="P691" s="109">
        <v>1.0968065908028422</v>
      </c>
      <c r="R691" s="6">
        <f t="shared" ref="R691:R754" si="32">N691+O691</f>
        <v>6.6985843043767366</v>
      </c>
      <c r="S691" s="123">
        <f t="shared" ref="S691:S754" si="33">(L691/40.304)/(L691/40.304+J691/71.844)*100</f>
        <v>39.215483681952982</v>
      </c>
      <c r="T691" s="140"/>
      <c r="BC691" s="123"/>
    </row>
    <row r="692" spans="1:55" ht="15.75" x14ac:dyDescent="0.25">
      <c r="A692" s="20" t="s">
        <v>1997</v>
      </c>
      <c r="B692" t="s">
        <v>1997</v>
      </c>
      <c r="C692" s="109" t="s">
        <v>46</v>
      </c>
      <c r="E692" s="109" t="s">
        <v>1555</v>
      </c>
      <c r="F692" s="109" t="s">
        <v>1945</v>
      </c>
      <c r="G692" s="109">
        <v>43.756953755217125</v>
      </c>
      <c r="H692" s="109">
        <v>4.0812844052265929</v>
      </c>
      <c r="I692" s="109">
        <v>16.340714620557069</v>
      </c>
      <c r="J692" s="109">
        <v>12.513441954200395</v>
      </c>
      <c r="K692" s="109">
        <v>0.18174585483377784</v>
      </c>
      <c r="L692" s="109">
        <v>4.5965854620691484</v>
      </c>
      <c r="M692" s="109">
        <v>10.908968413451564</v>
      </c>
      <c r="N692" s="109">
        <v>4.7244930457556569</v>
      </c>
      <c r="O692" s="109">
        <v>1.7695566893963195</v>
      </c>
      <c r="P692" s="109">
        <v>1.1262557992923361</v>
      </c>
      <c r="R692" s="6">
        <f t="shared" si="32"/>
        <v>6.4940497351519761</v>
      </c>
      <c r="S692" s="123">
        <f t="shared" si="33"/>
        <v>39.569309209702261</v>
      </c>
      <c r="T692" s="140"/>
      <c r="BC692" s="123"/>
    </row>
    <row r="693" spans="1:55" ht="15.75" x14ac:dyDescent="0.25">
      <c r="A693" s="20" t="s">
        <v>1997</v>
      </c>
      <c r="B693" t="s">
        <v>1997</v>
      </c>
      <c r="C693" s="109" t="s">
        <v>46</v>
      </c>
      <c r="E693" s="109" t="s">
        <v>1555</v>
      </c>
      <c r="F693" s="109" t="s">
        <v>1945</v>
      </c>
      <c r="G693" s="109">
        <v>44.428183825182678</v>
      </c>
      <c r="H693" s="109">
        <v>4.1160372136002463</v>
      </c>
      <c r="I693" s="109">
        <v>15.141784243785885</v>
      </c>
      <c r="J693" s="109">
        <v>12.918816976110854</v>
      </c>
      <c r="K693" s="109">
        <v>0.14166424349942827</v>
      </c>
      <c r="L693" s="109">
        <v>4.5486884577313651</v>
      </c>
      <c r="M693" s="109">
        <v>11.143786534279942</v>
      </c>
      <c r="N693" s="109">
        <v>4.6244215210197597</v>
      </c>
      <c r="O693" s="109">
        <v>1.8241625963103736</v>
      </c>
      <c r="P693" s="109">
        <v>1.1124543884794531</v>
      </c>
      <c r="R693" s="6">
        <f t="shared" si="32"/>
        <v>6.4485841173301335</v>
      </c>
      <c r="S693" s="123">
        <f t="shared" si="33"/>
        <v>38.561090105588377</v>
      </c>
      <c r="T693" s="140"/>
      <c r="BC693" s="123"/>
    </row>
    <row r="694" spans="1:55" ht="15.75" x14ac:dyDescent="0.25">
      <c r="A694" s="20" t="s">
        <v>1998</v>
      </c>
      <c r="B694" t="s">
        <v>1998</v>
      </c>
      <c r="C694" s="109" t="s">
        <v>46</v>
      </c>
      <c r="E694" s="109" t="s">
        <v>1555</v>
      </c>
      <c r="F694" s="109" t="s">
        <v>1945</v>
      </c>
      <c r="G694" s="109">
        <v>44.604131979695445</v>
      </c>
      <c r="H694" s="109">
        <v>4.140302538071067</v>
      </c>
      <c r="I694" s="109">
        <v>15.151167512690357</v>
      </c>
      <c r="J694" s="109">
        <v>12.735725888324874</v>
      </c>
      <c r="K694" s="109">
        <v>0.1695573604060914</v>
      </c>
      <c r="L694" s="109">
        <v>4.6195634517766511</v>
      </c>
      <c r="M694" s="109">
        <v>10.718091370558376</v>
      </c>
      <c r="N694" s="109">
        <v>4.74887918781726</v>
      </c>
      <c r="O694" s="109">
        <v>1.9032010152284264</v>
      </c>
      <c r="P694" s="109">
        <v>1.2093796954314722</v>
      </c>
      <c r="R694" s="6">
        <f t="shared" si="32"/>
        <v>6.6520802030456867</v>
      </c>
      <c r="S694" s="123">
        <f t="shared" si="33"/>
        <v>39.267911515890283</v>
      </c>
      <c r="T694" s="140"/>
      <c r="BC694" s="123"/>
    </row>
    <row r="695" spans="1:55" ht="15.75" x14ac:dyDescent="0.25">
      <c r="A695" s="20" t="s">
        <v>1998</v>
      </c>
      <c r="B695" t="s">
        <v>1998</v>
      </c>
      <c r="C695" s="109" t="s">
        <v>46</v>
      </c>
      <c r="E695" s="109" t="s">
        <v>1555</v>
      </c>
      <c r="F695" s="109" t="s">
        <v>1945</v>
      </c>
      <c r="G695" s="109">
        <v>44.76769597833632</v>
      </c>
      <c r="H695" s="109">
        <v>4.1969553483971023</v>
      </c>
      <c r="I695" s="109">
        <v>15.2101238804172</v>
      </c>
      <c r="J695" s="109">
        <v>12.296827916657117</v>
      </c>
      <c r="K695" s="109">
        <v>0.19410738606914896</v>
      </c>
      <c r="L695" s="109">
        <v>4.6079842952523924</v>
      </c>
      <c r="M695" s="109">
        <v>10.783307908672871</v>
      </c>
      <c r="N695" s="109">
        <v>4.9663112525049327</v>
      </c>
      <c r="O695" s="109">
        <v>1.8693631227749847</v>
      </c>
      <c r="P695" s="109">
        <v>1.1073229109179299</v>
      </c>
      <c r="R695" s="6">
        <f t="shared" si="32"/>
        <v>6.8356743752799174</v>
      </c>
      <c r="S695" s="123">
        <f t="shared" si="33"/>
        <v>40.047065276186679</v>
      </c>
      <c r="T695" s="140"/>
      <c r="BC695" s="123"/>
    </row>
    <row r="696" spans="1:55" ht="15.75" x14ac:dyDescent="0.25">
      <c r="A696" s="20" t="s">
        <v>1998</v>
      </c>
      <c r="B696" t="s">
        <v>1998</v>
      </c>
      <c r="C696" s="109" t="s">
        <v>46</v>
      </c>
      <c r="E696" s="109" t="s">
        <v>1555</v>
      </c>
      <c r="F696" s="109" t="s">
        <v>1945</v>
      </c>
      <c r="G696" s="109">
        <v>44.495051900529724</v>
      </c>
      <c r="H696" s="109">
        <v>4.0712323869513511</v>
      </c>
      <c r="I696" s="109">
        <v>15.219135344172562</v>
      </c>
      <c r="J696" s="109">
        <v>12.640069092882433</v>
      </c>
      <c r="K696" s="109">
        <v>0.21079599451138606</v>
      </c>
      <c r="L696" s="109">
        <v>4.6029022472904586</v>
      </c>
      <c r="M696" s="109">
        <v>10.931247087841312</v>
      </c>
      <c r="N696" s="109">
        <v>4.7812230753582359</v>
      </c>
      <c r="O696" s="109">
        <v>1.8698080472418077</v>
      </c>
      <c r="P696" s="109">
        <v>1.1785348232207418</v>
      </c>
      <c r="R696" s="6">
        <f t="shared" si="32"/>
        <v>6.6510311226000436</v>
      </c>
      <c r="S696" s="123">
        <f t="shared" si="33"/>
        <v>39.361580644672941</v>
      </c>
      <c r="T696" s="140"/>
      <c r="BC696" s="123"/>
    </row>
    <row r="697" spans="1:55" ht="15.75" x14ac:dyDescent="0.25">
      <c r="A697" s="20" t="s">
        <v>1998</v>
      </c>
      <c r="B697" t="s">
        <v>1998</v>
      </c>
      <c r="C697" s="109" t="s">
        <v>46</v>
      </c>
      <c r="E697" s="109" t="s">
        <v>1555</v>
      </c>
      <c r="F697" s="109" t="s">
        <v>1945</v>
      </c>
      <c r="G697" s="109">
        <v>44.640889791754276</v>
      </c>
      <c r="H697" s="109">
        <v>4.3007203603309732</v>
      </c>
      <c r="I697" s="109">
        <v>15.365753177629379</v>
      </c>
      <c r="J697" s="109">
        <v>12.436527139596635</v>
      </c>
      <c r="K697" s="109">
        <v>0.20521412713341469</v>
      </c>
      <c r="L697" s="109">
        <v>4.4860646477095631</v>
      </c>
      <c r="M697" s="109">
        <v>10.632260728466864</v>
      </c>
      <c r="N697" s="109">
        <v>4.9220622350892445</v>
      </c>
      <c r="O697" s="109">
        <v>1.8570082179007243</v>
      </c>
      <c r="P697" s="109">
        <v>1.1534995743889429</v>
      </c>
      <c r="R697" s="6">
        <f t="shared" si="32"/>
        <v>6.779070452989969</v>
      </c>
      <c r="S697" s="123">
        <f t="shared" si="33"/>
        <v>39.135605951587408</v>
      </c>
      <c r="T697" s="140"/>
      <c r="BC697" s="123"/>
    </row>
    <row r="698" spans="1:55" ht="15.75" x14ac:dyDescent="0.25">
      <c r="A698" s="20" t="s">
        <v>1998</v>
      </c>
      <c r="B698" t="s">
        <v>1998</v>
      </c>
      <c r="C698" s="109" t="s">
        <v>46</v>
      </c>
      <c r="E698" s="109" t="s">
        <v>1555</v>
      </c>
      <c r="F698" s="109" t="s">
        <v>1945</v>
      </c>
      <c r="G698" s="109">
        <v>44.387914005641605</v>
      </c>
      <c r="H698" s="109">
        <v>4.0885289047747966</v>
      </c>
      <c r="I698" s="109">
        <v>15.270888841000911</v>
      </c>
      <c r="J698" s="109">
        <v>12.880174396465305</v>
      </c>
      <c r="K698" s="109">
        <v>0.18913948995807206</v>
      </c>
      <c r="L698" s="109">
        <v>4.5457662714026856</v>
      </c>
      <c r="M698" s="109">
        <v>10.887331118435867</v>
      </c>
      <c r="N698" s="109">
        <v>4.7612420224684229</v>
      </c>
      <c r="O698" s="109">
        <v>1.8788320323280154</v>
      </c>
      <c r="P698" s="109">
        <v>1.1101829175243332</v>
      </c>
      <c r="R698" s="6">
        <f t="shared" si="32"/>
        <v>6.6400740547964379</v>
      </c>
      <c r="S698" s="123">
        <f t="shared" si="33"/>
        <v>38.616852115143352</v>
      </c>
      <c r="T698" s="140"/>
      <c r="BC698" s="123"/>
    </row>
    <row r="699" spans="1:55" ht="15.75" x14ac:dyDescent="0.25">
      <c r="A699" s="20" t="s">
        <v>1999</v>
      </c>
      <c r="B699" t="s">
        <v>1999</v>
      </c>
      <c r="C699" s="109" t="s">
        <v>46</v>
      </c>
      <c r="E699" s="109" t="s">
        <v>1555</v>
      </c>
      <c r="F699" s="109" t="s">
        <v>1945</v>
      </c>
      <c r="G699" s="109">
        <v>44.393487131812776</v>
      </c>
      <c r="H699" s="109">
        <v>4.1948356240889657</v>
      </c>
      <c r="I699" s="109">
        <v>15.189663454383915</v>
      </c>
      <c r="J699" s="109">
        <v>12.840670186162214</v>
      </c>
      <c r="K699" s="109">
        <v>0.17769121963346546</v>
      </c>
      <c r="L699" s="109">
        <v>4.602547967696383</v>
      </c>
      <c r="M699" s="109">
        <v>10.820950551917765</v>
      </c>
      <c r="N699" s="109">
        <v>4.7265830026214619</v>
      </c>
      <c r="O699" s="109">
        <v>1.8597060829166205</v>
      </c>
      <c r="P699" s="109">
        <v>1.1938647787664192</v>
      </c>
      <c r="R699" s="6">
        <f t="shared" si="32"/>
        <v>6.5862890855380822</v>
      </c>
      <c r="S699" s="123">
        <f t="shared" si="33"/>
        <v>38.984565299597371</v>
      </c>
      <c r="T699" s="140"/>
      <c r="BC699" s="123"/>
    </row>
    <row r="700" spans="1:55" ht="15.75" x14ac:dyDescent="0.25">
      <c r="A700" s="20" t="s">
        <v>1999</v>
      </c>
      <c r="B700" t="s">
        <v>1999</v>
      </c>
      <c r="C700" s="109" t="s">
        <v>46</v>
      </c>
      <c r="E700" s="109" t="s">
        <v>1555</v>
      </c>
      <c r="F700" s="109" t="s">
        <v>1945</v>
      </c>
      <c r="G700" s="109">
        <v>44.636603224240417</v>
      </c>
      <c r="H700" s="109">
        <v>4.1023934084911229</v>
      </c>
      <c r="I700" s="109">
        <v>15.242478367742176</v>
      </c>
      <c r="J700" s="109">
        <v>12.753678365912672</v>
      </c>
      <c r="K700" s="109">
        <v>0.17735270201487258</v>
      </c>
      <c r="L700" s="109">
        <v>4.4002289902637699</v>
      </c>
      <c r="M700" s="109">
        <v>10.449860467608296</v>
      </c>
      <c r="N700" s="109">
        <v>4.9994693211688714</v>
      </c>
      <c r="O700" s="109">
        <v>2.043889405796524</v>
      </c>
      <c r="P700" s="109">
        <v>1.1940457467612868</v>
      </c>
      <c r="R700" s="6">
        <f t="shared" si="32"/>
        <v>7.0433587269653959</v>
      </c>
      <c r="S700" s="123">
        <f t="shared" si="33"/>
        <v>38.080878444783764</v>
      </c>
      <c r="T700" s="140"/>
      <c r="BC700" s="123"/>
    </row>
    <row r="701" spans="1:55" ht="15.75" x14ac:dyDescent="0.25">
      <c r="A701" s="20" t="s">
        <v>1999</v>
      </c>
      <c r="B701" t="s">
        <v>1999</v>
      </c>
      <c r="C701" s="109" t="s">
        <v>46</v>
      </c>
      <c r="E701" s="109" t="s">
        <v>1555</v>
      </c>
      <c r="F701" s="109" t="s">
        <v>1945</v>
      </c>
      <c r="G701" s="109">
        <v>44.436283309501704</v>
      </c>
      <c r="H701" s="109">
        <v>4.3825568755910442</v>
      </c>
      <c r="I701" s="109">
        <v>15.120025333765577</v>
      </c>
      <c r="J701" s="109">
        <v>12.565633413378512</v>
      </c>
      <c r="K701" s="109">
        <v>0.13232774722665239</v>
      </c>
      <c r="L701" s="109">
        <v>4.6821537095688281</v>
      </c>
      <c r="M701" s="109">
        <v>11.037105901548284</v>
      </c>
      <c r="N701" s="109">
        <v>4.7853959921693709</v>
      </c>
      <c r="O701" s="109">
        <v>1.7723645994413038</v>
      </c>
      <c r="P701" s="109">
        <v>1.0861531178087105</v>
      </c>
      <c r="R701" s="6">
        <f t="shared" si="32"/>
        <v>6.5577605916106751</v>
      </c>
      <c r="S701" s="123">
        <f t="shared" si="33"/>
        <v>39.911331463760618</v>
      </c>
      <c r="T701" s="140"/>
      <c r="BC701" s="123"/>
    </row>
    <row r="702" spans="1:55" ht="15.75" x14ac:dyDescent="0.25">
      <c r="A702" s="20" t="s">
        <v>1999</v>
      </c>
      <c r="B702" t="s">
        <v>1999</v>
      </c>
      <c r="C702" s="109" t="s">
        <v>46</v>
      </c>
      <c r="E702" s="109" t="s">
        <v>1555</v>
      </c>
      <c r="F702" s="109" t="s">
        <v>1945</v>
      </c>
      <c r="G702" s="109">
        <v>45.420902391893968</v>
      </c>
      <c r="H702" s="109">
        <v>4.0943794124699995</v>
      </c>
      <c r="I702" s="109">
        <v>15.540569568716949</v>
      </c>
      <c r="J702" s="109">
        <v>11.725816989274898</v>
      </c>
      <c r="K702" s="109">
        <v>0.1973642163011442</v>
      </c>
      <c r="L702" s="109">
        <v>4.5307997869673393</v>
      </c>
      <c r="M702" s="109">
        <v>10.038944433529768</v>
      </c>
      <c r="N702" s="109">
        <v>5.2892723056561088</v>
      </c>
      <c r="O702" s="109">
        <v>1.9447993355714834</v>
      </c>
      <c r="P702" s="109">
        <v>1.2171515596183404</v>
      </c>
      <c r="R702" s="6">
        <f t="shared" si="32"/>
        <v>7.2340716412275921</v>
      </c>
      <c r="S702" s="123">
        <f t="shared" si="33"/>
        <v>40.785299222140573</v>
      </c>
      <c r="T702" s="140"/>
      <c r="BC702" s="123"/>
    </row>
    <row r="703" spans="1:55" ht="15.75" x14ac:dyDescent="0.25">
      <c r="A703" s="20" t="s">
        <v>1999</v>
      </c>
      <c r="B703" t="s">
        <v>1999</v>
      </c>
      <c r="C703" s="109" t="s">
        <v>46</v>
      </c>
      <c r="E703" s="109" t="s">
        <v>1555</v>
      </c>
      <c r="F703" s="109" t="s">
        <v>1945</v>
      </c>
      <c r="G703" s="109">
        <v>44.847524216944578</v>
      </c>
      <c r="H703" s="109">
        <v>4.1070166036954134</v>
      </c>
      <c r="I703" s="109">
        <v>15.343696415605498</v>
      </c>
      <c r="J703" s="109">
        <v>12.53174755500449</v>
      </c>
      <c r="K703" s="109">
        <v>0.1274069288054972</v>
      </c>
      <c r="L703" s="109">
        <v>4.5539851736032242</v>
      </c>
      <c r="M703" s="109">
        <v>10.723323113405982</v>
      </c>
      <c r="N703" s="109">
        <v>4.8863944866146714</v>
      </c>
      <c r="O703" s="109">
        <v>1.922520122704334</v>
      </c>
      <c r="P703" s="109">
        <v>0.95638538361630221</v>
      </c>
      <c r="R703" s="6">
        <f t="shared" si="32"/>
        <v>6.8089146093190056</v>
      </c>
      <c r="S703" s="123">
        <f t="shared" si="33"/>
        <v>39.312000820279039</v>
      </c>
      <c r="T703" s="140"/>
      <c r="BC703" s="123"/>
    </row>
    <row r="704" spans="1:55" ht="15.75" x14ac:dyDescent="0.25">
      <c r="A704" s="20" t="s">
        <v>2000</v>
      </c>
      <c r="B704" t="s">
        <v>2000</v>
      </c>
      <c r="C704" s="109" t="s">
        <v>46</v>
      </c>
      <c r="E704" s="109" t="s">
        <v>1555</v>
      </c>
      <c r="F704" s="109" t="s">
        <v>1945</v>
      </c>
      <c r="G704" s="109">
        <v>44.612053280842169</v>
      </c>
      <c r="H704" s="109">
        <v>4.0969352266578207</v>
      </c>
      <c r="I704" s="109">
        <v>15.501750638100098</v>
      </c>
      <c r="J704" s="109">
        <v>12.408788238293129</v>
      </c>
      <c r="K704" s="109">
        <v>0.23239946282193613</v>
      </c>
      <c r="L704" s="109">
        <v>4.6034630029647721</v>
      </c>
      <c r="M704" s="109">
        <v>10.530732528748059</v>
      </c>
      <c r="N704" s="109">
        <v>4.9352000466563579</v>
      </c>
      <c r="O704" s="109">
        <v>1.9495999678646965</v>
      </c>
      <c r="P704" s="109">
        <v>1.1290776070509574</v>
      </c>
      <c r="R704" s="6">
        <f t="shared" si="32"/>
        <v>6.8848000145210548</v>
      </c>
      <c r="S704" s="123">
        <f t="shared" si="33"/>
        <v>39.806127076685058</v>
      </c>
      <c r="T704" s="140"/>
      <c r="BC704" s="123"/>
    </row>
    <row r="705" spans="1:55" ht="15.75" x14ac:dyDescent="0.25">
      <c r="A705" s="20" t="s">
        <v>2000</v>
      </c>
      <c r="B705" t="s">
        <v>2000</v>
      </c>
      <c r="C705" s="109" t="s">
        <v>46</v>
      </c>
      <c r="E705" s="109" t="s">
        <v>1555</v>
      </c>
      <c r="F705" s="109" t="s">
        <v>1945</v>
      </c>
      <c r="G705" s="109">
        <v>44.596502178901467</v>
      </c>
      <c r="H705" s="109">
        <v>3.9974983842996852</v>
      </c>
      <c r="I705" s="109">
        <v>15.48835638276095</v>
      </c>
      <c r="J705" s="109">
        <v>12.477590529152168</v>
      </c>
      <c r="K705" s="109">
        <v>0.21962695821347089</v>
      </c>
      <c r="L705" s="109">
        <v>4.4353419658535111</v>
      </c>
      <c r="M705" s="109">
        <v>10.370574562316106</v>
      </c>
      <c r="N705" s="109">
        <v>5.1572600439923084</v>
      </c>
      <c r="O705" s="109">
        <v>1.9926713687156978</v>
      </c>
      <c r="P705" s="109">
        <v>1.2645776257946211</v>
      </c>
      <c r="R705" s="6">
        <f t="shared" si="32"/>
        <v>7.149931412708006</v>
      </c>
      <c r="S705" s="123">
        <f t="shared" si="33"/>
        <v>38.786792718746526</v>
      </c>
      <c r="T705" s="140"/>
      <c r="BC705" s="123"/>
    </row>
    <row r="706" spans="1:55" ht="15.75" x14ac:dyDescent="0.25">
      <c r="A706" s="20" t="s">
        <v>2000</v>
      </c>
      <c r="B706" t="s">
        <v>2000</v>
      </c>
      <c r="C706" s="109" t="s">
        <v>46</v>
      </c>
      <c r="E706" s="109" t="s">
        <v>1555</v>
      </c>
      <c r="F706" s="109" t="s">
        <v>1945</v>
      </c>
      <c r="G706" s="109">
        <v>44.519101307575887</v>
      </c>
      <c r="H706" s="109">
        <v>4.2056085400089627</v>
      </c>
      <c r="I706" s="109">
        <v>15.274466153772041</v>
      </c>
      <c r="J706" s="109">
        <v>12.523242567115997</v>
      </c>
      <c r="K706" s="109">
        <v>0.21618586285973884</v>
      </c>
      <c r="L706" s="109">
        <v>4.5129875454137824</v>
      </c>
      <c r="M706" s="109">
        <v>10.636427721992851</v>
      </c>
      <c r="N706" s="109">
        <v>5.0197495682114663</v>
      </c>
      <c r="O706" s="109">
        <v>1.9882023534045363</v>
      </c>
      <c r="P706" s="109">
        <v>1.1040283796447519</v>
      </c>
      <c r="R706" s="6">
        <f t="shared" si="32"/>
        <v>7.0079519216160024</v>
      </c>
      <c r="S706" s="123">
        <f t="shared" si="33"/>
        <v>39.112624080523489</v>
      </c>
      <c r="T706" s="140"/>
      <c r="BC706" s="123"/>
    </row>
    <row r="707" spans="1:55" ht="15.75" x14ac:dyDescent="0.25">
      <c r="A707" s="20" t="s">
        <v>2000</v>
      </c>
      <c r="B707" t="s">
        <v>2000</v>
      </c>
      <c r="C707" s="109" t="s">
        <v>46</v>
      </c>
      <c r="E707" s="109" t="s">
        <v>1555</v>
      </c>
      <c r="F707" s="109" t="s">
        <v>1945</v>
      </c>
      <c r="G707" s="109">
        <v>44.903510218624376</v>
      </c>
      <c r="H707" s="109">
        <v>4.0491860748451485</v>
      </c>
      <c r="I707" s="109">
        <v>15.505320630771717</v>
      </c>
      <c r="J707" s="109">
        <v>12.493675126208361</v>
      </c>
      <c r="K707" s="109">
        <v>0.21386038052879239</v>
      </c>
      <c r="L707" s="109">
        <v>4.4816977702033789</v>
      </c>
      <c r="M707" s="109">
        <v>10.283931364331909</v>
      </c>
      <c r="N707" s="109">
        <v>4.9124757772245324</v>
      </c>
      <c r="O707" s="109">
        <v>1.9861283464463431</v>
      </c>
      <c r="P707" s="109">
        <v>1.1702143108154426</v>
      </c>
      <c r="R707" s="6">
        <f t="shared" si="32"/>
        <v>6.8986041236708751</v>
      </c>
      <c r="S707" s="123">
        <f t="shared" si="33"/>
        <v>39.003283427079168</v>
      </c>
      <c r="T707" s="140"/>
      <c r="BC707" s="123"/>
    </row>
    <row r="708" spans="1:55" ht="15.75" x14ac:dyDescent="0.25">
      <c r="A708" s="20" t="s">
        <v>2000</v>
      </c>
      <c r="B708" t="s">
        <v>2000</v>
      </c>
      <c r="C708" s="109" t="s">
        <v>46</v>
      </c>
      <c r="E708" s="109" t="s">
        <v>1555</v>
      </c>
      <c r="F708" s="109" t="s">
        <v>1945</v>
      </c>
      <c r="G708" s="109">
        <v>44.509753608327692</v>
      </c>
      <c r="H708" s="109">
        <v>4.0754532839379749</v>
      </c>
      <c r="I708" s="109">
        <v>15.18048593807513</v>
      </c>
      <c r="J708" s="109">
        <v>13.068259946506821</v>
      </c>
      <c r="K708" s="109">
        <v>0.22650936691064785</v>
      </c>
      <c r="L708" s="109">
        <v>4.2331376693778875</v>
      </c>
      <c r="M708" s="109">
        <v>10.173111261048755</v>
      </c>
      <c r="N708" s="109">
        <v>4.5343805661598307</v>
      </c>
      <c r="O708" s="109">
        <v>2.7634362932585508</v>
      </c>
      <c r="P708" s="109">
        <v>1.2354720663967123</v>
      </c>
      <c r="R708" s="6">
        <f t="shared" si="32"/>
        <v>7.297816859418381</v>
      </c>
      <c r="S708" s="123">
        <f t="shared" si="33"/>
        <v>36.605084272195768</v>
      </c>
      <c r="T708" s="140"/>
      <c r="BC708" s="123"/>
    </row>
    <row r="709" spans="1:55" ht="15.75" x14ac:dyDescent="0.25">
      <c r="A709" s="20" t="s">
        <v>2001</v>
      </c>
      <c r="B709" t="s">
        <v>2001</v>
      </c>
      <c r="C709" s="109" t="s">
        <v>46</v>
      </c>
      <c r="E709" s="109" t="s">
        <v>1555</v>
      </c>
      <c r="F709" s="109" t="s">
        <v>1945</v>
      </c>
      <c r="G709" s="109">
        <v>44.915064683081653</v>
      </c>
      <c r="H709" s="109">
        <v>3.8980343804737347</v>
      </c>
      <c r="I709" s="109">
        <v>14.872828100123929</v>
      </c>
      <c r="J709" s="109">
        <v>11.913667852659238</v>
      </c>
      <c r="K709" s="109">
        <v>0.24031648670416736</v>
      </c>
      <c r="L709" s="109">
        <v>5.1387325423539636</v>
      </c>
      <c r="M709" s="109">
        <v>11.35602429474663</v>
      </c>
      <c r="N709" s="109">
        <v>4.7074360325274931</v>
      </c>
      <c r="O709" s="109">
        <v>1.8387617466347288</v>
      </c>
      <c r="P709" s="109">
        <v>1.1191338806944338</v>
      </c>
      <c r="R709" s="6">
        <f t="shared" si="32"/>
        <v>6.5461977791622221</v>
      </c>
      <c r="S709" s="123">
        <f t="shared" si="33"/>
        <v>43.466730996246781</v>
      </c>
      <c r="T709" s="140"/>
      <c r="BC709" s="123"/>
    </row>
    <row r="710" spans="1:55" ht="15.75" x14ac:dyDescent="0.25">
      <c r="A710" s="20" t="s">
        <v>2001</v>
      </c>
      <c r="B710" t="s">
        <v>2001</v>
      </c>
      <c r="C710" s="109" t="s">
        <v>46</v>
      </c>
      <c r="E710" s="109" t="s">
        <v>1555</v>
      </c>
      <c r="F710" s="109" t="s">
        <v>1945</v>
      </c>
      <c r="G710" s="109">
        <v>45.158217019559515</v>
      </c>
      <c r="H710" s="109">
        <v>3.8929426166989822</v>
      </c>
      <c r="I710" s="109">
        <v>15.734229125892403</v>
      </c>
      <c r="J710" s="109">
        <v>12.250998121773101</v>
      </c>
      <c r="K710" s="109">
        <v>0.2455560747948061</v>
      </c>
      <c r="L710" s="109">
        <v>4.4100985617043502</v>
      </c>
      <c r="M710" s="109">
        <v>10.147334556632599</v>
      </c>
      <c r="N710" s="109">
        <v>5.0941007369103461</v>
      </c>
      <c r="O710" s="109">
        <v>1.9699150803898557</v>
      </c>
      <c r="P710" s="109">
        <v>1.0966081056440404</v>
      </c>
      <c r="R710" s="6">
        <f t="shared" si="32"/>
        <v>7.0640158173002021</v>
      </c>
      <c r="S710" s="123">
        <f t="shared" si="33"/>
        <v>39.086826043156002</v>
      </c>
      <c r="T710" s="140"/>
      <c r="BC710" s="123"/>
    </row>
    <row r="711" spans="1:55" ht="15.75" x14ac:dyDescent="0.25">
      <c r="A711" s="20" t="s">
        <v>2001</v>
      </c>
      <c r="B711" t="s">
        <v>2001</v>
      </c>
      <c r="C711" s="109" t="s">
        <v>46</v>
      </c>
      <c r="E711" s="109" t="s">
        <v>1555</v>
      </c>
      <c r="F711" s="109" t="s">
        <v>1945</v>
      </c>
      <c r="G711" s="109">
        <v>44.84661879551814</v>
      </c>
      <c r="H711" s="109">
        <v>4.0073093749509985</v>
      </c>
      <c r="I711" s="109">
        <v>15.714025923406027</v>
      </c>
      <c r="J711" s="109">
        <v>12.287643138447214</v>
      </c>
      <c r="K711" s="109">
        <v>0.21218834658407429</v>
      </c>
      <c r="L711" s="109">
        <v>4.4582421943968313</v>
      </c>
      <c r="M711" s="109">
        <v>10.108768012010078</v>
      </c>
      <c r="N711" s="109">
        <v>5.0984595797246861</v>
      </c>
      <c r="O711" s="109">
        <v>2.0477104059571416</v>
      </c>
      <c r="P711" s="109">
        <v>1.2190342290048168</v>
      </c>
      <c r="R711" s="6">
        <f t="shared" si="32"/>
        <v>7.1461699856818282</v>
      </c>
      <c r="S711" s="123">
        <f t="shared" si="33"/>
        <v>39.274382290446702</v>
      </c>
      <c r="T711" s="140"/>
      <c r="BC711" s="123"/>
    </row>
    <row r="712" spans="1:55" ht="15.75" x14ac:dyDescent="0.25">
      <c r="A712" s="20" t="s">
        <v>2001</v>
      </c>
      <c r="B712" t="s">
        <v>2001</v>
      </c>
      <c r="C712" s="109" t="s">
        <v>46</v>
      </c>
      <c r="E712" s="109" t="s">
        <v>1555</v>
      </c>
      <c r="F712" s="109" t="s">
        <v>1945</v>
      </c>
      <c r="G712" s="109">
        <v>44.911534488609682</v>
      </c>
      <c r="H712" s="109">
        <v>3.8141197521674792</v>
      </c>
      <c r="I712" s="109">
        <v>15.776323266993002</v>
      </c>
      <c r="J712" s="109">
        <v>12.410738984935588</v>
      </c>
      <c r="K712" s="109">
        <v>0.25162329214489487</v>
      </c>
      <c r="L712" s="109">
        <v>4.2673341489481826</v>
      </c>
      <c r="M712" s="109">
        <v>9.9817426599046488</v>
      </c>
      <c r="N712" s="109">
        <v>5.2289868435412412</v>
      </c>
      <c r="O712" s="109">
        <v>2.0739086580887967</v>
      </c>
      <c r="P712" s="109">
        <v>1.2836879046664789</v>
      </c>
      <c r="R712" s="6">
        <f t="shared" si="32"/>
        <v>7.3028955016300383</v>
      </c>
      <c r="S712" s="123">
        <f t="shared" si="33"/>
        <v>38.000512988309822</v>
      </c>
      <c r="T712" s="140"/>
      <c r="BC712" s="123"/>
    </row>
    <row r="713" spans="1:55" ht="15.75" x14ac:dyDescent="0.25">
      <c r="A713" s="20" t="s">
        <v>2001</v>
      </c>
      <c r="B713" t="s">
        <v>2001</v>
      </c>
      <c r="C713" s="109" t="s">
        <v>46</v>
      </c>
      <c r="E713" s="109" t="s">
        <v>1555</v>
      </c>
      <c r="F713" s="109" t="s">
        <v>1945</v>
      </c>
      <c r="G713" s="109">
        <v>44.841773199285235</v>
      </c>
      <c r="H713" s="109">
        <v>4.0587832503424615</v>
      </c>
      <c r="I713" s="109">
        <v>15.387064051858804</v>
      </c>
      <c r="J713" s="109">
        <v>12.361919656105124</v>
      </c>
      <c r="K713" s="109">
        <v>0.14470352392598768</v>
      </c>
      <c r="L713" s="109">
        <v>4.4624584809776309</v>
      </c>
      <c r="M713" s="109">
        <v>10.357583129967832</v>
      </c>
      <c r="N713" s="109">
        <v>5.155436724451488</v>
      </c>
      <c r="O713" s="109">
        <v>2.0638414938856733</v>
      </c>
      <c r="P713" s="109">
        <v>1.1664364891997634</v>
      </c>
      <c r="R713" s="6">
        <f t="shared" si="32"/>
        <v>7.2192782183371609</v>
      </c>
      <c r="S713" s="123">
        <f t="shared" si="33"/>
        <v>39.153260677469454</v>
      </c>
      <c r="T713" s="140"/>
      <c r="BC713" s="123"/>
    </row>
    <row r="714" spans="1:55" ht="15.75" x14ac:dyDescent="0.25">
      <c r="A714" s="20" t="s">
        <v>2002</v>
      </c>
      <c r="B714" t="s">
        <v>2002</v>
      </c>
      <c r="C714" s="109" t="s">
        <v>46</v>
      </c>
      <c r="E714" s="109" t="s">
        <v>1555</v>
      </c>
      <c r="F714" s="109" t="s">
        <v>1945</v>
      </c>
      <c r="G714" s="109">
        <v>44.964192948521422</v>
      </c>
      <c r="H714" s="109">
        <v>3.9279336180967896</v>
      </c>
      <c r="I714" s="109">
        <v>15.707379466133251</v>
      </c>
      <c r="J714" s="109">
        <v>12.122152755001785</v>
      </c>
      <c r="K714" s="109">
        <v>0.20640195524453467</v>
      </c>
      <c r="L714" s="109">
        <v>4.2205620404309911</v>
      </c>
      <c r="M714" s="109">
        <v>9.9028540342404234</v>
      </c>
      <c r="N714" s="109">
        <v>5.4267904596098058</v>
      </c>
      <c r="O714" s="109">
        <v>2.2251854385062644</v>
      </c>
      <c r="P714" s="109">
        <v>1.2965472842147281</v>
      </c>
      <c r="R714" s="6">
        <f t="shared" si="32"/>
        <v>7.6519758981160706</v>
      </c>
      <c r="S714" s="123">
        <f t="shared" si="33"/>
        <v>38.295607925775961</v>
      </c>
      <c r="T714" s="140"/>
      <c r="BC714" s="123"/>
    </row>
    <row r="715" spans="1:55" ht="15.75" x14ac:dyDescent="0.25">
      <c r="A715" s="20" t="s">
        <v>2002</v>
      </c>
      <c r="B715" t="s">
        <v>2002</v>
      </c>
      <c r="C715" s="109" t="s">
        <v>46</v>
      </c>
      <c r="E715" s="109" t="s">
        <v>1555</v>
      </c>
      <c r="F715" s="109" t="s">
        <v>1945</v>
      </c>
      <c r="G715" s="109">
        <v>45.393501755574107</v>
      </c>
      <c r="H715" s="109">
        <v>4.0908589090157639</v>
      </c>
      <c r="I715" s="109">
        <v>15.751748766884651</v>
      </c>
      <c r="J715" s="109">
        <v>12.189070969289252</v>
      </c>
      <c r="K715" s="109">
        <v>0.11310577261092078</v>
      </c>
      <c r="L715" s="109">
        <v>4.4151250788728742</v>
      </c>
      <c r="M715" s="109">
        <v>10.122735335013662</v>
      </c>
      <c r="N715" s="109">
        <v>4.645499253278822</v>
      </c>
      <c r="O715" s="109">
        <v>2.1021602744008407</v>
      </c>
      <c r="P715" s="109">
        <v>1.1761938850590914</v>
      </c>
      <c r="R715" s="6">
        <f t="shared" si="32"/>
        <v>6.7476595276796623</v>
      </c>
      <c r="S715" s="123">
        <f t="shared" si="33"/>
        <v>39.234703843110758</v>
      </c>
      <c r="T715" s="140"/>
      <c r="BC715" s="123"/>
    </row>
    <row r="716" spans="1:55" ht="15.75" x14ac:dyDescent="0.25">
      <c r="A716" s="20" t="s">
        <v>2002</v>
      </c>
      <c r="B716" t="s">
        <v>2002</v>
      </c>
      <c r="C716" s="109" t="s">
        <v>46</v>
      </c>
      <c r="E716" s="109" t="s">
        <v>1555</v>
      </c>
      <c r="F716" s="109" t="s">
        <v>1945</v>
      </c>
      <c r="G716" s="109">
        <v>45.274405995351714</v>
      </c>
      <c r="H716" s="109">
        <v>3.7135015707627335</v>
      </c>
      <c r="I716" s="109">
        <v>15.87402598952208</v>
      </c>
      <c r="J716" s="109">
        <v>11.963657559357038</v>
      </c>
      <c r="K716" s="109">
        <v>0.21206088307685891</v>
      </c>
      <c r="L716" s="109">
        <v>4.1678033859448007</v>
      </c>
      <c r="M716" s="109">
        <v>9.7873244565196647</v>
      </c>
      <c r="N716" s="109">
        <v>5.5597403239384118</v>
      </c>
      <c r="O716" s="109">
        <v>2.2107309519602212</v>
      </c>
      <c r="P716" s="109">
        <v>1.2367488835664768</v>
      </c>
      <c r="R716" s="6">
        <f t="shared" si="32"/>
        <v>7.7704712758986325</v>
      </c>
      <c r="S716" s="123">
        <f t="shared" si="33"/>
        <v>38.309359061280254</v>
      </c>
      <c r="T716" s="140"/>
      <c r="BC716" s="123"/>
    </row>
    <row r="717" spans="1:55" ht="15.75" x14ac:dyDescent="0.25">
      <c r="A717" s="20" t="s">
        <v>2003</v>
      </c>
      <c r="B717" t="s">
        <v>2003</v>
      </c>
      <c r="C717" s="109" t="s">
        <v>46</v>
      </c>
      <c r="E717" s="109" t="s">
        <v>1555</v>
      </c>
      <c r="F717" s="109" t="s">
        <v>1945</v>
      </c>
      <c r="G717" s="109">
        <v>44.695455204307507</v>
      </c>
      <c r="H717" s="109">
        <v>4.1031123589931608</v>
      </c>
      <c r="I717" s="109">
        <v>15.376227227503662</v>
      </c>
      <c r="J717" s="109">
        <v>12.737295225081729</v>
      </c>
      <c r="K717" s="109">
        <v>0.2455010478406435</v>
      </c>
      <c r="L717" s="109">
        <v>4.3850179714083062</v>
      </c>
      <c r="M717" s="109">
        <v>10.490768191859628</v>
      </c>
      <c r="N717" s="109">
        <v>4.8639754342006318</v>
      </c>
      <c r="O717" s="109">
        <v>1.9711143727475138</v>
      </c>
      <c r="P717" s="109">
        <v>1.1315329660572022</v>
      </c>
      <c r="R717" s="6">
        <f t="shared" si="32"/>
        <v>6.8350898069481456</v>
      </c>
      <c r="S717" s="123">
        <f t="shared" si="33"/>
        <v>38.029548912575429</v>
      </c>
      <c r="T717" s="140"/>
      <c r="BC717" s="123"/>
    </row>
    <row r="718" spans="1:55" ht="15.75" x14ac:dyDescent="0.25">
      <c r="A718" s="20" t="s">
        <v>2003</v>
      </c>
      <c r="B718" t="s">
        <v>2003</v>
      </c>
      <c r="C718" s="109" t="s">
        <v>46</v>
      </c>
      <c r="E718" s="109" t="s">
        <v>1555</v>
      </c>
      <c r="F718" s="109" t="s">
        <v>1945</v>
      </c>
      <c r="G718" s="109">
        <v>45.321433256821777</v>
      </c>
      <c r="H718" s="109">
        <v>3.8509045044223673</v>
      </c>
      <c r="I718" s="109">
        <v>15.623966688616854</v>
      </c>
      <c r="J718" s="109">
        <v>12.15973255414119</v>
      </c>
      <c r="K718" s="109">
        <v>0.19093544817316468</v>
      </c>
      <c r="L718" s="109">
        <v>4.1666616904094189</v>
      </c>
      <c r="M718" s="109">
        <v>9.9085658782203705</v>
      </c>
      <c r="N718" s="109">
        <v>5.3604290304308275</v>
      </c>
      <c r="O718" s="109">
        <v>2.1614078153607887</v>
      </c>
      <c r="P718" s="109">
        <v>1.2559631334032411</v>
      </c>
      <c r="R718" s="6">
        <f t="shared" si="32"/>
        <v>7.5218368457916167</v>
      </c>
      <c r="S718" s="123">
        <f t="shared" si="33"/>
        <v>37.919455258380971</v>
      </c>
      <c r="T718" s="140"/>
      <c r="BC718" s="123"/>
    </row>
    <row r="719" spans="1:55" ht="15.75" x14ac:dyDescent="0.25">
      <c r="A719" s="20" t="s">
        <v>2003</v>
      </c>
      <c r="B719" t="s">
        <v>2003</v>
      </c>
      <c r="C719" s="109" t="s">
        <v>46</v>
      </c>
      <c r="E719" s="109" t="s">
        <v>1555</v>
      </c>
      <c r="F719" s="109" t="s">
        <v>1945</v>
      </c>
      <c r="G719" s="109">
        <v>45.095086570030588</v>
      </c>
      <c r="H719" s="109">
        <v>3.9418095483449767</v>
      </c>
      <c r="I719" s="109">
        <v>15.790688319147074</v>
      </c>
      <c r="J719" s="109">
        <v>12.105782452257191</v>
      </c>
      <c r="K719" s="109">
        <v>0.19860545448576108</v>
      </c>
      <c r="L719" s="109">
        <v>4.148552325262628</v>
      </c>
      <c r="M719" s="109">
        <v>10.01760507306091</v>
      </c>
      <c r="N719" s="109">
        <v>5.3633663529475548</v>
      </c>
      <c r="O719" s="109">
        <v>2.1542286008454146</v>
      </c>
      <c r="P719" s="109">
        <v>1.1842753036179021</v>
      </c>
      <c r="R719" s="6">
        <f t="shared" si="32"/>
        <v>7.5175949537929689</v>
      </c>
      <c r="S719" s="123">
        <f t="shared" si="33"/>
        <v>37.921595831112839</v>
      </c>
      <c r="T719" s="140"/>
      <c r="BC719" s="123"/>
    </row>
    <row r="720" spans="1:55" ht="15.75" x14ac:dyDescent="0.25">
      <c r="A720" s="20" t="s">
        <v>2003</v>
      </c>
      <c r="B720" t="s">
        <v>2003</v>
      </c>
      <c r="C720" s="109" t="s">
        <v>46</v>
      </c>
      <c r="E720" s="109" t="s">
        <v>1555</v>
      </c>
      <c r="F720" s="109" t="s">
        <v>1945</v>
      </c>
      <c r="G720" s="109">
        <v>45.147133790316154</v>
      </c>
      <c r="H720" s="109">
        <v>3.9362258074694174</v>
      </c>
      <c r="I720" s="109">
        <v>15.780428135016939</v>
      </c>
      <c r="J720" s="109">
        <v>11.972348714161383</v>
      </c>
      <c r="K720" s="109">
        <v>0.21129008460086399</v>
      </c>
      <c r="L720" s="109">
        <v>4.1639916526339258</v>
      </c>
      <c r="M720" s="109">
        <v>9.8683397744897832</v>
      </c>
      <c r="N720" s="109">
        <v>5.3599083004613197</v>
      </c>
      <c r="O720" s="109">
        <v>2.1865779491341866</v>
      </c>
      <c r="P720" s="109">
        <v>1.3737557917160348</v>
      </c>
      <c r="R720" s="6">
        <f t="shared" si="32"/>
        <v>7.5464862495955067</v>
      </c>
      <c r="S720" s="123">
        <f t="shared" si="33"/>
        <v>38.270579928795343</v>
      </c>
      <c r="T720" s="140"/>
      <c r="BC720" s="123"/>
    </row>
    <row r="721" spans="1:55" ht="15.75" x14ac:dyDescent="0.25">
      <c r="A721" s="20" t="s">
        <v>2003</v>
      </c>
      <c r="B721" t="s">
        <v>2003</v>
      </c>
      <c r="C721" s="109" t="s">
        <v>46</v>
      </c>
      <c r="E721" s="109" t="s">
        <v>1555</v>
      </c>
      <c r="F721" s="109" t="s">
        <v>1945</v>
      </c>
      <c r="G721" s="109">
        <v>45.34121350498144</v>
      </c>
      <c r="H721" s="109">
        <v>3.9627628252717768</v>
      </c>
      <c r="I721" s="109">
        <v>15.990554138843518</v>
      </c>
      <c r="J721" s="109">
        <v>11.86761710320909</v>
      </c>
      <c r="K721" s="109">
        <v>0.22474712864981905</v>
      </c>
      <c r="L721" s="109">
        <v>4.0731515683685853</v>
      </c>
      <c r="M721" s="109">
        <v>9.7874605115223812</v>
      </c>
      <c r="N721" s="109">
        <v>5.4541172007957108</v>
      </c>
      <c r="O721" s="109">
        <v>2.1575387372296344</v>
      </c>
      <c r="P721" s="109">
        <v>1.1408372811280387</v>
      </c>
      <c r="R721" s="6">
        <f t="shared" si="32"/>
        <v>7.6116559380253452</v>
      </c>
      <c r="S721" s="123">
        <f t="shared" si="33"/>
        <v>37.957559001782535</v>
      </c>
      <c r="T721" s="140"/>
      <c r="BC721" s="123"/>
    </row>
    <row r="722" spans="1:55" ht="15.75" x14ac:dyDescent="0.25">
      <c r="A722" s="20" t="s">
        <v>2004</v>
      </c>
      <c r="B722" t="s">
        <v>2004</v>
      </c>
      <c r="C722" s="109" t="s">
        <v>46</v>
      </c>
      <c r="E722" s="109" t="s">
        <v>1555</v>
      </c>
      <c r="F722" s="109" t="s">
        <v>1945</v>
      </c>
      <c r="G722" s="109">
        <v>44.882002505585675</v>
      </c>
      <c r="H722" s="109">
        <v>3.8167216692568355</v>
      </c>
      <c r="I722" s="109">
        <v>15.806798281774485</v>
      </c>
      <c r="J722" s="109">
        <v>12.082842049450734</v>
      </c>
      <c r="K722" s="109">
        <v>0.24390534512488699</v>
      </c>
      <c r="L722" s="109">
        <v>4.2084226412289913</v>
      </c>
      <c r="M722" s="109">
        <v>10.090682329320231</v>
      </c>
      <c r="N722" s="109">
        <v>5.4529042488428043</v>
      </c>
      <c r="O722" s="109">
        <v>2.1640751683778006</v>
      </c>
      <c r="P722" s="109">
        <v>1.2516457610375675</v>
      </c>
      <c r="R722" s="6">
        <f t="shared" si="32"/>
        <v>7.6169794172206053</v>
      </c>
      <c r="S722" s="123">
        <f t="shared" si="33"/>
        <v>38.304298374986622</v>
      </c>
      <c r="T722" s="140"/>
      <c r="BC722" s="123"/>
    </row>
    <row r="723" spans="1:55" ht="15.75" x14ac:dyDescent="0.25">
      <c r="A723" s="20" t="s">
        <v>2004</v>
      </c>
      <c r="B723" t="s">
        <v>2004</v>
      </c>
      <c r="C723" s="109" t="s">
        <v>46</v>
      </c>
      <c r="E723" s="109" t="s">
        <v>1555</v>
      </c>
      <c r="F723" s="109" t="s">
        <v>1945</v>
      </c>
      <c r="G723" s="109">
        <v>45.016873231791017</v>
      </c>
      <c r="H723" s="109">
        <v>4.0372647403605653</v>
      </c>
      <c r="I723" s="109">
        <v>15.77646463424017</v>
      </c>
      <c r="J723" s="109">
        <v>12.117474611753199</v>
      </c>
      <c r="K723" s="109">
        <v>0.20620081493753131</v>
      </c>
      <c r="L723" s="109">
        <v>4.0941476539358526</v>
      </c>
      <c r="M723" s="109">
        <v>9.8755040283167066</v>
      </c>
      <c r="N723" s="109">
        <v>5.3995871223031457</v>
      </c>
      <c r="O723" s="109">
        <v>2.1615618578540174</v>
      </c>
      <c r="P723" s="109">
        <v>1.3149213045077952</v>
      </c>
      <c r="R723" s="6">
        <f t="shared" si="32"/>
        <v>7.5611489801571636</v>
      </c>
      <c r="S723" s="123">
        <f t="shared" si="33"/>
        <v>37.588681619244397</v>
      </c>
      <c r="T723" s="140"/>
      <c r="BC723" s="123"/>
    </row>
    <row r="724" spans="1:55" ht="15.75" x14ac:dyDescent="0.25">
      <c r="A724" s="20" t="s">
        <v>2004</v>
      </c>
      <c r="B724" t="s">
        <v>2004</v>
      </c>
      <c r="C724" s="109" t="s">
        <v>46</v>
      </c>
      <c r="E724" s="109" t="s">
        <v>1555</v>
      </c>
      <c r="F724" s="109" t="s">
        <v>1945</v>
      </c>
      <c r="G724" s="109">
        <v>44.597241953166986</v>
      </c>
      <c r="H724" s="109">
        <v>4.2775959333036182</v>
      </c>
      <c r="I724" s="109">
        <v>15.438864716731826</v>
      </c>
      <c r="J724" s="109">
        <v>12.505929084754737</v>
      </c>
      <c r="K724" s="109">
        <v>0.12294514457070842</v>
      </c>
      <c r="L724" s="109">
        <v>4.4348098975302674</v>
      </c>
      <c r="M724" s="109">
        <v>10.443118104062901</v>
      </c>
      <c r="N724" s="109">
        <v>4.957803309243733</v>
      </c>
      <c r="O724" s="109">
        <v>1.9961977812789695</v>
      </c>
      <c r="P724" s="109">
        <v>1.2254940753562604</v>
      </c>
      <c r="R724" s="6">
        <f t="shared" si="32"/>
        <v>6.9540010905227021</v>
      </c>
      <c r="S724" s="123">
        <f t="shared" si="33"/>
        <v>38.730097468152245</v>
      </c>
      <c r="T724" s="140"/>
      <c r="BC724" s="123"/>
    </row>
    <row r="725" spans="1:55" ht="15.75" x14ac:dyDescent="0.25">
      <c r="A725" s="20" t="s">
        <v>2004</v>
      </c>
      <c r="B725" t="s">
        <v>2004</v>
      </c>
      <c r="C725" s="109" t="s">
        <v>46</v>
      </c>
      <c r="E725" s="109" t="s">
        <v>1555</v>
      </c>
      <c r="F725" s="109" t="s">
        <v>1945</v>
      </c>
      <c r="G725" s="109">
        <v>44.6602561760727</v>
      </c>
      <c r="H725" s="109">
        <v>4.1132477659954887</v>
      </c>
      <c r="I725" s="109">
        <v>15.381048789953754</v>
      </c>
      <c r="J725" s="109">
        <v>12.647491511011442</v>
      </c>
      <c r="K725" s="109">
        <v>0.22277741346260474</v>
      </c>
      <c r="L725" s="109">
        <v>4.4008200793207797</v>
      </c>
      <c r="M725" s="109">
        <v>10.235870710633865</v>
      </c>
      <c r="N725" s="109">
        <v>5.1575660089129167</v>
      </c>
      <c r="O725" s="109">
        <v>2.0315526878024492</v>
      </c>
      <c r="P725" s="109">
        <v>1.1493688568340086</v>
      </c>
      <c r="R725" s="6">
        <f t="shared" si="32"/>
        <v>7.189118696715366</v>
      </c>
      <c r="S725" s="123">
        <f t="shared" si="33"/>
        <v>38.281390477744907</v>
      </c>
      <c r="T725" s="140"/>
      <c r="BC725" s="123"/>
    </row>
    <row r="726" spans="1:55" ht="15.75" x14ac:dyDescent="0.25">
      <c r="A726" s="20" t="s">
        <v>2004</v>
      </c>
      <c r="B726" t="s">
        <v>2004</v>
      </c>
      <c r="C726" s="109" t="s">
        <v>46</v>
      </c>
      <c r="E726" s="109" t="s">
        <v>1555</v>
      </c>
      <c r="F726" s="109" t="s">
        <v>1945</v>
      </c>
      <c r="G726" s="109">
        <v>44.70634037609225</v>
      </c>
      <c r="H726" s="109">
        <v>4.130066847731733</v>
      </c>
      <c r="I726" s="109">
        <v>15.426461480038064</v>
      </c>
      <c r="J726" s="109">
        <v>12.549503861676262</v>
      </c>
      <c r="K726" s="109">
        <v>0.1964216094771882</v>
      </c>
      <c r="L726" s="109">
        <v>4.5562178043098864</v>
      </c>
      <c r="M726" s="109">
        <v>10.52361054084556</v>
      </c>
      <c r="N726" s="109">
        <v>4.9121605363337588</v>
      </c>
      <c r="O726" s="109">
        <v>1.9268565908619633</v>
      </c>
      <c r="P726" s="109">
        <v>1.0723603526333316</v>
      </c>
      <c r="R726" s="6">
        <f t="shared" si="32"/>
        <v>6.8390171271957225</v>
      </c>
      <c r="S726" s="123">
        <f t="shared" si="33"/>
        <v>39.289916426685622</v>
      </c>
      <c r="T726" s="140"/>
      <c r="BC726" s="123"/>
    </row>
    <row r="727" spans="1:55" ht="15.75" x14ac:dyDescent="0.25">
      <c r="A727" s="20" t="s">
        <v>2005</v>
      </c>
      <c r="B727" t="s">
        <v>2005</v>
      </c>
      <c r="C727" s="109" t="s">
        <v>46</v>
      </c>
      <c r="E727" s="109" t="s">
        <v>1555</v>
      </c>
      <c r="F727" s="109" t="s">
        <v>1945</v>
      </c>
      <c r="G727" s="109">
        <v>45.340705572592015</v>
      </c>
      <c r="H727" s="109">
        <v>3.8825718697599934</v>
      </c>
      <c r="I727" s="109">
        <v>15.839423437446975</v>
      </c>
      <c r="J727" s="109">
        <v>11.957557413437225</v>
      </c>
      <c r="K727" s="109">
        <v>0.17528026793823076</v>
      </c>
      <c r="L727" s="109">
        <v>4.1235835131854488</v>
      </c>
      <c r="M727" s="109">
        <v>9.7342840613185331</v>
      </c>
      <c r="N727" s="109">
        <v>5.5345253075638698</v>
      </c>
      <c r="O727" s="109">
        <v>2.2078569465274001</v>
      </c>
      <c r="P727" s="109">
        <v>1.2042116102303038</v>
      </c>
      <c r="R727" s="6">
        <f t="shared" si="32"/>
        <v>7.7423822540912699</v>
      </c>
      <c r="S727" s="123">
        <f t="shared" si="33"/>
        <v>38.069613312076314</v>
      </c>
      <c r="T727" s="140"/>
      <c r="BC727" s="123"/>
    </row>
    <row r="728" spans="1:55" ht="15.75" x14ac:dyDescent="0.25">
      <c r="A728" s="20" t="s">
        <v>2005</v>
      </c>
      <c r="B728" t="s">
        <v>2005</v>
      </c>
      <c r="C728" s="109" t="s">
        <v>46</v>
      </c>
      <c r="E728" s="109" t="s">
        <v>1555</v>
      </c>
      <c r="F728" s="109" t="s">
        <v>1945</v>
      </c>
      <c r="G728" s="109">
        <v>44.899099009316835</v>
      </c>
      <c r="H728" s="109">
        <v>3.7705388610888373</v>
      </c>
      <c r="I728" s="109">
        <v>15.319348356875828</v>
      </c>
      <c r="J728" s="109">
        <v>12.10271817554762</v>
      </c>
      <c r="K728" s="109">
        <v>0.25140186544476195</v>
      </c>
      <c r="L728" s="109">
        <v>5.2932517357921434</v>
      </c>
      <c r="M728" s="109">
        <v>9.8940921468531577</v>
      </c>
      <c r="N728" s="109">
        <v>5.1731104736918851</v>
      </c>
      <c r="O728" s="109">
        <v>2.0644821930047406</v>
      </c>
      <c r="P728" s="109">
        <v>1.2319571823842002</v>
      </c>
      <c r="R728" s="6">
        <f t="shared" si="32"/>
        <v>7.2375926666966262</v>
      </c>
      <c r="S728" s="123">
        <f t="shared" si="33"/>
        <v>43.808172634395177</v>
      </c>
      <c r="T728" s="140"/>
      <c r="BC728" s="123"/>
    </row>
    <row r="729" spans="1:55" ht="15.75" x14ac:dyDescent="0.25">
      <c r="A729" s="20" t="s">
        <v>2005</v>
      </c>
      <c r="B729" t="s">
        <v>2005</v>
      </c>
      <c r="C729" s="109" t="s">
        <v>46</v>
      </c>
      <c r="E729" s="109" t="s">
        <v>1555</v>
      </c>
      <c r="F729" s="109" t="s">
        <v>1945</v>
      </c>
      <c r="G729" s="109">
        <v>45.193199696076377</v>
      </c>
      <c r="H729" s="109">
        <v>3.9797370689468905</v>
      </c>
      <c r="I729" s="109">
        <v>15.809204290010658</v>
      </c>
      <c r="J729" s="109">
        <v>12.097045082428735</v>
      </c>
      <c r="K729" s="109">
        <v>0.18662883466539296</v>
      </c>
      <c r="L729" s="109">
        <v>4.2244682925242056</v>
      </c>
      <c r="M729" s="109">
        <v>9.7009219643797238</v>
      </c>
      <c r="N729" s="109">
        <v>5.4386376005590407</v>
      </c>
      <c r="O729" s="109">
        <v>2.1724652207500834</v>
      </c>
      <c r="P729" s="109">
        <v>1.1976919496588991</v>
      </c>
      <c r="R729" s="6">
        <f t="shared" si="32"/>
        <v>7.6111028213091245</v>
      </c>
      <c r="S729" s="123">
        <f t="shared" si="33"/>
        <v>38.366486834891134</v>
      </c>
      <c r="T729" s="140"/>
      <c r="BC729" s="123"/>
    </row>
    <row r="730" spans="1:55" ht="15.75" x14ac:dyDescent="0.25">
      <c r="A730" s="20" t="s">
        <v>2005</v>
      </c>
      <c r="B730" t="s">
        <v>2005</v>
      </c>
      <c r="C730" s="109" t="s">
        <v>46</v>
      </c>
      <c r="E730" s="109" t="s">
        <v>1555</v>
      </c>
      <c r="F730" s="109" t="s">
        <v>1945</v>
      </c>
      <c r="G730" s="109">
        <v>45.012183011054049</v>
      </c>
      <c r="H730" s="109">
        <v>3.8678652566447331</v>
      </c>
      <c r="I730" s="109">
        <v>15.753928412873353</v>
      </c>
      <c r="J730" s="109">
        <v>12.128823960386086</v>
      </c>
      <c r="K730" s="109">
        <v>0.21449629926780805</v>
      </c>
      <c r="L730" s="109">
        <v>4.2770858245634296</v>
      </c>
      <c r="M730" s="109">
        <v>9.7708919611508414</v>
      </c>
      <c r="N730" s="109">
        <v>5.5108274252106062</v>
      </c>
      <c r="O730" s="109">
        <v>2.2050240561220011</v>
      </c>
      <c r="P730" s="109">
        <v>1.2588737927270988</v>
      </c>
      <c r="R730" s="6">
        <f t="shared" si="32"/>
        <v>7.7158514813326073</v>
      </c>
      <c r="S730" s="123">
        <f t="shared" si="33"/>
        <v>38.597418373598622</v>
      </c>
      <c r="T730" s="140"/>
      <c r="BC730" s="123"/>
    </row>
    <row r="731" spans="1:55" ht="15.75" x14ac:dyDescent="0.25">
      <c r="A731" s="20" t="s">
        <v>2005</v>
      </c>
      <c r="B731" t="s">
        <v>2005</v>
      </c>
      <c r="C731" s="109" t="s">
        <v>46</v>
      </c>
      <c r="E731" s="109" t="s">
        <v>1555</v>
      </c>
      <c r="F731" s="109" t="s">
        <v>1945</v>
      </c>
      <c r="G731" s="109">
        <v>45.625548223142189</v>
      </c>
      <c r="H731" s="109">
        <v>3.7423095052670408</v>
      </c>
      <c r="I731" s="109">
        <v>15.744323072508914</v>
      </c>
      <c r="J731" s="109">
        <v>11.948559249088003</v>
      </c>
      <c r="K731" s="109">
        <v>0.21428351846538507</v>
      </c>
      <c r="L731" s="109">
        <v>4.162094724761241</v>
      </c>
      <c r="M731" s="109">
        <v>9.8074701807599283</v>
      </c>
      <c r="N731" s="109">
        <v>5.2793130302906102</v>
      </c>
      <c r="O731" s="109">
        <v>2.1992560560724677</v>
      </c>
      <c r="P731" s="109">
        <v>1.2768424396442184</v>
      </c>
      <c r="R731" s="6">
        <f t="shared" si="32"/>
        <v>7.4785690863630778</v>
      </c>
      <c r="S731" s="123">
        <f t="shared" si="33"/>
        <v>38.306810660924903</v>
      </c>
      <c r="T731" s="140"/>
      <c r="BC731" s="123"/>
    </row>
    <row r="732" spans="1:55" ht="15.75" x14ac:dyDescent="0.25">
      <c r="A732" s="20" t="s">
        <v>2006</v>
      </c>
      <c r="B732" t="s">
        <v>2006</v>
      </c>
      <c r="C732" s="109" t="s">
        <v>46</v>
      </c>
      <c r="E732" s="109" t="s">
        <v>1555</v>
      </c>
      <c r="F732" s="109" t="s">
        <v>1945</v>
      </c>
      <c r="G732" s="109">
        <v>45.495259487211271</v>
      </c>
      <c r="H732" s="109">
        <v>3.7168169986268169</v>
      </c>
      <c r="I732" s="109">
        <v>16.121570499344077</v>
      </c>
      <c r="J732" s="109">
        <v>11.720388638409988</v>
      </c>
      <c r="K732" s="109">
        <v>0.22349012491531686</v>
      </c>
      <c r="L732" s="109">
        <v>3.9128690090745954</v>
      </c>
      <c r="M732" s="109">
        <v>9.1827128967696581</v>
      </c>
      <c r="N732" s="109">
        <v>5.6916108446688378</v>
      </c>
      <c r="O732" s="109">
        <v>2.4216534241444538</v>
      </c>
      <c r="P732" s="109">
        <v>1.5136280768349952</v>
      </c>
      <c r="R732" s="6">
        <f t="shared" si="32"/>
        <v>8.1132642688132925</v>
      </c>
      <c r="S732" s="123">
        <f t="shared" si="33"/>
        <v>37.308312760287201</v>
      </c>
      <c r="T732" s="140"/>
      <c r="BC732" s="123"/>
    </row>
    <row r="733" spans="1:55" ht="15.75" x14ac:dyDescent="0.25">
      <c r="A733" s="20" t="s">
        <v>2006</v>
      </c>
      <c r="B733" t="s">
        <v>2006</v>
      </c>
      <c r="C733" s="109" t="s">
        <v>46</v>
      </c>
      <c r="E733" s="109" t="s">
        <v>1555</v>
      </c>
      <c r="F733" s="109" t="s">
        <v>1945</v>
      </c>
      <c r="G733" s="109">
        <v>45.633802319997969</v>
      </c>
      <c r="H733" s="109">
        <v>3.7378025490350417</v>
      </c>
      <c r="I733" s="109">
        <v>15.845914658628313</v>
      </c>
      <c r="J733" s="109">
        <v>11.866273816175772</v>
      </c>
      <c r="K733" s="109">
        <v>0.18896775285309925</v>
      </c>
      <c r="L733" s="109">
        <v>4.0298815929415062</v>
      </c>
      <c r="M733" s="109">
        <v>9.4296263106827123</v>
      </c>
      <c r="N733" s="109">
        <v>5.5289582466790144</v>
      </c>
      <c r="O733" s="109">
        <v>2.3242650385569403</v>
      </c>
      <c r="P733" s="109">
        <v>1.4145077144496485</v>
      </c>
      <c r="R733" s="6">
        <f t="shared" si="32"/>
        <v>7.8532232852359547</v>
      </c>
      <c r="S733" s="123">
        <f t="shared" si="33"/>
        <v>37.709030378853548</v>
      </c>
      <c r="T733" s="140"/>
      <c r="BC733" s="123"/>
    </row>
    <row r="734" spans="1:55" ht="15.75" x14ac:dyDescent="0.25">
      <c r="A734" s="20" t="s">
        <v>2006</v>
      </c>
      <c r="B734" t="s">
        <v>2006</v>
      </c>
      <c r="C734" s="109" t="s">
        <v>46</v>
      </c>
      <c r="E734" s="109" t="s">
        <v>1555</v>
      </c>
      <c r="F734" s="109" t="s">
        <v>1945</v>
      </c>
      <c r="G734" s="109">
        <v>46.481086426574521</v>
      </c>
      <c r="H734" s="109">
        <v>3.0769751560361152</v>
      </c>
      <c r="I734" s="109">
        <v>16.394305018402797</v>
      </c>
      <c r="J734" s="109">
        <v>11.135188286922443</v>
      </c>
      <c r="K734" s="109">
        <v>0.25351381565009917</v>
      </c>
      <c r="L734" s="109">
        <v>3.3287489074705694</v>
      </c>
      <c r="M734" s="109">
        <v>8.6166484433170289</v>
      </c>
      <c r="N734" s="109">
        <v>6.1698129880636348</v>
      </c>
      <c r="O734" s="109">
        <v>2.7464165110469572</v>
      </c>
      <c r="P734" s="109">
        <v>1.797304446515837</v>
      </c>
      <c r="R734" s="6">
        <f t="shared" si="32"/>
        <v>8.9162294991105924</v>
      </c>
      <c r="S734" s="123">
        <f t="shared" si="33"/>
        <v>34.763133618336099</v>
      </c>
      <c r="T734" s="140"/>
      <c r="BC734" s="123"/>
    </row>
    <row r="735" spans="1:55" ht="15.75" x14ac:dyDescent="0.25">
      <c r="A735" s="20" t="s">
        <v>2006</v>
      </c>
      <c r="B735" t="s">
        <v>2006</v>
      </c>
      <c r="C735" s="109" t="s">
        <v>46</v>
      </c>
      <c r="E735" s="109" t="s">
        <v>1555</v>
      </c>
      <c r="F735" s="109" t="s">
        <v>1945</v>
      </c>
      <c r="G735" s="109">
        <v>44.523526739912356</v>
      </c>
      <c r="H735" s="109">
        <v>4.0823630811119171</v>
      </c>
      <c r="I735" s="109">
        <v>15.455136196065412</v>
      </c>
      <c r="J735" s="109">
        <v>12.420588044276569</v>
      </c>
      <c r="K735" s="109">
        <v>0.22944591122420399</v>
      </c>
      <c r="L735" s="109">
        <v>4.5948025223040059</v>
      </c>
      <c r="M735" s="109">
        <v>10.911573345788852</v>
      </c>
      <c r="N735" s="109">
        <v>4.8453047600917865</v>
      </c>
      <c r="O735" s="109">
        <v>1.8179306709691376</v>
      </c>
      <c r="P735" s="109">
        <v>1.1193287282557522</v>
      </c>
      <c r="R735" s="6">
        <f t="shared" si="32"/>
        <v>6.6632354310609241</v>
      </c>
      <c r="S735" s="123">
        <f t="shared" si="33"/>
        <v>39.738252696377067</v>
      </c>
      <c r="T735" s="140"/>
      <c r="BC735" s="123"/>
    </row>
    <row r="736" spans="1:55" ht="15.75" x14ac:dyDescent="0.25">
      <c r="A736" s="20" t="s">
        <v>2007</v>
      </c>
      <c r="B736" t="s">
        <v>2007</v>
      </c>
      <c r="C736" s="109" t="s">
        <v>46</v>
      </c>
      <c r="E736" s="109" t="s">
        <v>1555</v>
      </c>
      <c r="F736" s="109" t="s">
        <v>1945</v>
      </c>
      <c r="G736" s="109">
        <v>45.258165279007081</v>
      </c>
      <c r="H736" s="109">
        <v>4.0962749758886421</v>
      </c>
      <c r="I736" s="109">
        <v>15.666873706679782</v>
      </c>
      <c r="J736" s="109">
        <v>12.146347435864435</v>
      </c>
      <c r="K736" s="109">
        <v>0.29795088401734504</v>
      </c>
      <c r="L736" s="109">
        <v>4.2031550013377643</v>
      </c>
      <c r="M736" s="109">
        <v>9.8049631910736004</v>
      </c>
      <c r="N736" s="109">
        <v>5.3331436574466391</v>
      </c>
      <c r="O736" s="109">
        <v>2.0508201648995756</v>
      </c>
      <c r="P736" s="109">
        <v>1.1423057037851663</v>
      </c>
      <c r="R736" s="6">
        <f t="shared" si="32"/>
        <v>7.3839638223462147</v>
      </c>
      <c r="S736" s="123">
        <f t="shared" si="33"/>
        <v>38.15093570152014</v>
      </c>
      <c r="T736" s="140"/>
      <c r="BC736" s="123"/>
    </row>
    <row r="737" spans="1:55" ht="15.75" x14ac:dyDescent="0.25">
      <c r="A737" s="20" t="s">
        <v>2007</v>
      </c>
      <c r="B737" t="s">
        <v>2007</v>
      </c>
      <c r="C737" s="109" t="s">
        <v>46</v>
      </c>
      <c r="E737" s="109" t="s">
        <v>1555</v>
      </c>
      <c r="F737" s="109" t="s">
        <v>1945</v>
      </c>
      <c r="G737" s="109">
        <v>44.901140129756499</v>
      </c>
      <c r="H737" s="109">
        <v>3.9324706593197787</v>
      </c>
      <c r="I737" s="109">
        <v>15.755743553657155</v>
      </c>
      <c r="J737" s="109">
        <v>11.963686914300354</v>
      </c>
      <c r="K737" s="109">
        <v>0.23099508509911601</v>
      </c>
      <c r="L737" s="109">
        <v>4.4219746406845246</v>
      </c>
      <c r="M737" s="109">
        <v>10.342492865333325</v>
      </c>
      <c r="N737" s="109">
        <v>5.1313308465706795</v>
      </c>
      <c r="O737" s="109">
        <v>2.012442955506736</v>
      </c>
      <c r="P737" s="109">
        <v>1.3077223497718413</v>
      </c>
      <c r="R737" s="6">
        <f t="shared" si="32"/>
        <v>7.1437738020774155</v>
      </c>
      <c r="S737" s="123">
        <f t="shared" si="33"/>
        <v>39.71766060060429</v>
      </c>
      <c r="T737" s="140"/>
      <c r="BC737" s="123"/>
    </row>
    <row r="738" spans="1:55" ht="15.75" x14ac:dyDescent="0.25">
      <c r="A738" s="20" t="s">
        <v>2007</v>
      </c>
      <c r="B738" t="s">
        <v>2007</v>
      </c>
      <c r="C738" s="109" t="s">
        <v>46</v>
      </c>
      <c r="E738" s="109" t="s">
        <v>1555</v>
      </c>
      <c r="F738" s="109" t="s">
        <v>1945</v>
      </c>
      <c r="G738" s="109">
        <v>44.600896847432203</v>
      </c>
      <c r="H738" s="109">
        <v>3.9248377013602793</v>
      </c>
      <c r="I738" s="109">
        <v>15.504663743172447</v>
      </c>
      <c r="J738" s="109">
        <v>12.74595632723976</v>
      </c>
      <c r="K738" s="109">
        <v>0.24222737449076109</v>
      </c>
      <c r="L738" s="109">
        <v>4.3879140172138937</v>
      </c>
      <c r="M738" s="109">
        <v>10.240722861046789</v>
      </c>
      <c r="N738" s="109">
        <v>5.103590969198879</v>
      </c>
      <c r="O738" s="109">
        <v>1.9697421076514112</v>
      </c>
      <c r="P738" s="109">
        <v>1.2794480511935833</v>
      </c>
      <c r="R738" s="6">
        <f t="shared" si="32"/>
        <v>7.0733330768502904</v>
      </c>
      <c r="S738" s="123">
        <f t="shared" si="33"/>
        <v>38.029088752756891</v>
      </c>
      <c r="T738" s="140"/>
      <c r="BC738" s="123"/>
    </row>
    <row r="739" spans="1:55" ht="15.75" x14ac:dyDescent="0.25">
      <c r="A739" s="20" t="s">
        <v>2007</v>
      </c>
      <c r="B739" t="s">
        <v>2007</v>
      </c>
      <c r="C739" s="109" t="s">
        <v>46</v>
      </c>
      <c r="E739" s="109" t="s">
        <v>1555</v>
      </c>
      <c r="F739" s="109" t="s">
        <v>1945</v>
      </c>
      <c r="G739" s="109">
        <v>44.786621429030987</v>
      </c>
      <c r="H739" s="109">
        <v>4.0780486344507239</v>
      </c>
      <c r="I739" s="109">
        <v>15.409532963510017</v>
      </c>
      <c r="J739" s="109">
        <v>12.394238555532368</v>
      </c>
      <c r="K739" s="109">
        <v>0.16491513828420193</v>
      </c>
      <c r="L739" s="109">
        <v>4.5436314353680114</v>
      </c>
      <c r="M739" s="109">
        <v>10.725360212806928</v>
      </c>
      <c r="N739" s="109">
        <v>4.8553766232482616</v>
      </c>
      <c r="O739" s="109">
        <v>1.9071916582487587</v>
      </c>
      <c r="P739" s="109">
        <v>1.1350833495197532</v>
      </c>
      <c r="R739" s="6">
        <f t="shared" si="32"/>
        <v>6.7625682814970203</v>
      </c>
      <c r="S739" s="123">
        <f t="shared" si="33"/>
        <v>39.521125226890611</v>
      </c>
      <c r="T739" s="140"/>
      <c r="BC739" s="123"/>
    </row>
    <row r="740" spans="1:55" ht="15.75" x14ac:dyDescent="0.25">
      <c r="A740" s="20" t="s">
        <v>2008</v>
      </c>
      <c r="B740" t="s">
        <v>2008</v>
      </c>
      <c r="C740" s="109" t="s">
        <v>46</v>
      </c>
      <c r="E740" s="109" t="s">
        <v>1555</v>
      </c>
      <c r="F740" s="109" t="s">
        <v>1945</v>
      </c>
      <c r="G740" s="109">
        <v>45.04879263342179</v>
      </c>
      <c r="H740" s="109">
        <v>4.0962025725065452</v>
      </c>
      <c r="I740" s="109">
        <v>16.294490697481415</v>
      </c>
      <c r="J740" s="109">
        <v>12.333671200469331</v>
      </c>
      <c r="K740" s="109">
        <v>0.20666608635355188</v>
      </c>
      <c r="L740" s="109">
        <v>4.1928808719977093</v>
      </c>
      <c r="M740" s="109">
        <v>10.631794512058764</v>
      </c>
      <c r="N740" s="109">
        <v>4.1462510302737519</v>
      </c>
      <c r="O740" s="109">
        <v>1.8528128447826864</v>
      </c>
      <c r="P740" s="109">
        <v>1.1964375506544718</v>
      </c>
      <c r="R740" s="6">
        <f t="shared" si="32"/>
        <v>5.9990638750564385</v>
      </c>
      <c r="S740" s="123">
        <f t="shared" si="33"/>
        <v>37.732952253101544</v>
      </c>
      <c r="T740" s="140"/>
      <c r="BC740" s="123"/>
    </row>
    <row r="741" spans="1:55" ht="15.75" x14ac:dyDescent="0.25">
      <c r="A741" s="20" t="s">
        <v>2008</v>
      </c>
      <c r="B741" t="s">
        <v>2008</v>
      </c>
      <c r="C741" s="109" t="s">
        <v>46</v>
      </c>
      <c r="E741" s="109" t="s">
        <v>1555</v>
      </c>
      <c r="F741" s="109" t="s">
        <v>1945</v>
      </c>
      <c r="G741" s="109">
        <v>46.235653365815487</v>
      </c>
      <c r="H741" s="109">
        <v>3.8659082224452139</v>
      </c>
      <c r="I741" s="109">
        <v>16.151250245739586</v>
      </c>
      <c r="J741" s="109">
        <v>11.550086158456923</v>
      </c>
      <c r="K741" s="109">
        <v>0.17709308643210972</v>
      </c>
      <c r="L741" s="109">
        <v>3.9875647817011894</v>
      </c>
      <c r="M741" s="109">
        <v>10.222908085139091</v>
      </c>
      <c r="N741" s="109">
        <v>4.8790112868260307</v>
      </c>
      <c r="O741" s="109">
        <v>1.7730558520814603</v>
      </c>
      <c r="P741" s="109">
        <v>1.1574689153629192</v>
      </c>
      <c r="R741" s="6">
        <f t="shared" si="32"/>
        <v>6.6520671389074906</v>
      </c>
      <c r="S741" s="123">
        <f t="shared" si="33"/>
        <v>38.096228942617131</v>
      </c>
      <c r="T741" s="140"/>
      <c r="BC741" s="123"/>
    </row>
    <row r="742" spans="1:55" ht="15.75" x14ac:dyDescent="0.25">
      <c r="A742" s="20" t="s">
        <v>2008</v>
      </c>
      <c r="B742" t="s">
        <v>2008</v>
      </c>
      <c r="C742" s="109" t="s">
        <v>46</v>
      </c>
      <c r="E742" s="109" t="s">
        <v>1555</v>
      </c>
      <c r="F742" s="109" t="s">
        <v>1945</v>
      </c>
      <c r="G742" s="109">
        <v>45.088029645861788</v>
      </c>
      <c r="H742" s="109">
        <v>3.9614360805831836</v>
      </c>
      <c r="I742" s="109">
        <v>15.688153991780805</v>
      </c>
      <c r="J742" s="109">
        <v>12.438220282600817</v>
      </c>
      <c r="K742" s="109">
        <v>0.20163847227113949</v>
      </c>
      <c r="L742" s="109">
        <v>4.5129630389404474</v>
      </c>
      <c r="M742" s="109">
        <v>9.8525104385301336</v>
      </c>
      <c r="N742" s="109">
        <v>4.8092489820481994</v>
      </c>
      <c r="O742" s="109">
        <v>2.2580901686618176</v>
      </c>
      <c r="P742" s="109">
        <v>1.1897088987216782</v>
      </c>
      <c r="R742" s="6">
        <f t="shared" si="32"/>
        <v>7.0673391507100174</v>
      </c>
      <c r="S742" s="123">
        <f t="shared" si="33"/>
        <v>39.274847142160731</v>
      </c>
      <c r="T742" s="140"/>
      <c r="BC742" s="123"/>
    </row>
    <row r="743" spans="1:55" ht="15.75" x14ac:dyDescent="0.25">
      <c r="A743" s="20" t="s">
        <v>2008</v>
      </c>
      <c r="B743" t="s">
        <v>2008</v>
      </c>
      <c r="C743" s="109" t="s">
        <v>46</v>
      </c>
      <c r="E743" s="109" t="s">
        <v>1555</v>
      </c>
      <c r="F743" s="109" t="s">
        <v>1945</v>
      </c>
      <c r="G743" s="109">
        <v>45.409431127742778</v>
      </c>
      <c r="H743" s="109">
        <v>4.0830308259854995</v>
      </c>
      <c r="I743" s="109">
        <v>15.614728640622873</v>
      </c>
      <c r="J743" s="109">
        <v>12.110298185299206</v>
      </c>
      <c r="K743" s="109">
        <v>0.20453403965727943</v>
      </c>
      <c r="L743" s="109">
        <v>4.4235021007295305</v>
      </c>
      <c r="M743" s="109">
        <v>9.9203833628896074</v>
      </c>
      <c r="N743" s="109">
        <v>4.9546842535470903</v>
      </c>
      <c r="O743" s="109">
        <v>2.0995869109143146</v>
      </c>
      <c r="P743" s="109">
        <v>1.1798205526118111</v>
      </c>
      <c r="R743" s="6">
        <f t="shared" si="32"/>
        <v>7.0542711644614045</v>
      </c>
      <c r="S743" s="123">
        <f t="shared" si="33"/>
        <v>39.434649774540766</v>
      </c>
      <c r="T743" s="140"/>
      <c r="BC743" s="123"/>
    </row>
    <row r="744" spans="1:55" ht="15.75" x14ac:dyDescent="0.25">
      <c r="A744" s="20" t="s">
        <v>2009</v>
      </c>
      <c r="B744" t="s">
        <v>2009</v>
      </c>
      <c r="C744" s="109" t="s">
        <v>46</v>
      </c>
      <c r="E744" s="109" t="s">
        <v>1555</v>
      </c>
      <c r="F744" s="109" t="s">
        <v>1945</v>
      </c>
      <c r="G744" s="109">
        <v>45.760779254171858</v>
      </c>
      <c r="H744" s="109">
        <v>3.8112976477601306</v>
      </c>
      <c r="I744" s="109">
        <v>16.111474593773142</v>
      </c>
      <c r="J744" s="109">
        <v>11.620306774616898</v>
      </c>
      <c r="K744" s="109">
        <v>0.1787221195422295</v>
      </c>
      <c r="L744" s="109">
        <v>3.9351701369091119</v>
      </c>
      <c r="M744" s="109">
        <v>9.2412095271250205</v>
      </c>
      <c r="N744" s="109">
        <v>5.6706287684820307</v>
      </c>
      <c r="O744" s="109">
        <v>2.3342518297790491</v>
      </c>
      <c r="P744" s="109">
        <v>1.3361593478405513</v>
      </c>
      <c r="R744" s="6">
        <f t="shared" si="32"/>
        <v>8.0048805982610798</v>
      </c>
      <c r="S744" s="123">
        <f t="shared" si="33"/>
        <v>37.642419502144996</v>
      </c>
      <c r="T744" s="140"/>
      <c r="BC744" s="123"/>
    </row>
    <row r="745" spans="1:55" ht="15.75" x14ac:dyDescent="0.25">
      <c r="A745" s="20" t="s">
        <v>2009</v>
      </c>
      <c r="B745" t="s">
        <v>2009</v>
      </c>
      <c r="C745" s="109" t="s">
        <v>46</v>
      </c>
      <c r="E745" s="109" t="s">
        <v>1555</v>
      </c>
      <c r="F745" s="109" t="s">
        <v>1945</v>
      </c>
      <c r="G745" s="109">
        <v>45.474520084122013</v>
      </c>
      <c r="H745" s="109">
        <v>3.7557655842915758</v>
      </c>
      <c r="I745" s="109">
        <v>16.004475039254988</v>
      </c>
      <c r="J745" s="109">
        <v>11.772655894494395</v>
      </c>
      <c r="K745" s="109">
        <v>0.22421809578292079</v>
      </c>
      <c r="L745" s="109">
        <v>3.9444785295780767</v>
      </c>
      <c r="M745" s="109">
        <v>9.5135614008773057</v>
      </c>
      <c r="N745" s="109">
        <v>5.5291778302994867</v>
      </c>
      <c r="O745" s="109">
        <v>2.3376622297489869</v>
      </c>
      <c r="P745" s="109">
        <v>1.4434853115502475</v>
      </c>
      <c r="R745" s="6">
        <f t="shared" si="32"/>
        <v>7.8668400600484736</v>
      </c>
      <c r="S745" s="123">
        <f t="shared" si="33"/>
        <v>37.392465514179591</v>
      </c>
      <c r="T745" s="140"/>
      <c r="BC745" s="123"/>
    </row>
    <row r="746" spans="1:55" ht="15.75" x14ac:dyDescent="0.25">
      <c r="A746" s="20" t="s">
        <v>2009</v>
      </c>
      <c r="B746" t="s">
        <v>2009</v>
      </c>
      <c r="C746" s="109" t="s">
        <v>46</v>
      </c>
      <c r="E746" s="109" t="s">
        <v>1555</v>
      </c>
      <c r="F746" s="109" t="s">
        <v>1945</v>
      </c>
      <c r="G746" s="109">
        <v>45.448155420431412</v>
      </c>
      <c r="H746" s="109">
        <v>3.7779553056648689</v>
      </c>
      <c r="I746" s="109">
        <v>16.111772922427587</v>
      </c>
      <c r="J746" s="109">
        <v>11.685715309347165</v>
      </c>
      <c r="K746" s="109">
        <v>0.23450507924650379</v>
      </c>
      <c r="L746" s="109">
        <v>3.9842560105774973</v>
      </c>
      <c r="M746" s="109">
        <v>9.4133044961106958</v>
      </c>
      <c r="N746" s="109">
        <v>5.5807596862880162</v>
      </c>
      <c r="O746" s="109">
        <v>2.328287174296797</v>
      </c>
      <c r="P746" s="109">
        <v>1.4352885956094572</v>
      </c>
      <c r="R746" s="6">
        <f t="shared" si="32"/>
        <v>7.9090468605848132</v>
      </c>
      <c r="S746" s="123">
        <f t="shared" si="33"/>
        <v>37.801779713620938</v>
      </c>
      <c r="T746" s="140"/>
      <c r="BC746" s="123"/>
    </row>
    <row r="747" spans="1:55" ht="15.75" x14ac:dyDescent="0.25">
      <c r="A747" s="20" t="s">
        <v>2009</v>
      </c>
      <c r="B747" t="s">
        <v>2009</v>
      </c>
      <c r="C747" s="109" t="s">
        <v>46</v>
      </c>
      <c r="E747" s="109" t="s">
        <v>1555</v>
      </c>
      <c r="F747" s="109" t="s">
        <v>1945</v>
      </c>
      <c r="G747" s="109">
        <v>45.196249591815523</v>
      </c>
      <c r="H747" s="109">
        <v>3.733575447368005</v>
      </c>
      <c r="I747" s="109">
        <v>16.20220274918589</v>
      </c>
      <c r="J747" s="109">
        <v>11.789518644361584</v>
      </c>
      <c r="K747" s="109">
        <v>0.25720231335909138</v>
      </c>
      <c r="L747" s="109">
        <v>4.1766499411636362</v>
      </c>
      <c r="M747" s="109">
        <v>9.7681802677556089</v>
      </c>
      <c r="N747" s="109">
        <v>5.3556881481653864</v>
      </c>
      <c r="O747" s="109">
        <v>2.2252642796103017</v>
      </c>
      <c r="P747" s="109">
        <v>1.2954686172149747</v>
      </c>
      <c r="R747" s="6">
        <f t="shared" si="32"/>
        <v>7.5809524277756886</v>
      </c>
      <c r="S747" s="123">
        <f t="shared" si="33"/>
        <v>38.706766389749561</v>
      </c>
      <c r="T747" s="140"/>
      <c r="BC747" s="123"/>
    </row>
    <row r="748" spans="1:55" ht="15.75" x14ac:dyDescent="0.25">
      <c r="A748" s="20" t="s">
        <v>2010</v>
      </c>
      <c r="B748" t="s">
        <v>2010</v>
      </c>
      <c r="C748" s="109" t="s">
        <v>46</v>
      </c>
      <c r="E748" s="109" t="s">
        <v>1555</v>
      </c>
      <c r="F748" s="109" t="s">
        <v>1945</v>
      </c>
      <c r="G748" s="109">
        <v>46.051063346208537</v>
      </c>
      <c r="H748" s="109">
        <v>3.7341064960734767</v>
      </c>
      <c r="I748" s="109">
        <v>16.639709754519899</v>
      </c>
      <c r="J748" s="109">
        <v>11.403528280155063</v>
      </c>
      <c r="K748" s="109">
        <v>0.19247463524341704</v>
      </c>
      <c r="L748" s="109">
        <v>3.4841306493294057</v>
      </c>
      <c r="M748" s="109">
        <v>8.4139975324189411</v>
      </c>
      <c r="N748" s="109">
        <v>6.013131574313765</v>
      </c>
      <c r="O748" s="109">
        <v>2.667292075916142</v>
      </c>
      <c r="P748" s="109">
        <v>1.4005656558213444</v>
      </c>
      <c r="R748" s="6">
        <f t="shared" si="32"/>
        <v>8.6804236502299066</v>
      </c>
      <c r="S748" s="123">
        <f t="shared" si="33"/>
        <v>35.259365539249643</v>
      </c>
      <c r="T748" s="140"/>
      <c r="BC748" s="123"/>
    </row>
    <row r="749" spans="1:55" ht="15.75" x14ac:dyDescent="0.25">
      <c r="A749" s="20" t="s">
        <v>2010</v>
      </c>
      <c r="B749" t="s">
        <v>2010</v>
      </c>
      <c r="C749" s="109" t="s">
        <v>46</v>
      </c>
      <c r="E749" s="109" t="s">
        <v>1555</v>
      </c>
      <c r="F749" s="109" t="s">
        <v>1945</v>
      </c>
      <c r="G749" s="109">
        <v>45.436772284169997</v>
      </c>
      <c r="H749" s="109">
        <v>3.7355836474273745</v>
      </c>
      <c r="I749" s="109">
        <v>16.013055234400884</v>
      </c>
      <c r="J749" s="109">
        <v>11.700537292224803</v>
      </c>
      <c r="K749" s="109">
        <v>0.23701590488697011</v>
      </c>
      <c r="L749" s="109">
        <v>3.9962331252177958</v>
      </c>
      <c r="M749" s="109">
        <v>9.5275277217850931</v>
      </c>
      <c r="N749" s="109">
        <v>5.6286338521816246</v>
      </c>
      <c r="O749" s="109">
        <v>2.3524846285840875</v>
      </c>
      <c r="P749" s="109">
        <v>1.3721563091213673</v>
      </c>
      <c r="R749" s="6">
        <f t="shared" si="32"/>
        <v>7.9811184807657121</v>
      </c>
      <c r="S749" s="123">
        <f t="shared" si="33"/>
        <v>37.842558675380545</v>
      </c>
      <c r="T749" s="140"/>
      <c r="BC749" s="123"/>
    </row>
    <row r="750" spans="1:55" ht="15.75" x14ac:dyDescent="0.25">
      <c r="A750" s="20" t="s">
        <v>2010</v>
      </c>
      <c r="B750" t="s">
        <v>2010</v>
      </c>
      <c r="C750" s="109" t="s">
        <v>46</v>
      </c>
      <c r="E750" s="109" t="s">
        <v>1555</v>
      </c>
      <c r="F750" s="109" t="s">
        <v>1945</v>
      </c>
      <c r="G750" s="109">
        <v>45.773466902248941</v>
      </c>
      <c r="H750" s="109">
        <v>3.5842708166016375</v>
      </c>
      <c r="I750" s="109">
        <v>16.134952859823802</v>
      </c>
      <c r="J750" s="109">
        <v>11.394930372424673</v>
      </c>
      <c r="K750" s="109">
        <v>0.21647679792449032</v>
      </c>
      <c r="L750" s="109">
        <v>3.8977839949088202</v>
      </c>
      <c r="M750" s="109">
        <v>9.1701854905445153</v>
      </c>
      <c r="N750" s="109">
        <v>5.9213683155392802</v>
      </c>
      <c r="O750" s="109">
        <v>2.4568652646945801</v>
      </c>
      <c r="P750" s="109">
        <v>1.4496991852892556</v>
      </c>
      <c r="R750" s="6">
        <f t="shared" si="32"/>
        <v>8.3782335802338608</v>
      </c>
      <c r="S750" s="123">
        <f t="shared" si="33"/>
        <v>37.878370369881466</v>
      </c>
      <c r="T750" s="140"/>
      <c r="BC750" s="123"/>
    </row>
    <row r="751" spans="1:55" ht="15.75" x14ac:dyDescent="0.25">
      <c r="A751" s="20" t="s">
        <v>2010</v>
      </c>
      <c r="B751" t="s">
        <v>2010</v>
      </c>
      <c r="C751" s="109" t="s">
        <v>46</v>
      </c>
      <c r="E751" s="109" t="s">
        <v>1555</v>
      </c>
      <c r="F751" s="109" t="s">
        <v>1945</v>
      </c>
      <c r="G751" s="109">
        <v>45.546246377709295</v>
      </c>
      <c r="H751" s="109">
        <v>3.7272777181848324</v>
      </c>
      <c r="I751" s="109">
        <v>16.060311659582133</v>
      </c>
      <c r="J751" s="109">
        <v>11.6330031961717</v>
      </c>
      <c r="K751" s="109">
        <v>0.1930211938872223</v>
      </c>
      <c r="L751" s="109">
        <v>3.930490321671344</v>
      </c>
      <c r="M751" s="109">
        <v>9.2175455758288241</v>
      </c>
      <c r="N751" s="109">
        <v>5.8162752787846426</v>
      </c>
      <c r="O751" s="109">
        <v>2.4489327596504511</v>
      </c>
      <c r="P751" s="109">
        <v>1.4268959185295578</v>
      </c>
      <c r="R751" s="6">
        <f t="shared" si="32"/>
        <v>8.2652080384350946</v>
      </c>
      <c r="S751" s="123">
        <f t="shared" si="33"/>
        <v>37.588870735127628</v>
      </c>
      <c r="T751" s="140"/>
      <c r="BC751" s="123"/>
    </row>
    <row r="752" spans="1:55" ht="15.75" x14ac:dyDescent="0.25">
      <c r="A752" s="20" t="s">
        <v>2010</v>
      </c>
      <c r="B752" t="s">
        <v>2010</v>
      </c>
      <c r="C752" s="109" t="s">
        <v>46</v>
      </c>
      <c r="E752" s="109" t="s">
        <v>1555</v>
      </c>
      <c r="F752" s="109" t="s">
        <v>1945</v>
      </c>
      <c r="G752" s="109">
        <v>45.485605729019085</v>
      </c>
      <c r="H752" s="109">
        <v>3.6656702732926294</v>
      </c>
      <c r="I752" s="109">
        <v>16.121095307564509</v>
      </c>
      <c r="J752" s="109">
        <v>11.614330032230916</v>
      </c>
      <c r="K752" s="109">
        <v>0.19808008762221269</v>
      </c>
      <c r="L752" s="109">
        <v>3.8749730974597276</v>
      </c>
      <c r="M752" s="109">
        <v>9.2871226412930721</v>
      </c>
      <c r="N752" s="109">
        <v>5.8413868861414171</v>
      </c>
      <c r="O752" s="109">
        <v>2.4103857717685377</v>
      </c>
      <c r="P752" s="109">
        <v>1.501350173607894</v>
      </c>
      <c r="R752" s="6">
        <f t="shared" si="32"/>
        <v>8.2517726579099548</v>
      </c>
      <c r="S752" s="123">
        <f t="shared" si="33"/>
        <v>37.293300775002841</v>
      </c>
      <c r="T752" s="140"/>
      <c r="BC752" s="123"/>
    </row>
    <row r="753" spans="1:55" ht="15.75" x14ac:dyDescent="0.25">
      <c r="A753" s="20" t="s">
        <v>2011</v>
      </c>
      <c r="B753" t="s">
        <v>2011</v>
      </c>
      <c r="C753" s="109" t="s">
        <v>46</v>
      </c>
      <c r="E753" s="109" t="s">
        <v>1555</v>
      </c>
      <c r="F753" s="109" t="s">
        <v>1945</v>
      </c>
      <c r="G753" s="109">
        <v>44.700217236268529</v>
      </c>
      <c r="H753" s="109">
        <v>3.8964551415100779</v>
      </c>
      <c r="I753" s="109">
        <v>15.833328073708895</v>
      </c>
      <c r="J753" s="109">
        <v>12.08417703254624</v>
      </c>
      <c r="K753" s="109">
        <v>0.21949068136038366</v>
      </c>
      <c r="L753" s="109">
        <v>4.1773836135684768</v>
      </c>
      <c r="M753" s="109">
        <v>8.8241085536475747</v>
      </c>
      <c r="N753" s="109">
        <v>5.3846035339796368</v>
      </c>
      <c r="O753" s="109">
        <v>3.6076634468959847</v>
      </c>
      <c r="P753" s="109">
        <v>1.2725726865141971</v>
      </c>
      <c r="R753" s="6">
        <f t="shared" si="32"/>
        <v>8.9922669808756215</v>
      </c>
      <c r="S753" s="123">
        <f t="shared" si="33"/>
        <v>38.126900776843243</v>
      </c>
      <c r="T753" s="140"/>
      <c r="BC753" s="123"/>
    </row>
    <row r="754" spans="1:55" ht="15.75" x14ac:dyDescent="0.25">
      <c r="A754" s="20" t="s">
        <v>2011</v>
      </c>
      <c r="B754" t="s">
        <v>2011</v>
      </c>
      <c r="C754" s="109" t="s">
        <v>46</v>
      </c>
      <c r="E754" s="109" t="s">
        <v>1555</v>
      </c>
      <c r="F754" s="109" t="s">
        <v>1945</v>
      </c>
      <c r="G754" s="109">
        <v>45.41511754919096</v>
      </c>
      <c r="H754" s="109">
        <v>3.9030166140604954</v>
      </c>
      <c r="I754" s="109">
        <v>15.985286995858415</v>
      </c>
      <c r="J754" s="109">
        <v>11.97143058257493</v>
      </c>
      <c r="K754" s="109">
        <v>0.17586063793809531</v>
      </c>
      <c r="L754" s="109">
        <v>4.1535251821920278</v>
      </c>
      <c r="M754" s="109">
        <v>8.8746876576623581</v>
      </c>
      <c r="N754" s="109">
        <v>5.5176964167565199</v>
      </c>
      <c r="O754" s="109">
        <v>2.7066299629487238</v>
      </c>
      <c r="P754" s="109">
        <v>1.2967484008174912</v>
      </c>
      <c r="R754" s="6">
        <f t="shared" si="32"/>
        <v>8.2243263797052428</v>
      </c>
      <c r="S754" s="123">
        <f t="shared" si="33"/>
        <v>38.212952432779495</v>
      </c>
      <c r="T754" s="140"/>
      <c r="BC754" s="123"/>
    </row>
    <row r="755" spans="1:55" ht="15.75" x14ac:dyDescent="0.25">
      <c r="A755" s="20" t="s">
        <v>2011</v>
      </c>
      <c r="B755" t="s">
        <v>2011</v>
      </c>
      <c r="C755" s="109" t="s">
        <v>46</v>
      </c>
      <c r="E755" s="109" t="s">
        <v>1555</v>
      </c>
      <c r="F755" s="109" t="s">
        <v>1945</v>
      </c>
      <c r="G755" s="109">
        <v>45.74645660898986</v>
      </c>
      <c r="H755" s="109">
        <v>3.8007484810307344</v>
      </c>
      <c r="I755" s="109">
        <v>16.185428894879699</v>
      </c>
      <c r="J755" s="109">
        <v>11.806218663968041</v>
      </c>
      <c r="K755" s="109">
        <v>0.19205109709795715</v>
      </c>
      <c r="L755" s="109">
        <v>3.9547491889379431</v>
      </c>
      <c r="M755" s="109">
        <v>9.9495891109466008</v>
      </c>
      <c r="N755" s="109">
        <v>5.1227649427112008</v>
      </c>
      <c r="O755" s="109">
        <v>1.7966678937259202</v>
      </c>
      <c r="P755" s="109">
        <v>1.4453251177120505</v>
      </c>
      <c r="R755" s="6">
        <f t="shared" ref="R755:R818" si="34">N755+O755</f>
        <v>6.9194328364371209</v>
      </c>
      <c r="S755" s="123">
        <f t="shared" ref="S755:S818" si="35">(L755/40.304)/(L755/40.304+J755/71.844)*100</f>
        <v>37.386696639869655</v>
      </c>
      <c r="T755" s="140"/>
      <c r="BC755" s="123"/>
    </row>
    <row r="756" spans="1:55" ht="15.75" x14ac:dyDescent="0.25">
      <c r="A756" s="20" t="s">
        <v>2011</v>
      </c>
      <c r="B756" t="s">
        <v>2011</v>
      </c>
      <c r="C756" s="109" t="s">
        <v>46</v>
      </c>
      <c r="E756" s="109" t="s">
        <v>1555</v>
      </c>
      <c r="F756" s="109" t="s">
        <v>1945</v>
      </c>
      <c r="G756" s="109">
        <v>45.572954620420433</v>
      </c>
      <c r="H756" s="109">
        <v>3.7966668714910887</v>
      </c>
      <c r="I756" s="109">
        <v>15.861179080907656</v>
      </c>
      <c r="J756" s="109">
        <v>12.100892248417216</v>
      </c>
      <c r="K756" s="109">
        <v>0.18408811540499156</v>
      </c>
      <c r="L756" s="109">
        <v>4.0452129978743629</v>
      </c>
      <c r="M756" s="109">
        <v>9.3621766492472105</v>
      </c>
      <c r="N756" s="109">
        <v>5.1719471452670156</v>
      </c>
      <c r="O756" s="109">
        <v>2.5569877054472294</v>
      </c>
      <c r="P756" s="109">
        <v>1.3478945655227972</v>
      </c>
      <c r="R756" s="6">
        <f t="shared" si="34"/>
        <v>7.7289348507142446</v>
      </c>
      <c r="S756" s="123">
        <f t="shared" si="35"/>
        <v>37.339053499976679</v>
      </c>
      <c r="T756" s="140"/>
      <c r="BC756" s="123"/>
    </row>
    <row r="757" spans="1:55" ht="15.75" x14ac:dyDescent="0.25">
      <c r="A757" s="20" t="s">
        <v>2012</v>
      </c>
      <c r="B757" t="s">
        <v>2012</v>
      </c>
      <c r="C757" s="109" t="s">
        <v>46</v>
      </c>
      <c r="E757" s="109" t="s">
        <v>1555</v>
      </c>
      <c r="F757" s="109" t="s">
        <v>1945</v>
      </c>
      <c r="G757" s="109">
        <v>46.812520349979813</v>
      </c>
      <c r="H757" s="109">
        <v>3.5791206764913985</v>
      </c>
      <c r="I757" s="109">
        <v>16.634500828937803</v>
      </c>
      <c r="J757" s="109">
        <v>10.129786612972735</v>
      </c>
      <c r="K757" s="109">
        <v>0.23062152221763588</v>
      </c>
      <c r="L757" s="109">
        <v>4.0354371797354514</v>
      </c>
      <c r="M757" s="109">
        <v>9.1646824931194164</v>
      </c>
      <c r="N757" s="109">
        <v>5.7908586973295186</v>
      </c>
      <c r="O757" s="109">
        <v>2.3436807330133345</v>
      </c>
      <c r="P757" s="109">
        <v>1.2787909062029055</v>
      </c>
      <c r="R757" s="6">
        <f t="shared" si="34"/>
        <v>8.1345394303428531</v>
      </c>
      <c r="S757" s="123">
        <f t="shared" si="35"/>
        <v>41.524621901307988</v>
      </c>
      <c r="T757" s="140"/>
      <c r="BC757" s="123"/>
    </row>
    <row r="758" spans="1:55" ht="15.75" x14ac:dyDescent="0.25">
      <c r="A758" s="20" t="s">
        <v>2013</v>
      </c>
      <c r="B758" t="s">
        <v>2013</v>
      </c>
      <c r="C758" s="109" t="s">
        <v>46</v>
      </c>
      <c r="E758" s="109" t="s">
        <v>1555</v>
      </c>
      <c r="F758" s="109" t="s">
        <v>1945</v>
      </c>
      <c r="G758" s="109">
        <v>46.097663624757764</v>
      </c>
      <c r="H758" s="109">
        <v>3.5806247971847145</v>
      </c>
      <c r="I758" s="109">
        <v>15.248667758068329</v>
      </c>
      <c r="J758" s="109">
        <v>10.450322011758891</v>
      </c>
      <c r="K758" s="109">
        <v>0.1531111733878302</v>
      </c>
      <c r="L758" s="109">
        <v>5.159825301137472</v>
      </c>
      <c r="M758" s="109">
        <v>10.401894166988763</v>
      </c>
      <c r="N758" s="109">
        <v>5.3019215333085388</v>
      </c>
      <c r="O758" s="109">
        <v>2.2107201436926758</v>
      </c>
      <c r="P758" s="109">
        <v>1.3952494897150218</v>
      </c>
      <c r="R758" s="6">
        <f t="shared" si="34"/>
        <v>7.5126416770012145</v>
      </c>
      <c r="S758" s="123">
        <f t="shared" si="35"/>
        <v>46.812237503003423</v>
      </c>
      <c r="T758" s="140"/>
      <c r="BC758" s="123"/>
    </row>
    <row r="759" spans="1:55" ht="15.75" x14ac:dyDescent="0.25">
      <c r="A759" s="20" t="s">
        <v>2014</v>
      </c>
      <c r="B759" t="s">
        <v>2014</v>
      </c>
      <c r="C759" s="109" t="s">
        <v>46</v>
      </c>
      <c r="E759" s="109" t="s">
        <v>1555</v>
      </c>
      <c r="F759" s="109" t="s">
        <v>1945</v>
      </c>
      <c r="G759" s="109">
        <v>46.016506713842453</v>
      </c>
      <c r="H759" s="109">
        <v>3.9508917206587872</v>
      </c>
      <c r="I759" s="109">
        <v>15.518407538095893</v>
      </c>
      <c r="J759" s="109">
        <v>11.46568684476893</v>
      </c>
      <c r="K759" s="109">
        <v>0.13557515858273297</v>
      </c>
      <c r="L759" s="109">
        <v>4.226841799356972</v>
      </c>
      <c r="M759" s="109">
        <v>9.9084408272382962</v>
      </c>
      <c r="N759" s="109">
        <v>5.4475211353958617</v>
      </c>
      <c r="O759" s="109">
        <v>2.2000600151238752</v>
      </c>
      <c r="P759" s="109">
        <v>1.130068246936184</v>
      </c>
      <c r="R759" s="6">
        <f t="shared" si="34"/>
        <v>7.6475811505197369</v>
      </c>
      <c r="S759" s="123">
        <f t="shared" si="35"/>
        <v>39.655088656176076</v>
      </c>
      <c r="T759" s="140"/>
      <c r="BC759" s="123"/>
    </row>
    <row r="760" spans="1:55" ht="15.75" x14ac:dyDescent="0.25">
      <c r="A760" s="20" t="s">
        <v>2014</v>
      </c>
      <c r="B760" t="s">
        <v>2014</v>
      </c>
      <c r="C760" s="109" t="s">
        <v>46</v>
      </c>
      <c r="E760" s="109" t="s">
        <v>1555</v>
      </c>
      <c r="F760" s="109" t="s">
        <v>1945</v>
      </c>
      <c r="G760" s="109">
        <v>46.604613518749197</v>
      </c>
      <c r="H760" s="109">
        <v>4.1340216638632361</v>
      </c>
      <c r="I760" s="109">
        <v>15.540458380258663</v>
      </c>
      <c r="J760" s="109">
        <v>11.09982580187509</v>
      </c>
      <c r="K760" s="109">
        <v>9.8465977559427723E-2</v>
      </c>
      <c r="L760" s="109">
        <v>4.0472465655325793</v>
      </c>
      <c r="M760" s="109">
        <v>9.4971531501758228</v>
      </c>
      <c r="N760" s="109">
        <v>5.5303422483766127</v>
      </c>
      <c r="O760" s="109">
        <v>2.2629698885810914</v>
      </c>
      <c r="P760" s="109">
        <v>1.1849028050282693</v>
      </c>
      <c r="R760" s="6">
        <f t="shared" si="34"/>
        <v>7.7933121369577041</v>
      </c>
      <c r="S760" s="123">
        <f t="shared" si="35"/>
        <v>39.392427466832949</v>
      </c>
      <c r="T760" s="140"/>
      <c r="BC760" s="123"/>
    </row>
    <row r="761" spans="1:55" ht="15.75" x14ac:dyDescent="0.25">
      <c r="A761" s="20" t="s">
        <v>2015</v>
      </c>
      <c r="B761" t="s">
        <v>2015</v>
      </c>
      <c r="C761" s="109" t="s">
        <v>46</v>
      </c>
      <c r="E761" s="109" t="s">
        <v>1555</v>
      </c>
      <c r="F761" s="109" t="s">
        <v>1945</v>
      </c>
      <c r="G761" s="109">
        <v>46.102687142714061</v>
      </c>
      <c r="H761" s="109">
        <v>4.1706875940022163</v>
      </c>
      <c r="I761" s="109">
        <v>15.340676500757864</v>
      </c>
      <c r="J761" s="109">
        <v>11.287368323910371</v>
      </c>
      <c r="K761" s="109">
        <v>0.17424647648074243</v>
      </c>
      <c r="L761" s="109">
        <v>4.10503497266766</v>
      </c>
      <c r="M761" s="109">
        <v>9.7806550099060807</v>
      </c>
      <c r="N761" s="109">
        <v>5.5896560260695312</v>
      </c>
      <c r="O761" s="109">
        <v>2.2892887348125273</v>
      </c>
      <c r="P761" s="109">
        <v>1.1596992186789403</v>
      </c>
      <c r="R761" s="6">
        <f t="shared" si="34"/>
        <v>7.8789447608820584</v>
      </c>
      <c r="S761" s="123">
        <f t="shared" si="35"/>
        <v>39.330910248992687</v>
      </c>
      <c r="T761" s="140"/>
      <c r="BC761" s="123"/>
    </row>
    <row r="762" spans="1:55" ht="15.75" x14ac:dyDescent="0.25">
      <c r="A762" s="20" t="s">
        <v>2015</v>
      </c>
      <c r="B762" t="s">
        <v>2015</v>
      </c>
      <c r="C762" s="109" t="s">
        <v>46</v>
      </c>
      <c r="E762" s="109" t="s">
        <v>1555</v>
      </c>
      <c r="F762" s="109" t="s">
        <v>1945</v>
      </c>
      <c r="G762" s="109">
        <v>47.038200928262285</v>
      </c>
      <c r="H762" s="109">
        <v>3.9640847393677876</v>
      </c>
      <c r="I762" s="109">
        <v>15.615370152830929</v>
      </c>
      <c r="J762" s="109">
        <v>11.318730890017987</v>
      </c>
      <c r="K762" s="109">
        <v>0.23374082097805288</v>
      </c>
      <c r="L762" s="109">
        <v>4.0280194198419315</v>
      </c>
      <c r="M762" s="109">
        <v>9.4878645864629583</v>
      </c>
      <c r="N762" s="109">
        <v>5.1112822545967802</v>
      </c>
      <c r="O762" s="109">
        <v>2.1286722777062472</v>
      </c>
      <c r="P762" s="109">
        <v>1.0740339299350394</v>
      </c>
      <c r="R762" s="6">
        <f t="shared" si="34"/>
        <v>7.2399545323030274</v>
      </c>
      <c r="S762" s="123">
        <f t="shared" si="35"/>
        <v>38.813991041174781</v>
      </c>
      <c r="T762" s="140"/>
      <c r="BC762" s="123"/>
    </row>
    <row r="763" spans="1:55" ht="15.75" x14ac:dyDescent="0.25">
      <c r="A763" s="20" t="s">
        <v>2016</v>
      </c>
      <c r="B763" t="s">
        <v>2016</v>
      </c>
      <c r="C763" s="109" t="s">
        <v>46</v>
      </c>
      <c r="E763" s="109" t="s">
        <v>1555</v>
      </c>
      <c r="F763" s="109" t="s">
        <v>1945</v>
      </c>
      <c r="G763" s="109">
        <v>45.832532010816983</v>
      </c>
      <c r="H763" s="109">
        <v>4.0248813419151244</v>
      </c>
      <c r="I763" s="109">
        <v>15.706244125914342</v>
      </c>
      <c r="J763" s="109">
        <v>11.52755575262783</v>
      </c>
      <c r="K763" s="109">
        <v>0.13803101025883785</v>
      </c>
      <c r="L763" s="109">
        <v>4.0268640481094842</v>
      </c>
      <c r="M763" s="109">
        <v>10.060146233399525</v>
      </c>
      <c r="N763" s="109">
        <v>5.4262713321092404</v>
      </c>
      <c r="O763" s="109">
        <v>2.1282694493844465</v>
      </c>
      <c r="P763" s="109">
        <v>1.1292046954641779</v>
      </c>
      <c r="R763" s="6">
        <f t="shared" si="34"/>
        <v>7.5545407814936869</v>
      </c>
      <c r="S763" s="123">
        <f t="shared" si="35"/>
        <v>38.373945472287694</v>
      </c>
      <c r="T763" s="140"/>
      <c r="BC763" s="123"/>
    </row>
    <row r="764" spans="1:55" ht="15.75" x14ac:dyDescent="0.25">
      <c r="A764" s="20" t="s">
        <v>2016</v>
      </c>
      <c r="B764" t="s">
        <v>2016</v>
      </c>
      <c r="C764" s="109" t="s">
        <v>46</v>
      </c>
      <c r="E764" s="109" t="s">
        <v>1555</v>
      </c>
      <c r="F764" s="109" t="s">
        <v>1945</v>
      </c>
      <c r="G764" s="109">
        <v>46.004067205124379</v>
      </c>
      <c r="H764" s="109">
        <v>3.947143686472359</v>
      </c>
      <c r="I764" s="109">
        <v>16.302748779225119</v>
      </c>
      <c r="J764" s="109">
        <v>11.810133665661613</v>
      </c>
      <c r="K764" s="109">
        <v>0.28146212344170002</v>
      </c>
      <c r="L764" s="109">
        <v>3.8269416286951476</v>
      </c>
      <c r="M764" s="109">
        <v>9.6966949246103002</v>
      </c>
      <c r="N764" s="109">
        <v>5.2362199266722262</v>
      </c>
      <c r="O764" s="109">
        <v>1.9786481205357553</v>
      </c>
      <c r="P764" s="109">
        <v>0.91593993956138353</v>
      </c>
      <c r="R764" s="6">
        <f t="shared" si="34"/>
        <v>7.2148680472079816</v>
      </c>
      <c r="S764" s="123">
        <f t="shared" si="35"/>
        <v>36.613227723007356</v>
      </c>
      <c r="T764" s="140"/>
      <c r="BC764" s="123"/>
    </row>
    <row r="765" spans="1:55" ht="15.75" x14ac:dyDescent="0.25">
      <c r="A765" s="20" t="s">
        <v>2017</v>
      </c>
      <c r="B765" t="s">
        <v>2017</v>
      </c>
      <c r="C765" s="109" t="s">
        <v>46</v>
      </c>
      <c r="E765" s="109" t="s">
        <v>1555</v>
      </c>
      <c r="F765" s="109" t="s">
        <v>1945</v>
      </c>
      <c r="G765" s="109">
        <v>45.361876077451946</v>
      </c>
      <c r="H765" s="109">
        <v>4.2426629793090855</v>
      </c>
      <c r="I765" s="109">
        <v>15.442785597437179</v>
      </c>
      <c r="J765" s="109">
        <v>12.504997661177951</v>
      </c>
      <c r="K765" s="109">
        <v>0.22504870879964692</v>
      </c>
      <c r="L765" s="109">
        <v>4.1875623772108375</v>
      </c>
      <c r="M765" s="109">
        <v>9.592861321585449</v>
      </c>
      <c r="N765" s="109">
        <v>5.1438292680197248</v>
      </c>
      <c r="O765" s="109">
        <v>2.1418349854706924</v>
      </c>
      <c r="P765" s="109">
        <v>1.1565410235374847</v>
      </c>
      <c r="R765" s="6">
        <f t="shared" si="34"/>
        <v>7.2856642534904168</v>
      </c>
      <c r="S765" s="123">
        <f t="shared" si="35"/>
        <v>37.379665551239391</v>
      </c>
      <c r="T765" s="140"/>
      <c r="BC765" s="123"/>
    </row>
    <row r="766" spans="1:55" ht="15.75" x14ac:dyDescent="0.25">
      <c r="A766" s="20" t="s">
        <v>2018</v>
      </c>
      <c r="B766" t="s">
        <v>2018</v>
      </c>
      <c r="C766" s="109" t="s">
        <v>46</v>
      </c>
      <c r="E766" s="109" t="s">
        <v>1555</v>
      </c>
      <c r="F766" s="109" t="s">
        <v>1945</v>
      </c>
      <c r="G766" s="109">
        <v>45.763001270188376</v>
      </c>
      <c r="H766" s="109">
        <v>4.1665651021780468</v>
      </c>
      <c r="I766" s="109">
        <v>14.89159046841354</v>
      </c>
      <c r="J766" s="109">
        <v>12.189252012651684</v>
      </c>
      <c r="K766" s="109">
        <v>0.16550505141409652</v>
      </c>
      <c r="L766" s="109">
        <v>4.3164379663071184</v>
      </c>
      <c r="M766" s="109">
        <v>9.9293244336474906</v>
      </c>
      <c r="N766" s="109">
        <v>5.3240895254780654</v>
      </c>
      <c r="O766" s="109">
        <v>2.0881359547894629</v>
      </c>
      <c r="P766" s="109">
        <v>1.1660982149321433</v>
      </c>
      <c r="R766" s="6">
        <f t="shared" si="34"/>
        <v>7.4122254802675283</v>
      </c>
      <c r="S766" s="123">
        <f t="shared" si="35"/>
        <v>38.696739582094118</v>
      </c>
      <c r="T766" s="140"/>
      <c r="BC766" s="123"/>
    </row>
    <row r="767" spans="1:55" ht="15.75" x14ac:dyDescent="0.25">
      <c r="A767" s="20" t="s">
        <v>2018</v>
      </c>
      <c r="B767" t="s">
        <v>2018</v>
      </c>
      <c r="C767" s="109" t="s">
        <v>46</v>
      </c>
      <c r="E767" s="109" t="s">
        <v>1555</v>
      </c>
      <c r="F767" s="109" t="s">
        <v>1945</v>
      </c>
      <c r="G767" s="109">
        <v>45.608822213277506</v>
      </c>
      <c r="H767" s="109">
        <v>4.0424319110271325</v>
      </c>
      <c r="I767" s="109">
        <v>15.173574157495031</v>
      </c>
      <c r="J767" s="109">
        <v>12.175763640843456</v>
      </c>
      <c r="K767" s="109">
        <v>0.21543076998691596</v>
      </c>
      <c r="L767" s="109">
        <v>4.2723736399150773</v>
      </c>
      <c r="M767" s="109">
        <v>9.9999178833318503</v>
      </c>
      <c r="N767" s="109">
        <v>5.2318225820596487</v>
      </c>
      <c r="O767" s="109">
        <v>2.096239771355072</v>
      </c>
      <c r="P767" s="109">
        <v>1.1836234307083091</v>
      </c>
      <c r="R767" s="6">
        <f t="shared" si="34"/>
        <v>7.3280623534147207</v>
      </c>
      <c r="S767" s="123">
        <f t="shared" si="35"/>
        <v>38.479816602422588</v>
      </c>
      <c r="T767" s="140"/>
      <c r="BC767" s="123"/>
    </row>
    <row r="768" spans="1:55" ht="15.75" x14ac:dyDescent="0.25">
      <c r="A768" s="20" t="s">
        <v>2019</v>
      </c>
      <c r="B768" t="s">
        <v>2019</v>
      </c>
      <c r="C768" s="109" t="s">
        <v>46</v>
      </c>
      <c r="E768" s="109" t="s">
        <v>1555</v>
      </c>
      <c r="F768" s="109" t="s">
        <v>1945</v>
      </c>
      <c r="G768" s="109">
        <v>44.918392069220495</v>
      </c>
      <c r="H768" s="109">
        <v>4.2887429979333307</v>
      </c>
      <c r="I768" s="109">
        <v>14.955899654516008</v>
      </c>
      <c r="J768" s="109">
        <v>12.600880608513744</v>
      </c>
      <c r="K768" s="109">
        <v>0.16714991521159556</v>
      </c>
      <c r="L768" s="109">
        <v>4.3307570269019795</v>
      </c>
      <c r="M768" s="109">
        <v>10.318497956362126</v>
      </c>
      <c r="N768" s="109">
        <v>5.1603025366952373</v>
      </c>
      <c r="O768" s="109">
        <v>1.9642380539019981</v>
      </c>
      <c r="P768" s="109">
        <v>1.2951391807434762</v>
      </c>
      <c r="R768" s="6">
        <f t="shared" si="34"/>
        <v>7.1245405905972357</v>
      </c>
      <c r="S768" s="123">
        <f t="shared" si="35"/>
        <v>37.989875991440648</v>
      </c>
      <c r="T768" s="140"/>
      <c r="BC768" s="123"/>
    </row>
    <row r="769" spans="1:55" ht="15.75" x14ac:dyDescent="0.25">
      <c r="A769" s="20" t="s">
        <v>2019</v>
      </c>
      <c r="B769" t="s">
        <v>2019</v>
      </c>
      <c r="C769" s="109" t="s">
        <v>46</v>
      </c>
      <c r="E769" s="109" t="s">
        <v>1555</v>
      </c>
      <c r="F769" s="109" t="s">
        <v>1945</v>
      </c>
      <c r="G769" s="109">
        <v>42.929007222346982</v>
      </c>
      <c r="H769" s="109">
        <v>4.8468962733973475</v>
      </c>
      <c r="I769" s="109">
        <v>14.711455305937509</v>
      </c>
      <c r="J769" s="109">
        <v>14.910150590594945</v>
      </c>
      <c r="K769" s="109">
        <v>0.26528156739693232</v>
      </c>
      <c r="L769" s="109">
        <v>4.4279923045623422</v>
      </c>
      <c r="M769" s="109">
        <v>9.9607399969095631</v>
      </c>
      <c r="N769" s="109">
        <v>5.1803899850452755</v>
      </c>
      <c r="O769" s="109">
        <v>1.7994584970684266</v>
      </c>
      <c r="P769" s="109">
        <v>0.96862825674068165</v>
      </c>
      <c r="R769" s="6">
        <f t="shared" si="34"/>
        <v>6.9798484821137023</v>
      </c>
      <c r="S769" s="123">
        <f t="shared" si="35"/>
        <v>34.614008467577115</v>
      </c>
      <c r="T769" s="140"/>
      <c r="BC769" s="123"/>
    </row>
    <row r="770" spans="1:55" ht="15.75" x14ac:dyDescent="0.25">
      <c r="A770" s="20" t="s">
        <v>2020</v>
      </c>
      <c r="B770" t="s">
        <v>2020</v>
      </c>
      <c r="C770" s="109" t="s">
        <v>46</v>
      </c>
      <c r="E770" s="109" t="s">
        <v>1555</v>
      </c>
      <c r="F770" s="109" t="s">
        <v>1945</v>
      </c>
      <c r="G770" s="109">
        <v>44.79075793673978</v>
      </c>
      <c r="H770" s="109">
        <v>4.1911747860626347</v>
      </c>
      <c r="I770" s="109">
        <v>15.439478703626508</v>
      </c>
      <c r="J770" s="109">
        <v>12.309015997945394</v>
      </c>
      <c r="K770" s="109">
        <v>0.21858079256048929</v>
      </c>
      <c r="L770" s="109">
        <v>4.3484160417738389</v>
      </c>
      <c r="M770" s="109">
        <v>10.505197921371799</v>
      </c>
      <c r="N770" s="109">
        <v>5.1492026759115577</v>
      </c>
      <c r="O770" s="109">
        <v>1.904175155176534</v>
      </c>
      <c r="P770" s="109">
        <v>1.1439999888314698</v>
      </c>
      <c r="R770" s="6">
        <f t="shared" si="34"/>
        <v>7.0533778310880919</v>
      </c>
      <c r="S770" s="123">
        <f t="shared" si="35"/>
        <v>38.639909393583743</v>
      </c>
      <c r="T770" s="140"/>
      <c r="BC770" s="123"/>
    </row>
    <row r="771" spans="1:55" ht="15.75" x14ac:dyDescent="0.25">
      <c r="A771" s="20" t="s">
        <v>2020</v>
      </c>
      <c r="B771" t="s">
        <v>2020</v>
      </c>
      <c r="C771" s="109" t="s">
        <v>46</v>
      </c>
      <c r="E771" s="109" t="s">
        <v>1555</v>
      </c>
      <c r="F771" s="109" t="s">
        <v>1945</v>
      </c>
      <c r="G771" s="109">
        <v>44.790631878714279</v>
      </c>
      <c r="H771" s="109">
        <v>4.0795835577184709</v>
      </c>
      <c r="I771" s="109">
        <v>14.902246548780662</v>
      </c>
      <c r="J771" s="109">
        <v>12.255306113695685</v>
      </c>
      <c r="K771" s="109">
        <v>0.19361715215241876</v>
      </c>
      <c r="L771" s="109">
        <v>4.694184912260515</v>
      </c>
      <c r="M771" s="109">
        <v>11.04322386018692</v>
      </c>
      <c r="N771" s="109">
        <v>5.1061238739562853</v>
      </c>
      <c r="O771" s="109">
        <v>1.8346748206969787</v>
      </c>
      <c r="P771" s="109">
        <v>1.1004072818377697</v>
      </c>
      <c r="R771" s="6">
        <f t="shared" si="34"/>
        <v>6.9407986946532638</v>
      </c>
      <c r="S771" s="123">
        <f t="shared" si="35"/>
        <v>40.574391822480941</v>
      </c>
      <c r="T771" s="140"/>
      <c r="BC771" s="123"/>
    </row>
    <row r="772" spans="1:55" ht="15.75" x14ac:dyDescent="0.25">
      <c r="A772" s="20" t="s">
        <v>2020</v>
      </c>
      <c r="B772" t="s">
        <v>2020</v>
      </c>
      <c r="C772" s="109" t="s">
        <v>46</v>
      </c>
      <c r="E772" s="109" t="s">
        <v>1555</v>
      </c>
      <c r="F772" s="109" t="s">
        <v>1945</v>
      </c>
      <c r="G772" s="109">
        <v>45.145422946852158</v>
      </c>
      <c r="H772" s="109">
        <v>4.1518217200748433</v>
      </c>
      <c r="I772" s="109">
        <v>15.089344494536931</v>
      </c>
      <c r="J772" s="109">
        <v>12.471590925379816</v>
      </c>
      <c r="K772" s="109">
        <v>0.20200913293085546</v>
      </c>
      <c r="L772" s="109">
        <v>4.5395200798870672</v>
      </c>
      <c r="M772" s="109">
        <v>10.398940727044774</v>
      </c>
      <c r="N772" s="109">
        <v>4.9569964339536652</v>
      </c>
      <c r="O772" s="109">
        <v>1.9171342888760374</v>
      </c>
      <c r="P772" s="109">
        <v>1.1272192504638534</v>
      </c>
      <c r="R772" s="6">
        <f t="shared" si="34"/>
        <v>6.8741307228297028</v>
      </c>
      <c r="S772" s="123">
        <f t="shared" si="35"/>
        <v>39.350907095481446</v>
      </c>
      <c r="T772" s="140"/>
      <c r="BC772" s="123"/>
    </row>
    <row r="773" spans="1:55" ht="15.75" x14ac:dyDescent="0.25">
      <c r="A773" s="20" t="s">
        <v>2020</v>
      </c>
      <c r="B773" t="s">
        <v>2020</v>
      </c>
      <c r="C773" s="109" t="s">
        <v>46</v>
      </c>
      <c r="E773" s="109" t="s">
        <v>1555</v>
      </c>
      <c r="F773" s="109" t="s">
        <v>1945</v>
      </c>
      <c r="G773" s="109">
        <v>45.421825385589237</v>
      </c>
      <c r="H773" s="109">
        <v>4.0464373325577432</v>
      </c>
      <c r="I773" s="109">
        <v>15.84939846181719</v>
      </c>
      <c r="J773" s="109">
        <v>11.819853017427871</v>
      </c>
      <c r="K773" s="109">
        <v>0.15881420808686098</v>
      </c>
      <c r="L773" s="109">
        <v>4.2419439800903564</v>
      </c>
      <c r="M773" s="109">
        <v>10.550852298407953</v>
      </c>
      <c r="N773" s="109">
        <v>5.0093781590881816</v>
      </c>
      <c r="O773" s="109">
        <v>1.8306332062398851</v>
      </c>
      <c r="P773" s="109">
        <v>1.0708639506947235</v>
      </c>
      <c r="R773" s="6">
        <f t="shared" si="34"/>
        <v>6.840011365328067</v>
      </c>
      <c r="S773" s="123">
        <f t="shared" si="35"/>
        <v>39.014267170390823</v>
      </c>
      <c r="T773" s="140"/>
      <c r="BC773" s="123"/>
    </row>
    <row r="774" spans="1:55" ht="15.75" x14ac:dyDescent="0.25">
      <c r="A774" s="20" t="s">
        <v>2021</v>
      </c>
      <c r="B774" t="s">
        <v>2021</v>
      </c>
      <c r="C774" s="109" t="s">
        <v>46</v>
      </c>
      <c r="E774" s="109" t="s">
        <v>1555</v>
      </c>
      <c r="F774" s="109" t="s">
        <v>1945</v>
      </c>
      <c r="G774" s="109">
        <v>48.109344643168463</v>
      </c>
      <c r="H774" s="109">
        <v>3.1627333594042013</v>
      </c>
      <c r="I774" s="109">
        <v>17.500922909963538</v>
      </c>
      <c r="J774" s="109">
        <v>9.5950216855839567</v>
      </c>
      <c r="K774" s="109">
        <v>0.25473110560499712</v>
      </c>
      <c r="L774" s="109">
        <v>3.5187076827750619</v>
      </c>
      <c r="M774" s="109">
        <v>7.6038056236573643</v>
      </c>
      <c r="N774" s="109">
        <v>5.850745658701249</v>
      </c>
      <c r="O774" s="109">
        <v>2.7293451410258558</v>
      </c>
      <c r="P774" s="109">
        <v>1.6746421901153281</v>
      </c>
      <c r="R774" s="6">
        <f t="shared" si="34"/>
        <v>8.5800907997271043</v>
      </c>
      <c r="S774" s="123">
        <f t="shared" si="35"/>
        <v>39.529600237816162</v>
      </c>
      <c r="T774" s="140"/>
      <c r="BC774" s="123"/>
    </row>
    <row r="775" spans="1:55" ht="15.75" x14ac:dyDescent="0.25">
      <c r="A775" s="20" t="s">
        <v>2021</v>
      </c>
      <c r="B775" t="s">
        <v>2021</v>
      </c>
      <c r="C775" s="109" t="s">
        <v>46</v>
      </c>
      <c r="E775" s="109" t="s">
        <v>1555</v>
      </c>
      <c r="F775" s="109" t="s">
        <v>1945</v>
      </c>
      <c r="G775" s="109">
        <v>48.49923463246364</v>
      </c>
      <c r="H775" s="109">
        <v>3.0431181801704774</v>
      </c>
      <c r="I775" s="109">
        <v>15.713706378724751</v>
      </c>
      <c r="J775" s="109">
        <v>9.0542110748860676</v>
      </c>
      <c r="K775" s="109">
        <v>0.27173620381625591</v>
      </c>
      <c r="L775" s="109">
        <v>4.3644236477969693</v>
      </c>
      <c r="M775" s="109">
        <v>9.8397512596544772</v>
      </c>
      <c r="N775" s="109">
        <v>5.6906406558478926</v>
      </c>
      <c r="O775" s="109">
        <v>2.2896005983771643</v>
      </c>
      <c r="P775" s="109">
        <v>1.2335773682623166</v>
      </c>
      <c r="R775" s="6">
        <f t="shared" si="34"/>
        <v>7.9802412542250565</v>
      </c>
      <c r="S775" s="123">
        <f t="shared" si="35"/>
        <v>46.214820006970022</v>
      </c>
      <c r="T775" s="140"/>
      <c r="BC775" s="123"/>
    </row>
    <row r="776" spans="1:55" ht="15.75" x14ac:dyDescent="0.25">
      <c r="A776" s="20" t="s">
        <v>2021</v>
      </c>
      <c r="B776" t="s">
        <v>2021</v>
      </c>
      <c r="C776" s="109" t="s">
        <v>46</v>
      </c>
      <c r="E776" s="109" t="s">
        <v>1555</v>
      </c>
      <c r="F776" s="109" t="s">
        <v>1945</v>
      </c>
      <c r="G776" s="109">
        <v>50.4612006732469</v>
      </c>
      <c r="H776" s="109">
        <v>2.2031842981720797</v>
      </c>
      <c r="I776" s="109">
        <v>20.606024773466935</v>
      </c>
      <c r="J776" s="109">
        <v>6.1392745089936023</v>
      </c>
      <c r="K776" s="109">
        <v>0.12608045439238905</v>
      </c>
      <c r="L776" s="109">
        <v>2.6459037627760904</v>
      </c>
      <c r="M776" s="109">
        <v>9.8923685780439428</v>
      </c>
      <c r="N776" s="109">
        <v>5.4429894430871784</v>
      </c>
      <c r="O776" s="109">
        <v>1.7016105297440371</v>
      </c>
      <c r="P776" s="109">
        <v>0.78136297807684219</v>
      </c>
      <c r="R776" s="6">
        <f t="shared" si="34"/>
        <v>7.144599972831216</v>
      </c>
      <c r="S776" s="123">
        <f t="shared" si="35"/>
        <v>43.446728406573406</v>
      </c>
      <c r="T776" s="140"/>
      <c r="BC776" s="123"/>
    </row>
    <row r="777" spans="1:55" ht="15.75" x14ac:dyDescent="0.25">
      <c r="A777" s="20" t="s">
        <v>2021</v>
      </c>
      <c r="B777" t="s">
        <v>2021</v>
      </c>
      <c r="C777" s="109" t="s">
        <v>46</v>
      </c>
      <c r="E777" s="109" t="s">
        <v>1555</v>
      </c>
      <c r="F777" s="109" t="s">
        <v>1945</v>
      </c>
      <c r="G777" s="109">
        <v>48.149809051197551</v>
      </c>
      <c r="H777" s="109">
        <v>3.1354786459505108</v>
      </c>
      <c r="I777" s="109">
        <v>16.275059972345254</v>
      </c>
      <c r="J777" s="109">
        <v>10.013974888240103</v>
      </c>
      <c r="K777" s="109">
        <v>0.20784320567283965</v>
      </c>
      <c r="L777" s="109">
        <v>4.2656600175766632</v>
      </c>
      <c r="M777" s="109">
        <v>7.9890851719661802</v>
      </c>
      <c r="N777" s="109">
        <v>5.9156145480760811</v>
      </c>
      <c r="O777" s="109">
        <v>2.6913529003652892</v>
      </c>
      <c r="P777" s="109">
        <v>1.3561215986095261</v>
      </c>
      <c r="R777" s="6">
        <f t="shared" si="34"/>
        <v>8.6069674484413703</v>
      </c>
      <c r="S777" s="123">
        <f t="shared" si="35"/>
        <v>43.159702174153765</v>
      </c>
      <c r="T777" s="140"/>
      <c r="BC777" s="123"/>
    </row>
    <row r="778" spans="1:55" ht="15.75" x14ac:dyDescent="0.25">
      <c r="A778" s="20" t="s">
        <v>2022</v>
      </c>
      <c r="B778" t="s">
        <v>2022</v>
      </c>
      <c r="C778" s="109" t="s">
        <v>46</v>
      </c>
      <c r="E778" s="109" t="s">
        <v>1555</v>
      </c>
      <c r="F778" s="109" t="s">
        <v>1945</v>
      </c>
      <c r="G778" s="109">
        <v>47.947679356212753</v>
      </c>
      <c r="H778" s="109">
        <v>3.2415876039209679</v>
      </c>
      <c r="I778" s="109">
        <v>16.418285943171501</v>
      </c>
      <c r="J778" s="109">
        <v>9.8402618326986584</v>
      </c>
      <c r="K778" s="109">
        <v>0.241266546295787</v>
      </c>
      <c r="L778" s="109">
        <v>3.6274752896343396</v>
      </c>
      <c r="M778" s="109">
        <v>7.7229598062693814</v>
      </c>
      <c r="N778" s="109">
        <v>6.7523971129127158</v>
      </c>
      <c r="O778" s="109">
        <v>2.8507241211346837</v>
      </c>
      <c r="P778" s="109">
        <v>1.3573623877491814</v>
      </c>
      <c r="R778" s="6">
        <f t="shared" si="34"/>
        <v>9.6031212340473999</v>
      </c>
      <c r="S778" s="123">
        <f t="shared" si="35"/>
        <v>39.654090831841231</v>
      </c>
      <c r="T778" s="140"/>
      <c r="BC778" s="123"/>
    </row>
    <row r="779" spans="1:55" ht="15.75" x14ac:dyDescent="0.25">
      <c r="A779" s="20" t="s">
        <v>2022</v>
      </c>
      <c r="B779" t="s">
        <v>2022</v>
      </c>
      <c r="C779" s="109" t="s">
        <v>46</v>
      </c>
      <c r="E779" s="109" t="s">
        <v>1555</v>
      </c>
      <c r="F779" s="109" t="s">
        <v>1945</v>
      </c>
      <c r="G779" s="109">
        <v>48.642842105075829</v>
      </c>
      <c r="H779" s="109">
        <v>3.2202761875857866</v>
      </c>
      <c r="I779" s="109">
        <v>16.800156949271322</v>
      </c>
      <c r="J779" s="109">
        <v>8.8042008636606877</v>
      </c>
      <c r="K779" s="109">
        <v>0.26225666293730687</v>
      </c>
      <c r="L779" s="109">
        <v>3.792946306954962</v>
      </c>
      <c r="M779" s="109">
        <v>8.296573822113622</v>
      </c>
      <c r="N779" s="109">
        <v>6.2104162934951388</v>
      </c>
      <c r="O779" s="109">
        <v>2.6868046512343691</v>
      </c>
      <c r="P779" s="109">
        <v>1.2835261576709951</v>
      </c>
      <c r="R779" s="6">
        <f t="shared" si="34"/>
        <v>8.8972209447295079</v>
      </c>
      <c r="S779" s="123">
        <f t="shared" si="35"/>
        <v>43.437097274324799</v>
      </c>
      <c r="T779" s="140"/>
      <c r="BC779" s="123"/>
    </row>
    <row r="780" spans="1:55" ht="15.75" x14ac:dyDescent="0.25">
      <c r="A780" s="20" t="s">
        <v>2023</v>
      </c>
      <c r="B780" t="s">
        <v>2023</v>
      </c>
      <c r="C780" s="109" t="s">
        <v>46</v>
      </c>
      <c r="E780" s="109" t="s">
        <v>1555</v>
      </c>
      <c r="F780" s="109" t="s">
        <v>1945</v>
      </c>
      <c r="G780" s="109">
        <v>47.004599600653947</v>
      </c>
      <c r="H780" s="109">
        <v>3.4826826575978567</v>
      </c>
      <c r="I780" s="109">
        <v>15.815639462509566</v>
      </c>
      <c r="J780" s="109">
        <v>10.177217178288522</v>
      </c>
      <c r="K780" s="109">
        <v>0.20291930604408864</v>
      </c>
      <c r="L780" s="109">
        <v>4.173029310002482</v>
      </c>
      <c r="M780" s="109">
        <v>9.2195454292144596</v>
      </c>
      <c r="N780" s="109">
        <v>5.8936963523260166</v>
      </c>
      <c r="O780" s="109">
        <v>2.5053742839991555</v>
      </c>
      <c r="P780" s="109">
        <v>1.5252964193639003</v>
      </c>
      <c r="R780" s="6">
        <f t="shared" si="34"/>
        <v>8.3990706363251721</v>
      </c>
      <c r="S780" s="123">
        <f t="shared" si="35"/>
        <v>42.226968455605814</v>
      </c>
      <c r="T780" s="140"/>
      <c r="BC780" s="123"/>
    </row>
    <row r="781" spans="1:55" ht="15.75" x14ac:dyDescent="0.25">
      <c r="A781" s="20" t="s">
        <v>2023</v>
      </c>
      <c r="B781" t="s">
        <v>2023</v>
      </c>
      <c r="C781" s="109" t="s">
        <v>46</v>
      </c>
      <c r="E781" s="109" t="s">
        <v>1555</v>
      </c>
      <c r="F781" s="109" t="s">
        <v>1945</v>
      </c>
      <c r="G781" s="109">
        <v>46.787576671340929</v>
      </c>
      <c r="H781" s="109">
        <v>3.5628283485380732</v>
      </c>
      <c r="I781" s="109">
        <v>15.198297644958801</v>
      </c>
      <c r="J781" s="109">
        <v>10.18563855644074</v>
      </c>
      <c r="K781" s="109">
        <v>0.19916006275155021</v>
      </c>
      <c r="L781" s="109">
        <v>4.8400775221458128</v>
      </c>
      <c r="M781" s="109">
        <v>10.23904056875573</v>
      </c>
      <c r="N781" s="109">
        <v>5.4592623594372576</v>
      </c>
      <c r="O781" s="109">
        <v>2.2873188137806966</v>
      </c>
      <c r="P781" s="109">
        <v>1.2407994518504157</v>
      </c>
      <c r="R781" s="6">
        <f t="shared" si="34"/>
        <v>7.7465811732179546</v>
      </c>
      <c r="S781" s="123">
        <f t="shared" si="35"/>
        <v>45.859463279657461</v>
      </c>
      <c r="T781" s="140"/>
      <c r="BC781" s="123"/>
    </row>
    <row r="782" spans="1:55" ht="15.75" x14ac:dyDescent="0.25">
      <c r="A782" s="20" t="s">
        <v>2023</v>
      </c>
      <c r="B782" t="s">
        <v>2023</v>
      </c>
      <c r="C782" s="109" t="s">
        <v>46</v>
      </c>
      <c r="E782" s="109" t="s">
        <v>1555</v>
      </c>
      <c r="F782" s="109" t="s">
        <v>1945</v>
      </c>
      <c r="G782" s="109">
        <v>48.39261310458879</v>
      </c>
      <c r="H782" s="109">
        <v>2.6375871891140701</v>
      </c>
      <c r="I782" s="109">
        <v>17.643977020800897</v>
      </c>
      <c r="J782" s="109">
        <v>8.5618945766871413</v>
      </c>
      <c r="K782" s="109">
        <v>0.21360445087078053</v>
      </c>
      <c r="L782" s="109">
        <v>3.3046294969328351</v>
      </c>
      <c r="M782" s="109">
        <v>8.5051096817783982</v>
      </c>
      <c r="N782" s="109">
        <v>6.3334192539264746</v>
      </c>
      <c r="O782" s="109">
        <v>2.4518591601684512</v>
      </c>
      <c r="P782" s="109">
        <v>1.9553060651321597</v>
      </c>
      <c r="R782" s="6">
        <f t="shared" si="34"/>
        <v>8.7852784140949254</v>
      </c>
      <c r="S782" s="123">
        <f t="shared" si="35"/>
        <v>40.758672729057402</v>
      </c>
      <c r="T782" s="140"/>
      <c r="BC782" s="123"/>
    </row>
    <row r="783" spans="1:55" ht="15.75" x14ac:dyDescent="0.25">
      <c r="A783" s="20" t="s">
        <v>1886</v>
      </c>
      <c r="B783" t="s">
        <v>1886</v>
      </c>
      <c r="C783" s="109" t="s">
        <v>46</v>
      </c>
      <c r="E783" s="109" t="s">
        <v>1555</v>
      </c>
      <c r="F783" s="109" t="s">
        <v>1945</v>
      </c>
      <c r="G783" s="109">
        <v>46.432847562031156</v>
      </c>
      <c r="H783" s="109">
        <v>3.7306474298602699</v>
      </c>
      <c r="I783" s="109">
        <v>16.119687949775837</v>
      </c>
      <c r="J783" s="109">
        <v>10.478010725829865</v>
      </c>
      <c r="K783" s="109">
        <v>0.21488852384536619</v>
      </c>
      <c r="L783" s="109">
        <v>4.058445993714523</v>
      </c>
      <c r="M783" s="109">
        <v>9.3459509429702408</v>
      </c>
      <c r="N783" s="109">
        <v>5.8334294008296892</v>
      </c>
      <c r="O783" s="109">
        <v>2.5171909246555453</v>
      </c>
      <c r="P783" s="109">
        <v>1.2689005464875156</v>
      </c>
      <c r="R783" s="6">
        <f t="shared" si="34"/>
        <v>8.3506203254852345</v>
      </c>
      <c r="S783" s="123">
        <f t="shared" si="35"/>
        <v>40.843656137934694</v>
      </c>
      <c r="T783" s="140"/>
      <c r="BC783" s="123"/>
    </row>
    <row r="784" spans="1:55" ht="15.75" x14ac:dyDescent="0.25">
      <c r="A784" s="20" t="s">
        <v>1948</v>
      </c>
      <c r="B784" t="s">
        <v>1948</v>
      </c>
      <c r="C784" s="109" t="s">
        <v>46</v>
      </c>
      <c r="E784" s="109" t="s">
        <v>1555</v>
      </c>
      <c r="F784" s="109" t="s">
        <v>1945</v>
      </c>
      <c r="G784" s="109">
        <v>46.41294022439979</v>
      </c>
      <c r="H784" s="109">
        <v>3.9299493027783385</v>
      </c>
      <c r="I784" s="109">
        <v>15.962871734314563</v>
      </c>
      <c r="J784" s="109">
        <v>10.877653681979975</v>
      </c>
      <c r="K784" s="109">
        <v>0.18559303749964734</v>
      </c>
      <c r="L784" s="109">
        <v>3.9661644420391347</v>
      </c>
      <c r="M784" s="109">
        <v>9.2353332328189257</v>
      </c>
      <c r="N784" s="109">
        <v>5.619317748424705</v>
      </c>
      <c r="O784" s="109">
        <v>2.4464795165014528</v>
      </c>
      <c r="P784" s="109">
        <v>1.3636970792434662</v>
      </c>
      <c r="R784" s="6">
        <f t="shared" si="34"/>
        <v>8.0657972649261573</v>
      </c>
      <c r="S784" s="123">
        <f t="shared" si="35"/>
        <v>39.39198705809914</v>
      </c>
      <c r="T784" s="140"/>
      <c r="BC784" s="123"/>
    </row>
    <row r="785" spans="1:55" ht="15.75" x14ac:dyDescent="0.25">
      <c r="A785" s="20" t="s">
        <v>1948</v>
      </c>
      <c r="B785" t="s">
        <v>1948</v>
      </c>
      <c r="C785" s="109" t="s">
        <v>46</v>
      </c>
      <c r="E785" s="109" t="s">
        <v>1555</v>
      </c>
      <c r="F785" s="109" t="s">
        <v>1945</v>
      </c>
      <c r="G785" s="109">
        <v>45.954377727828053</v>
      </c>
      <c r="H785" s="109">
        <v>4.2886298791377389</v>
      </c>
      <c r="I785" s="109">
        <v>15.91666346836667</v>
      </c>
      <c r="J785" s="109">
        <v>11.629331396511425</v>
      </c>
      <c r="K785" s="109">
        <v>0.21557516771713764</v>
      </c>
      <c r="L785" s="109">
        <v>3.966269474445328</v>
      </c>
      <c r="M785" s="109">
        <v>8.8275691698508663</v>
      </c>
      <c r="N785" s="109">
        <v>5.5487291542352288</v>
      </c>
      <c r="O785" s="109">
        <v>2.3761308494680091</v>
      </c>
      <c r="P785" s="109">
        <v>1.2767237124395463</v>
      </c>
      <c r="R785" s="6">
        <f t="shared" si="34"/>
        <v>7.9248600037032375</v>
      </c>
      <c r="S785" s="123">
        <f t="shared" si="35"/>
        <v>37.809117709108257</v>
      </c>
      <c r="T785" s="140"/>
      <c r="BC785" s="123"/>
    </row>
    <row r="786" spans="1:55" ht="15.75" x14ac:dyDescent="0.25">
      <c r="A786" s="20" t="s">
        <v>1948</v>
      </c>
      <c r="B786" t="s">
        <v>1948</v>
      </c>
      <c r="C786" s="109" t="s">
        <v>46</v>
      </c>
      <c r="E786" s="109" t="s">
        <v>1555</v>
      </c>
      <c r="F786" s="109" t="s">
        <v>1945</v>
      </c>
      <c r="G786" s="109">
        <v>47.580997340605172</v>
      </c>
      <c r="H786" s="109">
        <v>3.5906473133876862</v>
      </c>
      <c r="I786" s="109">
        <v>16.534248046220743</v>
      </c>
      <c r="J786" s="109">
        <v>9.9053481741684166</v>
      </c>
      <c r="K786" s="109">
        <v>0.20154022505118549</v>
      </c>
      <c r="L786" s="109">
        <v>3.5565800342508926</v>
      </c>
      <c r="M786" s="109">
        <v>8.9859875205270789</v>
      </c>
      <c r="N786" s="109">
        <v>5.740741997356424</v>
      </c>
      <c r="O786" s="109">
        <v>2.4545258231173332</v>
      </c>
      <c r="P786" s="109">
        <v>1.4493835253150702</v>
      </c>
      <c r="R786" s="6">
        <f t="shared" si="34"/>
        <v>8.1952678204737577</v>
      </c>
      <c r="S786" s="123">
        <f t="shared" si="35"/>
        <v>39.025772107693918</v>
      </c>
      <c r="T786" s="140"/>
      <c r="BC786" s="123"/>
    </row>
    <row r="787" spans="1:55" ht="15.75" x14ac:dyDescent="0.25">
      <c r="A787" s="20" t="s">
        <v>1949</v>
      </c>
      <c r="B787" t="s">
        <v>1949</v>
      </c>
      <c r="C787" s="109" t="s">
        <v>46</v>
      </c>
      <c r="E787" s="109" t="s">
        <v>1555</v>
      </c>
      <c r="F787" s="109" t="s">
        <v>1945</v>
      </c>
      <c r="G787" s="109">
        <v>46.566497003157828</v>
      </c>
      <c r="H787" s="109">
        <v>3.8191913752326361</v>
      </c>
      <c r="I787" s="109">
        <v>15.822516075510503</v>
      </c>
      <c r="J787" s="109">
        <v>10.934676565065789</v>
      </c>
      <c r="K787" s="109">
        <v>0.30102117815429791</v>
      </c>
      <c r="L787" s="109">
        <v>3.731991228033658</v>
      </c>
      <c r="M787" s="109">
        <v>9.147109172619821</v>
      </c>
      <c r="N787" s="109">
        <v>5.8709405046332686</v>
      </c>
      <c r="O787" s="109">
        <v>2.5365583334530171</v>
      </c>
      <c r="P787" s="109">
        <v>1.2694985641391894</v>
      </c>
      <c r="R787" s="6">
        <f t="shared" si="34"/>
        <v>8.4074988380862852</v>
      </c>
      <c r="S787" s="123">
        <f t="shared" si="35"/>
        <v>37.825751837923846</v>
      </c>
      <c r="T787" s="140"/>
      <c r="BC787" s="123"/>
    </row>
    <row r="788" spans="1:55" ht="15.75" x14ac:dyDescent="0.25">
      <c r="A788" s="20" t="s">
        <v>1949</v>
      </c>
      <c r="B788" t="s">
        <v>1949</v>
      </c>
      <c r="C788" s="109" t="s">
        <v>46</v>
      </c>
      <c r="E788" s="109" t="s">
        <v>1555</v>
      </c>
      <c r="F788" s="109" t="s">
        <v>1945</v>
      </c>
      <c r="G788" s="109">
        <v>47.208918415737301</v>
      </c>
      <c r="H788" s="109">
        <v>3.7321218393364664</v>
      </c>
      <c r="I788" s="109">
        <v>15.923309182412483</v>
      </c>
      <c r="J788" s="109">
        <v>10.723421679400344</v>
      </c>
      <c r="K788" s="109">
        <v>0.17821491160047706</v>
      </c>
      <c r="L788" s="109">
        <v>3.8944313839384663</v>
      </c>
      <c r="M788" s="109">
        <v>9.291410997705615</v>
      </c>
      <c r="N788" s="109">
        <v>5.4229194630149982</v>
      </c>
      <c r="O788" s="109">
        <v>2.3760960539011915</v>
      </c>
      <c r="P788" s="109">
        <v>1.2491560729526572</v>
      </c>
      <c r="R788" s="6">
        <f t="shared" si="34"/>
        <v>7.7990155169161897</v>
      </c>
      <c r="S788" s="123">
        <f t="shared" si="35"/>
        <v>39.297207857548052</v>
      </c>
      <c r="T788" s="140"/>
      <c r="BC788" s="123"/>
    </row>
    <row r="789" spans="1:55" ht="15.75" x14ac:dyDescent="0.25">
      <c r="A789" s="20" t="s">
        <v>1949</v>
      </c>
      <c r="B789" t="s">
        <v>1949</v>
      </c>
      <c r="C789" s="109" t="s">
        <v>46</v>
      </c>
      <c r="E789" s="109" t="s">
        <v>1555</v>
      </c>
      <c r="F789" s="109" t="s">
        <v>1945</v>
      </c>
      <c r="G789" s="109">
        <v>46.620921021001465</v>
      </c>
      <c r="H789" s="109">
        <v>3.9946947277337004</v>
      </c>
      <c r="I789" s="109">
        <v>15.506471879954537</v>
      </c>
      <c r="J789" s="109">
        <v>11.21082251224805</v>
      </c>
      <c r="K789" s="109">
        <v>0.16478260770444891</v>
      </c>
      <c r="L789" s="109">
        <v>3.9615742655792348</v>
      </c>
      <c r="M789" s="109">
        <v>9.3327490373681741</v>
      </c>
      <c r="N789" s="109">
        <v>5.4500344624852861</v>
      </c>
      <c r="O789" s="109">
        <v>2.461551087943044</v>
      </c>
      <c r="P789" s="109">
        <v>1.296398397982051</v>
      </c>
      <c r="R789" s="6">
        <f t="shared" si="34"/>
        <v>7.9115855504283301</v>
      </c>
      <c r="S789" s="123">
        <f t="shared" si="35"/>
        <v>38.64660118222092</v>
      </c>
      <c r="T789" s="140"/>
      <c r="BC789" s="123"/>
    </row>
    <row r="790" spans="1:55" ht="15.75" x14ac:dyDescent="0.25">
      <c r="A790" s="20" t="s">
        <v>1950</v>
      </c>
      <c r="B790" t="s">
        <v>1950</v>
      </c>
      <c r="C790" s="109" t="s">
        <v>46</v>
      </c>
      <c r="E790" s="109" t="s">
        <v>1555</v>
      </c>
      <c r="F790" s="109" t="s">
        <v>1945</v>
      </c>
      <c r="G790" s="109">
        <v>46.056686661281084</v>
      </c>
      <c r="H790" s="109">
        <v>4.0853915338374369</v>
      </c>
      <c r="I790" s="109">
        <v>15.077105775924396</v>
      </c>
      <c r="J790" s="109">
        <v>10.751880231224243</v>
      </c>
      <c r="K790" s="109">
        <v>0.21213302554683774</v>
      </c>
      <c r="L790" s="109">
        <v>4.7365252625469205</v>
      </c>
      <c r="M790" s="109">
        <v>10.574064834576632</v>
      </c>
      <c r="N790" s="109">
        <v>5.2289880042851111</v>
      </c>
      <c r="O790" s="109">
        <v>2.1108939629424803</v>
      </c>
      <c r="P790" s="109">
        <v>1.1663307078348415</v>
      </c>
      <c r="R790" s="6">
        <f t="shared" si="34"/>
        <v>7.3398819672275915</v>
      </c>
      <c r="S790" s="123">
        <f t="shared" si="35"/>
        <v>43.985994962471672</v>
      </c>
      <c r="T790" s="140"/>
      <c r="BC790" s="123"/>
    </row>
    <row r="791" spans="1:55" ht="15.75" x14ac:dyDescent="0.25">
      <c r="A791" s="20" t="s">
        <v>1950</v>
      </c>
      <c r="B791" t="s">
        <v>1950</v>
      </c>
      <c r="C791" s="109" t="s">
        <v>46</v>
      </c>
      <c r="E791" s="109" t="s">
        <v>1555</v>
      </c>
      <c r="F791" s="109" t="s">
        <v>1945</v>
      </c>
      <c r="G791" s="109">
        <v>46.277857501695046</v>
      </c>
      <c r="H791" s="109">
        <v>3.6579620913040971</v>
      </c>
      <c r="I791" s="109">
        <v>15.414446139714943</v>
      </c>
      <c r="J791" s="109">
        <v>10.625585720595483</v>
      </c>
      <c r="K791" s="109">
        <v>0.18991616519002597</v>
      </c>
      <c r="L791" s="109">
        <v>4.7383190635727512</v>
      </c>
      <c r="M791" s="109">
        <v>10.698467144014735</v>
      </c>
      <c r="N791" s="109">
        <v>5.0825947320026739</v>
      </c>
      <c r="O791" s="109">
        <v>2.0822693294419361</v>
      </c>
      <c r="P791" s="109">
        <v>1.2325821124683087</v>
      </c>
      <c r="R791" s="6">
        <f t="shared" si="34"/>
        <v>7.16486406144461</v>
      </c>
      <c r="S791" s="123">
        <f t="shared" si="35"/>
        <v>44.286662457235877</v>
      </c>
      <c r="T791" s="140"/>
      <c r="BC791" s="123"/>
    </row>
    <row r="792" spans="1:55" ht="15.75" x14ac:dyDescent="0.25">
      <c r="A792" s="20" t="s">
        <v>1950</v>
      </c>
      <c r="B792" t="s">
        <v>1950</v>
      </c>
      <c r="C792" s="109" t="s">
        <v>46</v>
      </c>
      <c r="E792" s="109" t="s">
        <v>1555</v>
      </c>
      <c r="F792" s="109" t="s">
        <v>1945</v>
      </c>
      <c r="G792" s="109">
        <v>46.213341599681392</v>
      </c>
      <c r="H792" s="109">
        <v>3.8967694129714414</v>
      </c>
      <c r="I792" s="109">
        <v>16.041810971855778</v>
      </c>
      <c r="J792" s="109">
        <v>11.183661415469611</v>
      </c>
      <c r="K792" s="109">
        <v>0.12667610018383926</v>
      </c>
      <c r="L792" s="109">
        <v>3.9399554113380244</v>
      </c>
      <c r="M792" s="109">
        <v>9.2478432051988797</v>
      </c>
      <c r="N792" s="109">
        <v>5.6678307111288353</v>
      </c>
      <c r="O792" s="109">
        <v>2.3461281251892729</v>
      </c>
      <c r="P792" s="109">
        <v>1.3359830469829483</v>
      </c>
      <c r="R792" s="6">
        <f t="shared" si="34"/>
        <v>8.0139588363181087</v>
      </c>
      <c r="S792" s="123">
        <f t="shared" si="35"/>
        <v>38.574393360333573</v>
      </c>
      <c r="T792" s="140"/>
      <c r="BC792" s="123"/>
    </row>
    <row r="793" spans="1:55" ht="15.75" x14ac:dyDescent="0.25">
      <c r="A793" s="20" t="s">
        <v>1889</v>
      </c>
      <c r="B793" t="s">
        <v>1889</v>
      </c>
      <c r="C793" s="109" t="s">
        <v>46</v>
      </c>
      <c r="E793" s="109" t="s">
        <v>1555</v>
      </c>
      <c r="F793" s="109" t="s">
        <v>1945</v>
      </c>
      <c r="G793" s="109">
        <v>45.990835876805313</v>
      </c>
      <c r="H793" s="109">
        <v>3.8190393172906112</v>
      </c>
      <c r="I793" s="109">
        <v>15.91229278433306</v>
      </c>
      <c r="J793" s="109">
        <v>11.106703838207228</v>
      </c>
      <c r="K793" s="109">
        <v>0.22414438957943131</v>
      </c>
      <c r="L793" s="109">
        <v>4.0677768995987202</v>
      </c>
      <c r="M793" s="109">
        <v>9.5634502440970692</v>
      </c>
      <c r="N793" s="109">
        <v>5.6672737114698934</v>
      </c>
      <c r="O793" s="109">
        <v>2.4194322106477659</v>
      </c>
      <c r="P793" s="109">
        <v>1.2290507279709066</v>
      </c>
      <c r="R793" s="6">
        <f t="shared" si="34"/>
        <v>8.0867059221176589</v>
      </c>
      <c r="S793" s="123">
        <f t="shared" si="35"/>
        <v>39.49849049473459</v>
      </c>
      <c r="T793" s="140"/>
      <c r="BC793" s="123"/>
    </row>
    <row r="794" spans="1:55" ht="15.75" x14ac:dyDescent="0.25">
      <c r="A794" s="20" t="s">
        <v>1889</v>
      </c>
      <c r="B794" t="s">
        <v>1889</v>
      </c>
      <c r="C794" s="109" t="s">
        <v>46</v>
      </c>
      <c r="E794" s="109" t="s">
        <v>1555</v>
      </c>
      <c r="F794" s="109" t="s">
        <v>1945</v>
      </c>
      <c r="G794" s="109">
        <v>46.011519152001483</v>
      </c>
      <c r="H794" s="109">
        <v>3.8307407289413042</v>
      </c>
      <c r="I794" s="109">
        <v>16.09101139187052</v>
      </c>
      <c r="J794" s="109">
        <v>11.271428193249774</v>
      </c>
      <c r="K794" s="109">
        <v>0.22831096863037351</v>
      </c>
      <c r="L794" s="109">
        <v>3.9223488448557631</v>
      </c>
      <c r="M794" s="109">
        <v>9.1190998490964983</v>
      </c>
      <c r="N794" s="109">
        <v>5.8431895184690008</v>
      </c>
      <c r="O794" s="109">
        <v>2.4502391647001551</v>
      </c>
      <c r="P794" s="109">
        <v>1.2321121881851385</v>
      </c>
      <c r="R794" s="6">
        <f t="shared" si="34"/>
        <v>8.2934286831691555</v>
      </c>
      <c r="S794" s="123">
        <f t="shared" si="35"/>
        <v>38.283460555802314</v>
      </c>
      <c r="T794" s="140"/>
      <c r="BC794" s="123"/>
    </row>
    <row r="795" spans="1:55" ht="15.75" x14ac:dyDescent="0.25">
      <c r="A795" s="20" t="s">
        <v>1889</v>
      </c>
      <c r="B795" t="s">
        <v>1889</v>
      </c>
      <c r="C795" s="109" t="s">
        <v>46</v>
      </c>
      <c r="E795" s="109" t="s">
        <v>1555</v>
      </c>
      <c r="F795" s="109" t="s">
        <v>1945</v>
      </c>
      <c r="G795" s="109">
        <v>46.526534993021514</v>
      </c>
      <c r="H795" s="109">
        <v>3.831037757216945</v>
      </c>
      <c r="I795" s="109">
        <v>16.154066347484079</v>
      </c>
      <c r="J795" s="109">
        <v>10.932852545201621</v>
      </c>
      <c r="K795" s="109">
        <v>0.23597044733880895</v>
      </c>
      <c r="L795" s="109">
        <v>3.7364816514596968</v>
      </c>
      <c r="M795" s="109">
        <v>9.163553981079767</v>
      </c>
      <c r="N795" s="109">
        <v>5.6797356706838507</v>
      </c>
      <c r="O795" s="109">
        <v>2.4358894251672374</v>
      </c>
      <c r="P795" s="109">
        <v>1.3038771813464829</v>
      </c>
      <c r="R795" s="6">
        <f t="shared" si="34"/>
        <v>8.1156250958510885</v>
      </c>
      <c r="S795" s="123">
        <f t="shared" si="35"/>
        <v>37.857960836620357</v>
      </c>
      <c r="T795" s="140"/>
      <c r="BC795" s="123"/>
    </row>
    <row r="796" spans="1:55" ht="15.75" x14ac:dyDescent="0.25">
      <c r="A796" s="20" t="s">
        <v>1889</v>
      </c>
      <c r="B796" t="s">
        <v>1889</v>
      </c>
      <c r="C796" s="109" t="s">
        <v>46</v>
      </c>
      <c r="E796" s="109" t="s">
        <v>1555</v>
      </c>
      <c r="F796" s="109" t="s">
        <v>1945</v>
      </c>
      <c r="G796" s="109">
        <v>46.78285167893636</v>
      </c>
      <c r="H796" s="109">
        <v>3.7446262284745973</v>
      </c>
      <c r="I796" s="109">
        <v>15.813732868298134</v>
      </c>
      <c r="J796" s="109">
        <v>10.873928403312693</v>
      </c>
      <c r="K796" s="109">
        <v>0.25103489725580486</v>
      </c>
      <c r="L796" s="109">
        <v>3.9570026103847225</v>
      </c>
      <c r="M796" s="109">
        <v>9.0610072317864017</v>
      </c>
      <c r="N796" s="109">
        <v>5.7042866609302338</v>
      </c>
      <c r="O796" s="109">
        <v>2.5095929587250514</v>
      </c>
      <c r="P796" s="109">
        <v>1.3019364618959852</v>
      </c>
      <c r="R796" s="6">
        <f t="shared" si="34"/>
        <v>8.2138796196552857</v>
      </c>
      <c r="S796" s="123">
        <f t="shared" si="35"/>
        <v>39.344960383505679</v>
      </c>
      <c r="T796" s="140"/>
      <c r="BC796" s="123"/>
    </row>
    <row r="797" spans="1:55" ht="15.75" x14ac:dyDescent="0.25">
      <c r="A797" s="20" t="s">
        <v>1951</v>
      </c>
      <c r="B797" t="s">
        <v>1951</v>
      </c>
      <c r="C797" s="109" t="s">
        <v>46</v>
      </c>
      <c r="E797" s="109" t="s">
        <v>1555</v>
      </c>
      <c r="F797" s="109" t="s">
        <v>1945</v>
      </c>
      <c r="G797" s="109">
        <v>45.935380491086285</v>
      </c>
      <c r="H797" s="109">
        <v>4.0323983985601659</v>
      </c>
      <c r="I797" s="109">
        <v>15.994508068281187</v>
      </c>
      <c r="J797" s="109">
        <v>10.780373031670104</v>
      </c>
      <c r="K797" s="109">
        <v>0.18925315921498048</v>
      </c>
      <c r="L797" s="109">
        <v>3.9729256666594379</v>
      </c>
      <c r="M797" s="109">
        <v>9.3559289003474735</v>
      </c>
      <c r="N797" s="109">
        <v>6.0095406179710196</v>
      </c>
      <c r="O797" s="109">
        <v>2.4450552041750195</v>
      </c>
      <c r="P797" s="109">
        <v>1.284636462034332</v>
      </c>
      <c r="R797" s="6">
        <f t="shared" si="34"/>
        <v>8.4545958221460396</v>
      </c>
      <c r="S797" s="123">
        <f t="shared" si="35"/>
        <v>39.647415235034607</v>
      </c>
      <c r="T797" s="140"/>
      <c r="BC797" s="123"/>
    </row>
    <row r="798" spans="1:55" ht="15.75" x14ac:dyDescent="0.25">
      <c r="A798" s="20" t="s">
        <v>1952</v>
      </c>
      <c r="B798" t="s">
        <v>1952</v>
      </c>
      <c r="C798" s="109" t="s">
        <v>46</v>
      </c>
      <c r="E798" s="109" t="s">
        <v>1555</v>
      </c>
      <c r="F798" s="109" t="s">
        <v>1945</v>
      </c>
      <c r="G798" s="109">
        <v>46.475060317059956</v>
      </c>
      <c r="H798" s="109">
        <v>3.655632144490609</v>
      </c>
      <c r="I798" s="109">
        <v>16.08205901450015</v>
      </c>
      <c r="J798" s="109">
        <v>11.045742097624156</v>
      </c>
      <c r="K798" s="109">
        <v>0.17853784783727786</v>
      </c>
      <c r="L798" s="109">
        <v>3.7666372979467555</v>
      </c>
      <c r="M798" s="109">
        <v>9.2225613485246729</v>
      </c>
      <c r="N798" s="109">
        <v>5.8470574189095554</v>
      </c>
      <c r="O798" s="109">
        <v>2.4753691423558943</v>
      </c>
      <c r="P798" s="109">
        <v>1.2513433707509594</v>
      </c>
      <c r="R798" s="6">
        <f t="shared" si="34"/>
        <v>8.3224265612654502</v>
      </c>
      <c r="S798" s="123">
        <f t="shared" si="35"/>
        <v>37.805405376302417</v>
      </c>
      <c r="T798" s="140"/>
      <c r="BC798" s="123"/>
    </row>
    <row r="799" spans="1:55" ht="15.75" x14ac:dyDescent="0.25">
      <c r="A799" s="20" t="s">
        <v>1952</v>
      </c>
      <c r="B799" t="s">
        <v>1952</v>
      </c>
      <c r="C799" s="109" t="s">
        <v>46</v>
      </c>
      <c r="E799" s="109" t="s">
        <v>1555</v>
      </c>
      <c r="F799" s="109" t="s">
        <v>1945</v>
      </c>
      <c r="G799" s="109">
        <v>46.657962117724963</v>
      </c>
      <c r="H799" s="109">
        <v>3.782130967674973</v>
      </c>
      <c r="I799" s="109">
        <v>15.929088002639038</v>
      </c>
      <c r="J799" s="109">
        <v>10.622807856257335</v>
      </c>
      <c r="K799" s="109">
        <v>0.12826584622803958</v>
      </c>
      <c r="L799" s="109">
        <v>3.9171673434154197</v>
      </c>
      <c r="M799" s="109">
        <v>9.4940953284233451</v>
      </c>
      <c r="N799" s="109">
        <v>5.7761457176201993</v>
      </c>
      <c r="O799" s="109">
        <v>2.4191825905051294</v>
      </c>
      <c r="P799" s="109">
        <v>1.2731542295115492</v>
      </c>
      <c r="R799" s="6">
        <f t="shared" si="34"/>
        <v>8.1953283081253296</v>
      </c>
      <c r="S799" s="123">
        <f t="shared" si="35"/>
        <v>39.661529065663778</v>
      </c>
      <c r="T799" s="140"/>
      <c r="BC799" s="123"/>
    </row>
    <row r="800" spans="1:55" ht="15.75" x14ac:dyDescent="0.25">
      <c r="A800" s="20" t="s">
        <v>1952</v>
      </c>
      <c r="B800" t="s">
        <v>1952</v>
      </c>
      <c r="C800" s="109" t="s">
        <v>46</v>
      </c>
      <c r="E800" s="109" t="s">
        <v>1555</v>
      </c>
      <c r="F800" s="109" t="s">
        <v>1945</v>
      </c>
      <c r="G800" s="109">
        <v>46.403359114960288</v>
      </c>
      <c r="H800" s="109">
        <v>3.6626354317979257</v>
      </c>
      <c r="I800" s="109">
        <v>16.228138306875337</v>
      </c>
      <c r="J800" s="109">
        <v>11.115254148613596</v>
      </c>
      <c r="K800" s="109">
        <v>0.20068325995464575</v>
      </c>
      <c r="L800" s="109">
        <v>3.7818558506162709</v>
      </c>
      <c r="M800" s="109">
        <v>8.7269164093772851</v>
      </c>
      <c r="N800" s="109">
        <v>6.0039722158852316</v>
      </c>
      <c r="O800" s="109">
        <v>2.5224825179196837</v>
      </c>
      <c r="P800" s="109">
        <v>1.3547027439997228</v>
      </c>
      <c r="R800" s="6">
        <f t="shared" si="34"/>
        <v>8.5264547338049148</v>
      </c>
      <c r="S800" s="123">
        <f t="shared" si="35"/>
        <v>37.75272324404407</v>
      </c>
      <c r="T800" s="140"/>
      <c r="BC800" s="123"/>
    </row>
    <row r="801" spans="1:55" ht="15.75" x14ac:dyDescent="0.25">
      <c r="A801" s="20" t="s">
        <v>1953</v>
      </c>
      <c r="B801" t="s">
        <v>1953</v>
      </c>
      <c r="C801" s="109" t="s">
        <v>46</v>
      </c>
      <c r="E801" s="109" t="s">
        <v>1555</v>
      </c>
      <c r="F801" s="109" t="s">
        <v>1945</v>
      </c>
      <c r="G801" s="109">
        <v>46.448966410434139</v>
      </c>
      <c r="H801" s="109">
        <v>3.6219455562832423</v>
      </c>
      <c r="I801" s="109">
        <v>15.59993810887336</v>
      </c>
      <c r="J801" s="109">
        <v>10.872591100242415</v>
      </c>
      <c r="K801" s="109">
        <v>0.25491083148973093</v>
      </c>
      <c r="L801" s="109">
        <v>4.6223644216255391</v>
      </c>
      <c r="M801" s="109">
        <v>9.6526924728827943</v>
      </c>
      <c r="N801" s="109">
        <v>5.687348000757261</v>
      </c>
      <c r="O801" s="109">
        <v>2.2315876288975272</v>
      </c>
      <c r="P801" s="109">
        <v>1.0076554685139862</v>
      </c>
      <c r="R801" s="6">
        <f t="shared" si="34"/>
        <v>7.9189356296547881</v>
      </c>
      <c r="S801" s="123">
        <f t="shared" si="35"/>
        <v>43.111772731842777</v>
      </c>
      <c r="T801" s="140"/>
      <c r="BC801" s="123"/>
    </row>
    <row r="802" spans="1:55" ht="15.75" x14ac:dyDescent="0.25">
      <c r="A802" s="20" t="s">
        <v>1953</v>
      </c>
      <c r="B802" t="s">
        <v>1953</v>
      </c>
      <c r="C802" s="109" t="s">
        <v>46</v>
      </c>
      <c r="E802" s="109" t="s">
        <v>1555</v>
      </c>
      <c r="F802" s="109" t="s">
        <v>1945</v>
      </c>
      <c r="G802" s="109">
        <v>46.365341192412437</v>
      </c>
      <c r="H802" s="109">
        <v>3.5693730080557606</v>
      </c>
      <c r="I802" s="109">
        <v>14.769316328939306</v>
      </c>
      <c r="J802" s="109">
        <v>10.189328162914165</v>
      </c>
      <c r="K802" s="109">
        <v>0.16832236826541677</v>
      </c>
      <c r="L802" s="109">
        <v>5.3592372417789536</v>
      </c>
      <c r="M802" s="109">
        <v>11.541328466929873</v>
      </c>
      <c r="N802" s="109">
        <v>5.0552144721565098</v>
      </c>
      <c r="O802" s="109">
        <v>1.9436708002183516</v>
      </c>
      <c r="P802" s="109">
        <v>1.0388679583292277</v>
      </c>
      <c r="R802" s="6">
        <f t="shared" si="34"/>
        <v>6.9988852723748618</v>
      </c>
      <c r="S802" s="123">
        <f t="shared" si="35"/>
        <v>48.388736281478408</v>
      </c>
      <c r="T802" s="140"/>
      <c r="BC802" s="123"/>
    </row>
    <row r="803" spans="1:55" ht="15.75" x14ac:dyDescent="0.25">
      <c r="A803" s="20" t="s">
        <v>1953</v>
      </c>
      <c r="B803" t="s">
        <v>1953</v>
      </c>
      <c r="C803" s="109" t="s">
        <v>46</v>
      </c>
      <c r="E803" s="109" t="s">
        <v>1555</v>
      </c>
      <c r="F803" s="109" t="s">
        <v>1945</v>
      </c>
      <c r="G803" s="109">
        <v>47.534705994363982</v>
      </c>
      <c r="H803" s="109">
        <v>3.3799364139575676</v>
      </c>
      <c r="I803" s="109">
        <v>17.717360065514352</v>
      </c>
      <c r="J803" s="109">
        <v>9.6213221351863982</v>
      </c>
      <c r="K803" s="109">
        <v>0.16111817318909966</v>
      </c>
      <c r="L803" s="109">
        <v>3.5295997072311209</v>
      </c>
      <c r="M803" s="109">
        <v>9.3920908497020026</v>
      </c>
      <c r="N803" s="109">
        <v>5.5284822834943261</v>
      </c>
      <c r="O803" s="109">
        <v>2.1293632678951036</v>
      </c>
      <c r="P803" s="109">
        <v>1.0060211094660327</v>
      </c>
      <c r="R803" s="6">
        <f t="shared" si="34"/>
        <v>7.6578455513894301</v>
      </c>
      <c r="S803" s="123">
        <f t="shared" si="35"/>
        <v>39.538047612038405</v>
      </c>
      <c r="T803" s="140"/>
      <c r="BC803" s="123"/>
    </row>
    <row r="804" spans="1:55" ht="15.75" x14ac:dyDescent="0.25">
      <c r="A804" s="20" t="s">
        <v>1953</v>
      </c>
      <c r="B804" t="s">
        <v>1953</v>
      </c>
      <c r="C804" s="109" t="s">
        <v>46</v>
      </c>
      <c r="E804" s="109" t="s">
        <v>1555</v>
      </c>
      <c r="F804" s="109" t="s">
        <v>1945</v>
      </c>
      <c r="G804" s="109">
        <v>47.11556450479339</v>
      </c>
      <c r="H804" s="109">
        <v>3.6841257552549438</v>
      </c>
      <c r="I804" s="109">
        <v>16.370312354286543</v>
      </c>
      <c r="J804" s="109">
        <v>10.374324344697751</v>
      </c>
      <c r="K804" s="109">
        <v>0.17973940930315827</v>
      </c>
      <c r="L804" s="109">
        <v>3.8194907847830448</v>
      </c>
      <c r="M804" s="109">
        <v>9.3667185792141723</v>
      </c>
      <c r="N804" s="109">
        <v>5.5555784592809694</v>
      </c>
      <c r="O804" s="109">
        <v>2.263048229798982</v>
      </c>
      <c r="P804" s="109">
        <v>1.2710975785870537</v>
      </c>
      <c r="R804" s="6">
        <f t="shared" si="34"/>
        <v>7.8186266890799514</v>
      </c>
      <c r="S804" s="123">
        <f t="shared" si="35"/>
        <v>39.623670636307594</v>
      </c>
      <c r="T804" s="140"/>
      <c r="BC804" s="123"/>
    </row>
    <row r="805" spans="1:55" ht="15.75" x14ac:dyDescent="0.25">
      <c r="A805" s="20" t="s">
        <v>2012</v>
      </c>
      <c r="B805" t="s">
        <v>2012</v>
      </c>
      <c r="C805" s="109" t="s">
        <v>46</v>
      </c>
      <c r="E805" s="109" t="s">
        <v>1555</v>
      </c>
      <c r="F805" s="109" t="s">
        <v>1945</v>
      </c>
      <c r="G805" s="109">
        <v>45.460171082114371</v>
      </c>
      <c r="H805" s="109">
        <v>3.5815676556382159</v>
      </c>
      <c r="I805" s="109">
        <v>16.55616753067147</v>
      </c>
      <c r="J805" s="109">
        <v>10.698674498181514</v>
      </c>
      <c r="K805" s="109">
        <v>0.23805095651116853</v>
      </c>
      <c r="L805" s="109">
        <v>3.9919133201548593</v>
      </c>
      <c r="M805" s="109">
        <v>9.5149855842070572</v>
      </c>
      <c r="N805" s="109">
        <v>5.7734583633761885</v>
      </c>
      <c r="O805" s="109">
        <v>2.4604576649781849</v>
      </c>
      <c r="P805" s="109">
        <v>1.7245533441669492</v>
      </c>
      <c r="R805" s="6">
        <f t="shared" si="34"/>
        <v>8.2339160283543738</v>
      </c>
      <c r="S805" s="123">
        <f t="shared" si="35"/>
        <v>39.943907856755558</v>
      </c>
      <c r="T805" s="140"/>
      <c r="BC805" s="123"/>
    </row>
    <row r="806" spans="1:55" ht="15.75" x14ac:dyDescent="0.25">
      <c r="A806" s="20" t="s">
        <v>2012</v>
      </c>
      <c r="B806" t="s">
        <v>2012</v>
      </c>
      <c r="C806" s="109" t="s">
        <v>46</v>
      </c>
      <c r="E806" s="109" t="s">
        <v>1555</v>
      </c>
      <c r="F806" s="109" t="s">
        <v>1945</v>
      </c>
      <c r="G806" s="109">
        <v>45.276741661218686</v>
      </c>
      <c r="H806" s="109">
        <v>3.6837624108504374</v>
      </c>
      <c r="I806" s="109">
        <v>16.617692240413142</v>
      </c>
      <c r="J806" s="109">
        <v>10.128076840516204</v>
      </c>
      <c r="K806" s="109">
        <v>0.22254072626419449</v>
      </c>
      <c r="L806" s="109">
        <v>4.3766097385718137</v>
      </c>
      <c r="M806" s="109">
        <v>10.010841629407844</v>
      </c>
      <c r="N806" s="109">
        <v>5.7142870399836063</v>
      </c>
      <c r="O806" s="109">
        <v>2.3735525610733208</v>
      </c>
      <c r="P806" s="109">
        <v>1.5958951517007554</v>
      </c>
      <c r="R806" s="6">
        <f t="shared" si="34"/>
        <v>8.0878396010569276</v>
      </c>
      <c r="S806" s="123">
        <f t="shared" si="35"/>
        <v>43.512019326112977</v>
      </c>
      <c r="T806" s="140"/>
      <c r="BC806" s="123"/>
    </row>
    <row r="807" spans="1:55" ht="15.75" x14ac:dyDescent="0.25">
      <c r="A807" s="20" t="s">
        <v>2012</v>
      </c>
      <c r="B807" t="s">
        <v>2012</v>
      </c>
      <c r="C807" s="109" t="s">
        <v>46</v>
      </c>
      <c r="E807" s="109" t="s">
        <v>1555</v>
      </c>
      <c r="F807" s="109" t="s">
        <v>1945</v>
      </c>
      <c r="G807" s="109">
        <v>45.858012961279456</v>
      </c>
      <c r="H807" s="109">
        <v>3.6759093819790611</v>
      </c>
      <c r="I807" s="109">
        <v>17.009225039571312</v>
      </c>
      <c r="J807" s="109">
        <v>10.220454956100538</v>
      </c>
      <c r="K807" s="109">
        <v>0.19841621945284196</v>
      </c>
      <c r="L807" s="109">
        <v>4.0733213039872238</v>
      </c>
      <c r="M807" s="109">
        <v>9.7202515695832084</v>
      </c>
      <c r="N807" s="109">
        <v>5.2350895156271466</v>
      </c>
      <c r="O807" s="109">
        <v>2.4316747994659549</v>
      </c>
      <c r="P807" s="109">
        <v>1.577644252953232</v>
      </c>
      <c r="R807" s="6">
        <f t="shared" si="34"/>
        <v>7.6667643150931015</v>
      </c>
      <c r="S807" s="123">
        <f t="shared" si="35"/>
        <v>41.535141651708145</v>
      </c>
      <c r="T807" s="140"/>
      <c r="BC807" s="123"/>
    </row>
    <row r="808" spans="1:55" ht="15.75" x14ac:dyDescent="0.25">
      <c r="A808" s="20" t="s">
        <v>2012</v>
      </c>
      <c r="B808" t="s">
        <v>2012</v>
      </c>
      <c r="C808" s="109" t="s">
        <v>46</v>
      </c>
      <c r="E808" s="109" t="s">
        <v>1555</v>
      </c>
      <c r="F808" s="109" t="s">
        <v>1945</v>
      </c>
      <c r="G808" s="109">
        <v>45.374802733153281</v>
      </c>
      <c r="H808" s="109">
        <v>3.5872979388454289</v>
      </c>
      <c r="I808" s="109">
        <v>16.928641146358473</v>
      </c>
      <c r="J808" s="109">
        <v>10.442407312073458</v>
      </c>
      <c r="K808" s="109">
        <v>0.20550827054297338</v>
      </c>
      <c r="L808" s="109">
        <v>3.9990875900454492</v>
      </c>
      <c r="M808" s="109">
        <v>9.6242467814690826</v>
      </c>
      <c r="N808" s="109">
        <v>5.6464422227657876</v>
      </c>
      <c r="O808" s="109">
        <v>2.4563388563433084</v>
      </c>
      <c r="P808" s="109">
        <v>1.7352271484027466</v>
      </c>
      <c r="R808" s="6">
        <f t="shared" si="34"/>
        <v>8.1027810791090964</v>
      </c>
      <c r="S808" s="123">
        <f t="shared" si="35"/>
        <v>40.570186751686869</v>
      </c>
      <c r="T808" s="140"/>
      <c r="BC808" s="123"/>
    </row>
    <row r="809" spans="1:55" ht="15.75" x14ac:dyDescent="0.25">
      <c r="A809" s="20" t="s">
        <v>2013</v>
      </c>
      <c r="B809" t="s">
        <v>2013</v>
      </c>
      <c r="C809" s="109" t="s">
        <v>46</v>
      </c>
      <c r="E809" s="109" t="s">
        <v>1555</v>
      </c>
      <c r="F809" s="109" t="s">
        <v>1945</v>
      </c>
      <c r="G809" s="109">
        <v>45.984184338507674</v>
      </c>
      <c r="H809" s="109">
        <v>3.403678094780104</v>
      </c>
      <c r="I809" s="109">
        <v>17.009201893323198</v>
      </c>
      <c r="J809" s="109">
        <v>10.271838111915937</v>
      </c>
      <c r="K809" s="109">
        <v>0.17558198439630768</v>
      </c>
      <c r="L809" s="109">
        <v>4.0152614612344486</v>
      </c>
      <c r="M809" s="109">
        <v>9.3657594942414217</v>
      </c>
      <c r="N809" s="109">
        <v>5.7619215788526583</v>
      </c>
      <c r="O809" s="109">
        <v>2.4210989470732391</v>
      </c>
      <c r="P809" s="109">
        <v>1.5914740956750233</v>
      </c>
      <c r="R809" s="6">
        <f t="shared" si="34"/>
        <v>8.1830205259258975</v>
      </c>
      <c r="S809" s="123">
        <f t="shared" si="35"/>
        <v>41.065528233663663</v>
      </c>
      <c r="T809" s="140"/>
      <c r="BC809" s="123"/>
    </row>
    <row r="810" spans="1:55" ht="15.75" x14ac:dyDescent="0.25">
      <c r="A810" s="20" t="s">
        <v>2013</v>
      </c>
      <c r="B810" t="s">
        <v>2013</v>
      </c>
      <c r="C810" s="109" t="s">
        <v>46</v>
      </c>
      <c r="E810" s="109" t="s">
        <v>1555</v>
      </c>
      <c r="F810" s="109" t="s">
        <v>1945</v>
      </c>
      <c r="G810" s="109">
        <v>45.978847170557344</v>
      </c>
      <c r="H810" s="109">
        <v>3.4156091911497946</v>
      </c>
      <c r="I810" s="109">
        <v>16.908047601681346</v>
      </c>
      <c r="J810" s="109">
        <v>10.185262799940825</v>
      </c>
      <c r="K810" s="109">
        <v>0.20549955634406561</v>
      </c>
      <c r="L810" s="109">
        <v>3.9510251611845422</v>
      </c>
      <c r="M810" s="109">
        <v>8.9569922115146472</v>
      </c>
      <c r="N810" s="109">
        <v>6.108568182837895</v>
      </c>
      <c r="O810" s="109">
        <v>2.5952741548510154</v>
      </c>
      <c r="P810" s="109">
        <v>1.6948739699385069</v>
      </c>
      <c r="R810" s="6">
        <f t="shared" si="34"/>
        <v>8.7038423376889114</v>
      </c>
      <c r="S810" s="123">
        <f t="shared" si="35"/>
        <v>40.880191910382493</v>
      </c>
      <c r="T810" s="140"/>
      <c r="BC810" s="123"/>
    </row>
    <row r="811" spans="1:55" ht="15.75" x14ac:dyDescent="0.25">
      <c r="A811" s="20" t="s">
        <v>2013</v>
      </c>
      <c r="B811" t="s">
        <v>2013</v>
      </c>
      <c r="C811" s="109" t="s">
        <v>46</v>
      </c>
      <c r="E811" s="109" t="s">
        <v>1555</v>
      </c>
      <c r="F811" s="109" t="s">
        <v>1945</v>
      </c>
      <c r="G811" s="109">
        <v>45.969854211330173</v>
      </c>
      <c r="H811" s="109">
        <v>3.4534885135366693</v>
      </c>
      <c r="I811" s="109">
        <v>16.791294339555026</v>
      </c>
      <c r="J811" s="109">
        <v>10.040437178487087</v>
      </c>
      <c r="K811" s="109">
        <v>0.2615670037195521</v>
      </c>
      <c r="L811" s="109">
        <v>3.9443726314006895</v>
      </c>
      <c r="M811" s="109">
        <v>9.0952368091810047</v>
      </c>
      <c r="N811" s="109">
        <v>6.0641758118247919</v>
      </c>
      <c r="O811" s="109">
        <v>2.5507207995178636</v>
      </c>
      <c r="P811" s="109">
        <v>1.8288527014471634</v>
      </c>
      <c r="R811" s="6">
        <f t="shared" si="34"/>
        <v>8.6148966113426546</v>
      </c>
      <c r="S811" s="123">
        <f t="shared" si="35"/>
        <v>41.185931376032435</v>
      </c>
      <c r="T811" s="140"/>
      <c r="BC811" s="123"/>
    </row>
    <row r="812" spans="1:55" ht="15.75" x14ac:dyDescent="0.25">
      <c r="A812" s="20" t="s">
        <v>2013</v>
      </c>
      <c r="B812" t="s">
        <v>2013</v>
      </c>
      <c r="C812" s="109" t="s">
        <v>46</v>
      </c>
      <c r="E812" s="109" t="s">
        <v>1555</v>
      </c>
      <c r="F812" s="109" t="s">
        <v>1945</v>
      </c>
      <c r="G812" s="109">
        <v>46.130880075740826</v>
      </c>
      <c r="H812" s="109">
        <v>3.4771877552036004</v>
      </c>
      <c r="I812" s="109">
        <v>17.140189281546871</v>
      </c>
      <c r="J812" s="109">
        <v>9.9574818461731169</v>
      </c>
      <c r="K812" s="109">
        <v>0.21497540034760629</v>
      </c>
      <c r="L812" s="109">
        <v>4.2747024634674782</v>
      </c>
      <c r="M812" s="109">
        <v>9.1038834805041251</v>
      </c>
      <c r="N812" s="109">
        <v>5.7599800750814172</v>
      </c>
      <c r="O812" s="109">
        <v>2.355057403372482</v>
      </c>
      <c r="P812" s="109">
        <v>1.5856622185624671</v>
      </c>
      <c r="R812" s="6">
        <f t="shared" si="34"/>
        <v>8.1150374784538997</v>
      </c>
      <c r="S812" s="123">
        <f t="shared" si="35"/>
        <v>43.350539147216594</v>
      </c>
      <c r="T812" s="140"/>
      <c r="BC812" s="123"/>
    </row>
    <row r="813" spans="1:55" ht="15.75" x14ac:dyDescent="0.25">
      <c r="A813" s="20" t="s">
        <v>2014</v>
      </c>
      <c r="B813" t="s">
        <v>2014</v>
      </c>
      <c r="C813" s="109" t="s">
        <v>46</v>
      </c>
      <c r="E813" s="109" t="s">
        <v>1555</v>
      </c>
      <c r="F813" s="109" t="s">
        <v>1945</v>
      </c>
      <c r="G813" s="109">
        <v>45.495907187354447</v>
      </c>
      <c r="H813" s="109">
        <v>3.8984318032675724</v>
      </c>
      <c r="I813" s="109">
        <v>16.137697216723112</v>
      </c>
      <c r="J813" s="109">
        <v>11.454546989659219</v>
      </c>
      <c r="K813" s="109">
        <v>0.18059040361492276</v>
      </c>
      <c r="L813" s="109">
        <v>4.2272532621567551</v>
      </c>
      <c r="M813" s="109">
        <v>9.9178702653966777</v>
      </c>
      <c r="N813" s="109">
        <v>5.0218587949976943</v>
      </c>
      <c r="O813" s="109">
        <v>2.231827407553566</v>
      </c>
      <c r="P813" s="109">
        <v>1.4340166692760132</v>
      </c>
      <c r="R813" s="6">
        <f t="shared" si="34"/>
        <v>7.2536862025512603</v>
      </c>
      <c r="S813" s="123">
        <f t="shared" si="35"/>
        <v>39.680681918237866</v>
      </c>
      <c r="T813" s="140"/>
      <c r="BC813" s="123"/>
    </row>
    <row r="814" spans="1:55" ht="15.75" x14ac:dyDescent="0.25">
      <c r="A814" s="20" t="s">
        <v>2014</v>
      </c>
      <c r="B814" t="s">
        <v>2014</v>
      </c>
      <c r="C814" s="109" t="s">
        <v>46</v>
      </c>
      <c r="E814" s="109" t="s">
        <v>1555</v>
      </c>
      <c r="F814" s="109" t="s">
        <v>1945</v>
      </c>
      <c r="G814" s="109">
        <v>45.700193714394935</v>
      </c>
      <c r="H814" s="109">
        <v>3.5315609043010876</v>
      </c>
      <c r="I814" s="109">
        <v>17.614305304808855</v>
      </c>
      <c r="J814" s="109">
        <v>10.384991484313927</v>
      </c>
      <c r="K814" s="109">
        <v>0.22812481544584154</v>
      </c>
      <c r="L814" s="109">
        <v>3.7930810923828102</v>
      </c>
      <c r="M814" s="109">
        <v>10.227554880453356</v>
      </c>
      <c r="N814" s="109">
        <v>5.0896722857917585</v>
      </c>
      <c r="O814" s="109">
        <v>2.0882293104072347</v>
      </c>
      <c r="P814" s="109">
        <v>1.3422862077001869</v>
      </c>
      <c r="R814" s="6">
        <f t="shared" si="34"/>
        <v>7.1779015961989927</v>
      </c>
      <c r="S814" s="123">
        <f t="shared" si="35"/>
        <v>39.433251918767958</v>
      </c>
      <c r="T814" s="140"/>
      <c r="BC814" s="123"/>
    </row>
    <row r="815" spans="1:55" ht="15.75" x14ac:dyDescent="0.25">
      <c r="A815" s="20" t="s">
        <v>2014</v>
      </c>
      <c r="B815" t="s">
        <v>2014</v>
      </c>
      <c r="C815" s="109" t="s">
        <v>46</v>
      </c>
      <c r="E815" s="109" t="s">
        <v>1555</v>
      </c>
      <c r="F815" s="109" t="s">
        <v>1945</v>
      </c>
      <c r="G815" s="109">
        <v>44.910443133018795</v>
      </c>
      <c r="H815" s="109">
        <v>3.8976325547204862</v>
      </c>
      <c r="I815" s="109">
        <v>16.36376874740683</v>
      </c>
      <c r="J815" s="109">
        <v>11.327061464153811</v>
      </c>
      <c r="K815" s="109">
        <v>0.23305774501039378</v>
      </c>
      <c r="L815" s="109">
        <v>4.1933560623811514</v>
      </c>
      <c r="M815" s="109">
        <v>10.032748903449653</v>
      </c>
      <c r="N815" s="109">
        <v>5.4373902903192066</v>
      </c>
      <c r="O815" s="109">
        <v>2.2585442337825392</v>
      </c>
      <c r="P815" s="109">
        <v>1.3459968657571328</v>
      </c>
      <c r="R815" s="6">
        <f t="shared" si="34"/>
        <v>7.6959345241017463</v>
      </c>
      <c r="S815" s="123">
        <f t="shared" si="35"/>
        <v>39.755887233232471</v>
      </c>
      <c r="T815" s="140"/>
      <c r="BC815" s="123"/>
    </row>
    <row r="816" spans="1:55" ht="15.75" x14ac:dyDescent="0.25">
      <c r="A816" s="20" t="s">
        <v>2014</v>
      </c>
      <c r="B816" t="s">
        <v>2014</v>
      </c>
      <c r="C816" s="109" t="s">
        <v>46</v>
      </c>
      <c r="E816" s="109" t="s">
        <v>1555</v>
      </c>
      <c r="F816" s="109" t="s">
        <v>1945</v>
      </c>
      <c r="G816" s="109">
        <v>45.015599816917387</v>
      </c>
      <c r="H816" s="109">
        <v>4.1362323558908471</v>
      </c>
      <c r="I816" s="109">
        <v>16.166436354307855</v>
      </c>
      <c r="J816" s="109">
        <v>11.428339095544384</v>
      </c>
      <c r="K816" s="109">
        <v>0.20952991278983046</v>
      </c>
      <c r="L816" s="109">
        <v>4.1296486393438592</v>
      </c>
      <c r="M816" s="109">
        <v>9.9151507364187434</v>
      </c>
      <c r="N816" s="109">
        <v>5.4040544134124948</v>
      </c>
      <c r="O816" s="109">
        <v>2.2567911886753</v>
      </c>
      <c r="P816" s="109">
        <v>1.3382174866993359</v>
      </c>
      <c r="R816" s="6">
        <f t="shared" si="34"/>
        <v>7.6608456020877949</v>
      </c>
      <c r="S816" s="123">
        <f t="shared" si="35"/>
        <v>39.177493753827243</v>
      </c>
      <c r="T816" s="140"/>
      <c r="BC816" s="123"/>
    </row>
    <row r="817" spans="1:55" ht="15.75" x14ac:dyDescent="0.25">
      <c r="A817" s="20" t="s">
        <v>2015</v>
      </c>
      <c r="B817" t="s">
        <v>2015</v>
      </c>
      <c r="C817" s="109" t="s">
        <v>46</v>
      </c>
      <c r="E817" s="109" t="s">
        <v>1555</v>
      </c>
      <c r="F817" s="109" t="s">
        <v>1945</v>
      </c>
      <c r="G817" s="109">
        <v>45.043821179812227</v>
      </c>
      <c r="H817" s="109">
        <v>3.942132143818744</v>
      </c>
      <c r="I817" s="109">
        <v>16.032877495931203</v>
      </c>
      <c r="J817" s="109">
        <v>11.523835889378901</v>
      </c>
      <c r="K817" s="109">
        <v>0.20695418177603642</v>
      </c>
      <c r="L817" s="109">
        <v>4.1492881263279822</v>
      </c>
      <c r="M817" s="109">
        <v>10.076021046953047</v>
      </c>
      <c r="N817" s="109">
        <v>5.4295933004405494</v>
      </c>
      <c r="O817" s="109">
        <v>2.2628829839071645</v>
      </c>
      <c r="P817" s="109">
        <v>1.3325936516541446</v>
      </c>
      <c r="R817" s="6">
        <f t="shared" si="34"/>
        <v>7.6924762843477144</v>
      </c>
      <c r="S817" s="123">
        <f t="shared" si="35"/>
        <v>39.092292293262716</v>
      </c>
      <c r="T817" s="140"/>
      <c r="BC817" s="123"/>
    </row>
    <row r="818" spans="1:55" ht="15.75" x14ac:dyDescent="0.25">
      <c r="A818" s="20" t="s">
        <v>2015</v>
      </c>
      <c r="B818" t="s">
        <v>2015</v>
      </c>
      <c r="C818" s="109" t="s">
        <v>46</v>
      </c>
      <c r="E818" s="109" t="s">
        <v>1555</v>
      </c>
      <c r="F818" s="109" t="s">
        <v>1945</v>
      </c>
      <c r="G818" s="109">
        <v>44.726206604540195</v>
      </c>
      <c r="H818" s="109">
        <v>4.2014512558674069</v>
      </c>
      <c r="I818" s="109">
        <v>16.188764924398363</v>
      </c>
      <c r="J818" s="109">
        <v>11.580591080760442</v>
      </c>
      <c r="K818" s="109">
        <v>0.2206277621996664</v>
      </c>
      <c r="L818" s="109">
        <v>4.1402911757340242</v>
      </c>
      <c r="M818" s="109">
        <v>10.119185059517884</v>
      </c>
      <c r="N818" s="109">
        <v>5.1775930711271618</v>
      </c>
      <c r="O818" s="109">
        <v>2.3119987185831024</v>
      </c>
      <c r="P818" s="109">
        <v>1.3332903472717439</v>
      </c>
      <c r="R818" s="6">
        <f t="shared" si="34"/>
        <v>7.4895917897102642</v>
      </c>
      <c r="S818" s="123">
        <f t="shared" si="35"/>
        <v>38.923761057122711</v>
      </c>
      <c r="T818" s="140"/>
      <c r="BC818" s="123"/>
    </row>
    <row r="819" spans="1:55" ht="15.75" x14ac:dyDescent="0.25">
      <c r="A819" s="20" t="s">
        <v>2015</v>
      </c>
      <c r="B819" t="s">
        <v>2015</v>
      </c>
      <c r="C819" s="109" t="s">
        <v>46</v>
      </c>
      <c r="E819" s="109" t="s">
        <v>1555</v>
      </c>
      <c r="F819" s="109" t="s">
        <v>1945</v>
      </c>
      <c r="G819" s="109">
        <v>44.900083322597538</v>
      </c>
      <c r="H819" s="109">
        <v>4.1212873040576596</v>
      </c>
      <c r="I819" s="109">
        <v>15.843263273970003</v>
      </c>
      <c r="J819" s="109">
        <v>11.543927546728106</v>
      </c>
      <c r="K819" s="109">
        <v>0.20919573180958309</v>
      </c>
      <c r="L819" s="109">
        <v>4.3993420278426605</v>
      </c>
      <c r="M819" s="109">
        <v>10.296436571644296</v>
      </c>
      <c r="N819" s="109">
        <v>5.028975469760943</v>
      </c>
      <c r="O819" s="109">
        <v>2.2011517450236195</v>
      </c>
      <c r="P819" s="109">
        <v>1.4563370065655936</v>
      </c>
      <c r="R819" s="6">
        <f t="shared" ref="R819:R882" si="36">N819+O819</f>
        <v>7.230127214784563</v>
      </c>
      <c r="S819" s="123">
        <f t="shared" ref="S819:S882" si="37">(L819/40.304)/(L819/40.304+J819/71.844)*100</f>
        <v>40.452203583645058</v>
      </c>
      <c r="T819" s="140"/>
      <c r="BC819" s="123"/>
    </row>
    <row r="820" spans="1:55" ht="15.75" x14ac:dyDescent="0.25">
      <c r="A820" s="20" t="s">
        <v>2016</v>
      </c>
      <c r="B820" t="s">
        <v>2016</v>
      </c>
      <c r="C820" s="109" t="s">
        <v>46</v>
      </c>
      <c r="E820" s="109" t="s">
        <v>1555</v>
      </c>
      <c r="F820" s="109" t="s">
        <v>1945</v>
      </c>
      <c r="G820" s="109">
        <v>45.35339742143659</v>
      </c>
      <c r="H820" s="109">
        <v>4.1011628230654757</v>
      </c>
      <c r="I820" s="109">
        <v>15.85943887323389</v>
      </c>
      <c r="J820" s="109">
        <v>11.451057118556109</v>
      </c>
      <c r="K820" s="109">
        <v>0.23583627279058039</v>
      </c>
      <c r="L820" s="109">
        <v>3.9967826230911832</v>
      </c>
      <c r="M820" s="109">
        <v>9.7807108440131501</v>
      </c>
      <c r="N820" s="109">
        <v>5.6690835941812505</v>
      </c>
      <c r="O820" s="109">
        <v>2.1792583208225476</v>
      </c>
      <c r="P820" s="109">
        <v>1.3732721088092306</v>
      </c>
      <c r="R820" s="6">
        <f t="shared" si="36"/>
        <v>7.8483419150037985</v>
      </c>
      <c r="S820" s="123">
        <f t="shared" si="37"/>
        <v>38.354083819467007</v>
      </c>
      <c r="T820" s="140"/>
      <c r="BC820" s="123"/>
    </row>
    <row r="821" spans="1:55" ht="15.75" x14ac:dyDescent="0.25">
      <c r="A821" s="20" t="s">
        <v>2016</v>
      </c>
      <c r="B821" t="s">
        <v>2016</v>
      </c>
      <c r="C821" s="109" t="s">
        <v>46</v>
      </c>
      <c r="E821" s="109" t="s">
        <v>1555</v>
      </c>
      <c r="F821" s="109" t="s">
        <v>1945</v>
      </c>
      <c r="G821" s="109">
        <v>44.907936768030247</v>
      </c>
      <c r="H821" s="109">
        <v>4.1124800722564174</v>
      </c>
      <c r="I821" s="109">
        <v>15.889298137144941</v>
      </c>
      <c r="J821" s="109">
        <v>11.737598041517911</v>
      </c>
      <c r="K821" s="109">
        <v>0.22045716933917442</v>
      </c>
      <c r="L821" s="109">
        <v>4.0953396308166763</v>
      </c>
      <c r="M821" s="109">
        <v>9.7325288079478494</v>
      </c>
      <c r="N821" s="109">
        <v>5.5669826815494812</v>
      </c>
      <c r="O821" s="109">
        <v>2.2432956242631454</v>
      </c>
      <c r="P821" s="109">
        <v>1.4940830671341583</v>
      </c>
      <c r="R821" s="6">
        <f t="shared" si="36"/>
        <v>7.8102783058126271</v>
      </c>
      <c r="S821" s="123">
        <f t="shared" si="37"/>
        <v>38.345686192393849</v>
      </c>
      <c r="T821" s="140"/>
      <c r="BC821" s="123"/>
    </row>
    <row r="822" spans="1:55" ht="15.75" x14ac:dyDescent="0.25">
      <c r="A822" s="20" t="s">
        <v>2016</v>
      </c>
      <c r="B822" t="s">
        <v>2016</v>
      </c>
      <c r="C822" s="109" t="s">
        <v>46</v>
      </c>
      <c r="E822" s="109" t="s">
        <v>1555</v>
      </c>
      <c r="F822" s="109" t="s">
        <v>1945</v>
      </c>
      <c r="G822" s="109">
        <v>45.093213884711574</v>
      </c>
      <c r="H822" s="109">
        <v>4.0394131785187311</v>
      </c>
      <c r="I822" s="109">
        <v>15.981128474141642</v>
      </c>
      <c r="J822" s="109">
        <v>11.812663947544616</v>
      </c>
      <c r="K822" s="109">
        <v>0.26147099897268755</v>
      </c>
      <c r="L822" s="109">
        <v>4.1258902578174084</v>
      </c>
      <c r="M822" s="109">
        <v>9.7253240952600777</v>
      </c>
      <c r="N822" s="109">
        <v>5.2673303674954219</v>
      </c>
      <c r="O822" s="109">
        <v>2.3194131193836398</v>
      </c>
      <c r="P822" s="109">
        <v>1.3741516761541859</v>
      </c>
      <c r="R822" s="6">
        <f t="shared" si="36"/>
        <v>7.5867434868790617</v>
      </c>
      <c r="S822" s="123">
        <f t="shared" si="37"/>
        <v>38.370683118244933</v>
      </c>
      <c r="T822" s="140"/>
      <c r="BC822" s="123"/>
    </row>
    <row r="823" spans="1:55" ht="15.75" x14ac:dyDescent="0.25">
      <c r="A823" s="20" t="s">
        <v>2017</v>
      </c>
      <c r="B823" t="s">
        <v>2017</v>
      </c>
      <c r="C823" s="109" t="s">
        <v>46</v>
      </c>
      <c r="E823" s="109" t="s">
        <v>1555</v>
      </c>
      <c r="F823" s="109" t="s">
        <v>1945</v>
      </c>
      <c r="G823" s="109">
        <v>45.409897878268119</v>
      </c>
      <c r="H823" s="109">
        <v>3.6410735042043272</v>
      </c>
      <c r="I823" s="109">
        <v>15.833520240901263</v>
      </c>
      <c r="J823" s="109">
        <v>11.591951823669973</v>
      </c>
      <c r="K823" s="109">
        <v>0.28456383258954077</v>
      </c>
      <c r="L823" s="109">
        <v>4.8780918842307281</v>
      </c>
      <c r="M823" s="109">
        <v>9.1089697189525616</v>
      </c>
      <c r="N823" s="109">
        <v>5.5055769405566286</v>
      </c>
      <c r="O823" s="109">
        <v>2.3606223185919073</v>
      </c>
      <c r="P823" s="109">
        <v>1.3857318580349482</v>
      </c>
      <c r="R823" s="6">
        <f t="shared" si="36"/>
        <v>7.8661992591485355</v>
      </c>
      <c r="S823" s="123">
        <f t="shared" si="37"/>
        <v>42.861343928194032</v>
      </c>
      <c r="T823" s="140"/>
      <c r="BC823" s="123"/>
    </row>
    <row r="824" spans="1:55" ht="15.75" x14ac:dyDescent="0.25">
      <c r="A824" s="20" t="s">
        <v>2017</v>
      </c>
      <c r="B824" t="s">
        <v>2017</v>
      </c>
      <c r="C824" s="109" t="s">
        <v>46</v>
      </c>
      <c r="E824" s="109" t="s">
        <v>1555</v>
      </c>
      <c r="F824" s="109" t="s">
        <v>1945</v>
      </c>
      <c r="G824" s="109">
        <v>44.681573267526694</v>
      </c>
      <c r="H824" s="109">
        <v>3.9595709357996607</v>
      </c>
      <c r="I824" s="109">
        <v>16.031243387611422</v>
      </c>
      <c r="J824" s="109">
        <v>11.888101476819024</v>
      </c>
      <c r="K824" s="109">
        <v>0.19535801174003309</v>
      </c>
      <c r="L824" s="109">
        <v>4.1540806342740897</v>
      </c>
      <c r="M824" s="109">
        <v>10.01413129273133</v>
      </c>
      <c r="N824" s="109">
        <v>5.3493951862729769</v>
      </c>
      <c r="O824" s="109">
        <v>2.3277244165308884</v>
      </c>
      <c r="P824" s="109">
        <v>1.3988213906938465</v>
      </c>
      <c r="R824" s="6">
        <f t="shared" si="36"/>
        <v>7.6771196028038649</v>
      </c>
      <c r="S824" s="123">
        <f t="shared" si="37"/>
        <v>38.381170603454997</v>
      </c>
      <c r="T824" s="140"/>
      <c r="BC824" s="123"/>
    </row>
    <row r="825" spans="1:55" ht="15.75" x14ac:dyDescent="0.25">
      <c r="A825" s="20" t="s">
        <v>2017</v>
      </c>
      <c r="B825" t="s">
        <v>2017</v>
      </c>
      <c r="C825" s="109" t="s">
        <v>46</v>
      </c>
      <c r="E825" s="109" t="s">
        <v>1555</v>
      </c>
      <c r="F825" s="109" t="s">
        <v>1945</v>
      </c>
      <c r="G825" s="109">
        <v>44.590699772602804</v>
      </c>
      <c r="H825" s="109">
        <v>4.0505585945851719</v>
      </c>
      <c r="I825" s="109">
        <v>16.067234657612392</v>
      </c>
      <c r="J825" s="109">
        <v>11.585571067684326</v>
      </c>
      <c r="K825" s="109">
        <v>0.18449192489331234</v>
      </c>
      <c r="L825" s="109">
        <v>4.0847636081936214</v>
      </c>
      <c r="M825" s="109">
        <v>10.078928826537634</v>
      </c>
      <c r="N825" s="109">
        <v>5.5711794732829318</v>
      </c>
      <c r="O825" s="109">
        <v>2.2520237364290061</v>
      </c>
      <c r="P825" s="109">
        <v>1.5345483381788265</v>
      </c>
      <c r="R825" s="6">
        <f t="shared" si="36"/>
        <v>7.8232032097119379</v>
      </c>
      <c r="S825" s="123">
        <f t="shared" si="37"/>
        <v>38.593064281069232</v>
      </c>
      <c r="T825" s="140"/>
      <c r="BC825" s="123"/>
    </row>
    <row r="826" spans="1:55" ht="15.75" x14ac:dyDescent="0.25">
      <c r="A826" s="20" t="s">
        <v>2018</v>
      </c>
      <c r="B826" t="s">
        <v>2018</v>
      </c>
      <c r="C826" s="109" t="s">
        <v>46</v>
      </c>
      <c r="E826" s="109" t="s">
        <v>1555</v>
      </c>
      <c r="F826" s="109" t="s">
        <v>1945</v>
      </c>
      <c r="G826" s="109">
        <v>45.061004593248164</v>
      </c>
      <c r="H826" s="109">
        <v>3.9607179243574877</v>
      </c>
      <c r="I826" s="109">
        <v>16.015974026143009</v>
      </c>
      <c r="J826" s="109">
        <v>11.734177135370953</v>
      </c>
      <c r="K826" s="109">
        <v>0.19844621677837254</v>
      </c>
      <c r="L826" s="109">
        <v>4.186592912058881</v>
      </c>
      <c r="M826" s="109">
        <v>9.9867140014146791</v>
      </c>
      <c r="N826" s="109">
        <v>5.3451692223246807</v>
      </c>
      <c r="O826" s="109">
        <v>2.2324401166693644</v>
      </c>
      <c r="P826" s="109">
        <v>1.2787638516344111</v>
      </c>
      <c r="R826" s="6">
        <f t="shared" si="36"/>
        <v>7.5776093389940451</v>
      </c>
      <c r="S826" s="123">
        <f t="shared" si="37"/>
        <v>38.874940803036324</v>
      </c>
      <c r="T826" s="140"/>
      <c r="BC826" s="123"/>
    </row>
    <row r="827" spans="1:55" ht="15.75" x14ac:dyDescent="0.25">
      <c r="A827" s="20" t="s">
        <v>2018</v>
      </c>
      <c r="B827" t="s">
        <v>2018</v>
      </c>
      <c r="C827" s="109" t="s">
        <v>46</v>
      </c>
      <c r="E827" s="109" t="s">
        <v>1555</v>
      </c>
      <c r="F827" s="109" t="s">
        <v>1945</v>
      </c>
      <c r="G827" s="109">
        <v>44.814756279609021</v>
      </c>
      <c r="H827" s="109">
        <v>3.9526717470794162</v>
      </c>
      <c r="I827" s="109">
        <v>16.139538749313662</v>
      </c>
      <c r="J827" s="109">
        <v>11.721684930182608</v>
      </c>
      <c r="K827" s="109">
        <v>0.21653528548288961</v>
      </c>
      <c r="L827" s="109">
        <v>4.1433387697961095</v>
      </c>
      <c r="M827" s="109">
        <v>10.07043712797797</v>
      </c>
      <c r="N827" s="109">
        <v>5.3161612973620711</v>
      </c>
      <c r="O827" s="109">
        <v>2.2210415037562319</v>
      </c>
      <c r="P827" s="109">
        <v>1.4038343094400154</v>
      </c>
      <c r="R827" s="6">
        <f t="shared" si="36"/>
        <v>7.537202801118303</v>
      </c>
      <c r="S827" s="123">
        <f t="shared" si="37"/>
        <v>38.653703086282675</v>
      </c>
      <c r="T827" s="140"/>
      <c r="BC827" s="123"/>
    </row>
    <row r="828" spans="1:55" ht="15.75" x14ac:dyDescent="0.25">
      <c r="A828" s="20" t="s">
        <v>2018</v>
      </c>
      <c r="B828" t="s">
        <v>2018</v>
      </c>
      <c r="C828" s="109" t="s">
        <v>46</v>
      </c>
      <c r="E828" s="109" t="s">
        <v>1555</v>
      </c>
      <c r="F828" s="109" t="s">
        <v>1945</v>
      </c>
      <c r="G828" s="109">
        <v>45.833975646457525</v>
      </c>
      <c r="H828" s="109">
        <v>3.7541121864226508</v>
      </c>
      <c r="I828" s="109">
        <v>16.798504066145387</v>
      </c>
      <c r="J828" s="109">
        <v>11.046016228333045</v>
      </c>
      <c r="K828" s="109">
        <v>0.18520010531871914</v>
      </c>
      <c r="L828" s="109">
        <v>3.6668840420995585</v>
      </c>
      <c r="M828" s="109">
        <v>9.4545487678705218</v>
      </c>
      <c r="N828" s="109">
        <v>5.2522268932052443</v>
      </c>
      <c r="O828" s="109">
        <v>2.4996983005942228</v>
      </c>
      <c r="P828" s="109">
        <v>1.5088337635531375</v>
      </c>
      <c r="R828" s="6">
        <f t="shared" si="36"/>
        <v>7.7519251937994671</v>
      </c>
      <c r="S828" s="123">
        <f t="shared" si="37"/>
        <v>37.175826757742108</v>
      </c>
      <c r="T828" s="140"/>
      <c r="BC828" s="123"/>
    </row>
    <row r="829" spans="1:55" ht="15.75" x14ac:dyDescent="0.25">
      <c r="A829" s="20" t="s">
        <v>2018</v>
      </c>
      <c r="B829" t="s">
        <v>2018</v>
      </c>
      <c r="C829" s="109" t="s">
        <v>46</v>
      </c>
      <c r="E829" s="109" t="s">
        <v>1555</v>
      </c>
      <c r="F829" s="109" t="s">
        <v>1945</v>
      </c>
      <c r="G829" s="109">
        <v>45.103583770104265</v>
      </c>
      <c r="H829" s="109">
        <v>3.8493644251133237</v>
      </c>
      <c r="I829" s="109">
        <v>16.7321990543808</v>
      </c>
      <c r="J829" s="109">
        <v>11.324666723814033</v>
      </c>
      <c r="K829" s="109">
        <v>0.20918139434591818</v>
      </c>
      <c r="L829" s="109">
        <v>3.9963834192881142</v>
      </c>
      <c r="M829" s="109">
        <v>10.232911843220021</v>
      </c>
      <c r="N829" s="109">
        <v>5.1772298333191555</v>
      </c>
      <c r="O829" s="109">
        <v>2.1128893919868577</v>
      </c>
      <c r="P829" s="109">
        <v>1.261590144427513</v>
      </c>
      <c r="R829" s="6">
        <f t="shared" si="36"/>
        <v>7.2901192253060128</v>
      </c>
      <c r="S829" s="123">
        <f t="shared" si="37"/>
        <v>38.614470223708906</v>
      </c>
      <c r="T829" s="140"/>
      <c r="BC829" s="123"/>
    </row>
    <row r="830" spans="1:55" ht="15.75" x14ac:dyDescent="0.25">
      <c r="A830" s="20" t="s">
        <v>2019</v>
      </c>
      <c r="B830" t="s">
        <v>2019</v>
      </c>
      <c r="C830" s="109" t="s">
        <v>46</v>
      </c>
      <c r="E830" s="109" t="s">
        <v>1555</v>
      </c>
      <c r="F830" s="109" t="s">
        <v>1945</v>
      </c>
      <c r="G830" s="109">
        <v>44.115687646030459</v>
      </c>
      <c r="H830" s="109">
        <v>4.1173549877867908</v>
      </c>
      <c r="I830" s="109">
        <v>14.936241691078587</v>
      </c>
      <c r="J830" s="109">
        <v>12.467399717244469</v>
      </c>
      <c r="K830" s="109">
        <v>0.21216515869887398</v>
      </c>
      <c r="L830" s="109">
        <v>5.748257226850841</v>
      </c>
      <c r="M830" s="109">
        <v>10.341688238655236</v>
      </c>
      <c r="N830" s="109">
        <v>4.771159732116411</v>
      </c>
      <c r="O830" s="109">
        <v>1.9317680686620009</v>
      </c>
      <c r="P830" s="109">
        <v>1.3582775328763153</v>
      </c>
      <c r="R830" s="6">
        <f t="shared" si="36"/>
        <v>6.7029278007784114</v>
      </c>
      <c r="S830" s="123">
        <f t="shared" si="37"/>
        <v>45.11131520909219</v>
      </c>
      <c r="T830" s="140"/>
      <c r="BC830" s="123"/>
    </row>
    <row r="831" spans="1:55" ht="15.75" x14ac:dyDescent="0.25">
      <c r="A831" s="20" t="s">
        <v>2019</v>
      </c>
      <c r="B831" t="s">
        <v>2019</v>
      </c>
      <c r="C831" s="109" t="s">
        <v>46</v>
      </c>
      <c r="E831" s="109" t="s">
        <v>1555</v>
      </c>
      <c r="F831" s="109" t="s">
        <v>1945</v>
      </c>
      <c r="G831" s="109">
        <v>44.17844989334278</v>
      </c>
      <c r="H831" s="109">
        <v>4.0771289803689976</v>
      </c>
      <c r="I831" s="109">
        <v>15.601463268739403</v>
      </c>
      <c r="J831" s="109">
        <v>12.258680053480047</v>
      </c>
      <c r="K831" s="109">
        <v>0.18466414338411416</v>
      </c>
      <c r="L831" s="109">
        <v>4.4702763103091065</v>
      </c>
      <c r="M831" s="109">
        <v>10.795287204433631</v>
      </c>
      <c r="N831" s="109">
        <v>4.9688978224702405</v>
      </c>
      <c r="O831" s="109">
        <v>2.0143305804946445</v>
      </c>
      <c r="P831" s="109">
        <v>1.4508217429770509</v>
      </c>
      <c r="R831" s="6">
        <f t="shared" si="36"/>
        <v>6.983228402964885</v>
      </c>
      <c r="S831" s="123">
        <f t="shared" si="37"/>
        <v>39.395019925976769</v>
      </c>
      <c r="T831" s="140"/>
      <c r="BC831" s="123"/>
    </row>
    <row r="832" spans="1:55" ht="15.75" x14ac:dyDescent="0.25">
      <c r="A832" s="20" t="s">
        <v>2019</v>
      </c>
      <c r="B832" t="s">
        <v>2019</v>
      </c>
      <c r="C832" s="109" t="s">
        <v>46</v>
      </c>
      <c r="E832" s="109" t="s">
        <v>1555</v>
      </c>
      <c r="F832" s="109" t="s">
        <v>1945</v>
      </c>
      <c r="G832" s="109">
        <v>44.174306835712336</v>
      </c>
      <c r="H832" s="109">
        <v>4.3119434140558246</v>
      </c>
      <c r="I832" s="109">
        <v>15.540259276819834</v>
      </c>
      <c r="J832" s="109">
        <v>12.308417786933694</v>
      </c>
      <c r="K832" s="109">
        <v>0.19303931876771696</v>
      </c>
      <c r="L832" s="109">
        <v>4.3816270873325998</v>
      </c>
      <c r="M832" s="109">
        <v>10.67218934835679</v>
      </c>
      <c r="N832" s="109">
        <v>5.0649712507707534</v>
      </c>
      <c r="O832" s="109">
        <v>1.997580675767413</v>
      </c>
      <c r="P832" s="109">
        <v>1.3556650054830273</v>
      </c>
      <c r="R832" s="6">
        <f t="shared" si="36"/>
        <v>7.0625519265381662</v>
      </c>
      <c r="S832" s="123">
        <f t="shared" si="37"/>
        <v>38.821612129674648</v>
      </c>
      <c r="T832" s="140"/>
      <c r="BC832" s="123"/>
    </row>
    <row r="833" spans="1:55" ht="15.75" x14ac:dyDescent="0.25">
      <c r="A833" s="20" t="s">
        <v>2019</v>
      </c>
      <c r="B833" t="s">
        <v>2019</v>
      </c>
      <c r="C833" s="109" t="s">
        <v>46</v>
      </c>
      <c r="E833" s="109" t="s">
        <v>1555</v>
      </c>
      <c r="F833" s="109" t="s">
        <v>1945</v>
      </c>
      <c r="G833" s="109">
        <v>45.061294255055245</v>
      </c>
      <c r="H833" s="109">
        <v>3.8667621243103452</v>
      </c>
      <c r="I833" s="109">
        <v>17.225612302589695</v>
      </c>
      <c r="J833" s="109">
        <v>11.080916075359211</v>
      </c>
      <c r="K833" s="109">
        <v>0.15882543147183487</v>
      </c>
      <c r="L833" s="109">
        <v>3.9655359513633326</v>
      </c>
      <c r="M833" s="109">
        <v>10.728493426726033</v>
      </c>
      <c r="N833" s="109">
        <v>4.8662752776226643</v>
      </c>
      <c r="O833" s="109">
        <v>1.8885431065475826</v>
      </c>
      <c r="P833" s="109">
        <v>1.1577420489540728</v>
      </c>
      <c r="R833" s="6">
        <f t="shared" si="36"/>
        <v>6.7548183841702469</v>
      </c>
      <c r="S833" s="123">
        <f t="shared" si="37"/>
        <v>38.947086418610454</v>
      </c>
      <c r="T833" s="140"/>
      <c r="BC833" s="123"/>
    </row>
    <row r="834" spans="1:55" ht="15.75" x14ac:dyDescent="0.25">
      <c r="A834" s="20" t="s">
        <v>2012</v>
      </c>
      <c r="B834" t="s">
        <v>2012</v>
      </c>
      <c r="C834" s="109" t="s">
        <v>46</v>
      </c>
      <c r="E834" s="109" t="s">
        <v>1555</v>
      </c>
      <c r="F834" s="109" t="s">
        <v>1945</v>
      </c>
      <c r="G834" s="109">
        <v>46.876502387490468</v>
      </c>
      <c r="H834" s="109">
        <v>3.3826293077182856</v>
      </c>
      <c r="I834" s="109">
        <v>16.693615162628216</v>
      </c>
      <c r="J834" s="109">
        <v>10.014773107253758</v>
      </c>
      <c r="K834" s="109">
        <v>0.19904363161806243</v>
      </c>
      <c r="L834" s="109">
        <v>3.9589760085777259</v>
      </c>
      <c r="M834" s="109">
        <v>8.5699023018948459</v>
      </c>
      <c r="N834" s="109">
        <v>5.9116244134039739</v>
      </c>
      <c r="O834" s="109">
        <v>2.6365983967249429</v>
      </c>
      <c r="P834" s="109">
        <v>1.7563352826897258</v>
      </c>
      <c r="R834" s="6">
        <f t="shared" si="36"/>
        <v>8.5482228101289159</v>
      </c>
      <c r="S834" s="123">
        <f t="shared" si="37"/>
        <v>41.337526177445184</v>
      </c>
      <c r="T834" s="140"/>
      <c r="BC834" s="123"/>
    </row>
    <row r="835" spans="1:55" ht="15.75" x14ac:dyDescent="0.25">
      <c r="A835" s="20" t="s">
        <v>2012</v>
      </c>
      <c r="B835" t="s">
        <v>2012</v>
      </c>
      <c r="C835" s="109" t="s">
        <v>46</v>
      </c>
      <c r="E835" s="109" t="s">
        <v>1555</v>
      </c>
      <c r="F835" s="109" t="s">
        <v>1945</v>
      </c>
      <c r="G835" s="109">
        <v>46.514750162698583</v>
      </c>
      <c r="H835" s="109">
        <v>3.6411466733396871</v>
      </c>
      <c r="I835" s="109">
        <v>16.748711725805595</v>
      </c>
      <c r="J835" s="109">
        <v>10.044374037905149</v>
      </c>
      <c r="K835" s="109">
        <v>0.19680067276888899</v>
      </c>
      <c r="L835" s="109">
        <v>3.9731995741519457</v>
      </c>
      <c r="M835" s="109">
        <v>8.811552740512365</v>
      </c>
      <c r="N835" s="109">
        <v>5.7151078661647752</v>
      </c>
      <c r="O835" s="109">
        <v>2.6119665305662072</v>
      </c>
      <c r="P835" s="109">
        <v>1.7423900160868031</v>
      </c>
      <c r="R835" s="6">
        <f t="shared" si="36"/>
        <v>8.3270743967309819</v>
      </c>
      <c r="S835" s="123">
        <f t="shared" si="37"/>
        <v>41.352923906767707</v>
      </c>
      <c r="T835" s="140"/>
      <c r="BC835" s="123"/>
    </row>
    <row r="836" spans="1:55" ht="15.75" x14ac:dyDescent="0.25">
      <c r="A836" s="20" t="s">
        <v>2022</v>
      </c>
      <c r="B836" t="s">
        <v>2022</v>
      </c>
      <c r="C836" s="109" t="s">
        <v>46</v>
      </c>
      <c r="E836" s="109" t="s">
        <v>1555</v>
      </c>
      <c r="F836" s="109" t="s">
        <v>1945</v>
      </c>
      <c r="G836" s="109">
        <v>47.002850595500576</v>
      </c>
      <c r="H836" s="109">
        <v>3.3035909593064838</v>
      </c>
      <c r="I836" s="109">
        <v>16.830273334271638</v>
      </c>
      <c r="J836" s="109">
        <v>9.8919535196749457</v>
      </c>
      <c r="K836" s="109">
        <v>0.2192667187398013</v>
      </c>
      <c r="L836" s="109">
        <v>3.8511080988965247</v>
      </c>
      <c r="M836" s="109">
        <v>8.6230733238376889</v>
      </c>
      <c r="N836" s="109">
        <v>5.908253233008506</v>
      </c>
      <c r="O836" s="109">
        <v>2.646278785398815</v>
      </c>
      <c r="P836" s="109">
        <v>1.7233514313649967</v>
      </c>
      <c r="R836" s="6">
        <f t="shared" si="36"/>
        <v>8.5545320184073219</v>
      </c>
      <c r="S836" s="123">
        <f t="shared" si="37"/>
        <v>40.967372460158749</v>
      </c>
      <c r="T836" s="140"/>
      <c r="BC836" s="123"/>
    </row>
    <row r="837" spans="1:55" ht="15.75" x14ac:dyDescent="0.25">
      <c r="A837" s="20" t="s">
        <v>1951</v>
      </c>
      <c r="B837" t="s">
        <v>1951</v>
      </c>
      <c r="C837" s="109" t="s">
        <v>46</v>
      </c>
      <c r="E837" s="109" t="s">
        <v>1555</v>
      </c>
      <c r="F837" s="109" t="s">
        <v>1945</v>
      </c>
      <c r="G837" s="109">
        <v>46.350592326132144</v>
      </c>
      <c r="H837" s="109">
        <v>3.6729798751065315</v>
      </c>
      <c r="I837" s="109">
        <v>17.104029552854588</v>
      </c>
      <c r="J837" s="109">
        <v>10.961169962555251</v>
      </c>
      <c r="K837" s="109">
        <v>0.25020075840118466</v>
      </c>
      <c r="L837" s="109">
        <v>3.3554241800535181</v>
      </c>
      <c r="M837" s="109">
        <v>8.9570064382967924</v>
      </c>
      <c r="N837" s="109">
        <v>5.5578000171202326</v>
      </c>
      <c r="O837" s="109">
        <v>2.3079057877902418</v>
      </c>
      <c r="P837" s="109">
        <v>1.4828911016895245</v>
      </c>
      <c r="R837" s="6">
        <f t="shared" si="36"/>
        <v>7.8657058049104744</v>
      </c>
      <c r="S837" s="123">
        <f t="shared" si="37"/>
        <v>35.30328410579375</v>
      </c>
      <c r="T837" s="140"/>
      <c r="BC837" s="123"/>
    </row>
    <row r="838" spans="1:55" ht="15.75" x14ac:dyDescent="0.25">
      <c r="A838" s="20" t="s">
        <v>1951</v>
      </c>
      <c r="B838" t="s">
        <v>1951</v>
      </c>
      <c r="C838" s="109" t="s">
        <v>46</v>
      </c>
      <c r="E838" s="109" t="s">
        <v>1555</v>
      </c>
      <c r="F838" s="109" t="s">
        <v>1945</v>
      </c>
      <c r="G838" s="109">
        <v>46.524787742277823</v>
      </c>
      <c r="H838" s="109">
        <v>3.5983778229861474</v>
      </c>
      <c r="I838" s="109">
        <v>16.53299425659743</v>
      </c>
      <c r="J838" s="109">
        <v>10.230733305327057</v>
      </c>
      <c r="K838" s="109">
        <v>0.18233317051216197</v>
      </c>
      <c r="L838" s="109">
        <v>3.7042784370947626</v>
      </c>
      <c r="M838" s="109">
        <v>9.4480911078546903</v>
      </c>
      <c r="N838" s="109">
        <v>5.57060139722876</v>
      </c>
      <c r="O838" s="109">
        <v>2.5544294971855135</v>
      </c>
      <c r="P838" s="109">
        <v>1.6533732629356774</v>
      </c>
      <c r="R838" s="6">
        <f t="shared" si="36"/>
        <v>8.1250308944142731</v>
      </c>
      <c r="S838" s="123">
        <f t="shared" si="37"/>
        <v>39.225067474382179</v>
      </c>
      <c r="T838" s="140"/>
      <c r="BC838" s="123"/>
    </row>
    <row r="839" spans="1:55" ht="15.75" x14ac:dyDescent="0.25">
      <c r="A839" s="20" t="s">
        <v>1951</v>
      </c>
      <c r="B839" t="s">
        <v>1951</v>
      </c>
      <c r="C839" s="109" t="s">
        <v>46</v>
      </c>
      <c r="E839" s="109" t="s">
        <v>1555</v>
      </c>
      <c r="F839" s="109" t="s">
        <v>1945</v>
      </c>
      <c r="G839" s="109">
        <v>45.935278197769719</v>
      </c>
      <c r="H839" s="109">
        <v>3.7712998981890902</v>
      </c>
      <c r="I839" s="109">
        <v>16.538089538602321</v>
      </c>
      <c r="J839" s="109">
        <v>10.693131944581962</v>
      </c>
      <c r="K839" s="109">
        <v>0.22501080924159894</v>
      </c>
      <c r="L839" s="109">
        <v>3.8203052675741276</v>
      </c>
      <c r="M839" s="109">
        <v>9.3212331426540089</v>
      </c>
      <c r="N839" s="109">
        <v>5.6433400841152617</v>
      </c>
      <c r="O839" s="109">
        <v>2.5544645074052426</v>
      </c>
      <c r="P839" s="109">
        <v>1.4978466098666712</v>
      </c>
      <c r="R839" s="6">
        <f t="shared" si="36"/>
        <v>8.1978045915205051</v>
      </c>
      <c r="S839" s="123">
        <f t="shared" si="37"/>
        <v>38.90695635434183</v>
      </c>
      <c r="T839" s="140"/>
      <c r="BC839" s="123"/>
    </row>
    <row r="840" spans="1:55" ht="15.75" x14ac:dyDescent="0.25">
      <c r="A840" s="20" t="s">
        <v>1951</v>
      </c>
      <c r="B840" t="s">
        <v>1951</v>
      </c>
      <c r="C840" s="109" t="s">
        <v>46</v>
      </c>
      <c r="E840" s="109" t="s">
        <v>1555</v>
      </c>
      <c r="F840" s="109" t="s">
        <v>1945</v>
      </c>
      <c r="G840" s="109">
        <v>45.560044679803823</v>
      </c>
      <c r="H840" s="109">
        <v>3.7897096363389635</v>
      </c>
      <c r="I840" s="109">
        <v>16.565091329461609</v>
      </c>
      <c r="J840" s="109">
        <v>10.907953330265418</v>
      </c>
      <c r="K840" s="109">
        <v>0.1644448068282435</v>
      </c>
      <c r="L840" s="109">
        <v>3.9103582579913194</v>
      </c>
      <c r="M840" s="109">
        <v>9.3678825890082127</v>
      </c>
      <c r="N840" s="109">
        <v>5.7416923683400984</v>
      </c>
      <c r="O840" s="109">
        <v>2.519601278730685</v>
      </c>
      <c r="P840" s="109">
        <v>1.4732217232316345</v>
      </c>
      <c r="R840" s="6">
        <f t="shared" si="36"/>
        <v>8.261293647070783</v>
      </c>
      <c r="S840" s="123">
        <f t="shared" si="37"/>
        <v>38.987996459987819</v>
      </c>
      <c r="T840" s="140"/>
      <c r="BC840" s="123"/>
    </row>
    <row r="841" spans="1:55" ht="15.75" x14ac:dyDescent="0.25">
      <c r="A841" s="20" t="s">
        <v>1954</v>
      </c>
      <c r="B841" t="s">
        <v>1954</v>
      </c>
      <c r="C841" s="109" t="s">
        <v>46</v>
      </c>
      <c r="E841" s="109" t="s">
        <v>1555</v>
      </c>
      <c r="F841" s="109" t="s">
        <v>1945</v>
      </c>
      <c r="G841" s="109">
        <v>46.240067625170219</v>
      </c>
      <c r="H841" s="109">
        <v>3.6500077846419519</v>
      </c>
      <c r="I841" s="109">
        <v>17.096399407077307</v>
      </c>
      <c r="J841" s="109">
        <v>10.18209503333086</v>
      </c>
      <c r="K841" s="109">
        <v>0.18044647999777313</v>
      </c>
      <c r="L841" s="109">
        <v>3.7836033110630729</v>
      </c>
      <c r="M841" s="109">
        <v>9.3543739844550231</v>
      </c>
      <c r="N841" s="109">
        <v>5.724707533332225</v>
      </c>
      <c r="O841" s="109">
        <v>2.4440714940483383</v>
      </c>
      <c r="P841" s="109">
        <v>1.344227346883218</v>
      </c>
      <c r="R841" s="6">
        <f t="shared" si="36"/>
        <v>8.1687790273805625</v>
      </c>
      <c r="S841" s="123">
        <f t="shared" si="37"/>
        <v>39.845480414542131</v>
      </c>
      <c r="T841" s="140"/>
      <c r="BC841" s="123"/>
    </row>
    <row r="842" spans="1:55" ht="15.75" x14ac:dyDescent="0.25">
      <c r="A842" s="20" t="s">
        <v>1954</v>
      </c>
      <c r="B842" t="s">
        <v>1954</v>
      </c>
      <c r="C842" s="109" t="s">
        <v>46</v>
      </c>
      <c r="E842" s="109" t="s">
        <v>1555</v>
      </c>
      <c r="F842" s="109" t="s">
        <v>1945</v>
      </c>
      <c r="G842" s="109">
        <v>45.966643554276317</v>
      </c>
      <c r="H842" s="109">
        <v>3.5889022170172633</v>
      </c>
      <c r="I842" s="109">
        <v>16.87220227075094</v>
      </c>
      <c r="J842" s="109">
        <v>10.625741988308523</v>
      </c>
      <c r="K842" s="109">
        <v>0.24374392810260997</v>
      </c>
      <c r="L842" s="109">
        <v>3.9272250386560632</v>
      </c>
      <c r="M842" s="109">
        <v>9.1661631592848689</v>
      </c>
      <c r="N842" s="109">
        <v>5.7104820923991229</v>
      </c>
      <c r="O842" s="109">
        <v>2.5592771061473223</v>
      </c>
      <c r="P842" s="109">
        <v>1.339618645056992</v>
      </c>
      <c r="R842" s="6">
        <f t="shared" si="36"/>
        <v>8.2697591985464456</v>
      </c>
      <c r="S842" s="123">
        <f t="shared" si="37"/>
        <v>39.716299624697754</v>
      </c>
      <c r="T842" s="140"/>
      <c r="BC842" s="123"/>
    </row>
    <row r="843" spans="1:55" ht="15.75" x14ac:dyDescent="0.25">
      <c r="A843" s="20" t="s">
        <v>1954</v>
      </c>
      <c r="B843" t="s">
        <v>1954</v>
      </c>
      <c r="C843" s="109" t="s">
        <v>46</v>
      </c>
      <c r="E843" s="109" t="s">
        <v>1555</v>
      </c>
      <c r="F843" s="109" t="s">
        <v>1945</v>
      </c>
      <c r="G843" s="109">
        <v>46.308469616575231</v>
      </c>
      <c r="H843" s="109">
        <v>3.7642513374429498</v>
      </c>
      <c r="I843" s="109">
        <v>17.219447181369382</v>
      </c>
      <c r="J843" s="109">
        <v>9.6628832519037946</v>
      </c>
      <c r="K843" s="109">
        <v>0.17903430874621393</v>
      </c>
      <c r="L843" s="109">
        <v>3.7331761889726285</v>
      </c>
      <c r="M843" s="109">
        <v>9.287701524615775</v>
      </c>
      <c r="N843" s="109">
        <v>5.9204741341718679</v>
      </c>
      <c r="O843" s="109">
        <v>2.5191496910178013</v>
      </c>
      <c r="P843" s="109">
        <v>1.4054127651843629</v>
      </c>
      <c r="R843" s="6">
        <f t="shared" si="36"/>
        <v>8.4396238251896687</v>
      </c>
      <c r="S843" s="123">
        <f t="shared" si="37"/>
        <v>40.781962417158596</v>
      </c>
      <c r="T843" s="140"/>
      <c r="BC843" s="123"/>
    </row>
    <row r="844" spans="1:55" ht="15.75" x14ac:dyDescent="0.25">
      <c r="A844" s="20" t="s">
        <v>1954</v>
      </c>
      <c r="B844" t="s">
        <v>1954</v>
      </c>
      <c r="C844" s="109" t="s">
        <v>46</v>
      </c>
      <c r="E844" s="109" t="s">
        <v>1555</v>
      </c>
      <c r="F844" s="109" t="s">
        <v>1945</v>
      </c>
      <c r="G844" s="109">
        <v>46.280969623601884</v>
      </c>
      <c r="H844" s="109">
        <v>3.5852132045038494</v>
      </c>
      <c r="I844" s="109">
        <v>16.826705103919213</v>
      </c>
      <c r="J844" s="109">
        <v>10.373778116542386</v>
      </c>
      <c r="K844" s="109">
        <v>0.26316844294958541</v>
      </c>
      <c r="L844" s="109">
        <v>3.9126486580497493</v>
      </c>
      <c r="M844" s="109">
        <v>9.3152657039156903</v>
      </c>
      <c r="N844" s="109">
        <v>5.6234503473951332</v>
      </c>
      <c r="O844" s="109">
        <v>2.4850190507137304</v>
      </c>
      <c r="P844" s="109">
        <v>1.3337817484087704</v>
      </c>
      <c r="R844" s="6">
        <f t="shared" si="36"/>
        <v>8.1084693981088627</v>
      </c>
      <c r="S844" s="123">
        <f t="shared" si="37"/>
        <v>40.202844181683176</v>
      </c>
      <c r="T844" s="140"/>
      <c r="BC844" s="123"/>
    </row>
    <row r="845" spans="1:55" ht="15.75" x14ac:dyDescent="0.25">
      <c r="A845" s="20" t="s">
        <v>1954</v>
      </c>
      <c r="B845" t="s">
        <v>1954</v>
      </c>
      <c r="C845" s="109" t="s">
        <v>46</v>
      </c>
      <c r="E845" s="109" t="s">
        <v>1555</v>
      </c>
      <c r="F845" s="109" t="s">
        <v>1945</v>
      </c>
      <c r="G845" s="109">
        <v>46.22827595715669</v>
      </c>
      <c r="H845" s="109">
        <v>3.6214950760307327</v>
      </c>
      <c r="I845" s="109">
        <v>16.699104743856246</v>
      </c>
      <c r="J845" s="109">
        <v>10.56394432624138</v>
      </c>
      <c r="K845" s="109">
        <v>0.16563556654707948</v>
      </c>
      <c r="L845" s="109">
        <v>3.9269640905622376</v>
      </c>
      <c r="M845" s="109">
        <v>9.3529391049109929</v>
      </c>
      <c r="N845" s="109">
        <v>5.6098895805873221</v>
      </c>
      <c r="O845" s="109">
        <v>2.4750051472787469</v>
      </c>
      <c r="P845" s="109">
        <v>1.3567464068285771</v>
      </c>
      <c r="R845" s="6">
        <f t="shared" si="36"/>
        <v>8.0848947278660681</v>
      </c>
      <c r="S845" s="123">
        <f t="shared" si="37"/>
        <v>39.854442314139931</v>
      </c>
      <c r="T845" s="140"/>
      <c r="BC845" s="123"/>
    </row>
    <row r="846" spans="1:55" ht="15.75" x14ac:dyDescent="0.25">
      <c r="A846" s="20" t="s">
        <v>1892</v>
      </c>
      <c r="B846" t="s">
        <v>1892</v>
      </c>
      <c r="C846" s="109" t="s">
        <v>46</v>
      </c>
      <c r="E846" s="109" t="s">
        <v>1555</v>
      </c>
      <c r="F846" s="109" t="s">
        <v>1945</v>
      </c>
      <c r="G846" s="109">
        <v>45.978083404435367</v>
      </c>
      <c r="H846" s="109">
        <v>3.7371217367932719</v>
      </c>
      <c r="I846" s="109">
        <v>16.570341494780003</v>
      </c>
      <c r="J846" s="109">
        <v>10.604529094362872</v>
      </c>
      <c r="K846" s="109">
        <v>0.21854671774925366</v>
      </c>
      <c r="L846" s="109">
        <v>3.9099235566637569</v>
      </c>
      <c r="M846" s="109">
        <v>9.3185620394812414</v>
      </c>
      <c r="N846" s="109">
        <v>5.6866716923336122</v>
      </c>
      <c r="O846" s="109">
        <v>2.5442366320291647</v>
      </c>
      <c r="P846" s="109">
        <v>1.4319836313714447</v>
      </c>
      <c r="R846" s="6">
        <f t="shared" si="36"/>
        <v>8.2309083243627761</v>
      </c>
      <c r="S846" s="123">
        <f t="shared" si="37"/>
        <v>39.658447686560123</v>
      </c>
      <c r="T846" s="140"/>
      <c r="BC846" s="123"/>
    </row>
    <row r="847" spans="1:55" ht="15.75" x14ac:dyDescent="0.25">
      <c r="A847" s="20" t="s">
        <v>1892</v>
      </c>
      <c r="B847" t="s">
        <v>1892</v>
      </c>
      <c r="C847" s="109" t="s">
        <v>46</v>
      </c>
      <c r="E847" s="109" t="s">
        <v>1555</v>
      </c>
      <c r="F847" s="109" t="s">
        <v>1945</v>
      </c>
      <c r="G847" s="109">
        <v>45.895211544816128</v>
      </c>
      <c r="H847" s="109">
        <v>3.5914392022831043</v>
      </c>
      <c r="I847" s="109">
        <v>16.475196230818391</v>
      </c>
      <c r="J847" s="109">
        <v>10.716592689961914</v>
      </c>
      <c r="K847" s="109">
        <v>0.19618128897324166</v>
      </c>
      <c r="L847" s="109">
        <v>4.007688399022995</v>
      </c>
      <c r="M847" s="109">
        <v>9.3001121136915845</v>
      </c>
      <c r="N847" s="109">
        <v>5.7745236392654036</v>
      </c>
      <c r="O847" s="109">
        <v>2.4991050109144419</v>
      </c>
      <c r="P847" s="109">
        <v>1.5439498802528051</v>
      </c>
      <c r="R847" s="6">
        <f t="shared" si="36"/>
        <v>8.2736286501798446</v>
      </c>
      <c r="S847" s="123">
        <f t="shared" si="37"/>
        <v>39.998388343657567</v>
      </c>
      <c r="T847" s="140"/>
      <c r="BC847" s="123"/>
    </row>
    <row r="848" spans="1:55" ht="15.75" x14ac:dyDescent="0.25">
      <c r="A848" s="20" t="s">
        <v>1892</v>
      </c>
      <c r="B848" t="s">
        <v>1892</v>
      </c>
      <c r="C848" s="109" t="s">
        <v>46</v>
      </c>
      <c r="E848" s="109" t="s">
        <v>1555</v>
      </c>
      <c r="F848" s="109" t="s">
        <v>1945</v>
      </c>
      <c r="G848" s="109">
        <v>46.042044956436605</v>
      </c>
      <c r="H848" s="109">
        <v>3.7303089519426167</v>
      </c>
      <c r="I848" s="109">
        <v>16.333758988681492</v>
      </c>
      <c r="J848" s="109">
        <v>10.832647972762594</v>
      </c>
      <c r="K848" s="109">
        <v>0.19547717483510949</v>
      </c>
      <c r="L848" s="109">
        <v>4.0338364067125738</v>
      </c>
      <c r="M848" s="109">
        <v>9.1964389988180955</v>
      </c>
      <c r="N848" s="109">
        <v>5.5967047752972023</v>
      </c>
      <c r="O848" s="109">
        <v>2.5453567811574032</v>
      </c>
      <c r="P848" s="109">
        <v>1.4934249933562884</v>
      </c>
      <c r="R848" s="6">
        <f t="shared" si="36"/>
        <v>8.1420615564546051</v>
      </c>
      <c r="S848" s="123">
        <f t="shared" si="37"/>
        <v>39.89600142493201</v>
      </c>
      <c r="T848" s="140"/>
      <c r="BC848" s="123"/>
    </row>
    <row r="849" spans="1:55" ht="15.75" x14ac:dyDescent="0.25">
      <c r="A849" s="20" t="s">
        <v>1892</v>
      </c>
      <c r="B849" t="s">
        <v>1892</v>
      </c>
      <c r="C849" s="109" t="s">
        <v>46</v>
      </c>
      <c r="E849" s="109" t="s">
        <v>1555</v>
      </c>
      <c r="F849" s="109" t="s">
        <v>1945</v>
      </c>
      <c r="G849" s="109">
        <v>45.957675427030523</v>
      </c>
      <c r="H849" s="109">
        <v>3.770396151185043</v>
      </c>
      <c r="I849" s="109">
        <v>16.670323719908392</v>
      </c>
      <c r="J849" s="109">
        <v>10.502669632259344</v>
      </c>
      <c r="K849" s="109">
        <v>0.20808883712871226</v>
      </c>
      <c r="L849" s="109">
        <v>3.9017192541157848</v>
      </c>
      <c r="M849" s="109">
        <v>9.2978428879508161</v>
      </c>
      <c r="N849" s="109">
        <v>5.6915702244050319</v>
      </c>
      <c r="O849" s="109">
        <v>2.4889720688452561</v>
      </c>
      <c r="P849" s="109">
        <v>1.5107417971711221</v>
      </c>
      <c r="R849" s="6">
        <f t="shared" si="36"/>
        <v>8.1805422932502871</v>
      </c>
      <c r="S849" s="123">
        <f t="shared" si="37"/>
        <v>39.839291608917833</v>
      </c>
      <c r="T849" s="140"/>
      <c r="BC849" s="123"/>
    </row>
    <row r="850" spans="1:55" ht="15.75" x14ac:dyDescent="0.25">
      <c r="A850" s="20" t="s">
        <v>1887</v>
      </c>
      <c r="B850" t="s">
        <v>1887</v>
      </c>
      <c r="C850" s="109" t="s">
        <v>46</v>
      </c>
      <c r="E850" s="109" t="s">
        <v>1555</v>
      </c>
      <c r="F850" s="109" t="s">
        <v>1945</v>
      </c>
      <c r="G850" s="109">
        <v>45.925681432811388</v>
      </c>
      <c r="H850" s="109">
        <v>3.8438016015312968</v>
      </c>
      <c r="I850" s="109">
        <v>16.399132616466812</v>
      </c>
      <c r="J850" s="109">
        <v>10.466669732948162</v>
      </c>
      <c r="K850" s="109">
        <v>0.25018996247308928</v>
      </c>
      <c r="L850" s="109">
        <v>4.0386134116717782</v>
      </c>
      <c r="M850" s="109">
        <v>9.8612780797721946</v>
      </c>
      <c r="N850" s="109">
        <v>5.4289661992349174</v>
      </c>
      <c r="O850" s="109">
        <v>2.2830979724743141</v>
      </c>
      <c r="P850" s="109">
        <v>1.5025689906160602</v>
      </c>
      <c r="R850" s="6">
        <f t="shared" si="36"/>
        <v>7.7120641717092315</v>
      </c>
      <c r="S850" s="123">
        <f t="shared" si="37"/>
        <v>40.751493178179729</v>
      </c>
      <c r="T850" s="140"/>
      <c r="BC850" s="123"/>
    </row>
    <row r="851" spans="1:55" ht="15.75" x14ac:dyDescent="0.25">
      <c r="A851" s="20" t="s">
        <v>1887</v>
      </c>
      <c r="B851" t="s">
        <v>1887</v>
      </c>
      <c r="C851" s="109" t="s">
        <v>46</v>
      </c>
      <c r="E851" s="109" t="s">
        <v>1555</v>
      </c>
      <c r="F851" s="109" t="s">
        <v>1945</v>
      </c>
      <c r="G851" s="109">
        <v>45.675121715671992</v>
      </c>
      <c r="H851" s="109">
        <v>3.7922821959434199</v>
      </c>
      <c r="I851" s="109">
        <v>16.69630696104635</v>
      </c>
      <c r="J851" s="109">
        <v>10.585717999725714</v>
      </c>
      <c r="K851" s="109">
        <v>0.20800346197264682</v>
      </c>
      <c r="L851" s="109">
        <v>3.9168637590053672</v>
      </c>
      <c r="M851" s="109">
        <v>9.7527610725727634</v>
      </c>
      <c r="N851" s="109">
        <v>5.5096295327093774</v>
      </c>
      <c r="O851" s="109">
        <v>2.3712895923397239</v>
      </c>
      <c r="P851" s="109">
        <v>1.4920237090126558</v>
      </c>
      <c r="R851" s="6">
        <f t="shared" si="36"/>
        <v>7.8809191250491013</v>
      </c>
      <c r="S851" s="123">
        <f t="shared" si="37"/>
        <v>39.743405759217637</v>
      </c>
      <c r="T851" s="140"/>
      <c r="BC851" s="123"/>
    </row>
    <row r="852" spans="1:55" ht="15.75" x14ac:dyDescent="0.25">
      <c r="A852" s="20" t="s">
        <v>1887</v>
      </c>
      <c r="B852" t="s">
        <v>1887</v>
      </c>
      <c r="C852" s="109" t="s">
        <v>46</v>
      </c>
      <c r="E852" s="109" t="s">
        <v>1555</v>
      </c>
      <c r="F852" s="109" t="s">
        <v>1945</v>
      </c>
      <c r="G852" s="109">
        <v>45.74048961584176</v>
      </c>
      <c r="H852" s="109">
        <v>3.7798277897633441</v>
      </c>
      <c r="I852" s="109">
        <v>16.385959334157334</v>
      </c>
      <c r="J852" s="109">
        <v>10.98214028539706</v>
      </c>
      <c r="K852" s="109">
        <v>0.21017542795952926</v>
      </c>
      <c r="L852" s="109">
        <v>3.9318262073184256</v>
      </c>
      <c r="M852" s="109">
        <v>9.32024390880445</v>
      </c>
      <c r="N852" s="109">
        <v>5.7729441384531084</v>
      </c>
      <c r="O852" s="109">
        <v>2.4271389462705524</v>
      </c>
      <c r="P852" s="109">
        <v>1.4492543460344267</v>
      </c>
      <c r="R852" s="6">
        <f t="shared" si="36"/>
        <v>8.2000830847236603</v>
      </c>
      <c r="S852" s="123">
        <f t="shared" si="37"/>
        <v>38.957002403780734</v>
      </c>
      <c r="T852" s="140"/>
      <c r="BC852" s="123"/>
    </row>
    <row r="853" spans="1:55" ht="15.75" x14ac:dyDescent="0.25">
      <c r="A853" s="20" t="s">
        <v>1887</v>
      </c>
      <c r="B853" t="s">
        <v>1887</v>
      </c>
      <c r="C853" s="109" t="s">
        <v>46</v>
      </c>
      <c r="E853" s="109" t="s">
        <v>1555</v>
      </c>
      <c r="F853" s="109" t="s">
        <v>1945</v>
      </c>
      <c r="G853" s="109">
        <v>45.628199712764221</v>
      </c>
      <c r="H853" s="109">
        <v>3.8275170948321375</v>
      </c>
      <c r="I853" s="109">
        <v>16.33421410905127</v>
      </c>
      <c r="J853" s="109">
        <v>10.752770687727601</v>
      </c>
      <c r="K853" s="109">
        <v>0.14173653129404204</v>
      </c>
      <c r="L853" s="109">
        <v>4.0565713934961334</v>
      </c>
      <c r="M853" s="109">
        <v>9.4711572085093092</v>
      </c>
      <c r="N853" s="109">
        <v>5.799158084548627</v>
      </c>
      <c r="O853" s="109">
        <v>2.4618633712357911</v>
      </c>
      <c r="P853" s="109">
        <v>1.5268118065408685</v>
      </c>
      <c r="R853" s="6">
        <f t="shared" si="36"/>
        <v>8.2610214557844177</v>
      </c>
      <c r="S853" s="123">
        <f t="shared" si="37"/>
        <v>40.208647833758064</v>
      </c>
      <c r="T853" s="140"/>
      <c r="BC853" s="123"/>
    </row>
    <row r="854" spans="1:55" ht="15.75" x14ac:dyDescent="0.25">
      <c r="A854" s="20" t="s">
        <v>1887</v>
      </c>
      <c r="B854" t="s">
        <v>1887</v>
      </c>
      <c r="C854" s="109" t="s">
        <v>46</v>
      </c>
      <c r="E854" s="109" t="s">
        <v>1555</v>
      </c>
      <c r="F854" s="109" t="s">
        <v>1945</v>
      </c>
      <c r="G854" s="109">
        <v>45.504537270286512</v>
      </c>
      <c r="H854" s="109">
        <v>3.9885104402297014</v>
      </c>
      <c r="I854" s="109">
        <v>15.820187958420867</v>
      </c>
      <c r="J854" s="109">
        <v>10.676430950422422</v>
      </c>
      <c r="K854" s="109">
        <v>0.23087882183178934</v>
      </c>
      <c r="L854" s="109">
        <v>4.5809978530404676</v>
      </c>
      <c r="M854" s="109">
        <v>10.541768202283167</v>
      </c>
      <c r="N854" s="109">
        <v>5.1771818903099565</v>
      </c>
      <c r="O854" s="109">
        <v>2.2009769274561379</v>
      </c>
      <c r="P854" s="109">
        <v>1.2785296857189812</v>
      </c>
      <c r="R854" s="6">
        <f t="shared" si="36"/>
        <v>7.3781588177660939</v>
      </c>
      <c r="S854" s="123">
        <f t="shared" si="37"/>
        <v>43.337965009983577</v>
      </c>
      <c r="T854" s="140"/>
      <c r="BC854" s="123"/>
    </row>
    <row r="855" spans="1:55" ht="15.75" x14ac:dyDescent="0.25">
      <c r="A855" s="20" t="s">
        <v>1887</v>
      </c>
      <c r="B855" t="s">
        <v>1887</v>
      </c>
      <c r="C855" s="109" t="s">
        <v>46</v>
      </c>
      <c r="E855" s="109" t="s">
        <v>1555</v>
      </c>
      <c r="F855" s="109" t="s">
        <v>1945</v>
      </c>
      <c r="G855" s="109">
        <v>46.210349604902262</v>
      </c>
      <c r="H855" s="109">
        <v>3.5479173091574201</v>
      </c>
      <c r="I855" s="109">
        <v>17.058344851537331</v>
      </c>
      <c r="J855" s="109">
        <v>10.468220565752786</v>
      </c>
      <c r="K855" s="109">
        <v>0.16271572235764353</v>
      </c>
      <c r="L855" s="109">
        <v>3.8425062187279311</v>
      </c>
      <c r="M855" s="109">
        <v>9.6659581655070621</v>
      </c>
      <c r="N855" s="109">
        <v>5.4804533646122584</v>
      </c>
      <c r="O855" s="109">
        <v>2.3074664921822565</v>
      </c>
      <c r="P855" s="109">
        <v>1.2560677052630542</v>
      </c>
      <c r="R855" s="6">
        <f t="shared" si="36"/>
        <v>7.7879198567945149</v>
      </c>
      <c r="S855" s="123">
        <f t="shared" si="37"/>
        <v>39.551865432119953</v>
      </c>
      <c r="T855" s="140"/>
      <c r="BC855" s="123"/>
    </row>
    <row r="856" spans="1:55" ht="15.75" x14ac:dyDescent="0.25">
      <c r="A856" s="20" t="s">
        <v>1896</v>
      </c>
      <c r="B856" t="s">
        <v>1896</v>
      </c>
      <c r="C856" s="109" t="s">
        <v>46</v>
      </c>
      <c r="E856" s="109" t="s">
        <v>1555</v>
      </c>
      <c r="F856" s="109" t="s">
        <v>1945</v>
      </c>
      <c r="G856" s="109">
        <v>44.619856292643419</v>
      </c>
      <c r="H856" s="109">
        <v>4.3276780679512719</v>
      </c>
      <c r="I856" s="109">
        <v>15.618509332817366</v>
      </c>
      <c r="J856" s="109">
        <v>12.127275709072729</v>
      </c>
      <c r="K856" s="109">
        <v>0.21650226289587668</v>
      </c>
      <c r="L856" s="109">
        <v>4.0587557754257872</v>
      </c>
      <c r="M856" s="109">
        <v>9.7941439485543125</v>
      </c>
      <c r="N856" s="109">
        <v>5.5257139998339495</v>
      </c>
      <c r="O856" s="109">
        <v>2.2787369256971965</v>
      </c>
      <c r="P856" s="109">
        <v>1.432827685108087</v>
      </c>
      <c r="R856" s="6">
        <f t="shared" si="36"/>
        <v>7.8044509255311461</v>
      </c>
      <c r="S856" s="123">
        <f t="shared" si="37"/>
        <v>37.366299676330698</v>
      </c>
      <c r="T856" s="140"/>
      <c r="BC856" s="123"/>
    </row>
    <row r="857" spans="1:55" ht="15.75" x14ac:dyDescent="0.25">
      <c r="A857" s="20" t="s">
        <v>1896</v>
      </c>
      <c r="B857" t="s">
        <v>1896</v>
      </c>
      <c r="C857" s="109" t="s">
        <v>46</v>
      </c>
      <c r="E857" s="109" t="s">
        <v>1555</v>
      </c>
      <c r="F857" s="109" t="s">
        <v>1945</v>
      </c>
      <c r="G857" s="109">
        <v>45.070212677804918</v>
      </c>
      <c r="H857" s="109">
        <v>4.0788111428488554</v>
      </c>
      <c r="I857" s="109">
        <v>15.54090706449375</v>
      </c>
      <c r="J857" s="109">
        <v>11.2202218677544</v>
      </c>
      <c r="K857" s="109">
        <v>0.18187526886165814</v>
      </c>
      <c r="L857" s="109">
        <v>4.6668354801491461</v>
      </c>
      <c r="M857" s="109">
        <v>10.787085941844662</v>
      </c>
      <c r="N857" s="109">
        <v>4.9886654302478055</v>
      </c>
      <c r="O857" s="109">
        <v>2.1332820580054235</v>
      </c>
      <c r="P857" s="109">
        <v>1.3321030679893862</v>
      </c>
      <c r="R857" s="6">
        <f t="shared" si="36"/>
        <v>7.1219474882532285</v>
      </c>
      <c r="S857" s="123">
        <f t="shared" si="37"/>
        <v>42.575548740824608</v>
      </c>
      <c r="T857" s="140"/>
      <c r="BC857" s="123"/>
    </row>
    <row r="858" spans="1:55" ht="15.75" x14ac:dyDescent="0.25">
      <c r="A858" s="20" t="s">
        <v>1896</v>
      </c>
      <c r="B858" t="s">
        <v>1896</v>
      </c>
      <c r="C858" s="109" t="s">
        <v>46</v>
      </c>
      <c r="E858" s="109" t="s">
        <v>1555</v>
      </c>
      <c r="F858" s="109" t="s">
        <v>1945</v>
      </c>
      <c r="G858" s="109">
        <v>45.149095473129684</v>
      </c>
      <c r="H858" s="109">
        <v>4.1765342299672774</v>
      </c>
      <c r="I858" s="109">
        <v>15.806465541510361</v>
      </c>
      <c r="J858" s="109">
        <v>11.555981489023951</v>
      </c>
      <c r="K858" s="109">
        <v>0.2368374046806267</v>
      </c>
      <c r="L858" s="109">
        <v>4.1628498938935259</v>
      </c>
      <c r="M858" s="109">
        <v>9.8748673054761884</v>
      </c>
      <c r="N858" s="109">
        <v>5.3660329560472269</v>
      </c>
      <c r="O858" s="109">
        <v>2.2397246079737547</v>
      </c>
      <c r="P858" s="109">
        <v>1.4316110982973864</v>
      </c>
      <c r="R858" s="6">
        <f t="shared" si="36"/>
        <v>7.6057575640209816</v>
      </c>
      <c r="S858" s="123">
        <f t="shared" si="37"/>
        <v>39.10366279499064</v>
      </c>
      <c r="T858" s="140"/>
      <c r="BC858" s="123"/>
    </row>
    <row r="859" spans="1:55" ht="15.75" x14ac:dyDescent="0.25">
      <c r="A859" s="20" t="s">
        <v>1896</v>
      </c>
      <c r="B859" t="s">
        <v>1896</v>
      </c>
      <c r="C859" s="109" t="s">
        <v>46</v>
      </c>
      <c r="E859" s="109" t="s">
        <v>1555</v>
      </c>
      <c r="F859" s="109" t="s">
        <v>1945</v>
      </c>
      <c r="G859" s="109">
        <v>45.0105243787402</v>
      </c>
      <c r="H859" s="109">
        <v>4.1245174286879029</v>
      </c>
      <c r="I859" s="109">
        <v>15.964922379465355</v>
      </c>
      <c r="J859" s="109">
        <v>11.676388568916343</v>
      </c>
      <c r="K859" s="109">
        <v>0.22711533552034355</v>
      </c>
      <c r="L859" s="109">
        <v>4.0403512444538352</v>
      </c>
      <c r="M859" s="109">
        <v>10.048444652875391</v>
      </c>
      <c r="N859" s="109">
        <v>5.3763076518234234</v>
      </c>
      <c r="O859" s="109">
        <v>2.2173581236465063</v>
      </c>
      <c r="P859" s="109">
        <v>1.314070235870693</v>
      </c>
      <c r="R859" s="6">
        <f t="shared" si="36"/>
        <v>7.5936657754699297</v>
      </c>
      <c r="S859" s="123">
        <f t="shared" si="37"/>
        <v>38.149896683534692</v>
      </c>
      <c r="T859" s="140"/>
      <c r="BC859" s="123"/>
    </row>
    <row r="860" spans="1:55" ht="15.75" x14ac:dyDescent="0.25">
      <c r="A860" s="20" t="s">
        <v>1896</v>
      </c>
      <c r="B860" t="s">
        <v>1896</v>
      </c>
      <c r="C860" s="109" t="s">
        <v>46</v>
      </c>
      <c r="E860" s="109" t="s">
        <v>1555</v>
      </c>
      <c r="F860" s="109" t="s">
        <v>1945</v>
      </c>
      <c r="G860" s="109">
        <v>45.336276579522064</v>
      </c>
      <c r="H860" s="109">
        <v>3.8355731365102814</v>
      </c>
      <c r="I860" s="109">
        <v>15.941188465428912</v>
      </c>
      <c r="J860" s="109">
        <v>11.431154790009113</v>
      </c>
      <c r="K860" s="109">
        <v>0.16329251590989449</v>
      </c>
      <c r="L860" s="109">
        <v>4.1722125583483223</v>
      </c>
      <c r="M860" s="109">
        <v>10.199067840075394</v>
      </c>
      <c r="N860" s="109">
        <v>5.3591236188849631</v>
      </c>
      <c r="O860" s="109">
        <v>2.1781208149437417</v>
      </c>
      <c r="P860" s="109">
        <v>1.3839896803673084</v>
      </c>
      <c r="R860" s="6">
        <f t="shared" si="36"/>
        <v>7.5372444338287048</v>
      </c>
      <c r="S860" s="123">
        <f t="shared" si="37"/>
        <v>39.416223732844401</v>
      </c>
      <c r="T860" s="140"/>
      <c r="BC860" s="123"/>
    </row>
    <row r="861" spans="1:55" ht="15.75" x14ac:dyDescent="0.25">
      <c r="A861" s="20" t="s">
        <v>1896</v>
      </c>
      <c r="B861" t="s">
        <v>1896</v>
      </c>
      <c r="C861" s="109" t="s">
        <v>46</v>
      </c>
      <c r="E861" s="109" t="s">
        <v>1555</v>
      </c>
      <c r="F861" s="109" t="s">
        <v>1945</v>
      </c>
      <c r="G861" s="109">
        <v>45.246191291267536</v>
      </c>
      <c r="H861" s="109">
        <v>3.8978982026307163</v>
      </c>
      <c r="I861" s="109">
        <v>16.44793110772526</v>
      </c>
      <c r="J861" s="109">
        <v>11.261182882187823</v>
      </c>
      <c r="K861" s="109">
        <v>0.23265468752098539</v>
      </c>
      <c r="L861" s="109">
        <v>4.1399533508727684</v>
      </c>
      <c r="M861" s="109">
        <v>10.14009163683321</v>
      </c>
      <c r="N861" s="109">
        <v>5.2245540153417824</v>
      </c>
      <c r="O861" s="109">
        <v>2.1347681247876591</v>
      </c>
      <c r="P861" s="109">
        <v>1.2747747008322527</v>
      </c>
      <c r="R861" s="6">
        <f t="shared" si="36"/>
        <v>7.3593221401294411</v>
      </c>
      <c r="S861" s="123">
        <f t="shared" si="37"/>
        <v>39.588740241689301</v>
      </c>
      <c r="T861" s="140"/>
      <c r="BC861" s="123"/>
    </row>
    <row r="862" spans="1:55" ht="15.75" x14ac:dyDescent="0.25">
      <c r="A862" s="20" t="s">
        <v>1955</v>
      </c>
      <c r="B862" t="s">
        <v>1955</v>
      </c>
      <c r="C862" s="109" t="s">
        <v>46</v>
      </c>
      <c r="E862" s="109" t="s">
        <v>1555</v>
      </c>
      <c r="F862" s="109" t="s">
        <v>1945</v>
      </c>
      <c r="G862" s="109">
        <v>45.106424375879925</v>
      </c>
      <c r="H862" s="109">
        <v>3.7923365752129743</v>
      </c>
      <c r="I862" s="109">
        <v>15.948848155206278</v>
      </c>
      <c r="J862" s="109">
        <v>11.749528351595247</v>
      </c>
      <c r="K862" s="109">
        <v>0.17018974661659925</v>
      </c>
      <c r="L862" s="109">
        <v>4.2025882748255139</v>
      </c>
      <c r="M862" s="109">
        <v>9.9419546541012966</v>
      </c>
      <c r="N862" s="109">
        <v>5.4452299976143674</v>
      </c>
      <c r="O862" s="109">
        <v>2.2049006706592609</v>
      </c>
      <c r="P862" s="109">
        <v>1.4379991982885587</v>
      </c>
      <c r="R862" s="6">
        <f t="shared" si="36"/>
        <v>7.6501306682736283</v>
      </c>
      <c r="S862" s="123">
        <f t="shared" si="37"/>
        <v>38.934504412126174</v>
      </c>
      <c r="T862" s="140"/>
      <c r="BC862" s="123"/>
    </row>
    <row r="863" spans="1:55" ht="15.75" x14ac:dyDescent="0.25">
      <c r="A863" s="20" t="s">
        <v>1955</v>
      </c>
      <c r="B863" t="s">
        <v>1955</v>
      </c>
      <c r="C863" s="109" t="s">
        <v>46</v>
      </c>
      <c r="E863" s="109" t="s">
        <v>1555</v>
      </c>
      <c r="F863" s="109" t="s">
        <v>1945</v>
      </c>
      <c r="G863" s="109">
        <v>44.844507878007207</v>
      </c>
      <c r="H863" s="109">
        <v>3.9500926499020044</v>
      </c>
      <c r="I863" s="109">
        <v>16.00821125664568</v>
      </c>
      <c r="J863" s="109">
        <v>11.804797607994734</v>
      </c>
      <c r="K863" s="109">
        <v>0.23617368611233311</v>
      </c>
      <c r="L863" s="109">
        <v>4.1408318374032147</v>
      </c>
      <c r="M863" s="109">
        <v>9.9505368894742983</v>
      </c>
      <c r="N863" s="109">
        <v>5.3883053095458671</v>
      </c>
      <c r="O863" s="109">
        <v>2.2131982404939796</v>
      </c>
      <c r="P863" s="109">
        <v>1.4633446444206843</v>
      </c>
      <c r="R863" s="6">
        <f t="shared" si="36"/>
        <v>7.6015035500398467</v>
      </c>
      <c r="S863" s="123">
        <f t="shared" si="37"/>
        <v>38.471969290912881</v>
      </c>
      <c r="T863" s="140"/>
      <c r="BC863" s="123"/>
    </row>
    <row r="864" spans="1:55" ht="15.75" x14ac:dyDescent="0.25">
      <c r="A864" s="20" t="s">
        <v>1955</v>
      </c>
      <c r="B864" t="s">
        <v>1955</v>
      </c>
      <c r="C864" s="109" t="s">
        <v>46</v>
      </c>
      <c r="E864" s="109" t="s">
        <v>1555</v>
      </c>
      <c r="F864" s="109" t="s">
        <v>1945</v>
      </c>
      <c r="G864" s="109">
        <v>45.151310962113897</v>
      </c>
      <c r="H864" s="109">
        <v>3.9850302222366478</v>
      </c>
      <c r="I864" s="109">
        <v>15.847319416149633</v>
      </c>
      <c r="J864" s="109">
        <v>11.621657337604796</v>
      </c>
      <c r="K864" s="109">
        <v>0.22831016543086216</v>
      </c>
      <c r="L864" s="109">
        <v>4.2343839615129388</v>
      </c>
      <c r="M864" s="109">
        <v>9.9558006194102013</v>
      </c>
      <c r="N864" s="109">
        <v>5.3712284211403984</v>
      </c>
      <c r="O864" s="109">
        <v>2.2084657034507149</v>
      </c>
      <c r="P864" s="109">
        <v>1.3964931909498812</v>
      </c>
      <c r="R864" s="6">
        <f t="shared" si="36"/>
        <v>7.5796941245911134</v>
      </c>
      <c r="S864" s="123">
        <f t="shared" si="37"/>
        <v>39.37476412634755</v>
      </c>
      <c r="T864" s="140"/>
      <c r="BC864" s="123"/>
    </row>
    <row r="865" spans="1:55" ht="15.75" x14ac:dyDescent="0.25">
      <c r="A865" s="20" t="s">
        <v>1956</v>
      </c>
      <c r="B865" t="s">
        <v>1956</v>
      </c>
      <c r="C865" s="109" t="s">
        <v>46</v>
      </c>
      <c r="E865" s="109" t="s">
        <v>1555</v>
      </c>
      <c r="F865" s="109" t="s">
        <v>1945</v>
      </c>
      <c r="G865" s="109">
        <v>45.463144429803066</v>
      </c>
      <c r="H865" s="109">
        <v>3.9250079022676552</v>
      </c>
      <c r="I865" s="109">
        <v>16.101755967839235</v>
      </c>
      <c r="J865" s="109">
        <v>11.413746239280764</v>
      </c>
      <c r="K865" s="109">
        <v>0.10469051381085852</v>
      </c>
      <c r="L865" s="109">
        <v>3.9631047321491475</v>
      </c>
      <c r="M865" s="109">
        <v>9.6682389057478328</v>
      </c>
      <c r="N865" s="109">
        <v>5.5021713473960077</v>
      </c>
      <c r="O865" s="109">
        <v>2.4329494701033934</v>
      </c>
      <c r="P865" s="109">
        <v>1.4251904916020335</v>
      </c>
      <c r="R865" s="6">
        <f t="shared" si="36"/>
        <v>7.935120817499401</v>
      </c>
      <c r="S865" s="123">
        <f t="shared" si="37"/>
        <v>38.231250310469349</v>
      </c>
      <c r="T865" s="140"/>
      <c r="BC865" s="123"/>
    </row>
    <row r="866" spans="1:55" ht="15.75" x14ac:dyDescent="0.25">
      <c r="A866" s="20" t="s">
        <v>1956</v>
      </c>
      <c r="B866" t="s">
        <v>1956</v>
      </c>
      <c r="C866" s="109" t="s">
        <v>46</v>
      </c>
      <c r="E866" s="109" t="s">
        <v>1555</v>
      </c>
      <c r="F866" s="109" t="s">
        <v>1945</v>
      </c>
      <c r="G866" s="109">
        <v>45.22048350941408</v>
      </c>
      <c r="H866" s="109">
        <v>3.9487097188693254</v>
      </c>
      <c r="I866" s="109">
        <v>16.138623111709659</v>
      </c>
      <c r="J866" s="109">
        <v>11.499971713238494</v>
      </c>
      <c r="K866" s="109">
        <v>0.24000783188156927</v>
      </c>
      <c r="L866" s="109">
        <v>3.9240061127219739</v>
      </c>
      <c r="M866" s="109">
        <v>9.3626230207151959</v>
      </c>
      <c r="N866" s="109">
        <v>5.6764541841633562</v>
      </c>
      <c r="O866" s="109">
        <v>2.4979410764158292</v>
      </c>
      <c r="P866" s="109">
        <v>1.4911797208705089</v>
      </c>
      <c r="R866" s="6">
        <f t="shared" si="36"/>
        <v>8.1743952605791854</v>
      </c>
      <c r="S866" s="123">
        <f t="shared" si="37"/>
        <v>37.820240981947038</v>
      </c>
      <c r="T866" s="140"/>
      <c r="BC866" s="123"/>
    </row>
    <row r="867" spans="1:55" ht="15.75" x14ac:dyDescent="0.25">
      <c r="A867" s="20" t="s">
        <v>1956</v>
      </c>
      <c r="B867" t="s">
        <v>1956</v>
      </c>
      <c r="C867" s="109" t="s">
        <v>46</v>
      </c>
      <c r="E867" s="109" t="s">
        <v>1555</v>
      </c>
      <c r="F867" s="109" t="s">
        <v>1945</v>
      </c>
      <c r="G867" s="109">
        <v>45.568362799790329</v>
      </c>
      <c r="H867" s="109">
        <v>3.7585266156591519</v>
      </c>
      <c r="I867" s="109">
        <v>16.881128912397436</v>
      </c>
      <c r="J867" s="109">
        <v>11.088888404417936</v>
      </c>
      <c r="K867" s="109">
        <v>0.16619911526453324</v>
      </c>
      <c r="L867" s="109">
        <v>3.5465529342336404</v>
      </c>
      <c r="M867" s="109">
        <v>9.8263066131055243</v>
      </c>
      <c r="N867" s="109">
        <v>5.4385422045538725</v>
      </c>
      <c r="O867" s="109">
        <v>2.4026779922258554</v>
      </c>
      <c r="P867" s="109">
        <v>1.3228144083517004</v>
      </c>
      <c r="R867" s="6">
        <f t="shared" si="36"/>
        <v>7.8412201967797284</v>
      </c>
      <c r="S867" s="123">
        <f t="shared" si="37"/>
        <v>36.310308177861948</v>
      </c>
      <c r="T867" s="140"/>
      <c r="BC867" s="123"/>
    </row>
    <row r="868" spans="1:55" ht="15.75" x14ac:dyDescent="0.25">
      <c r="A868" s="20" t="s">
        <v>1956</v>
      </c>
      <c r="B868" t="s">
        <v>1956</v>
      </c>
      <c r="C868" s="109" t="s">
        <v>46</v>
      </c>
      <c r="E868" s="109" t="s">
        <v>1555</v>
      </c>
      <c r="F868" s="109" t="s">
        <v>1945</v>
      </c>
      <c r="G868" s="109">
        <v>44.833224025079566</v>
      </c>
      <c r="H868" s="109">
        <v>3.9820084987768749</v>
      </c>
      <c r="I868" s="109">
        <v>14.838533659748101</v>
      </c>
      <c r="J868" s="109">
        <v>11.028441217373297</v>
      </c>
      <c r="K868" s="109">
        <v>0.19263021600720101</v>
      </c>
      <c r="L868" s="109">
        <v>5.1804005374213187</v>
      </c>
      <c r="M868" s="109">
        <v>12.069181417579724</v>
      </c>
      <c r="N868" s="109">
        <v>4.7267454146144896</v>
      </c>
      <c r="O868" s="109">
        <v>1.9787123848232122</v>
      </c>
      <c r="P868" s="109">
        <v>1.1701226285762354</v>
      </c>
      <c r="R868" s="6">
        <f t="shared" si="36"/>
        <v>6.7054577994377018</v>
      </c>
      <c r="S868" s="123">
        <f t="shared" si="37"/>
        <v>45.572905159590036</v>
      </c>
      <c r="T868" s="140"/>
      <c r="BC868" s="123"/>
    </row>
    <row r="869" spans="1:55" ht="15.75" x14ac:dyDescent="0.25">
      <c r="A869" s="20" t="s">
        <v>1956</v>
      </c>
      <c r="B869" t="s">
        <v>1956</v>
      </c>
      <c r="C869" s="109" t="s">
        <v>46</v>
      </c>
      <c r="E869" s="109" t="s">
        <v>1555</v>
      </c>
      <c r="F869" s="109" t="s">
        <v>1945</v>
      </c>
      <c r="G869" s="109">
        <v>45.044249371725719</v>
      </c>
      <c r="H869" s="109">
        <v>3.5848620047819284</v>
      </c>
      <c r="I869" s="109">
        <v>16.784646471224409</v>
      </c>
      <c r="J869" s="109">
        <v>11.524006385300416</v>
      </c>
      <c r="K869" s="109">
        <v>0.21535365798520215</v>
      </c>
      <c r="L869" s="109">
        <v>3.6232998760949409</v>
      </c>
      <c r="M869" s="109">
        <v>9.9912524099704445</v>
      </c>
      <c r="N869" s="109">
        <v>5.6369998518363333</v>
      </c>
      <c r="O869" s="109">
        <v>2.2779525138977115</v>
      </c>
      <c r="P869" s="109">
        <v>1.317377457182892</v>
      </c>
      <c r="R869" s="6">
        <f t="shared" si="36"/>
        <v>7.9149523657340453</v>
      </c>
      <c r="S869" s="123">
        <f t="shared" si="37"/>
        <v>35.916253952673486</v>
      </c>
      <c r="T869" s="140"/>
      <c r="BC869" s="123"/>
    </row>
    <row r="870" spans="1:55" ht="15.75" x14ac:dyDescent="0.25">
      <c r="A870" s="20" t="s">
        <v>1956</v>
      </c>
      <c r="B870" t="s">
        <v>1956</v>
      </c>
      <c r="C870" s="109" t="s">
        <v>46</v>
      </c>
      <c r="E870" s="109" t="s">
        <v>1555</v>
      </c>
      <c r="F870" s="109" t="s">
        <v>1945</v>
      </c>
      <c r="G870" s="109">
        <v>45.297183197292732</v>
      </c>
      <c r="H870" s="109">
        <v>3.9962642156768293</v>
      </c>
      <c r="I870" s="109">
        <v>16.12584513504925</v>
      </c>
      <c r="J870" s="109">
        <v>11.265863294236114</v>
      </c>
      <c r="K870" s="109">
        <v>0.24453640639024324</v>
      </c>
      <c r="L870" s="109">
        <v>4.0434028323596056</v>
      </c>
      <c r="M870" s="109">
        <v>9.7079674082529852</v>
      </c>
      <c r="N870" s="109">
        <v>5.5189173459174485</v>
      </c>
      <c r="O870" s="109">
        <v>2.3565141225417872</v>
      </c>
      <c r="P870" s="109">
        <v>1.4435060422830128</v>
      </c>
      <c r="R870" s="6">
        <f t="shared" si="36"/>
        <v>7.8754314684592357</v>
      </c>
      <c r="S870" s="123">
        <f t="shared" si="37"/>
        <v>39.015893287397596</v>
      </c>
      <c r="T870" s="140"/>
      <c r="BC870" s="123"/>
    </row>
    <row r="871" spans="1:55" ht="15.75" x14ac:dyDescent="0.25">
      <c r="A871" s="20" t="s">
        <v>1956</v>
      </c>
      <c r="B871" t="s">
        <v>1956</v>
      </c>
      <c r="C871" s="109" t="s">
        <v>46</v>
      </c>
      <c r="E871" s="109" t="s">
        <v>1555</v>
      </c>
      <c r="F871" s="109" t="s">
        <v>1945</v>
      </c>
      <c r="G871" s="109">
        <v>45.571531238106587</v>
      </c>
      <c r="H871" s="109">
        <v>3.8998505062487778</v>
      </c>
      <c r="I871" s="109">
        <v>16.01710713618219</v>
      </c>
      <c r="J871" s="109">
        <v>11.274278899546889</v>
      </c>
      <c r="K871" s="109">
        <v>0.24651602586596572</v>
      </c>
      <c r="L871" s="109">
        <v>4.0185429603988707</v>
      </c>
      <c r="M871" s="109">
        <v>9.774654583405967</v>
      </c>
      <c r="N871" s="109">
        <v>5.4896339176493933</v>
      </c>
      <c r="O871" s="109">
        <v>2.4216639411664231</v>
      </c>
      <c r="P871" s="109">
        <v>1.2862207914289241</v>
      </c>
      <c r="R871" s="6">
        <f t="shared" si="36"/>
        <v>7.911297858815816</v>
      </c>
      <c r="S871" s="123">
        <f t="shared" si="37"/>
        <v>38.851511631990924</v>
      </c>
      <c r="T871" s="140"/>
      <c r="BC871" s="123"/>
    </row>
    <row r="872" spans="1:55" ht="15.75" x14ac:dyDescent="0.25">
      <c r="A872" s="20" t="s">
        <v>1956</v>
      </c>
      <c r="B872" t="s">
        <v>1956</v>
      </c>
      <c r="C872" s="109" t="s">
        <v>46</v>
      </c>
      <c r="E872" s="109" t="s">
        <v>1555</v>
      </c>
      <c r="F872" s="109" t="s">
        <v>1945</v>
      </c>
      <c r="G872" s="109">
        <v>45.357490503036566</v>
      </c>
      <c r="H872" s="109">
        <v>3.8708857997289572</v>
      </c>
      <c r="I872" s="109">
        <v>16.023786825566287</v>
      </c>
      <c r="J872" s="109">
        <v>11.426670324588185</v>
      </c>
      <c r="K872" s="109">
        <v>0.24218936122002457</v>
      </c>
      <c r="L872" s="109">
        <v>3.9661501415590323</v>
      </c>
      <c r="M872" s="109">
        <v>9.8525102667174629</v>
      </c>
      <c r="N872" s="109">
        <v>5.4887017358144297</v>
      </c>
      <c r="O872" s="109">
        <v>2.3789436263512291</v>
      </c>
      <c r="P872" s="109">
        <v>1.3926714154178179</v>
      </c>
      <c r="R872" s="6">
        <f t="shared" si="36"/>
        <v>7.8676453621656588</v>
      </c>
      <c r="S872" s="123">
        <f t="shared" si="37"/>
        <v>38.222665681113746</v>
      </c>
      <c r="T872" s="140"/>
      <c r="BC872" s="123"/>
    </row>
    <row r="873" spans="1:55" ht="15.75" x14ac:dyDescent="0.25">
      <c r="A873" s="20" t="s">
        <v>1956</v>
      </c>
      <c r="B873" t="s">
        <v>1956</v>
      </c>
      <c r="C873" s="109" t="s">
        <v>46</v>
      </c>
      <c r="E873" s="109" t="s">
        <v>1555</v>
      </c>
      <c r="F873" s="109" t="s">
        <v>1945</v>
      </c>
      <c r="G873" s="109">
        <v>45.360340039801748</v>
      </c>
      <c r="H873" s="109">
        <v>3.8836868143722372</v>
      </c>
      <c r="I873" s="109">
        <v>15.854083869779691</v>
      </c>
      <c r="J873" s="109">
        <v>11.409213946719564</v>
      </c>
      <c r="K873" s="109">
        <v>0.17808111889849587</v>
      </c>
      <c r="L873" s="109">
        <v>4.2321782913007331</v>
      </c>
      <c r="M873" s="109">
        <v>9.920372524403799</v>
      </c>
      <c r="N873" s="109">
        <v>5.4422311116324291</v>
      </c>
      <c r="O873" s="109">
        <v>2.2386884127875657</v>
      </c>
      <c r="P873" s="109">
        <v>1.4811238703037513</v>
      </c>
      <c r="R873" s="6">
        <f t="shared" si="36"/>
        <v>7.6809195244199948</v>
      </c>
      <c r="S873" s="123">
        <f t="shared" si="37"/>
        <v>39.803531105074633</v>
      </c>
      <c r="T873" s="140"/>
      <c r="BC873" s="123"/>
    </row>
    <row r="874" spans="1:55" ht="15.75" x14ac:dyDescent="0.25">
      <c r="A874" s="20" t="s">
        <v>1957</v>
      </c>
      <c r="B874" t="s">
        <v>1957</v>
      </c>
      <c r="C874" s="109" t="s">
        <v>46</v>
      </c>
      <c r="E874" s="109" t="s">
        <v>1555</v>
      </c>
      <c r="F874" s="109" t="s">
        <v>1945</v>
      </c>
      <c r="G874" s="109">
        <v>45.158281340699624</v>
      </c>
      <c r="H874" s="109">
        <v>3.8799737748331657</v>
      </c>
      <c r="I874" s="109">
        <v>16.702160421308115</v>
      </c>
      <c r="J874" s="109">
        <v>11.215143159585717</v>
      </c>
      <c r="K874" s="109">
        <v>0.13492667046931386</v>
      </c>
      <c r="L874" s="109">
        <v>3.9997966985179363</v>
      </c>
      <c r="M874" s="109">
        <v>9.9985526037101877</v>
      </c>
      <c r="N874" s="109">
        <v>5.3313228136687689</v>
      </c>
      <c r="O874" s="109">
        <v>2.2458284538915243</v>
      </c>
      <c r="P874" s="109">
        <v>1.3340140633156348</v>
      </c>
      <c r="R874" s="6">
        <f t="shared" si="36"/>
        <v>7.5771512675602928</v>
      </c>
      <c r="S874" s="123">
        <f t="shared" si="37"/>
        <v>38.865366253151556</v>
      </c>
      <c r="T874" s="140"/>
      <c r="BC874" s="123"/>
    </row>
    <row r="875" spans="1:55" ht="15.75" x14ac:dyDescent="0.25">
      <c r="A875" s="20" t="s">
        <v>1957</v>
      </c>
      <c r="B875" t="s">
        <v>1957</v>
      </c>
      <c r="C875" s="109" t="s">
        <v>46</v>
      </c>
      <c r="E875" s="109" t="s">
        <v>1555</v>
      </c>
      <c r="F875" s="109" t="s">
        <v>1945</v>
      </c>
      <c r="G875" s="109">
        <v>45.523059631636059</v>
      </c>
      <c r="H875" s="109">
        <v>3.6234059826265921</v>
      </c>
      <c r="I875" s="109">
        <v>16.594127588520898</v>
      </c>
      <c r="J875" s="109">
        <v>11.09457383448145</v>
      </c>
      <c r="K875" s="109">
        <v>0.2386808453398922</v>
      </c>
      <c r="L875" s="109">
        <v>3.9650598054753372</v>
      </c>
      <c r="M875" s="109">
        <v>9.9009391580016324</v>
      </c>
      <c r="N875" s="109">
        <v>5.4040844217701913</v>
      </c>
      <c r="O875" s="109">
        <v>2.2284924601591163</v>
      </c>
      <c r="P875" s="109">
        <v>1.4275762719888547</v>
      </c>
      <c r="R875" s="6">
        <f t="shared" si="36"/>
        <v>7.6325768819293076</v>
      </c>
      <c r="S875" s="123">
        <f t="shared" si="37"/>
        <v>38.91494608287541</v>
      </c>
      <c r="T875" s="140"/>
      <c r="BC875" s="123"/>
    </row>
    <row r="876" spans="1:55" ht="15.75" x14ac:dyDescent="0.25">
      <c r="A876" s="20" t="s">
        <v>1957</v>
      </c>
      <c r="B876" t="s">
        <v>1957</v>
      </c>
      <c r="C876" s="109" t="s">
        <v>46</v>
      </c>
      <c r="E876" s="109" t="s">
        <v>1555</v>
      </c>
      <c r="F876" s="109" t="s">
        <v>1945</v>
      </c>
      <c r="G876" s="109">
        <v>45.341568303315768</v>
      </c>
      <c r="H876" s="109">
        <v>3.7978494479987961</v>
      </c>
      <c r="I876" s="109">
        <v>16.512499452219014</v>
      </c>
      <c r="J876" s="109">
        <v>11.30824357660426</v>
      </c>
      <c r="K876" s="109">
        <v>0.19996012603125538</v>
      </c>
      <c r="L876" s="109">
        <v>3.9765524312526765</v>
      </c>
      <c r="M876" s="109">
        <v>10.031598549800011</v>
      </c>
      <c r="N876" s="109">
        <v>5.4184057103033041</v>
      </c>
      <c r="O876" s="109">
        <v>2.2243323042113605</v>
      </c>
      <c r="P876" s="109">
        <v>1.1889900982635582</v>
      </c>
      <c r="R876" s="6">
        <f t="shared" si="36"/>
        <v>7.6427380145146646</v>
      </c>
      <c r="S876" s="123">
        <f t="shared" si="37"/>
        <v>38.530988003958953</v>
      </c>
      <c r="T876" s="140"/>
      <c r="BC876" s="123"/>
    </row>
    <row r="877" spans="1:55" ht="15.75" x14ac:dyDescent="0.25">
      <c r="A877" s="20" t="s">
        <v>1957</v>
      </c>
      <c r="B877" t="s">
        <v>1957</v>
      </c>
      <c r="C877" s="109" t="s">
        <v>46</v>
      </c>
      <c r="E877" s="109" t="s">
        <v>1555</v>
      </c>
      <c r="F877" s="109" t="s">
        <v>1945</v>
      </c>
      <c r="G877" s="109">
        <v>45.792926868042109</v>
      </c>
      <c r="H877" s="109">
        <v>3.8985359160557853</v>
      </c>
      <c r="I877" s="109">
        <v>16.255361113787846</v>
      </c>
      <c r="J877" s="109">
        <v>11.141956869636646</v>
      </c>
      <c r="K877" s="109">
        <v>0.19334599651195031</v>
      </c>
      <c r="L877" s="109">
        <v>4.087693195665107</v>
      </c>
      <c r="M877" s="109">
        <v>9.3596909280606813</v>
      </c>
      <c r="N877" s="109">
        <v>5.4570164473640324</v>
      </c>
      <c r="O877" s="109">
        <v>2.3646139442887208</v>
      </c>
      <c r="P877" s="109">
        <v>1.4488587205871151</v>
      </c>
      <c r="R877" s="6">
        <f t="shared" si="36"/>
        <v>7.8216303916527536</v>
      </c>
      <c r="S877" s="123">
        <f t="shared" si="37"/>
        <v>39.539485384238304</v>
      </c>
      <c r="T877" s="140"/>
      <c r="BC877" s="123"/>
    </row>
    <row r="878" spans="1:55" ht="15.75" x14ac:dyDescent="0.25">
      <c r="A878" s="20" t="s">
        <v>1957</v>
      </c>
      <c r="B878" t="s">
        <v>1957</v>
      </c>
      <c r="C878" s="109" t="s">
        <v>46</v>
      </c>
      <c r="E878" s="109" t="s">
        <v>1555</v>
      </c>
      <c r="F878" s="109" t="s">
        <v>1945</v>
      </c>
      <c r="G878" s="109">
        <v>45.550992830917735</v>
      </c>
      <c r="H878" s="109">
        <v>3.9691037941215015</v>
      </c>
      <c r="I878" s="109">
        <v>16.763729948262469</v>
      </c>
      <c r="J878" s="109">
        <v>10.973661181277663</v>
      </c>
      <c r="K878" s="109">
        <v>0.15888218521636419</v>
      </c>
      <c r="L878" s="109">
        <v>3.979225232584096</v>
      </c>
      <c r="M878" s="109">
        <v>9.3589047679634731</v>
      </c>
      <c r="N878" s="109">
        <v>5.5357698754873077</v>
      </c>
      <c r="O878" s="109">
        <v>2.2858111831955559</v>
      </c>
      <c r="P878" s="109">
        <v>1.4239190009738258</v>
      </c>
      <c r="R878" s="6">
        <f t="shared" si="36"/>
        <v>7.8215810586828631</v>
      </c>
      <c r="S878" s="123">
        <f t="shared" si="37"/>
        <v>39.260758908094601</v>
      </c>
      <c r="T878" s="140"/>
      <c r="BC878" s="123"/>
    </row>
    <row r="879" spans="1:55" ht="15.75" x14ac:dyDescent="0.25">
      <c r="A879" s="20" t="s">
        <v>1900</v>
      </c>
      <c r="B879" t="s">
        <v>1900</v>
      </c>
      <c r="C879" s="109" t="s">
        <v>46</v>
      </c>
      <c r="E879" s="109" t="s">
        <v>1555</v>
      </c>
      <c r="F879" s="109" t="s">
        <v>1945</v>
      </c>
      <c r="G879" s="109">
        <v>45.996909906651922</v>
      </c>
      <c r="H879" s="109">
        <v>3.7507746843117453</v>
      </c>
      <c r="I879" s="109">
        <v>16.795929809128637</v>
      </c>
      <c r="J879" s="109">
        <v>10.493622913327624</v>
      </c>
      <c r="K879" s="109">
        <v>0.19762968210353099</v>
      </c>
      <c r="L879" s="109">
        <v>4.0604313064328492</v>
      </c>
      <c r="M879" s="109">
        <v>9.5653676762807578</v>
      </c>
      <c r="N879" s="109">
        <v>5.4713518072884959</v>
      </c>
      <c r="O879" s="109">
        <v>2.2711824270741388</v>
      </c>
      <c r="P879" s="109">
        <v>1.3967997874002913</v>
      </c>
      <c r="R879" s="6">
        <f t="shared" si="36"/>
        <v>7.7425342343626351</v>
      </c>
      <c r="S879" s="123">
        <f t="shared" si="37"/>
        <v>40.819500953299141</v>
      </c>
      <c r="T879" s="140"/>
      <c r="BC879" s="123"/>
    </row>
    <row r="880" spans="1:55" ht="15.75" x14ac:dyDescent="0.25">
      <c r="A880" s="20" t="s">
        <v>1900</v>
      </c>
      <c r="B880" t="s">
        <v>1900</v>
      </c>
      <c r="C880" s="109" t="s">
        <v>46</v>
      </c>
      <c r="E880" s="109" t="s">
        <v>1555</v>
      </c>
      <c r="F880" s="109" t="s">
        <v>1945</v>
      </c>
      <c r="G880" s="109">
        <v>45.215717992876392</v>
      </c>
      <c r="H880" s="109">
        <v>3.8494712739438408</v>
      </c>
      <c r="I880" s="109">
        <v>16.623913783573197</v>
      </c>
      <c r="J880" s="109">
        <v>11.204921583533856</v>
      </c>
      <c r="K880" s="109">
        <v>0.2139663764242406</v>
      </c>
      <c r="L880" s="109">
        <v>3.9922791771162975</v>
      </c>
      <c r="M880" s="109">
        <v>9.5688331835092182</v>
      </c>
      <c r="N880" s="109">
        <v>5.5560921018580842</v>
      </c>
      <c r="O880" s="109">
        <v>2.3429742638901163</v>
      </c>
      <c r="P880" s="109">
        <v>1.4318302632747575</v>
      </c>
      <c r="R880" s="6">
        <f t="shared" si="36"/>
        <v>7.899066365748201</v>
      </c>
      <c r="S880" s="123">
        <f t="shared" si="37"/>
        <v>38.842335121699136</v>
      </c>
      <c r="T880" s="140"/>
      <c r="BC880" s="123"/>
    </row>
    <row r="881" spans="1:55" ht="15.75" x14ac:dyDescent="0.25">
      <c r="A881" s="20" t="s">
        <v>1900</v>
      </c>
      <c r="B881" t="s">
        <v>1900</v>
      </c>
      <c r="C881" s="109" t="s">
        <v>46</v>
      </c>
      <c r="E881" s="109" t="s">
        <v>1555</v>
      </c>
      <c r="F881" s="109" t="s">
        <v>1945</v>
      </c>
      <c r="G881" s="109">
        <v>45.994672498055095</v>
      </c>
      <c r="H881" s="109">
        <v>3.6974292917048874</v>
      </c>
      <c r="I881" s="109">
        <v>16.480856301673811</v>
      </c>
      <c r="J881" s="109">
        <v>10.84784905077875</v>
      </c>
      <c r="K881" s="109">
        <v>0.22747805340262783</v>
      </c>
      <c r="L881" s="109">
        <v>4.1480520880124807</v>
      </c>
      <c r="M881" s="109">
        <v>9.4097797937277026</v>
      </c>
      <c r="N881" s="109">
        <v>5.2978089869223925</v>
      </c>
      <c r="O881" s="109">
        <v>2.4884287469486766</v>
      </c>
      <c r="P881" s="109">
        <v>1.4076451887735681</v>
      </c>
      <c r="R881" s="6">
        <f t="shared" si="36"/>
        <v>7.7862377338710687</v>
      </c>
      <c r="S881" s="123">
        <f t="shared" si="37"/>
        <v>40.533566278612923</v>
      </c>
      <c r="T881" s="140"/>
      <c r="BC881" s="123"/>
    </row>
    <row r="882" spans="1:55" ht="15.75" x14ac:dyDescent="0.25">
      <c r="A882" s="20" t="s">
        <v>1900</v>
      </c>
      <c r="B882" t="s">
        <v>1900</v>
      </c>
      <c r="C882" s="109" t="s">
        <v>46</v>
      </c>
      <c r="E882" s="109" t="s">
        <v>1555</v>
      </c>
      <c r="F882" s="109" t="s">
        <v>1945</v>
      </c>
      <c r="G882" s="109">
        <v>45.998310698279397</v>
      </c>
      <c r="H882" s="109">
        <v>4.0034773181915781</v>
      </c>
      <c r="I882" s="109">
        <v>15.994522836634502</v>
      </c>
      <c r="J882" s="109">
        <v>10.586642014651593</v>
      </c>
      <c r="K882" s="109">
        <v>0.18184885102041765</v>
      </c>
      <c r="L882" s="109">
        <v>4.5242738808663292</v>
      </c>
      <c r="M882" s="109">
        <v>9.425818741952007</v>
      </c>
      <c r="N882" s="109">
        <v>5.2902312197935508</v>
      </c>
      <c r="O882" s="109">
        <v>2.5548849011065471</v>
      </c>
      <c r="P882" s="109">
        <v>1.4399895375040637</v>
      </c>
      <c r="R882" s="6">
        <f t="shared" si="36"/>
        <v>7.8451161209000979</v>
      </c>
      <c r="S882" s="123">
        <f t="shared" si="37"/>
        <v>43.239418784894411</v>
      </c>
      <c r="T882" s="140"/>
      <c r="BC882" s="123"/>
    </row>
    <row r="883" spans="1:55" ht="15.75" x14ac:dyDescent="0.25">
      <c r="A883" s="20" t="s">
        <v>1958</v>
      </c>
      <c r="B883" t="s">
        <v>1958</v>
      </c>
      <c r="C883" s="109" t="s">
        <v>46</v>
      </c>
      <c r="E883" s="109" t="s">
        <v>1555</v>
      </c>
      <c r="F883" s="109" t="s">
        <v>1945</v>
      </c>
      <c r="G883" s="109">
        <v>45.813920414889381</v>
      </c>
      <c r="H883" s="109">
        <v>3.8131770394287274</v>
      </c>
      <c r="I883" s="109">
        <v>16.06487340818148</v>
      </c>
      <c r="J883" s="109">
        <v>11.536467612654622</v>
      </c>
      <c r="K883" s="109">
        <v>0.19365211321856202</v>
      </c>
      <c r="L883" s="109">
        <v>4.229059772118946</v>
      </c>
      <c r="M883" s="109">
        <v>9.2739322255610244</v>
      </c>
      <c r="N883" s="109">
        <v>5.2533431250833384</v>
      </c>
      <c r="O883" s="109">
        <v>2.4189102793894226</v>
      </c>
      <c r="P883" s="109">
        <v>1.4026640094744851</v>
      </c>
      <c r="R883" s="6">
        <f t="shared" ref="R883:R895" si="38">N883+O883</f>
        <v>7.6722534044727606</v>
      </c>
      <c r="S883" s="123">
        <f t="shared" ref="S883:S895" si="39">(L883/40.304)/(L883/40.304+J883/71.844)*100</f>
        <v>39.520449796634345</v>
      </c>
      <c r="T883" s="140"/>
      <c r="BC883" s="123"/>
    </row>
    <row r="884" spans="1:55" ht="15.75" x14ac:dyDescent="0.25">
      <c r="A884" s="20" t="s">
        <v>1958</v>
      </c>
      <c r="B884" t="s">
        <v>1958</v>
      </c>
      <c r="C884" s="109" t="s">
        <v>46</v>
      </c>
      <c r="E884" s="109" t="s">
        <v>1555</v>
      </c>
      <c r="F884" s="109" t="s">
        <v>1945</v>
      </c>
      <c r="G884" s="109">
        <v>46.367052209666589</v>
      </c>
      <c r="H884" s="109">
        <v>3.6572817638377679</v>
      </c>
      <c r="I884" s="109">
        <v>14.974147664736796</v>
      </c>
      <c r="J884" s="109">
        <v>10.469368508854647</v>
      </c>
      <c r="K884" s="109">
        <v>0.20297775521885075</v>
      </c>
      <c r="L884" s="109">
        <v>5.1484573806694423</v>
      </c>
      <c r="M884" s="109">
        <v>11.662387587029219</v>
      </c>
      <c r="N884" s="109">
        <v>4.3526760698100126</v>
      </c>
      <c r="O884" s="109">
        <v>1.9938518379569408</v>
      </c>
      <c r="P884" s="109">
        <v>1.1717992222197473</v>
      </c>
      <c r="R884" s="6">
        <f t="shared" si="38"/>
        <v>6.3465279077669532</v>
      </c>
      <c r="S884" s="123">
        <f t="shared" si="39"/>
        <v>46.711997002987481</v>
      </c>
      <c r="T884" s="140"/>
      <c r="BC884" s="123"/>
    </row>
    <row r="885" spans="1:55" ht="15.75" x14ac:dyDescent="0.25">
      <c r="A885" s="20" t="s">
        <v>1958</v>
      </c>
      <c r="B885" t="s">
        <v>1958</v>
      </c>
      <c r="C885" s="109" t="s">
        <v>46</v>
      </c>
      <c r="E885" s="109" t="s">
        <v>1555</v>
      </c>
      <c r="F885" s="109" t="s">
        <v>1945</v>
      </c>
      <c r="G885" s="109">
        <v>45.437224377479787</v>
      </c>
      <c r="H885" s="109">
        <v>3.8948182533343276</v>
      </c>
      <c r="I885" s="109">
        <v>16.403903857694694</v>
      </c>
      <c r="J885" s="109">
        <v>11.593343756513802</v>
      </c>
      <c r="K885" s="109">
        <v>0.21138801672925173</v>
      </c>
      <c r="L885" s="109">
        <v>3.92293339800257</v>
      </c>
      <c r="M885" s="109">
        <v>9.30663831772954</v>
      </c>
      <c r="N885" s="109">
        <v>5.2968704367122061</v>
      </c>
      <c r="O885" s="109">
        <v>2.4052920604771058</v>
      </c>
      <c r="P885" s="109">
        <v>1.5275875253267244</v>
      </c>
      <c r="R885" s="6">
        <f t="shared" si="38"/>
        <v>7.7021624971893115</v>
      </c>
      <c r="S885" s="123">
        <f t="shared" si="39"/>
        <v>37.623844966631367</v>
      </c>
      <c r="T885" s="140"/>
      <c r="BC885" s="123"/>
    </row>
    <row r="886" spans="1:55" ht="15.75" x14ac:dyDescent="0.25">
      <c r="A886" s="20" t="s">
        <v>1958</v>
      </c>
      <c r="B886" t="s">
        <v>1958</v>
      </c>
      <c r="C886" s="109" t="s">
        <v>46</v>
      </c>
      <c r="E886" s="109" t="s">
        <v>1555</v>
      </c>
      <c r="F886" s="109" t="s">
        <v>1945</v>
      </c>
      <c r="G886" s="109">
        <v>44.837056259457256</v>
      </c>
      <c r="H886" s="109">
        <v>4.6564100873937075</v>
      </c>
      <c r="I886" s="109">
        <v>15.163721570473719</v>
      </c>
      <c r="J886" s="109">
        <v>11.204269572751778</v>
      </c>
      <c r="K886" s="109">
        <v>0.18217009583353605</v>
      </c>
      <c r="L886" s="109">
        <v>4.299187847781246</v>
      </c>
      <c r="M886" s="109">
        <v>11.638511956543081</v>
      </c>
      <c r="N886" s="109">
        <v>4.3771610603118996</v>
      </c>
      <c r="O886" s="109">
        <v>2.276350043496187</v>
      </c>
      <c r="P886" s="109">
        <v>1.3651615059575939</v>
      </c>
      <c r="R886" s="6">
        <f t="shared" si="38"/>
        <v>6.6535111038080865</v>
      </c>
      <c r="S886" s="123">
        <f t="shared" si="39"/>
        <v>40.616973198342592</v>
      </c>
      <c r="T886" s="140"/>
      <c r="BC886" s="123"/>
    </row>
    <row r="887" spans="1:55" ht="15.75" x14ac:dyDescent="0.25">
      <c r="A887" s="20" t="s">
        <v>1958</v>
      </c>
      <c r="B887" t="s">
        <v>1958</v>
      </c>
      <c r="C887" s="109" t="s">
        <v>46</v>
      </c>
      <c r="E887" s="109" t="s">
        <v>1555</v>
      </c>
      <c r="F887" s="109" t="s">
        <v>1945</v>
      </c>
      <c r="G887" s="109">
        <v>46.152220178368786</v>
      </c>
      <c r="H887" s="109">
        <v>3.8624129907480849</v>
      </c>
      <c r="I887" s="109">
        <v>14.899893774178489</v>
      </c>
      <c r="J887" s="109">
        <v>10.884121046272979</v>
      </c>
      <c r="K887" s="109">
        <v>0.1508134586446096</v>
      </c>
      <c r="L887" s="109">
        <v>4.5281309637501552</v>
      </c>
      <c r="M887" s="109">
        <v>10.372783106608122</v>
      </c>
      <c r="N887" s="109">
        <v>4.9578947861060598</v>
      </c>
      <c r="O887" s="109">
        <v>2.8177030767175077</v>
      </c>
      <c r="P887" s="109">
        <v>1.374026618605197</v>
      </c>
      <c r="R887" s="6">
        <f t="shared" si="38"/>
        <v>7.7755978628235676</v>
      </c>
      <c r="S887" s="123">
        <f t="shared" si="39"/>
        <v>42.581435642269788</v>
      </c>
      <c r="T887" s="140"/>
      <c r="BC887" s="123"/>
    </row>
    <row r="888" spans="1:55" ht="15.75" x14ac:dyDescent="0.25">
      <c r="A888" s="20" t="s">
        <v>1958</v>
      </c>
      <c r="B888" t="s">
        <v>1958</v>
      </c>
      <c r="C888" s="109" t="s">
        <v>46</v>
      </c>
      <c r="E888" s="109" t="s">
        <v>1555</v>
      </c>
      <c r="F888" s="109" t="s">
        <v>1945</v>
      </c>
      <c r="G888" s="109">
        <v>45.779870769180775</v>
      </c>
      <c r="H888" s="109">
        <v>3.6708630073992499</v>
      </c>
      <c r="I888" s="109">
        <v>16.363988672313095</v>
      </c>
      <c r="J888" s="109">
        <v>11.321942702445607</v>
      </c>
      <c r="K888" s="109">
        <v>0.21467189991062538</v>
      </c>
      <c r="L888" s="109">
        <v>3.914715854508767</v>
      </c>
      <c r="M888" s="109">
        <v>9.2672424434965581</v>
      </c>
      <c r="N888" s="109">
        <v>5.6354609195916767</v>
      </c>
      <c r="O888" s="109">
        <v>2.4596008342692635</v>
      </c>
      <c r="P888" s="109">
        <v>1.3716428968843764</v>
      </c>
      <c r="R888" s="6">
        <f t="shared" si="38"/>
        <v>8.0950617538609393</v>
      </c>
      <c r="S888" s="123">
        <f t="shared" si="39"/>
        <v>38.131898885216309</v>
      </c>
      <c r="T888" s="140"/>
      <c r="BC888" s="123"/>
    </row>
    <row r="889" spans="1:55" ht="15.75" x14ac:dyDescent="0.25">
      <c r="A889" s="20" t="s">
        <v>1958</v>
      </c>
      <c r="B889" t="s">
        <v>1958</v>
      </c>
      <c r="C889" s="109" t="s">
        <v>46</v>
      </c>
      <c r="E889" s="109" t="s">
        <v>1555</v>
      </c>
      <c r="F889" s="109" t="s">
        <v>1945</v>
      </c>
      <c r="G889" s="109">
        <v>45.850893962277425</v>
      </c>
      <c r="H889" s="109">
        <v>3.8123895217556076</v>
      </c>
      <c r="I889" s="109">
        <v>16.413552069684041</v>
      </c>
      <c r="J889" s="109">
        <v>11.113315159791185</v>
      </c>
      <c r="K889" s="109">
        <v>0.21389253379096104</v>
      </c>
      <c r="L889" s="109">
        <v>3.912153320947195</v>
      </c>
      <c r="M889" s="109">
        <v>9.3306609348210774</v>
      </c>
      <c r="N889" s="109">
        <v>5.6322945817224408</v>
      </c>
      <c r="O889" s="109">
        <v>2.3932516194512701</v>
      </c>
      <c r="P889" s="109">
        <v>1.327596295758803</v>
      </c>
      <c r="R889" s="6">
        <f t="shared" si="38"/>
        <v>8.0255462011737109</v>
      </c>
      <c r="S889" s="123">
        <f t="shared" si="39"/>
        <v>38.556114509742059</v>
      </c>
      <c r="T889" s="140"/>
      <c r="BC889" s="123"/>
    </row>
    <row r="890" spans="1:55" ht="15.75" x14ac:dyDescent="0.25">
      <c r="A890" s="20" t="s">
        <v>1903</v>
      </c>
      <c r="B890" t="s">
        <v>1903</v>
      </c>
      <c r="C890" s="109" t="s">
        <v>46</v>
      </c>
      <c r="E890" s="109" t="s">
        <v>1555</v>
      </c>
      <c r="F890" s="109" t="s">
        <v>1945</v>
      </c>
      <c r="G890" s="109">
        <v>45.257829087497356</v>
      </c>
      <c r="H890" s="109">
        <v>3.6087414169455214</v>
      </c>
      <c r="I890" s="109">
        <v>17.492491980475741</v>
      </c>
      <c r="J890" s="109">
        <v>11.021502059109066</v>
      </c>
      <c r="K890" s="109">
        <v>0.14097030538502789</v>
      </c>
      <c r="L890" s="109">
        <v>3.9461375412336319</v>
      </c>
      <c r="M890" s="109">
        <v>9.8087028285881939</v>
      </c>
      <c r="N890" s="109">
        <v>5.264372748091648</v>
      </c>
      <c r="O890" s="109">
        <v>2.1917762958484994</v>
      </c>
      <c r="P890" s="109">
        <v>1.2674757368253231</v>
      </c>
      <c r="R890" s="6">
        <f t="shared" si="38"/>
        <v>7.4561490439401474</v>
      </c>
      <c r="S890" s="123">
        <f t="shared" si="39"/>
        <v>38.958322386980434</v>
      </c>
      <c r="T890" s="140"/>
      <c r="BC890" s="123"/>
    </row>
    <row r="891" spans="1:55" ht="15.75" x14ac:dyDescent="0.25">
      <c r="A891" s="20" t="s">
        <v>1903</v>
      </c>
      <c r="B891" t="s">
        <v>1903</v>
      </c>
      <c r="C891" s="109" t="s">
        <v>46</v>
      </c>
      <c r="E891" s="109" t="s">
        <v>1555</v>
      </c>
      <c r="F891" s="109" t="s">
        <v>1945</v>
      </c>
      <c r="G891" s="109">
        <v>46.113501033630065</v>
      </c>
      <c r="H891" s="109">
        <v>3.6613436873377379</v>
      </c>
      <c r="I891" s="109">
        <v>16.095206415370221</v>
      </c>
      <c r="J891" s="109">
        <v>11.40152052217287</v>
      </c>
      <c r="K891" s="109">
        <v>0.16471605818007637</v>
      </c>
      <c r="L891" s="109">
        <v>4.1452739347613861</v>
      </c>
      <c r="M891" s="109">
        <v>9.6624481292105582</v>
      </c>
      <c r="N891" s="109">
        <v>5.0875400789295444</v>
      </c>
      <c r="O891" s="109">
        <v>2.2846650203013064</v>
      </c>
      <c r="P891" s="109">
        <v>1.3837851201062341</v>
      </c>
      <c r="R891" s="6">
        <f t="shared" si="38"/>
        <v>7.3722050992308503</v>
      </c>
      <c r="S891" s="123">
        <f t="shared" si="39"/>
        <v>39.323564410999907</v>
      </c>
      <c r="T891" s="140"/>
      <c r="BC891" s="123"/>
    </row>
    <row r="892" spans="1:55" ht="15.75" x14ac:dyDescent="0.25">
      <c r="A892" s="20" t="s">
        <v>1903</v>
      </c>
      <c r="B892" t="s">
        <v>1903</v>
      </c>
      <c r="C892" s="109" t="s">
        <v>46</v>
      </c>
      <c r="E892" s="109" t="s">
        <v>1555</v>
      </c>
      <c r="F892" s="109" t="s">
        <v>1945</v>
      </c>
      <c r="G892" s="109">
        <v>45.793432715841902</v>
      </c>
      <c r="H892" s="109">
        <v>3.5887976807070294</v>
      </c>
      <c r="I892" s="109">
        <v>17.038301872982267</v>
      </c>
      <c r="J892" s="109">
        <v>10.697873914870023</v>
      </c>
      <c r="K892" s="109">
        <v>0.18743702725181888</v>
      </c>
      <c r="L892" s="109">
        <v>4.1867051475887562</v>
      </c>
      <c r="M892" s="109">
        <v>9.8574788704673253</v>
      </c>
      <c r="N892" s="109">
        <v>5.2989045058923567</v>
      </c>
      <c r="O892" s="109">
        <v>2.1782713494935049</v>
      </c>
      <c r="P892" s="109">
        <v>1.1727969149050186</v>
      </c>
      <c r="R892" s="6">
        <f t="shared" si="38"/>
        <v>7.4771758553858616</v>
      </c>
      <c r="S892" s="123">
        <f t="shared" si="39"/>
        <v>41.093909252777287</v>
      </c>
      <c r="T892" s="140"/>
      <c r="BC892" s="123"/>
    </row>
    <row r="893" spans="1:55" ht="15.75" x14ac:dyDescent="0.25">
      <c r="A893" s="20" t="s">
        <v>1903</v>
      </c>
      <c r="B893" t="s">
        <v>1903</v>
      </c>
      <c r="C893" s="109" t="s">
        <v>46</v>
      </c>
      <c r="E893" s="109" t="s">
        <v>1555</v>
      </c>
      <c r="F893" s="109" t="s">
        <v>1945</v>
      </c>
      <c r="G893" s="109">
        <v>45.828515781296773</v>
      </c>
      <c r="H893" s="109">
        <v>3.916379892859402</v>
      </c>
      <c r="I893" s="109">
        <v>16.084505640984545</v>
      </c>
      <c r="J893" s="109">
        <v>11.467723261096646</v>
      </c>
      <c r="K893" s="109">
        <v>0.18623702459988623</v>
      </c>
      <c r="L893" s="109">
        <v>4.0677913846214384</v>
      </c>
      <c r="M893" s="109">
        <v>9.4581742511470761</v>
      </c>
      <c r="N893" s="109">
        <v>5.319700110934658</v>
      </c>
      <c r="O893" s="109">
        <v>2.3196638018477165</v>
      </c>
      <c r="P893" s="109">
        <v>1.3513088506118602</v>
      </c>
      <c r="R893" s="6">
        <f t="shared" si="38"/>
        <v>7.6393639127823745</v>
      </c>
      <c r="S893" s="123">
        <f t="shared" si="39"/>
        <v>38.736786815257304</v>
      </c>
      <c r="T893" s="140"/>
      <c r="BC893" s="123"/>
    </row>
    <row r="894" spans="1:55" ht="15.75" x14ac:dyDescent="0.25">
      <c r="A894" s="20" t="s">
        <v>1903</v>
      </c>
      <c r="B894" t="s">
        <v>1903</v>
      </c>
      <c r="C894" s="109" t="s">
        <v>46</v>
      </c>
      <c r="E894" s="109" t="s">
        <v>1555</v>
      </c>
      <c r="F894" s="109" t="s">
        <v>1945</v>
      </c>
      <c r="G894" s="109">
        <v>45.936143875909892</v>
      </c>
      <c r="H894" s="109">
        <v>3.6832278578340056</v>
      </c>
      <c r="I894" s="109">
        <v>16.522755171827985</v>
      </c>
      <c r="J894" s="109">
        <v>10.963381440877807</v>
      </c>
      <c r="K894" s="109">
        <v>0.16806588678366435</v>
      </c>
      <c r="L894" s="109">
        <v>4.0621205090761672</v>
      </c>
      <c r="M894" s="109">
        <v>9.7705722787330149</v>
      </c>
      <c r="N894" s="109">
        <v>5.1884866913900041</v>
      </c>
      <c r="O894" s="109">
        <v>2.3319351623791245</v>
      </c>
      <c r="P894" s="109">
        <v>1.3733111251883221</v>
      </c>
      <c r="R894" s="6">
        <f t="shared" si="38"/>
        <v>7.520421853769129</v>
      </c>
      <c r="S894" s="123">
        <f t="shared" si="39"/>
        <v>39.775951643487225</v>
      </c>
      <c r="T894" s="140"/>
      <c r="BC894" s="123"/>
    </row>
    <row r="895" spans="1:55" ht="15.75" x14ac:dyDescent="0.25">
      <c r="A895" s="124" t="s">
        <v>1903</v>
      </c>
      <c r="B895" s="1" t="s">
        <v>1903</v>
      </c>
      <c r="C895" s="152" t="s">
        <v>46</v>
      </c>
      <c r="D895" s="152"/>
      <c r="E895" s="152" t="s">
        <v>1555</v>
      </c>
      <c r="F895" s="152" t="s">
        <v>1945</v>
      </c>
      <c r="G895" s="152">
        <v>45.822391900699529</v>
      </c>
      <c r="H895" s="152">
        <v>3.7907151984922147</v>
      </c>
      <c r="I895" s="152">
        <v>16.475596174323236</v>
      </c>
      <c r="J895" s="152">
        <v>11.224553280461974</v>
      </c>
      <c r="K895" s="152">
        <v>0.19672515326619033</v>
      </c>
      <c r="L895" s="152">
        <v>3.8253348818802331</v>
      </c>
      <c r="M895" s="152">
        <v>9.667997295939756</v>
      </c>
      <c r="N895" s="152">
        <v>5.4421210057021012</v>
      </c>
      <c r="O895" s="152">
        <v>2.2357821669174811</v>
      </c>
      <c r="P895" s="152">
        <v>1.3187829423172908</v>
      </c>
      <c r="Q895" s="152"/>
      <c r="R895" s="73">
        <f t="shared" si="38"/>
        <v>7.6779031726195823</v>
      </c>
      <c r="S895" s="153">
        <f t="shared" si="39"/>
        <v>37.79141059644013</v>
      </c>
      <c r="T895" s="148"/>
      <c r="U895" s="152"/>
      <c r="V895" s="152"/>
      <c r="W895" s="152"/>
      <c r="X895" s="152"/>
      <c r="Y895" s="152"/>
      <c r="Z895" s="152"/>
      <c r="AA895" s="152"/>
      <c r="AB895" s="152"/>
      <c r="AC895" s="152"/>
      <c r="AD895" s="152"/>
      <c r="AE895" s="152"/>
      <c r="AF895" s="152"/>
      <c r="AG895" s="152"/>
      <c r="AH895" s="152"/>
      <c r="AI895" s="152"/>
      <c r="AJ895" s="152"/>
      <c r="AK895" s="152"/>
      <c r="AL895" s="152"/>
      <c r="AM895" s="152"/>
      <c r="AN895" s="152"/>
      <c r="AO895" s="152"/>
      <c r="AP895" s="152"/>
      <c r="AQ895" s="152"/>
      <c r="AR895" s="152"/>
      <c r="AS895" s="152"/>
      <c r="AT895" s="152"/>
      <c r="AU895" s="152"/>
      <c r="AV895" s="152"/>
      <c r="AW895" s="152"/>
      <c r="AX895" s="152"/>
      <c r="AY895" s="152"/>
      <c r="AZ895" s="152"/>
      <c r="BA895" s="152"/>
      <c r="BB895" s="152"/>
      <c r="BC895" s="153"/>
    </row>
    <row r="896" spans="1:55" ht="15.75" x14ac:dyDescent="0.25">
      <c r="A896" s="156"/>
      <c r="B896" s="156"/>
      <c r="G896" s="6"/>
      <c r="H896" s="6"/>
      <c r="I896" s="6"/>
      <c r="J896" s="6"/>
      <c r="K896" s="6"/>
      <c r="L896" s="6"/>
      <c r="M896" s="6"/>
      <c r="N896" s="6"/>
      <c r="O896" s="6"/>
      <c r="P896" s="6"/>
      <c r="Q896" s="6"/>
      <c r="R896" s="6"/>
    </row>
    <row r="897" spans="1:18" ht="15.75" x14ac:dyDescent="0.25">
      <c r="A897" s="156"/>
      <c r="B897" s="156"/>
      <c r="G897" s="6"/>
      <c r="H897" s="6"/>
      <c r="I897" s="6"/>
      <c r="J897" s="6"/>
      <c r="K897" s="6"/>
      <c r="L897" s="6"/>
      <c r="M897" s="6"/>
      <c r="N897" s="6"/>
      <c r="O897" s="6"/>
      <c r="P897" s="6"/>
      <c r="Q897" s="6"/>
      <c r="R897" s="6"/>
    </row>
    <row r="898" spans="1:18" ht="15.75" x14ac:dyDescent="0.25">
      <c r="A898" s="156"/>
      <c r="B898" s="156"/>
      <c r="G898" s="6"/>
      <c r="H898" s="6"/>
      <c r="I898" s="6"/>
      <c r="J898" s="6"/>
      <c r="K898" s="6"/>
      <c r="L898" s="6"/>
      <c r="M898" s="6"/>
      <c r="N898" s="6"/>
      <c r="O898" s="6"/>
      <c r="P898" s="6"/>
      <c r="Q898" s="6"/>
      <c r="R898" s="6"/>
    </row>
    <row r="899" spans="1:18" ht="15.75" x14ac:dyDescent="0.25">
      <c r="A899" s="156"/>
      <c r="B899" s="156"/>
      <c r="G899" s="6"/>
      <c r="H899" s="6"/>
      <c r="I899" s="6"/>
      <c r="J899" s="6"/>
      <c r="K899" s="6"/>
      <c r="L899" s="6"/>
      <c r="M899" s="6"/>
      <c r="N899" s="6"/>
      <c r="O899" s="6"/>
      <c r="P899" s="6"/>
      <c r="Q899" s="6"/>
      <c r="R899" s="6"/>
    </row>
    <row r="900" spans="1:18" ht="15.75" x14ac:dyDescent="0.25">
      <c r="A900" s="156"/>
      <c r="B900" s="156"/>
      <c r="G900" s="6"/>
      <c r="H900" s="6"/>
      <c r="I900" s="6"/>
      <c r="J900" s="6"/>
      <c r="K900" s="6"/>
      <c r="L900" s="6"/>
      <c r="M900" s="6"/>
      <c r="N900" s="6"/>
      <c r="O900" s="6"/>
      <c r="P900" s="6"/>
      <c r="Q900" s="6"/>
      <c r="R900" s="6"/>
    </row>
    <row r="901" spans="1:18" ht="15.75" x14ac:dyDescent="0.25">
      <c r="A901" s="156"/>
      <c r="B901" s="156"/>
      <c r="G901" s="6"/>
      <c r="H901" s="6"/>
      <c r="I901" s="6"/>
      <c r="J901" s="6"/>
      <c r="K901" s="6"/>
      <c r="L901" s="6"/>
      <c r="M901" s="6"/>
      <c r="N901" s="6"/>
      <c r="O901" s="6"/>
      <c r="P901" s="6"/>
      <c r="Q901" s="6"/>
      <c r="R901" s="6"/>
    </row>
    <row r="902" spans="1:18" ht="15.75" x14ac:dyDescent="0.25">
      <c r="A902" s="156"/>
      <c r="B902" s="156"/>
      <c r="G902" s="6"/>
      <c r="H902" s="6"/>
      <c r="I902" s="6"/>
      <c r="J902" s="6"/>
      <c r="K902" s="6"/>
      <c r="L902" s="6"/>
      <c r="M902" s="6"/>
      <c r="N902" s="6"/>
      <c r="O902" s="6"/>
      <c r="P902" s="6"/>
      <c r="Q902" s="6"/>
      <c r="R902" s="6"/>
    </row>
    <row r="903" spans="1:18" ht="15.75" x14ac:dyDescent="0.25">
      <c r="A903" s="156"/>
      <c r="B903" s="156"/>
      <c r="G903" s="6"/>
      <c r="H903" s="6"/>
      <c r="I903" s="6"/>
      <c r="J903" s="6"/>
      <c r="K903" s="6"/>
      <c r="L903" s="6"/>
      <c r="M903" s="6"/>
      <c r="N903" s="6"/>
      <c r="O903" s="6"/>
      <c r="P903" s="6"/>
      <c r="Q903" s="6"/>
      <c r="R903" s="6"/>
    </row>
    <row r="904" spans="1:18" ht="15.75" x14ac:dyDescent="0.25">
      <c r="A904" s="156"/>
      <c r="B904" s="156"/>
      <c r="G904" s="6"/>
      <c r="H904" s="6"/>
      <c r="I904" s="6"/>
      <c r="J904" s="6"/>
      <c r="K904" s="6"/>
      <c r="L904" s="6"/>
      <c r="M904" s="6"/>
      <c r="N904" s="6"/>
      <c r="O904" s="6"/>
      <c r="P904" s="6"/>
      <c r="Q904" s="6"/>
      <c r="R904" s="6"/>
    </row>
    <row r="905" spans="1:18" ht="15.75" x14ac:dyDescent="0.25">
      <c r="A905" s="156"/>
      <c r="B905" s="156"/>
      <c r="G905" s="6"/>
      <c r="H905" s="6"/>
      <c r="I905" s="6"/>
      <c r="J905" s="6"/>
      <c r="K905" s="6"/>
      <c r="L905" s="6"/>
      <c r="M905" s="6"/>
      <c r="N905" s="6"/>
      <c r="O905" s="6"/>
      <c r="P905" s="6"/>
      <c r="Q905" s="6"/>
      <c r="R905" s="6"/>
    </row>
    <row r="906" spans="1:18" ht="15.75" x14ac:dyDescent="0.25">
      <c r="A906" s="156"/>
      <c r="B906" s="156"/>
      <c r="G906" s="6"/>
      <c r="H906" s="6"/>
      <c r="I906" s="6"/>
      <c r="J906" s="6"/>
      <c r="K906" s="6"/>
      <c r="L906" s="6"/>
      <c r="M906" s="6"/>
      <c r="N906" s="6"/>
      <c r="O906" s="6"/>
      <c r="P906" s="6"/>
      <c r="Q906" s="6"/>
      <c r="R906" s="6"/>
    </row>
    <row r="907" spans="1:18" ht="15.75" x14ac:dyDescent="0.25">
      <c r="A907" s="156"/>
      <c r="B907" s="156"/>
      <c r="G907" s="6"/>
      <c r="H907" s="6"/>
      <c r="I907" s="6"/>
      <c r="J907" s="6"/>
      <c r="K907" s="6"/>
      <c r="L907" s="6"/>
      <c r="M907" s="6"/>
      <c r="N907" s="6"/>
      <c r="O907" s="6"/>
      <c r="P907" s="6"/>
      <c r="Q907" s="6"/>
      <c r="R907" s="6"/>
    </row>
    <row r="908" spans="1:18" ht="15.75" x14ac:dyDescent="0.25">
      <c r="A908" s="156"/>
      <c r="B908" s="156"/>
      <c r="G908" s="6"/>
      <c r="H908" s="6"/>
      <c r="I908" s="6"/>
      <c r="J908" s="6"/>
      <c r="K908" s="6"/>
      <c r="L908" s="6"/>
      <c r="M908" s="6"/>
      <c r="N908" s="6"/>
      <c r="O908" s="6"/>
      <c r="P908" s="6"/>
      <c r="Q908" s="6"/>
      <c r="R908" s="6"/>
    </row>
    <row r="909" spans="1:18" ht="15.75" x14ac:dyDescent="0.25">
      <c r="A909" s="156"/>
      <c r="B909" s="156"/>
      <c r="G909" s="6"/>
      <c r="H909" s="6"/>
      <c r="I909" s="6"/>
      <c r="J909" s="6"/>
      <c r="K909" s="6"/>
      <c r="L909" s="6"/>
      <c r="M909" s="6"/>
      <c r="N909" s="6"/>
      <c r="O909" s="6"/>
      <c r="P909" s="6"/>
      <c r="Q909" s="6"/>
      <c r="R909" s="6"/>
    </row>
    <row r="910" spans="1:18" x14ac:dyDescent="0.25">
      <c r="A910"/>
      <c r="B910"/>
    </row>
    <row r="911" spans="1:18" x14ac:dyDescent="0.25">
      <c r="A911"/>
      <c r="B911"/>
    </row>
    <row r="912" spans="1:18"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sheetData>
  <sortState xmlns:xlrd2="http://schemas.microsoft.com/office/spreadsheetml/2017/richdata2" ref="A5:BC1090">
    <sortCondition ref="E4:E1090"/>
  </sortState>
  <mergeCells count="3">
    <mergeCell ref="G3:S3"/>
    <mergeCell ref="T3:BC3"/>
    <mergeCell ref="A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4BA3-E938-476C-B8B7-B453F99B9EB1}">
  <dimension ref="A1:T8446"/>
  <sheetViews>
    <sheetView zoomScale="85" zoomScaleNormal="85" workbookViewId="0">
      <selection activeCell="G41" sqref="G41"/>
    </sheetView>
  </sheetViews>
  <sheetFormatPr defaultRowHeight="15" x14ac:dyDescent="0.25"/>
  <cols>
    <col min="1" max="1" width="80.85546875" bestFit="1" customWidth="1"/>
    <col min="2" max="2" width="14.5703125" style="109" bestFit="1" customWidth="1"/>
    <col min="3" max="3" width="29.7109375" bestFit="1" customWidth="1"/>
    <col min="4" max="4" width="18.42578125" bestFit="1" customWidth="1"/>
    <col min="5" max="6" width="18.85546875" bestFit="1" customWidth="1"/>
    <col min="7" max="7" width="43.5703125" customWidth="1"/>
    <col min="8" max="8" width="43" bestFit="1" customWidth="1"/>
    <col min="9" max="16" width="12.28515625" style="122" bestFit="1" customWidth="1"/>
    <col min="17" max="17" width="10" style="122" bestFit="1" customWidth="1"/>
    <col min="18" max="20" width="12.28515625" style="122" bestFit="1" customWidth="1"/>
  </cols>
  <sheetData>
    <row r="1" spans="1:20" s="109" customFormat="1" ht="18.75" x14ac:dyDescent="0.3">
      <c r="A1" s="62" t="s">
        <v>5506</v>
      </c>
    </row>
    <row r="2" spans="1:20" s="109" customFormat="1" ht="18.75" x14ac:dyDescent="0.3">
      <c r="A2" s="62"/>
    </row>
    <row r="3" spans="1:20" x14ac:dyDescent="0.25">
      <c r="A3" s="182" t="s">
        <v>2273</v>
      </c>
      <c r="B3" s="183" t="s">
        <v>2274</v>
      </c>
      <c r="C3" s="182" t="s">
        <v>2275</v>
      </c>
      <c r="D3" s="182" t="s">
        <v>2276</v>
      </c>
      <c r="E3" s="182" t="s">
        <v>5442</v>
      </c>
      <c r="F3" s="182" t="s">
        <v>2277</v>
      </c>
      <c r="G3" s="182" t="s">
        <v>2278</v>
      </c>
      <c r="H3" s="182" t="s">
        <v>2279</v>
      </c>
      <c r="I3" s="184" t="s">
        <v>62</v>
      </c>
      <c r="J3" s="184" t="s">
        <v>63</v>
      </c>
      <c r="K3" s="184" t="s">
        <v>64</v>
      </c>
      <c r="L3" s="184" t="s">
        <v>65</v>
      </c>
      <c r="M3" s="184" t="s">
        <v>66</v>
      </c>
      <c r="N3" s="184" t="s">
        <v>67</v>
      </c>
      <c r="O3" s="184" t="s">
        <v>68</v>
      </c>
      <c r="P3" s="184" t="s">
        <v>69</v>
      </c>
      <c r="Q3" s="184" t="s">
        <v>70</v>
      </c>
      <c r="R3" s="184" t="s">
        <v>71</v>
      </c>
      <c r="S3" s="184" t="s">
        <v>75</v>
      </c>
      <c r="T3" s="184" t="s">
        <v>74</v>
      </c>
    </row>
    <row r="4" spans="1:20" x14ac:dyDescent="0.25">
      <c r="A4" t="s">
        <v>2280</v>
      </c>
      <c r="C4" t="s">
        <v>2281</v>
      </c>
      <c r="D4" t="s">
        <v>2282</v>
      </c>
      <c r="E4" t="s">
        <v>5447</v>
      </c>
      <c r="F4" t="s">
        <v>5448</v>
      </c>
      <c r="G4" t="s">
        <v>2283</v>
      </c>
      <c r="H4" t="s">
        <v>2284</v>
      </c>
      <c r="I4">
        <v>50.27</v>
      </c>
      <c r="J4">
        <v>0.93</v>
      </c>
      <c r="K4">
        <v>3.92</v>
      </c>
      <c r="L4">
        <v>4.45</v>
      </c>
      <c r="M4">
        <v>0.1</v>
      </c>
      <c r="N4">
        <v>16.059999999999999</v>
      </c>
      <c r="O4">
        <v>23.22</v>
      </c>
      <c r="P4">
        <v>0.25</v>
      </c>
      <c r="Q4"/>
      <c r="R4">
        <v>1.03</v>
      </c>
      <c r="S4">
        <v>86.54675060679844</v>
      </c>
      <c r="T4">
        <v>100.23</v>
      </c>
    </row>
    <row r="5" spans="1:20" x14ac:dyDescent="0.25">
      <c r="A5" t="s">
        <v>2280</v>
      </c>
      <c r="C5" t="s">
        <v>2281</v>
      </c>
      <c r="D5" t="s">
        <v>2282</v>
      </c>
      <c r="E5" t="s">
        <v>5447</v>
      </c>
      <c r="F5" t="s">
        <v>5448</v>
      </c>
      <c r="G5" t="s">
        <v>2283</v>
      </c>
      <c r="H5" t="s">
        <v>2284</v>
      </c>
      <c r="I5">
        <v>50.45</v>
      </c>
      <c r="J5">
        <v>1.05</v>
      </c>
      <c r="K5">
        <v>3.87</v>
      </c>
      <c r="L5">
        <v>4.76</v>
      </c>
      <c r="M5">
        <v>0.13</v>
      </c>
      <c r="N5">
        <v>16.29</v>
      </c>
      <c r="O5">
        <v>22.12</v>
      </c>
      <c r="P5">
        <v>0.26</v>
      </c>
      <c r="Q5"/>
      <c r="R5">
        <v>0.78</v>
      </c>
      <c r="S5">
        <v>85.916115419582439</v>
      </c>
      <c r="T5">
        <v>99.71</v>
      </c>
    </row>
    <row r="6" spans="1:20" x14ac:dyDescent="0.25">
      <c r="A6" t="s">
        <v>2280</v>
      </c>
      <c r="C6" t="s">
        <v>2281</v>
      </c>
      <c r="D6" t="s">
        <v>2282</v>
      </c>
      <c r="E6" t="s">
        <v>5447</v>
      </c>
      <c r="F6" t="s">
        <v>5448</v>
      </c>
      <c r="G6" t="s">
        <v>2283</v>
      </c>
      <c r="H6" t="s">
        <v>2284</v>
      </c>
      <c r="I6">
        <v>49.43</v>
      </c>
      <c r="J6">
        <v>1.53</v>
      </c>
      <c r="K6">
        <v>3.3</v>
      </c>
      <c r="L6">
        <v>8.89</v>
      </c>
      <c r="M6">
        <v>0.23</v>
      </c>
      <c r="N6">
        <v>14.94</v>
      </c>
      <c r="O6">
        <v>20.68</v>
      </c>
      <c r="P6">
        <v>0.35</v>
      </c>
      <c r="Q6"/>
      <c r="R6">
        <v>0.14000000000000001</v>
      </c>
      <c r="S6">
        <v>74.972601858018521</v>
      </c>
      <c r="T6">
        <v>99.490000000000009</v>
      </c>
    </row>
    <row r="7" spans="1:20" x14ac:dyDescent="0.25">
      <c r="A7" t="s">
        <v>2280</v>
      </c>
      <c r="C7" t="s">
        <v>2281</v>
      </c>
      <c r="D7" t="s">
        <v>2282</v>
      </c>
      <c r="E7" t="s">
        <v>5447</v>
      </c>
      <c r="F7" t="s">
        <v>5448</v>
      </c>
      <c r="G7" t="s">
        <v>2283</v>
      </c>
      <c r="H7" t="s">
        <v>2284</v>
      </c>
      <c r="I7">
        <v>51.39</v>
      </c>
      <c r="J7">
        <v>0.97</v>
      </c>
      <c r="K7">
        <v>2.61</v>
      </c>
      <c r="L7">
        <v>7.27</v>
      </c>
      <c r="M7">
        <v>0.24</v>
      </c>
      <c r="N7">
        <v>17.2</v>
      </c>
      <c r="O7">
        <v>20.2</v>
      </c>
      <c r="P7">
        <v>0.23</v>
      </c>
      <c r="Q7"/>
      <c r="R7">
        <v>0.15</v>
      </c>
      <c r="S7">
        <v>80.832911721871938</v>
      </c>
      <c r="T7">
        <v>100.26</v>
      </c>
    </row>
    <row r="8" spans="1:20" x14ac:dyDescent="0.25">
      <c r="A8" t="s">
        <v>2280</v>
      </c>
      <c r="C8" t="s">
        <v>2285</v>
      </c>
      <c r="D8" t="s">
        <v>2282</v>
      </c>
      <c r="E8" t="s">
        <v>5447</v>
      </c>
      <c r="F8" t="s">
        <v>5448</v>
      </c>
      <c r="G8" t="s">
        <v>2283</v>
      </c>
      <c r="H8" t="s">
        <v>2286</v>
      </c>
      <c r="I8">
        <v>46.52</v>
      </c>
      <c r="J8">
        <v>2.98</v>
      </c>
      <c r="K8">
        <v>7.32</v>
      </c>
      <c r="L8">
        <v>8.19</v>
      </c>
      <c r="M8">
        <v>0.21</v>
      </c>
      <c r="N8">
        <v>14.06</v>
      </c>
      <c r="O8">
        <v>20.52</v>
      </c>
      <c r="P8">
        <v>0.36</v>
      </c>
      <c r="Q8"/>
      <c r="R8">
        <v>0.37</v>
      </c>
      <c r="S8">
        <v>75.370229081758382</v>
      </c>
      <c r="T8">
        <v>100.53</v>
      </c>
    </row>
    <row r="9" spans="1:20" x14ac:dyDescent="0.25">
      <c r="A9" t="s">
        <v>2280</v>
      </c>
      <c r="C9" t="s">
        <v>2285</v>
      </c>
      <c r="D9" t="s">
        <v>2282</v>
      </c>
      <c r="E9" t="s">
        <v>5447</v>
      </c>
      <c r="F9" t="s">
        <v>5448</v>
      </c>
      <c r="G9" t="s">
        <v>2283</v>
      </c>
      <c r="H9" t="s">
        <v>2286</v>
      </c>
      <c r="I9">
        <v>50.01</v>
      </c>
      <c r="J9">
        <v>1.56</v>
      </c>
      <c r="K9">
        <v>3.4</v>
      </c>
      <c r="L9">
        <v>8.07</v>
      </c>
      <c r="M9">
        <v>0.23</v>
      </c>
      <c r="N9">
        <v>16.329999999999998</v>
      </c>
      <c r="O9">
        <v>19.91</v>
      </c>
      <c r="P9">
        <v>0.24</v>
      </c>
      <c r="Q9"/>
      <c r="R9">
        <v>0.34</v>
      </c>
      <c r="S9">
        <v>78.294078694831725</v>
      </c>
      <c r="T9">
        <v>100.09</v>
      </c>
    </row>
    <row r="10" spans="1:20" x14ac:dyDescent="0.25">
      <c r="A10" t="s">
        <v>2280</v>
      </c>
      <c r="C10" t="s">
        <v>2285</v>
      </c>
      <c r="D10" t="s">
        <v>2282</v>
      </c>
      <c r="E10" t="s">
        <v>5447</v>
      </c>
      <c r="F10" t="s">
        <v>5448</v>
      </c>
      <c r="G10" t="s">
        <v>2283</v>
      </c>
      <c r="H10" t="s">
        <v>2286</v>
      </c>
      <c r="I10">
        <v>44.7</v>
      </c>
      <c r="J10">
        <v>3.7</v>
      </c>
      <c r="K10">
        <v>6.52</v>
      </c>
      <c r="L10">
        <v>10.119999999999999</v>
      </c>
      <c r="M10">
        <v>0.16</v>
      </c>
      <c r="N10">
        <v>12.36</v>
      </c>
      <c r="O10">
        <v>21.22</v>
      </c>
      <c r="P10">
        <v>0.45</v>
      </c>
      <c r="Q10"/>
      <c r="R10">
        <v>0.3</v>
      </c>
      <c r="S10">
        <v>68.524637296687843</v>
      </c>
      <c r="T10">
        <v>99.53</v>
      </c>
    </row>
    <row r="11" spans="1:20" x14ac:dyDescent="0.25">
      <c r="A11" t="s">
        <v>2287</v>
      </c>
      <c r="C11" t="s">
        <v>2288</v>
      </c>
      <c r="D11" t="s">
        <v>2282</v>
      </c>
      <c r="E11" t="s">
        <v>5441</v>
      </c>
      <c r="F11" t="s">
        <v>5443</v>
      </c>
      <c r="G11" t="s">
        <v>2289</v>
      </c>
      <c r="H11" t="s">
        <v>2290</v>
      </c>
      <c r="I11">
        <v>49.19</v>
      </c>
      <c r="J11">
        <v>1.415</v>
      </c>
      <c r="K11">
        <v>4.8150000000000004</v>
      </c>
      <c r="L11">
        <v>8.3379999999999992</v>
      </c>
      <c r="M11">
        <v>0.20499999999999999</v>
      </c>
      <c r="N11">
        <v>12.56</v>
      </c>
      <c r="O11">
        <v>22.19</v>
      </c>
      <c r="P11">
        <v>0.63300000000000001</v>
      </c>
      <c r="Q11">
        <v>3.0000000000000001E-3</v>
      </c>
      <c r="R11"/>
      <c r="S11">
        <v>72.863936904458015</v>
      </c>
      <c r="T11">
        <v>99.349000000000004</v>
      </c>
    </row>
    <row r="12" spans="1:20" x14ac:dyDescent="0.25">
      <c r="A12" t="s">
        <v>2287</v>
      </c>
      <c r="C12" t="s">
        <v>2288</v>
      </c>
      <c r="D12" t="s">
        <v>2282</v>
      </c>
      <c r="E12" t="s">
        <v>5441</v>
      </c>
      <c r="F12" t="s">
        <v>5443</v>
      </c>
      <c r="G12" t="s">
        <v>2289</v>
      </c>
      <c r="H12" t="s">
        <v>2290</v>
      </c>
      <c r="I12">
        <v>47.15</v>
      </c>
      <c r="J12">
        <v>2.4849999999999999</v>
      </c>
      <c r="K12">
        <v>6.9349999999999996</v>
      </c>
      <c r="L12">
        <v>6.87</v>
      </c>
      <c r="M12">
        <v>0.125</v>
      </c>
      <c r="N12">
        <v>12.73</v>
      </c>
      <c r="O12">
        <v>22.57</v>
      </c>
      <c r="P12">
        <v>0.55000000000000004</v>
      </c>
      <c r="Q12">
        <v>0</v>
      </c>
      <c r="R12"/>
      <c r="S12">
        <v>76.760446414594341</v>
      </c>
      <c r="T12">
        <v>99.414999999999992</v>
      </c>
    </row>
    <row r="13" spans="1:20" x14ac:dyDescent="0.25">
      <c r="A13" t="s">
        <v>2287</v>
      </c>
      <c r="C13" t="s">
        <v>2288</v>
      </c>
      <c r="D13" t="s">
        <v>2282</v>
      </c>
      <c r="E13" t="s">
        <v>5441</v>
      </c>
      <c r="F13" t="s">
        <v>5443</v>
      </c>
      <c r="G13" t="s">
        <v>2289</v>
      </c>
      <c r="H13" t="s">
        <v>2291</v>
      </c>
      <c r="I13">
        <v>46.25</v>
      </c>
      <c r="J13">
        <v>2.5299999999999998</v>
      </c>
      <c r="K13">
        <v>8.6</v>
      </c>
      <c r="L13">
        <v>7.24</v>
      </c>
      <c r="M13">
        <v>0.125</v>
      </c>
      <c r="N13">
        <v>12.45</v>
      </c>
      <c r="O13">
        <v>21.4</v>
      </c>
      <c r="P13">
        <v>0.63500000000000001</v>
      </c>
      <c r="Q13">
        <v>0.01</v>
      </c>
      <c r="R13"/>
      <c r="S13">
        <v>75.401391883141173</v>
      </c>
      <c r="T13">
        <v>99.240000000000009</v>
      </c>
    </row>
    <row r="14" spans="1:20" x14ac:dyDescent="0.25">
      <c r="A14" t="s">
        <v>2292</v>
      </c>
      <c r="C14" t="s">
        <v>2285</v>
      </c>
      <c r="D14" t="s">
        <v>2282</v>
      </c>
      <c r="E14" t="s">
        <v>5447</v>
      </c>
      <c r="F14" t="s">
        <v>5449</v>
      </c>
      <c r="G14" t="s">
        <v>2293</v>
      </c>
      <c r="H14" t="s">
        <v>2294</v>
      </c>
      <c r="I14">
        <v>48.25</v>
      </c>
      <c r="J14">
        <v>2.38</v>
      </c>
      <c r="K14">
        <v>5.57</v>
      </c>
      <c r="L14">
        <v>8.6199999999999992</v>
      </c>
      <c r="M14">
        <v>0.13</v>
      </c>
      <c r="N14">
        <v>13.53</v>
      </c>
      <c r="O14">
        <v>20.92</v>
      </c>
      <c r="P14">
        <v>0.48</v>
      </c>
      <c r="Q14"/>
      <c r="R14">
        <v>0.11</v>
      </c>
      <c r="S14">
        <v>73.669498148097347</v>
      </c>
      <c r="T14">
        <v>99.990000000000009</v>
      </c>
    </row>
    <row r="15" spans="1:20" x14ac:dyDescent="0.25">
      <c r="A15" t="s">
        <v>2292</v>
      </c>
      <c r="C15" t="s">
        <v>2285</v>
      </c>
      <c r="D15" t="s">
        <v>2282</v>
      </c>
      <c r="E15" t="s">
        <v>5447</v>
      </c>
      <c r="F15" t="s">
        <v>5449</v>
      </c>
      <c r="G15" t="s">
        <v>2293</v>
      </c>
      <c r="H15" t="s">
        <v>2294</v>
      </c>
      <c r="I15">
        <v>49.26</v>
      </c>
      <c r="J15">
        <v>1.43</v>
      </c>
      <c r="K15">
        <v>4.8600000000000003</v>
      </c>
      <c r="L15">
        <v>6.06</v>
      </c>
      <c r="M15">
        <v>7.0000000000000007E-2</v>
      </c>
      <c r="N15">
        <v>14.86</v>
      </c>
      <c r="O15">
        <v>22.06</v>
      </c>
      <c r="P15">
        <v>0.34</v>
      </c>
      <c r="Q15"/>
      <c r="R15">
        <v>0.52</v>
      </c>
      <c r="S15">
        <v>81.381612615861343</v>
      </c>
      <c r="T15">
        <v>99.46</v>
      </c>
    </row>
    <row r="16" spans="1:20" x14ac:dyDescent="0.25">
      <c r="A16" t="s">
        <v>2292</v>
      </c>
      <c r="C16" t="s">
        <v>2285</v>
      </c>
      <c r="D16" t="s">
        <v>2282</v>
      </c>
      <c r="E16" t="s">
        <v>5447</v>
      </c>
      <c r="F16" t="s">
        <v>5449</v>
      </c>
      <c r="G16" t="s">
        <v>2293</v>
      </c>
      <c r="H16" t="s">
        <v>2294</v>
      </c>
      <c r="I16">
        <v>47.6</v>
      </c>
      <c r="J16">
        <v>1.93</v>
      </c>
      <c r="K16">
        <v>6.21</v>
      </c>
      <c r="L16">
        <v>6.59</v>
      </c>
      <c r="M16">
        <v>0.09</v>
      </c>
      <c r="N16">
        <v>14.16</v>
      </c>
      <c r="O16">
        <v>21.56</v>
      </c>
      <c r="P16">
        <v>0.35</v>
      </c>
      <c r="Q16"/>
      <c r="R16">
        <v>0.53</v>
      </c>
      <c r="S16">
        <v>79.29671299493134</v>
      </c>
      <c r="T16">
        <v>99.02</v>
      </c>
    </row>
    <row r="17" spans="1:20" x14ac:dyDescent="0.25">
      <c r="A17" t="s">
        <v>2292</v>
      </c>
      <c r="C17" t="s">
        <v>2285</v>
      </c>
      <c r="D17" t="s">
        <v>2282</v>
      </c>
      <c r="E17" t="s">
        <v>5447</v>
      </c>
      <c r="F17" t="s">
        <v>5449</v>
      </c>
      <c r="G17" t="s">
        <v>2293</v>
      </c>
      <c r="H17" t="s">
        <v>2294</v>
      </c>
      <c r="I17">
        <v>51.49</v>
      </c>
      <c r="J17">
        <v>0.96</v>
      </c>
      <c r="K17">
        <v>3.12</v>
      </c>
      <c r="L17">
        <v>5.61</v>
      </c>
      <c r="M17">
        <v>0.1</v>
      </c>
      <c r="N17">
        <v>15.88</v>
      </c>
      <c r="O17">
        <v>21.91</v>
      </c>
      <c r="P17">
        <v>0.28000000000000003</v>
      </c>
      <c r="Q17"/>
      <c r="R17">
        <v>0.34</v>
      </c>
      <c r="S17">
        <v>83.459453457875185</v>
      </c>
      <c r="T17">
        <v>99.690000000000012</v>
      </c>
    </row>
    <row r="18" spans="1:20" x14ac:dyDescent="0.25">
      <c r="A18" t="s">
        <v>2292</v>
      </c>
      <c r="C18" t="s">
        <v>2285</v>
      </c>
      <c r="D18" t="s">
        <v>2282</v>
      </c>
      <c r="E18" t="s">
        <v>5447</v>
      </c>
      <c r="F18" t="s">
        <v>5449</v>
      </c>
      <c r="G18" t="s">
        <v>2293</v>
      </c>
      <c r="H18" t="s">
        <v>2295</v>
      </c>
      <c r="I18">
        <v>49.35</v>
      </c>
      <c r="J18">
        <v>1.55</v>
      </c>
      <c r="K18">
        <v>4.6399999999999997</v>
      </c>
      <c r="L18">
        <v>7</v>
      </c>
      <c r="M18">
        <v>7.0000000000000007E-2</v>
      </c>
      <c r="N18">
        <v>14.26</v>
      </c>
      <c r="O18">
        <v>22.09</v>
      </c>
      <c r="P18">
        <v>0.36</v>
      </c>
      <c r="Q18"/>
      <c r="R18">
        <v>0.24</v>
      </c>
      <c r="S18">
        <v>78.407689103197555</v>
      </c>
      <c r="T18">
        <v>99.559999999999988</v>
      </c>
    </row>
    <row r="19" spans="1:20" x14ac:dyDescent="0.25">
      <c r="A19" t="s">
        <v>2292</v>
      </c>
      <c r="C19" t="s">
        <v>2285</v>
      </c>
      <c r="D19" t="s">
        <v>2282</v>
      </c>
      <c r="E19" t="s">
        <v>5447</v>
      </c>
      <c r="F19" t="s">
        <v>5449</v>
      </c>
      <c r="G19" t="s">
        <v>2293</v>
      </c>
      <c r="H19" t="s">
        <v>2295</v>
      </c>
      <c r="I19">
        <v>49.58</v>
      </c>
      <c r="J19">
        <v>1.31</v>
      </c>
      <c r="K19">
        <v>4.67</v>
      </c>
      <c r="L19">
        <v>6.56</v>
      </c>
      <c r="M19">
        <v>0.08</v>
      </c>
      <c r="N19">
        <v>14.72</v>
      </c>
      <c r="O19">
        <v>21.73</v>
      </c>
      <c r="P19">
        <v>0.34</v>
      </c>
      <c r="Q19"/>
      <c r="R19">
        <v>0.34</v>
      </c>
      <c r="S19">
        <v>79.999337700924627</v>
      </c>
      <c r="T19">
        <v>99.330000000000013</v>
      </c>
    </row>
    <row r="20" spans="1:20" x14ac:dyDescent="0.25">
      <c r="A20" t="s">
        <v>2292</v>
      </c>
      <c r="C20" t="s">
        <v>2285</v>
      </c>
      <c r="D20" t="s">
        <v>2282</v>
      </c>
      <c r="E20" t="s">
        <v>5447</v>
      </c>
      <c r="F20" t="s">
        <v>5449</v>
      </c>
      <c r="G20" t="s">
        <v>2293</v>
      </c>
      <c r="H20" t="s">
        <v>2295</v>
      </c>
      <c r="I20">
        <v>49.94</v>
      </c>
      <c r="J20">
        <v>1.23</v>
      </c>
      <c r="K20">
        <v>4.47</v>
      </c>
      <c r="L20">
        <v>6.13</v>
      </c>
      <c r="M20">
        <v>0.09</v>
      </c>
      <c r="N20">
        <v>14.86</v>
      </c>
      <c r="O20">
        <v>21.99</v>
      </c>
      <c r="P20">
        <v>0.32</v>
      </c>
      <c r="Q20"/>
      <c r="R20">
        <v>0.57999999999999996</v>
      </c>
      <c r="S20">
        <v>81.206965763911157</v>
      </c>
      <c r="T20">
        <v>99.61</v>
      </c>
    </row>
    <row r="21" spans="1:20" x14ac:dyDescent="0.25">
      <c r="A21" t="s">
        <v>2292</v>
      </c>
      <c r="C21" t="s">
        <v>2285</v>
      </c>
      <c r="D21" t="s">
        <v>2282</v>
      </c>
      <c r="E21" t="s">
        <v>5447</v>
      </c>
      <c r="F21" t="s">
        <v>5449</v>
      </c>
      <c r="G21" t="s">
        <v>2293</v>
      </c>
      <c r="H21" t="s">
        <v>2296</v>
      </c>
      <c r="I21">
        <v>48.24</v>
      </c>
      <c r="J21">
        <v>2.06</v>
      </c>
      <c r="K21">
        <v>5.05</v>
      </c>
      <c r="L21">
        <v>7.31</v>
      </c>
      <c r="M21">
        <v>0.11</v>
      </c>
      <c r="N21">
        <v>13.69</v>
      </c>
      <c r="O21">
        <v>22.04</v>
      </c>
      <c r="P21">
        <v>0.39</v>
      </c>
      <c r="Q21"/>
      <c r="R21">
        <v>0.16</v>
      </c>
      <c r="S21">
        <v>76.949445400796463</v>
      </c>
      <c r="T21">
        <v>99.05</v>
      </c>
    </row>
    <row r="22" spans="1:20" x14ac:dyDescent="0.25">
      <c r="A22" t="s">
        <v>2292</v>
      </c>
      <c r="C22" t="s">
        <v>2285</v>
      </c>
      <c r="D22" t="s">
        <v>2282</v>
      </c>
      <c r="E22" t="s">
        <v>5447</v>
      </c>
      <c r="F22" t="s">
        <v>5449</v>
      </c>
      <c r="G22" t="s">
        <v>2293</v>
      </c>
      <c r="H22" t="s">
        <v>2296</v>
      </c>
      <c r="I22">
        <v>48.75</v>
      </c>
      <c r="J22">
        <v>1.75</v>
      </c>
      <c r="K22">
        <v>5.1100000000000003</v>
      </c>
      <c r="L22">
        <v>6.37</v>
      </c>
      <c r="M22">
        <v>0.01</v>
      </c>
      <c r="N22">
        <v>14.26</v>
      </c>
      <c r="O22">
        <v>22.19</v>
      </c>
      <c r="P22">
        <v>0.36</v>
      </c>
      <c r="Q22"/>
      <c r="R22">
        <v>0.74</v>
      </c>
      <c r="S22">
        <v>79.961589044605688</v>
      </c>
      <c r="T22">
        <v>99.54</v>
      </c>
    </row>
    <row r="23" spans="1:20" x14ac:dyDescent="0.25">
      <c r="A23" t="s">
        <v>2292</v>
      </c>
      <c r="C23" t="s">
        <v>2285</v>
      </c>
      <c r="D23" t="s">
        <v>2282</v>
      </c>
      <c r="E23" t="s">
        <v>5447</v>
      </c>
      <c r="F23" t="s">
        <v>5449</v>
      </c>
      <c r="G23" t="s">
        <v>2293</v>
      </c>
      <c r="H23" t="s">
        <v>2296</v>
      </c>
      <c r="I23">
        <v>50.22</v>
      </c>
      <c r="J23">
        <v>1.96</v>
      </c>
      <c r="K23">
        <v>2.91</v>
      </c>
      <c r="L23">
        <v>9.49</v>
      </c>
      <c r="M23">
        <v>0.12</v>
      </c>
      <c r="N23">
        <v>13.33</v>
      </c>
      <c r="O23">
        <v>21.58</v>
      </c>
      <c r="P23">
        <v>0.5</v>
      </c>
      <c r="Q23"/>
      <c r="R23">
        <v>0.02</v>
      </c>
      <c r="S23">
        <v>71.459668353119298</v>
      </c>
      <c r="T23">
        <v>100.13</v>
      </c>
    </row>
    <row r="24" spans="1:20" x14ac:dyDescent="0.25">
      <c r="A24" t="s">
        <v>2292</v>
      </c>
      <c r="C24" t="s">
        <v>2285</v>
      </c>
      <c r="D24" t="s">
        <v>2282</v>
      </c>
      <c r="E24" t="s">
        <v>5447</v>
      </c>
      <c r="F24" t="s">
        <v>5449</v>
      </c>
      <c r="G24" t="s">
        <v>2293</v>
      </c>
      <c r="H24" t="s">
        <v>2297</v>
      </c>
      <c r="I24">
        <v>46.4</v>
      </c>
      <c r="J24">
        <v>2.4500000000000002</v>
      </c>
      <c r="K24">
        <v>7.31</v>
      </c>
      <c r="L24">
        <v>7.03</v>
      </c>
      <c r="M24">
        <v>0.08</v>
      </c>
      <c r="N24">
        <v>13.17</v>
      </c>
      <c r="O24">
        <v>21.78</v>
      </c>
      <c r="P24">
        <v>0.37</v>
      </c>
      <c r="Q24"/>
      <c r="R24">
        <v>0.52</v>
      </c>
      <c r="S24">
        <v>76.955341529777172</v>
      </c>
      <c r="T24">
        <v>99.11</v>
      </c>
    </row>
    <row r="25" spans="1:20" x14ac:dyDescent="0.25">
      <c r="A25" t="s">
        <v>2292</v>
      </c>
      <c r="C25" t="s">
        <v>2285</v>
      </c>
      <c r="D25" t="s">
        <v>2282</v>
      </c>
      <c r="E25" t="s">
        <v>5447</v>
      </c>
      <c r="F25" t="s">
        <v>5449</v>
      </c>
      <c r="G25" t="s">
        <v>2293</v>
      </c>
      <c r="H25" t="s">
        <v>2297</v>
      </c>
      <c r="I25">
        <v>49.16</v>
      </c>
      <c r="J25">
        <v>1.53</v>
      </c>
      <c r="K25">
        <v>5</v>
      </c>
      <c r="L25">
        <v>6.1</v>
      </c>
      <c r="M25">
        <v>0.05</v>
      </c>
      <c r="N25">
        <v>14.27</v>
      </c>
      <c r="O25">
        <v>22.31</v>
      </c>
      <c r="P25">
        <v>0.34</v>
      </c>
      <c r="Q25"/>
      <c r="R25">
        <v>0.59</v>
      </c>
      <c r="S25">
        <v>80.657501102692379</v>
      </c>
      <c r="T25">
        <v>99.35</v>
      </c>
    </row>
    <row r="26" spans="1:20" x14ac:dyDescent="0.25">
      <c r="A26" t="s">
        <v>2292</v>
      </c>
      <c r="C26" t="s">
        <v>2285</v>
      </c>
      <c r="D26" t="s">
        <v>2282</v>
      </c>
      <c r="E26" t="s">
        <v>5447</v>
      </c>
      <c r="F26" t="s">
        <v>5449</v>
      </c>
      <c r="G26" t="s">
        <v>2293</v>
      </c>
      <c r="H26" t="s">
        <v>2297</v>
      </c>
      <c r="I26">
        <v>48.88</v>
      </c>
      <c r="J26">
        <v>1.59</v>
      </c>
      <c r="K26">
        <v>5.26</v>
      </c>
      <c r="L26">
        <v>5.87</v>
      </c>
      <c r="M26">
        <v>7.0000000000000007E-2</v>
      </c>
      <c r="N26">
        <v>14.34</v>
      </c>
      <c r="O26">
        <v>22.39</v>
      </c>
      <c r="P26">
        <v>0.34</v>
      </c>
      <c r="Q26"/>
      <c r="R26">
        <v>0.66</v>
      </c>
      <c r="S26">
        <v>81.324497557520345</v>
      </c>
      <c r="T26">
        <v>99.4</v>
      </c>
    </row>
    <row r="27" spans="1:20" x14ac:dyDescent="0.25">
      <c r="A27" t="s">
        <v>2292</v>
      </c>
      <c r="C27" t="s">
        <v>2285</v>
      </c>
      <c r="D27" t="s">
        <v>2282</v>
      </c>
      <c r="E27" t="s">
        <v>5447</v>
      </c>
      <c r="F27" t="s">
        <v>5449</v>
      </c>
      <c r="G27" t="s">
        <v>2293</v>
      </c>
      <c r="H27" t="s">
        <v>2297</v>
      </c>
      <c r="I27">
        <v>51.32</v>
      </c>
      <c r="J27">
        <v>0.99</v>
      </c>
      <c r="K27">
        <v>3.2</v>
      </c>
      <c r="L27">
        <v>5.63</v>
      </c>
      <c r="M27">
        <v>0.04</v>
      </c>
      <c r="N27">
        <v>15.72</v>
      </c>
      <c r="O27">
        <v>22.11</v>
      </c>
      <c r="P27">
        <v>0.3</v>
      </c>
      <c r="Q27"/>
      <c r="R27">
        <v>0.39</v>
      </c>
      <c r="S27">
        <v>83.269665333957036</v>
      </c>
      <c r="T27">
        <v>99.7</v>
      </c>
    </row>
    <row r="28" spans="1:20" x14ac:dyDescent="0.25">
      <c r="A28" t="s">
        <v>2292</v>
      </c>
      <c r="C28" t="s">
        <v>2285</v>
      </c>
      <c r="D28" t="s">
        <v>2282</v>
      </c>
      <c r="E28" t="s">
        <v>5447</v>
      </c>
      <c r="F28" t="s">
        <v>5449</v>
      </c>
      <c r="G28" t="s">
        <v>2293</v>
      </c>
      <c r="H28" t="s">
        <v>2298</v>
      </c>
      <c r="I28">
        <v>47.95</v>
      </c>
      <c r="J28">
        <v>1.78</v>
      </c>
      <c r="K28">
        <v>5.65</v>
      </c>
      <c r="L28">
        <v>6.6</v>
      </c>
      <c r="M28">
        <v>0.11</v>
      </c>
      <c r="N28">
        <v>14.26</v>
      </c>
      <c r="O28">
        <v>22</v>
      </c>
      <c r="P28">
        <v>0.31</v>
      </c>
      <c r="Q28"/>
      <c r="R28">
        <v>0.41</v>
      </c>
      <c r="S28">
        <v>79.387205226904754</v>
      </c>
      <c r="T28">
        <v>99.07</v>
      </c>
    </row>
    <row r="29" spans="1:20" x14ac:dyDescent="0.25">
      <c r="A29" t="s">
        <v>2292</v>
      </c>
      <c r="C29" t="s">
        <v>2285</v>
      </c>
      <c r="D29" t="s">
        <v>2282</v>
      </c>
      <c r="E29" t="s">
        <v>5447</v>
      </c>
      <c r="F29" t="s">
        <v>5449</v>
      </c>
      <c r="G29" t="s">
        <v>2293</v>
      </c>
      <c r="H29" t="s">
        <v>2298</v>
      </c>
      <c r="I29">
        <v>49.83</v>
      </c>
      <c r="J29">
        <v>1.1599999999999999</v>
      </c>
      <c r="K29">
        <v>4.03</v>
      </c>
      <c r="L29">
        <v>5.86</v>
      </c>
      <c r="M29">
        <v>7.0000000000000007E-2</v>
      </c>
      <c r="N29">
        <v>15.2</v>
      </c>
      <c r="O29">
        <v>22.17</v>
      </c>
      <c r="P29">
        <v>0.28999999999999998</v>
      </c>
      <c r="Q29"/>
      <c r="R29">
        <v>0.55000000000000004</v>
      </c>
      <c r="S29">
        <v>82.217923030911436</v>
      </c>
      <c r="T29">
        <v>99.16</v>
      </c>
    </row>
    <row r="30" spans="1:20" x14ac:dyDescent="0.25">
      <c r="A30" t="s">
        <v>2292</v>
      </c>
      <c r="C30" t="s">
        <v>2285</v>
      </c>
      <c r="D30" t="s">
        <v>2282</v>
      </c>
      <c r="E30" t="s">
        <v>5447</v>
      </c>
      <c r="F30" t="s">
        <v>5449</v>
      </c>
      <c r="G30" t="s">
        <v>2293</v>
      </c>
      <c r="H30" t="s">
        <v>2298</v>
      </c>
      <c r="I30">
        <v>50.72</v>
      </c>
      <c r="J30">
        <v>1.1299999999999999</v>
      </c>
      <c r="K30">
        <v>4.47</v>
      </c>
      <c r="L30">
        <v>6.13</v>
      </c>
      <c r="M30">
        <v>0.1</v>
      </c>
      <c r="N30">
        <v>15.52</v>
      </c>
      <c r="O30">
        <v>21.93</v>
      </c>
      <c r="P30">
        <v>0.31</v>
      </c>
      <c r="Q30"/>
      <c r="R30">
        <v>0.49</v>
      </c>
      <c r="S30">
        <v>81.861190832771996</v>
      </c>
      <c r="T30">
        <v>100.8</v>
      </c>
    </row>
    <row r="31" spans="1:20" x14ac:dyDescent="0.25">
      <c r="A31" t="s">
        <v>2292</v>
      </c>
      <c r="C31" t="s">
        <v>2285</v>
      </c>
      <c r="D31" t="s">
        <v>2282</v>
      </c>
      <c r="E31" t="s">
        <v>5447</v>
      </c>
      <c r="F31" t="s">
        <v>5449</v>
      </c>
      <c r="G31" t="s">
        <v>2293</v>
      </c>
      <c r="H31" t="s">
        <v>2298</v>
      </c>
      <c r="I31">
        <v>49.26</v>
      </c>
      <c r="J31">
        <v>1.82</v>
      </c>
      <c r="K31">
        <v>3.39</v>
      </c>
      <c r="L31">
        <v>9.34</v>
      </c>
      <c r="M31">
        <v>0.2</v>
      </c>
      <c r="N31">
        <v>13.76</v>
      </c>
      <c r="O31">
        <v>21.22</v>
      </c>
      <c r="P31">
        <v>0.39</v>
      </c>
      <c r="Q31"/>
      <c r="R31">
        <v>0.02</v>
      </c>
      <c r="S31">
        <v>72.422085295529328</v>
      </c>
      <c r="T31">
        <v>99.399999999999991</v>
      </c>
    </row>
    <row r="32" spans="1:20" x14ac:dyDescent="0.25">
      <c r="A32" t="s">
        <v>2292</v>
      </c>
      <c r="C32" t="s">
        <v>2285</v>
      </c>
      <c r="D32" t="s">
        <v>2282</v>
      </c>
      <c r="E32" t="s">
        <v>5447</v>
      </c>
      <c r="F32" t="s">
        <v>5449</v>
      </c>
      <c r="G32" t="s">
        <v>2293</v>
      </c>
      <c r="H32" t="s">
        <v>2298</v>
      </c>
      <c r="I32">
        <v>47.42</v>
      </c>
      <c r="J32">
        <v>2.1</v>
      </c>
      <c r="K32">
        <v>6.03</v>
      </c>
      <c r="L32">
        <v>6.93</v>
      </c>
      <c r="M32">
        <v>0.14000000000000001</v>
      </c>
      <c r="N32">
        <v>13.91</v>
      </c>
      <c r="O32">
        <v>21.57</v>
      </c>
      <c r="P32">
        <v>0.33</v>
      </c>
      <c r="Q32"/>
      <c r="R32">
        <v>0.65</v>
      </c>
      <c r="S32">
        <v>78.156070086685119</v>
      </c>
      <c r="T32">
        <v>99.080000000000013</v>
      </c>
    </row>
    <row r="33" spans="1:20" x14ac:dyDescent="0.25">
      <c r="A33" t="s">
        <v>2292</v>
      </c>
      <c r="C33" t="s">
        <v>2285</v>
      </c>
      <c r="D33" t="s">
        <v>2282</v>
      </c>
      <c r="E33" t="s">
        <v>5447</v>
      </c>
      <c r="F33" t="s">
        <v>5449</v>
      </c>
      <c r="G33" t="s">
        <v>2293</v>
      </c>
      <c r="H33" t="s">
        <v>2299</v>
      </c>
      <c r="I33">
        <v>48.22</v>
      </c>
      <c r="J33">
        <v>1.81</v>
      </c>
      <c r="K33">
        <v>5.9</v>
      </c>
      <c r="L33">
        <v>7.24</v>
      </c>
      <c r="M33">
        <v>0.1</v>
      </c>
      <c r="N33">
        <v>14.02</v>
      </c>
      <c r="O33">
        <v>21.71</v>
      </c>
      <c r="P33">
        <v>0.34</v>
      </c>
      <c r="Q33"/>
      <c r="R33">
        <v>0.11</v>
      </c>
      <c r="S33">
        <v>77.537250844138654</v>
      </c>
      <c r="T33">
        <v>99.45</v>
      </c>
    </row>
    <row r="34" spans="1:20" x14ac:dyDescent="0.25">
      <c r="A34" t="s">
        <v>2292</v>
      </c>
      <c r="C34" t="s">
        <v>2285</v>
      </c>
      <c r="D34" t="s">
        <v>2282</v>
      </c>
      <c r="E34" t="s">
        <v>5447</v>
      </c>
      <c r="F34" t="s">
        <v>5449</v>
      </c>
      <c r="G34" t="s">
        <v>2293</v>
      </c>
      <c r="H34" t="s">
        <v>2299</v>
      </c>
      <c r="I34">
        <v>49.7</v>
      </c>
      <c r="J34">
        <v>1.42</v>
      </c>
      <c r="K34">
        <v>4.5999999999999996</v>
      </c>
      <c r="L34">
        <v>6.05</v>
      </c>
      <c r="M34">
        <v>0.09</v>
      </c>
      <c r="N34">
        <v>14.62</v>
      </c>
      <c r="O34">
        <v>22.38</v>
      </c>
      <c r="P34">
        <v>0.3</v>
      </c>
      <c r="Q34"/>
      <c r="R34">
        <v>0.25</v>
      </c>
      <c r="S34">
        <v>81.158905081892613</v>
      </c>
      <c r="T34">
        <v>99.41</v>
      </c>
    </row>
    <row r="35" spans="1:20" x14ac:dyDescent="0.25">
      <c r="A35" t="s">
        <v>2292</v>
      </c>
      <c r="C35" t="s">
        <v>2285</v>
      </c>
      <c r="D35" t="s">
        <v>2282</v>
      </c>
      <c r="E35" t="s">
        <v>5447</v>
      </c>
      <c r="F35" t="s">
        <v>5449</v>
      </c>
      <c r="G35" t="s">
        <v>2293</v>
      </c>
      <c r="H35" t="s">
        <v>2299</v>
      </c>
      <c r="I35">
        <v>49.21</v>
      </c>
      <c r="J35">
        <v>1.59</v>
      </c>
      <c r="K35">
        <v>5</v>
      </c>
      <c r="L35">
        <v>6.15</v>
      </c>
      <c r="M35">
        <v>0.06</v>
      </c>
      <c r="N35">
        <v>14.5</v>
      </c>
      <c r="O35">
        <v>22.44</v>
      </c>
      <c r="P35">
        <v>0.31</v>
      </c>
      <c r="Q35"/>
      <c r="R35">
        <v>0.24</v>
      </c>
      <c r="S35">
        <v>80.779301613078289</v>
      </c>
      <c r="T35">
        <v>99.5</v>
      </c>
    </row>
    <row r="36" spans="1:20" x14ac:dyDescent="0.25">
      <c r="A36" t="s">
        <v>2292</v>
      </c>
      <c r="C36" t="s">
        <v>2285</v>
      </c>
      <c r="D36" t="s">
        <v>2282</v>
      </c>
      <c r="E36" t="s">
        <v>5447</v>
      </c>
      <c r="F36" t="s">
        <v>5449</v>
      </c>
      <c r="G36" t="s">
        <v>2293</v>
      </c>
      <c r="H36" t="s">
        <v>2300</v>
      </c>
      <c r="I36">
        <v>48.35</v>
      </c>
      <c r="J36">
        <v>2.0299999999999998</v>
      </c>
      <c r="K36">
        <v>4.95</v>
      </c>
      <c r="L36">
        <v>8.39</v>
      </c>
      <c r="M36">
        <v>0.09</v>
      </c>
      <c r="N36">
        <v>13.33</v>
      </c>
      <c r="O36">
        <v>21.52</v>
      </c>
      <c r="P36">
        <v>0.41</v>
      </c>
      <c r="Q36"/>
      <c r="R36">
        <v>0.15</v>
      </c>
      <c r="S36">
        <v>73.904543157240184</v>
      </c>
      <c r="T36">
        <v>99.22</v>
      </c>
    </row>
    <row r="37" spans="1:20" x14ac:dyDescent="0.25">
      <c r="A37" t="s">
        <v>2292</v>
      </c>
      <c r="C37" t="s">
        <v>2285</v>
      </c>
      <c r="D37" t="s">
        <v>2282</v>
      </c>
      <c r="E37" t="s">
        <v>5447</v>
      </c>
      <c r="F37" t="s">
        <v>5449</v>
      </c>
      <c r="G37" t="s">
        <v>2293</v>
      </c>
      <c r="H37" t="s">
        <v>2301</v>
      </c>
      <c r="I37">
        <v>49.12</v>
      </c>
      <c r="J37">
        <v>1.55</v>
      </c>
      <c r="K37">
        <v>4.9800000000000004</v>
      </c>
      <c r="L37">
        <v>6.76</v>
      </c>
      <c r="M37">
        <v>0.06</v>
      </c>
      <c r="N37">
        <v>14.46</v>
      </c>
      <c r="O37">
        <v>21.85</v>
      </c>
      <c r="P37">
        <v>0.36</v>
      </c>
      <c r="Q37"/>
      <c r="R37">
        <v>0.27</v>
      </c>
      <c r="S37">
        <v>79.222666337911406</v>
      </c>
      <c r="T37">
        <v>99.41</v>
      </c>
    </row>
    <row r="38" spans="1:20" x14ac:dyDescent="0.25">
      <c r="A38" t="s">
        <v>2292</v>
      </c>
      <c r="C38" t="s">
        <v>2285</v>
      </c>
      <c r="D38" t="s">
        <v>2282</v>
      </c>
      <c r="E38" t="s">
        <v>5447</v>
      </c>
      <c r="F38" t="s">
        <v>5449</v>
      </c>
      <c r="G38" t="s">
        <v>2293</v>
      </c>
      <c r="H38" t="s">
        <v>2301</v>
      </c>
      <c r="I38">
        <v>49.32</v>
      </c>
      <c r="J38">
        <v>1.46</v>
      </c>
      <c r="K38">
        <v>4.96</v>
      </c>
      <c r="L38">
        <v>6.48</v>
      </c>
      <c r="M38">
        <v>0.09</v>
      </c>
      <c r="N38">
        <v>14.66</v>
      </c>
      <c r="O38">
        <v>21.61</v>
      </c>
      <c r="P38">
        <v>0.39</v>
      </c>
      <c r="Q38"/>
      <c r="R38">
        <v>0.26</v>
      </c>
      <c r="S38">
        <v>80.129990199554484</v>
      </c>
      <c r="T38">
        <v>99.23</v>
      </c>
    </row>
    <row r="39" spans="1:20" x14ac:dyDescent="0.25">
      <c r="A39" t="s">
        <v>2292</v>
      </c>
      <c r="C39" t="s">
        <v>2285</v>
      </c>
      <c r="D39" t="s">
        <v>2282</v>
      </c>
      <c r="E39" t="s">
        <v>5447</v>
      </c>
      <c r="F39" t="s">
        <v>5449</v>
      </c>
      <c r="G39" t="s">
        <v>2293</v>
      </c>
      <c r="H39" t="s">
        <v>2301</v>
      </c>
      <c r="I39">
        <v>49.84</v>
      </c>
      <c r="J39">
        <v>1.21</v>
      </c>
      <c r="K39">
        <v>4.1100000000000003</v>
      </c>
      <c r="L39">
        <v>6.14</v>
      </c>
      <c r="M39">
        <v>0.12</v>
      </c>
      <c r="N39">
        <v>15.11</v>
      </c>
      <c r="O39">
        <v>22.15</v>
      </c>
      <c r="P39">
        <v>0.28999999999999998</v>
      </c>
      <c r="Q39"/>
      <c r="R39">
        <v>0.48</v>
      </c>
      <c r="S39">
        <v>81.435626246579361</v>
      </c>
      <c r="T39">
        <v>99.45</v>
      </c>
    </row>
    <row r="40" spans="1:20" x14ac:dyDescent="0.25">
      <c r="A40" t="s">
        <v>2292</v>
      </c>
      <c r="C40" t="s">
        <v>2285</v>
      </c>
      <c r="D40" t="s">
        <v>2282</v>
      </c>
      <c r="E40" t="s">
        <v>5447</v>
      </c>
      <c r="F40" t="s">
        <v>5449</v>
      </c>
      <c r="G40" t="s">
        <v>2293</v>
      </c>
      <c r="H40" t="s">
        <v>2301</v>
      </c>
      <c r="I40">
        <v>49.27</v>
      </c>
      <c r="J40">
        <v>1.47</v>
      </c>
      <c r="K40">
        <v>4.68</v>
      </c>
      <c r="L40">
        <v>6.62</v>
      </c>
      <c r="M40">
        <v>0.11</v>
      </c>
      <c r="N40">
        <v>14.69</v>
      </c>
      <c r="O40">
        <v>22.09</v>
      </c>
      <c r="P40">
        <v>0.35</v>
      </c>
      <c r="Q40"/>
      <c r="R40">
        <v>0.23</v>
      </c>
      <c r="S40">
        <v>79.820418685811234</v>
      </c>
      <c r="T40">
        <v>99.51</v>
      </c>
    </row>
    <row r="41" spans="1:20" x14ac:dyDescent="0.25">
      <c r="A41" t="s">
        <v>2292</v>
      </c>
      <c r="C41" t="s">
        <v>2285</v>
      </c>
      <c r="D41" t="s">
        <v>2282</v>
      </c>
      <c r="E41" t="s">
        <v>5447</v>
      </c>
      <c r="F41" t="s">
        <v>5449</v>
      </c>
      <c r="G41" t="s">
        <v>2293</v>
      </c>
      <c r="H41" t="s">
        <v>2301</v>
      </c>
      <c r="I41">
        <v>50.48</v>
      </c>
      <c r="J41">
        <v>1.1200000000000001</v>
      </c>
      <c r="K41">
        <v>3.86</v>
      </c>
      <c r="L41">
        <v>5.99</v>
      </c>
      <c r="M41">
        <v>0.06</v>
      </c>
      <c r="N41">
        <v>15.35</v>
      </c>
      <c r="O41">
        <v>21.88</v>
      </c>
      <c r="P41">
        <v>0.31</v>
      </c>
      <c r="Q41"/>
      <c r="R41">
        <v>0.31</v>
      </c>
      <c r="S41">
        <v>82.040009565157675</v>
      </c>
      <c r="T41">
        <v>99.359999999999985</v>
      </c>
    </row>
    <row r="42" spans="1:20" x14ac:dyDescent="0.25">
      <c r="A42" t="s">
        <v>2292</v>
      </c>
      <c r="C42" t="s">
        <v>2285</v>
      </c>
      <c r="D42" t="s">
        <v>2282</v>
      </c>
      <c r="E42" t="s">
        <v>5447</v>
      </c>
      <c r="F42" t="s">
        <v>5449</v>
      </c>
      <c r="G42" t="s">
        <v>2293</v>
      </c>
      <c r="H42" t="s">
        <v>2302</v>
      </c>
      <c r="I42">
        <v>47.61</v>
      </c>
      <c r="J42">
        <v>2.73</v>
      </c>
      <c r="K42">
        <v>5.65</v>
      </c>
      <c r="L42">
        <v>7.33</v>
      </c>
      <c r="M42">
        <v>7.0000000000000007E-2</v>
      </c>
      <c r="N42">
        <v>13.08</v>
      </c>
      <c r="O42">
        <v>22.4</v>
      </c>
      <c r="P42">
        <v>0.52</v>
      </c>
      <c r="Q42"/>
      <c r="R42">
        <v>0.01</v>
      </c>
      <c r="S42">
        <v>76.081361183005427</v>
      </c>
      <c r="T42">
        <v>99.399999999999991</v>
      </c>
    </row>
    <row r="43" spans="1:20" x14ac:dyDescent="0.25">
      <c r="A43" t="s">
        <v>2292</v>
      </c>
      <c r="C43" t="s">
        <v>2285</v>
      </c>
      <c r="D43" t="s">
        <v>2282</v>
      </c>
      <c r="E43" t="s">
        <v>5447</v>
      </c>
      <c r="F43" t="s">
        <v>5449</v>
      </c>
      <c r="G43" t="s">
        <v>2293</v>
      </c>
      <c r="H43" t="s">
        <v>2302</v>
      </c>
      <c r="I43">
        <v>49.02</v>
      </c>
      <c r="J43">
        <v>2.23</v>
      </c>
      <c r="K43">
        <v>4.62</v>
      </c>
      <c r="L43">
        <v>7.27</v>
      </c>
      <c r="M43">
        <v>7.0000000000000007E-2</v>
      </c>
      <c r="N43">
        <v>13.63</v>
      </c>
      <c r="O43">
        <v>22.28</v>
      </c>
      <c r="P43">
        <v>0.55000000000000004</v>
      </c>
      <c r="Q43"/>
      <c r="R43">
        <v>0.01</v>
      </c>
      <c r="S43">
        <v>76.968854691664092</v>
      </c>
      <c r="T43">
        <v>99.68</v>
      </c>
    </row>
    <row r="44" spans="1:20" x14ac:dyDescent="0.25">
      <c r="A44" t="s">
        <v>2292</v>
      </c>
      <c r="C44" t="s">
        <v>2285</v>
      </c>
      <c r="D44" t="s">
        <v>2282</v>
      </c>
      <c r="E44" t="s">
        <v>5447</v>
      </c>
      <c r="F44" t="s">
        <v>5449</v>
      </c>
      <c r="G44" t="s">
        <v>2293</v>
      </c>
      <c r="H44" t="s">
        <v>2303</v>
      </c>
      <c r="I44">
        <v>47.46</v>
      </c>
      <c r="J44">
        <v>2.4</v>
      </c>
      <c r="K44">
        <v>5.4</v>
      </c>
      <c r="L44">
        <v>9.7799999999999994</v>
      </c>
      <c r="M44">
        <v>0.21</v>
      </c>
      <c r="N44">
        <v>12.5</v>
      </c>
      <c r="O44">
        <v>20.92</v>
      </c>
      <c r="P44">
        <v>0.51</v>
      </c>
      <c r="Q44"/>
      <c r="R44">
        <v>0.03</v>
      </c>
      <c r="S44">
        <v>69.496301947040536</v>
      </c>
      <c r="T44">
        <v>99.21</v>
      </c>
    </row>
    <row r="45" spans="1:20" x14ac:dyDescent="0.25">
      <c r="A45" t="s">
        <v>2292</v>
      </c>
      <c r="C45" t="s">
        <v>2285</v>
      </c>
      <c r="D45" t="s">
        <v>2282</v>
      </c>
      <c r="E45" t="s">
        <v>5447</v>
      </c>
      <c r="F45" t="s">
        <v>5449</v>
      </c>
      <c r="G45" t="s">
        <v>2293</v>
      </c>
      <c r="H45" t="s">
        <v>2303</v>
      </c>
      <c r="I45">
        <v>50.68</v>
      </c>
      <c r="J45">
        <v>1.39</v>
      </c>
      <c r="K45">
        <v>3.1</v>
      </c>
      <c r="L45">
        <v>8.6300000000000008</v>
      </c>
      <c r="M45">
        <v>0.17</v>
      </c>
      <c r="N45">
        <v>13.8</v>
      </c>
      <c r="O45">
        <v>21.65</v>
      </c>
      <c r="P45">
        <v>0.38</v>
      </c>
      <c r="Q45"/>
      <c r="R45">
        <v>0.01</v>
      </c>
      <c r="S45">
        <v>74.028695597065536</v>
      </c>
      <c r="T45">
        <v>99.81</v>
      </c>
    </row>
    <row r="46" spans="1:20" x14ac:dyDescent="0.25">
      <c r="A46" t="s">
        <v>2292</v>
      </c>
      <c r="C46" t="s">
        <v>2285</v>
      </c>
      <c r="D46" t="s">
        <v>2282</v>
      </c>
      <c r="E46" t="s">
        <v>5447</v>
      </c>
      <c r="F46" t="s">
        <v>5449</v>
      </c>
      <c r="G46" t="s">
        <v>2293</v>
      </c>
      <c r="H46" t="s">
        <v>2304</v>
      </c>
      <c r="I46">
        <v>50.31</v>
      </c>
      <c r="J46">
        <v>1.1399999999999999</v>
      </c>
      <c r="K46">
        <v>4.09</v>
      </c>
      <c r="L46">
        <v>5.64</v>
      </c>
      <c r="M46">
        <v>0.06</v>
      </c>
      <c r="N46">
        <v>15.4</v>
      </c>
      <c r="O46">
        <v>22.06</v>
      </c>
      <c r="P46">
        <v>0.32</v>
      </c>
      <c r="Q46"/>
      <c r="R46">
        <v>0.74</v>
      </c>
      <c r="S46">
        <v>82.95611014824631</v>
      </c>
      <c r="T46">
        <v>99.76</v>
      </c>
    </row>
    <row r="47" spans="1:20" x14ac:dyDescent="0.25">
      <c r="A47" t="s">
        <v>2292</v>
      </c>
      <c r="C47" t="s">
        <v>2285</v>
      </c>
      <c r="D47" t="s">
        <v>2282</v>
      </c>
      <c r="E47" t="s">
        <v>5447</v>
      </c>
      <c r="F47" t="s">
        <v>5449</v>
      </c>
      <c r="G47" t="s">
        <v>2293</v>
      </c>
      <c r="H47" t="s">
        <v>2304</v>
      </c>
      <c r="I47">
        <v>51.67</v>
      </c>
      <c r="J47">
        <v>0.98</v>
      </c>
      <c r="K47">
        <v>3.2</v>
      </c>
      <c r="L47">
        <v>6.19</v>
      </c>
      <c r="M47">
        <v>7.0000000000000007E-2</v>
      </c>
      <c r="N47">
        <v>15.58</v>
      </c>
      <c r="O47">
        <v>21.87</v>
      </c>
      <c r="P47">
        <v>0.3</v>
      </c>
      <c r="Q47"/>
      <c r="R47">
        <v>0.24</v>
      </c>
      <c r="S47">
        <v>81.773690181997253</v>
      </c>
      <c r="T47">
        <v>100.1</v>
      </c>
    </row>
    <row r="48" spans="1:20" x14ac:dyDescent="0.25">
      <c r="A48" t="s">
        <v>2292</v>
      </c>
      <c r="C48" t="s">
        <v>2285</v>
      </c>
      <c r="D48" t="s">
        <v>2282</v>
      </c>
      <c r="E48" t="s">
        <v>5447</v>
      </c>
      <c r="F48" t="s">
        <v>5449</v>
      </c>
      <c r="G48" t="s">
        <v>2293</v>
      </c>
      <c r="H48" t="s">
        <v>2304</v>
      </c>
      <c r="I48">
        <v>49.02</v>
      </c>
      <c r="J48">
        <v>1.67</v>
      </c>
      <c r="K48">
        <v>5.16</v>
      </c>
      <c r="L48">
        <v>6.4</v>
      </c>
      <c r="M48">
        <v>7.0000000000000007E-2</v>
      </c>
      <c r="N48">
        <v>14.35</v>
      </c>
      <c r="O48">
        <v>22.08</v>
      </c>
      <c r="P48">
        <v>0.33</v>
      </c>
      <c r="Q48"/>
      <c r="R48">
        <v>0.38</v>
      </c>
      <c r="S48">
        <v>79.98710165513863</v>
      </c>
      <c r="T48">
        <v>99.460000000000008</v>
      </c>
    </row>
    <row r="49" spans="1:20" x14ac:dyDescent="0.25">
      <c r="A49" t="s">
        <v>2292</v>
      </c>
      <c r="C49" t="s">
        <v>2285</v>
      </c>
      <c r="D49" t="s">
        <v>2282</v>
      </c>
      <c r="E49" t="s">
        <v>5447</v>
      </c>
      <c r="F49" t="s">
        <v>5449</v>
      </c>
      <c r="G49" t="s">
        <v>2293</v>
      </c>
      <c r="H49" t="s">
        <v>2305</v>
      </c>
      <c r="I49">
        <v>51.05</v>
      </c>
      <c r="J49">
        <v>1.1399999999999999</v>
      </c>
      <c r="K49">
        <v>4</v>
      </c>
      <c r="L49">
        <v>5.74</v>
      </c>
      <c r="M49">
        <v>0.08</v>
      </c>
      <c r="N49">
        <v>15.25</v>
      </c>
      <c r="O49">
        <v>22.07</v>
      </c>
      <c r="P49">
        <v>0.3</v>
      </c>
      <c r="Q49"/>
      <c r="R49">
        <v>0.61</v>
      </c>
      <c r="S49">
        <v>82.565727932530137</v>
      </c>
      <c r="T49">
        <v>100.24</v>
      </c>
    </row>
    <row r="50" spans="1:20" x14ac:dyDescent="0.25">
      <c r="A50" t="s">
        <v>2292</v>
      </c>
      <c r="C50" t="s">
        <v>2285</v>
      </c>
      <c r="D50" t="s">
        <v>2282</v>
      </c>
      <c r="E50" t="s">
        <v>5447</v>
      </c>
      <c r="F50" t="s">
        <v>5449</v>
      </c>
      <c r="G50" t="s">
        <v>2293</v>
      </c>
      <c r="H50" t="s">
        <v>2305</v>
      </c>
      <c r="I50">
        <v>51.45</v>
      </c>
      <c r="J50">
        <v>1.01</v>
      </c>
      <c r="K50">
        <v>3.61</v>
      </c>
      <c r="L50">
        <v>5.7</v>
      </c>
      <c r="M50">
        <v>7.0000000000000007E-2</v>
      </c>
      <c r="N50">
        <v>15.65</v>
      </c>
      <c r="O50">
        <v>22.02</v>
      </c>
      <c r="P50">
        <v>0.31</v>
      </c>
      <c r="Q50"/>
      <c r="R50">
        <v>0.46</v>
      </c>
      <c r="S50">
        <v>83.034033509409767</v>
      </c>
      <c r="T50">
        <v>100.28</v>
      </c>
    </row>
    <row r="51" spans="1:20" x14ac:dyDescent="0.25">
      <c r="A51" t="s">
        <v>2292</v>
      </c>
      <c r="C51" t="s">
        <v>2285</v>
      </c>
      <c r="D51" t="s">
        <v>2282</v>
      </c>
      <c r="E51" t="s">
        <v>5447</v>
      </c>
      <c r="F51" t="s">
        <v>5449</v>
      </c>
      <c r="G51" t="s">
        <v>2293</v>
      </c>
      <c r="H51" t="s">
        <v>2305</v>
      </c>
      <c r="I51">
        <v>49.83</v>
      </c>
      <c r="J51">
        <v>1.34</v>
      </c>
      <c r="K51">
        <v>4.84</v>
      </c>
      <c r="L51">
        <v>5.8</v>
      </c>
      <c r="M51">
        <v>7.0000000000000007E-2</v>
      </c>
      <c r="N51">
        <v>14.7</v>
      </c>
      <c r="O51">
        <v>21.89</v>
      </c>
      <c r="P51">
        <v>0.31</v>
      </c>
      <c r="Q51"/>
      <c r="R51">
        <v>0.73</v>
      </c>
      <c r="S51">
        <v>81.876848089894651</v>
      </c>
      <c r="T51">
        <v>99.51</v>
      </c>
    </row>
    <row r="52" spans="1:20" x14ac:dyDescent="0.25">
      <c r="A52" t="s">
        <v>2306</v>
      </c>
      <c r="C52" t="s">
        <v>2285</v>
      </c>
      <c r="D52" t="s">
        <v>2282</v>
      </c>
      <c r="E52" t="s">
        <v>5447</v>
      </c>
      <c r="F52" t="s">
        <v>5450</v>
      </c>
      <c r="G52" t="s">
        <v>2293</v>
      </c>
      <c r="H52" t="s">
        <v>2307</v>
      </c>
      <c r="I52">
        <v>49.3</v>
      </c>
      <c r="J52">
        <v>1.05</v>
      </c>
      <c r="K52">
        <v>6.58</v>
      </c>
      <c r="L52">
        <v>5.92</v>
      </c>
      <c r="M52">
        <v>0.06</v>
      </c>
      <c r="N52">
        <v>15.03</v>
      </c>
      <c r="O52">
        <v>21.12</v>
      </c>
      <c r="P52">
        <v>0.38</v>
      </c>
      <c r="Q52"/>
      <c r="R52">
        <v>0.4</v>
      </c>
      <c r="S52">
        <v>81.902388895107464</v>
      </c>
      <c r="T52">
        <v>99.84</v>
      </c>
    </row>
    <row r="53" spans="1:20" x14ac:dyDescent="0.25">
      <c r="A53" t="s">
        <v>2306</v>
      </c>
      <c r="C53" t="s">
        <v>2285</v>
      </c>
      <c r="D53" t="s">
        <v>2282</v>
      </c>
      <c r="E53" t="s">
        <v>5447</v>
      </c>
      <c r="F53" t="s">
        <v>5450</v>
      </c>
      <c r="G53" t="s">
        <v>2293</v>
      </c>
      <c r="H53" t="s">
        <v>2307</v>
      </c>
      <c r="I53">
        <v>49.32</v>
      </c>
      <c r="J53">
        <v>1.05</v>
      </c>
      <c r="K53">
        <v>5.76</v>
      </c>
      <c r="L53">
        <v>5.43</v>
      </c>
      <c r="M53">
        <v>0.08</v>
      </c>
      <c r="N53">
        <v>15.17</v>
      </c>
      <c r="O53">
        <v>21.34</v>
      </c>
      <c r="P53">
        <v>0.35</v>
      </c>
      <c r="Q53"/>
      <c r="R53">
        <v>0.56999999999999995</v>
      </c>
      <c r="S53">
        <v>83.27741408117663</v>
      </c>
      <c r="T53">
        <v>99.07</v>
      </c>
    </row>
    <row r="54" spans="1:20" x14ac:dyDescent="0.25">
      <c r="A54" t="s">
        <v>2306</v>
      </c>
      <c r="C54" t="s">
        <v>2285</v>
      </c>
      <c r="D54" t="s">
        <v>2282</v>
      </c>
      <c r="E54" t="s">
        <v>5447</v>
      </c>
      <c r="F54" t="s">
        <v>5450</v>
      </c>
      <c r="G54" t="s">
        <v>2293</v>
      </c>
      <c r="H54" t="s">
        <v>2307</v>
      </c>
      <c r="I54">
        <v>49.57</v>
      </c>
      <c r="J54">
        <v>1.08</v>
      </c>
      <c r="K54">
        <v>5.79</v>
      </c>
      <c r="L54">
        <v>5.57</v>
      </c>
      <c r="M54">
        <v>0.05</v>
      </c>
      <c r="N54">
        <v>15.09</v>
      </c>
      <c r="O54">
        <v>21.35</v>
      </c>
      <c r="P54">
        <v>0.39</v>
      </c>
      <c r="Q54"/>
      <c r="R54">
        <v>1.01</v>
      </c>
      <c r="S54">
        <v>82.844885745065582</v>
      </c>
      <c r="T54">
        <v>99.9</v>
      </c>
    </row>
    <row r="55" spans="1:20" x14ac:dyDescent="0.25">
      <c r="A55" t="s">
        <v>2306</v>
      </c>
      <c r="C55" t="s">
        <v>2285</v>
      </c>
      <c r="D55" t="s">
        <v>2282</v>
      </c>
      <c r="E55" t="s">
        <v>5447</v>
      </c>
      <c r="F55" t="s">
        <v>5450</v>
      </c>
      <c r="G55" t="s">
        <v>2293</v>
      </c>
      <c r="H55" t="s">
        <v>2308</v>
      </c>
      <c r="I55">
        <v>46.91</v>
      </c>
      <c r="J55">
        <v>2.56</v>
      </c>
      <c r="K55">
        <v>6.01</v>
      </c>
      <c r="L55">
        <v>6.28</v>
      </c>
      <c r="M55">
        <v>0.05</v>
      </c>
      <c r="N55">
        <v>13.62</v>
      </c>
      <c r="O55">
        <v>23.12</v>
      </c>
      <c r="P55">
        <v>0.4</v>
      </c>
      <c r="Q55"/>
      <c r="R55">
        <v>0.53</v>
      </c>
      <c r="S55">
        <v>79.449001192335103</v>
      </c>
      <c r="T55">
        <v>99.47999999999999</v>
      </c>
    </row>
    <row r="56" spans="1:20" x14ac:dyDescent="0.25">
      <c r="A56" t="s">
        <v>2306</v>
      </c>
      <c r="C56" t="s">
        <v>2285</v>
      </c>
      <c r="D56" t="s">
        <v>2282</v>
      </c>
      <c r="E56" t="s">
        <v>5447</v>
      </c>
      <c r="F56" t="s">
        <v>5450</v>
      </c>
      <c r="G56" t="s">
        <v>2293</v>
      </c>
      <c r="H56" t="s">
        <v>2308</v>
      </c>
      <c r="I56">
        <v>47.21</v>
      </c>
      <c r="J56">
        <v>2.2000000000000002</v>
      </c>
      <c r="K56">
        <v>6.93</v>
      </c>
      <c r="L56">
        <v>6.16</v>
      </c>
      <c r="M56">
        <v>0.06</v>
      </c>
      <c r="N56">
        <v>13.76</v>
      </c>
      <c r="O56">
        <v>22.8</v>
      </c>
      <c r="P56">
        <v>0.46</v>
      </c>
      <c r="Q56"/>
      <c r="R56">
        <v>0.45</v>
      </c>
      <c r="S56">
        <v>79.926798215966514</v>
      </c>
      <c r="T56">
        <v>100.03</v>
      </c>
    </row>
    <row r="57" spans="1:20" x14ac:dyDescent="0.25">
      <c r="A57" t="s">
        <v>2306</v>
      </c>
      <c r="C57" t="s">
        <v>2285</v>
      </c>
      <c r="D57" t="s">
        <v>2282</v>
      </c>
      <c r="E57" t="s">
        <v>5447</v>
      </c>
      <c r="F57" t="s">
        <v>5450</v>
      </c>
      <c r="G57" t="s">
        <v>2293</v>
      </c>
      <c r="H57" t="s">
        <v>2308</v>
      </c>
      <c r="I57">
        <v>46.83</v>
      </c>
      <c r="J57">
        <v>2.2799999999999998</v>
      </c>
      <c r="K57">
        <v>7.41</v>
      </c>
      <c r="L57">
        <v>6.1</v>
      </c>
      <c r="M57">
        <v>0.14000000000000001</v>
      </c>
      <c r="N57">
        <v>13.77</v>
      </c>
      <c r="O57">
        <v>22.77</v>
      </c>
      <c r="P57">
        <v>0.44</v>
      </c>
      <c r="Q57"/>
      <c r="R57">
        <v>0.37</v>
      </c>
      <c r="S57">
        <v>80.094960548556443</v>
      </c>
      <c r="T57">
        <v>100.11</v>
      </c>
    </row>
    <row r="58" spans="1:20" x14ac:dyDescent="0.25">
      <c r="A58" t="s">
        <v>2306</v>
      </c>
      <c r="C58" t="s">
        <v>2285</v>
      </c>
      <c r="D58" t="s">
        <v>2282</v>
      </c>
      <c r="E58" t="s">
        <v>5447</v>
      </c>
      <c r="F58" t="s">
        <v>5450</v>
      </c>
      <c r="G58" t="s">
        <v>2293</v>
      </c>
      <c r="H58" t="s">
        <v>2308</v>
      </c>
      <c r="I58">
        <v>45.84</v>
      </c>
      <c r="J58">
        <v>2.59</v>
      </c>
      <c r="K58">
        <v>7.77</v>
      </c>
      <c r="L58">
        <v>6.36</v>
      </c>
      <c r="M58">
        <v>0.1</v>
      </c>
      <c r="N58">
        <v>13.45</v>
      </c>
      <c r="O58">
        <v>22.55</v>
      </c>
      <c r="P58">
        <v>0.44</v>
      </c>
      <c r="Q58"/>
      <c r="R58">
        <v>0.56999999999999995</v>
      </c>
      <c r="S58">
        <v>79.034184338605385</v>
      </c>
      <c r="T58">
        <v>99.669999999999987</v>
      </c>
    </row>
    <row r="59" spans="1:20" x14ac:dyDescent="0.25">
      <c r="A59" t="s">
        <v>2306</v>
      </c>
      <c r="C59" t="s">
        <v>2285</v>
      </c>
      <c r="D59" t="s">
        <v>2282</v>
      </c>
      <c r="E59" t="s">
        <v>5447</v>
      </c>
      <c r="F59" t="s">
        <v>5450</v>
      </c>
      <c r="G59" t="s">
        <v>2293</v>
      </c>
      <c r="H59" t="s">
        <v>2308</v>
      </c>
      <c r="I59">
        <v>45.87</v>
      </c>
      <c r="J59">
        <v>2.5299999999999998</v>
      </c>
      <c r="K59">
        <v>7.78</v>
      </c>
      <c r="L59">
        <v>6.47</v>
      </c>
      <c r="M59">
        <v>7.0000000000000007E-2</v>
      </c>
      <c r="N59">
        <v>13.4</v>
      </c>
      <c r="O59">
        <v>22.9</v>
      </c>
      <c r="P59">
        <v>0.46</v>
      </c>
      <c r="Q59"/>
      <c r="R59">
        <v>0.56999999999999995</v>
      </c>
      <c r="S59">
        <v>78.686233804859839</v>
      </c>
      <c r="T59">
        <v>100.05</v>
      </c>
    </row>
    <row r="60" spans="1:20" x14ac:dyDescent="0.25">
      <c r="A60" t="s">
        <v>2306</v>
      </c>
      <c r="C60" t="s">
        <v>2285</v>
      </c>
      <c r="D60" t="s">
        <v>2282</v>
      </c>
      <c r="E60" t="s">
        <v>5447</v>
      </c>
      <c r="F60" t="s">
        <v>5450</v>
      </c>
      <c r="G60" t="s">
        <v>2293</v>
      </c>
      <c r="H60" t="s">
        <v>2308</v>
      </c>
      <c r="I60">
        <v>46.45</v>
      </c>
      <c r="J60">
        <v>2.35</v>
      </c>
      <c r="K60">
        <v>7.68</v>
      </c>
      <c r="L60">
        <v>6.07</v>
      </c>
      <c r="M60">
        <v>0.1</v>
      </c>
      <c r="N60">
        <v>13.75</v>
      </c>
      <c r="O60">
        <v>22.99</v>
      </c>
      <c r="P60">
        <v>0.43</v>
      </c>
      <c r="Q60"/>
      <c r="R60">
        <v>0.5</v>
      </c>
      <c r="S60">
        <v>80.150330996270711</v>
      </c>
      <c r="T60">
        <v>100.32</v>
      </c>
    </row>
    <row r="61" spans="1:20" x14ac:dyDescent="0.25">
      <c r="A61" t="s">
        <v>2306</v>
      </c>
      <c r="C61" t="s">
        <v>2285</v>
      </c>
      <c r="D61" t="s">
        <v>2282</v>
      </c>
      <c r="E61" t="s">
        <v>5447</v>
      </c>
      <c r="F61" t="s">
        <v>5450</v>
      </c>
      <c r="G61" t="s">
        <v>2293</v>
      </c>
      <c r="H61" t="s">
        <v>2308</v>
      </c>
      <c r="I61">
        <v>46.85</v>
      </c>
      <c r="J61">
        <v>2.19</v>
      </c>
      <c r="K61">
        <v>7.35</v>
      </c>
      <c r="L61">
        <v>6.09</v>
      </c>
      <c r="M61">
        <v>0.09</v>
      </c>
      <c r="N61">
        <v>13.88</v>
      </c>
      <c r="O61">
        <v>22.98</v>
      </c>
      <c r="P61">
        <v>0.43</v>
      </c>
      <c r="Q61"/>
      <c r="R61">
        <v>0.64</v>
      </c>
      <c r="S61">
        <v>80.247528336484166</v>
      </c>
      <c r="T61">
        <v>100.5</v>
      </c>
    </row>
    <row r="62" spans="1:20" x14ac:dyDescent="0.25">
      <c r="A62" t="s">
        <v>2306</v>
      </c>
      <c r="C62" t="s">
        <v>2285</v>
      </c>
      <c r="D62" t="s">
        <v>2282</v>
      </c>
      <c r="E62" t="s">
        <v>5447</v>
      </c>
      <c r="F62" t="s">
        <v>5450</v>
      </c>
      <c r="G62" t="s">
        <v>2293</v>
      </c>
      <c r="H62" t="s">
        <v>2308</v>
      </c>
      <c r="I62">
        <v>47.21</v>
      </c>
      <c r="J62">
        <v>1.96</v>
      </c>
      <c r="K62">
        <v>6.8</v>
      </c>
      <c r="L62">
        <v>5.47</v>
      </c>
      <c r="M62">
        <v>0.04</v>
      </c>
      <c r="N62">
        <v>14.04</v>
      </c>
      <c r="O62">
        <v>23.04</v>
      </c>
      <c r="P62">
        <v>0.42</v>
      </c>
      <c r="Q62"/>
      <c r="R62">
        <v>0.84</v>
      </c>
      <c r="S62">
        <v>82.063686121729162</v>
      </c>
      <c r="T62">
        <v>99.82</v>
      </c>
    </row>
    <row r="63" spans="1:20" x14ac:dyDescent="0.25">
      <c r="A63" t="s">
        <v>2306</v>
      </c>
      <c r="C63" t="s">
        <v>2285</v>
      </c>
      <c r="D63" t="s">
        <v>2282</v>
      </c>
      <c r="E63" t="s">
        <v>5447</v>
      </c>
      <c r="F63" t="s">
        <v>5450</v>
      </c>
      <c r="G63" t="s">
        <v>2293</v>
      </c>
      <c r="H63" t="s">
        <v>2308</v>
      </c>
      <c r="I63">
        <v>47.7</v>
      </c>
      <c r="J63">
        <v>1.74</v>
      </c>
      <c r="K63">
        <v>6.7</v>
      </c>
      <c r="L63">
        <v>5.58</v>
      </c>
      <c r="M63">
        <v>0.04</v>
      </c>
      <c r="N63">
        <v>14.42</v>
      </c>
      <c r="O63">
        <v>22.82</v>
      </c>
      <c r="P63">
        <v>0.42</v>
      </c>
      <c r="Q63"/>
      <c r="R63">
        <v>0.97</v>
      </c>
      <c r="S63">
        <v>82.163493670551659</v>
      </c>
      <c r="T63">
        <v>100.39</v>
      </c>
    </row>
    <row r="64" spans="1:20" x14ac:dyDescent="0.25">
      <c r="A64" t="s">
        <v>2306</v>
      </c>
      <c r="C64" t="s">
        <v>2285</v>
      </c>
      <c r="D64" t="s">
        <v>2282</v>
      </c>
      <c r="E64" t="s">
        <v>5447</v>
      </c>
      <c r="F64" t="s">
        <v>5450</v>
      </c>
      <c r="G64" t="s">
        <v>2293</v>
      </c>
      <c r="H64" t="s">
        <v>2308</v>
      </c>
      <c r="I64">
        <v>51.01</v>
      </c>
      <c r="J64">
        <v>0.62</v>
      </c>
      <c r="K64">
        <v>3.76</v>
      </c>
      <c r="L64">
        <v>4.63</v>
      </c>
      <c r="M64">
        <v>0.08</v>
      </c>
      <c r="N64">
        <v>16.91</v>
      </c>
      <c r="O64">
        <v>21.97</v>
      </c>
      <c r="P64">
        <v>0.38</v>
      </c>
      <c r="Q64"/>
      <c r="R64">
        <v>0.96</v>
      </c>
      <c r="S64">
        <v>86.684943596357897</v>
      </c>
      <c r="T64">
        <v>100.32</v>
      </c>
    </row>
    <row r="65" spans="1:20" x14ac:dyDescent="0.25">
      <c r="A65" t="s">
        <v>2306</v>
      </c>
      <c r="C65" t="s">
        <v>2285</v>
      </c>
      <c r="D65" t="s">
        <v>2282</v>
      </c>
      <c r="E65" t="s">
        <v>5447</v>
      </c>
      <c r="F65" t="s">
        <v>5450</v>
      </c>
      <c r="G65" t="s">
        <v>2293</v>
      </c>
      <c r="H65" t="s">
        <v>2308</v>
      </c>
      <c r="I65">
        <v>51.07</v>
      </c>
      <c r="J65">
        <v>0.63</v>
      </c>
      <c r="K65">
        <v>3.77</v>
      </c>
      <c r="L65">
        <v>4.6100000000000003</v>
      </c>
      <c r="M65">
        <v>0.05</v>
      </c>
      <c r="N65">
        <v>16.71</v>
      </c>
      <c r="O65">
        <v>21.92</v>
      </c>
      <c r="P65">
        <v>0.38</v>
      </c>
      <c r="Q65"/>
      <c r="R65">
        <v>1.01</v>
      </c>
      <c r="S65">
        <v>86.59734044979183</v>
      </c>
      <c r="T65">
        <v>100.15</v>
      </c>
    </row>
    <row r="66" spans="1:20" x14ac:dyDescent="0.25">
      <c r="A66" t="s">
        <v>2306</v>
      </c>
      <c r="C66" t="s">
        <v>2285</v>
      </c>
      <c r="D66" t="s">
        <v>2282</v>
      </c>
      <c r="E66" t="s">
        <v>5447</v>
      </c>
      <c r="F66" t="s">
        <v>5450</v>
      </c>
      <c r="G66" t="s">
        <v>2293</v>
      </c>
      <c r="H66" t="s">
        <v>2308</v>
      </c>
      <c r="I66">
        <v>50.96</v>
      </c>
      <c r="J66">
        <v>0.62</v>
      </c>
      <c r="K66">
        <v>3.79</v>
      </c>
      <c r="L66">
        <v>4.59</v>
      </c>
      <c r="M66">
        <v>0.06</v>
      </c>
      <c r="N66">
        <v>16.82</v>
      </c>
      <c r="O66">
        <v>22.01</v>
      </c>
      <c r="P66">
        <v>0.37</v>
      </c>
      <c r="Q66"/>
      <c r="R66">
        <v>1.01</v>
      </c>
      <c r="S66">
        <v>86.723451025882142</v>
      </c>
      <c r="T66">
        <v>100.23</v>
      </c>
    </row>
    <row r="67" spans="1:20" x14ac:dyDescent="0.25">
      <c r="A67" t="s">
        <v>2306</v>
      </c>
      <c r="C67" t="s">
        <v>2285</v>
      </c>
      <c r="D67" t="s">
        <v>2282</v>
      </c>
      <c r="E67" t="s">
        <v>5447</v>
      </c>
      <c r="F67" t="s">
        <v>5450</v>
      </c>
      <c r="G67" t="s">
        <v>2293</v>
      </c>
      <c r="H67" t="s">
        <v>2308</v>
      </c>
      <c r="I67">
        <v>50.49</v>
      </c>
      <c r="J67">
        <v>0.72</v>
      </c>
      <c r="K67">
        <v>4.34</v>
      </c>
      <c r="L67">
        <v>4.72</v>
      </c>
      <c r="M67">
        <v>0.04</v>
      </c>
      <c r="N67">
        <v>16.670000000000002</v>
      </c>
      <c r="O67">
        <v>22.08</v>
      </c>
      <c r="P67">
        <v>0.37</v>
      </c>
      <c r="Q67"/>
      <c r="R67">
        <v>1.04</v>
      </c>
      <c r="S67">
        <v>86.292958880581693</v>
      </c>
      <c r="T67">
        <v>100.47</v>
      </c>
    </row>
    <row r="68" spans="1:20" x14ac:dyDescent="0.25">
      <c r="A68" t="s">
        <v>2306</v>
      </c>
      <c r="C68" t="s">
        <v>2285</v>
      </c>
      <c r="D68" t="s">
        <v>2282</v>
      </c>
      <c r="E68" t="s">
        <v>5447</v>
      </c>
      <c r="F68" t="s">
        <v>5450</v>
      </c>
      <c r="G68" t="s">
        <v>2293</v>
      </c>
      <c r="H68" t="s">
        <v>2308</v>
      </c>
      <c r="I68">
        <v>50.6</v>
      </c>
      <c r="J68">
        <v>0.7</v>
      </c>
      <c r="K68">
        <v>4.28</v>
      </c>
      <c r="L68">
        <v>4.66</v>
      </c>
      <c r="M68">
        <v>0.04</v>
      </c>
      <c r="N68">
        <v>16.55</v>
      </c>
      <c r="O68">
        <v>22.09</v>
      </c>
      <c r="P68">
        <v>0.39</v>
      </c>
      <c r="Q68"/>
      <c r="R68">
        <v>1.03</v>
      </c>
      <c r="S68">
        <v>86.358694284198862</v>
      </c>
      <c r="T68">
        <v>100.34</v>
      </c>
    </row>
    <row r="69" spans="1:20" x14ac:dyDescent="0.25">
      <c r="A69" t="s">
        <v>2306</v>
      </c>
      <c r="C69" t="s">
        <v>2285</v>
      </c>
      <c r="D69" t="s">
        <v>2282</v>
      </c>
      <c r="E69" t="s">
        <v>5447</v>
      </c>
      <c r="F69" t="s">
        <v>5450</v>
      </c>
      <c r="G69" t="s">
        <v>2293</v>
      </c>
      <c r="H69" t="s">
        <v>2308</v>
      </c>
      <c r="I69">
        <v>50.43</v>
      </c>
      <c r="J69">
        <v>0.76</v>
      </c>
      <c r="K69">
        <v>4.33</v>
      </c>
      <c r="L69">
        <v>4.8</v>
      </c>
      <c r="M69">
        <v>7.0000000000000007E-2</v>
      </c>
      <c r="N69">
        <v>16.72</v>
      </c>
      <c r="O69">
        <v>22.09</v>
      </c>
      <c r="P69">
        <v>0.37</v>
      </c>
      <c r="Q69"/>
      <c r="R69">
        <v>1.03</v>
      </c>
      <c r="S69">
        <v>86.128764700011345</v>
      </c>
      <c r="T69">
        <v>100.6</v>
      </c>
    </row>
    <row r="70" spans="1:20" x14ac:dyDescent="0.25">
      <c r="A70" t="s">
        <v>2306</v>
      </c>
      <c r="C70" t="s">
        <v>2285</v>
      </c>
      <c r="D70" t="s">
        <v>2282</v>
      </c>
      <c r="E70" t="s">
        <v>5447</v>
      </c>
      <c r="F70" t="s">
        <v>5450</v>
      </c>
      <c r="G70" t="s">
        <v>2293</v>
      </c>
      <c r="H70" t="s">
        <v>2308</v>
      </c>
      <c r="I70">
        <v>50.35</v>
      </c>
      <c r="J70">
        <v>0.9</v>
      </c>
      <c r="K70">
        <v>4.32</v>
      </c>
      <c r="L70">
        <v>4.62</v>
      </c>
      <c r="M70">
        <v>0.06</v>
      </c>
      <c r="N70">
        <v>16.46</v>
      </c>
      <c r="O70">
        <v>22.36</v>
      </c>
      <c r="P70">
        <v>0.38</v>
      </c>
      <c r="Q70"/>
      <c r="R70">
        <v>1.02</v>
      </c>
      <c r="S70">
        <v>86.395969869830239</v>
      </c>
      <c r="T70">
        <v>100.47</v>
      </c>
    </row>
    <row r="71" spans="1:20" x14ac:dyDescent="0.25">
      <c r="A71" t="s">
        <v>2306</v>
      </c>
      <c r="C71" t="s">
        <v>2285</v>
      </c>
      <c r="D71" t="s">
        <v>2282</v>
      </c>
      <c r="E71" t="s">
        <v>5447</v>
      </c>
      <c r="F71" t="s">
        <v>5450</v>
      </c>
      <c r="G71" t="s">
        <v>2293</v>
      </c>
      <c r="H71" t="s">
        <v>2308</v>
      </c>
      <c r="I71">
        <v>49.92</v>
      </c>
      <c r="J71">
        <v>0.93</v>
      </c>
      <c r="K71">
        <v>4.58</v>
      </c>
      <c r="L71">
        <v>4.5599999999999996</v>
      </c>
      <c r="M71">
        <v>0.09</v>
      </c>
      <c r="N71">
        <v>16.190000000000001</v>
      </c>
      <c r="O71">
        <v>22.38</v>
      </c>
      <c r="P71">
        <v>0.4</v>
      </c>
      <c r="Q71"/>
      <c r="R71">
        <v>1.03</v>
      </c>
      <c r="S71">
        <v>86.355165541953411</v>
      </c>
      <c r="T71">
        <v>100.08</v>
      </c>
    </row>
    <row r="72" spans="1:20" x14ac:dyDescent="0.25">
      <c r="A72" t="s">
        <v>2306</v>
      </c>
      <c r="C72" t="s">
        <v>2285</v>
      </c>
      <c r="D72" t="s">
        <v>2282</v>
      </c>
      <c r="E72" t="s">
        <v>5447</v>
      </c>
      <c r="F72" t="s">
        <v>5450</v>
      </c>
      <c r="G72" t="s">
        <v>2293</v>
      </c>
      <c r="H72" t="s">
        <v>2308</v>
      </c>
      <c r="I72">
        <v>49.9</v>
      </c>
      <c r="J72">
        <v>0.96</v>
      </c>
      <c r="K72">
        <v>4.7</v>
      </c>
      <c r="L72">
        <v>4.51</v>
      </c>
      <c r="M72">
        <v>0.08</v>
      </c>
      <c r="N72">
        <v>16.14</v>
      </c>
      <c r="O72">
        <v>22.35</v>
      </c>
      <c r="P72">
        <v>0.33</v>
      </c>
      <c r="Q72"/>
      <c r="R72">
        <v>1.02</v>
      </c>
      <c r="S72">
        <v>86.448363499205314</v>
      </c>
      <c r="T72">
        <v>99.99</v>
      </c>
    </row>
    <row r="73" spans="1:20" x14ac:dyDescent="0.25">
      <c r="A73" t="s">
        <v>2306</v>
      </c>
      <c r="C73" t="s">
        <v>2285</v>
      </c>
      <c r="D73" t="s">
        <v>2282</v>
      </c>
      <c r="E73" t="s">
        <v>5447</v>
      </c>
      <c r="F73" t="s">
        <v>5450</v>
      </c>
      <c r="G73" t="s">
        <v>2293</v>
      </c>
      <c r="H73" t="s">
        <v>2308</v>
      </c>
      <c r="I73">
        <v>50.07</v>
      </c>
      <c r="J73">
        <v>0.96</v>
      </c>
      <c r="K73">
        <v>4.9000000000000004</v>
      </c>
      <c r="L73">
        <v>4.7</v>
      </c>
      <c r="M73">
        <v>7.0000000000000007E-2</v>
      </c>
      <c r="N73">
        <v>16.02</v>
      </c>
      <c r="O73">
        <v>22.41</v>
      </c>
      <c r="P73">
        <v>0.37</v>
      </c>
      <c r="Q73"/>
      <c r="R73">
        <v>0.95</v>
      </c>
      <c r="S73">
        <v>85.867300854995761</v>
      </c>
      <c r="T73">
        <v>100.45</v>
      </c>
    </row>
    <row r="74" spans="1:20" x14ac:dyDescent="0.25">
      <c r="A74" t="s">
        <v>2306</v>
      </c>
      <c r="C74" t="s">
        <v>2285</v>
      </c>
      <c r="D74" t="s">
        <v>2282</v>
      </c>
      <c r="E74" t="s">
        <v>5447</v>
      </c>
      <c r="F74" t="s">
        <v>5450</v>
      </c>
      <c r="G74" t="s">
        <v>2293</v>
      </c>
      <c r="H74" t="s">
        <v>2308</v>
      </c>
      <c r="I74">
        <v>50.47</v>
      </c>
      <c r="J74">
        <v>0.86</v>
      </c>
      <c r="K74">
        <v>4.1500000000000004</v>
      </c>
      <c r="L74">
        <v>4.68</v>
      </c>
      <c r="M74">
        <v>0.02</v>
      </c>
      <c r="N74">
        <v>16.38</v>
      </c>
      <c r="O74">
        <v>22.28</v>
      </c>
      <c r="P74">
        <v>0.36</v>
      </c>
      <c r="Q74"/>
      <c r="R74">
        <v>1.03</v>
      </c>
      <c r="S74">
        <v>86.185693368211503</v>
      </c>
      <c r="T74">
        <v>100.23</v>
      </c>
    </row>
    <row r="75" spans="1:20" x14ac:dyDescent="0.25">
      <c r="A75" t="s">
        <v>2306</v>
      </c>
      <c r="C75" t="s">
        <v>2285</v>
      </c>
      <c r="D75" t="s">
        <v>2282</v>
      </c>
      <c r="E75" t="s">
        <v>5447</v>
      </c>
      <c r="F75" t="s">
        <v>5450</v>
      </c>
      <c r="G75" t="s">
        <v>2293</v>
      </c>
      <c r="H75" t="s">
        <v>2308</v>
      </c>
      <c r="I75">
        <v>50.67</v>
      </c>
      <c r="J75">
        <v>0.76</v>
      </c>
      <c r="K75">
        <v>4.0599999999999996</v>
      </c>
      <c r="L75">
        <v>4.68</v>
      </c>
      <c r="M75">
        <v>0.09</v>
      </c>
      <c r="N75">
        <v>16.559999999999999</v>
      </c>
      <c r="O75">
        <v>22.21</v>
      </c>
      <c r="P75">
        <v>0.36</v>
      </c>
      <c r="Q75"/>
      <c r="R75">
        <v>0.93</v>
      </c>
      <c r="S75">
        <v>86.315300545249229</v>
      </c>
      <c r="T75">
        <v>100.32</v>
      </c>
    </row>
    <row r="76" spans="1:20" x14ac:dyDescent="0.25">
      <c r="A76" t="s">
        <v>2306</v>
      </c>
      <c r="C76" t="s">
        <v>2285</v>
      </c>
      <c r="D76" t="s">
        <v>2282</v>
      </c>
      <c r="E76" t="s">
        <v>5447</v>
      </c>
      <c r="F76" t="s">
        <v>5450</v>
      </c>
      <c r="G76" t="s">
        <v>2293</v>
      </c>
      <c r="H76" t="s">
        <v>2308</v>
      </c>
      <c r="I76">
        <v>50.56</v>
      </c>
      <c r="J76">
        <v>0.74</v>
      </c>
      <c r="K76">
        <v>4.0999999999999996</v>
      </c>
      <c r="L76">
        <v>4.72</v>
      </c>
      <c r="M76">
        <v>0</v>
      </c>
      <c r="N76">
        <v>16.559999999999999</v>
      </c>
      <c r="O76">
        <v>22.3</v>
      </c>
      <c r="P76">
        <v>0.35</v>
      </c>
      <c r="Q76"/>
      <c r="R76">
        <v>1</v>
      </c>
      <c r="S76">
        <v>86.214461315185005</v>
      </c>
      <c r="T76">
        <v>100.33</v>
      </c>
    </row>
    <row r="77" spans="1:20" x14ac:dyDescent="0.25">
      <c r="A77" t="s">
        <v>2306</v>
      </c>
      <c r="C77" t="s">
        <v>2285</v>
      </c>
      <c r="D77" t="s">
        <v>2282</v>
      </c>
      <c r="E77" t="s">
        <v>5447</v>
      </c>
      <c r="F77" t="s">
        <v>5450</v>
      </c>
      <c r="G77" t="s">
        <v>2293</v>
      </c>
      <c r="H77" t="s">
        <v>2308</v>
      </c>
      <c r="I77">
        <v>50.45</v>
      </c>
      <c r="J77">
        <v>0.77</v>
      </c>
      <c r="K77">
        <v>4.22</v>
      </c>
      <c r="L77">
        <v>4.9000000000000004</v>
      </c>
      <c r="M77">
        <v>0.02</v>
      </c>
      <c r="N77">
        <v>16.53</v>
      </c>
      <c r="O77">
        <v>22.23</v>
      </c>
      <c r="P77">
        <v>0.37</v>
      </c>
      <c r="Q77"/>
      <c r="R77">
        <v>1.02</v>
      </c>
      <c r="S77">
        <v>85.741431887685224</v>
      </c>
      <c r="T77">
        <v>100.51</v>
      </c>
    </row>
    <row r="78" spans="1:20" x14ac:dyDescent="0.25">
      <c r="A78" t="s">
        <v>2306</v>
      </c>
      <c r="C78" t="s">
        <v>2285</v>
      </c>
      <c r="D78" t="s">
        <v>2282</v>
      </c>
      <c r="E78" t="s">
        <v>5447</v>
      </c>
      <c r="F78" t="s">
        <v>5450</v>
      </c>
      <c r="G78" t="s">
        <v>2293</v>
      </c>
      <c r="H78" t="s">
        <v>2308</v>
      </c>
      <c r="I78">
        <v>50.65</v>
      </c>
      <c r="J78">
        <v>0.72</v>
      </c>
      <c r="K78">
        <v>4.37</v>
      </c>
      <c r="L78">
        <v>4.68</v>
      </c>
      <c r="M78">
        <v>0.06</v>
      </c>
      <c r="N78">
        <v>16.46</v>
      </c>
      <c r="O78">
        <v>22.19</v>
      </c>
      <c r="P78">
        <v>0.38</v>
      </c>
      <c r="Q78"/>
      <c r="R78">
        <v>1.02</v>
      </c>
      <c r="S78">
        <v>86.243598374917696</v>
      </c>
      <c r="T78">
        <v>100.53</v>
      </c>
    </row>
    <row r="79" spans="1:20" x14ac:dyDescent="0.25">
      <c r="A79" t="s">
        <v>2306</v>
      </c>
      <c r="C79" t="s">
        <v>2285</v>
      </c>
      <c r="D79" t="s">
        <v>2282</v>
      </c>
      <c r="E79" t="s">
        <v>5447</v>
      </c>
      <c r="F79" t="s">
        <v>5450</v>
      </c>
      <c r="G79" t="s">
        <v>2293</v>
      </c>
      <c r="H79" t="s">
        <v>2308</v>
      </c>
      <c r="I79">
        <v>50.44</v>
      </c>
      <c r="J79">
        <v>0.73</v>
      </c>
      <c r="K79">
        <v>4.33</v>
      </c>
      <c r="L79">
        <v>4.82</v>
      </c>
      <c r="M79">
        <v>0.05</v>
      </c>
      <c r="N79">
        <v>16.46</v>
      </c>
      <c r="O79">
        <v>22.11</v>
      </c>
      <c r="P79">
        <v>0.39</v>
      </c>
      <c r="Q79"/>
      <c r="R79">
        <v>0.93</v>
      </c>
      <c r="S79">
        <v>85.890146432620696</v>
      </c>
      <c r="T79">
        <v>100.26</v>
      </c>
    </row>
    <row r="80" spans="1:20" x14ac:dyDescent="0.25">
      <c r="A80" t="s">
        <v>2306</v>
      </c>
      <c r="C80" t="s">
        <v>2285</v>
      </c>
      <c r="D80" t="s">
        <v>2282</v>
      </c>
      <c r="E80" t="s">
        <v>5447</v>
      </c>
      <c r="F80" t="s">
        <v>5450</v>
      </c>
      <c r="G80" t="s">
        <v>2293</v>
      </c>
      <c r="H80" t="s">
        <v>2308</v>
      </c>
      <c r="I80">
        <v>50.49</v>
      </c>
      <c r="J80">
        <v>0.71</v>
      </c>
      <c r="K80">
        <v>4.4000000000000004</v>
      </c>
      <c r="L80">
        <v>4.7699999999999996</v>
      </c>
      <c r="M80">
        <v>7.0000000000000007E-2</v>
      </c>
      <c r="N80">
        <v>16.54</v>
      </c>
      <c r="O80">
        <v>22.13</v>
      </c>
      <c r="P80">
        <v>0.35</v>
      </c>
      <c r="Q80"/>
      <c r="R80">
        <v>0.92</v>
      </c>
      <c r="S80">
        <v>86.07426427306946</v>
      </c>
      <c r="T80">
        <v>100.38</v>
      </c>
    </row>
    <row r="81" spans="1:20" x14ac:dyDescent="0.25">
      <c r="A81" t="s">
        <v>2306</v>
      </c>
      <c r="C81" t="s">
        <v>2285</v>
      </c>
      <c r="D81" t="s">
        <v>2282</v>
      </c>
      <c r="E81" t="s">
        <v>5447</v>
      </c>
      <c r="F81" t="s">
        <v>5450</v>
      </c>
      <c r="G81" t="s">
        <v>2293</v>
      </c>
      <c r="H81" t="s">
        <v>2308</v>
      </c>
      <c r="I81">
        <v>50.42</v>
      </c>
      <c r="J81">
        <v>0.71</v>
      </c>
      <c r="K81">
        <v>4.41</v>
      </c>
      <c r="L81">
        <v>4.75</v>
      </c>
      <c r="M81">
        <v>0.05</v>
      </c>
      <c r="N81">
        <v>16.489999999999998</v>
      </c>
      <c r="O81">
        <v>22.12</v>
      </c>
      <c r="P81">
        <v>0.38</v>
      </c>
      <c r="Q81"/>
      <c r="R81">
        <v>0.91</v>
      </c>
      <c r="S81">
        <v>86.088332038201614</v>
      </c>
      <c r="T81">
        <v>100.24</v>
      </c>
    </row>
    <row r="82" spans="1:20" x14ac:dyDescent="0.25">
      <c r="A82" t="s">
        <v>2306</v>
      </c>
      <c r="C82" t="s">
        <v>2285</v>
      </c>
      <c r="D82" t="s">
        <v>2282</v>
      </c>
      <c r="E82" t="s">
        <v>5447</v>
      </c>
      <c r="F82" t="s">
        <v>5450</v>
      </c>
      <c r="G82" t="s">
        <v>2293</v>
      </c>
      <c r="H82" t="s">
        <v>2308</v>
      </c>
      <c r="I82">
        <v>50.11</v>
      </c>
      <c r="J82">
        <v>0.74</v>
      </c>
      <c r="K82">
        <v>4.45</v>
      </c>
      <c r="L82">
        <v>4.9000000000000004</v>
      </c>
      <c r="M82">
        <v>0.05</v>
      </c>
      <c r="N82">
        <v>16.489999999999998</v>
      </c>
      <c r="O82">
        <v>22.01</v>
      </c>
      <c r="P82">
        <v>0.35</v>
      </c>
      <c r="Q82"/>
      <c r="R82">
        <v>0.94</v>
      </c>
      <c r="S82">
        <v>85.711786591211265</v>
      </c>
      <c r="T82">
        <v>100.04</v>
      </c>
    </row>
    <row r="83" spans="1:20" x14ac:dyDescent="0.25">
      <c r="A83" t="s">
        <v>2306</v>
      </c>
      <c r="C83" t="s">
        <v>2285</v>
      </c>
      <c r="D83" t="s">
        <v>2282</v>
      </c>
      <c r="E83" t="s">
        <v>5447</v>
      </c>
      <c r="F83" t="s">
        <v>5450</v>
      </c>
      <c r="G83" t="s">
        <v>2293</v>
      </c>
      <c r="H83" t="s">
        <v>2308</v>
      </c>
      <c r="I83">
        <v>50.59</v>
      </c>
      <c r="J83">
        <v>0.72</v>
      </c>
      <c r="K83">
        <v>4.37</v>
      </c>
      <c r="L83">
        <v>4.7699999999999996</v>
      </c>
      <c r="M83">
        <v>0.05</v>
      </c>
      <c r="N83">
        <v>16.420000000000002</v>
      </c>
      <c r="O83">
        <v>22.09</v>
      </c>
      <c r="P83">
        <v>0.36</v>
      </c>
      <c r="Q83"/>
      <c r="R83">
        <v>0.93</v>
      </c>
      <c r="S83">
        <v>85.98675424999746</v>
      </c>
      <c r="T83">
        <v>100.3</v>
      </c>
    </row>
    <row r="84" spans="1:20" x14ac:dyDescent="0.25">
      <c r="A84" t="s">
        <v>2306</v>
      </c>
      <c r="C84" t="s">
        <v>2285</v>
      </c>
      <c r="D84" t="s">
        <v>2282</v>
      </c>
      <c r="E84" t="s">
        <v>5447</v>
      </c>
      <c r="F84" t="s">
        <v>5450</v>
      </c>
      <c r="G84" t="s">
        <v>2293</v>
      </c>
      <c r="H84" t="s">
        <v>2308</v>
      </c>
      <c r="I84">
        <v>49.94</v>
      </c>
      <c r="J84">
        <v>0.94</v>
      </c>
      <c r="K84">
        <v>4.55</v>
      </c>
      <c r="L84">
        <v>6</v>
      </c>
      <c r="M84">
        <v>0.08</v>
      </c>
      <c r="N84">
        <v>16.440000000000001</v>
      </c>
      <c r="O84">
        <v>21.72</v>
      </c>
      <c r="P84">
        <v>0.36</v>
      </c>
      <c r="Q84"/>
      <c r="R84">
        <v>0.61</v>
      </c>
      <c r="S84">
        <v>83.005179354635004</v>
      </c>
      <c r="T84">
        <v>100.64</v>
      </c>
    </row>
    <row r="85" spans="1:20" x14ac:dyDescent="0.25">
      <c r="A85" t="s">
        <v>2306</v>
      </c>
      <c r="C85" t="s">
        <v>2285</v>
      </c>
      <c r="D85" t="s">
        <v>2282</v>
      </c>
      <c r="E85" t="s">
        <v>5447</v>
      </c>
      <c r="F85" t="s">
        <v>5450</v>
      </c>
      <c r="G85" t="s">
        <v>2293</v>
      </c>
      <c r="H85" t="s">
        <v>2308</v>
      </c>
      <c r="I85">
        <v>48.52</v>
      </c>
      <c r="J85">
        <v>1.18</v>
      </c>
      <c r="K85">
        <v>5.19</v>
      </c>
      <c r="L85">
        <v>6.77</v>
      </c>
      <c r="M85">
        <v>7.0000000000000007E-2</v>
      </c>
      <c r="N85">
        <v>15.85</v>
      </c>
      <c r="O85">
        <v>21.15</v>
      </c>
      <c r="P85">
        <v>0.4</v>
      </c>
      <c r="Q85"/>
      <c r="R85">
        <v>0.4</v>
      </c>
      <c r="S85">
        <v>80.669943945436302</v>
      </c>
      <c r="T85">
        <v>99.53</v>
      </c>
    </row>
    <row r="86" spans="1:20" x14ac:dyDescent="0.25">
      <c r="A86" t="s">
        <v>2306</v>
      </c>
      <c r="C86" t="s">
        <v>2285</v>
      </c>
      <c r="D86" t="s">
        <v>2282</v>
      </c>
      <c r="E86" t="s">
        <v>5447</v>
      </c>
      <c r="F86" t="s">
        <v>5450</v>
      </c>
      <c r="G86" t="s">
        <v>2293</v>
      </c>
      <c r="H86" t="s">
        <v>2308</v>
      </c>
      <c r="I86">
        <v>50.82</v>
      </c>
      <c r="J86">
        <v>0.56999999999999995</v>
      </c>
      <c r="K86">
        <v>3.68</v>
      </c>
      <c r="L86">
        <v>4.34</v>
      </c>
      <c r="M86">
        <v>0.09</v>
      </c>
      <c r="N86">
        <v>16.72</v>
      </c>
      <c r="O86">
        <v>22.04</v>
      </c>
      <c r="P86">
        <v>0.36</v>
      </c>
      <c r="Q86"/>
      <c r="R86">
        <v>1.06</v>
      </c>
      <c r="S86">
        <v>87.289122323435976</v>
      </c>
      <c r="T86">
        <v>99.679999999999993</v>
      </c>
    </row>
    <row r="87" spans="1:20" x14ac:dyDescent="0.25">
      <c r="A87" t="s">
        <v>2306</v>
      </c>
      <c r="C87" t="s">
        <v>2285</v>
      </c>
      <c r="D87" t="s">
        <v>2282</v>
      </c>
      <c r="E87" t="s">
        <v>5447</v>
      </c>
      <c r="F87" t="s">
        <v>5450</v>
      </c>
      <c r="G87" t="s">
        <v>2293</v>
      </c>
      <c r="H87" t="s">
        <v>2308</v>
      </c>
      <c r="I87">
        <v>50.83</v>
      </c>
      <c r="J87">
        <v>0.6</v>
      </c>
      <c r="K87">
        <v>3.75</v>
      </c>
      <c r="L87">
        <v>4.82</v>
      </c>
      <c r="M87">
        <v>0.08</v>
      </c>
      <c r="N87">
        <v>17</v>
      </c>
      <c r="O87">
        <v>21.95</v>
      </c>
      <c r="P87">
        <v>0.36</v>
      </c>
      <c r="Q87"/>
      <c r="R87">
        <v>1.01</v>
      </c>
      <c r="S87">
        <v>86.276835194892868</v>
      </c>
      <c r="T87">
        <v>100.4</v>
      </c>
    </row>
    <row r="88" spans="1:20" x14ac:dyDescent="0.25">
      <c r="A88" t="s">
        <v>2306</v>
      </c>
      <c r="C88" t="s">
        <v>2285</v>
      </c>
      <c r="D88" t="s">
        <v>2282</v>
      </c>
      <c r="E88" t="s">
        <v>5447</v>
      </c>
      <c r="F88" t="s">
        <v>5450</v>
      </c>
      <c r="G88" t="s">
        <v>2293</v>
      </c>
      <c r="H88" t="s">
        <v>2308</v>
      </c>
      <c r="I88">
        <v>51.01</v>
      </c>
      <c r="J88">
        <v>0.62</v>
      </c>
      <c r="K88">
        <v>3.85</v>
      </c>
      <c r="L88">
        <v>4.79</v>
      </c>
      <c r="M88">
        <v>0.06</v>
      </c>
      <c r="N88">
        <v>16.8</v>
      </c>
      <c r="O88">
        <v>22.18</v>
      </c>
      <c r="P88">
        <v>0.35</v>
      </c>
      <c r="Q88"/>
      <c r="R88">
        <v>0.96</v>
      </c>
      <c r="S88">
        <v>86.210504583736522</v>
      </c>
      <c r="T88">
        <v>100.62</v>
      </c>
    </row>
    <row r="89" spans="1:20" x14ac:dyDescent="0.25">
      <c r="A89" t="s">
        <v>2306</v>
      </c>
      <c r="C89" t="s">
        <v>2285</v>
      </c>
      <c r="D89" t="s">
        <v>2282</v>
      </c>
      <c r="E89" t="s">
        <v>5447</v>
      </c>
      <c r="F89" t="s">
        <v>5450</v>
      </c>
      <c r="G89" t="s">
        <v>2293</v>
      </c>
      <c r="H89" t="s">
        <v>2308</v>
      </c>
      <c r="I89">
        <v>50.54</v>
      </c>
      <c r="J89">
        <v>0.72</v>
      </c>
      <c r="K89">
        <v>4.38</v>
      </c>
      <c r="L89">
        <v>4.8899999999999997</v>
      </c>
      <c r="M89">
        <v>7.0000000000000007E-2</v>
      </c>
      <c r="N89">
        <v>16.59</v>
      </c>
      <c r="O89">
        <v>21.86</v>
      </c>
      <c r="P89">
        <v>0.38</v>
      </c>
      <c r="Q89"/>
      <c r="R89">
        <v>0.95</v>
      </c>
      <c r="S89">
        <v>85.810562538101507</v>
      </c>
      <c r="T89">
        <v>100.38</v>
      </c>
    </row>
    <row r="90" spans="1:20" x14ac:dyDescent="0.25">
      <c r="A90" t="s">
        <v>2306</v>
      </c>
      <c r="C90" t="s">
        <v>2285</v>
      </c>
      <c r="D90" t="s">
        <v>2282</v>
      </c>
      <c r="E90" t="s">
        <v>5447</v>
      </c>
      <c r="F90" t="s">
        <v>5450</v>
      </c>
      <c r="G90" t="s">
        <v>2293</v>
      </c>
      <c r="H90" t="s">
        <v>2308</v>
      </c>
      <c r="I90">
        <v>50.49</v>
      </c>
      <c r="J90">
        <v>0.69</v>
      </c>
      <c r="K90">
        <v>4.28</v>
      </c>
      <c r="L90">
        <v>4.76</v>
      </c>
      <c r="M90">
        <v>0.08</v>
      </c>
      <c r="N90">
        <v>16.54</v>
      </c>
      <c r="O90">
        <v>22.01</v>
      </c>
      <c r="P90">
        <v>0.33</v>
      </c>
      <c r="Q90"/>
      <c r="R90">
        <v>1.02</v>
      </c>
      <c r="S90">
        <v>86.099400488949044</v>
      </c>
      <c r="T90">
        <v>100.2</v>
      </c>
    </row>
    <row r="91" spans="1:20" x14ac:dyDescent="0.25">
      <c r="A91" t="s">
        <v>2306</v>
      </c>
      <c r="C91" t="s">
        <v>2285</v>
      </c>
      <c r="D91" t="s">
        <v>2282</v>
      </c>
      <c r="E91" t="s">
        <v>5447</v>
      </c>
      <c r="F91" t="s">
        <v>5450</v>
      </c>
      <c r="G91" t="s">
        <v>2293</v>
      </c>
      <c r="H91" t="s">
        <v>2308</v>
      </c>
      <c r="I91">
        <v>50.11</v>
      </c>
      <c r="J91">
        <v>0.73</v>
      </c>
      <c r="K91">
        <v>4.38</v>
      </c>
      <c r="L91">
        <v>4.74</v>
      </c>
      <c r="M91">
        <v>0.1</v>
      </c>
      <c r="N91">
        <v>16.489999999999998</v>
      </c>
      <c r="O91">
        <v>21.98</v>
      </c>
      <c r="P91">
        <v>0.36</v>
      </c>
      <c r="Q91"/>
      <c r="R91">
        <v>0.95</v>
      </c>
      <c r="S91">
        <v>86.113552736152684</v>
      </c>
      <c r="T91">
        <v>99.839999999999989</v>
      </c>
    </row>
    <row r="92" spans="1:20" x14ac:dyDescent="0.25">
      <c r="A92" t="s">
        <v>2306</v>
      </c>
      <c r="C92" t="s">
        <v>2285</v>
      </c>
      <c r="D92" t="s">
        <v>2282</v>
      </c>
      <c r="E92" t="s">
        <v>5447</v>
      </c>
      <c r="F92" t="s">
        <v>5450</v>
      </c>
      <c r="G92" t="s">
        <v>2293</v>
      </c>
      <c r="H92" t="s">
        <v>2308</v>
      </c>
      <c r="I92">
        <v>50.18</v>
      </c>
      <c r="J92">
        <v>0.71</v>
      </c>
      <c r="K92">
        <v>4.41</v>
      </c>
      <c r="L92">
        <v>4.76</v>
      </c>
      <c r="M92">
        <v>0.03</v>
      </c>
      <c r="N92">
        <v>16.579999999999998</v>
      </c>
      <c r="O92">
        <v>21.97</v>
      </c>
      <c r="P92">
        <v>0.37</v>
      </c>
      <c r="Q92"/>
      <c r="R92">
        <v>0.92</v>
      </c>
      <c r="S92">
        <v>86.128284319754911</v>
      </c>
      <c r="T92">
        <v>99.93</v>
      </c>
    </row>
    <row r="93" spans="1:20" x14ac:dyDescent="0.25">
      <c r="A93" t="s">
        <v>2306</v>
      </c>
      <c r="C93" t="s">
        <v>2285</v>
      </c>
      <c r="D93" t="s">
        <v>2282</v>
      </c>
      <c r="E93" t="s">
        <v>5447</v>
      </c>
      <c r="F93" t="s">
        <v>5450</v>
      </c>
      <c r="G93" t="s">
        <v>2293</v>
      </c>
      <c r="H93" t="s">
        <v>2308</v>
      </c>
      <c r="I93">
        <v>50.27</v>
      </c>
      <c r="J93">
        <v>0.71</v>
      </c>
      <c r="K93">
        <v>4.42</v>
      </c>
      <c r="L93">
        <v>4.71</v>
      </c>
      <c r="M93">
        <v>7.0000000000000007E-2</v>
      </c>
      <c r="N93">
        <v>16.579999999999998</v>
      </c>
      <c r="O93">
        <v>22.05</v>
      </c>
      <c r="P93">
        <v>0.36</v>
      </c>
      <c r="Q93"/>
      <c r="R93">
        <v>0.98</v>
      </c>
      <c r="S93">
        <v>86.253966094329911</v>
      </c>
      <c r="T93">
        <v>100.15</v>
      </c>
    </row>
    <row r="94" spans="1:20" x14ac:dyDescent="0.25">
      <c r="A94" t="s">
        <v>2306</v>
      </c>
      <c r="C94" t="s">
        <v>2285</v>
      </c>
      <c r="D94" t="s">
        <v>2282</v>
      </c>
      <c r="E94" t="s">
        <v>5447</v>
      </c>
      <c r="F94" t="s">
        <v>5450</v>
      </c>
      <c r="G94" t="s">
        <v>2293</v>
      </c>
      <c r="H94" t="s">
        <v>2308</v>
      </c>
      <c r="I94">
        <v>50.94</v>
      </c>
      <c r="J94">
        <v>0.59</v>
      </c>
      <c r="K94">
        <v>3.63</v>
      </c>
      <c r="L94">
        <v>4.55</v>
      </c>
      <c r="M94">
        <v>0.11</v>
      </c>
      <c r="N94">
        <v>16.989999999999998</v>
      </c>
      <c r="O94">
        <v>21.99</v>
      </c>
      <c r="P94">
        <v>0.38</v>
      </c>
      <c r="Q94"/>
      <c r="R94">
        <v>1.0900000000000001</v>
      </c>
      <c r="S94">
        <v>86.938524527288038</v>
      </c>
      <c r="T94">
        <v>100.27</v>
      </c>
    </row>
    <row r="95" spans="1:20" x14ac:dyDescent="0.25">
      <c r="A95" t="s">
        <v>2306</v>
      </c>
      <c r="C95" t="s">
        <v>2285</v>
      </c>
      <c r="D95" t="s">
        <v>2282</v>
      </c>
      <c r="E95" t="s">
        <v>5447</v>
      </c>
      <c r="F95" t="s">
        <v>5450</v>
      </c>
      <c r="G95" t="s">
        <v>2293</v>
      </c>
      <c r="H95" t="s">
        <v>2308</v>
      </c>
      <c r="I95">
        <v>50.95</v>
      </c>
      <c r="J95">
        <v>0.57999999999999996</v>
      </c>
      <c r="K95">
        <v>3.57</v>
      </c>
      <c r="L95">
        <v>4.7699999999999996</v>
      </c>
      <c r="M95">
        <v>0.12</v>
      </c>
      <c r="N95">
        <v>16.98</v>
      </c>
      <c r="O95">
        <v>22.06</v>
      </c>
      <c r="P95">
        <v>0.37</v>
      </c>
      <c r="Q95"/>
      <c r="R95">
        <v>1.01</v>
      </c>
      <c r="S95">
        <v>86.385992743268858</v>
      </c>
      <c r="T95">
        <v>100.41</v>
      </c>
    </row>
    <row r="96" spans="1:20" x14ac:dyDescent="0.25">
      <c r="A96" t="s">
        <v>2306</v>
      </c>
      <c r="C96" t="s">
        <v>2285</v>
      </c>
      <c r="D96" t="s">
        <v>2282</v>
      </c>
      <c r="E96" t="s">
        <v>5447</v>
      </c>
      <c r="F96" t="s">
        <v>5450</v>
      </c>
      <c r="G96" t="s">
        <v>2293</v>
      </c>
      <c r="H96" t="s">
        <v>2308</v>
      </c>
      <c r="I96">
        <v>50.59</v>
      </c>
      <c r="J96">
        <v>0.56999999999999995</v>
      </c>
      <c r="K96">
        <v>3.69</v>
      </c>
      <c r="L96">
        <v>4.54</v>
      </c>
      <c r="M96">
        <v>0.06</v>
      </c>
      <c r="N96">
        <v>16.98</v>
      </c>
      <c r="O96">
        <v>21.96</v>
      </c>
      <c r="P96">
        <v>0.36</v>
      </c>
      <c r="Q96"/>
      <c r="R96">
        <v>1.03</v>
      </c>
      <c r="S96">
        <v>86.956812566707512</v>
      </c>
      <c r="T96">
        <v>99.78</v>
      </c>
    </row>
    <row r="97" spans="1:20" x14ac:dyDescent="0.25">
      <c r="A97" t="s">
        <v>2306</v>
      </c>
      <c r="C97" t="s">
        <v>2285</v>
      </c>
      <c r="D97" t="s">
        <v>2282</v>
      </c>
      <c r="E97" t="s">
        <v>5447</v>
      </c>
      <c r="F97" t="s">
        <v>5450</v>
      </c>
      <c r="G97" t="s">
        <v>2293</v>
      </c>
      <c r="H97" t="s">
        <v>2308</v>
      </c>
      <c r="I97">
        <v>47.76</v>
      </c>
      <c r="J97">
        <v>1.75</v>
      </c>
      <c r="K97">
        <v>6.47</v>
      </c>
      <c r="L97">
        <v>5.4</v>
      </c>
      <c r="M97">
        <v>0.03</v>
      </c>
      <c r="N97">
        <v>14.67</v>
      </c>
      <c r="O97">
        <v>22.74</v>
      </c>
      <c r="P97">
        <v>0.4</v>
      </c>
      <c r="Q97"/>
      <c r="R97">
        <v>1.01</v>
      </c>
      <c r="S97">
        <v>82.884195131148815</v>
      </c>
      <c r="T97">
        <v>100.23</v>
      </c>
    </row>
    <row r="98" spans="1:20" x14ac:dyDescent="0.25">
      <c r="A98" t="s">
        <v>2306</v>
      </c>
      <c r="C98" t="s">
        <v>2285</v>
      </c>
      <c r="D98" t="s">
        <v>2282</v>
      </c>
      <c r="E98" t="s">
        <v>5447</v>
      </c>
      <c r="F98" t="s">
        <v>5450</v>
      </c>
      <c r="G98" t="s">
        <v>2293</v>
      </c>
      <c r="H98" t="s">
        <v>2308</v>
      </c>
      <c r="I98">
        <v>46.48</v>
      </c>
      <c r="J98">
        <v>2.08</v>
      </c>
      <c r="K98">
        <v>7.31</v>
      </c>
      <c r="L98">
        <v>5.59</v>
      </c>
      <c r="M98">
        <v>0.06</v>
      </c>
      <c r="N98">
        <v>14.05</v>
      </c>
      <c r="O98">
        <v>22.83</v>
      </c>
      <c r="P98">
        <v>0.42</v>
      </c>
      <c r="Q98"/>
      <c r="R98">
        <v>0.92</v>
      </c>
      <c r="S98">
        <v>81.752667976726727</v>
      </c>
      <c r="T98">
        <v>99.74</v>
      </c>
    </row>
    <row r="99" spans="1:20" x14ac:dyDescent="0.25">
      <c r="A99" t="s">
        <v>2306</v>
      </c>
      <c r="C99" t="s">
        <v>2285</v>
      </c>
      <c r="D99" t="s">
        <v>2282</v>
      </c>
      <c r="E99" t="s">
        <v>5447</v>
      </c>
      <c r="F99" t="s">
        <v>5450</v>
      </c>
      <c r="G99" t="s">
        <v>2293</v>
      </c>
      <c r="H99" t="s">
        <v>2308</v>
      </c>
      <c r="I99">
        <v>46.31</v>
      </c>
      <c r="J99">
        <v>2.11</v>
      </c>
      <c r="K99">
        <v>7.59</v>
      </c>
      <c r="L99">
        <v>5.85</v>
      </c>
      <c r="M99">
        <v>0.08</v>
      </c>
      <c r="N99">
        <v>13.79</v>
      </c>
      <c r="O99">
        <v>22.87</v>
      </c>
      <c r="P99">
        <v>0.42</v>
      </c>
      <c r="Q99"/>
      <c r="R99">
        <v>0.79</v>
      </c>
      <c r="S99">
        <v>80.776280982740047</v>
      </c>
      <c r="T99">
        <v>99.810000000000016</v>
      </c>
    </row>
    <row r="100" spans="1:20" x14ac:dyDescent="0.25">
      <c r="A100" t="s">
        <v>2306</v>
      </c>
      <c r="C100" t="s">
        <v>2285</v>
      </c>
      <c r="D100" t="s">
        <v>2282</v>
      </c>
      <c r="E100" t="s">
        <v>5447</v>
      </c>
      <c r="F100" t="s">
        <v>5450</v>
      </c>
      <c r="G100" t="s">
        <v>2293</v>
      </c>
      <c r="H100" t="s">
        <v>2308</v>
      </c>
      <c r="I100">
        <v>46.14</v>
      </c>
      <c r="J100">
        <v>2.42</v>
      </c>
      <c r="K100">
        <v>7.91</v>
      </c>
      <c r="L100">
        <v>5.93</v>
      </c>
      <c r="M100">
        <v>0.04</v>
      </c>
      <c r="N100">
        <v>13.66</v>
      </c>
      <c r="O100">
        <v>22.92</v>
      </c>
      <c r="P100">
        <v>0.44</v>
      </c>
      <c r="Q100"/>
      <c r="R100">
        <v>0.54</v>
      </c>
      <c r="S100">
        <v>80.415745558501271</v>
      </c>
      <c r="T100">
        <v>100</v>
      </c>
    </row>
    <row r="101" spans="1:20" x14ac:dyDescent="0.25">
      <c r="A101" t="s">
        <v>2306</v>
      </c>
      <c r="C101" t="s">
        <v>2285</v>
      </c>
      <c r="D101" t="s">
        <v>2282</v>
      </c>
      <c r="E101" t="s">
        <v>5447</v>
      </c>
      <c r="F101" t="s">
        <v>5450</v>
      </c>
      <c r="G101" t="s">
        <v>2293</v>
      </c>
      <c r="H101" t="s">
        <v>2308</v>
      </c>
      <c r="I101">
        <v>46.13</v>
      </c>
      <c r="J101">
        <v>2.19</v>
      </c>
      <c r="K101">
        <v>7.68</v>
      </c>
      <c r="L101">
        <v>6.19</v>
      </c>
      <c r="M101">
        <v>7.0000000000000007E-2</v>
      </c>
      <c r="N101">
        <v>13.79</v>
      </c>
      <c r="O101">
        <v>22.82</v>
      </c>
      <c r="P101">
        <v>0.46</v>
      </c>
      <c r="Q101"/>
      <c r="R101">
        <v>0.65</v>
      </c>
      <c r="S101">
        <v>79.883758934582232</v>
      </c>
      <c r="T101">
        <v>99.98</v>
      </c>
    </row>
    <row r="102" spans="1:20" x14ac:dyDescent="0.25">
      <c r="A102" t="s">
        <v>2306</v>
      </c>
      <c r="C102" t="s">
        <v>2285</v>
      </c>
      <c r="D102" t="s">
        <v>2282</v>
      </c>
      <c r="E102" t="s">
        <v>5447</v>
      </c>
      <c r="F102" t="s">
        <v>5450</v>
      </c>
      <c r="G102" t="s">
        <v>2293</v>
      </c>
      <c r="H102" t="s">
        <v>2308</v>
      </c>
      <c r="I102">
        <v>46.53</v>
      </c>
      <c r="J102">
        <v>2.23</v>
      </c>
      <c r="K102">
        <v>7.77</v>
      </c>
      <c r="L102">
        <v>6.15</v>
      </c>
      <c r="M102">
        <v>0.05</v>
      </c>
      <c r="N102">
        <v>13.66</v>
      </c>
      <c r="O102">
        <v>22.87</v>
      </c>
      <c r="P102">
        <v>0.44</v>
      </c>
      <c r="Q102"/>
      <c r="R102">
        <v>0.63</v>
      </c>
      <c r="S102">
        <v>79.835686657618965</v>
      </c>
      <c r="T102">
        <v>100.33</v>
      </c>
    </row>
    <row r="103" spans="1:20" x14ac:dyDescent="0.25">
      <c r="A103" t="s">
        <v>2306</v>
      </c>
      <c r="C103" t="s">
        <v>2285</v>
      </c>
      <c r="D103" t="s">
        <v>2282</v>
      </c>
      <c r="E103" t="s">
        <v>5447</v>
      </c>
      <c r="F103" t="s">
        <v>5450</v>
      </c>
      <c r="G103" t="s">
        <v>2293</v>
      </c>
      <c r="H103" t="s">
        <v>2308</v>
      </c>
      <c r="I103">
        <v>46.31</v>
      </c>
      <c r="J103">
        <v>2.4</v>
      </c>
      <c r="K103">
        <v>7.94</v>
      </c>
      <c r="L103">
        <v>6.07</v>
      </c>
      <c r="M103">
        <v>7.0000000000000007E-2</v>
      </c>
      <c r="N103">
        <v>13.47</v>
      </c>
      <c r="O103">
        <v>22.94</v>
      </c>
      <c r="P103">
        <v>0.45</v>
      </c>
      <c r="Q103"/>
      <c r="R103">
        <v>0.5</v>
      </c>
      <c r="S103">
        <v>79.820978656517198</v>
      </c>
      <c r="T103">
        <v>100.15</v>
      </c>
    </row>
    <row r="104" spans="1:20" x14ac:dyDescent="0.25">
      <c r="A104" t="s">
        <v>2306</v>
      </c>
      <c r="C104" t="s">
        <v>2285</v>
      </c>
      <c r="D104" t="s">
        <v>2282</v>
      </c>
      <c r="E104" t="s">
        <v>5447</v>
      </c>
      <c r="F104" t="s">
        <v>5450</v>
      </c>
      <c r="G104" t="s">
        <v>2293</v>
      </c>
      <c r="H104" t="s">
        <v>2308</v>
      </c>
      <c r="I104">
        <v>46.66</v>
      </c>
      <c r="J104">
        <v>2.2999999999999998</v>
      </c>
      <c r="K104">
        <v>7.94</v>
      </c>
      <c r="L104">
        <v>6.13</v>
      </c>
      <c r="M104">
        <v>0.06</v>
      </c>
      <c r="N104">
        <v>13.64</v>
      </c>
      <c r="O104">
        <v>22.85</v>
      </c>
      <c r="P104">
        <v>0.44</v>
      </c>
      <c r="Q104"/>
      <c r="R104">
        <v>0.46</v>
      </c>
      <c r="S104">
        <v>79.864521513036607</v>
      </c>
      <c r="T104">
        <v>100.48</v>
      </c>
    </row>
    <row r="105" spans="1:20" x14ac:dyDescent="0.25">
      <c r="A105" t="s">
        <v>2306</v>
      </c>
      <c r="C105" t="s">
        <v>2285</v>
      </c>
      <c r="D105" t="s">
        <v>2282</v>
      </c>
      <c r="E105" t="s">
        <v>5447</v>
      </c>
      <c r="F105" t="s">
        <v>5450</v>
      </c>
      <c r="G105" t="s">
        <v>2293</v>
      </c>
      <c r="H105" t="s">
        <v>2308</v>
      </c>
      <c r="I105">
        <v>46.63</v>
      </c>
      <c r="J105">
        <v>2.11</v>
      </c>
      <c r="K105">
        <v>7.52</v>
      </c>
      <c r="L105">
        <v>5.96</v>
      </c>
      <c r="M105">
        <v>0.11</v>
      </c>
      <c r="N105">
        <v>13.84</v>
      </c>
      <c r="O105">
        <v>22.72</v>
      </c>
      <c r="P105">
        <v>0.44</v>
      </c>
      <c r="Q105"/>
      <c r="R105">
        <v>0.78</v>
      </c>
      <c r="S105">
        <v>80.542132203823854</v>
      </c>
      <c r="T105">
        <v>100.11</v>
      </c>
    </row>
    <row r="106" spans="1:20" x14ac:dyDescent="0.25">
      <c r="A106" t="s">
        <v>2306</v>
      </c>
      <c r="C106" t="s">
        <v>2285</v>
      </c>
      <c r="D106" t="s">
        <v>2282</v>
      </c>
      <c r="E106" t="s">
        <v>5447</v>
      </c>
      <c r="F106" t="s">
        <v>5450</v>
      </c>
      <c r="G106" t="s">
        <v>2293</v>
      </c>
      <c r="H106" t="s">
        <v>2308</v>
      </c>
      <c r="I106">
        <v>47.18</v>
      </c>
      <c r="J106">
        <v>2.02</v>
      </c>
      <c r="K106">
        <v>6.82</v>
      </c>
      <c r="L106">
        <v>5.6</v>
      </c>
      <c r="M106">
        <v>0.04</v>
      </c>
      <c r="N106">
        <v>14.09</v>
      </c>
      <c r="O106">
        <v>23.11</v>
      </c>
      <c r="P106">
        <v>0.43</v>
      </c>
      <c r="Q106"/>
      <c r="R106">
        <v>0.89</v>
      </c>
      <c r="S106">
        <v>81.768410094261114</v>
      </c>
      <c r="T106">
        <v>100.18</v>
      </c>
    </row>
    <row r="107" spans="1:20" x14ac:dyDescent="0.25">
      <c r="A107" t="s">
        <v>2306</v>
      </c>
      <c r="C107" t="s">
        <v>2285</v>
      </c>
      <c r="D107" t="s">
        <v>2282</v>
      </c>
      <c r="E107" t="s">
        <v>5447</v>
      </c>
      <c r="F107" t="s">
        <v>5450</v>
      </c>
      <c r="G107" t="s">
        <v>2293</v>
      </c>
      <c r="H107" t="s">
        <v>2308</v>
      </c>
      <c r="I107">
        <v>46.6</v>
      </c>
      <c r="J107">
        <v>2.2599999999999998</v>
      </c>
      <c r="K107">
        <v>7.23</v>
      </c>
      <c r="L107">
        <v>5.98</v>
      </c>
      <c r="M107">
        <v>0.06</v>
      </c>
      <c r="N107">
        <v>13.66</v>
      </c>
      <c r="O107">
        <v>23.14</v>
      </c>
      <c r="P107">
        <v>0.41</v>
      </c>
      <c r="Q107"/>
      <c r="R107">
        <v>0.63</v>
      </c>
      <c r="S107">
        <v>80.283175058693431</v>
      </c>
      <c r="T107">
        <v>99.97</v>
      </c>
    </row>
    <row r="108" spans="1:20" x14ac:dyDescent="0.25">
      <c r="A108" t="s">
        <v>2306</v>
      </c>
      <c r="C108" t="s">
        <v>2285</v>
      </c>
      <c r="D108" t="s">
        <v>2282</v>
      </c>
      <c r="E108" t="s">
        <v>5447</v>
      </c>
      <c r="F108" t="s">
        <v>5450</v>
      </c>
      <c r="G108" t="s">
        <v>2293</v>
      </c>
      <c r="H108" t="s">
        <v>2308</v>
      </c>
      <c r="I108">
        <v>46.49</v>
      </c>
      <c r="J108">
        <v>2.21</v>
      </c>
      <c r="K108">
        <v>7.59</v>
      </c>
      <c r="L108">
        <v>6.13</v>
      </c>
      <c r="M108">
        <v>0.09</v>
      </c>
      <c r="N108">
        <v>13.58</v>
      </c>
      <c r="O108">
        <v>22.93</v>
      </c>
      <c r="P108">
        <v>0.45</v>
      </c>
      <c r="Q108"/>
      <c r="R108">
        <v>0.59</v>
      </c>
      <c r="S108">
        <v>79.793534134981812</v>
      </c>
      <c r="T108">
        <v>100.06</v>
      </c>
    </row>
    <row r="109" spans="1:20" x14ac:dyDescent="0.25">
      <c r="A109" t="s">
        <v>2306</v>
      </c>
      <c r="C109" t="s">
        <v>2285</v>
      </c>
      <c r="D109" t="s">
        <v>2282</v>
      </c>
      <c r="E109" t="s">
        <v>5447</v>
      </c>
      <c r="F109" t="s">
        <v>5450</v>
      </c>
      <c r="G109" t="s">
        <v>2293</v>
      </c>
      <c r="H109" t="s">
        <v>2308</v>
      </c>
      <c r="I109">
        <v>47.29</v>
      </c>
      <c r="J109">
        <v>2.13</v>
      </c>
      <c r="K109">
        <v>6.7</v>
      </c>
      <c r="L109">
        <v>5.91</v>
      </c>
      <c r="M109">
        <v>0.09</v>
      </c>
      <c r="N109">
        <v>13.83</v>
      </c>
      <c r="O109">
        <v>23.06</v>
      </c>
      <c r="P109">
        <v>0.42</v>
      </c>
      <c r="Q109"/>
      <c r="R109">
        <v>0.82</v>
      </c>
      <c r="S109">
        <v>80.662549983985897</v>
      </c>
      <c r="T109">
        <v>100.25</v>
      </c>
    </row>
    <row r="110" spans="1:20" x14ac:dyDescent="0.25">
      <c r="A110" t="s">
        <v>2306</v>
      </c>
      <c r="C110" t="s">
        <v>2285</v>
      </c>
      <c r="D110" t="s">
        <v>2282</v>
      </c>
      <c r="E110" t="s">
        <v>5447</v>
      </c>
      <c r="F110" t="s">
        <v>5450</v>
      </c>
      <c r="G110" t="s">
        <v>2293</v>
      </c>
      <c r="H110" t="s">
        <v>2308</v>
      </c>
      <c r="I110">
        <v>46.91</v>
      </c>
      <c r="J110">
        <v>2.11</v>
      </c>
      <c r="K110">
        <v>7.24</v>
      </c>
      <c r="L110">
        <v>6.04</v>
      </c>
      <c r="M110">
        <v>0.06</v>
      </c>
      <c r="N110">
        <v>13.87</v>
      </c>
      <c r="O110">
        <v>22.76</v>
      </c>
      <c r="P110">
        <v>0.45</v>
      </c>
      <c r="Q110"/>
      <c r="R110">
        <v>0.4</v>
      </c>
      <c r="S110">
        <v>80.366508650010076</v>
      </c>
      <c r="T110">
        <v>99.84</v>
      </c>
    </row>
    <row r="111" spans="1:20" x14ac:dyDescent="0.25">
      <c r="A111" t="s">
        <v>2306</v>
      </c>
      <c r="C111" t="s">
        <v>2285</v>
      </c>
      <c r="D111" t="s">
        <v>2282</v>
      </c>
      <c r="E111" t="s">
        <v>5447</v>
      </c>
      <c r="F111" t="s">
        <v>5450</v>
      </c>
      <c r="G111" t="s">
        <v>2293</v>
      </c>
      <c r="H111" t="s">
        <v>2308</v>
      </c>
      <c r="I111">
        <v>46.56</v>
      </c>
      <c r="J111">
        <v>2.14</v>
      </c>
      <c r="K111">
        <v>7.93</v>
      </c>
      <c r="L111">
        <v>6.19</v>
      </c>
      <c r="M111">
        <v>7.0000000000000007E-2</v>
      </c>
      <c r="N111">
        <v>13.74</v>
      </c>
      <c r="O111">
        <v>22.68</v>
      </c>
      <c r="P111">
        <v>0.49</v>
      </c>
      <c r="Q111"/>
      <c r="R111">
        <v>0.28000000000000003</v>
      </c>
      <c r="S111">
        <v>79.825324237875748</v>
      </c>
      <c r="T111">
        <v>100.08</v>
      </c>
    </row>
    <row r="112" spans="1:20" x14ac:dyDescent="0.25">
      <c r="A112" t="s">
        <v>2306</v>
      </c>
      <c r="C112" t="s">
        <v>2285</v>
      </c>
      <c r="D112" t="s">
        <v>2282</v>
      </c>
      <c r="E112" t="s">
        <v>5447</v>
      </c>
      <c r="F112" t="s">
        <v>5450</v>
      </c>
      <c r="G112" t="s">
        <v>2293</v>
      </c>
      <c r="H112" t="s">
        <v>2308</v>
      </c>
      <c r="I112">
        <v>47.29</v>
      </c>
      <c r="J112">
        <v>2.11</v>
      </c>
      <c r="K112">
        <v>7.01</v>
      </c>
      <c r="L112">
        <v>6.19</v>
      </c>
      <c r="M112">
        <v>0.05</v>
      </c>
      <c r="N112">
        <v>14.09</v>
      </c>
      <c r="O112">
        <v>22.84</v>
      </c>
      <c r="P112">
        <v>0.45</v>
      </c>
      <c r="Q112"/>
      <c r="R112">
        <v>0.34</v>
      </c>
      <c r="S112">
        <v>80.227379938462065</v>
      </c>
      <c r="T112">
        <v>100.37</v>
      </c>
    </row>
    <row r="113" spans="1:20" x14ac:dyDescent="0.25">
      <c r="A113" t="s">
        <v>2306</v>
      </c>
      <c r="C113" t="s">
        <v>2285</v>
      </c>
      <c r="D113" t="s">
        <v>2282</v>
      </c>
      <c r="E113" t="s">
        <v>5447</v>
      </c>
      <c r="F113" t="s">
        <v>5450</v>
      </c>
      <c r="G113" t="s">
        <v>2293</v>
      </c>
      <c r="H113" t="s">
        <v>2308</v>
      </c>
      <c r="I113">
        <v>47.68</v>
      </c>
      <c r="J113">
        <v>2.04</v>
      </c>
      <c r="K113">
        <v>6.89</v>
      </c>
      <c r="L113">
        <v>6.22</v>
      </c>
      <c r="M113">
        <v>0.06</v>
      </c>
      <c r="N113">
        <v>14.14</v>
      </c>
      <c r="O113">
        <v>22.85</v>
      </c>
      <c r="P113">
        <v>0.43</v>
      </c>
      <c r="Q113"/>
      <c r="R113">
        <v>0.41</v>
      </c>
      <c r="S113">
        <v>80.20686915952578</v>
      </c>
      <c r="T113">
        <v>100.72</v>
      </c>
    </row>
    <row r="114" spans="1:20" x14ac:dyDescent="0.25">
      <c r="A114" t="s">
        <v>2306</v>
      </c>
      <c r="C114" t="s">
        <v>2285</v>
      </c>
      <c r="D114" t="s">
        <v>2282</v>
      </c>
      <c r="E114" t="s">
        <v>5447</v>
      </c>
      <c r="F114" t="s">
        <v>5450</v>
      </c>
      <c r="G114" t="s">
        <v>2293</v>
      </c>
      <c r="H114" t="s">
        <v>2308</v>
      </c>
      <c r="I114">
        <v>47.54</v>
      </c>
      <c r="J114">
        <v>2.0099999999999998</v>
      </c>
      <c r="K114">
        <v>6.7</v>
      </c>
      <c r="L114">
        <v>6.04</v>
      </c>
      <c r="M114">
        <v>0.12</v>
      </c>
      <c r="N114">
        <v>14.12</v>
      </c>
      <c r="O114">
        <v>22.89</v>
      </c>
      <c r="P114">
        <v>0.45</v>
      </c>
      <c r="Q114"/>
      <c r="R114">
        <v>0.31</v>
      </c>
      <c r="S114">
        <v>80.646852005401698</v>
      </c>
      <c r="T114">
        <v>100.18</v>
      </c>
    </row>
    <row r="115" spans="1:20" x14ac:dyDescent="0.25">
      <c r="A115" t="s">
        <v>2306</v>
      </c>
      <c r="C115" t="s">
        <v>2285</v>
      </c>
      <c r="D115" t="s">
        <v>2282</v>
      </c>
      <c r="E115" t="s">
        <v>5447</v>
      </c>
      <c r="F115" t="s">
        <v>5450</v>
      </c>
      <c r="G115" t="s">
        <v>2293</v>
      </c>
      <c r="H115" t="s">
        <v>2308</v>
      </c>
      <c r="I115">
        <v>46.89</v>
      </c>
      <c r="J115">
        <v>2.2799999999999998</v>
      </c>
      <c r="K115">
        <v>7.04</v>
      </c>
      <c r="L115">
        <v>6.3</v>
      </c>
      <c r="M115">
        <v>7.0000000000000007E-2</v>
      </c>
      <c r="N115">
        <v>13.75</v>
      </c>
      <c r="O115">
        <v>22.79</v>
      </c>
      <c r="P115">
        <v>0.47</v>
      </c>
      <c r="Q115"/>
      <c r="R115">
        <v>0.43</v>
      </c>
      <c r="S115">
        <v>79.551997244713192</v>
      </c>
      <c r="T115">
        <v>100.02</v>
      </c>
    </row>
    <row r="116" spans="1:20" x14ac:dyDescent="0.25">
      <c r="A116" t="s">
        <v>2306</v>
      </c>
      <c r="C116" t="s">
        <v>2285</v>
      </c>
      <c r="D116" t="s">
        <v>2282</v>
      </c>
      <c r="E116" t="s">
        <v>5447</v>
      </c>
      <c r="F116" t="s">
        <v>5450</v>
      </c>
      <c r="G116" t="s">
        <v>2293</v>
      </c>
      <c r="H116" t="s">
        <v>2308</v>
      </c>
      <c r="I116">
        <v>47.29</v>
      </c>
      <c r="J116">
        <v>2.33</v>
      </c>
      <c r="K116">
        <v>6.96</v>
      </c>
      <c r="L116">
        <v>6.54</v>
      </c>
      <c r="M116">
        <v>0.11</v>
      </c>
      <c r="N116">
        <v>13.78</v>
      </c>
      <c r="O116">
        <v>22.84</v>
      </c>
      <c r="P116">
        <v>0.45</v>
      </c>
      <c r="Q116"/>
      <c r="R116">
        <v>0.31</v>
      </c>
      <c r="S116">
        <v>78.973313214142252</v>
      </c>
      <c r="T116">
        <v>100.61</v>
      </c>
    </row>
    <row r="117" spans="1:20" x14ac:dyDescent="0.25">
      <c r="A117" t="s">
        <v>2306</v>
      </c>
      <c r="C117" t="s">
        <v>2285</v>
      </c>
      <c r="D117" t="s">
        <v>2282</v>
      </c>
      <c r="E117" t="s">
        <v>5447</v>
      </c>
      <c r="F117" t="s">
        <v>5450</v>
      </c>
      <c r="G117" t="s">
        <v>2293</v>
      </c>
      <c r="H117" t="s">
        <v>2308</v>
      </c>
      <c r="I117">
        <v>49.4</v>
      </c>
      <c r="J117">
        <v>1.66</v>
      </c>
      <c r="K117">
        <v>4.7300000000000004</v>
      </c>
      <c r="L117">
        <v>6.28</v>
      </c>
      <c r="M117">
        <v>0.18</v>
      </c>
      <c r="N117">
        <v>15.26</v>
      </c>
      <c r="O117">
        <v>22.6</v>
      </c>
      <c r="P117">
        <v>0.4</v>
      </c>
      <c r="Q117"/>
      <c r="R117">
        <v>0.28000000000000003</v>
      </c>
      <c r="S117">
        <v>81.243363523742488</v>
      </c>
      <c r="T117">
        <v>100.79</v>
      </c>
    </row>
    <row r="118" spans="1:20" x14ac:dyDescent="0.25">
      <c r="A118" t="s">
        <v>2306</v>
      </c>
      <c r="C118" t="s">
        <v>2285</v>
      </c>
      <c r="D118" t="s">
        <v>2282</v>
      </c>
      <c r="E118" t="s">
        <v>5447</v>
      </c>
      <c r="F118" t="s">
        <v>5450</v>
      </c>
      <c r="G118" t="s">
        <v>2293</v>
      </c>
      <c r="H118" t="s">
        <v>2308</v>
      </c>
      <c r="I118">
        <v>48.66</v>
      </c>
      <c r="J118">
        <v>1.81</v>
      </c>
      <c r="K118">
        <v>5.58</v>
      </c>
      <c r="L118">
        <v>5.88</v>
      </c>
      <c r="M118">
        <v>0.04</v>
      </c>
      <c r="N118">
        <v>14.7</v>
      </c>
      <c r="O118">
        <v>22.87</v>
      </c>
      <c r="P118">
        <v>0.42</v>
      </c>
      <c r="Q118"/>
      <c r="R118">
        <v>0.26</v>
      </c>
      <c r="S118">
        <v>81.672687191016124</v>
      </c>
      <c r="T118">
        <v>100.22</v>
      </c>
    </row>
    <row r="119" spans="1:20" x14ac:dyDescent="0.25">
      <c r="A119" t="s">
        <v>2306</v>
      </c>
      <c r="C119" t="s">
        <v>2285</v>
      </c>
      <c r="D119" t="s">
        <v>2282</v>
      </c>
      <c r="E119" t="s">
        <v>5447</v>
      </c>
      <c r="F119" t="s">
        <v>5450</v>
      </c>
      <c r="G119" t="s">
        <v>2293</v>
      </c>
      <c r="H119" t="s">
        <v>2308</v>
      </c>
      <c r="I119">
        <v>49.14</v>
      </c>
      <c r="J119">
        <v>1.95</v>
      </c>
      <c r="K119">
        <v>4.18</v>
      </c>
      <c r="L119">
        <v>6.47</v>
      </c>
      <c r="M119">
        <v>0.09</v>
      </c>
      <c r="N119">
        <v>14.88</v>
      </c>
      <c r="O119">
        <v>23.15</v>
      </c>
      <c r="P119">
        <v>0.38</v>
      </c>
      <c r="Q119"/>
      <c r="R119">
        <v>0.31</v>
      </c>
      <c r="S119">
        <v>80.39044500153129</v>
      </c>
      <c r="T119">
        <v>100.55</v>
      </c>
    </row>
    <row r="120" spans="1:20" x14ac:dyDescent="0.25">
      <c r="A120" t="s">
        <v>2306</v>
      </c>
      <c r="C120" t="s">
        <v>2285</v>
      </c>
      <c r="D120" t="s">
        <v>2282</v>
      </c>
      <c r="E120" t="s">
        <v>5447</v>
      </c>
      <c r="F120" t="s">
        <v>5450</v>
      </c>
      <c r="G120" t="s">
        <v>2293</v>
      </c>
      <c r="H120" t="s">
        <v>2308</v>
      </c>
      <c r="I120">
        <v>49.44</v>
      </c>
      <c r="J120">
        <v>2.12</v>
      </c>
      <c r="K120">
        <v>4.24</v>
      </c>
      <c r="L120">
        <v>6.7</v>
      </c>
      <c r="M120">
        <v>0.1</v>
      </c>
      <c r="N120">
        <v>14.55</v>
      </c>
      <c r="O120">
        <v>23.09</v>
      </c>
      <c r="P120">
        <v>0.39</v>
      </c>
      <c r="Q120"/>
      <c r="R120">
        <v>0.09</v>
      </c>
      <c r="S120">
        <v>79.470449706579814</v>
      </c>
      <c r="T120">
        <v>100.72</v>
      </c>
    </row>
    <row r="121" spans="1:20" x14ac:dyDescent="0.25">
      <c r="A121" t="s">
        <v>2306</v>
      </c>
      <c r="C121" t="s">
        <v>2285</v>
      </c>
      <c r="D121" t="s">
        <v>2282</v>
      </c>
      <c r="E121" t="s">
        <v>5447</v>
      </c>
      <c r="F121" t="s">
        <v>5450</v>
      </c>
      <c r="G121" t="s">
        <v>2293</v>
      </c>
      <c r="H121" t="s">
        <v>2309</v>
      </c>
      <c r="I121">
        <v>50.76</v>
      </c>
      <c r="J121">
        <v>1.24</v>
      </c>
      <c r="K121">
        <v>4.16</v>
      </c>
      <c r="L121">
        <v>4.8</v>
      </c>
      <c r="M121">
        <v>0.04</v>
      </c>
      <c r="N121">
        <v>15.28</v>
      </c>
      <c r="O121">
        <v>22.41</v>
      </c>
      <c r="P121">
        <v>0.33</v>
      </c>
      <c r="Q121"/>
      <c r="R121">
        <v>0.91</v>
      </c>
      <c r="S121">
        <v>85.017386112967728</v>
      </c>
      <c r="T121">
        <v>99.929999999999993</v>
      </c>
    </row>
    <row r="122" spans="1:20" x14ac:dyDescent="0.25">
      <c r="A122" t="s">
        <v>2306</v>
      </c>
      <c r="C122" t="s">
        <v>2285</v>
      </c>
      <c r="D122" t="s">
        <v>2282</v>
      </c>
      <c r="E122" t="s">
        <v>5447</v>
      </c>
      <c r="F122" t="s">
        <v>5450</v>
      </c>
      <c r="G122" t="s">
        <v>2293</v>
      </c>
      <c r="H122" t="s">
        <v>2309</v>
      </c>
      <c r="I122">
        <v>47.68</v>
      </c>
      <c r="J122">
        <v>1.78</v>
      </c>
      <c r="K122">
        <v>6.82</v>
      </c>
      <c r="L122">
        <v>5.05</v>
      </c>
      <c r="M122">
        <v>0.02</v>
      </c>
      <c r="N122">
        <v>14</v>
      </c>
      <c r="O122">
        <v>22.2</v>
      </c>
      <c r="P122">
        <v>0.4</v>
      </c>
      <c r="Q122"/>
      <c r="R122">
        <v>1.1299999999999999</v>
      </c>
      <c r="S122">
        <v>83.169745891113607</v>
      </c>
      <c r="T122">
        <v>99.079999999999984</v>
      </c>
    </row>
    <row r="123" spans="1:20" x14ac:dyDescent="0.25">
      <c r="A123" t="s">
        <v>2306</v>
      </c>
      <c r="C123" t="s">
        <v>2285</v>
      </c>
      <c r="D123" t="s">
        <v>2282</v>
      </c>
      <c r="E123" t="s">
        <v>5447</v>
      </c>
      <c r="F123" t="s">
        <v>5450</v>
      </c>
      <c r="G123" t="s">
        <v>2293</v>
      </c>
      <c r="H123" t="s">
        <v>2309</v>
      </c>
      <c r="I123">
        <v>47.92</v>
      </c>
      <c r="J123">
        <v>2.1</v>
      </c>
      <c r="K123">
        <v>7.42</v>
      </c>
      <c r="L123">
        <v>5.42</v>
      </c>
      <c r="M123">
        <v>0.02</v>
      </c>
      <c r="N123">
        <v>13.65</v>
      </c>
      <c r="O123">
        <v>22.23</v>
      </c>
      <c r="P123">
        <v>0.4</v>
      </c>
      <c r="Q123"/>
      <c r="R123">
        <v>0.67</v>
      </c>
      <c r="S123">
        <v>81.782493296286447</v>
      </c>
      <c r="T123">
        <v>99.83</v>
      </c>
    </row>
    <row r="124" spans="1:20" x14ac:dyDescent="0.25">
      <c r="A124" t="s">
        <v>2306</v>
      </c>
      <c r="C124" t="s">
        <v>2285</v>
      </c>
      <c r="D124" t="s">
        <v>2282</v>
      </c>
      <c r="E124" t="s">
        <v>5447</v>
      </c>
      <c r="F124" t="s">
        <v>5450</v>
      </c>
      <c r="G124" t="s">
        <v>2293</v>
      </c>
      <c r="H124" t="s">
        <v>2310</v>
      </c>
      <c r="I124">
        <v>51.38</v>
      </c>
      <c r="J124">
        <v>1.18</v>
      </c>
      <c r="K124">
        <v>2.93</v>
      </c>
      <c r="L124">
        <v>7.33</v>
      </c>
      <c r="M124">
        <v>0.13</v>
      </c>
      <c r="N124">
        <v>15.93</v>
      </c>
      <c r="O124">
        <v>21.03</v>
      </c>
      <c r="P124">
        <v>0.25</v>
      </c>
      <c r="Q124"/>
      <c r="R124">
        <v>0.09</v>
      </c>
      <c r="S124">
        <v>79.482603954002627</v>
      </c>
      <c r="T124">
        <v>100.25</v>
      </c>
    </row>
    <row r="125" spans="1:20" x14ac:dyDescent="0.25">
      <c r="A125" t="s">
        <v>2306</v>
      </c>
      <c r="C125" t="s">
        <v>2285</v>
      </c>
      <c r="D125" t="s">
        <v>2282</v>
      </c>
      <c r="E125" t="s">
        <v>5447</v>
      </c>
      <c r="F125" t="s">
        <v>5450</v>
      </c>
      <c r="G125" t="s">
        <v>2293</v>
      </c>
      <c r="H125" t="s">
        <v>2310</v>
      </c>
      <c r="I125">
        <v>50.36</v>
      </c>
      <c r="J125">
        <v>1.57</v>
      </c>
      <c r="K125">
        <v>3.76</v>
      </c>
      <c r="L125">
        <v>8.17</v>
      </c>
      <c r="M125">
        <v>0.16</v>
      </c>
      <c r="N125">
        <v>15.55</v>
      </c>
      <c r="O125">
        <v>20.37</v>
      </c>
      <c r="P125">
        <v>0.26</v>
      </c>
      <c r="Q125"/>
      <c r="R125">
        <v>0.08</v>
      </c>
      <c r="S125">
        <v>77.234995322529059</v>
      </c>
      <c r="T125">
        <v>100.28</v>
      </c>
    </row>
    <row r="126" spans="1:20" x14ac:dyDescent="0.25">
      <c r="A126" t="s">
        <v>2311</v>
      </c>
      <c r="C126" t="s">
        <v>2285</v>
      </c>
      <c r="D126" t="s">
        <v>2282</v>
      </c>
      <c r="E126" t="s">
        <v>5447</v>
      </c>
      <c r="F126" t="s">
        <v>5450</v>
      </c>
      <c r="G126" t="s">
        <v>2293</v>
      </c>
      <c r="H126" t="s">
        <v>2312</v>
      </c>
      <c r="I126">
        <v>47.64</v>
      </c>
      <c r="J126">
        <v>2.63</v>
      </c>
      <c r="K126">
        <v>5.83</v>
      </c>
      <c r="L126">
        <v>7.39</v>
      </c>
      <c r="M126">
        <v>0.12</v>
      </c>
      <c r="N126">
        <v>12.99</v>
      </c>
      <c r="O126">
        <v>22.18</v>
      </c>
      <c r="P126">
        <v>0.6</v>
      </c>
      <c r="Q126"/>
      <c r="R126">
        <v>0</v>
      </c>
      <c r="S126">
        <v>75.806289350868283</v>
      </c>
      <c r="T126">
        <v>99.38</v>
      </c>
    </row>
    <row r="127" spans="1:20" x14ac:dyDescent="0.25">
      <c r="A127" t="s">
        <v>2311</v>
      </c>
      <c r="C127" t="s">
        <v>2285</v>
      </c>
      <c r="D127" t="s">
        <v>2282</v>
      </c>
      <c r="E127" t="s">
        <v>5447</v>
      </c>
      <c r="F127" t="s">
        <v>5450</v>
      </c>
      <c r="G127" t="s">
        <v>2293</v>
      </c>
      <c r="H127" t="s">
        <v>2312</v>
      </c>
      <c r="I127">
        <v>46.34</v>
      </c>
      <c r="J127">
        <v>3.07</v>
      </c>
      <c r="K127">
        <v>6.51</v>
      </c>
      <c r="L127">
        <v>8.51</v>
      </c>
      <c r="M127">
        <v>0.13</v>
      </c>
      <c r="N127">
        <v>12.57</v>
      </c>
      <c r="O127">
        <v>21.24</v>
      </c>
      <c r="P127">
        <v>0.49</v>
      </c>
      <c r="Q127"/>
      <c r="R127">
        <v>0.19</v>
      </c>
      <c r="S127">
        <v>72.474212923612114</v>
      </c>
      <c r="T127">
        <v>99.050000000000011</v>
      </c>
    </row>
    <row r="128" spans="1:20" x14ac:dyDescent="0.25">
      <c r="A128" t="s">
        <v>2311</v>
      </c>
      <c r="C128" t="s">
        <v>2285</v>
      </c>
      <c r="D128" t="s">
        <v>2282</v>
      </c>
      <c r="E128" t="s">
        <v>5447</v>
      </c>
      <c r="F128" t="s">
        <v>5450</v>
      </c>
      <c r="G128" t="s">
        <v>2293</v>
      </c>
      <c r="H128" t="s">
        <v>2313</v>
      </c>
      <c r="I128">
        <v>47.12</v>
      </c>
      <c r="J128">
        <v>2.37</v>
      </c>
      <c r="K128">
        <v>7.33</v>
      </c>
      <c r="L128">
        <v>5.9</v>
      </c>
      <c r="M128">
        <v>0.03</v>
      </c>
      <c r="N128">
        <v>13.53</v>
      </c>
      <c r="O128">
        <v>21.8</v>
      </c>
      <c r="P128">
        <v>0.47</v>
      </c>
      <c r="Q128"/>
      <c r="R128">
        <v>0.93</v>
      </c>
      <c r="S128">
        <v>80.344928072125057</v>
      </c>
      <c r="T128">
        <v>99.48</v>
      </c>
    </row>
    <row r="129" spans="1:20" x14ac:dyDescent="0.25">
      <c r="A129" t="s">
        <v>2311</v>
      </c>
      <c r="C129" t="s">
        <v>2285</v>
      </c>
      <c r="D129" t="s">
        <v>2282</v>
      </c>
      <c r="E129" t="s">
        <v>5447</v>
      </c>
      <c r="F129" t="s">
        <v>5450</v>
      </c>
      <c r="G129" t="s">
        <v>2293</v>
      </c>
      <c r="H129" t="s">
        <v>2313</v>
      </c>
      <c r="I129">
        <v>50.17</v>
      </c>
      <c r="J129">
        <v>1.08</v>
      </c>
      <c r="K129">
        <v>4.6399999999999997</v>
      </c>
      <c r="L129">
        <v>5.24</v>
      </c>
      <c r="M129">
        <v>0.11</v>
      </c>
      <c r="N129">
        <v>15.23</v>
      </c>
      <c r="O129">
        <v>22.11</v>
      </c>
      <c r="P129">
        <v>0.4</v>
      </c>
      <c r="Q129"/>
      <c r="R129">
        <v>0.63</v>
      </c>
      <c r="S129">
        <v>83.821171665450265</v>
      </c>
      <c r="T129">
        <v>99.609999999999985</v>
      </c>
    </row>
    <row r="130" spans="1:20" x14ac:dyDescent="0.25">
      <c r="A130" t="s">
        <v>2311</v>
      </c>
      <c r="C130" t="s">
        <v>2285</v>
      </c>
      <c r="D130" t="s">
        <v>2282</v>
      </c>
      <c r="E130" t="s">
        <v>5447</v>
      </c>
      <c r="F130" t="s">
        <v>5450</v>
      </c>
      <c r="G130" t="s">
        <v>2293</v>
      </c>
      <c r="H130" t="s">
        <v>2314</v>
      </c>
      <c r="I130">
        <v>47.33</v>
      </c>
      <c r="J130">
        <v>2.57</v>
      </c>
      <c r="K130">
        <v>5.94</v>
      </c>
      <c r="L130">
        <v>7.26</v>
      </c>
      <c r="M130">
        <v>0.08</v>
      </c>
      <c r="N130">
        <v>13.31</v>
      </c>
      <c r="O130">
        <v>21.99</v>
      </c>
      <c r="P130">
        <v>0.53</v>
      </c>
      <c r="Q130"/>
      <c r="R130">
        <v>0.04</v>
      </c>
      <c r="S130">
        <v>76.569715797844893</v>
      </c>
      <c r="T130">
        <v>99.05</v>
      </c>
    </row>
    <row r="131" spans="1:20" x14ac:dyDescent="0.25">
      <c r="A131" t="s">
        <v>2311</v>
      </c>
      <c r="C131" t="s">
        <v>2285</v>
      </c>
      <c r="D131" t="s">
        <v>2282</v>
      </c>
      <c r="E131" t="s">
        <v>5447</v>
      </c>
      <c r="F131" t="s">
        <v>5450</v>
      </c>
      <c r="G131" t="s">
        <v>2293</v>
      </c>
      <c r="H131" t="s">
        <v>2315</v>
      </c>
      <c r="I131">
        <v>49.28</v>
      </c>
      <c r="J131">
        <v>1.45</v>
      </c>
      <c r="K131">
        <v>5.71</v>
      </c>
      <c r="L131">
        <v>6.27</v>
      </c>
      <c r="M131">
        <v>0.06</v>
      </c>
      <c r="N131">
        <v>14.38</v>
      </c>
      <c r="O131">
        <v>21.74</v>
      </c>
      <c r="P131">
        <v>0.31</v>
      </c>
      <c r="Q131"/>
      <c r="R131">
        <v>0.55000000000000004</v>
      </c>
      <c r="S131">
        <v>80.346584685514685</v>
      </c>
      <c r="T131">
        <v>99.75</v>
      </c>
    </row>
    <row r="132" spans="1:20" x14ac:dyDescent="0.25">
      <c r="A132" t="s">
        <v>2311</v>
      </c>
      <c r="C132" t="s">
        <v>2285</v>
      </c>
      <c r="D132" t="s">
        <v>2282</v>
      </c>
      <c r="E132" t="s">
        <v>5447</v>
      </c>
      <c r="F132" t="s">
        <v>5450</v>
      </c>
      <c r="G132" t="s">
        <v>2293</v>
      </c>
      <c r="H132" t="s">
        <v>2315</v>
      </c>
      <c r="I132">
        <v>49.34</v>
      </c>
      <c r="J132">
        <v>1.53</v>
      </c>
      <c r="K132">
        <v>4.3600000000000003</v>
      </c>
      <c r="L132">
        <v>7.32</v>
      </c>
      <c r="M132">
        <v>0.08</v>
      </c>
      <c r="N132">
        <v>14.43</v>
      </c>
      <c r="O132">
        <v>21.03</v>
      </c>
      <c r="P132">
        <v>0.28999999999999998</v>
      </c>
      <c r="Q132"/>
      <c r="R132">
        <v>0.21</v>
      </c>
      <c r="S132">
        <v>77.8463630849526</v>
      </c>
      <c r="T132">
        <v>98.589999999999989</v>
      </c>
    </row>
    <row r="133" spans="1:20" x14ac:dyDescent="0.25">
      <c r="A133" t="s">
        <v>2311</v>
      </c>
      <c r="C133" t="s">
        <v>2285</v>
      </c>
      <c r="D133" t="s">
        <v>2282</v>
      </c>
      <c r="E133" t="s">
        <v>5447</v>
      </c>
      <c r="F133" t="s">
        <v>5450</v>
      </c>
      <c r="G133" t="s">
        <v>2293</v>
      </c>
      <c r="H133" t="s">
        <v>2316</v>
      </c>
      <c r="I133">
        <v>49.28</v>
      </c>
      <c r="J133">
        <v>1.55</v>
      </c>
      <c r="K133">
        <v>5.26</v>
      </c>
      <c r="L133">
        <v>6.78</v>
      </c>
      <c r="M133">
        <v>7.0000000000000007E-2</v>
      </c>
      <c r="N133">
        <v>14</v>
      </c>
      <c r="O133">
        <v>21.85</v>
      </c>
      <c r="P133">
        <v>0.36</v>
      </c>
      <c r="Q133"/>
      <c r="R133">
        <v>0.25</v>
      </c>
      <c r="S133">
        <v>78.635904877593291</v>
      </c>
      <c r="T133">
        <v>99.4</v>
      </c>
    </row>
    <row r="134" spans="1:20" x14ac:dyDescent="0.25">
      <c r="A134" t="s">
        <v>2311</v>
      </c>
      <c r="C134" t="s">
        <v>2285</v>
      </c>
      <c r="D134" t="s">
        <v>2282</v>
      </c>
      <c r="E134" t="s">
        <v>5447</v>
      </c>
      <c r="F134" t="s">
        <v>5450</v>
      </c>
      <c r="G134" t="s">
        <v>2293</v>
      </c>
      <c r="H134" t="s">
        <v>2316</v>
      </c>
      <c r="I134">
        <v>49.48</v>
      </c>
      <c r="J134">
        <v>1.51</v>
      </c>
      <c r="K134">
        <v>5.21</v>
      </c>
      <c r="L134">
        <v>6.68</v>
      </c>
      <c r="M134">
        <v>0.08</v>
      </c>
      <c r="N134">
        <v>14.11</v>
      </c>
      <c r="O134">
        <v>21.95</v>
      </c>
      <c r="P134">
        <v>0.34</v>
      </c>
      <c r="Q134"/>
      <c r="R134">
        <v>0.27</v>
      </c>
      <c r="S134">
        <v>79.014542764363796</v>
      </c>
      <c r="T134">
        <v>99.629999999999981</v>
      </c>
    </row>
    <row r="135" spans="1:20" x14ac:dyDescent="0.25">
      <c r="A135" t="s">
        <v>2311</v>
      </c>
      <c r="C135" t="s">
        <v>2285</v>
      </c>
      <c r="D135" t="s">
        <v>2282</v>
      </c>
      <c r="E135" t="s">
        <v>5447</v>
      </c>
      <c r="F135" t="s">
        <v>5450</v>
      </c>
      <c r="G135" t="s">
        <v>2293</v>
      </c>
      <c r="H135" t="s">
        <v>2316</v>
      </c>
      <c r="I135">
        <v>47.48</v>
      </c>
      <c r="J135">
        <v>2</v>
      </c>
      <c r="K135">
        <v>6.21</v>
      </c>
      <c r="L135">
        <v>8.34</v>
      </c>
      <c r="M135">
        <v>7.0000000000000007E-2</v>
      </c>
      <c r="N135">
        <v>13.18</v>
      </c>
      <c r="O135">
        <v>21.18</v>
      </c>
      <c r="P135">
        <v>0.43</v>
      </c>
      <c r="Q135"/>
      <c r="R135">
        <v>0.13</v>
      </c>
      <c r="S135">
        <v>73.801439499496709</v>
      </c>
      <c r="T135">
        <v>99.02</v>
      </c>
    </row>
    <row r="136" spans="1:20" x14ac:dyDescent="0.25">
      <c r="A136" t="s">
        <v>2311</v>
      </c>
      <c r="C136" t="s">
        <v>2285</v>
      </c>
      <c r="D136" t="s">
        <v>2282</v>
      </c>
      <c r="E136" t="s">
        <v>5447</v>
      </c>
      <c r="F136" t="s">
        <v>5450</v>
      </c>
      <c r="G136" t="s">
        <v>2293</v>
      </c>
      <c r="H136" t="s">
        <v>2317</v>
      </c>
      <c r="I136">
        <v>50.02</v>
      </c>
      <c r="J136">
        <v>1.43</v>
      </c>
      <c r="K136">
        <v>4.59</v>
      </c>
      <c r="L136">
        <v>6.43</v>
      </c>
      <c r="M136">
        <v>0.05</v>
      </c>
      <c r="N136">
        <v>14.34</v>
      </c>
      <c r="O136">
        <v>21.66</v>
      </c>
      <c r="P136">
        <v>0.34</v>
      </c>
      <c r="Q136"/>
      <c r="R136">
        <v>0.52</v>
      </c>
      <c r="S136">
        <v>79.900942969569087</v>
      </c>
      <c r="T136">
        <v>99.38</v>
      </c>
    </row>
    <row r="137" spans="1:20" x14ac:dyDescent="0.25">
      <c r="A137" t="s">
        <v>2311</v>
      </c>
      <c r="C137" t="s">
        <v>2285</v>
      </c>
      <c r="D137" t="s">
        <v>2282</v>
      </c>
      <c r="E137" t="s">
        <v>5447</v>
      </c>
      <c r="F137" t="s">
        <v>5450</v>
      </c>
      <c r="G137" t="s">
        <v>2293</v>
      </c>
      <c r="H137" t="s">
        <v>2317</v>
      </c>
      <c r="I137">
        <v>50.6</v>
      </c>
      <c r="J137">
        <v>1.21</v>
      </c>
      <c r="K137">
        <v>4.0999999999999996</v>
      </c>
      <c r="L137">
        <v>5.9</v>
      </c>
      <c r="M137">
        <v>0.09</v>
      </c>
      <c r="N137">
        <v>15.04</v>
      </c>
      <c r="O137">
        <v>22.23</v>
      </c>
      <c r="P137">
        <v>0.32</v>
      </c>
      <c r="Q137"/>
      <c r="R137">
        <v>0.5</v>
      </c>
      <c r="S137">
        <v>81.962330334174666</v>
      </c>
      <c r="T137">
        <v>99.990000000000009</v>
      </c>
    </row>
    <row r="138" spans="1:20" x14ac:dyDescent="0.25">
      <c r="A138" t="s">
        <v>2311</v>
      </c>
      <c r="C138" t="s">
        <v>2285</v>
      </c>
      <c r="D138" t="s">
        <v>2282</v>
      </c>
      <c r="E138" t="s">
        <v>5447</v>
      </c>
      <c r="F138" t="s">
        <v>5450</v>
      </c>
      <c r="G138" t="s">
        <v>2293</v>
      </c>
      <c r="H138" t="s">
        <v>2318</v>
      </c>
      <c r="I138">
        <v>44.34</v>
      </c>
      <c r="J138">
        <v>4</v>
      </c>
      <c r="K138">
        <v>8.14</v>
      </c>
      <c r="L138">
        <v>8.08</v>
      </c>
      <c r="M138">
        <v>0.13</v>
      </c>
      <c r="N138">
        <v>12</v>
      </c>
      <c r="O138">
        <v>21.82</v>
      </c>
      <c r="P138">
        <v>0.61</v>
      </c>
      <c r="Q138"/>
      <c r="R138">
        <v>0</v>
      </c>
      <c r="S138">
        <v>72.582676805153127</v>
      </c>
      <c r="T138">
        <v>99.12</v>
      </c>
    </row>
    <row r="139" spans="1:20" x14ac:dyDescent="0.25">
      <c r="A139" t="s">
        <v>2311</v>
      </c>
      <c r="C139" t="s">
        <v>2285</v>
      </c>
      <c r="D139" t="s">
        <v>2282</v>
      </c>
      <c r="E139" t="s">
        <v>5447</v>
      </c>
      <c r="F139" t="s">
        <v>5450</v>
      </c>
      <c r="G139" t="s">
        <v>2293</v>
      </c>
      <c r="H139" t="s">
        <v>2318</v>
      </c>
      <c r="I139">
        <v>48.13</v>
      </c>
      <c r="J139">
        <v>2.2599999999999998</v>
      </c>
      <c r="K139">
        <v>4.96</v>
      </c>
      <c r="L139">
        <v>7.35</v>
      </c>
      <c r="M139">
        <v>0.15</v>
      </c>
      <c r="N139">
        <v>13.78</v>
      </c>
      <c r="O139">
        <v>22.06</v>
      </c>
      <c r="P139">
        <v>0.56000000000000005</v>
      </c>
      <c r="Q139"/>
      <c r="R139">
        <v>0.02</v>
      </c>
      <c r="S139">
        <v>76.968872386520019</v>
      </c>
      <c r="T139">
        <v>99.27</v>
      </c>
    </row>
    <row r="140" spans="1:20" x14ac:dyDescent="0.25">
      <c r="A140" t="s">
        <v>2311</v>
      </c>
      <c r="C140" t="s">
        <v>2285</v>
      </c>
      <c r="D140" t="s">
        <v>2282</v>
      </c>
      <c r="E140" t="s">
        <v>5447</v>
      </c>
      <c r="F140" t="s">
        <v>5450</v>
      </c>
      <c r="G140" t="s">
        <v>2293</v>
      </c>
      <c r="H140" t="s">
        <v>2318</v>
      </c>
      <c r="I140">
        <v>48.78</v>
      </c>
      <c r="J140">
        <v>2.2200000000000002</v>
      </c>
      <c r="K140">
        <v>4.78</v>
      </c>
      <c r="L140">
        <v>7.64</v>
      </c>
      <c r="M140">
        <v>0.13</v>
      </c>
      <c r="N140">
        <v>13.48</v>
      </c>
      <c r="O140">
        <v>21.99</v>
      </c>
      <c r="P140">
        <v>0.62</v>
      </c>
      <c r="Q140"/>
      <c r="R140">
        <v>0.02</v>
      </c>
      <c r="S140">
        <v>75.875134682172629</v>
      </c>
      <c r="T140">
        <v>99.66</v>
      </c>
    </row>
    <row r="141" spans="1:20" x14ac:dyDescent="0.25">
      <c r="A141" t="s">
        <v>2311</v>
      </c>
      <c r="C141" t="s">
        <v>2285</v>
      </c>
      <c r="D141" t="s">
        <v>2282</v>
      </c>
      <c r="E141" t="s">
        <v>5447</v>
      </c>
      <c r="F141" t="s">
        <v>5450</v>
      </c>
      <c r="G141" t="s">
        <v>2293</v>
      </c>
      <c r="H141" t="s">
        <v>2319</v>
      </c>
      <c r="I141">
        <v>48.03</v>
      </c>
      <c r="J141">
        <v>2.2400000000000002</v>
      </c>
      <c r="K141">
        <v>5.53</v>
      </c>
      <c r="L141">
        <v>7.29</v>
      </c>
      <c r="M141">
        <v>0.11</v>
      </c>
      <c r="N141">
        <v>13.76</v>
      </c>
      <c r="O141">
        <v>22.11</v>
      </c>
      <c r="P141">
        <v>0.51</v>
      </c>
      <c r="Q141"/>
      <c r="R141">
        <v>0.21</v>
      </c>
      <c r="S141">
        <v>77.088210330759594</v>
      </c>
      <c r="T141">
        <v>99.79</v>
      </c>
    </row>
    <row r="142" spans="1:20" x14ac:dyDescent="0.25">
      <c r="A142" t="s">
        <v>2311</v>
      </c>
      <c r="C142" t="s">
        <v>2285</v>
      </c>
      <c r="D142" t="s">
        <v>2282</v>
      </c>
      <c r="E142" t="s">
        <v>5447</v>
      </c>
      <c r="F142" t="s">
        <v>5450</v>
      </c>
      <c r="G142" t="s">
        <v>2293</v>
      </c>
      <c r="H142" t="s">
        <v>2319</v>
      </c>
      <c r="I142">
        <v>47.59</v>
      </c>
      <c r="J142">
        <v>2.69</v>
      </c>
      <c r="K142">
        <v>5.63</v>
      </c>
      <c r="L142">
        <v>7.76</v>
      </c>
      <c r="M142">
        <v>0.15</v>
      </c>
      <c r="N142">
        <v>13.33</v>
      </c>
      <c r="O142">
        <v>22.06</v>
      </c>
      <c r="P142">
        <v>0.57999999999999996</v>
      </c>
      <c r="Q142"/>
      <c r="R142">
        <v>0.01</v>
      </c>
      <c r="S142">
        <v>75.381640363425333</v>
      </c>
      <c r="T142">
        <v>99.8</v>
      </c>
    </row>
    <row r="143" spans="1:20" x14ac:dyDescent="0.25">
      <c r="A143" t="s">
        <v>2311</v>
      </c>
      <c r="C143" t="s">
        <v>2285</v>
      </c>
      <c r="D143" t="s">
        <v>2282</v>
      </c>
      <c r="E143" t="s">
        <v>5447</v>
      </c>
      <c r="F143" t="s">
        <v>5450</v>
      </c>
      <c r="G143" t="s">
        <v>2293</v>
      </c>
      <c r="H143" t="s">
        <v>2319</v>
      </c>
      <c r="I143">
        <v>49.77</v>
      </c>
      <c r="J143">
        <v>1.76</v>
      </c>
      <c r="K143">
        <v>3.61</v>
      </c>
      <c r="L143">
        <v>6.96</v>
      </c>
      <c r="M143">
        <v>0.18</v>
      </c>
      <c r="N143">
        <v>14.68</v>
      </c>
      <c r="O143">
        <v>21.92</v>
      </c>
      <c r="P143">
        <v>0.52</v>
      </c>
      <c r="Q143"/>
      <c r="R143">
        <v>0.01</v>
      </c>
      <c r="S143">
        <v>78.99033621426878</v>
      </c>
      <c r="T143">
        <v>99.410000000000011</v>
      </c>
    </row>
    <row r="144" spans="1:20" x14ac:dyDescent="0.25">
      <c r="A144" t="s">
        <v>2311</v>
      </c>
      <c r="C144" t="s">
        <v>2285</v>
      </c>
      <c r="D144" t="s">
        <v>2282</v>
      </c>
      <c r="E144" t="s">
        <v>5447</v>
      </c>
      <c r="F144" t="s">
        <v>5450</v>
      </c>
      <c r="G144" t="s">
        <v>2293</v>
      </c>
      <c r="H144" t="s">
        <v>2319</v>
      </c>
      <c r="I144">
        <v>49.81</v>
      </c>
      <c r="J144">
        <v>1.78</v>
      </c>
      <c r="K144">
        <v>3.75</v>
      </c>
      <c r="L144">
        <v>7.09</v>
      </c>
      <c r="M144">
        <v>0.12</v>
      </c>
      <c r="N144">
        <v>14.66</v>
      </c>
      <c r="O144">
        <v>21.91</v>
      </c>
      <c r="P144">
        <v>0.51</v>
      </c>
      <c r="Q144"/>
      <c r="R144">
        <v>0.01</v>
      </c>
      <c r="S144">
        <v>78.658695567444326</v>
      </c>
      <c r="T144">
        <v>99.640000000000015</v>
      </c>
    </row>
    <row r="145" spans="1:20" x14ac:dyDescent="0.25">
      <c r="A145" t="s">
        <v>2311</v>
      </c>
      <c r="C145" t="s">
        <v>2285</v>
      </c>
      <c r="D145" t="s">
        <v>2282</v>
      </c>
      <c r="E145" t="s">
        <v>5447</v>
      </c>
      <c r="F145" t="s">
        <v>5450</v>
      </c>
      <c r="G145" t="s">
        <v>2293</v>
      </c>
      <c r="H145" t="s">
        <v>2319</v>
      </c>
      <c r="I145">
        <v>49.91</v>
      </c>
      <c r="J145">
        <v>1.89</v>
      </c>
      <c r="K145">
        <v>3.7</v>
      </c>
      <c r="L145">
        <v>7.33</v>
      </c>
      <c r="M145">
        <v>0.16</v>
      </c>
      <c r="N145">
        <v>14.53</v>
      </c>
      <c r="O145">
        <v>21.97</v>
      </c>
      <c r="P145">
        <v>0.49</v>
      </c>
      <c r="Q145"/>
      <c r="R145">
        <v>0.01</v>
      </c>
      <c r="S145">
        <v>77.94177317609909</v>
      </c>
      <c r="T145">
        <v>99.99</v>
      </c>
    </row>
    <row r="146" spans="1:20" x14ac:dyDescent="0.25">
      <c r="A146" t="s">
        <v>2311</v>
      </c>
      <c r="C146" t="s">
        <v>2285</v>
      </c>
      <c r="D146" t="s">
        <v>2282</v>
      </c>
      <c r="E146" t="s">
        <v>5447</v>
      </c>
      <c r="F146" t="s">
        <v>5450</v>
      </c>
      <c r="G146" t="s">
        <v>2293</v>
      </c>
      <c r="H146" t="s">
        <v>2319</v>
      </c>
      <c r="I146">
        <v>49.92</v>
      </c>
      <c r="J146">
        <v>1.74</v>
      </c>
      <c r="K146">
        <v>3.62</v>
      </c>
      <c r="L146">
        <v>7.07</v>
      </c>
      <c r="M146">
        <v>0.16</v>
      </c>
      <c r="N146">
        <v>14.54</v>
      </c>
      <c r="O146">
        <v>21.98</v>
      </c>
      <c r="P146">
        <v>0.51</v>
      </c>
      <c r="Q146"/>
      <c r="R146">
        <v>0</v>
      </c>
      <c r="S146">
        <v>78.568001518525023</v>
      </c>
      <c r="T146">
        <v>99.54</v>
      </c>
    </row>
    <row r="147" spans="1:20" x14ac:dyDescent="0.25">
      <c r="A147" t="s">
        <v>2311</v>
      </c>
      <c r="C147" t="s">
        <v>2285</v>
      </c>
      <c r="D147" t="s">
        <v>2282</v>
      </c>
      <c r="E147" t="s">
        <v>5447</v>
      </c>
      <c r="F147" t="s">
        <v>5450</v>
      </c>
      <c r="G147" t="s">
        <v>2293</v>
      </c>
      <c r="H147" t="s">
        <v>2319</v>
      </c>
      <c r="I147">
        <v>47.37</v>
      </c>
      <c r="J147">
        <v>2.77</v>
      </c>
      <c r="K147">
        <v>5.9</v>
      </c>
      <c r="L147">
        <v>7.62</v>
      </c>
      <c r="M147">
        <v>0.12</v>
      </c>
      <c r="N147">
        <v>13.32</v>
      </c>
      <c r="O147">
        <v>21.96</v>
      </c>
      <c r="P147">
        <v>0.56000000000000005</v>
      </c>
      <c r="Q147"/>
      <c r="R147">
        <v>0.02</v>
      </c>
      <c r="S147">
        <v>75.704137608178854</v>
      </c>
      <c r="T147">
        <v>99.64</v>
      </c>
    </row>
    <row r="148" spans="1:20" x14ac:dyDescent="0.25">
      <c r="A148" t="s">
        <v>2311</v>
      </c>
      <c r="C148" t="s">
        <v>2285</v>
      </c>
      <c r="D148" t="s">
        <v>2282</v>
      </c>
      <c r="E148" t="s">
        <v>5447</v>
      </c>
      <c r="F148" t="s">
        <v>5450</v>
      </c>
      <c r="G148" t="s">
        <v>2293</v>
      </c>
      <c r="H148" t="s">
        <v>2320</v>
      </c>
      <c r="I148">
        <v>50.96</v>
      </c>
      <c r="J148">
        <v>1.1200000000000001</v>
      </c>
      <c r="K148">
        <v>3.33</v>
      </c>
      <c r="L148">
        <v>5.42</v>
      </c>
      <c r="M148">
        <v>0.08</v>
      </c>
      <c r="N148">
        <v>15.66</v>
      </c>
      <c r="O148">
        <v>23.57</v>
      </c>
      <c r="P148">
        <v>0.34</v>
      </c>
      <c r="Q148"/>
      <c r="R148">
        <v>0.25</v>
      </c>
      <c r="S148">
        <v>83.740567460827776</v>
      </c>
      <c r="T148">
        <v>100.73</v>
      </c>
    </row>
    <row r="149" spans="1:20" x14ac:dyDescent="0.25">
      <c r="A149" t="s">
        <v>2311</v>
      </c>
      <c r="C149" t="s">
        <v>2285</v>
      </c>
      <c r="D149" t="s">
        <v>2282</v>
      </c>
      <c r="E149" t="s">
        <v>5447</v>
      </c>
      <c r="F149" t="s">
        <v>5450</v>
      </c>
      <c r="G149" t="s">
        <v>2293</v>
      </c>
      <c r="H149" t="s">
        <v>2320</v>
      </c>
      <c r="I149">
        <v>48.87</v>
      </c>
      <c r="J149">
        <v>1.58</v>
      </c>
      <c r="K149">
        <v>5.43</v>
      </c>
      <c r="L149">
        <v>6.1</v>
      </c>
      <c r="M149">
        <v>0.08</v>
      </c>
      <c r="N149">
        <v>14.56</v>
      </c>
      <c r="O149">
        <v>23.19</v>
      </c>
      <c r="P149">
        <v>0.33</v>
      </c>
      <c r="Q149"/>
      <c r="R149">
        <v>0.63</v>
      </c>
      <c r="S149">
        <v>80.969440581674746</v>
      </c>
      <c r="T149">
        <v>100.77</v>
      </c>
    </row>
    <row r="150" spans="1:20" x14ac:dyDescent="0.25">
      <c r="A150" t="s">
        <v>2311</v>
      </c>
      <c r="C150" t="s">
        <v>2285</v>
      </c>
      <c r="D150" t="s">
        <v>2282</v>
      </c>
      <c r="E150" t="s">
        <v>5447</v>
      </c>
      <c r="F150" t="s">
        <v>5450</v>
      </c>
      <c r="G150" t="s">
        <v>2293</v>
      </c>
      <c r="H150" t="s">
        <v>2321</v>
      </c>
      <c r="I150">
        <v>48.79</v>
      </c>
      <c r="J150">
        <v>1.66</v>
      </c>
      <c r="K150">
        <v>5</v>
      </c>
      <c r="L150">
        <v>6.11</v>
      </c>
      <c r="M150">
        <v>0.09</v>
      </c>
      <c r="N150">
        <v>14.62</v>
      </c>
      <c r="O150">
        <v>22.92</v>
      </c>
      <c r="P150">
        <v>0.33</v>
      </c>
      <c r="Q150"/>
      <c r="R150">
        <v>0.43</v>
      </c>
      <c r="S150">
        <v>81.007539388797738</v>
      </c>
      <c r="T150">
        <v>99.95</v>
      </c>
    </row>
    <row r="151" spans="1:20" x14ac:dyDescent="0.25">
      <c r="A151" t="s">
        <v>2311</v>
      </c>
      <c r="C151" t="s">
        <v>2285</v>
      </c>
      <c r="D151" t="s">
        <v>2282</v>
      </c>
      <c r="E151" t="s">
        <v>5447</v>
      </c>
      <c r="F151" t="s">
        <v>5450</v>
      </c>
      <c r="G151" t="s">
        <v>2293</v>
      </c>
      <c r="H151" t="s">
        <v>2321</v>
      </c>
      <c r="I151">
        <v>49.67</v>
      </c>
      <c r="J151">
        <v>1</v>
      </c>
      <c r="K151">
        <v>4.9000000000000004</v>
      </c>
      <c r="L151">
        <v>5.18</v>
      </c>
      <c r="M151">
        <v>0.09</v>
      </c>
      <c r="N151">
        <v>15.52</v>
      </c>
      <c r="O151">
        <v>22.57</v>
      </c>
      <c r="P151">
        <v>0.28000000000000003</v>
      </c>
      <c r="Q151"/>
      <c r="R151">
        <v>0.78</v>
      </c>
      <c r="S151">
        <v>84.228926229636443</v>
      </c>
      <c r="T151">
        <v>99.990000000000009</v>
      </c>
    </row>
    <row r="152" spans="1:20" x14ac:dyDescent="0.25">
      <c r="A152" t="s">
        <v>2311</v>
      </c>
      <c r="C152" t="s">
        <v>2285</v>
      </c>
      <c r="D152" t="s">
        <v>2282</v>
      </c>
      <c r="E152" t="s">
        <v>5447</v>
      </c>
      <c r="F152" t="s">
        <v>5450</v>
      </c>
      <c r="G152" t="s">
        <v>2293</v>
      </c>
      <c r="H152" t="s">
        <v>2321</v>
      </c>
      <c r="I152">
        <v>48.21</v>
      </c>
      <c r="J152">
        <v>1.51</v>
      </c>
      <c r="K152">
        <v>5.22</v>
      </c>
      <c r="L152">
        <v>5.36</v>
      </c>
      <c r="M152">
        <v>0.05</v>
      </c>
      <c r="N152">
        <v>14.96</v>
      </c>
      <c r="O152">
        <v>23.37</v>
      </c>
      <c r="P152">
        <v>0.35</v>
      </c>
      <c r="Q152"/>
      <c r="R152">
        <v>0.41</v>
      </c>
      <c r="S152">
        <v>83.263975753715656</v>
      </c>
      <c r="T152">
        <v>99.44</v>
      </c>
    </row>
    <row r="153" spans="1:20" x14ac:dyDescent="0.25">
      <c r="A153" t="s">
        <v>2311</v>
      </c>
      <c r="C153" t="s">
        <v>2285</v>
      </c>
      <c r="D153" t="s">
        <v>2282</v>
      </c>
      <c r="E153" t="s">
        <v>5447</v>
      </c>
      <c r="F153" t="s">
        <v>5450</v>
      </c>
      <c r="G153" t="s">
        <v>2293</v>
      </c>
      <c r="H153" t="s">
        <v>2322</v>
      </c>
      <c r="I153">
        <v>48.24</v>
      </c>
      <c r="J153">
        <v>1.86</v>
      </c>
      <c r="K153">
        <v>4.28</v>
      </c>
      <c r="L153">
        <v>7.2</v>
      </c>
      <c r="M153">
        <v>7.0000000000000007E-2</v>
      </c>
      <c r="N153">
        <v>14.35</v>
      </c>
      <c r="O153">
        <v>22.66</v>
      </c>
      <c r="P153">
        <v>0.51</v>
      </c>
      <c r="Q153"/>
      <c r="R153">
        <v>0.01</v>
      </c>
      <c r="S153">
        <v>78.034969270934141</v>
      </c>
      <c r="T153">
        <v>99.18</v>
      </c>
    </row>
    <row r="154" spans="1:20" x14ac:dyDescent="0.25">
      <c r="A154" t="s">
        <v>2323</v>
      </c>
      <c r="C154" t="s">
        <v>2285</v>
      </c>
      <c r="D154" t="s">
        <v>2282</v>
      </c>
      <c r="E154" t="s">
        <v>5447</v>
      </c>
      <c r="F154" t="s">
        <v>5451</v>
      </c>
      <c r="G154" t="s">
        <v>2293</v>
      </c>
      <c r="H154" t="s">
        <v>2324</v>
      </c>
      <c r="I154">
        <v>50.42</v>
      </c>
      <c r="J154">
        <v>1.38</v>
      </c>
      <c r="K154">
        <v>3.46</v>
      </c>
      <c r="L154">
        <v>6.59</v>
      </c>
      <c r="M154">
        <v>0.08</v>
      </c>
      <c r="N154">
        <v>14.91</v>
      </c>
      <c r="O154">
        <v>21.35</v>
      </c>
      <c r="P154">
        <v>0.36</v>
      </c>
      <c r="Q154"/>
      <c r="R154">
        <v>0.68</v>
      </c>
      <c r="S154">
        <v>80.131209691260068</v>
      </c>
      <c r="T154">
        <v>99.230000000000018</v>
      </c>
    </row>
    <row r="155" spans="1:20" x14ac:dyDescent="0.25">
      <c r="A155" t="s">
        <v>2323</v>
      </c>
      <c r="C155" t="s">
        <v>2285</v>
      </c>
      <c r="D155" t="s">
        <v>2282</v>
      </c>
      <c r="E155" t="s">
        <v>5447</v>
      </c>
      <c r="F155" t="s">
        <v>5451</v>
      </c>
      <c r="G155" t="s">
        <v>2293</v>
      </c>
      <c r="H155" t="s">
        <v>2324</v>
      </c>
      <c r="I155">
        <v>51.33</v>
      </c>
      <c r="J155">
        <v>1</v>
      </c>
      <c r="K155">
        <v>2.95</v>
      </c>
      <c r="L155">
        <v>5.69</v>
      </c>
      <c r="M155">
        <v>0.03</v>
      </c>
      <c r="N155">
        <v>15.69</v>
      </c>
      <c r="O155">
        <v>21.6</v>
      </c>
      <c r="P155">
        <v>0.33</v>
      </c>
      <c r="Q155"/>
      <c r="R155">
        <v>0.41</v>
      </c>
      <c r="S155">
        <v>83.094644332682293</v>
      </c>
      <c r="T155">
        <v>99.03</v>
      </c>
    </row>
    <row r="156" spans="1:20" x14ac:dyDescent="0.25">
      <c r="A156" t="s">
        <v>2323</v>
      </c>
      <c r="C156" t="s">
        <v>2285</v>
      </c>
      <c r="D156" t="s">
        <v>2282</v>
      </c>
      <c r="E156" t="s">
        <v>5447</v>
      </c>
      <c r="F156" t="s">
        <v>5451</v>
      </c>
      <c r="G156" t="s">
        <v>2293</v>
      </c>
      <c r="H156" t="s">
        <v>2325</v>
      </c>
      <c r="I156">
        <v>50.43</v>
      </c>
      <c r="J156">
        <v>1.23</v>
      </c>
      <c r="K156">
        <v>3.69</v>
      </c>
      <c r="L156">
        <v>6.54</v>
      </c>
      <c r="M156">
        <v>0.09</v>
      </c>
      <c r="N156">
        <v>14.87</v>
      </c>
      <c r="O156">
        <v>21.3</v>
      </c>
      <c r="P156">
        <v>0.37</v>
      </c>
      <c r="Q156"/>
      <c r="R156">
        <v>0.59</v>
      </c>
      <c r="S156">
        <v>80.209581201944772</v>
      </c>
      <c r="T156">
        <v>99.110000000000014</v>
      </c>
    </row>
    <row r="157" spans="1:20" x14ac:dyDescent="0.25">
      <c r="A157" t="s">
        <v>2323</v>
      </c>
      <c r="C157" t="s">
        <v>2285</v>
      </c>
      <c r="D157" t="s">
        <v>2282</v>
      </c>
      <c r="E157" t="s">
        <v>5447</v>
      </c>
      <c r="F157" t="s">
        <v>5451</v>
      </c>
      <c r="G157" t="s">
        <v>2293</v>
      </c>
      <c r="H157" t="s">
        <v>2325</v>
      </c>
      <c r="I157">
        <v>50.66</v>
      </c>
      <c r="J157">
        <v>1.08</v>
      </c>
      <c r="K157">
        <v>3.65</v>
      </c>
      <c r="L157">
        <v>5.95</v>
      </c>
      <c r="M157">
        <v>0.11</v>
      </c>
      <c r="N157">
        <v>15.27</v>
      </c>
      <c r="O157">
        <v>21.49</v>
      </c>
      <c r="P157">
        <v>0.36</v>
      </c>
      <c r="Q157"/>
      <c r="R157">
        <v>1.0900000000000001</v>
      </c>
      <c r="S157">
        <v>82.06173011439131</v>
      </c>
      <c r="T157">
        <v>99.66</v>
      </c>
    </row>
    <row r="158" spans="1:20" x14ac:dyDescent="0.25">
      <c r="A158" t="s">
        <v>2323</v>
      </c>
      <c r="C158" t="s">
        <v>2285</v>
      </c>
      <c r="D158" t="s">
        <v>2282</v>
      </c>
      <c r="E158" t="s">
        <v>5447</v>
      </c>
      <c r="F158" t="s">
        <v>5451</v>
      </c>
      <c r="G158" t="s">
        <v>2293</v>
      </c>
      <c r="H158" t="s">
        <v>2326</v>
      </c>
      <c r="I158">
        <v>47.57</v>
      </c>
      <c r="J158">
        <v>2.5</v>
      </c>
      <c r="K158">
        <v>6.29</v>
      </c>
      <c r="L158">
        <v>6.25</v>
      </c>
      <c r="M158">
        <v>0.16</v>
      </c>
      <c r="N158">
        <v>13.88</v>
      </c>
      <c r="O158">
        <v>21.59</v>
      </c>
      <c r="P158">
        <v>0.39</v>
      </c>
      <c r="Q158"/>
      <c r="R158">
        <v>0.5</v>
      </c>
      <c r="S158">
        <v>79.833235078371246</v>
      </c>
      <c r="T158">
        <v>99.13</v>
      </c>
    </row>
    <row r="159" spans="1:20" x14ac:dyDescent="0.25">
      <c r="A159" t="s">
        <v>2323</v>
      </c>
      <c r="C159" t="s">
        <v>2285</v>
      </c>
      <c r="D159" t="s">
        <v>2282</v>
      </c>
      <c r="E159" t="s">
        <v>5447</v>
      </c>
      <c r="F159" t="s">
        <v>5451</v>
      </c>
      <c r="G159" t="s">
        <v>2293</v>
      </c>
      <c r="H159" t="s">
        <v>2326</v>
      </c>
      <c r="I159">
        <v>51.83</v>
      </c>
      <c r="J159">
        <v>1.1399999999999999</v>
      </c>
      <c r="K159">
        <v>2.59</v>
      </c>
      <c r="L159">
        <v>5.52</v>
      </c>
      <c r="M159">
        <v>0.1</v>
      </c>
      <c r="N159">
        <v>15.6</v>
      </c>
      <c r="O159">
        <v>22.23</v>
      </c>
      <c r="P159">
        <v>0.3</v>
      </c>
      <c r="Q159"/>
      <c r="R159">
        <v>0.36</v>
      </c>
      <c r="S159">
        <v>83.437123650663352</v>
      </c>
      <c r="T159">
        <v>99.67</v>
      </c>
    </row>
    <row r="160" spans="1:20" x14ac:dyDescent="0.25">
      <c r="A160" t="s">
        <v>2323</v>
      </c>
      <c r="C160" t="s">
        <v>2285</v>
      </c>
      <c r="D160" t="s">
        <v>2282</v>
      </c>
      <c r="E160" t="s">
        <v>5447</v>
      </c>
      <c r="F160" t="s">
        <v>5451</v>
      </c>
      <c r="G160" t="s">
        <v>2293</v>
      </c>
      <c r="H160" t="s">
        <v>2327</v>
      </c>
      <c r="I160">
        <v>49.72</v>
      </c>
      <c r="J160">
        <v>1.17</v>
      </c>
      <c r="K160">
        <v>7.32</v>
      </c>
      <c r="L160">
        <v>4.6100000000000003</v>
      </c>
      <c r="M160">
        <v>0.06</v>
      </c>
      <c r="N160">
        <v>15.59</v>
      </c>
      <c r="O160">
        <v>20.3</v>
      </c>
      <c r="P160">
        <v>0.54</v>
      </c>
      <c r="Q160"/>
      <c r="R160">
        <v>0.01</v>
      </c>
      <c r="S160">
        <v>85.771481640522907</v>
      </c>
      <c r="T160">
        <v>99.320000000000007</v>
      </c>
    </row>
    <row r="161" spans="1:20" x14ac:dyDescent="0.25">
      <c r="A161" t="s">
        <v>2323</v>
      </c>
      <c r="C161" t="s">
        <v>2285</v>
      </c>
      <c r="D161" t="s">
        <v>2282</v>
      </c>
      <c r="E161" t="s">
        <v>5447</v>
      </c>
      <c r="F161" t="s">
        <v>5451</v>
      </c>
      <c r="G161" t="s">
        <v>2293</v>
      </c>
      <c r="H161" t="s">
        <v>2327</v>
      </c>
      <c r="I161">
        <v>48.09</v>
      </c>
      <c r="J161">
        <v>1.33</v>
      </c>
      <c r="K161">
        <v>10.68</v>
      </c>
      <c r="L161">
        <v>7.38</v>
      </c>
      <c r="M161">
        <v>0.08</v>
      </c>
      <c r="N161">
        <v>12.91</v>
      </c>
      <c r="O161">
        <v>16.87</v>
      </c>
      <c r="P161">
        <v>1.87</v>
      </c>
      <c r="Q161"/>
      <c r="R161">
        <v>0.03</v>
      </c>
      <c r="S161">
        <v>75.717714026778538</v>
      </c>
      <c r="T161">
        <v>99.240000000000009</v>
      </c>
    </row>
    <row r="162" spans="1:20" x14ac:dyDescent="0.25">
      <c r="A162" t="s">
        <v>2323</v>
      </c>
      <c r="C162" t="s">
        <v>2285</v>
      </c>
      <c r="D162" t="s">
        <v>2282</v>
      </c>
      <c r="E162" t="s">
        <v>5447</v>
      </c>
      <c r="F162" t="s">
        <v>5451</v>
      </c>
      <c r="G162" t="s">
        <v>2293</v>
      </c>
      <c r="H162" t="s">
        <v>2328</v>
      </c>
      <c r="I162">
        <v>48.81</v>
      </c>
      <c r="J162">
        <v>1.24</v>
      </c>
      <c r="K162">
        <v>10.050000000000001</v>
      </c>
      <c r="L162">
        <v>8.2100000000000009</v>
      </c>
      <c r="M162">
        <v>0.11</v>
      </c>
      <c r="N162">
        <v>12.57</v>
      </c>
      <c r="O162">
        <v>16.82</v>
      </c>
      <c r="P162">
        <v>1.88</v>
      </c>
      <c r="Q162"/>
      <c r="R162">
        <v>0.01</v>
      </c>
      <c r="S162">
        <v>73.184362339028795</v>
      </c>
      <c r="T162">
        <v>99.7</v>
      </c>
    </row>
    <row r="163" spans="1:20" x14ac:dyDescent="0.25">
      <c r="A163" t="s">
        <v>2323</v>
      </c>
      <c r="C163" t="s">
        <v>2285</v>
      </c>
      <c r="D163" t="s">
        <v>2282</v>
      </c>
      <c r="E163" t="s">
        <v>5447</v>
      </c>
      <c r="F163" t="s">
        <v>5451</v>
      </c>
      <c r="G163" t="s">
        <v>2293</v>
      </c>
      <c r="H163" t="s">
        <v>2329</v>
      </c>
      <c r="I163">
        <v>51.87</v>
      </c>
      <c r="J163">
        <v>0.9</v>
      </c>
      <c r="K163">
        <v>2.4300000000000002</v>
      </c>
      <c r="L163">
        <v>6.21</v>
      </c>
      <c r="M163">
        <v>0.14000000000000001</v>
      </c>
      <c r="N163">
        <v>16.8</v>
      </c>
      <c r="O163">
        <v>20.100000000000001</v>
      </c>
      <c r="P163">
        <v>0.21</v>
      </c>
      <c r="Q163"/>
      <c r="R163">
        <v>0.47</v>
      </c>
      <c r="S163">
        <v>82.82470607681492</v>
      </c>
      <c r="T163">
        <v>99.13</v>
      </c>
    </row>
    <row r="164" spans="1:20" x14ac:dyDescent="0.25">
      <c r="A164" t="s">
        <v>2323</v>
      </c>
      <c r="C164" t="s">
        <v>2285</v>
      </c>
      <c r="D164" t="s">
        <v>2282</v>
      </c>
      <c r="E164" t="s">
        <v>5447</v>
      </c>
      <c r="F164" t="s">
        <v>5451</v>
      </c>
      <c r="G164" t="s">
        <v>2293</v>
      </c>
      <c r="H164" t="s">
        <v>2330</v>
      </c>
      <c r="I164">
        <v>49.8</v>
      </c>
      <c r="J164">
        <v>1.81</v>
      </c>
      <c r="K164">
        <v>3.68</v>
      </c>
      <c r="L164">
        <v>6.92</v>
      </c>
      <c r="M164">
        <v>0.06</v>
      </c>
      <c r="N164">
        <v>14.44</v>
      </c>
      <c r="O164">
        <v>21.85</v>
      </c>
      <c r="P164">
        <v>0.37</v>
      </c>
      <c r="Q164"/>
      <c r="R164">
        <v>0.28999999999999998</v>
      </c>
      <c r="S164">
        <v>78.811875353732475</v>
      </c>
      <c r="T164">
        <v>99.220000000000013</v>
      </c>
    </row>
    <row r="165" spans="1:20" x14ac:dyDescent="0.25">
      <c r="A165" t="s">
        <v>2323</v>
      </c>
      <c r="C165" t="s">
        <v>2285</v>
      </c>
      <c r="D165" t="s">
        <v>2282</v>
      </c>
      <c r="E165" t="s">
        <v>5447</v>
      </c>
      <c r="F165" t="s">
        <v>5451</v>
      </c>
      <c r="G165" t="s">
        <v>2293</v>
      </c>
      <c r="H165" t="s">
        <v>2330</v>
      </c>
      <c r="I165">
        <v>46.68</v>
      </c>
      <c r="J165">
        <v>2.72</v>
      </c>
      <c r="K165">
        <v>6.1</v>
      </c>
      <c r="L165">
        <v>8.84</v>
      </c>
      <c r="M165">
        <v>0.16</v>
      </c>
      <c r="N165">
        <v>12.89</v>
      </c>
      <c r="O165">
        <v>21.39</v>
      </c>
      <c r="P165">
        <v>0.42</v>
      </c>
      <c r="Q165"/>
      <c r="R165">
        <v>0.03</v>
      </c>
      <c r="S165">
        <v>72.216001712392696</v>
      </c>
      <c r="T165">
        <v>99.23</v>
      </c>
    </row>
    <row r="166" spans="1:20" x14ac:dyDescent="0.25">
      <c r="A166" t="s">
        <v>2323</v>
      </c>
      <c r="C166" t="s">
        <v>2285</v>
      </c>
      <c r="D166" t="s">
        <v>2282</v>
      </c>
      <c r="E166" t="s">
        <v>5447</v>
      </c>
      <c r="F166" t="s">
        <v>5451</v>
      </c>
      <c r="G166" t="s">
        <v>2293</v>
      </c>
      <c r="H166" t="s">
        <v>2330</v>
      </c>
      <c r="I166">
        <v>47.32</v>
      </c>
      <c r="J166">
        <v>1.73</v>
      </c>
      <c r="K166">
        <v>8.5500000000000007</v>
      </c>
      <c r="L166">
        <v>7.39</v>
      </c>
      <c r="M166">
        <v>0.09</v>
      </c>
      <c r="N166">
        <v>14.13</v>
      </c>
      <c r="O166">
        <v>19.75</v>
      </c>
      <c r="P166">
        <v>0.36</v>
      </c>
      <c r="Q166"/>
      <c r="R166">
        <v>0.1</v>
      </c>
      <c r="S166">
        <v>77.315435777896624</v>
      </c>
      <c r="T166">
        <v>99.419999999999987</v>
      </c>
    </row>
    <row r="167" spans="1:20" x14ac:dyDescent="0.25">
      <c r="A167" t="s">
        <v>2323</v>
      </c>
      <c r="C167" t="s">
        <v>2285</v>
      </c>
      <c r="D167" t="s">
        <v>2282</v>
      </c>
      <c r="E167" t="s">
        <v>5447</v>
      </c>
      <c r="F167" t="s">
        <v>5451</v>
      </c>
      <c r="G167" t="s">
        <v>2293</v>
      </c>
      <c r="H167" t="s">
        <v>2331</v>
      </c>
      <c r="I167">
        <v>49.33</v>
      </c>
      <c r="J167">
        <v>2.06</v>
      </c>
      <c r="K167">
        <v>3.99</v>
      </c>
      <c r="L167">
        <v>6.91</v>
      </c>
      <c r="M167">
        <v>7.0000000000000007E-2</v>
      </c>
      <c r="N167">
        <v>13.89</v>
      </c>
      <c r="O167">
        <v>21.89</v>
      </c>
      <c r="P167">
        <v>0.4</v>
      </c>
      <c r="Q167"/>
      <c r="R167">
        <v>0.47</v>
      </c>
      <c r="S167">
        <v>78.18083752162903</v>
      </c>
      <c r="T167">
        <v>99.009999999999991</v>
      </c>
    </row>
    <row r="168" spans="1:20" x14ac:dyDescent="0.25">
      <c r="A168" t="s">
        <v>2323</v>
      </c>
      <c r="C168" t="s">
        <v>2285</v>
      </c>
      <c r="D168" t="s">
        <v>2282</v>
      </c>
      <c r="E168" t="s">
        <v>5447</v>
      </c>
      <c r="F168" t="s">
        <v>5451</v>
      </c>
      <c r="G168" t="s">
        <v>2293</v>
      </c>
      <c r="H168" t="s">
        <v>2331</v>
      </c>
      <c r="I168">
        <v>49.5</v>
      </c>
      <c r="J168">
        <v>1.52</v>
      </c>
      <c r="K168">
        <v>4.54</v>
      </c>
      <c r="L168">
        <v>6.01</v>
      </c>
      <c r="M168">
        <v>0.04</v>
      </c>
      <c r="N168">
        <v>14.64</v>
      </c>
      <c r="O168">
        <v>21.95</v>
      </c>
      <c r="P168">
        <v>0.31</v>
      </c>
      <c r="Q168"/>
      <c r="R168">
        <v>0.56999999999999995</v>
      </c>
      <c r="S168">
        <v>81.280938858455528</v>
      </c>
      <c r="T168">
        <v>99.08</v>
      </c>
    </row>
    <row r="169" spans="1:20" x14ac:dyDescent="0.25">
      <c r="A169" t="s">
        <v>2323</v>
      </c>
      <c r="C169" t="s">
        <v>2285</v>
      </c>
      <c r="D169" t="s">
        <v>2282</v>
      </c>
      <c r="E169" t="s">
        <v>5447</v>
      </c>
      <c r="F169" t="s">
        <v>5451</v>
      </c>
      <c r="G169" t="s">
        <v>2332</v>
      </c>
      <c r="H169" t="s">
        <v>2333</v>
      </c>
      <c r="I169">
        <v>50.353000000000002</v>
      </c>
      <c r="J169">
        <v>1.31</v>
      </c>
      <c r="K169">
        <v>3.4750000000000001</v>
      </c>
      <c r="L169">
        <v>6.734</v>
      </c>
      <c r="M169">
        <v>0.11</v>
      </c>
      <c r="N169">
        <v>14.865</v>
      </c>
      <c r="O169">
        <v>21.123999999999999</v>
      </c>
      <c r="P169">
        <v>0.40100000000000002</v>
      </c>
      <c r="Q169"/>
      <c r="R169">
        <v>0.50900000000000001</v>
      </c>
      <c r="S169">
        <v>79.736021462952948</v>
      </c>
      <c r="T169">
        <v>98.881</v>
      </c>
    </row>
    <row r="170" spans="1:20" x14ac:dyDescent="0.25">
      <c r="A170" t="s">
        <v>2323</v>
      </c>
      <c r="C170" t="s">
        <v>2285</v>
      </c>
      <c r="D170" t="s">
        <v>2282</v>
      </c>
      <c r="E170" t="s">
        <v>5447</v>
      </c>
      <c r="F170" t="s">
        <v>5451</v>
      </c>
      <c r="G170" t="s">
        <v>2332</v>
      </c>
      <c r="H170" t="s">
        <v>2333</v>
      </c>
      <c r="I170">
        <v>49.798999999999999</v>
      </c>
      <c r="J170">
        <v>1.2090000000000001</v>
      </c>
      <c r="K170">
        <v>4.2089999999999996</v>
      </c>
      <c r="L170">
        <v>5.5810000000000004</v>
      </c>
      <c r="M170">
        <v>4.8000000000000001E-2</v>
      </c>
      <c r="N170">
        <v>15.35</v>
      </c>
      <c r="O170">
        <v>21.356999999999999</v>
      </c>
      <c r="P170">
        <v>0.34</v>
      </c>
      <c r="Q170"/>
      <c r="R170">
        <v>0.98699999999999999</v>
      </c>
      <c r="S170">
        <v>83.058570555605982</v>
      </c>
      <c r="T170">
        <v>98.88</v>
      </c>
    </row>
    <row r="171" spans="1:20" x14ac:dyDescent="0.25">
      <c r="A171" t="s">
        <v>2323</v>
      </c>
      <c r="C171" t="s">
        <v>2285</v>
      </c>
      <c r="D171" t="s">
        <v>2282</v>
      </c>
      <c r="E171" t="s">
        <v>5447</v>
      </c>
      <c r="F171" t="s">
        <v>5451</v>
      </c>
      <c r="G171" t="s">
        <v>2332</v>
      </c>
      <c r="H171" t="s">
        <v>2333</v>
      </c>
      <c r="I171">
        <v>49.908999999999999</v>
      </c>
      <c r="J171">
        <v>1.2869999999999999</v>
      </c>
      <c r="K171">
        <v>3.7930000000000001</v>
      </c>
      <c r="L171">
        <v>6.024</v>
      </c>
      <c r="M171">
        <v>5.0999999999999997E-2</v>
      </c>
      <c r="N171">
        <v>15.007999999999999</v>
      </c>
      <c r="O171">
        <v>21.619</v>
      </c>
      <c r="P171">
        <v>0.35499999999999998</v>
      </c>
      <c r="Q171"/>
      <c r="R171">
        <v>1.0109999999999999</v>
      </c>
      <c r="S171">
        <v>81.620857279554798</v>
      </c>
      <c r="T171">
        <v>99.056999999999988</v>
      </c>
    </row>
    <row r="172" spans="1:20" x14ac:dyDescent="0.25">
      <c r="A172" t="s">
        <v>2323</v>
      </c>
      <c r="C172" t="s">
        <v>2285</v>
      </c>
      <c r="D172" t="s">
        <v>2282</v>
      </c>
      <c r="E172" t="s">
        <v>5447</v>
      </c>
      <c r="F172" t="s">
        <v>5451</v>
      </c>
      <c r="G172" t="s">
        <v>2332</v>
      </c>
      <c r="H172" t="s">
        <v>2333</v>
      </c>
      <c r="I172">
        <v>49.040999999999997</v>
      </c>
      <c r="J172">
        <v>1.6319999999999999</v>
      </c>
      <c r="K172">
        <v>4.6100000000000003</v>
      </c>
      <c r="L172">
        <v>6.2169999999999996</v>
      </c>
      <c r="M172">
        <v>7.8E-2</v>
      </c>
      <c r="N172">
        <v>14.505000000000001</v>
      </c>
      <c r="O172">
        <v>21.504000000000001</v>
      </c>
      <c r="P172">
        <v>0.33800000000000002</v>
      </c>
      <c r="Q172"/>
      <c r="R172">
        <v>0.84199999999999997</v>
      </c>
      <c r="S172">
        <v>80.615894401733513</v>
      </c>
      <c r="T172">
        <v>98.766999999999996</v>
      </c>
    </row>
    <row r="173" spans="1:20" x14ac:dyDescent="0.25">
      <c r="A173" t="s">
        <v>2323</v>
      </c>
      <c r="C173" t="s">
        <v>2285</v>
      </c>
      <c r="D173" t="s">
        <v>2282</v>
      </c>
      <c r="E173" t="s">
        <v>5447</v>
      </c>
      <c r="F173" t="s">
        <v>5451</v>
      </c>
      <c r="G173" t="s">
        <v>2332</v>
      </c>
      <c r="H173" t="s">
        <v>2333</v>
      </c>
      <c r="I173">
        <v>49.834000000000003</v>
      </c>
      <c r="J173">
        <v>1.2230000000000001</v>
      </c>
      <c r="K173">
        <v>3.7290000000000001</v>
      </c>
      <c r="L173">
        <v>5.8070000000000004</v>
      </c>
      <c r="M173">
        <v>0.06</v>
      </c>
      <c r="N173">
        <v>15.132</v>
      </c>
      <c r="O173">
        <v>21.49</v>
      </c>
      <c r="P173">
        <v>0.33200000000000002</v>
      </c>
      <c r="Q173"/>
      <c r="R173">
        <v>0.998</v>
      </c>
      <c r="S173">
        <v>82.285101822246759</v>
      </c>
      <c r="T173">
        <v>98.605000000000004</v>
      </c>
    </row>
    <row r="174" spans="1:20" x14ac:dyDescent="0.25">
      <c r="A174" t="s">
        <v>2323</v>
      </c>
      <c r="C174" t="s">
        <v>2285</v>
      </c>
      <c r="D174" t="s">
        <v>2282</v>
      </c>
      <c r="E174" t="s">
        <v>5447</v>
      </c>
      <c r="F174" t="s">
        <v>5451</v>
      </c>
      <c r="G174" t="s">
        <v>2332</v>
      </c>
      <c r="H174" t="s">
        <v>2333</v>
      </c>
      <c r="I174">
        <v>49.75</v>
      </c>
      <c r="J174">
        <v>1.234</v>
      </c>
      <c r="K174">
        <v>3.93</v>
      </c>
      <c r="L174">
        <v>6.2919999999999998</v>
      </c>
      <c r="M174">
        <v>5.2999999999999999E-2</v>
      </c>
      <c r="N174">
        <v>14.996</v>
      </c>
      <c r="O174">
        <v>21.236000000000001</v>
      </c>
      <c r="P174">
        <v>0.34300000000000003</v>
      </c>
      <c r="Q174"/>
      <c r="R174">
        <v>0.88100000000000001</v>
      </c>
      <c r="S174">
        <v>80.946551519139092</v>
      </c>
      <c r="T174">
        <v>98.715000000000003</v>
      </c>
    </row>
    <row r="175" spans="1:20" x14ac:dyDescent="0.25">
      <c r="A175" t="s">
        <v>2323</v>
      </c>
      <c r="C175" t="s">
        <v>2285</v>
      </c>
      <c r="D175" t="s">
        <v>2282</v>
      </c>
      <c r="E175" t="s">
        <v>5447</v>
      </c>
      <c r="F175" t="s">
        <v>5451</v>
      </c>
      <c r="G175" t="s">
        <v>2332</v>
      </c>
      <c r="H175" t="s">
        <v>2333</v>
      </c>
      <c r="I175">
        <v>49.774000000000001</v>
      </c>
      <c r="J175">
        <v>1.2230000000000001</v>
      </c>
      <c r="K175">
        <v>4.4960000000000004</v>
      </c>
      <c r="L175">
        <v>5.9509999999999996</v>
      </c>
      <c r="M175">
        <v>0.10100000000000001</v>
      </c>
      <c r="N175">
        <v>14.961</v>
      </c>
      <c r="O175">
        <v>21.262</v>
      </c>
      <c r="P175">
        <v>0.32100000000000001</v>
      </c>
      <c r="Q175"/>
      <c r="R175">
        <v>0.56599999999999995</v>
      </c>
      <c r="S175">
        <v>81.756314081451549</v>
      </c>
      <c r="T175">
        <v>98.655000000000001</v>
      </c>
    </row>
    <row r="176" spans="1:20" x14ac:dyDescent="0.25">
      <c r="A176" t="s">
        <v>2323</v>
      </c>
      <c r="C176" t="s">
        <v>2285</v>
      </c>
      <c r="D176" t="s">
        <v>2282</v>
      </c>
      <c r="E176" t="s">
        <v>5447</v>
      </c>
      <c r="F176" t="s">
        <v>5451</v>
      </c>
      <c r="G176" t="s">
        <v>2332</v>
      </c>
      <c r="H176" t="s">
        <v>2333</v>
      </c>
      <c r="I176">
        <v>49.774999999999999</v>
      </c>
      <c r="J176">
        <v>1.216</v>
      </c>
      <c r="K176">
        <v>4.4320000000000004</v>
      </c>
      <c r="L176">
        <v>6.24</v>
      </c>
      <c r="M176">
        <v>5.2999999999999999E-2</v>
      </c>
      <c r="N176">
        <v>15.217000000000001</v>
      </c>
      <c r="O176">
        <v>21.295999999999999</v>
      </c>
      <c r="P176">
        <v>0.313</v>
      </c>
      <c r="Q176"/>
      <c r="R176">
        <v>0.626</v>
      </c>
      <c r="S176">
        <v>81.297673912533085</v>
      </c>
      <c r="T176">
        <v>99.168000000000006</v>
      </c>
    </row>
    <row r="177" spans="1:20" x14ac:dyDescent="0.25">
      <c r="A177" t="s">
        <v>2323</v>
      </c>
      <c r="C177" t="s">
        <v>2285</v>
      </c>
      <c r="D177" t="s">
        <v>2282</v>
      </c>
      <c r="E177" t="s">
        <v>5447</v>
      </c>
      <c r="F177" t="s">
        <v>5451</v>
      </c>
      <c r="G177" t="s">
        <v>2332</v>
      </c>
      <c r="H177" t="s">
        <v>2333</v>
      </c>
      <c r="I177">
        <v>49.432000000000002</v>
      </c>
      <c r="J177">
        <v>1.2629999999999999</v>
      </c>
      <c r="K177">
        <v>4.5620000000000003</v>
      </c>
      <c r="L177">
        <v>6.0979999999999999</v>
      </c>
      <c r="M177">
        <v>9.4E-2</v>
      </c>
      <c r="N177">
        <v>14.952999999999999</v>
      </c>
      <c r="O177">
        <v>21.244</v>
      </c>
      <c r="P177">
        <v>0.33300000000000002</v>
      </c>
      <c r="Q177"/>
      <c r="R177">
        <v>0.63200000000000001</v>
      </c>
      <c r="S177">
        <v>81.38142868309626</v>
      </c>
      <c r="T177">
        <v>98.611000000000004</v>
      </c>
    </row>
    <row r="178" spans="1:20" x14ac:dyDescent="0.25">
      <c r="A178" t="s">
        <v>2323</v>
      </c>
      <c r="C178" t="s">
        <v>2285</v>
      </c>
      <c r="D178" t="s">
        <v>2282</v>
      </c>
      <c r="E178" t="s">
        <v>5447</v>
      </c>
      <c r="F178" t="s">
        <v>5451</v>
      </c>
      <c r="G178" t="s">
        <v>2332</v>
      </c>
      <c r="H178" t="s">
        <v>2333</v>
      </c>
      <c r="I178">
        <v>49.600999999999999</v>
      </c>
      <c r="J178">
        <v>1.3120000000000001</v>
      </c>
      <c r="K178">
        <v>4.4880000000000004</v>
      </c>
      <c r="L178">
        <v>6.1859999999999999</v>
      </c>
      <c r="M178">
        <v>0.106</v>
      </c>
      <c r="N178">
        <v>14.941000000000001</v>
      </c>
      <c r="O178">
        <v>21.056000000000001</v>
      </c>
      <c r="P178">
        <v>0.34599999999999997</v>
      </c>
      <c r="Q178"/>
      <c r="R178">
        <v>0.67400000000000004</v>
      </c>
      <c r="S178">
        <v>81.151078630483383</v>
      </c>
      <c r="T178">
        <v>98.710000000000008</v>
      </c>
    </row>
    <row r="179" spans="1:20" x14ac:dyDescent="0.25">
      <c r="A179" t="s">
        <v>2323</v>
      </c>
      <c r="C179" t="s">
        <v>2285</v>
      </c>
      <c r="D179" t="s">
        <v>2282</v>
      </c>
      <c r="E179" t="s">
        <v>5447</v>
      </c>
      <c r="F179" t="s">
        <v>5451</v>
      </c>
      <c r="G179" t="s">
        <v>2332</v>
      </c>
      <c r="H179" t="s">
        <v>2333</v>
      </c>
      <c r="I179">
        <v>49.186</v>
      </c>
      <c r="J179">
        <v>1.3169999999999999</v>
      </c>
      <c r="K179">
        <v>4.7160000000000002</v>
      </c>
      <c r="L179">
        <v>6.17</v>
      </c>
      <c r="M179">
        <v>0.08</v>
      </c>
      <c r="N179">
        <v>15.048999999999999</v>
      </c>
      <c r="O179">
        <v>21.251999999999999</v>
      </c>
      <c r="P179">
        <v>0.39300000000000002</v>
      </c>
      <c r="Q179"/>
      <c r="R179">
        <v>0.66800000000000004</v>
      </c>
      <c r="S179">
        <v>81.300405475318144</v>
      </c>
      <c r="T179">
        <v>98.831000000000003</v>
      </c>
    </row>
    <row r="180" spans="1:20" x14ac:dyDescent="0.25">
      <c r="A180" t="s">
        <v>2323</v>
      </c>
      <c r="C180" t="s">
        <v>2285</v>
      </c>
      <c r="D180" t="s">
        <v>2282</v>
      </c>
      <c r="E180" t="s">
        <v>5447</v>
      </c>
      <c r="F180" t="s">
        <v>5451</v>
      </c>
      <c r="G180" t="s">
        <v>2332</v>
      </c>
      <c r="H180" t="s">
        <v>2333</v>
      </c>
      <c r="I180">
        <v>49.152999999999999</v>
      </c>
      <c r="J180">
        <v>1.3069999999999999</v>
      </c>
      <c r="K180">
        <v>4.665</v>
      </c>
      <c r="L180">
        <v>6.2030000000000003</v>
      </c>
      <c r="M180">
        <v>0.111</v>
      </c>
      <c r="N180">
        <v>14.95</v>
      </c>
      <c r="O180">
        <v>21.187000000000001</v>
      </c>
      <c r="P180">
        <v>0.34599999999999997</v>
      </c>
      <c r="Q180"/>
      <c r="R180">
        <v>0.68899999999999995</v>
      </c>
      <c r="S180">
        <v>81.118289699084016</v>
      </c>
      <c r="T180">
        <v>98.61099999999999</v>
      </c>
    </row>
    <row r="181" spans="1:20" x14ac:dyDescent="0.25">
      <c r="A181" t="s">
        <v>2323</v>
      </c>
      <c r="C181" t="s">
        <v>2285</v>
      </c>
      <c r="D181" t="s">
        <v>2282</v>
      </c>
      <c r="E181" t="s">
        <v>5447</v>
      </c>
      <c r="F181" t="s">
        <v>5451</v>
      </c>
      <c r="G181" t="s">
        <v>2332</v>
      </c>
      <c r="H181" t="s">
        <v>2324</v>
      </c>
      <c r="I181">
        <v>49.1</v>
      </c>
      <c r="J181">
        <v>1.762</v>
      </c>
      <c r="K181">
        <v>4.133</v>
      </c>
      <c r="L181">
        <v>6.7560000000000002</v>
      </c>
      <c r="M181">
        <v>2.3E-2</v>
      </c>
      <c r="N181">
        <v>14.742000000000001</v>
      </c>
      <c r="O181">
        <v>21.215</v>
      </c>
      <c r="P181">
        <v>0.35699999999999998</v>
      </c>
      <c r="Q181"/>
      <c r="R181">
        <v>0.72199999999999998</v>
      </c>
      <c r="S181">
        <v>79.548424387270856</v>
      </c>
      <c r="T181">
        <v>98.81</v>
      </c>
    </row>
    <row r="182" spans="1:20" x14ac:dyDescent="0.25">
      <c r="A182" t="s">
        <v>2323</v>
      </c>
      <c r="C182" t="s">
        <v>2285</v>
      </c>
      <c r="D182" t="s">
        <v>2282</v>
      </c>
      <c r="E182" t="s">
        <v>5447</v>
      </c>
      <c r="F182" t="s">
        <v>5451</v>
      </c>
      <c r="G182" t="s">
        <v>2332</v>
      </c>
      <c r="H182" t="s">
        <v>2324</v>
      </c>
      <c r="I182">
        <v>49.420999999999999</v>
      </c>
      <c r="J182">
        <v>1.633</v>
      </c>
      <c r="K182">
        <v>3.9449999999999998</v>
      </c>
      <c r="L182">
        <v>6.6379999999999999</v>
      </c>
      <c r="M182">
        <v>9.1999999999999998E-2</v>
      </c>
      <c r="N182">
        <v>14.61</v>
      </c>
      <c r="O182">
        <v>21.356999999999999</v>
      </c>
      <c r="P182">
        <v>0.35599999999999998</v>
      </c>
      <c r="Q182"/>
      <c r="R182">
        <v>0.66700000000000004</v>
      </c>
      <c r="S182">
        <v>79.688401490263558</v>
      </c>
      <c r="T182">
        <v>98.718999999999994</v>
      </c>
    </row>
    <row r="183" spans="1:20" x14ac:dyDescent="0.25">
      <c r="A183" t="s">
        <v>2323</v>
      </c>
      <c r="C183" t="s">
        <v>2285</v>
      </c>
      <c r="D183" t="s">
        <v>2282</v>
      </c>
      <c r="E183" t="s">
        <v>5447</v>
      </c>
      <c r="F183" t="s">
        <v>5451</v>
      </c>
      <c r="G183" t="s">
        <v>2332</v>
      </c>
      <c r="H183" t="s">
        <v>2324</v>
      </c>
      <c r="I183">
        <v>49.414999999999999</v>
      </c>
      <c r="J183">
        <v>1.3120000000000001</v>
      </c>
      <c r="K183">
        <v>4.5220000000000002</v>
      </c>
      <c r="L183">
        <v>6.2629999999999999</v>
      </c>
      <c r="M183">
        <v>0.106</v>
      </c>
      <c r="N183">
        <v>14.95</v>
      </c>
      <c r="O183">
        <v>21.228000000000002</v>
      </c>
      <c r="P183">
        <v>0.34699999999999998</v>
      </c>
      <c r="Q183"/>
      <c r="R183">
        <v>0.55400000000000005</v>
      </c>
      <c r="S183">
        <v>80.970407083945574</v>
      </c>
      <c r="T183">
        <v>98.697000000000003</v>
      </c>
    </row>
    <row r="184" spans="1:20" x14ac:dyDescent="0.25">
      <c r="A184" t="s">
        <v>2323</v>
      </c>
      <c r="C184" t="s">
        <v>2285</v>
      </c>
      <c r="D184" t="s">
        <v>2282</v>
      </c>
      <c r="E184" t="s">
        <v>5447</v>
      </c>
      <c r="F184" t="s">
        <v>5451</v>
      </c>
      <c r="G184" t="s">
        <v>2332</v>
      </c>
      <c r="H184" t="s">
        <v>2324</v>
      </c>
      <c r="I184">
        <v>49.154000000000003</v>
      </c>
      <c r="J184">
        <v>1.395</v>
      </c>
      <c r="K184">
        <v>4.7569999999999997</v>
      </c>
      <c r="L184">
        <v>6.327</v>
      </c>
      <c r="M184">
        <v>6.5000000000000002E-2</v>
      </c>
      <c r="N184">
        <v>14.946999999999999</v>
      </c>
      <c r="O184">
        <v>21.099</v>
      </c>
      <c r="P184">
        <v>0.32700000000000001</v>
      </c>
      <c r="Q184"/>
      <c r="R184">
        <v>0.55900000000000005</v>
      </c>
      <c r="S184">
        <v>80.810146824161535</v>
      </c>
      <c r="T184">
        <v>98.63000000000001</v>
      </c>
    </row>
    <row r="185" spans="1:20" x14ac:dyDescent="0.25">
      <c r="A185" t="s">
        <v>2323</v>
      </c>
      <c r="C185" t="s">
        <v>2285</v>
      </c>
      <c r="D185" t="s">
        <v>2282</v>
      </c>
      <c r="E185" t="s">
        <v>5447</v>
      </c>
      <c r="F185" t="s">
        <v>5451</v>
      </c>
      <c r="G185" t="s">
        <v>2332</v>
      </c>
      <c r="H185" t="s">
        <v>2324</v>
      </c>
      <c r="I185">
        <v>51.435000000000002</v>
      </c>
      <c r="J185">
        <v>0.81399999999999995</v>
      </c>
      <c r="K185">
        <v>2.8849999999999998</v>
      </c>
      <c r="L185">
        <v>5.774</v>
      </c>
      <c r="M185">
        <v>8.6999999999999994E-2</v>
      </c>
      <c r="N185">
        <v>15.944000000000001</v>
      </c>
      <c r="O185">
        <v>21.375</v>
      </c>
      <c r="P185">
        <v>0.32700000000000001</v>
      </c>
      <c r="Q185"/>
      <c r="R185">
        <v>0.38600000000000001</v>
      </c>
      <c r="S185">
        <v>83.114360351803228</v>
      </c>
      <c r="T185">
        <v>99.027000000000001</v>
      </c>
    </row>
    <row r="186" spans="1:20" x14ac:dyDescent="0.25">
      <c r="A186" t="s">
        <v>2323</v>
      </c>
      <c r="C186" t="s">
        <v>2285</v>
      </c>
      <c r="D186" t="s">
        <v>2282</v>
      </c>
      <c r="E186" t="s">
        <v>5447</v>
      </c>
      <c r="F186" t="s">
        <v>5451</v>
      </c>
      <c r="G186" t="s">
        <v>2332</v>
      </c>
      <c r="H186" t="s">
        <v>2324</v>
      </c>
      <c r="I186">
        <v>51.095999999999997</v>
      </c>
      <c r="J186">
        <v>0.80600000000000005</v>
      </c>
      <c r="K186">
        <v>2.8260000000000001</v>
      </c>
      <c r="L186">
        <v>6.0369999999999999</v>
      </c>
      <c r="M186">
        <v>6.9000000000000006E-2</v>
      </c>
      <c r="N186">
        <v>16.16</v>
      </c>
      <c r="O186">
        <v>21.169</v>
      </c>
      <c r="P186">
        <v>0.309</v>
      </c>
      <c r="Q186"/>
      <c r="R186">
        <v>0.377</v>
      </c>
      <c r="S186">
        <v>82.673590486044887</v>
      </c>
      <c r="T186">
        <v>98.84899999999999</v>
      </c>
    </row>
    <row r="187" spans="1:20" x14ac:dyDescent="0.25">
      <c r="A187" t="s">
        <v>2323</v>
      </c>
      <c r="C187" t="s">
        <v>2285</v>
      </c>
      <c r="D187" t="s">
        <v>2282</v>
      </c>
      <c r="E187" t="s">
        <v>5447</v>
      </c>
      <c r="F187" t="s">
        <v>5451</v>
      </c>
      <c r="G187" t="s">
        <v>2332</v>
      </c>
      <c r="H187" t="s">
        <v>2324</v>
      </c>
      <c r="I187">
        <v>51.264000000000003</v>
      </c>
      <c r="J187">
        <v>0.81100000000000005</v>
      </c>
      <c r="K187">
        <v>2.9180000000000001</v>
      </c>
      <c r="L187">
        <v>6.024</v>
      </c>
      <c r="M187">
        <v>7.0999999999999994E-2</v>
      </c>
      <c r="N187">
        <v>16.164000000000001</v>
      </c>
      <c r="O187">
        <v>21.22</v>
      </c>
      <c r="P187">
        <v>0.32700000000000001</v>
      </c>
      <c r="Q187"/>
      <c r="R187">
        <v>0.38300000000000001</v>
      </c>
      <c r="S187">
        <v>82.707987823135923</v>
      </c>
      <c r="T187">
        <v>99.182000000000002</v>
      </c>
    </row>
    <row r="188" spans="1:20" x14ac:dyDescent="0.25">
      <c r="A188" t="s">
        <v>2323</v>
      </c>
      <c r="C188" t="s">
        <v>2285</v>
      </c>
      <c r="D188" t="s">
        <v>2282</v>
      </c>
      <c r="E188" t="s">
        <v>5447</v>
      </c>
      <c r="F188" t="s">
        <v>5451</v>
      </c>
      <c r="G188" t="s">
        <v>2332</v>
      </c>
      <c r="H188" t="s">
        <v>2324</v>
      </c>
      <c r="I188">
        <v>51.338999999999999</v>
      </c>
      <c r="J188">
        <v>0.84199999999999997</v>
      </c>
      <c r="K188">
        <v>3.0449999999999999</v>
      </c>
      <c r="L188">
        <v>6.0289999999999999</v>
      </c>
      <c r="M188">
        <v>0.112</v>
      </c>
      <c r="N188">
        <v>15.976000000000001</v>
      </c>
      <c r="O188">
        <v>21.074000000000002</v>
      </c>
      <c r="P188">
        <v>0.33900000000000002</v>
      </c>
      <c r="Q188"/>
      <c r="R188">
        <v>0.377</v>
      </c>
      <c r="S188">
        <v>82.528070136288903</v>
      </c>
      <c r="T188">
        <v>99.132999999999996</v>
      </c>
    </row>
    <row r="189" spans="1:20" x14ac:dyDescent="0.25">
      <c r="A189" t="s">
        <v>2323</v>
      </c>
      <c r="C189" t="s">
        <v>2285</v>
      </c>
      <c r="D189" t="s">
        <v>2282</v>
      </c>
      <c r="E189" t="s">
        <v>5447</v>
      </c>
      <c r="F189" t="s">
        <v>5451</v>
      </c>
      <c r="G189" t="s">
        <v>2332</v>
      </c>
      <c r="H189" t="s">
        <v>2324</v>
      </c>
      <c r="I189">
        <v>51.005000000000003</v>
      </c>
      <c r="J189">
        <v>0.85299999999999998</v>
      </c>
      <c r="K189">
        <v>3.0539999999999998</v>
      </c>
      <c r="L189">
        <v>5.7270000000000003</v>
      </c>
      <c r="M189">
        <v>9.7000000000000003E-2</v>
      </c>
      <c r="N189">
        <v>15.956</v>
      </c>
      <c r="O189">
        <v>21.332999999999998</v>
      </c>
      <c r="P189">
        <v>0.34300000000000003</v>
      </c>
      <c r="Q189"/>
      <c r="R189">
        <v>0.38500000000000001</v>
      </c>
      <c r="S189">
        <v>83.239255724182243</v>
      </c>
      <c r="T189">
        <v>98.753</v>
      </c>
    </row>
    <row r="190" spans="1:20" x14ac:dyDescent="0.25">
      <c r="A190" t="s">
        <v>2323</v>
      </c>
      <c r="C190" t="s">
        <v>2285</v>
      </c>
      <c r="D190" t="s">
        <v>2282</v>
      </c>
      <c r="E190" t="s">
        <v>5447</v>
      </c>
      <c r="F190" t="s">
        <v>5451</v>
      </c>
      <c r="G190" t="s">
        <v>2332</v>
      </c>
      <c r="H190" t="s">
        <v>2324</v>
      </c>
      <c r="I190">
        <v>51.158999999999999</v>
      </c>
      <c r="J190">
        <v>0.88100000000000001</v>
      </c>
      <c r="K190">
        <v>3.121</v>
      </c>
      <c r="L190">
        <v>5.8570000000000002</v>
      </c>
      <c r="M190">
        <v>7.3999999999999996E-2</v>
      </c>
      <c r="N190">
        <v>15.805999999999999</v>
      </c>
      <c r="O190">
        <v>21.157</v>
      </c>
      <c r="P190">
        <v>0.33800000000000002</v>
      </c>
      <c r="Q190"/>
      <c r="R190">
        <v>0.40400000000000003</v>
      </c>
      <c r="S190">
        <v>82.789599257497485</v>
      </c>
      <c r="T190">
        <v>98.796999999999997</v>
      </c>
    </row>
    <row r="191" spans="1:20" x14ac:dyDescent="0.25">
      <c r="A191" t="s">
        <v>2323</v>
      </c>
      <c r="C191" t="s">
        <v>2285</v>
      </c>
      <c r="D191" t="s">
        <v>2282</v>
      </c>
      <c r="E191" t="s">
        <v>5447</v>
      </c>
      <c r="F191" t="s">
        <v>5451</v>
      </c>
      <c r="G191" t="s">
        <v>2332</v>
      </c>
      <c r="H191" t="s">
        <v>2324</v>
      </c>
      <c r="I191">
        <v>51.253</v>
      </c>
      <c r="J191">
        <v>0.85</v>
      </c>
      <c r="K191">
        <v>3.0150000000000001</v>
      </c>
      <c r="L191">
        <v>5.8609999999999998</v>
      </c>
      <c r="M191">
        <v>0.106</v>
      </c>
      <c r="N191">
        <v>15.957000000000001</v>
      </c>
      <c r="O191">
        <v>21.364999999999998</v>
      </c>
      <c r="P191">
        <v>0.30399999999999999</v>
      </c>
      <c r="Q191"/>
      <c r="R191">
        <v>0.41299999999999998</v>
      </c>
      <c r="S191">
        <v>82.91498191609692</v>
      </c>
      <c r="T191">
        <v>99.123999999999995</v>
      </c>
    </row>
    <row r="192" spans="1:20" x14ac:dyDescent="0.25">
      <c r="A192" t="s">
        <v>2323</v>
      </c>
      <c r="C192" t="s">
        <v>2285</v>
      </c>
      <c r="D192" t="s">
        <v>2282</v>
      </c>
      <c r="E192" t="s">
        <v>5447</v>
      </c>
      <c r="F192" t="s">
        <v>5451</v>
      </c>
      <c r="G192" t="s">
        <v>2332</v>
      </c>
      <c r="H192" t="s">
        <v>2324</v>
      </c>
      <c r="I192">
        <v>51.36</v>
      </c>
      <c r="J192">
        <v>0.86599999999999999</v>
      </c>
      <c r="K192">
        <v>2.8839999999999999</v>
      </c>
      <c r="L192">
        <v>5.8710000000000004</v>
      </c>
      <c r="M192">
        <v>0.10299999999999999</v>
      </c>
      <c r="N192">
        <v>16.004999999999999</v>
      </c>
      <c r="O192">
        <v>21.33</v>
      </c>
      <c r="P192">
        <v>0.29799999999999999</v>
      </c>
      <c r="Q192"/>
      <c r="R192">
        <v>0.373</v>
      </c>
      <c r="S192">
        <v>82.933373319879138</v>
      </c>
      <c r="T192">
        <v>99.09</v>
      </c>
    </row>
    <row r="193" spans="1:20" x14ac:dyDescent="0.25">
      <c r="A193" t="s">
        <v>2323</v>
      </c>
      <c r="C193" t="s">
        <v>2285</v>
      </c>
      <c r="D193" t="s">
        <v>2282</v>
      </c>
      <c r="E193" t="s">
        <v>5447</v>
      </c>
      <c r="F193" t="s">
        <v>5451</v>
      </c>
      <c r="G193" t="s">
        <v>2332</v>
      </c>
      <c r="H193" t="s">
        <v>2324</v>
      </c>
      <c r="I193">
        <v>50.343000000000004</v>
      </c>
      <c r="J193">
        <v>1.135</v>
      </c>
      <c r="K193">
        <v>3.27</v>
      </c>
      <c r="L193">
        <v>6.2750000000000004</v>
      </c>
      <c r="M193">
        <v>0.11700000000000001</v>
      </c>
      <c r="N193">
        <v>15.426</v>
      </c>
      <c r="O193">
        <v>21.103999999999999</v>
      </c>
      <c r="P193">
        <v>0.32600000000000001</v>
      </c>
      <c r="Q193"/>
      <c r="R193">
        <v>0.76500000000000001</v>
      </c>
      <c r="S193">
        <v>81.419730123971206</v>
      </c>
      <c r="T193">
        <v>98.76100000000001</v>
      </c>
    </row>
    <row r="194" spans="1:20" x14ac:dyDescent="0.25">
      <c r="A194" t="s">
        <v>2323</v>
      </c>
      <c r="C194" t="s">
        <v>2285</v>
      </c>
      <c r="D194" t="s">
        <v>2282</v>
      </c>
      <c r="E194" t="s">
        <v>5447</v>
      </c>
      <c r="F194" t="s">
        <v>5451</v>
      </c>
      <c r="G194" t="s">
        <v>2332</v>
      </c>
      <c r="H194" t="s">
        <v>2324</v>
      </c>
      <c r="I194">
        <v>49.384999999999998</v>
      </c>
      <c r="J194">
        <v>1.4670000000000001</v>
      </c>
      <c r="K194">
        <v>4.05</v>
      </c>
      <c r="L194">
        <v>6.6440000000000001</v>
      </c>
      <c r="M194">
        <v>0.154</v>
      </c>
      <c r="N194">
        <v>14.776999999999999</v>
      </c>
      <c r="O194">
        <v>21.149000000000001</v>
      </c>
      <c r="P194">
        <v>0.33300000000000002</v>
      </c>
      <c r="Q194"/>
      <c r="R194">
        <v>0.93100000000000005</v>
      </c>
      <c r="S194">
        <v>79.857216866320556</v>
      </c>
      <c r="T194">
        <v>98.889999999999986</v>
      </c>
    </row>
    <row r="195" spans="1:20" x14ac:dyDescent="0.25">
      <c r="A195" t="s">
        <v>2323</v>
      </c>
      <c r="C195" t="s">
        <v>2285</v>
      </c>
      <c r="D195" t="s">
        <v>2282</v>
      </c>
      <c r="E195" t="s">
        <v>5447</v>
      </c>
      <c r="F195" t="s">
        <v>5451</v>
      </c>
      <c r="G195" t="s">
        <v>2332</v>
      </c>
      <c r="H195" t="s">
        <v>2324</v>
      </c>
      <c r="I195">
        <v>50.185000000000002</v>
      </c>
      <c r="J195">
        <v>1.3029999999999999</v>
      </c>
      <c r="K195">
        <v>3.5</v>
      </c>
      <c r="L195">
        <v>5.7430000000000003</v>
      </c>
      <c r="M195">
        <v>8.1000000000000003E-2</v>
      </c>
      <c r="N195">
        <v>14.93</v>
      </c>
      <c r="O195">
        <v>21.524000000000001</v>
      </c>
      <c r="P195">
        <v>0.32600000000000001</v>
      </c>
      <c r="Q195"/>
      <c r="R195">
        <v>1.0509999999999999</v>
      </c>
      <c r="S195">
        <v>82.250722271265886</v>
      </c>
      <c r="T195">
        <v>98.643000000000015</v>
      </c>
    </row>
    <row r="196" spans="1:20" x14ac:dyDescent="0.25">
      <c r="A196" t="s">
        <v>2323</v>
      </c>
      <c r="C196" t="s">
        <v>2285</v>
      </c>
      <c r="D196" t="s">
        <v>2282</v>
      </c>
      <c r="E196" t="s">
        <v>5447</v>
      </c>
      <c r="F196" t="s">
        <v>5451</v>
      </c>
      <c r="G196" t="s">
        <v>2332</v>
      </c>
      <c r="H196" t="s">
        <v>2324</v>
      </c>
      <c r="I196">
        <v>49.136000000000003</v>
      </c>
      <c r="J196">
        <v>2.222</v>
      </c>
      <c r="K196">
        <v>3.7639999999999998</v>
      </c>
      <c r="L196">
        <v>8.6010000000000009</v>
      </c>
      <c r="M196">
        <v>0.13400000000000001</v>
      </c>
      <c r="N196">
        <v>13.831</v>
      </c>
      <c r="O196">
        <v>20.777000000000001</v>
      </c>
      <c r="P196">
        <v>0.45200000000000001</v>
      </c>
      <c r="Q196"/>
      <c r="R196">
        <v>4.8000000000000001E-2</v>
      </c>
      <c r="S196">
        <v>74.136407031280811</v>
      </c>
      <c r="T196">
        <v>98.965000000000003</v>
      </c>
    </row>
    <row r="197" spans="1:20" x14ac:dyDescent="0.25">
      <c r="A197" t="s">
        <v>2323</v>
      </c>
      <c r="C197" t="s">
        <v>2285</v>
      </c>
      <c r="D197" t="s">
        <v>2282</v>
      </c>
      <c r="E197" t="s">
        <v>5447</v>
      </c>
      <c r="F197" t="s">
        <v>5451</v>
      </c>
      <c r="G197" t="s">
        <v>2332</v>
      </c>
      <c r="H197" t="s">
        <v>2324</v>
      </c>
      <c r="I197">
        <v>50.332999999999998</v>
      </c>
      <c r="J197">
        <v>1.3560000000000001</v>
      </c>
      <c r="K197">
        <v>3.456</v>
      </c>
      <c r="L197">
        <v>6.0720000000000001</v>
      </c>
      <c r="M197">
        <v>9.6000000000000002E-2</v>
      </c>
      <c r="N197">
        <v>14.962999999999999</v>
      </c>
      <c r="O197">
        <v>21.448</v>
      </c>
      <c r="P197">
        <v>0.33100000000000002</v>
      </c>
      <c r="Q197"/>
      <c r="R197">
        <v>0.86199999999999999</v>
      </c>
      <c r="S197">
        <v>81.456184194260075</v>
      </c>
      <c r="T197">
        <v>98.917000000000002</v>
      </c>
    </row>
    <row r="198" spans="1:20" x14ac:dyDescent="0.25">
      <c r="A198" t="s">
        <v>2323</v>
      </c>
      <c r="C198" t="s">
        <v>2285</v>
      </c>
      <c r="D198" t="s">
        <v>2282</v>
      </c>
      <c r="E198" t="s">
        <v>5447</v>
      </c>
      <c r="F198" t="s">
        <v>5451</v>
      </c>
      <c r="G198" t="s">
        <v>2332</v>
      </c>
      <c r="H198" t="s">
        <v>2324</v>
      </c>
      <c r="I198">
        <v>50.421999999999997</v>
      </c>
      <c r="J198">
        <v>1.3839999999999999</v>
      </c>
      <c r="K198">
        <v>3.4630000000000001</v>
      </c>
      <c r="L198">
        <v>6.59</v>
      </c>
      <c r="M198">
        <v>7.8E-2</v>
      </c>
      <c r="N198">
        <v>14.904999999999999</v>
      </c>
      <c r="O198">
        <v>21.347000000000001</v>
      </c>
      <c r="P198">
        <v>0.36299999999999999</v>
      </c>
      <c r="Q198"/>
      <c r="R198">
        <v>0.68100000000000005</v>
      </c>
      <c r="S198">
        <v>80.125869187760571</v>
      </c>
      <c r="T198">
        <v>99.23299999999999</v>
      </c>
    </row>
    <row r="199" spans="1:20" x14ac:dyDescent="0.25">
      <c r="A199" t="s">
        <v>2323</v>
      </c>
      <c r="C199" t="s">
        <v>2285</v>
      </c>
      <c r="D199" t="s">
        <v>2282</v>
      </c>
      <c r="E199" t="s">
        <v>5447</v>
      </c>
      <c r="F199" t="s">
        <v>5451</v>
      </c>
      <c r="G199" t="s">
        <v>2332</v>
      </c>
      <c r="H199" t="s">
        <v>2324</v>
      </c>
      <c r="I199">
        <v>49.762999999999998</v>
      </c>
      <c r="J199">
        <v>1.28</v>
      </c>
      <c r="K199">
        <v>4.524</v>
      </c>
      <c r="L199">
        <v>6.2560000000000002</v>
      </c>
      <c r="M199">
        <v>2.5000000000000001E-2</v>
      </c>
      <c r="N199">
        <v>15.04</v>
      </c>
      <c r="O199">
        <v>21.244</v>
      </c>
      <c r="P199">
        <v>0.35599999999999998</v>
      </c>
      <c r="Q199"/>
      <c r="R199">
        <v>0.57099999999999995</v>
      </c>
      <c r="S199">
        <v>81.079877505818047</v>
      </c>
      <c r="T199">
        <v>99.058999999999997</v>
      </c>
    </row>
    <row r="200" spans="1:20" x14ac:dyDescent="0.25">
      <c r="A200" t="s">
        <v>2323</v>
      </c>
      <c r="C200" t="s">
        <v>2285</v>
      </c>
      <c r="D200" t="s">
        <v>2282</v>
      </c>
      <c r="E200" t="s">
        <v>5447</v>
      </c>
      <c r="F200" t="s">
        <v>5451</v>
      </c>
      <c r="G200" t="s">
        <v>2332</v>
      </c>
      <c r="H200" t="s">
        <v>2324</v>
      </c>
      <c r="I200">
        <v>50.201999999999998</v>
      </c>
      <c r="J200">
        <v>1.2929999999999999</v>
      </c>
      <c r="K200">
        <v>3.5209999999999999</v>
      </c>
      <c r="L200">
        <v>6.3929999999999998</v>
      </c>
      <c r="M200">
        <v>9.9000000000000005E-2</v>
      </c>
      <c r="N200">
        <v>15.048</v>
      </c>
      <c r="O200">
        <v>21.327000000000002</v>
      </c>
      <c r="P200">
        <v>0.33800000000000002</v>
      </c>
      <c r="Q200"/>
      <c r="R200">
        <v>0.60099999999999998</v>
      </c>
      <c r="S200">
        <v>80.753590595691847</v>
      </c>
      <c r="T200">
        <v>98.822000000000003</v>
      </c>
    </row>
    <row r="201" spans="1:20" x14ac:dyDescent="0.25">
      <c r="A201" t="s">
        <v>2323</v>
      </c>
      <c r="C201" t="s">
        <v>2285</v>
      </c>
      <c r="D201" t="s">
        <v>2282</v>
      </c>
      <c r="E201" t="s">
        <v>5447</v>
      </c>
      <c r="F201" t="s">
        <v>5451</v>
      </c>
      <c r="G201" t="s">
        <v>2332</v>
      </c>
      <c r="H201" t="s">
        <v>2324</v>
      </c>
      <c r="I201">
        <v>50.780999999999999</v>
      </c>
      <c r="J201">
        <v>0.91500000000000004</v>
      </c>
      <c r="K201">
        <v>3.1789999999999998</v>
      </c>
      <c r="L201">
        <v>5.9720000000000004</v>
      </c>
      <c r="M201">
        <v>0.11</v>
      </c>
      <c r="N201">
        <v>15.77</v>
      </c>
      <c r="O201">
        <v>21.094000000000001</v>
      </c>
      <c r="P201">
        <v>0.311</v>
      </c>
      <c r="Q201"/>
      <c r="R201">
        <v>0.41399999999999998</v>
      </c>
      <c r="S201">
        <v>82.477850019155227</v>
      </c>
      <c r="T201">
        <v>98.545999999999992</v>
      </c>
    </row>
    <row r="202" spans="1:20" x14ac:dyDescent="0.25">
      <c r="A202" t="s">
        <v>2323</v>
      </c>
      <c r="C202" t="s">
        <v>2285</v>
      </c>
      <c r="D202" t="s">
        <v>2282</v>
      </c>
      <c r="E202" t="s">
        <v>5447</v>
      </c>
      <c r="F202" t="s">
        <v>5451</v>
      </c>
      <c r="G202" t="s">
        <v>2332</v>
      </c>
      <c r="H202" t="s">
        <v>2324</v>
      </c>
      <c r="I202">
        <v>51.328000000000003</v>
      </c>
      <c r="J202">
        <v>1.0029999999999999</v>
      </c>
      <c r="K202">
        <v>2.95</v>
      </c>
      <c r="L202">
        <v>5.69</v>
      </c>
      <c r="M202">
        <v>3.4000000000000002E-2</v>
      </c>
      <c r="N202">
        <v>15.689</v>
      </c>
      <c r="O202">
        <v>21.594999999999999</v>
      </c>
      <c r="P202">
        <v>0.32800000000000001</v>
      </c>
      <c r="Q202"/>
      <c r="R202">
        <v>0.40899999999999997</v>
      </c>
      <c r="S202">
        <v>83.093748973271175</v>
      </c>
      <c r="T202">
        <v>99.02600000000001</v>
      </c>
    </row>
    <row r="203" spans="1:20" x14ac:dyDescent="0.25">
      <c r="A203" t="s">
        <v>2323</v>
      </c>
      <c r="C203" t="s">
        <v>2285</v>
      </c>
      <c r="D203" t="s">
        <v>2282</v>
      </c>
      <c r="E203" t="s">
        <v>5447</v>
      </c>
      <c r="F203" t="s">
        <v>5451</v>
      </c>
      <c r="G203" t="s">
        <v>2332</v>
      </c>
      <c r="H203" t="s">
        <v>2324</v>
      </c>
      <c r="I203">
        <v>51.603000000000002</v>
      </c>
      <c r="J203">
        <v>0.876</v>
      </c>
      <c r="K203">
        <v>2.7970000000000002</v>
      </c>
      <c r="L203">
        <v>6.1639999999999997</v>
      </c>
      <c r="M203">
        <v>9.6000000000000002E-2</v>
      </c>
      <c r="N203">
        <v>16.172000000000001</v>
      </c>
      <c r="O203">
        <v>20.986000000000001</v>
      </c>
      <c r="P203">
        <v>0.32</v>
      </c>
      <c r="Q203"/>
      <c r="R203">
        <v>0.39900000000000002</v>
      </c>
      <c r="S203">
        <v>82.384119419338703</v>
      </c>
      <c r="T203">
        <v>99.412999999999997</v>
      </c>
    </row>
    <row r="204" spans="1:20" x14ac:dyDescent="0.25">
      <c r="A204" t="s">
        <v>2323</v>
      </c>
      <c r="C204" t="s">
        <v>2285</v>
      </c>
      <c r="D204" t="s">
        <v>2282</v>
      </c>
      <c r="E204" t="s">
        <v>5447</v>
      </c>
      <c r="F204" t="s">
        <v>5451</v>
      </c>
      <c r="G204" t="s">
        <v>2332</v>
      </c>
      <c r="H204" t="s">
        <v>2324</v>
      </c>
      <c r="I204">
        <v>49.707999999999998</v>
      </c>
      <c r="J204">
        <v>1.321</v>
      </c>
      <c r="K204">
        <v>4.4249999999999998</v>
      </c>
      <c r="L204">
        <v>6.39</v>
      </c>
      <c r="M204">
        <v>8.1000000000000003E-2</v>
      </c>
      <c r="N204">
        <v>14.962</v>
      </c>
      <c r="O204">
        <v>21.311</v>
      </c>
      <c r="P204">
        <v>0.376</v>
      </c>
      <c r="Q204"/>
      <c r="R204">
        <v>0.55900000000000005</v>
      </c>
      <c r="S204">
        <v>80.671674328183514</v>
      </c>
      <c r="T204">
        <v>99.132999999999996</v>
      </c>
    </row>
    <row r="205" spans="1:20" x14ac:dyDescent="0.25">
      <c r="A205" t="s">
        <v>2323</v>
      </c>
      <c r="C205" t="s">
        <v>2285</v>
      </c>
      <c r="D205" t="s">
        <v>2282</v>
      </c>
      <c r="E205" t="s">
        <v>5447</v>
      </c>
      <c r="F205" t="s">
        <v>5451</v>
      </c>
      <c r="G205" t="s">
        <v>2332</v>
      </c>
      <c r="H205" t="s">
        <v>2324</v>
      </c>
      <c r="I205">
        <v>49.866</v>
      </c>
      <c r="J205">
        <v>1.28</v>
      </c>
      <c r="K205">
        <v>4.4260000000000002</v>
      </c>
      <c r="L205">
        <v>6.0259999999999998</v>
      </c>
      <c r="M205">
        <v>7.0999999999999994E-2</v>
      </c>
      <c r="N205">
        <v>14.956</v>
      </c>
      <c r="O205">
        <v>21.417000000000002</v>
      </c>
      <c r="P205">
        <v>0.32900000000000001</v>
      </c>
      <c r="Q205"/>
      <c r="R205">
        <v>0.56299999999999994</v>
      </c>
      <c r="S205">
        <v>81.56374227271121</v>
      </c>
      <c r="T205">
        <v>98.934000000000012</v>
      </c>
    </row>
    <row r="206" spans="1:20" x14ac:dyDescent="0.25">
      <c r="A206" t="s">
        <v>2323</v>
      </c>
      <c r="C206" t="s">
        <v>2285</v>
      </c>
      <c r="D206" t="s">
        <v>2282</v>
      </c>
      <c r="E206" t="s">
        <v>5447</v>
      </c>
      <c r="F206" t="s">
        <v>5451</v>
      </c>
      <c r="G206" t="s">
        <v>2332</v>
      </c>
      <c r="H206" t="s">
        <v>2325</v>
      </c>
      <c r="I206">
        <v>50.73</v>
      </c>
      <c r="J206">
        <v>1.258</v>
      </c>
      <c r="K206">
        <v>2.9969999999999999</v>
      </c>
      <c r="L206">
        <v>6.351</v>
      </c>
      <c r="M206">
        <v>9.1999999999999998E-2</v>
      </c>
      <c r="N206">
        <v>15.403</v>
      </c>
      <c r="O206">
        <v>21.166</v>
      </c>
      <c r="P206">
        <v>0.29199999999999998</v>
      </c>
      <c r="Q206"/>
      <c r="R206">
        <v>0.64700000000000002</v>
      </c>
      <c r="S206">
        <v>81.214163825981444</v>
      </c>
      <c r="T206">
        <v>98.936000000000007</v>
      </c>
    </row>
    <row r="207" spans="1:20" x14ac:dyDescent="0.25">
      <c r="A207" t="s">
        <v>2323</v>
      </c>
      <c r="C207" t="s">
        <v>2285</v>
      </c>
      <c r="D207" t="s">
        <v>2282</v>
      </c>
      <c r="E207" t="s">
        <v>5447</v>
      </c>
      <c r="F207" t="s">
        <v>5451</v>
      </c>
      <c r="G207" t="s">
        <v>2332</v>
      </c>
      <c r="H207" t="s">
        <v>2325</v>
      </c>
      <c r="I207">
        <v>51.423000000000002</v>
      </c>
      <c r="J207">
        <v>0.96599999999999997</v>
      </c>
      <c r="K207">
        <v>2.3959999999999999</v>
      </c>
      <c r="L207">
        <v>6.3559999999999999</v>
      </c>
      <c r="M207">
        <v>0.105</v>
      </c>
      <c r="N207">
        <v>15.726000000000001</v>
      </c>
      <c r="O207">
        <v>20.93</v>
      </c>
      <c r="P207">
        <v>0.315</v>
      </c>
      <c r="Q207"/>
      <c r="R207">
        <v>0.61499999999999999</v>
      </c>
      <c r="S207">
        <v>81.516885578629626</v>
      </c>
      <c r="T207">
        <v>98.832000000000008</v>
      </c>
    </row>
    <row r="208" spans="1:20" x14ac:dyDescent="0.25">
      <c r="A208" t="s">
        <v>2323</v>
      </c>
      <c r="C208" t="s">
        <v>2285</v>
      </c>
      <c r="D208" t="s">
        <v>2282</v>
      </c>
      <c r="E208" t="s">
        <v>5447</v>
      </c>
      <c r="F208" t="s">
        <v>5451</v>
      </c>
      <c r="G208" t="s">
        <v>2332</v>
      </c>
      <c r="H208" t="s">
        <v>2325</v>
      </c>
      <c r="I208">
        <v>51.186999999999998</v>
      </c>
      <c r="J208">
        <v>0.95099999999999996</v>
      </c>
      <c r="K208">
        <v>3.0289999999999999</v>
      </c>
      <c r="L208">
        <v>6.1820000000000004</v>
      </c>
      <c r="M208">
        <v>7.8E-2</v>
      </c>
      <c r="N208">
        <v>15.573</v>
      </c>
      <c r="O208">
        <v>21.216999999999999</v>
      </c>
      <c r="P208">
        <v>0.315</v>
      </c>
      <c r="Q208"/>
      <c r="R208">
        <v>0.52700000000000002</v>
      </c>
      <c r="S208">
        <v>81.786263796634401</v>
      </c>
      <c r="T208">
        <v>99.058999999999997</v>
      </c>
    </row>
    <row r="209" spans="1:20" x14ac:dyDescent="0.25">
      <c r="A209" t="s">
        <v>2323</v>
      </c>
      <c r="C209" t="s">
        <v>2285</v>
      </c>
      <c r="D209" t="s">
        <v>2282</v>
      </c>
      <c r="E209" t="s">
        <v>5447</v>
      </c>
      <c r="F209" t="s">
        <v>5451</v>
      </c>
      <c r="G209" t="s">
        <v>2332</v>
      </c>
      <c r="H209" t="s">
        <v>2325</v>
      </c>
      <c r="I209">
        <v>51.228999999999999</v>
      </c>
      <c r="J209">
        <v>1.006</v>
      </c>
      <c r="K209">
        <v>2.5419999999999998</v>
      </c>
      <c r="L209">
        <v>6.2939999999999996</v>
      </c>
      <c r="M209">
        <v>0.10299999999999999</v>
      </c>
      <c r="N209">
        <v>15.518000000000001</v>
      </c>
      <c r="O209">
        <v>21.071000000000002</v>
      </c>
      <c r="P209">
        <v>0.32</v>
      </c>
      <c r="Q209"/>
      <c r="R209">
        <v>0.65100000000000002</v>
      </c>
      <c r="S209">
        <v>81.463907612277154</v>
      </c>
      <c r="T209">
        <v>98.733999999999995</v>
      </c>
    </row>
    <row r="210" spans="1:20" x14ac:dyDescent="0.25">
      <c r="A210" t="s">
        <v>2323</v>
      </c>
      <c r="C210" t="s">
        <v>2285</v>
      </c>
      <c r="D210" t="s">
        <v>2282</v>
      </c>
      <c r="E210" t="s">
        <v>5447</v>
      </c>
      <c r="F210" t="s">
        <v>5451</v>
      </c>
      <c r="G210" t="s">
        <v>2332</v>
      </c>
      <c r="H210" t="s">
        <v>2325</v>
      </c>
      <c r="I210">
        <v>51.143000000000001</v>
      </c>
      <c r="J210">
        <v>1.0069999999999999</v>
      </c>
      <c r="K210">
        <v>2.4489999999999998</v>
      </c>
      <c r="L210">
        <v>6.5609999999999999</v>
      </c>
      <c r="M210">
        <v>0.17399999999999999</v>
      </c>
      <c r="N210">
        <v>15.731</v>
      </c>
      <c r="O210">
        <v>20.945</v>
      </c>
      <c r="P210">
        <v>0.30199999999999999</v>
      </c>
      <c r="Q210"/>
      <c r="R210">
        <v>0.58399999999999996</v>
      </c>
      <c r="S210">
        <v>81.038699333132229</v>
      </c>
      <c r="T210">
        <v>98.896000000000001</v>
      </c>
    </row>
    <row r="211" spans="1:20" x14ac:dyDescent="0.25">
      <c r="A211" t="s">
        <v>2323</v>
      </c>
      <c r="C211" t="s">
        <v>2285</v>
      </c>
      <c r="D211" t="s">
        <v>2282</v>
      </c>
      <c r="E211" t="s">
        <v>5447</v>
      </c>
      <c r="F211" t="s">
        <v>5451</v>
      </c>
      <c r="G211" t="s">
        <v>2332</v>
      </c>
      <c r="H211" t="s">
        <v>2325</v>
      </c>
      <c r="I211">
        <v>50.43</v>
      </c>
      <c r="J211">
        <v>1.228</v>
      </c>
      <c r="K211">
        <v>3.694</v>
      </c>
      <c r="L211">
        <v>6.5389999999999997</v>
      </c>
      <c r="M211">
        <v>8.5000000000000006E-2</v>
      </c>
      <c r="N211">
        <v>14.868</v>
      </c>
      <c r="O211">
        <v>21.295000000000002</v>
      </c>
      <c r="P211">
        <v>0.37</v>
      </c>
      <c r="Q211"/>
      <c r="R211">
        <v>0.59399999999999997</v>
      </c>
      <c r="S211">
        <v>80.209873418990568</v>
      </c>
      <c r="T211">
        <v>99.103000000000009</v>
      </c>
    </row>
    <row r="212" spans="1:20" x14ac:dyDescent="0.25">
      <c r="A212" t="s">
        <v>2323</v>
      </c>
      <c r="C212" t="s">
        <v>2285</v>
      </c>
      <c r="D212" t="s">
        <v>2282</v>
      </c>
      <c r="E212" t="s">
        <v>5447</v>
      </c>
      <c r="F212" t="s">
        <v>5451</v>
      </c>
      <c r="G212" t="s">
        <v>2332</v>
      </c>
      <c r="H212" t="s">
        <v>2325</v>
      </c>
      <c r="I212">
        <v>50.353000000000002</v>
      </c>
      <c r="J212">
        <v>1.232</v>
      </c>
      <c r="K212">
        <v>3.6629999999999998</v>
      </c>
      <c r="L212">
        <v>6.0869999999999997</v>
      </c>
      <c r="M212">
        <v>0.08</v>
      </c>
      <c r="N212">
        <v>15.118</v>
      </c>
      <c r="O212">
        <v>21.334</v>
      </c>
      <c r="P212">
        <v>0.33900000000000002</v>
      </c>
      <c r="Q212"/>
      <c r="R212">
        <v>0.92400000000000004</v>
      </c>
      <c r="S212">
        <v>81.57429042226029</v>
      </c>
      <c r="T212">
        <v>99.13</v>
      </c>
    </row>
    <row r="213" spans="1:20" x14ac:dyDescent="0.25">
      <c r="A213" t="s">
        <v>2323</v>
      </c>
      <c r="C213" t="s">
        <v>2285</v>
      </c>
      <c r="D213" t="s">
        <v>2282</v>
      </c>
      <c r="E213" t="s">
        <v>5447</v>
      </c>
      <c r="F213" t="s">
        <v>5451</v>
      </c>
      <c r="G213" t="s">
        <v>2332</v>
      </c>
      <c r="H213" t="s">
        <v>2325</v>
      </c>
      <c r="I213">
        <v>50.057000000000002</v>
      </c>
      <c r="J213">
        <v>1.18</v>
      </c>
      <c r="K213">
        <v>4.0960000000000001</v>
      </c>
      <c r="L213">
        <v>5.9420000000000002</v>
      </c>
      <c r="M213">
        <v>3.2000000000000001E-2</v>
      </c>
      <c r="N213">
        <v>15.048</v>
      </c>
      <c r="O213">
        <v>21.297999999999998</v>
      </c>
      <c r="P213">
        <v>0.32200000000000001</v>
      </c>
      <c r="Q213"/>
      <c r="R213">
        <v>0.996</v>
      </c>
      <c r="S213">
        <v>81.865118713004421</v>
      </c>
      <c r="T213">
        <v>98.970999999999989</v>
      </c>
    </row>
    <row r="214" spans="1:20" x14ac:dyDescent="0.25">
      <c r="A214" t="s">
        <v>2323</v>
      </c>
      <c r="C214" t="s">
        <v>2285</v>
      </c>
      <c r="D214" t="s">
        <v>2282</v>
      </c>
      <c r="E214" t="s">
        <v>5447</v>
      </c>
      <c r="F214" t="s">
        <v>5451</v>
      </c>
      <c r="G214" t="s">
        <v>2332</v>
      </c>
      <c r="H214" t="s">
        <v>2325</v>
      </c>
      <c r="I214">
        <v>50.368000000000002</v>
      </c>
      <c r="J214">
        <v>1.1299999999999999</v>
      </c>
      <c r="K214">
        <v>3.9449999999999998</v>
      </c>
      <c r="L214">
        <v>5.9</v>
      </c>
      <c r="M214">
        <v>0.152</v>
      </c>
      <c r="N214">
        <v>15.058</v>
      </c>
      <c r="O214">
        <v>21.236000000000001</v>
      </c>
      <c r="P214">
        <v>0.35799999999999998</v>
      </c>
      <c r="Q214"/>
      <c r="R214">
        <v>1.0980000000000001</v>
      </c>
      <c r="S214">
        <v>81.98000672483019</v>
      </c>
      <c r="T214">
        <v>99.245000000000005</v>
      </c>
    </row>
    <row r="215" spans="1:20" x14ac:dyDescent="0.25">
      <c r="A215" t="s">
        <v>2323</v>
      </c>
      <c r="C215" t="s">
        <v>2285</v>
      </c>
      <c r="D215" t="s">
        <v>2282</v>
      </c>
      <c r="E215" t="s">
        <v>5447</v>
      </c>
      <c r="F215" t="s">
        <v>5451</v>
      </c>
      <c r="G215" t="s">
        <v>2332</v>
      </c>
      <c r="H215" t="s">
        <v>2325</v>
      </c>
      <c r="I215">
        <v>50.656999999999996</v>
      </c>
      <c r="J215">
        <v>1.083</v>
      </c>
      <c r="K215">
        <v>3.6459999999999999</v>
      </c>
      <c r="L215">
        <v>5.9459999999999997</v>
      </c>
      <c r="M215">
        <v>0.105</v>
      </c>
      <c r="N215">
        <v>15.269</v>
      </c>
      <c r="O215">
        <v>21.489000000000001</v>
      </c>
      <c r="P215">
        <v>0.35499999999999998</v>
      </c>
      <c r="Q215"/>
      <c r="R215">
        <v>1.0860000000000001</v>
      </c>
      <c r="S215">
        <v>82.070663764340523</v>
      </c>
      <c r="T215">
        <v>99.635999999999996</v>
      </c>
    </row>
    <row r="216" spans="1:20" x14ac:dyDescent="0.25">
      <c r="A216" t="s">
        <v>2323</v>
      </c>
      <c r="C216" t="s">
        <v>2285</v>
      </c>
      <c r="D216" t="s">
        <v>2282</v>
      </c>
      <c r="E216" t="s">
        <v>5447</v>
      </c>
      <c r="F216" t="s">
        <v>5451</v>
      </c>
      <c r="G216" t="s">
        <v>2332</v>
      </c>
      <c r="H216" t="s">
        <v>2325</v>
      </c>
      <c r="I216">
        <v>51.433999999999997</v>
      </c>
      <c r="J216">
        <v>1.107</v>
      </c>
      <c r="K216">
        <v>3.31</v>
      </c>
      <c r="L216">
        <v>6.1959999999999997</v>
      </c>
      <c r="M216">
        <v>0.105</v>
      </c>
      <c r="N216">
        <v>15.519</v>
      </c>
      <c r="O216">
        <v>21.105</v>
      </c>
      <c r="P216">
        <v>0.32300000000000001</v>
      </c>
      <c r="Q216"/>
      <c r="R216">
        <v>0.752</v>
      </c>
      <c r="S216">
        <v>81.700667896744704</v>
      </c>
      <c r="T216">
        <v>99.850999999999985</v>
      </c>
    </row>
    <row r="217" spans="1:20" x14ac:dyDescent="0.25">
      <c r="A217" t="s">
        <v>2323</v>
      </c>
      <c r="C217" t="s">
        <v>2285</v>
      </c>
      <c r="D217" t="s">
        <v>2282</v>
      </c>
      <c r="E217" t="s">
        <v>5447</v>
      </c>
      <c r="F217" t="s">
        <v>5451</v>
      </c>
      <c r="G217" t="s">
        <v>2332</v>
      </c>
      <c r="H217" t="s">
        <v>2325</v>
      </c>
      <c r="I217">
        <v>50.82</v>
      </c>
      <c r="J217">
        <v>1.08</v>
      </c>
      <c r="K217">
        <v>3.133</v>
      </c>
      <c r="L217">
        <v>6.2939999999999996</v>
      </c>
      <c r="M217">
        <v>8.3000000000000004E-2</v>
      </c>
      <c r="N217">
        <v>15.467000000000001</v>
      </c>
      <c r="O217">
        <v>21.045999999999999</v>
      </c>
      <c r="P217">
        <v>0.33100000000000002</v>
      </c>
      <c r="Q217"/>
      <c r="R217">
        <v>0.69</v>
      </c>
      <c r="S217">
        <v>81.414147407933015</v>
      </c>
      <c r="T217">
        <v>98.943999999999988</v>
      </c>
    </row>
    <row r="218" spans="1:20" x14ac:dyDescent="0.25">
      <c r="A218" t="s">
        <v>2323</v>
      </c>
      <c r="C218" t="s">
        <v>2285</v>
      </c>
      <c r="D218" t="s">
        <v>2282</v>
      </c>
      <c r="E218" t="s">
        <v>5447</v>
      </c>
      <c r="F218" t="s">
        <v>5451</v>
      </c>
      <c r="G218" t="s">
        <v>2332</v>
      </c>
      <c r="H218" t="s">
        <v>2325</v>
      </c>
      <c r="I218">
        <v>50.457000000000001</v>
      </c>
      <c r="J218">
        <v>1.222</v>
      </c>
      <c r="K218">
        <v>3.6019999999999999</v>
      </c>
      <c r="L218">
        <v>6.0220000000000002</v>
      </c>
      <c r="M218">
        <v>0.11</v>
      </c>
      <c r="N218">
        <v>15.067</v>
      </c>
      <c r="O218">
        <v>21.515999999999998</v>
      </c>
      <c r="P218">
        <v>0.309</v>
      </c>
      <c r="Q218"/>
      <c r="R218">
        <v>1.0209999999999999</v>
      </c>
      <c r="S218">
        <v>81.684610409228</v>
      </c>
      <c r="T218">
        <v>99.326000000000008</v>
      </c>
    </row>
    <row r="219" spans="1:20" x14ac:dyDescent="0.25">
      <c r="A219" t="s">
        <v>2323</v>
      </c>
      <c r="C219" t="s">
        <v>2285</v>
      </c>
      <c r="D219" t="s">
        <v>2282</v>
      </c>
      <c r="E219" t="s">
        <v>5447</v>
      </c>
      <c r="F219" t="s">
        <v>5451</v>
      </c>
      <c r="G219" t="s">
        <v>2332</v>
      </c>
      <c r="H219" t="s">
        <v>2325</v>
      </c>
      <c r="I219">
        <v>50.061999999999998</v>
      </c>
      <c r="J219">
        <v>1.341</v>
      </c>
      <c r="K219">
        <v>4.0750000000000002</v>
      </c>
      <c r="L219">
        <v>6.1210000000000004</v>
      </c>
      <c r="M219">
        <v>6.4000000000000001E-2</v>
      </c>
      <c r="N219">
        <v>15.074</v>
      </c>
      <c r="O219">
        <v>21.309000000000001</v>
      </c>
      <c r="P219">
        <v>0.34599999999999997</v>
      </c>
      <c r="Q219"/>
      <c r="R219">
        <v>1.016</v>
      </c>
      <c r="S219">
        <v>81.44641641500462</v>
      </c>
      <c r="T219">
        <v>99.408000000000001</v>
      </c>
    </row>
    <row r="220" spans="1:20" x14ac:dyDescent="0.25">
      <c r="A220" t="s">
        <v>2323</v>
      </c>
      <c r="C220" t="s">
        <v>2285</v>
      </c>
      <c r="D220" t="s">
        <v>2282</v>
      </c>
      <c r="E220" t="s">
        <v>5447</v>
      </c>
      <c r="F220" t="s">
        <v>5451</v>
      </c>
      <c r="G220" t="s">
        <v>2332</v>
      </c>
      <c r="H220" t="s">
        <v>2325</v>
      </c>
      <c r="I220">
        <v>50.542000000000002</v>
      </c>
      <c r="J220">
        <v>1.34</v>
      </c>
      <c r="K220">
        <v>3.8929999999999998</v>
      </c>
      <c r="L220">
        <v>6.1779999999999999</v>
      </c>
      <c r="M220">
        <v>5.2999999999999999E-2</v>
      </c>
      <c r="N220">
        <v>15.109</v>
      </c>
      <c r="O220">
        <v>21.361000000000001</v>
      </c>
      <c r="P220">
        <v>0.35099999999999998</v>
      </c>
      <c r="Q220"/>
      <c r="R220">
        <v>0.64600000000000002</v>
      </c>
      <c r="S220">
        <v>81.341164898974426</v>
      </c>
      <c r="T220">
        <v>99.472999999999999</v>
      </c>
    </row>
    <row r="221" spans="1:20" x14ac:dyDescent="0.25">
      <c r="A221" t="s">
        <v>2323</v>
      </c>
      <c r="C221" t="s">
        <v>2285</v>
      </c>
      <c r="D221" t="s">
        <v>2282</v>
      </c>
      <c r="E221" t="s">
        <v>5447</v>
      </c>
      <c r="F221" t="s">
        <v>5451</v>
      </c>
      <c r="G221" t="s">
        <v>2332</v>
      </c>
      <c r="H221" t="s">
        <v>2325</v>
      </c>
      <c r="I221">
        <v>50.218000000000004</v>
      </c>
      <c r="J221">
        <v>1.4219999999999999</v>
      </c>
      <c r="K221">
        <v>3.5830000000000002</v>
      </c>
      <c r="L221">
        <v>6.383</v>
      </c>
      <c r="M221">
        <v>2.3E-2</v>
      </c>
      <c r="N221">
        <v>14.837</v>
      </c>
      <c r="O221">
        <v>21.645</v>
      </c>
      <c r="P221">
        <v>0.36399999999999999</v>
      </c>
      <c r="Q221"/>
      <c r="R221">
        <v>0.68500000000000005</v>
      </c>
      <c r="S221">
        <v>80.557695602488621</v>
      </c>
      <c r="T221">
        <v>99.16</v>
      </c>
    </row>
    <row r="222" spans="1:20" x14ac:dyDescent="0.25">
      <c r="A222" t="s">
        <v>2323</v>
      </c>
      <c r="C222" t="s">
        <v>2285</v>
      </c>
      <c r="D222" t="s">
        <v>2282</v>
      </c>
      <c r="E222" t="s">
        <v>5447</v>
      </c>
      <c r="F222" t="s">
        <v>5451</v>
      </c>
      <c r="G222" t="s">
        <v>2332</v>
      </c>
      <c r="H222" t="s">
        <v>2326</v>
      </c>
      <c r="I222">
        <v>50.329000000000001</v>
      </c>
      <c r="J222">
        <v>1.349</v>
      </c>
      <c r="K222">
        <v>3.7360000000000002</v>
      </c>
      <c r="L222">
        <v>5.6059999999999999</v>
      </c>
      <c r="M222">
        <v>5.2999999999999999E-2</v>
      </c>
      <c r="N222">
        <v>15.084</v>
      </c>
      <c r="O222">
        <v>22.055</v>
      </c>
      <c r="P222">
        <v>0.29599999999999999</v>
      </c>
      <c r="Q222"/>
      <c r="R222">
        <v>0.51400000000000001</v>
      </c>
      <c r="S222">
        <v>82.747454922625622</v>
      </c>
      <c r="T222">
        <v>99.021999999999991</v>
      </c>
    </row>
    <row r="223" spans="1:20" x14ac:dyDescent="0.25">
      <c r="A223" t="s">
        <v>2323</v>
      </c>
      <c r="C223" t="s">
        <v>2285</v>
      </c>
      <c r="D223" t="s">
        <v>2282</v>
      </c>
      <c r="E223" t="s">
        <v>5447</v>
      </c>
      <c r="F223" t="s">
        <v>5451</v>
      </c>
      <c r="G223" t="s">
        <v>2332</v>
      </c>
      <c r="H223" t="s">
        <v>2326</v>
      </c>
      <c r="I223">
        <v>49.393000000000001</v>
      </c>
      <c r="J223">
        <v>1.7669999999999999</v>
      </c>
      <c r="K223">
        <v>4.66</v>
      </c>
      <c r="L223">
        <v>5.92</v>
      </c>
      <c r="M223">
        <v>0.126</v>
      </c>
      <c r="N223">
        <v>14.500999999999999</v>
      </c>
      <c r="O223">
        <v>21.998000000000001</v>
      </c>
      <c r="P223">
        <v>0.317</v>
      </c>
      <c r="Q223"/>
      <c r="R223">
        <v>0.46800000000000003</v>
      </c>
      <c r="S223">
        <v>81.36521150023809</v>
      </c>
      <c r="T223">
        <v>99.15</v>
      </c>
    </row>
    <row r="224" spans="1:20" x14ac:dyDescent="0.25">
      <c r="A224" t="s">
        <v>2323</v>
      </c>
      <c r="C224" t="s">
        <v>2285</v>
      </c>
      <c r="D224" t="s">
        <v>2282</v>
      </c>
      <c r="E224" t="s">
        <v>5447</v>
      </c>
      <c r="F224" t="s">
        <v>5451</v>
      </c>
      <c r="G224" t="s">
        <v>2332</v>
      </c>
      <c r="H224" t="s">
        <v>2326</v>
      </c>
      <c r="I224">
        <v>49.014000000000003</v>
      </c>
      <c r="J224">
        <v>1.895</v>
      </c>
      <c r="K224">
        <v>4.843</v>
      </c>
      <c r="L224">
        <v>5.8739999999999997</v>
      </c>
      <c r="M224">
        <v>7.5999999999999998E-2</v>
      </c>
      <c r="N224">
        <v>14.413</v>
      </c>
      <c r="O224">
        <v>21.872</v>
      </c>
      <c r="P224">
        <v>0.36799999999999999</v>
      </c>
      <c r="Q224"/>
      <c r="R224">
        <v>0.49099999999999999</v>
      </c>
      <c r="S224">
        <v>81.391179249751573</v>
      </c>
      <c r="T224">
        <v>98.846000000000004</v>
      </c>
    </row>
    <row r="225" spans="1:20" x14ac:dyDescent="0.25">
      <c r="A225" t="s">
        <v>2323</v>
      </c>
      <c r="C225" t="s">
        <v>2285</v>
      </c>
      <c r="D225" t="s">
        <v>2282</v>
      </c>
      <c r="E225" t="s">
        <v>5447</v>
      </c>
      <c r="F225" t="s">
        <v>5451</v>
      </c>
      <c r="G225" t="s">
        <v>2332</v>
      </c>
      <c r="H225" t="s">
        <v>2326</v>
      </c>
      <c r="I225">
        <v>47.573</v>
      </c>
      <c r="J225">
        <v>2.5009999999999999</v>
      </c>
      <c r="K225">
        <v>6.2910000000000004</v>
      </c>
      <c r="L225">
        <v>6.2469999999999999</v>
      </c>
      <c r="M225">
        <v>0.156</v>
      </c>
      <c r="N225">
        <v>13.882</v>
      </c>
      <c r="O225">
        <v>21.59</v>
      </c>
      <c r="P225">
        <v>0.39200000000000002</v>
      </c>
      <c r="Q225"/>
      <c r="R225">
        <v>0.499</v>
      </c>
      <c r="S225">
        <v>79.843282643128816</v>
      </c>
      <c r="T225">
        <v>99.130999999999986</v>
      </c>
    </row>
    <row r="226" spans="1:20" x14ac:dyDescent="0.25">
      <c r="A226" t="s">
        <v>2323</v>
      </c>
      <c r="C226" t="s">
        <v>2285</v>
      </c>
      <c r="D226" t="s">
        <v>2282</v>
      </c>
      <c r="E226" t="s">
        <v>5447</v>
      </c>
      <c r="F226" t="s">
        <v>5451</v>
      </c>
      <c r="G226" t="s">
        <v>2332</v>
      </c>
      <c r="H226" t="s">
        <v>2326</v>
      </c>
      <c r="I226">
        <v>51.582000000000001</v>
      </c>
      <c r="J226">
        <v>1.139</v>
      </c>
      <c r="K226">
        <v>2.5779999999999998</v>
      </c>
      <c r="L226">
        <v>5.7990000000000004</v>
      </c>
      <c r="M226">
        <v>0.11700000000000001</v>
      </c>
      <c r="N226">
        <v>15.65</v>
      </c>
      <c r="O226">
        <v>21.756</v>
      </c>
      <c r="P226">
        <v>0.29099999999999998</v>
      </c>
      <c r="Q226"/>
      <c r="R226">
        <v>0.33600000000000002</v>
      </c>
      <c r="S226">
        <v>82.790074300624781</v>
      </c>
      <c r="T226">
        <v>99.248000000000005</v>
      </c>
    </row>
    <row r="227" spans="1:20" x14ac:dyDescent="0.25">
      <c r="A227" t="s">
        <v>2323</v>
      </c>
      <c r="C227" t="s">
        <v>2285</v>
      </c>
      <c r="D227" t="s">
        <v>2282</v>
      </c>
      <c r="E227" t="s">
        <v>5447</v>
      </c>
      <c r="F227" t="s">
        <v>5451</v>
      </c>
      <c r="G227" t="s">
        <v>2332</v>
      </c>
      <c r="H227" t="s">
        <v>2326</v>
      </c>
      <c r="I227">
        <v>51.27</v>
      </c>
      <c r="J227">
        <v>1.2549999999999999</v>
      </c>
      <c r="K227">
        <v>2.6779999999999999</v>
      </c>
      <c r="L227">
        <v>6.0110000000000001</v>
      </c>
      <c r="M227">
        <v>8.3000000000000004E-2</v>
      </c>
      <c r="N227">
        <v>15.545999999999999</v>
      </c>
      <c r="O227">
        <v>21.373999999999999</v>
      </c>
      <c r="P227">
        <v>0.28599999999999998</v>
      </c>
      <c r="Q227"/>
      <c r="R227">
        <v>0.28699999999999998</v>
      </c>
      <c r="S227">
        <v>82.174993424620695</v>
      </c>
      <c r="T227">
        <v>98.79000000000002</v>
      </c>
    </row>
    <row r="228" spans="1:20" x14ac:dyDescent="0.25">
      <c r="A228" t="s">
        <v>2323</v>
      </c>
      <c r="C228" t="s">
        <v>2285</v>
      </c>
      <c r="D228" t="s">
        <v>2282</v>
      </c>
      <c r="E228" t="s">
        <v>5447</v>
      </c>
      <c r="F228" t="s">
        <v>5451</v>
      </c>
      <c r="G228" t="s">
        <v>2332</v>
      </c>
      <c r="H228" t="s">
        <v>2326</v>
      </c>
      <c r="I228">
        <v>51.654000000000003</v>
      </c>
      <c r="J228">
        <v>1.252</v>
      </c>
      <c r="K228">
        <v>2.669</v>
      </c>
      <c r="L228">
        <v>6.0439999999999996</v>
      </c>
      <c r="M228">
        <v>9.9000000000000005E-2</v>
      </c>
      <c r="N228">
        <v>15.727</v>
      </c>
      <c r="O228">
        <v>21.536000000000001</v>
      </c>
      <c r="P228">
        <v>0.24199999999999999</v>
      </c>
      <c r="Q228"/>
      <c r="R228">
        <v>0.27200000000000002</v>
      </c>
      <c r="S228">
        <v>82.264179140721268</v>
      </c>
      <c r="T228">
        <v>99.495000000000019</v>
      </c>
    </row>
    <row r="229" spans="1:20" x14ac:dyDescent="0.25">
      <c r="A229" t="s">
        <v>2323</v>
      </c>
      <c r="C229" t="s">
        <v>2285</v>
      </c>
      <c r="D229" t="s">
        <v>2282</v>
      </c>
      <c r="E229" t="s">
        <v>5447</v>
      </c>
      <c r="F229" t="s">
        <v>5451</v>
      </c>
      <c r="G229" t="s">
        <v>2332</v>
      </c>
      <c r="H229" t="s">
        <v>2326</v>
      </c>
      <c r="I229">
        <v>51.365000000000002</v>
      </c>
      <c r="J229">
        <v>1.2809999999999999</v>
      </c>
      <c r="K229">
        <v>2.7</v>
      </c>
      <c r="L229">
        <v>6.2519999999999998</v>
      </c>
      <c r="M229">
        <v>0.14199999999999999</v>
      </c>
      <c r="N229">
        <v>15.875</v>
      </c>
      <c r="O229">
        <v>21.155000000000001</v>
      </c>
      <c r="P229">
        <v>0.253</v>
      </c>
      <c r="Q229"/>
      <c r="R229">
        <v>0.246</v>
      </c>
      <c r="S229">
        <v>81.904350959084653</v>
      </c>
      <c r="T229">
        <v>99.268999999999991</v>
      </c>
    </row>
    <row r="230" spans="1:20" x14ac:dyDescent="0.25">
      <c r="A230" t="s">
        <v>2323</v>
      </c>
      <c r="C230" t="s">
        <v>2285</v>
      </c>
      <c r="D230" t="s">
        <v>2282</v>
      </c>
      <c r="E230" t="s">
        <v>5447</v>
      </c>
      <c r="F230" t="s">
        <v>5451</v>
      </c>
      <c r="G230" t="s">
        <v>2332</v>
      </c>
      <c r="H230" t="s">
        <v>2326</v>
      </c>
      <c r="I230">
        <v>48.692</v>
      </c>
      <c r="J230">
        <v>2.2549999999999999</v>
      </c>
      <c r="K230">
        <v>5.27</v>
      </c>
      <c r="L230">
        <v>6.2450000000000001</v>
      </c>
      <c r="M230">
        <v>9.4E-2</v>
      </c>
      <c r="N230">
        <v>14.16</v>
      </c>
      <c r="O230">
        <v>21.818000000000001</v>
      </c>
      <c r="P230">
        <v>0.32200000000000001</v>
      </c>
      <c r="Q230"/>
      <c r="R230">
        <v>0.46700000000000003</v>
      </c>
      <c r="S230">
        <v>80.16559540573239</v>
      </c>
      <c r="T230">
        <v>99.322999999999993</v>
      </c>
    </row>
    <row r="231" spans="1:20" x14ac:dyDescent="0.25">
      <c r="A231" t="s">
        <v>2323</v>
      </c>
      <c r="C231" t="s">
        <v>2285</v>
      </c>
      <c r="D231" t="s">
        <v>2282</v>
      </c>
      <c r="E231" t="s">
        <v>5447</v>
      </c>
      <c r="F231" t="s">
        <v>5451</v>
      </c>
      <c r="G231" t="s">
        <v>2332</v>
      </c>
      <c r="H231" t="s">
        <v>2326</v>
      </c>
      <c r="I231">
        <v>49.45</v>
      </c>
      <c r="J231">
        <v>1.885</v>
      </c>
      <c r="K231">
        <v>4.8090000000000002</v>
      </c>
      <c r="L231">
        <v>5.7850000000000001</v>
      </c>
      <c r="M231">
        <v>5.5E-2</v>
      </c>
      <c r="N231">
        <v>14.428000000000001</v>
      </c>
      <c r="O231">
        <v>22.163</v>
      </c>
      <c r="P231">
        <v>0.32400000000000001</v>
      </c>
      <c r="Q231"/>
      <c r="R231">
        <v>0.47499999999999998</v>
      </c>
      <c r="S231">
        <v>81.636910652798022</v>
      </c>
      <c r="T231">
        <v>99.373999999999995</v>
      </c>
    </row>
    <row r="232" spans="1:20" x14ac:dyDescent="0.25">
      <c r="A232" t="s">
        <v>2323</v>
      </c>
      <c r="C232" t="s">
        <v>2285</v>
      </c>
      <c r="D232" t="s">
        <v>2282</v>
      </c>
      <c r="E232" t="s">
        <v>5447</v>
      </c>
      <c r="F232" t="s">
        <v>5451</v>
      </c>
      <c r="G232" t="s">
        <v>2332</v>
      </c>
      <c r="H232" t="s">
        <v>2326</v>
      </c>
      <c r="I232">
        <v>49.709000000000003</v>
      </c>
      <c r="J232">
        <v>1.76</v>
      </c>
      <c r="K232">
        <v>4.6379999999999999</v>
      </c>
      <c r="L232">
        <v>5.8789999999999996</v>
      </c>
      <c r="M232">
        <v>8.6999999999999994E-2</v>
      </c>
      <c r="N232">
        <v>14.553000000000001</v>
      </c>
      <c r="O232">
        <v>22.099</v>
      </c>
      <c r="P232">
        <v>0.29299999999999998</v>
      </c>
      <c r="Q232"/>
      <c r="R232">
        <v>0.441</v>
      </c>
      <c r="S232">
        <v>81.524332473272793</v>
      </c>
      <c r="T232">
        <v>99.459000000000003</v>
      </c>
    </row>
    <row r="233" spans="1:20" x14ac:dyDescent="0.25">
      <c r="A233" t="s">
        <v>2323</v>
      </c>
      <c r="C233" t="s">
        <v>2285</v>
      </c>
      <c r="D233" t="s">
        <v>2282</v>
      </c>
      <c r="E233" t="s">
        <v>5447</v>
      </c>
      <c r="F233" t="s">
        <v>5451</v>
      </c>
      <c r="G233" t="s">
        <v>2332</v>
      </c>
      <c r="H233" t="s">
        <v>2326</v>
      </c>
      <c r="I233">
        <v>49.942</v>
      </c>
      <c r="J233">
        <v>1.6659999999999999</v>
      </c>
      <c r="K233">
        <v>4.4050000000000002</v>
      </c>
      <c r="L233">
        <v>5.6929999999999996</v>
      </c>
      <c r="M233">
        <v>0.05</v>
      </c>
      <c r="N233">
        <v>14.552</v>
      </c>
      <c r="O233">
        <v>22.288</v>
      </c>
      <c r="P233">
        <v>0.33100000000000002</v>
      </c>
      <c r="Q233"/>
      <c r="R233">
        <v>0.41699999999999998</v>
      </c>
      <c r="S233">
        <v>82.002657524730949</v>
      </c>
      <c r="T233">
        <v>99.343999999999994</v>
      </c>
    </row>
    <row r="234" spans="1:20" x14ac:dyDescent="0.25">
      <c r="A234" t="s">
        <v>2323</v>
      </c>
      <c r="C234" t="s">
        <v>2285</v>
      </c>
      <c r="D234" t="s">
        <v>2282</v>
      </c>
      <c r="E234" t="s">
        <v>5447</v>
      </c>
      <c r="F234" t="s">
        <v>5451</v>
      </c>
      <c r="G234" t="s">
        <v>2332</v>
      </c>
      <c r="H234" t="s">
        <v>2326</v>
      </c>
      <c r="I234">
        <v>49.128</v>
      </c>
      <c r="J234">
        <v>1.8919999999999999</v>
      </c>
      <c r="K234">
        <v>4.851</v>
      </c>
      <c r="L234">
        <v>5.8129999999999997</v>
      </c>
      <c r="M234">
        <v>0.122</v>
      </c>
      <c r="N234">
        <v>14.481</v>
      </c>
      <c r="O234">
        <v>22.126000000000001</v>
      </c>
      <c r="P234">
        <v>0.33600000000000002</v>
      </c>
      <c r="Q234"/>
      <c r="R234">
        <v>0.376</v>
      </c>
      <c r="S234">
        <v>81.619488452218462</v>
      </c>
      <c r="T234">
        <v>99.125</v>
      </c>
    </row>
    <row r="235" spans="1:20" x14ac:dyDescent="0.25">
      <c r="A235" t="s">
        <v>2323</v>
      </c>
      <c r="C235" t="s">
        <v>2285</v>
      </c>
      <c r="D235" t="s">
        <v>2282</v>
      </c>
      <c r="E235" t="s">
        <v>5447</v>
      </c>
      <c r="F235" t="s">
        <v>5451</v>
      </c>
      <c r="G235" t="s">
        <v>2332</v>
      </c>
      <c r="H235" t="s">
        <v>2326</v>
      </c>
      <c r="I235">
        <v>50.009</v>
      </c>
      <c r="J235">
        <v>1.556</v>
      </c>
      <c r="K235">
        <v>4.1920000000000002</v>
      </c>
      <c r="L235">
        <v>5.53</v>
      </c>
      <c r="M235">
        <v>7.4999999999999997E-2</v>
      </c>
      <c r="N235">
        <v>14.749000000000001</v>
      </c>
      <c r="O235">
        <v>22.265999999999998</v>
      </c>
      <c r="P235">
        <v>0.32</v>
      </c>
      <c r="Q235"/>
      <c r="R235">
        <v>0.57299999999999995</v>
      </c>
      <c r="S235">
        <v>82.62132480900226</v>
      </c>
      <c r="T235">
        <v>99.27</v>
      </c>
    </row>
    <row r="236" spans="1:20" x14ac:dyDescent="0.25">
      <c r="A236" t="s">
        <v>2323</v>
      </c>
      <c r="C236" t="s">
        <v>2285</v>
      </c>
      <c r="D236" t="s">
        <v>2282</v>
      </c>
      <c r="E236" t="s">
        <v>5447</v>
      </c>
      <c r="F236" t="s">
        <v>5451</v>
      </c>
      <c r="G236" t="s">
        <v>2332</v>
      </c>
      <c r="H236" t="s">
        <v>2326</v>
      </c>
      <c r="I236">
        <v>46.484999999999999</v>
      </c>
      <c r="J236">
        <v>2.927</v>
      </c>
      <c r="K236">
        <v>6.5289999999999999</v>
      </c>
      <c r="L236">
        <v>8.7840000000000007</v>
      </c>
      <c r="M236">
        <v>0.14499999999999999</v>
      </c>
      <c r="N236">
        <v>13.137</v>
      </c>
      <c r="O236">
        <v>20.39</v>
      </c>
      <c r="P236">
        <v>0.39400000000000002</v>
      </c>
      <c r="Q236"/>
      <c r="R236">
        <v>3.5999999999999997E-2</v>
      </c>
      <c r="S236">
        <v>72.721480534100209</v>
      </c>
      <c r="T236">
        <v>98.826999999999998</v>
      </c>
    </row>
    <row r="237" spans="1:20" x14ac:dyDescent="0.25">
      <c r="A237" t="s">
        <v>2323</v>
      </c>
      <c r="C237" t="s">
        <v>2285</v>
      </c>
      <c r="D237" t="s">
        <v>2282</v>
      </c>
      <c r="E237" t="s">
        <v>5447</v>
      </c>
      <c r="F237" t="s">
        <v>5451</v>
      </c>
      <c r="G237" t="s">
        <v>2332</v>
      </c>
      <c r="H237" t="s">
        <v>2326</v>
      </c>
      <c r="I237">
        <v>51.335999999999999</v>
      </c>
      <c r="J237">
        <v>1.1719999999999999</v>
      </c>
      <c r="K237">
        <v>2.7629999999999999</v>
      </c>
      <c r="L237">
        <v>5.3029999999999999</v>
      </c>
      <c r="M237">
        <v>0.08</v>
      </c>
      <c r="N237">
        <v>15.593</v>
      </c>
      <c r="O237">
        <v>22.277000000000001</v>
      </c>
      <c r="P237">
        <v>0.30099999999999999</v>
      </c>
      <c r="Q237"/>
      <c r="R237">
        <v>0.34499999999999997</v>
      </c>
      <c r="S237">
        <v>83.977916216614545</v>
      </c>
      <c r="T237">
        <v>99.169999999999987</v>
      </c>
    </row>
    <row r="238" spans="1:20" x14ac:dyDescent="0.25">
      <c r="A238" t="s">
        <v>2323</v>
      </c>
      <c r="C238" t="s">
        <v>2285</v>
      </c>
      <c r="D238" t="s">
        <v>2282</v>
      </c>
      <c r="E238" t="s">
        <v>5447</v>
      </c>
      <c r="F238" t="s">
        <v>5451</v>
      </c>
      <c r="G238" t="s">
        <v>2332</v>
      </c>
      <c r="H238" t="s">
        <v>2326</v>
      </c>
      <c r="I238">
        <v>51.826000000000001</v>
      </c>
      <c r="J238">
        <v>1.137</v>
      </c>
      <c r="K238">
        <v>2.5859999999999999</v>
      </c>
      <c r="L238">
        <v>5.5229999999999997</v>
      </c>
      <c r="M238">
        <v>0.10100000000000001</v>
      </c>
      <c r="N238">
        <v>15.6</v>
      </c>
      <c r="O238">
        <v>22.231000000000002</v>
      </c>
      <c r="P238">
        <v>0.29599999999999999</v>
      </c>
      <c r="Q238"/>
      <c r="R238">
        <v>0.35899999999999999</v>
      </c>
      <c r="S238">
        <v>83.429613681232496</v>
      </c>
      <c r="T238">
        <v>99.659000000000006</v>
      </c>
    </row>
    <row r="239" spans="1:20" x14ac:dyDescent="0.25">
      <c r="A239" t="s">
        <v>2323</v>
      </c>
      <c r="C239" t="s">
        <v>2285</v>
      </c>
      <c r="D239" t="s">
        <v>2282</v>
      </c>
      <c r="E239" t="s">
        <v>5447</v>
      </c>
      <c r="F239" t="s">
        <v>5451</v>
      </c>
      <c r="G239" t="s">
        <v>2332</v>
      </c>
      <c r="H239" t="s">
        <v>2326</v>
      </c>
      <c r="I239">
        <v>51.509</v>
      </c>
      <c r="J239">
        <v>1.1359999999999999</v>
      </c>
      <c r="K239">
        <v>2.5449999999999999</v>
      </c>
      <c r="L239">
        <v>5.3559999999999999</v>
      </c>
      <c r="M239">
        <v>8.2000000000000003E-2</v>
      </c>
      <c r="N239">
        <v>15.528</v>
      </c>
      <c r="O239">
        <v>22.251000000000001</v>
      </c>
      <c r="P239">
        <v>0.28799999999999998</v>
      </c>
      <c r="Q239"/>
      <c r="R239">
        <v>0.36899999999999999</v>
      </c>
      <c r="S239">
        <v>83.786991863136507</v>
      </c>
      <c r="T239">
        <v>99.064000000000007</v>
      </c>
    </row>
    <row r="240" spans="1:20" x14ac:dyDescent="0.25">
      <c r="A240" t="s">
        <v>2323</v>
      </c>
      <c r="C240" t="s">
        <v>2285</v>
      </c>
      <c r="D240" t="s">
        <v>2282</v>
      </c>
      <c r="E240" t="s">
        <v>5447</v>
      </c>
      <c r="F240" t="s">
        <v>5451</v>
      </c>
      <c r="G240" t="s">
        <v>2332</v>
      </c>
      <c r="H240" t="s">
        <v>2326</v>
      </c>
      <c r="I240">
        <v>49.597000000000001</v>
      </c>
      <c r="J240">
        <v>1.5640000000000001</v>
      </c>
      <c r="K240">
        <v>4.3129999999999997</v>
      </c>
      <c r="L240">
        <v>5.6779999999999999</v>
      </c>
      <c r="M240">
        <v>9.9000000000000005E-2</v>
      </c>
      <c r="N240">
        <v>14.788</v>
      </c>
      <c r="O240">
        <v>21.991</v>
      </c>
      <c r="P240">
        <v>0.315</v>
      </c>
      <c r="Q240"/>
      <c r="R240">
        <v>0.55400000000000005</v>
      </c>
      <c r="S240">
        <v>82.277365543832346</v>
      </c>
      <c r="T240">
        <v>98.899000000000001</v>
      </c>
    </row>
    <row r="241" spans="1:20" x14ac:dyDescent="0.25">
      <c r="A241" t="s">
        <v>2323</v>
      </c>
      <c r="C241" t="s">
        <v>2285</v>
      </c>
      <c r="D241" t="s">
        <v>2282</v>
      </c>
      <c r="E241" t="s">
        <v>5447</v>
      </c>
      <c r="F241" t="s">
        <v>5451</v>
      </c>
      <c r="G241" t="s">
        <v>2332</v>
      </c>
      <c r="H241" t="s">
        <v>2326</v>
      </c>
      <c r="I241">
        <v>49.768000000000001</v>
      </c>
      <c r="J241">
        <v>1.6839999999999999</v>
      </c>
      <c r="K241">
        <v>4.5149999999999997</v>
      </c>
      <c r="L241">
        <v>5.5609999999999999</v>
      </c>
      <c r="M241">
        <v>7.4999999999999997E-2</v>
      </c>
      <c r="N241">
        <v>14.563000000000001</v>
      </c>
      <c r="O241">
        <v>22.1</v>
      </c>
      <c r="P241">
        <v>0.34499999999999997</v>
      </c>
      <c r="Q241"/>
      <c r="R241">
        <v>0.61699999999999999</v>
      </c>
      <c r="S241">
        <v>82.357264782971768</v>
      </c>
      <c r="T241">
        <v>99.227999999999994</v>
      </c>
    </row>
    <row r="242" spans="1:20" x14ac:dyDescent="0.25">
      <c r="A242" t="s">
        <v>2323</v>
      </c>
      <c r="C242" t="s">
        <v>2285</v>
      </c>
      <c r="D242" t="s">
        <v>2282</v>
      </c>
      <c r="E242" t="s">
        <v>5447</v>
      </c>
      <c r="F242" t="s">
        <v>5451</v>
      </c>
      <c r="G242" t="s">
        <v>2332</v>
      </c>
      <c r="H242" t="s">
        <v>2326</v>
      </c>
      <c r="I242">
        <v>49.448999999999998</v>
      </c>
      <c r="J242">
        <v>1.6850000000000001</v>
      </c>
      <c r="K242">
        <v>4.5279999999999996</v>
      </c>
      <c r="L242">
        <v>5.6239999999999997</v>
      </c>
      <c r="M242">
        <v>7.0999999999999994E-2</v>
      </c>
      <c r="N242">
        <v>14.486000000000001</v>
      </c>
      <c r="O242">
        <v>22.113</v>
      </c>
      <c r="P242">
        <v>0.32900000000000001</v>
      </c>
      <c r="Q242"/>
      <c r="R242">
        <v>0.621</v>
      </c>
      <c r="S242">
        <v>82.115259031739228</v>
      </c>
      <c r="T242">
        <v>98.905999999999992</v>
      </c>
    </row>
    <row r="243" spans="1:20" x14ac:dyDescent="0.25">
      <c r="A243" t="s">
        <v>2323</v>
      </c>
      <c r="C243" t="s">
        <v>2285</v>
      </c>
      <c r="D243" t="s">
        <v>2282</v>
      </c>
      <c r="E243" t="s">
        <v>5447</v>
      </c>
      <c r="F243" t="s">
        <v>5451</v>
      </c>
      <c r="G243" t="s">
        <v>2332</v>
      </c>
      <c r="H243" t="s">
        <v>2326</v>
      </c>
      <c r="I243">
        <v>49.584000000000003</v>
      </c>
      <c r="J243">
        <v>1.7170000000000001</v>
      </c>
      <c r="K243">
        <v>4.5410000000000004</v>
      </c>
      <c r="L243">
        <v>5.6139999999999999</v>
      </c>
      <c r="M243">
        <v>0.13</v>
      </c>
      <c r="N243">
        <v>14.456</v>
      </c>
      <c r="O243">
        <v>21.992999999999999</v>
      </c>
      <c r="P243">
        <v>0.313</v>
      </c>
      <c r="Q243"/>
      <c r="R243">
        <v>0.621</v>
      </c>
      <c r="S243">
        <v>82.110949196033744</v>
      </c>
      <c r="T243">
        <v>98.968999999999994</v>
      </c>
    </row>
    <row r="244" spans="1:20" x14ac:dyDescent="0.25">
      <c r="A244" t="s">
        <v>2323</v>
      </c>
      <c r="C244" t="s">
        <v>2285</v>
      </c>
      <c r="D244" t="s">
        <v>2282</v>
      </c>
      <c r="E244" t="s">
        <v>5447</v>
      </c>
      <c r="F244" t="s">
        <v>5451</v>
      </c>
      <c r="G244" t="s">
        <v>2332</v>
      </c>
      <c r="H244" t="s">
        <v>2326</v>
      </c>
      <c r="I244">
        <v>49.368000000000002</v>
      </c>
      <c r="J244">
        <v>1.6359999999999999</v>
      </c>
      <c r="K244">
        <v>4.4290000000000003</v>
      </c>
      <c r="L244">
        <v>5.5140000000000002</v>
      </c>
      <c r="M244">
        <v>3.5000000000000003E-2</v>
      </c>
      <c r="N244">
        <v>14.583</v>
      </c>
      <c r="O244">
        <v>22.027999999999999</v>
      </c>
      <c r="P244">
        <v>0.34599999999999997</v>
      </c>
      <c r="Q244"/>
      <c r="R244">
        <v>0.63700000000000001</v>
      </c>
      <c r="S244">
        <v>82.500075064992444</v>
      </c>
      <c r="T244">
        <v>98.575999999999993</v>
      </c>
    </row>
    <row r="245" spans="1:20" x14ac:dyDescent="0.25">
      <c r="A245" t="s">
        <v>2323</v>
      </c>
      <c r="C245" t="s">
        <v>2285</v>
      </c>
      <c r="D245" t="s">
        <v>2282</v>
      </c>
      <c r="E245" t="s">
        <v>5447</v>
      </c>
      <c r="F245" t="s">
        <v>5451</v>
      </c>
      <c r="G245" t="s">
        <v>2332</v>
      </c>
      <c r="H245" t="s">
        <v>2326</v>
      </c>
      <c r="I245">
        <v>49.89</v>
      </c>
      <c r="J245">
        <v>1.637</v>
      </c>
      <c r="K245">
        <v>4.5279999999999996</v>
      </c>
      <c r="L245">
        <v>5.43</v>
      </c>
      <c r="M245">
        <v>7.2999999999999995E-2</v>
      </c>
      <c r="N245">
        <v>14.47</v>
      </c>
      <c r="O245">
        <v>22.198</v>
      </c>
      <c r="P245">
        <v>0.33200000000000002</v>
      </c>
      <c r="Q245"/>
      <c r="R245">
        <v>0.64200000000000002</v>
      </c>
      <c r="S245">
        <v>82.609130187556403</v>
      </c>
      <c r="T245">
        <v>99.199999999999989</v>
      </c>
    </row>
    <row r="246" spans="1:20" x14ac:dyDescent="0.25">
      <c r="A246" t="s">
        <v>2323</v>
      </c>
      <c r="C246" t="s">
        <v>2285</v>
      </c>
      <c r="D246" t="s">
        <v>2282</v>
      </c>
      <c r="E246" t="s">
        <v>5447</v>
      </c>
      <c r="F246" t="s">
        <v>5451</v>
      </c>
      <c r="G246" t="s">
        <v>2332</v>
      </c>
      <c r="H246" t="s">
        <v>2326</v>
      </c>
      <c r="I246">
        <v>49.642000000000003</v>
      </c>
      <c r="J246">
        <v>1.6579999999999999</v>
      </c>
      <c r="K246">
        <v>4.3689999999999998</v>
      </c>
      <c r="L246">
        <v>5.6779999999999999</v>
      </c>
      <c r="M246">
        <v>9.9000000000000005E-2</v>
      </c>
      <c r="N246">
        <v>14.487</v>
      </c>
      <c r="O246">
        <v>22.210999999999999</v>
      </c>
      <c r="P246">
        <v>0.30499999999999999</v>
      </c>
      <c r="Q246"/>
      <c r="R246">
        <v>0.60699999999999998</v>
      </c>
      <c r="S246">
        <v>81.975509109323383</v>
      </c>
      <c r="T246">
        <v>99.056000000000012</v>
      </c>
    </row>
    <row r="247" spans="1:20" x14ac:dyDescent="0.25">
      <c r="A247" t="s">
        <v>2323</v>
      </c>
      <c r="C247" t="s">
        <v>2285</v>
      </c>
      <c r="D247" t="s">
        <v>2282</v>
      </c>
      <c r="E247" t="s">
        <v>5447</v>
      </c>
      <c r="F247" t="s">
        <v>5451</v>
      </c>
      <c r="G247" t="s">
        <v>2332</v>
      </c>
      <c r="H247" t="s">
        <v>2326</v>
      </c>
      <c r="I247">
        <v>49.76</v>
      </c>
      <c r="J247">
        <v>1.6559999999999999</v>
      </c>
      <c r="K247">
        <v>4.2519999999999998</v>
      </c>
      <c r="L247">
        <v>5.593</v>
      </c>
      <c r="M247">
        <v>7.4999999999999997E-2</v>
      </c>
      <c r="N247">
        <v>14.707000000000001</v>
      </c>
      <c r="O247">
        <v>22.274999999999999</v>
      </c>
      <c r="P247">
        <v>0.32600000000000001</v>
      </c>
      <c r="Q247"/>
      <c r="R247">
        <v>0.60399999999999998</v>
      </c>
      <c r="S247">
        <v>82.416782809691782</v>
      </c>
      <c r="T247">
        <v>99.24799999999999</v>
      </c>
    </row>
    <row r="248" spans="1:20" x14ac:dyDescent="0.25">
      <c r="A248" t="s">
        <v>2323</v>
      </c>
      <c r="C248" t="s">
        <v>2285</v>
      </c>
      <c r="D248" t="s">
        <v>2282</v>
      </c>
      <c r="E248" t="s">
        <v>5447</v>
      </c>
      <c r="F248" t="s">
        <v>5451</v>
      </c>
      <c r="G248" t="s">
        <v>2332</v>
      </c>
      <c r="H248" t="s">
        <v>2326</v>
      </c>
      <c r="I248">
        <v>50.942</v>
      </c>
      <c r="J248">
        <v>1.365</v>
      </c>
      <c r="K248">
        <v>3.3159999999999998</v>
      </c>
      <c r="L248">
        <v>5.4530000000000003</v>
      </c>
      <c r="M248">
        <v>6.6000000000000003E-2</v>
      </c>
      <c r="N248">
        <v>15.204000000000001</v>
      </c>
      <c r="O248">
        <v>22.117999999999999</v>
      </c>
      <c r="P248">
        <v>0.315</v>
      </c>
      <c r="Q248"/>
      <c r="R248">
        <v>0.505</v>
      </c>
      <c r="S248">
        <v>83.249710264431911</v>
      </c>
      <c r="T248">
        <v>99.283999999999992</v>
      </c>
    </row>
    <row r="249" spans="1:20" x14ac:dyDescent="0.25">
      <c r="A249" t="s">
        <v>2323</v>
      </c>
      <c r="C249" t="s">
        <v>2285</v>
      </c>
      <c r="D249" t="s">
        <v>2282</v>
      </c>
      <c r="E249" t="s">
        <v>5447</v>
      </c>
      <c r="F249" t="s">
        <v>5451</v>
      </c>
      <c r="G249" t="s">
        <v>2332</v>
      </c>
      <c r="H249" t="s">
        <v>2326</v>
      </c>
      <c r="I249">
        <v>51.558999999999997</v>
      </c>
      <c r="J249">
        <v>1.1060000000000001</v>
      </c>
      <c r="K249">
        <v>2.6909999999999998</v>
      </c>
      <c r="L249">
        <v>5.5609999999999999</v>
      </c>
      <c r="M249">
        <v>8.2000000000000003E-2</v>
      </c>
      <c r="N249">
        <v>15.55</v>
      </c>
      <c r="O249">
        <v>22.001000000000001</v>
      </c>
      <c r="P249">
        <v>0.311</v>
      </c>
      <c r="Q249"/>
      <c r="R249">
        <v>0.40500000000000003</v>
      </c>
      <c r="S249">
        <v>83.289972118212404</v>
      </c>
      <c r="T249">
        <v>99.266000000000005</v>
      </c>
    </row>
    <row r="250" spans="1:20" x14ac:dyDescent="0.25">
      <c r="A250" t="s">
        <v>2323</v>
      </c>
      <c r="C250" t="s">
        <v>2285</v>
      </c>
      <c r="D250" t="s">
        <v>2282</v>
      </c>
      <c r="E250" t="s">
        <v>5447</v>
      </c>
      <c r="F250" t="s">
        <v>5451</v>
      </c>
      <c r="G250" t="s">
        <v>2332</v>
      </c>
      <c r="H250" t="s">
        <v>2326</v>
      </c>
      <c r="I250">
        <v>51.874000000000002</v>
      </c>
      <c r="J250">
        <v>1.1619999999999999</v>
      </c>
      <c r="K250">
        <v>2.6040000000000001</v>
      </c>
      <c r="L250">
        <v>5.3979999999999997</v>
      </c>
      <c r="M250">
        <v>9.1999999999999998E-2</v>
      </c>
      <c r="N250">
        <v>15.708</v>
      </c>
      <c r="O250">
        <v>22.164000000000001</v>
      </c>
      <c r="P250">
        <v>0.30099999999999999</v>
      </c>
      <c r="Q250"/>
      <c r="R250">
        <v>0.379</v>
      </c>
      <c r="S250">
        <v>83.837383771010309</v>
      </c>
      <c r="T250">
        <v>99.682000000000002</v>
      </c>
    </row>
    <row r="251" spans="1:20" x14ac:dyDescent="0.25">
      <c r="A251" t="s">
        <v>2323</v>
      </c>
      <c r="C251" t="s">
        <v>2285</v>
      </c>
      <c r="D251" t="s">
        <v>2282</v>
      </c>
      <c r="E251" t="s">
        <v>5447</v>
      </c>
      <c r="F251" t="s">
        <v>5451</v>
      </c>
      <c r="G251" t="s">
        <v>2332</v>
      </c>
      <c r="H251" t="s">
        <v>2327</v>
      </c>
      <c r="I251">
        <v>48.426000000000002</v>
      </c>
      <c r="J251">
        <v>0.96399999999999997</v>
      </c>
      <c r="K251">
        <v>10.432</v>
      </c>
      <c r="L251">
        <v>7.306</v>
      </c>
      <c r="M251">
        <v>0.11799999999999999</v>
      </c>
      <c r="N251">
        <v>13.339</v>
      </c>
      <c r="O251">
        <v>16.712</v>
      </c>
      <c r="P251">
        <v>1.6160000000000001</v>
      </c>
      <c r="Q251"/>
      <c r="R251">
        <v>0.01</v>
      </c>
      <c r="S251">
        <v>76.495366606791649</v>
      </c>
      <c r="T251">
        <v>98.923000000000002</v>
      </c>
    </row>
    <row r="252" spans="1:20" x14ac:dyDescent="0.25">
      <c r="A252" t="s">
        <v>2323</v>
      </c>
      <c r="C252" t="s">
        <v>2285</v>
      </c>
      <c r="D252" t="s">
        <v>2282</v>
      </c>
      <c r="E252" t="s">
        <v>5447</v>
      </c>
      <c r="F252" t="s">
        <v>5451</v>
      </c>
      <c r="G252" t="s">
        <v>2332</v>
      </c>
      <c r="H252" t="s">
        <v>2327</v>
      </c>
      <c r="I252">
        <v>48.597000000000001</v>
      </c>
      <c r="J252">
        <v>0.96399999999999997</v>
      </c>
      <c r="K252">
        <v>10.347</v>
      </c>
      <c r="L252">
        <v>7.3559999999999999</v>
      </c>
      <c r="M252">
        <v>0.128</v>
      </c>
      <c r="N252">
        <v>13.282</v>
      </c>
      <c r="O252">
        <v>16.768999999999998</v>
      </c>
      <c r="P252">
        <v>1.607</v>
      </c>
      <c r="Q252"/>
      <c r="R252">
        <v>0.03</v>
      </c>
      <c r="S252">
        <v>76.295153312096275</v>
      </c>
      <c r="T252">
        <v>99.08</v>
      </c>
    </row>
    <row r="253" spans="1:20" x14ac:dyDescent="0.25">
      <c r="A253" t="s">
        <v>2323</v>
      </c>
      <c r="C253" t="s">
        <v>2285</v>
      </c>
      <c r="D253" t="s">
        <v>2282</v>
      </c>
      <c r="E253" t="s">
        <v>5447</v>
      </c>
      <c r="F253" t="s">
        <v>5451</v>
      </c>
      <c r="G253" t="s">
        <v>2332</v>
      </c>
      <c r="H253" t="s">
        <v>2327</v>
      </c>
      <c r="I253">
        <v>48.512</v>
      </c>
      <c r="J253">
        <v>0.97299999999999998</v>
      </c>
      <c r="K253">
        <v>10.33</v>
      </c>
      <c r="L253">
        <v>7.3129999999999997</v>
      </c>
      <c r="M253">
        <v>0.12</v>
      </c>
      <c r="N253">
        <v>13.515000000000001</v>
      </c>
      <c r="O253">
        <v>16.89</v>
      </c>
      <c r="P253">
        <v>1.6020000000000001</v>
      </c>
      <c r="Q253"/>
      <c r="R253">
        <v>1.4E-2</v>
      </c>
      <c r="S253">
        <v>76.713127379250267</v>
      </c>
      <c r="T253">
        <v>99.268999999999991</v>
      </c>
    </row>
    <row r="254" spans="1:20" x14ac:dyDescent="0.25">
      <c r="A254" t="s">
        <v>2323</v>
      </c>
      <c r="C254" t="s">
        <v>2285</v>
      </c>
      <c r="D254" t="s">
        <v>2282</v>
      </c>
      <c r="E254" t="s">
        <v>5447</v>
      </c>
      <c r="F254" t="s">
        <v>5451</v>
      </c>
      <c r="G254" t="s">
        <v>2332</v>
      </c>
      <c r="H254" t="s">
        <v>2327</v>
      </c>
      <c r="I254">
        <v>48.61</v>
      </c>
      <c r="J254">
        <v>0.96299999999999997</v>
      </c>
      <c r="K254">
        <v>10.454000000000001</v>
      </c>
      <c r="L254">
        <v>7.5330000000000004</v>
      </c>
      <c r="M254">
        <v>0.125</v>
      </c>
      <c r="N254">
        <v>13.412000000000001</v>
      </c>
      <c r="O254">
        <v>16.806000000000001</v>
      </c>
      <c r="P254">
        <v>1.6160000000000001</v>
      </c>
      <c r="Q254"/>
      <c r="R254">
        <v>6.0000000000000001E-3</v>
      </c>
      <c r="S254">
        <v>76.040349314386802</v>
      </c>
      <c r="T254">
        <v>99.525000000000006</v>
      </c>
    </row>
    <row r="255" spans="1:20" x14ac:dyDescent="0.25">
      <c r="A255" t="s">
        <v>2323</v>
      </c>
      <c r="C255" t="s">
        <v>2285</v>
      </c>
      <c r="D255" t="s">
        <v>2282</v>
      </c>
      <c r="E255" t="s">
        <v>5447</v>
      </c>
      <c r="F255" t="s">
        <v>5451</v>
      </c>
      <c r="G255" t="s">
        <v>2332</v>
      </c>
      <c r="H255" t="s">
        <v>2327</v>
      </c>
      <c r="I255">
        <v>48.378999999999998</v>
      </c>
      <c r="J255">
        <v>0.94299999999999995</v>
      </c>
      <c r="K255">
        <v>10.504</v>
      </c>
      <c r="L255">
        <v>7.2220000000000004</v>
      </c>
      <c r="M255">
        <v>8.5000000000000006E-2</v>
      </c>
      <c r="N255">
        <v>13.352</v>
      </c>
      <c r="O255">
        <v>16.853000000000002</v>
      </c>
      <c r="P255">
        <v>1.647</v>
      </c>
      <c r="Q255"/>
      <c r="R255">
        <v>1E-3</v>
      </c>
      <c r="S255">
        <v>76.720052034304146</v>
      </c>
      <c r="T255">
        <v>98.986000000000004</v>
      </c>
    </row>
    <row r="256" spans="1:20" x14ac:dyDescent="0.25">
      <c r="A256" t="s">
        <v>2323</v>
      </c>
      <c r="C256" t="s">
        <v>2285</v>
      </c>
      <c r="D256" t="s">
        <v>2282</v>
      </c>
      <c r="E256" t="s">
        <v>5447</v>
      </c>
      <c r="F256" t="s">
        <v>5451</v>
      </c>
      <c r="G256" t="s">
        <v>2332</v>
      </c>
      <c r="H256" t="s">
        <v>2327</v>
      </c>
      <c r="I256">
        <v>48.606999999999999</v>
      </c>
      <c r="J256">
        <v>0.94099999999999995</v>
      </c>
      <c r="K256">
        <v>10.484</v>
      </c>
      <c r="L256">
        <v>7.4029999999999996</v>
      </c>
      <c r="M256">
        <v>9.1999999999999998E-2</v>
      </c>
      <c r="N256">
        <v>13.474</v>
      </c>
      <c r="O256">
        <v>16.914000000000001</v>
      </c>
      <c r="P256">
        <v>1.611</v>
      </c>
      <c r="Q256"/>
      <c r="R256">
        <v>1E-3</v>
      </c>
      <c r="S256">
        <v>76.439230565058239</v>
      </c>
      <c r="T256">
        <v>99.527000000000015</v>
      </c>
    </row>
    <row r="257" spans="1:20" x14ac:dyDescent="0.25">
      <c r="A257" t="s">
        <v>2323</v>
      </c>
      <c r="C257" t="s">
        <v>2285</v>
      </c>
      <c r="D257" t="s">
        <v>2282</v>
      </c>
      <c r="E257" t="s">
        <v>5447</v>
      </c>
      <c r="F257" t="s">
        <v>5451</v>
      </c>
      <c r="G257" t="s">
        <v>2332</v>
      </c>
      <c r="H257" t="s">
        <v>2327</v>
      </c>
      <c r="I257">
        <v>48.43</v>
      </c>
      <c r="J257">
        <v>0.92600000000000005</v>
      </c>
      <c r="K257">
        <v>10.289</v>
      </c>
      <c r="L257">
        <v>7.2830000000000004</v>
      </c>
      <c r="M257">
        <v>9.5000000000000001E-2</v>
      </c>
      <c r="N257">
        <v>13.28</v>
      </c>
      <c r="O257">
        <v>16.904</v>
      </c>
      <c r="P257">
        <v>1.635</v>
      </c>
      <c r="Q257"/>
      <c r="R257">
        <v>5.0000000000000001E-3</v>
      </c>
      <c r="S257">
        <v>76.472346834612651</v>
      </c>
      <c r="T257">
        <v>98.846999999999994</v>
      </c>
    </row>
    <row r="258" spans="1:20" x14ac:dyDescent="0.25">
      <c r="A258" t="s">
        <v>2323</v>
      </c>
      <c r="C258" t="s">
        <v>2285</v>
      </c>
      <c r="D258" t="s">
        <v>2282</v>
      </c>
      <c r="E258" t="s">
        <v>5447</v>
      </c>
      <c r="F258" t="s">
        <v>5451</v>
      </c>
      <c r="G258" t="s">
        <v>2332</v>
      </c>
      <c r="H258" t="s">
        <v>2327</v>
      </c>
      <c r="I258">
        <v>48.478999999999999</v>
      </c>
      <c r="J258">
        <v>0.98099999999999998</v>
      </c>
      <c r="K258">
        <v>10.417</v>
      </c>
      <c r="L258">
        <v>7.016</v>
      </c>
      <c r="M258">
        <v>0.13700000000000001</v>
      </c>
      <c r="N258">
        <v>13.154999999999999</v>
      </c>
      <c r="O258">
        <v>16.917000000000002</v>
      </c>
      <c r="P258">
        <v>1.669</v>
      </c>
      <c r="Q258"/>
      <c r="R258">
        <v>1.0999999999999999E-2</v>
      </c>
      <c r="S258">
        <v>76.970480293054365</v>
      </c>
      <c r="T258">
        <v>98.781999999999996</v>
      </c>
    </row>
    <row r="259" spans="1:20" x14ac:dyDescent="0.25">
      <c r="A259" t="s">
        <v>2323</v>
      </c>
      <c r="C259" t="s">
        <v>2285</v>
      </c>
      <c r="D259" t="s">
        <v>2282</v>
      </c>
      <c r="E259" t="s">
        <v>5447</v>
      </c>
      <c r="F259" t="s">
        <v>5451</v>
      </c>
      <c r="G259" t="s">
        <v>2332</v>
      </c>
      <c r="H259" t="s">
        <v>2327</v>
      </c>
      <c r="I259">
        <v>48.399000000000001</v>
      </c>
      <c r="J259">
        <v>1.2310000000000001</v>
      </c>
      <c r="K259">
        <v>10.779</v>
      </c>
      <c r="L259">
        <v>7.1269999999999998</v>
      </c>
      <c r="M259">
        <v>8.7999999999999995E-2</v>
      </c>
      <c r="N259">
        <v>12.938000000000001</v>
      </c>
      <c r="O259">
        <v>16.808</v>
      </c>
      <c r="P259">
        <v>1.774</v>
      </c>
      <c r="Q259"/>
      <c r="R259">
        <v>4.0000000000000001E-3</v>
      </c>
      <c r="S259">
        <v>76.392404797199006</v>
      </c>
      <c r="T259">
        <v>99.14800000000001</v>
      </c>
    </row>
    <row r="260" spans="1:20" x14ac:dyDescent="0.25">
      <c r="A260" t="s">
        <v>2323</v>
      </c>
      <c r="C260" t="s">
        <v>2285</v>
      </c>
      <c r="D260" t="s">
        <v>2282</v>
      </c>
      <c r="E260" t="s">
        <v>5447</v>
      </c>
      <c r="F260" t="s">
        <v>5451</v>
      </c>
      <c r="G260" t="s">
        <v>2332</v>
      </c>
      <c r="H260" t="s">
        <v>2327</v>
      </c>
      <c r="I260">
        <v>47.915999999999997</v>
      </c>
      <c r="J260">
        <v>1.298</v>
      </c>
      <c r="K260">
        <v>10.879</v>
      </c>
      <c r="L260">
        <v>7.5549999999999997</v>
      </c>
      <c r="M260">
        <v>0.12</v>
      </c>
      <c r="N260">
        <v>12.843999999999999</v>
      </c>
      <c r="O260">
        <v>16.78</v>
      </c>
      <c r="P260">
        <v>1.839</v>
      </c>
      <c r="Q260"/>
      <c r="R260">
        <v>1.0999999999999999E-2</v>
      </c>
      <c r="S260">
        <v>75.188735052342977</v>
      </c>
      <c r="T260">
        <v>99.24199999999999</v>
      </c>
    </row>
    <row r="261" spans="1:20" x14ac:dyDescent="0.25">
      <c r="A261" t="s">
        <v>2323</v>
      </c>
      <c r="C261" t="s">
        <v>2285</v>
      </c>
      <c r="D261" t="s">
        <v>2282</v>
      </c>
      <c r="E261" t="s">
        <v>5447</v>
      </c>
      <c r="F261" t="s">
        <v>5451</v>
      </c>
      <c r="G261" t="s">
        <v>2332</v>
      </c>
      <c r="H261" t="s">
        <v>2327</v>
      </c>
      <c r="I261">
        <v>48.033999999999999</v>
      </c>
      <c r="J261">
        <v>1.288</v>
      </c>
      <c r="K261">
        <v>10.762</v>
      </c>
      <c r="L261">
        <v>7.43</v>
      </c>
      <c r="M261">
        <v>0.13700000000000001</v>
      </c>
      <c r="N261">
        <v>12.811999999999999</v>
      </c>
      <c r="O261">
        <v>16.593</v>
      </c>
      <c r="P261">
        <v>1.7749999999999999</v>
      </c>
      <c r="Q261"/>
      <c r="R261">
        <v>0</v>
      </c>
      <c r="S261">
        <v>75.452491248205973</v>
      </c>
      <c r="T261">
        <v>98.830999999999989</v>
      </c>
    </row>
    <row r="262" spans="1:20" x14ac:dyDescent="0.25">
      <c r="A262" t="s">
        <v>2323</v>
      </c>
      <c r="C262" t="s">
        <v>2285</v>
      </c>
      <c r="D262" t="s">
        <v>2282</v>
      </c>
      <c r="E262" t="s">
        <v>5447</v>
      </c>
      <c r="F262" t="s">
        <v>5451</v>
      </c>
      <c r="G262" t="s">
        <v>2332</v>
      </c>
      <c r="H262" t="s">
        <v>2327</v>
      </c>
      <c r="I262">
        <v>48.051000000000002</v>
      </c>
      <c r="J262">
        <v>1.288</v>
      </c>
      <c r="K262">
        <v>10.792999999999999</v>
      </c>
      <c r="L262">
        <v>7.1529999999999996</v>
      </c>
      <c r="M262">
        <v>0.125</v>
      </c>
      <c r="N262">
        <v>12.757</v>
      </c>
      <c r="O262">
        <v>16.844999999999999</v>
      </c>
      <c r="P262">
        <v>1.7989999999999999</v>
      </c>
      <c r="Q262"/>
      <c r="R262">
        <v>0</v>
      </c>
      <c r="S262">
        <v>76.071159218159551</v>
      </c>
      <c r="T262">
        <v>98.810999999999993</v>
      </c>
    </row>
    <row r="263" spans="1:20" x14ac:dyDescent="0.25">
      <c r="A263" t="s">
        <v>2323</v>
      </c>
      <c r="C263" t="s">
        <v>2285</v>
      </c>
      <c r="D263" t="s">
        <v>2282</v>
      </c>
      <c r="E263" t="s">
        <v>5447</v>
      </c>
      <c r="F263" t="s">
        <v>5451</v>
      </c>
      <c r="G263" t="s">
        <v>2332</v>
      </c>
      <c r="H263" t="s">
        <v>2327</v>
      </c>
      <c r="I263">
        <v>48.037999999999997</v>
      </c>
      <c r="J263">
        <v>1.304</v>
      </c>
      <c r="K263">
        <v>10.744999999999999</v>
      </c>
      <c r="L263">
        <v>7.42</v>
      </c>
      <c r="M263">
        <v>9.1999999999999998E-2</v>
      </c>
      <c r="N263">
        <v>12.739000000000001</v>
      </c>
      <c r="O263">
        <v>16.812000000000001</v>
      </c>
      <c r="P263">
        <v>1.792</v>
      </c>
      <c r="Q263"/>
      <c r="R263">
        <v>1.4E-2</v>
      </c>
      <c r="S263">
        <v>75.371511954641107</v>
      </c>
      <c r="T263">
        <v>98.956000000000003</v>
      </c>
    </row>
    <row r="264" spans="1:20" x14ac:dyDescent="0.25">
      <c r="A264" t="s">
        <v>2323</v>
      </c>
      <c r="C264" t="s">
        <v>2285</v>
      </c>
      <c r="D264" t="s">
        <v>2282</v>
      </c>
      <c r="E264" t="s">
        <v>5447</v>
      </c>
      <c r="F264" t="s">
        <v>5451</v>
      </c>
      <c r="G264" t="s">
        <v>2332</v>
      </c>
      <c r="H264" t="s">
        <v>2327</v>
      </c>
      <c r="I264">
        <v>47.866</v>
      </c>
      <c r="J264">
        <v>1.2509999999999999</v>
      </c>
      <c r="K264">
        <v>10.538</v>
      </c>
      <c r="L264">
        <v>7.45</v>
      </c>
      <c r="M264">
        <v>4.3999999999999997E-2</v>
      </c>
      <c r="N264">
        <v>12.795</v>
      </c>
      <c r="O264">
        <v>16.867000000000001</v>
      </c>
      <c r="P264">
        <v>1.873</v>
      </c>
      <c r="Q264"/>
      <c r="R264">
        <v>1E-3</v>
      </c>
      <c r="S264">
        <v>75.378033254882268</v>
      </c>
      <c r="T264">
        <v>98.685000000000002</v>
      </c>
    </row>
    <row r="265" spans="1:20" x14ac:dyDescent="0.25">
      <c r="A265" t="s">
        <v>2323</v>
      </c>
      <c r="C265" t="s">
        <v>2285</v>
      </c>
      <c r="D265" t="s">
        <v>2282</v>
      </c>
      <c r="E265" t="s">
        <v>5447</v>
      </c>
      <c r="F265" t="s">
        <v>5451</v>
      </c>
      <c r="G265" t="s">
        <v>2332</v>
      </c>
      <c r="H265" t="s">
        <v>2327</v>
      </c>
      <c r="I265">
        <v>47.957000000000001</v>
      </c>
      <c r="J265">
        <v>1.25</v>
      </c>
      <c r="K265">
        <v>10.563000000000001</v>
      </c>
      <c r="L265">
        <v>7.4420000000000002</v>
      </c>
      <c r="M265">
        <v>0.17100000000000001</v>
      </c>
      <c r="N265">
        <v>12.675000000000001</v>
      </c>
      <c r="O265">
        <v>16.893000000000001</v>
      </c>
      <c r="P265">
        <v>1.8160000000000001</v>
      </c>
      <c r="Q265"/>
      <c r="R265">
        <v>2E-3</v>
      </c>
      <c r="S265">
        <v>75.222760414962508</v>
      </c>
      <c r="T265">
        <v>98.768999999999991</v>
      </c>
    </row>
    <row r="266" spans="1:20" x14ac:dyDescent="0.25">
      <c r="A266" t="s">
        <v>2323</v>
      </c>
      <c r="C266" t="s">
        <v>2285</v>
      </c>
      <c r="D266" t="s">
        <v>2282</v>
      </c>
      <c r="E266" t="s">
        <v>5447</v>
      </c>
      <c r="F266" t="s">
        <v>5451</v>
      </c>
      <c r="G266" t="s">
        <v>2332</v>
      </c>
      <c r="H266" t="s">
        <v>2327</v>
      </c>
      <c r="I266">
        <v>48.2</v>
      </c>
      <c r="J266">
        <v>1.254</v>
      </c>
      <c r="K266">
        <v>9.9760000000000009</v>
      </c>
      <c r="L266">
        <v>7.18</v>
      </c>
      <c r="M266">
        <v>0.13400000000000001</v>
      </c>
      <c r="N266">
        <v>13.108000000000001</v>
      </c>
      <c r="O266">
        <v>17.463000000000001</v>
      </c>
      <c r="P266">
        <v>1.5509999999999999</v>
      </c>
      <c r="Q266"/>
      <c r="R266">
        <v>0</v>
      </c>
      <c r="S266">
        <v>76.494057658596844</v>
      </c>
      <c r="T266">
        <v>98.866</v>
      </c>
    </row>
    <row r="267" spans="1:20" x14ac:dyDescent="0.25">
      <c r="A267" t="s">
        <v>2323</v>
      </c>
      <c r="C267" t="s">
        <v>2285</v>
      </c>
      <c r="D267" t="s">
        <v>2282</v>
      </c>
      <c r="E267" t="s">
        <v>5447</v>
      </c>
      <c r="F267" t="s">
        <v>5451</v>
      </c>
      <c r="G267" t="s">
        <v>2332</v>
      </c>
      <c r="H267" t="s">
        <v>2327</v>
      </c>
      <c r="I267">
        <v>48.091999999999999</v>
      </c>
      <c r="J267">
        <v>1.325</v>
      </c>
      <c r="K267">
        <v>10.683</v>
      </c>
      <c r="L267">
        <v>7.3789999999999996</v>
      </c>
      <c r="M267">
        <v>7.9000000000000001E-2</v>
      </c>
      <c r="N267">
        <v>12.911</v>
      </c>
      <c r="O267">
        <v>16.873000000000001</v>
      </c>
      <c r="P267">
        <v>1.8660000000000001</v>
      </c>
      <c r="Q267"/>
      <c r="R267">
        <v>2.7E-2</v>
      </c>
      <c r="S267">
        <v>75.721629419456832</v>
      </c>
      <c r="T267">
        <v>99.234999999999999</v>
      </c>
    </row>
    <row r="268" spans="1:20" x14ac:dyDescent="0.25">
      <c r="A268" t="s">
        <v>2323</v>
      </c>
      <c r="C268" t="s">
        <v>2285</v>
      </c>
      <c r="D268" t="s">
        <v>2282</v>
      </c>
      <c r="E268" t="s">
        <v>5447</v>
      </c>
      <c r="F268" t="s">
        <v>5451</v>
      </c>
      <c r="G268" t="s">
        <v>2332</v>
      </c>
      <c r="H268" t="s">
        <v>2327</v>
      </c>
      <c r="I268">
        <v>47.811999999999998</v>
      </c>
      <c r="J268">
        <v>1.278</v>
      </c>
      <c r="K268">
        <v>10.754</v>
      </c>
      <c r="L268">
        <v>7.2910000000000004</v>
      </c>
      <c r="M268">
        <v>0.121</v>
      </c>
      <c r="N268">
        <v>12.672000000000001</v>
      </c>
      <c r="O268">
        <v>16.943000000000001</v>
      </c>
      <c r="P268">
        <v>1.86</v>
      </c>
      <c r="Q268"/>
      <c r="R268">
        <v>1.6E-2</v>
      </c>
      <c r="S268">
        <v>75.598476866236595</v>
      </c>
      <c r="T268">
        <v>98.747</v>
      </c>
    </row>
    <row r="269" spans="1:20" x14ac:dyDescent="0.25">
      <c r="A269" t="s">
        <v>2323</v>
      </c>
      <c r="C269" t="s">
        <v>2285</v>
      </c>
      <c r="D269" t="s">
        <v>2282</v>
      </c>
      <c r="E269" t="s">
        <v>5447</v>
      </c>
      <c r="F269" t="s">
        <v>5451</v>
      </c>
      <c r="G269" t="s">
        <v>2332</v>
      </c>
      <c r="H269" t="s">
        <v>2328</v>
      </c>
      <c r="I269">
        <v>48.337000000000003</v>
      </c>
      <c r="J269">
        <v>1.2210000000000001</v>
      </c>
      <c r="K269">
        <v>10.085000000000001</v>
      </c>
      <c r="L269">
        <v>7.7489999999999997</v>
      </c>
      <c r="M269">
        <v>9.7000000000000003E-2</v>
      </c>
      <c r="N269">
        <v>12.459</v>
      </c>
      <c r="O269">
        <v>16.919</v>
      </c>
      <c r="P269">
        <v>1.9410000000000001</v>
      </c>
      <c r="Q269"/>
      <c r="R269">
        <v>2.5999999999999999E-2</v>
      </c>
      <c r="S269">
        <v>74.133444034138918</v>
      </c>
      <c r="T269">
        <v>98.834000000000003</v>
      </c>
    </row>
    <row r="270" spans="1:20" x14ac:dyDescent="0.25">
      <c r="A270" t="s">
        <v>2323</v>
      </c>
      <c r="C270" t="s">
        <v>2285</v>
      </c>
      <c r="D270" t="s">
        <v>2282</v>
      </c>
      <c r="E270" t="s">
        <v>5447</v>
      </c>
      <c r="F270" t="s">
        <v>5451</v>
      </c>
      <c r="G270" t="s">
        <v>2332</v>
      </c>
      <c r="H270" t="s">
        <v>2328</v>
      </c>
      <c r="I270">
        <v>48.393000000000001</v>
      </c>
      <c r="J270">
        <v>1.2350000000000001</v>
      </c>
      <c r="K270">
        <v>10.052</v>
      </c>
      <c r="L270">
        <v>7.976</v>
      </c>
      <c r="M270">
        <v>6.5000000000000002E-2</v>
      </c>
      <c r="N270">
        <v>12.58</v>
      </c>
      <c r="O270">
        <v>16.91</v>
      </c>
      <c r="P270">
        <v>1.881</v>
      </c>
      <c r="Q270"/>
      <c r="R270">
        <v>0</v>
      </c>
      <c r="S270">
        <v>73.76340745262776</v>
      </c>
      <c r="T270">
        <v>99.092000000000013</v>
      </c>
    </row>
    <row r="271" spans="1:20" x14ac:dyDescent="0.25">
      <c r="A271" t="s">
        <v>2323</v>
      </c>
      <c r="C271" t="s">
        <v>2285</v>
      </c>
      <c r="D271" t="s">
        <v>2282</v>
      </c>
      <c r="E271" t="s">
        <v>5447</v>
      </c>
      <c r="F271" t="s">
        <v>5451</v>
      </c>
      <c r="G271" t="s">
        <v>2332</v>
      </c>
      <c r="H271" t="s">
        <v>2328</v>
      </c>
      <c r="I271">
        <v>48.813000000000002</v>
      </c>
      <c r="J271">
        <v>1.244</v>
      </c>
      <c r="K271">
        <v>10.048999999999999</v>
      </c>
      <c r="L271">
        <v>8.2080000000000002</v>
      </c>
      <c r="M271">
        <v>0.111</v>
      </c>
      <c r="N271">
        <v>12.567</v>
      </c>
      <c r="O271">
        <v>16.821999999999999</v>
      </c>
      <c r="P271">
        <v>1.883</v>
      </c>
      <c r="Q271"/>
      <c r="R271">
        <v>8.0000000000000002E-3</v>
      </c>
      <c r="S271">
        <v>73.184459345878579</v>
      </c>
      <c r="T271">
        <v>99.704999999999984</v>
      </c>
    </row>
    <row r="272" spans="1:20" x14ac:dyDescent="0.25">
      <c r="A272" t="s">
        <v>2323</v>
      </c>
      <c r="C272" t="s">
        <v>2285</v>
      </c>
      <c r="D272" t="s">
        <v>2282</v>
      </c>
      <c r="E272" t="s">
        <v>5447</v>
      </c>
      <c r="F272" t="s">
        <v>5451</v>
      </c>
      <c r="G272" t="s">
        <v>2332</v>
      </c>
      <c r="H272" t="s">
        <v>2328</v>
      </c>
      <c r="I272">
        <v>48.47</v>
      </c>
      <c r="J272">
        <v>1.226</v>
      </c>
      <c r="K272">
        <v>10.135999999999999</v>
      </c>
      <c r="L272">
        <v>8.0269999999999992</v>
      </c>
      <c r="M272">
        <v>0.13</v>
      </c>
      <c r="N272">
        <v>12.512</v>
      </c>
      <c r="O272">
        <v>16.853000000000002</v>
      </c>
      <c r="P272">
        <v>1.956</v>
      </c>
      <c r="Q272"/>
      <c r="R272">
        <v>6.0000000000000001E-3</v>
      </c>
      <c r="S272">
        <v>73.534521337595649</v>
      </c>
      <c r="T272">
        <v>99.316000000000003</v>
      </c>
    </row>
    <row r="273" spans="1:20" x14ac:dyDescent="0.25">
      <c r="A273" t="s">
        <v>2323</v>
      </c>
      <c r="C273" t="s">
        <v>2285</v>
      </c>
      <c r="D273" t="s">
        <v>2282</v>
      </c>
      <c r="E273" t="s">
        <v>5447</v>
      </c>
      <c r="F273" t="s">
        <v>5451</v>
      </c>
      <c r="G273" t="s">
        <v>2332</v>
      </c>
      <c r="H273" t="s">
        <v>2328</v>
      </c>
      <c r="I273">
        <v>48.502000000000002</v>
      </c>
      <c r="J273">
        <v>1.216</v>
      </c>
      <c r="K273">
        <v>10.036</v>
      </c>
      <c r="L273">
        <v>7.9820000000000002</v>
      </c>
      <c r="M273">
        <v>0.113</v>
      </c>
      <c r="N273">
        <v>12.664999999999999</v>
      </c>
      <c r="O273">
        <v>16.829999999999998</v>
      </c>
      <c r="P273">
        <v>1.948</v>
      </c>
      <c r="Q273"/>
      <c r="R273">
        <v>1E-3</v>
      </c>
      <c r="S273">
        <v>73.879013569573786</v>
      </c>
      <c r="T273">
        <v>99.293000000000006</v>
      </c>
    </row>
    <row r="274" spans="1:20" x14ac:dyDescent="0.25">
      <c r="A274" t="s">
        <v>2323</v>
      </c>
      <c r="C274" t="s">
        <v>2285</v>
      </c>
      <c r="D274" t="s">
        <v>2282</v>
      </c>
      <c r="E274" t="s">
        <v>5447</v>
      </c>
      <c r="F274" t="s">
        <v>5451</v>
      </c>
      <c r="G274" t="s">
        <v>2332</v>
      </c>
      <c r="H274" t="s">
        <v>2328</v>
      </c>
      <c r="I274">
        <v>48.503999999999998</v>
      </c>
      <c r="J274">
        <v>1.26</v>
      </c>
      <c r="K274">
        <v>10.092000000000001</v>
      </c>
      <c r="L274">
        <v>8.0410000000000004</v>
      </c>
      <c r="M274">
        <v>0.106</v>
      </c>
      <c r="N274">
        <v>12.641</v>
      </c>
      <c r="O274">
        <v>16.815000000000001</v>
      </c>
      <c r="P274">
        <v>1.887</v>
      </c>
      <c r="Q274"/>
      <c r="R274">
        <v>2E-3</v>
      </c>
      <c r="S274">
        <v>73.699896174928853</v>
      </c>
      <c r="T274">
        <v>99.347999999999985</v>
      </c>
    </row>
    <row r="275" spans="1:20" x14ac:dyDescent="0.25">
      <c r="A275" t="s">
        <v>2323</v>
      </c>
      <c r="C275" t="s">
        <v>2285</v>
      </c>
      <c r="D275" t="s">
        <v>2282</v>
      </c>
      <c r="E275" t="s">
        <v>5447</v>
      </c>
      <c r="F275" t="s">
        <v>5451</v>
      </c>
      <c r="G275" t="s">
        <v>2332</v>
      </c>
      <c r="H275" t="s">
        <v>2328</v>
      </c>
      <c r="I275">
        <v>48.302999999999997</v>
      </c>
      <c r="J275">
        <v>1.212</v>
      </c>
      <c r="K275">
        <v>10.069000000000001</v>
      </c>
      <c r="L275">
        <v>7.9660000000000002</v>
      </c>
      <c r="M275">
        <v>4.8000000000000001E-2</v>
      </c>
      <c r="N275">
        <v>12.561</v>
      </c>
      <c r="O275">
        <v>16.937999999999999</v>
      </c>
      <c r="P275">
        <v>1.9239999999999999</v>
      </c>
      <c r="Q275"/>
      <c r="R275">
        <v>0</v>
      </c>
      <c r="S275">
        <v>73.758434826713426</v>
      </c>
      <c r="T275">
        <v>99.020999999999987</v>
      </c>
    </row>
    <row r="276" spans="1:20" x14ac:dyDescent="0.25">
      <c r="A276" t="s">
        <v>2323</v>
      </c>
      <c r="C276" t="s">
        <v>2285</v>
      </c>
      <c r="D276" t="s">
        <v>2282</v>
      </c>
      <c r="E276" t="s">
        <v>5447</v>
      </c>
      <c r="F276" t="s">
        <v>5451</v>
      </c>
      <c r="G276" t="s">
        <v>2332</v>
      </c>
      <c r="H276" t="s">
        <v>2328</v>
      </c>
      <c r="I276">
        <v>48.65</v>
      </c>
      <c r="J276">
        <v>1.274</v>
      </c>
      <c r="K276">
        <v>10.023999999999999</v>
      </c>
      <c r="L276">
        <v>7.992</v>
      </c>
      <c r="M276">
        <v>0.09</v>
      </c>
      <c r="N276">
        <v>12.555999999999999</v>
      </c>
      <c r="O276">
        <v>16.861999999999998</v>
      </c>
      <c r="P276">
        <v>1.9179999999999999</v>
      </c>
      <c r="Q276"/>
      <c r="R276">
        <v>1.6E-2</v>
      </c>
      <c r="S276">
        <v>73.68759671961385</v>
      </c>
      <c r="T276">
        <v>99.381999999999991</v>
      </c>
    </row>
    <row r="277" spans="1:20" x14ac:dyDescent="0.25">
      <c r="A277" t="s">
        <v>2323</v>
      </c>
      <c r="C277" t="s">
        <v>2285</v>
      </c>
      <c r="D277" t="s">
        <v>2282</v>
      </c>
      <c r="E277" t="s">
        <v>5447</v>
      </c>
      <c r="F277" t="s">
        <v>5451</v>
      </c>
      <c r="G277" t="s">
        <v>2332</v>
      </c>
      <c r="H277" t="s">
        <v>2328</v>
      </c>
      <c r="I277">
        <v>48.341000000000001</v>
      </c>
      <c r="J277">
        <v>1.2150000000000001</v>
      </c>
      <c r="K277">
        <v>10.24</v>
      </c>
      <c r="L277">
        <v>7.8079999999999998</v>
      </c>
      <c r="M277">
        <v>7.9000000000000001E-2</v>
      </c>
      <c r="N277">
        <v>12.542</v>
      </c>
      <c r="O277">
        <v>16.939</v>
      </c>
      <c r="P277">
        <v>1.913</v>
      </c>
      <c r="Q277"/>
      <c r="R277">
        <v>2.1999999999999999E-2</v>
      </c>
      <c r="S277">
        <v>74.115313284295596</v>
      </c>
      <c r="T277">
        <v>99.099000000000018</v>
      </c>
    </row>
    <row r="278" spans="1:20" x14ac:dyDescent="0.25">
      <c r="A278" t="s">
        <v>2323</v>
      </c>
      <c r="C278" t="s">
        <v>2285</v>
      </c>
      <c r="D278" t="s">
        <v>2282</v>
      </c>
      <c r="E278" t="s">
        <v>5447</v>
      </c>
      <c r="F278" t="s">
        <v>5451</v>
      </c>
      <c r="G278" t="s">
        <v>2332</v>
      </c>
      <c r="H278" t="s">
        <v>2328</v>
      </c>
      <c r="I278">
        <v>48.877000000000002</v>
      </c>
      <c r="J278">
        <v>1.268</v>
      </c>
      <c r="K278">
        <v>10.106999999999999</v>
      </c>
      <c r="L278">
        <v>7.9039999999999999</v>
      </c>
      <c r="M278">
        <v>8.1000000000000003E-2</v>
      </c>
      <c r="N278">
        <v>12.5</v>
      </c>
      <c r="O278">
        <v>16.93</v>
      </c>
      <c r="P278">
        <v>1.9319999999999999</v>
      </c>
      <c r="Q278"/>
      <c r="R278">
        <v>1.2E-2</v>
      </c>
      <c r="S278">
        <v>73.815404082689241</v>
      </c>
      <c r="T278">
        <v>99.611000000000004</v>
      </c>
    </row>
    <row r="279" spans="1:20" x14ac:dyDescent="0.25">
      <c r="A279" t="s">
        <v>2323</v>
      </c>
      <c r="C279" t="s">
        <v>2285</v>
      </c>
      <c r="D279" t="s">
        <v>2282</v>
      </c>
      <c r="E279" t="s">
        <v>5447</v>
      </c>
      <c r="F279" t="s">
        <v>5451</v>
      </c>
      <c r="G279" t="s">
        <v>2332</v>
      </c>
      <c r="H279" t="s">
        <v>2328</v>
      </c>
      <c r="I279">
        <v>48.491999999999997</v>
      </c>
      <c r="J279">
        <v>1.248</v>
      </c>
      <c r="K279">
        <v>10.148999999999999</v>
      </c>
      <c r="L279">
        <v>8.0459999999999994</v>
      </c>
      <c r="M279">
        <v>6.5000000000000002E-2</v>
      </c>
      <c r="N279">
        <v>12.576000000000001</v>
      </c>
      <c r="O279">
        <v>16.913</v>
      </c>
      <c r="P279">
        <v>1.927</v>
      </c>
      <c r="Q279"/>
      <c r="R279">
        <v>0.01</v>
      </c>
      <c r="S279">
        <v>73.587768770944507</v>
      </c>
      <c r="T279">
        <v>99.426000000000002</v>
      </c>
    </row>
    <row r="280" spans="1:20" x14ac:dyDescent="0.25">
      <c r="A280" t="s">
        <v>2323</v>
      </c>
      <c r="C280" t="s">
        <v>2285</v>
      </c>
      <c r="D280" t="s">
        <v>2282</v>
      </c>
      <c r="E280" t="s">
        <v>5447</v>
      </c>
      <c r="F280" t="s">
        <v>5451</v>
      </c>
      <c r="G280" t="s">
        <v>2332</v>
      </c>
      <c r="H280" t="s">
        <v>2328</v>
      </c>
      <c r="I280">
        <v>48.512999999999998</v>
      </c>
      <c r="J280">
        <v>1.3</v>
      </c>
      <c r="K280">
        <v>10.202</v>
      </c>
      <c r="L280">
        <v>7.97</v>
      </c>
      <c r="M280">
        <v>0.109</v>
      </c>
      <c r="N280">
        <v>12.581</v>
      </c>
      <c r="O280">
        <v>16.98</v>
      </c>
      <c r="P280">
        <v>1.927</v>
      </c>
      <c r="Q280"/>
      <c r="R280">
        <v>7.0000000000000001E-3</v>
      </c>
      <c r="S280">
        <v>73.779506509497779</v>
      </c>
      <c r="T280">
        <v>99.588999999999999</v>
      </c>
    </row>
    <row r="281" spans="1:20" x14ac:dyDescent="0.25">
      <c r="A281" t="s">
        <v>2323</v>
      </c>
      <c r="C281" t="s">
        <v>2285</v>
      </c>
      <c r="D281" t="s">
        <v>2282</v>
      </c>
      <c r="E281" t="s">
        <v>5447</v>
      </c>
      <c r="F281" t="s">
        <v>5451</v>
      </c>
      <c r="G281" t="s">
        <v>2332</v>
      </c>
      <c r="H281" t="s">
        <v>2328</v>
      </c>
      <c r="I281">
        <v>48.521000000000001</v>
      </c>
      <c r="J281">
        <v>1.2809999999999999</v>
      </c>
      <c r="K281">
        <v>10.148999999999999</v>
      </c>
      <c r="L281">
        <v>7.9649999999999999</v>
      </c>
      <c r="M281">
        <v>0.113</v>
      </c>
      <c r="N281">
        <v>12.475</v>
      </c>
      <c r="O281">
        <v>16.978000000000002</v>
      </c>
      <c r="P281">
        <v>1.9450000000000001</v>
      </c>
      <c r="Q281"/>
      <c r="R281">
        <v>1.6E-2</v>
      </c>
      <c r="S281">
        <v>73.627681730922561</v>
      </c>
      <c r="T281">
        <v>99.442999999999998</v>
      </c>
    </row>
    <row r="282" spans="1:20" x14ac:dyDescent="0.25">
      <c r="A282" t="s">
        <v>2323</v>
      </c>
      <c r="C282" t="s">
        <v>2285</v>
      </c>
      <c r="D282" t="s">
        <v>2282</v>
      </c>
      <c r="E282" t="s">
        <v>5447</v>
      </c>
      <c r="F282" t="s">
        <v>5451</v>
      </c>
      <c r="G282" t="s">
        <v>2332</v>
      </c>
      <c r="H282" t="s">
        <v>2328</v>
      </c>
      <c r="I282">
        <v>48.432000000000002</v>
      </c>
      <c r="J282">
        <v>1.2529999999999999</v>
      </c>
      <c r="K282">
        <v>10.012</v>
      </c>
      <c r="L282">
        <v>8.0410000000000004</v>
      </c>
      <c r="M282">
        <v>8.1000000000000003E-2</v>
      </c>
      <c r="N282">
        <v>12.428000000000001</v>
      </c>
      <c r="O282">
        <v>16.856000000000002</v>
      </c>
      <c r="P282">
        <v>1.919</v>
      </c>
      <c r="Q282"/>
      <c r="R282">
        <v>0.02</v>
      </c>
      <c r="S282">
        <v>73.369184509941178</v>
      </c>
      <c r="T282">
        <v>99.042000000000002</v>
      </c>
    </row>
    <row r="283" spans="1:20" x14ac:dyDescent="0.25">
      <c r="A283" t="s">
        <v>2323</v>
      </c>
      <c r="C283" t="s">
        <v>2285</v>
      </c>
      <c r="D283" t="s">
        <v>2282</v>
      </c>
      <c r="E283" t="s">
        <v>5447</v>
      </c>
      <c r="F283" t="s">
        <v>5451</v>
      </c>
      <c r="G283" t="s">
        <v>2332</v>
      </c>
      <c r="H283" t="s">
        <v>2328</v>
      </c>
      <c r="I283">
        <v>48.744</v>
      </c>
      <c r="J283">
        <v>1.2250000000000001</v>
      </c>
      <c r="K283">
        <v>10.260999999999999</v>
      </c>
      <c r="L283">
        <v>7.9809999999999999</v>
      </c>
      <c r="M283">
        <v>7.3999999999999996E-2</v>
      </c>
      <c r="N283">
        <v>12.368</v>
      </c>
      <c r="O283">
        <v>16.882999999999999</v>
      </c>
      <c r="P283">
        <v>1.9419999999999999</v>
      </c>
      <c r="Q283"/>
      <c r="R283">
        <v>3.0000000000000001E-3</v>
      </c>
      <c r="S283">
        <v>73.420934911260403</v>
      </c>
      <c r="T283">
        <v>99.480999999999995</v>
      </c>
    </row>
    <row r="284" spans="1:20" x14ac:dyDescent="0.25">
      <c r="A284" t="s">
        <v>2323</v>
      </c>
      <c r="C284" t="s">
        <v>2285</v>
      </c>
      <c r="D284" t="s">
        <v>2282</v>
      </c>
      <c r="E284" t="s">
        <v>5447</v>
      </c>
      <c r="F284" t="s">
        <v>5451</v>
      </c>
      <c r="G284" t="s">
        <v>2332</v>
      </c>
      <c r="H284" t="s">
        <v>2328</v>
      </c>
      <c r="I284">
        <v>48.487000000000002</v>
      </c>
      <c r="J284">
        <v>1.242</v>
      </c>
      <c r="K284">
        <v>10.028</v>
      </c>
      <c r="L284">
        <v>8.0109999999999992</v>
      </c>
      <c r="M284">
        <v>0.107</v>
      </c>
      <c r="N284">
        <v>12.396000000000001</v>
      </c>
      <c r="O284">
        <v>16.866</v>
      </c>
      <c r="P284">
        <v>1.9359999999999999</v>
      </c>
      <c r="Q284"/>
      <c r="R284">
        <v>2.3E-2</v>
      </c>
      <c r="S284">
        <v>73.391837620931156</v>
      </c>
      <c r="T284">
        <v>99.096000000000004</v>
      </c>
    </row>
    <row r="285" spans="1:20" x14ac:dyDescent="0.25">
      <c r="A285" t="s">
        <v>2323</v>
      </c>
      <c r="C285" t="s">
        <v>2285</v>
      </c>
      <c r="D285" t="s">
        <v>2282</v>
      </c>
      <c r="E285" t="s">
        <v>5447</v>
      </c>
      <c r="F285" t="s">
        <v>5451</v>
      </c>
      <c r="G285" t="s">
        <v>2332</v>
      </c>
      <c r="H285" t="s">
        <v>2328</v>
      </c>
      <c r="I285">
        <v>48.591000000000001</v>
      </c>
      <c r="J285">
        <v>1.2589999999999999</v>
      </c>
      <c r="K285">
        <v>10.141</v>
      </c>
      <c r="L285">
        <v>7.8890000000000002</v>
      </c>
      <c r="M285">
        <v>9.2999999999999999E-2</v>
      </c>
      <c r="N285">
        <v>12.358000000000001</v>
      </c>
      <c r="O285">
        <v>16.920999999999999</v>
      </c>
      <c r="P285">
        <v>1.9079999999999999</v>
      </c>
      <c r="Q285"/>
      <c r="R285">
        <v>0</v>
      </c>
      <c r="S285">
        <v>73.630876616145628</v>
      </c>
      <c r="T285">
        <v>99.16</v>
      </c>
    </row>
    <row r="286" spans="1:20" x14ac:dyDescent="0.25">
      <c r="A286" t="s">
        <v>2323</v>
      </c>
      <c r="C286" t="s">
        <v>2285</v>
      </c>
      <c r="D286" t="s">
        <v>2282</v>
      </c>
      <c r="E286" t="s">
        <v>5447</v>
      </c>
      <c r="F286" t="s">
        <v>5451</v>
      </c>
      <c r="G286" t="s">
        <v>2332</v>
      </c>
      <c r="H286" t="s">
        <v>2328</v>
      </c>
      <c r="I286">
        <v>48.771000000000001</v>
      </c>
      <c r="J286">
        <v>1.2589999999999999</v>
      </c>
      <c r="K286">
        <v>10.151</v>
      </c>
      <c r="L286">
        <v>7.8310000000000004</v>
      </c>
      <c r="M286">
        <v>0.13700000000000001</v>
      </c>
      <c r="N286">
        <v>12.581</v>
      </c>
      <c r="O286">
        <v>16.971</v>
      </c>
      <c r="P286">
        <v>1.9019999999999999</v>
      </c>
      <c r="Q286"/>
      <c r="R286">
        <v>2.1000000000000001E-2</v>
      </c>
      <c r="S286">
        <v>74.11844715479215</v>
      </c>
      <c r="T286">
        <v>99.624000000000009</v>
      </c>
    </row>
    <row r="287" spans="1:20" x14ac:dyDescent="0.25">
      <c r="A287" t="s">
        <v>2323</v>
      </c>
      <c r="C287" t="s">
        <v>2285</v>
      </c>
      <c r="D287" t="s">
        <v>2282</v>
      </c>
      <c r="E287" t="s">
        <v>5447</v>
      </c>
      <c r="F287" t="s">
        <v>5451</v>
      </c>
      <c r="G287" t="s">
        <v>2332</v>
      </c>
      <c r="H287" t="s">
        <v>2328</v>
      </c>
      <c r="I287">
        <v>48.517000000000003</v>
      </c>
      <c r="J287">
        <v>1.2150000000000001</v>
      </c>
      <c r="K287">
        <v>10.176</v>
      </c>
      <c r="L287">
        <v>8.0649999999999995</v>
      </c>
      <c r="M287">
        <v>0.11600000000000001</v>
      </c>
      <c r="N287">
        <v>12.535</v>
      </c>
      <c r="O287">
        <v>16.975000000000001</v>
      </c>
      <c r="P287">
        <v>1.9319999999999999</v>
      </c>
      <c r="Q287"/>
      <c r="R287">
        <v>3.3000000000000002E-2</v>
      </c>
      <c r="S287">
        <v>73.478312061421917</v>
      </c>
      <c r="T287">
        <v>99.564000000000007</v>
      </c>
    </row>
    <row r="288" spans="1:20" x14ac:dyDescent="0.25">
      <c r="A288" t="s">
        <v>2323</v>
      </c>
      <c r="C288" t="s">
        <v>2285</v>
      </c>
      <c r="D288" t="s">
        <v>2282</v>
      </c>
      <c r="E288" t="s">
        <v>5447</v>
      </c>
      <c r="F288" t="s">
        <v>5451</v>
      </c>
      <c r="G288" t="s">
        <v>2332</v>
      </c>
      <c r="H288" t="s">
        <v>2328</v>
      </c>
      <c r="I288">
        <v>48.673999999999999</v>
      </c>
      <c r="J288">
        <v>1.2490000000000001</v>
      </c>
      <c r="K288">
        <v>10.156000000000001</v>
      </c>
      <c r="L288">
        <v>7.8710000000000004</v>
      </c>
      <c r="M288">
        <v>8.3000000000000004E-2</v>
      </c>
      <c r="N288">
        <v>12.61</v>
      </c>
      <c r="O288">
        <v>16.901</v>
      </c>
      <c r="P288">
        <v>1.8859999999999999</v>
      </c>
      <c r="Q288"/>
      <c r="R288">
        <v>7.0000000000000001E-3</v>
      </c>
      <c r="S288">
        <v>74.064842683475888</v>
      </c>
      <c r="T288">
        <v>99.437000000000012</v>
      </c>
    </row>
    <row r="289" spans="1:20" x14ac:dyDescent="0.25">
      <c r="A289" t="s">
        <v>2323</v>
      </c>
      <c r="C289" t="s">
        <v>2285</v>
      </c>
      <c r="D289" t="s">
        <v>2282</v>
      </c>
      <c r="E289" t="s">
        <v>5447</v>
      </c>
      <c r="F289" t="s">
        <v>5451</v>
      </c>
      <c r="G289" t="s">
        <v>2332</v>
      </c>
      <c r="H289" t="s">
        <v>2328</v>
      </c>
      <c r="I289">
        <v>48.725999999999999</v>
      </c>
      <c r="J289">
        <v>1.2430000000000001</v>
      </c>
      <c r="K289">
        <v>10.26</v>
      </c>
      <c r="L289">
        <v>7.7640000000000002</v>
      </c>
      <c r="M289">
        <v>9.7000000000000003E-2</v>
      </c>
      <c r="N289">
        <v>12.427</v>
      </c>
      <c r="O289">
        <v>16.940000000000001</v>
      </c>
      <c r="P289">
        <v>1.9330000000000001</v>
      </c>
      <c r="Q289"/>
      <c r="R289">
        <v>8.9999999999999993E-3</v>
      </c>
      <c r="S289">
        <v>74.046951961308693</v>
      </c>
      <c r="T289">
        <v>99.398999999999987</v>
      </c>
    </row>
    <row r="290" spans="1:20" x14ac:dyDescent="0.25">
      <c r="A290" t="s">
        <v>2323</v>
      </c>
      <c r="C290" t="s">
        <v>2285</v>
      </c>
      <c r="D290" t="s">
        <v>2282</v>
      </c>
      <c r="E290" t="s">
        <v>5447</v>
      </c>
      <c r="F290" t="s">
        <v>5451</v>
      </c>
      <c r="G290" t="s">
        <v>2332</v>
      </c>
      <c r="H290" t="s">
        <v>2328</v>
      </c>
      <c r="I290">
        <v>48.34</v>
      </c>
      <c r="J290">
        <v>1.256</v>
      </c>
      <c r="K290">
        <v>10.141999999999999</v>
      </c>
      <c r="L290">
        <v>7.9740000000000002</v>
      </c>
      <c r="M290">
        <v>7.6999999999999999E-2</v>
      </c>
      <c r="N290">
        <v>12.63</v>
      </c>
      <c r="O290">
        <v>16.896999999999998</v>
      </c>
      <c r="P290">
        <v>1.895</v>
      </c>
      <c r="Q290"/>
      <c r="R290">
        <v>0</v>
      </c>
      <c r="S290">
        <v>73.844946305528424</v>
      </c>
      <c r="T290">
        <v>99.210999999999999</v>
      </c>
    </row>
    <row r="291" spans="1:20" x14ac:dyDescent="0.25">
      <c r="A291" t="s">
        <v>2323</v>
      </c>
      <c r="C291" t="s">
        <v>2285</v>
      </c>
      <c r="D291" t="s">
        <v>2282</v>
      </c>
      <c r="E291" t="s">
        <v>5447</v>
      </c>
      <c r="F291" t="s">
        <v>5451</v>
      </c>
      <c r="G291" t="s">
        <v>2332</v>
      </c>
      <c r="H291" t="s">
        <v>2328</v>
      </c>
      <c r="I291">
        <v>48.426000000000002</v>
      </c>
      <c r="J291">
        <v>1.2549999999999999</v>
      </c>
      <c r="K291">
        <v>10.154999999999999</v>
      </c>
      <c r="L291">
        <v>8.0190000000000001</v>
      </c>
      <c r="M291">
        <v>7.3999999999999996E-2</v>
      </c>
      <c r="N291">
        <v>12.53</v>
      </c>
      <c r="O291">
        <v>16.97</v>
      </c>
      <c r="P291">
        <v>1.9359999999999999</v>
      </c>
      <c r="Q291"/>
      <c r="R291">
        <v>0</v>
      </c>
      <c r="S291">
        <v>73.581876875331801</v>
      </c>
      <c r="T291">
        <v>99.365000000000009</v>
      </c>
    </row>
    <row r="292" spans="1:20" x14ac:dyDescent="0.25">
      <c r="A292" t="s">
        <v>2323</v>
      </c>
      <c r="C292" t="s">
        <v>2285</v>
      </c>
      <c r="D292" t="s">
        <v>2282</v>
      </c>
      <c r="E292" t="s">
        <v>5447</v>
      </c>
      <c r="F292" t="s">
        <v>5451</v>
      </c>
      <c r="G292" t="s">
        <v>2332</v>
      </c>
      <c r="H292" t="s">
        <v>2328</v>
      </c>
      <c r="I292">
        <v>48.802</v>
      </c>
      <c r="J292">
        <v>1.272</v>
      </c>
      <c r="K292">
        <v>10.103</v>
      </c>
      <c r="L292">
        <v>7.968</v>
      </c>
      <c r="M292">
        <v>0.06</v>
      </c>
      <c r="N292">
        <v>12.651</v>
      </c>
      <c r="O292">
        <v>16.844000000000001</v>
      </c>
      <c r="P292">
        <v>1.8959999999999999</v>
      </c>
      <c r="Q292"/>
      <c r="R292">
        <v>8.0000000000000002E-3</v>
      </c>
      <c r="S292">
        <v>73.891544979449151</v>
      </c>
      <c r="T292">
        <v>99.603999999999999</v>
      </c>
    </row>
    <row r="293" spans="1:20" x14ac:dyDescent="0.25">
      <c r="A293" t="s">
        <v>2323</v>
      </c>
      <c r="C293" t="s">
        <v>2285</v>
      </c>
      <c r="D293" t="s">
        <v>2282</v>
      </c>
      <c r="E293" t="s">
        <v>5447</v>
      </c>
      <c r="F293" t="s">
        <v>5451</v>
      </c>
      <c r="G293" t="s">
        <v>2332</v>
      </c>
      <c r="H293" t="s">
        <v>2328</v>
      </c>
      <c r="I293">
        <v>48.311999999999998</v>
      </c>
      <c r="J293">
        <v>1.246</v>
      </c>
      <c r="K293">
        <v>10.076000000000001</v>
      </c>
      <c r="L293">
        <v>7.835</v>
      </c>
      <c r="M293">
        <v>7.9000000000000001E-2</v>
      </c>
      <c r="N293">
        <v>12.52</v>
      </c>
      <c r="O293">
        <v>17.007000000000001</v>
      </c>
      <c r="P293">
        <v>1.9219999999999999</v>
      </c>
      <c r="Q293"/>
      <c r="R293">
        <v>4.0000000000000001E-3</v>
      </c>
      <c r="S293">
        <v>74.015281193206988</v>
      </c>
      <c r="T293">
        <v>99.001000000000005</v>
      </c>
    </row>
    <row r="294" spans="1:20" x14ac:dyDescent="0.25">
      <c r="A294" t="s">
        <v>2323</v>
      </c>
      <c r="C294" t="s">
        <v>2285</v>
      </c>
      <c r="D294" t="s">
        <v>2282</v>
      </c>
      <c r="E294" t="s">
        <v>5447</v>
      </c>
      <c r="F294" t="s">
        <v>5451</v>
      </c>
      <c r="G294" t="s">
        <v>2332</v>
      </c>
      <c r="H294" t="s">
        <v>2328</v>
      </c>
      <c r="I294">
        <v>48.445999999999998</v>
      </c>
      <c r="J294">
        <v>1.242</v>
      </c>
      <c r="K294">
        <v>10.199999999999999</v>
      </c>
      <c r="L294">
        <v>7.7960000000000003</v>
      </c>
      <c r="M294">
        <v>0.1</v>
      </c>
      <c r="N294">
        <v>12.456</v>
      </c>
      <c r="O294">
        <v>16.884</v>
      </c>
      <c r="P294">
        <v>1.92</v>
      </c>
      <c r="Q294"/>
      <c r="R294">
        <v>1.2E-2</v>
      </c>
      <c r="S294">
        <v>74.012687835125831</v>
      </c>
      <c r="T294">
        <v>99.055999999999997</v>
      </c>
    </row>
    <row r="295" spans="1:20" x14ac:dyDescent="0.25">
      <c r="A295" t="s">
        <v>2323</v>
      </c>
      <c r="C295" t="s">
        <v>2285</v>
      </c>
      <c r="D295" t="s">
        <v>2282</v>
      </c>
      <c r="E295" t="s">
        <v>5447</v>
      </c>
      <c r="F295" t="s">
        <v>5451</v>
      </c>
      <c r="G295" t="s">
        <v>2332</v>
      </c>
      <c r="H295" t="s">
        <v>2328</v>
      </c>
      <c r="I295">
        <v>48.662999999999997</v>
      </c>
      <c r="J295">
        <v>1.27</v>
      </c>
      <c r="K295">
        <v>10.151</v>
      </c>
      <c r="L295">
        <v>7.7690000000000001</v>
      </c>
      <c r="M295">
        <v>7.5999999999999998E-2</v>
      </c>
      <c r="N295">
        <v>12.500999999999999</v>
      </c>
      <c r="O295">
        <v>17.084</v>
      </c>
      <c r="P295">
        <v>1.9</v>
      </c>
      <c r="Q295"/>
      <c r="R295">
        <v>0</v>
      </c>
      <c r="S295">
        <v>74.148546578909233</v>
      </c>
      <c r="T295">
        <v>99.414000000000016</v>
      </c>
    </row>
    <row r="296" spans="1:20" x14ac:dyDescent="0.25">
      <c r="A296" t="s">
        <v>2323</v>
      </c>
      <c r="C296" t="s">
        <v>2285</v>
      </c>
      <c r="D296" t="s">
        <v>2282</v>
      </c>
      <c r="E296" t="s">
        <v>5447</v>
      </c>
      <c r="F296" t="s">
        <v>5451</v>
      </c>
      <c r="G296" t="s">
        <v>2332</v>
      </c>
      <c r="H296" t="s">
        <v>2329</v>
      </c>
      <c r="I296">
        <v>51.69</v>
      </c>
      <c r="J296">
        <v>1.129</v>
      </c>
      <c r="K296">
        <v>3.2719999999999998</v>
      </c>
      <c r="L296">
        <v>6.125</v>
      </c>
      <c r="M296">
        <v>3.2000000000000001E-2</v>
      </c>
      <c r="N296">
        <v>15.731</v>
      </c>
      <c r="O296">
        <v>21.31</v>
      </c>
      <c r="P296">
        <v>0.28499999999999998</v>
      </c>
      <c r="Q296"/>
      <c r="R296">
        <v>0.17499999999999999</v>
      </c>
      <c r="S296">
        <v>82.072850662390707</v>
      </c>
      <c r="T296">
        <v>99.748999999999981</v>
      </c>
    </row>
    <row r="297" spans="1:20" x14ac:dyDescent="0.25">
      <c r="A297" t="s">
        <v>2323</v>
      </c>
      <c r="C297" t="s">
        <v>2285</v>
      </c>
      <c r="D297" t="s">
        <v>2282</v>
      </c>
      <c r="E297" t="s">
        <v>5447</v>
      </c>
      <c r="F297" t="s">
        <v>5451</v>
      </c>
      <c r="G297" t="s">
        <v>2332</v>
      </c>
      <c r="H297" t="s">
        <v>2329</v>
      </c>
      <c r="I297">
        <v>50.773000000000003</v>
      </c>
      <c r="J297">
        <v>1.236</v>
      </c>
      <c r="K297">
        <v>4.0670000000000002</v>
      </c>
      <c r="L297">
        <v>6.0629999999999997</v>
      </c>
      <c r="M297">
        <v>0.115</v>
      </c>
      <c r="N297">
        <v>15.589</v>
      </c>
      <c r="O297">
        <v>21.052</v>
      </c>
      <c r="P297">
        <v>0.249</v>
      </c>
      <c r="Q297"/>
      <c r="R297">
        <v>0.47</v>
      </c>
      <c r="S297">
        <v>82.089121924665946</v>
      </c>
      <c r="T297">
        <v>99.61399999999999</v>
      </c>
    </row>
    <row r="298" spans="1:20" x14ac:dyDescent="0.25">
      <c r="A298" t="s">
        <v>2323</v>
      </c>
      <c r="C298" t="s">
        <v>2285</v>
      </c>
      <c r="D298" t="s">
        <v>2282</v>
      </c>
      <c r="E298" t="s">
        <v>5447</v>
      </c>
      <c r="F298" t="s">
        <v>5451</v>
      </c>
      <c r="G298" t="s">
        <v>2332</v>
      </c>
      <c r="H298" t="s">
        <v>2329</v>
      </c>
      <c r="I298">
        <v>52.158000000000001</v>
      </c>
      <c r="J298">
        <v>0.89200000000000002</v>
      </c>
      <c r="K298">
        <v>2.3410000000000002</v>
      </c>
      <c r="L298">
        <v>6.0419999999999998</v>
      </c>
      <c r="M298">
        <v>0.108</v>
      </c>
      <c r="N298">
        <v>16.776</v>
      </c>
      <c r="O298">
        <v>19.908000000000001</v>
      </c>
      <c r="P298">
        <v>0.20100000000000001</v>
      </c>
      <c r="Q298"/>
      <c r="R298">
        <v>0.435</v>
      </c>
      <c r="S298">
        <v>83.191362962720532</v>
      </c>
      <c r="T298">
        <v>98.861000000000018</v>
      </c>
    </row>
    <row r="299" spans="1:20" x14ac:dyDescent="0.25">
      <c r="A299" t="s">
        <v>2323</v>
      </c>
      <c r="C299" t="s">
        <v>2285</v>
      </c>
      <c r="D299" t="s">
        <v>2282</v>
      </c>
      <c r="E299" t="s">
        <v>5447</v>
      </c>
      <c r="F299" t="s">
        <v>5451</v>
      </c>
      <c r="G299" t="s">
        <v>2332</v>
      </c>
      <c r="H299" t="s">
        <v>2329</v>
      </c>
      <c r="I299">
        <v>51.872</v>
      </c>
      <c r="J299">
        <v>0.90100000000000002</v>
      </c>
      <c r="K299">
        <v>2.4279999999999999</v>
      </c>
      <c r="L299">
        <v>6.2050000000000001</v>
      </c>
      <c r="M299">
        <v>0.13600000000000001</v>
      </c>
      <c r="N299">
        <v>16.795999999999999</v>
      </c>
      <c r="O299">
        <v>20.099</v>
      </c>
      <c r="P299">
        <v>0.20699999999999999</v>
      </c>
      <c r="Q299"/>
      <c r="R299">
        <v>0.46700000000000003</v>
      </c>
      <c r="S299">
        <v>82.832775399636589</v>
      </c>
      <c r="T299">
        <v>99.111000000000004</v>
      </c>
    </row>
    <row r="300" spans="1:20" x14ac:dyDescent="0.25">
      <c r="A300" t="s">
        <v>2323</v>
      </c>
      <c r="C300" t="s">
        <v>2285</v>
      </c>
      <c r="D300" t="s">
        <v>2282</v>
      </c>
      <c r="E300" t="s">
        <v>5447</v>
      </c>
      <c r="F300" t="s">
        <v>5451</v>
      </c>
      <c r="G300" t="s">
        <v>2332</v>
      </c>
      <c r="H300" t="s">
        <v>2329</v>
      </c>
      <c r="I300">
        <v>52.018000000000001</v>
      </c>
      <c r="J300">
        <v>0.78800000000000003</v>
      </c>
      <c r="K300">
        <v>2.3969999999999998</v>
      </c>
      <c r="L300">
        <v>5.0949999999999998</v>
      </c>
      <c r="M300">
        <v>0.11899999999999999</v>
      </c>
      <c r="N300">
        <v>16.199000000000002</v>
      </c>
      <c r="O300">
        <v>21.452000000000002</v>
      </c>
      <c r="P300">
        <v>0.25800000000000001</v>
      </c>
      <c r="Q300"/>
      <c r="R300">
        <v>0.64</v>
      </c>
      <c r="S300">
        <v>85.001596835268259</v>
      </c>
      <c r="T300">
        <v>98.965999999999994</v>
      </c>
    </row>
    <row r="301" spans="1:20" x14ac:dyDescent="0.25">
      <c r="A301" t="s">
        <v>2323</v>
      </c>
      <c r="C301" t="s">
        <v>2285</v>
      </c>
      <c r="D301" t="s">
        <v>2282</v>
      </c>
      <c r="E301" t="s">
        <v>5447</v>
      </c>
      <c r="F301" t="s">
        <v>5451</v>
      </c>
      <c r="G301" t="s">
        <v>2332</v>
      </c>
      <c r="H301" t="s">
        <v>2329</v>
      </c>
      <c r="I301">
        <v>50.131999999999998</v>
      </c>
      <c r="J301">
        <v>1.147</v>
      </c>
      <c r="K301">
        <v>4.1260000000000003</v>
      </c>
      <c r="L301">
        <v>5.3259999999999996</v>
      </c>
      <c r="M301">
        <v>8.3000000000000004E-2</v>
      </c>
      <c r="N301">
        <v>15.113</v>
      </c>
      <c r="O301">
        <v>21.434999999999999</v>
      </c>
      <c r="P301">
        <v>0.307</v>
      </c>
      <c r="Q301"/>
      <c r="R301">
        <v>1.018</v>
      </c>
      <c r="S301">
        <v>83.493179280024734</v>
      </c>
      <c r="T301">
        <v>98.686999999999983</v>
      </c>
    </row>
    <row r="302" spans="1:20" x14ac:dyDescent="0.25">
      <c r="A302" t="s">
        <v>2323</v>
      </c>
      <c r="C302" t="s">
        <v>2285</v>
      </c>
      <c r="D302" t="s">
        <v>2282</v>
      </c>
      <c r="E302" t="s">
        <v>5447</v>
      </c>
      <c r="F302" t="s">
        <v>5451</v>
      </c>
      <c r="G302" t="s">
        <v>2332</v>
      </c>
      <c r="H302" t="s">
        <v>2329</v>
      </c>
      <c r="I302">
        <v>50.225999999999999</v>
      </c>
      <c r="J302">
        <v>1.17</v>
      </c>
      <c r="K302">
        <v>4.1340000000000003</v>
      </c>
      <c r="L302">
        <v>5.1029999999999998</v>
      </c>
      <c r="M302">
        <v>6.7000000000000004E-2</v>
      </c>
      <c r="N302">
        <v>15.314</v>
      </c>
      <c r="O302">
        <v>21.456</v>
      </c>
      <c r="P302">
        <v>0.27900000000000003</v>
      </c>
      <c r="Q302"/>
      <c r="R302">
        <v>1.042</v>
      </c>
      <c r="S302">
        <v>84.250359520364057</v>
      </c>
      <c r="T302">
        <v>98.790999999999997</v>
      </c>
    </row>
    <row r="303" spans="1:20" x14ac:dyDescent="0.25">
      <c r="A303" t="s">
        <v>2323</v>
      </c>
      <c r="C303" t="s">
        <v>2285</v>
      </c>
      <c r="D303" t="s">
        <v>2282</v>
      </c>
      <c r="E303" t="s">
        <v>5447</v>
      </c>
      <c r="F303" t="s">
        <v>5451</v>
      </c>
      <c r="G303" t="s">
        <v>2332</v>
      </c>
      <c r="H303" t="s">
        <v>2329</v>
      </c>
      <c r="I303">
        <v>50.051000000000002</v>
      </c>
      <c r="J303">
        <v>1.1240000000000001</v>
      </c>
      <c r="K303">
        <v>4.12</v>
      </c>
      <c r="L303">
        <v>5.4210000000000003</v>
      </c>
      <c r="M303">
        <v>7.0999999999999994E-2</v>
      </c>
      <c r="N303">
        <v>15.132</v>
      </c>
      <c r="O303">
        <v>21.562999999999999</v>
      </c>
      <c r="P303">
        <v>0.30199999999999999</v>
      </c>
      <c r="Q303"/>
      <c r="R303">
        <v>1.0660000000000001</v>
      </c>
      <c r="S303">
        <v>83.265583925932305</v>
      </c>
      <c r="T303">
        <v>98.850000000000009</v>
      </c>
    </row>
    <row r="304" spans="1:20" x14ac:dyDescent="0.25">
      <c r="A304" t="s">
        <v>2323</v>
      </c>
      <c r="C304" t="s">
        <v>2285</v>
      </c>
      <c r="D304" t="s">
        <v>2282</v>
      </c>
      <c r="E304" t="s">
        <v>5447</v>
      </c>
      <c r="F304" t="s">
        <v>5451</v>
      </c>
      <c r="G304" t="s">
        <v>2332</v>
      </c>
      <c r="H304" t="s">
        <v>2329</v>
      </c>
      <c r="I304">
        <v>50.146999999999998</v>
      </c>
      <c r="J304">
        <v>1.1379999999999999</v>
      </c>
      <c r="K304">
        <v>4.1989999999999998</v>
      </c>
      <c r="L304">
        <v>5.2539999999999996</v>
      </c>
      <c r="M304">
        <v>3.4000000000000002E-2</v>
      </c>
      <c r="N304">
        <v>14.958</v>
      </c>
      <c r="O304">
        <v>21.53</v>
      </c>
      <c r="P304">
        <v>0.29799999999999999</v>
      </c>
      <c r="Q304"/>
      <c r="R304">
        <v>1.0940000000000001</v>
      </c>
      <c r="S304">
        <v>83.53863418545518</v>
      </c>
      <c r="T304">
        <v>98.651999999999987</v>
      </c>
    </row>
    <row r="305" spans="1:20" x14ac:dyDescent="0.25">
      <c r="A305" t="s">
        <v>2323</v>
      </c>
      <c r="C305" t="s">
        <v>2285</v>
      </c>
      <c r="D305" t="s">
        <v>2282</v>
      </c>
      <c r="E305" t="s">
        <v>5447</v>
      </c>
      <c r="F305" t="s">
        <v>5451</v>
      </c>
      <c r="G305" t="s">
        <v>2332</v>
      </c>
      <c r="H305" t="s">
        <v>2329</v>
      </c>
      <c r="I305">
        <v>49.515000000000001</v>
      </c>
      <c r="J305">
        <v>1.2729999999999999</v>
      </c>
      <c r="K305">
        <v>4.391</v>
      </c>
      <c r="L305">
        <v>5.3959999999999999</v>
      </c>
      <c r="M305">
        <v>0.09</v>
      </c>
      <c r="N305">
        <v>14.855</v>
      </c>
      <c r="O305">
        <v>21.373999999999999</v>
      </c>
      <c r="P305">
        <v>0.28699999999999998</v>
      </c>
      <c r="Q305"/>
      <c r="R305">
        <v>1.202</v>
      </c>
      <c r="S305">
        <v>83.07166787379488</v>
      </c>
      <c r="T305">
        <v>98.382999999999996</v>
      </c>
    </row>
    <row r="306" spans="1:20" x14ac:dyDescent="0.25">
      <c r="A306" t="s">
        <v>2323</v>
      </c>
      <c r="C306" t="s">
        <v>2285</v>
      </c>
      <c r="D306" t="s">
        <v>2282</v>
      </c>
      <c r="E306" t="s">
        <v>5447</v>
      </c>
      <c r="F306" t="s">
        <v>5451</v>
      </c>
      <c r="G306" t="s">
        <v>2332</v>
      </c>
      <c r="H306" t="s">
        <v>2329</v>
      </c>
      <c r="I306">
        <v>49.835000000000001</v>
      </c>
      <c r="J306">
        <v>1.254</v>
      </c>
      <c r="K306">
        <v>4.3689999999999998</v>
      </c>
      <c r="L306">
        <v>5.4429999999999996</v>
      </c>
      <c r="M306">
        <v>7.5999999999999998E-2</v>
      </c>
      <c r="N306">
        <v>14.989000000000001</v>
      </c>
      <c r="O306">
        <v>21.335000000000001</v>
      </c>
      <c r="P306">
        <v>0.27900000000000003</v>
      </c>
      <c r="Q306"/>
      <c r="R306">
        <v>1.2290000000000001</v>
      </c>
      <c r="S306">
        <v>83.075993789333438</v>
      </c>
      <c r="T306">
        <v>98.808999999999997</v>
      </c>
    </row>
    <row r="307" spans="1:20" x14ac:dyDescent="0.25">
      <c r="A307" t="s">
        <v>2323</v>
      </c>
      <c r="C307" t="s">
        <v>2285</v>
      </c>
      <c r="D307" t="s">
        <v>2282</v>
      </c>
      <c r="E307" t="s">
        <v>5447</v>
      </c>
      <c r="F307" t="s">
        <v>5451</v>
      </c>
      <c r="G307" t="s">
        <v>2332</v>
      </c>
      <c r="H307" t="s">
        <v>2329</v>
      </c>
      <c r="I307">
        <v>49.689</v>
      </c>
      <c r="J307">
        <v>1.1890000000000001</v>
      </c>
      <c r="K307">
        <v>4.4450000000000003</v>
      </c>
      <c r="L307">
        <v>5.5170000000000003</v>
      </c>
      <c r="M307">
        <v>4.9000000000000002E-2</v>
      </c>
      <c r="N307">
        <v>15.041</v>
      </c>
      <c r="O307">
        <v>21.206</v>
      </c>
      <c r="P307">
        <v>0.30099999999999999</v>
      </c>
      <c r="Q307"/>
      <c r="R307">
        <v>1.3320000000000001</v>
      </c>
      <c r="S307">
        <v>82.934355226892762</v>
      </c>
      <c r="T307">
        <v>98.768999999999991</v>
      </c>
    </row>
    <row r="308" spans="1:20" x14ac:dyDescent="0.25">
      <c r="A308" t="s">
        <v>2323</v>
      </c>
      <c r="C308" t="s">
        <v>2285</v>
      </c>
      <c r="D308" t="s">
        <v>2282</v>
      </c>
      <c r="E308" t="s">
        <v>5447</v>
      </c>
      <c r="F308" t="s">
        <v>5451</v>
      </c>
      <c r="G308" t="s">
        <v>2332</v>
      </c>
      <c r="H308" t="s">
        <v>2329</v>
      </c>
      <c r="I308">
        <v>51.878</v>
      </c>
      <c r="J308">
        <v>0.78100000000000003</v>
      </c>
      <c r="K308">
        <v>2.319</v>
      </c>
      <c r="L308">
        <v>5.2569999999999997</v>
      </c>
      <c r="M308">
        <v>0.09</v>
      </c>
      <c r="N308">
        <v>16.286000000000001</v>
      </c>
      <c r="O308">
        <v>21.064</v>
      </c>
      <c r="P308">
        <v>0.255</v>
      </c>
      <c r="Q308"/>
      <c r="R308">
        <v>0.70399999999999996</v>
      </c>
      <c r="S308">
        <v>84.667820858077377</v>
      </c>
      <c r="T308">
        <v>98.634</v>
      </c>
    </row>
    <row r="309" spans="1:20" x14ac:dyDescent="0.25">
      <c r="A309" t="s">
        <v>2323</v>
      </c>
      <c r="C309" t="s">
        <v>2285</v>
      </c>
      <c r="D309" t="s">
        <v>2282</v>
      </c>
      <c r="E309" t="s">
        <v>5447</v>
      </c>
      <c r="F309" t="s">
        <v>5451</v>
      </c>
      <c r="G309" t="s">
        <v>2332</v>
      </c>
      <c r="H309" t="s">
        <v>2330</v>
      </c>
      <c r="I309">
        <v>50.975000000000001</v>
      </c>
      <c r="J309">
        <v>1.4330000000000001</v>
      </c>
      <c r="K309">
        <v>2.7919999999999998</v>
      </c>
      <c r="L309">
        <v>6.7610000000000001</v>
      </c>
      <c r="M309">
        <v>5.7000000000000002E-2</v>
      </c>
      <c r="N309">
        <v>15.000999999999999</v>
      </c>
      <c r="O309">
        <v>21.818999999999999</v>
      </c>
      <c r="P309">
        <v>0.39</v>
      </c>
      <c r="Q309"/>
      <c r="R309">
        <v>0.21299999999999999</v>
      </c>
      <c r="S309">
        <v>79.818396116557494</v>
      </c>
      <c r="T309">
        <v>99.440999999999988</v>
      </c>
    </row>
    <row r="310" spans="1:20" x14ac:dyDescent="0.25">
      <c r="A310" t="s">
        <v>2323</v>
      </c>
      <c r="C310" t="s">
        <v>2285</v>
      </c>
      <c r="D310" t="s">
        <v>2282</v>
      </c>
      <c r="E310" t="s">
        <v>5447</v>
      </c>
      <c r="F310" t="s">
        <v>5451</v>
      </c>
      <c r="G310" t="s">
        <v>2332</v>
      </c>
      <c r="H310" t="s">
        <v>2330</v>
      </c>
      <c r="I310">
        <v>50.957999999999998</v>
      </c>
      <c r="J310">
        <v>1.4019999999999999</v>
      </c>
      <c r="K310">
        <v>2.698</v>
      </c>
      <c r="L310">
        <v>6.7759999999999998</v>
      </c>
      <c r="M310">
        <v>0.13300000000000001</v>
      </c>
      <c r="N310">
        <v>15.034000000000001</v>
      </c>
      <c r="O310">
        <v>21.760999999999999</v>
      </c>
      <c r="P310">
        <v>0.36599999999999999</v>
      </c>
      <c r="Q310"/>
      <c r="R310">
        <v>0.19900000000000001</v>
      </c>
      <c r="S310">
        <v>79.818094689617183</v>
      </c>
      <c r="T310">
        <v>99.326999999999998</v>
      </c>
    </row>
    <row r="311" spans="1:20" x14ac:dyDescent="0.25">
      <c r="A311" t="s">
        <v>2323</v>
      </c>
      <c r="C311" t="s">
        <v>2285</v>
      </c>
      <c r="D311" t="s">
        <v>2282</v>
      </c>
      <c r="E311" t="s">
        <v>5447</v>
      </c>
      <c r="F311" t="s">
        <v>5451</v>
      </c>
      <c r="G311" t="s">
        <v>2332</v>
      </c>
      <c r="H311" t="s">
        <v>2330</v>
      </c>
      <c r="I311">
        <v>50.470999999999997</v>
      </c>
      <c r="J311">
        <v>1.446</v>
      </c>
      <c r="K311">
        <v>2.9940000000000002</v>
      </c>
      <c r="L311">
        <v>6.7629999999999999</v>
      </c>
      <c r="M311">
        <v>0.13800000000000001</v>
      </c>
      <c r="N311">
        <v>14.95</v>
      </c>
      <c r="O311">
        <v>21.852</v>
      </c>
      <c r="P311">
        <v>0.35199999999999998</v>
      </c>
      <c r="Q311"/>
      <c r="R311">
        <v>0.24399999999999999</v>
      </c>
      <c r="S311">
        <v>79.758706842272744</v>
      </c>
      <c r="T311">
        <v>99.21</v>
      </c>
    </row>
    <row r="312" spans="1:20" x14ac:dyDescent="0.25">
      <c r="A312" t="s">
        <v>2323</v>
      </c>
      <c r="C312" t="s">
        <v>2285</v>
      </c>
      <c r="D312" t="s">
        <v>2282</v>
      </c>
      <c r="E312" t="s">
        <v>5447</v>
      </c>
      <c r="F312" t="s">
        <v>5451</v>
      </c>
      <c r="G312" t="s">
        <v>2332</v>
      </c>
      <c r="H312" t="s">
        <v>2330</v>
      </c>
      <c r="I312">
        <v>50.585000000000001</v>
      </c>
      <c r="J312">
        <v>1.504</v>
      </c>
      <c r="K312">
        <v>3.15</v>
      </c>
      <c r="L312">
        <v>6.8520000000000003</v>
      </c>
      <c r="M312">
        <v>0.10100000000000001</v>
      </c>
      <c r="N312">
        <v>14.824999999999999</v>
      </c>
      <c r="O312">
        <v>21.831</v>
      </c>
      <c r="P312">
        <v>0.37</v>
      </c>
      <c r="Q312"/>
      <c r="R312">
        <v>0.26</v>
      </c>
      <c r="S312">
        <v>79.409869819339335</v>
      </c>
      <c r="T312">
        <v>99.478000000000009</v>
      </c>
    </row>
    <row r="313" spans="1:20" x14ac:dyDescent="0.25">
      <c r="A313" t="s">
        <v>2323</v>
      </c>
      <c r="C313" t="s">
        <v>2285</v>
      </c>
      <c r="D313" t="s">
        <v>2282</v>
      </c>
      <c r="E313" t="s">
        <v>5447</v>
      </c>
      <c r="F313" t="s">
        <v>5451</v>
      </c>
      <c r="G313" t="s">
        <v>2332</v>
      </c>
      <c r="H313" t="s">
        <v>2330</v>
      </c>
      <c r="I313">
        <v>50.655999999999999</v>
      </c>
      <c r="J313">
        <v>1.448</v>
      </c>
      <c r="K313">
        <v>3.0630000000000002</v>
      </c>
      <c r="L313">
        <v>6.4960000000000004</v>
      </c>
      <c r="M313">
        <v>7.0999999999999994E-2</v>
      </c>
      <c r="N313">
        <v>14.896000000000001</v>
      </c>
      <c r="O313">
        <v>21.821999999999999</v>
      </c>
      <c r="P313">
        <v>0.36799999999999999</v>
      </c>
      <c r="Q313"/>
      <c r="R313">
        <v>0.26700000000000002</v>
      </c>
      <c r="S313">
        <v>80.34412309212334</v>
      </c>
      <c r="T313">
        <v>99.086999999999989</v>
      </c>
    </row>
    <row r="314" spans="1:20" x14ac:dyDescent="0.25">
      <c r="A314" t="s">
        <v>2323</v>
      </c>
      <c r="C314" t="s">
        <v>2285</v>
      </c>
      <c r="D314" t="s">
        <v>2282</v>
      </c>
      <c r="E314" t="s">
        <v>5447</v>
      </c>
      <c r="F314" t="s">
        <v>5451</v>
      </c>
      <c r="G314" t="s">
        <v>2332</v>
      </c>
      <c r="H314" t="s">
        <v>2330</v>
      </c>
      <c r="I314">
        <v>48.767000000000003</v>
      </c>
      <c r="J314">
        <v>2.2130000000000001</v>
      </c>
      <c r="K314">
        <v>4.6630000000000003</v>
      </c>
      <c r="L314">
        <v>7.2389999999999999</v>
      </c>
      <c r="M314">
        <v>9.2999999999999999E-2</v>
      </c>
      <c r="N314">
        <v>14.010999999999999</v>
      </c>
      <c r="O314">
        <v>21.672000000000001</v>
      </c>
      <c r="P314">
        <v>0.38400000000000001</v>
      </c>
      <c r="Q314"/>
      <c r="R314">
        <v>0.32800000000000001</v>
      </c>
      <c r="S314">
        <v>77.528471195175996</v>
      </c>
      <c r="T314">
        <v>99.37</v>
      </c>
    </row>
    <row r="315" spans="1:20" x14ac:dyDescent="0.25">
      <c r="A315" t="s">
        <v>2323</v>
      </c>
      <c r="C315" t="s">
        <v>2285</v>
      </c>
      <c r="D315" t="s">
        <v>2282</v>
      </c>
      <c r="E315" t="s">
        <v>5447</v>
      </c>
      <c r="F315" t="s">
        <v>5451</v>
      </c>
      <c r="G315" t="s">
        <v>2332</v>
      </c>
      <c r="H315" t="s">
        <v>2330</v>
      </c>
      <c r="I315">
        <v>48.91</v>
      </c>
      <c r="J315">
        <v>2.1589999999999998</v>
      </c>
      <c r="K315">
        <v>4.4219999999999997</v>
      </c>
      <c r="L315">
        <v>7.0119999999999996</v>
      </c>
      <c r="M315">
        <v>0.13900000000000001</v>
      </c>
      <c r="N315">
        <v>14.064</v>
      </c>
      <c r="O315">
        <v>21.829000000000001</v>
      </c>
      <c r="P315">
        <v>0.39400000000000002</v>
      </c>
      <c r="Q315"/>
      <c r="R315">
        <v>0.33600000000000002</v>
      </c>
      <c r="S315">
        <v>78.143214970179173</v>
      </c>
      <c r="T315">
        <v>99.265000000000001</v>
      </c>
    </row>
    <row r="316" spans="1:20" x14ac:dyDescent="0.25">
      <c r="A316" t="s">
        <v>2323</v>
      </c>
      <c r="C316" t="s">
        <v>2285</v>
      </c>
      <c r="D316" t="s">
        <v>2282</v>
      </c>
      <c r="E316" t="s">
        <v>5447</v>
      </c>
      <c r="F316" t="s">
        <v>5451</v>
      </c>
      <c r="G316" t="s">
        <v>2332</v>
      </c>
      <c r="H316" t="s">
        <v>2330</v>
      </c>
      <c r="I316">
        <v>49.796999999999997</v>
      </c>
      <c r="J316">
        <v>1.8089999999999999</v>
      </c>
      <c r="K316">
        <v>3.6789999999999998</v>
      </c>
      <c r="L316">
        <v>6.9160000000000004</v>
      </c>
      <c r="M316">
        <v>6.4000000000000001E-2</v>
      </c>
      <c r="N316">
        <v>14.435</v>
      </c>
      <c r="O316">
        <v>21.853999999999999</v>
      </c>
      <c r="P316">
        <v>0.374</v>
      </c>
      <c r="Q316"/>
      <c r="R316">
        <v>0.28899999999999998</v>
      </c>
      <c r="S316">
        <v>78.815747227491471</v>
      </c>
      <c r="T316">
        <v>99.216999999999999</v>
      </c>
    </row>
    <row r="317" spans="1:20" x14ac:dyDescent="0.25">
      <c r="A317" t="s">
        <v>2323</v>
      </c>
      <c r="C317" t="s">
        <v>2285</v>
      </c>
      <c r="D317" t="s">
        <v>2282</v>
      </c>
      <c r="E317" t="s">
        <v>5447</v>
      </c>
      <c r="F317" t="s">
        <v>5451</v>
      </c>
      <c r="G317" t="s">
        <v>2332</v>
      </c>
      <c r="H317" t="s">
        <v>2330</v>
      </c>
      <c r="I317">
        <v>49.344999999999999</v>
      </c>
      <c r="J317">
        <v>2.0289999999999999</v>
      </c>
      <c r="K317">
        <v>4.2039999999999997</v>
      </c>
      <c r="L317">
        <v>7.1219999999999999</v>
      </c>
      <c r="M317">
        <v>6.9000000000000006E-2</v>
      </c>
      <c r="N317">
        <v>14.234</v>
      </c>
      <c r="O317">
        <v>21.591999999999999</v>
      </c>
      <c r="P317">
        <v>0.40400000000000003</v>
      </c>
      <c r="Q317"/>
      <c r="R317">
        <v>0.27200000000000002</v>
      </c>
      <c r="S317">
        <v>78.082513452488726</v>
      </c>
      <c r="T317">
        <v>99.271000000000001</v>
      </c>
    </row>
    <row r="318" spans="1:20" x14ac:dyDescent="0.25">
      <c r="A318" t="s">
        <v>2323</v>
      </c>
      <c r="C318" t="s">
        <v>2285</v>
      </c>
      <c r="D318" t="s">
        <v>2282</v>
      </c>
      <c r="E318" t="s">
        <v>5447</v>
      </c>
      <c r="F318" t="s">
        <v>5451</v>
      </c>
      <c r="G318" t="s">
        <v>2332</v>
      </c>
      <c r="H318" t="s">
        <v>2330</v>
      </c>
      <c r="I318">
        <v>49.021999999999998</v>
      </c>
      <c r="J318">
        <v>2.1469999999999998</v>
      </c>
      <c r="K318">
        <v>4.4509999999999996</v>
      </c>
      <c r="L318">
        <v>7.2160000000000002</v>
      </c>
      <c r="M318">
        <v>0.127</v>
      </c>
      <c r="N318">
        <v>13.942</v>
      </c>
      <c r="O318">
        <v>21.765000000000001</v>
      </c>
      <c r="P318">
        <v>0.39200000000000002</v>
      </c>
      <c r="Q318"/>
      <c r="R318">
        <v>0.29199999999999998</v>
      </c>
      <c r="S318">
        <v>77.497888505679768</v>
      </c>
      <c r="T318">
        <v>99.353999999999999</v>
      </c>
    </row>
    <row r="319" spans="1:20" x14ac:dyDescent="0.25">
      <c r="A319" t="s">
        <v>2323</v>
      </c>
      <c r="C319" t="s">
        <v>2285</v>
      </c>
      <c r="D319" t="s">
        <v>2282</v>
      </c>
      <c r="E319" t="s">
        <v>5447</v>
      </c>
      <c r="F319" t="s">
        <v>5451</v>
      </c>
      <c r="G319" t="s">
        <v>2332</v>
      </c>
      <c r="H319" t="s">
        <v>2330</v>
      </c>
      <c r="I319">
        <v>48.960999999999999</v>
      </c>
      <c r="J319">
        <v>2.1920000000000002</v>
      </c>
      <c r="K319">
        <v>4.4580000000000002</v>
      </c>
      <c r="L319">
        <v>7.3220000000000001</v>
      </c>
      <c r="M319">
        <v>6.5000000000000002E-2</v>
      </c>
      <c r="N319">
        <v>13.949</v>
      </c>
      <c r="O319">
        <v>21.661999999999999</v>
      </c>
      <c r="P319">
        <v>0.39800000000000002</v>
      </c>
      <c r="Q319"/>
      <c r="R319">
        <v>0.29399999999999998</v>
      </c>
      <c r="S319">
        <v>77.251388233759741</v>
      </c>
      <c r="T319">
        <v>99.301000000000002</v>
      </c>
    </row>
    <row r="320" spans="1:20" x14ac:dyDescent="0.25">
      <c r="A320" t="s">
        <v>2323</v>
      </c>
      <c r="C320" t="s">
        <v>2285</v>
      </c>
      <c r="D320" t="s">
        <v>2282</v>
      </c>
      <c r="E320" t="s">
        <v>5447</v>
      </c>
      <c r="F320" t="s">
        <v>5451</v>
      </c>
      <c r="G320" t="s">
        <v>2332</v>
      </c>
      <c r="H320" t="s">
        <v>2330</v>
      </c>
      <c r="I320">
        <v>48.322000000000003</v>
      </c>
      <c r="J320">
        <v>2.456</v>
      </c>
      <c r="K320">
        <v>4.87</v>
      </c>
      <c r="L320">
        <v>7.6040000000000001</v>
      </c>
      <c r="M320">
        <v>0.113</v>
      </c>
      <c r="N320">
        <v>13.632</v>
      </c>
      <c r="O320">
        <v>21.443000000000001</v>
      </c>
      <c r="P320">
        <v>0.43099999999999999</v>
      </c>
      <c r="Q320"/>
      <c r="R320">
        <v>0.26800000000000002</v>
      </c>
      <c r="S320">
        <v>76.165636327924403</v>
      </c>
      <c r="T320">
        <v>99.13900000000001</v>
      </c>
    </row>
    <row r="321" spans="1:20" x14ac:dyDescent="0.25">
      <c r="A321" t="s">
        <v>2323</v>
      </c>
      <c r="C321" t="s">
        <v>2285</v>
      </c>
      <c r="D321" t="s">
        <v>2282</v>
      </c>
      <c r="E321" t="s">
        <v>5447</v>
      </c>
      <c r="F321" t="s">
        <v>5451</v>
      </c>
      <c r="G321" t="s">
        <v>2332</v>
      </c>
      <c r="H321" t="s">
        <v>2330</v>
      </c>
      <c r="I321">
        <v>48.927</v>
      </c>
      <c r="J321">
        <v>2.2309999999999999</v>
      </c>
      <c r="K321">
        <v>4.62</v>
      </c>
      <c r="L321">
        <v>7.431</v>
      </c>
      <c r="M321">
        <v>0.10100000000000001</v>
      </c>
      <c r="N321">
        <v>13.911</v>
      </c>
      <c r="O321">
        <v>21.702999999999999</v>
      </c>
      <c r="P321">
        <v>0.39800000000000002</v>
      </c>
      <c r="Q321"/>
      <c r="R321">
        <v>0.25900000000000001</v>
      </c>
      <c r="S321">
        <v>76.942298088493899</v>
      </c>
      <c r="T321">
        <v>99.581000000000003</v>
      </c>
    </row>
    <row r="322" spans="1:20" x14ac:dyDescent="0.25">
      <c r="A322" t="s">
        <v>2323</v>
      </c>
      <c r="C322" t="s">
        <v>2285</v>
      </c>
      <c r="D322" t="s">
        <v>2282</v>
      </c>
      <c r="E322" t="s">
        <v>5447</v>
      </c>
      <c r="F322" t="s">
        <v>5451</v>
      </c>
      <c r="G322" t="s">
        <v>2332</v>
      </c>
      <c r="H322" t="s">
        <v>2330</v>
      </c>
      <c r="I322">
        <v>46.680999999999997</v>
      </c>
      <c r="J322">
        <v>2.722</v>
      </c>
      <c r="K322">
        <v>6.0979999999999999</v>
      </c>
      <c r="L322">
        <v>8.8439999999999994</v>
      </c>
      <c r="M322">
        <v>0.155</v>
      </c>
      <c r="N322">
        <v>12.885999999999999</v>
      </c>
      <c r="O322">
        <v>21.385999999999999</v>
      </c>
      <c r="P322">
        <v>0.41799999999999998</v>
      </c>
      <c r="Q322"/>
      <c r="R322">
        <v>3.4000000000000002E-2</v>
      </c>
      <c r="S322">
        <v>72.200694875780201</v>
      </c>
      <c r="T322">
        <v>99.224000000000004</v>
      </c>
    </row>
    <row r="323" spans="1:20" x14ac:dyDescent="0.25">
      <c r="A323" t="s">
        <v>2323</v>
      </c>
      <c r="C323" t="s">
        <v>2285</v>
      </c>
      <c r="D323" t="s">
        <v>2282</v>
      </c>
      <c r="E323" t="s">
        <v>5447</v>
      </c>
      <c r="F323" t="s">
        <v>5451</v>
      </c>
      <c r="G323" t="s">
        <v>2332</v>
      </c>
      <c r="H323" t="s">
        <v>2330</v>
      </c>
      <c r="I323">
        <v>46.457000000000001</v>
      </c>
      <c r="J323">
        <v>2.5430000000000001</v>
      </c>
      <c r="K323">
        <v>6.335</v>
      </c>
      <c r="L323">
        <v>8.9130000000000003</v>
      </c>
      <c r="M323">
        <v>0.13</v>
      </c>
      <c r="N323">
        <v>13.034000000000001</v>
      </c>
      <c r="O323">
        <v>20.922000000000001</v>
      </c>
      <c r="P323">
        <v>0.499</v>
      </c>
      <c r="Q323"/>
      <c r="R323">
        <v>3.2000000000000001E-2</v>
      </c>
      <c r="S323">
        <v>72.273860725102182</v>
      </c>
      <c r="T323">
        <v>98.864999999999995</v>
      </c>
    </row>
    <row r="324" spans="1:20" x14ac:dyDescent="0.25">
      <c r="A324" t="s">
        <v>2323</v>
      </c>
      <c r="C324" t="s">
        <v>2285</v>
      </c>
      <c r="D324" t="s">
        <v>2282</v>
      </c>
      <c r="E324" t="s">
        <v>5447</v>
      </c>
      <c r="F324" t="s">
        <v>5451</v>
      </c>
      <c r="G324" t="s">
        <v>2332</v>
      </c>
      <c r="H324" t="s">
        <v>2330</v>
      </c>
      <c r="I324">
        <v>47.557000000000002</v>
      </c>
      <c r="J324">
        <v>2.3730000000000002</v>
      </c>
      <c r="K324">
        <v>5.7539999999999996</v>
      </c>
      <c r="L324">
        <v>8.0429999999999993</v>
      </c>
      <c r="M324">
        <v>5.0999999999999997E-2</v>
      </c>
      <c r="N324">
        <v>13.459</v>
      </c>
      <c r="O324">
        <v>21.550999999999998</v>
      </c>
      <c r="P324">
        <v>0.375</v>
      </c>
      <c r="Q324"/>
      <c r="R324">
        <v>0.05</v>
      </c>
      <c r="S324">
        <v>74.892409577234702</v>
      </c>
      <c r="T324">
        <v>99.212999999999994</v>
      </c>
    </row>
    <row r="325" spans="1:20" x14ac:dyDescent="0.25">
      <c r="A325" t="s">
        <v>2323</v>
      </c>
      <c r="C325" t="s">
        <v>2285</v>
      </c>
      <c r="D325" t="s">
        <v>2282</v>
      </c>
      <c r="E325" t="s">
        <v>5447</v>
      </c>
      <c r="F325" t="s">
        <v>5451</v>
      </c>
      <c r="G325" t="s">
        <v>2332</v>
      </c>
      <c r="H325" t="s">
        <v>2330</v>
      </c>
      <c r="I325">
        <v>46.962000000000003</v>
      </c>
      <c r="J325">
        <v>2.4590000000000001</v>
      </c>
      <c r="K325">
        <v>6.3780000000000001</v>
      </c>
      <c r="L325">
        <v>8.0150000000000006</v>
      </c>
      <c r="M325">
        <v>9.1999999999999998E-2</v>
      </c>
      <c r="N325">
        <v>13.425000000000001</v>
      </c>
      <c r="O325">
        <v>21.177</v>
      </c>
      <c r="P325">
        <v>0.378</v>
      </c>
      <c r="Q325"/>
      <c r="R325">
        <v>0.109</v>
      </c>
      <c r="S325">
        <v>74.910418736234362</v>
      </c>
      <c r="T325">
        <v>98.995000000000005</v>
      </c>
    </row>
    <row r="326" spans="1:20" x14ac:dyDescent="0.25">
      <c r="A326" t="s">
        <v>2323</v>
      </c>
      <c r="C326" t="s">
        <v>2285</v>
      </c>
      <c r="D326" t="s">
        <v>2282</v>
      </c>
      <c r="E326" t="s">
        <v>5447</v>
      </c>
      <c r="F326" t="s">
        <v>5451</v>
      </c>
      <c r="G326" t="s">
        <v>2332</v>
      </c>
      <c r="H326" t="s">
        <v>2330</v>
      </c>
      <c r="I326">
        <v>47.811999999999998</v>
      </c>
      <c r="J326">
        <v>1.855</v>
      </c>
      <c r="K326">
        <v>5.1109999999999998</v>
      </c>
      <c r="L326">
        <v>9.266</v>
      </c>
      <c r="M326">
        <v>0.17199999999999999</v>
      </c>
      <c r="N326">
        <v>12.488</v>
      </c>
      <c r="O326">
        <v>21.742000000000001</v>
      </c>
      <c r="P326">
        <v>0.432</v>
      </c>
      <c r="Q326"/>
      <c r="R326">
        <v>8.1000000000000003E-2</v>
      </c>
      <c r="S326">
        <v>70.608662637274549</v>
      </c>
      <c r="T326">
        <v>98.959000000000003</v>
      </c>
    </row>
    <row r="327" spans="1:20" x14ac:dyDescent="0.25">
      <c r="A327" t="s">
        <v>2323</v>
      </c>
      <c r="C327" t="s">
        <v>2285</v>
      </c>
      <c r="D327" t="s">
        <v>2282</v>
      </c>
      <c r="E327" t="s">
        <v>5447</v>
      </c>
      <c r="F327" t="s">
        <v>5451</v>
      </c>
      <c r="G327" t="s">
        <v>2332</v>
      </c>
      <c r="H327" t="s">
        <v>2330</v>
      </c>
      <c r="I327">
        <v>48.04</v>
      </c>
      <c r="J327">
        <v>2.306</v>
      </c>
      <c r="K327">
        <v>5.9370000000000003</v>
      </c>
      <c r="L327">
        <v>7.4880000000000004</v>
      </c>
      <c r="M327">
        <v>8.3000000000000004E-2</v>
      </c>
      <c r="N327">
        <v>13.782999999999999</v>
      </c>
      <c r="O327">
        <v>21.555</v>
      </c>
      <c r="P327">
        <v>0.34499999999999997</v>
      </c>
      <c r="Q327"/>
      <c r="R327">
        <v>0.13</v>
      </c>
      <c r="S327">
        <v>76.641372986620624</v>
      </c>
      <c r="T327">
        <v>99.667000000000002</v>
      </c>
    </row>
    <row r="328" spans="1:20" x14ac:dyDescent="0.25">
      <c r="A328" t="s">
        <v>2323</v>
      </c>
      <c r="C328" t="s">
        <v>2285</v>
      </c>
      <c r="D328" t="s">
        <v>2282</v>
      </c>
      <c r="E328" t="s">
        <v>5447</v>
      </c>
      <c r="F328" t="s">
        <v>5451</v>
      </c>
      <c r="G328" t="s">
        <v>2332</v>
      </c>
      <c r="H328" t="s">
        <v>2330</v>
      </c>
      <c r="I328">
        <v>47.91</v>
      </c>
      <c r="J328">
        <v>2.141</v>
      </c>
      <c r="K328">
        <v>5.4619999999999997</v>
      </c>
      <c r="L328">
        <v>7.6989999999999998</v>
      </c>
      <c r="M328">
        <v>0.125</v>
      </c>
      <c r="N328">
        <v>12.898</v>
      </c>
      <c r="O328">
        <v>22.172999999999998</v>
      </c>
      <c r="P328">
        <v>0.38200000000000001</v>
      </c>
      <c r="Q328"/>
      <c r="R328">
        <v>0.109</v>
      </c>
      <c r="S328">
        <v>74.913763218673921</v>
      </c>
      <c r="T328">
        <v>98.898999999999987</v>
      </c>
    </row>
    <row r="329" spans="1:20" x14ac:dyDescent="0.25">
      <c r="A329" t="s">
        <v>2323</v>
      </c>
      <c r="C329" t="s">
        <v>2285</v>
      </c>
      <c r="D329" t="s">
        <v>2282</v>
      </c>
      <c r="E329" t="s">
        <v>5447</v>
      </c>
      <c r="F329" t="s">
        <v>5451</v>
      </c>
      <c r="G329" t="s">
        <v>2332</v>
      </c>
      <c r="H329" t="s">
        <v>2330</v>
      </c>
      <c r="I329">
        <v>47.156999999999996</v>
      </c>
      <c r="J329">
        <v>2.4289999999999998</v>
      </c>
      <c r="K329">
        <v>5.9909999999999997</v>
      </c>
      <c r="L329">
        <v>7.5839999999999996</v>
      </c>
      <c r="M329">
        <v>6.5000000000000002E-2</v>
      </c>
      <c r="N329">
        <v>13.488</v>
      </c>
      <c r="O329">
        <v>21.55</v>
      </c>
      <c r="P329">
        <v>0.34899999999999998</v>
      </c>
      <c r="Q329"/>
      <c r="R329">
        <v>0.114</v>
      </c>
      <c r="S329">
        <v>76.020360578495939</v>
      </c>
      <c r="T329">
        <v>98.727000000000004</v>
      </c>
    </row>
    <row r="330" spans="1:20" x14ac:dyDescent="0.25">
      <c r="A330" t="s">
        <v>2323</v>
      </c>
      <c r="C330" t="s">
        <v>2285</v>
      </c>
      <c r="D330" t="s">
        <v>2282</v>
      </c>
      <c r="E330" t="s">
        <v>5447</v>
      </c>
      <c r="F330" t="s">
        <v>5451</v>
      </c>
      <c r="G330" t="s">
        <v>2332</v>
      </c>
      <c r="H330" t="s">
        <v>2330</v>
      </c>
      <c r="I330">
        <v>47.509</v>
      </c>
      <c r="J330">
        <v>2.444</v>
      </c>
      <c r="K330">
        <v>6.1319999999999997</v>
      </c>
      <c r="L330">
        <v>8.0039999999999996</v>
      </c>
      <c r="M330">
        <v>6.2E-2</v>
      </c>
      <c r="N330">
        <v>13.699</v>
      </c>
      <c r="O330">
        <v>21.433</v>
      </c>
      <c r="P330">
        <v>0.377</v>
      </c>
      <c r="Q330"/>
      <c r="R330">
        <v>0.121</v>
      </c>
      <c r="S330">
        <v>75.31377911072893</v>
      </c>
      <c r="T330">
        <v>99.780999999999992</v>
      </c>
    </row>
    <row r="331" spans="1:20" x14ac:dyDescent="0.25">
      <c r="A331" t="s">
        <v>2323</v>
      </c>
      <c r="C331" t="s">
        <v>2285</v>
      </c>
      <c r="D331" t="s">
        <v>2282</v>
      </c>
      <c r="E331" t="s">
        <v>5447</v>
      </c>
      <c r="F331" t="s">
        <v>5451</v>
      </c>
      <c r="G331" t="s">
        <v>2332</v>
      </c>
      <c r="H331" t="s">
        <v>2330</v>
      </c>
      <c r="I331">
        <v>47.371000000000002</v>
      </c>
      <c r="J331">
        <v>2.3860000000000001</v>
      </c>
      <c r="K331">
        <v>5.976</v>
      </c>
      <c r="L331">
        <v>8.0709999999999997</v>
      </c>
      <c r="M331">
        <v>0.104</v>
      </c>
      <c r="N331">
        <v>13.596</v>
      </c>
      <c r="O331">
        <v>21.364999999999998</v>
      </c>
      <c r="P331">
        <v>0.46300000000000002</v>
      </c>
      <c r="Q331"/>
      <c r="R331">
        <v>0.13500000000000001</v>
      </c>
      <c r="S331">
        <v>75.017291206760859</v>
      </c>
      <c r="T331">
        <v>99.466999999999999</v>
      </c>
    </row>
    <row r="332" spans="1:20" x14ac:dyDescent="0.25">
      <c r="A332" t="s">
        <v>2323</v>
      </c>
      <c r="C332" t="s">
        <v>2285</v>
      </c>
      <c r="D332" t="s">
        <v>2282</v>
      </c>
      <c r="E332" t="s">
        <v>5447</v>
      </c>
      <c r="F332" t="s">
        <v>5451</v>
      </c>
      <c r="G332" t="s">
        <v>2332</v>
      </c>
      <c r="H332" t="s">
        <v>2330</v>
      </c>
      <c r="I332">
        <v>48.12</v>
      </c>
      <c r="J332">
        <v>1.931</v>
      </c>
      <c r="K332">
        <v>5.556</v>
      </c>
      <c r="L332">
        <v>7.29</v>
      </c>
      <c r="M332">
        <v>7.5999999999999998E-2</v>
      </c>
      <c r="N332">
        <v>13.863</v>
      </c>
      <c r="O332">
        <v>21.594999999999999</v>
      </c>
      <c r="P332">
        <v>0.36799999999999999</v>
      </c>
      <c r="Q332"/>
      <c r="R332">
        <v>0.14099999999999999</v>
      </c>
      <c r="S332">
        <v>77.219662244448187</v>
      </c>
      <c r="T332">
        <v>98.94</v>
      </c>
    </row>
    <row r="333" spans="1:20" x14ac:dyDescent="0.25">
      <c r="A333" t="s">
        <v>2323</v>
      </c>
      <c r="C333" t="s">
        <v>2285</v>
      </c>
      <c r="D333" t="s">
        <v>2282</v>
      </c>
      <c r="E333" t="s">
        <v>5447</v>
      </c>
      <c r="F333" t="s">
        <v>5451</v>
      </c>
      <c r="G333" t="s">
        <v>2332</v>
      </c>
      <c r="H333" t="s">
        <v>2330</v>
      </c>
      <c r="I333">
        <v>48.116</v>
      </c>
      <c r="J333">
        <v>1.87</v>
      </c>
      <c r="K333">
        <v>5.298</v>
      </c>
      <c r="L333">
        <v>8.0109999999999992</v>
      </c>
      <c r="M333">
        <v>0.14799999999999999</v>
      </c>
      <c r="N333">
        <v>13.763</v>
      </c>
      <c r="O333">
        <v>21.669</v>
      </c>
      <c r="P333">
        <v>0.35899999999999999</v>
      </c>
      <c r="Q333"/>
      <c r="R333">
        <v>8.5000000000000006E-2</v>
      </c>
      <c r="S333">
        <v>75.384116525082788</v>
      </c>
      <c r="T333">
        <v>99.318999999999988</v>
      </c>
    </row>
    <row r="334" spans="1:20" x14ac:dyDescent="0.25">
      <c r="A334" t="s">
        <v>2323</v>
      </c>
      <c r="C334" t="s">
        <v>2285</v>
      </c>
      <c r="D334" t="s">
        <v>2282</v>
      </c>
      <c r="E334" t="s">
        <v>5447</v>
      </c>
      <c r="F334" t="s">
        <v>5451</v>
      </c>
      <c r="G334" t="s">
        <v>2332</v>
      </c>
      <c r="H334" t="s">
        <v>2330</v>
      </c>
      <c r="I334">
        <v>48.981000000000002</v>
      </c>
      <c r="J334">
        <v>1.819</v>
      </c>
      <c r="K334">
        <v>4.7649999999999997</v>
      </c>
      <c r="L334">
        <v>7.6</v>
      </c>
      <c r="M334">
        <v>0.12</v>
      </c>
      <c r="N334">
        <v>13.994</v>
      </c>
      <c r="O334">
        <v>21.972999999999999</v>
      </c>
      <c r="P334">
        <v>0.35399999999999998</v>
      </c>
      <c r="Q334"/>
      <c r="R334">
        <v>7.4999999999999997E-2</v>
      </c>
      <c r="S334">
        <v>76.647570386257755</v>
      </c>
      <c r="T334">
        <v>99.680999999999997</v>
      </c>
    </row>
    <row r="335" spans="1:20" x14ac:dyDescent="0.25">
      <c r="A335" t="s">
        <v>2323</v>
      </c>
      <c r="C335" t="s">
        <v>2285</v>
      </c>
      <c r="D335" t="s">
        <v>2282</v>
      </c>
      <c r="E335" t="s">
        <v>5447</v>
      </c>
      <c r="F335" t="s">
        <v>5451</v>
      </c>
      <c r="G335" t="s">
        <v>2332</v>
      </c>
      <c r="H335" t="s">
        <v>2331</v>
      </c>
      <c r="I335">
        <v>48.975000000000001</v>
      </c>
      <c r="J335">
        <v>1.9650000000000001</v>
      </c>
      <c r="K335">
        <v>4.2009999999999996</v>
      </c>
      <c r="L335">
        <v>6.8019999999999996</v>
      </c>
      <c r="M335">
        <v>5.0999999999999997E-2</v>
      </c>
      <c r="N335">
        <v>13.923999999999999</v>
      </c>
      <c r="O335">
        <v>21.763999999999999</v>
      </c>
      <c r="P335">
        <v>0.45</v>
      </c>
      <c r="Q335"/>
      <c r="R335">
        <v>0.58099999999999996</v>
      </c>
      <c r="S335">
        <v>78.489670034644789</v>
      </c>
      <c r="T335">
        <v>98.713000000000008</v>
      </c>
    </row>
    <row r="336" spans="1:20" x14ac:dyDescent="0.25">
      <c r="A336" t="s">
        <v>2323</v>
      </c>
      <c r="C336" t="s">
        <v>2285</v>
      </c>
      <c r="D336" t="s">
        <v>2282</v>
      </c>
      <c r="E336" t="s">
        <v>5447</v>
      </c>
      <c r="F336" t="s">
        <v>5451</v>
      </c>
      <c r="G336" t="s">
        <v>2332</v>
      </c>
      <c r="H336" t="s">
        <v>2331</v>
      </c>
      <c r="I336">
        <v>49.566000000000003</v>
      </c>
      <c r="J336">
        <v>1.972</v>
      </c>
      <c r="K336">
        <v>3.7749999999999999</v>
      </c>
      <c r="L336">
        <v>6.569</v>
      </c>
      <c r="M336">
        <v>0.10199999999999999</v>
      </c>
      <c r="N336">
        <v>14.099</v>
      </c>
      <c r="O336">
        <v>21.96</v>
      </c>
      <c r="P336">
        <v>0.436</v>
      </c>
      <c r="Q336"/>
      <c r="R336">
        <v>0.443</v>
      </c>
      <c r="S336">
        <v>79.278229855171617</v>
      </c>
      <c r="T336">
        <v>98.922000000000011</v>
      </c>
    </row>
    <row r="337" spans="1:20" x14ac:dyDescent="0.25">
      <c r="A337" t="s">
        <v>2323</v>
      </c>
      <c r="C337" t="s">
        <v>2285</v>
      </c>
      <c r="D337" t="s">
        <v>2282</v>
      </c>
      <c r="E337" t="s">
        <v>5447</v>
      </c>
      <c r="F337" t="s">
        <v>5451</v>
      </c>
      <c r="G337" t="s">
        <v>2332</v>
      </c>
      <c r="H337" t="s">
        <v>2331</v>
      </c>
      <c r="I337">
        <v>49.331000000000003</v>
      </c>
      <c r="J337">
        <v>2.06</v>
      </c>
      <c r="K337">
        <v>3.992</v>
      </c>
      <c r="L337">
        <v>6.9139999999999997</v>
      </c>
      <c r="M337">
        <v>7.1999999999999995E-2</v>
      </c>
      <c r="N337">
        <v>13.888</v>
      </c>
      <c r="O337">
        <v>21.89</v>
      </c>
      <c r="P337">
        <v>0.4</v>
      </c>
      <c r="Q337"/>
      <c r="R337">
        <v>0.47199999999999998</v>
      </c>
      <c r="S337">
        <v>78.16850685850406</v>
      </c>
      <c r="T337">
        <v>99.018999999999991</v>
      </c>
    </row>
    <row r="338" spans="1:20" x14ac:dyDescent="0.25">
      <c r="A338" t="s">
        <v>2323</v>
      </c>
      <c r="C338" t="s">
        <v>2285</v>
      </c>
      <c r="D338" t="s">
        <v>2282</v>
      </c>
      <c r="E338" t="s">
        <v>5447</v>
      </c>
      <c r="F338" t="s">
        <v>5451</v>
      </c>
      <c r="G338" t="s">
        <v>2332</v>
      </c>
      <c r="H338" t="s">
        <v>2331</v>
      </c>
      <c r="I338">
        <v>49.713999999999999</v>
      </c>
      <c r="J338">
        <v>1.9279999999999999</v>
      </c>
      <c r="K338">
        <v>3.851</v>
      </c>
      <c r="L338">
        <v>6.8</v>
      </c>
      <c r="M338">
        <v>5.8000000000000003E-2</v>
      </c>
      <c r="N338">
        <v>14.212</v>
      </c>
      <c r="O338">
        <v>21.792000000000002</v>
      </c>
      <c r="P338">
        <v>0.44800000000000001</v>
      </c>
      <c r="Q338"/>
      <c r="R338">
        <v>0.53200000000000003</v>
      </c>
      <c r="S338">
        <v>78.838209044748666</v>
      </c>
      <c r="T338">
        <v>99.334999999999994</v>
      </c>
    </row>
    <row r="339" spans="1:20" x14ac:dyDescent="0.25">
      <c r="A339" t="s">
        <v>2323</v>
      </c>
      <c r="C339" t="s">
        <v>2285</v>
      </c>
      <c r="D339" t="s">
        <v>2282</v>
      </c>
      <c r="E339" t="s">
        <v>5447</v>
      </c>
      <c r="F339" t="s">
        <v>5451</v>
      </c>
      <c r="G339" t="s">
        <v>2332</v>
      </c>
      <c r="H339" t="s">
        <v>2331</v>
      </c>
      <c r="I339">
        <v>50.789000000000001</v>
      </c>
      <c r="J339">
        <v>1.161</v>
      </c>
      <c r="K339">
        <v>3.593</v>
      </c>
      <c r="L339">
        <v>5.5039999999999996</v>
      </c>
      <c r="M339">
        <v>6.9000000000000006E-2</v>
      </c>
      <c r="N339">
        <v>15.097</v>
      </c>
      <c r="O339">
        <v>22.146000000000001</v>
      </c>
      <c r="P339">
        <v>0.31</v>
      </c>
      <c r="Q339"/>
      <c r="R339">
        <v>0.61499999999999999</v>
      </c>
      <c r="S339">
        <v>83.020169778455042</v>
      </c>
      <c r="T339">
        <v>99.284000000000006</v>
      </c>
    </row>
    <row r="340" spans="1:20" x14ac:dyDescent="0.25">
      <c r="A340" t="s">
        <v>2323</v>
      </c>
      <c r="C340" t="s">
        <v>2285</v>
      </c>
      <c r="D340" t="s">
        <v>2282</v>
      </c>
      <c r="E340" t="s">
        <v>5447</v>
      </c>
      <c r="F340" t="s">
        <v>5451</v>
      </c>
      <c r="G340" t="s">
        <v>2332</v>
      </c>
      <c r="H340" t="s">
        <v>2331</v>
      </c>
      <c r="I340">
        <v>50.536000000000001</v>
      </c>
      <c r="J340">
        <v>1.1020000000000001</v>
      </c>
      <c r="K340">
        <v>3.601</v>
      </c>
      <c r="L340">
        <v>5.383</v>
      </c>
      <c r="M340">
        <v>8.5000000000000006E-2</v>
      </c>
      <c r="N340">
        <v>15.144</v>
      </c>
      <c r="O340">
        <v>22.036999999999999</v>
      </c>
      <c r="P340">
        <v>0.32400000000000001</v>
      </c>
      <c r="Q340"/>
      <c r="R340">
        <v>0.72099999999999997</v>
      </c>
      <c r="S340">
        <v>83.374363963317833</v>
      </c>
      <c r="T340">
        <v>98.933000000000007</v>
      </c>
    </row>
    <row r="341" spans="1:20" x14ac:dyDescent="0.25">
      <c r="A341" t="s">
        <v>2323</v>
      </c>
      <c r="C341" t="s">
        <v>2285</v>
      </c>
      <c r="D341" t="s">
        <v>2282</v>
      </c>
      <c r="E341" t="s">
        <v>5447</v>
      </c>
      <c r="F341" t="s">
        <v>5451</v>
      </c>
      <c r="G341" t="s">
        <v>2332</v>
      </c>
      <c r="H341" t="s">
        <v>2331</v>
      </c>
      <c r="I341">
        <v>49.494999999999997</v>
      </c>
      <c r="J341">
        <v>1.5189999999999999</v>
      </c>
      <c r="K341">
        <v>4.5369999999999999</v>
      </c>
      <c r="L341">
        <v>6.008</v>
      </c>
      <c r="M341">
        <v>3.9E-2</v>
      </c>
      <c r="N341">
        <v>14.64</v>
      </c>
      <c r="O341">
        <v>21.949000000000002</v>
      </c>
      <c r="P341">
        <v>0.313</v>
      </c>
      <c r="Q341"/>
      <c r="R341">
        <v>0.56699999999999995</v>
      </c>
      <c r="S341">
        <v>81.286002411364322</v>
      </c>
      <c r="T341">
        <v>99.066999999999993</v>
      </c>
    </row>
    <row r="342" spans="1:20" x14ac:dyDescent="0.25">
      <c r="A342" t="s">
        <v>2323</v>
      </c>
      <c r="C342" t="s">
        <v>2285</v>
      </c>
      <c r="D342" t="s">
        <v>2282</v>
      </c>
      <c r="E342" t="s">
        <v>5447</v>
      </c>
      <c r="F342" t="s">
        <v>5451</v>
      </c>
      <c r="G342" t="s">
        <v>2332</v>
      </c>
      <c r="H342" t="s">
        <v>2331</v>
      </c>
      <c r="I342">
        <v>49.499000000000002</v>
      </c>
      <c r="J342">
        <v>1.5549999999999999</v>
      </c>
      <c r="K342">
        <v>4.5670000000000002</v>
      </c>
      <c r="L342">
        <v>5.9640000000000004</v>
      </c>
      <c r="M342">
        <v>6.7000000000000004E-2</v>
      </c>
      <c r="N342">
        <v>14.233000000000001</v>
      </c>
      <c r="O342">
        <v>21.954999999999998</v>
      </c>
      <c r="P342">
        <v>0.29399999999999998</v>
      </c>
      <c r="Q342"/>
      <c r="R342">
        <v>0.52200000000000002</v>
      </c>
      <c r="S342">
        <v>80.966860122605198</v>
      </c>
      <c r="T342">
        <v>98.656000000000006</v>
      </c>
    </row>
    <row r="343" spans="1:20" x14ac:dyDescent="0.25">
      <c r="A343" t="s">
        <v>2323</v>
      </c>
      <c r="C343" t="s">
        <v>2285</v>
      </c>
      <c r="D343" t="s">
        <v>2282</v>
      </c>
      <c r="E343" t="s">
        <v>5447</v>
      </c>
      <c r="F343" t="s">
        <v>5451</v>
      </c>
      <c r="G343" t="s">
        <v>2332</v>
      </c>
      <c r="H343" t="s">
        <v>2331</v>
      </c>
      <c r="I343">
        <v>49.578000000000003</v>
      </c>
      <c r="J343">
        <v>1.4950000000000001</v>
      </c>
      <c r="K343">
        <v>4.4429999999999996</v>
      </c>
      <c r="L343">
        <v>5.8869999999999996</v>
      </c>
      <c r="M343">
        <v>0.09</v>
      </c>
      <c r="N343">
        <v>14.384</v>
      </c>
      <c r="O343">
        <v>22.103999999999999</v>
      </c>
      <c r="P343">
        <v>0.30199999999999999</v>
      </c>
      <c r="Q343"/>
      <c r="R343">
        <v>0.52900000000000003</v>
      </c>
      <c r="S343">
        <v>81.327105859307906</v>
      </c>
      <c r="T343">
        <v>98.811999999999983</v>
      </c>
    </row>
    <row r="344" spans="1:20" x14ac:dyDescent="0.25">
      <c r="A344" t="s">
        <v>2323</v>
      </c>
      <c r="C344" t="s">
        <v>2285</v>
      </c>
      <c r="D344" t="s">
        <v>2282</v>
      </c>
      <c r="E344" t="s">
        <v>5447</v>
      </c>
      <c r="F344" t="s">
        <v>5451</v>
      </c>
      <c r="G344" t="s">
        <v>2332</v>
      </c>
      <c r="H344" t="s">
        <v>2331</v>
      </c>
      <c r="I344">
        <v>48.936</v>
      </c>
      <c r="J344">
        <v>1.641</v>
      </c>
      <c r="K344">
        <v>4.92</v>
      </c>
      <c r="L344">
        <v>7.085</v>
      </c>
      <c r="M344">
        <v>8.1000000000000003E-2</v>
      </c>
      <c r="N344">
        <v>14.06</v>
      </c>
      <c r="O344">
        <v>21.221</v>
      </c>
      <c r="P344">
        <v>0.376</v>
      </c>
      <c r="Q344"/>
      <c r="R344">
        <v>0.52100000000000002</v>
      </c>
      <c r="S344">
        <v>77.96092062662774</v>
      </c>
      <c r="T344">
        <v>98.840999999999994</v>
      </c>
    </row>
    <row r="345" spans="1:20" x14ac:dyDescent="0.25">
      <c r="A345" t="s">
        <v>2323</v>
      </c>
      <c r="C345" t="s">
        <v>2285</v>
      </c>
      <c r="D345" t="s">
        <v>2282</v>
      </c>
      <c r="E345" t="s">
        <v>5447</v>
      </c>
      <c r="F345" t="s">
        <v>5451</v>
      </c>
      <c r="G345" t="s">
        <v>2332</v>
      </c>
      <c r="H345" t="s">
        <v>2331</v>
      </c>
      <c r="I345">
        <v>50.487000000000002</v>
      </c>
      <c r="J345">
        <v>1.145</v>
      </c>
      <c r="K345">
        <v>3.532</v>
      </c>
      <c r="L345">
        <v>5.3979999999999997</v>
      </c>
      <c r="M345">
        <v>0.10299999999999999</v>
      </c>
      <c r="N345">
        <v>15.058999999999999</v>
      </c>
      <c r="O345">
        <v>22.103999999999999</v>
      </c>
      <c r="P345">
        <v>0.314</v>
      </c>
      <c r="Q345"/>
      <c r="R345">
        <v>0.71199999999999997</v>
      </c>
      <c r="S345">
        <v>83.257443461981183</v>
      </c>
      <c r="T345">
        <v>98.853999999999999</v>
      </c>
    </row>
    <row r="346" spans="1:20" x14ac:dyDescent="0.25">
      <c r="A346" t="s">
        <v>2323</v>
      </c>
      <c r="C346" t="s">
        <v>2285</v>
      </c>
      <c r="D346" t="s">
        <v>2282</v>
      </c>
      <c r="E346" t="s">
        <v>5447</v>
      </c>
      <c r="F346" t="s">
        <v>5451</v>
      </c>
      <c r="G346" t="s">
        <v>2332</v>
      </c>
      <c r="H346" t="s">
        <v>2331</v>
      </c>
      <c r="I346">
        <v>50.152000000000001</v>
      </c>
      <c r="J346">
        <v>1.157</v>
      </c>
      <c r="K346">
        <v>3.6230000000000002</v>
      </c>
      <c r="L346">
        <v>5.3630000000000004</v>
      </c>
      <c r="M346">
        <v>0.108</v>
      </c>
      <c r="N346">
        <v>14.962</v>
      </c>
      <c r="O346">
        <v>22.196000000000002</v>
      </c>
      <c r="P346">
        <v>0.29699999999999999</v>
      </c>
      <c r="Q346"/>
      <c r="R346">
        <v>0.78</v>
      </c>
      <c r="S346">
        <v>83.258040464262677</v>
      </c>
      <c r="T346">
        <v>98.638000000000005</v>
      </c>
    </row>
    <row r="347" spans="1:20" x14ac:dyDescent="0.25">
      <c r="A347" t="s">
        <v>2323</v>
      </c>
      <c r="C347" t="s">
        <v>2285</v>
      </c>
      <c r="D347" t="s">
        <v>2282</v>
      </c>
      <c r="E347" t="s">
        <v>5447</v>
      </c>
      <c r="F347" t="s">
        <v>5451</v>
      </c>
      <c r="G347" t="s">
        <v>2332</v>
      </c>
      <c r="H347" t="s">
        <v>2331</v>
      </c>
      <c r="I347">
        <v>50.804000000000002</v>
      </c>
      <c r="J347">
        <v>1.167</v>
      </c>
      <c r="K347">
        <v>3.33</v>
      </c>
      <c r="L347">
        <v>5.5359999999999996</v>
      </c>
      <c r="M347">
        <v>9.9000000000000005E-2</v>
      </c>
      <c r="N347">
        <v>15.042</v>
      </c>
      <c r="O347">
        <v>22.14</v>
      </c>
      <c r="P347">
        <v>0.28299999999999997</v>
      </c>
      <c r="Q347"/>
      <c r="R347">
        <v>0.375</v>
      </c>
      <c r="S347">
        <v>82.886584418167189</v>
      </c>
      <c r="T347">
        <v>98.77600000000001</v>
      </c>
    </row>
    <row r="348" spans="1:20" x14ac:dyDescent="0.25">
      <c r="A348" t="s">
        <v>2323</v>
      </c>
      <c r="C348" t="s">
        <v>2285</v>
      </c>
      <c r="D348" t="s">
        <v>2282</v>
      </c>
      <c r="E348" t="s">
        <v>5447</v>
      </c>
      <c r="F348" t="s">
        <v>5451</v>
      </c>
      <c r="G348" t="s">
        <v>2332</v>
      </c>
      <c r="H348" t="s">
        <v>2331</v>
      </c>
      <c r="I348">
        <v>50.71</v>
      </c>
      <c r="J348">
        <v>1.2829999999999999</v>
      </c>
      <c r="K348">
        <v>3.2509999999999999</v>
      </c>
      <c r="L348">
        <v>6.0709999999999997</v>
      </c>
      <c r="M348">
        <v>4.3999999999999997E-2</v>
      </c>
      <c r="N348">
        <v>14.938000000000001</v>
      </c>
      <c r="O348">
        <v>22.023</v>
      </c>
      <c r="P348">
        <v>0.29399999999999998</v>
      </c>
      <c r="Q348"/>
      <c r="R348">
        <v>0.127</v>
      </c>
      <c r="S348">
        <v>81.433402762575682</v>
      </c>
      <c r="T348">
        <v>98.741</v>
      </c>
    </row>
    <row r="349" spans="1:20" x14ac:dyDescent="0.25">
      <c r="A349" t="s">
        <v>2323</v>
      </c>
      <c r="C349" t="s">
        <v>2285</v>
      </c>
      <c r="D349" t="s">
        <v>2282</v>
      </c>
      <c r="E349" t="s">
        <v>5447</v>
      </c>
      <c r="F349" t="s">
        <v>5451</v>
      </c>
      <c r="G349" t="s">
        <v>2332</v>
      </c>
      <c r="H349" t="s">
        <v>2331</v>
      </c>
      <c r="I349">
        <v>49.927</v>
      </c>
      <c r="J349">
        <v>1.6659999999999999</v>
      </c>
      <c r="K349">
        <v>3.3759999999999999</v>
      </c>
      <c r="L349">
        <v>6.8010000000000002</v>
      </c>
      <c r="M349">
        <v>0.14099999999999999</v>
      </c>
      <c r="N349">
        <v>14.548999999999999</v>
      </c>
      <c r="O349">
        <v>21.760999999999999</v>
      </c>
      <c r="P349">
        <v>0.36299999999999999</v>
      </c>
      <c r="Q349"/>
      <c r="R349">
        <v>6.5000000000000002E-2</v>
      </c>
      <c r="S349">
        <v>79.224135812230983</v>
      </c>
      <c r="T349">
        <v>98.649000000000001</v>
      </c>
    </row>
    <row r="350" spans="1:20" x14ac:dyDescent="0.25">
      <c r="A350" t="s">
        <v>2323</v>
      </c>
      <c r="C350" t="s">
        <v>2285</v>
      </c>
      <c r="D350" t="s">
        <v>2282</v>
      </c>
      <c r="E350" t="s">
        <v>5447</v>
      </c>
      <c r="F350" t="s">
        <v>5451</v>
      </c>
      <c r="G350" t="s">
        <v>2332</v>
      </c>
      <c r="H350" t="s">
        <v>2331</v>
      </c>
      <c r="I350">
        <v>49.597999999999999</v>
      </c>
      <c r="J350">
        <v>1.8580000000000001</v>
      </c>
      <c r="K350">
        <v>3.456</v>
      </c>
      <c r="L350">
        <v>7.0309999999999997</v>
      </c>
      <c r="M350">
        <v>0.129</v>
      </c>
      <c r="N350">
        <v>14.394</v>
      </c>
      <c r="O350">
        <v>21.806999999999999</v>
      </c>
      <c r="P350">
        <v>0.41599999999999998</v>
      </c>
      <c r="Q350"/>
      <c r="R350">
        <v>5.5E-2</v>
      </c>
      <c r="S350">
        <v>78.491108911764442</v>
      </c>
      <c r="T350">
        <v>98.744</v>
      </c>
    </row>
    <row r="351" spans="1:20" x14ac:dyDescent="0.25">
      <c r="A351" t="s">
        <v>2323</v>
      </c>
      <c r="C351" t="s">
        <v>2285</v>
      </c>
      <c r="D351" t="s">
        <v>2282</v>
      </c>
      <c r="E351" t="s">
        <v>5447</v>
      </c>
      <c r="F351" t="s">
        <v>5451</v>
      </c>
      <c r="G351" t="s">
        <v>2332</v>
      </c>
      <c r="H351" t="s">
        <v>2331</v>
      </c>
      <c r="I351">
        <v>50.329000000000001</v>
      </c>
      <c r="J351">
        <v>1.319</v>
      </c>
      <c r="K351">
        <v>3.3809999999999998</v>
      </c>
      <c r="L351">
        <v>5.77</v>
      </c>
      <c r="M351">
        <v>0.06</v>
      </c>
      <c r="N351">
        <v>15.26</v>
      </c>
      <c r="O351">
        <v>22.007999999999999</v>
      </c>
      <c r="P351">
        <v>0.33200000000000002</v>
      </c>
      <c r="Q351"/>
      <c r="R351">
        <v>0.34399999999999997</v>
      </c>
      <c r="S351">
        <v>82.500028738144252</v>
      </c>
      <c r="T351">
        <v>98.802999999999997</v>
      </c>
    </row>
    <row r="352" spans="1:20" x14ac:dyDescent="0.25">
      <c r="A352" t="s">
        <v>2323</v>
      </c>
      <c r="C352" t="s">
        <v>2285</v>
      </c>
      <c r="D352" t="s">
        <v>2282</v>
      </c>
      <c r="E352" t="s">
        <v>5447</v>
      </c>
      <c r="F352" t="s">
        <v>5451</v>
      </c>
      <c r="G352" t="s">
        <v>2332</v>
      </c>
      <c r="H352" t="s">
        <v>2331</v>
      </c>
      <c r="I352">
        <v>50.518999999999998</v>
      </c>
      <c r="J352">
        <v>1.3009999999999999</v>
      </c>
      <c r="K352">
        <v>3.3769999999999998</v>
      </c>
      <c r="L352">
        <v>5.577</v>
      </c>
      <c r="M352">
        <v>0.108</v>
      </c>
      <c r="N352">
        <v>15</v>
      </c>
      <c r="O352">
        <v>22.088000000000001</v>
      </c>
      <c r="P352">
        <v>0.32</v>
      </c>
      <c r="Q352"/>
      <c r="R352">
        <v>0.30499999999999999</v>
      </c>
      <c r="S352">
        <v>82.741773417489782</v>
      </c>
      <c r="T352">
        <v>98.595000000000013</v>
      </c>
    </row>
    <row r="353" spans="1:20" x14ac:dyDescent="0.25">
      <c r="A353" t="s">
        <v>2323</v>
      </c>
      <c r="C353" t="s">
        <v>2285</v>
      </c>
      <c r="D353" t="s">
        <v>2282</v>
      </c>
      <c r="E353" t="s">
        <v>5447</v>
      </c>
      <c r="F353" t="s">
        <v>5451</v>
      </c>
      <c r="G353" t="s">
        <v>2332</v>
      </c>
      <c r="H353" t="s">
        <v>2331</v>
      </c>
      <c r="I353">
        <v>50.484000000000002</v>
      </c>
      <c r="J353">
        <v>1.2689999999999999</v>
      </c>
      <c r="K353">
        <v>3.4670000000000001</v>
      </c>
      <c r="L353">
        <v>5.5190000000000001</v>
      </c>
      <c r="M353">
        <v>7.2999999999999995E-2</v>
      </c>
      <c r="N353">
        <v>15.147</v>
      </c>
      <c r="O353">
        <v>22.023</v>
      </c>
      <c r="P353">
        <v>0.30299999999999999</v>
      </c>
      <c r="Q353"/>
      <c r="R353">
        <v>0.32900000000000001</v>
      </c>
      <c r="S353">
        <v>83.028412774725041</v>
      </c>
      <c r="T353">
        <v>98.61399999999999</v>
      </c>
    </row>
    <row r="354" spans="1:20" x14ac:dyDescent="0.25">
      <c r="A354" t="s">
        <v>2323</v>
      </c>
      <c r="C354" t="s">
        <v>2285</v>
      </c>
      <c r="D354" t="s">
        <v>2282</v>
      </c>
      <c r="E354" t="s">
        <v>5447</v>
      </c>
      <c r="F354" t="s">
        <v>5451</v>
      </c>
      <c r="G354" t="s">
        <v>2332</v>
      </c>
      <c r="H354" t="s">
        <v>2331</v>
      </c>
      <c r="I354">
        <v>50.648000000000003</v>
      </c>
      <c r="J354">
        <v>1.2430000000000001</v>
      </c>
      <c r="K354">
        <v>3.238</v>
      </c>
      <c r="L354">
        <v>5.6180000000000003</v>
      </c>
      <c r="M354">
        <v>9.9000000000000005E-2</v>
      </c>
      <c r="N354">
        <v>15.301</v>
      </c>
      <c r="O354">
        <v>22.007999999999999</v>
      </c>
      <c r="P354">
        <v>0.32600000000000001</v>
      </c>
      <c r="Q354"/>
      <c r="R354">
        <v>0.28399999999999997</v>
      </c>
      <c r="S354">
        <v>82.92015317578138</v>
      </c>
      <c r="T354">
        <v>98.765000000000015</v>
      </c>
    </row>
    <row r="355" spans="1:20" x14ac:dyDescent="0.25">
      <c r="A355" t="s">
        <v>2323</v>
      </c>
      <c r="C355" t="s">
        <v>2285</v>
      </c>
      <c r="D355" t="s">
        <v>2282</v>
      </c>
      <c r="E355" t="s">
        <v>5447</v>
      </c>
      <c r="F355" t="s">
        <v>5451</v>
      </c>
      <c r="G355" t="s">
        <v>2332</v>
      </c>
      <c r="H355" t="s">
        <v>2333</v>
      </c>
      <c r="I355">
        <v>50.17</v>
      </c>
      <c r="J355">
        <v>1.44</v>
      </c>
      <c r="K355">
        <v>3.5419999999999998</v>
      </c>
      <c r="L355">
        <v>5.94</v>
      </c>
      <c r="M355">
        <v>7.0999999999999994E-2</v>
      </c>
      <c r="N355">
        <v>14.727</v>
      </c>
      <c r="O355">
        <v>21.335000000000001</v>
      </c>
      <c r="P355">
        <v>0.32100000000000001</v>
      </c>
      <c r="Q355"/>
      <c r="R355">
        <v>0.83</v>
      </c>
      <c r="S355">
        <v>81.547862012331777</v>
      </c>
      <c r="T355">
        <v>98.375999999999991</v>
      </c>
    </row>
    <row r="356" spans="1:20" x14ac:dyDescent="0.25">
      <c r="A356" t="s">
        <v>2323</v>
      </c>
      <c r="C356" t="s">
        <v>2285</v>
      </c>
      <c r="D356" t="s">
        <v>2282</v>
      </c>
      <c r="E356" t="s">
        <v>5447</v>
      </c>
      <c r="F356" t="s">
        <v>5451</v>
      </c>
      <c r="G356" t="s">
        <v>2332</v>
      </c>
      <c r="H356" t="s">
        <v>2333</v>
      </c>
      <c r="I356">
        <v>48.783999999999999</v>
      </c>
      <c r="J356">
        <v>1.6339999999999999</v>
      </c>
      <c r="K356">
        <v>4.6210000000000004</v>
      </c>
      <c r="L356">
        <v>6.0679999999999996</v>
      </c>
      <c r="M356">
        <v>6.2E-2</v>
      </c>
      <c r="N356">
        <v>14.48</v>
      </c>
      <c r="O356">
        <v>21.492999999999999</v>
      </c>
      <c r="P356">
        <v>0.34200000000000003</v>
      </c>
      <c r="Q356"/>
      <c r="R356">
        <v>0.83199999999999996</v>
      </c>
      <c r="S356">
        <v>80.965588879435799</v>
      </c>
      <c r="T356">
        <v>98.315999999999988</v>
      </c>
    </row>
    <row r="357" spans="1:20" x14ac:dyDescent="0.25">
      <c r="A357" t="s">
        <v>2323</v>
      </c>
      <c r="C357" t="s">
        <v>2285</v>
      </c>
      <c r="D357" t="s">
        <v>2282</v>
      </c>
      <c r="E357" t="s">
        <v>5447</v>
      </c>
      <c r="F357" t="s">
        <v>5451</v>
      </c>
      <c r="G357" t="s">
        <v>2332</v>
      </c>
      <c r="H357" t="s">
        <v>2333</v>
      </c>
      <c r="I357">
        <v>50.234999999999999</v>
      </c>
      <c r="J357">
        <v>0.99199999999999999</v>
      </c>
      <c r="K357">
        <v>3.468</v>
      </c>
      <c r="L357">
        <v>4.9029999999999996</v>
      </c>
      <c r="M357">
        <v>6.7000000000000004E-2</v>
      </c>
      <c r="N357">
        <v>15.563000000000001</v>
      </c>
      <c r="O357">
        <v>21.498999999999999</v>
      </c>
      <c r="P357">
        <v>0.35299999999999998</v>
      </c>
      <c r="Q357"/>
      <c r="R357">
        <v>1.1040000000000001</v>
      </c>
      <c r="S357">
        <v>84.980666380745177</v>
      </c>
      <c r="T357">
        <v>98.183999999999997</v>
      </c>
    </row>
    <row r="358" spans="1:20" x14ac:dyDescent="0.25">
      <c r="A358" t="s">
        <v>2323</v>
      </c>
      <c r="C358" t="s">
        <v>2285</v>
      </c>
      <c r="D358" t="s">
        <v>2282</v>
      </c>
      <c r="E358" t="s">
        <v>5447</v>
      </c>
      <c r="F358" t="s">
        <v>5451</v>
      </c>
      <c r="G358" t="s">
        <v>2332</v>
      </c>
      <c r="H358" t="s">
        <v>2333</v>
      </c>
      <c r="I358">
        <v>49.075000000000003</v>
      </c>
      <c r="J358">
        <v>1.6040000000000001</v>
      </c>
      <c r="K358">
        <v>4.3079999999999998</v>
      </c>
      <c r="L358">
        <v>6.7249999999999996</v>
      </c>
      <c r="M358">
        <v>8.6999999999999994E-2</v>
      </c>
      <c r="N358">
        <v>14.266999999999999</v>
      </c>
      <c r="O358">
        <v>21.052</v>
      </c>
      <c r="P358">
        <v>0.38500000000000001</v>
      </c>
      <c r="Q358"/>
      <c r="R358">
        <v>0.66100000000000003</v>
      </c>
      <c r="S358">
        <v>79.086605912654719</v>
      </c>
      <c r="T358">
        <v>98.164000000000001</v>
      </c>
    </row>
    <row r="359" spans="1:20" x14ac:dyDescent="0.25">
      <c r="A359" t="s">
        <v>2323</v>
      </c>
      <c r="C359" t="s">
        <v>2285</v>
      </c>
      <c r="D359" t="s">
        <v>2282</v>
      </c>
      <c r="E359" t="s">
        <v>5447</v>
      </c>
      <c r="F359" t="s">
        <v>5451</v>
      </c>
      <c r="G359" t="s">
        <v>2332</v>
      </c>
      <c r="H359" t="s">
        <v>2333</v>
      </c>
      <c r="I359">
        <v>49.348999999999997</v>
      </c>
      <c r="J359">
        <v>1.4950000000000001</v>
      </c>
      <c r="K359">
        <v>4.3719999999999999</v>
      </c>
      <c r="L359">
        <v>6.85</v>
      </c>
      <c r="M359">
        <v>0.111</v>
      </c>
      <c r="N359">
        <v>14.465</v>
      </c>
      <c r="O359">
        <v>20.905000000000001</v>
      </c>
      <c r="P359">
        <v>0.38</v>
      </c>
      <c r="Q359"/>
      <c r="R359">
        <v>0.61199999999999999</v>
      </c>
      <c r="S359">
        <v>79.009858218824078</v>
      </c>
      <c r="T359">
        <v>98.538999999999987</v>
      </c>
    </row>
    <row r="360" spans="1:20" x14ac:dyDescent="0.25">
      <c r="A360" t="s">
        <v>2323</v>
      </c>
      <c r="C360" t="s">
        <v>2285</v>
      </c>
      <c r="D360" t="s">
        <v>2282</v>
      </c>
      <c r="E360" t="s">
        <v>5447</v>
      </c>
      <c r="F360" t="s">
        <v>5451</v>
      </c>
      <c r="G360" t="s">
        <v>2332</v>
      </c>
      <c r="H360" t="s">
        <v>2333</v>
      </c>
      <c r="I360">
        <v>50.177</v>
      </c>
      <c r="J360">
        <v>1.3169999999999999</v>
      </c>
      <c r="K360">
        <v>3.476</v>
      </c>
      <c r="L360">
        <v>6.5620000000000003</v>
      </c>
      <c r="M360">
        <v>8.7999999999999995E-2</v>
      </c>
      <c r="N360">
        <v>14.957000000000001</v>
      </c>
      <c r="O360">
        <v>21.135999999999999</v>
      </c>
      <c r="P360">
        <v>0.371</v>
      </c>
      <c r="Q360"/>
      <c r="R360">
        <v>0.51800000000000002</v>
      </c>
      <c r="S360">
        <v>80.248845665733199</v>
      </c>
      <c r="T360">
        <v>98.602000000000004</v>
      </c>
    </row>
    <row r="361" spans="1:20" x14ac:dyDescent="0.25">
      <c r="A361" t="s">
        <v>2323</v>
      </c>
      <c r="C361" t="s">
        <v>2285</v>
      </c>
      <c r="D361" t="s">
        <v>2282</v>
      </c>
      <c r="E361" t="s">
        <v>5447</v>
      </c>
      <c r="F361" t="s">
        <v>5451</v>
      </c>
      <c r="G361" t="s">
        <v>2332</v>
      </c>
      <c r="H361" t="s">
        <v>2333</v>
      </c>
      <c r="I361">
        <v>50.353000000000002</v>
      </c>
      <c r="J361">
        <v>1.31</v>
      </c>
      <c r="K361">
        <v>3.4750000000000001</v>
      </c>
      <c r="L361">
        <v>6.734</v>
      </c>
      <c r="M361">
        <v>0.11</v>
      </c>
      <c r="N361">
        <v>14.865</v>
      </c>
      <c r="O361">
        <v>21.123999999999999</v>
      </c>
      <c r="P361">
        <v>0.40100000000000002</v>
      </c>
      <c r="Q361"/>
      <c r="R361">
        <v>0.50900000000000001</v>
      </c>
      <c r="S361">
        <v>79.736021462952948</v>
      </c>
      <c r="T361">
        <v>98.881</v>
      </c>
    </row>
    <row r="362" spans="1:20" x14ac:dyDescent="0.25">
      <c r="A362" t="s">
        <v>2323</v>
      </c>
      <c r="C362" t="s">
        <v>2285</v>
      </c>
      <c r="D362" t="s">
        <v>2282</v>
      </c>
      <c r="E362" t="s">
        <v>5447</v>
      </c>
      <c r="F362" t="s">
        <v>5451</v>
      </c>
      <c r="G362" t="s">
        <v>2332</v>
      </c>
      <c r="H362" t="s">
        <v>2333</v>
      </c>
      <c r="I362">
        <v>50.262</v>
      </c>
      <c r="J362">
        <v>1.2729999999999999</v>
      </c>
      <c r="K362">
        <v>3.4129999999999998</v>
      </c>
      <c r="L362">
        <v>6.1180000000000003</v>
      </c>
      <c r="M362">
        <v>0.13600000000000001</v>
      </c>
      <c r="N362">
        <v>15.237</v>
      </c>
      <c r="O362">
        <v>21.347999999999999</v>
      </c>
      <c r="P362">
        <v>0.34399999999999997</v>
      </c>
      <c r="Q362"/>
      <c r="R362">
        <v>0.52500000000000002</v>
      </c>
      <c r="S362">
        <v>81.615749311295374</v>
      </c>
      <c r="T362">
        <v>98.656000000000006</v>
      </c>
    </row>
    <row r="363" spans="1:20" x14ac:dyDescent="0.25">
      <c r="A363" t="s">
        <v>2323</v>
      </c>
      <c r="C363" t="s">
        <v>2285</v>
      </c>
      <c r="D363" t="s">
        <v>2282</v>
      </c>
      <c r="E363" t="s">
        <v>5447</v>
      </c>
      <c r="F363" t="s">
        <v>5451</v>
      </c>
      <c r="G363" t="s">
        <v>2332</v>
      </c>
      <c r="H363" t="s">
        <v>2333</v>
      </c>
      <c r="I363">
        <v>49.798999999999999</v>
      </c>
      <c r="J363">
        <v>1.2090000000000001</v>
      </c>
      <c r="K363">
        <v>4.2089999999999996</v>
      </c>
      <c r="L363">
        <v>5.5810000000000004</v>
      </c>
      <c r="M363">
        <v>4.8000000000000001E-2</v>
      </c>
      <c r="N363">
        <v>15.35</v>
      </c>
      <c r="O363">
        <v>21.356999999999999</v>
      </c>
      <c r="P363">
        <v>0.34</v>
      </c>
      <c r="Q363"/>
      <c r="R363">
        <v>0.98699999999999999</v>
      </c>
      <c r="S363">
        <v>83.058570555605982</v>
      </c>
      <c r="T363">
        <v>98.88</v>
      </c>
    </row>
    <row r="364" spans="1:20" x14ac:dyDescent="0.25">
      <c r="A364" t="s">
        <v>2323</v>
      </c>
      <c r="C364" t="s">
        <v>2285</v>
      </c>
      <c r="D364" t="s">
        <v>2282</v>
      </c>
      <c r="E364" t="s">
        <v>5447</v>
      </c>
      <c r="F364" t="s">
        <v>5451</v>
      </c>
      <c r="G364" t="s">
        <v>2332</v>
      </c>
      <c r="H364" t="s">
        <v>2333</v>
      </c>
      <c r="I364">
        <v>49.478000000000002</v>
      </c>
      <c r="J364">
        <v>1.2470000000000001</v>
      </c>
      <c r="K364">
        <v>4.2610000000000001</v>
      </c>
      <c r="L364">
        <v>5.7460000000000004</v>
      </c>
      <c r="M364">
        <v>0.09</v>
      </c>
      <c r="N364">
        <v>15.053000000000001</v>
      </c>
      <c r="O364">
        <v>21.381</v>
      </c>
      <c r="P364">
        <v>0.35799999999999998</v>
      </c>
      <c r="Q364"/>
      <c r="R364">
        <v>1.0189999999999999</v>
      </c>
      <c r="S364">
        <v>82.362600013935847</v>
      </c>
      <c r="T364">
        <v>98.63300000000001</v>
      </c>
    </row>
    <row r="365" spans="1:20" x14ac:dyDescent="0.25">
      <c r="A365" t="s">
        <v>2323</v>
      </c>
      <c r="C365" t="s">
        <v>2285</v>
      </c>
      <c r="D365" t="s">
        <v>2282</v>
      </c>
      <c r="E365" t="s">
        <v>5447</v>
      </c>
      <c r="F365" t="s">
        <v>5451</v>
      </c>
      <c r="G365" t="s">
        <v>2332</v>
      </c>
      <c r="H365" t="s">
        <v>2333</v>
      </c>
      <c r="I365">
        <v>49.908999999999999</v>
      </c>
      <c r="J365">
        <v>1.2869999999999999</v>
      </c>
      <c r="K365">
        <v>3.7930000000000001</v>
      </c>
      <c r="L365">
        <v>6.024</v>
      </c>
      <c r="M365">
        <v>5.0999999999999997E-2</v>
      </c>
      <c r="N365">
        <v>15.007999999999999</v>
      </c>
      <c r="O365">
        <v>21.619</v>
      </c>
      <c r="P365">
        <v>0.35499999999999998</v>
      </c>
      <c r="Q365"/>
      <c r="R365">
        <v>1.0109999999999999</v>
      </c>
      <c r="S365">
        <v>81.620857279554798</v>
      </c>
      <c r="T365">
        <v>99.056999999999988</v>
      </c>
    </row>
    <row r="366" spans="1:20" x14ac:dyDescent="0.25">
      <c r="A366" t="s">
        <v>2323</v>
      </c>
      <c r="C366" t="s">
        <v>2285</v>
      </c>
      <c r="D366" t="s">
        <v>2282</v>
      </c>
      <c r="E366" t="s">
        <v>5447</v>
      </c>
      <c r="F366" t="s">
        <v>5451</v>
      </c>
      <c r="G366" t="s">
        <v>2332</v>
      </c>
      <c r="H366" t="s">
        <v>2333</v>
      </c>
      <c r="I366">
        <v>49.506999999999998</v>
      </c>
      <c r="J366">
        <v>1.2809999999999999</v>
      </c>
      <c r="K366">
        <v>4.149</v>
      </c>
      <c r="L366">
        <v>5.601</v>
      </c>
      <c r="M366">
        <v>6.7000000000000004E-2</v>
      </c>
      <c r="N366">
        <v>14.846</v>
      </c>
      <c r="O366">
        <v>21.588999999999999</v>
      </c>
      <c r="P366">
        <v>0.35299999999999998</v>
      </c>
      <c r="Q366"/>
      <c r="R366">
        <v>0.97099999999999997</v>
      </c>
      <c r="S366">
        <v>82.532090994570368</v>
      </c>
      <c r="T366">
        <v>98.364000000000004</v>
      </c>
    </row>
    <row r="367" spans="1:20" x14ac:dyDescent="0.25">
      <c r="A367" t="s">
        <v>2323</v>
      </c>
      <c r="C367" t="s">
        <v>2285</v>
      </c>
      <c r="D367" t="s">
        <v>2282</v>
      </c>
      <c r="E367" t="s">
        <v>5447</v>
      </c>
      <c r="F367" t="s">
        <v>5451</v>
      </c>
      <c r="G367" t="s">
        <v>2332</v>
      </c>
      <c r="H367" t="s">
        <v>2333</v>
      </c>
      <c r="I367">
        <v>49.798999999999999</v>
      </c>
      <c r="J367">
        <v>1.5489999999999999</v>
      </c>
      <c r="K367">
        <v>3.6949999999999998</v>
      </c>
      <c r="L367">
        <v>6.4560000000000004</v>
      </c>
      <c r="M367">
        <v>7.1999999999999995E-2</v>
      </c>
      <c r="N367">
        <v>14.808</v>
      </c>
      <c r="O367">
        <v>21.032</v>
      </c>
      <c r="P367">
        <v>0.371</v>
      </c>
      <c r="Q367"/>
      <c r="R367">
        <v>0.57199999999999995</v>
      </c>
      <c r="S367">
        <v>80.348094983472748</v>
      </c>
      <c r="T367">
        <v>98.353999999999999</v>
      </c>
    </row>
    <row r="368" spans="1:20" x14ac:dyDescent="0.25">
      <c r="A368" t="s">
        <v>2323</v>
      </c>
      <c r="C368" t="s">
        <v>2285</v>
      </c>
      <c r="D368" t="s">
        <v>2282</v>
      </c>
      <c r="E368" t="s">
        <v>5447</v>
      </c>
      <c r="F368" t="s">
        <v>5451</v>
      </c>
      <c r="G368" t="s">
        <v>2332</v>
      </c>
      <c r="H368" t="s">
        <v>2333</v>
      </c>
      <c r="I368">
        <v>49.040999999999997</v>
      </c>
      <c r="J368">
        <v>1.6319999999999999</v>
      </c>
      <c r="K368">
        <v>4.6100000000000003</v>
      </c>
      <c r="L368">
        <v>6.2169999999999996</v>
      </c>
      <c r="M368">
        <v>7.8E-2</v>
      </c>
      <c r="N368">
        <v>14.505000000000001</v>
      </c>
      <c r="O368">
        <v>21.504000000000001</v>
      </c>
      <c r="P368">
        <v>0.33800000000000002</v>
      </c>
      <c r="Q368"/>
      <c r="R368">
        <v>0.84199999999999997</v>
      </c>
      <c r="S368">
        <v>80.615894401733513</v>
      </c>
      <c r="T368">
        <v>98.766999999999996</v>
      </c>
    </row>
    <row r="369" spans="1:20" x14ac:dyDescent="0.25">
      <c r="A369" t="s">
        <v>2323</v>
      </c>
      <c r="C369" t="s">
        <v>2285</v>
      </c>
      <c r="D369" t="s">
        <v>2282</v>
      </c>
      <c r="E369" t="s">
        <v>5447</v>
      </c>
      <c r="F369" t="s">
        <v>5451</v>
      </c>
      <c r="G369" t="s">
        <v>2332</v>
      </c>
      <c r="H369" t="s">
        <v>2333</v>
      </c>
      <c r="I369">
        <v>49.834000000000003</v>
      </c>
      <c r="J369">
        <v>1.2230000000000001</v>
      </c>
      <c r="K369">
        <v>3.7290000000000001</v>
      </c>
      <c r="L369">
        <v>5.8070000000000004</v>
      </c>
      <c r="M369">
        <v>0.06</v>
      </c>
      <c r="N369">
        <v>15.132</v>
      </c>
      <c r="O369">
        <v>21.49</v>
      </c>
      <c r="P369">
        <v>0.33200000000000002</v>
      </c>
      <c r="Q369"/>
      <c r="R369">
        <v>0.998</v>
      </c>
      <c r="S369">
        <v>82.285101822246759</v>
      </c>
      <c r="T369">
        <v>98.605000000000004</v>
      </c>
    </row>
    <row r="370" spans="1:20" x14ac:dyDescent="0.25">
      <c r="A370" t="s">
        <v>2323</v>
      </c>
      <c r="C370" t="s">
        <v>2285</v>
      </c>
      <c r="D370" t="s">
        <v>2282</v>
      </c>
      <c r="E370" t="s">
        <v>5447</v>
      </c>
      <c r="F370" t="s">
        <v>5451</v>
      </c>
      <c r="G370" t="s">
        <v>2332</v>
      </c>
      <c r="H370" t="s">
        <v>2333</v>
      </c>
      <c r="I370">
        <v>49.451000000000001</v>
      </c>
      <c r="J370">
        <v>1.2430000000000001</v>
      </c>
      <c r="K370">
        <v>4.2629999999999999</v>
      </c>
      <c r="L370">
        <v>5.4630000000000001</v>
      </c>
      <c r="M370">
        <v>6.6000000000000003E-2</v>
      </c>
      <c r="N370">
        <v>15.201000000000001</v>
      </c>
      <c r="O370">
        <v>21.495000000000001</v>
      </c>
      <c r="P370">
        <v>0.36599999999999999</v>
      </c>
      <c r="Q370"/>
      <c r="R370">
        <v>1.0880000000000001</v>
      </c>
      <c r="S370">
        <v>83.221390532170147</v>
      </c>
      <c r="T370">
        <v>98.635999999999996</v>
      </c>
    </row>
    <row r="371" spans="1:20" x14ac:dyDescent="0.25">
      <c r="A371" t="s">
        <v>2323</v>
      </c>
      <c r="C371" t="s">
        <v>2285</v>
      </c>
      <c r="D371" t="s">
        <v>2282</v>
      </c>
      <c r="E371" t="s">
        <v>5447</v>
      </c>
      <c r="F371" t="s">
        <v>5451</v>
      </c>
      <c r="G371" t="s">
        <v>2332</v>
      </c>
      <c r="H371" t="s">
        <v>2333</v>
      </c>
      <c r="I371">
        <v>50.21</v>
      </c>
      <c r="J371">
        <v>1.075</v>
      </c>
      <c r="K371">
        <v>3.4969999999999999</v>
      </c>
      <c r="L371">
        <v>5.6970000000000001</v>
      </c>
      <c r="M371">
        <v>0.08</v>
      </c>
      <c r="N371">
        <v>15.221</v>
      </c>
      <c r="O371">
        <v>21.443000000000001</v>
      </c>
      <c r="P371">
        <v>0.33600000000000002</v>
      </c>
      <c r="Q371"/>
      <c r="R371">
        <v>0.93700000000000006</v>
      </c>
      <c r="S371">
        <v>82.646421540589088</v>
      </c>
      <c r="T371">
        <v>98.495999999999995</v>
      </c>
    </row>
    <row r="372" spans="1:20" x14ac:dyDescent="0.25">
      <c r="A372" t="s">
        <v>2323</v>
      </c>
      <c r="C372" t="s">
        <v>2285</v>
      </c>
      <c r="D372" t="s">
        <v>2282</v>
      </c>
      <c r="E372" t="s">
        <v>5447</v>
      </c>
      <c r="F372" t="s">
        <v>5451</v>
      </c>
      <c r="G372" t="s">
        <v>2332</v>
      </c>
      <c r="H372" t="s">
        <v>2333</v>
      </c>
      <c r="I372">
        <v>49.75</v>
      </c>
      <c r="J372">
        <v>1.234</v>
      </c>
      <c r="K372">
        <v>3.93</v>
      </c>
      <c r="L372">
        <v>6.2919999999999998</v>
      </c>
      <c r="M372">
        <v>5.2999999999999999E-2</v>
      </c>
      <c r="N372">
        <v>14.996</v>
      </c>
      <c r="O372">
        <v>21.236000000000001</v>
      </c>
      <c r="P372">
        <v>0.34300000000000003</v>
      </c>
      <c r="Q372"/>
      <c r="R372">
        <v>0.88100000000000001</v>
      </c>
      <c r="S372">
        <v>80.946551519139092</v>
      </c>
      <c r="T372">
        <v>98.715000000000003</v>
      </c>
    </row>
    <row r="373" spans="1:20" x14ac:dyDescent="0.25">
      <c r="A373" t="s">
        <v>2323</v>
      </c>
      <c r="C373" t="s">
        <v>2285</v>
      </c>
      <c r="D373" t="s">
        <v>2282</v>
      </c>
      <c r="E373" t="s">
        <v>5447</v>
      </c>
      <c r="F373" t="s">
        <v>5451</v>
      </c>
      <c r="G373" t="s">
        <v>2332</v>
      </c>
      <c r="H373" t="s">
        <v>2333</v>
      </c>
      <c r="I373">
        <v>49.402000000000001</v>
      </c>
      <c r="J373">
        <v>1.198</v>
      </c>
      <c r="K373">
        <v>4.3360000000000003</v>
      </c>
      <c r="L373">
        <v>6.1529999999999996</v>
      </c>
      <c r="M373">
        <v>5.7000000000000002E-2</v>
      </c>
      <c r="N373">
        <v>15.074999999999999</v>
      </c>
      <c r="O373">
        <v>21.245000000000001</v>
      </c>
      <c r="P373">
        <v>0.35299999999999998</v>
      </c>
      <c r="Q373"/>
      <c r="R373">
        <v>0.56699999999999995</v>
      </c>
      <c r="S373">
        <v>81.368498618845095</v>
      </c>
      <c r="T373">
        <v>98.385999999999996</v>
      </c>
    </row>
    <row r="374" spans="1:20" x14ac:dyDescent="0.25">
      <c r="A374" t="s">
        <v>2323</v>
      </c>
      <c r="C374" t="s">
        <v>2285</v>
      </c>
      <c r="D374" t="s">
        <v>2282</v>
      </c>
      <c r="E374" t="s">
        <v>5447</v>
      </c>
      <c r="F374" t="s">
        <v>5451</v>
      </c>
      <c r="G374" t="s">
        <v>2332</v>
      </c>
      <c r="H374" t="s">
        <v>2333</v>
      </c>
      <c r="I374">
        <v>49.634</v>
      </c>
      <c r="J374">
        <v>1.238</v>
      </c>
      <c r="K374">
        <v>4.476</v>
      </c>
      <c r="L374">
        <v>6.0039999999999996</v>
      </c>
      <c r="M374">
        <v>0.11</v>
      </c>
      <c r="N374">
        <v>14.877000000000001</v>
      </c>
      <c r="O374">
        <v>21.193999999999999</v>
      </c>
      <c r="P374">
        <v>0.33500000000000002</v>
      </c>
      <c r="Q374"/>
      <c r="R374">
        <v>0.56299999999999994</v>
      </c>
      <c r="S374">
        <v>81.539088893211058</v>
      </c>
      <c r="T374">
        <v>98.430999999999997</v>
      </c>
    </row>
    <row r="375" spans="1:20" x14ac:dyDescent="0.25">
      <c r="A375" t="s">
        <v>2323</v>
      </c>
      <c r="C375" t="s">
        <v>2285</v>
      </c>
      <c r="D375" t="s">
        <v>2282</v>
      </c>
      <c r="E375" t="s">
        <v>5447</v>
      </c>
      <c r="F375" t="s">
        <v>5451</v>
      </c>
      <c r="G375" t="s">
        <v>2332</v>
      </c>
      <c r="H375" t="s">
        <v>2333</v>
      </c>
      <c r="I375">
        <v>49.774000000000001</v>
      </c>
      <c r="J375">
        <v>1.2230000000000001</v>
      </c>
      <c r="K375">
        <v>4.4960000000000004</v>
      </c>
      <c r="L375">
        <v>5.9509999999999996</v>
      </c>
      <c r="M375">
        <v>0.10100000000000001</v>
      </c>
      <c r="N375">
        <v>14.961</v>
      </c>
      <c r="O375">
        <v>21.262</v>
      </c>
      <c r="P375">
        <v>0.32100000000000001</v>
      </c>
      <c r="Q375"/>
      <c r="R375">
        <v>0.56599999999999995</v>
      </c>
      <c r="S375">
        <v>81.756314081451549</v>
      </c>
      <c r="T375">
        <v>98.655000000000001</v>
      </c>
    </row>
    <row r="376" spans="1:20" x14ac:dyDescent="0.25">
      <c r="A376" t="s">
        <v>2323</v>
      </c>
      <c r="C376" t="s">
        <v>2285</v>
      </c>
      <c r="D376" t="s">
        <v>2282</v>
      </c>
      <c r="E376" t="s">
        <v>5447</v>
      </c>
      <c r="F376" t="s">
        <v>5451</v>
      </c>
      <c r="G376" t="s">
        <v>2332</v>
      </c>
      <c r="H376" t="s">
        <v>2333</v>
      </c>
      <c r="I376">
        <v>49.634999999999998</v>
      </c>
      <c r="J376">
        <v>1.2050000000000001</v>
      </c>
      <c r="K376">
        <v>4.258</v>
      </c>
      <c r="L376">
        <v>5.8280000000000003</v>
      </c>
      <c r="M376">
        <v>9.7000000000000003E-2</v>
      </c>
      <c r="N376">
        <v>15.131</v>
      </c>
      <c r="O376">
        <v>21.385999999999999</v>
      </c>
      <c r="P376">
        <v>0.33800000000000002</v>
      </c>
      <c r="Q376"/>
      <c r="R376">
        <v>0.61299999999999999</v>
      </c>
      <c r="S376">
        <v>82.231455801825348</v>
      </c>
      <c r="T376">
        <v>98.490999999999985</v>
      </c>
    </row>
    <row r="377" spans="1:20" x14ac:dyDescent="0.25">
      <c r="A377" t="s">
        <v>2323</v>
      </c>
      <c r="C377" t="s">
        <v>2285</v>
      </c>
      <c r="D377" t="s">
        <v>2282</v>
      </c>
      <c r="E377" t="s">
        <v>5447</v>
      </c>
      <c r="F377" t="s">
        <v>5451</v>
      </c>
      <c r="G377" t="s">
        <v>2332</v>
      </c>
      <c r="H377" t="s">
        <v>2333</v>
      </c>
      <c r="I377">
        <v>49.180999999999997</v>
      </c>
      <c r="J377">
        <v>1.2270000000000001</v>
      </c>
      <c r="K377">
        <v>4.4809999999999999</v>
      </c>
      <c r="L377">
        <v>6.0609999999999999</v>
      </c>
      <c r="M377">
        <v>4.2000000000000003E-2</v>
      </c>
      <c r="N377">
        <v>15.051</v>
      </c>
      <c r="O377">
        <v>21.183</v>
      </c>
      <c r="P377">
        <v>0.42799999999999999</v>
      </c>
      <c r="Q377"/>
      <c r="R377">
        <v>0.60599999999999998</v>
      </c>
      <c r="S377">
        <v>81.571868770134202</v>
      </c>
      <c r="T377">
        <v>98.259999999999991</v>
      </c>
    </row>
    <row r="378" spans="1:20" x14ac:dyDescent="0.25">
      <c r="A378" t="s">
        <v>2323</v>
      </c>
      <c r="C378" t="s">
        <v>2285</v>
      </c>
      <c r="D378" t="s">
        <v>2282</v>
      </c>
      <c r="E378" t="s">
        <v>5447</v>
      </c>
      <c r="F378" t="s">
        <v>5451</v>
      </c>
      <c r="G378" t="s">
        <v>2332</v>
      </c>
      <c r="H378" t="s">
        <v>2333</v>
      </c>
      <c r="I378">
        <v>49.546999999999997</v>
      </c>
      <c r="J378">
        <v>1.163</v>
      </c>
      <c r="K378">
        <v>4.2530000000000001</v>
      </c>
      <c r="L378">
        <v>6.024</v>
      </c>
      <c r="M378">
        <v>8.8999999999999996E-2</v>
      </c>
      <c r="N378">
        <v>15.14</v>
      </c>
      <c r="O378">
        <v>21.327999999999999</v>
      </c>
      <c r="P378">
        <v>0.376</v>
      </c>
      <c r="Q378"/>
      <c r="R378">
        <v>0.63300000000000001</v>
      </c>
      <c r="S378">
        <v>81.751857170359685</v>
      </c>
      <c r="T378">
        <v>98.552999999999983</v>
      </c>
    </row>
    <row r="379" spans="1:20" x14ac:dyDescent="0.25">
      <c r="A379" t="s">
        <v>2323</v>
      </c>
      <c r="C379" t="s">
        <v>2285</v>
      </c>
      <c r="D379" t="s">
        <v>2282</v>
      </c>
      <c r="E379" t="s">
        <v>5447</v>
      </c>
      <c r="F379" t="s">
        <v>5451</v>
      </c>
      <c r="G379" t="s">
        <v>2332</v>
      </c>
      <c r="H379" t="s">
        <v>2333</v>
      </c>
      <c r="I379">
        <v>49.71</v>
      </c>
      <c r="J379">
        <v>1.18</v>
      </c>
      <c r="K379">
        <v>4.4560000000000004</v>
      </c>
      <c r="L379">
        <v>5.9610000000000003</v>
      </c>
      <c r="M379">
        <v>4.3999999999999997E-2</v>
      </c>
      <c r="N379">
        <v>14.778</v>
      </c>
      <c r="O379">
        <v>21.137</v>
      </c>
      <c r="P379">
        <v>0.32800000000000001</v>
      </c>
      <c r="Q379"/>
      <c r="R379">
        <v>0.61599999999999999</v>
      </c>
      <c r="S379">
        <v>81.546777463216671</v>
      </c>
      <c r="T379">
        <v>98.21</v>
      </c>
    </row>
    <row r="380" spans="1:20" x14ac:dyDescent="0.25">
      <c r="A380" t="s">
        <v>2323</v>
      </c>
      <c r="C380" t="s">
        <v>2285</v>
      </c>
      <c r="D380" t="s">
        <v>2282</v>
      </c>
      <c r="E380" t="s">
        <v>5447</v>
      </c>
      <c r="F380" t="s">
        <v>5451</v>
      </c>
      <c r="G380" t="s">
        <v>2332</v>
      </c>
      <c r="H380" t="s">
        <v>2333</v>
      </c>
      <c r="I380">
        <v>49.774999999999999</v>
      </c>
      <c r="J380">
        <v>1.216</v>
      </c>
      <c r="K380">
        <v>4.4320000000000004</v>
      </c>
      <c r="L380">
        <v>6.24</v>
      </c>
      <c r="M380">
        <v>5.2999999999999999E-2</v>
      </c>
      <c r="N380">
        <v>15.217000000000001</v>
      </c>
      <c r="O380">
        <v>21.295999999999999</v>
      </c>
      <c r="P380">
        <v>0.313</v>
      </c>
      <c r="Q380"/>
      <c r="R380">
        <v>0.626</v>
      </c>
      <c r="S380">
        <v>81.297673912533085</v>
      </c>
      <c r="T380">
        <v>99.168000000000006</v>
      </c>
    </row>
    <row r="381" spans="1:20" x14ac:dyDescent="0.25">
      <c r="A381" t="s">
        <v>2323</v>
      </c>
      <c r="C381" t="s">
        <v>2285</v>
      </c>
      <c r="D381" t="s">
        <v>2282</v>
      </c>
      <c r="E381" t="s">
        <v>5447</v>
      </c>
      <c r="F381" t="s">
        <v>5451</v>
      </c>
      <c r="G381" t="s">
        <v>2332</v>
      </c>
      <c r="H381" t="s">
        <v>2333</v>
      </c>
      <c r="I381">
        <v>49.432000000000002</v>
      </c>
      <c r="J381">
        <v>1.2629999999999999</v>
      </c>
      <c r="K381">
        <v>4.5620000000000003</v>
      </c>
      <c r="L381">
        <v>6.0979999999999999</v>
      </c>
      <c r="M381">
        <v>9.4E-2</v>
      </c>
      <c r="N381">
        <v>14.952999999999999</v>
      </c>
      <c r="O381">
        <v>21.244</v>
      </c>
      <c r="P381">
        <v>0.33300000000000002</v>
      </c>
      <c r="Q381"/>
      <c r="R381">
        <v>0.63200000000000001</v>
      </c>
      <c r="S381">
        <v>81.38142868309626</v>
      </c>
      <c r="T381">
        <v>98.611000000000004</v>
      </c>
    </row>
    <row r="382" spans="1:20" x14ac:dyDescent="0.25">
      <c r="A382" t="s">
        <v>2323</v>
      </c>
      <c r="C382" t="s">
        <v>2285</v>
      </c>
      <c r="D382" t="s">
        <v>2282</v>
      </c>
      <c r="E382" t="s">
        <v>5447</v>
      </c>
      <c r="F382" t="s">
        <v>5451</v>
      </c>
      <c r="G382" t="s">
        <v>2332</v>
      </c>
      <c r="H382" t="s">
        <v>2333</v>
      </c>
      <c r="I382">
        <v>49.472999999999999</v>
      </c>
      <c r="J382">
        <v>1.278</v>
      </c>
      <c r="K382">
        <v>4.5990000000000002</v>
      </c>
      <c r="L382">
        <v>5.9640000000000004</v>
      </c>
      <c r="M382">
        <v>2.8000000000000001E-2</v>
      </c>
      <c r="N382">
        <v>14.839</v>
      </c>
      <c r="O382">
        <v>21.375</v>
      </c>
      <c r="P382">
        <v>0.34300000000000003</v>
      </c>
      <c r="Q382"/>
      <c r="R382">
        <v>0.66300000000000003</v>
      </c>
      <c r="S382">
        <v>81.601130758051085</v>
      </c>
      <c r="T382">
        <v>98.561999999999998</v>
      </c>
    </row>
    <row r="383" spans="1:20" x14ac:dyDescent="0.25">
      <c r="A383" t="s">
        <v>2323</v>
      </c>
      <c r="C383" t="s">
        <v>2285</v>
      </c>
      <c r="D383" t="s">
        <v>2282</v>
      </c>
      <c r="E383" t="s">
        <v>5447</v>
      </c>
      <c r="F383" t="s">
        <v>5451</v>
      </c>
      <c r="G383" t="s">
        <v>2332</v>
      </c>
      <c r="H383" t="s">
        <v>2333</v>
      </c>
      <c r="I383">
        <v>49.600999999999999</v>
      </c>
      <c r="J383">
        <v>1.3120000000000001</v>
      </c>
      <c r="K383">
        <v>4.4880000000000004</v>
      </c>
      <c r="L383">
        <v>6.1859999999999999</v>
      </c>
      <c r="M383">
        <v>0.106</v>
      </c>
      <c r="N383">
        <v>14.941000000000001</v>
      </c>
      <c r="O383">
        <v>21.056000000000001</v>
      </c>
      <c r="P383">
        <v>0.34599999999999997</v>
      </c>
      <c r="Q383"/>
      <c r="R383">
        <v>0.67400000000000004</v>
      </c>
      <c r="S383">
        <v>81.151078630483383</v>
      </c>
      <c r="T383">
        <v>98.710000000000008</v>
      </c>
    </row>
    <row r="384" spans="1:20" x14ac:dyDescent="0.25">
      <c r="A384" t="s">
        <v>2323</v>
      </c>
      <c r="C384" t="s">
        <v>2285</v>
      </c>
      <c r="D384" t="s">
        <v>2282</v>
      </c>
      <c r="E384" t="s">
        <v>5447</v>
      </c>
      <c r="F384" t="s">
        <v>5451</v>
      </c>
      <c r="G384" t="s">
        <v>2332</v>
      </c>
      <c r="H384" t="s">
        <v>2333</v>
      </c>
      <c r="I384">
        <v>49.186</v>
      </c>
      <c r="J384">
        <v>1.3169999999999999</v>
      </c>
      <c r="K384">
        <v>4.7160000000000002</v>
      </c>
      <c r="L384">
        <v>6.17</v>
      </c>
      <c r="M384">
        <v>0.08</v>
      </c>
      <c r="N384">
        <v>15.048999999999999</v>
      </c>
      <c r="O384">
        <v>21.251999999999999</v>
      </c>
      <c r="P384">
        <v>0.39300000000000002</v>
      </c>
      <c r="Q384"/>
      <c r="R384">
        <v>0.66800000000000004</v>
      </c>
      <c r="S384">
        <v>81.300405475318144</v>
      </c>
      <c r="T384">
        <v>98.831000000000003</v>
      </c>
    </row>
    <row r="385" spans="1:20" x14ac:dyDescent="0.25">
      <c r="A385" t="s">
        <v>2323</v>
      </c>
      <c r="C385" t="s">
        <v>2285</v>
      </c>
      <c r="D385" t="s">
        <v>2282</v>
      </c>
      <c r="E385" t="s">
        <v>5447</v>
      </c>
      <c r="F385" t="s">
        <v>5451</v>
      </c>
      <c r="G385" t="s">
        <v>2332</v>
      </c>
      <c r="H385" t="s">
        <v>2333</v>
      </c>
      <c r="I385">
        <v>49.152999999999999</v>
      </c>
      <c r="J385">
        <v>1.3069999999999999</v>
      </c>
      <c r="K385">
        <v>4.665</v>
      </c>
      <c r="L385">
        <v>6.2030000000000003</v>
      </c>
      <c r="M385">
        <v>0.111</v>
      </c>
      <c r="N385">
        <v>14.95</v>
      </c>
      <c r="O385">
        <v>21.187000000000001</v>
      </c>
      <c r="P385">
        <v>0.34599999999999997</v>
      </c>
      <c r="Q385"/>
      <c r="R385">
        <v>0.68899999999999995</v>
      </c>
      <c r="S385">
        <v>81.118289699084016</v>
      </c>
      <c r="T385">
        <v>98.61099999999999</v>
      </c>
    </row>
    <row r="386" spans="1:20" x14ac:dyDescent="0.25">
      <c r="A386" t="s">
        <v>2323</v>
      </c>
      <c r="C386" t="s">
        <v>2285</v>
      </c>
      <c r="D386" t="s">
        <v>2282</v>
      </c>
      <c r="E386" t="s">
        <v>5447</v>
      </c>
      <c r="F386" t="s">
        <v>5451</v>
      </c>
      <c r="G386" t="s">
        <v>2332</v>
      </c>
      <c r="H386" t="s">
        <v>2333</v>
      </c>
      <c r="I386">
        <v>49.164999999999999</v>
      </c>
      <c r="J386">
        <v>1.2350000000000001</v>
      </c>
      <c r="K386">
        <v>4.4930000000000003</v>
      </c>
      <c r="L386">
        <v>6.1289999999999996</v>
      </c>
      <c r="M386">
        <v>0.08</v>
      </c>
      <c r="N386">
        <v>14.999000000000001</v>
      </c>
      <c r="O386">
        <v>21.05</v>
      </c>
      <c r="P386">
        <v>0.34699999999999998</v>
      </c>
      <c r="Q386"/>
      <c r="R386">
        <v>0.63700000000000001</v>
      </c>
      <c r="S386">
        <v>81.351118099565042</v>
      </c>
      <c r="T386">
        <v>98.134999999999991</v>
      </c>
    </row>
    <row r="387" spans="1:20" x14ac:dyDescent="0.25">
      <c r="A387" t="s">
        <v>2323</v>
      </c>
      <c r="C387" t="s">
        <v>2285</v>
      </c>
      <c r="D387" t="s">
        <v>2282</v>
      </c>
      <c r="E387" t="s">
        <v>5447</v>
      </c>
      <c r="F387" t="s">
        <v>5451</v>
      </c>
      <c r="G387" t="s">
        <v>2332</v>
      </c>
      <c r="H387" t="s">
        <v>2324</v>
      </c>
      <c r="I387">
        <v>49.1</v>
      </c>
      <c r="J387">
        <v>1.762</v>
      </c>
      <c r="K387">
        <v>4.133</v>
      </c>
      <c r="L387">
        <v>6.7560000000000002</v>
      </c>
      <c r="M387">
        <v>2.3E-2</v>
      </c>
      <c r="N387">
        <v>14.742000000000001</v>
      </c>
      <c r="O387">
        <v>21.215</v>
      </c>
      <c r="P387">
        <v>0.35699999999999998</v>
      </c>
      <c r="Q387"/>
      <c r="R387">
        <v>0.72199999999999998</v>
      </c>
      <c r="S387">
        <v>79.548424387270856</v>
      </c>
      <c r="T387">
        <v>98.81</v>
      </c>
    </row>
    <row r="388" spans="1:20" x14ac:dyDescent="0.25">
      <c r="A388" t="s">
        <v>2323</v>
      </c>
      <c r="C388" t="s">
        <v>2285</v>
      </c>
      <c r="D388" t="s">
        <v>2282</v>
      </c>
      <c r="E388" t="s">
        <v>5447</v>
      </c>
      <c r="F388" t="s">
        <v>5451</v>
      </c>
      <c r="G388" t="s">
        <v>2332</v>
      </c>
      <c r="H388" t="s">
        <v>2324</v>
      </c>
      <c r="I388">
        <v>49.420999999999999</v>
      </c>
      <c r="J388">
        <v>1.633</v>
      </c>
      <c r="K388">
        <v>3.9449999999999998</v>
      </c>
      <c r="L388">
        <v>6.6379999999999999</v>
      </c>
      <c r="M388">
        <v>9.1999999999999998E-2</v>
      </c>
      <c r="N388">
        <v>14.61</v>
      </c>
      <c r="O388">
        <v>21.356999999999999</v>
      </c>
      <c r="P388">
        <v>0.35599999999999998</v>
      </c>
      <c r="Q388"/>
      <c r="R388">
        <v>0.66700000000000004</v>
      </c>
      <c r="S388">
        <v>79.688401490263558</v>
      </c>
      <c r="T388">
        <v>98.718999999999994</v>
      </c>
    </row>
    <row r="389" spans="1:20" x14ac:dyDescent="0.25">
      <c r="A389" t="s">
        <v>2323</v>
      </c>
      <c r="C389" t="s">
        <v>2285</v>
      </c>
      <c r="D389" t="s">
        <v>2282</v>
      </c>
      <c r="E389" t="s">
        <v>5447</v>
      </c>
      <c r="F389" t="s">
        <v>5451</v>
      </c>
      <c r="G389" t="s">
        <v>2332</v>
      </c>
      <c r="H389" t="s">
        <v>2324</v>
      </c>
      <c r="I389">
        <v>49.021000000000001</v>
      </c>
      <c r="J389">
        <v>1.5449999999999999</v>
      </c>
      <c r="K389">
        <v>4.13</v>
      </c>
      <c r="L389">
        <v>6.61</v>
      </c>
      <c r="M389">
        <v>7.1999999999999995E-2</v>
      </c>
      <c r="N389">
        <v>14.628</v>
      </c>
      <c r="O389">
        <v>20.96</v>
      </c>
      <c r="P389">
        <v>0.36699999999999999</v>
      </c>
      <c r="Q389"/>
      <c r="R389">
        <v>0.79700000000000004</v>
      </c>
      <c r="S389">
        <v>79.776606864038456</v>
      </c>
      <c r="T389">
        <v>98.13</v>
      </c>
    </row>
    <row r="390" spans="1:20" x14ac:dyDescent="0.25">
      <c r="A390" t="s">
        <v>2323</v>
      </c>
      <c r="C390" t="s">
        <v>2285</v>
      </c>
      <c r="D390" t="s">
        <v>2282</v>
      </c>
      <c r="E390" t="s">
        <v>5447</v>
      </c>
      <c r="F390" t="s">
        <v>5451</v>
      </c>
      <c r="G390" t="s">
        <v>2332</v>
      </c>
      <c r="H390" t="s">
        <v>2324</v>
      </c>
      <c r="I390">
        <v>49.414999999999999</v>
      </c>
      <c r="J390">
        <v>1.3120000000000001</v>
      </c>
      <c r="K390">
        <v>4.5220000000000002</v>
      </c>
      <c r="L390">
        <v>6.2629999999999999</v>
      </c>
      <c r="M390">
        <v>0.106</v>
      </c>
      <c r="N390">
        <v>14.95</v>
      </c>
      <c r="O390">
        <v>21.228000000000002</v>
      </c>
      <c r="P390">
        <v>0.34699999999999998</v>
      </c>
      <c r="Q390"/>
      <c r="R390">
        <v>0.55400000000000005</v>
      </c>
      <c r="S390">
        <v>80.970407083945574</v>
      </c>
      <c r="T390">
        <v>98.697000000000003</v>
      </c>
    </row>
    <row r="391" spans="1:20" x14ac:dyDescent="0.25">
      <c r="A391" t="s">
        <v>2323</v>
      </c>
      <c r="C391" t="s">
        <v>2285</v>
      </c>
      <c r="D391" t="s">
        <v>2282</v>
      </c>
      <c r="E391" t="s">
        <v>5447</v>
      </c>
      <c r="F391" t="s">
        <v>5451</v>
      </c>
      <c r="G391" t="s">
        <v>2332</v>
      </c>
      <c r="H391" t="s">
        <v>2324</v>
      </c>
      <c r="I391">
        <v>49.154000000000003</v>
      </c>
      <c r="J391">
        <v>1.395</v>
      </c>
      <c r="K391">
        <v>4.7569999999999997</v>
      </c>
      <c r="L391">
        <v>6.327</v>
      </c>
      <c r="M391">
        <v>6.5000000000000002E-2</v>
      </c>
      <c r="N391">
        <v>14.946999999999999</v>
      </c>
      <c r="O391">
        <v>21.099</v>
      </c>
      <c r="P391">
        <v>0.32700000000000001</v>
      </c>
      <c r="Q391"/>
      <c r="R391">
        <v>0.55900000000000005</v>
      </c>
      <c r="S391">
        <v>80.810146824161535</v>
      </c>
      <c r="T391">
        <v>98.63000000000001</v>
      </c>
    </row>
    <row r="392" spans="1:20" x14ac:dyDescent="0.25">
      <c r="A392" t="s">
        <v>2323</v>
      </c>
      <c r="C392" t="s">
        <v>2285</v>
      </c>
      <c r="D392" t="s">
        <v>2282</v>
      </c>
      <c r="E392" t="s">
        <v>5447</v>
      </c>
      <c r="F392" t="s">
        <v>5451</v>
      </c>
      <c r="G392" t="s">
        <v>2332</v>
      </c>
      <c r="H392" t="s">
        <v>2324</v>
      </c>
      <c r="I392">
        <v>49.146999999999998</v>
      </c>
      <c r="J392">
        <v>1.2689999999999999</v>
      </c>
      <c r="K392">
        <v>4.5789999999999997</v>
      </c>
      <c r="L392">
        <v>6.06</v>
      </c>
      <c r="M392">
        <v>9.9000000000000005E-2</v>
      </c>
      <c r="N392">
        <v>14.923</v>
      </c>
      <c r="O392">
        <v>21.152999999999999</v>
      </c>
      <c r="P392">
        <v>0.34699999999999998</v>
      </c>
      <c r="Q392"/>
      <c r="R392">
        <v>0.54500000000000004</v>
      </c>
      <c r="S392">
        <v>81.445629459419138</v>
      </c>
      <c r="T392">
        <v>98.122</v>
      </c>
    </row>
    <row r="393" spans="1:20" x14ac:dyDescent="0.25">
      <c r="A393" t="s">
        <v>2323</v>
      </c>
      <c r="C393" t="s">
        <v>2285</v>
      </c>
      <c r="D393" t="s">
        <v>2282</v>
      </c>
      <c r="E393" t="s">
        <v>5447</v>
      </c>
      <c r="F393" t="s">
        <v>5451</v>
      </c>
      <c r="G393" t="s">
        <v>2332</v>
      </c>
      <c r="H393" t="s">
        <v>2324</v>
      </c>
      <c r="I393">
        <v>51.435000000000002</v>
      </c>
      <c r="J393">
        <v>0.81399999999999995</v>
      </c>
      <c r="K393">
        <v>2.8849999999999998</v>
      </c>
      <c r="L393">
        <v>5.774</v>
      </c>
      <c r="M393">
        <v>8.6999999999999994E-2</v>
      </c>
      <c r="N393">
        <v>15.944000000000001</v>
      </c>
      <c r="O393">
        <v>21.375</v>
      </c>
      <c r="P393">
        <v>0.32700000000000001</v>
      </c>
      <c r="Q393"/>
      <c r="R393">
        <v>0.38600000000000001</v>
      </c>
      <c r="S393">
        <v>83.114360351803228</v>
      </c>
      <c r="T393">
        <v>99.027000000000001</v>
      </c>
    </row>
    <row r="394" spans="1:20" x14ac:dyDescent="0.25">
      <c r="A394" t="s">
        <v>2323</v>
      </c>
      <c r="C394" t="s">
        <v>2285</v>
      </c>
      <c r="D394" t="s">
        <v>2282</v>
      </c>
      <c r="E394" t="s">
        <v>5447</v>
      </c>
      <c r="F394" t="s">
        <v>5451</v>
      </c>
      <c r="G394" t="s">
        <v>2332</v>
      </c>
      <c r="H394" t="s">
        <v>2324</v>
      </c>
      <c r="I394">
        <v>51.095999999999997</v>
      </c>
      <c r="J394">
        <v>0.80600000000000005</v>
      </c>
      <c r="K394">
        <v>2.8260000000000001</v>
      </c>
      <c r="L394">
        <v>6.0369999999999999</v>
      </c>
      <c r="M394">
        <v>6.9000000000000006E-2</v>
      </c>
      <c r="N394">
        <v>16.16</v>
      </c>
      <c r="O394">
        <v>21.169</v>
      </c>
      <c r="P394">
        <v>0.309</v>
      </c>
      <c r="Q394"/>
      <c r="R394">
        <v>0.377</v>
      </c>
      <c r="S394">
        <v>82.673590486044887</v>
      </c>
      <c r="T394">
        <v>98.84899999999999</v>
      </c>
    </row>
    <row r="395" spans="1:20" x14ac:dyDescent="0.25">
      <c r="A395" t="s">
        <v>2323</v>
      </c>
      <c r="C395" t="s">
        <v>2285</v>
      </c>
      <c r="D395" t="s">
        <v>2282</v>
      </c>
      <c r="E395" t="s">
        <v>5447</v>
      </c>
      <c r="F395" t="s">
        <v>5451</v>
      </c>
      <c r="G395" t="s">
        <v>2332</v>
      </c>
      <c r="H395" t="s">
        <v>2324</v>
      </c>
      <c r="I395">
        <v>50.744999999999997</v>
      </c>
      <c r="J395">
        <v>0.877</v>
      </c>
      <c r="K395">
        <v>2.927</v>
      </c>
      <c r="L395">
        <v>5.8860000000000001</v>
      </c>
      <c r="M395">
        <v>8.2000000000000003E-2</v>
      </c>
      <c r="N395">
        <v>16.032</v>
      </c>
      <c r="O395">
        <v>21.173999999999999</v>
      </c>
      <c r="P395">
        <v>0.314</v>
      </c>
      <c r="Q395"/>
      <c r="R395">
        <v>0.38</v>
      </c>
      <c r="S395">
        <v>82.921110804002865</v>
      </c>
      <c r="T395">
        <v>98.417000000000002</v>
      </c>
    </row>
    <row r="396" spans="1:20" x14ac:dyDescent="0.25">
      <c r="A396" t="s">
        <v>2323</v>
      </c>
      <c r="C396" t="s">
        <v>2285</v>
      </c>
      <c r="D396" t="s">
        <v>2282</v>
      </c>
      <c r="E396" t="s">
        <v>5447</v>
      </c>
      <c r="F396" t="s">
        <v>5451</v>
      </c>
      <c r="G396" t="s">
        <v>2332</v>
      </c>
      <c r="H396" t="s">
        <v>2324</v>
      </c>
      <c r="I396">
        <v>51.264000000000003</v>
      </c>
      <c r="J396">
        <v>0.81100000000000005</v>
      </c>
      <c r="K396">
        <v>2.9180000000000001</v>
      </c>
      <c r="L396">
        <v>6.024</v>
      </c>
      <c r="M396">
        <v>7.0999999999999994E-2</v>
      </c>
      <c r="N396">
        <v>16.164000000000001</v>
      </c>
      <c r="O396">
        <v>21.22</v>
      </c>
      <c r="P396">
        <v>0.32700000000000001</v>
      </c>
      <c r="Q396"/>
      <c r="R396">
        <v>0.38300000000000001</v>
      </c>
      <c r="S396">
        <v>82.707987823135923</v>
      </c>
      <c r="T396">
        <v>99.182000000000002</v>
      </c>
    </row>
    <row r="397" spans="1:20" x14ac:dyDescent="0.25">
      <c r="A397" t="s">
        <v>2323</v>
      </c>
      <c r="C397" t="s">
        <v>2285</v>
      </c>
      <c r="D397" t="s">
        <v>2282</v>
      </c>
      <c r="E397" t="s">
        <v>5447</v>
      </c>
      <c r="F397" t="s">
        <v>5451</v>
      </c>
      <c r="G397" t="s">
        <v>2332</v>
      </c>
      <c r="H397" t="s">
        <v>2324</v>
      </c>
      <c r="I397">
        <v>51.338999999999999</v>
      </c>
      <c r="J397">
        <v>0.84199999999999997</v>
      </c>
      <c r="K397">
        <v>3.0449999999999999</v>
      </c>
      <c r="L397">
        <v>6.0289999999999999</v>
      </c>
      <c r="M397">
        <v>0.112</v>
      </c>
      <c r="N397">
        <v>15.976000000000001</v>
      </c>
      <c r="O397">
        <v>21.074000000000002</v>
      </c>
      <c r="P397">
        <v>0.33900000000000002</v>
      </c>
      <c r="Q397"/>
      <c r="R397">
        <v>0.377</v>
      </c>
      <c r="S397">
        <v>82.528070136288903</v>
      </c>
      <c r="T397">
        <v>99.132999999999996</v>
      </c>
    </row>
    <row r="398" spans="1:20" x14ac:dyDescent="0.25">
      <c r="A398" t="s">
        <v>2323</v>
      </c>
      <c r="C398" t="s">
        <v>2285</v>
      </c>
      <c r="D398" t="s">
        <v>2282</v>
      </c>
      <c r="E398" t="s">
        <v>5447</v>
      </c>
      <c r="F398" t="s">
        <v>5451</v>
      </c>
      <c r="G398" t="s">
        <v>2332</v>
      </c>
      <c r="H398" t="s">
        <v>2324</v>
      </c>
      <c r="I398">
        <v>51.005000000000003</v>
      </c>
      <c r="J398">
        <v>0.85299999999999998</v>
      </c>
      <c r="K398">
        <v>3.0539999999999998</v>
      </c>
      <c r="L398">
        <v>5.7270000000000003</v>
      </c>
      <c r="M398">
        <v>9.7000000000000003E-2</v>
      </c>
      <c r="N398">
        <v>15.956</v>
      </c>
      <c r="O398">
        <v>21.332999999999998</v>
      </c>
      <c r="P398">
        <v>0.34300000000000003</v>
      </c>
      <c r="Q398"/>
      <c r="R398">
        <v>0.38500000000000001</v>
      </c>
      <c r="S398">
        <v>83.239255724182243</v>
      </c>
      <c r="T398">
        <v>98.753</v>
      </c>
    </row>
    <row r="399" spans="1:20" x14ac:dyDescent="0.25">
      <c r="A399" t="s">
        <v>2323</v>
      </c>
      <c r="C399" t="s">
        <v>2285</v>
      </c>
      <c r="D399" t="s">
        <v>2282</v>
      </c>
      <c r="E399" t="s">
        <v>5447</v>
      </c>
      <c r="F399" t="s">
        <v>5451</v>
      </c>
      <c r="G399" t="s">
        <v>2332</v>
      </c>
      <c r="H399" t="s">
        <v>2324</v>
      </c>
      <c r="I399">
        <v>51.158999999999999</v>
      </c>
      <c r="J399">
        <v>0.88100000000000001</v>
      </c>
      <c r="K399">
        <v>3.121</v>
      </c>
      <c r="L399">
        <v>5.8570000000000002</v>
      </c>
      <c r="M399">
        <v>7.3999999999999996E-2</v>
      </c>
      <c r="N399">
        <v>15.805999999999999</v>
      </c>
      <c r="O399">
        <v>21.157</v>
      </c>
      <c r="P399">
        <v>0.33800000000000002</v>
      </c>
      <c r="Q399"/>
      <c r="R399">
        <v>0.40400000000000003</v>
      </c>
      <c r="S399">
        <v>82.789599257497485</v>
      </c>
      <c r="T399">
        <v>98.796999999999997</v>
      </c>
    </row>
    <row r="400" spans="1:20" x14ac:dyDescent="0.25">
      <c r="A400" t="s">
        <v>2323</v>
      </c>
      <c r="C400" t="s">
        <v>2285</v>
      </c>
      <c r="D400" t="s">
        <v>2282</v>
      </c>
      <c r="E400" t="s">
        <v>5447</v>
      </c>
      <c r="F400" t="s">
        <v>5451</v>
      </c>
      <c r="G400" t="s">
        <v>2332</v>
      </c>
      <c r="H400" t="s">
        <v>2324</v>
      </c>
      <c r="I400">
        <v>51.253</v>
      </c>
      <c r="J400">
        <v>0.85</v>
      </c>
      <c r="K400">
        <v>3.0150000000000001</v>
      </c>
      <c r="L400">
        <v>5.8609999999999998</v>
      </c>
      <c r="M400">
        <v>0.106</v>
      </c>
      <c r="N400">
        <v>15.957000000000001</v>
      </c>
      <c r="O400">
        <v>21.364999999999998</v>
      </c>
      <c r="P400">
        <v>0.30399999999999999</v>
      </c>
      <c r="Q400"/>
      <c r="R400">
        <v>0.41299999999999998</v>
      </c>
      <c r="S400">
        <v>82.91498191609692</v>
      </c>
      <c r="T400">
        <v>99.123999999999995</v>
      </c>
    </row>
    <row r="401" spans="1:20" x14ac:dyDescent="0.25">
      <c r="A401" t="s">
        <v>2323</v>
      </c>
      <c r="C401" t="s">
        <v>2285</v>
      </c>
      <c r="D401" t="s">
        <v>2282</v>
      </c>
      <c r="E401" t="s">
        <v>5447</v>
      </c>
      <c r="F401" t="s">
        <v>5451</v>
      </c>
      <c r="G401" t="s">
        <v>2332</v>
      </c>
      <c r="H401" t="s">
        <v>2324</v>
      </c>
      <c r="I401">
        <v>51.36</v>
      </c>
      <c r="J401">
        <v>0.86599999999999999</v>
      </c>
      <c r="K401">
        <v>2.8839999999999999</v>
      </c>
      <c r="L401">
        <v>5.8710000000000004</v>
      </c>
      <c r="M401">
        <v>0.10299999999999999</v>
      </c>
      <c r="N401">
        <v>16.004999999999999</v>
      </c>
      <c r="O401">
        <v>21.33</v>
      </c>
      <c r="P401">
        <v>0.29799999999999999</v>
      </c>
      <c r="Q401"/>
      <c r="R401">
        <v>0.373</v>
      </c>
      <c r="S401">
        <v>82.933373319879138</v>
      </c>
      <c r="T401">
        <v>99.09</v>
      </c>
    </row>
    <row r="402" spans="1:20" x14ac:dyDescent="0.25">
      <c r="A402" t="s">
        <v>2323</v>
      </c>
      <c r="C402" t="s">
        <v>2285</v>
      </c>
      <c r="D402" t="s">
        <v>2282</v>
      </c>
      <c r="E402" t="s">
        <v>5447</v>
      </c>
      <c r="F402" t="s">
        <v>5451</v>
      </c>
      <c r="G402" t="s">
        <v>2332</v>
      </c>
      <c r="H402" t="s">
        <v>2324</v>
      </c>
      <c r="I402">
        <v>50.343000000000004</v>
      </c>
      <c r="J402">
        <v>1.135</v>
      </c>
      <c r="K402">
        <v>3.27</v>
      </c>
      <c r="L402">
        <v>6.2750000000000004</v>
      </c>
      <c r="M402">
        <v>0.11700000000000001</v>
      </c>
      <c r="N402">
        <v>15.426</v>
      </c>
      <c r="O402">
        <v>21.103999999999999</v>
      </c>
      <c r="P402">
        <v>0.32600000000000001</v>
      </c>
      <c r="Q402"/>
      <c r="R402">
        <v>0.76500000000000001</v>
      </c>
      <c r="S402">
        <v>81.419730123971206</v>
      </c>
      <c r="T402">
        <v>98.76100000000001</v>
      </c>
    </row>
    <row r="403" spans="1:20" x14ac:dyDescent="0.25">
      <c r="A403" t="s">
        <v>2323</v>
      </c>
      <c r="C403" t="s">
        <v>2285</v>
      </c>
      <c r="D403" t="s">
        <v>2282</v>
      </c>
      <c r="E403" t="s">
        <v>5447</v>
      </c>
      <c r="F403" t="s">
        <v>5451</v>
      </c>
      <c r="G403" t="s">
        <v>2332</v>
      </c>
      <c r="H403" t="s">
        <v>2324</v>
      </c>
      <c r="I403">
        <v>49.384999999999998</v>
      </c>
      <c r="J403">
        <v>1.4670000000000001</v>
      </c>
      <c r="K403">
        <v>4.05</v>
      </c>
      <c r="L403">
        <v>6.6440000000000001</v>
      </c>
      <c r="M403">
        <v>0.154</v>
      </c>
      <c r="N403">
        <v>14.776999999999999</v>
      </c>
      <c r="O403">
        <v>21.149000000000001</v>
      </c>
      <c r="P403">
        <v>0.33300000000000002</v>
      </c>
      <c r="Q403"/>
      <c r="R403">
        <v>0.93100000000000005</v>
      </c>
      <c r="S403">
        <v>79.857216866320556</v>
      </c>
      <c r="T403">
        <v>98.889999999999986</v>
      </c>
    </row>
    <row r="404" spans="1:20" x14ac:dyDescent="0.25">
      <c r="A404" t="s">
        <v>2323</v>
      </c>
      <c r="C404" t="s">
        <v>2285</v>
      </c>
      <c r="D404" t="s">
        <v>2282</v>
      </c>
      <c r="E404" t="s">
        <v>5447</v>
      </c>
      <c r="F404" t="s">
        <v>5451</v>
      </c>
      <c r="G404" t="s">
        <v>2332</v>
      </c>
      <c r="H404" t="s">
        <v>2324</v>
      </c>
      <c r="I404">
        <v>48.956000000000003</v>
      </c>
      <c r="J404">
        <v>1.526</v>
      </c>
      <c r="K404">
        <v>4.1349999999999998</v>
      </c>
      <c r="L404">
        <v>6.81</v>
      </c>
      <c r="M404">
        <v>6.2E-2</v>
      </c>
      <c r="N404">
        <v>14.534000000000001</v>
      </c>
      <c r="O404">
        <v>21.056999999999999</v>
      </c>
      <c r="P404">
        <v>0.36699999999999999</v>
      </c>
      <c r="Q404"/>
      <c r="R404">
        <v>0.69199999999999995</v>
      </c>
      <c r="S404">
        <v>79.185363653409951</v>
      </c>
      <c r="T404">
        <v>98.138999999999996</v>
      </c>
    </row>
    <row r="405" spans="1:20" x14ac:dyDescent="0.25">
      <c r="A405" t="s">
        <v>2323</v>
      </c>
      <c r="C405" t="s">
        <v>2285</v>
      </c>
      <c r="D405" t="s">
        <v>2282</v>
      </c>
      <c r="E405" t="s">
        <v>5447</v>
      </c>
      <c r="F405" t="s">
        <v>5451</v>
      </c>
      <c r="G405" t="s">
        <v>2332</v>
      </c>
      <c r="H405" t="s">
        <v>2324</v>
      </c>
      <c r="I405">
        <v>50.185000000000002</v>
      </c>
      <c r="J405">
        <v>1.3029999999999999</v>
      </c>
      <c r="K405">
        <v>3.5</v>
      </c>
      <c r="L405">
        <v>5.7430000000000003</v>
      </c>
      <c r="M405">
        <v>8.1000000000000003E-2</v>
      </c>
      <c r="N405">
        <v>14.93</v>
      </c>
      <c r="O405">
        <v>21.524000000000001</v>
      </c>
      <c r="P405">
        <v>0.32600000000000001</v>
      </c>
      <c r="Q405"/>
      <c r="R405">
        <v>1.0509999999999999</v>
      </c>
      <c r="S405">
        <v>82.250722271265886</v>
      </c>
      <c r="T405">
        <v>98.643000000000015</v>
      </c>
    </row>
    <row r="406" spans="1:20" x14ac:dyDescent="0.25">
      <c r="A406" t="s">
        <v>2323</v>
      </c>
      <c r="C406" t="s">
        <v>2285</v>
      </c>
      <c r="D406" t="s">
        <v>2282</v>
      </c>
      <c r="E406" t="s">
        <v>5447</v>
      </c>
      <c r="F406" t="s">
        <v>5451</v>
      </c>
      <c r="G406" t="s">
        <v>2332</v>
      </c>
      <c r="H406" t="s">
        <v>2324</v>
      </c>
      <c r="I406">
        <v>49.685000000000002</v>
      </c>
      <c r="J406">
        <v>1.353</v>
      </c>
      <c r="K406">
        <v>3.62</v>
      </c>
      <c r="L406">
        <v>5.9249999999999998</v>
      </c>
      <c r="M406">
        <v>0.06</v>
      </c>
      <c r="N406">
        <v>14.795</v>
      </c>
      <c r="O406">
        <v>21.524999999999999</v>
      </c>
      <c r="P406">
        <v>0.32500000000000001</v>
      </c>
      <c r="Q406"/>
      <c r="R406">
        <v>1.069</v>
      </c>
      <c r="S406">
        <v>81.654985914765859</v>
      </c>
      <c r="T406">
        <v>98.357000000000014</v>
      </c>
    </row>
    <row r="407" spans="1:20" x14ac:dyDescent="0.25">
      <c r="A407" t="s">
        <v>2323</v>
      </c>
      <c r="C407" t="s">
        <v>2285</v>
      </c>
      <c r="D407" t="s">
        <v>2282</v>
      </c>
      <c r="E407" t="s">
        <v>5447</v>
      </c>
      <c r="F407" t="s">
        <v>5451</v>
      </c>
      <c r="G407" t="s">
        <v>2332</v>
      </c>
      <c r="H407" t="s">
        <v>2324</v>
      </c>
      <c r="I407">
        <v>49.136000000000003</v>
      </c>
      <c r="J407">
        <v>2.222</v>
      </c>
      <c r="K407">
        <v>3.7639999999999998</v>
      </c>
      <c r="L407">
        <v>8.6010000000000009</v>
      </c>
      <c r="M407">
        <v>0.13400000000000001</v>
      </c>
      <c r="N407">
        <v>13.831</v>
      </c>
      <c r="O407">
        <v>20.777000000000001</v>
      </c>
      <c r="P407">
        <v>0.45200000000000001</v>
      </c>
      <c r="Q407"/>
      <c r="R407">
        <v>4.8000000000000001E-2</v>
      </c>
      <c r="S407">
        <v>74.136407031280811</v>
      </c>
      <c r="T407">
        <v>98.965000000000003</v>
      </c>
    </row>
    <row r="408" spans="1:20" x14ac:dyDescent="0.25">
      <c r="A408" t="s">
        <v>2323</v>
      </c>
      <c r="C408" t="s">
        <v>2285</v>
      </c>
      <c r="D408" t="s">
        <v>2282</v>
      </c>
      <c r="E408" t="s">
        <v>5447</v>
      </c>
      <c r="F408" t="s">
        <v>5451</v>
      </c>
      <c r="G408" t="s">
        <v>2332</v>
      </c>
      <c r="H408" t="s">
        <v>2324</v>
      </c>
      <c r="I408">
        <v>50.332999999999998</v>
      </c>
      <c r="J408">
        <v>1.3560000000000001</v>
      </c>
      <c r="K408">
        <v>3.456</v>
      </c>
      <c r="L408">
        <v>6.0720000000000001</v>
      </c>
      <c r="M408">
        <v>9.6000000000000002E-2</v>
      </c>
      <c r="N408">
        <v>14.962999999999999</v>
      </c>
      <c r="O408">
        <v>21.448</v>
      </c>
      <c r="P408">
        <v>0.33100000000000002</v>
      </c>
      <c r="Q408"/>
      <c r="R408">
        <v>0.86199999999999999</v>
      </c>
      <c r="S408">
        <v>81.456184194260075</v>
      </c>
      <c r="T408">
        <v>98.917000000000002</v>
      </c>
    </row>
    <row r="409" spans="1:20" x14ac:dyDescent="0.25">
      <c r="A409" t="s">
        <v>2323</v>
      </c>
      <c r="C409" t="s">
        <v>2285</v>
      </c>
      <c r="D409" t="s">
        <v>2282</v>
      </c>
      <c r="E409" t="s">
        <v>5447</v>
      </c>
      <c r="F409" t="s">
        <v>5451</v>
      </c>
      <c r="G409" t="s">
        <v>2332</v>
      </c>
      <c r="H409" t="s">
        <v>2324</v>
      </c>
      <c r="I409">
        <v>50.421999999999997</v>
      </c>
      <c r="J409">
        <v>1.3839999999999999</v>
      </c>
      <c r="K409">
        <v>3.4630000000000001</v>
      </c>
      <c r="L409">
        <v>6.59</v>
      </c>
      <c r="M409">
        <v>7.8E-2</v>
      </c>
      <c r="N409">
        <v>14.904999999999999</v>
      </c>
      <c r="O409">
        <v>21.347000000000001</v>
      </c>
      <c r="P409">
        <v>0.36299999999999999</v>
      </c>
      <c r="Q409"/>
      <c r="R409">
        <v>0.68100000000000005</v>
      </c>
      <c r="S409">
        <v>80.125869187760571</v>
      </c>
      <c r="T409">
        <v>99.23299999999999</v>
      </c>
    </row>
    <row r="410" spans="1:20" x14ac:dyDescent="0.25">
      <c r="A410" t="s">
        <v>2323</v>
      </c>
      <c r="C410" t="s">
        <v>2285</v>
      </c>
      <c r="D410" t="s">
        <v>2282</v>
      </c>
      <c r="E410" t="s">
        <v>5447</v>
      </c>
      <c r="F410" t="s">
        <v>5451</v>
      </c>
      <c r="G410" t="s">
        <v>2332</v>
      </c>
      <c r="H410" t="s">
        <v>2324</v>
      </c>
      <c r="I410">
        <v>49.677999999999997</v>
      </c>
      <c r="J410">
        <v>1.4650000000000001</v>
      </c>
      <c r="K410">
        <v>3.7189999999999999</v>
      </c>
      <c r="L410">
        <v>6.6849999999999996</v>
      </c>
      <c r="M410">
        <v>9.5000000000000001E-2</v>
      </c>
      <c r="N410">
        <v>14.699</v>
      </c>
      <c r="O410">
        <v>21.050999999999998</v>
      </c>
      <c r="P410">
        <v>0.35</v>
      </c>
      <c r="Q410"/>
      <c r="R410">
        <v>0.63900000000000001</v>
      </c>
      <c r="S410">
        <v>79.672498025172004</v>
      </c>
      <c r="T410">
        <v>98.380999999999986</v>
      </c>
    </row>
    <row r="411" spans="1:20" x14ac:dyDescent="0.25">
      <c r="A411" t="s">
        <v>2323</v>
      </c>
      <c r="C411" t="s">
        <v>2285</v>
      </c>
      <c r="D411" t="s">
        <v>2282</v>
      </c>
      <c r="E411" t="s">
        <v>5447</v>
      </c>
      <c r="F411" t="s">
        <v>5451</v>
      </c>
      <c r="G411" t="s">
        <v>2332</v>
      </c>
      <c r="H411" t="s">
        <v>2324</v>
      </c>
      <c r="I411">
        <v>49.521999999999998</v>
      </c>
      <c r="J411">
        <v>1.3169999999999999</v>
      </c>
      <c r="K411">
        <v>4.6479999999999997</v>
      </c>
      <c r="L411">
        <v>6.1749999999999998</v>
      </c>
      <c r="M411">
        <v>0.108</v>
      </c>
      <c r="N411">
        <v>14.826000000000001</v>
      </c>
      <c r="O411">
        <v>21.181999999999999</v>
      </c>
      <c r="P411">
        <v>0.34899999999999998</v>
      </c>
      <c r="Q411"/>
      <c r="R411">
        <v>0.53500000000000003</v>
      </c>
      <c r="S411">
        <v>81.059945311478444</v>
      </c>
      <c r="T411">
        <v>98.662000000000006</v>
      </c>
    </row>
    <row r="412" spans="1:20" x14ac:dyDescent="0.25">
      <c r="A412" t="s">
        <v>2323</v>
      </c>
      <c r="C412" t="s">
        <v>2285</v>
      </c>
      <c r="D412" t="s">
        <v>2282</v>
      </c>
      <c r="E412" t="s">
        <v>5447</v>
      </c>
      <c r="F412" t="s">
        <v>5451</v>
      </c>
      <c r="G412" t="s">
        <v>2332</v>
      </c>
      <c r="H412" t="s">
        <v>2324</v>
      </c>
      <c r="I412">
        <v>49.670999999999999</v>
      </c>
      <c r="J412">
        <v>1.2230000000000001</v>
      </c>
      <c r="K412">
        <v>4.5869999999999997</v>
      </c>
      <c r="L412">
        <v>6.0229999999999997</v>
      </c>
      <c r="M412">
        <v>7.5999999999999998E-2</v>
      </c>
      <c r="N412">
        <v>15.909000000000001</v>
      </c>
      <c r="O412">
        <v>20.094000000000001</v>
      </c>
      <c r="P412">
        <v>0.33900000000000002</v>
      </c>
      <c r="Q412"/>
      <c r="R412">
        <v>0.51700000000000002</v>
      </c>
      <c r="S412">
        <v>82.481780463341195</v>
      </c>
      <c r="T412">
        <v>98.438999999999993</v>
      </c>
    </row>
    <row r="413" spans="1:20" x14ac:dyDescent="0.25">
      <c r="A413" t="s">
        <v>2323</v>
      </c>
      <c r="C413" t="s">
        <v>2285</v>
      </c>
      <c r="D413" t="s">
        <v>2282</v>
      </c>
      <c r="E413" t="s">
        <v>5447</v>
      </c>
      <c r="F413" t="s">
        <v>5451</v>
      </c>
      <c r="G413" t="s">
        <v>2332</v>
      </c>
      <c r="H413" t="s">
        <v>2324</v>
      </c>
      <c r="I413">
        <v>50.085000000000001</v>
      </c>
      <c r="J413">
        <v>1.2609999999999999</v>
      </c>
      <c r="K413">
        <v>4.3570000000000002</v>
      </c>
      <c r="L413">
        <v>5.9850000000000003</v>
      </c>
      <c r="M413">
        <v>7.5999999999999998E-2</v>
      </c>
      <c r="N413">
        <v>14.752000000000001</v>
      </c>
      <c r="O413">
        <v>21.251000000000001</v>
      </c>
      <c r="P413">
        <v>0.33700000000000002</v>
      </c>
      <c r="Q413"/>
      <c r="R413">
        <v>0.55300000000000005</v>
      </c>
      <c r="S413">
        <v>81.459656310573038</v>
      </c>
      <c r="T413">
        <v>98.657000000000011</v>
      </c>
    </row>
    <row r="414" spans="1:20" x14ac:dyDescent="0.25">
      <c r="A414" t="s">
        <v>2323</v>
      </c>
      <c r="C414" t="s">
        <v>2285</v>
      </c>
      <c r="D414" t="s">
        <v>2282</v>
      </c>
      <c r="E414" t="s">
        <v>5447</v>
      </c>
      <c r="F414" t="s">
        <v>5451</v>
      </c>
      <c r="G414" t="s">
        <v>2332</v>
      </c>
      <c r="H414" t="s">
        <v>2324</v>
      </c>
      <c r="I414">
        <v>49.762999999999998</v>
      </c>
      <c r="J414">
        <v>1.28</v>
      </c>
      <c r="K414">
        <v>4.524</v>
      </c>
      <c r="L414">
        <v>6.2560000000000002</v>
      </c>
      <c r="M414">
        <v>2.5000000000000001E-2</v>
      </c>
      <c r="N414">
        <v>15.04</v>
      </c>
      <c r="O414">
        <v>21.244</v>
      </c>
      <c r="P414">
        <v>0.35599999999999998</v>
      </c>
      <c r="Q414"/>
      <c r="R414">
        <v>0.57099999999999995</v>
      </c>
      <c r="S414">
        <v>81.079877505818047</v>
      </c>
      <c r="T414">
        <v>99.058999999999997</v>
      </c>
    </row>
    <row r="415" spans="1:20" x14ac:dyDescent="0.25">
      <c r="A415" t="s">
        <v>2323</v>
      </c>
      <c r="C415" t="s">
        <v>2285</v>
      </c>
      <c r="D415" t="s">
        <v>2282</v>
      </c>
      <c r="E415" t="s">
        <v>5447</v>
      </c>
      <c r="F415" t="s">
        <v>5451</v>
      </c>
      <c r="G415" t="s">
        <v>2332</v>
      </c>
      <c r="H415" t="s">
        <v>2324</v>
      </c>
      <c r="I415">
        <v>49.573999999999998</v>
      </c>
      <c r="J415">
        <v>1.302</v>
      </c>
      <c r="K415">
        <v>4.6740000000000004</v>
      </c>
      <c r="L415">
        <v>5.9770000000000003</v>
      </c>
      <c r="M415">
        <v>5.5E-2</v>
      </c>
      <c r="N415">
        <v>14.865</v>
      </c>
      <c r="O415">
        <v>21.152000000000001</v>
      </c>
      <c r="P415">
        <v>0.36099999999999999</v>
      </c>
      <c r="Q415"/>
      <c r="R415">
        <v>0.56899999999999995</v>
      </c>
      <c r="S415">
        <v>81.594722555767063</v>
      </c>
      <c r="T415">
        <v>98.529000000000011</v>
      </c>
    </row>
    <row r="416" spans="1:20" x14ac:dyDescent="0.25">
      <c r="A416" t="s">
        <v>2323</v>
      </c>
      <c r="C416" t="s">
        <v>2285</v>
      </c>
      <c r="D416" t="s">
        <v>2282</v>
      </c>
      <c r="E416" t="s">
        <v>5447</v>
      </c>
      <c r="F416" t="s">
        <v>5451</v>
      </c>
      <c r="G416" t="s">
        <v>2332</v>
      </c>
      <c r="H416" t="s">
        <v>2324</v>
      </c>
      <c r="I416">
        <v>50.201999999999998</v>
      </c>
      <c r="J416">
        <v>1.2929999999999999</v>
      </c>
      <c r="K416">
        <v>3.5209999999999999</v>
      </c>
      <c r="L416">
        <v>6.3929999999999998</v>
      </c>
      <c r="M416">
        <v>9.9000000000000005E-2</v>
      </c>
      <c r="N416">
        <v>15.048</v>
      </c>
      <c r="O416">
        <v>21.327000000000002</v>
      </c>
      <c r="P416">
        <v>0.33800000000000002</v>
      </c>
      <c r="Q416"/>
      <c r="R416">
        <v>0.60099999999999998</v>
      </c>
      <c r="S416">
        <v>80.753590595691847</v>
      </c>
      <c r="T416">
        <v>98.822000000000003</v>
      </c>
    </row>
    <row r="417" spans="1:20" x14ac:dyDescent="0.25">
      <c r="A417" t="s">
        <v>2323</v>
      </c>
      <c r="C417" t="s">
        <v>2285</v>
      </c>
      <c r="D417" t="s">
        <v>2282</v>
      </c>
      <c r="E417" t="s">
        <v>5447</v>
      </c>
      <c r="F417" t="s">
        <v>5451</v>
      </c>
      <c r="G417" t="s">
        <v>2332</v>
      </c>
      <c r="H417" t="s">
        <v>2324</v>
      </c>
      <c r="I417">
        <v>50.780999999999999</v>
      </c>
      <c r="J417">
        <v>0.91500000000000004</v>
      </c>
      <c r="K417">
        <v>3.1789999999999998</v>
      </c>
      <c r="L417">
        <v>5.9720000000000004</v>
      </c>
      <c r="M417">
        <v>0.11</v>
      </c>
      <c r="N417">
        <v>15.77</v>
      </c>
      <c r="O417">
        <v>21.094000000000001</v>
      </c>
      <c r="P417">
        <v>0.311</v>
      </c>
      <c r="Q417"/>
      <c r="R417">
        <v>0.41399999999999998</v>
      </c>
      <c r="S417">
        <v>82.477850019155227</v>
      </c>
      <c r="T417">
        <v>98.545999999999992</v>
      </c>
    </row>
    <row r="418" spans="1:20" x14ac:dyDescent="0.25">
      <c r="A418" t="s">
        <v>2323</v>
      </c>
      <c r="C418" t="s">
        <v>2285</v>
      </c>
      <c r="D418" t="s">
        <v>2282</v>
      </c>
      <c r="E418" t="s">
        <v>5447</v>
      </c>
      <c r="F418" t="s">
        <v>5451</v>
      </c>
      <c r="G418" t="s">
        <v>2332</v>
      </c>
      <c r="H418" t="s">
        <v>2324</v>
      </c>
      <c r="I418">
        <v>51.328000000000003</v>
      </c>
      <c r="J418">
        <v>1.0029999999999999</v>
      </c>
      <c r="K418">
        <v>2.95</v>
      </c>
      <c r="L418">
        <v>5.69</v>
      </c>
      <c r="M418">
        <v>3.4000000000000002E-2</v>
      </c>
      <c r="N418">
        <v>15.689</v>
      </c>
      <c r="O418">
        <v>21.594999999999999</v>
      </c>
      <c r="P418">
        <v>0.32800000000000001</v>
      </c>
      <c r="Q418"/>
      <c r="R418">
        <v>0.40899999999999997</v>
      </c>
      <c r="S418">
        <v>83.093748973271175</v>
      </c>
      <c r="T418">
        <v>99.02600000000001</v>
      </c>
    </row>
    <row r="419" spans="1:20" x14ac:dyDescent="0.25">
      <c r="A419" t="s">
        <v>2323</v>
      </c>
      <c r="C419" t="s">
        <v>2285</v>
      </c>
      <c r="D419" t="s">
        <v>2282</v>
      </c>
      <c r="E419" t="s">
        <v>5447</v>
      </c>
      <c r="F419" t="s">
        <v>5451</v>
      </c>
      <c r="G419" t="s">
        <v>2332</v>
      </c>
      <c r="H419" t="s">
        <v>2324</v>
      </c>
      <c r="I419">
        <v>50.436999999999998</v>
      </c>
      <c r="J419">
        <v>1.3140000000000001</v>
      </c>
      <c r="K419">
        <v>3.3580000000000001</v>
      </c>
      <c r="L419">
        <v>6.2060000000000004</v>
      </c>
      <c r="M419">
        <v>0.129</v>
      </c>
      <c r="N419">
        <v>15.013</v>
      </c>
      <c r="O419">
        <v>21.137</v>
      </c>
      <c r="P419">
        <v>0.33500000000000002</v>
      </c>
      <c r="Q419"/>
      <c r="R419">
        <v>0.48699999999999999</v>
      </c>
      <c r="S419">
        <v>81.175226767251118</v>
      </c>
      <c r="T419">
        <v>98.415999999999997</v>
      </c>
    </row>
    <row r="420" spans="1:20" x14ac:dyDescent="0.25">
      <c r="A420" t="s">
        <v>2323</v>
      </c>
      <c r="C420" t="s">
        <v>2285</v>
      </c>
      <c r="D420" t="s">
        <v>2282</v>
      </c>
      <c r="E420" t="s">
        <v>5447</v>
      </c>
      <c r="F420" t="s">
        <v>5451</v>
      </c>
      <c r="G420" t="s">
        <v>2332</v>
      </c>
      <c r="H420" t="s">
        <v>2324</v>
      </c>
      <c r="I420">
        <v>50.503999999999998</v>
      </c>
      <c r="J420">
        <v>1.2150000000000001</v>
      </c>
      <c r="K420">
        <v>3.222</v>
      </c>
      <c r="L420">
        <v>5.9050000000000002</v>
      </c>
      <c r="M420">
        <v>5.0999999999999997E-2</v>
      </c>
      <c r="N420">
        <v>15.007999999999999</v>
      </c>
      <c r="O420">
        <v>21.6</v>
      </c>
      <c r="P420">
        <v>0.38200000000000001</v>
      </c>
      <c r="Q420"/>
      <c r="R420">
        <v>0.64700000000000002</v>
      </c>
      <c r="S420">
        <v>81.918275829126983</v>
      </c>
      <c r="T420">
        <v>98.534000000000006</v>
      </c>
    </row>
    <row r="421" spans="1:20" x14ac:dyDescent="0.25">
      <c r="A421" t="s">
        <v>2323</v>
      </c>
      <c r="C421" t="s">
        <v>2285</v>
      </c>
      <c r="D421" t="s">
        <v>2282</v>
      </c>
      <c r="E421" t="s">
        <v>5447</v>
      </c>
      <c r="F421" t="s">
        <v>5451</v>
      </c>
      <c r="G421" t="s">
        <v>2332</v>
      </c>
      <c r="H421" t="s">
        <v>2324</v>
      </c>
      <c r="I421">
        <v>51.603000000000002</v>
      </c>
      <c r="J421">
        <v>0.876</v>
      </c>
      <c r="K421">
        <v>2.7970000000000002</v>
      </c>
      <c r="L421">
        <v>6.1639999999999997</v>
      </c>
      <c r="M421">
        <v>9.6000000000000002E-2</v>
      </c>
      <c r="N421">
        <v>16.172000000000001</v>
      </c>
      <c r="O421">
        <v>20.986000000000001</v>
      </c>
      <c r="P421">
        <v>0.32</v>
      </c>
      <c r="Q421"/>
      <c r="R421">
        <v>0.39900000000000002</v>
      </c>
      <c r="S421">
        <v>82.384119419338703</v>
      </c>
      <c r="T421">
        <v>99.412999999999997</v>
      </c>
    </row>
    <row r="422" spans="1:20" x14ac:dyDescent="0.25">
      <c r="A422" t="s">
        <v>2323</v>
      </c>
      <c r="C422" t="s">
        <v>2285</v>
      </c>
      <c r="D422" t="s">
        <v>2282</v>
      </c>
      <c r="E422" t="s">
        <v>5447</v>
      </c>
      <c r="F422" t="s">
        <v>5451</v>
      </c>
      <c r="G422" t="s">
        <v>2332</v>
      </c>
      <c r="H422" t="s">
        <v>2324</v>
      </c>
      <c r="I422">
        <v>49.707999999999998</v>
      </c>
      <c r="J422">
        <v>1.321</v>
      </c>
      <c r="K422">
        <v>4.4249999999999998</v>
      </c>
      <c r="L422">
        <v>6.39</v>
      </c>
      <c r="M422">
        <v>8.1000000000000003E-2</v>
      </c>
      <c r="N422">
        <v>14.962</v>
      </c>
      <c r="O422">
        <v>21.311</v>
      </c>
      <c r="P422">
        <v>0.376</v>
      </c>
      <c r="Q422"/>
      <c r="R422">
        <v>0.55900000000000005</v>
      </c>
      <c r="S422">
        <v>80.671674328183514</v>
      </c>
      <c r="T422">
        <v>99.132999999999996</v>
      </c>
    </row>
    <row r="423" spans="1:20" x14ac:dyDescent="0.25">
      <c r="A423" t="s">
        <v>2323</v>
      </c>
      <c r="C423" t="s">
        <v>2285</v>
      </c>
      <c r="D423" t="s">
        <v>2282</v>
      </c>
      <c r="E423" t="s">
        <v>5447</v>
      </c>
      <c r="F423" t="s">
        <v>5451</v>
      </c>
      <c r="G423" t="s">
        <v>2332</v>
      </c>
      <c r="H423" t="s">
        <v>2324</v>
      </c>
      <c r="I423">
        <v>49.866</v>
      </c>
      <c r="J423">
        <v>1.28</v>
      </c>
      <c r="K423">
        <v>4.4260000000000002</v>
      </c>
      <c r="L423">
        <v>6.0259999999999998</v>
      </c>
      <c r="M423">
        <v>7.0999999999999994E-2</v>
      </c>
      <c r="N423">
        <v>14.956</v>
      </c>
      <c r="O423">
        <v>21.417000000000002</v>
      </c>
      <c r="P423">
        <v>0.32900000000000001</v>
      </c>
      <c r="Q423"/>
      <c r="R423">
        <v>0.56299999999999994</v>
      </c>
      <c r="S423">
        <v>81.56374227271121</v>
      </c>
      <c r="T423">
        <v>98.934000000000012</v>
      </c>
    </row>
    <row r="424" spans="1:20" x14ac:dyDescent="0.25">
      <c r="A424" t="s">
        <v>2323</v>
      </c>
      <c r="C424" t="s">
        <v>2285</v>
      </c>
      <c r="D424" t="s">
        <v>2282</v>
      </c>
      <c r="E424" t="s">
        <v>5447</v>
      </c>
      <c r="F424" t="s">
        <v>5451</v>
      </c>
      <c r="G424" t="s">
        <v>2332</v>
      </c>
      <c r="H424" t="s">
        <v>2324</v>
      </c>
      <c r="I424">
        <v>49.261000000000003</v>
      </c>
      <c r="J424">
        <v>1.355</v>
      </c>
      <c r="K424">
        <v>4.59</v>
      </c>
      <c r="L424">
        <v>6.2480000000000002</v>
      </c>
      <c r="M424">
        <v>0.10299999999999999</v>
      </c>
      <c r="N424">
        <v>14.914</v>
      </c>
      <c r="O424">
        <v>21.241</v>
      </c>
      <c r="P424">
        <v>0.33900000000000002</v>
      </c>
      <c r="Q424"/>
      <c r="R424">
        <v>0.57299999999999995</v>
      </c>
      <c r="S424">
        <v>80.970206162876266</v>
      </c>
      <c r="T424">
        <v>98.623999999999981</v>
      </c>
    </row>
    <row r="425" spans="1:20" x14ac:dyDescent="0.25">
      <c r="A425" t="s">
        <v>2323</v>
      </c>
      <c r="C425" t="s">
        <v>2285</v>
      </c>
      <c r="D425" t="s">
        <v>2282</v>
      </c>
      <c r="E425" t="s">
        <v>5447</v>
      </c>
      <c r="F425" t="s">
        <v>5451</v>
      </c>
      <c r="G425" t="s">
        <v>2332</v>
      </c>
      <c r="H425" t="s">
        <v>2325</v>
      </c>
      <c r="I425">
        <v>50.73</v>
      </c>
      <c r="J425">
        <v>1.258</v>
      </c>
      <c r="K425">
        <v>2.9969999999999999</v>
      </c>
      <c r="L425">
        <v>6.351</v>
      </c>
      <c r="M425">
        <v>9.1999999999999998E-2</v>
      </c>
      <c r="N425">
        <v>15.403</v>
      </c>
      <c r="O425">
        <v>21.166</v>
      </c>
      <c r="P425">
        <v>0.29199999999999998</v>
      </c>
      <c r="Q425"/>
      <c r="R425">
        <v>0.64700000000000002</v>
      </c>
      <c r="S425">
        <v>81.214163825981444</v>
      </c>
      <c r="T425">
        <v>98.936000000000007</v>
      </c>
    </row>
    <row r="426" spans="1:20" x14ac:dyDescent="0.25">
      <c r="A426" t="s">
        <v>2323</v>
      </c>
      <c r="C426" t="s">
        <v>2285</v>
      </c>
      <c r="D426" t="s">
        <v>2282</v>
      </c>
      <c r="E426" t="s">
        <v>5447</v>
      </c>
      <c r="F426" t="s">
        <v>5451</v>
      </c>
      <c r="G426" t="s">
        <v>2332</v>
      </c>
      <c r="H426" t="s">
        <v>2325</v>
      </c>
      <c r="I426">
        <v>51.423000000000002</v>
      </c>
      <c r="J426">
        <v>0.96599999999999997</v>
      </c>
      <c r="K426">
        <v>2.3959999999999999</v>
      </c>
      <c r="L426">
        <v>6.3559999999999999</v>
      </c>
      <c r="M426">
        <v>0.105</v>
      </c>
      <c r="N426">
        <v>15.726000000000001</v>
      </c>
      <c r="O426">
        <v>20.93</v>
      </c>
      <c r="P426">
        <v>0.315</v>
      </c>
      <c r="Q426"/>
      <c r="R426">
        <v>0.61499999999999999</v>
      </c>
      <c r="S426">
        <v>81.516885578629626</v>
      </c>
      <c r="T426">
        <v>98.832000000000008</v>
      </c>
    </row>
    <row r="427" spans="1:20" x14ac:dyDescent="0.25">
      <c r="A427" t="s">
        <v>2323</v>
      </c>
      <c r="C427" t="s">
        <v>2285</v>
      </c>
      <c r="D427" t="s">
        <v>2282</v>
      </c>
      <c r="E427" t="s">
        <v>5447</v>
      </c>
      <c r="F427" t="s">
        <v>5451</v>
      </c>
      <c r="G427" t="s">
        <v>2332</v>
      </c>
      <c r="H427" t="s">
        <v>2325</v>
      </c>
      <c r="I427">
        <v>50.735999999999997</v>
      </c>
      <c r="J427">
        <v>0.98199999999999998</v>
      </c>
      <c r="K427">
        <v>2.9079999999999999</v>
      </c>
      <c r="L427">
        <v>6.1520000000000001</v>
      </c>
      <c r="M427">
        <v>0.11</v>
      </c>
      <c r="N427">
        <v>15.5</v>
      </c>
      <c r="O427">
        <v>21.31</v>
      </c>
      <c r="P427">
        <v>0.34599999999999997</v>
      </c>
      <c r="Q427"/>
      <c r="R427">
        <v>0.55000000000000004</v>
      </c>
      <c r="S427">
        <v>81.788736307498127</v>
      </c>
      <c r="T427">
        <v>98.593999999999994</v>
      </c>
    </row>
    <row r="428" spans="1:20" x14ac:dyDescent="0.25">
      <c r="A428" t="s">
        <v>2323</v>
      </c>
      <c r="C428" t="s">
        <v>2285</v>
      </c>
      <c r="D428" t="s">
        <v>2282</v>
      </c>
      <c r="E428" t="s">
        <v>5447</v>
      </c>
      <c r="F428" t="s">
        <v>5451</v>
      </c>
      <c r="G428" t="s">
        <v>2332</v>
      </c>
      <c r="H428" t="s">
        <v>2325</v>
      </c>
      <c r="I428">
        <v>51.186999999999998</v>
      </c>
      <c r="J428">
        <v>0.95099999999999996</v>
      </c>
      <c r="K428">
        <v>3.0289999999999999</v>
      </c>
      <c r="L428">
        <v>6.1820000000000004</v>
      </c>
      <c r="M428">
        <v>7.8E-2</v>
      </c>
      <c r="N428">
        <v>15.573</v>
      </c>
      <c r="O428">
        <v>21.216999999999999</v>
      </c>
      <c r="P428">
        <v>0.315</v>
      </c>
      <c r="Q428"/>
      <c r="R428">
        <v>0.52700000000000002</v>
      </c>
      <c r="S428">
        <v>81.786263796634401</v>
      </c>
      <c r="T428">
        <v>99.058999999999997</v>
      </c>
    </row>
    <row r="429" spans="1:20" x14ac:dyDescent="0.25">
      <c r="A429" t="s">
        <v>2323</v>
      </c>
      <c r="C429" t="s">
        <v>2285</v>
      </c>
      <c r="D429" t="s">
        <v>2282</v>
      </c>
      <c r="E429" t="s">
        <v>5447</v>
      </c>
      <c r="F429" t="s">
        <v>5451</v>
      </c>
      <c r="G429" t="s">
        <v>2332</v>
      </c>
      <c r="H429" t="s">
        <v>2325</v>
      </c>
      <c r="I429">
        <v>51.228999999999999</v>
      </c>
      <c r="J429">
        <v>1.006</v>
      </c>
      <c r="K429">
        <v>2.5419999999999998</v>
      </c>
      <c r="L429">
        <v>6.2939999999999996</v>
      </c>
      <c r="M429">
        <v>0.10299999999999999</v>
      </c>
      <c r="N429">
        <v>15.518000000000001</v>
      </c>
      <c r="O429">
        <v>21.071000000000002</v>
      </c>
      <c r="P429">
        <v>0.32</v>
      </c>
      <c r="Q429"/>
      <c r="R429">
        <v>0.65100000000000002</v>
      </c>
      <c r="S429">
        <v>81.463907612277154</v>
      </c>
      <c r="T429">
        <v>98.733999999999995</v>
      </c>
    </row>
    <row r="430" spans="1:20" x14ac:dyDescent="0.25">
      <c r="A430" t="s">
        <v>2323</v>
      </c>
      <c r="C430" t="s">
        <v>2285</v>
      </c>
      <c r="D430" t="s">
        <v>2282</v>
      </c>
      <c r="E430" t="s">
        <v>5447</v>
      </c>
      <c r="F430" t="s">
        <v>5451</v>
      </c>
      <c r="G430" t="s">
        <v>2332</v>
      </c>
      <c r="H430" t="s">
        <v>2325</v>
      </c>
      <c r="I430">
        <v>51.143000000000001</v>
      </c>
      <c r="J430">
        <v>1.0069999999999999</v>
      </c>
      <c r="K430">
        <v>2.4489999999999998</v>
      </c>
      <c r="L430">
        <v>6.5609999999999999</v>
      </c>
      <c r="M430">
        <v>0.17399999999999999</v>
      </c>
      <c r="N430">
        <v>15.731</v>
      </c>
      <c r="O430">
        <v>20.945</v>
      </c>
      <c r="P430">
        <v>0.30199999999999999</v>
      </c>
      <c r="Q430"/>
      <c r="R430">
        <v>0.58399999999999996</v>
      </c>
      <c r="S430">
        <v>81.038699333132229</v>
      </c>
      <c r="T430">
        <v>98.896000000000001</v>
      </c>
    </row>
    <row r="431" spans="1:20" x14ac:dyDescent="0.25">
      <c r="A431" t="s">
        <v>2323</v>
      </c>
      <c r="C431" t="s">
        <v>2285</v>
      </c>
      <c r="D431" t="s">
        <v>2282</v>
      </c>
      <c r="E431" t="s">
        <v>5447</v>
      </c>
      <c r="F431" t="s">
        <v>5451</v>
      </c>
      <c r="G431" t="s">
        <v>2332</v>
      </c>
      <c r="H431" t="s">
        <v>2325</v>
      </c>
      <c r="I431">
        <v>51.100999999999999</v>
      </c>
      <c r="J431">
        <v>0.95899999999999996</v>
      </c>
      <c r="K431">
        <v>2.419</v>
      </c>
      <c r="L431">
        <v>6.3129999999999997</v>
      </c>
      <c r="M431">
        <v>9.4E-2</v>
      </c>
      <c r="N431">
        <v>15.792999999999999</v>
      </c>
      <c r="O431">
        <v>20.89</v>
      </c>
      <c r="P431">
        <v>0.33900000000000002</v>
      </c>
      <c r="Q431"/>
      <c r="R431">
        <v>0.52700000000000002</v>
      </c>
      <c r="S431">
        <v>81.682640173111963</v>
      </c>
      <c r="T431">
        <v>98.435000000000002</v>
      </c>
    </row>
    <row r="432" spans="1:20" x14ac:dyDescent="0.25">
      <c r="A432" t="s">
        <v>2323</v>
      </c>
      <c r="C432" t="s">
        <v>2285</v>
      </c>
      <c r="D432" t="s">
        <v>2282</v>
      </c>
      <c r="E432" t="s">
        <v>5447</v>
      </c>
      <c r="F432" t="s">
        <v>5451</v>
      </c>
      <c r="G432" t="s">
        <v>2332</v>
      </c>
      <c r="H432" t="s">
        <v>2325</v>
      </c>
      <c r="I432">
        <v>49.618000000000002</v>
      </c>
      <c r="J432">
        <v>1.3260000000000001</v>
      </c>
      <c r="K432">
        <v>3.7919999999999998</v>
      </c>
      <c r="L432">
        <v>6.1989999999999998</v>
      </c>
      <c r="M432">
        <v>0.12</v>
      </c>
      <c r="N432">
        <v>14.818</v>
      </c>
      <c r="O432">
        <v>21.501000000000001</v>
      </c>
      <c r="P432">
        <v>0.36099999999999999</v>
      </c>
      <c r="Q432"/>
      <c r="R432">
        <v>0.81899999999999995</v>
      </c>
      <c r="S432">
        <v>80.992010556154654</v>
      </c>
      <c r="T432">
        <v>98.554000000000002</v>
      </c>
    </row>
    <row r="433" spans="1:20" x14ac:dyDescent="0.25">
      <c r="A433" t="s">
        <v>2323</v>
      </c>
      <c r="C433" t="s">
        <v>2285</v>
      </c>
      <c r="D433" t="s">
        <v>2282</v>
      </c>
      <c r="E433" t="s">
        <v>5447</v>
      </c>
      <c r="F433" t="s">
        <v>5451</v>
      </c>
      <c r="G433" t="s">
        <v>2332</v>
      </c>
      <c r="H433" t="s">
        <v>2325</v>
      </c>
      <c r="I433">
        <v>48.286999999999999</v>
      </c>
      <c r="J433">
        <v>1.881</v>
      </c>
      <c r="K433">
        <v>4.8529999999999998</v>
      </c>
      <c r="L433">
        <v>6.3819999999999997</v>
      </c>
      <c r="M433">
        <v>0.113</v>
      </c>
      <c r="N433">
        <v>14.587</v>
      </c>
      <c r="O433">
        <v>21.053999999999998</v>
      </c>
      <c r="P433">
        <v>0.35699999999999998</v>
      </c>
      <c r="Q433"/>
      <c r="R433">
        <v>0.94599999999999995</v>
      </c>
      <c r="S433">
        <v>80.29263779125445</v>
      </c>
      <c r="T433">
        <v>98.46</v>
      </c>
    </row>
    <row r="434" spans="1:20" x14ac:dyDescent="0.25">
      <c r="A434" t="s">
        <v>2323</v>
      </c>
      <c r="C434" t="s">
        <v>2285</v>
      </c>
      <c r="D434" t="s">
        <v>2282</v>
      </c>
      <c r="E434" t="s">
        <v>5447</v>
      </c>
      <c r="F434" t="s">
        <v>5451</v>
      </c>
      <c r="G434" t="s">
        <v>2332</v>
      </c>
      <c r="H434" t="s">
        <v>2325</v>
      </c>
      <c r="I434">
        <v>50.43</v>
      </c>
      <c r="J434">
        <v>1.228</v>
      </c>
      <c r="K434">
        <v>3.694</v>
      </c>
      <c r="L434">
        <v>6.5389999999999997</v>
      </c>
      <c r="M434">
        <v>8.5000000000000006E-2</v>
      </c>
      <c r="N434">
        <v>14.868</v>
      </c>
      <c r="O434">
        <v>21.295000000000002</v>
      </c>
      <c r="P434">
        <v>0.37</v>
      </c>
      <c r="Q434"/>
      <c r="R434">
        <v>0.59399999999999997</v>
      </c>
      <c r="S434">
        <v>80.209873418990568</v>
      </c>
      <c r="T434">
        <v>99.103000000000009</v>
      </c>
    </row>
    <row r="435" spans="1:20" x14ac:dyDescent="0.25">
      <c r="A435" t="s">
        <v>2323</v>
      </c>
      <c r="C435" t="s">
        <v>2285</v>
      </c>
      <c r="D435" t="s">
        <v>2282</v>
      </c>
      <c r="E435" t="s">
        <v>5447</v>
      </c>
      <c r="F435" t="s">
        <v>5451</v>
      </c>
      <c r="G435" t="s">
        <v>2332</v>
      </c>
      <c r="H435" t="s">
        <v>2325</v>
      </c>
      <c r="I435">
        <v>50.353000000000002</v>
      </c>
      <c r="J435">
        <v>1.232</v>
      </c>
      <c r="K435">
        <v>3.6629999999999998</v>
      </c>
      <c r="L435">
        <v>6.0869999999999997</v>
      </c>
      <c r="M435">
        <v>0.08</v>
      </c>
      <c r="N435">
        <v>15.118</v>
      </c>
      <c r="O435">
        <v>21.334</v>
      </c>
      <c r="P435">
        <v>0.33900000000000002</v>
      </c>
      <c r="Q435"/>
      <c r="R435">
        <v>0.92400000000000004</v>
      </c>
      <c r="S435">
        <v>81.57429042226029</v>
      </c>
      <c r="T435">
        <v>99.13</v>
      </c>
    </row>
    <row r="436" spans="1:20" x14ac:dyDescent="0.25">
      <c r="A436" t="s">
        <v>2323</v>
      </c>
      <c r="C436" t="s">
        <v>2285</v>
      </c>
      <c r="D436" t="s">
        <v>2282</v>
      </c>
      <c r="E436" t="s">
        <v>5447</v>
      </c>
      <c r="F436" t="s">
        <v>5451</v>
      </c>
      <c r="G436" t="s">
        <v>2332</v>
      </c>
      <c r="H436" t="s">
        <v>2325</v>
      </c>
      <c r="I436">
        <v>50.057000000000002</v>
      </c>
      <c r="J436">
        <v>1.18</v>
      </c>
      <c r="K436">
        <v>4.0960000000000001</v>
      </c>
      <c r="L436">
        <v>5.9420000000000002</v>
      </c>
      <c r="M436">
        <v>3.2000000000000001E-2</v>
      </c>
      <c r="N436">
        <v>15.048</v>
      </c>
      <c r="O436">
        <v>21.297999999999998</v>
      </c>
      <c r="P436">
        <v>0.32200000000000001</v>
      </c>
      <c r="Q436"/>
      <c r="R436">
        <v>0.996</v>
      </c>
      <c r="S436">
        <v>81.865118713004421</v>
      </c>
      <c r="T436">
        <v>98.970999999999989</v>
      </c>
    </row>
    <row r="437" spans="1:20" x14ac:dyDescent="0.25">
      <c r="A437" t="s">
        <v>2323</v>
      </c>
      <c r="C437" t="s">
        <v>2285</v>
      </c>
      <c r="D437" t="s">
        <v>2282</v>
      </c>
      <c r="E437" t="s">
        <v>5447</v>
      </c>
      <c r="F437" t="s">
        <v>5451</v>
      </c>
      <c r="G437" t="s">
        <v>2332</v>
      </c>
      <c r="H437" t="s">
        <v>2325</v>
      </c>
      <c r="I437">
        <v>50.226999999999997</v>
      </c>
      <c r="J437">
        <v>1.038</v>
      </c>
      <c r="K437">
        <v>3.3919999999999999</v>
      </c>
      <c r="L437">
        <v>5.9119999999999999</v>
      </c>
      <c r="M437">
        <v>9.4E-2</v>
      </c>
      <c r="N437">
        <v>15.183</v>
      </c>
      <c r="O437">
        <v>21.331</v>
      </c>
      <c r="P437">
        <v>0.32700000000000001</v>
      </c>
      <c r="Q437"/>
      <c r="R437">
        <v>1.014</v>
      </c>
      <c r="S437">
        <v>82.071933501523006</v>
      </c>
      <c r="T437">
        <v>98.517999999999986</v>
      </c>
    </row>
    <row r="438" spans="1:20" x14ac:dyDescent="0.25">
      <c r="A438" t="s">
        <v>2323</v>
      </c>
      <c r="C438" t="s">
        <v>2285</v>
      </c>
      <c r="D438" t="s">
        <v>2282</v>
      </c>
      <c r="E438" t="s">
        <v>5447</v>
      </c>
      <c r="F438" t="s">
        <v>5451</v>
      </c>
      <c r="G438" t="s">
        <v>2332</v>
      </c>
      <c r="H438" t="s">
        <v>2325</v>
      </c>
      <c r="I438">
        <v>50.368000000000002</v>
      </c>
      <c r="J438">
        <v>1.1299999999999999</v>
      </c>
      <c r="K438">
        <v>3.9449999999999998</v>
      </c>
      <c r="L438">
        <v>5.9</v>
      </c>
      <c r="M438">
        <v>0.152</v>
      </c>
      <c r="N438">
        <v>15.058</v>
      </c>
      <c r="O438">
        <v>21.236000000000001</v>
      </c>
      <c r="P438">
        <v>0.35799999999999998</v>
      </c>
      <c r="Q438"/>
      <c r="R438">
        <v>1.0980000000000001</v>
      </c>
      <c r="S438">
        <v>81.98000672483019</v>
      </c>
      <c r="T438">
        <v>99.245000000000005</v>
      </c>
    </row>
    <row r="439" spans="1:20" x14ac:dyDescent="0.25">
      <c r="A439" t="s">
        <v>2323</v>
      </c>
      <c r="C439" t="s">
        <v>2285</v>
      </c>
      <c r="D439" t="s">
        <v>2282</v>
      </c>
      <c r="E439" t="s">
        <v>5447</v>
      </c>
      <c r="F439" t="s">
        <v>5451</v>
      </c>
      <c r="G439" t="s">
        <v>2332</v>
      </c>
      <c r="H439" t="s">
        <v>2325</v>
      </c>
      <c r="I439">
        <v>50.656999999999996</v>
      </c>
      <c r="J439">
        <v>1.083</v>
      </c>
      <c r="K439">
        <v>3.6459999999999999</v>
      </c>
      <c r="L439">
        <v>5.9459999999999997</v>
      </c>
      <c r="M439">
        <v>0.105</v>
      </c>
      <c r="N439">
        <v>15.269</v>
      </c>
      <c r="O439">
        <v>21.489000000000001</v>
      </c>
      <c r="P439">
        <v>0.35499999999999998</v>
      </c>
      <c r="Q439"/>
      <c r="R439">
        <v>1.0860000000000001</v>
      </c>
      <c r="S439">
        <v>82.070663764340523</v>
      </c>
      <c r="T439">
        <v>99.635999999999996</v>
      </c>
    </row>
    <row r="440" spans="1:20" x14ac:dyDescent="0.25">
      <c r="A440" t="s">
        <v>2323</v>
      </c>
      <c r="C440" t="s">
        <v>2285</v>
      </c>
      <c r="D440" t="s">
        <v>2282</v>
      </c>
      <c r="E440" t="s">
        <v>5447</v>
      </c>
      <c r="F440" t="s">
        <v>5451</v>
      </c>
      <c r="G440" t="s">
        <v>2332</v>
      </c>
      <c r="H440" t="s">
        <v>2325</v>
      </c>
      <c r="I440">
        <v>51.433999999999997</v>
      </c>
      <c r="J440">
        <v>1.107</v>
      </c>
      <c r="K440">
        <v>3.31</v>
      </c>
      <c r="L440">
        <v>6.1959999999999997</v>
      </c>
      <c r="M440">
        <v>0.105</v>
      </c>
      <c r="N440">
        <v>15.519</v>
      </c>
      <c r="O440">
        <v>21.105</v>
      </c>
      <c r="P440">
        <v>0.32300000000000001</v>
      </c>
      <c r="Q440"/>
      <c r="R440">
        <v>0.752</v>
      </c>
      <c r="S440">
        <v>81.700667896744704</v>
      </c>
      <c r="T440">
        <v>99.850999999999985</v>
      </c>
    </row>
    <row r="441" spans="1:20" x14ac:dyDescent="0.25">
      <c r="A441" t="s">
        <v>2323</v>
      </c>
      <c r="C441" t="s">
        <v>2285</v>
      </c>
      <c r="D441" t="s">
        <v>2282</v>
      </c>
      <c r="E441" t="s">
        <v>5447</v>
      </c>
      <c r="F441" t="s">
        <v>5451</v>
      </c>
      <c r="G441" t="s">
        <v>2332</v>
      </c>
      <c r="H441" t="s">
        <v>2325</v>
      </c>
      <c r="I441">
        <v>50.82</v>
      </c>
      <c r="J441">
        <v>1.08</v>
      </c>
      <c r="K441">
        <v>3.133</v>
      </c>
      <c r="L441">
        <v>6.2939999999999996</v>
      </c>
      <c r="M441">
        <v>8.3000000000000004E-2</v>
      </c>
      <c r="N441">
        <v>15.467000000000001</v>
      </c>
      <c r="O441">
        <v>21.045999999999999</v>
      </c>
      <c r="P441">
        <v>0.33100000000000002</v>
      </c>
      <c r="Q441"/>
      <c r="R441">
        <v>0.69</v>
      </c>
      <c r="S441">
        <v>81.414147407933015</v>
      </c>
      <c r="T441">
        <v>98.943999999999988</v>
      </c>
    </row>
    <row r="442" spans="1:20" x14ac:dyDescent="0.25">
      <c r="A442" t="s">
        <v>2323</v>
      </c>
      <c r="C442" t="s">
        <v>2285</v>
      </c>
      <c r="D442" t="s">
        <v>2282</v>
      </c>
      <c r="E442" t="s">
        <v>5447</v>
      </c>
      <c r="F442" t="s">
        <v>5451</v>
      </c>
      <c r="G442" t="s">
        <v>2332</v>
      </c>
      <c r="H442" t="s">
        <v>2325</v>
      </c>
      <c r="I442">
        <v>50.457000000000001</v>
      </c>
      <c r="J442">
        <v>1.222</v>
      </c>
      <c r="K442">
        <v>3.6019999999999999</v>
      </c>
      <c r="L442">
        <v>6.0220000000000002</v>
      </c>
      <c r="M442">
        <v>0.11</v>
      </c>
      <c r="N442">
        <v>15.067</v>
      </c>
      <c r="O442">
        <v>21.515999999999998</v>
      </c>
      <c r="P442">
        <v>0.309</v>
      </c>
      <c r="Q442"/>
      <c r="R442">
        <v>1.0209999999999999</v>
      </c>
      <c r="S442">
        <v>81.684610409228</v>
      </c>
      <c r="T442">
        <v>99.326000000000008</v>
      </c>
    </row>
    <row r="443" spans="1:20" x14ac:dyDescent="0.25">
      <c r="A443" t="s">
        <v>2323</v>
      </c>
      <c r="C443" t="s">
        <v>2285</v>
      </c>
      <c r="D443" t="s">
        <v>2282</v>
      </c>
      <c r="E443" t="s">
        <v>5447</v>
      </c>
      <c r="F443" t="s">
        <v>5451</v>
      </c>
      <c r="G443" t="s">
        <v>2332</v>
      </c>
      <c r="H443" t="s">
        <v>2325</v>
      </c>
      <c r="I443">
        <v>50.061999999999998</v>
      </c>
      <c r="J443">
        <v>1.341</v>
      </c>
      <c r="K443">
        <v>4.0750000000000002</v>
      </c>
      <c r="L443">
        <v>6.1210000000000004</v>
      </c>
      <c r="M443">
        <v>6.4000000000000001E-2</v>
      </c>
      <c r="N443">
        <v>15.074</v>
      </c>
      <c r="O443">
        <v>21.309000000000001</v>
      </c>
      <c r="P443">
        <v>0.34599999999999997</v>
      </c>
      <c r="Q443"/>
      <c r="R443">
        <v>1.016</v>
      </c>
      <c r="S443">
        <v>81.44641641500462</v>
      </c>
      <c r="T443">
        <v>99.408000000000001</v>
      </c>
    </row>
    <row r="444" spans="1:20" x14ac:dyDescent="0.25">
      <c r="A444" t="s">
        <v>2323</v>
      </c>
      <c r="C444" t="s">
        <v>2285</v>
      </c>
      <c r="D444" t="s">
        <v>2282</v>
      </c>
      <c r="E444" t="s">
        <v>5447</v>
      </c>
      <c r="F444" t="s">
        <v>5451</v>
      </c>
      <c r="G444" t="s">
        <v>2332</v>
      </c>
      <c r="H444" t="s">
        <v>2325</v>
      </c>
      <c r="I444">
        <v>50.542000000000002</v>
      </c>
      <c r="J444">
        <v>1.34</v>
      </c>
      <c r="K444">
        <v>3.8929999999999998</v>
      </c>
      <c r="L444">
        <v>6.1779999999999999</v>
      </c>
      <c r="M444">
        <v>5.2999999999999999E-2</v>
      </c>
      <c r="N444">
        <v>15.109</v>
      </c>
      <c r="O444">
        <v>21.361000000000001</v>
      </c>
      <c r="P444">
        <v>0.35099999999999998</v>
      </c>
      <c r="Q444"/>
      <c r="R444">
        <v>0.64600000000000002</v>
      </c>
      <c r="S444">
        <v>81.341164898974426</v>
      </c>
      <c r="T444">
        <v>99.472999999999999</v>
      </c>
    </row>
    <row r="445" spans="1:20" x14ac:dyDescent="0.25">
      <c r="A445" t="s">
        <v>2323</v>
      </c>
      <c r="C445" t="s">
        <v>2285</v>
      </c>
      <c r="D445" t="s">
        <v>2282</v>
      </c>
      <c r="E445" t="s">
        <v>5447</v>
      </c>
      <c r="F445" t="s">
        <v>5451</v>
      </c>
      <c r="G445" t="s">
        <v>2332</v>
      </c>
      <c r="H445" t="s">
        <v>2325</v>
      </c>
      <c r="I445">
        <v>50.218000000000004</v>
      </c>
      <c r="J445">
        <v>1.4219999999999999</v>
      </c>
      <c r="K445">
        <v>3.5830000000000002</v>
      </c>
      <c r="L445">
        <v>6.383</v>
      </c>
      <c r="M445">
        <v>2.3E-2</v>
      </c>
      <c r="N445">
        <v>14.837</v>
      </c>
      <c r="O445">
        <v>21.645</v>
      </c>
      <c r="P445">
        <v>0.36399999999999999</v>
      </c>
      <c r="Q445"/>
      <c r="R445">
        <v>0.68500000000000005</v>
      </c>
      <c r="S445">
        <v>80.557695602488621</v>
      </c>
      <c r="T445">
        <v>99.16</v>
      </c>
    </row>
    <row r="446" spans="1:20" x14ac:dyDescent="0.25">
      <c r="A446" t="s">
        <v>2323</v>
      </c>
      <c r="C446" t="s">
        <v>2285</v>
      </c>
      <c r="D446" t="s">
        <v>2282</v>
      </c>
      <c r="E446" t="s">
        <v>5447</v>
      </c>
      <c r="F446" t="s">
        <v>5451</v>
      </c>
      <c r="G446" t="s">
        <v>2332</v>
      </c>
      <c r="H446" t="s">
        <v>2326</v>
      </c>
      <c r="I446">
        <v>50.329000000000001</v>
      </c>
      <c r="J446">
        <v>1.349</v>
      </c>
      <c r="K446">
        <v>3.7360000000000002</v>
      </c>
      <c r="L446">
        <v>5.6059999999999999</v>
      </c>
      <c r="M446">
        <v>5.2999999999999999E-2</v>
      </c>
      <c r="N446">
        <v>15.084</v>
      </c>
      <c r="O446">
        <v>22.055</v>
      </c>
      <c r="P446">
        <v>0.29599999999999999</v>
      </c>
      <c r="Q446"/>
      <c r="R446">
        <v>0.51400000000000001</v>
      </c>
      <c r="S446">
        <v>82.747454922625622</v>
      </c>
      <c r="T446">
        <v>99.021999999999991</v>
      </c>
    </row>
    <row r="447" spans="1:20" x14ac:dyDescent="0.25">
      <c r="A447" t="s">
        <v>2323</v>
      </c>
      <c r="C447" t="s">
        <v>2285</v>
      </c>
      <c r="D447" t="s">
        <v>2282</v>
      </c>
      <c r="E447" t="s">
        <v>5447</v>
      </c>
      <c r="F447" t="s">
        <v>5451</v>
      </c>
      <c r="G447" t="s">
        <v>2332</v>
      </c>
      <c r="H447" t="s">
        <v>2326</v>
      </c>
      <c r="I447">
        <v>48.606999999999999</v>
      </c>
      <c r="J447">
        <v>1.8620000000000001</v>
      </c>
      <c r="K447">
        <v>4.8659999999999997</v>
      </c>
      <c r="L447">
        <v>5.87</v>
      </c>
      <c r="M447">
        <v>0.09</v>
      </c>
      <c r="N447">
        <v>14.172000000000001</v>
      </c>
      <c r="O447">
        <v>21.882000000000001</v>
      </c>
      <c r="P447">
        <v>0.35799999999999998</v>
      </c>
      <c r="Q447"/>
      <c r="R447">
        <v>0.40799999999999997</v>
      </c>
      <c r="S447">
        <v>81.144854095268755</v>
      </c>
      <c r="T447">
        <v>98.114999999999995</v>
      </c>
    </row>
    <row r="448" spans="1:20" x14ac:dyDescent="0.25">
      <c r="A448" t="s">
        <v>2323</v>
      </c>
      <c r="C448" t="s">
        <v>2285</v>
      </c>
      <c r="D448" t="s">
        <v>2282</v>
      </c>
      <c r="E448" t="s">
        <v>5447</v>
      </c>
      <c r="F448" t="s">
        <v>5451</v>
      </c>
      <c r="G448" t="s">
        <v>2332</v>
      </c>
      <c r="H448" t="s">
        <v>2326</v>
      </c>
      <c r="I448">
        <v>49.393000000000001</v>
      </c>
      <c r="J448">
        <v>1.7669999999999999</v>
      </c>
      <c r="K448">
        <v>4.66</v>
      </c>
      <c r="L448">
        <v>5.92</v>
      </c>
      <c r="M448">
        <v>0.126</v>
      </c>
      <c r="N448">
        <v>14.500999999999999</v>
      </c>
      <c r="O448">
        <v>21.998000000000001</v>
      </c>
      <c r="P448">
        <v>0.317</v>
      </c>
      <c r="Q448"/>
      <c r="R448">
        <v>0.46800000000000003</v>
      </c>
      <c r="S448">
        <v>81.36521150023809</v>
      </c>
      <c r="T448">
        <v>99.15</v>
      </c>
    </row>
    <row r="449" spans="1:20" x14ac:dyDescent="0.25">
      <c r="A449" t="s">
        <v>2323</v>
      </c>
      <c r="C449" t="s">
        <v>2285</v>
      </c>
      <c r="D449" t="s">
        <v>2282</v>
      </c>
      <c r="E449" t="s">
        <v>5447</v>
      </c>
      <c r="F449" t="s">
        <v>5451</v>
      </c>
      <c r="G449" t="s">
        <v>2332</v>
      </c>
      <c r="H449" t="s">
        <v>2326</v>
      </c>
      <c r="I449">
        <v>49.014000000000003</v>
      </c>
      <c r="J449">
        <v>1.895</v>
      </c>
      <c r="K449">
        <v>4.843</v>
      </c>
      <c r="L449">
        <v>5.8739999999999997</v>
      </c>
      <c r="M449">
        <v>7.5999999999999998E-2</v>
      </c>
      <c r="N449">
        <v>14.413</v>
      </c>
      <c r="O449">
        <v>21.872</v>
      </c>
      <c r="P449">
        <v>0.36799999999999999</v>
      </c>
      <c r="Q449"/>
      <c r="R449">
        <v>0.49099999999999999</v>
      </c>
      <c r="S449">
        <v>81.391179249751573</v>
      </c>
      <c r="T449">
        <v>98.846000000000004</v>
      </c>
    </row>
    <row r="450" spans="1:20" x14ac:dyDescent="0.25">
      <c r="A450" t="s">
        <v>2323</v>
      </c>
      <c r="C450" t="s">
        <v>2285</v>
      </c>
      <c r="D450" t="s">
        <v>2282</v>
      </c>
      <c r="E450" t="s">
        <v>5447</v>
      </c>
      <c r="F450" t="s">
        <v>5451</v>
      </c>
      <c r="G450" t="s">
        <v>2332</v>
      </c>
      <c r="H450" t="s">
        <v>2326</v>
      </c>
      <c r="I450">
        <v>47.573</v>
      </c>
      <c r="J450">
        <v>2.5009999999999999</v>
      </c>
      <c r="K450">
        <v>6.2910000000000004</v>
      </c>
      <c r="L450">
        <v>6.2469999999999999</v>
      </c>
      <c r="M450">
        <v>0.156</v>
      </c>
      <c r="N450">
        <v>13.882</v>
      </c>
      <c r="O450">
        <v>21.59</v>
      </c>
      <c r="P450">
        <v>0.39200000000000002</v>
      </c>
      <c r="Q450"/>
      <c r="R450">
        <v>0.499</v>
      </c>
      <c r="S450">
        <v>79.843282643128816</v>
      </c>
      <c r="T450">
        <v>99.130999999999986</v>
      </c>
    </row>
    <row r="451" spans="1:20" x14ac:dyDescent="0.25">
      <c r="A451" t="s">
        <v>2323</v>
      </c>
      <c r="C451" t="s">
        <v>2285</v>
      </c>
      <c r="D451" t="s">
        <v>2282</v>
      </c>
      <c r="E451" t="s">
        <v>5447</v>
      </c>
      <c r="F451" t="s">
        <v>5451</v>
      </c>
      <c r="G451" t="s">
        <v>2332</v>
      </c>
      <c r="H451" t="s">
        <v>2326</v>
      </c>
      <c r="I451">
        <v>51.582000000000001</v>
      </c>
      <c r="J451">
        <v>1.139</v>
      </c>
      <c r="K451">
        <v>2.5779999999999998</v>
      </c>
      <c r="L451">
        <v>5.7990000000000004</v>
      </c>
      <c r="M451">
        <v>0.11700000000000001</v>
      </c>
      <c r="N451">
        <v>15.65</v>
      </c>
      <c r="O451">
        <v>21.756</v>
      </c>
      <c r="P451">
        <v>0.29099999999999998</v>
      </c>
      <c r="Q451"/>
      <c r="R451">
        <v>0.33600000000000002</v>
      </c>
      <c r="S451">
        <v>82.790074300624781</v>
      </c>
      <c r="T451">
        <v>99.248000000000005</v>
      </c>
    </row>
    <row r="452" spans="1:20" x14ac:dyDescent="0.25">
      <c r="A452" t="s">
        <v>2323</v>
      </c>
      <c r="C452" t="s">
        <v>2285</v>
      </c>
      <c r="D452" t="s">
        <v>2282</v>
      </c>
      <c r="E452" t="s">
        <v>5447</v>
      </c>
      <c r="F452" t="s">
        <v>5451</v>
      </c>
      <c r="G452" t="s">
        <v>2332</v>
      </c>
      <c r="H452" t="s">
        <v>2326</v>
      </c>
      <c r="I452">
        <v>51.27</v>
      </c>
      <c r="J452">
        <v>1.2549999999999999</v>
      </c>
      <c r="K452">
        <v>2.6779999999999999</v>
      </c>
      <c r="L452">
        <v>6.0110000000000001</v>
      </c>
      <c r="M452">
        <v>8.3000000000000004E-2</v>
      </c>
      <c r="N452">
        <v>15.545999999999999</v>
      </c>
      <c r="O452">
        <v>21.373999999999999</v>
      </c>
      <c r="P452">
        <v>0.28599999999999998</v>
      </c>
      <c r="Q452"/>
      <c r="R452">
        <v>0.28699999999999998</v>
      </c>
      <c r="S452">
        <v>82.174993424620695</v>
      </c>
      <c r="T452">
        <v>98.79000000000002</v>
      </c>
    </row>
    <row r="453" spans="1:20" x14ac:dyDescent="0.25">
      <c r="A453" t="s">
        <v>2323</v>
      </c>
      <c r="C453" t="s">
        <v>2285</v>
      </c>
      <c r="D453" t="s">
        <v>2282</v>
      </c>
      <c r="E453" t="s">
        <v>5447</v>
      </c>
      <c r="F453" t="s">
        <v>5451</v>
      </c>
      <c r="G453" t="s">
        <v>2332</v>
      </c>
      <c r="H453" t="s">
        <v>2326</v>
      </c>
      <c r="I453">
        <v>51.654000000000003</v>
      </c>
      <c r="J453">
        <v>1.252</v>
      </c>
      <c r="K453">
        <v>2.669</v>
      </c>
      <c r="L453">
        <v>6.0439999999999996</v>
      </c>
      <c r="M453">
        <v>9.9000000000000005E-2</v>
      </c>
      <c r="N453">
        <v>15.727</v>
      </c>
      <c r="O453">
        <v>21.536000000000001</v>
      </c>
      <c r="P453">
        <v>0.24199999999999999</v>
      </c>
      <c r="Q453"/>
      <c r="R453">
        <v>0.27200000000000002</v>
      </c>
      <c r="S453">
        <v>82.264179140721268</v>
      </c>
      <c r="T453">
        <v>99.495000000000019</v>
      </c>
    </row>
    <row r="454" spans="1:20" x14ac:dyDescent="0.25">
      <c r="A454" t="s">
        <v>2323</v>
      </c>
      <c r="C454" t="s">
        <v>2285</v>
      </c>
      <c r="D454" t="s">
        <v>2282</v>
      </c>
      <c r="E454" t="s">
        <v>5447</v>
      </c>
      <c r="F454" t="s">
        <v>5451</v>
      </c>
      <c r="G454" t="s">
        <v>2332</v>
      </c>
      <c r="H454" t="s">
        <v>2326</v>
      </c>
      <c r="I454">
        <v>51.365000000000002</v>
      </c>
      <c r="J454">
        <v>1.2809999999999999</v>
      </c>
      <c r="K454">
        <v>2.7</v>
      </c>
      <c r="L454">
        <v>6.2519999999999998</v>
      </c>
      <c r="M454">
        <v>0.14199999999999999</v>
      </c>
      <c r="N454">
        <v>15.875</v>
      </c>
      <c r="O454">
        <v>21.155000000000001</v>
      </c>
      <c r="P454">
        <v>0.253</v>
      </c>
      <c r="Q454"/>
      <c r="R454">
        <v>0.246</v>
      </c>
      <c r="S454">
        <v>81.904350959084653</v>
      </c>
      <c r="T454">
        <v>99.268999999999991</v>
      </c>
    </row>
    <row r="455" spans="1:20" x14ac:dyDescent="0.25">
      <c r="A455" t="s">
        <v>2323</v>
      </c>
      <c r="C455" t="s">
        <v>2285</v>
      </c>
      <c r="D455" t="s">
        <v>2282</v>
      </c>
      <c r="E455" t="s">
        <v>5447</v>
      </c>
      <c r="F455" t="s">
        <v>5451</v>
      </c>
      <c r="G455" t="s">
        <v>2332</v>
      </c>
      <c r="H455" t="s">
        <v>2326</v>
      </c>
      <c r="I455">
        <v>48.692</v>
      </c>
      <c r="J455">
        <v>2.2549999999999999</v>
      </c>
      <c r="K455">
        <v>5.27</v>
      </c>
      <c r="L455">
        <v>6.2450000000000001</v>
      </c>
      <c r="M455">
        <v>9.4E-2</v>
      </c>
      <c r="N455">
        <v>14.16</v>
      </c>
      <c r="O455">
        <v>21.818000000000001</v>
      </c>
      <c r="P455">
        <v>0.32200000000000001</v>
      </c>
      <c r="Q455"/>
      <c r="R455">
        <v>0.46700000000000003</v>
      </c>
      <c r="S455">
        <v>80.16559540573239</v>
      </c>
      <c r="T455">
        <v>99.322999999999993</v>
      </c>
    </row>
    <row r="456" spans="1:20" x14ac:dyDescent="0.25">
      <c r="A456" t="s">
        <v>2323</v>
      </c>
      <c r="C456" t="s">
        <v>2285</v>
      </c>
      <c r="D456" t="s">
        <v>2282</v>
      </c>
      <c r="E456" t="s">
        <v>5447</v>
      </c>
      <c r="F456" t="s">
        <v>5451</v>
      </c>
      <c r="G456" t="s">
        <v>2332</v>
      </c>
      <c r="H456" t="s">
        <v>2326</v>
      </c>
      <c r="I456">
        <v>49.45</v>
      </c>
      <c r="J456">
        <v>1.885</v>
      </c>
      <c r="K456">
        <v>4.8090000000000002</v>
      </c>
      <c r="L456">
        <v>5.7850000000000001</v>
      </c>
      <c r="M456">
        <v>5.5E-2</v>
      </c>
      <c r="N456">
        <v>14.428000000000001</v>
      </c>
      <c r="O456">
        <v>22.163</v>
      </c>
      <c r="P456">
        <v>0.32400000000000001</v>
      </c>
      <c r="Q456"/>
      <c r="R456">
        <v>0.47499999999999998</v>
      </c>
      <c r="S456">
        <v>81.636910652798022</v>
      </c>
      <c r="T456">
        <v>99.373999999999995</v>
      </c>
    </row>
    <row r="457" spans="1:20" x14ac:dyDescent="0.25">
      <c r="A457" t="s">
        <v>2323</v>
      </c>
      <c r="C457" t="s">
        <v>2285</v>
      </c>
      <c r="D457" t="s">
        <v>2282</v>
      </c>
      <c r="E457" t="s">
        <v>5447</v>
      </c>
      <c r="F457" t="s">
        <v>5451</v>
      </c>
      <c r="G457" t="s">
        <v>2332</v>
      </c>
      <c r="H457" t="s">
        <v>2326</v>
      </c>
      <c r="I457">
        <v>49.709000000000003</v>
      </c>
      <c r="J457">
        <v>1.76</v>
      </c>
      <c r="K457">
        <v>4.6379999999999999</v>
      </c>
      <c r="L457">
        <v>5.8789999999999996</v>
      </c>
      <c r="M457">
        <v>8.6999999999999994E-2</v>
      </c>
      <c r="N457">
        <v>14.553000000000001</v>
      </c>
      <c r="O457">
        <v>22.099</v>
      </c>
      <c r="P457">
        <v>0.29299999999999998</v>
      </c>
      <c r="Q457"/>
      <c r="R457">
        <v>0.441</v>
      </c>
      <c r="S457">
        <v>81.524332473272793</v>
      </c>
      <c r="T457">
        <v>99.459000000000003</v>
      </c>
    </row>
    <row r="458" spans="1:20" x14ac:dyDescent="0.25">
      <c r="A458" t="s">
        <v>2323</v>
      </c>
      <c r="C458" t="s">
        <v>2285</v>
      </c>
      <c r="D458" t="s">
        <v>2282</v>
      </c>
      <c r="E458" t="s">
        <v>5447</v>
      </c>
      <c r="F458" t="s">
        <v>5451</v>
      </c>
      <c r="G458" t="s">
        <v>2332</v>
      </c>
      <c r="H458" t="s">
        <v>2326</v>
      </c>
      <c r="I458">
        <v>49.942</v>
      </c>
      <c r="J458">
        <v>1.6659999999999999</v>
      </c>
      <c r="K458">
        <v>4.4050000000000002</v>
      </c>
      <c r="L458">
        <v>5.6929999999999996</v>
      </c>
      <c r="M458">
        <v>0.05</v>
      </c>
      <c r="N458">
        <v>14.552</v>
      </c>
      <c r="O458">
        <v>22.288</v>
      </c>
      <c r="P458">
        <v>0.33100000000000002</v>
      </c>
      <c r="Q458"/>
      <c r="R458">
        <v>0.41699999999999998</v>
      </c>
      <c r="S458">
        <v>82.002657524730949</v>
      </c>
      <c r="T458">
        <v>99.343999999999994</v>
      </c>
    </row>
    <row r="459" spans="1:20" x14ac:dyDescent="0.25">
      <c r="A459" t="s">
        <v>2323</v>
      </c>
      <c r="C459" t="s">
        <v>2285</v>
      </c>
      <c r="D459" t="s">
        <v>2282</v>
      </c>
      <c r="E459" t="s">
        <v>5447</v>
      </c>
      <c r="F459" t="s">
        <v>5451</v>
      </c>
      <c r="G459" t="s">
        <v>2332</v>
      </c>
      <c r="H459" t="s">
        <v>2326</v>
      </c>
      <c r="I459">
        <v>49.128</v>
      </c>
      <c r="J459">
        <v>1.8919999999999999</v>
      </c>
      <c r="K459">
        <v>4.851</v>
      </c>
      <c r="L459">
        <v>5.8129999999999997</v>
      </c>
      <c r="M459">
        <v>0.122</v>
      </c>
      <c r="N459">
        <v>14.481</v>
      </c>
      <c r="O459">
        <v>22.126000000000001</v>
      </c>
      <c r="P459">
        <v>0.33600000000000002</v>
      </c>
      <c r="Q459"/>
      <c r="R459">
        <v>0.376</v>
      </c>
      <c r="S459">
        <v>81.619488452218462</v>
      </c>
      <c r="T459">
        <v>99.125</v>
      </c>
    </row>
    <row r="460" spans="1:20" x14ac:dyDescent="0.25">
      <c r="A460" t="s">
        <v>2323</v>
      </c>
      <c r="C460" t="s">
        <v>2285</v>
      </c>
      <c r="D460" t="s">
        <v>2282</v>
      </c>
      <c r="E460" t="s">
        <v>5447</v>
      </c>
      <c r="F460" t="s">
        <v>5451</v>
      </c>
      <c r="G460" t="s">
        <v>2332</v>
      </c>
      <c r="H460" t="s">
        <v>2326</v>
      </c>
      <c r="I460">
        <v>50.009</v>
      </c>
      <c r="J460">
        <v>1.556</v>
      </c>
      <c r="K460">
        <v>4.1920000000000002</v>
      </c>
      <c r="L460">
        <v>5.53</v>
      </c>
      <c r="M460">
        <v>7.4999999999999997E-2</v>
      </c>
      <c r="N460">
        <v>14.749000000000001</v>
      </c>
      <c r="O460">
        <v>22.265999999999998</v>
      </c>
      <c r="P460">
        <v>0.32</v>
      </c>
      <c r="Q460"/>
      <c r="R460">
        <v>0.57299999999999995</v>
      </c>
      <c r="S460">
        <v>82.62132480900226</v>
      </c>
      <c r="T460">
        <v>99.27</v>
      </c>
    </row>
    <row r="461" spans="1:20" x14ac:dyDescent="0.25">
      <c r="A461" t="s">
        <v>2323</v>
      </c>
      <c r="C461" t="s">
        <v>2285</v>
      </c>
      <c r="D461" t="s">
        <v>2282</v>
      </c>
      <c r="E461" t="s">
        <v>5447</v>
      </c>
      <c r="F461" t="s">
        <v>5451</v>
      </c>
      <c r="G461" t="s">
        <v>2332</v>
      </c>
      <c r="H461" t="s">
        <v>2326</v>
      </c>
      <c r="I461">
        <v>46.484999999999999</v>
      </c>
      <c r="J461">
        <v>2.927</v>
      </c>
      <c r="K461">
        <v>6.5289999999999999</v>
      </c>
      <c r="L461">
        <v>8.7840000000000007</v>
      </c>
      <c r="M461">
        <v>0.14499999999999999</v>
      </c>
      <c r="N461">
        <v>13.137</v>
      </c>
      <c r="O461">
        <v>20.39</v>
      </c>
      <c r="P461">
        <v>0.39400000000000002</v>
      </c>
      <c r="Q461"/>
      <c r="R461">
        <v>3.5999999999999997E-2</v>
      </c>
      <c r="S461">
        <v>72.721480534100209</v>
      </c>
      <c r="T461">
        <v>98.826999999999998</v>
      </c>
    </row>
    <row r="462" spans="1:20" x14ac:dyDescent="0.25">
      <c r="A462" t="s">
        <v>2323</v>
      </c>
      <c r="C462" t="s">
        <v>2285</v>
      </c>
      <c r="D462" t="s">
        <v>2282</v>
      </c>
      <c r="E462" t="s">
        <v>5447</v>
      </c>
      <c r="F462" t="s">
        <v>5451</v>
      </c>
      <c r="G462" t="s">
        <v>2332</v>
      </c>
      <c r="H462" t="s">
        <v>2326</v>
      </c>
      <c r="I462">
        <v>51.335999999999999</v>
      </c>
      <c r="J462">
        <v>1.1719999999999999</v>
      </c>
      <c r="K462">
        <v>2.7629999999999999</v>
      </c>
      <c r="L462">
        <v>5.3029999999999999</v>
      </c>
      <c r="M462">
        <v>0.08</v>
      </c>
      <c r="N462">
        <v>15.593</v>
      </c>
      <c r="O462">
        <v>22.277000000000001</v>
      </c>
      <c r="P462">
        <v>0.30099999999999999</v>
      </c>
      <c r="Q462"/>
      <c r="R462">
        <v>0.34499999999999997</v>
      </c>
      <c r="S462">
        <v>83.977916216614545</v>
      </c>
      <c r="T462">
        <v>99.169999999999987</v>
      </c>
    </row>
    <row r="463" spans="1:20" x14ac:dyDescent="0.25">
      <c r="A463" t="s">
        <v>2323</v>
      </c>
      <c r="C463" t="s">
        <v>2285</v>
      </c>
      <c r="D463" t="s">
        <v>2282</v>
      </c>
      <c r="E463" t="s">
        <v>5447</v>
      </c>
      <c r="F463" t="s">
        <v>5451</v>
      </c>
      <c r="G463" t="s">
        <v>2332</v>
      </c>
      <c r="H463" t="s">
        <v>2326</v>
      </c>
      <c r="I463">
        <v>51.826000000000001</v>
      </c>
      <c r="J463">
        <v>1.137</v>
      </c>
      <c r="K463">
        <v>2.5859999999999999</v>
      </c>
      <c r="L463">
        <v>5.5229999999999997</v>
      </c>
      <c r="M463">
        <v>0.10100000000000001</v>
      </c>
      <c r="N463">
        <v>15.6</v>
      </c>
      <c r="O463">
        <v>22.231000000000002</v>
      </c>
      <c r="P463">
        <v>0.29599999999999999</v>
      </c>
      <c r="Q463"/>
      <c r="R463">
        <v>0.35899999999999999</v>
      </c>
      <c r="S463">
        <v>83.429613681232496</v>
      </c>
      <c r="T463">
        <v>99.659000000000006</v>
      </c>
    </row>
    <row r="464" spans="1:20" x14ac:dyDescent="0.25">
      <c r="A464" t="s">
        <v>2323</v>
      </c>
      <c r="C464" t="s">
        <v>2285</v>
      </c>
      <c r="D464" t="s">
        <v>2282</v>
      </c>
      <c r="E464" t="s">
        <v>5447</v>
      </c>
      <c r="F464" t="s">
        <v>5451</v>
      </c>
      <c r="G464" t="s">
        <v>2332</v>
      </c>
      <c r="H464" t="s">
        <v>2326</v>
      </c>
      <c r="I464">
        <v>51.509</v>
      </c>
      <c r="J464">
        <v>1.1359999999999999</v>
      </c>
      <c r="K464">
        <v>2.5449999999999999</v>
      </c>
      <c r="L464">
        <v>5.3559999999999999</v>
      </c>
      <c r="M464">
        <v>8.2000000000000003E-2</v>
      </c>
      <c r="N464">
        <v>15.528</v>
      </c>
      <c r="O464">
        <v>22.251000000000001</v>
      </c>
      <c r="P464">
        <v>0.28799999999999998</v>
      </c>
      <c r="Q464"/>
      <c r="R464">
        <v>0.36899999999999999</v>
      </c>
      <c r="S464">
        <v>83.786991863136507</v>
      </c>
      <c r="T464">
        <v>99.064000000000007</v>
      </c>
    </row>
    <row r="465" spans="1:20" x14ac:dyDescent="0.25">
      <c r="A465" t="s">
        <v>2323</v>
      </c>
      <c r="C465" t="s">
        <v>2285</v>
      </c>
      <c r="D465" t="s">
        <v>2282</v>
      </c>
      <c r="E465" t="s">
        <v>5447</v>
      </c>
      <c r="F465" t="s">
        <v>5451</v>
      </c>
      <c r="G465" t="s">
        <v>2332</v>
      </c>
      <c r="H465" t="s">
        <v>2326</v>
      </c>
      <c r="I465">
        <v>49.597000000000001</v>
      </c>
      <c r="J465">
        <v>1.5640000000000001</v>
      </c>
      <c r="K465">
        <v>4.3129999999999997</v>
      </c>
      <c r="L465">
        <v>5.6779999999999999</v>
      </c>
      <c r="M465">
        <v>9.9000000000000005E-2</v>
      </c>
      <c r="N465">
        <v>14.788</v>
      </c>
      <c r="O465">
        <v>21.991</v>
      </c>
      <c r="P465">
        <v>0.315</v>
      </c>
      <c r="Q465"/>
      <c r="R465">
        <v>0.55400000000000005</v>
      </c>
      <c r="S465">
        <v>82.277365543832346</v>
      </c>
      <c r="T465">
        <v>98.899000000000001</v>
      </c>
    </row>
    <row r="466" spans="1:20" x14ac:dyDescent="0.25">
      <c r="A466" t="s">
        <v>2323</v>
      </c>
      <c r="C466" t="s">
        <v>2285</v>
      </c>
      <c r="D466" t="s">
        <v>2282</v>
      </c>
      <c r="E466" t="s">
        <v>5447</v>
      </c>
      <c r="F466" t="s">
        <v>5451</v>
      </c>
      <c r="G466" t="s">
        <v>2332</v>
      </c>
      <c r="H466" t="s">
        <v>2326</v>
      </c>
      <c r="I466">
        <v>49.768000000000001</v>
      </c>
      <c r="J466">
        <v>1.6839999999999999</v>
      </c>
      <c r="K466">
        <v>4.5149999999999997</v>
      </c>
      <c r="L466">
        <v>5.5609999999999999</v>
      </c>
      <c r="M466">
        <v>7.4999999999999997E-2</v>
      </c>
      <c r="N466">
        <v>14.563000000000001</v>
      </c>
      <c r="O466">
        <v>22.1</v>
      </c>
      <c r="P466">
        <v>0.34499999999999997</v>
      </c>
      <c r="Q466"/>
      <c r="R466">
        <v>0.61699999999999999</v>
      </c>
      <c r="S466">
        <v>82.357264782971768</v>
      </c>
      <c r="T466">
        <v>99.227999999999994</v>
      </c>
    </row>
    <row r="467" spans="1:20" x14ac:dyDescent="0.25">
      <c r="A467" t="s">
        <v>2323</v>
      </c>
      <c r="C467" t="s">
        <v>2285</v>
      </c>
      <c r="D467" t="s">
        <v>2282</v>
      </c>
      <c r="E467" t="s">
        <v>5447</v>
      </c>
      <c r="F467" t="s">
        <v>5451</v>
      </c>
      <c r="G467" t="s">
        <v>2332</v>
      </c>
      <c r="H467" t="s">
        <v>2326</v>
      </c>
      <c r="I467">
        <v>49.448999999999998</v>
      </c>
      <c r="J467">
        <v>1.6850000000000001</v>
      </c>
      <c r="K467">
        <v>4.5279999999999996</v>
      </c>
      <c r="L467">
        <v>5.6239999999999997</v>
      </c>
      <c r="M467">
        <v>7.0999999999999994E-2</v>
      </c>
      <c r="N467">
        <v>14.486000000000001</v>
      </c>
      <c r="O467">
        <v>22.113</v>
      </c>
      <c r="P467">
        <v>0.32900000000000001</v>
      </c>
      <c r="Q467"/>
      <c r="R467">
        <v>0.621</v>
      </c>
      <c r="S467">
        <v>82.115259031739228</v>
      </c>
      <c r="T467">
        <v>98.905999999999992</v>
      </c>
    </row>
    <row r="468" spans="1:20" x14ac:dyDescent="0.25">
      <c r="A468" t="s">
        <v>2323</v>
      </c>
      <c r="C468" t="s">
        <v>2285</v>
      </c>
      <c r="D468" t="s">
        <v>2282</v>
      </c>
      <c r="E468" t="s">
        <v>5447</v>
      </c>
      <c r="F468" t="s">
        <v>5451</v>
      </c>
      <c r="G468" t="s">
        <v>2332</v>
      </c>
      <c r="H468" t="s">
        <v>2326</v>
      </c>
      <c r="I468">
        <v>49.584000000000003</v>
      </c>
      <c r="J468">
        <v>1.7170000000000001</v>
      </c>
      <c r="K468">
        <v>4.5410000000000004</v>
      </c>
      <c r="L468">
        <v>5.6139999999999999</v>
      </c>
      <c r="M468">
        <v>0.13</v>
      </c>
      <c r="N468">
        <v>14.456</v>
      </c>
      <c r="O468">
        <v>21.992999999999999</v>
      </c>
      <c r="P468">
        <v>0.313</v>
      </c>
      <c r="Q468"/>
      <c r="R468">
        <v>0.621</v>
      </c>
      <c r="S468">
        <v>82.110949196033744</v>
      </c>
      <c r="T468">
        <v>98.968999999999994</v>
      </c>
    </row>
    <row r="469" spans="1:20" x14ac:dyDescent="0.25">
      <c r="A469" t="s">
        <v>2323</v>
      </c>
      <c r="C469" t="s">
        <v>2285</v>
      </c>
      <c r="D469" t="s">
        <v>2282</v>
      </c>
      <c r="E469" t="s">
        <v>5447</v>
      </c>
      <c r="F469" t="s">
        <v>5451</v>
      </c>
      <c r="G469" t="s">
        <v>2332</v>
      </c>
      <c r="H469" t="s">
        <v>2326</v>
      </c>
      <c r="I469">
        <v>49.368000000000002</v>
      </c>
      <c r="J469">
        <v>1.6359999999999999</v>
      </c>
      <c r="K469">
        <v>4.4290000000000003</v>
      </c>
      <c r="L469">
        <v>5.5140000000000002</v>
      </c>
      <c r="M469">
        <v>3.5000000000000003E-2</v>
      </c>
      <c r="N469">
        <v>14.583</v>
      </c>
      <c r="O469">
        <v>22.027999999999999</v>
      </c>
      <c r="P469">
        <v>0.34599999999999997</v>
      </c>
      <c r="Q469"/>
      <c r="R469">
        <v>0.63700000000000001</v>
      </c>
      <c r="S469">
        <v>82.500075064992444</v>
      </c>
      <c r="T469">
        <v>98.575999999999993</v>
      </c>
    </row>
    <row r="470" spans="1:20" x14ac:dyDescent="0.25">
      <c r="A470" t="s">
        <v>2323</v>
      </c>
      <c r="C470" t="s">
        <v>2285</v>
      </c>
      <c r="D470" t="s">
        <v>2282</v>
      </c>
      <c r="E470" t="s">
        <v>5447</v>
      </c>
      <c r="F470" t="s">
        <v>5451</v>
      </c>
      <c r="G470" t="s">
        <v>2332</v>
      </c>
      <c r="H470" t="s">
        <v>2326</v>
      </c>
      <c r="I470">
        <v>49.89</v>
      </c>
      <c r="J470">
        <v>1.637</v>
      </c>
      <c r="K470">
        <v>4.5279999999999996</v>
      </c>
      <c r="L470">
        <v>5.43</v>
      </c>
      <c r="M470">
        <v>7.2999999999999995E-2</v>
      </c>
      <c r="N470">
        <v>14.47</v>
      </c>
      <c r="O470">
        <v>22.198</v>
      </c>
      <c r="P470">
        <v>0.33200000000000002</v>
      </c>
      <c r="Q470"/>
      <c r="R470">
        <v>0.64200000000000002</v>
      </c>
      <c r="S470">
        <v>82.609130187556403</v>
      </c>
      <c r="T470">
        <v>99.199999999999989</v>
      </c>
    </row>
    <row r="471" spans="1:20" x14ac:dyDescent="0.25">
      <c r="A471" t="s">
        <v>2323</v>
      </c>
      <c r="C471" t="s">
        <v>2285</v>
      </c>
      <c r="D471" t="s">
        <v>2282</v>
      </c>
      <c r="E471" t="s">
        <v>5447</v>
      </c>
      <c r="F471" t="s">
        <v>5451</v>
      </c>
      <c r="G471" t="s">
        <v>2332</v>
      </c>
      <c r="H471" t="s">
        <v>2326</v>
      </c>
      <c r="I471">
        <v>49.642000000000003</v>
      </c>
      <c r="J471">
        <v>1.6579999999999999</v>
      </c>
      <c r="K471">
        <v>4.3689999999999998</v>
      </c>
      <c r="L471">
        <v>5.6779999999999999</v>
      </c>
      <c r="M471">
        <v>9.9000000000000005E-2</v>
      </c>
      <c r="N471">
        <v>14.487</v>
      </c>
      <c r="O471">
        <v>22.210999999999999</v>
      </c>
      <c r="P471">
        <v>0.30499999999999999</v>
      </c>
      <c r="Q471"/>
      <c r="R471">
        <v>0.60699999999999998</v>
      </c>
      <c r="S471">
        <v>81.975509109323383</v>
      </c>
      <c r="T471">
        <v>99.056000000000012</v>
      </c>
    </row>
    <row r="472" spans="1:20" x14ac:dyDescent="0.25">
      <c r="A472" t="s">
        <v>2323</v>
      </c>
      <c r="C472" t="s">
        <v>2285</v>
      </c>
      <c r="D472" t="s">
        <v>2282</v>
      </c>
      <c r="E472" t="s">
        <v>5447</v>
      </c>
      <c r="F472" t="s">
        <v>5451</v>
      </c>
      <c r="G472" t="s">
        <v>2332</v>
      </c>
      <c r="H472" t="s">
        <v>2326</v>
      </c>
      <c r="I472">
        <v>49.76</v>
      </c>
      <c r="J472">
        <v>1.6559999999999999</v>
      </c>
      <c r="K472">
        <v>4.2519999999999998</v>
      </c>
      <c r="L472">
        <v>5.593</v>
      </c>
      <c r="M472">
        <v>7.4999999999999997E-2</v>
      </c>
      <c r="N472">
        <v>14.707000000000001</v>
      </c>
      <c r="O472">
        <v>22.274999999999999</v>
      </c>
      <c r="P472">
        <v>0.32600000000000001</v>
      </c>
      <c r="Q472"/>
      <c r="R472">
        <v>0.60399999999999998</v>
      </c>
      <c r="S472">
        <v>82.416782809691782</v>
      </c>
      <c r="T472">
        <v>99.24799999999999</v>
      </c>
    </row>
    <row r="473" spans="1:20" x14ac:dyDescent="0.25">
      <c r="A473" t="s">
        <v>2323</v>
      </c>
      <c r="C473" t="s">
        <v>2285</v>
      </c>
      <c r="D473" t="s">
        <v>2282</v>
      </c>
      <c r="E473" t="s">
        <v>5447</v>
      </c>
      <c r="F473" t="s">
        <v>5451</v>
      </c>
      <c r="G473" t="s">
        <v>2332</v>
      </c>
      <c r="H473" t="s">
        <v>2326</v>
      </c>
      <c r="I473">
        <v>50.942</v>
      </c>
      <c r="J473">
        <v>1.365</v>
      </c>
      <c r="K473">
        <v>3.3159999999999998</v>
      </c>
      <c r="L473">
        <v>5.4530000000000003</v>
      </c>
      <c r="M473">
        <v>6.6000000000000003E-2</v>
      </c>
      <c r="N473">
        <v>15.204000000000001</v>
      </c>
      <c r="O473">
        <v>22.117999999999999</v>
      </c>
      <c r="P473">
        <v>0.315</v>
      </c>
      <c r="Q473"/>
      <c r="R473">
        <v>0.505</v>
      </c>
      <c r="S473">
        <v>83.249710264431911</v>
      </c>
      <c r="T473">
        <v>99.283999999999992</v>
      </c>
    </row>
    <row r="474" spans="1:20" x14ac:dyDescent="0.25">
      <c r="A474" t="s">
        <v>2323</v>
      </c>
      <c r="C474" t="s">
        <v>2285</v>
      </c>
      <c r="D474" t="s">
        <v>2282</v>
      </c>
      <c r="E474" t="s">
        <v>5447</v>
      </c>
      <c r="F474" t="s">
        <v>5451</v>
      </c>
      <c r="G474" t="s">
        <v>2332</v>
      </c>
      <c r="H474" t="s">
        <v>2326</v>
      </c>
      <c r="I474">
        <v>51.558999999999997</v>
      </c>
      <c r="J474">
        <v>1.1060000000000001</v>
      </c>
      <c r="K474">
        <v>2.6909999999999998</v>
      </c>
      <c r="L474">
        <v>5.5609999999999999</v>
      </c>
      <c r="M474">
        <v>8.2000000000000003E-2</v>
      </c>
      <c r="N474">
        <v>15.55</v>
      </c>
      <c r="O474">
        <v>22.001000000000001</v>
      </c>
      <c r="P474">
        <v>0.311</v>
      </c>
      <c r="Q474"/>
      <c r="R474">
        <v>0.40500000000000003</v>
      </c>
      <c r="S474">
        <v>83.289972118212404</v>
      </c>
      <c r="T474">
        <v>99.266000000000005</v>
      </c>
    </row>
    <row r="475" spans="1:20" x14ac:dyDescent="0.25">
      <c r="A475" t="s">
        <v>2323</v>
      </c>
      <c r="C475" t="s">
        <v>2285</v>
      </c>
      <c r="D475" t="s">
        <v>2282</v>
      </c>
      <c r="E475" t="s">
        <v>5447</v>
      </c>
      <c r="F475" t="s">
        <v>5451</v>
      </c>
      <c r="G475" t="s">
        <v>2332</v>
      </c>
      <c r="H475" t="s">
        <v>2326</v>
      </c>
      <c r="I475">
        <v>51.874000000000002</v>
      </c>
      <c r="J475">
        <v>1.1619999999999999</v>
      </c>
      <c r="K475">
        <v>2.6040000000000001</v>
      </c>
      <c r="L475">
        <v>5.3979999999999997</v>
      </c>
      <c r="M475">
        <v>9.1999999999999998E-2</v>
      </c>
      <c r="N475">
        <v>15.708</v>
      </c>
      <c r="O475">
        <v>22.164000000000001</v>
      </c>
      <c r="P475">
        <v>0.30099999999999999</v>
      </c>
      <c r="Q475"/>
      <c r="R475">
        <v>0.379</v>
      </c>
      <c r="S475">
        <v>83.837383771010309</v>
      </c>
      <c r="T475">
        <v>99.682000000000002</v>
      </c>
    </row>
    <row r="476" spans="1:20" x14ac:dyDescent="0.25">
      <c r="A476" t="s">
        <v>2323</v>
      </c>
      <c r="C476" t="s">
        <v>2285</v>
      </c>
      <c r="D476" t="s">
        <v>2282</v>
      </c>
      <c r="E476" t="s">
        <v>5447</v>
      </c>
      <c r="F476" t="s">
        <v>5451</v>
      </c>
      <c r="G476" t="s">
        <v>2332</v>
      </c>
      <c r="H476" t="s">
        <v>2327</v>
      </c>
      <c r="I476">
        <v>48.426000000000002</v>
      </c>
      <c r="J476">
        <v>0.96399999999999997</v>
      </c>
      <c r="K476">
        <v>10.432</v>
      </c>
      <c r="L476">
        <v>7.306</v>
      </c>
      <c r="M476">
        <v>0.11799999999999999</v>
      </c>
      <c r="N476">
        <v>13.339</v>
      </c>
      <c r="O476">
        <v>16.712</v>
      </c>
      <c r="P476">
        <v>1.6160000000000001</v>
      </c>
      <c r="Q476"/>
      <c r="R476">
        <v>0.01</v>
      </c>
      <c r="S476">
        <v>76.495366606791649</v>
      </c>
      <c r="T476">
        <v>98.923000000000002</v>
      </c>
    </row>
    <row r="477" spans="1:20" x14ac:dyDescent="0.25">
      <c r="A477" t="s">
        <v>2323</v>
      </c>
      <c r="C477" t="s">
        <v>2285</v>
      </c>
      <c r="D477" t="s">
        <v>2282</v>
      </c>
      <c r="E477" t="s">
        <v>5447</v>
      </c>
      <c r="F477" t="s">
        <v>5451</v>
      </c>
      <c r="G477" t="s">
        <v>2332</v>
      </c>
      <c r="H477" t="s">
        <v>2327</v>
      </c>
      <c r="I477">
        <v>48.597000000000001</v>
      </c>
      <c r="J477">
        <v>0.96399999999999997</v>
      </c>
      <c r="K477">
        <v>10.347</v>
      </c>
      <c r="L477">
        <v>7.3559999999999999</v>
      </c>
      <c r="M477">
        <v>0.128</v>
      </c>
      <c r="N477">
        <v>13.282</v>
      </c>
      <c r="O477">
        <v>16.768999999999998</v>
      </c>
      <c r="P477">
        <v>1.607</v>
      </c>
      <c r="Q477"/>
      <c r="R477">
        <v>0.03</v>
      </c>
      <c r="S477">
        <v>76.295153312096275</v>
      </c>
      <c r="T477">
        <v>99.08</v>
      </c>
    </row>
    <row r="478" spans="1:20" x14ac:dyDescent="0.25">
      <c r="A478" t="s">
        <v>2323</v>
      </c>
      <c r="C478" t="s">
        <v>2285</v>
      </c>
      <c r="D478" t="s">
        <v>2282</v>
      </c>
      <c r="E478" t="s">
        <v>5447</v>
      </c>
      <c r="F478" t="s">
        <v>5451</v>
      </c>
      <c r="G478" t="s">
        <v>2332</v>
      </c>
      <c r="H478" t="s">
        <v>2327</v>
      </c>
      <c r="I478">
        <v>48.512</v>
      </c>
      <c r="J478">
        <v>0.97299999999999998</v>
      </c>
      <c r="K478">
        <v>10.33</v>
      </c>
      <c r="L478">
        <v>7.3129999999999997</v>
      </c>
      <c r="M478">
        <v>0.12</v>
      </c>
      <c r="N478">
        <v>13.515000000000001</v>
      </c>
      <c r="O478">
        <v>16.89</v>
      </c>
      <c r="P478">
        <v>1.6020000000000001</v>
      </c>
      <c r="Q478"/>
      <c r="R478">
        <v>1.4E-2</v>
      </c>
      <c r="S478">
        <v>76.713127379250267</v>
      </c>
      <c r="T478">
        <v>99.268999999999991</v>
      </c>
    </row>
    <row r="479" spans="1:20" x14ac:dyDescent="0.25">
      <c r="A479" t="s">
        <v>2323</v>
      </c>
      <c r="C479" t="s">
        <v>2285</v>
      </c>
      <c r="D479" t="s">
        <v>2282</v>
      </c>
      <c r="E479" t="s">
        <v>5447</v>
      </c>
      <c r="F479" t="s">
        <v>5451</v>
      </c>
      <c r="G479" t="s">
        <v>2332</v>
      </c>
      <c r="H479" t="s">
        <v>2327</v>
      </c>
      <c r="I479">
        <v>48.61</v>
      </c>
      <c r="J479">
        <v>0.96299999999999997</v>
      </c>
      <c r="K479">
        <v>10.454000000000001</v>
      </c>
      <c r="L479">
        <v>7.5330000000000004</v>
      </c>
      <c r="M479">
        <v>0.125</v>
      </c>
      <c r="N479">
        <v>13.412000000000001</v>
      </c>
      <c r="O479">
        <v>16.806000000000001</v>
      </c>
      <c r="P479">
        <v>1.6160000000000001</v>
      </c>
      <c r="Q479"/>
      <c r="R479">
        <v>6.0000000000000001E-3</v>
      </c>
      <c r="S479">
        <v>76.040349314386802</v>
      </c>
      <c r="T479">
        <v>99.525000000000006</v>
      </c>
    </row>
    <row r="480" spans="1:20" x14ac:dyDescent="0.25">
      <c r="A480" t="s">
        <v>2323</v>
      </c>
      <c r="C480" t="s">
        <v>2285</v>
      </c>
      <c r="D480" t="s">
        <v>2282</v>
      </c>
      <c r="E480" t="s">
        <v>5447</v>
      </c>
      <c r="F480" t="s">
        <v>5451</v>
      </c>
      <c r="G480" t="s">
        <v>2332</v>
      </c>
      <c r="H480" t="s">
        <v>2327</v>
      </c>
      <c r="I480">
        <v>48.378999999999998</v>
      </c>
      <c r="J480">
        <v>0.94299999999999995</v>
      </c>
      <c r="K480">
        <v>10.504</v>
      </c>
      <c r="L480">
        <v>7.2220000000000004</v>
      </c>
      <c r="M480">
        <v>8.5000000000000006E-2</v>
      </c>
      <c r="N480">
        <v>13.352</v>
      </c>
      <c r="O480">
        <v>16.853000000000002</v>
      </c>
      <c r="P480">
        <v>1.647</v>
      </c>
      <c r="Q480"/>
      <c r="R480">
        <v>1E-3</v>
      </c>
      <c r="S480">
        <v>76.720052034304146</v>
      </c>
      <c r="T480">
        <v>98.986000000000004</v>
      </c>
    </row>
    <row r="481" spans="1:20" x14ac:dyDescent="0.25">
      <c r="A481" t="s">
        <v>2323</v>
      </c>
      <c r="C481" t="s">
        <v>2285</v>
      </c>
      <c r="D481" t="s">
        <v>2282</v>
      </c>
      <c r="E481" t="s">
        <v>5447</v>
      </c>
      <c r="F481" t="s">
        <v>5451</v>
      </c>
      <c r="G481" t="s">
        <v>2332</v>
      </c>
      <c r="H481" t="s">
        <v>2327</v>
      </c>
      <c r="I481">
        <v>48.606999999999999</v>
      </c>
      <c r="J481">
        <v>0.94099999999999995</v>
      </c>
      <c r="K481">
        <v>10.484</v>
      </c>
      <c r="L481">
        <v>7.4029999999999996</v>
      </c>
      <c r="M481">
        <v>9.1999999999999998E-2</v>
      </c>
      <c r="N481">
        <v>13.474</v>
      </c>
      <c r="O481">
        <v>16.914000000000001</v>
      </c>
      <c r="P481">
        <v>1.611</v>
      </c>
      <c r="Q481"/>
      <c r="R481">
        <v>1E-3</v>
      </c>
      <c r="S481">
        <v>76.439230565058239</v>
      </c>
      <c r="T481">
        <v>99.527000000000015</v>
      </c>
    </row>
    <row r="482" spans="1:20" x14ac:dyDescent="0.25">
      <c r="A482" t="s">
        <v>2323</v>
      </c>
      <c r="C482" t="s">
        <v>2285</v>
      </c>
      <c r="D482" t="s">
        <v>2282</v>
      </c>
      <c r="E482" t="s">
        <v>5447</v>
      </c>
      <c r="F482" t="s">
        <v>5451</v>
      </c>
      <c r="G482" t="s">
        <v>2332</v>
      </c>
      <c r="H482" t="s">
        <v>2327</v>
      </c>
      <c r="I482">
        <v>48.43</v>
      </c>
      <c r="J482">
        <v>0.92600000000000005</v>
      </c>
      <c r="K482">
        <v>10.289</v>
      </c>
      <c r="L482">
        <v>7.2830000000000004</v>
      </c>
      <c r="M482">
        <v>9.5000000000000001E-2</v>
      </c>
      <c r="N482">
        <v>13.28</v>
      </c>
      <c r="O482">
        <v>16.904</v>
      </c>
      <c r="P482">
        <v>1.635</v>
      </c>
      <c r="Q482"/>
      <c r="R482">
        <v>5.0000000000000001E-3</v>
      </c>
      <c r="S482">
        <v>76.472346834612651</v>
      </c>
      <c r="T482">
        <v>98.846999999999994</v>
      </c>
    </row>
    <row r="483" spans="1:20" x14ac:dyDescent="0.25">
      <c r="A483" t="s">
        <v>2323</v>
      </c>
      <c r="C483" t="s">
        <v>2285</v>
      </c>
      <c r="D483" t="s">
        <v>2282</v>
      </c>
      <c r="E483" t="s">
        <v>5447</v>
      </c>
      <c r="F483" t="s">
        <v>5451</v>
      </c>
      <c r="G483" t="s">
        <v>2332</v>
      </c>
      <c r="H483" t="s">
        <v>2327</v>
      </c>
      <c r="I483">
        <v>48.478999999999999</v>
      </c>
      <c r="J483">
        <v>0.98099999999999998</v>
      </c>
      <c r="K483">
        <v>10.417</v>
      </c>
      <c r="L483">
        <v>7.016</v>
      </c>
      <c r="M483">
        <v>0.13700000000000001</v>
      </c>
      <c r="N483">
        <v>13.154999999999999</v>
      </c>
      <c r="O483">
        <v>16.917000000000002</v>
      </c>
      <c r="P483">
        <v>1.669</v>
      </c>
      <c r="Q483"/>
      <c r="R483">
        <v>1.0999999999999999E-2</v>
      </c>
      <c r="S483">
        <v>76.970480293054365</v>
      </c>
      <c r="T483">
        <v>98.781999999999996</v>
      </c>
    </row>
    <row r="484" spans="1:20" x14ac:dyDescent="0.25">
      <c r="A484" t="s">
        <v>2323</v>
      </c>
      <c r="C484" t="s">
        <v>2285</v>
      </c>
      <c r="D484" t="s">
        <v>2282</v>
      </c>
      <c r="E484" t="s">
        <v>5447</v>
      </c>
      <c r="F484" t="s">
        <v>5451</v>
      </c>
      <c r="G484" t="s">
        <v>2332</v>
      </c>
      <c r="H484" t="s">
        <v>2327</v>
      </c>
      <c r="I484">
        <v>48.399000000000001</v>
      </c>
      <c r="J484">
        <v>1.2310000000000001</v>
      </c>
      <c r="K484">
        <v>10.779</v>
      </c>
      <c r="L484">
        <v>7.1269999999999998</v>
      </c>
      <c r="M484">
        <v>8.7999999999999995E-2</v>
      </c>
      <c r="N484">
        <v>12.938000000000001</v>
      </c>
      <c r="O484">
        <v>16.808</v>
      </c>
      <c r="P484">
        <v>1.774</v>
      </c>
      <c r="Q484"/>
      <c r="R484">
        <v>4.0000000000000001E-3</v>
      </c>
      <c r="S484">
        <v>76.392404797199006</v>
      </c>
      <c r="T484">
        <v>99.14800000000001</v>
      </c>
    </row>
    <row r="485" spans="1:20" x14ac:dyDescent="0.25">
      <c r="A485" t="s">
        <v>2323</v>
      </c>
      <c r="C485" t="s">
        <v>2285</v>
      </c>
      <c r="D485" t="s">
        <v>2282</v>
      </c>
      <c r="E485" t="s">
        <v>5447</v>
      </c>
      <c r="F485" t="s">
        <v>5451</v>
      </c>
      <c r="G485" t="s">
        <v>2332</v>
      </c>
      <c r="H485" t="s">
        <v>2327</v>
      </c>
      <c r="I485">
        <v>47.915999999999997</v>
      </c>
      <c r="J485">
        <v>1.298</v>
      </c>
      <c r="K485">
        <v>10.879</v>
      </c>
      <c r="L485">
        <v>7.5549999999999997</v>
      </c>
      <c r="M485">
        <v>0.12</v>
      </c>
      <c r="N485">
        <v>12.843999999999999</v>
      </c>
      <c r="O485">
        <v>16.78</v>
      </c>
      <c r="P485">
        <v>1.839</v>
      </c>
      <c r="Q485"/>
      <c r="R485">
        <v>1.0999999999999999E-2</v>
      </c>
      <c r="S485">
        <v>75.188735052342977</v>
      </c>
      <c r="T485">
        <v>99.24199999999999</v>
      </c>
    </row>
    <row r="486" spans="1:20" x14ac:dyDescent="0.25">
      <c r="A486" t="s">
        <v>2323</v>
      </c>
      <c r="C486" t="s">
        <v>2285</v>
      </c>
      <c r="D486" t="s">
        <v>2282</v>
      </c>
      <c r="E486" t="s">
        <v>5447</v>
      </c>
      <c r="F486" t="s">
        <v>5451</v>
      </c>
      <c r="G486" t="s">
        <v>2332</v>
      </c>
      <c r="H486" t="s">
        <v>2327</v>
      </c>
      <c r="I486">
        <v>48.033999999999999</v>
      </c>
      <c r="J486">
        <v>1.288</v>
      </c>
      <c r="K486">
        <v>10.762</v>
      </c>
      <c r="L486">
        <v>7.43</v>
      </c>
      <c r="M486">
        <v>0.13700000000000001</v>
      </c>
      <c r="N486">
        <v>12.811999999999999</v>
      </c>
      <c r="O486">
        <v>16.593</v>
      </c>
      <c r="P486">
        <v>1.7749999999999999</v>
      </c>
      <c r="Q486"/>
      <c r="R486">
        <v>0</v>
      </c>
      <c r="S486">
        <v>75.452491248205973</v>
      </c>
      <c r="T486">
        <v>98.830999999999989</v>
      </c>
    </row>
    <row r="487" spans="1:20" x14ac:dyDescent="0.25">
      <c r="A487" t="s">
        <v>2323</v>
      </c>
      <c r="C487" t="s">
        <v>2285</v>
      </c>
      <c r="D487" t="s">
        <v>2282</v>
      </c>
      <c r="E487" t="s">
        <v>5447</v>
      </c>
      <c r="F487" t="s">
        <v>5451</v>
      </c>
      <c r="G487" t="s">
        <v>2332</v>
      </c>
      <c r="H487" t="s">
        <v>2327</v>
      </c>
      <c r="I487">
        <v>48.051000000000002</v>
      </c>
      <c r="J487">
        <v>1.288</v>
      </c>
      <c r="K487">
        <v>10.792999999999999</v>
      </c>
      <c r="L487">
        <v>7.1529999999999996</v>
      </c>
      <c r="M487">
        <v>0.125</v>
      </c>
      <c r="N487">
        <v>12.757</v>
      </c>
      <c r="O487">
        <v>16.844999999999999</v>
      </c>
      <c r="P487">
        <v>1.7989999999999999</v>
      </c>
      <c r="Q487"/>
      <c r="R487">
        <v>0</v>
      </c>
      <c r="S487">
        <v>76.071159218159551</v>
      </c>
      <c r="T487">
        <v>98.810999999999993</v>
      </c>
    </row>
    <row r="488" spans="1:20" x14ac:dyDescent="0.25">
      <c r="A488" t="s">
        <v>2323</v>
      </c>
      <c r="C488" t="s">
        <v>2285</v>
      </c>
      <c r="D488" t="s">
        <v>2282</v>
      </c>
      <c r="E488" t="s">
        <v>5447</v>
      </c>
      <c r="F488" t="s">
        <v>5451</v>
      </c>
      <c r="G488" t="s">
        <v>2332</v>
      </c>
      <c r="H488" t="s">
        <v>2327</v>
      </c>
      <c r="I488">
        <v>48.037999999999997</v>
      </c>
      <c r="J488">
        <v>1.304</v>
      </c>
      <c r="K488">
        <v>10.744999999999999</v>
      </c>
      <c r="L488">
        <v>7.42</v>
      </c>
      <c r="M488">
        <v>9.1999999999999998E-2</v>
      </c>
      <c r="N488">
        <v>12.739000000000001</v>
      </c>
      <c r="O488">
        <v>16.812000000000001</v>
      </c>
      <c r="P488">
        <v>1.792</v>
      </c>
      <c r="Q488"/>
      <c r="R488">
        <v>1.4E-2</v>
      </c>
      <c r="S488">
        <v>75.371511954641107</v>
      </c>
      <c r="T488">
        <v>98.956000000000003</v>
      </c>
    </row>
    <row r="489" spans="1:20" x14ac:dyDescent="0.25">
      <c r="A489" t="s">
        <v>2323</v>
      </c>
      <c r="C489" t="s">
        <v>2285</v>
      </c>
      <c r="D489" t="s">
        <v>2282</v>
      </c>
      <c r="E489" t="s">
        <v>5447</v>
      </c>
      <c r="F489" t="s">
        <v>5451</v>
      </c>
      <c r="G489" t="s">
        <v>2332</v>
      </c>
      <c r="H489" t="s">
        <v>2327</v>
      </c>
      <c r="I489">
        <v>47.866</v>
      </c>
      <c r="J489">
        <v>1.2509999999999999</v>
      </c>
      <c r="K489">
        <v>10.538</v>
      </c>
      <c r="L489">
        <v>7.45</v>
      </c>
      <c r="M489">
        <v>4.3999999999999997E-2</v>
      </c>
      <c r="N489">
        <v>12.795</v>
      </c>
      <c r="O489">
        <v>16.867000000000001</v>
      </c>
      <c r="P489">
        <v>1.873</v>
      </c>
      <c r="Q489"/>
      <c r="R489">
        <v>1E-3</v>
      </c>
      <c r="S489">
        <v>75.378033254882268</v>
      </c>
      <c r="T489">
        <v>98.685000000000002</v>
      </c>
    </row>
    <row r="490" spans="1:20" x14ac:dyDescent="0.25">
      <c r="A490" t="s">
        <v>2323</v>
      </c>
      <c r="C490" t="s">
        <v>2285</v>
      </c>
      <c r="D490" t="s">
        <v>2282</v>
      </c>
      <c r="E490" t="s">
        <v>5447</v>
      </c>
      <c r="F490" t="s">
        <v>5451</v>
      </c>
      <c r="G490" t="s">
        <v>2332</v>
      </c>
      <c r="H490" t="s">
        <v>2327</v>
      </c>
      <c r="I490">
        <v>47.957000000000001</v>
      </c>
      <c r="J490">
        <v>1.25</v>
      </c>
      <c r="K490">
        <v>10.563000000000001</v>
      </c>
      <c r="L490">
        <v>7.4420000000000002</v>
      </c>
      <c r="M490">
        <v>0.17100000000000001</v>
      </c>
      <c r="N490">
        <v>12.675000000000001</v>
      </c>
      <c r="O490">
        <v>16.893000000000001</v>
      </c>
      <c r="P490">
        <v>1.8160000000000001</v>
      </c>
      <c r="Q490"/>
      <c r="R490">
        <v>2E-3</v>
      </c>
      <c r="S490">
        <v>75.222760414962508</v>
      </c>
      <c r="T490">
        <v>98.768999999999991</v>
      </c>
    </row>
    <row r="491" spans="1:20" x14ac:dyDescent="0.25">
      <c r="A491" t="s">
        <v>2323</v>
      </c>
      <c r="C491" t="s">
        <v>2285</v>
      </c>
      <c r="D491" t="s">
        <v>2282</v>
      </c>
      <c r="E491" t="s">
        <v>5447</v>
      </c>
      <c r="F491" t="s">
        <v>5451</v>
      </c>
      <c r="G491" t="s">
        <v>2332</v>
      </c>
      <c r="H491" t="s">
        <v>2327</v>
      </c>
      <c r="I491">
        <v>48.2</v>
      </c>
      <c r="J491">
        <v>1.254</v>
      </c>
      <c r="K491">
        <v>9.9760000000000009</v>
      </c>
      <c r="L491">
        <v>7.18</v>
      </c>
      <c r="M491">
        <v>0.13400000000000001</v>
      </c>
      <c r="N491">
        <v>13.108000000000001</v>
      </c>
      <c r="O491">
        <v>17.463000000000001</v>
      </c>
      <c r="P491">
        <v>1.5509999999999999</v>
      </c>
      <c r="Q491"/>
      <c r="R491">
        <v>0</v>
      </c>
      <c r="S491">
        <v>76.494057658596844</v>
      </c>
      <c r="T491">
        <v>98.866</v>
      </c>
    </row>
    <row r="492" spans="1:20" x14ac:dyDescent="0.25">
      <c r="A492" t="s">
        <v>2323</v>
      </c>
      <c r="C492" t="s">
        <v>2285</v>
      </c>
      <c r="D492" t="s">
        <v>2282</v>
      </c>
      <c r="E492" t="s">
        <v>5447</v>
      </c>
      <c r="F492" t="s">
        <v>5451</v>
      </c>
      <c r="G492" t="s">
        <v>2332</v>
      </c>
      <c r="H492" t="s">
        <v>2327</v>
      </c>
      <c r="I492">
        <v>48.091999999999999</v>
      </c>
      <c r="J492">
        <v>1.325</v>
      </c>
      <c r="K492">
        <v>10.683</v>
      </c>
      <c r="L492">
        <v>7.3789999999999996</v>
      </c>
      <c r="M492">
        <v>7.9000000000000001E-2</v>
      </c>
      <c r="N492">
        <v>12.911</v>
      </c>
      <c r="O492">
        <v>16.873000000000001</v>
      </c>
      <c r="P492">
        <v>1.8660000000000001</v>
      </c>
      <c r="Q492"/>
      <c r="R492">
        <v>2.7E-2</v>
      </c>
      <c r="S492">
        <v>75.721629419456832</v>
      </c>
      <c r="T492">
        <v>99.234999999999999</v>
      </c>
    </row>
    <row r="493" spans="1:20" x14ac:dyDescent="0.25">
      <c r="A493" t="s">
        <v>2323</v>
      </c>
      <c r="C493" t="s">
        <v>2285</v>
      </c>
      <c r="D493" t="s">
        <v>2282</v>
      </c>
      <c r="E493" t="s">
        <v>5447</v>
      </c>
      <c r="F493" t="s">
        <v>5451</v>
      </c>
      <c r="G493" t="s">
        <v>2332</v>
      </c>
      <c r="H493" t="s">
        <v>2327</v>
      </c>
      <c r="I493">
        <v>47.811999999999998</v>
      </c>
      <c r="J493">
        <v>1.278</v>
      </c>
      <c r="K493">
        <v>10.754</v>
      </c>
      <c r="L493">
        <v>7.2910000000000004</v>
      </c>
      <c r="M493">
        <v>0.121</v>
      </c>
      <c r="N493">
        <v>12.672000000000001</v>
      </c>
      <c r="O493">
        <v>16.943000000000001</v>
      </c>
      <c r="P493">
        <v>1.86</v>
      </c>
      <c r="Q493"/>
      <c r="R493">
        <v>1.6E-2</v>
      </c>
      <c r="S493">
        <v>75.598476866236595</v>
      </c>
      <c r="T493">
        <v>98.747</v>
      </c>
    </row>
    <row r="494" spans="1:20" x14ac:dyDescent="0.25">
      <c r="A494" t="s">
        <v>2323</v>
      </c>
      <c r="C494" t="s">
        <v>2285</v>
      </c>
      <c r="D494" t="s">
        <v>2282</v>
      </c>
      <c r="E494" t="s">
        <v>5447</v>
      </c>
      <c r="F494" t="s">
        <v>5451</v>
      </c>
      <c r="G494" t="s">
        <v>2332</v>
      </c>
      <c r="H494" t="s">
        <v>2327</v>
      </c>
      <c r="I494">
        <v>48.118000000000002</v>
      </c>
      <c r="J494">
        <v>1.3</v>
      </c>
      <c r="K494">
        <v>10.536</v>
      </c>
      <c r="L494">
        <v>7.4130000000000003</v>
      </c>
      <c r="M494">
        <v>0.109</v>
      </c>
      <c r="N494">
        <v>12.625</v>
      </c>
      <c r="O494">
        <v>16.867999999999999</v>
      </c>
      <c r="P494">
        <v>1.85</v>
      </c>
      <c r="Q494"/>
      <c r="R494">
        <v>2E-3</v>
      </c>
      <c r="S494">
        <v>75.221862790798156</v>
      </c>
      <c r="T494">
        <v>98.820999999999984</v>
      </c>
    </row>
    <row r="495" spans="1:20" x14ac:dyDescent="0.25">
      <c r="A495" t="s">
        <v>2323</v>
      </c>
      <c r="C495" t="s">
        <v>2285</v>
      </c>
      <c r="D495" t="s">
        <v>2282</v>
      </c>
      <c r="E495" t="s">
        <v>5447</v>
      </c>
      <c r="F495" t="s">
        <v>5451</v>
      </c>
      <c r="G495" t="s">
        <v>2332</v>
      </c>
      <c r="H495" t="s">
        <v>2327</v>
      </c>
      <c r="I495">
        <v>47.523000000000003</v>
      </c>
      <c r="J495">
        <v>1.349</v>
      </c>
      <c r="K495">
        <v>10.743</v>
      </c>
      <c r="L495">
        <v>7.3730000000000002</v>
      </c>
      <c r="M495">
        <v>7.5999999999999998E-2</v>
      </c>
      <c r="N495">
        <v>12.532</v>
      </c>
      <c r="O495">
        <v>16.763999999999999</v>
      </c>
      <c r="P495">
        <v>1.833</v>
      </c>
      <c r="Q495"/>
      <c r="R495">
        <v>0</v>
      </c>
      <c r="S495">
        <v>75.184882790783007</v>
      </c>
      <c r="T495">
        <v>98.192999999999998</v>
      </c>
    </row>
    <row r="496" spans="1:20" x14ac:dyDescent="0.25">
      <c r="A496" t="s">
        <v>2323</v>
      </c>
      <c r="C496" t="s">
        <v>2285</v>
      </c>
      <c r="D496" t="s">
        <v>2282</v>
      </c>
      <c r="E496" t="s">
        <v>5447</v>
      </c>
      <c r="F496" t="s">
        <v>5451</v>
      </c>
      <c r="G496" t="s">
        <v>2332</v>
      </c>
      <c r="H496" t="s">
        <v>2328</v>
      </c>
      <c r="I496">
        <v>48.401000000000003</v>
      </c>
      <c r="J496">
        <v>1.2410000000000001</v>
      </c>
      <c r="K496">
        <v>10.000999999999999</v>
      </c>
      <c r="L496">
        <v>7.8979999999999997</v>
      </c>
      <c r="M496">
        <v>0.10199999999999999</v>
      </c>
      <c r="N496">
        <v>12.637</v>
      </c>
      <c r="O496">
        <v>16.986000000000001</v>
      </c>
      <c r="P496">
        <v>1.9179999999999999</v>
      </c>
      <c r="Q496"/>
      <c r="R496">
        <v>0</v>
      </c>
      <c r="S496">
        <v>74.040140650523568</v>
      </c>
      <c r="T496">
        <v>99.183999999999997</v>
      </c>
    </row>
    <row r="497" spans="1:20" x14ac:dyDescent="0.25">
      <c r="A497" t="s">
        <v>2323</v>
      </c>
      <c r="C497" t="s">
        <v>2285</v>
      </c>
      <c r="D497" t="s">
        <v>2282</v>
      </c>
      <c r="E497" t="s">
        <v>5447</v>
      </c>
      <c r="F497" t="s">
        <v>5451</v>
      </c>
      <c r="G497" t="s">
        <v>2332</v>
      </c>
      <c r="H497" t="s">
        <v>2328</v>
      </c>
      <c r="I497">
        <v>48.337000000000003</v>
      </c>
      <c r="J497">
        <v>1.2210000000000001</v>
      </c>
      <c r="K497">
        <v>10.085000000000001</v>
      </c>
      <c r="L497">
        <v>7.7489999999999997</v>
      </c>
      <c r="M497">
        <v>9.7000000000000003E-2</v>
      </c>
      <c r="N497">
        <v>12.459</v>
      </c>
      <c r="O497">
        <v>16.919</v>
      </c>
      <c r="P497">
        <v>1.9410000000000001</v>
      </c>
      <c r="Q497"/>
      <c r="R497">
        <v>2.5999999999999999E-2</v>
      </c>
      <c r="S497">
        <v>74.133444034138918</v>
      </c>
      <c r="T497">
        <v>98.834000000000003</v>
      </c>
    </row>
    <row r="498" spans="1:20" x14ac:dyDescent="0.25">
      <c r="A498" t="s">
        <v>2323</v>
      </c>
      <c r="C498" t="s">
        <v>2285</v>
      </c>
      <c r="D498" t="s">
        <v>2282</v>
      </c>
      <c r="E498" t="s">
        <v>5447</v>
      </c>
      <c r="F498" t="s">
        <v>5451</v>
      </c>
      <c r="G498" t="s">
        <v>2332</v>
      </c>
      <c r="H498" t="s">
        <v>2328</v>
      </c>
      <c r="I498">
        <v>48.393000000000001</v>
      </c>
      <c r="J498">
        <v>1.2350000000000001</v>
      </c>
      <c r="K498">
        <v>10.052</v>
      </c>
      <c r="L498">
        <v>7.976</v>
      </c>
      <c r="M498">
        <v>6.5000000000000002E-2</v>
      </c>
      <c r="N498">
        <v>12.58</v>
      </c>
      <c r="O498">
        <v>16.91</v>
      </c>
      <c r="P498">
        <v>1.881</v>
      </c>
      <c r="Q498"/>
      <c r="R498">
        <v>0</v>
      </c>
      <c r="S498">
        <v>73.76340745262776</v>
      </c>
      <c r="T498">
        <v>99.092000000000013</v>
      </c>
    </row>
    <row r="499" spans="1:20" x14ac:dyDescent="0.25">
      <c r="A499" t="s">
        <v>2323</v>
      </c>
      <c r="C499" t="s">
        <v>2285</v>
      </c>
      <c r="D499" t="s">
        <v>2282</v>
      </c>
      <c r="E499" t="s">
        <v>5447</v>
      </c>
      <c r="F499" t="s">
        <v>5451</v>
      </c>
      <c r="G499" t="s">
        <v>2332</v>
      </c>
      <c r="H499" t="s">
        <v>2328</v>
      </c>
      <c r="I499">
        <v>48.813000000000002</v>
      </c>
      <c r="J499">
        <v>1.244</v>
      </c>
      <c r="K499">
        <v>10.048999999999999</v>
      </c>
      <c r="L499">
        <v>8.2080000000000002</v>
      </c>
      <c r="M499">
        <v>0.111</v>
      </c>
      <c r="N499">
        <v>12.567</v>
      </c>
      <c r="O499">
        <v>16.821999999999999</v>
      </c>
      <c r="P499">
        <v>1.883</v>
      </c>
      <c r="Q499"/>
      <c r="R499">
        <v>8.0000000000000002E-3</v>
      </c>
      <c r="S499">
        <v>73.184459345878579</v>
      </c>
      <c r="T499">
        <v>99.704999999999984</v>
      </c>
    </row>
    <row r="500" spans="1:20" x14ac:dyDescent="0.25">
      <c r="A500" t="s">
        <v>2323</v>
      </c>
      <c r="C500" t="s">
        <v>2285</v>
      </c>
      <c r="D500" t="s">
        <v>2282</v>
      </c>
      <c r="E500" t="s">
        <v>5447</v>
      </c>
      <c r="F500" t="s">
        <v>5451</v>
      </c>
      <c r="G500" t="s">
        <v>2332</v>
      </c>
      <c r="H500" t="s">
        <v>2328</v>
      </c>
      <c r="I500">
        <v>48.47</v>
      </c>
      <c r="J500">
        <v>1.226</v>
      </c>
      <c r="K500">
        <v>10.135999999999999</v>
      </c>
      <c r="L500">
        <v>8.0269999999999992</v>
      </c>
      <c r="M500">
        <v>0.13</v>
      </c>
      <c r="N500">
        <v>12.512</v>
      </c>
      <c r="O500">
        <v>16.853000000000002</v>
      </c>
      <c r="P500">
        <v>1.956</v>
      </c>
      <c r="Q500"/>
      <c r="R500">
        <v>6.0000000000000001E-3</v>
      </c>
      <c r="S500">
        <v>73.534521337595649</v>
      </c>
      <c r="T500">
        <v>99.316000000000003</v>
      </c>
    </row>
    <row r="501" spans="1:20" x14ac:dyDescent="0.25">
      <c r="A501" t="s">
        <v>2323</v>
      </c>
      <c r="C501" t="s">
        <v>2285</v>
      </c>
      <c r="D501" t="s">
        <v>2282</v>
      </c>
      <c r="E501" t="s">
        <v>5447</v>
      </c>
      <c r="F501" t="s">
        <v>5451</v>
      </c>
      <c r="G501" t="s">
        <v>2332</v>
      </c>
      <c r="H501" t="s">
        <v>2328</v>
      </c>
      <c r="I501">
        <v>48.502000000000002</v>
      </c>
      <c r="J501">
        <v>1.216</v>
      </c>
      <c r="K501">
        <v>10.036</v>
      </c>
      <c r="L501">
        <v>7.9820000000000002</v>
      </c>
      <c r="M501">
        <v>0.113</v>
      </c>
      <c r="N501">
        <v>12.664999999999999</v>
      </c>
      <c r="O501">
        <v>16.829999999999998</v>
      </c>
      <c r="P501">
        <v>1.948</v>
      </c>
      <c r="Q501"/>
      <c r="R501">
        <v>1E-3</v>
      </c>
      <c r="S501">
        <v>73.879013569573786</v>
      </c>
      <c r="T501">
        <v>99.293000000000006</v>
      </c>
    </row>
    <row r="502" spans="1:20" x14ac:dyDescent="0.25">
      <c r="A502" t="s">
        <v>2323</v>
      </c>
      <c r="C502" t="s">
        <v>2285</v>
      </c>
      <c r="D502" t="s">
        <v>2282</v>
      </c>
      <c r="E502" t="s">
        <v>5447</v>
      </c>
      <c r="F502" t="s">
        <v>5451</v>
      </c>
      <c r="G502" t="s">
        <v>2332</v>
      </c>
      <c r="H502" t="s">
        <v>2328</v>
      </c>
      <c r="I502">
        <v>48.503999999999998</v>
      </c>
      <c r="J502">
        <v>1.26</v>
      </c>
      <c r="K502">
        <v>10.092000000000001</v>
      </c>
      <c r="L502">
        <v>8.0410000000000004</v>
      </c>
      <c r="M502">
        <v>0.106</v>
      </c>
      <c r="N502">
        <v>12.641</v>
      </c>
      <c r="O502">
        <v>16.815000000000001</v>
      </c>
      <c r="P502">
        <v>1.887</v>
      </c>
      <c r="Q502"/>
      <c r="R502">
        <v>2E-3</v>
      </c>
      <c r="S502">
        <v>73.699896174928853</v>
      </c>
      <c r="T502">
        <v>99.347999999999985</v>
      </c>
    </row>
    <row r="503" spans="1:20" x14ac:dyDescent="0.25">
      <c r="A503" t="s">
        <v>2323</v>
      </c>
      <c r="C503" t="s">
        <v>2285</v>
      </c>
      <c r="D503" t="s">
        <v>2282</v>
      </c>
      <c r="E503" t="s">
        <v>5447</v>
      </c>
      <c r="F503" t="s">
        <v>5451</v>
      </c>
      <c r="G503" t="s">
        <v>2332</v>
      </c>
      <c r="H503" t="s">
        <v>2328</v>
      </c>
      <c r="I503">
        <v>48.302999999999997</v>
      </c>
      <c r="J503">
        <v>1.212</v>
      </c>
      <c r="K503">
        <v>10.069000000000001</v>
      </c>
      <c r="L503">
        <v>7.9660000000000002</v>
      </c>
      <c r="M503">
        <v>4.8000000000000001E-2</v>
      </c>
      <c r="N503">
        <v>12.561</v>
      </c>
      <c r="O503">
        <v>16.937999999999999</v>
      </c>
      <c r="P503">
        <v>1.9239999999999999</v>
      </c>
      <c r="Q503"/>
      <c r="R503">
        <v>0</v>
      </c>
      <c r="S503">
        <v>73.758434826713426</v>
      </c>
      <c r="T503">
        <v>99.020999999999987</v>
      </c>
    </row>
    <row r="504" spans="1:20" x14ac:dyDescent="0.25">
      <c r="A504" t="s">
        <v>2323</v>
      </c>
      <c r="C504" t="s">
        <v>2285</v>
      </c>
      <c r="D504" t="s">
        <v>2282</v>
      </c>
      <c r="E504" t="s">
        <v>5447</v>
      </c>
      <c r="F504" t="s">
        <v>5451</v>
      </c>
      <c r="G504" t="s">
        <v>2332</v>
      </c>
      <c r="H504" t="s">
        <v>2328</v>
      </c>
      <c r="I504">
        <v>48.65</v>
      </c>
      <c r="J504">
        <v>1.274</v>
      </c>
      <c r="K504">
        <v>10.023999999999999</v>
      </c>
      <c r="L504">
        <v>7.992</v>
      </c>
      <c r="M504">
        <v>0.09</v>
      </c>
      <c r="N504">
        <v>12.555999999999999</v>
      </c>
      <c r="O504">
        <v>16.861999999999998</v>
      </c>
      <c r="P504">
        <v>1.9179999999999999</v>
      </c>
      <c r="Q504"/>
      <c r="R504">
        <v>1.6E-2</v>
      </c>
      <c r="S504">
        <v>73.68759671961385</v>
      </c>
      <c r="T504">
        <v>99.381999999999991</v>
      </c>
    </row>
    <row r="505" spans="1:20" x14ac:dyDescent="0.25">
      <c r="A505" t="s">
        <v>2323</v>
      </c>
      <c r="C505" t="s">
        <v>2285</v>
      </c>
      <c r="D505" t="s">
        <v>2282</v>
      </c>
      <c r="E505" t="s">
        <v>5447</v>
      </c>
      <c r="F505" t="s">
        <v>5451</v>
      </c>
      <c r="G505" t="s">
        <v>2332</v>
      </c>
      <c r="H505" t="s">
        <v>2328</v>
      </c>
      <c r="I505">
        <v>48.341000000000001</v>
      </c>
      <c r="J505">
        <v>1.2150000000000001</v>
      </c>
      <c r="K505">
        <v>10.24</v>
      </c>
      <c r="L505">
        <v>7.8079999999999998</v>
      </c>
      <c r="M505">
        <v>7.9000000000000001E-2</v>
      </c>
      <c r="N505">
        <v>12.542</v>
      </c>
      <c r="O505">
        <v>16.939</v>
      </c>
      <c r="P505">
        <v>1.913</v>
      </c>
      <c r="Q505"/>
      <c r="R505">
        <v>2.1999999999999999E-2</v>
      </c>
      <c r="S505">
        <v>74.115313284295596</v>
      </c>
      <c r="T505">
        <v>99.099000000000018</v>
      </c>
    </row>
    <row r="506" spans="1:20" x14ac:dyDescent="0.25">
      <c r="A506" t="s">
        <v>2323</v>
      </c>
      <c r="C506" t="s">
        <v>2285</v>
      </c>
      <c r="D506" t="s">
        <v>2282</v>
      </c>
      <c r="E506" t="s">
        <v>5447</v>
      </c>
      <c r="F506" t="s">
        <v>5451</v>
      </c>
      <c r="G506" t="s">
        <v>2332</v>
      </c>
      <c r="H506" t="s">
        <v>2328</v>
      </c>
      <c r="I506">
        <v>48.877000000000002</v>
      </c>
      <c r="J506">
        <v>1.268</v>
      </c>
      <c r="K506">
        <v>10.106999999999999</v>
      </c>
      <c r="L506">
        <v>7.9039999999999999</v>
      </c>
      <c r="M506">
        <v>8.1000000000000003E-2</v>
      </c>
      <c r="N506">
        <v>12.5</v>
      </c>
      <c r="O506">
        <v>16.93</v>
      </c>
      <c r="P506">
        <v>1.9319999999999999</v>
      </c>
      <c r="Q506"/>
      <c r="R506">
        <v>1.2E-2</v>
      </c>
      <c r="S506">
        <v>73.815404082689241</v>
      </c>
      <c r="T506">
        <v>99.611000000000004</v>
      </c>
    </row>
    <row r="507" spans="1:20" x14ac:dyDescent="0.25">
      <c r="A507" t="s">
        <v>2323</v>
      </c>
      <c r="C507" t="s">
        <v>2285</v>
      </c>
      <c r="D507" t="s">
        <v>2282</v>
      </c>
      <c r="E507" t="s">
        <v>5447</v>
      </c>
      <c r="F507" t="s">
        <v>5451</v>
      </c>
      <c r="G507" t="s">
        <v>2332</v>
      </c>
      <c r="H507" t="s">
        <v>2328</v>
      </c>
      <c r="I507">
        <v>48.491999999999997</v>
      </c>
      <c r="J507">
        <v>1.248</v>
      </c>
      <c r="K507">
        <v>10.148999999999999</v>
      </c>
      <c r="L507">
        <v>8.0459999999999994</v>
      </c>
      <c r="M507">
        <v>6.5000000000000002E-2</v>
      </c>
      <c r="N507">
        <v>12.576000000000001</v>
      </c>
      <c r="O507">
        <v>16.913</v>
      </c>
      <c r="P507">
        <v>1.927</v>
      </c>
      <c r="Q507"/>
      <c r="R507">
        <v>0.01</v>
      </c>
      <c r="S507">
        <v>73.587768770944507</v>
      </c>
      <c r="T507">
        <v>99.426000000000002</v>
      </c>
    </row>
    <row r="508" spans="1:20" x14ac:dyDescent="0.25">
      <c r="A508" t="s">
        <v>2323</v>
      </c>
      <c r="C508" t="s">
        <v>2285</v>
      </c>
      <c r="D508" t="s">
        <v>2282</v>
      </c>
      <c r="E508" t="s">
        <v>5447</v>
      </c>
      <c r="F508" t="s">
        <v>5451</v>
      </c>
      <c r="G508" t="s">
        <v>2332</v>
      </c>
      <c r="H508" t="s">
        <v>2328</v>
      </c>
      <c r="I508">
        <v>48.512999999999998</v>
      </c>
      <c r="J508">
        <v>1.3</v>
      </c>
      <c r="K508">
        <v>10.202</v>
      </c>
      <c r="L508">
        <v>7.97</v>
      </c>
      <c r="M508">
        <v>0.109</v>
      </c>
      <c r="N508">
        <v>12.581</v>
      </c>
      <c r="O508">
        <v>16.98</v>
      </c>
      <c r="P508">
        <v>1.927</v>
      </c>
      <c r="Q508"/>
      <c r="R508">
        <v>7.0000000000000001E-3</v>
      </c>
      <c r="S508">
        <v>73.779506509497779</v>
      </c>
      <c r="T508">
        <v>99.588999999999999</v>
      </c>
    </row>
    <row r="509" spans="1:20" x14ac:dyDescent="0.25">
      <c r="A509" t="s">
        <v>2323</v>
      </c>
      <c r="C509" t="s">
        <v>2285</v>
      </c>
      <c r="D509" t="s">
        <v>2282</v>
      </c>
      <c r="E509" t="s">
        <v>5447</v>
      </c>
      <c r="F509" t="s">
        <v>5451</v>
      </c>
      <c r="G509" t="s">
        <v>2332</v>
      </c>
      <c r="H509" t="s">
        <v>2328</v>
      </c>
      <c r="I509">
        <v>48.521000000000001</v>
      </c>
      <c r="J509">
        <v>1.2809999999999999</v>
      </c>
      <c r="K509">
        <v>10.148999999999999</v>
      </c>
      <c r="L509">
        <v>7.9649999999999999</v>
      </c>
      <c r="M509">
        <v>0.113</v>
      </c>
      <c r="N509">
        <v>12.475</v>
      </c>
      <c r="O509">
        <v>16.978000000000002</v>
      </c>
      <c r="P509">
        <v>1.9450000000000001</v>
      </c>
      <c r="Q509"/>
      <c r="R509">
        <v>1.6E-2</v>
      </c>
      <c r="S509">
        <v>73.627681730922561</v>
      </c>
      <c r="T509">
        <v>99.442999999999998</v>
      </c>
    </row>
    <row r="510" spans="1:20" x14ac:dyDescent="0.25">
      <c r="A510" t="s">
        <v>2323</v>
      </c>
      <c r="C510" t="s">
        <v>2285</v>
      </c>
      <c r="D510" t="s">
        <v>2282</v>
      </c>
      <c r="E510" t="s">
        <v>5447</v>
      </c>
      <c r="F510" t="s">
        <v>5451</v>
      </c>
      <c r="G510" t="s">
        <v>2332</v>
      </c>
      <c r="H510" t="s">
        <v>2328</v>
      </c>
      <c r="I510">
        <v>48.432000000000002</v>
      </c>
      <c r="J510">
        <v>1.2529999999999999</v>
      </c>
      <c r="K510">
        <v>10.012</v>
      </c>
      <c r="L510">
        <v>8.0410000000000004</v>
      </c>
      <c r="M510">
        <v>8.1000000000000003E-2</v>
      </c>
      <c r="N510">
        <v>12.428000000000001</v>
      </c>
      <c r="O510">
        <v>16.856000000000002</v>
      </c>
      <c r="P510">
        <v>1.919</v>
      </c>
      <c r="Q510"/>
      <c r="R510">
        <v>0.02</v>
      </c>
      <c r="S510">
        <v>73.369184509941178</v>
      </c>
      <c r="T510">
        <v>99.042000000000002</v>
      </c>
    </row>
    <row r="511" spans="1:20" x14ac:dyDescent="0.25">
      <c r="A511" t="s">
        <v>2323</v>
      </c>
      <c r="C511" t="s">
        <v>2285</v>
      </c>
      <c r="D511" t="s">
        <v>2282</v>
      </c>
      <c r="E511" t="s">
        <v>5447</v>
      </c>
      <c r="F511" t="s">
        <v>5451</v>
      </c>
      <c r="G511" t="s">
        <v>2332</v>
      </c>
      <c r="H511" t="s">
        <v>2328</v>
      </c>
      <c r="I511">
        <v>48.744</v>
      </c>
      <c r="J511">
        <v>1.2250000000000001</v>
      </c>
      <c r="K511">
        <v>10.260999999999999</v>
      </c>
      <c r="L511">
        <v>7.9809999999999999</v>
      </c>
      <c r="M511">
        <v>7.3999999999999996E-2</v>
      </c>
      <c r="N511">
        <v>12.368</v>
      </c>
      <c r="O511">
        <v>16.882999999999999</v>
      </c>
      <c r="P511">
        <v>1.9419999999999999</v>
      </c>
      <c r="Q511"/>
      <c r="R511">
        <v>3.0000000000000001E-3</v>
      </c>
      <c r="S511">
        <v>73.420934911260403</v>
      </c>
      <c r="T511">
        <v>99.480999999999995</v>
      </c>
    </row>
    <row r="512" spans="1:20" x14ac:dyDescent="0.25">
      <c r="A512" t="s">
        <v>2323</v>
      </c>
      <c r="C512" t="s">
        <v>2285</v>
      </c>
      <c r="D512" t="s">
        <v>2282</v>
      </c>
      <c r="E512" t="s">
        <v>5447</v>
      </c>
      <c r="F512" t="s">
        <v>5451</v>
      </c>
      <c r="G512" t="s">
        <v>2332</v>
      </c>
      <c r="H512" t="s">
        <v>2328</v>
      </c>
      <c r="I512">
        <v>48.487000000000002</v>
      </c>
      <c r="J512">
        <v>1.242</v>
      </c>
      <c r="K512">
        <v>10.028</v>
      </c>
      <c r="L512">
        <v>8.0109999999999992</v>
      </c>
      <c r="M512">
        <v>0.107</v>
      </c>
      <c r="N512">
        <v>12.396000000000001</v>
      </c>
      <c r="O512">
        <v>16.866</v>
      </c>
      <c r="P512">
        <v>1.9359999999999999</v>
      </c>
      <c r="Q512"/>
      <c r="R512">
        <v>2.3E-2</v>
      </c>
      <c r="S512">
        <v>73.391837620931156</v>
      </c>
      <c r="T512">
        <v>99.096000000000004</v>
      </c>
    </row>
    <row r="513" spans="1:20" x14ac:dyDescent="0.25">
      <c r="A513" t="s">
        <v>2323</v>
      </c>
      <c r="C513" t="s">
        <v>2285</v>
      </c>
      <c r="D513" t="s">
        <v>2282</v>
      </c>
      <c r="E513" t="s">
        <v>5447</v>
      </c>
      <c r="F513" t="s">
        <v>5451</v>
      </c>
      <c r="G513" t="s">
        <v>2332</v>
      </c>
      <c r="H513" t="s">
        <v>2328</v>
      </c>
      <c r="I513">
        <v>48.591000000000001</v>
      </c>
      <c r="J513">
        <v>1.2589999999999999</v>
      </c>
      <c r="K513">
        <v>10.141</v>
      </c>
      <c r="L513">
        <v>7.8890000000000002</v>
      </c>
      <c r="M513">
        <v>9.2999999999999999E-2</v>
      </c>
      <c r="N513">
        <v>12.358000000000001</v>
      </c>
      <c r="O513">
        <v>16.920999999999999</v>
      </c>
      <c r="P513">
        <v>1.9079999999999999</v>
      </c>
      <c r="Q513"/>
      <c r="R513">
        <v>0</v>
      </c>
      <c r="S513">
        <v>73.630876616145628</v>
      </c>
      <c r="T513">
        <v>99.16</v>
      </c>
    </row>
    <row r="514" spans="1:20" x14ac:dyDescent="0.25">
      <c r="A514" t="s">
        <v>2323</v>
      </c>
      <c r="C514" t="s">
        <v>2285</v>
      </c>
      <c r="D514" t="s">
        <v>2282</v>
      </c>
      <c r="E514" t="s">
        <v>5447</v>
      </c>
      <c r="F514" t="s">
        <v>5451</v>
      </c>
      <c r="G514" t="s">
        <v>2332</v>
      </c>
      <c r="H514" t="s">
        <v>2328</v>
      </c>
      <c r="I514">
        <v>48.771000000000001</v>
      </c>
      <c r="J514">
        <v>1.2589999999999999</v>
      </c>
      <c r="K514">
        <v>10.151</v>
      </c>
      <c r="L514">
        <v>7.8310000000000004</v>
      </c>
      <c r="M514">
        <v>0.13700000000000001</v>
      </c>
      <c r="N514">
        <v>12.581</v>
      </c>
      <c r="O514">
        <v>16.971</v>
      </c>
      <c r="P514">
        <v>1.9019999999999999</v>
      </c>
      <c r="Q514"/>
      <c r="R514">
        <v>2.1000000000000001E-2</v>
      </c>
      <c r="S514">
        <v>74.11844715479215</v>
      </c>
      <c r="T514">
        <v>99.624000000000009</v>
      </c>
    </row>
    <row r="515" spans="1:20" x14ac:dyDescent="0.25">
      <c r="A515" t="s">
        <v>2323</v>
      </c>
      <c r="C515" t="s">
        <v>2285</v>
      </c>
      <c r="D515" t="s">
        <v>2282</v>
      </c>
      <c r="E515" t="s">
        <v>5447</v>
      </c>
      <c r="F515" t="s">
        <v>5451</v>
      </c>
      <c r="G515" t="s">
        <v>2332</v>
      </c>
      <c r="H515" t="s">
        <v>2328</v>
      </c>
      <c r="I515">
        <v>48.517000000000003</v>
      </c>
      <c r="J515">
        <v>1.2150000000000001</v>
      </c>
      <c r="K515">
        <v>10.176</v>
      </c>
      <c r="L515">
        <v>8.0649999999999995</v>
      </c>
      <c r="M515">
        <v>0.11600000000000001</v>
      </c>
      <c r="N515">
        <v>12.535</v>
      </c>
      <c r="O515">
        <v>16.975000000000001</v>
      </c>
      <c r="P515">
        <v>1.9319999999999999</v>
      </c>
      <c r="Q515"/>
      <c r="R515">
        <v>3.3000000000000002E-2</v>
      </c>
      <c r="S515">
        <v>73.478312061421917</v>
      </c>
      <c r="T515">
        <v>99.564000000000007</v>
      </c>
    </row>
    <row r="516" spans="1:20" x14ac:dyDescent="0.25">
      <c r="A516" t="s">
        <v>2323</v>
      </c>
      <c r="C516" t="s">
        <v>2285</v>
      </c>
      <c r="D516" t="s">
        <v>2282</v>
      </c>
      <c r="E516" t="s">
        <v>5447</v>
      </c>
      <c r="F516" t="s">
        <v>5451</v>
      </c>
      <c r="G516" t="s">
        <v>2332</v>
      </c>
      <c r="H516" t="s">
        <v>2328</v>
      </c>
      <c r="I516">
        <v>48.673999999999999</v>
      </c>
      <c r="J516">
        <v>1.2490000000000001</v>
      </c>
      <c r="K516">
        <v>10.156000000000001</v>
      </c>
      <c r="L516">
        <v>7.8710000000000004</v>
      </c>
      <c r="M516">
        <v>8.3000000000000004E-2</v>
      </c>
      <c r="N516">
        <v>12.61</v>
      </c>
      <c r="O516">
        <v>16.901</v>
      </c>
      <c r="P516">
        <v>1.8859999999999999</v>
      </c>
      <c r="Q516"/>
      <c r="R516">
        <v>7.0000000000000001E-3</v>
      </c>
      <c r="S516">
        <v>74.064842683475888</v>
      </c>
      <c r="T516">
        <v>99.437000000000012</v>
      </c>
    </row>
    <row r="517" spans="1:20" x14ac:dyDescent="0.25">
      <c r="A517" t="s">
        <v>2323</v>
      </c>
      <c r="C517" t="s">
        <v>2285</v>
      </c>
      <c r="D517" t="s">
        <v>2282</v>
      </c>
      <c r="E517" t="s">
        <v>5447</v>
      </c>
      <c r="F517" t="s">
        <v>5451</v>
      </c>
      <c r="G517" t="s">
        <v>2332</v>
      </c>
      <c r="H517" t="s">
        <v>2328</v>
      </c>
      <c r="I517">
        <v>48.725999999999999</v>
      </c>
      <c r="J517">
        <v>1.2430000000000001</v>
      </c>
      <c r="K517">
        <v>10.26</v>
      </c>
      <c r="L517">
        <v>7.7640000000000002</v>
      </c>
      <c r="M517">
        <v>9.7000000000000003E-2</v>
      </c>
      <c r="N517">
        <v>12.427</v>
      </c>
      <c r="O517">
        <v>16.940000000000001</v>
      </c>
      <c r="P517">
        <v>1.9330000000000001</v>
      </c>
      <c r="Q517"/>
      <c r="R517">
        <v>8.9999999999999993E-3</v>
      </c>
      <c r="S517">
        <v>74.046951961308693</v>
      </c>
      <c r="T517">
        <v>99.398999999999987</v>
      </c>
    </row>
    <row r="518" spans="1:20" x14ac:dyDescent="0.25">
      <c r="A518" t="s">
        <v>2323</v>
      </c>
      <c r="C518" t="s">
        <v>2285</v>
      </c>
      <c r="D518" t="s">
        <v>2282</v>
      </c>
      <c r="E518" t="s">
        <v>5447</v>
      </c>
      <c r="F518" t="s">
        <v>5451</v>
      </c>
      <c r="G518" t="s">
        <v>2332</v>
      </c>
      <c r="H518" t="s">
        <v>2328</v>
      </c>
      <c r="I518">
        <v>48.34</v>
      </c>
      <c r="J518">
        <v>1.256</v>
      </c>
      <c r="K518">
        <v>10.141999999999999</v>
      </c>
      <c r="L518">
        <v>7.9740000000000002</v>
      </c>
      <c r="M518">
        <v>7.6999999999999999E-2</v>
      </c>
      <c r="N518">
        <v>12.63</v>
      </c>
      <c r="O518">
        <v>16.896999999999998</v>
      </c>
      <c r="P518">
        <v>1.895</v>
      </c>
      <c r="Q518"/>
      <c r="R518">
        <v>0</v>
      </c>
      <c r="S518">
        <v>73.844946305528424</v>
      </c>
      <c r="T518">
        <v>99.210999999999999</v>
      </c>
    </row>
    <row r="519" spans="1:20" x14ac:dyDescent="0.25">
      <c r="A519" t="s">
        <v>2323</v>
      </c>
      <c r="C519" t="s">
        <v>2285</v>
      </c>
      <c r="D519" t="s">
        <v>2282</v>
      </c>
      <c r="E519" t="s">
        <v>5447</v>
      </c>
      <c r="F519" t="s">
        <v>5451</v>
      </c>
      <c r="G519" t="s">
        <v>2332</v>
      </c>
      <c r="H519" t="s">
        <v>2328</v>
      </c>
      <c r="I519">
        <v>48.426000000000002</v>
      </c>
      <c r="J519">
        <v>1.2549999999999999</v>
      </c>
      <c r="K519">
        <v>10.154999999999999</v>
      </c>
      <c r="L519">
        <v>8.0190000000000001</v>
      </c>
      <c r="M519">
        <v>7.3999999999999996E-2</v>
      </c>
      <c r="N519">
        <v>12.53</v>
      </c>
      <c r="O519">
        <v>16.97</v>
      </c>
      <c r="P519">
        <v>1.9359999999999999</v>
      </c>
      <c r="Q519"/>
      <c r="R519">
        <v>0</v>
      </c>
      <c r="S519">
        <v>73.581876875331801</v>
      </c>
      <c r="T519">
        <v>99.365000000000009</v>
      </c>
    </row>
    <row r="520" spans="1:20" x14ac:dyDescent="0.25">
      <c r="A520" t="s">
        <v>2323</v>
      </c>
      <c r="C520" t="s">
        <v>2285</v>
      </c>
      <c r="D520" t="s">
        <v>2282</v>
      </c>
      <c r="E520" t="s">
        <v>5447</v>
      </c>
      <c r="F520" t="s">
        <v>5451</v>
      </c>
      <c r="G520" t="s">
        <v>2332</v>
      </c>
      <c r="H520" t="s">
        <v>2328</v>
      </c>
      <c r="I520">
        <v>48.802</v>
      </c>
      <c r="J520">
        <v>1.272</v>
      </c>
      <c r="K520">
        <v>10.103</v>
      </c>
      <c r="L520">
        <v>7.968</v>
      </c>
      <c r="M520">
        <v>0.06</v>
      </c>
      <c r="N520">
        <v>12.651</v>
      </c>
      <c r="O520">
        <v>16.844000000000001</v>
      </c>
      <c r="P520">
        <v>1.8959999999999999</v>
      </c>
      <c r="Q520"/>
      <c r="R520">
        <v>8.0000000000000002E-3</v>
      </c>
      <c r="S520">
        <v>73.891544979449151</v>
      </c>
      <c r="T520">
        <v>99.603999999999999</v>
      </c>
    </row>
    <row r="521" spans="1:20" x14ac:dyDescent="0.25">
      <c r="A521" t="s">
        <v>2323</v>
      </c>
      <c r="C521" t="s">
        <v>2285</v>
      </c>
      <c r="D521" t="s">
        <v>2282</v>
      </c>
      <c r="E521" t="s">
        <v>5447</v>
      </c>
      <c r="F521" t="s">
        <v>5451</v>
      </c>
      <c r="G521" t="s">
        <v>2332</v>
      </c>
      <c r="H521" t="s">
        <v>2328</v>
      </c>
      <c r="I521">
        <v>48.311999999999998</v>
      </c>
      <c r="J521">
        <v>1.246</v>
      </c>
      <c r="K521">
        <v>10.076000000000001</v>
      </c>
      <c r="L521">
        <v>7.835</v>
      </c>
      <c r="M521">
        <v>7.9000000000000001E-2</v>
      </c>
      <c r="N521">
        <v>12.52</v>
      </c>
      <c r="O521">
        <v>17.007000000000001</v>
      </c>
      <c r="P521">
        <v>1.9219999999999999</v>
      </c>
      <c r="Q521"/>
      <c r="R521">
        <v>4.0000000000000001E-3</v>
      </c>
      <c r="S521">
        <v>74.015281193206988</v>
      </c>
      <c r="T521">
        <v>99.001000000000005</v>
      </c>
    </row>
    <row r="522" spans="1:20" x14ac:dyDescent="0.25">
      <c r="A522" t="s">
        <v>2323</v>
      </c>
      <c r="C522" t="s">
        <v>2285</v>
      </c>
      <c r="D522" t="s">
        <v>2282</v>
      </c>
      <c r="E522" t="s">
        <v>5447</v>
      </c>
      <c r="F522" t="s">
        <v>5451</v>
      </c>
      <c r="G522" t="s">
        <v>2332</v>
      </c>
      <c r="H522" t="s">
        <v>2328</v>
      </c>
      <c r="I522">
        <v>48.445999999999998</v>
      </c>
      <c r="J522">
        <v>1.242</v>
      </c>
      <c r="K522">
        <v>10.199999999999999</v>
      </c>
      <c r="L522">
        <v>7.7960000000000003</v>
      </c>
      <c r="M522">
        <v>0.1</v>
      </c>
      <c r="N522">
        <v>12.456</v>
      </c>
      <c r="O522">
        <v>16.884</v>
      </c>
      <c r="P522">
        <v>1.92</v>
      </c>
      <c r="Q522"/>
      <c r="R522">
        <v>1.2E-2</v>
      </c>
      <c r="S522">
        <v>74.012687835125831</v>
      </c>
      <c r="T522">
        <v>99.055999999999997</v>
      </c>
    </row>
    <row r="523" spans="1:20" x14ac:dyDescent="0.25">
      <c r="A523" t="s">
        <v>2323</v>
      </c>
      <c r="C523" t="s">
        <v>2285</v>
      </c>
      <c r="D523" t="s">
        <v>2282</v>
      </c>
      <c r="E523" t="s">
        <v>5447</v>
      </c>
      <c r="F523" t="s">
        <v>5451</v>
      </c>
      <c r="G523" t="s">
        <v>2332</v>
      </c>
      <c r="H523" t="s">
        <v>2328</v>
      </c>
      <c r="I523">
        <v>48.662999999999997</v>
      </c>
      <c r="J523">
        <v>1.27</v>
      </c>
      <c r="K523">
        <v>10.151</v>
      </c>
      <c r="L523">
        <v>7.7690000000000001</v>
      </c>
      <c r="M523">
        <v>7.5999999999999998E-2</v>
      </c>
      <c r="N523">
        <v>12.500999999999999</v>
      </c>
      <c r="O523">
        <v>17.084</v>
      </c>
      <c r="P523">
        <v>1.9</v>
      </c>
      <c r="Q523"/>
      <c r="R523">
        <v>0</v>
      </c>
      <c r="S523">
        <v>74.148546578909233</v>
      </c>
      <c r="T523">
        <v>99.414000000000016</v>
      </c>
    </row>
    <row r="524" spans="1:20" x14ac:dyDescent="0.25">
      <c r="A524" t="s">
        <v>2323</v>
      </c>
      <c r="C524" t="s">
        <v>2285</v>
      </c>
      <c r="D524" t="s">
        <v>2282</v>
      </c>
      <c r="E524" t="s">
        <v>5447</v>
      </c>
      <c r="F524" t="s">
        <v>5451</v>
      </c>
      <c r="G524" t="s">
        <v>2332</v>
      </c>
      <c r="H524" t="s">
        <v>2334</v>
      </c>
      <c r="I524">
        <v>49.513244579999999</v>
      </c>
      <c r="J524">
        <v>1.146132267</v>
      </c>
      <c r="K524">
        <v>7.7311862509999996</v>
      </c>
      <c r="L524">
        <v>5.0601197469999999</v>
      </c>
      <c r="M524">
        <v>0.11936999700000001</v>
      </c>
      <c r="N524">
        <v>14.257989589999999</v>
      </c>
      <c r="O524">
        <v>20.67265501</v>
      </c>
      <c r="P524">
        <v>1.143463729</v>
      </c>
      <c r="Q524"/>
      <c r="R524">
        <v>6.2799999999999995E-2</v>
      </c>
      <c r="S524">
        <v>83.396097141804589</v>
      </c>
      <c r="T524">
        <v>99.706961170999989</v>
      </c>
    </row>
    <row r="525" spans="1:20" x14ac:dyDescent="0.25">
      <c r="A525" t="s">
        <v>2323</v>
      </c>
      <c r="C525" t="s">
        <v>2285</v>
      </c>
      <c r="D525" t="s">
        <v>2282</v>
      </c>
      <c r="E525" t="s">
        <v>5447</v>
      </c>
      <c r="F525" t="s">
        <v>5451</v>
      </c>
      <c r="G525" t="s">
        <v>2332</v>
      </c>
      <c r="H525" t="s">
        <v>2334</v>
      </c>
      <c r="I525">
        <v>48.528967979999997</v>
      </c>
      <c r="J525">
        <v>1.2175090340000001</v>
      </c>
      <c r="K525">
        <v>9.7695235280000006</v>
      </c>
      <c r="L525">
        <v>7.296627312</v>
      </c>
      <c r="M525">
        <v>0.11280059200000001</v>
      </c>
      <c r="N525">
        <v>13.77279042</v>
      </c>
      <c r="O525">
        <v>17.906121720000002</v>
      </c>
      <c r="P525">
        <v>1.5961556160000001</v>
      </c>
      <c r="Q525"/>
      <c r="R525">
        <v>1.0500000000000001E-2</v>
      </c>
      <c r="S525">
        <v>77.088571015081385</v>
      </c>
      <c r="T525">
        <v>100.210996202</v>
      </c>
    </row>
    <row r="526" spans="1:20" x14ac:dyDescent="0.25">
      <c r="A526" t="s">
        <v>2323</v>
      </c>
      <c r="C526" t="s">
        <v>2285</v>
      </c>
      <c r="D526" t="s">
        <v>2282</v>
      </c>
      <c r="E526" t="s">
        <v>5447</v>
      </c>
      <c r="F526" t="s">
        <v>5451</v>
      </c>
      <c r="G526" t="s">
        <v>2332</v>
      </c>
      <c r="H526" t="s">
        <v>2334</v>
      </c>
      <c r="I526">
        <v>48.979549589999998</v>
      </c>
      <c r="J526">
        <v>1.0239912840000001</v>
      </c>
      <c r="K526">
        <v>9.4527154919999994</v>
      </c>
      <c r="L526">
        <v>6.5112472889999999</v>
      </c>
      <c r="M526">
        <v>0.122740551</v>
      </c>
      <c r="N526">
        <v>15.591778959999999</v>
      </c>
      <c r="O526">
        <v>16.608288819999999</v>
      </c>
      <c r="P526">
        <v>1.41529335</v>
      </c>
      <c r="Q526"/>
      <c r="R526">
        <v>9.4E-2</v>
      </c>
      <c r="S526">
        <v>81.019061408925481</v>
      </c>
      <c r="T526">
        <v>99.799605335999985</v>
      </c>
    </row>
    <row r="527" spans="1:20" x14ac:dyDescent="0.25">
      <c r="A527" t="s">
        <v>2323</v>
      </c>
      <c r="C527" t="s">
        <v>2285</v>
      </c>
      <c r="D527" t="s">
        <v>2282</v>
      </c>
      <c r="E527" t="s">
        <v>5447</v>
      </c>
      <c r="F527" t="s">
        <v>5451</v>
      </c>
      <c r="G527" t="s">
        <v>2332</v>
      </c>
      <c r="H527" t="s">
        <v>2334</v>
      </c>
      <c r="I527">
        <v>49.270728900000002</v>
      </c>
      <c r="J527">
        <v>1.1956824180000001</v>
      </c>
      <c r="K527">
        <v>7.5938667119999996</v>
      </c>
      <c r="L527">
        <v>6.8356097299999998</v>
      </c>
      <c r="M527">
        <v>0.143026705</v>
      </c>
      <c r="N527">
        <v>14.48929227</v>
      </c>
      <c r="O527">
        <v>19.00827932</v>
      </c>
      <c r="P527">
        <v>1.171984846</v>
      </c>
      <c r="Q527"/>
      <c r="R527">
        <v>0.13648495699999999</v>
      </c>
      <c r="S527">
        <v>79.072493832295592</v>
      </c>
      <c r="T527">
        <v>99.844955857999992</v>
      </c>
    </row>
    <row r="528" spans="1:20" x14ac:dyDescent="0.25">
      <c r="A528" t="s">
        <v>2323</v>
      </c>
      <c r="C528" t="s">
        <v>2285</v>
      </c>
      <c r="D528" t="s">
        <v>2282</v>
      </c>
      <c r="E528" t="s">
        <v>5447</v>
      </c>
      <c r="F528" t="s">
        <v>5451</v>
      </c>
      <c r="G528" t="s">
        <v>2332</v>
      </c>
      <c r="H528" t="s">
        <v>2334</v>
      </c>
      <c r="I528">
        <v>51.46208</v>
      </c>
      <c r="J528">
        <v>0.52496594299999999</v>
      </c>
      <c r="K528">
        <v>5.1329883069999998</v>
      </c>
      <c r="L528">
        <v>4.4305859339999998</v>
      </c>
      <c r="M528">
        <v>9.1700000000000004E-2</v>
      </c>
      <c r="N528">
        <v>15.929254439999999</v>
      </c>
      <c r="O528">
        <v>20.810082940000001</v>
      </c>
      <c r="P528">
        <v>0.93027523999999995</v>
      </c>
      <c r="Q528"/>
      <c r="R528">
        <v>0.48620338000000002</v>
      </c>
      <c r="S528">
        <v>86.502419504164919</v>
      </c>
      <c r="T528">
        <v>99.798136184000001</v>
      </c>
    </row>
    <row r="529" spans="1:20" x14ac:dyDescent="0.25">
      <c r="A529" t="s">
        <v>2323</v>
      </c>
      <c r="C529" t="s">
        <v>2285</v>
      </c>
      <c r="D529" t="s">
        <v>2282</v>
      </c>
      <c r="E529" t="s">
        <v>5447</v>
      </c>
      <c r="F529" t="s">
        <v>5451</v>
      </c>
      <c r="G529" t="s">
        <v>2332</v>
      </c>
      <c r="H529" t="s">
        <v>2334</v>
      </c>
      <c r="I529">
        <v>48.495267310000003</v>
      </c>
      <c r="J529">
        <v>1.2554620949999999</v>
      </c>
      <c r="K529">
        <v>10.28797587</v>
      </c>
      <c r="L529">
        <v>7.6649685429999996</v>
      </c>
      <c r="M529">
        <v>0.125131404</v>
      </c>
      <c r="N529">
        <v>13.70129129</v>
      </c>
      <c r="O529">
        <v>16.718457900000001</v>
      </c>
      <c r="P529">
        <v>1.7793145029999999</v>
      </c>
      <c r="Q529"/>
      <c r="R529">
        <v>2.1600000000000001E-2</v>
      </c>
      <c r="S529">
        <v>76.112662414363498</v>
      </c>
      <c r="T529">
        <v>100.04946891500001</v>
      </c>
    </row>
    <row r="530" spans="1:20" x14ac:dyDescent="0.25">
      <c r="A530" t="s">
        <v>2323</v>
      </c>
      <c r="C530" t="s">
        <v>2285</v>
      </c>
      <c r="D530" t="s">
        <v>2282</v>
      </c>
      <c r="E530" t="s">
        <v>5447</v>
      </c>
      <c r="F530" t="s">
        <v>5451</v>
      </c>
      <c r="G530" t="s">
        <v>2332</v>
      </c>
      <c r="H530" t="s">
        <v>2334</v>
      </c>
      <c r="I530">
        <v>48.086663590000001</v>
      </c>
      <c r="J530">
        <v>1.2470982669999999</v>
      </c>
      <c r="K530">
        <v>10.99550032</v>
      </c>
      <c r="L530">
        <v>7.4523582360000002</v>
      </c>
      <c r="M530">
        <v>0.120404704</v>
      </c>
      <c r="N530">
        <v>13.26822922</v>
      </c>
      <c r="O530">
        <v>16.899382970000001</v>
      </c>
      <c r="P530">
        <v>1.7974300439999999</v>
      </c>
      <c r="Q530"/>
      <c r="R530">
        <v>6.28E-3</v>
      </c>
      <c r="S530">
        <v>76.040083557906939</v>
      </c>
      <c r="T530">
        <v>99.873347351000007</v>
      </c>
    </row>
    <row r="531" spans="1:20" x14ac:dyDescent="0.25">
      <c r="A531" t="s">
        <v>2323</v>
      </c>
      <c r="C531" t="s">
        <v>2285</v>
      </c>
      <c r="D531" t="s">
        <v>2282</v>
      </c>
      <c r="E531" t="s">
        <v>5447</v>
      </c>
      <c r="F531" t="s">
        <v>5451</v>
      </c>
      <c r="G531" t="s">
        <v>2332</v>
      </c>
      <c r="H531" t="s">
        <v>2334</v>
      </c>
      <c r="I531">
        <v>48.775267270000001</v>
      </c>
      <c r="J531">
        <v>1.152895912</v>
      </c>
      <c r="K531">
        <v>9.6925235769999993</v>
      </c>
      <c r="L531">
        <v>6.8451674459999996</v>
      </c>
      <c r="M531">
        <v>0.14717014</v>
      </c>
      <c r="N531">
        <v>15.27912551</v>
      </c>
      <c r="O531">
        <v>16.479677989999999</v>
      </c>
      <c r="P531">
        <v>1.465317311</v>
      </c>
      <c r="Q531"/>
      <c r="R531">
        <v>5.2200000000000003E-2</v>
      </c>
      <c r="S531">
        <v>79.914852101507378</v>
      </c>
      <c r="T531">
        <v>99.88934515599999</v>
      </c>
    </row>
    <row r="532" spans="1:20" x14ac:dyDescent="0.25">
      <c r="A532" t="s">
        <v>2323</v>
      </c>
      <c r="C532" t="s">
        <v>2285</v>
      </c>
      <c r="D532" t="s">
        <v>2282</v>
      </c>
      <c r="E532" t="s">
        <v>5447</v>
      </c>
      <c r="F532" t="s">
        <v>5451</v>
      </c>
      <c r="G532" t="s">
        <v>2332</v>
      </c>
      <c r="H532" t="s">
        <v>2334</v>
      </c>
      <c r="I532">
        <v>50.671562430000002</v>
      </c>
      <c r="J532">
        <v>1.0554380249999999</v>
      </c>
      <c r="K532">
        <v>6.5388490910000003</v>
      </c>
      <c r="L532">
        <v>5.6467209379999996</v>
      </c>
      <c r="M532">
        <v>7.6200000000000004E-2</v>
      </c>
      <c r="N532">
        <v>14.63986042</v>
      </c>
      <c r="O532">
        <v>20.434601539999999</v>
      </c>
      <c r="P532">
        <v>1.2423218629999999</v>
      </c>
      <c r="Q532"/>
      <c r="R532">
        <v>1.1299999999999999E-2</v>
      </c>
      <c r="S532">
        <v>82.211008714582292</v>
      </c>
      <c r="T532">
        <v>100.316854307</v>
      </c>
    </row>
    <row r="533" spans="1:20" x14ac:dyDescent="0.25">
      <c r="A533" t="s">
        <v>2323</v>
      </c>
      <c r="C533" t="s">
        <v>2285</v>
      </c>
      <c r="D533" t="s">
        <v>2282</v>
      </c>
      <c r="E533" t="s">
        <v>5447</v>
      </c>
      <c r="F533" t="s">
        <v>5451</v>
      </c>
      <c r="G533" t="s">
        <v>2332</v>
      </c>
      <c r="H533" t="s">
        <v>2334</v>
      </c>
      <c r="I533">
        <v>49.26512649</v>
      </c>
      <c r="J533">
        <v>1.048494767</v>
      </c>
      <c r="K533">
        <v>7.6022934199999996</v>
      </c>
      <c r="L533">
        <v>4.4993625809999998</v>
      </c>
      <c r="M533">
        <v>0.12508176400000001</v>
      </c>
      <c r="N533">
        <v>14.24030791</v>
      </c>
      <c r="O533">
        <v>21.89861372</v>
      </c>
      <c r="P533">
        <v>0.88787190599999999</v>
      </c>
      <c r="Q533"/>
      <c r="R533">
        <v>7.1400000000000005E-2</v>
      </c>
      <c r="S533">
        <v>84.943509083293691</v>
      </c>
      <c r="T533">
        <v>99.638552558000001</v>
      </c>
    </row>
    <row r="534" spans="1:20" x14ac:dyDescent="0.25">
      <c r="A534" t="s">
        <v>2323</v>
      </c>
      <c r="C534" t="s">
        <v>2285</v>
      </c>
      <c r="D534" t="s">
        <v>2282</v>
      </c>
      <c r="E534" t="s">
        <v>5447</v>
      </c>
      <c r="F534" t="s">
        <v>5451</v>
      </c>
      <c r="G534" t="s">
        <v>2332</v>
      </c>
      <c r="H534" t="s">
        <v>2334</v>
      </c>
      <c r="I534">
        <v>53.828693620000003</v>
      </c>
      <c r="J534">
        <v>0.15460390700000001</v>
      </c>
      <c r="K534">
        <v>2.9215911170000002</v>
      </c>
      <c r="L534">
        <v>3.6760045130000001</v>
      </c>
      <c r="M534">
        <v>0.106003758</v>
      </c>
      <c r="N534">
        <v>15.86462319</v>
      </c>
      <c r="O534">
        <v>20.088921030000002</v>
      </c>
      <c r="P534">
        <v>1.882965883</v>
      </c>
      <c r="Q534"/>
      <c r="R534">
        <v>0.87094003399999997</v>
      </c>
      <c r="S534">
        <v>88.496398531792295</v>
      </c>
      <c r="T534">
        <v>99.394347052000001</v>
      </c>
    </row>
    <row r="535" spans="1:20" x14ac:dyDescent="0.25">
      <c r="A535" t="s">
        <v>2323</v>
      </c>
      <c r="C535" t="s">
        <v>2285</v>
      </c>
      <c r="D535" t="s">
        <v>2282</v>
      </c>
      <c r="E535" t="s">
        <v>5447</v>
      </c>
      <c r="F535" t="s">
        <v>5451</v>
      </c>
      <c r="G535" t="s">
        <v>2332</v>
      </c>
      <c r="H535" t="s">
        <v>2334</v>
      </c>
      <c r="I535">
        <v>49.25445422</v>
      </c>
      <c r="J535">
        <v>1.3370632790000001</v>
      </c>
      <c r="K535">
        <v>8.1907051820000003</v>
      </c>
      <c r="L535">
        <v>5.2576610629999996</v>
      </c>
      <c r="M535">
        <v>8.3500000000000005E-2</v>
      </c>
      <c r="N535">
        <v>13.62026814</v>
      </c>
      <c r="O535">
        <v>20.78059275</v>
      </c>
      <c r="P535">
        <v>1.331212697</v>
      </c>
      <c r="Q535"/>
      <c r="R535">
        <v>1.17E-2</v>
      </c>
      <c r="S535">
        <v>82.199302611497814</v>
      </c>
      <c r="T535">
        <v>99.867157331000001</v>
      </c>
    </row>
    <row r="536" spans="1:20" x14ac:dyDescent="0.25">
      <c r="A536" t="s">
        <v>2323</v>
      </c>
      <c r="C536" t="s">
        <v>2285</v>
      </c>
      <c r="D536" t="s">
        <v>2282</v>
      </c>
      <c r="E536" t="s">
        <v>5447</v>
      </c>
      <c r="F536" t="s">
        <v>5451</v>
      </c>
      <c r="G536" t="s">
        <v>2332</v>
      </c>
      <c r="H536" t="s">
        <v>2334</v>
      </c>
      <c r="I536">
        <v>53.630032620000001</v>
      </c>
      <c r="J536">
        <v>0.16287982200000001</v>
      </c>
      <c r="K536">
        <v>3.153188568</v>
      </c>
      <c r="L536">
        <v>3.5173295210000002</v>
      </c>
      <c r="M536">
        <v>0.106679185</v>
      </c>
      <c r="N536">
        <v>15.37973985</v>
      </c>
      <c r="O536">
        <v>19.38521308</v>
      </c>
      <c r="P536">
        <v>2.3331033329999999</v>
      </c>
      <c r="Q536"/>
      <c r="R536">
        <v>1.5259109850000001</v>
      </c>
      <c r="S536">
        <v>88.628925429093485</v>
      </c>
      <c r="T536">
        <v>99.194076964000004</v>
      </c>
    </row>
    <row r="537" spans="1:20" x14ac:dyDescent="0.25">
      <c r="A537" t="s">
        <v>2323</v>
      </c>
      <c r="C537" t="s">
        <v>2285</v>
      </c>
      <c r="D537" t="s">
        <v>2282</v>
      </c>
      <c r="E537" t="s">
        <v>5447</v>
      </c>
      <c r="F537" t="s">
        <v>5451</v>
      </c>
      <c r="G537" t="s">
        <v>2332</v>
      </c>
      <c r="H537" t="s">
        <v>2334</v>
      </c>
      <c r="I537">
        <v>52.119026380000001</v>
      </c>
      <c r="J537">
        <v>0.54103883600000002</v>
      </c>
      <c r="K537">
        <v>4.2555532219999996</v>
      </c>
      <c r="L537">
        <v>3.4572536980000002</v>
      </c>
      <c r="M537">
        <v>9.2600000000000002E-2</v>
      </c>
      <c r="N537">
        <v>16.12386128</v>
      </c>
      <c r="O537">
        <v>21.743917079999999</v>
      </c>
      <c r="P537">
        <v>0.92244454300000001</v>
      </c>
      <c r="Q537"/>
      <c r="R537">
        <v>0.86394108599999997</v>
      </c>
      <c r="S537">
        <v>89.262720202605863</v>
      </c>
      <c r="T537">
        <v>100.119636125</v>
      </c>
    </row>
    <row r="538" spans="1:20" x14ac:dyDescent="0.25">
      <c r="A538" t="s">
        <v>2323</v>
      </c>
      <c r="C538" t="s">
        <v>2285</v>
      </c>
      <c r="D538" t="s">
        <v>2282</v>
      </c>
      <c r="E538" t="s">
        <v>5447</v>
      </c>
      <c r="F538" t="s">
        <v>5451</v>
      </c>
      <c r="G538" t="s">
        <v>2332</v>
      </c>
      <c r="H538" t="s">
        <v>2334</v>
      </c>
      <c r="I538">
        <v>53.450705829999997</v>
      </c>
      <c r="J538">
        <v>0.21605822399999999</v>
      </c>
      <c r="K538">
        <v>3.0325294779999998</v>
      </c>
      <c r="L538">
        <v>4.1687251300000003</v>
      </c>
      <c r="M538">
        <v>0.112260809</v>
      </c>
      <c r="N538">
        <v>15.086624990000001</v>
      </c>
      <c r="O538">
        <v>19.065311609999998</v>
      </c>
      <c r="P538">
        <v>2.2836036289999999</v>
      </c>
      <c r="Q538"/>
      <c r="R538">
        <v>1.7262981639999999</v>
      </c>
      <c r="S538">
        <v>86.578978320754501</v>
      </c>
      <c r="T538">
        <v>99.142117863999999</v>
      </c>
    </row>
    <row r="539" spans="1:20" x14ac:dyDescent="0.25">
      <c r="A539" t="s">
        <v>2323</v>
      </c>
      <c r="C539" t="s">
        <v>2285</v>
      </c>
      <c r="D539" t="s">
        <v>2282</v>
      </c>
      <c r="E539" t="s">
        <v>5447</v>
      </c>
      <c r="F539" t="s">
        <v>5451</v>
      </c>
      <c r="G539" t="s">
        <v>2332</v>
      </c>
      <c r="H539" t="s">
        <v>2334</v>
      </c>
      <c r="I539">
        <v>52.559040779999997</v>
      </c>
      <c r="J539">
        <v>0.525572857</v>
      </c>
      <c r="K539">
        <v>3.388830912</v>
      </c>
      <c r="L539">
        <v>4.1410148879999999</v>
      </c>
      <c r="M539">
        <v>7.4899999999999994E-2</v>
      </c>
      <c r="N539">
        <v>15.49182785</v>
      </c>
      <c r="O539">
        <v>20.797139009999999</v>
      </c>
      <c r="P539">
        <v>1.495216331</v>
      </c>
      <c r="Q539"/>
      <c r="R539">
        <v>0.75834550000000001</v>
      </c>
      <c r="S539">
        <v>86.959790452837325</v>
      </c>
      <c r="T539">
        <v>99.231888127999994</v>
      </c>
    </row>
    <row r="540" spans="1:20" x14ac:dyDescent="0.25">
      <c r="A540" t="s">
        <v>2323</v>
      </c>
      <c r="C540" t="s">
        <v>2285</v>
      </c>
      <c r="D540" t="s">
        <v>2282</v>
      </c>
      <c r="E540" t="s">
        <v>5447</v>
      </c>
      <c r="F540" t="s">
        <v>5451</v>
      </c>
      <c r="G540" t="s">
        <v>2332</v>
      </c>
      <c r="H540" t="s">
        <v>2334</v>
      </c>
      <c r="I540">
        <v>49.743054180000001</v>
      </c>
      <c r="J540">
        <v>1.2504714109999999</v>
      </c>
      <c r="K540">
        <v>7.2750133549999996</v>
      </c>
      <c r="L540">
        <v>4.5846397469999998</v>
      </c>
      <c r="M540">
        <v>8.1600000000000006E-2</v>
      </c>
      <c r="N540">
        <v>14.460027609999999</v>
      </c>
      <c r="O540">
        <v>20.15881225</v>
      </c>
      <c r="P540">
        <v>1.4098028789999999</v>
      </c>
      <c r="Q540"/>
      <c r="R540">
        <v>1.4E-2</v>
      </c>
      <c r="S540">
        <v>84.899150068347353</v>
      </c>
      <c r="T540">
        <v>98.977421432</v>
      </c>
    </row>
    <row r="541" spans="1:20" x14ac:dyDescent="0.25">
      <c r="A541" t="s">
        <v>2323</v>
      </c>
      <c r="C541" t="s">
        <v>2285</v>
      </c>
      <c r="D541" t="s">
        <v>2282</v>
      </c>
      <c r="E541" t="s">
        <v>5447</v>
      </c>
      <c r="F541" t="s">
        <v>5451</v>
      </c>
      <c r="G541" t="s">
        <v>2332</v>
      </c>
      <c r="H541" t="s">
        <v>2334</v>
      </c>
      <c r="I541">
        <v>49.178669159999998</v>
      </c>
      <c r="J541">
        <v>1.0736179830000001</v>
      </c>
      <c r="K541">
        <v>9.9677174080000004</v>
      </c>
      <c r="L541">
        <v>7.1473705089999999</v>
      </c>
      <c r="M541">
        <v>0.121296979</v>
      </c>
      <c r="N541">
        <v>14.17657565</v>
      </c>
      <c r="O541">
        <v>16.885644429999999</v>
      </c>
      <c r="P541">
        <v>1.575403181</v>
      </c>
      <c r="Q541"/>
      <c r="R541">
        <v>1.26E-2</v>
      </c>
      <c r="S541">
        <v>77.952198887339804</v>
      </c>
      <c r="T541">
        <v>100.1388953</v>
      </c>
    </row>
    <row r="542" spans="1:20" x14ac:dyDescent="0.25">
      <c r="A542" t="s">
        <v>2323</v>
      </c>
      <c r="C542" t="s">
        <v>2285</v>
      </c>
      <c r="D542" t="s">
        <v>2282</v>
      </c>
      <c r="E542" t="s">
        <v>5447</v>
      </c>
      <c r="F542" t="s">
        <v>5451</v>
      </c>
      <c r="G542" t="s">
        <v>2332</v>
      </c>
      <c r="H542" t="s">
        <v>2334</v>
      </c>
      <c r="I542">
        <v>50.336723800000001</v>
      </c>
      <c r="J542">
        <v>0.76402283000000004</v>
      </c>
      <c r="K542">
        <v>6.2926600070000003</v>
      </c>
      <c r="L542">
        <v>5.0861520499999999</v>
      </c>
      <c r="M542">
        <v>0.101358357</v>
      </c>
      <c r="N542">
        <v>15.19842317</v>
      </c>
      <c r="O542">
        <v>20.086476470000001</v>
      </c>
      <c r="P542">
        <v>1.033202186</v>
      </c>
      <c r="Q542"/>
      <c r="R542">
        <v>0.42183859600000001</v>
      </c>
      <c r="S542">
        <v>84.193634485683745</v>
      </c>
      <c r="T542">
        <v>99.320857466000007</v>
      </c>
    </row>
    <row r="543" spans="1:20" x14ac:dyDescent="0.25">
      <c r="A543" t="s">
        <v>2323</v>
      </c>
      <c r="C543" t="s">
        <v>2285</v>
      </c>
      <c r="D543" t="s">
        <v>2282</v>
      </c>
      <c r="E543" t="s">
        <v>5447</v>
      </c>
      <c r="F543" t="s">
        <v>5451</v>
      </c>
      <c r="G543" t="s">
        <v>2332</v>
      </c>
      <c r="H543" t="s">
        <v>2334</v>
      </c>
      <c r="I543">
        <v>51.993464379999999</v>
      </c>
      <c r="J543">
        <v>0.18876780100000001</v>
      </c>
      <c r="K543">
        <v>6.0821650470000002</v>
      </c>
      <c r="L543">
        <v>2.9550543970000001</v>
      </c>
      <c r="M543">
        <v>9.9500000000000005E-2</v>
      </c>
      <c r="N543">
        <v>16.26381731</v>
      </c>
      <c r="O543">
        <v>20.387280239999999</v>
      </c>
      <c r="P543">
        <v>1.2343204329999999</v>
      </c>
      <c r="Q543"/>
      <c r="R543">
        <v>0.70568933599999994</v>
      </c>
      <c r="S543">
        <v>90.749809616387253</v>
      </c>
      <c r="T543">
        <v>99.910058944000014</v>
      </c>
    </row>
    <row r="544" spans="1:20" x14ac:dyDescent="0.25">
      <c r="A544" t="s">
        <v>2323</v>
      </c>
      <c r="C544" t="s">
        <v>2285</v>
      </c>
      <c r="D544" t="s">
        <v>2282</v>
      </c>
      <c r="E544" t="s">
        <v>5447</v>
      </c>
      <c r="F544" t="s">
        <v>5451</v>
      </c>
      <c r="G544" t="s">
        <v>2332</v>
      </c>
      <c r="H544" t="s">
        <v>2334</v>
      </c>
      <c r="I544">
        <v>48.649816659999999</v>
      </c>
      <c r="J544">
        <v>1.5216972360000001</v>
      </c>
      <c r="K544">
        <v>8.6518187990000008</v>
      </c>
      <c r="L544">
        <v>7.4295337999999997</v>
      </c>
      <c r="M544">
        <v>8.2100000000000006E-2</v>
      </c>
      <c r="N544">
        <v>14.098941079999999</v>
      </c>
      <c r="O544">
        <v>17.85773507</v>
      </c>
      <c r="P544">
        <v>1.5156850100000001</v>
      </c>
      <c r="Q544"/>
      <c r="R544">
        <v>6.2700000000000006E-2</v>
      </c>
      <c r="S544">
        <v>77.182994486963167</v>
      </c>
      <c r="T544">
        <v>99.870027655000015</v>
      </c>
    </row>
    <row r="545" spans="1:20" x14ac:dyDescent="0.25">
      <c r="A545" t="s">
        <v>2323</v>
      </c>
      <c r="C545" t="s">
        <v>2285</v>
      </c>
      <c r="D545" t="s">
        <v>2282</v>
      </c>
      <c r="E545" t="s">
        <v>5447</v>
      </c>
      <c r="F545" t="s">
        <v>5451</v>
      </c>
      <c r="G545" t="s">
        <v>2332</v>
      </c>
      <c r="H545" t="s">
        <v>2334</v>
      </c>
      <c r="I545">
        <v>53.711720829999997</v>
      </c>
      <c r="J545">
        <v>0.16589890199999999</v>
      </c>
      <c r="K545">
        <v>3.5635443250000001</v>
      </c>
      <c r="L545">
        <v>5.2740442840000004</v>
      </c>
      <c r="M545">
        <v>0.17847378699999999</v>
      </c>
      <c r="N545">
        <v>15.17695737</v>
      </c>
      <c r="O545">
        <v>18.447926280000001</v>
      </c>
      <c r="P545">
        <v>2.254338191</v>
      </c>
      <c r="Q545"/>
      <c r="R545">
        <v>0.69957915999999998</v>
      </c>
      <c r="S545">
        <v>83.685579819359546</v>
      </c>
      <c r="T545">
        <v>99.472483128999997</v>
      </c>
    </row>
    <row r="546" spans="1:20" x14ac:dyDescent="0.25">
      <c r="A546" t="s">
        <v>2323</v>
      </c>
      <c r="C546" t="s">
        <v>2285</v>
      </c>
      <c r="D546" t="s">
        <v>2282</v>
      </c>
      <c r="E546" t="s">
        <v>5447</v>
      </c>
      <c r="F546" t="s">
        <v>5451</v>
      </c>
      <c r="G546" t="s">
        <v>2332</v>
      </c>
      <c r="H546" t="s">
        <v>2334</v>
      </c>
      <c r="I546">
        <v>52.053839799999999</v>
      </c>
      <c r="J546">
        <v>0.47309398600000002</v>
      </c>
      <c r="K546">
        <v>4.9788771250000003</v>
      </c>
      <c r="L546">
        <v>4.260464625</v>
      </c>
      <c r="M546">
        <v>0.13290278599999999</v>
      </c>
      <c r="N546">
        <v>15.85117311</v>
      </c>
      <c r="O546">
        <v>20.343777880000001</v>
      </c>
      <c r="P546">
        <v>1.2926527759999999</v>
      </c>
      <c r="Q546"/>
      <c r="R546">
        <v>0.50096832499999999</v>
      </c>
      <c r="S546">
        <v>86.897221453565763</v>
      </c>
      <c r="T546">
        <v>99.887750413000006</v>
      </c>
    </row>
    <row r="547" spans="1:20" x14ac:dyDescent="0.25">
      <c r="A547" t="s">
        <v>2323</v>
      </c>
      <c r="C547" t="s">
        <v>2285</v>
      </c>
      <c r="D547" t="s">
        <v>2282</v>
      </c>
      <c r="E547" t="s">
        <v>5447</v>
      </c>
      <c r="F547" t="s">
        <v>5451</v>
      </c>
      <c r="G547" t="s">
        <v>2332</v>
      </c>
      <c r="H547" t="s">
        <v>2334</v>
      </c>
      <c r="I547">
        <v>49.17060017</v>
      </c>
      <c r="J547">
        <v>1.230383249</v>
      </c>
      <c r="K547">
        <v>7.8067389010000001</v>
      </c>
      <c r="L547">
        <v>7.1905419530000003</v>
      </c>
      <c r="M547">
        <v>0.142952515</v>
      </c>
      <c r="N547">
        <v>15.19334724</v>
      </c>
      <c r="O547">
        <v>17.668275749999999</v>
      </c>
      <c r="P547">
        <v>1.230717775</v>
      </c>
      <c r="Q547"/>
      <c r="R547">
        <v>0.14917271100000001</v>
      </c>
      <c r="S547">
        <v>79.019936690574667</v>
      </c>
      <c r="T547">
        <v>99.782730263999994</v>
      </c>
    </row>
    <row r="548" spans="1:20" x14ac:dyDescent="0.25">
      <c r="A548" t="s">
        <v>2323</v>
      </c>
      <c r="C548" t="s">
        <v>2285</v>
      </c>
      <c r="D548" t="s">
        <v>2282</v>
      </c>
      <c r="E548" t="s">
        <v>5447</v>
      </c>
      <c r="F548" t="s">
        <v>5451</v>
      </c>
      <c r="G548" t="s">
        <v>2332</v>
      </c>
      <c r="H548" t="s">
        <v>2334</v>
      </c>
      <c r="I548">
        <v>54.430093210000003</v>
      </c>
      <c r="J548">
        <v>0.122909297</v>
      </c>
      <c r="K548">
        <v>2.8433053500000001</v>
      </c>
      <c r="L548">
        <v>4.9338658239999997</v>
      </c>
      <c r="M548">
        <v>0.124666636</v>
      </c>
      <c r="N548">
        <v>15.194135429999999</v>
      </c>
      <c r="O548">
        <v>19.45025081</v>
      </c>
      <c r="P548">
        <v>1.9218475340000001</v>
      </c>
      <c r="Q548"/>
      <c r="R548">
        <v>0.68060968899999996</v>
      </c>
      <c r="S548">
        <v>84.590309631472905</v>
      </c>
      <c r="T548">
        <v>99.701683779999996</v>
      </c>
    </row>
    <row r="549" spans="1:20" x14ac:dyDescent="0.25">
      <c r="A549" t="s">
        <v>2323</v>
      </c>
      <c r="C549" t="s">
        <v>2285</v>
      </c>
      <c r="D549" t="s">
        <v>2282</v>
      </c>
      <c r="E549" t="s">
        <v>5447</v>
      </c>
      <c r="F549" t="s">
        <v>5451</v>
      </c>
      <c r="G549" t="s">
        <v>2332</v>
      </c>
      <c r="H549" t="s">
        <v>2334</v>
      </c>
      <c r="I549">
        <v>53.047284779999998</v>
      </c>
      <c r="J549">
        <v>0.30284332899999999</v>
      </c>
      <c r="K549">
        <v>4.8829933209999998</v>
      </c>
      <c r="L549">
        <v>6.3412783990000001</v>
      </c>
      <c r="M549">
        <v>0.15625113500000001</v>
      </c>
      <c r="N549">
        <v>14.718967790000001</v>
      </c>
      <c r="O549">
        <v>17.925626510000001</v>
      </c>
      <c r="P549">
        <v>1.9715993919999999</v>
      </c>
      <c r="Q549"/>
      <c r="R549">
        <v>0.29766237800000001</v>
      </c>
      <c r="S549">
        <v>80.535300441665882</v>
      </c>
      <c r="T549">
        <v>99.644507034</v>
      </c>
    </row>
    <row r="550" spans="1:20" x14ac:dyDescent="0.25">
      <c r="A550" t="s">
        <v>2323</v>
      </c>
      <c r="C550" t="s">
        <v>2285</v>
      </c>
      <c r="D550" t="s">
        <v>2282</v>
      </c>
      <c r="E550" t="s">
        <v>5447</v>
      </c>
      <c r="F550" t="s">
        <v>5451</v>
      </c>
      <c r="G550" t="s">
        <v>2332</v>
      </c>
      <c r="H550" t="s">
        <v>2334</v>
      </c>
      <c r="I550">
        <v>53.203759359999999</v>
      </c>
      <c r="J550">
        <v>0.30890550100000003</v>
      </c>
      <c r="K550">
        <v>5.0897457020000001</v>
      </c>
      <c r="L550">
        <v>6.0620817010000003</v>
      </c>
      <c r="M550">
        <v>0.140972027</v>
      </c>
      <c r="N550">
        <v>14.601009469999999</v>
      </c>
      <c r="O550">
        <v>18.058190809999999</v>
      </c>
      <c r="P550">
        <v>1.9953154209999999</v>
      </c>
      <c r="Q550"/>
      <c r="R550">
        <v>0.36488494700000002</v>
      </c>
      <c r="S550">
        <v>81.108472274319013</v>
      </c>
      <c r="T550">
        <v>99.824864938999994</v>
      </c>
    </row>
    <row r="551" spans="1:20" x14ac:dyDescent="0.25">
      <c r="A551" t="s">
        <v>2323</v>
      </c>
      <c r="C551" t="s">
        <v>2285</v>
      </c>
      <c r="D551" t="s">
        <v>2282</v>
      </c>
      <c r="E551" t="s">
        <v>5447</v>
      </c>
      <c r="F551" t="s">
        <v>5451</v>
      </c>
      <c r="G551" t="s">
        <v>2332</v>
      </c>
      <c r="H551" t="s">
        <v>2329</v>
      </c>
      <c r="I551">
        <v>51.69</v>
      </c>
      <c r="J551">
        <v>1.129</v>
      </c>
      <c r="K551">
        <v>3.2719999999999998</v>
      </c>
      <c r="L551">
        <v>6.125</v>
      </c>
      <c r="M551">
        <v>3.2000000000000001E-2</v>
      </c>
      <c r="N551">
        <v>15.731</v>
      </c>
      <c r="O551">
        <v>21.31</v>
      </c>
      <c r="P551">
        <v>0.28499999999999998</v>
      </c>
      <c r="Q551"/>
      <c r="R551">
        <v>0.17499999999999999</v>
      </c>
      <c r="S551">
        <v>82.072850662390707</v>
      </c>
      <c r="T551">
        <v>99.748999999999981</v>
      </c>
    </row>
    <row r="552" spans="1:20" x14ac:dyDescent="0.25">
      <c r="A552" t="s">
        <v>2323</v>
      </c>
      <c r="C552" t="s">
        <v>2285</v>
      </c>
      <c r="D552" t="s">
        <v>2282</v>
      </c>
      <c r="E552" t="s">
        <v>5447</v>
      </c>
      <c r="F552" t="s">
        <v>5451</v>
      </c>
      <c r="G552" t="s">
        <v>2332</v>
      </c>
      <c r="H552" t="s">
        <v>2329</v>
      </c>
      <c r="I552">
        <v>50.773000000000003</v>
      </c>
      <c r="J552">
        <v>1.236</v>
      </c>
      <c r="K552">
        <v>4.0670000000000002</v>
      </c>
      <c r="L552">
        <v>6.0629999999999997</v>
      </c>
      <c r="M552">
        <v>0.115</v>
      </c>
      <c r="N552">
        <v>15.589</v>
      </c>
      <c r="O552">
        <v>21.052</v>
      </c>
      <c r="P552">
        <v>0.249</v>
      </c>
      <c r="Q552"/>
      <c r="R552">
        <v>0.47</v>
      </c>
      <c r="S552">
        <v>82.089121924665946</v>
      </c>
      <c r="T552">
        <v>99.61399999999999</v>
      </c>
    </row>
    <row r="553" spans="1:20" x14ac:dyDescent="0.25">
      <c r="A553" t="s">
        <v>2323</v>
      </c>
      <c r="C553" t="s">
        <v>2285</v>
      </c>
      <c r="D553" t="s">
        <v>2282</v>
      </c>
      <c r="E553" t="s">
        <v>5447</v>
      </c>
      <c r="F553" t="s">
        <v>5451</v>
      </c>
      <c r="G553" t="s">
        <v>2332</v>
      </c>
      <c r="H553" t="s">
        <v>2329</v>
      </c>
      <c r="I553">
        <v>52.158000000000001</v>
      </c>
      <c r="J553">
        <v>0.89200000000000002</v>
      </c>
      <c r="K553">
        <v>2.3410000000000002</v>
      </c>
      <c r="L553">
        <v>6.0419999999999998</v>
      </c>
      <c r="M553">
        <v>0.108</v>
      </c>
      <c r="N553">
        <v>16.776</v>
      </c>
      <c r="O553">
        <v>19.908000000000001</v>
      </c>
      <c r="P553">
        <v>0.20100000000000001</v>
      </c>
      <c r="Q553"/>
      <c r="R553">
        <v>0.435</v>
      </c>
      <c r="S553">
        <v>83.191362962720532</v>
      </c>
      <c r="T553">
        <v>98.861000000000018</v>
      </c>
    </row>
    <row r="554" spans="1:20" x14ac:dyDescent="0.25">
      <c r="A554" t="s">
        <v>2323</v>
      </c>
      <c r="C554" t="s">
        <v>2285</v>
      </c>
      <c r="D554" t="s">
        <v>2282</v>
      </c>
      <c r="E554" t="s">
        <v>5447</v>
      </c>
      <c r="F554" t="s">
        <v>5451</v>
      </c>
      <c r="G554" t="s">
        <v>2332</v>
      </c>
      <c r="H554" t="s">
        <v>2329</v>
      </c>
      <c r="I554">
        <v>51.872</v>
      </c>
      <c r="J554">
        <v>0.90100000000000002</v>
      </c>
      <c r="K554">
        <v>2.4279999999999999</v>
      </c>
      <c r="L554">
        <v>6.2050000000000001</v>
      </c>
      <c r="M554">
        <v>0.13600000000000001</v>
      </c>
      <c r="N554">
        <v>16.795999999999999</v>
      </c>
      <c r="O554">
        <v>20.099</v>
      </c>
      <c r="P554">
        <v>0.20699999999999999</v>
      </c>
      <c r="Q554"/>
      <c r="R554">
        <v>0.46700000000000003</v>
      </c>
      <c r="S554">
        <v>82.832775399636589</v>
      </c>
      <c r="T554">
        <v>99.111000000000004</v>
      </c>
    </row>
    <row r="555" spans="1:20" x14ac:dyDescent="0.25">
      <c r="A555" t="s">
        <v>2323</v>
      </c>
      <c r="C555" t="s">
        <v>2285</v>
      </c>
      <c r="D555" t="s">
        <v>2282</v>
      </c>
      <c r="E555" t="s">
        <v>5447</v>
      </c>
      <c r="F555" t="s">
        <v>5451</v>
      </c>
      <c r="G555" t="s">
        <v>2332</v>
      </c>
      <c r="H555" t="s">
        <v>2329</v>
      </c>
      <c r="I555">
        <v>52.018000000000001</v>
      </c>
      <c r="J555">
        <v>0.78800000000000003</v>
      </c>
      <c r="K555">
        <v>2.3969999999999998</v>
      </c>
      <c r="L555">
        <v>5.0949999999999998</v>
      </c>
      <c r="M555">
        <v>0.11899999999999999</v>
      </c>
      <c r="N555">
        <v>16.199000000000002</v>
      </c>
      <c r="O555">
        <v>21.452000000000002</v>
      </c>
      <c r="P555">
        <v>0.25800000000000001</v>
      </c>
      <c r="Q555"/>
      <c r="R555">
        <v>0.64</v>
      </c>
      <c r="S555">
        <v>85.001596835268259</v>
      </c>
      <c r="T555">
        <v>98.965999999999994</v>
      </c>
    </row>
    <row r="556" spans="1:20" x14ac:dyDescent="0.25">
      <c r="A556" t="s">
        <v>2323</v>
      </c>
      <c r="C556" t="s">
        <v>2285</v>
      </c>
      <c r="D556" t="s">
        <v>2282</v>
      </c>
      <c r="E556" t="s">
        <v>5447</v>
      </c>
      <c r="F556" t="s">
        <v>5451</v>
      </c>
      <c r="G556" t="s">
        <v>2332</v>
      </c>
      <c r="H556" t="s">
        <v>2329</v>
      </c>
      <c r="I556">
        <v>50.131999999999998</v>
      </c>
      <c r="J556">
        <v>1.147</v>
      </c>
      <c r="K556">
        <v>4.1260000000000003</v>
      </c>
      <c r="L556">
        <v>5.3259999999999996</v>
      </c>
      <c r="M556">
        <v>8.3000000000000004E-2</v>
      </c>
      <c r="N556">
        <v>15.113</v>
      </c>
      <c r="O556">
        <v>21.434999999999999</v>
      </c>
      <c r="P556">
        <v>0.307</v>
      </c>
      <c r="Q556"/>
      <c r="R556">
        <v>1.018</v>
      </c>
      <c r="S556">
        <v>83.493179280024734</v>
      </c>
      <c r="T556">
        <v>98.686999999999983</v>
      </c>
    </row>
    <row r="557" spans="1:20" x14ac:dyDescent="0.25">
      <c r="A557" t="s">
        <v>2323</v>
      </c>
      <c r="C557" t="s">
        <v>2285</v>
      </c>
      <c r="D557" t="s">
        <v>2282</v>
      </c>
      <c r="E557" t="s">
        <v>5447</v>
      </c>
      <c r="F557" t="s">
        <v>5451</v>
      </c>
      <c r="G557" t="s">
        <v>2332</v>
      </c>
      <c r="H557" t="s">
        <v>2329</v>
      </c>
      <c r="I557">
        <v>50.225999999999999</v>
      </c>
      <c r="J557">
        <v>1.17</v>
      </c>
      <c r="K557">
        <v>4.1340000000000003</v>
      </c>
      <c r="L557">
        <v>5.1029999999999998</v>
      </c>
      <c r="M557">
        <v>6.7000000000000004E-2</v>
      </c>
      <c r="N557">
        <v>15.314</v>
      </c>
      <c r="O557">
        <v>21.456</v>
      </c>
      <c r="P557">
        <v>0.27900000000000003</v>
      </c>
      <c r="Q557"/>
      <c r="R557">
        <v>1.042</v>
      </c>
      <c r="S557">
        <v>84.250359520364057</v>
      </c>
      <c r="T557">
        <v>98.790999999999997</v>
      </c>
    </row>
    <row r="558" spans="1:20" x14ac:dyDescent="0.25">
      <c r="A558" t="s">
        <v>2323</v>
      </c>
      <c r="C558" t="s">
        <v>2285</v>
      </c>
      <c r="D558" t="s">
        <v>2282</v>
      </c>
      <c r="E558" t="s">
        <v>5447</v>
      </c>
      <c r="F558" t="s">
        <v>5451</v>
      </c>
      <c r="G558" t="s">
        <v>2332</v>
      </c>
      <c r="H558" t="s">
        <v>2329</v>
      </c>
      <c r="I558">
        <v>50.051000000000002</v>
      </c>
      <c r="J558">
        <v>1.1240000000000001</v>
      </c>
      <c r="K558">
        <v>4.12</v>
      </c>
      <c r="L558">
        <v>5.4210000000000003</v>
      </c>
      <c r="M558">
        <v>7.0999999999999994E-2</v>
      </c>
      <c r="N558">
        <v>15.132</v>
      </c>
      <c r="O558">
        <v>21.562999999999999</v>
      </c>
      <c r="P558">
        <v>0.30199999999999999</v>
      </c>
      <c r="Q558"/>
      <c r="R558">
        <v>1.0660000000000001</v>
      </c>
      <c r="S558">
        <v>83.265583925932305</v>
      </c>
      <c r="T558">
        <v>98.850000000000009</v>
      </c>
    </row>
    <row r="559" spans="1:20" x14ac:dyDescent="0.25">
      <c r="A559" t="s">
        <v>2323</v>
      </c>
      <c r="C559" t="s">
        <v>2285</v>
      </c>
      <c r="D559" t="s">
        <v>2282</v>
      </c>
      <c r="E559" t="s">
        <v>5447</v>
      </c>
      <c r="F559" t="s">
        <v>5451</v>
      </c>
      <c r="G559" t="s">
        <v>2332</v>
      </c>
      <c r="H559" t="s">
        <v>2329</v>
      </c>
      <c r="I559">
        <v>50.146999999999998</v>
      </c>
      <c r="J559">
        <v>1.1379999999999999</v>
      </c>
      <c r="K559">
        <v>4.1989999999999998</v>
      </c>
      <c r="L559">
        <v>5.2539999999999996</v>
      </c>
      <c r="M559">
        <v>3.4000000000000002E-2</v>
      </c>
      <c r="N559">
        <v>14.958</v>
      </c>
      <c r="O559">
        <v>21.53</v>
      </c>
      <c r="P559">
        <v>0.29799999999999999</v>
      </c>
      <c r="Q559"/>
      <c r="R559">
        <v>1.0940000000000001</v>
      </c>
      <c r="S559">
        <v>83.53863418545518</v>
      </c>
      <c r="T559">
        <v>98.651999999999987</v>
      </c>
    </row>
    <row r="560" spans="1:20" x14ac:dyDescent="0.25">
      <c r="A560" t="s">
        <v>2323</v>
      </c>
      <c r="C560" t="s">
        <v>2285</v>
      </c>
      <c r="D560" t="s">
        <v>2282</v>
      </c>
      <c r="E560" t="s">
        <v>5447</v>
      </c>
      <c r="F560" t="s">
        <v>5451</v>
      </c>
      <c r="G560" t="s">
        <v>2332</v>
      </c>
      <c r="H560" t="s">
        <v>2329</v>
      </c>
      <c r="I560">
        <v>49.515000000000001</v>
      </c>
      <c r="J560">
        <v>1.2729999999999999</v>
      </c>
      <c r="K560">
        <v>4.391</v>
      </c>
      <c r="L560">
        <v>5.3959999999999999</v>
      </c>
      <c r="M560">
        <v>0.09</v>
      </c>
      <c r="N560">
        <v>14.855</v>
      </c>
      <c r="O560">
        <v>21.373999999999999</v>
      </c>
      <c r="P560">
        <v>0.28699999999999998</v>
      </c>
      <c r="Q560"/>
      <c r="R560">
        <v>1.202</v>
      </c>
      <c r="S560">
        <v>83.07166787379488</v>
      </c>
      <c r="T560">
        <v>98.382999999999996</v>
      </c>
    </row>
    <row r="561" spans="1:20" x14ac:dyDescent="0.25">
      <c r="A561" t="s">
        <v>2323</v>
      </c>
      <c r="C561" t="s">
        <v>2285</v>
      </c>
      <c r="D561" t="s">
        <v>2282</v>
      </c>
      <c r="E561" t="s">
        <v>5447</v>
      </c>
      <c r="F561" t="s">
        <v>5451</v>
      </c>
      <c r="G561" t="s">
        <v>2332</v>
      </c>
      <c r="H561" t="s">
        <v>2329</v>
      </c>
      <c r="I561">
        <v>49.835000000000001</v>
      </c>
      <c r="J561">
        <v>1.254</v>
      </c>
      <c r="K561">
        <v>4.3689999999999998</v>
      </c>
      <c r="L561">
        <v>5.4429999999999996</v>
      </c>
      <c r="M561">
        <v>7.5999999999999998E-2</v>
      </c>
      <c r="N561">
        <v>14.989000000000001</v>
      </c>
      <c r="O561">
        <v>21.335000000000001</v>
      </c>
      <c r="P561">
        <v>0.27900000000000003</v>
      </c>
      <c r="Q561"/>
      <c r="R561">
        <v>1.2290000000000001</v>
      </c>
      <c r="S561">
        <v>83.075993789333438</v>
      </c>
      <c r="T561">
        <v>98.808999999999997</v>
      </c>
    </row>
    <row r="562" spans="1:20" x14ac:dyDescent="0.25">
      <c r="A562" t="s">
        <v>2323</v>
      </c>
      <c r="C562" t="s">
        <v>2285</v>
      </c>
      <c r="D562" t="s">
        <v>2282</v>
      </c>
      <c r="E562" t="s">
        <v>5447</v>
      </c>
      <c r="F562" t="s">
        <v>5451</v>
      </c>
      <c r="G562" t="s">
        <v>2332</v>
      </c>
      <c r="H562" t="s">
        <v>2329</v>
      </c>
      <c r="I562">
        <v>49.689</v>
      </c>
      <c r="J562">
        <v>1.1890000000000001</v>
      </c>
      <c r="K562">
        <v>4.4450000000000003</v>
      </c>
      <c r="L562">
        <v>5.5170000000000003</v>
      </c>
      <c r="M562">
        <v>4.9000000000000002E-2</v>
      </c>
      <c r="N562">
        <v>15.041</v>
      </c>
      <c r="O562">
        <v>21.206</v>
      </c>
      <c r="P562">
        <v>0.30099999999999999</v>
      </c>
      <c r="Q562"/>
      <c r="R562">
        <v>1.3320000000000001</v>
      </c>
      <c r="S562">
        <v>82.934355226892762</v>
      </c>
      <c r="T562">
        <v>98.768999999999991</v>
      </c>
    </row>
    <row r="563" spans="1:20" x14ac:dyDescent="0.25">
      <c r="A563" t="s">
        <v>2323</v>
      </c>
      <c r="C563" t="s">
        <v>2285</v>
      </c>
      <c r="D563" t="s">
        <v>2282</v>
      </c>
      <c r="E563" t="s">
        <v>5447</v>
      </c>
      <c r="F563" t="s">
        <v>5451</v>
      </c>
      <c r="G563" t="s">
        <v>2332</v>
      </c>
      <c r="H563" t="s">
        <v>2329</v>
      </c>
      <c r="I563">
        <v>51.281999999999996</v>
      </c>
      <c r="J563">
        <v>0.77100000000000002</v>
      </c>
      <c r="K563">
        <v>2.6349999999999998</v>
      </c>
      <c r="L563">
        <v>5.0220000000000002</v>
      </c>
      <c r="M563">
        <v>9.6000000000000002E-2</v>
      </c>
      <c r="N563">
        <v>15.904999999999999</v>
      </c>
      <c r="O563">
        <v>21.253</v>
      </c>
      <c r="P563">
        <v>0.28399999999999997</v>
      </c>
      <c r="Q563"/>
      <c r="R563">
        <v>0.84399999999999997</v>
      </c>
      <c r="S563">
        <v>84.952005406939193</v>
      </c>
      <c r="T563">
        <v>98.091999999999985</v>
      </c>
    </row>
    <row r="564" spans="1:20" x14ac:dyDescent="0.25">
      <c r="A564" t="s">
        <v>2323</v>
      </c>
      <c r="C564" t="s">
        <v>2285</v>
      </c>
      <c r="D564" t="s">
        <v>2282</v>
      </c>
      <c r="E564" t="s">
        <v>5447</v>
      </c>
      <c r="F564" t="s">
        <v>5451</v>
      </c>
      <c r="G564" t="s">
        <v>2332</v>
      </c>
      <c r="H564" t="s">
        <v>2329</v>
      </c>
      <c r="I564">
        <v>51.878</v>
      </c>
      <c r="J564">
        <v>0.78100000000000003</v>
      </c>
      <c r="K564">
        <v>2.319</v>
      </c>
      <c r="L564">
        <v>5.2569999999999997</v>
      </c>
      <c r="M564">
        <v>0.09</v>
      </c>
      <c r="N564">
        <v>16.286000000000001</v>
      </c>
      <c r="O564">
        <v>21.064</v>
      </c>
      <c r="P564">
        <v>0.255</v>
      </c>
      <c r="Q564"/>
      <c r="R564">
        <v>0.70399999999999996</v>
      </c>
      <c r="S564">
        <v>84.667820858077377</v>
      </c>
      <c r="T564">
        <v>98.634</v>
      </c>
    </row>
    <row r="565" spans="1:20" x14ac:dyDescent="0.25">
      <c r="A565" t="s">
        <v>2323</v>
      </c>
      <c r="C565" t="s">
        <v>2285</v>
      </c>
      <c r="D565" t="s">
        <v>2282</v>
      </c>
      <c r="E565" t="s">
        <v>5447</v>
      </c>
      <c r="F565" t="s">
        <v>5451</v>
      </c>
      <c r="G565" t="s">
        <v>2332</v>
      </c>
      <c r="H565" t="s">
        <v>2329</v>
      </c>
      <c r="I565">
        <v>50.975000000000001</v>
      </c>
      <c r="J565">
        <v>1.4330000000000001</v>
      </c>
      <c r="K565">
        <v>2.7919999999999998</v>
      </c>
      <c r="L565">
        <v>6.7610000000000001</v>
      </c>
      <c r="M565">
        <v>5.7000000000000002E-2</v>
      </c>
      <c r="N565">
        <v>15.000999999999999</v>
      </c>
      <c r="O565">
        <v>21.818999999999999</v>
      </c>
      <c r="P565">
        <v>0.39</v>
      </c>
      <c r="Q565"/>
      <c r="R565">
        <v>0.21299999999999999</v>
      </c>
      <c r="S565">
        <v>79.818396116557494</v>
      </c>
      <c r="T565">
        <v>99.440999999999988</v>
      </c>
    </row>
    <row r="566" spans="1:20" x14ac:dyDescent="0.25">
      <c r="A566" t="s">
        <v>2323</v>
      </c>
      <c r="C566" t="s">
        <v>2285</v>
      </c>
      <c r="D566" t="s">
        <v>2282</v>
      </c>
      <c r="E566" t="s">
        <v>5447</v>
      </c>
      <c r="F566" t="s">
        <v>5451</v>
      </c>
      <c r="G566" t="s">
        <v>2332</v>
      </c>
      <c r="H566" t="s">
        <v>2329</v>
      </c>
      <c r="I566">
        <v>50.957999999999998</v>
      </c>
      <c r="J566">
        <v>1.4019999999999999</v>
      </c>
      <c r="K566">
        <v>2.698</v>
      </c>
      <c r="L566">
        <v>6.7759999999999998</v>
      </c>
      <c r="M566">
        <v>0.13300000000000001</v>
      </c>
      <c r="N566">
        <v>15.034000000000001</v>
      </c>
      <c r="O566">
        <v>21.760999999999999</v>
      </c>
      <c r="P566">
        <v>0.36599999999999999</v>
      </c>
      <c r="Q566"/>
      <c r="R566">
        <v>0.19900000000000001</v>
      </c>
      <c r="S566">
        <v>79.818094689617183</v>
      </c>
      <c r="T566">
        <v>99.326999999999998</v>
      </c>
    </row>
    <row r="567" spans="1:20" x14ac:dyDescent="0.25">
      <c r="A567" t="s">
        <v>2323</v>
      </c>
      <c r="C567" t="s">
        <v>2285</v>
      </c>
      <c r="D567" t="s">
        <v>2282</v>
      </c>
      <c r="E567" t="s">
        <v>5447</v>
      </c>
      <c r="F567" t="s">
        <v>5451</v>
      </c>
      <c r="G567" t="s">
        <v>2332</v>
      </c>
      <c r="H567" t="s">
        <v>2329</v>
      </c>
      <c r="I567">
        <v>50.470999999999997</v>
      </c>
      <c r="J567">
        <v>1.446</v>
      </c>
      <c r="K567">
        <v>2.9940000000000002</v>
      </c>
      <c r="L567">
        <v>6.7629999999999999</v>
      </c>
      <c r="M567">
        <v>0.13800000000000001</v>
      </c>
      <c r="N567">
        <v>14.95</v>
      </c>
      <c r="O567">
        <v>21.852</v>
      </c>
      <c r="P567">
        <v>0.35199999999999998</v>
      </c>
      <c r="Q567"/>
      <c r="R567">
        <v>0.24399999999999999</v>
      </c>
      <c r="S567">
        <v>79.758706842272744</v>
      </c>
      <c r="T567">
        <v>99.21</v>
      </c>
    </row>
    <row r="568" spans="1:20" x14ac:dyDescent="0.25">
      <c r="A568" t="s">
        <v>2323</v>
      </c>
      <c r="C568" t="s">
        <v>2285</v>
      </c>
      <c r="D568" t="s">
        <v>2282</v>
      </c>
      <c r="E568" t="s">
        <v>5447</v>
      </c>
      <c r="F568" t="s">
        <v>5451</v>
      </c>
      <c r="G568" t="s">
        <v>2332</v>
      </c>
      <c r="H568" t="s">
        <v>2329</v>
      </c>
      <c r="I568">
        <v>50.585000000000001</v>
      </c>
      <c r="J568">
        <v>1.504</v>
      </c>
      <c r="K568">
        <v>3.15</v>
      </c>
      <c r="L568">
        <v>6.8520000000000003</v>
      </c>
      <c r="M568">
        <v>0.10100000000000001</v>
      </c>
      <c r="N568">
        <v>14.824999999999999</v>
      </c>
      <c r="O568">
        <v>21.831</v>
      </c>
      <c r="P568">
        <v>0.37</v>
      </c>
      <c r="Q568"/>
      <c r="R568">
        <v>0.26</v>
      </c>
      <c r="S568">
        <v>79.409869819339335</v>
      </c>
      <c r="T568">
        <v>99.478000000000009</v>
      </c>
    </row>
    <row r="569" spans="1:20" x14ac:dyDescent="0.25">
      <c r="A569" t="s">
        <v>2323</v>
      </c>
      <c r="C569" t="s">
        <v>2285</v>
      </c>
      <c r="D569" t="s">
        <v>2282</v>
      </c>
      <c r="E569" t="s">
        <v>5447</v>
      </c>
      <c r="F569" t="s">
        <v>5451</v>
      </c>
      <c r="G569" t="s">
        <v>2332</v>
      </c>
      <c r="H569" t="s">
        <v>2329</v>
      </c>
      <c r="I569">
        <v>50.655999999999999</v>
      </c>
      <c r="J569">
        <v>1.448</v>
      </c>
      <c r="K569">
        <v>3.0630000000000002</v>
      </c>
      <c r="L569">
        <v>6.4960000000000004</v>
      </c>
      <c r="M569">
        <v>7.0999999999999994E-2</v>
      </c>
      <c r="N569">
        <v>14.896000000000001</v>
      </c>
      <c r="O569">
        <v>21.821999999999999</v>
      </c>
      <c r="P569">
        <v>0.36799999999999999</v>
      </c>
      <c r="Q569"/>
      <c r="R569">
        <v>0.26700000000000002</v>
      </c>
      <c r="S569">
        <v>80.34412309212334</v>
      </c>
      <c r="T569">
        <v>99.086999999999989</v>
      </c>
    </row>
    <row r="570" spans="1:20" x14ac:dyDescent="0.25">
      <c r="A570" t="s">
        <v>2323</v>
      </c>
      <c r="C570" t="s">
        <v>2285</v>
      </c>
      <c r="D570" t="s">
        <v>2282</v>
      </c>
      <c r="E570" t="s">
        <v>5447</v>
      </c>
      <c r="F570" t="s">
        <v>5451</v>
      </c>
      <c r="G570" t="s">
        <v>2332</v>
      </c>
      <c r="H570" t="s">
        <v>2329</v>
      </c>
      <c r="I570">
        <v>48.767000000000003</v>
      </c>
      <c r="J570">
        <v>2.2130000000000001</v>
      </c>
      <c r="K570">
        <v>4.6630000000000003</v>
      </c>
      <c r="L570">
        <v>7.2389999999999999</v>
      </c>
      <c r="M570">
        <v>9.2999999999999999E-2</v>
      </c>
      <c r="N570">
        <v>14.010999999999999</v>
      </c>
      <c r="O570">
        <v>21.672000000000001</v>
      </c>
      <c r="P570">
        <v>0.38400000000000001</v>
      </c>
      <c r="Q570"/>
      <c r="R570">
        <v>0.32800000000000001</v>
      </c>
      <c r="S570">
        <v>77.528471195175996</v>
      </c>
      <c r="T570">
        <v>99.37</v>
      </c>
    </row>
    <row r="571" spans="1:20" x14ac:dyDescent="0.25">
      <c r="A571" t="s">
        <v>2323</v>
      </c>
      <c r="C571" t="s">
        <v>2285</v>
      </c>
      <c r="D571" t="s">
        <v>2282</v>
      </c>
      <c r="E571" t="s">
        <v>5447</v>
      </c>
      <c r="F571" t="s">
        <v>5451</v>
      </c>
      <c r="G571" t="s">
        <v>2332</v>
      </c>
      <c r="H571" t="s">
        <v>2329</v>
      </c>
      <c r="I571">
        <v>48.91</v>
      </c>
      <c r="J571">
        <v>2.1589999999999998</v>
      </c>
      <c r="K571">
        <v>4.4219999999999997</v>
      </c>
      <c r="L571">
        <v>7.0119999999999996</v>
      </c>
      <c r="M571">
        <v>0.13900000000000001</v>
      </c>
      <c r="N571">
        <v>14.064</v>
      </c>
      <c r="O571">
        <v>21.829000000000001</v>
      </c>
      <c r="P571">
        <v>0.39400000000000002</v>
      </c>
      <c r="Q571"/>
      <c r="R571">
        <v>0.33600000000000002</v>
      </c>
      <c r="S571">
        <v>78.143214970179173</v>
      </c>
      <c r="T571">
        <v>99.265000000000001</v>
      </c>
    </row>
    <row r="572" spans="1:20" x14ac:dyDescent="0.25">
      <c r="A572" t="s">
        <v>2323</v>
      </c>
      <c r="C572" t="s">
        <v>2285</v>
      </c>
      <c r="D572" t="s">
        <v>2282</v>
      </c>
      <c r="E572" t="s">
        <v>5447</v>
      </c>
      <c r="F572" t="s">
        <v>5451</v>
      </c>
      <c r="G572" t="s">
        <v>2332</v>
      </c>
      <c r="H572" t="s">
        <v>2329</v>
      </c>
      <c r="I572">
        <v>49.796999999999997</v>
      </c>
      <c r="J572">
        <v>1.8089999999999999</v>
      </c>
      <c r="K572">
        <v>3.6789999999999998</v>
      </c>
      <c r="L572">
        <v>6.9160000000000004</v>
      </c>
      <c r="M572">
        <v>6.4000000000000001E-2</v>
      </c>
      <c r="N572">
        <v>14.435</v>
      </c>
      <c r="O572">
        <v>21.853999999999999</v>
      </c>
      <c r="P572">
        <v>0.374</v>
      </c>
      <c r="Q572"/>
      <c r="R572">
        <v>0.28899999999999998</v>
      </c>
      <c r="S572">
        <v>78.815747227491471</v>
      </c>
      <c r="T572">
        <v>99.216999999999999</v>
      </c>
    </row>
    <row r="573" spans="1:20" x14ac:dyDescent="0.25">
      <c r="A573" t="s">
        <v>2323</v>
      </c>
      <c r="C573" t="s">
        <v>2285</v>
      </c>
      <c r="D573" t="s">
        <v>2282</v>
      </c>
      <c r="E573" t="s">
        <v>5447</v>
      </c>
      <c r="F573" t="s">
        <v>5451</v>
      </c>
      <c r="G573" t="s">
        <v>2332</v>
      </c>
      <c r="H573" t="s">
        <v>2329</v>
      </c>
      <c r="I573">
        <v>49.344999999999999</v>
      </c>
      <c r="J573">
        <v>2.0289999999999999</v>
      </c>
      <c r="K573">
        <v>4.2039999999999997</v>
      </c>
      <c r="L573">
        <v>7.1219999999999999</v>
      </c>
      <c r="M573">
        <v>6.9000000000000006E-2</v>
      </c>
      <c r="N573">
        <v>14.234</v>
      </c>
      <c r="O573">
        <v>21.591999999999999</v>
      </c>
      <c r="P573">
        <v>0.40400000000000003</v>
      </c>
      <c r="Q573"/>
      <c r="R573">
        <v>0.27200000000000002</v>
      </c>
      <c r="S573">
        <v>78.082513452488726</v>
      </c>
      <c r="T573">
        <v>99.271000000000001</v>
      </c>
    </row>
    <row r="574" spans="1:20" x14ac:dyDescent="0.25">
      <c r="A574" t="s">
        <v>2323</v>
      </c>
      <c r="C574" t="s">
        <v>2285</v>
      </c>
      <c r="D574" t="s">
        <v>2282</v>
      </c>
      <c r="E574" t="s">
        <v>5447</v>
      </c>
      <c r="F574" t="s">
        <v>5451</v>
      </c>
      <c r="G574" t="s">
        <v>2332</v>
      </c>
      <c r="H574" t="s">
        <v>2329</v>
      </c>
      <c r="I574">
        <v>49.021999999999998</v>
      </c>
      <c r="J574">
        <v>2.1469999999999998</v>
      </c>
      <c r="K574">
        <v>4.4509999999999996</v>
      </c>
      <c r="L574">
        <v>7.2160000000000002</v>
      </c>
      <c r="M574">
        <v>0.127</v>
      </c>
      <c r="N574">
        <v>13.942</v>
      </c>
      <c r="O574">
        <v>21.765000000000001</v>
      </c>
      <c r="P574">
        <v>0.39200000000000002</v>
      </c>
      <c r="Q574"/>
      <c r="R574">
        <v>0.29199999999999998</v>
      </c>
      <c r="S574">
        <v>77.497888505679768</v>
      </c>
      <c r="T574">
        <v>99.353999999999999</v>
      </c>
    </row>
    <row r="575" spans="1:20" x14ac:dyDescent="0.25">
      <c r="A575" t="s">
        <v>2323</v>
      </c>
      <c r="C575" t="s">
        <v>2285</v>
      </c>
      <c r="D575" t="s">
        <v>2282</v>
      </c>
      <c r="E575" t="s">
        <v>5447</v>
      </c>
      <c r="F575" t="s">
        <v>5451</v>
      </c>
      <c r="G575" t="s">
        <v>2332</v>
      </c>
      <c r="H575" t="s">
        <v>2329</v>
      </c>
      <c r="I575">
        <v>48.960999999999999</v>
      </c>
      <c r="J575">
        <v>2.1920000000000002</v>
      </c>
      <c r="K575">
        <v>4.4580000000000002</v>
      </c>
      <c r="L575">
        <v>7.3220000000000001</v>
      </c>
      <c r="M575">
        <v>6.5000000000000002E-2</v>
      </c>
      <c r="N575">
        <v>13.949</v>
      </c>
      <c r="O575">
        <v>21.661999999999999</v>
      </c>
      <c r="P575">
        <v>0.39800000000000002</v>
      </c>
      <c r="Q575"/>
      <c r="R575">
        <v>0.29399999999999998</v>
      </c>
      <c r="S575">
        <v>77.251388233759741</v>
      </c>
      <c r="T575">
        <v>99.301000000000002</v>
      </c>
    </row>
    <row r="576" spans="1:20" x14ac:dyDescent="0.25">
      <c r="A576" t="s">
        <v>2323</v>
      </c>
      <c r="C576" t="s">
        <v>2285</v>
      </c>
      <c r="D576" t="s">
        <v>2282</v>
      </c>
      <c r="E576" t="s">
        <v>5447</v>
      </c>
      <c r="F576" t="s">
        <v>5451</v>
      </c>
      <c r="G576" t="s">
        <v>2332</v>
      </c>
      <c r="H576" t="s">
        <v>2329</v>
      </c>
      <c r="I576">
        <v>48.524999999999999</v>
      </c>
      <c r="J576">
        <v>2.3029999999999999</v>
      </c>
      <c r="K576">
        <v>4.6740000000000004</v>
      </c>
      <c r="L576">
        <v>6.9939999999999998</v>
      </c>
      <c r="M576">
        <v>0.10199999999999999</v>
      </c>
      <c r="N576">
        <v>13.86</v>
      </c>
      <c r="O576">
        <v>21.562999999999999</v>
      </c>
      <c r="P576">
        <v>0.42799999999999999</v>
      </c>
      <c r="Q576"/>
      <c r="R576">
        <v>0.30099999999999999</v>
      </c>
      <c r="S576">
        <v>77.936862472522662</v>
      </c>
      <c r="T576">
        <v>98.75</v>
      </c>
    </row>
    <row r="577" spans="1:20" x14ac:dyDescent="0.25">
      <c r="A577" t="s">
        <v>2323</v>
      </c>
      <c r="C577" t="s">
        <v>2285</v>
      </c>
      <c r="D577" t="s">
        <v>2282</v>
      </c>
      <c r="E577" t="s">
        <v>5447</v>
      </c>
      <c r="F577" t="s">
        <v>5451</v>
      </c>
      <c r="G577" t="s">
        <v>2332</v>
      </c>
      <c r="H577" t="s">
        <v>2329</v>
      </c>
      <c r="I577">
        <v>48.322000000000003</v>
      </c>
      <c r="J577">
        <v>2.456</v>
      </c>
      <c r="K577">
        <v>4.87</v>
      </c>
      <c r="L577">
        <v>7.6040000000000001</v>
      </c>
      <c r="M577">
        <v>0.113</v>
      </c>
      <c r="N577">
        <v>13.632</v>
      </c>
      <c r="O577">
        <v>21.443000000000001</v>
      </c>
      <c r="P577">
        <v>0.43099999999999999</v>
      </c>
      <c r="Q577"/>
      <c r="R577">
        <v>0.26800000000000002</v>
      </c>
      <c r="S577">
        <v>76.165636327924403</v>
      </c>
      <c r="T577">
        <v>99.13900000000001</v>
      </c>
    </row>
    <row r="578" spans="1:20" x14ac:dyDescent="0.25">
      <c r="A578" t="s">
        <v>2323</v>
      </c>
      <c r="C578" t="s">
        <v>2285</v>
      </c>
      <c r="D578" t="s">
        <v>2282</v>
      </c>
      <c r="E578" t="s">
        <v>5447</v>
      </c>
      <c r="F578" t="s">
        <v>5451</v>
      </c>
      <c r="G578" t="s">
        <v>2332</v>
      </c>
      <c r="H578" t="s">
        <v>2329</v>
      </c>
      <c r="I578">
        <v>48.927</v>
      </c>
      <c r="J578">
        <v>2.2309999999999999</v>
      </c>
      <c r="K578">
        <v>4.62</v>
      </c>
      <c r="L578">
        <v>7.431</v>
      </c>
      <c r="M578">
        <v>0.10100000000000001</v>
      </c>
      <c r="N578">
        <v>13.911</v>
      </c>
      <c r="O578">
        <v>21.702999999999999</v>
      </c>
      <c r="P578">
        <v>0.39800000000000002</v>
      </c>
      <c r="Q578"/>
      <c r="R578">
        <v>0.25900000000000001</v>
      </c>
      <c r="S578">
        <v>76.942298088493899</v>
      </c>
      <c r="T578">
        <v>99.581000000000003</v>
      </c>
    </row>
    <row r="579" spans="1:20" x14ac:dyDescent="0.25">
      <c r="A579" t="s">
        <v>2323</v>
      </c>
      <c r="C579" t="s">
        <v>2285</v>
      </c>
      <c r="D579" t="s">
        <v>2282</v>
      </c>
      <c r="E579" t="s">
        <v>5447</v>
      </c>
      <c r="F579" t="s">
        <v>5451</v>
      </c>
      <c r="G579" t="s">
        <v>2332</v>
      </c>
      <c r="H579" t="s">
        <v>2329</v>
      </c>
      <c r="I579">
        <v>46.680999999999997</v>
      </c>
      <c r="J579">
        <v>2.722</v>
      </c>
      <c r="K579">
        <v>6.0979999999999999</v>
      </c>
      <c r="L579">
        <v>8.8439999999999994</v>
      </c>
      <c r="M579">
        <v>0.155</v>
      </c>
      <c r="N579">
        <v>12.885999999999999</v>
      </c>
      <c r="O579">
        <v>21.385999999999999</v>
      </c>
      <c r="P579">
        <v>0.41799999999999998</v>
      </c>
      <c r="Q579"/>
      <c r="R579">
        <v>3.4000000000000002E-2</v>
      </c>
      <c r="S579">
        <v>72.200694875780201</v>
      </c>
      <c r="T579">
        <v>99.224000000000004</v>
      </c>
    </row>
    <row r="580" spans="1:20" x14ac:dyDescent="0.25">
      <c r="A580" t="s">
        <v>2323</v>
      </c>
      <c r="C580" t="s">
        <v>2285</v>
      </c>
      <c r="D580" t="s">
        <v>2282</v>
      </c>
      <c r="E580" t="s">
        <v>5447</v>
      </c>
      <c r="F580" t="s">
        <v>5451</v>
      </c>
      <c r="G580" t="s">
        <v>2332</v>
      </c>
      <c r="H580" t="s">
        <v>2329</v>
      </c>
      <c r="I580">
        <v>46.457000000000001</v>
      </c>
      <c r="J580">
        <v>2.5430000000000001</v>
      </c>
      <c r="K580">
        <v>6.335</v>
      </c>
      <c r="L580">
        <v>8.9130000000000003</v>
      </c>
      <c r="M580">
        <v>0.13</v>
      </c>
      <c r="N580">
        <v>13.034000000000001</v>
      </c>
      <c r="O580">
        <v>20.922000000000001</v>
      </c>
      <c r="P580">
        <v>0.499</v>
      </c>
      <c r="Q580"/>
      <c r="R580">
        <v>3.2000000000000001E-2</v>
      </c>
      <c r="S580">
        <v>72.273860725102182</v>
      </c>
      <c r="T580">
        <v>98.864999999999995</v>
      </c>
    </row>
    <row r="581" spans="1:20" x14ac:dyDescent="0.25">
      <c r="A581" t="s">
        <v>2323</v>
      </c>
      <c r="C581" t="s">
        <v>2285</v>
      </c>
      <c r="D581" t="s">
        <v>2282</v>
      </c>
      <c r="E581" t="s">
        <v>5447</v>
      </c>
      <c r="F581" t="s">
        <v>5451</v>
      </c>
      <c r="G581" t="s">
        <v>2332</v>
      </c>
      <c r="H581" t="s">
        <v>2329</v>
      </c>
      <c r="I581">
        <v>47.557000000000002</v>
      </c>
      <c r="J581">
        <v>2.3730000000000002</v>
      </c>
      <c r="K581">
        <v>5.7539999999999996</v>
      </c>
      <c r="L581">
        <v>8.0429999999999993</v>
      </c>
      <c r="M581">
        <v>5.0999999999999997E-2</v>
      </c>
      <c r="N581">
        <v>13.459</v>
      </c>
      <c r="O581">
        <v>21.550999999999998</v>
      </c>
      <c r="P581">
        <v>0.375</v>
      </c>
      <c r="Q581"/>
      <c r="R581">
        <v>0.05</v>
      </c>
      <c r="S581">
        <v>74.892409577234702</v>
      </c>
      <c r="T581">
        <v>99.212999999999994</v>
      </c>
    </row>
    <row r="582" spans="1:20" x14ac:dyDescent="0.25">
      <c r="A582" t="s">
        <v>2323</v>
      </c>
      <c r="C582" t="s">
        <v>2285</v>
      </c>
      <c r="D582" t="s">
        <v>2282</v>
      </c>
      <c r="E582" t="s">
        <v>5447</v>
      </c>
      <c r="F582" t="s">
        <v>5451</v>
      </c>
      <c r="G582" t="s">
        <v>2332</v>
      </c>
      <c r="H582" t="s">
        <v>2329</v>
      </c>
      <c r="I582">
        <v>46.962000000000003</v>
      </c>
      <c r="J582">
        <v>2.4590000000000001</v>
      </c>
      <c r="K582">
        <v>6.3780000000000001</v>
      </c>
      <c r="L582">
        <v>8.0150000000000006</v>
      </c>
      <c r="M582">
        <v>9.1999999999999998E-2</v>
      </c>
      <c r="N582">
        <v>13.425000000000001</v>
      </c>
      <c r="O582">
        <v>21.177</v>
      </c>
      <c r="P582">
        <v>0.378</v>
      </c>
      <c r="Q582"/>
      <c r="R582">
        <v>0.109</v>
      </c>
      <c r="S582">
        <v>74.910418736234362</v>
      </c>
      <c r="T582">
        <v>98.995000000000005</v>
      </c>
    </row>
    <row r="583" spans="1:20" x14ac:dyDescent="0.25">
      <c r="A583" t="s">
        <v>2323</v>
      </c>
      <c r="C583" t="s">
        <v>2285</v>
      </c>
      <c r="D583" t="s">
        <v>2282</v>
      </c>
      <c r="E583" t="s">
        <v>5447</v>
      </c>
      <c r="F583" t="s">
        <v>5451</v>
      </c>
      <c r="G583" t="s">
        <v>2332</v>
      </c>
      <c r="H583" t="s">
        <v>2329</v>
      </c>
      <c r="I583">
        <v>48.04</v>
      </c>
      <c r="J583">
        <v>2.306</v>
      </c>
      <c r="K583">
        <v>5.9370000000000003</v>
      </c>
      <c r="L583">
        <v>7.4880000000000004</v>
      </c>
      <c r="M583">
        <v>8.3000000000000004E-2</v>
      </c>
      <c r="N583">
        <v>13.782999999999999</v>
      </c>
      <c r="O583">
        <v>21.555</v>
      </c>
      <c r="P583">
        <v>0.34499999999999997</v>
      </c>
      <c r="Q583"/>
      <c r="R583">
        <v>0.13</v>
      </c>
      <c r="S583">
        <v>76.641372986620624</v>
      </c>
      <c r="T583">
        <v>99.667000000000002</v>
      </c>
    </row>
    <row r="584" spans="1:20" x14ac:dyDescent="0.25">
      <c r="A584" t="s">
        <v>2323</v>
      </c>
      <c r="C584" t="s">
        <v>2285</v>
      </c>
      <c r="D584" t="s">
        <v>2282</v>
      </c>
      <c r="E584" t="s">
        <v>5447</v>
      </c>
      <c r="F584" t="s">
        <v>5451</v>
      </c>
      <c r="G584" t="s">
        <v>2332</v>
      </c>
      <c r="H584" t="s">
        <v>2329</v>
      </c>
      <c r="I584">
        <v>47.91</v>
      </c>
      <c r="J584">
        <v>2.141</v>
      </c>
      <c r="K584">
        <v>5.4619999999999997</v>
      </c>
      <c r="L584">
        <v>7.6989999999999998</v>
      </c>
      <c r="M584">
        <v>0.125</v>
      </c>
      <c r="N584">
        <v>12.898</v>
      </c>
      <c r="O584">
        <v>22.172999999999998</v>
      </c>
      <c r="P584">
        <v>0.38200000000000001</v>
      </c>
      <c r="Q584"/>
      <c r="R584">
        <v>0.109</v>
      </c>
      <c r="S584">
        <v>74.913763218673921</v>
      </c>
      <c r="T584">
        <v>98.898999999999987</v>
      </c>
    </row>
    <row r="585" spans="1:20" x14ac:dyDescent="0.25">
      <c r="A585" t="s">
        <v>2323</v>
      </c>
      <c r="C585" t="s">
        <v>2285</v>
      </c>
      <c r="D585" t="s">
        <v>2282</v>
      </c>
      <c r="E585" t="s">
        <v>5447</v>
      </c>
      <c r="F585" t="s">
        <v>5451</v>
      </c>
      <c r="G585" t="s">
        <v>2332</v>
      </c>
      <c r="H585" t="s">
        <v>2329</v>
      </c>
      <c r="I585">
        <v>47.156999999999996</v>
      </c>
      <c r="J585">
        <v>2.4289999999999998</v>
      </c>
      <c r="K585">
        <v>5.9909999999999997</v>
      </c>
      <c r="L585">
        <v>7.5839999999999996</v>
      </c>
      <c r="M585">
        <v>6.5000000000000002E-2</v>
      </c>
      <c r="N585">
        <v>13.488</v>
      </c>
      <c r="O585">
        <v>21.55</v>
      </c>
      <c r="P585">
        <v>0.34899999999999998</v>
      </c>
      <c r="Q585"/>
      <c r="R585">
        <v>0.114</v>
      </c>
      <c r="S585">
        <v>76.020360578495939</v>
      </c>
      <c r="T585">
        <v>98.727000000000004</v>
      </c>
    </row>
    <row r="586" spans="1:20" x14ac:dyDescent="0.25">
      <c r="A586" t="s">
        <v>2323</v>
      </c>
      <c r="C586" t="s">
        <v>2285</v>
      </c>
      <c r="D586" t="s">
        <v>2282</v>
      </c>
      <c r="E586" t="s">
        <v>5447</v>
      </c>
      <c r="F586" t="s">
        <v>5451</v>
      </c>
      <c r="G586" t="s">
        <v>2332</v>
      </c>
      <c r="H586" t="s">
        <v>2329</v>
      </c>
      <c r="I586">
        <v>47.509</v>
      </c>
      <c r="J586">
        <v>2.444</v>
      </c>
      <c r="K586">
        <v>6.1319999999999997</v>
      </c>
      <c r="L586">
        <v>8.0039999999999996</v>
      </c>
      <c r="M586">
        <v>6.2E-2</v>
      </c>
      <c r="N586">
        <v>13.699</v>
      </c>
      <c r="O586">
        <v>21.433</v>
      </c>
      <c r="P586">
        <v>0.377</v>
      </c>
      <c r="Q586"/>
      <c r="R586">
        <v>0.121</v>
      </c>
      <c r="S586">
        <v>75.31377911072893</v>
      </c>
      <c r="T586">
        <v>99.780999999999992</v>
      </c>
    </row>
    <row r="587" spans="1:20" x14ac:dyDescent="0.25">
      <c r="A587" t="s">
        <v>2323</v>
      </c>
      <c r="C587" t="s">
        <v>2285</v>
      </c>
      <c r="D587" t="s">
        <v>2282</v>
      </c>
      <c r="E587" t="s">
        <v>5447</v>
      </c>
      <c r="F587" t="s">
        <v>5451</v>
      </c>
      <c r="G587" t="s">
        <v>2332</v>
      </c>
      <c r="H587" t="s">
        <v>2329</v>
      </c>
      <c r="I587">
        <v>47.371000000000002</v>
      </c>
      <c r="J587">
        <v>2.3860000000000001</v>
      </c>
      <c r="K587">
        <v>5.976</v>
      </c>
      <c r="L587">
        <v>8.0709999999999997</v>
      </c>
      <c r="M587">
        <v>0.104</v>
      </c>
      <c r="N587">
        <v>13.596</v>
      </c>
      <c r="O587">
        <v>21.364999999999998</v>
      </c>
      <c r="P587">
        <v>0.46300000000000002</v>
      </c>
      <c r="Q587"/>
      <c r="R587">
        <v>0.13500000000000001</v>
      </c>
      <c r="S587">
        <v>75.017291206760859</v>
      </c>
      <c r="T587">
        <v>99.466999999999999</v>
      </c>
    </row>
    <row r="588" spans="1:20" x14ac:dyDescent="0.25">
      <c r="A588" t="s">
        <v>2323</v>
      </c>
      <c r="C588" t="s">
        <v>2285</v>
      </c>
      <c r="D588" t="s">
        <v>2282</v>
      </c>
      <c r="E588" t="s">
        <v>5447</v>
      </c>
      <c r="F588" t="s">
        <v>5451</v>
      </c>
      <c r="G588" t="s">
        <v>2332</v>
      </c>
      <c r="H588" t="s">
        <v>2329</v>
      </c>
      <c r="I588">
        <v>48.12</v>
      </c>
      <c r="J588">
        <v>1.931</v>
      </c>
      <c r="K588">
        <v>5.556</v>
      </c>
      <c r="L588">
        <v>7.29</v>
      </c>
      <c r="M588">
        <v>7.5999999999999998E-2</v>
      </c>
      <c r="N588">
        <v>13.863</v>
      </c>
      <c r="O588">
        <v>21.594999999999999</v>
      </c>
      <c r="P588">
        <v>0.36799999999999999</v>
      </c>
      <c r="Q588"/>
      <c r="R588">
        <v>0.14099999999999999</v>
      </c>
      <c r="S588">
        <v>77.219662244448187</v>
      </c>
      <c r="T588">
        <v>98.94</v>
      </c>
    </row>
    <row r="589" spans="1:20" x14ac:dyDescent="0.25">
      <c r="A589" t="s">
        <v>2323</v>
      </c>
      <c r="C589" t="s">
        <v>2285</v>
      </c>
      <c r="D589" t="s">
        <v>2282</v>
      </c>
      <c r="E589" t="s">
        <v>5447</v>
      </c>
      <c r="F589" t="s">
        <v>5451</v>
      </c>
      <c r="G589" t="s">
        <v>2332</v>
      </c>
      <c r="H589" t="s">
        <v>2329</v>
      </c>
      <c r="I589">
        <v>48.116</v>
      </c>
      <c r="J589">
        <v>1.87</v>
      </c>
      <c r="K589">
        <v>5.298</v>
      </c>
      <c r="L589">
        <v>8.0109999999999992</v>
      </c>
      <c r="M589">
        <v>0.14799999999999999</v>
      </c>
      <c r="N589">
        <v>13.763</v>
      </c>
      <c r="O589">
        <v>21.669</v>
      </c>
      <c r="P589">
        <v>0.35899999999999999</v>
      </c>
      <c r="Q589"/>
      <c r="R589">
        <v>8.5000000000000006E-2</v>
      </c>
      <c r="S589">
        <v>75.384116525082788</v>
      </c>
      <c r="T589">
        <v>99.318999999999988</v>
      </c>
    </row>
    <row r="590" spans="1:20" x14ac:dyDescent="0.25">
      <c r="A590" t="s">
        <v>2323</v>
      </c>
      <c r="C590" t="s">
        <v>2285</v>
      </c>
      <c r="D590" t="s">
        <v>2282</v>
      </c>
      <c r="E590" t="s">
        <v>5447</v>
      </c>
      <c r="F590" t="s">
        <v>5451</v>
      </c>
      <c r="G590" t="s">
        <v>2332</v>
      </c>
      <c r="H590" t="s">
        <v>2329</v>
      </c>
      <c r="I590">
        <v>48.981000000000002</v>
      </c>
      <c r="J590">
        <v>1.819</v>
      </c>
      <c r="K590">
        <v>4.7649999999999997</v>
      </c>
      <c r="L590">
        <v>7.6</v>
      </c>
      <c r="M590">
        <v>0.12</v>
      </c>
      <c r="N590">
        <v>13.994</v>
      </c>
      <c r="O590">
        <v>21.972999999999999</v>
      </c>
      <c r="P590">
        <v>0.35399999999999998</v>
      </c>
      <c r="Q590"/>
      <c r="R590">
        <v>7.4999999999999997E-2</v>
      </c>
      <c r="S590">
        <v>76.647570386257755</v>
      </c>
      <c r="T590">
        <v>99.680999999999997</v>
      </c>
    </row>
    <row r="591" spans="1:20" x14ac:dyDescent="0.25">
      <c r="A591" t="s">
        <v>2323</v>
      </c>
      <c r="C591" t="s">
        <v>2285</v>
      </c>
      <c r="D591" t="s">
        <v>2282</v>
      </c>
      <c r="E591" t="s">
        <v>5447</v>
      </c>
      <c r="F591" t="s">
        <v>5451</v>
      </c>
      <c r="G591" t="s">
        <v>2332</v>
      </c>
      <c r="H591" t="s">
        <v>2331</v>
      </c>
      <c r="I591">
        <v>48.975000000000001</v>
      </c>
      <c r="J591">
        <v>1.9650000000000001</v>
      </c>
      <c r="K591">
        <v>4.2009999999999996</v>
      </c>
      <c r="L591">
        <v>6.8019999999999996</v>
      </c>
      <c r="M591">
        <v>5.0999999999999997E-2</v>
      </c>
      <c r="N591">
        <v>13.923999999999999</v>
      </c>
      <c r="O591">
        <v>21.763999999999999</v>
      </c>
      <c r="P591">
        <v>0.45</v>
      </c>
      <c r="Q591"/>
      <c r="R591">
        <v>0.58099999999999996</v>
      </c>
      <c r="S591">
        <v>78.489670034644789</v>
      </c>
      <c r="T591">
        <v>98.713000000000008</v>
      </c>
    </row>
    <row r="592" spans="1:20" x14ac:dyDescent="0.25">
      <c r="A592" t="s">
        <v>2323</v>
      </c>
      <c r="C592" t="s">
        <v>2285</v>
      </c>
      <c r="D592" t="s">
        <v>2282</v>
      </c>
      <c r="E592" t="s">
        <v>5447</v>
      </c>
      <c r="F592" t="s">
        <v>5451</v>
      </c>
      <c r="G592" t="s">
        <v>2332</v>
      </c>
      <c r="H592" t="s">
        <v>2331</v>
      </c>
      <c r="I592">
        <v>49.566000000000003</v>
      </c>
      <c r="J592">
        <v>1.972</v>
      </c>
      <c r="K592">
        <v>3.7749999999999999</v>
      </c>
      <c r="L592">
        <v>6.569</v>
      </c>
      <c r="M592">
        <v>0.10199999999999999</v>
      </c>
      <c r="N592">
        <v>14.099</v>
      </c>
      <c r="O592">
        <v>21.96</v>
      </c>
      <c r="P592">
        <v>0.436</v>
      </c>
      <c r="Q592"/>
      <c r="R592">
        <v>0.443</v>
      </c>
      <c r="S592">
        <v>79.278229855171617</v>
      </c>
      <c r="T592">
        <v>98.922000000000011</v>
      </c>
    </row>
    <row r="593" spans="1:20" x14ac:dyDescent="0.25">
      <c r="A593" t="s">
        <v>2323</v>
      </c>
      <c r="C593" t="s">
        <v>2285</v>
      </c>
      <c r="D593" t="s">
        <v>2282</v>
      </c>
      <c r="E593" t="s">
        <v>5447</v>
      </c>
      <c r="F593" t="s">
        <v>5451</v>
      </c>
      <c r="G593" t="s">
        <v>2332</v>
      </c>
      <c r="H593" t="s">
        <v>2331</v>
      </c>
      <c r="I593">
        <v>49.331000000000003</v>
      </c>
      <c r="J593">
        <v>2.06</v>
      </c>
      <c r="K593">
        <v>3.992</v>
      </c>
      <c r="L593">
        <v>6.9139999999999997</v>
      </c>
      <c r="M593">
        <v>7.1999999999999995E-2</v>
      </c>
      <c r="N593">
        <v>13.888</v>
      </c>
      <c r="O593">
        <v>21.89</v>
      </c>
      <c r="P593">
        <v>0.4</v>
      </c>
      <c r="Q593"/>
      <c r="R593">
        <v>0.47199999999999998</v>
      </c>
      <c r="S593">
        <v>78.16850685850406</v>
      </c>
      <c r="T593">
        <v>99.018999999999991</v>
      </c>
    </row>
    <row r="594" spans="1:20" x14ac:dyDescent="0.25">
      <c r="A594" t="s">
        <v>2323</v>
      </c>
      <c r="C594" t="s">
        <v>2285</v>
      </c>
      <c r="D594" t="s">
        <v>2282</v>
      </c>
      <c r="E594" t="s">
        <v>5447</v>
      </c>
      <c r="F594" t="s">
        <v>5451</v>
      </c>
      <c r="G594" t="s">
        <v>2332</v>
      </c>
      <c r="H594" t="s">
        <v>2331</v>
      </c>
      <c r="I594">
        <v>49.713999999999999</v>
      </c>
      <c r="J594">
        <v>1.9279999999999999</v>
      </c>
      <c r="K594">
        <v>3.851</v>
      </c>
      <c r="L594">
        <v>6.8</v>
      </c>
      <c r="M594">
        <v>5.8000000000000003E-2</v>
      </c>
      <c r="N594">
        <v>14.212</v>
      </c>
      <c r="O594">
        <v>21.792000000000002</v>
      </c>
      <c r="P594">
        <v>0.44800000000000001</v>
      </c>
      <c r="Q594"/>
      <c r="R594">
        <v>0.53200000000000003</v>
      </c>
      <c r="S594">
        <v>78.838209044748666</v>
      </c>
      <c r="T594">
        <v>99.334999999999994</v>
      </c>
    </row>
    <row r="595" spans="1:20" x14ac:dyDescent="0.25">
      <c r="A595" t="s">
        <v>2323</v>
      </c>
      <c r="C595" t="s">
        <v>2285</v>
      </c>
      <c r="D595" t="s">
        <v>2282</v>
      </c>
      <c r="E595" t="s">
        <v>5447</v>
      </c>
      <c r="F595" t="s">
        <v>5451</v>
      </c>
      <c r="G595" t="s">
        <v>2332</v>
      </c>
      <c r="H595" t="s">
        <v>2331</v>
      </c>
      <c r="I595">
        <v>50.789000000000001</v>
      </c>
      <c r="J595">
        <v>1.161</v>
      </c>
      <c r="K595">
        <v>3.593</v>
      </c>
      <c r="L595">
        <v>5.5039999999999996</v>
      </c>
      <c r="M595">
        <v>6.9000000000000006E-2</v>
      </c>
      <c r="N595">
        <v>15.097</v>
      </c>
      <c r="O595">
        <v>22.146000000000001</v>
      </c>
      <c r="P595">
        <v>0.31</v>
      </c>
      <c r="Q595"/>
      <c r="R595">
        <v>0.61499999999999999</v>
      </c>
      <c r="S595">
        <v>83.020169778455042</v>
      </c>
      <c r="T595">
        <v>99.284000000000006</v>
      </c>
    </row>
    <row r="596" spans="1:20" x14ac:dyDescent="0.25">
      <c r="A596" t="s">
        <v>2323</v>
      </c>
      <c r="C596" t="s">
        <v>2285</v>
      </c>
      <c r="D596" t="s">
        <v>2282</v>
      </c>
      <c r="E596" t="s">
        <v>5447</v>
      </c>
      <c r="F596" t="s">
        <v>5451</v>
      </c>
      <c r="G596" t="s">
        <v>2332</v>
      </c>
      <c r="H596" t="s">
        <v>2331</v>
      </c>
      <c r="I596">
        <v>50.536000000000001</v>
      </c>
      <c r="J596">
        <v>1.1020000000000001</v>
      </c>
      <c r="K596">
        <v>3.601</v>
      </c>
      <c r="L596">
        <v>5.383</v>
      </c>
      <c r="M596">
        <v>8.5000000000000006E-2</v>
      </c>
      <c r="N596">
        <v>15.144</v>
      </c>
      <c r="O596">
        <v>22.036999999999999</v>
      </c>
      <c r="P596">
        <v>0.32400000000000001</v>
      </c>
      <c r="Q596"/>
      <c r="R596">
        <v>0.72099999999999997</v>
      </c>
      <c r="S596">
        <v>83.374363963317833</v>
      </c>
      <c r="T596">
        <v>98.933000000000007</v>
      </c>
    </row>
    <row r="597" spans="1:20" x14ac:dyDescent="0.25">
      <c r="A597" t="s">
        <v>2323</v>
      </c>
      <c r="C597" t="s">
        <v>2285</v>
      </c>
      <c r="D597" t="s">
        <v>2282</v>
      </c>
      <c r="E597" t="s">
        <v>5447</v>
      </c>
      <c r="F597" t="s">
        <v>5451</v>
      </c>
      <c r="G597" t="s">
        <v>2332</v>
      </c>
      <c r="H597" t="s">
        <v>2331</v>
      </c>
      <c r="I597">
        <v>49.494999999999997</v>
      </c>
      <c r="J597">
        <v>1.5189999999999999</v>
      </c>
      <c r="K597">
        <v>4.5369999999999999</v>
      </c>
      <c r="L597">
        <v>6.008</v>
      </c>
      <c r="M597">
        <v>3.9E-2</v>
      </c>
      <c r="N597">
        <v>14.64</v>
      </c>
      <c r="O597">
        <v>21.949000000000002</v>
      </c>
      <c r="P597">
        <v>0.313</v>
      </c>
      <c r="Q597"/>
      <c r="R597">
        <v>0.56699999999999995</v>
      </c>
      <c r="S597">
        <v>81.286002411364322</v>
      </c>
      <c r="T597">
        <v>99.066999999999993</v>
      </c>
    </row>
    <row r="598" spans="1:20" x14ac:dyDescent="0.25">
      <c r="A598" t="s">
        <v>2323</v>
      </c>
      <c r="C598" t="s">
        <v>2285</v>
      </c>
      <c r="D598" t="s">
        <v>2282</v>
      </c>
      <c r="E598" t="s">
        <v>5447</v>
      </c>
      <c r="F598" t="s">
        <v>5451</v>
      </c>
      <c r="G598" t="s">
        <v>2332</v>
      </c>
      <c r="H598" t="s">
        <v>2331</v>
      </c>
      <c r="I598">
        <v>49.499000000000002</v>
      </c>
      <c r="J598">
        <v>1.5549999999999999</v>
      </c>
      <c r="K598">
        <v>4.5670000000000002</v>
      </c>
      <c r="L598">
        <v>5.9640000000000004</v>
      </c>
      <c r="M598">
        <v>6.7000000000000004E-2</v>
      </c>
      <c r="N598">
        <v>14.233000000000001</v>
      </c>
      <c r="O598">
        <v>21.954999999999998</v>
      </c>
      <c r="P598">
        <v>0.29399999999999998</v>
      </c>
      <c r="Q598"/>
      <c r="R598">
        <v>0.52200000000000002</v>
      </c>
      <c r="S598">
        <v>80.966860122605198</v>
      </c>
      <c r="T598">
        <v>98.656000000000006</v>
      </c>
    </row>
    <row r="599" spans="1:20" x14ac:dyDescent="0.25">
      <c r="A599" t="s">
        <v>2323</v>
      </c>
      <c r="C599" t="s">
        <v>2285</v>
      </c>
      <c r="D599" t="s">
        <v>2282</v>
      </c>
      <c r="E599" t="s">
        <v>5447</v>
      </c>
      <c r="F599" t="s">
        <v>5451</v>
      </c>
      <c r="G599" t="s">
        <v>2332</v>
      </c>
      <c r="H599" t="s">
        <v>2331</v>
      </c>
      <c r="I599">
        <v>49.578000000000003</v>
      </c>
      <c r="J599">
        <v>1.4950000000000001</v>
      </c>
      <c r="K599">
        <v>4.4429999999999996</v>
      </c>
      <c r="L599">
        <v>5.8869999999999996</v>
      </c>
      <c r="M599">
        <v>0.09</v>
      </c>
      <c r="N599">
        <v>14.384</v>
      </c>
      <c r="O599">
        <v>22.103999999999999</v>
      </c>
      <c r="P599">
        <v>0.30199999999999999</v>
      </c>
      <c r="Q599"/>
      <c r="R599">
        <v>0.52900000000000003</v>
      </c>
      <c r="S599">
        <v>81.327105859307906</v>
      </c>
      <c r="T599">
        <v>98.811999999999983</v>
      </c>
    </row>
    <row r="600" spans="1:20" x14ac:dyDescent="0.25">
      <c r="A600" t="s">
        <v>2323</v>
      </c>
      <c r="C600" t="s">
        <v>2285</v>
      </c>
      <c r="D600" t="s">
        <v>2282</v>
      </c>
      <c r="E600" t="s">
        <v>5447</v>
      </c>
      <c r="F600" t="s">
        <v>5451</v>
      </c>
      <c r="G600" t="s">
        <v>2332</v>
      </c>
      <c r="H600" t="s">
        <v>2331</v>
      </c>
      <c r="I600">
        <v>48.936</v>
      </c>
      <c r="J600">
        <v>1.641</v>
      </c>
      <c r="K600">
        <v>4.92</v>
      </c>
      <c r="L600">
        <v>7.085</v>
      </c>
      <c r="M600">
        <v>8.1000000000000003E-2</v>
      </c>
      <c r="N600">
        <v>14.06</v>
      </c>
      <c r="O600">
        <v>21.221</v>
      </c>
      <c r="P600">
        <v>0.376</v>
      </c>
      <c r="Q600"/>
      <c r="R600">
        <v>0.52100000000000002</v>
      </c>
      <c r="S600">
        <v>77.96092062662774</v>
      </c>
      <c r="T600">
        <v>98.840999999999994</v>
      </c>
    </row>
    <row r="601" spans="1:20" x14ac:dyDescent="0.25">
      <c r="A601" t="s">
        <v>2323</v>
      </c>
      <c r="C601" t="s">
        <v>2285</v>
      </c>
      <c r="D601" t="s">
        <v>2282</v>
      </c>
      <c r="E601" t="s">
        <v>5447</v>
      </c>
      <c r="F601" t="s">
        <v>5451</v>
      </c>
      <c r="G601" t="s">
        <v>2332</v>
      </c>
      <c r="H601" t="s">
        <v>2331</v>
      </c>
      <c r="I601">
        <v>50.487000000000002</v>
      </c>
      <c r="J601">
        <v>1.145</v>
      </c>
      <c r="K601">
        <v>3.532</v>
      </c>
      <c r="L601">
        <v>5.3979999999999997</v>
      </c>
      <c r="M601">
        <v>0.10299999999999999</v>
      </c>
      <c r="N601">
        <v>15.058999999999999</v>
      </c>
      <c r="O601">
        <v>22.103999999999999</v>
      </c>
      <c r="P601">
        <v>0.314</v>
      </c>
      <c r="Q601"/>
      <c r="R601">
        <v>0.71199999999999997</v>
      </c>
      <c r="S601">
        <v>83.257443461981183</v>
      </c>
      <c r="T601">
        <v>98.853999999999999</v>
      </c>
    </row>
    <row r="602" spans="1:20" x14ac:dyDescent="0.25">
      <c r="A602" t="s">
        <v>2323</v>
      </c>
      <c r="C602" t="s">
        <v>2285</v>
      </c>
      <c r="D602" t="s">
        <v>2282</v>
      </c>
      <c r="E602" t="s">
        <v>5447</v>
      </c>
      <c r="F602" t="s">
        <v>5451</v>
      </c>
      <c r="G602" t="s">
        <v>2332</v>
      </c>
      <c r="H602" t="s">
        <v>2331</v>
      </c>
      <c r="I602">
        <v>50.152000000000001</v>
      </c>
      <c r="J602">
        <v>1.157</v>
      </c>
      <c r="K602">
        <v>3.6230000000000002</v>
      </c>
      <c r="L602">
        <v>5.3630000000000004</v>
      </c>
      <c r="M602">
        <v>0.108</v>
      </c>
      <c r="N602">
        <v>14.962</v>
      </c>
      <c r="O602">
        <v>22.196000000000002</v>
      </c>
      <c r="P602">
        <v>0.29699999999999999</v>
      </c>
      <c r="Q602"/>
      <c r="R602">
        <v>0.78</v>
      </c>
      <c r="S602">
        <v>83.258040464262677</v>
      </c>
      <c r="T602">
        <v>98.638000000000005</v>
      </c>
    </row>
    <row r="603" spans="1:20" x14ac:dyDescent="0.25">
      <c r="A603" t="s">
        <v>2323</v>
      </c>
      <c r="C603" t="s">
        <v>2285</v>
      </c>
      <c r="D603" t="s">
        <v>2282</v>
      </c>
      <c r="E603" t="s">
        <v>5447</v>
      </c>
      <c r="F603" t="s">
        <v>5451</v>
      </c>
      <c r="G603" t="s">
        <v>2332</v>
      </c>
      <c r="H603" t="s">
        <v>2331</v>
      </c>
      <c r="I603">
        <v>50.804000000000002</v>
      </c>
      <c r="J603">
        <v>1.167</v>
      </c>
      <c r="K603">
        <v>3.33</v>
      </c>
      <c r="L603">
        <v>5.5359999999999996</v>
      </c>
      <c r="M603">
        <v>9.9000000000000005E-2</v>
      </c>
      <c r="N603">
        <v>15.042</v>
      </c>
      <c r="O603">
        <v>22.14</v>
      </c>
      <c r="P603">
        <v>0.28299999999999997</v>
      </c>
      <c r="Q603"/>
      <c r="R603">
        <v>0.375</v>
      </c>
      <c r="S603">
        <v>82.886584418167189</v>
      </c>
      <c r="T603">
        <v>98.77600000000001</v>
      </c>
    </row>
    <row r="604" spans="1:20" x14ac:dyDescent="0.25">
      <c r="A604" t="s">
        <v>2323</v>
      </c>
      <c r="C604" t="s">
        <v>2285</v>
      </c>
      <c r="D604" t="s">
        <v>2282</v>
      </c>
      <c r="E604" t="s">
        <v>5447</v>
      </c>
      <c r="F604" t="s">
        <v>5451</v>
      </c>
      <c r="G604" t="s">
        <v>2332</v>
      </c>
      <c r="H604" t="s">
        <v>2331</v>
      </c>
      <c r="I604">
        <v>50.71</v>
      </c>
      <c r="J604">
        <v>1.2829999999999999</v>
      </c>
      <c r="K604">
        <v>3.2509999999999999</v>
      </c>
      <c r="L604">
        <v>6.0709999999999997</v>
      </c>
      <c r="M604">
        <v>4.3999999999999997E-2</v>
      </c>
      <c r="N604">
        <v>14.938000000000001</v>
      </c>
      <c r="O604">
        <v>22.023</v>
      </c>
      <c r="P604">
        <v>0.29399999999999998</v>
      </c>
      <c r="Q604"/>
      <c r="R604">
        <v>0.127</v>
      </c>
      <c r="S604">
        <v>81.433402762575682</v>
      </c>
      <c r="T604">
        <v>98.741</v>
      </c>
    </row>
    <row r="605" spans="1:20" x14ac:dyDescent="0.25">
      <c r="A605" t="s">
        <v>2323</v>
      </c>
      <c r="C605" t="s">
        <v>2285</v>
      </c>
      <c r="D605" t="s">
        <v>2282</v>
      </c>
      <c r="E605" t="s">
        <v>5447</v>
      </c>
      <c r="F605" t="s">
        <v>5451</v>
      </c>
      <c r="G605" t="s">
        <v>2332</v>
      </c>
      <c r="H605" t="s">
        <v>2331</v>
      </c>
      <c r="I605">
        <v>50.069000000000003</v>
      </c>
      <c r="J605">
        <v>1.504</v>
      </c>
      <c r="K605">
        <v>3.2890000000000001</v>
      </c>
      <c r="L605">
        <v>6.4279999999999999</v>
      </c>
      <c r="M605">
        <v>0.129</v>
      </c>
      <c r="N605">
        <v>14.696999999999999</v>
      </c>
      <c r="O605">
        <v>22.015000000000001</v>
      </c>
      <c r="P605">
        <v>0.33600000000000002</v>
      </c>
      <c r="Q605"/>
      <c r="R605">
        <v>6.8000000000000005E-2</v>
      </c>
      <c r="S605">
        <v>80.297870912855757</v>
      </c>
      <c r="T605">
        <v>98.534999999999997</v>
      </c>
    </row>
    <row r="606" spans="1:20" x14ac:dyDescent="0.25">
      <c r="A606" t="s">
        <v>2323</v>
      </c>
      <c r="C606" t="s">
        <v>2285</v>
      </c>
      <c r="D606" t="s">
        <v>2282</v>
      </c>
      <c r="E606" t="s">
        <v>5447</v>
      </c>
      <c r="F606" t="s">
        <v>5451</v>
      </c>
      <c r="G606" t="s">
        <v>2332</v>
      </c>
      <c r="H606" t="s">
        <v>2331</v>
      </c>
      <c r="I606">
        <v>49.927</v>
      </c>
      <c r="J606">
        <v>1.6659999999999999</v>
      </c>
      <c r="K606">
        <v>3.3759999999999999</v>
      </c>
      <c r="L606">
        <v>6.8010000000000002</v>
      </c>
      <c r="M606">
        <v>0.14099999999999999</v>
      </c>
      <c r="N606">
        <v>14.548999999999999</v>
      </c>
      <c r="O606">
        <v>21.760999999999999</v>
      </c>
      <c r="P606">
        <v>0.36299999999999999</v>
      </c>
      <c r="Q606"/>
      <c r="R606">
        <v>6.5000000000000002E-2</v>
      </c>
      <c r="S606">
        <v>79.224135812230983</v>
      </c>
      <c r="T606">
        <v>98.649000000000001</v>
      </c>
    </row>
    <row r="607" spans="1:20" x14ac:dyDescent="0.25">
      <c r="A607" t="s">
        <v>2323</v>
      </c>
      <c r="C607" t="s">
        <v>2285</v>
      </c>
      <c r="D607" t="s">
        <v>2282</v>
      </c>
      <c r="E607" t="s">
        <v>5447</v>
      </c>
      <c r="F607" t="s">
        <v>5451</v>
      </c>
      <c r="G607" t="s">
        <v>2332</v>
      </c>
      <c r="H607" t="s">
        <v>2331</v>
      </c>
      <c r="I607">
        <v>49.597999999999999</v>
      </c>
      <c r="J607">
        <v>1.8580000000000001</v>
      </c>
      <c r="K607">
        <v>3.456</v>
      </c>
      <c r="L607">
        <v>7.0309999999999997</v>
      </c>
      <c r="M607">
        <v>0.129</v>
      </c>
      <c r="N607">
        <v>14.394</v>
      </c>
      <c r="O607">
        <v>21.806999999999999</v>
      </c>
      <c r="P607">
        <v>0.41599999999999998</v>
      </c>
      <c r="Q607"/>
      <c r="R607">
        <v>5.5E-2</v>
      </c>
      <c r="S607">
        <v>78.491108911764442</v>
      </c>
      <c r="T607">
        <v>98.744</v>
      </c>
    </row>
    <row r="608" spans="1:20" x14ac:dyDescent="0.25">
      <c r="A608" t="s">
        <v>2323</v>
      </c>
      <c r="C608" t="s">
        <v>2285</v>
      </c>
      <c r="D608" t="s">
        <v>2282</v>
      </c>
      <c r="E608" t="s">
        <v>5447</v>
      </c>
      <c r="F608" t="s">
        <v>5451</v>
      </c>
      <c r="G608" t="s">
        <v>2332</v>
      </c>
      <c r="H608" t="s">
        <v>2331</v>
      </c>
      <c r="I608">
        <v>49.271999999999998</v>
      </c>
      <c r="J608">
        <v>2.157</v>
      </c>
      <c r="K608">
        <v>3.7879999999999998</v>
      </c>
      <c r="L608">
        <v>6.6379999999999999</v>
      </c>
      <c r="M608">
        <v>5.8000000000000003E-2</v>
      </c>
      <c r="N608">
        <v>14.196999999999999</v>
      </c>
      <c r="O608">
        <v>21.853000000000002</v>
      </c>
      <c r="P608">
        <v>0.41799999999999998</v>
      </c>
      <c r="Q608"/>
      <c r="R608">
        <v>1.2E-2</v>
      </c>
      <c r="S608">
        <v>79.220306395052646</v>
      </c>
      <c r="T608">
        <v>98.393000000000001</v>
      </c>
    </row>
    <row r="609" spans="1:20" x14ac:dyDescent="0.25">
      <c r="A609" t="s">
        <v>2323</v>
      </c>
      <c r="C609" t="s">
        <v>2285</v>
      </c>
      <c r="D609" t="s">
        <v>2282</v>
      </c>
      <c r="E609" t="s">
        <v>5447</v>
      </c>
      <c r="F609" t="s">
        <v>5451</v>
      </c>
      <c r="G609" t="s">
        <v>2332</v>
      </c>
      <c r="H609" t="s">
        <v>2331</v>
      </c>
      <c r="I609">
        <v>50.197000000000003</v>
      </c>
      <c r="J609">
        <v>1.4570000000000001</v>
      </c>
      <c r="K609">
        <v>3.4950000000000001</v>
      </c>
      <c r="L609">
        <v>6.0119999999999996</v>
      </c>
      <c r="M609">
        <v>0.11</v>
      </c>
      <c r="N609">
        <v>14.695</v>
      </c>
      <c r="O609">
        <v>21.899000000000001</v>
      </c>
      <c r="P609">
        <v>0.33300000000000002</v>
      </c>
      <c r="Q609"/>
      <c r="R609">
        <v>0.36399999999999999</v>
      </c>
      <c r="S609">
        <v>81.332874082230035</v>
      </c>
      <c r="T609">
        <v>98.562000000000012</v>
      </c>
    </row>
    <row r="610" spans="1:20" x14ac:dyDescent="0.25">
      <c r="A610" t="s">
        <v>2323</v>
      </c>
      <c r="C610" t="s">
        <v>2285</v>
      </c>
      <c r="D610" t="s">
        <v>2282</v>
      </c>
      <c r="E610" t="s">
        <v>5447</v>
      </c>
      <c r="F610" t="s">
        <v>5451</v>
      </c>
      <c r="G610" t="s">
        <v>2332</v>
      </c>
      <c r="H610" t="s">
        <v>2331</v>
      </c>
      <c r="I610">
        <v>50.329000000000001</v>
      </c>
      <c r="J610">
        <v>1.319</v>
      </c>
      <c r="K610">
        <v>3.3809999999999998</v>
      </c>
      <c r="L610">
        <v>5.77</v>
      </c>
      <c r="M610">
        <v>0.06</v>
      </c>
      <c r="N610">
        <v>15.26</v>
      </c>
      <c r="O610">
        <v>22.007999999999999</v>
      </c>
      <c r="P610">
        <v>0.33200000000000002</v>
      </c>
      <c r="Q610"/>
      <c r="R610">
        <v>0.34399999999999997</v>
      </c>
      <c r="S610">
        <v>82.500028738144252</v>
      </c>
      <c r="T610">
        <v>98.802999999999997</v>
      </c>
    </row>
    <row r="611" spans="1:20" x14ac:dyDescent="0.25">
      <c r="A611" t="s">
        <v>2323</v>
      </c>
      <c r="C611" t="s">
        <v>2285</v>
      </c>
      <c r="D611" t="s">
        <v>2282</v>
      </c>
      <c r="E611" t="s">
        <v>5447</v>
      </c>
      <c r="F611" t="s">
        <v>5451</v>
      </c>
      <c r="G611" t="s">
        <v>2332</v>
      </c>
      <c r="H611" t="s">
        <v>2331</v>
      </c>
      <c r="I611">
        <v>50.518999999999998</v>
      </c>
      <c r="J611">
        <v>1.3009999999999999</v>
      </c>
      <c r="K611">
        <v>3.3769999999999998</v>
      </c>
      <c r="L611">
        <v>5.577</v>
      </c>
      <c r="M611">
        <v>0.108</v>
      </c>
      <c r="N611">
        <v>15</v>
      </c>
      <c r="O611">
        <v>22.088000000000001</v>
      </c>
      <c r="P611">
        <v>0.32</v>
      </c>
      <c r="Q611"/>
      <c r="R611">
        <v>0.30499999999999999</v>
      </c>
      <c r="S611">
        <v>82.741773417489782</v>
      </c>
      <c r="T611">
        <v>98.595000000000013</v>
      </c>
    </row>
    <row r="612" spans="1:20" x14ac:dyDescent="0.25">
      <c r="A612" t="s">
        <v>2323</v>
      </c>
      <c r="C612" t="s">
        <v>2285</v>
      </c>
      <c r="D612" t="s">
        <v>2282</v>
      </c>
      <c r="E612" t="s">
        <v>5447</v>
      </c>
      <c r="F612" t="s">
        <v>5451</v>
      </c>
      <c r="G612" t="s">
        <v>2332</v>
      </c>
      <c r="H612" t="s">
        <v>2331</v>
      </c>
      <c r="I612">
        <v>50.523000000000003</v>
      </c>
      <c r="J612">
        <v>1.2929999999999999</v>
      </c>
      <c r="K612">
        <v>3.468</v>
      </c>
      <c r="L612">
        <v>5.6239999999999997</v>
      </c>
      <c r="M612">
        <v>8.8999999999999996E-2</v>
      </c>
      <c r="N612">
        <v>14.885999999999999</v>
      </c>
      <c r="O612">
        <v>21.998000000000001</v>
      </c>
      <c r="P612">
        <v>0.29899999999999999</v>
      </c>
      <c r="Q612"/>
      <c r="R612">
        <v>0.33600000000000002</v>
      </c>
      <c r="S612">
        <v>82.511793238077999</v>
      </c>
      <c r="T612">
        <v>98.516000000000005</v>
      </c>
    </row>
    <row r="613" spans="1:20" x14ac:dyDescent="0.25">
      <c r="A613" t="s">
        <v>2323</v>
      </c>
      <c r="C613" t="s">
        <v>2285</v>
      </c>
      <c r="D613" t="s">
        <v>2282</v>
      </c>
      <c r="E613" t="s">
        <v>5447</v>
      </c>
      <c r="F613" t="s">
        <v>5451</v>
      </c>
      <c r="G613" t="s">
        <v>2332</v>
      </c>
      <c r="H613" t="s">
        <v>2331</v>
      </c>
      <c r="I613">
        <v>50.484000000000002</v>
      </c>
      <c r="J613">
        <v>1.2689999999999999</v>
      </c>
      <c r="K613">
        <v>3.4670000000000001</v>
      </c>
      <c r="L613">
        <v>5.5190000000000001</v>
      </c>
      <c r="M613">
        <v>7.2999999999999995E-2</v>
      </c>
      <c r="N613">
        <v>15.147</v>
      </c>
      <c r="O613">
        <v>22.023</v>
      </c>
      <c r="P613">
        <v>0.30299999999999999</v>
      </c>
      <c r="Q613"/>
      <c r="R613">
        <v>0.32900000000000001</v>
      </c>
      <c r="S613">
        <v>83.028412774725041</v>
      </c>
      <c r="T613">
        <v>98.61399999999999</v>
      </c>
    </row>
    <row r="614" spans="1:20" x14ac:dyDescent="0.25">
      <c r="A614" t="s">
        <v>2323</v>
      </c>
      <c r="C614" t="s">
        <v>2285</v>
      </c>
      <c r="D614" t="s">
        <v>2282</v>
      </c>
      <c r="E614" t="s">
        <v>5447</v>
      </c>
      <c r="F614" t="s">
        <v>5451</v>
      </c>
      <c r="G614" t="s">
        <v>2332</v>
      </c>
      <c r="H614" t="s">
        <v>2331</v>
      </c>
      <c r="I614">
        <v>49.082999999999998</v>
      </c>
      <c r="J614">
        <v>1.6459999999999999</v>
      </c>
      <c r="K614">
        <v>4.5650000000000004</v>
      </c>
      <c r="L614">
        <v>6.3789999999999996</v>
      </c>
      <c r="M614">
        <v>8.6999999999999994E-2</v>
      </c>
      <c r="N614">
        <v>14.211</v>
      </c>
      <c r="O614">
        <v>21.753</v>
      </c>
      <c r="P614">
        <v>0.51600000000000001</v>
      </c>
      <c r="Q614"/>
      <c r="R614">
        <v>0.34599999999999997</v>
      </c>
      <c r="S614">
        <v>79.883700477155244</v>
      </c>
      <c r="T614">
        <v>98.586000000000013</v>
      </c>
    </row>
    <row r="615" spans="1:20" x14ac:dyDescent="0.25">
      <c r="A615" t="s">
        <v>2323</v>
      </c>
      <c r="C615" t="s">
        <v>2285</v>
      </c>
      <c r="D615" t="s">
        <v>2282</v>
      </c>
      <c r="E615" t="s">
        <v>5447</v>
      </c>
      <c r="F615" t="s">
        <v>5451</v>
      </c>
      <c r="G615" t="s">
        <v>2332</v>
      </c>
      <c r="H615" t="s">
        <v>2331</v>
      </c>
      <c r="I615">
        <v>50.648000000000003</v>
      </c>
      <c r="J615">
        <v>1.2430000000000001</v>
      </c>
      <c r="K615">
        <v>3.238</v>
      </c>
      <c r="L615">
        <v>5.6180000000000003</v>
      </c>
      <c r="M615">
        <v>9.9000000000000005E-2</v>
      </c>
      <c r="N615">
        <v>15.301</v>
      </c>
      <c r="O615">
        <v>22.007999999999999</v>
      </c>
      <c r="P615">
        <v>0.32600000000000001</v>
      </c>
      <c r="Q615"/>
      <c r="R615">
        <v>0.28399999999999997</v>
      </c>
      <c r="S615">
        <v>82.92015317578138</v>
      </c>
      <c r="T615">
        <v>98.765000000000015</v>
      </c>
    </row>
    <row r="616" spans="1:20" x14ac:dyDescent="0.25">
      <c r="A616" t="s">
        <v>2323</v>
      </c>
      <c r="C616" t="s">
        <v>2285</v>
      </c>
      <c r="D616" t="s">
        <v>2282</v>
      </c>
      <c r="E616" t="s">
        <v>5447</v>
      </c>
      <c r="F616" t="s">
        <v>5451</v>
      </c>
      <c r="G616" t="s">
        <v>2332</v>
      </c>
      <c r="H616" t="s">
        <v>2335</v>
      </c>
      <c r="I616">
        <v>47.690344879999998</v>
      </c>
      <c r="J616">
        <v>2.2805428719999998</v>
      </c>
      <c r="K616">
        <v>6.1030023389999997</v>
      </c>
      <c r="L616">
        <v>6.0428899190000003</v>
      </c>
      <c r="M616">
        <v>0.105900177</v>
      </c>
      <c r="N616">
        <v>14.146519229999999</v>
      </c>
      <c r="O616">
        <v>22.515546260000001</v>
      </c>
      <c r="P616">
        <v>0.39943193300000002</v>
      </c>
      <c r="Q616"/>
      <c r="R616">
        <v>0.58193935299999999</v>
      </c>
      <c r="S616">
        <v>80.668662571037913</v>
      </c>
      <c r="T616">
        <v>99.866116962999996</v>
      </c>
    </row>
    <row r="617" spans="1:20" x14ac:dyDescent="0.25">
      <c r="A617" t="s">
        <v>2323</v>
      </c>
      <c r="C617" t="s">
        <v>2285</v>
      </c>
      <c r="D617" t="s">
        <v>2282</v>
      </c>
      <c r="E617" t="s">
        <v>5447</v>
      </c>
      <c r="F617" t="s">
        <v>5451</v>
      </c>
      <c r="G617" t="s">
        <v>2332</v>
      </c>
      <c r="H617" t="s">
        <v>2335</v>
      </c>
      <c r="I617">
        <v>50.29010426</v>
      </c>
      <c r="J617">
        <v>0.97188720900000003</v>
      </c>
      <c r="K617">
        <v>4.1951580699999997</v>
      </c>
      <c r="L617">
        <v>4.8133354859999997</v>
      </c>
      <c r="M617">
        <v>0.106669984</v>
      </c>
      <c r="N617">
        <v>15.736344369999999</v>
      </c>
      <c r="O617">
        <v>22.152116240000002</v>
      </c>
      <c r="P617">
        <v>0.35638102399999999</v>
      </c>
      <c r="Q617"/>
      <c r="R617">
        <v>0.97678970600000004</v>
      </c>
      <c r="S617">
        <v>85.353738444286122</v>
      </c>
      <c r="T617">
        <v>99.598786349000008</v>
      </c>
    </row>
    <row r="618" spans="1:20" x14ac:dyDescent="0.25">
      <c r="A618" t="s">
        <v>2323</v>
      </c>
      <c r="C618" t="s">
        <v>2285</v>
      </c>
      <c r="D618" t="s">
        <v>2282</v>
      </c>
      <c r="E618" t="s">
        <v>5447</v>
      </c>
      <c r="F618" t="s">
        <v>5451</v>
      </c>
      <c r="G618" t="s">
        <v>2332</v>
      </c>
      <c r="H618" t="s">
        <v>2335</v>
      </c>
      <c r="I618">
        <v>50.461479920000002</v>
      </c>
      <c r="J618">
        <v>1.507587249</v>
      </c>
      <c r="K618">
        <v>3.093321006</v>
      </c>
      <c r="L618">
        <v>7.6073535300000001</v>
      </c>
      <c r="M618">
        <v>0.18241880599999999</v>
      </c>
      <c r="N618">
        <v>15.30492295</v>
      </c>
      <c r="O618">
        <v>21.276669559999998</v>
      </c>
      <c r="P618">
        <v>0.32702756199999999</v>
      </c>
      <c r="Q618"/>
      <c r="R618">
        <v>4.2099999999999999E-2</v>
      </c>
      <c r="S618">
        <v>78.195498564663595</v>
      </c>
      <c r="T618">
        <v>99.802880583000004</v>
      </c>
    </row>
    <row r="619" spans="1:20" x14ac:dyDescent="0.25">
      <c r="A619" t="s">
        <v>2323</v>
      </c>
      <c r="C619" t="s">
        <v>2285</v>
      </c>
      <c r="D619" t="s">
        <v>2282</v>
      </c>
      <c r="E619" t="s">
        <v>5447</v>
      </c>
      <c r="F619" t="s">
        <v>5451</v>
      </c>
      <c r="G619" t="s">
        <v>2332</v>
      </c>
      <c r="H619" t="s">
        <v>2335</v>
      </c>
      <c r="I619">
        <v>49.727430699999999</v>
      </c>
      <c r="J619">
        <v>1.3364410419999999</v>
      </c>
      <c r="K619">
        <v>4.5736355209999999</v>
      </c>
      <c r="L619">
        <v>6.6053934339999998</v>
      </c>
      <c r="M619">
        <v>0.12937863699999999</v>
      </c>
      <c r="N619">
        <v>15.096798039999999</v>
      </c>
      <c r="O619">
        <v>21.97509354</v>
      </c>
      <c r="P619">
        <v>0.33817160699999999</v>
      </c>
      <c r="Q619"/>
      <c r="R619">
        <v>9.5100000000000004E-2</v>
      </c>
      <c r="S619">
        <v>80.291798740883337</v>
      </c>
      <c r="T619">
        <v>99.877442521000006</v>
      </c>
    </row>
    <row r="620" spans="1:20" x14ac:dyDescent="0.25">
      <c r="A620" t="s">
        <v>2323</v>
      </c>
      <c r="C620" t="s">
        <v>2285</v>
      </c>
      <c r="D620" t="s">
        <v>2282</v>
      </c>
      <c r="E620" t="s">
        <v>5447</v>
      </c>
      <c r="F620" t="s">
        <v>5451</v>
      </c>
      <c r="G620" t="s">
        <v>2332</v>
      </c>
      <c r="H620" t="s">
        <v>2335</v>
      </c>
      <c r="I620">
        <v>48.636258410000003</v>
      </c>
      <c r="J620">
        <v>1.915687148</v>
      </c>
      <c r="K620">
        <v>5.2820977730000003</v>
      </c>
      <c r="L620">
        <v>5.9663615090000004</v>
      </c>
      <c r="M620">
        <v>0.11497245</v>
      </c>
      <c r="N620">
        <v>14.475885740000001</v>
      </c>
      <c r="O620">
        <v>22.451089169999999</v>
      </c>
      <c r="P620">
        <v>0.38558725100000002</v>
      </c>
      <c r="Q620"/>
      <c r="R620">
        <v>0.42930719299999998</v>
      </c>
      <c r="S620">
        <v>81.220218768319199</v>
      </c>
      <c r="T620">
        <v>99.657246643999997</v>
      </c>
    </row>
    <row r="621" spans="1:20" x14ac:dyDescent="0.25">
      <c r="A621" t="s">
        <v>2323</v>
      </c>
      <c r="C621" t="s">
        <v>2285</v>
      </c>
      <c r="D621" t="s">
        <v>2282</v>
      </c>
      <c r="E621" t="s">
        <v>5447</v>
      </c>
      <c r="F621" t="s">
        <v>5451</v>
      </c>
      <c r="G621" t="s">
        <v>2332</v>
      </c>
      <c r="H621" t="s">
        <v>2335</v>
      </c>
      <c r="I621">
        <v>49.698316400000003</v>
      </c>
      <c r="J621">
        <v>1.5483941429999999</v>
      </c>
      <c r="K621">
        <v>4.5471616040000002</v>
      </c>
      <c r="L621">
        <v>5.9956417689999997</v>
      </c>
      <c r="M621">
        <v>0.14324383500000001</v>
      </c>
      <c r="N621">
        <v>15.232221389999999</v>
      </c>
      <c r="O621">
        <v>21.993973700000002</v>
      </c>
      <c r="P621">
        <v>0.42271632799999997</v>
      </c>
      <c r="Q621"/>
      <c r="R621">
        <v>0.28821801699999999</v>
      </c>
      <c r="S621">
        <v>81.912294416388363</v>
      </c>
      <c r="T621">
        <v>99.869887186000014</v>
      </c>
    </row>
    <row r="622" spans="1:20" x14ac:dyDescent="0.25">
      <c r="A622" t="s">
        <v>2323</v>
      </c>
      <c r="C622" t="s">
        <v>2285</v>
      </c>
      <c r="D622" t="s">
        <v>2282</v>
      </c>
      <c r="E622" t="s">
        <v>5447</v>
      </c>
      <c r="F622" t="s">
        <v>5451</v>
      </c>
      <c r="G622" t="s">
        <v>2332</v>
      </c>
      <c r="H622" t="s">
        <v>2335</v>
      </c>
      <c r="I622">
        <v>50.51237416</v>
      </c>
      <c r="J622">
        <v>1.1546239519999999</v>
      </c>
      <c r="K622">
        <v>3.6069038500000001</v>
      </c>
      <c r="L622">
        <v>6.1554127510000001</v>
      </c>
      <c r="M622">
        <v>0.12537817900000001</v>
      </c>
      <c r="N622">
        <v>15.85764636</v>
      </c>
      <c r="O622">
        <v>21.847070479999999</v>
      </c>
      <c r="P622">
        <v>0.34200196300000002</v>
      </c>
      <c r="Q622"/>
      <c r="R622">
        <v>0.20899289099999999</v>
      </c>
      <c r="S622">
        <v>82.117909367958021</v>
      </c>
      <c r="T622">
        <v>99.81040458599999</v>
      </c>
    </row>
    <row r="623" spans="1:20" x14ac:dyDescent="0.25">
      <c r="A623" t="s">
        <v>2323</v>
      </c>
      <c r="C623" t="s">
        <v>2285</v>
      </c>
      <c r="D623" t="s">
        <v>2282</v>
      </c>
      <c r="E623" t="s">
        <v>5447</v>
      </c>
      <c r="F623" t="s">
        <v>5451</v>
      </c>
      <c r="G623" t="s">
        <v>2332</v>
      </c>
      <c r="H623" t="s">
        <v>2335</v>
      </c>
      <c r="I623">
        <v>51.988842949999999</v>
      </c>
      <c r="J623">
        <v>0.73204760199999996</v>
      </c>
      <c r="K623">
        <v>2.3498559440000002</v>
      </c>
      <c r="L623">
        <v>4.5945514689999998</v>
      </c>
      <c r="M623">
        <v>9.7500000000000003E-2</v>
      </c>
      <c r="N623">
        <v>16.142240619999999</v>
      </c>
      <c r="O623">
        <v>23.409252209999998</v>
      </c>
      <c r="P623">
        <v>0.29390112400000001</v>
      </c>
      <c r="Q623"/>
      <c r="R623">
        <v>0.18798046600000001</v>
      </c>
      <c r="S623">
        <v>86.230937586470475</v>
      </c>
      <c r="T623">
        <v>99.796172385000006</v>
      </c>
    </row>
    <row r="624" spans="1:20" x14ac:dyDescent="0.25">
      <c r="A624" t="s">
        <v>2323</v>
      </c>
      <c r="C624" t="s">
        <v>2285</v>
      </c>
      <c r="D624" t="s">
        <v>2282</v>
      </c>
      <c r="E624" t="s">
        <v>5447</v>
      </c>
      <c r="F624" t="s">
        <v>5451</v>
      </c>
      <c r="G624" t="s">
        <v>2332</v>
      </c>
      <c r="H624" t="s">
        <v>2335</v>
      </c>
      <c r="I624">
        <v>50.245579759999998</v>
      </c>
      <c r="J624">
        <v>1.206188265</v>
      </c>
      <c r="K624">
        <v>3.7948577139999999</v>
      </c>
      <c r="L624">
        <v>5.9132435509999999</v>
      </c>
      <c r="M624">
        <v>0.131850049</v>
      </c>
      <c r="N624">
        <v>15.8132661</v>
      </c>
      <c r="O624">
        <v>21.892565479999998</v>
      </c>
      <c r="P624">
        <v>0.31971355099999998</v>
      </c>
      <c r="Q624"/>
      <c r="R624">
        <v>0.18737879299999999</v>
      </c>
      <c r="S624">
        <v>82.659589049524783</v>
      </c>
      <c r="T624">
        <v>99.504643262999991</v>
      </c>
    </row>
    <row r="625" spans="1:20" x14ac:dyDescent="0.25">
      <c r="A625" t="s">
        <v>2323</v>
      </c>
      <c r="C625" t="s">
        <v>2285</v>
      </c>
      <c r="D625" t="s">
        <v>2282</v>
      </c>
      <c r="E625" t="s">
        <v>5447</v>
      </c>
      <c r="F625" t="s">
        <v>5451</v>
      </c>
      <c r="G625" t="s">
        <v>2332</v>
      </c>
      <c r="H625" t="s">
        <v>2335</v>
      </c>
      <c r="I625">
        <v>49.385192320000002</v>
      </c>
      <c r="J625">
        <v>1.489977771</v>
      </c>
      <c r="K625">
        <v>4.7214255959999996</v>
      </c>
      <c r="L625">
        <v>5.8117544790000002</v>
      </c>
      <c r="M625">
        <v>0.106970036</v>
      </c>
      <c r="N625">
        <v>15.29858542</v>
      </c>
      <c r="O625">
        <v>22.134624899999999</v>
      </c>
      <c r="P625">
        <v>0.37337103500000002</v>
      </c>
      <c r="Q625"/>
      <c r="R625">
        <v>0.356717589</v>
      </c>
      <c r="S625">
        <v>82.432284979565722</v>
      </c>
      <c r="T625">
        <v>99.678619146000003</v>
      </c>
    </row>
    <row r="626" spans="1:20" x14ac:dyDescent="0.25">
      <c r="A626" t="s">
        <v>2323</v>
      </c>
      <c r="C626" t="s">
        <v>2285</v>
      </c>
      <c r="D626" t="s">
        <v>2282</v>
      </c>
      <c r="E626" t="s">
        <v>5447</v>
      </c>
      <c r="F626" t="s">
        <v>5451</v>
      </c>
      <c r="G626" t="s">
        <v>2332</v>
      </c>
      <c r="H626" t="s">
        <v>2336</v>
      </c>
      <c r="I626">
        <v>51.4816468</v>
      </c>
      <c r="J626">
        <v>1.0788007580000001</v>
      </c>
      <c r="K626">
        <v>3.9639528510000002</v>
      </c>
      <c r="L626">
        <v>4.3165511990000001</v>
      </c>
      <c r="M626">
        <v>9.9500000000000005E-2</v>
      </c>
      <c r="N626">
        <v>15.69558333</v>
      </c>
      <c r="O626">
        <v>23.268311000000001</v>
      </c>
      <c r="P626">
        <v>0.34260006100000001</v>
      </c>
      <c r="Q626"/>
      <c r="R626">
        <v>0.35093021800000002</v>
      </c>
      <c r="S626">
        <v>86.633778654356902</v>
      </c>
      <c r="T626">
        <v>100.59787621700001</v>
      </c>
    </row>
    <row r="627" spans="1:20" x14ac:dyDescent="0.25">
      <c r="A627" t="s">
        <v>2323</v>
      </c>
      <c r="C627" t="s">
        <v>2285</v>
      </c>
      <c r="D627" t="s">
        <v>2282</v>
      </c>
      <c r="E627" t="s">
        <v>5447</v>
      </c>
      <c r="F627" t="s">
        <v>5451</v>
      </c>
      <c r="G627" t="s">
        <v>2332</v>
      </c>
      <c r="H627" t="s">
        <v>2336</v>
      </c>
      <c r="I627">
        <v>51.668893060000002</v>
      </c>
      <c r="J627">
        <v>1.1128157139999999</v>
      </c>
      <c r="K627">
        <v>3.619665023</v>
      </c>
      <c r="L627">
        <v>4.9715516859999997</v>
      </c>
      <c r="M627">
        <v>0.10356826299999999</v>
      </c>
      <c r="N627">
        <v>15.454541000000001</v>
      </c>
      <c r="O627">
        <v>22.85266202</v>
      </c>
      <c r="P627">
        <v>0.37551952700000002</v>
      </c>
      <c r="Q627"/>
      <c r="R627">
        <v>0.37375874799999997</v>
      </c>
      <c r="S627">
        <v>84.712236616583368</v>
      </c>
      <c r="T627">
        <v>100.532975041</v>
      </c>
    </row>
    <row r="628" spans="1:20" x14ac:dyDescent="0.25">
      <c r="A628" t="s">
        <v>2323</v>
      </c>
      <c r="C628" t="s">
        <v>2285</v>
      </c>
      <c r="D628" t="s">
        <v>2282</v>
      </c>
      <c r="E628" t="s">
        <v>5447</v>
      </c>
      <c r="F628" t="s">
        <v>5451</v>
      </c>
      <c r="G628" t="s">
        <v>2332</v>
      </c>
      <c r="H628" t="s">
        <v>2336</v>
      </c>
      <c r="I628">
        <v>49.924233489999999</v>
      </c>
      <c r="J628">
        <v>1.23758079</v>
      </c>
      <c r="K628">
        <v>5.3038737359999999</v>
      </c>
      <c r="L628">
        <v>4.5536351860000002</v>
      </c>
      <c r="M628">
        <v>5.67E-2</v>
      </c>
      <c r="N628">
        <v>15.34947567</v>
      </c>
      <c r="O628">
        <v>22.021791060000002</v>
      </c>
      <c r="P628">
        <v>0.33786413799999998</v>
      </c>
      <c r="Q628"/>
      <c r="R628">
        <v>0.93729000799999995</v>
      </c>
      <c r="S628">
        <v>85.731816916681794</v>
      </c>
      <c r="T628">
        <v>99.722444078000009</v>
      </c>
    </row>
    <row r="629" spans="1:20" x14ac:dyDescent="0.25">
      <c r="A629" t="s">
        <v>2323</v>
      </c>
      <c r="C629" t="s">
        <v>2285</v>
      </c>
      <c r="D629" t="s">
        <v>2282</v>
      </c>
      <c r="E629" t="s">
        <v>5447</v>
      </c>
      <c r="F629" t="s">
        <v>5451</v>
      </c>
      <c r="G629" t="s">
        <v>2332</v>
      </c>
      <c r="H629" t="s">
        <v>2336</v>
      </c>
      <c r="I629">
        <v>48.902245149999999</v>
      </c>
      <c r="J629">
        <v>2.0827650210000002</v>
      </c>
      <c r="K629">
        <v>5.2759401390000003</v>
      </c>
      <c r="L629">
        <v>6.6263978630000002</v>
      </c>
      <c r="M629">
        <v>9.4100000000000003E-2</v>
      </c>
      <c r="N629">
        <v>14.187154700000001</v>
      </c>
      <c r="O629">
        <v>22.198039189999999</v>
      </c>
      <c r="P629">
        <v>0.42994355200000001</v>
      </c>
      <c r="Q629"/>
      <c r="R629">
        <v>2.1999999999999999E-2</v>
      </c>
      <c r="S629">
        <v>79.237678825006114</v>
      </c>
      <c r="T629">
        <v>99.818585615000003</v>
      </c>
    </row>
    <row r="630" spans="1:20" x14ac:dyDescent="0.25">
      <c r="A630" t="s">
        <v>2323</v>
      </c>
      <c r="C630" t="s">
        <v>2285</v>
      </c>
      <c r="D630" t="s">
        <v>2282</v>
      </c>
      <c r="E630" t="s">
        <v>5447</v>
      </c>
      <c r="F630" t="s">
        <v>5451</v>
      </c>
      <c r="G630" t="s">
        <v>2332</v>
      </c>
      <c r="H630" t="s">
        <v>2336</v>
      </c>
      <c r="I630">
        <v>49.655101100000003</v>
      </c>
      <c r="J630">
        <v>1.6488556219999999</v>
      </c>
      <c r="K630">
        <v>4.2390431179999997</v>
      </c>
      <c r="L630">
        <v>6.6494619520000002</v>
      </c>
      <c r="M630">
        <v>9.64E-2</v>
      </c>
      <c r="N630">
        <v>14.25515575</v>
      </c>
      <c r="O630">
        <v>22.210931599999999</v>
      </c>
      <c r="P630">
        <v>0.42942915500000001</v>
      </c>
      <c r="Q630"/>
      <c r="R630">
        <v>0.122493361</v>
      </c>
      <c r="S630">
        <v>79.259174428938252</v>
      </c>
      <c r="T630">
        <v>99.306871657999991</v>
      </c>
    </row>
    <row r="631" spans="1:20" x14ac:dyDescent="0.25">
      <c r="A631" t="s">
        <v>2323</v>
      </c>
      <c r="C631" t="s">
        <v>2285</v>
      </c>
      <c r="D631" t="s">
        <v>2282</v>
      </c>
      <c r="E631" t="s">
        <v>5447</v>
      </c>
      <c r="F631" t="s">
        <v>5451</v>
      </c>
      <c r="G631" t="s">
        <v>2332</v>
      </c>
      <c r="H631" t="s">
        <v>2336</v>
      </c>
      <c r="I631">
        <v>52.479092960000003</v>
      </c>
      <c r="J631">
        <v>0.58985884099999997</v>
      </c>
      <c r="K631">
        <v>2.8071594320000002</v>
      </c>
      <c r="L631">
        <v>4.6180608660000004</v>
      </c>
      <c r="M631">
        <v>9.3600000000000003E-2</v>
      </c>
      <c r="N631">
        <v>16.091023289999999</v>
      </c>
      <c r="O631">
        <v>23.156293739999999</v>
      </c>
      <c r="P631">
        <v>0.17655074800000001</v>
      </c>
      <c r="Q631"/>
      <c r="R631">
        <v>0.14161384599999999</v>
      </c>
      <c r="S631">
        <v>86.132312329716669</v>
      </c>
      <c r="T631">
        <v>100.15325372300001</v>
      </c>
    </row>
    <row r="632" spans="1:20" x14ac:dyDescent="0.25">
      <c r="A632" t="s">
        <v>2323</v>
      </c>
      <c r="C632" t="s">
        <v>2285</v>
      </c>
      <c r="D632" t="s">
        <v>2282</v>
      </c>
      <c r="E632" t="s">
        <v>5447</v>
      </c>
      <c r="F632" t="s">
        <v>5451</v>
      </c>
      <c r="G632" t="s">
        <v>2332</v>
      </c>
      <c r="H632" t="s">
        <v>2337</v>
      </c>
      <c r="I632">
        <v>50.231061830000002</v>
      </c>
      <c r="J632">
        <v>0.99393564499999998</v>
      </c>
      <c r="K632">
        <v>3.9538216689999999</v>
      </c>
      <c r="L632">
        <v>4.4940568059999997</v>
      </c>
      <c r="M632">
        <v>0.121025437</v>
      </c>
      <c r="N632">
        <v>15.8812435</v>
      </c>
      <c r="O632">
        <v>22.176128559999999</v>
      </c>
      <c r="P632">
        <v>0.30601964799999998</v>
      </c>
      <c r="Q632"/>
      <c r="R632">
        <v>0.89590924599999999</v>
      </c>
      <c r="S632">
        <v>86.29983018449154</v>
      </c>
      <c r="T632">
        <v>99.053202341000002</v>
      </c>
    </row>
    <row r="633" spans="1:20" x14ac:dyDescent="0.25">
      <c r="A633" t="s">
        <v>2323</v>
      </c>
      <c r="C633" t="s">
        <v>2285</v>
      </c>
      <c r="D633" t="s">
        <v>2282</v>
      </c>
      <c r="E633" t="s">
        <v>5447</v>
      </c>
      <c r="F633" t="s">
        <v>5451</v>
      </c>
      <c r="G633" t="s">
        <v>2332</v>
      </c>
      <c r="H633" t="s">
        <v>2337</v>
      </c>
      <c r="I633">
        <v>49.684678220000002</v>
      </c>
      <c r="J633">
        <v>1.0862389020000001</v>
      </c>
      <c r="K633">
        <v>4.4972494420000002</v>
      </c>
      <c r="L633">
        <v>5.0213524779999998</v>
      </c>
      <c r="M633">
        <v>8.7099999999999997E-2</v>
      </c>
      <c r="N633">
        <v>15.584181060000001</v>
      </c>
      <c r="O633">
        <v>21.927905750000001</v>
      </c>
      <c r="P633">
        <v>0.30819846200000001</v>
      </c>
      <c r="Q633"/>
      <c r="R633">
        <v>0.82420802100000001</v>
      </c>
      <c r="S633">
        <v>84.691324902597799</v>
      </c>
      <c r="T633">
        <v>99.021112334999998</v>
      </c>
    </row>
    <row r="634" spans="1:20" x14ac:dyDescent="0.25">
      <c r="A634" t="s">
        <v>2323</v>
      </c>
      <c r="C634" t="s">
        <v>2285</v>
      </c>
      <c r="D634" t="s">
        <v>2282</v>
      </c>
      <c r="E634" t="s">
        <v>5447</v>
      </c>
      <c r="F634" t="s">
        <v>5451</v>
      </c>
      <c r="G634" t="s">
        <v>2332</v>
      </c>
      <c r="H634" t="s">
        <v>2337</v>
      </c>
      <c r="I634">
        <v>50.399606550000001</v>
      </c>
      <c r="J634">
        <v>0.88492275300000001</v>
      </c>
      <c r="K634">
        <v>4.1673292440000003</v>
      </c>
      <c r="L634">
        <v>4.7935497659999999</v>
      </c>
      <c r="M634">
        <v>8.8999999999999996E-2</v>
      </c>
      <c r="N634">
        <v>16.145257099999998</v>
      </c>
      <c r="O634">
        <v>21.883117339999998</v>
      </c>
      <c r="P634">
        <v>0.27497213599999998</v>
      </c>
      <c r="Q634"/>
      <c r="R634">
        <v>0.65604754700000001</v>
      </c>
      <c r="S634">
        <v>85.722023984626546</v>
      </c>
      <c r="T634">
        <v>99.293802435999993</v>
      </c>
    </row>
    <row r="635" spans="1:20" x14ac:dyDescent="0.25">
      <c r="A635" t="s">
        <v>2323</v>
      </c>
      <c r="C635" t="s">
        <v>2285</v>
      </c>
      <c r="D635" t="s">
        <v>2282</v>
      </c>
      <c r="E635" t="s">
        <v>5447</v>
      </c>
      <c r="F635" t="s">
        <v>5451</v>
      </c>
      <c r="G635" t="s">
        <v>2332</v>
      </c>
      <c r="H635" t="s">
        <v>2337</v>
      </c>
      <c r="I635">
        <v>48.585726649999998</v>
      </c>
      <c r="J635">
        <v>1.51843488</v>
      </c>
      <c r="K635">
        <v>5.3880266419999998</v>
      </c>
      <c r="L635">
        <v>5.2459702840000002</v>
      </c>
      <c r="M635">
        <v>0.106340512</v>
      </c>
      <c r="N635">
        <v>14.893597290000001</v>
      </c>
      <c r="O635">
        <v>21.904230819999999</v>
      </c>
      <c r="P635">
        <v>0.34415014599999999</v>
      </c>
      <c r="Q635"/>
      <c r="R635">
        <v>0.82596818800000005</v>
      </c>
      <c r="S635">
        <v>83.500294812173053</v>
      </c>
      <c r="T635">
        <v>98.812445412000002</v>
      </c>
    </row>
    <row r="636" spans="1:20" x14ac:dyDescent="0.25">
      <c r="A636" t="s">
        <v>2323</v>
      </c>
      <c r="C636" t="s">
        <v>2285</v>
      </c>
      <c r="D636" t="s">
        <v>2282</v>
      </c>
      <c r="E636" t="s">
        <v>5447</v>
      </c>
      <c r="F636" t="s">
        <v>5451</v>
      </c>
      <c r="G636" t="s">
        <v>2332</v>
      </c>
      <c r="H636" t="s">
        <v>2337</v>
      </c>
      <c r="I636">
        <v>50.144110220000002</v>
      </c>
      <c r="J636">
        <v>1.217837879</v>
      </c>
      <c r="K636">
        <v>4.8077195110000002</v>
      </c>
      <c r="L636">
        <v>5.5879970480000001</v>
      </c>
      <c r="M636">
        <v>9.2700000000000005E-2</v>
      </c>
      <c r="N636">
        <v>15.57954374</v>
      </c>
      <c r="O636">
        <v>21.54970024</v>
      </c>
      <c r="P636">
        <v>0.30477022199999998</v>
      </c>
      <c r="Q636"/>
      <c r="R636">
        <v>0.33579751099999999</v>
      </c>
      <c r="S636">
        <v>83.248946182053714</v>
      </c>
      <c r="T636">
        <v>99.620176370999999</v>
      </c>
    </row>
    <row r="637" spans="1:20" x14ac:dyDescent="0.25">
      <c r="A637" t="s">
        <v>2323</v>
      </c>
      <c r="C637" t="s">
        <v>2285</v>
      </c>
      <c r="D637" t="s">
        <v>2282</v>
      </c>
      <c r="E637" t="s">
        <v>5447</v>
      </c>
      <c r="F637" t="s">
        <v>5451</v>
      </c>
      <c r="G637" t="s">
        <v>2332</v>
      </c>
      <c r="H637" t="s">
        <v>2337</v>
      </c>
      <c r="I637">
        <v>49.915613919999998</v>
      </c>
      <c r="J637">
        <v>1.233138997</v>
      </c>
      <c r="K637">
        <v>4.5312489920000001</v>
      </c>
      <c r="L637">
        <v>5.8336663419999999</v>
      </c>
      <c r="M637">
        <v>0.11610825800000001</v>
      </c>
      <c r="N637">
        <v>15.18638893</v>
      </c>
      <c r="O637">
        <v>21.806261469999999</v>
      </c>
      <c r="P637">
        <v>0.31979028100000001</v>
      </c>
      <c r="Q637"/>
      <c r="R637">
        <v>0.29758161100000002</v>
      </c>
      <c r="S637">
        <v>82.270611751560239</v>
      </c>
      <c r="T637">
        <v>99.239798800999992</v>
      </c>
    </row>
    <row r="638" spans="1:20" x14ac:dyDescent="0.25">
      <c r="A638" t="s">
        <v>2323</v>
      </c>
      <c r="C638" t="s">
        <v>2285</v>
      </c>
      <c r="D638" t="s">
        <v>2282</v>
      </c>
      <c r="E638" t="s">
        <v>5447</v>
      </c>
      <c r="F638" t="s">
        <v>5451</v>
      </c>
      <c r="G638" t="s">
        <v>2332</v>
      </c>
      <c r="H638" t="s">
        <v>2337</v>
      </c>
      <c r="I638">
        <v>50.730348300000003</v>
      </c>
      <c r="J638">
        <v>1.094860331</v>
      </c>
      <c r="K638">
        <v>4.1576248580000001</v>
      </c>
      <c r="L638">
        <v>4.2916699820000002</v>
      </c>
      <c r="M638">
        <v>5.6636644E-2</v>
      </c>
      <c r="N638">
        <v>15.926159350000001</v>
      </c>
      <c r="O638">
        <v>22.148579340000001</v>
      </c>
      <c r="P638">
        <v>0.36057782300000002</v>
      </c>
      <c r="Q638"/>
      <c r="R638">
        <v>0.77957676600000003</v>
      </c>
      <c r="S638">
        <v>86.867838026115521</v>
      </c>
      <c r="T638">
        <v>99.546033394000006</v>
      </c>
    </row>
    <row r="639" spans="1:20" x14ac:dyDescent="0.25">
      <c r="A639" t="s">
        <v>2323</v>
      </c>
      <c r="C639" t="s">
        <v>2285</v>
      </c>
      <c r="D639" t="s">
        <v>2282</v>
      </c>
      <c r="E639" t="s">
        <v>5447</v>
      </c>
      <c r="F639" t="s">
        <v>5451</v>
      </c>
      <c r="G639" t="s">
        <v>2332</v>
      </c>
      <c r="H639" t="s">
        <v>2337</v>
      </c>
      <c r="I639">
        <v>49.981046030000002</v>
      </c>
      <c r="J639">
        <v>1.093201997</v>
      </c>
      <c r="K639">
        <v>4.6455676529999996</v>
      </c>
      <c r="L639">
        <v>4.9596764870000003</v>
      </c>
      <c r="M639">
        <v>0.101525956</v>
      </c>
      <c r="N639">
        <v>15.42322356</v>
      </c>
      <c r="O639">
        <v>21.967444109999999</v>
      </c>
      <c r="P639">
        <v>0.337787754</v>
      </c>
      <c r="Q639"/>
      <c r="R639">
        <v>0.87673842700000004</v>
      </c>
      <c r="S639">
        <v>84.716937204169113</v>
      </c>
      <c r="T639">
        <v>99.386211974000005</v>
      </c>
    </row>
    <row r="640" spans="1:20" x14ac:dyDescent="0.25">
      <c r="A640" t="s">
        <v>2323</v>
      </c>
      <c r="C640" t="s">
        <v>2285</v>
      </c>
      <c r="D640" t="s">
        <v>2282</v>
      </c>
      <c r="E640" t="s">
        <v>5447</v>
      </c>
      <c r="F640" t="s">
        <v>5451</v>
      </c>
      <c r="G640" t="s">
        <v>2332</v>
      </c>
      <c r="H640" t="s">
        <v>2337</v>
      </c>
      <c r="I640">
        <v>51.068307619999999</v>
      </c>
      <c r="J640">
        <v>0.92600486400000004</v>
      </c>
      <c r="K640">
        <v>3.695403491</v>
      </c>
      <c r="L640">
        <v>5.6261935049999998</v>
      </c>
      <c r="M640">
        <v>0.112255445</v>
      </c>
      <c r="N640">
        <v>15.992192770000001</v>
      </c>
      <c r="O640">
        <v>21.516230220000001</v>
      </c>
      <c r="P640">
        <v>0.37232090800000001</v>
      </c>
      <c r="Q640"/>
      <c r="R640">
        <v>0.63014856799999996</v>
      </c>
      <c r="S640">
        <v>83.516770757579636</v>
      </c>
      <c r="T640">
        <v>99.939057390999992</v>
      </c>
    </row>
    <row r="641" spans="1:20" x14ac:dyDescent="0.25">
      <c r="A641" t="s">
        <v>2323</v>
      </c>
      <c r="C641" t="s">
        <v>2285</v>
      </c>
      <c r="D641" t="s">
        <v>2282</v>
      </c>
      <c r="E641" t="s">
        <v>5447</v>
      </c>
      <c r="F641" t="s">
        <v>5451</v>
      </c>
      <c r="G641" t="s">
        <v>2332</v>
      </c>
      <c r="H641" t="s">
        <v>2337</v>
      </c>
      <c r="I641">
        <v>50.998237920000001</v>
      </c>
      <c r="J641">
        <v>1.3729638230000001</v>
      </c>
      <c r="K641">
        <v>2.9903115210000002</v>
      </c>
      <c r="L641">
        <v>9.3390525970000002</v>
      </c>
      <c r="M641">
        <v>0.182937867</v>
      </c>
      <c r="N641">
        <v>14.08759397</v>
      </c>
      <c r="O641">
        <v>21.30038622</v>
      </c>
      <c r="P641">
        <v>0.41201376099999998</v>
      </c>
      <c r="Q641"/>
      <c r="R641">
        <v>1.5200000000000001E-3</v>
      </c>
      <c r="S641">
        <v>72.891529501643021</v>
      </c>
      <c r="T641">
        <v>100.685017679</v>
      </c>
    </row>
    <row r="642" spans="1:20" x14ac:dyDescent="0.25">
      <c r="A642" t="s">
        <v>2323</v>
      </c>
      <c r="C642" t="s">
        <v>2285</v>
      </c>
      <c r="D642" t="s">
        <v>2282</v>
      </c>
      <c r="E642" t="s">
        <v>5447</v>
      </c>
      <c r="F642" t="s">
        <v>5451</v>
      </c>
      <c r="G642" t="s">
        <v>2332</v>
      </c>
      <c r="H642" t="s">
        <v>2337</v>
      </c>
      <c r="I642">
        <v>50.915383319999997</v>
      </c>
      <c r="J642">
        <v>0.68701598399999997</v>
      </c>
      <c r="K642">
        <v>3.1965349779999999</v>
      </c>
      <c r="L642">
        <v>4.3267240410000003</v>
      </c>
      <c r="M642">
        <v>8.5400000000000004E-2</v>
      </c>
      <c r="N642">
        <v>16.716822959999998</v>
      </c>
      <c r="O642">
        <v>21.843697469999999</v>
      </c>
      <c r="P642">
        <v>0.26669580799999998</v>
      </c>
      <c r="Q642"/>
      <c r="R642">
        <v>0.87456536100000004</v>
      </c>
      <c r="S642">
        <v>87.320971740064152</v>
      </c>
      <c r="T642">
        <v>98.912839921999989</v>
      </c>
    </row>
    <row r="643" spans="1:20" x14ac:dyDescent="0.25">
      <c r="A643" t="s">
        <v>2323</v>
      </c>
      <c r="C643" t="s">
        <v>2285</v>
      </c>
      <c r="D643" t="s">
        <v>2282</v>
      </c>
      <c r="E643" t="s">
        <v>5447</v>
      </c>
      <c r="F643" t="s">
        <v>5451</v>
      </c>
      <c r="G643" t="s">
        <v>2332</v>
      </c>
      <c r="H643" t="s">
        <v>2338</v>
      </c>
      <c r="I643">
        <v>49.64746572</v>
      </c>
      <c r="J643">
        <v>1.36332761</v>
      </c>
      <c r="K643">
        <v>4.7941911990000001</v>
      </c>
      <c r="L643">
        <v>4.9267031110000001</v>
      </c>
      <c r="M643">
        <v>9.6199999999999994E-2</v>
      </c>
      <c r="N643">
        <v>15.673036789999999</v>
      </c>
      <c r="O643">
        <v>22.10780905</v>
      </c>
      <c r="P643">
        <v>0.339284857</v>
      </c>
      <c r="Q643"/>
      <c r="R643">
        <v>0.76394089300000001</v>
      </c>
      <c r="S643">
        <v>85.009014721786301</v>
      </c>
      <c r="T643">
        <v>99.711959229999991</v>
      </c>
    </row>
    <row r="644" spans="1:20" x14ac:dyDescent="0.25">
      <c r="A644" t="s">
        <v>2323</v>
      </c>
      <c r="C644" t="s">
        <v>2285</v>
      </c>
      <c r="D644" t="s">
        <v>2282</v>
      </c>
      <c r="E644" t="s">
        <v>5447</v>
      </c>
      <c r="F644" t="s">
        <v>5451</v>
      </c>
      <c r="G644" t="s">
        <v>2332</v>
      </c>
      <c r="H644" t="s">
        <v>2338</v>
      </c>
      <c r="I644">
        <v>50.856743360000003</v>
      </c>
      <c r="J644">
        <v>0.88216897900000002</v>
      </c>
      <c r="K644">
        <v>3.6849783</v>
      </c>
      <c r="L644">
        <v>4.6051881000000003</v>
      </c>
      <c r="M644">
        <v>9.7199999999999995E-2</v>
      </c>
      <c r="N644">
        <v>16.204260210000001</v>
      </c>
      <c r="O644">
        <v>22.405840510000001</v>
      </c>
      <c r="P644">
        <v>0.28880513499999999</v>
      </c>
      <c r="Q644"/>
      <c r="R644">
        <v>0.76414346399999999</v>
      </c>
      <c r="S644">
        <v>86.249002520389382</v>
      </c>
      <c r="T644">
        <v>99.789328057999995</v>
      </c>
    </row>
    <row r="645" spans="1:20" x14ac:dyDescent="0.25">
      <c r="A645" t="s">
        <v>2323</v>
      </c>
      <c r="C645" t="s">
        <v>2285</v>
      </c>
      <c r="D645" t="s">
        <v>2282</v>
      </c>
      <c r="E645" t="s">
        <v>5447</v>
      </c>
      <c r="F645" t="s">
        <v>5451</v>
      </c>
      <c r="G645" t="s">
        <v>2332</v>
      </c>
      <c r="H645" t="s">
        <v>2338</v>
      </c>
      <c r="I645">
        <v>50.385433089999999</v>
      </c>
      <c r="J645">
        <v>1.2899750809999999</v>
      </c>
      <c r="K645">
        <v>3.2171563989999998</v>
      </c>
      <c r="L645">
        <v>5.5147919539999997</v>
      </c>
      <c r="M645">
        <v>0.110009</v>
      </c>
      <c r="N645">
        <v>15.584059420000001</v>
      </c>
      <c r="O645">
        <v>22.542938419999999</v>
      </c>
      <c r="P645">
        <v>0.40656287000000002</v>
      </c>
      <c r="Q645"/>
      <c r="R645">
        <v>0.27992145699999998</v>
      </c>
      <c r="S645">
        <v>83.436039855361471</v>
      </c>
      <c r="T645">
        <v>99.330847691000002</v>
      </c>
    </row>
    <row r="646" spans="1:20" x14ac:dyDescent="0.25">
      <c r="A646" t="s">
        <v>2323</v>
      </c>
      <c r="C646" t="s">
        <v>2285</v>
      </c>
      <c r="D646" t="s">
        <v>2282</v>
      </c>
      <c r="E646" t="s">
        <v>5447</v>
      </c>
      <c r="F646" t="s">
        <v>5451</v>
      </c>
      <c r="G646" t="s">
        <v>2332</v>
      </c>
      <c r="H646" t="s">
        <v>2338</v>
      </c>
      <c r="I646">
        <v>49.603802950000002</v>
      </c>
      <c r="J646">
        <v>1.1576139080000001</v>
      </c>
      <c r="K646">
        <v>4.475691533</v>
      </c>
      <c r="L646">
        <v>4.7877499720000003</v>
      </c>
      <c r="M646">
        <v>8.2651941000000007E-2</v>
      </c>
      <c r="N646">
        <v>15.593705140000001</v>
      </c>
      <c r="O646">
        <v>22.52830076</v>
      </c>
      <c r="P646">
        <v>0.338952001</v>
      </c>
      <c r="Q646"/>
      <c r="R646">
        <v>0.91287551099999997</v>
      </c>
      <c r="S646">
        <v>85.306472085923559</v>
      </c>
      <c r="T646">
        <v>99.481343716000012</v>
      </c>
    </row>
    <row r="647" spans="1:20" x14ac:dyDescent="0.25">
      <c r="A647" t="s">
        <v>2323</v>
      </c>
      <c r="C647" t="s">
        <v>2285</v>
      </c>
      <c r="D647" t="s">
        <v>2282</v>
      </c>
      <c r="E647" t="s">
        <v>5447</v>
      </c>
      <c r="F647" t="s">
        <v>5451</v>
      </c>
      <c r="G647" t="s">
        <v>2332</v>
      </c>
      <c r="H647" t="s">
        <v>2338</v>
      </c>
      <c r="I647">
        <v>46.985858890000003</v>
      </c>
      <c r="J647">
        <v>2.2288135050000002</v>
      </c>
      <c r="K647">
        <v>6.4101749469999998</v>
      </c>
      <c r="L647">
        <v>6.8124156659999997</v>
      </c>
      <c r="M647">
        <v>0.14618505400000001</v>
      </c>
      <c r="N647">
        <v>13.936734639999999</v>
      </c>
      <c r="O647">
        <v>21.867508650000001</v>
      </c>
      <c r="P647">
        <v>0.41962709300000001</v>
      </c>
      <c r="Q647"/>
      <c r="R647">
        <v>0.50053593200000002</v>
      </c>
      <c r="S647">
        <v>78.479269225590301</v>
      </c>
      <c r="T647">
        <v>99.307854376999998</v>
      </c>
    </row>
    <row r="648" spans="1:20" x14ac:dyDescent="0.25">
      <c r="A648" t="s">
        <v>2323</v>
      </c>
      <c r="C648" t="s">
        <v>2285</v>
      </c>
      <c r="D648" t="s">
        <v>2282</v>
      </c>
      <c r="E648" t="s">
        <v>5447</v>
      </c>
      <c r="F648" t="s">
        <v>5451</v>
      </c>
      <c r="G648" t="s">
        <v>2332</v>
      </c>
      <c r="H648" t="s">
        <v>2338</v>
      </c>
      <c r="I648">
        <v>46.913989610000002</v>
      </c>
      <c r="J648">
        <v>2.4964214629999999</v>
      </c>
      <c r="K648">
        <v>5.5849493910000003</v>
      </c>
      <c r="L648">
        <v>8.0773541840000007</v>
      </c>
      <c r="M648">
        <v>0.15237460799999999</v>
      </c>
      <c r="N648">
        <v>13.600338949999999</v>
      </c>
      <c r="O648">
        <v>21.7057115</v>
      </c>
      <c r="P648">
        <v>0.44176532800000001</v>
      </c>
      <c r="Q648"/>
      <c r="R648">
        <v>5.96E-2</v>
      </c>
      <c r="S648">
        <v>75.008521238857114</v>
      </c>
      <c r="T648">
        <v>99.03250503400001</v>
      </c>
    </row>
    <row r="649" spans="1:20" x14ac:dyDescent="0.25">
      <c r="A649" t="s">
        <v>2323</v>
      </c>
      <c r="C649" t="s">
        <v>2285</v>
      </c>
      <c r="D649" t="s">
        <v>2282</v>
      </c>
      <c r="E649" t="s">
        <v>5447</v>
      </c>
      <c r="F649" t="s">
        <v>5451</v>
      </c>
      <c r="G649" t="s">
        <v>2332</v>
      </c>
      <c r="H649" t="s">
        <v>2338</v>
      </c>
      <c r="I649">
        <v>48.911948299999999</v>
      </c>
      <c r="J649">
        <v>1.3649024350000001</v>
      </c>
      <c r="K649">
        <v>4.9338207430000001</v>
      </c>
      <c r="L649">
        <v>5.8121419059999999</v>
      </c>
      <c r="M649">
        <v>0.108459927</v>
      </c>
      <c r="N649">
        <v>14.94551407</v>
      </c>
      <c r="O649">
        <v>22.180179070000001</v>
      </c>
      <c r="P649">
        <v>0.34613168500000002</v>
      </c>
      <c r="Q649"/>
      <c r="R649">
        <v>0.73527285600000003</v>
      </c>
      <c r="S649">
        <v>82.09061011555022</v>
      </c>
      <c r="T649">
        <v>99.338370991999994</v>
      </c>
    </row>
    <row r="650" spans="1:20" x14ac:dyDescent="0.25">
      <c r="A650" t="s">
        <v>2323</v>
      </c>
      <c r="C650" t="s">
        <v>2285</v>
      </c>
      <c r="D650" t="s">
        <v>2282</v>
      </c>
      <c r="E650" t="s">
        <v>5447</v>
      </c>
      <c r="F650" t="s">
        <v>5451</v>
      </c>
      <c r="G650" t="s">
        <v>2332</v>
      </c>
      <c r="H650" t="s">
        <v>2338</v>
      </c>
      <c r="I650">
        <v>48.002215880000001</v>
      </c>
      <c r="J650">
        <v>1.6814312140000001</v>
      </c>
      <c r="K650">
        <v>5.4767364289999998</v>
      </c>
      <c r="L650">
        <v>6.5370792470000003</v>
      </c>
      <c r="M650">
        <v>0.156774475</v>
      </c>
      <c r="N650">
        <v>14.519624889999999</v>
      </c>
      <c r="O650">
        <v>21.997000629999999</v>
      </c>
      <c r="P650">
        <v>0.36995630499999999</v>
      </c>
      <c r="Q650"/>
      <c r="R650">
        <v>0.52599246700000002</v>
      </c>
      <c r="S650">
        <v>79.83554073112866</v>
      </c>
      <c r="T650">
        <v>99.266811536999995</v>
      </c>
    </row>
    <row r="651" spans="1:20" x14ac:dyDescent="0.25">
      <c r="A651" t="s">
        <v>2323</v>
      </c>
      <c r="C651" t="s">
        <v>2285</v>
      </c>
      <c r="D651" t="s">
        <v>2282</v>
      </c>
      <c r="E651" t="s">
        <v>5447</v>
      </c>
      <c r="F651" t="s">
        <v>5451</v>
      </c>
      <c r="G651" t="s">
        <v>2332</v>
      </c>
      <c r="H651" t="s">
        <v>2338</v>
      </c>
      <c r="I651">
        <v>49.75013921</v>
      </c>
      <c r="J651">
        <v>1.3756742150000001</v>
      </c>
      <c r="K651">
        <v>4.2108390560000002</v>
      </c>
      <c r="L651">
        <v>5.2990472390000001</v>
      </c>
      <c r="M651">
        <v>0.10072089400000001</v>
      </c>
      <c r="N651">
        <v>15.865131359999999</v>
      </c>
      <c r="O651">
        <v>21.714300640000001</v>
      </c>
      <c r="P651">
        <v>0.34540971199999998</v>
      </c>
      <c r="Q651"/>
      <c r="R651">
        <v>0.76755262199999996</v>
      </c>
      <c r="S651">
        <v>84.219255975998408</v>
      </c>
      <c r="T651">
        <v>99.42881494800001</v>
      </c>
    </row>
    <row r="652" spans="1:20" x14ac:dyDescent="0.25">
      <c r="A652" t="s">
        <v>2323</v>
      </c>
      <c r="C652" t="s">
        <v>2285</v>
      </c>
      <c r="D652" t="s">
        <v>2282</v>
      </c>
      <c r="E652" t="s">
        <v>5447</v>
      </c>
      <c r="F652" t="s">
        <v>5451</v>
      </c>
      <c r="G652" t="s">
        <v>2332</v>
      </c>
      <c r="H652" t="s">
        <v>2338</v>
      </c>
      <c r="I652">
        <v>51.057474640000002</v>
      </c>
      <c r="J652">
        <v>0.68890311199999998</v>
      </c>
      <c r="K652">
        <v>2.9813125810000001</v>
      </c>
      <c r="L652">
        <v>4.7180879630000003</v>
      </c>
      <c r="M652">
        <v>8.4199999999999997E-2</v>
      </c>
      <c r="N652">
        <v>16.70138231</v>
      </c>
      <c r="O652">
        <v>22.03172296</v>
      </c>
      <c r="P652">
        <v>0.26690212400000002</v>
      </c>
      <c r="Q652"/>
      <c r="R652">
        <v>0.86192030799999997</v>
      </c>
      <c r="S652">
        <v>86.319975354916878</v>
      </c>
      <c r="T652">
        <v>99.391905997999999</v>
      </c>
    </row>
    <row r="653" spans="1:20" x14ac:dyDescent="0.25">
      <c r="A653" t="s">
        <v>2323</v>
      </c>
      <c r="C653" t="s">
        <v>2285</v>
      </c>
      <c r="D653" t="s">
        <v>2282</v>
      </c>
      <c r="E653" t="s">
        <v>5447</v>
      </c>
      <c r="F653" t="s">
        <v>5451</v>
      </c>
      <c r="G653" t="s">
        <v>2332</v>
      </c>
      <c r="H653" t="s">
        <v>2338</v>
      </c>
      <c r="I653">
        <v>50.724513459999997</v>
      </c>
      <c r="J653">
        <v>1.107671758</v>
      </c>
      <c r="K653">
        <v>3.2305847920000001</v>
      </c>
      <c r="L653">
        <v>5.7490477770000004</v>
      </c>
      <c r="M653">
        <v>0.139197927</v>
      </c>
      <c r="N653">
        <v>15.922973470000001</v>
      </c>
      <c r="O653">
        <v>21.612062850000001</v>
      </c>
      <c r="P653">
        <v>0.50264741300000004</v>
      </c>
      <c r="Q653"/>
      <c r="R653">
        <v>0.44895442499999999</v>
      </c>
      <c r="S653">
        <v>83.156578581273038</v>
      </c>
      <c r="T653">
        <v>99.437653871999984</v>
      </c>
    </row>
    <row r="654" spans="1:20" x14ac:dyDescent="0.25">
      <c r="A654" t="s">
        <v>2323</v>
      </c>
      <c r="C654" t="s">
        <v>2285</v>
      </c>
      <c r="D654" t="s">
        <v>2282</v>
      </c>
      <c r="E654" t="s">
        <v>5447</v>
      </c>
      <c r="F654" t="s">
        <v>5451</v>
      </c>
      <c r="G654" t="s">
        <v>2332</v>
      </c>
      <c r="H654" t="s">
        <v>2338</v>
      </c>
      <c r="I654">
        <v>49.535535379999999</v>
      </c>
      <c r="J654">
        <v>1.278077261</v>
      </c>
      <c r="K654">
        <v>4.1548549929999998</v>
      </c>
      <c r="L654">
        <v>7.2115265239999999</v>
      </c>
      <c r="M654">
        <v>0.207136653</v>
      </c>
      <c r="N654">
        <v>14.74912398</v>
      </c>
      <c r="O654">
        <v>21.908616859999999</v>
      </c>
      <c r="P654">
        <v>0.39977503199999997</v>
      </c>
      <c r="Q654"/>
      <c r="R654">
        <v>7.7899999999999997E-2</v>
      </c>
      <c r="S654">
        <v>78.474568294047415</v>
      </c>
      <c r="T654">
        <v>99.522546683000002</v>
      </c>
    </row>
    <row r="655" spans="1:20" x14ac:dyDescent="0.25">
      <c r="A655" t="s">
        <v>2323</v>
      </c>
      <c r="C655" t="s">
        <v>2285</v>
      </c>
      <c r="D655" t="s">
        <v>2282</v>
      </c>
      <c r="E655" t="s">
        <v>5447</v>
      </c>
      <c r="F655" t="s">
        <v>5451</v>
      </c>
      <c r="G655" t="s">
        <v>2332</v>
      </c>
      <c r="H655" t="s">
        <v>2338</v>
      </c>
      <c r="I655">
        <v>48.86218195</v>
      </c>
      <c r="J655">
        <v>1.386428212</v>
      </c>
      <c r="K655">
        <v>4.7695447030000002</v>
      </c>
      <c r="L655">
        <v>4.8735668329999999</v>
      </c>
      <c r="M655">
        <v>9.6000000000000002E-2</v>
      </c>
      <c r="N655">
        <v>15.53302193</v>
      </c>
      <c r="O655">
        <v>22.233191009999999</v>
      </c>
      <c r="P655">
        <v>0.34770772599999999</v>
      </c>
      <c r="Q655"/>
      <c r="R655">
        <v>0.875521522</v>
      </c>
      <c r="S655">
        <v>85.032833853355726</v>
      </c>
      <c r="T655">
        <v>98.977163886</v>
      </c>
    </row>
    <row r="656" spans="1:20" x14ac:dyDescent="0.25">
      <c r="A656" t="s">
        <v>2323</v>
      </c>
      <c r="C656" t="s">
        <v>2285</v>
      </c>
      <c r="D656" t="s">
        <v>2282</v>
      </c>
      <c r="E656" t="s">
        <v>5447</v>
      </c>
      <c r="F656" t="s">
        <v>5451</v>
      </c>
      <c r="G656" t="s">
        <v>2332</v>
      </c>
      <c r="H656" t="s">
        <v>2338</v>
      </c>
      <c r="I656">
        <v>50.941053150000002</v>
      </c>
      <c r="J656">
        <v>0.77830819500000004</v>
      </c>
      <c r="K656">
        <v>3.0293476629999998</v>
      </c>
      <c r="L656">
        <v>4.2579134639999996</v>
      </c>
      <c r="M656">
        <v>0.11175201799999999</v>
      </c>
      <c r="N656">
        <v>16.567444460000001</v>
      </c>
      <c r="O656">
        <v>22.183974660000001</v>
      </c>
      <c r="P656">
        <v>0.28876974</v>
      </c>
      <c r="Q656"/>
      <c r="R656">
        <v>0.92911286299999996</v>
      </c>
      <c r="S656">
        <v>87.398880419369078</v>
      </c>
      <c r="T656">
        <v>99.087676213000009</v>
      </c>
    </row>
    <row r="657" spans="1:20" x14ac:dyDescent="0.25">
      <c r="A657" t="s">
        <v>2323</v>
      </c>
      <c r="C657" t="s">
        <v>2285</v>
      </c>
      <c r="D657" t="s">
        <v>2282</v>
      </c>
      <c r="E657" t="s">
        <v>5447</v>
      </c>
      <c r="F657" t="s">
        <v>5451</v>
      </c>
      <c r="G657" t="s">
        <v>2332</v>
      </c>
      <c r="H657" t="s">
        <v>2334</v>
      </c>
      <c r="I657">
        <v>49.032789630000003</v>
      </c>
      <c r="J657">
        <v>1.5835408950000001</v>
      </c>
      <c r="K657">
        <v>4.4375423999999999</v>
      </c>
      <c r="L657">
        <v>6.4702200359999997</v>
      </c>
      <c r="M657">
        <v>0.11013681</v>
      </c>
      <c r="N657">
        <v>15.01726506</v>
      </c>
      <c r="O657">
        <v>21.833638140000001</v>
      </c>
      <c r="P657">
        <v>0.381269839</v>
      </c>
      <c r="Q657"/>
      <c r="R657">
        <v>0.56248021500000001</v>
      </c>
      <c r="S657">
        <v>80.534263097011888</v>
      </c>
      <c r="T657">
        <v>99.428883025000005</v>
      </c>
    </row>
    <row r="658" spans="1:20" x14ac:dyDescent="0.25">
      <c r="A658" t="s">
        <v>2323</v>
      </c>
      <c r="C658" t="s">
        <v>2285</v>
      </c>
      <c r="D658" t="s">
        <v>2282</v>
      </c>
      <c r="E658" t="s">
        <v>5447</v>
      </c>
      <c r="F658" t="s">
        <v>5451</v>
      </c>
      <c r="G658" t="s">
        <v>2332</v>
      </c>
      <c r="H658" t="s">
        <v>2334</v>
      </c>
      <c r="I658">
        <v>50.790335749999997</v>
      </c>
      <c r="J658">
        <v>1.0780898670000001</v>
      </c>
      <c r="K658">
        <v>2.720963647</v>
      </c>
      <c r="L658">
        <v>6.6621229360000003</v>
      </c>
      <c r="M658">
        <v>0.150537221</v>
      </c>
      <c r="N658">
        <v>15.65556642</v>
      </c>
      <c r="O658">
        <v>21.973632550000001</v>
      </c>
      <c r="P658">
        <v>0.32124114399999998</v>
      </c>
      <c r="Q658"/>
      <c r="R658">
        <v>0.116749782</v>
      </c>
      <c r="S658">
        <v>80.727884659132982</v>
      </c>
      <c r="T658">
        <v>99.469239316999989</v>
      </c>
    </row>
    <row r="659" spans="1:20" x14ac:dyDescent="0.25">
      <c r="A659" t="s">
        <v>2323</v>
      </c>
      <c r="C659" t="s">
        <v>2285</v>
      </c>
      <c r="D659" t="s">
        <v>2282</v>
      </c>
      <c r="E659" t="s">
        <v>5447</v>
      </c>
      <c r="F659" t="s">
        <v>5451</v>
      </c>
      <c r="G659" t="s">
        <v>2332</v>
      </c>
      <c r="H659" t="s">
        <v>2334</v>
      </c>
      <c r="I659">
        <v>50.236624390000003</v>
      </c>
      <c r="J659">
        <v>1.0499904760000001</v>
      </c>
      <c r="K659">
        <v>3.6027735970000001</v>
      </c>
      <c r="L659">
        <v>5.1391596420000001</v>
      </c>
      <c r="M659">
        <v>7.9500000000000001E-2</v>
      </c>
      <c r="N659">
        <v>16.189662049999999</v>
      </c>
      <c r="O659">
        <v>22.12497295</v>
      </c>
      <c r="P659">
        <v>0.262061078</v>
      </c>
      <c r="Q659"/>
      <c r="R659">
        <v>0.53928284599999998</v>
      </c>
      <c r="S659">
        <v>84.883845329639854</v>
      </c>
      <c r="T659">
        <v>99.224027028999998</v>
      </c>
    </row>
    <row r="660" spans="1:20" x14ac:dyDescent="0.25">
      <c r="A660" t="s">
        <v>2323</v>
      </c>
      <c r="C660" t="s">
        <v>2285</v>
      </c>
      <c r="D660" t="s">
        <v>2282</v>
      </c>
      <c r="E660" t="s">
        <v>5447</v>
      </c>
      <c r="F660" t="s">
        <v>5451</v>
      </c>
      <c r="G660" t="s">
        <v>2332</v>
      </c>
      <c r="H660" t="s">
        <v>2334</v>
      </c>
      <c r="I660">
        <v>50.11883272</v>
      </c>
      <c r="J660">
        <v>1.3071724570000001</v>
      </c>
      <c r="K660">
        <v>3.5330579819999999</v>
      </c>
      <c r="L660">
        <v>6.0078226299999997</v>
      </c>
      <c r="M660">
        <v>0.118945158</v>
      </c>
      <c r="N660">
        <v>15.66274469</v>
      </c>
      <c r="O660">
        <v>22.186700890000001</v>
      </c>
      <c r="P660">
        <v>0.30728778099999998</v>
      </c>
      <c r="Q660"/>
      <c r="R660">
        <v>0.215279423</v>
      </c>
      <c r="S660">
        <v>82.292023693010634</v>
      </c>
      <c r="T660">
        <v>99.457843730999997</v>
      </c>
    </row>
    <row r="661" spans="1:20" x14ac:dyDescent="0.25">
      <c r="A661" t="s">
        <v>2323</v>
      </c>
      <c r="C661" t="s">
        <v>2285</v>
      </c>
      <c r="D661" t="s">
        <v>2282</v>
      </c>
      <c r="E661" t="s">
        <v>5447</v>
      </c>
      <c r="F661" t="s">
        <v>5451</v>
      </c>
      <c r="G661" t="s">
        <v>2332</v>
      </c>
      <c r="H661" t="s">
        <v>2334</v>
      </c>
      <c r="I661">
        <v>50.473715849999998</v>
      </c>
      <c r="J661">
        <v>1.470059435</v>
      </c>
      <c r="K661">
        <v>3.5690100249999999</v>
      </c>
      <c r="L661">
        <v>4.8113815290000002</v>
      </c>
      <c r="M661">
        <v>7.5800000000000006E-2</v>
      </c>
      <c r="N661">
        <v>16.084551340000001</v>
      </c>
      <c r="O661">
        <v>22.370329949999999</v>
      </c>
      <c r="P661">
        <v>0.34488026799999999</v>
      </c>
      <c r="Q661"/>
      <c r="R661">
        <v>0.32783463099999999</v>
      </c>
      <c r="S661">
        <v>85.630227307366837</v>
      </c>
      <c r="T661">
        <v>99.527563028000003</v>
      </c>
    </row>
    <row r="662" spans="1:20" x14ac:dyDescent="0.25">
      <c r="A662" t="s">
        <v>2323</v>
      </c>
      <c r="C662" t="s">
        <v>2285</v>
      </c>
      <c r="D662" t="s">
        <v>2282</v>
      </c>
      <c r="E662" t="s">
        <v>5447</v>
      </c>
      <c r="F662" t="s">
        <v>5451</v>
      </c>
      <c r="G662" t="s">
        <v>2332</v>
      </c>
      <c r="H662" t="s">
        <v>2334</v>
      </c>
      <c r="I662">
        <v>50.719558429999999</v>
      </c>
      <c r="J662">
        <v>1.169447404</v>
      </c>
      <c r="K662">
        <v>3.0987699540000002</v>
      </c>
      <c r="L662">
        <v>5.8434146800000004</v>
      </c>
      <c r="M662">
        <v>0.134327431</v>
      </c>
      <c r="N662">
        <v>16.071941800000001</v>
      </c>
      <c r="O662">
        <v>22.1074305</v>
      </c>
      <c r="P662">
        <v>0.30454337500000001</v>
      </c>
      <c r="Q662"/>
      <c r="R662">
        <v>0.16091920600000001</v>
      </c>
      <c r="S662">
        <v>83.05874183973728</v>
      </c>
      <c r="T662">
        <v>99.610352780000014</v>
      </c>
    </row>
    <row r="663" spans="1:20" x14ac:dyDescent="0.25">
      <c r="A663" t="s">
        <v>2323</v>
      </c>
      <c r="C663" t="s">
        <v>2285</v>
      </c>
      <c r="D663" t="s">
        <v>2282</v>
      </c>
      <c r="E663" t="s">
        <v>5447</v>
      </c>
      <c r="F663" t="s">
        <v>5451</v>
      </c>
      <c r="G663" t="s">
        <v>2332</v>
      </c>
      <c r="H663" t="s">
        <v>2334</v>
      </c>
      <c r="I663">
        <v>51.04616343</v>
      </c>
      <c r="J663">
        <v>0.98642099699999997</v>
      </c>
      <c r="K663">
        <v>3.0329165389999999</v>
      </c>
      <c r="L663">
        <v>5.5517102339999997</v>
      </c>
      <c r="M663">
        <v>0.10820991100000001</v>
      </c>
      <c r="N663">
        <v>16.261053560000001</v>
      </c>
      <c r="O663">
        <v>21.904788109999998</v>
      </c>
      <c r="P663">
        <v>0.28885157700000003</v>
      </c>
      <c r="Q663"/>
      <c r="R663">
        <v>0.49762768800000001</v>
      </c>
      <c r="S663">
        <v>83.925607769909448</v>
      </c>
      <c r="T663">
        <v>99.677742045999992</v>
      </c>
    </row>
    <row r="664" spans="1:20" x14ac:dyDescent="0.25">
      <c r="A664" t="s">
        <v>2323</v>
      </c>
      <c r="C664" t="s">
        <v>2285</v>
      </c>
      <c r="D664" t="s">
        <v>2282</v>
      </c>
      <c r="E664" t="s">
        <v>5447</v>
      </c>
      <c r="F664" t="s">
        <v>5451</v>
      </c>
      <c r="G664" t="s">
        <v>2332</v>
      </c>
      <c r="H664" t="s">
        <v>2334</v>
      </c>
      <c r="I664">
        <v>50.482105900000001</v>
      </c>
      <c r="J664">
        <v>1.1873478129999999</v>
      </c>
      <c r="K664">
        <v>3.2586128369999998</v>
      </c>
      <c r="L664">
        <v>6.1392148659999997</v>
      </c>
      <c r="M664">
        <v>0.120438532</v>
      </c>
      <c r="N664">
        <v>15.82310075</v>
      </c>
      <c r="O664">
        <v>22.002294200000001</v>
      </c>
      <c r="P664">
        <v>0.30848006100000003</v>
      </c>
      <c r="Q664"/>
      <c r="R664">
        <v>0.165849672</v>
      </c>
      <c r="S664">
        <v>82.124576517910072</v>
      </c>
      <c r="T664">
        <v>99.487444631000002</v>
      </c>
    </row>
    <row r="665" spans="1:20" x14ac:dyDescent="0.25">
      <c r="A665" t="s">
        <v>2323</v>
      </c>
      <c r="C665" t="s">
        <v>2285</v>
      </c>
      <c r="D665" t="s">
        <v>2282</v>
      </c>
      <c r="E665" t="s">
        <v>5447</v>
      </c>
      <c r="F665" t="s">
        <v>5451</v>
      </c>
      <c r="G665" t="s">
        <v>2332</v>
      </c>
      <c r="H665" t="s">
        <v>2334</v>
      </c>
      <c r="I665">
        <v>50.005821879999999</v>
      </c>
      <c r="J665">
        <v>1.3936918760000001</v>
      </c>
      <c r="K665">
        <v>3.4338221550000001</v>
      </c>
      <c r="L665">
        <v>6.4975080380000003</v>
      </c>
      <c r="M665">
        <v>0.109784693</v>
      </c>
      <c r="N665">
        <v>15.54095839</v>
      </c>
      <c r="O665">
        <v>21.850886729999999</v>
      </c>
      <c r="P665">
        <v>0.35603907499999998</v>
      </c>
      <c r="Q665"/>
      <c r="R665">
        <v>0.30836882999999998</v>
      </c>
      <c r="S665">
        <v>81.001332322144023</v>
      </c>
      <c r="T665">
        <v>99.496881666999997</v>
      </c>
    </row>
    <row r="666" spans="1:20" x14ac:dyDescent="0.25">
      <c r="A666" t="s">
        <v>2323</v>
      </c>
      <c r="C666" t="s">
        <v>2285</v>
      </c>
      <c r="D666" t="s">
        <v>2282</v>
      </c>
      <c r="E666" t="s">
        <v>5447</v>
      </c>
      <c r="F666" t="s">
        <v>5451</v>
      </c>
      <c r="G666" t="s">
        <v>2332</v>
      </c>
      <c r="H666" t="s">
        <v>2334</v>
      </c>
      <c r="I666">
        <v>49.59716289</v>
      </c>
      <c r="J666">
        <v>1.4370631030000001</v>
      </c>
      <c r="K666">
        <v>4.2269605690000001</v>
      </c>
      <c r="L666">
        <v>6.1075148649999997</v>
      </c>
      <c r="M666">
        <v>0.107070583</v>
      </c>
      <c r="N666">
        <v>15.2859999</v>
      </c>
      <c r="O666">
        <v>22.06166563</v>
      </c>
      <c r="P666">
        <v>0.30624170899999997</v>
      </c>
      <c r="Q666"/>
      <c r="R666">
        <v>0.27240598100000002</v>
      </c>
      <c r="S666">
        <v>81.689545785603926</v>
      </c>
      <c r="T666">
        <v>99.402085229999997</v>
      </c>
    </row>
    <row r="667" spans="1:20" x14ac:dyDescent="0.25">
      <c r="A667" t="s">
        <v>2323</v>
      </c>
      <c r="C667" t="s">
        <v>2285</v>
      </c>
      <c r="D667" t="s">
        <v>2282</v>
      </c>
      <c r="E667" t="s">
        <v>5447</v>
      </c>
      <c r="F667" t="s">
        <v>5451</v>
      </c>
      <c r="G667" t="s">
        <v>2332</v>
      </c>
      <c r="H667" t="s">
        <v>2334</v>
      </c>
      <c r="I667">
        <v>49.231301600000002</v>
      </c>
      <c r="J667">
        <v>1.560476151</v>
      </c>
      <c r="K667">
        <v>4.8277725790000003</v>
      </c>
      <c r="L667">
        <v>5.4061117860000003</v>
      </c>
      <c r="M667">
        <v>9.7100000000000006E-2</v>
      </c>
      <c r="N667">
        <v>15.4178666</v>
      </c>
      <c r="O667">
        <v>21.926297250000001</v>
      </c>
      <c r="P667">
        <v>0.329129016</v>
      </c>
      <c r="Q667"/>
      <c r="R667">
        <v>0.75932324799999995</v>
      </c>
      <c r="S667">
        <v>83.562552094504269</v>
      </c>
      <c r="T667">
        <v>99.555378230000017</v>
      </c>
    </row>
    <row r="668" spans="1:20" x14ac:dyDescent="0.25">
      <c r="A668" t="s">
        <v>2323</v>
      </c>
      <c r="C668" t="s">
        <v>2285</v>
      </c>
      <c r="D668" t="s">
        <v>2282</v>
      </c>
      <c r="E668" t="s">
        <v>5447</v>
      </c>
      <c r="F668" t="s">
        <v>5451</v>
      </c>
      <c r="G668" t="s">
        <v>2332</v>
      </c>
      <c r="H668" t="s">
        <v>2334</v>
      </c>
      <c r="I668">
        <v>49.885862029999998</v>
      </c>
      <c r="J668">
        <v>1.3914277150000001</v>
      </c>
      <c r="K668">
        <v>4.275066045</v>
      </c>
      <c r="L668">
        <v>5.7593599180000004</v>
      </c>
      <c r="M668">
        <v>0.107894609</v>
      </c>
      <c r="N668">
        <v>15.149699269999999</v>
      </c>
      <c r="O668">
        <v>22.179411949999999</v>
      </c>
      <c r="P668">
        <v>0.32936417299999998</v>
      </c>
      <c r="Q668"/>
      <c r="R668">
        <v>0.55395222</v>
      </c>
      <c r="S668">
        <v>82.421804765328019</v>
      </c>
      <c r="T668">
        <v>99.632037929999981</v>
      </c>
    </row>
    <row r="669" spans="1:20" x14ac:dyDescent="0.25">
      <c r="A669" t="s">
        <v>2323</v>
      </c>
      <c r="C669" t="s">
        <v>2285</v>
      </c>
      <c r="D669" t="s">
        <v>2282</v>
      </c>
      <c r="E669" t="s">
        <v>5447</v>
      </c>
      <c r="F669" t="s">
        <v>5451</v>
      </c>
      <c r="G669" t="s">
        <v>2332</v>
      </c>
      <c r="H669" t="s">
        <v>2334</v>
      </c>
      <c r="I669">
        <v>48.955028660000004</v>
      </c>
      <c r="J669">
        <v>1.708456784</v>
      </c>
      <c r="K669">
        <v>4.8732595349999999</v>
      </c>
      <c r="L669">
        <v>6.4916968009999998</v>
      </c>
      <c r="M669">
        <v>0.117031723</v>
      </c>
      <c r="N669">
        <v>14.77191335</v>
      </c>
      <c r="O669">
        <v>22.055840199999999</v>
      </c>
      <c r="P669">
        <v>0.32795195599999999</v>
      </c>
      <c r="Q669"/>
      <c r="R669">
        <v>0.23966040599999999</v>
      </c>
      <c r="S669">
        <v>80.222199296569826</v>
      </c>
      <c r="T669">
        <v>99.540839415000008</v>
      </c>
    </row>
    <row r="670" spans="1:20" x14ac:dyDescent="0.25">
      <c r="A670" t="s">
        <v>2323</v>
      </c>
      <c r="C670" t="s">
        <v>2285</v>
      </c>
      <c r="D670" t="s">
        <v>2282</v>
      </c>
      <c r="E670" t="s">
        <v>5447</v>
      </c>
      <c r="F670" t="s">
        <v>5451</v>
      </c>
      <c r="G670" t="s">
        <v>2332</v>
      </c>
      <c r="H670" t="s">
        <v>2339</v>
      </c>
      <c r="I670">
        <v>50.677890990000002</v>
      </c>
      <c r="J670">
        <v>1.3890450750000001</v>
      </c>
      <c r="K670">
        <v>3.9287337409999998</v>
      </c>
      <c r="L670">
        <v>6.3282115000000001</v>
      </c>
      <c r="M670">
        <v>0.13950710499999999</v>
      </c>
      <c r="N670">
        <v>15.003450000000001</v>
      </c>
      <c r="O670">
        <v>21.356678389999999</v>
      </c>
      <c r="P670">
        <v>0.33990670899999997</v>
      </c>
      <c r="Q670"/>
      <c r="R670">
        <v>0.7132908</v>
      </c>
      <c r="S670">
        <v>80.865572525531448</v>
      </c>
      <c r="T670">
        <v>99.876714309999997</v>
      </c>
    </row>
    <row r="671" spans="1:20" x14ac:dyDescent="0.25">
      <c r="A671" t="s">
        <v>2323</v>
      </c>
      <c r="C671" t="s">
        <v>2285</v>
      </c>
      <c r="D671" t="s">
        <v>2282</v>
      </c>
      <c r="E671" t="s">
        <v>5447</v>
      </c>
      <c r="F671" t="s">
        <v>5451</v>
      </c>
      <c r="G671" t="s">
        <v>2332</v>
      </c>
      <c r="H671" t="s">
        <v>2339</v>
      </c>
      <c r="I671">
        <v>51.221937629999999</v>
      </c>
      <c r="J671">
        <v>1.143858933</v>
      </c>
      <c r="K671">
        <v>3.7028955840000002</v>
      </c>
      <c r="L671">
        <v>6.4044672150000004</v>
      </c>
      <c r="M671">
        <v>0.11837948099999999</v>
      </c>
      <c r="N671">
        <v>15.588338739999999</v>
      </c>
      <c r="O671">
        <v>21.16379616</v>
      </c>
      <c r="P671">
        <v>0.31654461699999997</v>
      </c>
      <c r="Q671"/>
      <c r="R671">
        <v>0.48006834100000001</v>
      </c>
      <c r="S671">
        <v>81.268681721773433</v>
      </c>
      <c r="T671">
        <v>100.14028670099999</v>
      </c>
    </row>
    <row r="672" spans="1:20" x14ac:dyDescent="0.25">
      <c r="A672" t="s">
        <v>2323</v>
      </c>
      <c r="C672" t="s">
        <v>2285</v>
      </c>
      <c r="D672" t="s">
        <v>2282</v>
      </c>
      <c r="E672" t="s">
        <v>5447</v>
      </c>
      <c r="F672" t="s">
        <v>5451</v>
      </c>
      <c r="G672" t="s">
        <v>2332</v>
      </c>
      <c r="H672" t="s">
        <v>2339</v>
      </c>
      <c r="I672">
        <v>49.815889730000002</v>
      </c>
      <c r="J672">
        <v>1.4722276350000001</v>
      </c>
      <c r="K672">
        <v>5.2577360850000003</v>
      </c>
      <c r="L672">
        <v>5.8238977849999998</v>
      </c>
      <c r="M672">
        <v>0.106282379</v>
      </c>
      <c r="N672">
        <v>14.77878241</v>
      </c>
      <c r="O672">
        <v>22.049122400000002</v>
      </c>
      <c r="P672">
        <v>0.349302895</v>
      </c>
      <c r="Q672"/>
      <c r="R672">
        <v>0.58514183799999997</v>
      </c>
      <c r="S672">
        <v>81.895139863497945</v>
      </c>
      <c r="T672">
        <v>100.238383157</v>
      </c>
    </row>
    <row r="673" spans="1:20" x14ac:dyDescent="0.25">
      <c r="A673" t="s">
        <v>2323</v>
      </c>
      <c r="C673" t="s">
        <v>2285</v>
      </c>
      <c r="D673" t="s">
        <v>2282</v>
      </c>
      <c r="E673" t="s">
        <v>5447</v>
      </c>
      <c r="F673" t="s">
        <v>5451</v>
      </c>
      <c r="G673" t="s">
        <v>2332</v>
      </c>
      <c r="H673" t="s">
        <v>2339</v>
      </c>
      <c r="I673">
        <v>50.991093169999999</v>
      </c>
      <c r="J673">
        <v>1.0716599339999999</v>
      </c>
      <c r="K673">
        <v>3.5969485300000001</v>
      </c>
      <c r="L673">
        <v>7.6879693729999996</v>
      </c>
      <c r="M673">
        <v>0.164577681</v>
      </c>
      <c r="N673">
        <v>15.439904670000001</v>
      </c>
      <c r="O673">
        <v>20.757263699999999</v>
      </c>
      <c r="P673">
        <v>0.31369989700000001</v>
      </c>
      <c r="Q673"/>
      <c r="R673">
        <v>0.22474021699999999</v>
      </c>
      <c r="S673">
        <v>78.165466786808054</v>
      </c>
      <c r="T673">
        <v>100.247857172</v>
      </c>
    </row>
    <row r="674" spans="1:20" x14ac:dyDescent="0.25">
      <c r="A674" t="s">
        <v>2323</v>
      </c>
      <c r="C674" t="s">
        <v>2285</v>
      </c>
      <c r="D674" t="s">
        <v>2282</v>
      </c>
      <c r="E674" t="s">
        <v>5447</v>
      </c>
      <c r="F674" t="s">
        <v>5451</v>
      </c>
      <c r="G674" t="s">
        <v>2332</v>
      </c>
      <c r="H674" t="s">
        <v>2339</v>
      </c>
      <c r="I674">
        <v>51.827157030000002</v>
      </c>
      <c r="J674">
        <v>0.88247115099999995</v>
      </c>
      <c r="K674">
        <v>2.8342940159999999</v>
      </c>
      <c r="L674">
        <v>7.4386942339999997</v>
      </c>
      <c r="M674">
        <v>0.143229781</v>
      </c>
      <c r="N674">
        <v>15.73145763</v>
      </c>
      <c r="O674">
        <v>20.935982509999999</v>
      </c>
      <c r="P674">
        <v>0.282592397</v>
      </c>
      <c r="Q674"/>
      <c r="R674">
        <v>0.17139832199999999</v>
      </c>
      <c r="S674">
        <v>79.034454802608295</v>
      </c>
      <c r="T674">
        <v>100.247277071</v>
      </c>
    </row>
    <row r="675" spans="1:20" x14ac:dyDescent="0.25">
      <c r="A675" t="s">
        <v>2323</v>
      </c>
      <c r="C675" t="s">
        <v>2285</v>
      </c>
      <c r="D675" t="s">
        <v>2282</v>
      </c>
      <c r="E675" t="s">
        <v>5447</v>
      </c>
      <c r="F675" t="s">
        <v>5451</v>
      </c>
      <c r="G675" t="s">
        <v>2332</v>
      </c>
      <c r="H675" t="s">
        <v>2339</v>
      </c>
      <c r="I675">
        <v>50.950110240000001</v>
      </c>
      <c r="J675">
        <v>1.1350972580000001</v>
      </c>
      <c r="K675">
        <v>3.294581795</v>
      </c>
      <c r="L675">
        <v>8.1695437309999992</v>
      </c>
      <c r="M675">
        <v>0.170326068</v>
      </c>
      <c r="N675">
        <v>14.964921240000001</v>
      </c>
      <c r="O675">
        <v>20.770009290000001</v>
      </c>
      <c r="P675">
        <v>0.31348195099999998</v>
      </c>
      <c r="Q675"/>
      <c r="R675">
        <v>0.17558162999999999</v>
      </c>
      <c r="S675">
        <v>76.55464267025036</v>
      </c>
      <c r="T675">
        <v>99.943653203000011</v>
      </c>
    </row>
    <row r="676" spans="1:20" x14ac:dyDescent="0.25">
      <c r="A676" t="s">
        <v>2323</v>
      </c>
      <c r="C676" t="s">
        <v>2285</v>
      </c>
      <c r="D676" t="s">
        <v>2282</v>
      </c>
      <c r="E676" t="s">
        <v>5447</v>
      </c>
      <c r="F676" t="s">
        <v>5451</v>
      </c>
      <c r="G676" t="s">
        <v>2332</v>
      </c>
      <c r="H676" t="s">
        <v>2339</v>
      </c>
      <c r="I676">
        <v>50.632279769999997</v>
      </c>
      <c r="J676">
        <v>1.2871673320000001</v>
      </c>
      <c r="K676">
        <v>3.6484424799999999</v>
      </c>
      <c r="L676">
        <v>8.3749246209999999</v>
      </c>
      <c r="M676">
        <v>0.155162991</v>
      </c>
      <c r="N676">
        <v>14.965708279999999</v>
      </c>
      <c r="O676">
        <v>20.78035195</v>
      </c>
      <c r="P676">
        <v>0.345740135</v>
      </c>
      <c r="Q676"/>
      <c r="R676">
        <v>0.18082673299999999</v>
      </c>
      <c r="S676">
        <v>76.107020617830315</v>
      </c>
      <c r="T676">
        <v>100.370604292</v>
      </c>
    </row>
    <row r="677" spans="1:20" x14ac:dyDescent="0.25">
      <c r="A677" t="s">
        <v>2323</v>
      </c>
      <c r="C677" t="s">
        <v>2285</v>
      </c>
      <c r="D677" t="s">
        <v>2282</v>
      </c>
      <c r="E677" t="s">
        <v>5447</v>
      </c>
      <c r="F677" t="s">
        <v>5451</v>
      </c>
      <c r="G677" t="s">
        <v>2332</v>
      </c>
      <c r="H677" t="s">
        <v>2339</v>
      </c>
      <c r="I677">
        <v>51.763643000000002</v>
      </c>
      <c r="J677">
        <v>0.92287001899999999</v>
      </c>
      <c r="K677">
        <v>2.9803565160000001</v>
      </c>
      <c r="L677">
        <v>7.5029208279999997</v>
      </c>
      <c r="M677">
        <v>0.120184533</v>
      </c>
      <c r="N677">
        <v>15.641924059999999</v>
      </c>
      <c r="O677">
        <v>20.912561029999999</v>
      </c>
      <c r="P677">
        <v>0.28962540199999998</v>
      </c>
      <c r="Q677"/>
      <c r="R677">
        <v>0.14483921899999999</v>
      </c>
      <c r="S677">
        <v>78.796441543032401</v>
      </c>
      <c r="T677">
        <v>100.27892460699999</v>
      </c>
    </row>
    <row r="678" spans="1:20" x14ac:dyDescent="0.25">
      <c r="A678" t="s">
        <v>2323</v>
      </c>
      <c r="C678" t="s">
        <v>2285</v>
      </c>
      <c r="D678" t="s">
        <v>2282</v>
      </c>
      <c r="E678" t="s">
        <v>5447</v>
      </c>
      <c r="F678" t="s">
        <v>5451</v>
      </c>
      <c r="G678" t="s">
        <v>2332</v>
      </c>
      <c r="H678" t="s">
        <v>2339</v>
      </c>
      <c r="I678">
        <v>50.906778029999998</v>
      </c>
      <c r="J678">
        <v>1.2773594619999999</v>
      </c>
      <c r="K678">
        <v>3.695173687</v>
      </c>
      <c r="L678">
        <v>6.1898681450000002</v>
      </c>
      <c r="M678">
        <v>0.100348808</v>
      </c>
      <c r="N678">
        <v>15.61464367</v>
      </c>
      <c r="O678">
        <v>21.192371349999998</v>
      </c>
      <c r="P678">
        <v>0.30590469599999998</v>
      </c>
      <c r="Q678"/>
      <c r="R678">
        <v>0.53036845399999999</v>
      </c>
      <c r="S678">
        <v>81.807088306978699</v>
      </c>
      <c r="T678">
        <v>99.812816302000002</v>
      </c>
    </row>
    <row r="679" spans="1:20" x14ac:dyDescent="0.25">
      <c r="A679" t="s">
        <v>2323</v>
      </c>
      <c r="C679" t="s">
        <v>2285</v>
      </c>
      <c r="D679" t="s">
        <v>2282</v>
      </c>
      <c r="E679" t="s">
        <v>5447</v>
      </c>
      <c r="F679" t="s">
        <v>5451</v>
      </c>
      <c r="G679" t="s">
        <v>2332</v>
      </c>
      <c r="H679" t="s">
        <v>2340</v>
      </c>
      <c r="I679">
        <v>48.249000000000002</v>
      </c>
      <c r="J679">
        <v>1.37</v>
      </c>
      <c r="K679">
        <v>9.4749999999999996</v>
      </c>
      <c r="L679">
        <v>7.492</v>
      </c>
      <c r="M679">
        <v>0.108</v>
      </c>
      <c r="N679">
        <v>13.744999999999999</v>
      </c>
      <c r="O679">
        <v>17.713999999999999</v>
      </c>
      <c r="P679">
        <v>1.7170000000000001</v>
      </c>
      <c r="Q679"/>
      <c r="R679">
        <v>0.01</v>
      </c>
      <c r="S679">
        <v>76.582335181976603</v>
      </c>
      <c r="T679">
        <v>99.88000000000001</v>
      </c>
    </row>
    <row r="680" spans="1:20" x14ac:dyDescent="0.25">
      <c r="A680" t="s">
        <v>2323</v>
      </c>
      <c r="C680" t="s">
        <v>2285</v>
      </c>
      <c r="D680" t="s">
        <v>2282</v>
      </c>
      <c r="E680" t="s">
        <v>5447</v>
      </c>
      <c r="F680" t="s">
        <v>5451</v>
      </c>
      <c r="G680" t="s">
        <v>2332</v>
      </c>
      <c r="H680" t="s">
        <v>2340</v>
      </c>
      <c r="I680">
        <v>48.31</v>
      </c>
      <c r="J680">
        <v>1.3640000000000001</v>
      </c>
      <c r="K680">
        <v>9.5459999999999994</v>
      </c>
      <c r="L680">
        <v>7.5190000000000001</v>
      </c>
      <c r="M680">
        <v>0.13400000000000001</v>
      </c>
      <c r="N680">
        <v>13.704000000000001</v>
      </c>
      <c r="O680">
        <v>17.850000000000001</v>
      </c>
      <c r="P680">
        <v>1.782</v>
      </c>
      <c r="Q680"/>
      <c r="R680">
        <v>3.2000000000000001E-2</v>
      </c>
      <c r="S680">
        <v>76.464039416889264</v>
      </c>
      <c r="T680">
        <v>100.241</v>
      </c>
    </row>
    <row r="681" spans="1:20" x14ac:dyDescent="0.25">
      <c r="A681" t="s">
        <v>2323</v>
      </c>
      <c r="C681" t="s">
        <v>2285</v>
      </c>
      <c r="D681" t="s">
        <v>2282</v>
      </c>
      <c r="E681" t="s">
        <v>5447</v>
      </c>
      <c r="F681" t="s">
        <v>5451</v>
      </c>
      <c r="G681" t="s">
        <v>2332</v>
      </c>
      <c r="H681" t="s">
        <v>2340</v>
      </c>
      <c r="I681">
        <v>48.316000000000003</v>
      </c>
      <c r="J681">
        <v>1.3460000000000001</v>
      </c>
      <c r="K681">
        <v>9.6069999999999993</v>
      </c>
      <c r="L681">
        <v>7.4729999999999999</v>
      </c>
      <c r="M681">
        <v>0.114</v>
      </c>
      <c r="N681">
        <v>13.672000000000001</v>
      </c>
      <c r="O681">
        <v>17.73</v>
      </c>
      <c r="P681">
        <v>1.8089999999999999</v>
      </c>
      <c r="Q681"/>
      <c r="R681">
        <v>4.5999999999999999E-2</v>
      </c>
      <c r="S681">
        <v>76.532336138678744</v>
      </c>
      <c r="T681">
        <v>100.113</v>
      </c>
    </row>
    <row r="682" spans="1:20" x14ac:dyDescent="0.25">
      <c r="A682" t="s">
        <v>2323</v>
      </c>
      <c r="C682" t="s">
        <v>2285</v>
      </c>
      <c r="D682" t="s">
        <v>2282</v>
      </c>
      <c r="E682" t="s">
        <v>5447</v>
      </c>
      <c r="F682" t="s">
        <v>5451</v>
      </c>
      <c r="G682" t="s">
        <v>2332</v>
      </c>
      <c r="H682" t="s">
        <v>2340</v>
      </c>
      <c r="I682">
        <v>48.134</v>
      </c>
      <c r="J682">
        <v>1.409</v>
      </c>
      <c r="K682">
        <v>9.5820000000000007</v>
      </c>
      <c r="L682">
        <v>7.4690000000000003</v>
      </c>
      <c r="M682">
        <v>8.6999999999999994E-2</v>
      </c>
      <c r="N682">
        <v>13.762</v>
      </c>
      <c r="O682">
        <v>17.75</v>
      </c>
      <c r="P682">
        <v>1.8109999999999999</v>
      </c>
      <c r="Q682"/>
      <c r="R682">
        <v>0.02</v>
      </c>
      <c r="S682">
        <v>76.659554008336841</v>
      </c>
      <c r="T682">
        <v>100.024</v>
      </c>
    </row>
    <row r="683" spans="1:20" x14ac:dyDescent="0.25">
      <c r="A683" t="s">
        <v>2323</v>
      </c>
      <c r="C683" t="s">
        <v>2285</v>
      </c>
      <c r="D683" t="s">
        <v>2282</v>
      </c>
      <c r="E683" t="s">
        <v>5447</v>
      </c>
      <c r="F683" t="s">
        <v>5451</v>
      </c>
      <c r="G683" t="s">
        <v>2332</v>
      </c>
      <c r="H683" t="s">
        <v>2340</v>
      </c>
      <c r="I683">
        <v>48.136000000000003</v>
      </c>
      <c r="J683">
        <v>1.347</v>
      </c>
      <c r="K683">
        <v>9.65</v>
      </c>
      <c r="L683">
        <v>7.7069999999999999</v>
      </c>
      <c r="M683">
        <v>0.11899999999999999</v>
      </c>
      <c r="N683">
        <v>13.712999999999999</v>
      </c>
      <c r="O683">
        <v>17.788</v>
      </c>
      <c r="P683">
        <v>1.7390000000000001</v>
      </c>
      <c r="Q683"/>
      <c r="R683">
        <v>3.2000000000000001E-2</v>
      </c>
      <c r="S683">
        <v>76.02866573091093</v>
      </c>
      <c r="T683">
        <v>100.23099999999999</v>
      </c>
    </row>
    <row r="684" spans="1:20" x14ac:dyDescent="0.25">
      <c r="A684" t="s">
        <v>2323</v>
      </c>
      <c r="C684" t="s">
        <v>2285</v>
      </c>
      <c r="D684" t="s">
        <v>2282</v>
      </c>
      <c r="E684" t="s">
        <v>5447</v>
      </c>
      <c r="F684" t="s">
        <v>5451</v>
      </c>
      <c r="G684" t="s">
        <v>2332</v>
      </c>
      <c r="H684" t="s">
        <v>2340</v>
      </c>
      <c r="I684">
        <v>48.185000000000002</v>
      </c>
      <c r="J684">
        <v>1.405</v>
      </c>
      <c r="K684">
        <v>9.4220000000000006</v>
      </c>
      <c r="L684">
        <v>7.5750000000000002</v>
      </c>
      <c r="M684">
        <v>0.113</v>
      </c>
      <c r="N684">
        <v>13.771000000000001</v>
      </c>
      <c r="O684">
        <v>17.728000000000002</v>
      </c>
      <c r="P684">
        <v>1.8049999999999999</v>
      </c>
      <c r="Q684"/>
      <c r="R684">
        <v>0</v>
      </c>
      <c r="S684">
        <v>76.418242859212256</v>
      </c>
      <c r="T684">
        <v>100.004</v>
      </c>
    </row>
    <row r="685" spans="1:20" x14ac:dyDescent="0.25">
      <c r="A685" t="s">
        <v>2323</v>
      </c>
      <c r="C685" t="s">
        <v>2285</v>
      </c>
      <c r="D685" t="s">
        <v>2282</v>
      </c>
      <c r="E685" t="s">
        <v>5447</v>
      </c>
      <c r="F685" t="s">
        <v>5451</v>
      </c>
      <c r="G685" t="s">
        <v>2332</v>
      </c>
      <c r="H685" t="s">
        <v>2340</v>
      </c>
      <c r="I685">
        <v>48.481000000000002</v>
      </c>
      <c r="J685">
        <v>1.351</v>
      </c>
      <c r="K685">
        <v>9.6259999999999994</v>
      </c>
      <c r="L685">
        <v>7.5140000000000002</v>
      </c>
      <c r="M685">
        <v>9.7000000000000003E-2</v>
      </c>
      <c r="N685">
        <v>13.583</v>
      </c>
      <c r="O685">
        <v>17.609000000000002</v>
      </c>
      <c r="P685">
        <v>1.7549999999999999</v>
      </c>
      <c r="Q685"/>
      <c r="R685">
        <v>8.9999999999999993E-3</v>
      </c>
      <c r="S685">
        <v>76.316083524628226</v>
      </c>
      <c r="T685">
        <v>100.02500000000001</v>
      </c>
    </row>
    <row r="686" spans="1:20" x14ac:dyDescent="0.25">
      <c r="A686" t="s">
        <v>2323</v>
      </c>
      <c r="C686" t="s">
        <v>2285</v>
      </c>
      <c r="D686" t="s">
        <v>2282</v>
      </c>
      <c r="E686" t="s">
        <v>5447</v>
      </c>
      <c r="F686" t="s">
        <v>5451</v>
      </c>
      <c r="G686" t="s">
        <v>2332</v>
      </c>
      <c r="H686" t="s">
        <v>2340</v>
      </c>
      <c r="I686">
        <v>48.244</v>
      </c>
      <c r="J686">
        <v>1.3640000000000001</v>
      </c>
      <c r="K686">
        <v>9.7080000000000002</v>
      </c>
      <c r="L686">
        <v>7.4359999999999999</v>
      </c>
      <c r="M686">
        <v>0.11899999999999999</v>
      </c>
      <c r="N686">
        <v>13.647</v>
      </c>
      <c r="O686">
        <v>17.547000000000001</v>
      </c>
      <c r="P686">
        <v>1.8089999999999999</v>
      </c>
      <c r="Q686"/>
      <c r="R686">
        <v>2.5000000000000001E-2</v>
      </c>
      <c r="S686">
        <v>76.588563199594532</v>
      </c>
      <c r="T686">
        <v>99.899000000000001</v>
      </c>
    </row>
    <row r="687" spans="1:20" x14ac:dyDescent="0.25">
      <c r="A687" t="s">
        <v>2323</v>
      </c>
      <c r="C687" t="s">
        <v>2285</v>
      </c>
      <c r="D687" t="s">
        <v>2282</v>
      </c>
      <c r="E687" t="s">
        <v>5447</v>
      </c>
      <c r="F687" t="s">
        <v>5451</v>
      </c>
      <c r="G687" t="s">
        <v>2332</v>
      </c>
      <c r="H687" t="s">
        <v>2340</v>
      </c>
      <c r="I687">
        <v>47.781999999999996</v>
      </c>
      <c r="J687">
        <v>1.5549999999999999</v>
      </c>
      <c r="K687">
        <v>9.9149999999999991</v>
      </c>
      <c r="L687">
        <v>7.9889999999999999</v>
      </c>
      <c r="M687">
        <v>0.14299999999999999</v>
      </c>
      <c r="N687">
        <v>13.234999999999999</v>
      </c>
      <c r="O687">
        <v>16.917999999999999</v>
      </c>
      <c r="P687">
        <v>1.716</v>
      </c>
      <c r="Q687"/>
      <c r="R687">
        <v>1.2999999999999999E-2</v>
      </c>
      <c r="S687">
        <v>74.703023762400861</v>
      </c>
      <c r="T687">
        <v>99.266000000000005</v>
      </c>
    </row>
    <row r="688" spans="1:20" x14ac:dyDescent="0.25">
      <c r="A688" t="s">
        <v>2323</v>
      </c>
      <c r="C688" t="s">
        <v>2285</v>
      </c>
      <c r="D688" t="s">
        <v>2282</v>
      </c>
      <c r="E688" t="s">
        <v>5447</v>
      </c>
      <c r="F688" t="s">
        <v>5451</v>
      </c>
      <c r="G688" t="s">
        <v>2332</v>
      </c>
      <c r="H688" t="s">
        <v>2340</v>
      </c>
      <c r="I688">
        <v>49.018999999999998</v>
      </c>
      <c r="J688">
        <v>1.2729999999999999</v>
      </c>
      <c r="K688">
        <v>9.0679999999999996</v>
      </c>
      <c r="L688">
        <v>6.6029999999999998</v>
      </c>
      <c r="M688">
        <v>0.13500000000000001</v>
      </c>
      <c r="N688">
        <v>15.404999999999999</v>
      </c>
      <c r="O688">
        <v>17.367999999999999</v>
      </c>
      <c r="P688">
        <v>1.476</v>
      </c>
      <c r="Q688"/>
      <c r="R688">
        <v>6.9000000000000006E-2</v>
      </c>
      <c r="S688">
        <v>80.615302121405861</v>
      </c>
      <c r="T688">
        <v>100.416</v>
      </c>
    </row>
    <row r="689" spans="1:20" x14ac:dyDescent="0.25">
      <c r="A689" t="s">
        <v>2323</v>
      </c>
      <c r="C689" t="s">
        <v>2285</v>
      </c>
      <c r="D689" t="s">
        <v>2282</v>
      </c>
      <c r="E689" t="s">
        <v>5447</v>
      </c>
      <c r="F689" t="s">
        <v>5451</v>
      </c>
      <c r="G689" t="s">
        <v>2332</v>
      </c>
      <c r="H689" t="s">
        <v>2340</v>
      </c>
      <c r="I689">
        <v>48.811999999999998</v>
      </c>
      <c r="J689">
        <v>1.2709999999999999</v>
      </c>
      <c r="K689">
        <v>9.218</v>
      </c>
      <c r="L689">
        <v>6.617</v>
      </c>
      <c r="M689">
        <v>0.105</v>
      </c>
      <c r="N689">
        <v>15.303000000000001</v>
      </c>
      <c r="O689">
        <v>17.687000000000001</v>
      </c>
      <c r="P689">
        <v>1.494</v>
      </c>
      <c r="Q689"/>
      <c r="R689">
        <v>6.8000000000000005E-2</v>
      </c>
      <c r="S689">
        <v>80.478022463153607</v>
      </c>
      <c r="T689">
        <v>100.575</v>
      </c>
    </row>
    <row r="690" spans="1:20" x14ac:dyDescent="0.25">
      <c r="A690" t="s">
        <v>2323</v>
      </c>
      <c r="C690" t="s">
        <v>2285</v>
      </c>
      <c r="D690" t="s">
        <v>2282</v>
      </c>
      <c r="E690" t="s">
        <v>5447</v>
      </c>
      <c r="F690" t="s">
        <v>5451</v>
      </c>
      <c r="G690" t="s">
        <v>2332</v>
      </c>
      <c r="H690" t="s">
        <v>2340</v>
      </c>
      <c r="I690">
        <v>48.631999999999998</v>
      </c>
      <c r="J690">
        <v>1.2549999999999999</v>
      </c>
      <c r="K690">
        <v>9.1590000000000007</v>
      </c>
      <c r="L690">
        <v>6.593</v>
      </c>
      <c r="M690">
        <v>9.7000000000000003E-2</v>
      </c>
      <c r="N690">
        <v>15.266999999999999</v>
      </c>
      <c r="O690">
        <v>17.09</v>
      </c>
      <c r="P690">
        <v>1.474</v>
      </c>
      <c r="Q690"/>
      <c r="R690">
        <v>9.2999999999999999E-2</v>
      </c>
      <c r="S690">
        <v>80.498098882250332</v>
      </c>
      <c r="T690">
        <v>99.66</v>
      </c>
    </row>
    <row r="691" spans="1:20" x14ac:dyDescent="0.25">
      <c r="A691" t="s">
        <v>2323</v>
      </c>
      <c r="C691" t="s">
        <v>2285</v>
      </c>
      <c r="D691" t="s">
        <v>2282</v>
      </c>
      <c r="E691" t="s">
        <v>5447</v>
      </c>
      <c r="F691" t="s">
        <v>5451</v>
      </c>
      <c r="G691" t="s">
        <v>2332</v>
      </c>
      <c r="H691" t="s">
        <v>2340</v>
      </c>
      <c r="I691">
        <v>48.634</v>
      </c>
      <c r="J691">
        <v>1.2549999999999999</v>
      </c>
      <c r="K691">
        <v>9.1</v>
      </c>
      <c r="L691">
        <v>6.6669999999999998</v>
      </c>
      <c r="M691">
        <v>0.11</v>
      </c>
      <c r="N691">
        <v>15.266</v>
      </c>
      <c r="O691">
        <v>17.318999999999999</v>
      </c>
      <c r="P691">
        <v>1.42</v>
      </c>
      <c r="Q691"/>
      <c r="R691">
        <v>7.0999999999999994E-2</v>
      </c>
      <c r="S691">
        <v>80.321246239901171</v>
      </c>
      <c r="T691">
        <v>99.841999999999999</v>
      </c>
    </row>
    <row r="692" spans="1:20" x14ac:dyDescent="0.25">
      <c r="A692" t="s">
        <v>2323</v>
      </c>
      <c r="C692" t="s">
        <v>2285</v>
      </c>
      <c r="D692" t="s">
        <v>2282</v>
      </c>
      <c r="E692" t="s">
        <v>5447</v>
      </c>
      <c r="F692" t="s">
        <v>5451</v>
      </c>
      <c r="G692" t="s">
        <v>2332</v>
      </c>
      <c r="H692" t="s">
        <v>2340</v>
      </c>
      <c r="I692">
        <v>48.811999999999998</v>
      </c>
      <c r="J692">
        <v>1.2669999999999999</v>
      </c>
      <c r="K692">
        <v>9.0269999999999992</v>
      </c>
      <c r="L692">
        <v>6.4779999999999998</v>
      </c>
      <c r="M692">
        <v>0.128</v>
      </c>
      <c r="N692">
        <v>15.212999999999999</v>
      </c>
      <c r="O692">
        <v>17.001000000000001</v>
      </c>
      <c r="P692">
        <v>1.387</v>
      </c>
      <c r="Q692"/>
      <c r="R692">
        <v>6.5000000000000002E-2</v>
      </c>
      <c r="S692">
        <v>80.717772481274764</v>
      </c>
      <c r="T692">
        <v>99.378</v>
      </c>
    </row>
    <row r="693" spans="1:20" x14ac:dyDescent="0.25">
      <c r="A693" t="s">
        <v>2323</v>
      </c>
      <c r="C693" t="s">
        <v>2285</v>
      </c>
      <c r="D693" t="s">
        <v>2282</v>
      </c>
      <c r="E693" t="s">
        <v>5447</v>
      </c>
      <c r="F693" t="s">
        <v>5451</v>
      </c>
      <c r="G693" t="s">
        <v>2332</v>
      </c>
      <c r="H693" t="s">
        <v>2340</v>
      </c>
      <c r="I693">
        <v>48.878</v>
      </c>
      <c r="J693">
        <v>1.258</v>
      </c>
      <c r="K693">
        <v>9.157</v>
      </c>
      <c r="L693">
        <v>6.7889999999999997</v>
      </c>
      <c r="M693">
        <v>0.13700000000000001</v>
      </c>
      <c r="N693">
        <v>15.395</v>
      </c>
      <c r="O693">
        <v>17.449000000000002</v>
      </c>
      <c r="P693">
        <v>1.4490000000000001</v>
      </c>
      <c r="Q693"/>
      <c r="R693">
        <v>8.5000000000000006E-2</v>
      </c>
      <c r="S693">
        <v>80.167172378868159</v>
      </c>
      <c r="T693">
        <v>100.59699999999999</v>
      </c>
    </row>
    <row r="694" spans="1:20" x14ac:dyDescent="0.25">
      <c r="A694" t="s">
        <v>2323</v>
      </c>
      <c r="C694" t="s">
        <v>2285</v>
      </c>
      <c r="D694" t="s">
        <v>2282</v>
      </c>
      <c r="E694" t="s">
        <v>5447</v>
      </c>
      <c r="F694" t="s">
        <v>5451</v>
      </c>
      <c r="G694" t="s">
        <v>2332</v>
      </c>
      <c r="H694" t="s">
        <v>2340</v>
      </c>
      <c r="I694">
        <v>48.716000000000001</v>
      </c>
      <c r="J694">
        <v>1.2170000000000001</v>
      </c>
      <c r="K694">
        <v>9.2370000000000001</v>
      </c>
      <c r="L694">
        <v>6.62</v>
      </c>
      <c r="M694">
        <v>0.13100000000000001</v>
      </c>
      <c r="N694">
        <v>15.343999999999999</v>
      </c>
      <c r="O694">
        <v>16.986999999999998</v>
      </c>
      <c r="P694">
        <v>1.482</v>
      </c>
      <c r="Q694"/>
      <c r="R694">
        <v>7.5999999999999998E-2</v>
      </c>
      <c r="S694">
        <v>80.512914025753858</v>
      </c>
      <c r="T694">
        <v>99.809999999999974</v>
      </c>
    </row>
    <row r="695" spans="1:20" x14ac:dyDescent="0.25">
      <c r="A695" t="s">
        <v>2323</v>
      </c>
      <c r="C695" t="s">
        <v>2285</v>
      </c>
      <c r="D695" t="s">
        <v>2282</v>
      </c>
      <c r="E695" t="s">
        <v>5447</v>
      </c>
      <c r="F695" t="s">
        <v>5451</v>
      </c>
      <c r="G695" t="s">
        <v>2332</v>
      </c>
      <c r="H695" t="s">
        <v>2340</v>
      </c>
      <c r="I695">
        <v>48.521999999999998</v>
      </c>
      <c r="J695">
        <v>1.3080000000000001</v>
      </c>
      <c r="K695">
        <v>9.0150000000000006</v>
      </c>
      <c r="L695">
        <v>6.585</v>
      </c>
      <c r="M695">
        <v>0.13500000000000001</v>
      </c>
      <c r="N695">
        <v>15.170999999999999</v>
      </c>
      <c r="O695">
        <v>17.73</v>
      </c>
      <c r="P695">
        <v>1.43</v>
      </c>
      <c r="Q695"/>
      <c r="R695">
        <v>7.2999999999999995E-2</v>
      </c>
      <c r="S695">
        <v>80.418009107933628</v>
      </c>
      <c r="T695">
        <v>99.969000000000008</v>
      </c>
    </row>
    <row r="696" spans="1:20" x14ac:dyDescent="0.25">
      <c r="A696" t="s">
        <v>2323</v>
      </c>
      <c r="C696" t="s">
        <v>2285</v>
      </c>
      <c r="D696" t="s">
        <v>2282</v>
      </c>
      <c r="E696" t="s">
        <v>5447</v>
      </c>
      <c r="F696" t="s">
        <v>5451</v>
      </c>
      <c r="G696" t="s">
        <v>2332</v>
      </c>
      <c r="H696" t="s">
        <v>2340</v>
      </c>
      <c r="I696">
        <v>48.853999999999999</v>
      </c>
      <c r="J696">
        <v>1.2350000000000001</v>
      </c>
      <c r="K696">
        <v>9.1549999999999994</v>
      </c>
      <c r="L696">
        <v>6.6909999999999998</v>
      </c>
      <c r="M696">
        <v>0.121</v>
      </c>
      <c r="N696">
        <v>15.324</v>
      </c>
      <c r="O696">
        <v>17.093</v>
      </c>
      <c r="P696">
        <v>1.4930000000000001</v>
      </c>
      <c r="Q696"/>
      <c r="R696">
        <v>9.2999999999999999E-2</v>
      </c>
      <c r="S696">
        <v>80.324387336106525</v>
      </c>
      <c r="T696">
        <v>100.059</v>
      </c>
    </row>
    <row r="697" spans="1:20" x14ac:dyDescent="0.25">
      <c r="A697" t="s">
        <v>2323</v>
      </c>
      <c r="C697" t="s">
        <v>2285</v>
      </c>
      <c r="D697" t="s">
        <v>2282</v>
      </c>
      <c r="E697" t="s">
        <v>5447</v>
      </c>
      <c r="F697" t="s">
        <v>5451</v>
      </c>
      <c r="G697" t="s">
        <v>2332</v>
      </c>
      <c r="H697" t="s">
        <v>2340</v>
      </c>
      <c r="I697">
        <v>48.563000000000002</v>
      </c>
      <c r="J697">
        <v>1.2430000000000001</v>
      </c>
      <c r="K697">
        <v>9.2249999999999996</v>
      </c>
      <c r="L697">
        <v>6.7469999999999999</v>
      </c>
      <c r="M697">
        <v>0.13600000000000001</v>
      </c>
      <c r="N697">
        <v>15.475</v>
      </c>
      <c r="O697">
        <v>17.488</v>
      </c>
      <c r="P697">
        <v>1.468</v>
      </c>
      <c r="Q697"/>
      <c r="R697">
        <v>7.6999999999999999E-2</v>
      </c>
      <c r="S697">
        <v>80.34762463856562</v>
      </c>
      <c r="T697">
        <v>100.422</v>
      </c>
    </row>
    <row r="698" spans="1:20" x14ac:dyDescent="0.25">
      <c r="A698" t="s">
        <v>2323</v>
      </c>
      <c r="C698" t="s">
        <v>2285</v>
      </c>
      <c r="D698" t="s">
        <v>2282</v>
      </c>
      <c r="E698" t="s">
        <v>5447</v>
      </c>
      <c r="F698" t="s">
        <v>5451</v>
      </c>
      <c r="G698" t="s">
        <v>2332</v>
      </c>
      <c r="H698" t="s">
        <v>2340</v>
      </c>
      <c r="I698">
        <v>48.44</v>
      </c>
      <c r="J698">
        <v>1.282</v>
      </c>
      <c r="K698">
        <v>9.3550000000000004</v>
      </c>
      <c r="L698">
        <v>7.3280000000000003</v>
      </c>
      <c r="M698">
        <v>0.12</v>
      </c>
      <c r="N698">
        <v>13.929</v>
      </c>
      <c r="O698">
        <v>17.826000000000001</v>
      </c>
      <c r="P698">
        <v>1.75</v>
      </c>
      <c r="Q698"/>
      <c r="R698">
        <v>1E-3</v>
      </c>
      <c r="S698">
        <v>77.21175409358824</v>
      </c>
      <c r="T698">
        <v>100.03100000000001</v>
      </c>
    </row>
    <row r="699" spans="1:20" x14ac:dyDescent="0.25">
      <c r="A699" t="s">
        <v>2323</v>
      </c>
      <c r="C699" t="s">
        <v>2285</v>
      </c>
      <c r="D699" t="s">
        <v>2282</v>
      </c>
      <c r="E699" t="s">
        <v>5447</v>
      </c>
      <c r="F699" t="s">
        <v>5451</v>
      </c>
      <c r="G699" t="s">
        <v>2332</v>
      </c>
      <c r="H699" t="s">
        <v>2340</v>
      </c>
      <c r="I699">
        <v>48.526000000000003</v>
      </c>
      <c r="J699">
        <v>1.3049999999999999</v>
      </c>
      <c r="K699">
        <v>9.5009999999999994</v>
      </c>
      <c r="L699">
        <v>7.4619999999999997</v>
      </c>
      <c r="M699">
        <v>0.11</v>
      </c>
      <c r="N699">
        <v>14.029</v>
      </c>
      <c r="O699">
        <v>17.853999999999999</v>
      </c>
      <c r="P699">
        <v>1.786</v>
      </c>
      <c r="Q699"/>
      <c r="R699">
        <v>3.9E-2</v>
      </c>
      <c r="S699">
        <v>77.018207775839812</v>
      </c>
      <c r="T699">
        <v>100.61199999999999</v>
      </c>
    </row>
    <row r="700" spans="1:20" x14ac:dyDescent="0.25">
      <c r="A700" t="s">
        <v>2323</v>
      </c>
      <c r="C700" t="s">
        <v>2285</v>
      </c>
      <c r="D700" t="s">
        <v>2282</v>
      </c>
      <c r="E700" t="s">
        <v>5447</v>
      </c>
      <c r="F700" t="s">
        <v>5451</v>
      </c>
      <c r="G700" t="s">
        <v>2332</v>
      </c>
      <c r="H700" t="s">
        <v>2340</v>
      </c>
      <c r="I700">
        <v>48.459000000000003</v>
      </c>
      <c r="J700">
        <v>1.302</v>
      </c>
      <c r="K700">
        <v>9.5090000000000003</v>
      </c>
      <c r="L700">
        <v>7.2110000000000003</v>
      </c>
      <c r="M700">
        <v>0.10299999999999999</v>
      </c>
      <c r="N700">
        <v>13.888</v>
      </c>
      <c r="O700">
        <v>17.689</v>
      </c>
      <c r="P700">
        <v>1.7430000000000001</v>
      </c>
      <c r="Q700"/>
      <c r="R700">
        <v>1.4999999999999999E-2</v>
      </c>
      <c r="S700">
        <v>77.442252933005975</v>
      </c>
      <c r="T700">
        <v>99.918999999999997</v>
      </c>
    </row>
    <row r="701" spans="1:20" x14ac:dyDescent="0.25">
      <c r="A701" t="s">
        <v>2323</v>
      </c>
      <c r="C701" t="s">
        <v>2285</v>
      </c>
      <c r="D701" t="s">
        <v>2282</v>
      </c>
      <c r="E701" t="s">
        <v>5447</v>
      </c>
      <c r="F701" t="s">
        <v>5451</v>
      </c>
      <c r="G701" t="s">
        <v>2332</v>
      </c>
      <c r="H701" t="s">
        <v>2340</v>
      </c>
      <c r="I701">
        <v>48.322000000000003</v>
      </c>
      <c r="J701">
        <v>1.2589999999999999</v>
      </c>
      <c r="K701">
        <v>9.4960000000000004</v>
      </c>
      <c r="L701">
        <v>7.3029999999999999</v>
      </c>
      <c r="M701">
        <v>0.11600000000000001</v>
      </c>
      <c r="N701">
        <v>13.699</v>
      </c>
      <c r="O701">
        <v>17.82</v>
      </c>
      <c r="P701">
        <v>1.774</v>
      </c>
      <c r="Q701"/>
      <c r="R701">
        <v>1.2E-2</v>
      </c>
      <c r="S701">
        <v>76.978083047743198</v>
      </c>
      <c r="T701">
        <v>99.800999999999988</v>
      </c>
    </row>
    <row r="702" spans="1:20" x14ac:dyDescent="0.25">
      <c r="A702" t="s">
        <v>2323</v>
      </c>
      <c r="C702" t="s">
        <v>2285</v>
      </c>
      <c r="D702" t="s">
        <v>2282</v>
      </c>
      <c r="E702" t="s">
        <v>5447</v>
      </c>
      <c r="F702" t="s">
        <v>5451</v>
      </c>
      <c r="G702" t="s">
        <v>2332</v>
      </c>
      <c r="H702" t="s">
        <v>2340</v>
      </c>
      <c r="I702">
        <v>48.758000000000003</v>
      </c>
      <c r="J702">
        <v>1.31</v>
      </c>
      <c r="K702">
        <v>9.6999999999999993</v>
      </c>
      <c r="L702">
        <v>7.2539999999999996</v>
      </c>
      <c r="M702">
        <v>0.11700000000000001</v>
      </c>
      <c r="N702">
        <v>13.929</v>
      </c>
      <c r="O702">
        <v>17.777999999999999</v>
      </c>
      <c r="P702">
        <v>1.728</v>
      </c>
      <c r="Q702"/>
      <c r="R702">
        <v>8.0000000000000002E-3</v>
      </c>
      <c r="S702">
        <v>77.389844748810447</v>
      </c>
      <c r="T702">
        <v>100.58199999999999</v>
      </c>
    </row>
    <row r="703" spans="1:20" x14ac:dyDescent="0.25">
      <c r="A703" t="s">
        <v>2323</v>
      </c>
      <c r="C703" t="s">
        <v>2285</v>
      </c>
      <c r="D703" t="s">
        <v>2282</v>
      </c>
      <c r="E703" t="s">
        <v>5447</v>
      </c>
      <c r="F703" t="s">
        <v>5451</v>
      </c>
      <c r="G703" t="s">
        <v>2332</v>
      </c>
      <c r="H703" t="s">
        <v>2340</v>
      </c>
      <c r="I703">
        <v>48.453000000000003</v>
      </c>
      <c r="J703">
        <v>1.2490000000000001</v>
      </c>
      <c r="K703">
        <v>9.5679999999999996</v>
      </c>
      <c r="L703">
        <v>7.5229999999999997</v>
      </c>
      <c r="M703">
        <v>0.14099999999999999</v>
      </c>
      <c r="N703">
        <v>13.912000000000001</v>
      </c>
      <c r="O703">
        <v>17.847000000000001</v>
      </c>
      <c r="P703">
        <v>1.712</v>
      </c>
      <c r="Q703"/>
      <c r="R703">
        <v>8.9999999999999993E-3</v>
      </c>
      <c r="S703">
        <v>76.724561816814358</v>
      </c>
      <c r="T703">
        <v>100.414</v>
      </c>
    </row>
    <row r="704" spans="1:20" x14ac:dyDescent="0.25">
      <c r="A704" t="s">
        <v>2323</v>
      </c>
      <c r="C704" t="s">
        <v>2285</v>
      </c>
      <c r="D704" t="s">
        <v>2282</v>
      </c>
      <c r="E704" t="s">
        <v>5447</v>
      </c>
      <c r="F704" t="s">
        <v>5451</v>
      </c>
      <c r="G704" t="s">
        <v>2332</v>
      </c>
      <c r="H704" t="s">
        <v>2340</v>
      </c>
      <c r="I704">
        <v>48.773000000000003</v>
      </c>
      <c r="J704">
        <v>1.2609999999999999</v>
      </c>
      <c r="K704">
        <v>9.6110000000000007</v>
      </c>
      <c r="L704">
        <v>7.6050000000000004</v>
      </c>
      <c r="M704">
        <v>0.108</v>
      </c>
      <c r="N704">
        <v>13.946</v>
      </c>
      <c r="O704">
        <v>17.728000000000002</v>
      </c>
      <c r="P704">
        <v>1.7370000000000001</v>
      </c>
      <c r="Q704"/>
      <c r="R704">
        <v>3.0000000000000001E-3</v>
      </c>
      <c r="S704">
        <v>76.574218554880261</v>
      </c>
      <c r="T704">
        <v>100.77200000000001</v>
      </c>
    </row>
    <row r="705" spans="1:20" x14ac:dyDescent="0.25">
      <c r="A705" t="s">
        <v>2323</v>
      </c>
      <c r="C705" t="s">
        <v>2285</v>
      </c>
      <c r="D705" t="s">
        <v>2282</v>
      </c>
      <c r="E705" t="s">
        <v>5447</v>
      </c>
      <c r="F705" t="s">
        <v>5451</v>
      </c>
      <c r="G705" t="s">
        <v>2332</v>
      </c>
      <c r="H705" t="s">
        <v>2340</v>
      </c>
      <c r="I705">
        <v>48.587000000000003</v>
      </c>
      <c r="J705">
        <v>1.2729999999999999</v>
      </c>
      <c r="K705">
        <v>9.6539999999999999</v>
      </c>
      <c r="L705">
        <v>7.4059999999999997</v>
      </c>
      <c r="M705">
        <v>0.112</v>
      </c>
      <c r="N705">
        <v>13.776999999999999</v>
      </c>
      <c r="O705">
        <v>17.969000000000001</v>
      </c>
      <c r="P705">
        <v>1.7450000000000001</v>
      </c>
      <c r="Q705"/>
      <c r="R705">
        <v>1.2999999999999999E-2</v>
      </c>
      <c r="S705">
        <v>76.830171957393105</v>
      </c>
      <c r="T705">
        <v>100.536</v>
      </c>
    </row>
    <row r="706" spans="1:20" x14ac:dyDescent="0.25">
      <c r="A706" t="s">
        <v>2323</v>
      </c>
      <c r="C706" t="s">
        <v>2285</v>
      </c>
      <c r="D706" t="s">
        <v>2282</v>
      </c>
      <c r="E706" t="s">
        <v>5447</v>
      </c>
      <c r="F706" t="s">
        <v>5451</v>
      </c>
      <c r="G706" t="s">
        <v>2332</v>
      </c>
      <c r="H706" t="s">
        <v>2340</v>
      </c>
      <c r="I706">
        <v>48.682000000000002</v>
      </c>
      <c r="J706">
        <v>1.298</v>
      </c>
      <c r="K706">
        <v>9.5380000000000003</v>
      </c>
      <c r="L706">
        <v>7.4349999999999996</v>
      </c>
      <c r="M706">
        <v>0.124</v>
      </c>
      <c r="N706">
        <v>14.026</v>
      </c>
      <c r="O706">
        <v>17.672000000000001</v>
      </c>
      <c r="P706">
        <v>1.736</v>
      </c>
      <c r="Q706"/>
      <c r="R706">
        <v>1.2999999999999999E-2</v>
      </c>
      <c r="S706">
        <v>77.078527905439486</v>
      </c>
      <c r="T706">
        <v>100.524</v>
      </c>
    </row>
    <row r="707" spans="1:20" x14ac:dyDescent="0.25">
      <c r="A707" t="s">
        <v>2323</v>
      </c>
      <c r="C707" t="s">
        <v>2285</v>
      </c>
      <c r="D707" t="s">
        <v>2282</v>
      </c>
      <c r="E707" t="s">
        <v>5447</v>
      </c>
      <c r="F707" t="s">
        <v>5451</v>
      </c>
      <c r="G707" t="s">
        <v>2332</v>
      </c>
      <c r="H707" t="s">
        <v>2340</v>
      </c>
      <c r="I707">
        <v>49.921999999999997</v>
      </c>
      <c r="J707">
        <v>1.44</v>
      </c>
      <c r="K707">
        <v>7.1429999999999998</v>
      </c>
      <c r="L707">
        <v>5.109</v>
      </c>
      <c r="M707">
        <v>0.08</v>
      </c>
      <c r="N707">
        <v>14.634</v>
      </c>
      <c r="O707">
        <v>21.422999999999998</v>
      </c>
      <c r="P707">
        <v>1.133</v>
      </c>
      <c r="Q707"/>
      <c r="R707">
        <v>9.0999999999999998E-2</v>
      </c>
      <c r="S707">
        <v>83.622173703334923</v>
      </c>
      <c r="T707">
        <v>100.97499999999999</v>
      </c>
    </row>
    <row r="708" spans="1:20" x14ac:dyDescent="0.25">
      <c r="A708" t="s">
        <v>2323</v>
      </c>
      <c r="C708" t="s">
        <v>2285</v>
      </c>
      <c r="D708" t="s">
        <v>2282</v>
      </c>
      <c r="E708" t="s">
        <v>5447</v>
      </c>
      <c r="F708" t="s">
        <v>5451</v>
      </c>
      <c r="G708" t="s">
        <v>2332</v>
      </c>
      <c r="H708" t="s">
        <v>2340</v>
      </c>
      <c r="I708">
        <v>50.137999999999998</v>
      </c>
      <c r="J708">
        <v>1.403</v>
      </c>
      <c r="K708">
        <v>7.1369999999999996</v>
      </c>
      <c r="L708">
        <v>5.3369999999999997</v>
      </c>
      <c r="M708">
        <v>8.1000000000000003E-2</v>
      </c>
      <c r="N708">
        <v>14.868</v>
      </c>
      <c r="O708">
        <v>21.638999999999999</v>
      </c>
      <c r="P708">
        <v>1.151</v>
      </c>
      <c r="Q708"/>
      <c r="R708">
        <v>9.1999999999999998E-2</v>
      </c>
      <c r="S708">
        <v>83.237922676335984</v>
      </c>
      <c r="T708">
        <v>101.846</v>
      </c>
    </row>
    <row r="709" spans="1:20" x14ac:dyDescent="0.25">
      <c r="A709" t="s">
        <v>2323</v>
      </c>
      <c r="C709" t="s">
        <v>2285</v>
      </c>
      <c r="D709" t="s">
        <v>2282</v>
      </c>
      <c r="E709" t="s">
        <v>5447</v>
      </c>
      <c r="F709" t="s">
        <v>5451</v>
      </c>
      <c r="G709" t="s">
        <v>2332</v>
      </c>
      <c r="H709" t="s">
        <v>2340</v>
      </c>
      <c r="I709">
        <v>50.271999999999998</v>
      </c>
      <c r="J709">
        <v>1.371</v>
      </c>
      <c r="K709">
        <v>7.069</v>
      </c>
      <c r="L709">
        <v>4.8849999999999998</v>
      </c>
      <c r="M709">
        <v>0.107</v>
      </c>
      <c r="N709">
        <v>15.122999999999999</v>
      </c>
      <c r="O709">
        <v>21.579000000000001</v>
      </c>
      <c r="P709">
        <v>1.1419999999999999</v>
      </c>
      <c r="Q709"/>
      <c r="R709">
        <v>7.6999999999999999E-2</v>
      </c>
      <c r="S709">
        <v>84.658759672708541</v>
      </c>
      <c r="T709">
        <v>101.625</v>
      </c>
    </row>
    <row r="710" spans="1:20" x14ac:dyDescent="0.25">
      <c r="A710" t="s">
        <v>2323</v>
      </c>
      <c r="C710" t="s">
        <v>2285</v>
      </c>
      <c r="D710" t="s">
        <v>2282</v>
      </c>
      <c r="E710" t="s">
        <v>5447</v>
      </c>
      <c r="F710" t="s">
        <v>5451</v>
      </c>
      <c r="G710" t="s">
        <v>2332</v>
      </c>
      <c r="H710" t="s">
        <v>2340</v>
      </c>
      <c r="I710">
        <v>50.393000000000001</v>
      </c>
      <c r="J710">
        <v>1.3520000000000001</v>
      </c>
      <c r="K710">
        <v>6.7690000000000001</v>
      </c>
      <c r="L710">
        <v>5.0960000000000001</v>
      </c>
      <c r="M710">
        <v>0.10100000000000001</v>
      </c>
      <c r="N710">
        <v>15.194000000000001</v>
      </c>
      <c r="O710">
        <v>21.576000000000001</v>
      </c>
      <c r="P710">
        <v>1.1160000000000001</v>
      </c>
      <c r="Q710"/>
      <c r="R710">
        <v>7.9000000000000001E-2</v>
      </c>
      <c r="S710">
        <v>84.163996071841964</v>
      </c>
      <c r="T710">
        <v>101.676</v>
      </c>
    </row>
    <row r="711" spans="1:20" x14ac:dyDescent="0.25">
      <c r="A711" t="s">
        <v>2323</v>
      </c>
      <c r="C711" t="s">
        <v>2285</v>
      </c>
      <c r="D711" t="s">
        <v>2282</v>
      </c>
      <c r="E711" t="s">
        <v>5447</v>
      </c>
      <c r="F711" t="s">
        <v>5451</v>
      </c>
      <c r="G711" t="s">
        <v>2332</v>
      </c>
      <c r="H711" t="s">
        <v>2340</v>
      </c>
      <c r="I711">
        <v>49.941000000000003</v>
      </c>
      <c r="J711">
        <v>1.133</v>
      </c>
      <c r="K711">
        <v>6.8440000000000003</v>
      </c>
      <c r="L711">
        <v>5.2050000000000001</v>
      </c>
      <c r="M711">
        <v>9.2999999999999999E-2</v>
      </c>
      <c r="N711">
        <v>14.784000000000001</v>
      </c>
      <c r="O711">
        <v>21.582999999999998</v>
      </c>
      <c r="P711">
        <v>1.141</v>
      </c>
      <c r="Q711"/>
      <c r="R711">
        <v>7.8E-2</v>
      </c>
      <c r="S711">
        <v>83.506557312577456</v>
      </c>
      <c r="T711">
        <v>100.80200000000001</v>
      </c>
    </row>
    <row r="712" spans="1:20" x14ac:dyDescent="0.25">
      <c r="A712" t="s">
        <v>2323</v>
      </c>
      <c r="C712" t="s">
        <v>2285</v>
      </c>
      <c r="D712" t="s">
        <v>2282</v>
      </c>
      <c r="E712" t="s">
        <v>5447</v>
      </c>
      <c r="F712" t="s">
        <v>5451</v>
      </c>
      <c r="G712" t="s">
        <v>2332</v>
      </c>
      <c r="H712" t="s">
        <v>2340</v>
      </c>
      <c r="I712">
        <v>49.904000000000003</v>
      </c>
      <c r="J712">
        <v>1.1379999999999999</v>
      </c>
      <c r="K712">
        <v>6.8419999999999996</v>
      </c>
      <c r="L712">
        <v>4.8979999999999997</v>
      </c>
      <c r="M712">
        <v>0.11600000000000001</v>
      </c>
      <c r="N712">
        <v>14.673999999999999</v>
      </c>
      <c r="O712">
        <v>21.597000000000001</v>
      </c>
      <c r="P712">
        <v>1.1539999999999999</v>
      </c>
      <c r="Q712"/>
      <c r="R712">
        <v>8.2000000000000003E-2</v>
      </c>
      <c r="S712">
        <v>84.227940589739092</v>
      </c>
      <c r="T712">
        <v>100.405</v>
      </c>
    </row>
    <row r="713" spans="1:20" x14ac:dyDescent="0.25">
      <c r="A713" t="s">
        <v>2323</v>
      </c>
      <c r="C713" t="s">
        <v>2285</v>
      </c>
      <c r="D713" t="s">
        <v>2282</v>
      </c>
      <c r="E713" t="s">
        <v>5447</v>
      </c>
      <c r="F713" t="s">
        <v>5451</v>
      </c>
      <c r="G713" t="s">
        <v>2332</v>
      </c>
      <c r="H713" t="s">
        <v>2340</v>
      </c>
      <c r="I713">
        <v>49.734999999999999</v>
      </c>
      <c r="J713">
        <v>1.19</v>
      </c>
      <c r="K713">
        <v>7.3490000000000002</v>
      </c>
      <c r="L713">
        <v>5.15</v>
      </c>
      <c r="M713">
        <v>8.7999999999999995E-2</v>
      </c>
      <c r="N713">
        <v>14.3</v>
      </c>
      <c r="O713">
        <v>21.67</v>
      </c>
      <c r="P713">
        <v>1.196</v>
      </c>
      <c r="Q713"/>
      <c r="R713">
        <v>5.1999999999999998E-2</v>
      </c>
      <c r="S713">
        <v>83.192042708968927</v>
      </c>
      <c r="T713">
        <v>100.73</v>
      </c>
    </row>
    <row r="714" spans="1:20" x14ac:dyDescent="0.25">
      <c r="A714" t="s">
        <v>2323</v>
      </c>
      <c r="C714" t="s">
        <v>2285</v>
      </c>
      <c r="D714" t="s">
        <v>2282</v>
      </c>
      <c r="E714" t="s">
        <v>5447</v>
      </c>
      <c r="F714" t="s">
        <v>5451</v>
      </c>
      <c r="G714" t="s">
        <v>2332</v>
      </c>
      <c r="H714" t="s">
        <v>2340</v>
      </c>
      <c r="I714">
        <v>49.558</v>
      </c>
      <c r="J714">
        <v>1.1679999999999999</v>
      </c>
      <c r="K714">
        <v>7.4059999999999997</v>
      </c>
      <c r="L714">
        <v>5.0010000000000003</v>
      </c>
      <c r="M714">
        <v>0.09</v>
      </c>
      <c r="N714">
        <v>14.529</v>
      </c>
      <c r="O714">
        <v>21.701000000000001</v>
      </c>
      <c r="P714">
        <v>1.206</v>
      </c>
      <c r="Q714"/>
      <c r="R714">
        <v>6.9000000000000006E-2</v>
      </c>
      <c r="S714">
        <v>83.815245744146353</v>
      </c>
      <c r="T714">
        <v>100.72799999999999</v>
      </c>
    </row>
    <row r="715" spans="1:20" x14ac:dyDescent="0.25">
      <c r="A715" t="s">
        <v>2323</v>
      </c>
      <c r="C715" t="s">
        <v>2285</v>
      </c>
      <c r="D715" t="s">
        <v>2282</v>
      </c>
      <c r="E715" t="s">
        <v>5447</v>
      </c>
      <c r="F715" t="s">
        <v>5451</v>
      </c>
      <c r="G715" t="s">
        <v>2332</v>
      </c>
      <c r="H715" t="s">
        <v>2340</v>
      </c>
      <c r="I715">
        <v>50.795999999999999</v>
      </c>
      <c r="J715">
        <v>1.177</v>
      </c>
      <c r="K715">
        <v>6.1989999999999998</v>
      </c>
      <c r="L715">
        <v>4.8819999999999997</v>
      </c>
      <c r="M715">
        <v>8.6999999999999994E-2</v>
      </c>
      <c r="N715">
        <v>15.148</v>
      </c>
      <c r="O715">
        <v>21.594000000000001</v>
      </c>
      <c r="P715">
        <v>1.0880000000000001</v>
      </c>
      <c r="Q715"/>
      <c r="R715">
        <v>5.1999999999999998E-2</v>
      </c>
      <c r="S715">
        <v>84.688167476944486</v>
      </c>
      <c r="T715">
        <v>101.023</v>
      </c>
    </row>
    <row r="716" spans="1:20" x14ac:dyDescent="0.25">
      <c r="A716" t="s">
        <v>2323</v>
      </c>
      <c r="C716" t="s">
        <v>2285</v>
      </c>
      <c r="D716" t="s">
        <v>2282</v>
      </c>
      <c r="E716" t="s">
        <v>5447</v>
      </c>
      <c r="F716" t="s">
        <v>5451</v>
      </c>
      <c r="G716" t="s">
        <v>2332</v>
      </c>
      <c r="H716" t="s">
        <v>2340</v>
      </c>
      <c r="I716">
        <v>50.582000000000001</v>
      </c>
      <c r="J716">
        <v>1.1779999999999999</v>
      </c>
      <c r="K716">
        <v>6.0449999999999999</v>
      </c>
      <c r="L716">
        <v>5.1219999999999999</v>
      </c>
      <c r="M716">
        <v>8.2000000000000003E-2</v>
      </c>
      <c r="N716">
        <v>15.39</v>
      </c>
      <c r="O716">
        <v>21.698</v>
      </c>
      <c r="P716">
        <v>1.101</v>
      </c>
      <c r="Q716"/>
      <c r="R716">
        <v>6.0999999999999999E-2</v>
      </c>
      <c r="S716">
        <v>84.266728289403119</v>
      </c>
      <c r="T716">
        <v>101.259</v>
      </c>
    </row>
    <row r="717" spans="1:20" x14ac:dyDescent="0.25">
      <c r="A717" t="s">
        <v>2323</v>
      </c>
      <c r="C717" t="s">
        <v>2285</v>
      </c>
      <c r="D717" t="s">
        <v>2282</v>
      </c>
      <c r="E717" t="s">
        <v>5447</v>
      </c>
      <c r="F717" t="s">
        <v>5451</v>
      </c>
      <c r="G717" t="s">
        <v>2332</v>
      </c>
      <c r="H717" t="s">
        <v>2340</v>
      </c>
      <c r="I717">
        <v>50.95</v>
      </c>
      <c r="J717">
        <v>1.0840000000000001</v>
      </c>
      <c r="K717">
        <v>5.8869999999999996</v>
      </c>
      <c r="L717">
        <v>5.1360000000000001</v>
      </c>
      <c r="M717">
        <v>9.2999999999999999E-2</v>
      </c>
      <c r="N717">
        <v>15.417999999999999</v>
      </c>
      <c r="O717">
        <v>21.95</v>
      </c>
      <c r="P717">
        <v>1.1060000000000001</v>
      </c>
      <c r="Q717"/>
      <c r="R717">
        <v>9.6000000000000002E-2</v>
      </c>
      <c r="S717">
        <v>84.254635038965318</v>
      </c>
      <c r="T717">
        <v>101.72</v>
      </c>
    </row>
    <row r="718" spans="1:20" x14ac:dyDescent="0.25">
      <c r="A718" t="s">
        <v>2323</v>
      </c>
      <c r="C718" t="s">
        <v>2285</v>
      </c>
      <c r="D718" t="s">
        <v>2282</v>
      </c>
      <c r="E718" t="s">
        <v>5447</v>
      </c>
      <c r="F718" t="s">
        <v>5451</v>
      </c>
      <c r="G718" t="s">
        <v>2332</v>
      </c>
      <c r="H718" t="s">
        <v>2340</v>
      </c>
      <c r="I718">
        <v>50.957999999999998</v>
      </c>
      <c r="J718">
        <v>1.0249999999999999</v>
      </c>
      <c r="K718">
        <v>5.6820000000000004</v>
      </c>
      <c r="L718">
        <v>5.0250000000000004</v>
      </c>
      <c r="M718">
        <v>0.111</v>
      </c>
      <c r="N718">
        <v>15.329000000000001</v>
      </c>
      <c r="O718">
        <v>21.632000000000001</v>
      </c>
      <c r="P718">
        <v>1.099</v>
      </c>
      <c r="Q718"/>
      <c r="R718">
        <v>7.6999999999999999E-2</v>
      </c>
      <c r="S718">
        <v>84.466518877960411</v>
      </c>
      <c r="T718">
        <v>100.938</v>
      </c>
    </row>
    <row r="719" spans="1:20" x14ac:dyDescent="0.25">
      <c r="A719" t="s">
        <v>2323</v>
      </c>
      <c r="C719" t="s">
        <v>2285</v>
      </c>
      <c r="D719" t="s">
        <v>2282</v>
      </c>
      <c r="E719" t="s">
        <v>5447</v>
      </c>
      <c r="F719" t="s">
        <v>5451</v>
      </c>
      <c r="G719" t="s">
        <v>2332</v>
      </c>
      <c r="H719" t="s">
        <v>2340</v>
      </c>
      <c r="I719">
        <v>51.009</v>
      </c>
      <c r="J719">
        <v>1.0169999999999999</v>
      </c>
      <c r="K719">
        <v>5.7169999999999996</v>
      </c>
      <c r="L719">
        <v>5.2759999999999998</v>
      </c>
      <c r="M719">
        <v>7.6999999999999999E-2</v>
      </c>
      <c r="N719">
        <v>15.265000000000001</v>
      </c>
      <c r="O719">
        <v>21.596</v>
      </c>
      <c r="P719">
        <v>1.095</v>
      </c>
      <c r="Q719"/>
      <c r="R719">
        <v>7.0000000000000007E-2</v>
      </c>
      <c r="S719">
        <v>83.759355457916854</v>
      </c>
      <c r="T719">
        <v>101.122</v>
      </c>
    </row>
    <row r="720" spans="1:20" x14ac:dyDescent="0.25">
      <c r="A720" t="s">
        <v>2323</v>
      </c>
      <c r="C720" t="s">
        <v>2285</v>
      </c>
      <c r="D720" t="s">
        <v>2282</v>
      </c>
      <c r="E720" t="s">
        <v>5447</v>
      </c>
      <c r="F720" t="s">
        <v>5451</v>
      </c>
      <c r="G720" t="s">
        <v>2332</v>
      </c>
      <c r="H720" t="s">
        <v>2340</v>
      </c>
      <c r="I720">
        <v>50.084000000000003</v>
      </c>
      <c r="J720">
        <v>1.3149999999999999</v>
      </c>
      <c r="K720">
        <v>7.0890000000000004</v>
      </c>
      <c r="L720">
        <v>5.01</v>
      </c>
      <c r="M720">
        <v>8.5000000000000006E-2</v>
      </c>
      <c r="N720">
        <v>14.754</v>
      </c>
      <c r="O720">
        <v>21.826000000000001</v>
      </c>
      <c r="P720">
        <v>1.163</v>
      </c>
      <c r="Q720"/>
      <c r="R720">
        <v>5.8999999999999997E-2</v>
      </c>
      <c r="S720">
        <v>83.998477167280086</v>
      </c>
      <c r="T720">
        <v>101.38500000000001</v>
      </c>
    </row>
    <row r="721" spans="1:20" x14ac:dyDescent="0.25">
      <c r="A721" t="s">
        <v>2323</v>
      </c>
      <c r="C721" t="s">
        <v>2285</v>
      </c>
      <c r="D721" t="s">
        <v>2282</v>
      </c>
      <c r="E721" t="s">
        <v>5447</v>
      </c>
      <c r="F721" t="s">
        <v>5451</v>
      </c>
      <c r="G721" t="s">
        <v>2332</v>
      </c>
      <c r="H721" t="s">
        <v>2340</v>
      </c>
      <c r="I721">
        <v>49.692</v>
      </c>
      <c r="J721">
        <v>1.2949999999999999</v>
      </c>
      <c r="K721">
        <v>6.8479999999999999</v>
      </c>
      <c r="L721">
        <v>5.2469999999999999</v>
      </c>
      <c r="M721">
        <v>0.08</v>
      </c>
      <c r="N721">
        <v>14.617000000000001</v>
      </c>
      <c r="O721">
        <v>21.524999999999999</v>
      </c>
      <c r="P721">
        <v>1.161</v>
      </c>
      <c r="Q721"/>
      <c r="R721">
        <v>5.2999999999999999E-2</v>
      </c>
      <c r="S721">
        <v>83.237660301386427</v>
      </c>
      <c r="T721">
        <v>100.518</v>
      </c>
    </row>
    <row r="722" spans="1:20" x14ac:dyDescent="0.25">
      <c r="A722" t="s">
        <v>2323</v>
      </c>
      <c r="C722" t="s">
        <v>2285</v>
      </c>
      <c r="D722" t="s">
        <v>2282</v>
      </c>
      <c r="E722" t="s">
        <v>5447</v>
      </c>
      <c r="F722" t="s">
        <v>5451</v>
      </c>
      <c r="G722" t="s">
        <v>2332</v>
      </c>
      <c r="H722" t="s">
        <v>2335</v>
      </c>
      <c r="I722">
        <v>48.076999999999998</v>
      </c>
      <c r="J722">
        <v>1.645</v>
      </c>
      <c r="K722">
        <v>8.2479999999999993</v>
      </c>
      <c r="L722">
        <v>7.0759999999999996</v>
      </c>
      <c r="M722">
        <v>9.7000000000000003E-2</v>
      </c>
      <c r="N722">
        <v>14.131</v>
      </c>
      <c r="O722">
        <v>18.081</v>
      </c>
      <c r="P722">
        <v>1.52</v>
      </c>
      <c r="Q722"/>
      <c r="R722">
        <v>7.4999999999999997E-2</v>
      </c>
      <c r="S722">
        <v>78.069115686652808</v>
      </c>
      <c r="T722">
        <v>98.95</v>
      </c>
    </row>
    <row r="723" spans="1:20" x14ac:dyDescent="0.25">
      <c r="A723" t="s">
        <v>2323</v>
      </c>
      <c r="C723" t="s">
        <v>2285</v>
      </c>
      <c r="D723" t="s">
        <v>2282</v>
      </c>
      <c r="E723" t="s">
        <v>5447</v>
      </c>
      <c r="F723" t="s">
        <v>5451</v>
      </c>
      <c r="G723" t="s">
        <v>2332</v>
      </c>
      <c r="H723" t="s">
        <v>2335</v>
      </c>
      <c r="I723">
        <v>48.606999999999999</v>
      </c>
      <c r="J723">
        <v>1.663</v>
      </c>
      <c r="K723">
        <v>8.2889999999999997</v>
      </c>
      <c r="L723">
        <v>7.468</v>
      </c>
      <c r="M723">
        <v>8.5999999999999993E-2</v>
      </c>
      <c r="N723">
        <v>14.118</v>
      </c>
      <c r="O723">
        <v>18.29</v>
      </c>
      <c r="P723">
        <v>1.5049999999999999</v>
      </c>
      <c r="Q723"/>
      <c r="R723">
        <v>7.8E-2</v>
      </c>
      <c r="S723">
        <v>77.115770683376837</v>
      </c>
      <c r="T723">
        <v>100.104</v>
      </c>
    </row>
    <row r="724" spans="1:20" x14ac:dyDescent="0.25">
      <c r="A724" t="s">
        <v>2323</v>
      </c>
      <c r="C724" t="s">
        <v>2285</v>
      </c>
      <c r="D724" t="s">
        <v>2282</v>
      </c>
      <c r="E724" t="s">
        <v>5447</v>
      </c>
      <c r="F724" t="s">
        <v>5451</v>
      </c>
      <c r="G724" t="s">
        <v>2332</v>
      </c>
      <c r="H724" t="s">
        <v>2335</v>
      </c>
      <c r="I724">
        <v>47.908999999999999</v>
      </c>
      <c r="J724">
        <v>1.6579999999999999</v>
      </c>
      <c r="K724">
        <v>8.1639999999999997</v>
      </c>
      <c r="L724">
        <v>7.476</v>
      </c>
      <c r="M724">
        <v>0.11</v>
      </c>
      <c r="N724">
        <v>14.055999999999999</v>
      </c>
      <c r="O724">
        <v>18.407</v>
      </c>
      <c r="P724">
        <v>1.5349999999999999</v>
      </c>
      <c r="Q724"/>
      <c r="R724">
        <v>7.3999999999999996E-2</v>
      </c>
      <c r="S724">
        <v>77.019063042884341</v>
      </c>
      <c r="T724">
        <v>99.388999999999996</v>
      </c>
    </row>
    <row r="725" spans="1:20" x14ac:dyDescent="0.25">
      <c r="A725" t="s">
        <v>2323</v>
      </c>
      <c r="C725" t="s">
        <v>2285</v>
      </c>
      <c r="D725" t="s">
        <v>2282</v>
      </c>
      <c r="E725" t="s">
        <v>5447</v>
      </c>
      <c r="F725" t="s">
        <v>5451</v>
      </c>
      <c r="G725" t="s">
        <v>2332</v>
      </c>
      <c r="H725" t="s">
        <v>2335</v>
      </c>
      <c r="I725">
        <v>48.36</v>
      </c>
      <c r="J725">
        <v>1.649</v>
      </c>
      <c r="K725">
        <v>8.327</v>
      </c>
      <c r="L725">
        <v>7.2309999999999999</v>
      </c>
      <c r="M725">
        <v>8.7999999999999995E-2</v>
      </c>
      <c r="N725">
        <v>14.275</v>
      </c>
      <c r="O725">
        <v>18.670000000000002</v>
      </c>
      <c r="P725">
        <v>1.508</v>
      </c>
      <c r="Q725"/>
      <c r="R725">
        <v>9.2999999999999999E-2</v>
      </c>
      <c r="S725">
        <v>77.87107285776753</v>
      </c>
      <c r="T725">
        <v>100.20099999999999</v>
      </c>
    </row>
    <row r="726" spans="1:20" x14ac:dyDescent="0.25">
      <c r="A726" t="s">
        <v>2323</v>
      </c>
      <c r="C726" t="s">
        <v>2285</v>
      </c>
      <c r="D726" t="s">
        <v>2282</v>
      </c>
      <c r="E726" t="s">
        <v>5447</v>
      </c>
      <c r="F726" t="s">
        <v>5451</v>
      </c>
      <c r="G726" t="s">
        <v>2332</v>
      </c>
      <c r="H726" t="s">
        <v>2335</v>
      </c>
      <c r="I726">
        <v>48.341000000000001</v>
      </c>
      <c r="J726">
        <v>1.64</v>
      </c>
      <c r="K726">
        <v>8.1769999999999996</v>
      </c>
      <c r="L726">
        <v>7.3289999999999997</v>
      </c>
      <c r="M726">
        <v>0.105</v>
      </c>
      <c r="N726">
        <v>14.15</v>
      </c>
      <c r="O726">
        <v>18.399999999999999</v>
      </c>
      <c r="P726">
        <v>1.5009999999999999</v>
      </c>
      <c r="Q726"/>
      <c r="R726">
        <v>0.08</v>
      </c>
      <c r="S726">
        <v>77.485163732399243</v>
      </c>
      <c r="T726">
        <v>99.722999999999999</v>
      </c>
    </row>
    <row r="727" spans="1:20" x14ac:dyDescent="0.25">
      <c r="A727" t="s">
        <v>2323</v>
      </c>
      <c r="C727" t="s">
        <v>2285</v>
      </c>
      <c r="D727" t="s">
        <v>2282</v>
      </c>
      <c r="E727" t="s">
        <v>5447</v>
      </c>
      <c r="F727" t="s">
        <v>5451</v>
      </c>
      <c r="G727" t="s">
        <v>2332</v>
      </c>
      <c r="H727" t="s">
        <v>2335</v>
      </c>
      <c r="I727">
        <v>47.959000000000003</v>
      </c>
      <c r="J727">
        <v>1.6379999999999999</v>
      </c>
      <c r="K727">
        <v>8.2050000000000001</v>
      </c>
      <c r="L727">
        <v>7.3769999999999998</v>
      </c>
      <c r="M727">
        <v>9.7000000000000003E-2</v>
      </c>
      <c r="N727">
        <v>14.295999999999999</v>
      </c>
      <c r="O727">
        <v>18.632000000000001</v>
      </c>
      <c r="P727">
        <v>1.4990000000000001</v>
      </c>
      <c r="Q727"/>
      <c r="R727">
        <v>6.2E-2</v>
      </c>
      <c r="S727">
        <v>77.550294368534225</v>
      </c>
      <c r="T727">
        <v>99.765000000000001</v>
      </c>
    </row>
    <row r="728" spans="1:20" x14ac:dyDescent="0.25">
      <c r="A728" t="s">
        <v>2323</v>
      </c>
      <c r="C728" t="s">
        <v>2285</v>
      </c>
      <c r="D728" t="s">
        <v>2282</v>
      </c>
      <c r="E728" t="s">
        <v>5447</v>
      </c>
      <c r="F728" t="s">
        <v>5451</v>
      </c>
      <c r="G728" t="s">
        <v>2332</v>
      </c>
      <c r="H728" t="s">
        <v>2335</v>
      </c>
      <c r="I728">
        <v>51.317999999999998</v>
      </c>
      <c r="J728">
        <v>0.161</v>
      </c>
      <c r="K728">
        <v>5.8010000000000002</v>
      </c>
      <c r="L728">
        <v>2.7189999999999999</v>
      </c>
      <c r="M728">
        <v>8.5999999999999993E-2</v>
      </c>
      <c r="N728">
        <v>16.332999999999998</v>
      </c>
      <c r="O728">
        <v>21.097000000000001</v>
      </c>
      <c r="P728">
        <v>1.2170000000000001</v>
      </c>
      <c r="Q728"/>
      <c r="R728">
        <v>0.74099999999999999</v>
      </c>
      <c r="S728">
        <v>91.458587586454342</v>
      </c>
      <c r="T728">
        <v>99.472999999999999</v>
      </c>
    </row>
    <row r="729" spans="1:20" x14ac:dyDescent="0.25">
      <c r="A729" t="s">
        <v>2323</v>
      </c>
      <c r="C729" t="s">
        <v>2285</v>
      </c>
      <c r="D729" t="s">
        <v>2282</v>
      </c>
      <c r="E729" t="s">
        <v>5447</v>
      </c>
      <c r="F729" t="s">
        <v>5451</v>
      </c>
      <c r="G729" t="s">
        <v>2332</v>
      </c>
      <c r="H729" t="s">
        <v>2335</v>
      </c>
      <c r="I729">
        <v>51.512</v>
      </c>
      <c r="J729">
        <v>0.17599999999999999</v>
      </c>
      <c r="K729">
        <v>5.7359999999999998</v>
      </c>
      <c r="L729">
        <v>2.9180000000000001</v>
      </c>
      <c r="M729">
        <v>0.107</v>
      </c>
      <c r="N729">
        <v>16.558</v>
      </c>
      <c r="O729">
        <v>21.376000000000001</v>
      </c>
      <c r="P729">
        <v>1.2090000000000001</v>
      </c>
      <c r="Q729"/>
      <c r="R729">
        <v>0.751</v>
      </c>
      <c r="S729">
        <v>91.003049875433746</v>
      </c>
      <c r="T729">
        <v>100.343</v>
      </c>
    </row>
    <row r="730" spans="1:20" x14ac:dyDescent="0.25">
      <c r="A730" t="s">
        <v>2323</v>
      </c>
      <c r="C730" t="s">
        <v>2285</v>
      </c>
      <c r="D730" t="s">
        <v>2282</v>
      </c>
      <c r="E730" t="s">
        <v>5447</v>
      </c>
      <c r="F730" t="s">
        <v>5451</v>
      </c>
      <c r="G730" t="s">
        <v>2332</v>
      </c>
      <c r="H730" t="s">
        <v>2335</v>
      </c>
      <c r="I730">
        <v>51.515999999999998</v>
      </c>
      <c r="J730">
        <v>0.17199999999999999</v>
      </c>
      <c r="K730">
        <v>5.7140000000000004</v>
      </c>
      <c r="L730">
        <v>2.819</v>
      </c>
      <c r="M730">
        <v>8.2000000000000003E-2</v>
      </c>
      <c r="N730">
        <v>16.347000000000001</v>
      </c>
      <c r="O730">
        <v>20.798999999999999</v>
      </c>
      <c r="P730">
        <v>1.226</v>
      </c>
      <c r="Q730"/>
      <c r="R730">
        <v>0.76300000000000001</v>
      </c>
      <c r="S730">
        <v>91.179074594415226</v>
      </c>
      <c r="T730">
        <v>99.438000000000002</v>
      </c>
    </row>
    <row r="731" spans="1:20" x14ac:dyDescent="0.25">
      <c r="A731" t="s">
        <v>2323</v>
      </c>
      <c r="C731" t="s">
        <v>2285</v>
      </c>
      <c r="D731" t="s">
        <v>2282</v>
      </c>
      <c r="E731" t="s">
        <v>5447</v>
      </c>
      <c r="F731" t="s">
        <v>5451</v>
      </c>
      <c r="G731" t="s">
        <v>2332</v>
      </c>
      <c r="H731" t="s">
        <v>2335</v>
      </c>
      <c r="I731">
        <v>51.573999999999998</v>
      </c>
      <c r="J731">
        <v>0.192</v>
      </c>
      <c r="K731">
        <v>5.6959999999999997</v>
      </c>
      <c r="L731">
        <v>2.7709999999999999</v>
      </c>
      <c r="M731">
        <v>9.4E-2</v>
      </c>
      <c r="N731">
        <v>16.329999999999998</v>
      </c>
      <c r="O731">
        <v>20.609000000000002</v>
      </c>
      <c r="P731">
        <v>1.21</v>
      </c>
      <c r="Q731"/>
      <c r="R731">
        <v>0.72799999999999998</v>
      </c>
      <c r="S731">
        <v>91.307974238989857</v>
      </c>
      <c r="T731">
        <v>99.203999999999994</v>
      </c>
    </row>
    <row r="732" spans="1:20" x14ac:dyDescent="0.25">
      <c r="A732" t="s">
        <v>2323</v>
      </c>
      <c r="C732" t="s">
        <v>2285</v>
      </c>
      <c r="D732" t="s">
        <v>2282</v>
      </c>
      <c r="E732" t="s">
        <v>5447</v>
      </c>
      <c r="F732" t="s">
        <v>5451</v>
      </c>
      <c r="G732" t="s">
        <v>2332</v>
      </c>
      <c r="H732" t="s">
        <v>2337</v>
      </c>
      <c r="I732">
        <v>52.125700950000002</v>
      </c>
      <c r="J732">
        <v>0.41101501200000001</v>
      </c>
      <c r="K732">
        <v>3.8956689980000001</v>
      </c>
      <c r="L732">
        <v>3.7436010579999999</v>
      </c>
      <c r="M732">
        <v>8.8441667000000002E-2</v>
      </c>
      <c r="N732">
        <v>16.046864790000001</v>
      </c>
      <c r="O732">
        <v>21.705280460000001</v>
      </c>
      <c r="P732">
        <v>0.70719723700000003</v>
      </c>
      <c r="Q732"/>
      <c r="R732">
        <v>0.74219762600000005</v>
      </c>
      <c r="S732">
        <v>88.426993818669359</v>
      </c>
      <c r="T732">
        <v>99.465967798000008</v>
      </c>
    </row>
    <row r="733" spans="1:20" x14ac:dyDescent="0.25">
      <c r="A733" t="s">
        <v>2323</v>
      </c>
      <c r="C733" t="s">
        <v>2285</v>
      </c>
      <c r="D733" t="s">
        <v>2282</v>
      </c>
      <c r="E733" t="s">
        <v>5447</v>
      </c>
      <c r="F733" t="s">
        <v>5451</v>
      </c>
      <c r="G733" t="s">
        <v>2332</v>
      </c>
      <c r="H733" t="s">
        <v>2334</v>
      </c>
      <c r="I733">
        <v>51.036559910000001</v>
      </c>
      <c r="J733">
        <v>0.54569303700000005</v>
      </c>
      <c r="K733">
        <v>5.1947923940000003</v>
      </c>
      <c r="L733">
        <v>4.7205372749999999</v>
      </c>
      <c r="M733">
        <v>0.140504609</v>
      </c>
      <c r="N733">
        <v>15.986584819999999</v>
      </c>
      <c r="O733">
        <v>20.87921446</v>
      </c>
      <c r="P733">
        <v>0.801349961</v>
      </c>
      <c r="Q733"/>
      <c r="R733">
        <v>0.58613455199999998</v>
      </c>
      <c r="S733">
        <v>85.788869261614849</v>
      </c>
      <c r="T733">
        <v>99.891371018000001</v>
      </c>
    </row>
    <row r="734" spans="1:20" x14ac:dyDescent="0.25">
      <c r="A734" t="s">
        <v>2341</v>
      </c>
      <c r="C734" t="s">
        <v>2342</v>
      </c>
      <c r="D734" t="s">
        <v>2343</v>
      </c>
      <c r="E734" t="s">
        <v>2341</v>
      </c>
      <c r="F734" t="s">
        <v>2341</v>
      </c>
      <c r="G734" t="s">
        <v>5459</v>
      </c>
      <c r="H734" t="s">
        <v>2344</v>
      </c>
      <c r="I734">
        <v>48.472000000000001</v>
      </c>
      <c r="J734">
        <v>1.0182</v>
      </c>
      <c r="K734">
        <v>4.8003</v>
      </c>
      <c r="L734">
        <v>12.218299999999999</v>
      </c>
      <c r="M734">
        <v>0.96199999999999997</v>
      </c>
      <c r="N734">
        <v>9.4713999999999992</v>
      </c>
      <c r="O734">
        <v>22.343499999999999</v>
      </c>
      <c r="P734">
        <v>1.3665</v>
      </c>
      <c r="Q734"/>
      <c r="R734">
        <v>1.6999999999999999E-3</v>
      </c>
      <c r="S734">
        <v>58.014736331472918</v>
      </c>
      <c r="T734">
        <v>100.65389999999999</v>
      </c>
    </row>
    <row r="735" spans="1:20" x14ac:dyDescent="0.25">
      <c r="A735" t="s">
        <v>2341</v>
      </c>
      <c r="C735" t="s">
        <v>2342</v>
      </c>
      <c r="D735" t="s">
        <v>2343</v>
      </c>
      <c r="E735" t="s">
        <v>2341</v>
      </c>
      <c r="F735" t="s">
        <v>2341</v>
      </c>
      <c r="G735" t="s">
        <v>5459</v>
      </c>
      <c r="H735" t="s">
        <v>2345</v>
      </c>
      <c r="I735">
        <v>47.928100000000001</v>
      </c>
      <c r="J735">
        <v>0.93540000000000001</v>
      </c>
      <c r="K735">
        <v>4.4901</v>
      </c>
      <c r="L735">
        <v>12.082100000000001</v>
      </c>
      <c r="M735">
        <v>0.82340000000000002</v>
      </c>
      <c r="N735">
        <v>9.3672000000000004</v>
      </c>
      <c r="O735">
        <v>22.426200000000001</v>
      </c>
      <c r="P735">
        <v>1.3571</v>
      </c>
      <c r="Q735">
        <v>2.3999999999999998E-3</v>
      </c>
      <c r="R735">
        <v>2.6700000000000002E-2</v>
      </c>
      <c r="S735">
        <v>58.018324252710777</v>
      </c>
      <c r="T735">
        <v>99.438700000000011</v>
      </c>
    </row>
    <row r="736" spans="1:20" x14ac:dyDescent="0.25">
      <c r="A736" t="s">
        <v>2341</v>
      </c>
      <c r="C736" t="s">
        <v>2342</v>
      </c>
      <c r="D736" t="s">
        <v>2343</v>
      </c>
      <c r="E736" t="s">
        <v>2341</v>
      </c>
      <c r="F736" t="s">
        <v>2341</v>
      </c>
      <c r="G736" t="s">
        <v>5459</v>
      </c>
      <c r="H736" t="s">
        <v>2346</v>
      </c>
      <c r="I736">
        <v>47.870100000000001</v>
      </c>
      <c r="J736">
        <v>1.8813</v>
      </c>
      <c r="K736">
        <v>5.9173999999999998</v>
      </c>
      <c r="L736">
        <v>8.0736000000000008</v>
      </c>
      <c r="M736">
        <v>0.16300000000000001</v>
      </c>
      <c r="N736">
        <v>12.528</v>
      </c>
      <c r="O736">
        <v>23.0015</v>
      </c>
      <c r="P736">
        <v>0.59499999999999997</v>
      </c>
      <c r="Q736">
        <v>2E-3</v>
      </c>
      <c r="R736"/>
      <c r="S736">
        <v>73.446644964673155</v>
      </c>
      <c r="T736">
        <v>100.03189999999999</v>
      </c>
    </row>
    <row r="737" spans="1:20" x14ac:dyDescent="0.25">
      <c r="A737" t="s">
        <v>2341</v>
      </c>
      <c r="C737" t="s">
        <v>2342</v>
      </c>
      <c r="D737" t="s">
        <v>2343</v>
      </c>
      <c r="E737" t="s">
        <v>2341</v>
      </c>
      <c r="F737" t="s">
        <v>2341</v>
      </c>
      <c r="G737" t="s">
        <v>5459</v>
      </c>
      <c r="H737" t="s">
        <v>2347</v>
      </c>
      <c r="I737">
        <v>47.661299999999997</v>
      </c>
      <c r="J737">
        <v>1.9536</v>
      </c>
      <c r="K737">
        <v>5.6896000000000004</v>
      </c>
      <c r="L737">
        <v>7.9660000000000002</v>
      </c>
      <c r="M737">
        <v>0.17899999999999999</v>
      </c>
      <c r="N737">
        <v>12.489000000000001</v>
      </c>
      <c r="O737">
        <v>22.839300000000001</v>
      </c>
      <c r="P737">
        <v>0.54149999999999998</v>
      </c>
      <c r="Q737">
        <v>1.4200000000000001E-2</v>
      </c>
      <c r="R737">
        <v>2.7099999999999999E-2</v>
      </c>
      <c r="S737">
        <v>73.647018269630124</v>
      </c>
      <c r="T737">
        <v>99.360600000000019</v>
      </c>
    </row>
    <row r="738" spans="1:20" x14ac:dyDescent="0.25">
      <c r="A738" t="s">
        <v>2341</v>
      </c>
      <c r="C738" t="s">
        <v>2342</v>
      </c>
      <c r="D738" t="s">
        <v>2343</v>
      </c>
      <c r="E738" t="s">
        <v>2341</v>
      </c>
      <c r="F738" t="s">
        <v>2341</v>
      </c>
      <c r="G738" t="s">
        <v>5459</v>
      </c>
      <c r="H738" t="s">
        <v>2348</v>
      </c>
      <c r="I738">
        <v>47.268799999999999</v>
      </c>
      <c r="J738">
        <v>2.0186000000000002</v>
      </c>
      <c r="K738">
        <v>5.7846000000000002</v>
      </c>
      <c r="L738">
        <v>7.8913000000000002</v>
      </c>
      <c r="M738">
        <v>0.18629999999999999</v>
      </c>
      <c r="N738">
        <v>12.6311</v>
      </c>
      <c r="O738">
        <v>23.209299999999999</v>
      </c>
      <c r="P738">
        <v>0.54459999999999997</v>
      </c>
      <c r="Q738">
        <v>8.8999999999999999E-3</v>
      </c>
      <c r="R738">
        <v>1.52E-2</v>
      </c>
      <c r="S738">
        <v>74.047476218529539</v>
      </c>
      <c r="T738">
        <v>99.558699999999988</v>
      </c>
    </row>
    <row r="739" spans="1:20" x14ac:dyDescent="0.25">
      <c r="A739" t="s">
        <v>2341</v>
      </c>
      <c r="C739" t="s">
        <v>2342</v>
      </c>
      <c r="D739" t="s">
        <v>2343</v>
      </c>
      <c r="E739" t="s">
        <v>2341</v>
      </c>
      <c r="F739" t="s">
        <v>2341</v>
      </c>
      <c r="G739" t="s">
        <v>5459</v>
      </c>
      <c r="H739" t="s">
        <v>2349</v>
      </c>
      <c r="I739">
        <v>44.381799999999998</v>
      </c>
      <c r="J739">
        <v>3.3582999999999998</v>
      </c>
      <c r="K739">
        <v>7.6303999999999998</v>
      </c>
      <c r="L739">
        <v>9.6821999999999999</v>
      </c>
      <c r="M739">
        <v>0.1885</v>
      </c>
      <c r="N739">
        <v>10.8872</v>
      </c>
      <c r="O739">
        <v>22.976299999999998</v>
      </c>
      <c r="P739">
        <v>0.55069999999999997</v>
      </c>
      <c r="Q739">
        <v>3.2599999999999997E-2</v>
      </c>
      <c r="R739">
        <v>3.3999999999999998E-3</v>
      </c>
      <c r="S739">
        <v>66.715269282154523</v>
      </c>
      <c r="T739">
        <v>99.691400000000002</v>
      </c>
    </row>
    <row r="740" spans="1:20" x14ac:dyDescent="0.25">
      <c r="A740" t="s">
        <v>2341</v>
      </c>
      <c r="C740" t="s">
        <v>2342</v>
      </c>
      <c r="D740" t="s">
        <v>2343</v>
      </c>
      <c r="E740" t="s">
        <v>2341</v>
      </c>
      <c r="F740" t="s">
        <v>2341</v>
      </c>
      <c r="G740" t="s">
        <v>5459</v>
      </c>
      <c r="H740" t="s">
        <v>2350</v>
      </c>
      <c r="I740">
        <v>48.423299999999998</v>
      </c>
      <c r="J740">
        <v>0.89580000000000004</v>
      </c>
      <c r="K740">
        <v>4.2469000000000001</v>
      </c>
      <c r="L740">
        <v>12.470800000000001</v>
      </c>
      <c r="M740">
        <v>0.94479999999999997</v>
      </c>
      <c r="N740">
        <v>9.3537999999999997</v>
      </c>
      <c r="O740">
        <v>22.060300000000002</v>
      </c>
      <c r="P740">
        <v>1.3294999999999999</v>
      </c>
      <c r="Q740">
        <v>1.1299999999999999E-2</v>
      </c>
      <c r="R740">
        <v>5.0000000000000001E-3</v>
      </c>
      <c r="S740">
        <v>57.21012107856351</v>
      </c>
      <c r="T740">
        <v>99.741499999999988</v>
      </c>
    </row>
    <row r="741" spans="1:20" x14ac:dyDescent="0.25">
      <c r="A741" t="s">
        <v>2341</v>
      </c>
      <c r="C741" t="s">
        <v>2342</v>
      </c>
      <c r="D741" t="s">
        <v>2343</v>
      </c>
      <c r="E741" t="s">
        <v>2341</v>
      </c>
      <c r="F741" t="s">
        <v>2341</v>
      </c>
      <c r="G741" t="s">
        <v>5459</v>
      </c>
      <c r="H741" t="s">
        <v>2351</v>
      </c>
      <c r="I741">
        <v>42.541200000000003</v>
      </c>
      <c r="J741">
        <v>3.6019999999999999</v>
      </c>
      <c r="K741">
        <v>9.3361000000000001</v>
      </c>
      <c r="L741">
        <v>10.373200000000001</v>
      </c>
      <c r="M741">
        <v>0.28100000000000003</v>
      </c>
      <c r="N741">
        <v>9.9785000000000004</v>
      </c>
      <c r="O741">
        <v>22.535900000000002</v>
      </c>
      <c r="P741">
        <v>0.66080000000000005</v>
      </c>
      <c r="Q741">
        <v>5.1999999999999998E-3</v>
      </c>
      <c r="R741"/>
      <c r="S741">
        <v>63.16364606468948</v>
      </c>
      <c r="T741">
        <v>99.313900000000004</v>
      </c>
    </row>
    <row r="742" spans="1:20" x14ac:dyDescent="0.25">
      <c r="A742" t="s">
        <v>2341</v>
      </c>
      <c r="C742" t="s">
        <v>2342</v>
      </c>
      <c r="D742" t="s">
        <v>2343</v>
      </c>
      <c r="E742" t="s">
        <v>2341</v>
      </c>
      <c r="F742" t="s">
        <v>2341</v>
      </c>
      <c r="G742" t="s">
        <v>5459</v>
      </c>
      <c r="H742" t="s">
        <v>2352</v>
      </c>
      <c r="I742">
        <v>49.255200000000002</v>
      </c>
      <c r="J742">
        <v>0.77859999999999996</v>
      </c>
      <c r="K742">
        <v>3.7174</v>
      </c>
      <c r="L742">
        <v>12.460900000000001</v>
      </c>
      <c r="M742">
        <v>1.2177</v>
      </c>
      <c r="N742">
        <v>9.4128000000000007</v>
      </c>
      <c r="O742">
        <v>22.101900000000001</v>
      </c>
      <c r="P742">
        <v>1.5477000000000001</v>
      </c>
      <c r="Q742"/>
      <c r="R742"/>
      <c r="S742">
        <v>57.383399185066473</v>
      </c>
      <c r="T742">
        <v>100.4922</v>
      </c>
    </row>
    <row r="743" spans="1:20" x14ac:dyDescent="0.25">
      <c r="A743" t="s">
        <v>2341</v>
      </c>
      <c r="C743" t="s">
        <v>2342</v>
      </c>
      <c r="D743" t="s">
        <v>2343</v>
      </c>
      <c r="E743" t="s">
        <v>2341</v>
      </c>
      <c r="F743" t="s">
        <v>2341</v>
      </c>
      <c r="G743" t="s">
        <v>5459</v>
      </c>
      <c r="H743" t="s">
        <v>2353</v>
      </c>
      <c r="I743">
        <v>48.4848</v>
      </c>
      <c r="J743">
        <v>0.88109999999999999</v>
      </c>
      <c r="K743">
        <v>4.0415000000000001</v>
      </c>
      <c r="L743">
        <v>12.8993</v>
      </c>
      <c r="M743">
        <v>1.2683</v>
      </c>
      <c r="N743">
        <v>8.89</v>
      </c>
      <c r="O743">
        <v>21.421199999999999</v>
      </c>
      <c r="P743">
        <v>1.5471999999999999</v>
      </c>
      <c r="Q743"/>
      <c r="R743">
        <v>1.4999999999999999E-2</v>
      </c>
      <c r="S743">
        <v>55.126681486259017</v>
      </c>
      <c r="T743">
        <v>99.448399999999992</v>
      </c>
    </row>
    <row r="744" spans="1:20" x14ac:dyDescent="0.25">
      <c r="A744" t="s">
        <v>2341</v>
      </c>
      <c r="C744" t="s">
        <v>2342</v>
      </c>
      <c r="D744" t="s">
        <v>2343</v>
      </c>
      <c r="E744" t="s">
        <v>2341</v>
      </c>
      <c r="F744" t="s">
        <v>2341</v>
      </c>
      <c r="G744" t="s">
        <v>5459</v>
      </c>
      <c r="H744" t="s">
        <v>2354</v>
      </c>
      <c r="I744">
        <v>48.782899999999998</v>
      </c>
      <c r="J744">
        <v>0.81989999999999996</v>
      </c>
      <c r="K744">
        <v>3.8866999999999998</v>
      </c>
      <c r="L744">
        <v>12.6259</v>
      </c>
      <c r="M744">
        <v>1.3540000000000001</v>
      </c>
      <c r="N744">
        <v>8.8859999999999992</v>
      </c>
      <c r="O744">
        <v>21.571000000000002</v>
      </c>
      <c r="P744">
        <v>1.5778000000000001</v>
      </c>
      <c r="Q744"/>
      <c r="R744">
        <v>1.67E-2</v>
      </c>
      <c r="S744">
        <v>55.644911589165147</v>
      </c>
      <c r="T744">
        <v>99.520899999999983</v>
      </c>
    </row>
    <row r="745" spans="1:20" x14ac:dyDescent="0.25">
      <c r="A745" t="s">
        <v>2341</v>
      </c>
      <c r="C745" t="s">
        <v>2342</v>
      </c>
      <c r="D745" t="s">
        <v>2343</v>
      </c>
      <c r="E745" t="s">
        <v>2341</v>
      </c>
      <c r="F745" t="s">
        <v>2341</v>
      </c>
      <c r="G745" t="s">
        <v>5459</v>
      </c>
      <c r="H745" t="s">
        <v>2355</v>
      </c>
      <c r="I745">
        <v>48.014800000000001</v>
      </c>
      <c r="J745">
        <v>1.0437000000000001</v>
      </c>
      <c r="K745">
        <v>4.3563999999999998</v>
      </c>
      <c r="L745">
        <v>13.0474</v>
      </c>
      <c r="M745">
        <v>1.2536</v>
      </c>
      <c r="N745">
        <v>8.8169000000000004</v>
      </c>
      <c r="O745">
        <v>21.630199999999999</v>
      </c>
      <c r="P745">
        <v>1.6423000000000001</v>
      </c>
      <c r="Q745"/>
      <c r="R745"/>
      <c r="S745">
        <v>54.639562694996911</v>
      </c>
      <c r="T745">
        <v>99.805300000000017</v>
      </c>
    </row>
    <row r="746" spans="1:20" x14ac:dyDescent="0.25">
      <c r="A746" t="s">
        <v>2341</v>
      </c>
      <c r="C746" t="s">
        <v>2342</v>
      </c>
      <c r="D746" t="s">
        <v>2343</v>
      </c>
      <c r="E746" t="s">
        <v>2341</v>
      </c>
      <c r="F746" t="s">
        <v>2341</v>
      </c>
      <c r="G746" t="s">
        <v>5459</v>
      </c>
      <c r="H746" t="s">
        <v>2356</v>
      </c>
      <c r="I746">
        <v>47.520899999999997</v>
      </c>
      <c r="J746">
        <v>1.0642</v>
      </c>
      <c r="K746">
        <v>4.8967999999999998</v>
      </c>
      <c r="L746">
        <v>13.4755</v>
      </c>
      <c r="M746">
        <v>1.0953999999999999</v>
      </c>
      <c r="N746">
        <v>8.4129000000000005</v>
      </c>
      <c r="O746">
        <v>21.7136</v>
      </c>
      <c r="P746">
        <v>1.5139</v>
      </c>
      <c r="Q746"/>
      <c r="R746">
        <v>1.66E-2</v>
      </c>
      <c r="S746">
        <v>52.670692725823052</v>
      </c>
      <c r="T746">
        <v>99.709800000000001</v>
      </c>
    </row>
    <row r="747" spans="1:20" x14ac:dyDescent="0.25">
      <c r="A747" t="s">
        <v>2341</v>
      </c>
      <c r="C747" t="s">
        <v>2342</v>
      </c>
      <c r="D747" t="s">
        <v>2343</v>
      </c>
      <c r="E747" t="s">
        <v>2341</v>
      </c>
      <c r="F747" t="s">
        <v>2341</v>
      </c>
      <c r="G747" t="s">
        <v>5459</v>
      </c>
      <c r="H747" t="s">
        <v>2357</v>
      </c>
      <c r="I747">
        <v>48.137300000000003</v>
      </c>
      <c r="J747">
        <v>0.90620000000000001</v>
      </c>
      <c r="K747">
        <v>4.6074999999999999</v>
      </c>
      <c r="L747">
        <v>12.325699999999999</v>
      </c>
      <c r="M747">
        <v>0.93630000000000002</v>
      </c>
      <c r="N747">
        <v>9.2357999999999993</v>
      </c>
      <c r="O747">
        <v>22.0122</v>
      </c>
      <c r="P747">
        <v>1.4502999999999999</v>
      </c>
      <c r="Q747">
        <v>1.5299999999999999E-2</v>
      </c>
      <c r="R747">
        <v>0.02</v>
      </c>
      <c r="S747">
        <v>57.185833994468567</v>
      </c>
      <c r="T747">
        <v>99.646599999999992</v>
      </c>
    </row>
    <row r="748" spans="1:20" x14ac:dyDescent="0.25">
      <c r="A748" t="s">
        <v>2341</v>
      </c>
      <c r="C748" t="s">
        <v>2342</v>
      </c>
      <c r="D748" t="s">
        <v>2343</v>
      </c>
      <c r="E748" t="s">
        <v>2341</v>
      </c>
      <c r="F748" t="s">
        <v>2341</v>
      </c>
      <c r="G748" t="s">
        <v>5459</v>
      </c>
      <c r="H748" t="s">
        <v>2358</v>
      </c>
      <c r="I748">
        <v>46.778500000000001</v>
      </c>
      <c r="J748">
        <v>2.3167</v>
      </c>
      <c r="K748">
        <v>6.2496999999999998</v>
      </c>
      <c r="L748">
        <v>8.2987000000000002</v>
      </c>
      <c r="M748">
        <v>0.14269999999999999</v>
      </c>
      <c r="N748">
        <v>12.3505</v>
      </c>
      <c r="O748">
        <v>23.123100000000001</v>
      </c>
      <c r="P748">
        <v>0.55659999999999998</v>
      </c>
      <c r="Q748">
        <v>9.2999999999999992E-3</v>
      </c>
      <c r="R748"/>
      <c r="S748">
        <v>72.624107381845519</v>
      </c>
      <c r="T748">
        <v>99.825799999999987</v>
      </c>
    </row>
    <row r="749" spans="1:20" x14ac:dyDescent="0.25">
      <c r="A749" t="s">
        <v>2341</v>
      </c>
      <c r="C749" t="s">
        <v>2342</v>
      </c>
      <c r="D749" t="s">
        <v>2343</v>
      </c>
      <c r="E749" t="s">
        <v>2341</v>
      </c>
      <c r="F749" t="s">
        <v>2341</v>
      </c>
      <c r="G749" t="s">
        <v>5459</v>
      </c>
      <c r="H749" t="s">
        <v>2359</v>
      </c>
      <c r="I749">
        <v>47.166400000000003</v>
      </c>
      <c r="J749">
        <v>2.3818000000000001</v>
      </c>
      <c r="K749">
        <v>6.2464000000000004</v>
      </c>
      <c r="L749">
        <v>8.1874000000000002</v>
      </c>
      <c r="M749">
        <v>0.14710000000000001</v>
      </c>
      <c r="N749">
        <v>12.154500000000001</v>
      </c>
      <c r="O749">
        <v>23.033000000000001</v>
      </c>
      <c r="P749">
        <v>0.60050000000000003</v>
      </c>
      <c r="Q749"/>
      <c r="R749"/>
      <c r="S749">
        <v>72.574483263006528</v>
      </c>
      <c r="T749">
        <v>99.917099999999991</v>
      </c>
    </row>
    <row r="750" spans="1:20" x14ac:dyDescent="0.25">
      <c r="A750" t="s">
        <v>2341</v>
      </c>
      <c r="C750" t="s">
        <v>2342</v>
      </c>
      <c r="D750" t="s">
        <v>2343</v>
      </c>
      <c r="E750" t="s">
        <v>2341</v>
      </c>
      <c r="F750" t="s">
        <v>2341</v>
      </c>
      <c r="G750" t="s">
        <v>5459</v>
      </c>
      <c r="H750" t="s">
        <v>2360</v>
      </c>
      <c r="I750">
        <v>47.265000000000001</v>
      </c>
      <c r="J750">
        <v>1.9541999999999999</v>
      </c>
      <c r="K750">
        <v>5.7460000000000004</v>
      </c>
      <c r="L750">
        <v>8.5615000000000006</v>
      </c>
      <c r="M750">
        <v>0.26540000000000002</v>
      </c>
      <c r="N750">
        <v>11.7043</v>
      </c>
      <c r="O750">
        <v>23.356300000000001</v>
      </c>
      <c r="P750">
        <v>0.6361</v>
      </c>
      <c r="Q750"/>
      <c r="R750"/>
      <c r="S750">
        <v>70.903818516593063</v>
      </c>
      <c r="T750">
        <v>99.488800000000012</v>
      </c>
    </row>
    <row r="751" spans="1:20" x14ac:dyDescent="0.25">
      <c r="A751" t="s">
        <v>2341</v>
      </c>
      <c r="C751" t="s">
        <v>2342</v>
      </c>
      <c r="D751" t="s">
        <v>2343</v>
      </c>
      <c r="E751" t="s">
        <v>2341</v>
      </c>
      <c r="F751" t="s">
        <v>2341</v>
      </c>
      <c r="G751" t="s">
        <v>5459</v>
      </c>
      <c r="H751" t="s">
        <v>2361</v>
      </c>
      <c r="I751">
        <v>46.482199999999999</v>
      </c>
      <c r="J751">
        <v>2.1286</v>
      </c>
      <c r="K751">
        <v>5.5144000000000002</v>
      </c>
      <c r="L751">
        <v>9.2387999999999995</v>
      </c>
      <c r="M751">
        <v>0.32069999999999999</v>
      </c>
      <c r="N751">
        <v>11.8689</v>
      </c>
      <c r="O751">
        <v>22.6053</v>
      </c>
      <c r="P751">
        <v>0.47089999999999999</v>
      </c>
      <c r="Q751">
        <v>1.18E-2</v>
      </c>
      <c r="R751"/>
      <c r="S751">
        <v>69.604739808939954</v>
      </c>
      <c r="T751">
        <v>98.641599999999997</v>
      </c>
    </row>
    <row r="752" spans="1:20" x14ac:dyDescent="0.25">
      <c r="A752" t="s">
        <v>2341</v>
      </c>
      <c r="C752" t="s">
        <v>2342</v>
      </c>
      <c r="D752" t="s">
        <v>2343</v>
      </c>
      <c r="E752" t="s">
        <v>2341</v>
      </c>
      <c r="F752" t="s">
        <v>2341</v>
      </c>
      <c r="G752" t="s">
        <v>5459</v>
      </c>
      <c r="H752" t="s">
        <v>2362</v>
      </c>
      <c r="I752">
        <v>47.22</v>
      </c>
      <c r="J752">
        <v>1.7725</v>
      </c>
      <c r="K752">
        <v>5.758</v>
      </c>
      <c r="L752">
        <v>8.6397999999999993</v>
      </c>
      <c r="M752">
        <v>0.23019999999999999</v>
      </c>
      <c r="N752">
        <v>11.776400000000001</v>
      </c>
      <c r="O752">
        <v>23.125900000000001</v>
      </c>
      <c r="P752">
        <v>0.61070000000000002</v>
      </c>
      <c r="Q752">
        <v>1.43E-2</v>
      </c>
      <c r="R752"/>
      <c r="S752">
        <v>70.842657366594423</v>
      </c>
      <c r="T752">
        <v>99.147800000000004</v>
      </c>
    </row>
    <row r="753" spans="1:20" x14ac:dyDescent="0.25">
      <c r="A753" t="s">
        <v>2341</v>
      </c>
      <c r="C753" t="s">
        <v>2342</v>
      </c>
      <c r="D753" t="s">
        <v>2343</v>
      </c>
      <c r="E753" t="s">
        <v>2341</v>
      </c>
      <c r="F753" t="s">
        <v>2341</v>
      </c>
      <c r="G753" t="s">
        <v>5459</v>
      </c>
      <c r="H753" t="s">
        <v>2363</v>
      </c>
      <c r="I753">
        <v>47.393900000000002</v>
      </c>
      <c r="J753">
        <v>1.8211999999999999</v>
      </c>
      <c r="K753">
        <v>5.7366000000000001</v>
      </c>
      <c r="L753">
        <v>8.6647999999999996</v>
      </c>
      <c r="M753">
        <v>0.24779999999999999</v>
      </c>
      <c r="N753">
        <v>11.7403</v>
      </c>
      <c r="O753">
        <v>22.778500000000001</v>
      </c>
      <c r="P753">
        <v>0.63839999999999997</v>
      </c>
      <c r="Q753">
        <v>4.8999999999999998E-3</v>
      </c>
      <c r="R753">
        <v>5.79E-2</v>
      </c>
      <c r="S753">
        <v>70.719404769865122</v>
      </c>
      <c r="T753">
        <v>99.084300000000027</v>
      </c>
    </row>
    <row r="754" spans="1:20" x14ac:dyDescent="0.25">
      <c r="A754" t="s">
        <v>2341</v>
      </c>
      <c r="C754" t="s">
        <v>2342</v>
      </c>
      <c r="D754" t="s">
        <v>2343</v>
      </c>
      <c r="E754" t="s">
        <v>2341</v>
      </c>
      <c r="F754" t="s">
        <v>2341</v>
      </c>
      <c r="G754" t="s">
        <v>5459</v>
      </c>
      <c r="H754" t="s">
        <v>2364</v>
      </c>
      <c r="I754">
        <v>47.094799999999999</v>
      </c>
      <c r="J754">
        <v>1.8644000000000001</v>
      </c>
      <c r="K754">
        <v>5.8552999999999997</v>
      </c>
      <c r="L754">
        <v>8.7841000000000005</v>
      </c>
      <c r="M754">
        <v>0.23449999999999999</v>
      </c>
      <c r="N754">
        <v>11.742800000000001</v>
      </c>
      <c r="O754">
        <v>23.269300000000001</v>
      </c>
      <c r="P754">
        <v>0.57899999999999996</v>
      </c>
      <c r="Q754">
        <v>0</v>
      </c>
      <c r="R754">
        <v>1.6999999999999999E-3</v>
      </c>
      <c r="S754">
        <v>70.439881060616116</v>
      </c>
      <c r="T754">
        <v>99.425899999999999</v>
      </c>
    </row>
    <row r="755" spans="1:20" x14ac:dyDescent="0.25">
      <c r="A755" t="s">
        <v>2341</v>
      </c>
      <c r="C755" t="s">
        <v>2342</v>
      </c>
      <c r="D755" t="s">
        <v>2343</v>
      </c>
      <c r="E755" t="s">
        <v>2341</v>
      </c>
      <c r="F755" t="s">
        <v>2341</v>
      </c>
      <c r="G755" t="s">
        <v>5459</v>
      </c>
      <c r="H755" t="s">
        <v>2365</v>
      </c>
      <c r="I755">
        <v>47.520299999999999</v>
      </c>
      <c r="J755">
        <v>1.8387</v>
      </c>
      <c r="K755">
        <v>5.8749000000000002</v>
      </c>
      <c r="L755">
        <v>8.5777999999999999</v>
      </c>
      <c r="M755">
        <v>0.25369999999999998</v>
      </c>
      <c r="N755">
        <v>11.8765</v>
      </c>
      <c r="O755">
        <v>23.120899999999999</v>
      </c>
      <c r="P755">
        <v>0.63700000000000001</v>
      </c>
      <c r="Q755">
        <v>2.8999999999999998E-3</v>
      </c>
      <c r="R755">
        <v>5.1000000000000004E-3</v>
      </c>
      <c r="S755">
        <v>71.16519386655942</v>
      </c>
      <c r="T755">
        <v>99.707800000000006</v>
      </c>
    </row>
    <row r="756" spans="1:20" x14ac:dyDescent="0.25">
      <c r="A756" t="s">
        <v>2341</v>
      </c>
      <c r="C756" t="s">
        <v>2342</v>
      </c>
      <c r="D756" t="s">
        <v>2343</v>
      </c>
      <c r="E756" t="s">
        <v>2341</v>
      </c>
      <c r="F756" t="s">
        <v>2341</v>
      </c>
      <c r="G756" t="s">
        <v>5459</v>
      </c>
      <c r="H756" t="s">
        <v>2366</v>
      </c>
      <c r="I756">
        <v>47.231999999999999</v>
      </c>
      <c r="J756">
        <v>1.724</v>
      </c>
      <c r="K756">
        <v>5.9513999999999996</v>
      </c>
      <c r="L756">
        <v>8.6607000000000003</v>
      </c>
      <c r="M756">
        <v>0.20530000000000001</v>
      </c>
      <c r="N756">
        <v>11.7607</v>
      </c>
      <c r="O756">
        <v>23.093299999999999</v>
      </c>
      <c r="P756">
        <v>0.62909999999999999</v>
      </c>
      <c r="Q756">
        <v>1.06E-2</v>
      </c>
      <c r="R756"/>
      <c r="S756">
        <v>70.765133745197147</v>
      </c>
      <c r="T756">
        <v>99.267099999999985</v>
      </c>
    </row>
    <row r="757" spans="1:20" x14ac:dyDescent="0.25">
      <c r="A757" t="s">
        <v>2341</v>
      </c>
      <c r="C757" t="s">
        <v>2342</v>
      </c>
      <c r="D757" t="s">
        <v>2343</v>
      </c>
      <c r="E757" t="s">
        <v>2341</v>
      </c>
      <c r="F757" t="s">
        <v>2341</v>
      </c>
      <c r="G757" t="s">
        <v>5459</v>
      </c>
      <c r="H757" t="s">
        <v>2367</v>
      </c>
      <c r="I757">
        <v>49.9268</v>
      </c>
      <c r="J757">
        <v>1.2119</v>
      </c>
      <c r="K757">
        <v>3.5409000000000002</v>
      </c>
      <c r="L757">
        <v>7.8822000000000001</v>
      </c>
      <c r="M757">
        <v>0.29959999999999998</v>
      </c>
      <c r="N757">
        <v>13.3431</v>
      </c>
      <c r="O757">
        <v>23.149000000000001</v>
      </c>
      <c r="P757">
        <v>0.52290000000000003</v>
      </c>
      <c r="Q757">
        <v>8.6E-3</v>
      </c>
      <c r="R757">
        <v>3.5900000000000001E-2</v>
      </c>
      <c r="S757">
        <v>75.108900965229481</v>
      </c>
      <c r="T757">
        <v>99.920900000000003</v>
      </c>
    </row>
    <row r="758" spans="1:20" x14ac:dyDescent="0.25">
      <c r="A758" t="s">
        <v>2341</v>
      </c>
      <c r="C758" t="s">
        <v>2342</v>
      </c>
      <c r="D758" t="s">
        <v>2343</v>
      </c>
      <c r="E758" t="s">
        <v>2341</v>
      </c>
      <c r="F758" t="s">
        <v>2341</v>
      </c>
      <c r="G758" t="s">
        <v>5459</v>
      </c>
      <c r="H758" t="s">
        <v>2368</v>
      </c>
      <c r="I758">
        <v>49.793799999999997</v>
      </c>
      <c r="J758">
        <v>1.1468</v>
      </c>
      <c r="K758">
        <v>3.7614000000000001</v>
      </c>
      <c r="L758">
        <v>7.8784999999999998</v>
      </c>
      <c r="M758">
        <v>0.22339999999999999</v>
      </c>
      <c r="N758">
        <v>13.1579</v>
      </c>
      <c r="O758">
        <v>23.296500000000002</v>
      </c>
      <c r="P758">
        <v>0.53120000000000001</v>
      </c>
      <c r="Q758"/>
      <c r="R758">
        <v>3.9300000000000002E-2</v>
      </c>
      <c r="S758">
        <v>74.855516227796159</v>
      </c>
      <c r="T758">
        <v>99.828799999999987</v>
      </c>
    </row>
    <row r="759" spans="1:20" x14ac:dyDescent="0.25">
      <c r="A759" t="s">
        <v>2341</v>
      </c>
      <c r="C759" t="s">
        <v>2342</v>
      </c>
      <c r="D759" t="s">
        <v>2343</v>
      </c>
      <c r="E759" t="s">
        <v>2341</v>
      </c>
      <c r="F759" t="s">
        <v>2341</v>
      </c>
      <c r="G759" t="s">
        <v>5459</v>
      </c>
      <c r="H759" t="s">
        <v>2369</v>
      </c>
      <c r="I759">
        <v>49.602699999999999</v>
      </c>
      <c r="J759">
        <v>1.2462</v>
      </c>
      <c r="K759">
        <v>3.8618000000000001</v>
      </c>
      <c r="L759">
        <v>7.6501000000000001</v>
      </c>
      <c r="M759">
        <v>0.22639999999999999</v>
      </c>
      <c r="N759">
        <v>13.091200000000001</v>
      </c>
      <c r="O759">
        <v>23.466200000000001</v>
      </c>
      <c r="P759">
        <v>0.53949999999999998</v>
      </c>
      <c r="Q759"/>
      <c r="R759"/>
      <c r="S759">
        <v>75.310806264853255</v>
      </c>
      <c r="T759">
        <v>99.684100000000015</v>
      </c>
    </row>
    <row r="760" spans="1:20" x14ac:dyDescent="0.25">
      <c r="A760" t="s">
        <v>2341</v>
      </c>
      <c r="C760" t="s">
        <v>2342</v>
      </c>
      <c r="D760" t="s">
        <v>2343</v>
      </c>
      <c r="E760" t="s">
        <v>2341</v>
      </c>
      <c r="F760" t="s">
        <v>2341</v>
      </c>
      <c r="G760" t="s">
        <v>5459</v>
      </c>
      <c r="H760" t="s">
        <v>2370</v>
      </c>
      <c r="I760">
        <v>43.106299999999997</v>
      </c>
      <c r="J760">
        <v>4.0326000000000004</v>
      </c>
      <c r="K760">
        <v>8.6198999999999995</v>
      </c>
      <c r="L760">
        <v>9.6531000000000002</v>
      </c>
      <c r="M760">
        <v>0.22739999999999999</v>
      </c>
      <c r="N760">
        <v>10.217599999999999</v>
      </c>
      <c r="O760">
        <v>22.625900000000001</v>
      </c>
      <c r="P760">
        <v>0.59279999999999999</v>
      </c>
      <c r="Q760">
        <v>4.4900000000000002E-2</v>
      </c>
      <c r="R760"/>
      <c r="S760">
        <v>65.359268859920419</v>
      </c>
      <c r="T760">
        <v>99.120500000000007</v>
      </c>
    </row>
    <row r="761" spans="1:20" x14ac:dyDescent="0.25">
      <c r="A761" t="s">
        <v>2341</v>
      </c>
      <c r="C761" t="s">
        <v>2342</v>
      </c>
      <c r="D761" t="s">
        <v>2343</v>
      </c>
      <c r="E761" t="s">
        <v>2341</v>
      </c>
      <c r="F761" t="s">
        <v>2341</v>
      </c>
      <c r="G761" t="s">
        <v>5459</v>
      </c>
      <c r="H761" t="s">
        <v>2371</v>
      </c>
      <c r="I761">
        <v>46.340699999999998</v>
      </c>
      <c r="J761">
        <v>2.2559999999999998</v>
      </c>
      <c r="K761">
        <v>5.1452</v>
      </c>
      <c r="L761">
        <v>9.4322999999999997</v>
      </c>
      <c r="M761">
        <v>0.28039999999999998</v>
      </c>
      <c r="N761">
        <v>11.656599999999999</v>
      </c>
      <c r="O761">
        <v>22.5746</v>
      </c>
      <c r="P761">
        <v>0.45590000000000003</v>
      </c>
      <c r="Q761">
        <v>5.9400000000000001E-2</v>
      </c>
      <c r="R761"/>
      <c r="S761">
        <v>68.77817350060441</v>
      </c>
      <c r="T761">
        <v>98.201099999999997</v>
      </c>
    </row>
    <row r="762" spans="1:20" x14ac:dyDescent="0.25">
      <c r="A762" t="s">
        <v>2341</v>
      </c>
      <c r="C762" t="s">
        <v>2342</v>
      </c>
      <c r="D762" t="s">
        <v>2343</v>
      </c>
      <c r="E762" t="s">
        <v>2341</v>
      </c>
      <c r="F762" t="s">
        <v>2341</v>
      </c>
      <c r="G762" t="s">
        <v>5459</v>
      </c>
      <c r="H762" t="s">
        <v>2372</v>
      </c>
      <c r="I762">
        <v>43.710700000000003</v>
      </c>
      <c r="J762">
        <v>3.7713000000000001</v>
      </c>
      <c r="K762">
        <v>7.8101000000000003</v>
      </c>
      <c r="L762">
        <v>9.7446999999999999</v>
      </c>
      <c r="M762">
        <v>0.22770000000000001</v>
      </c>
      <c r="N762">
        <v>10.474399999999999</v>
      </c>
      <c r="O762">
        <v>22.619399999999999</v>
      </c>
      <c r="P762">
        <v>0.60240000000000005</v>
      </c>
      <c r="Q762">
        <v>7.5300000000000006E-2</v>
      </c>
      <c r="R762"/>
      <c r="S762">
        <v>65.70661428202348</v>
      </c>
      <c r="T762">
        <v>99.036000000000001</v>
      </c>
    </row>
    <row r="763" spans="1:20" x14ac:dyDescent="0.25">
      <c r="A763" t="s">
        <v>2341</v>
      </c>
      <c r="C763" t="s">
        <v>2342</v>
      </c>
      <c r="D763" t="s">
        <v>2343</v>
      </c>
      <c r="E763" t="s">
        <v>2341</v>
      </c>
      <c r="F763" t="s">
        <v>2341</v>
      </c>
      <c r="G763" t="s">
        <v>5459</v>
      </c>
      <c r="H763" t="s">
        <v>2373</v>
      </c>
      <c r="I763">
        <v>44.57</v>
      </c>
      <c r="J763">
        <v>3.1903000000000001</v>
      </c>
      <c r="K763">
        <v>7.0266000000000002</v>
      </c>
      <c r="L763">
        <v>10.311400000000001</v>
      </c>
      <c r="M763">
        <v>0.30740000000000001</v>
      </c>
      <c r="N763">
        <v>10.893700000000001</v>
      </c>
      <c r="O763">
        <v>22.436699999999998</v>
      </c>
      <c r="P763">
        <v>0.5696</v>
      </c>
      <c r="Q763">
        <v>3.9899999999999998E-2</v>
      </c>
      <c r="R763"/>
      <c r="S763">
        <v>65.316282611867052</v>
      </c>
      <c r="T763">
        <v>99.345600000000005</v>
      </c>
    </row>
    <row r="764" spans="1:20" x14ac:dyDescent="0.25">
      <c r="A764" t="s">
        <v>2341</v>
      </c>
      <c r="C764" t="s">
        <v>2342</v>
      </c>
      <c r="D764" t="s">
        <v>2343</v>
      </c>
      <c r="E764" t="s">
        <v>2341</v>
      </c>
      <c r="F764" t="s">
        <v>2341</v>
      </c>
      <c r="G764" t="s">
        <v>5459</v>
      </c>
      <c r="H764" t="s">
        <v>2374</v>
      </c>
      <c r="I764">
        <v>49.751100000000001</v>
      </c>
      <c r="J764">
        <v>1.2426999999999999</v>
      </c>
      <c r="K764">
        <v>3.8353000000000002</v>
      </c>
      <c r="L764">
        <v>8.1798000000000002</v>
      </c>
      <c r="M764">
        <v>0.25009999999999999</v>
      </c>
      <c r="N764">
        <v>12.8728</v>
      </c>
      <c r="O764">
        <v>23.636099999999999</v>
      </c>
      <c r="P764">
        <v>0.59360000000000002</v>
      </c>
      <c r="Q764">
        <v>2.2800000000000001E-2</v>
      </c>
      <c r="R764"/>
      <c r="S764">
        <v>73.720375384103889</v>
      </c>
      <c r="T764">
        <v>100.3843</v>
      </c>
    </row>
    <row r="765" spans="1:20" x14ac:dyDescent="0.25">
      <c r="A765" t="s">
        <v>2341</v>
      </c>
      <c r="C765" t="s">
        <v>2342</v>
      </c>
      <c r="D765" t="s">
        <v>2343</v>
      </c>
      <c r="E765" t="s">
        <v>2341</v>
      </c>
      <c r="F765" t="s">
        <v>2341</v>
      </c>
      <c r="G765" t="s">
        <v>5459</v>
      </c>
      <c r="H765" t="s">
        <v>2375</v>
      </c>
      <c r="I765">
        <v>49.269300000000001</v>
      </c>
      <c r="J765">
        <v>1.1460999999999999</v>
      </c>
      <c r="K765">
        <v>3.7681</v>
      </c>
      <c r="L765">
        <v>8.4947999999999997</v>
      </c>
      <c r="M765">
        <v>0.37669999999999998</v>
      </c>
      <c r="N765">
        <v>12.6252</v>
      </c>
      <c r="O765">
        <v>23.354500000000002</v>
      </c>
      <c r="P765">
        <v>0.66</v>
      </c>
      <c r="Q765"/>
      <c r="R765">
        <v>1.6899999999999998E-2</v>
      </c>
      <c r="S765">
        <v>72.597118574976619</v>
      </c>
      <c r="T765">
        <v>99.71159999999999</v>
      </c>
    </row>
    <row r="766" spans="1:20" x14ac:dyDescent="0.25">
      <c r="A766" t="s">
        <v>2341</v>
      </c>
      <c r="C766" t="s">
        <v>2342</v>
      </c>
      <c r="D766" t="s">
        <v>2343</v>
      </c>
      <c r="E766" t="s">
        <v>2341</v>
      </c>
      <c r="F766" t="s">
        <v>2341</v>
      </c>
      <c r="G766" t="s">
        <v>5459</v>
      </c>
      <c r="H766" t="s">
        <v>2376</v>
      </c>
      <c r="I766">
        <v>46.836199999999998</v>
      </c>
      <c r="J766">
        <v>1.9562999999999999</v>
      </c>
      <c r="K766">
        <v>6.0212000000000003</v>
      </c>
      <c r="L766">
        <v>8.8803999999999998</v>
      </c>
      <c r="M766">
        <v>0.215</v>
      </c>
      <c r="N766">
        <v>11.541499999999999</v>
      </c>
      <c r="O766">
        <v>22.950900000000001</v>
      </c>
      <c r="P766">
        <v>0.69269999999999998</v>
      </c>
      <c r="Q766"/>
      <c r="R766"/>
      <c r="S766">
        <v>69.849450954808745</v>
      </c>
      <c r="T766">
        <v>99.094200000000015</v>
      </c>
    </row>
    <row r="767" spans="1:20" x14ac:dyDescent="0.25">
      <c r="A767" t="s">
        <v>2341</v>
      </c>
      <c r="C767" t="s">
        <v>2342</v>
      </c>
      <c r="D767" t="s">
        <v>2343</v>
      </c>
      <c r="E767" t="s">
        <v>2341</v>
      </c>
      <c r="F767" t="s">
        <v>2341</v>
      </c>
      <c r="G767" t="s">
        <v>5459</v>
      </c>
      <c r="H767" t="s">
        <v>2377</v>
      </c>
      <c r="I767">
        <v>49.617600000000003</v>
      </c>
      <c r="J767">
        <v>1.1177999999999999</v>
      </c>
      <c r="K767">
        <v>3.6472000000000002</v>
      </c>
      <c r="L767">
        <v>7.9972000000000003</v>
      </c>
      <c r="M767">
        <v>0.30130000000000001</v>
      </c>
      <c r="N767">
        <v>13.183199999999999</v>
      </c>
      <c r="O767">
        <v>23.0533</v>
      </c>
      <c r="P767">
        <v>0.58250000000000002</v>
      </c>
      <c r="Q767">
        <v>1.6000000000000001E-3</v>
      </c>
      <c r="R767">
        <v>7.2800000000000004E-2</v>
      </c>
      <c r="S767">
        <v>74.609414985478622</v>
      </c>
      <c r="T767">
        <v>99.574499999999986</v>
      </c>
    </row>
    <row r="768" spans="1:20" x14ac:dyDescent="0.25">
      <c r="A768" t="s">
        <v>2341</v>
      </c>
      <c r="C768" t="s">
        <v>2342</v>
      </c>
      <c r="D768" t="s">
        <v>2343</v>
      </c>
      <c r="E768" t="s">
        <v>2341</v>
      </c>
      <c r="F768" t="s">
        <v>2341</v>
      </c>
      <c r="G768" t="s">
        <v>5459</v>
      </c>
      <c r="H768" t="s">
        <v>2378</v>
      </c>
      <c r="I768">
        <v>50.047199999999997</v>
      </c>
      <c r="J768">
        <v>1.1049</v>
      </c>
      <c r="K768">
        <v>3.6615000000000002</v>
      </c>
      <c r="L768">
        <v>7.6994999999999996</v>
      </c>
      <c r="M768">
        <v>0.27239999999999998</v>
      </c>
      <c r="N768">
        <v>13.4252</v>
      </c>
      <c r="O768">
        <v>23.2971</v>
      </c>
      <c r="P768">
        <v>0.5474</v>
      </c>
      <c r="Q768">
        <v>2.3999999999999998E-3</v>
      </c>
      <c r="R768"/>
      <c r="S768">
        <v>75.657901883538102</v>
      </c>
      <c r="T768">
        <v>100.05759999999999</v>
      </c>
    </row>
    <row r="769" spans="1:20" x14ac:dyDescent="0.25">
      <c r="A769" t="s">
        <v>2341</v>
      </c>
      <c r="C769" t="s">
        <v>2342</v>
      </c>
      <c r="D769" t="s">
        <v>2343</v>
      </c>
      <c r="E769" t="s">
        <v>2341</v>
      </c>
      <c r="F769" t="s">
        <v>2341</v>
      </c>
      <c r="G769" t="s">
        <v>5459</v>
      </c>
      <c r="H769" t="s">
        <v>2379</v>
      </c>
      <c r="I769">
        <v>49.838299999999997</v>
      </c>
      <c r="J769">
        <v>1.1980999999999999</v>
      </c>
      <c r="K769">
        <v>3.5482999999999998</v>
      </c>
      <c r="L769">
        <v>7.7046999999999999</v>
      </c>
      <c r="M769">
        <v>0.31759999999999999</v>
      </c>
      <c r="N769">
        <v>13.5252</v>
      </c>
      <c r="O769">
        <v>23.454000000000001</v>
      </c>
      <c r="P769">
        <v>0.49759999999999999</v>
      </c>
      <c r="Q769"/>
      <c r="R769"/>
      <c r="S769">
        <v>75.781924721798958</v>
      </c>
      <c r="T769">
        <v>100.0838</v>
      </c>
    </row>
    <row r="770" spans="1:20" x14ac:dyDescent="0.25">
      <c r="A770" t="s">
        <v>2341</v>
      </c>
      <c r="C770" t="s">
        <v>2342</v>
      </c>
      <c r="D770" t="s">
        <v>2343</v>
      </c>
      <c r="E770" t="s">
        <v>2341</v>
      </c>
      <c r="F770" t="s">
        <v>2341</v>
      </c>
      <c r="G770" t="s">
        <v>5459</v>
      </c>
      <c r="H770" t="s">
        <v>2380</v>
      </c>
      <c r="I770">
        <v>49.823700000000002</v>
      </c>
      <c r="J770">
        <v>1.1591</v>
      </c>
      <c r="K770">
        <v>3.4529000000000001</v>
      </c>
      <c r="L770">
        <v>7.6375000000000002</v>
      </c>
      <c r="M770">
        <v>0.28989999999999999</v>
      </c>
      <c r="N770">
        <v>13.418900000000001</v>
      </c>
      <c r="O770">
        <v>23.380500000000001</v>
      </c>
      <c r="P770">
        <v>0.51629999999999998</v>
      </c>
      <c r="Q770"/>
      <c r="R770"/>
      <c r="S770">
        <v>75.797883719976895</v>
      </c>
      <c r="T770">
        <v>99.67880000000001</v>
      </c>
    </row>
    <row r="771" spans="1:20" x14ac:dyDescent="0.25">
      <c r="A771" t="s">
        <v>2341</v>
      </c>
      <c r="C771" t="s">
        <v>2342</v>
      </c>
      <c r="D771" t="s">
        <v>2343</v>
      </c>
      <c r="E771" t="s">
        <v>2341</v>
      </c>
      <c r="F771" t="s">
        <v>2341</v>
      </c>
      <c r="G771" t="s">
        <v>5459</v>
      </c>
      <c r="H771" t="s">
        <v>2381</v>
      </c>
      <c r="I771">
        <v>50.035200000000003</v>
      </c>
      <c r="J771">
        <v>1.0898000000000001</v>
      </c>
      <c r="K771">
        <v>3.4344000000000001</v>
      </c>
      <c r="L771">
        <v>7.4175000000000004</v>
      </c>
      <c r="M771">
        <v>0.30170000000000002</v>
      </c>
      <c r="N771">
        <v>13.575100000000001</v>
      </c>
      <c r="O771">
        <v>23.122399999999999</v>
      </c>
      <c r="P771">
        <v>0.48039999999999999</v>
      </c>
      <c r="Q771">
        <v>7.3000000000000001E-3</v>
      </c>
      <c r="R771"/>
      <c r="S771">
        <v>76.538473320801231</v>
      </c>
      <c r="T771">
        <v>99.463800000000006</v>
      </c>
    </row>
    <row r="772" spans="1:20" x14ac:dyDescent="0.25">
      <c r="A772" t="s">
        <v>2341</v>
      </c>
      <c r="C772" t="s">
        <v>2342</v>
      </c>
      <c r="D772" t="s">
        <v>2343</v>
      </c>
      <c r="E772" t="s">
        <v>2341</v>
      </c>
      <c r="F772" t="s">
        <v>2341</v>
      </c>
      <c r="G772" t="s">
        <v>5459</v>
      </c>
      <c r="H772" t="s">
        <v>2382</v>
      </c>
      <c r="I772">
        <v>49.790799999999997</v>
      </c>
      <c r="J772">
        <v>1.0868</v>
      </c>
      <c r="K772">
        <v>3.3755000000000002</v>
      </c>
      <c r="L772">
        <v>7.7205000000000004</v>
      </c>
      <c r="M772">
        <v>0.252</v>
      </c>
      <c r="N772">
        <v>13.356299999999999</v>
      </c>
      <c r="O772">
        <v>23.150300000000001</v>
      </c>
      <c r="P772">
        <v>0.5383</v>
      </c>
      <c r="Q772">
        <v>1.1999999999999999E-3</v>
      </c>
      <c r="R772"/>
      <c r="S772">
        <v>75.512686579911602</v>
      </c>
      <c r="T772">
        <v>99.27170000000001</v>
      </c>
    </row>
    <row r="773" spans="1:20" x14ac:dyDescent="0.25">
      <c r="A773" t="s">
        <v>2341</v>
      </c>
      <c r="C773" t="s">
        <v>2342</v>
      </c>
      <c r="D773" t="s">
        <v>2343</v>
      </c>
      <c r="E773" t="s">
        <v>2341</v>
      </c>
      <c r="F773" t="s">
        <v>2341</v>
      </c>
      <c r="G773" t="s">
        <v>5459</v>
      </c>
      <c r="H773" t="s">
        <v>2383</v>
      </c>
      <c r="I773">
        <v>49.833100000000002</v>
      </c>
      <c r="J773">
        <v>1.1099000000000001</v>
      </c>
      <c r="K773">
        <v>3.5489999999999999</v>
      </c>
      <c r="L773">
        <v>7.6314000000000002</v>
      </c>
      <c r="M773">
        <v>0.2462</v>
      </c>
      <c r="N773">
        <v>13.444000000000001</v>
      </c>
      <c r="O773">
        <v>23.3172</v>
      </c>
      <c r="P773">
        <v>0.52400000000000002</v>
      </c>
      <c r="Q773"/>
      <c r="R773"/>
      <c r="S773">
        <v>75.846789244265935</v>
      </c>
      <c r="T773">
        <v>99.654800000000009</v>
      </c>
    </row>
    <row r="774" spans="1:20" x14ac:dyDescent="0.25">
      <c r="A774" t="s">
        <v>2341</v>
      </c>
      <c r="C774" t="s">
        <v>2342</v>
      </c>
      <c r="D774" t="s">
        <v>2343</v>
      </c>
      <c r="E774" t="s">
        <v>2341</v>
      </c>
      <c r="F774" t="s">
        <v>2341</v>
      </c>
      <c r="G774" t="s">
        <v>5459</v>
      </c>
      <c r="H774" t="s">
        <v>2384</v>
      </c>
      <c r="I774">
        <v>49.390700000000002</v>
      </c>
      <c r="J774">
        <v>1.1825000000000001</v>
      </c>
      <c r="K774">
        <v>3.6573000000000002</v>
      </c>
      <c r="L774">
        <v>7.7119999999999997</v>
      </c>
      <c r="M774">
        <v>0.2316</v>
      </c>
      <c r="N774">
        <v>13.307499999999999</v>
      </c>
      <c r="O774">
        <v>23.145700000000001</v>
      </c>
      <c r="P774">
        <v>0.54330000000000001</v>
      </c>
      <c r="Q774">
        <v>8.0000000000000004E-4</v>
      </c>
      <c r="R774">
        <v>8.5000000000000006E-3</v>
      </c>
      <c r="S774">
        <v>75.465340371118302</v>
      </c>
      <c r="T774">
        <v>99.179900000000004</v>
      </c>
    </row>
    <row r="775" spans="1:20" x14ac:dyDescent="0.25">
      <c r="A775" t="s">
        <v>2341</v>
      </c>
      <c r="C775" t="s">
        <v>2342</v>
      </c>
      <c r="D775" t="s">
        <v>2343</v>
      </c>
      <c r="E775" t="s">
        <v>2341</v>
      </c>
      <c r="F775" t="s">
        <v>2341</v>
      </c>
      <c r="G775" t="s">
        <v>5459</v>
      </c>
      <c r="H775" t="s">
        <v>2385</v>
      </c>
      <c r="I775">
        <v>49.497700000000002</v>
      </c>
      <c r="J775">
        <v>1.2763</v>
      </c>
      <c r="K775">
        <v>3.7307999999999999</v>
      </c>
      <c r="L775">
        <v>7.883</v>
      </c>
      <c r="M775">
        <v>0.26490000000000002</v>
      </c>
      <c r="N775">
        <v>13.1188</v>
      </c>
      <c r="O775">
        <v>23.4191</v>
      </c>
      <c r="P775">
        <v>0.53449999999999998</v>
      </c>
      <c r="Q775"/>
      <c r="R775"/>
      <c r="S775">
        <v>74.788694986340062</v>
      </c>
      <c r="T775">
        <v>99.725099999999998</v>
      </c>
    </row>
    <row r="776" spans="1:20" x14ac:dyDescent="0.25">
      <c r="A776" t="s">
        <v>2341</v>
      </c>
      <c r="C776" t="s">
        <v>2342</v>
      </c>
      <c r="D776" t="s">
        <v>2343</v>
      </c>
      <c r="E776" t="s">
        <v>2341</v>
      </c>
      <c r="F776" t="s">
        <v>2341</v>
      </c>
      <c r="G776" t="s">
        <v>5459</v>
      </c>
      <c r="H776" t="s">
        <v>2386</v>
      </c>
      <c r="I776">
        <v>49.191000000000003</v>
      </c>
      <c r="J776">
        <v>1.2710999999999999</v>
      </c>
      <c r="K776">
        <v>3.8984000000000001</v>
      </c>
      <c r="L776">
        <v>7.8415999999999997</v>
      </c>
      <c r="M776">
        <v>0.27510000000000001</v>
      </c>
      <c r="N776">
        <v>13.015499999999999</v>
      </c>
      <c r="O776">
        <v>23.3813</v>
      </c>
      <c r="P776">
        <v>0.53569999999999995</v>
      </c>
      <c r="Q776">
        <v>6.1000000000000004E-3</v>
      </c>
      <c r="R776">
        <v>5.1000000000000004E-3</v>
      </c>
      <c r="S776">
        <v>74.738890072332296</v>
      </c>
      <c r="T776">
        <v>99.420900000000003</v>
      </c>
    </row>
    <row r="777" spans="1:20" x14ac:dyDescent="0.25">
      <c r="A777" t="s">
        <v>2341</v>
      </c>
      <c r="C777" t="s">
        <v>2342</v>
      </c>
      <c r="D777" t="s">
        <v>2343</v>
      </c>
      <c r="E777" t="s">
        <v>2341</v>
      </c>
      <c r="F777" t="s">
        <v>2341</v>
      </c>
      <c r="G777" t="s">
        <v>5459</v>
      </c>
      <c r="H777" t="s">
        <v>2387</v>
      </c>
      <c r="I777">
        <v>49.356099999999998</v>
      </c>
      <c r="J777">
        <v>1.2779</v>
      </c>
      <c r="K777">
        <v>3.7238000000000002</v>
      </c>
      <c r="L777">
        <v>7.6756000000000002</v>
      </c>
      <c r="M777">
        <v>0.22140000000000001</v>
      </c>
      <c r="N777">
        <v>13.113</v>
      </c>
      <c r="O777">
        <v>23.329899999999999</v>
      </c>
      <c r="P777">
        <v>0.52600000000000002</v>
      </c>
      <c r="Q777"/>
      <c r="R777">
        <v>1.1900000000000001E-2</v>
      </c>
      <c r="S777">
        <v>75.279855464637009</v>
      </c>
      <c r="T777">
        <v>99.235599999999991</v>
      </c>
    </row>
    <row r="778" spans="1:20" x14ac:dyDescent="0.25">
      <c r="A778" t="s">
        <v>2341</v>
      </c>
      <c r="C778" t="s">
        <v>2342</v>
      </c>
      <c r="D778" t="s">
        <v>2343</v>
      </c>
      <c r="E778" t="s">
        <v>2341</v>
      </c>
      <c r="F778" t="s">
        <v>2341</v>
      </c>
      <c r="G778" t="s">
        <v>5459</v>
      </c>
      <c r="H778" t="s">
        <v>2388</v>
      </c>
      <c r="I778">
        <v>46.825000000000003</v>
      </c>
      <c r="J778">
        <v>2.0838999999999999</v>
      </c>
      <c r="K778">
        <v>5.5688000000000004</v>
      </c>
      <c r="L778">
        <v>9.0500000000000007</v>
      </c>
      <c r="M778">
        <v>0.30049999999999999</v>
      </c>
      <c r="N778">
        <v>12.0038</v>
      </c>
      <c r="O778">
        <v>23.0916</v>
      </c>
      <c r="P778">
        <v>0.46899999999999997</v>
      </c>
      <c r="Q778">
        <v>1.3299999999999999E-2</v>
      </c>
      <c r="R778">
        <v>3.3700000000000001E-2</v>
      </c>
      <c r="S778">
        <v>70.276405659722883</v>
      </c>
      <c r="T778">
        <v>99.439599999999999</v>
      </c>
    </row>
    <row r="779" spans="1:20" x14ac:dyDescent="0.25">
      <c r="A779" t="s">
        <v>2341</v>
      </c>
      <c r="C779" t="s">
        <v>2342</v>
      </c>
      <c r="D779" t="s">
        <v>2343</v>
      </c>
      <c r="E779" t="s">
        <v>2341</v>
      </c>
      <c r="F779" t="s">
        <v>2341</v>
      </c>
      <c r="G779" t="s">
        <v>5459</v>
      </c>
      <c r="H779" t="s">
        <v>2389</v>
      </c>
      <c r="I779">
        <v>48.945900000000002</v>
      </c>
      <c r="J779">
        <v>1.6019000000000001</v>
      </c>
      <c r="K779">
        <v>4.9374000000000002</v>
      </c>
      <c r="L779">
        <v>7.4790000000000001</v>
      </c>
      <c r="M779">
        <v>0.24260000000000001</v>
      </c>
      <c r="N779">
        <v>13.2393</v>
      </c>
      <c r="O779">
        <v>23.417300000000001</v>
      </c>
      <c r="P779">
        <v>0.55800000000000005</v>
      </c>
      <c r="Q779">
        <v>1.18E-2</v>
      </c>
      <c r="R779"/>
      <c r="S779">
        <v>75.935143174250726</v>
      </c>
      <c r="T779">
        <v>100.4332</v>
      </c>
    </row>
    <row r="780" spans="1:20" x14ac:dyDescent="0.25">
      <c r="A780" t="s">
        <v>2341</v>
      </c>
      <c r="C780" t="s">
        <v>2342</v>
      </c>
      <c r="D780" t="s">
        <v>2343</v>
      </c>
      <c r="E780" t="s">
        <v>2341</v>
      </c>
      <c r="F780" t="s">
        <v>2341</v>
      </c>
      <c r="G780" t="s">
        <v>5459</v>
      </c>
      <c r="H780" t="s">
        <v>2390</v>
      </c>
      <c r="I780">
        <v>48.841299999999997</v>
      </c>
      <c r="J780">
        <v>1.5323</v>
      </c>
      <c r="K780">
        <v>4.6542000000000003</v>
      </c>
      <c r="L780">
        <v>7.5911</v>
      </c>
      <c r="M780">
        <v>0.1769</v>
      </c>
      <c r="N780">
        <v>13.156000000000001</v>
      </c>
      <c r="O780">
        <v>23.520299999999999</v>
      </c>
      <c r="P780">
        <v>0.49759999999999999</v>
      </c>
      <c r="Q780">
        <v>1.46E-2</v>
      </c>
      <c r="R780">
        <v>1.6999999999999999E-3</v>
      </c>
      <c r="S780">
        <v>75.545814094645948</v>
      </c>
      <c r="T780">
        <v>99.986000000000018</v>
      </c>
    </row>
    <row r="781" spans="1:20" x14ac:dyDescent="0.25">
      <c r="A781" t="s">
        <v>2341</v>
      </c>
      <c r="C781" t="s">
        <v>179</v>
      </c>
      <c r="D781" t="s">
        <v>2282</v>
      </c>
      <c r="E781" t="s">
        <v>2341</v>
      </c>
      <c r="F781" t="s">
        <v>2341</v>
      </c>
      <c r="G781" t="s">
        <v>5459</v>
      </c>
      <c r="H781" t="s">
        <v>2391</v>
      </c>
      <c r="I781">
        <v>47.926499999999997</v>
      </c>
      <c r="J781">
        <v>2.1143999999999998</v>
      </c>
      <c r="K781">
        <v>6.3963000000000001</v>
      </c>
      <c r="L781">
        <v>6.5518000000000001</v>
      </c>
      <c r="M781">
        <v>0.12989999999999999</v>
      </c>
      <c r="N781">
        <v>13.3626</v>
      </c>
      <c r="O781">
        <v>23.561699999999998</v>
      </c>
      <c r="P781">
        <v>0.34699999999999998</v>
      </c>
      <c r="Q781">
        <v>5.3E-3</v>
      </c>
      <c r="R781">
        <v>0.29970000000000002</v>
      </c>
      <c r="S781">
        <v>78.427518961487408</v>
      </c>
      <c r="T781">
        <v>100.6952</v>
      </c>
    </row>
    <row r="782" spans="1:20" x14ac:dyDescent="0.25">
      <c r="A782" t="s">
        <v>2341</v>
      </c>
      <c r="C782" t="s">
        <v>179</v>
      </c>
      <c r="D782" t="s">
        <v>2282</v>
      </c>
      <c r="E782" t="s">
        <v>2341</v>
      </c>
      <c r="F782" t="s">
        <v>2341</v>
      </c>
      <c r="G782" t="s">
        <v>5459</v>
      </c>
      <c r="H782" t="s">
        <v>2392</v>
      </c>
      <c r="I782">
        <v>47.1248</v>
      </c>
      <c r="J782">
        <v>2.4632999999999998</v>
      </c>
      <c r="K782">
        <v>6.7912999999999997</v>
      </c>
      <c r="L782">
        <v>6.8205999999999998</v>
      </c>
      <c r="M782">
        <v>0.12989999999999999</v>
      </c>
      <c r="N782">
        <v>12.808199999999999</v>
      </c>
      <c r="O782">
        <v>23.415900000000001</v>
      </c>
      <c r="P782">
        <v>0.37819999999999998</v>
      </c>
      <c r="Q782">
        <v>1.14E-2</v>
      </c>
      <c r="R782">
        <v>0.19220000000000001</v>
      </c>
      <c r="S782">
        <v>76.997580688647687</v>
      </c>
      <c r="T782">
        <v>100.1358</v>
      </c>
    </row>
    <row r="783" spans="1:20" x14ac:dyDescent="0.25">
      <c r="A783" t="s">
        <v>2341</v>
      </c>
      <c r="C783" t="s">
        <v>179</v>
      </c>
      <c r="D783" t="s">
        <v>2282</v>
      </c>
      <c r="E783" t="s">
        <v>2341</v>
      </c>
      <c r="F783" t="s">
        <v>2341</v>
      </c>
      <c r="G783" t="s">
        <v>5459</v>
      </c>
      <c r="H783" t="s">
        <v>2393</v>
      </c>
      <c r="I783">
        <v>46.112699999999997</v>
      </c>
      <c r="J783">
        <v>2.82</v>
      </c>
      <c r="K783">
        <v>7.5037000000000003</v>
      </c>
      <c r="L783">
        <v>7.0831</v>
      </c>
      <c r="M783">
        <v>0.121</v>
      </c>
      <c r="N783">
        <v>12.344099999999999</v>
      </c>
      <c r="O783">
        <v>23.802499999999998</v>
      </c>
      <c r="P783">
        <v>0.41099999999999998</v>
      </c>
      <c r="Q783">
        <v>2.8E-3</v>
      </c>
      <c r="R783">
        <v>0.1275</v>
      </c>
      <c r="S783">
        <v>75.648478744031024</v>
      </c>
      <c r="T783">
        <v>100.3284</v>
      </c>
    </row>
    <row r="784" spans="1:20" x14ac:dyDescent="0.25">
      <c r="A784" t="s">
        <v>2341</v>
      </c>
      <c r="C784" t="s">
        <v>179</v>
      </c>
      <c r="D784" t="s">
        <v>2282</v>
      </c>
      <c r="E784" t="s">
        <v>2341</v>
      </c>
      <c r="F784" t="s">
        <v>2341</v>
      </c>
      <c r="G784" t="s">
        <v>5459</v>
      </c>
      <c r="H784" t="s">
        <v>2394</v>
      </c>
      <c r="I784">
        <v>47.380099999999999</v>
      </c>
      <c r="J784">
        <v>2.4782000000000002</v>
      </c>
      <c r="K784">
        <v>6.0937000000000001</v>
      </c>
      <c r="L784">
        <v>7.6201999999999996</v>
      </c>
      <c r="M784">
        <v>0.1822</v>
      </c>
      <c r="N784">
        <v>12.882899999999999</v>
      </c>
      <c r="O784">
        <v>23.444400000000002</v>
      </c>
      <c r="P784">
        <v>0.44600000000000001</v>
      </c>
      <c r="Q784">
        <v>2.5499999999999998E-2</v>
      </c>
      <c r="R784"/>
      <c r="S784">
        <v>75.08469915971844</v>
      </c>
      <c r="T784">
        <v>100.5532</v>
      </c>
    </row>
    <row r="785" spans="1:20" x14ac:dyDescent="0.25">
      <c r="A785" t="s">
        <v>2341</v>
      </c>
      <c r="C785" t="s">
        <v>179</v>
      </c>
      <c r="D785" t="s">
        <v>2282</v>
      </c>
      <c r="E785" t="s">
        <v>2341</v>
      </c>
      <c r="F785" t="s">
        <v>2341</v>
      </c>
      <c r="G785" t="s">
        <v>5459</v>
      </c>
      <c r="H785" t="s">
        <v>2395</v>
      </c>
      <c r="I785">
        <v>50.835599999999999</v>
      </c>
      <c r="J785">
        <v>1.1964999999999999</v>
      </c>
      <c r="K785">
        <v>4.2191999999999998</v>
      </c>
      <c r="L785">
        <v>4.9118000000000004</v>
      </c>
      <c r="M785">
        <v>8.7999999999999995E-2</v>
      </c>
      <c r="N785">
        <v>15.026899999999999</v>
      </c>
      <c r="O785">
        <v>23.4617</v>
      </c>
      <c r="P785">
        <v>0.3483</v>
      </c>
      <c r="Q785">
        <v>6.4999999999999997E-3</v>
      </c>
      <c r="R785">
        <v>0.46589999999999998</v>
      </c>
      <c r="S785">
        <v>84.504274569965432</v>
      </c>
      <c r="T785">
        <v>100.5604</v>
      </c>
    </row>
    <row r="786" spans="1:20" x14ac:dyDescent="0.25">
      <c r="A786" t="s">
        <v>2341</v>
      </c>
      <c r="C786" t="s">
        <v>179</v>
      </c>
      <c r="D786" t="s">
        <v>2282</v>
      </c>
      <c r="E786" t="s">
        <v>2341</v>
      </c>
      <c r="F786" t="s">
        <v>2341</v>
      </c>
      <c r="G786" t="s">
        <v>5459</v>
      </c>
      <c r="H786" t="s">
        <v>2396</v>
      </c>
      <c r="I786">
        <v>49.423099999999998</v>
      </c>
      <c r="J786">
        <v>1.6996</v>
      </c>
      <c r="K786">
        <v>4.8785999999999996</v>
      </c>
      <c r="L786">
        <v>6.1692</v>
      </c>
      <c r="M786">
        <v>9.0700000000000003E-2</v>
      </c>
      <c r="N786">
        <v>14.3141</v>
      </c>
      <c r="O786">
        <v>23.345500000000001</v>
      </c>
      <c r="P786">
        <v>0.38119999999999998</v>
      </c>
      <c r="Q786"/>
      <c r="R786">
        <v>0.1996</v>
      </c>
      <c r="S786">
        <v>80.529331850267695</v>
      </c>
      <c r="T786">
        <v>100.5016</v>
      </c>
    </row>
    <row r="787" spans="1:20" x14ac:dyDescent="0.25">
      <c r="A787" t="s">
        <v>2341</v>
      </c>
      <c r="C787" t="s">
        <v>179</v>
      </c>
      <c r="D787" t="s">
        <v>2282</v>
      </c>
      <c r="E787" t="s">
        <v>2341</v>
      </c>
      <c r="F787" t="s">
        <v>2341</v>
      </c>
      <c r="G787" t="s">
        <v>5459</v>
      </c>
      <c r="H787" t="s">
        <v>2397</v>
      </c>
      <c r="I787">
        <v>50.5715</v>
      </c>
      <c r="J787">
        <v>1.4521999999999999</v>
      </c>
      <c r="K787">
        <v>4.1215000000000002</v>
      </c>
      <c r="L787">
        <v>5.5114000000000001</v>
      </c>
      <c r="M787">
        <v>0.17580000000000001</v>
      </c>
      <c r="N787">
        <v>14.863</v>
      </c>
      <c r="O787">
        <v>23.518000000000001</v>
      </c>
      <c r="P787">
        <v>0.32279999999999998</v>
      </c>
      <c r="Q787"/>
      <c r="R787">
        <v>0.2223</v>
      </c>
      <c r="S787">
        <v>82.779682104210636</v>
      </c>
      <c r="T787">
        <v>100.7585</v>
      </c>
    </row>
    <row r="788" spans="1:20" x14ac:dyDescent="0.25">
      <c r="A788" t="s">
        <v>2341</v>
      </c>
      <c r="C788" t="s">
        <v>179</v>
      </c>
      <c r="D788" t="s">
        <v>2282</v>
      </c>
      <c r="E788" t="s">
        <v>2341</v>
      </c>
      <c r="F788" t="s">
        <v>2341</v>
      </c>
      <c r="G788" t="s">
        <v>5459</v>
      </c>
      <c r="H788" t="s">
        <v>2398</v>
      </c>
      <c r="I788">
        <v>48.858199999999997</v>
      </c>
      <c r="J788">
        <v>1.8116000000000001</v>
      </c>
      <c r="K788">
        <v>5.3807999999999998</v>
      </c>
      <c r="L788">
        <v>6.0534999999999997</v>
      </c>
      <c r="M788">
        <v>0.12870000000000001</v>
      </c>
      <c r="N788">
        <v>13.852499999999999</v>
      </c>
      <c r="O788">
        <v>23.875499999999999</v>
      </c>
      <c r="P788">
        <v>0.42949999999999999</v>
      </c>
      <c r="Q788">
        <v>6.8999999999999999E-3</v>
      </c>
      <c r="R788">
        <v>0.22700000000000001</v>
      </c>
      <c r="S788">
        <v>80.311301517284861</v>
      </c>
      <c r="T788">
        <v>100.6242</v>
      </c>
    </row>
    <row r="789" spans="1:20" x14ac:dyDescent="0.25">
      <c r="A789" t="s">
        <v>2341</v>
      </c>
      <c r="C789" t="s">
        <v>179</v>
      </c>
      <c r="D789" t="s">
        <v>2282</v>
      </c>
      <c r="E789" t="s">
        <v>2341</v>
      </c>
      <c r="F789" t="s">
        <v>2341</v>
      </c>
      <c r="G789" t="s">
        <v>5459</v>
      </c>
      <c r="H789" t="s">
        <v>2399</v>
      </c>
      <c r="I789">
        <v>45.112000000000002</v>
      </c>
      <c r="J789">
        <v>2.6949000000000001</v>
      </c>
      <c r="K789">
        <v>9.0802999999999994</v>
      </c>
      <c r="L789">
        <v>8.7898999999999994</v>
      </c>
      <c r="M789">
        <v>0.37690000000000001</v>
      </c>
      <c r="N789">
        <v>10.694800000000001</v>
      </c>
      <c r="O789">
        <v>22.865600000000001</v>
      </c>
      <c r="P789">
        <v>0.7349</v>
      </c>
      <c r="Q789">
        <v>3.2000000000000002E-3</v>
      </c>
      <c r="R789"/>
      <c r="S789">
        <v>68.442674226061015</v>
      </c>
      <c r="T789">
        <v>100.35250000000001</v>
      </c>
    </row>
    <row r="790" spans="1:20" x14ac:dyDescent="0.25">
      <c r="A790" t="s">
        <v>2341</v>
      </c>
      <c r="C790" t="s">
        <v>179</v>
      </c>
      <c r="D790" t="s">
        <v>2282</v>
      </c>
      <c r="E790" t="s">
        <v>2341</v>
      </c>
      <c r="F790" t="s">
        <v>2341</v>
      </c>
      <c r="G790" t="s">
        <v>5459</v>
      </c>
      <c r="H790" t="s">
        <v>2400</v>
      </c>
      <c r="I790">
        <v>44.891599999999997</v>
      </c>
      <c r="J790">
        <v>2.6480999999999999</v>
      </c>
      <c r="K790">
        <v>9.1160999999999994</v>
      </c>
      <c r="L790">
        <v>8.6513000000000009</v>
      </c>
      <c r="M790">
        <v>0.33900000000000002</v>
      </c>
      <c r="N790">
        <v>10.5037</v>
      </c>
      <c r="O790">
        <v>22.7469</v>
      </c>
      <c r="P790">
        <v>0.81710000000000005</v>
      </c>
      <c r="Q790"/>
      <c r="R790">
        <v>8.5000000000000006E-3</v>
      </c>
      <c r="S790">
        <v>68.396514162529456</v>
      </c>
      <c r="T790">
        <v>99.72229999999999</v>
      </c>
    </row>
    <row r="791" spans="1:20" x14ac:dyDescent="0.25">
      <c r="A791" t="s">
        <v>2341</v>
      </c>
      <c r="C791" t="s">
        <v>179</v>
      </c>
      <c r="D791" t="s">
        <v>2282</v>
      </c>
      <c r="E791" t="s">
        <v>2341</v>
      </c>
      <c r="F791" t="s">
        <v>2341</v>
      </c>
      <c r="G791" t="s">
        <v>5459</v>
      </c>
      <c r="H791" t="s">
        <v>2401</v>
      </c>
      <c r="I791">
        <v>45.347099999999998</v>
      </c>
      <c r="J791">
        <v>2.6221999999999999</v>
      </c>
      <c r="K791">
        <v>8.7487999999999992</v>
      </c>
      <c r="L791">
        <v>8.6838999999999995</v>
      </c>
      <c r="M791">
        <v>0.3216</v>
      </c>
      <c r="N791">
        <v>10.7378</v>
      </c>
      <c r="O791">
        <v>22.841899999999999</v>
      </c>
      <c r="P791">
        <v>0.81759999999999999</v>
      </c>
      <c r="Q791"/>
      <c r="R791">
        <v>3.5499999999999997E-2</v>
      </c>
      <c r="S791">
        <v>68.790346046529478</v>
      </c>
      <c r="T791">
        <v>100.1564</v>
      </c>
    </row>
    <row r="792" spans="1:20" x14ac:dyDescent="0.25">
      <c r="A792" t="s">
        <v>2341</v>
      </c>
      <c r="C792" t="s">
        <v>179</v>
      </c>
      <c r="D792" t="s">
        <v>2282</v>
      </c>
      <c r="E792" t="s">
        <v>2341</v>
      </c>
      <c r="F792" t="s">
        <v>2341</v>
      </c>
      <c r="G792" t="s">
        <v>5459</v>
      </c>
      <c r="H792" t="s">
        <v>2402</v>
      </c>
      <c r="I792">
        <v>45.1768</v>
      </c>
      <c r="J792">
        <v>2.5979999999999999</v>
      </c>
      <c r="K792">
        <v>8.7894000000000005</v>
      </c>
      <c r="L792">
        <v>8.6588999999999992</v>
      </c>
      <c r="M792">
        <v>0.38840000000000002</v>
      </c>
      <c r="N792">
        <v>10.751899999999999</v>
      </c>
      <c r="O792">
        <v>22.932300000000001</v>
      </c>
      <c r="P792">
        <v>0.77510000000000001</v>
      </c>
      <c r="Q792"/>
      <c r="R792"/>
      <c r="S792">
        <v>68.880344814171238</v>
      </c>
      <c r="T792">
        <v>100.07080000000001</v>
      </c>
    </row>
    <row r="793" spans="1:20" x14ac:dyDescent="0.25">
      <c r="A793" t="s">
        <v>2341</v>
      </c>
      <c r="C793" t="s">
        <v>179</v>
      </c>
      <c r="D793" t="s">
        <v>2282</v>
      </c>
      <c r="E793" t="s">
        <v>2341</v>
      </c>
      <c r="F793" t="s">
        <v>2341</v>
      </c>
      <c r="G793" t="s">
        <v>5459</v>
      </c>
      <c r="H793" t="s">
        <v>2403</v>
      </c>
      <c r="I793">
        <v>48.5105</v>
      </c>
      <c r="J793">
        <v>1.8895</v>
      </c>
      <c r="K793">
        <v>6.0090000000000003</v>
      </c>
      <c r="L793">
        <v>5.8990999999999998</v>
      </c>
      <c r="M793">
        <v>8.4900000000000003E-2</v>
      </c>
      <c r="N793">
        <v>13.782999999999999</v>
      </c>
      <c r="O793">
        <v>23.344100000000001</v>
      </c>
      <c r="P793">
        <v>0.36630000000000001</v>
      </c>
      <c r="Q793">
        <v>1.2999999999999999E-2</v>
      </c>
      <c r="R793">
        <v>0.52259999999999995</v>
      </c>
      <c r="S793">
        <v>80.638234028432407</v>
      </c>
      <c r="T793">
        <v>100.422</v>
      </c>
    </row>
    <row r="794" spans="1:20" x14ac:dyDescent="0.25">
      <c r="A794" t="s">
        <v>2341</v>
      </c>
      <c r="C794" t="s">
        <v>179</v>
      </c>
      <c r="D794" t="s">
        <v>2282</v>
      </c>
      <c r="E794" t="s">
        <v>2341</v>
      </c>
      <c r="F794" t="s">
        <v>2341</v>
      </c>
      <c r="G794" t="s">
        <v>5459</v>
      </c>
      <c r="H794" t="s">
        <v>2404</v>
      </c>
      <c r="I794">
        <v>47.943300000000001</v>
      </c>
      <c r="J794">
        <v>2.1678999999999999</v>
      </c>
      <c r="K794">
        <v>6.4417</v>
      </c>
      <c r="L794">
        <v>6.4892000000000003</v>
      </c>
      <c r="M794">
        <v>8.3299999999999999E-2</v>
      </c>
      <c r="N794">
        <v>13.298299999999999</v>
      </c>
      <c r="O794">
        <v>23.370899999999999</v>
      </c>
      <c r="P794">
        <v>0.42970000000000003</v>
      </c>
      <c r="Q794">
        <v>1.14E-2</v>
      </c>
      <c r="R794">
        <v>0.2727</v>
      </c>
      <c r="S794">
        <v>78.50823033151147</v>
      </c>
      <c r="T794">
        <v>100.50839999999999</v>
      </c>
    </row>
    <row r="795" spans="1:20" x14ac:dyDescent="0.25">
      <c r="A795" t="s">
        <v>2341</v>
      </c>
      <c r="C795" t="s">
        <v>179</v>
      </c>
      <c r="D795" t="s">
        <v>2282</v>
      </c>
      <c r="E795" t="s">
        <v>2341</v>
      </c>
      <c r="F795" t="s">
        <v>2341</v>
      </c>
      <c r="G795" t="s">
        <v>5459</v>
      </c>
      <c r="H795" t="s">
        <v>2405</v>
      </c>
      <c r="I795">
        <v>49.070599999999999</v>
      </c>
      <c r="J795">
        <v>1.7956000000000001</v>
      </c>
      <c r="K795">
        <v>5.1837999999999997</v>
      </c>
      <c r="L795">
        <v>6.0946999999999996</v>
      </c>
      <c r="M795">
        <v>0.1053</v>
      </c>
      <c r="N795">
        <v>13.843</v>
      </c>
      <c r="O795">
        <v>23.928100000000001</v>
      </c>
      <c r="P795">
        <v>0.37790000000000001</v>
      </c>
      <c r="Q795"/>
      <c r="R795">
        <v>0.1895</v>
      </c>
      <c r="S795">
        <v>80.192933090257824</v>
      </c>
      <c r="T795">
        <v>100.5885</v>
      </c>
    </row>
    <row r="796" spans="1:20" x14ac:dyDescent="0.25">
      <c r="A796" t="s">
        <v>2341</v>
      </c>
      <c r="C796" t="s">
        <v>179</v>
      </c>
      <c r="D796" t="s">
        <v>2282</v>
      </c>
      <c r="E796" t="s">
        <v>2341</v>
      </c>
      <c r="F796" t="s">
        <v>2341</v>
      </c>
      <c r="G796" t="s">
        <v>5459</v>
      </c>
      <c r="H796" t="s">
        <v>2406</v>
      </c>
      <c r="I796">
        <v>49.057099999999998</v>
      </c>
      <c r="J796">
        <v>1.8972</v>
      </c>
      <c r="K796">
        <v>5.1212</v>
      </c>
      <c r="L796">
        <v>6.2119999999999997</v>
      </c>
      <c r="M796">
        <v>0.13900000000000001</v>
      </c>
      <c r="N796">
        <v>13.483700000000001</v>
      </c>
      <c r="O796">
        <v>23.739799999999999</v>
      </c>
      <c r="P796">
        <v>0.34689999999999999</v>
      </c>
      <c r="Q796"/>
      <c r="R796">
        <v>0.1724</v>
      </c>
      <c r="S796">
        <v>79.462538709188806</v>
      </c>
      <c r="T796">
        <v>100.16930000000001</v>
      </c>
    </row>
    <row r="797" spans="1:20" x14ac:dyDescent="0.25">
      <c r="A797" t="s">
        <v>2341</v>
      </c>
      <c r="C797" t="s">
        <v>179</v>
      </c>
      <c r="D797" t="s">
        <v>2282</v>
      </c>
      <c r="E797" t="s">
        <v>2341</v>
      </c>
      <c r="F797" t="s">
        <v>2341</v>
      </c>
      <c r="G797" t="s">
        <v>5459</v>
      </c>
      <c r="H797" t="s">
        <v>2407</v>
      </c>
      <c r="I797">
        <v>48.464300000000001</v>
      </c>
      <c r="J797">
        <v>2.1219000000000001</v>
      </c>
      <c r="K797">
        <v>5.2789000000000001</v>
      </c>
      <c r="L797">
        <v>6.7098000000000004</v>
      </c>
      <c r="M797">
        <v>0.18410000000000001</v>
      </c>
      <c r="N797">
        <v>13.377800000000001</v>
      </c>
      <c r="O797">
        <v>23.446000000000002</v>
      </c>
      <c r="P797">
        <v>0.40699999999999997</v>
      </c>
      <c r="Q797">
        <v>2.4400000000000002E-2</v>
      </c>
      <c r="R797">
        <v>1.6999999999999999E-3</v>
      </c>
      <c r="S797">
        <v>78.041114451675426</v>
      </c>
      <c r="T797">
        <v>100.0159</v>
      </c>
    </row>
    <row r="798" spans="1:20" x14ac:dyDescent="0.25">
      <c r="A798" t="s">
        <v>2341</v>
      </c>
      <c r="C798" t="s">
        <v>179</v>
      </c>
      <c r="D798" t="s">
        <v>2282</v>
      </c>
      <c r="E798" t="s">
        <v>2341</v>
      </c>
      <c r="F798" t="s">
        <v>2341</v>
      </c>
      <c r="G798" t="s">
        <v>5459</v>
      </c>
      <c r="H798" t="s">
        <v>2408</v>
      </c>
      <c r="I798">
        <v>46.771299999999997</v>
      </c>
      <c r="J798">
        <v>2.7056</v>
      </c>
      <c r="K798">
        <v>7.2432999999999996</v>
      </c>
      <c r="L798">
        <v>6.6487999999999996</v>
      </c>
      <c r="M798">
        <v>0.1285</v>
      </c>
      <c r="N798">
        <v>12.838699999999999</v>
      </c>
      <c r="O798">
        <v>23.6355</v>
      </c>
      <c r="P798">
        <v>0.39929999999999999</v>
      </c>
      <c r="Q798">
        <v>6.8999999999999999E-3</v>
      </c>
      <c r="R798">
        <v>0.1772</v>
      </c>
      <c r="S798">
        <v>77.487817396074448</v>
      </c>
      <c r="T798">
        <v>100.5551</v>
      </c>
    </row>
    <row r="799" spans="1:20" x14ac:dyDescent="0.25">
      <c r="A799" t="s">
        <v>2341</v>
      </c>
      <c r="C799" t="s">
        <v>179</v>
      </c>
      <c r="D799" t="s">
        <v>2282</v>
      </c>
      <c r="E799" t="s">
        <v>2341</v>
      </c>
      <c r="F799" t="s">
        <v>2341</v>
      </c>
      <c r="G799" t="s">
        <v>5459</v>
      </c>
      <c r="H799" t="s">
        <v>2409</v>
      </c>
      <c r="I799">
        <v>48.377400000000002</v>
      </c>
      <c r="J799">
        <v>2.2985000000000002</v>
      </c>
      <c r="K799">
        <v>5.4938000000000002</v>
      </c>
      <c r="L799">
        <v>6.9414999999999996</v>
      </c>
      <c r="M799">
        <v>0.1008</v>
      </c>
      <c r="N799">
        <v>13.0771</v>
      </c>
      <c r="O799">
        <v>23.5166</v>
      </c>
      <c r="P799">
        <v>0.37209999999999999</v>
      </c>
      <c r="Q799">
        <v>4.0000000000000002E-4</v>
      </c>
      <c r="R799"/>
      <c r="S799">
        <v>77.054324116478625</v>
      </c>
      <c r="T799">
        <v>100.1782</v>
      </c>
    </row>
    <row r="800" spans="1:20" x14ac:dyDescent="0.25">
      <c r="A800" t="s">
        <v>2341</v>
      </c>
      <c r="C800" t="s">
        <v>179</v>
      </c>
      <c r="D800" t="s">
        <v>2282</v>
      </c>
      <c r="E800" t="s">
        <v>2341</v>
      </c>
      <c r="F800" t="s">
        <v>2341</v>
      </c>
      <c r="G800" t="s">
        <v>5459</v>
      </c>
      <c r="H800" t="s">
        <v>2410</v>
      </c>
      <c r="I800">
        <v>49.808700000000002</v>
      </c>
      <c r="J800">
        <v>1.63</v>
      </c>
      <c r="K800">
        <v>4.9869000000000003</v>
      </c>
      <c r="L800">
        <v>5.8235000000000001</v>
      </c>
      <c r="M800">
        <v>0.14779999999999999</v>
      </c>
      <c r="N800">
        <v>13.788600000000001</v>
      </c>
      <c r="O800">
        <v>23.640599999999999</v>
      </c>
      <c r="P800">
        <v>0.35899999999999999</v>
      </c>
      <c r="Q800">
        <v>1.18E-2</v>
      </c>
      <c r="R800">
        <v>0.29559999999999997</v>
      </c>
      <c r="S800">
        <v>80.845111541395852</v>
      </c>
      <c r="T800">
        <v>100.49250000000001</v>
      </c>
    </row>
    <row r="801" spans="1:20" x14ac:dyDescent="0.25">
      <c r="A801" t="s">
        <v>2341</v>
      </c>
      <c r="C801" t="s">
        <v>179</v>
      </c>
      <c r="D801" t="s">
        <v>2282</v>
      </c>
      <c r="E801" t="s">
        <v>2341</v>
      </c>
      <c r="F801" t="s">
        <v>2341</v>
      </c>
      <c r="G801" t="s">
        <v>5459</v>
      </c>
      <c r="H801" t="s">
        <v>2411</v>
      </c>
      <c r="I801">
        <v>49.403500000000001</v>
      </c>
      <c r="J801">
        <v>1.7456</v>
      </c>
      <c r="K801">
        <v>5.0852000000000004</v>
      </c>
      <c r="L801">
        <v>5.8860999999999999</v>
      </c>
      <c r="M801">
        <v>0.1507</v>
      </c>
      <c r="N801">
        <v>13.9901</v>
      </c>
      <c r="O801">
        <v>23.6401</v>
      </c>
      <c r="P801">
        <v>0.36849999999999999</v>
      </c>
      <c r="Q801">
        <v>1.34E-2</v>
      </c>
      <c r="R801">
        <v>0.2596</v>
      </c>
      <c r="S801">
        <v>80.904129427475397</v>
      </c>
      <c r="T801">
        <v>100.5428</v>
      </c>
    </row>
    <row r="802" spans="1:20" x14ac:dyDescent="0.25">
      <c r="A802" t="s">
        <v>2341</v>
      </c>
      <c r="C802" t="s">
        <v>179</v>
      </c>
      <c r="D802" t="s">
        <v>2282</v>
      </c>
      <c r="E802" t="s">
        <v>2341</v>
      </c>
      <c r="F802" t="s">
        <v>2341</v>
      </c>
      <c r="G802" t="s">
        <v>5459</v>
      </c>
      <c r="H802" t="s">
        <v>2412</v>
      </c>
      <c r="I802">
        <v>49.150599999999997</v>
      </c>
      <c r="J802">
        <v>1.8589</v>
      </c>
      <c r="K802">
        <v>5.2868000000000004</v>
      </c>
      <c r="L802">
        <v>6.1665999999999999</v>
      </c>
      <c r="M802">
        <v>9.9500000000000005E-2</v>
      </c>
      <c r="N802">
        <v>13.5374</v>
      </c>
      <c r="O802">
        <v>23.714300000000001</v>
      </c>
      <c r="P802">
        <v>0.36759999999999998</v>
      </c>
      <c r="Q802"/>
      <c r="R802">
        <v>0.18429999999999999</v>
      </c>
      <c r="S802">
        <v>79.646497480677155</v>
      </c>
      <c r="T802">
        <v>100.366</v>
      </c>
    </row>
    <row r="803" spans="1:20" x14ac:dyDescent="0.25">
      <c r="A803" t="s">
        <v>2341</v>
      </c>
      <c r="C803" t="s">
        <v>179</v>
      </c>
      <c r="D803" t="s">
        <v>2282</v>
      </c>
      <c r="E803" t="s">
        <v>2341</v>
      </c>
      <c r="F803" t="s">
        <v>2341</v>
      </c>
      <c r="G803" t="s">
        <v>5459</v>
      </c>
      <c r="H803" t="s">
        <v>2413</v>
      </c>
      <c r="I803">
        <v>45.625</v>
      </c>
      <c r="J803">
        <v>2.9361999999999999</v>
      </c>
      <c r="K803">
        <v>7.8367000000000004</v>
      </c>
      <c r="L803">
        <v>7.0011999999999999</v>
      </c>
      <c r="M803">
        <v>0.1094</v>
      </c>
      <c r="N803">
        <v>12.3127</v>
      </c>
      <c r="O803">
        <v>23.799299999999999</v>
      </c>
      <c r="P803">
        <v>0.4194</v>
      </c>
      <c r="Q803">
        <v>8.0999999999999996E-3</v>
      </c>
      <c r="R803">
        <v>0.2059</v>
      </c>
      <c r="S803">
        <v>75.815414180876857</v>
      </c>
      <c r="T803">
        <v>100.2539</v>
      </c>
    </row>
    <row r="804" spans="1:20" x14ac:dyDescent="0.25">
      <c r="A804" t="s">
        <v>2341</v>
      </c>
      <c r="C804" t="s">
        <v>179</v>
      </c>
      <c r="D804" t="s">
        <v>2282</v>
      </c>
      <c r="E804" t="s">
        <v>2341</v>
      </c>
      <c r="F804" t="s">
        <v>2341</v>
      </c>
      <c r="G804" t="s">
        <v>5459</v>
      </c>
      <c r="H804" t="s">
        <v>2414</v>
      </c>
      <c r="I804">
        <v>43.956699999999998</v>
      </c>
      <c r="J804">
        <v>2.8586</v>
      </c>
      <c r="K804">
        <v>9.0699000000000005</v>
      </c>
      <c r="L804">
        <v>10.815300000000001</v>
      </c>
      <c r="M804">
        <v>0.29270000000000002</v>
      </c>
      <c r="N804">
        <v>9.3446999999999996</v>
      </c>
      <c r="O804">
        <v>23.321200000000001</v>
      </c>
      <c r="P804">
        <v>0.80579999999999996</v>
      </c>
      <c r="Q804"/>
      <c r="R804"/>
      <c r="S804">
        <v>60.632345966560777</v>
      </c>
      <c r="T804">
        <v>100.4649</v>
      </c>
    </row>
    <row r="805" spans="1:20" x14ac:dyDescent="0.25">
      <c r="A805" t="s">
        <v>2341</v>
      </c>
      <c r="C805" t="s">
        <v>179</v>
      </c>
      <c r="D805" t="s">
        <v>2282</v>
      </c>
      <c r="E805" t="s">
        <v>2341</v>
      </c>
      <c r="F805" t="s">
        <v>2341</v>
      </c>
      <c r="G805" t="s">
        <v>5459</v>
      </c>
      <c r="H805" t="s">
        <v>2415</v>
      </c>
      <c r="I805">
        <v>43.758200000000002</v>
      </c>
      <c r="J805">
        <v>2.7974999999999999</v>
      </c>
      <c r="K805">
        <v>9.0938999999999997</v>
      </c>
      <c r="L805">
        <v>10.523999999999999</v>
      </c>
      <c r="M805">
        <v>0.27860000000000001</v>
      </c>
      <c r="N805">
        <v>9.3021999999999991</v>
      </c>
      <c r="O805">
        <v>23.2164</v>
      </c>
      <c r="P805">
        <v>0.86209999999999998</v>
      </c>
      <c r="Q805">
        <v>8.0000000000000004E-4</v>
      </c>
      <c r="R805">
        <v>4.5400000000000003E-2</v>
      </c>
      <c r="S805">
        <v>61.173926094994599</v>
      </c>
      <c r="T805">
        <v>99.879099999999994</v>
      </c>
    </row>
    <row r="806" spans="1:20" x14ac:dyDescent="0.25">
      <c r="A806" t="s">
        <v>2341</v>
      </c>
      <c r="C806" t="s">
        <v>179</v>
      </c>
      <c r="D806" t="s">
        <v>2282</v>
      </c>
      <c r="E806" t="s">
        <v>2341</v>
      </c>
      <c r="F806" t="s">
        <v>2341</v>
      </c>
      <c r="G806" t="s">
        <v>5459</v>
      </c>
      <c r="H806" t="s">
        <v>2416</v>
      </c>
      <c r="I806">
        <v>44.018900000000002</v>
      </c>
      <c r="J806">
        <v>2.8058999999999998</v>
      </c>
      <c r="K806">
        <v>9.0551999999999992</v>
      </c>
      <c r="L806">
        <v>10.5176</v>
      </c>
      <c r="M806">
        <v>0.28289999999999998</v>
      </c>
      <c r="N806">
        <v>9.2179000000000002</v>
      </c>
      <c r="O806">
        <v>23.401900000000001</v>
      </c>
      <c r="P806">
        <v>0.73260000000000003</v>
      </c>
      <c r="Q806">
        <v>8.0000000000000004E-4</v>
      </c>
      <c r="R806">
        <v>3.8699999999999998E-2</v>
      </c>
      <c r="S806">
        <v>60.971958450532227</v>
      </c>
      <c r="T806">
        <v>100.0724</v>
      </c>
    </row>
    <row r="807" spans="1:20" x14ac:dyDescent="0.25">
      <c r="A807" t="s">
        <v>2341</v>
      </c>
      <c r="C807" t="s">
        <v>179</v>
      </c>
      <c r="D807" t="s">
        <v>2282</v>
      </c>
      <c r="E807" t="s">
        <v>2341</v>
      </c>
      <c r="F807" t="s">
        <v>2341</v>
      </c>
      <c r="G807" t="s">
        <v>5459</v>
      </c>
      <c r="H807" t="s">
        <v>2417</v>
      </c>
      <c r="I807">
        <v>41.532299999999999</v>
      </c>
      <c r="J807">
        <v>3.2416</v>
      </c>
      <c r="K807">
        <v>10.735799999999999</v>
      </c>
      <c r="L807">
        <v>11.4778</v>
      </c>
      <c r="M807">
        <v>0.2707</v>
      </c>
      <c r="N807">
        <v>8.1969999999999992</v>
      </c>
      <c r="O807">
        <v>22.965199999999999</v>
      </c>
      <c r="P807">
        <v>0.84179999999999999</v>
      </c>
      <c r="Q807"/>
      <c r="R807"/>
      <c r="S807">
        <v>56.005615368227723</v>
      </c>
      <c r="T807">
        <v>99.262200000000007</v>
      </c>
    </row>
    <row r="808" spans="1:20" x14ac:dyDescent="0.25">
      <c r="A808" t="s">
        <v>2341</v>
      </c>
      <c r="C808" t="s">
        <v>179</v>
      </c>
      <c r="D808" t="s">
        <v>2282</v>
      </c>
      <c r="E808" t="s">
        <v>2341</v>
      </c>
      <c r="F808" t="s">
        <v>2341</v>
      </c>
      <c r="G808" t="s">
        <v>5459</v>
      </c>
      <c r="H808" t="s">
        <v>2418</v>
      </c>
      <c r="I808">
        <v>43.250799999999998</v>
      </c>
      <c r="J808">
        <v>3.0329000000000002</v>
      </c>
      <c r="K808">
        <v>9.5914999999999999</v>
      </c>
      <c r="L808">
        <v>10.5139</v>
      </c>
      <c r="M808">
        <v>0.24660000000000001</v>
      </c>
      <c r="N808">
        <v>8.8125</v>
      </c>
      <c r="O808">
        <v>22.673999999999999</v>
      </c>
      <c r="P808">
        <v>0.87660000000000005</v>
      </c>
      <c r="Q808">
        <v>9.3899999999999997E-2</v>
      </c>
      <c r="R808"/>
      <c r="S808">
        <v>59.905026389056317</v>
      </c>
      <c r="T808">
        <v>99.092699999999994</v>
      </c>
    </row>
    <row r="809" spans="1:20" x14ac:dyDescent="0.25">
      <c r="A809" t="s">
        <v>2341</v>
      </c>
      <c r="C809" t="s">
        <v>179</v>
      </c>
      <c r="D809" t="s">
        <v>2282</v>
      </c>
      <c r="E809" t="s">
        <v>2341</v>
      </c>
      <c r="F809" t="s">
        <v>2341</v>
      </c>
      <c r="G809" t="s">
        <v>5459</v>
      </c>
      <c r="H809" t="s">
        <v>2419</v>
      </c>
      <c r="I809">
        <v>45.454900000000002</v>
      </c>
      <c r="J809">
        <v>2.7593000000000001</v>
      </c>
      <c r="K809">
        <v>7.4405000000000001</v>
      </c>
      <c r="L809">
        <v>8.2113999999999994</v>
      </c>
      <c r="M809">
        <v>0.18360000000000001</v>
      </c>
      <c r="N809">
        <v>11.717599999999999</v>
      </c>
      <c r="O809">
        <v>23.274799999999999</v>
      </c>
      <c r="P809">
        <v>0.52200000000000002</v>
      </c>
      <c r="Q809">
        <v>9.7000000000000003E-3</v>
      </c>
      <c r="R809"/>
      <c r="S809">
        <v>71.780609116514171</v>
      </c>
      <c r="T809">
        <v>99.573800000000006</v>
      </c>
    </row>
    <row r="810" spans="1:20" x14ac:dyDescent="0.25">
      <c r="A810" t="s">
        <v>2341</v>
      </c>
      <c r="C810" t="s">
        <v>179</v>
      </c>
      <c r="D810" t="s">
        <v>2282</v>
      </c>
      <c r="E810" t="s">
        <v>2341</v>
      </c>
      <c r="F810" t="s">
        <v>2341</v>
      </c>
      <c r="G810" t="s">
        <v>5459</v>
      </c>
      <c r="H810" t="s">
        <v>2420</v>
      </c>
      <c r="I810">
        <v>49.801499999999997</v>
      </c>
      <c r="J810">
        <v>1.5767</v>
      </c>
      <c r="K810">
        <v>4.6566000000000001</v>
      </c>
      <c r="L810">
        <v>5.9861000000000004</v>
      </c>
      <c r="M810">
        <v>0.15959999999999999</v>
      </c>
      <c r="N810">
        <v>14.1119</v>
      </c>
      <c r="O810">
        <v>23.7118</v>
      </c>
      <c r="P810">
        <v>0.38690000000000002</v>
      </c>
      <c r="Q810">
        <v>4.8999999999999998E-3</v>
      </c>
      <c r="R810">
        <v>0.25629999999999997</v>
      </c>
      <c r="S810">
        <v>80.777465253466175</v>
      </c>
      <c r="T810">
        <v>100.6523</v>
      </c>
    </row>
    <row r="811" spans="1:20" x14ac:dyDescent="0.25">
      <c r="A811" t="s">
        <v>2341</v>
      </c>
      <c r="C811" t="s">
        <v>179</v>
      </c>
      <c r="D811" t="s">
        <v>2282</v>
      </c>
      <c r="E811" t="s">
        <v>2341</v>
      </c>
      <c r="F811" t="s">
        <v>2341</v>
      </c>
      <c r="G811" t="s">
        <v>5459</v>
      </c>
      <c r="H811" t="s">
        <v>2421</v>
      </c>
      <c r="I811">
        <v>47.781999999999996</v>
      </c>
      <c r="J811">
        <v>2.1301000000000001</v>
      </c>
      <c r="K811">
        <v>5.8019999999999996</v>
      </c>
      <c r="L811">
        <v>6.6859000000000002</v>
      </c>
      <c r="M811">
        <v>0.1082</v>
      </c>
      <c r="N811">
        <v>13.435700000000001</v>
      </c>
      <c r="O811">
        <v>23.586500000000001</v>
      </c>
      <c r="P811">
        <v>0.37630000000000002</v>
      </c>
      <c r="Q811">
        <v>8.8999999999999999E-3</v>
      </c>
      <c r="R811"/>
      <c r="S811">
        <v>78.175975369678341</v>
      </c>
      <c r="T811">
        <v>99.915599999999984</v>
      </c>
    </row>
    <row r="812" spans="1:20" x14ac:dyDescent="0.25">
      <c r="A812" t="s">
        <v>2341</v>
      </c>
      <c r="C812" t="s">
        <v>179</v>
      </c>
      <c r="D812" t="s">
        <v>2282</v>
      </c>
      <c r="E812" t="s">
        <v>2341</v>
      </c>
      <c r="F812" t="s">
        <v>2341</v>
      </c>
      <c r="G812" t="s">
        <v>5459</v>
      </c>
      <c r="H812" t="s">
        <v>2422</v>
      </c>
      <c r="I812">
        <v>49.307899999999997</v>
      </c>
      <c r="J812">
        <v>1.7864</v>
      </c>
      <c r="K812">
        <v>4.6254999999999997</v>
      </c>
      <c r="L812">
        <v>6.165</v>
      </c>
      <c r="M812">
        <v>9.8100000000000007E-2</v>
      </c>
      <c r="N812">
        <v>13.8817</v>
      </c>
      <c r="O812">
        <v>23.7013</v>
      </c>
      <c r="P812">
        <v>0.34339999999999998</v>
      </c>
      <c r="Q812">
        <v>7.7000000000000002E-3</v>
      </c>
      <c r="R812">
        <v>0.10929999999999999</v>
      </c>
      <c r="S812">
        <v>80.054749857862646</v>
      </c>
      <c r="T812">
        <v>100.02630000000001</v>
      </c>
    </row>
    <row r="813" spans="1:20" x14ac:dyDescent="0.25">
      <c r="A813" t="s">
        <v>2341</v>
      </c>
      <c r="C813" t="s">
        <v>179</v>
      </c>
      <c r="D813" t="s">
        <v>2282</v>
      </c>
      <c r="E813" t="s">
        <v>2341</v>
      </c>
      <c r="F813" t="s">
        <v>2341</v>
      </c>
      <c r="G813" t="s">
        <v>5459</v>
      </c>
      <c r="H813" t="s">
        <v>2423</v>
      </c>
      <c r="I813">
        <v>45.399299999999997</v>
      </c>
      <c r="J813">
        <v>1.7518</v>
      </c>
      <c r="K813">
        <v>7.1928000000000001</v>
      </c>
      <c r="L813">
        <v>11.875500000000001</v>
      </c>
      <c r="M813">
        <v>0.5272</v>
      </c>
      <c r="N813">
        <v>9.1653000000000002</v>
      </c>
      <c r="O813">
        <v>22.8659</v>
      </c>
      <c r="P813">
        <v>0.99960000000000004</v>
      </c>
      <c r="Q813">
        <v>5.7000000000000002E-3</v>
      </c>
      <c r="R813"/>
      <c r="S813">
        <v>57.907653194042503</v>
      </c>
      <c r="T813">
        <v>99.78309999999999</v>
      </c>
    </row>
    <row r="814" spans="1:20" x14ac:dyDescent="0.25">
      <c r="A814" t="s">
        <v>2341</v>
      </c>
      <c r="C814" t="s">
        <v>179</v>
      </c>
      <c r="D814" t="s">
        <v>2282</v>
      </c>
      <c r="E814" t="s">
        <v>2341</v>
      </c>
      <c r="F814" t="s">
        <v>2341</v>
      </c>
      <c r="G814" t="s">
        <v>5459</v>
      </c>
      <c r="H814" t="s">
        <v>2424</v>
      </c>
      <c r="I814">
        <v>40.596899999999998</v>
      </c>
      <c r="J814">
        <v>5.0087999999999999</v>
      </c>
      <c r="K814">
        <v>12.2658</v>
      </c>
      <c r="L814">
        <v>9.1649999999999991</v>
      </c>
      <c r="M814">
        <v>0.15509999999999999</v>
      </c>
      <c r="N814">
        <v>9.3511000000000006</v>
      </c>
      <c r="O814">
        <v>21.7547</v>
      </c>
      <c r="P814">
        <v>0.70899999999999996</v>
      </c>
      <c r="Q814">
        <v>0.23710000000000001</v>
      </c>
      <c r="R814">
        <v>1.52E-2</v>
      </c>
      <c r="S814">
        <v>64.523032265672242</v>
      </c>
      <c r="T814">
        <v>99.25869999999999</v>
      </c>
    </row>
    <row r="815" spans="1:20" x14ac:dyDescent="0.25">
      <c r="A815" t="s">
        <v>2341</v>
      </c>
      <c r="C815" t="s">
        <v>179</v>
      </c>
      <c r="D815" t="s">
        <v>2282</v>
      </c>
      <c r="E815" t="s">
        <v>2341</v>
      </c>
      <c r="F815" t="s">
        <v>2341</v>
      </c>
      <c r="G815" t="s">
        <v>5459</v>
      </c>
      <c r="H815" t="s">
        <v>2425</v>
      </c>
      <c r="I815">
        <v>45.447499999999998</v>
      </c>
      <c r="J815">
        <v>1.724</v>
      </c>
      <c r="K815">
        <v>7.1241000000000003</v>
      </c>
      <c r="L815">
        <v>11.7666</v>
      </c>
      <c r="M815">
        <v>0.50329999999999997</v>
      </c>
      <c r="N815">
        <v>8.9797999999999991</v>
      </c>
      <c r="O815">
        <v>22.658999999999999</v>
      </c>
      <c r="P815">
        <v>1.0365</v>
      </c>
      <c r="Q815"/>
      <c r="R815">
        <v>2.3400000000000001E-2</v>
      </c>
      <c r="S815">
        <v>57.63357369535801</v>
      </c>
      <c r="T815">
        <v>99.264199999999988</v>
      </c>
    </row>
    <row r="816" spans="1:20" x14ac:dyDescent="0.25">
      <c r="A816" t="s">
        <v>2341</v>
      </c>
      <c r="C816" t="s">
        <v>179</v>
      </c>
      <c r="D816" t="s">
        <v>2282</v>
      </c>
      <c r="E816" t="s">
        <v>2341</v>
      </c>
      <c r="F816" t="s">
        <v>2341</v>
      </c>
      <c r="G816" t="s">
        <v>5459</v>
      </c>
      <c r="H816" t="s">
        <v>2426</v>
      </c>
      <c r="I816">
        <v>45.356900000000003</v>
      </c>
      <c r="J816">
        <v>1.5506</v>
      </c>
      <c r="K816">
        <v>6.9269999999999996</v>
      </c>
      <c r="L816">
        <v>12.1739</v>
      </c>
      <c r="M816">
        <v>0.59540000000000004</v>
      </c>
      <c r="N816">
        <v>8.8793000000000006</v>
      </c>
      <c r="O816">
        <v>22.76</v>
      </c>
      <c r="P816">
        <v>1.0403</v>
      </c>
      <c r="Q816">
        <v>1.8499999999999999E-2</v>
      </c>
      <c r="R816"/>
      <c r="S816">
        <v>56.524211384582671</v>
      </c>
      <c r="T816">
        <v>99.301900000000018</v>
      </c>
    </row>
    <row r="817" spans="1:20" x14ac:dyDescent="0.25">
      <c r="A817" t="s">
        <v>2341</v>
      </c>
      <c r="C817" t="s">
        <v>179</v>
      </c>
      <c r="D817" t="s">
        <v>2282</v>
      </c>
      <c r="E817" t="s">
        <v>2341</v>
      </c>
      <c r="F817" t="s">
        <v>2341</v>
      </c>
      <c r="G817" t="s">
        <v>5459</v>
      </c>
      <c r="H817" t="s">
        <v>2427</v>
      </c>
      <c r="I817">
        <v>43.817900000000002</v>
      </c>
      <c r="J817">
        <v>3.4344999999999999</v>
      </c>
      <c r="K817">
        <v>9.2396999999999991</v>
      </c>
      <c r="L817">
        <v>7.1097999999999999</v>
      </c>
      <c r="M817">
        <v>0.10489999999999999</v>
      </c>
      <c r="N817">
        <v>11.7094</v>
      </c>
      <c r="O817">
        <v>22.894300000000001</v>
      </c>
      <c r="P817">
        <v>0.42930000000000001</v>
      </c>
      <c r="Q817">
        <v>1.1999999999999999E-3</v>
      </c>
      <c r="R817">
        <v>0.3226</v>
      </c>
      <c r="S817">
        <v>74.591717681624743</v>
      </c>
      <c r="T817">
        <v>99.063599999999994</v>
      </c>
    </row>
    <row r="818" spans="1:20" x14ac:dyDescent="0.25">
      <c r="A818" t="s">
        <v>2341</v>
      </c>
      <c r="C818" t="s">
        <v>179</v>
      </c>
      <c r="D818" t="s">
        <v>2282</v>
      </c>
      <c r="E818" t="s">
        <v>2341</v>
      </c>
      <c r="F818" t="s">
        <v>2341</v>
      </c>
      <c r="G818" t="s">
        <v>5459</v>
      </c>
      <c r="H818" t="s">
        <v>2428</v>
      </c>
      <c r="I818">
        <v>40.389699999999998</v>
      </c>
      <c r="J818">
        <v>4.4827000000000004</v>
      </c>
      <c r="K818">
        <v>11.9308</v>
      </c>
      <c r="L818">
        <v>9.2042999999999999</v>
      </c>
      <c r="M818">
        <v>0.10589999999999999</v>
      </c>
      <c r="N818">
        <v>9.8745999999999992</v>
      </c>
      <c r="O818">
        <v>22.2119</v>
      </c>
      <c r="P818">
        <v>0.60840000000000005</v>
      </c>
      <c r="Q818">
        <v>0</v>
      </c>
      <c r="R818">
        <v>2.1899999999999999E-2</v>
      </c>
      <c r="S818">
        <v>65.663437046173357</v>
      </c>
      <c r="T818">
        <v>98.830200000000005</v>
      </c>
    </row>
    <row r="819" spans="1:20" x14ac:dyDescent="0.25">
      <c r="A819" t="s">
        <v>2341</v>
      </c>
      <c r="C819" t="s">
        <v>179</v>
      </c>
      <c r="D819" t="s">
        <v>2282</v>
      </c>
      <c r="E819" t="s">
        <v>2341</v>
      </c>
      <c r="F819" t="s">
        <v>2341</v>
      </c>
      <c r="G819" t="s">
        <v>5459</v>
      </c>
      <c r="H819" t="s">
        <v>2429</v>
      </c>
      <c r="I819">
        <v>45.432200000000002</v>
      </c>
      <c r="J819">
        <v>2.8481000000000001</v>
      </c>
      <c r="K819">
        <v>7.7423999999999999</v>
      </c>
      <c r="L819">
        <v>6.9653999999999998</v>
      </c>
      <c r="M819">
        <v>0.13120000000000001</v>
      </c>
      <c r="N819">
        <v>12.447900000000001</v>
      </c>
      <c r="O819">
        <v>23.062999999999999</v>
      </c>
      <c r="P819">
        <v>0.46260000000000001</v>
      </c>
      <c r="Q819">
        <v>1.1999999999999999E-3</v>
      </c>
      <c r="R819">
        <v>0.26850000000000002</v>
      </c>
      <c r="S819">
        <v>76.108429982100319</v>
      </c>
      <c r="T819">
        <v>99.362499999999997</v>
      </c>
    </row>
    <row r="820" spans="1:20" x14ac:dyDescent="0.25">
      <c r="A820" t="s">
        <v>2341</v>
      </c>
      <c r="C820" t="s">
        <v>179</v>
      </c>
      <c r="D820" t="s">
        <v>2282</v>
      </c>
      <c r="E820" t="s">
        <v>2341</v>
      </c>
      <c r="F820" t="s">
        <v>2341</v>
      </c>
      <c r="G820" t="s">
        <v>5459</v>
      </c>
      <c r="H820" t="s">
        <v>2430</v>
      </c>
      <c r="I820">
        <v>45.455800000000004</v>
      </c>
      <c r="J820">
        <v>2.7357</v>
      </c>
      <c r="K820">
        <v>7.6102999999999996</v>
      </c>
      <c r="L820">
        <v>6.9344999999999999</v>
      </c>
      <c r="M820">
        <v>0.14430000000000001</v>
      </c>
      <c r="N820">
        <v>12.1456</v>
      </c>
      <c r="O820">
        <v>23.238800000000001</v>
      </c>
      <c r="P820">
        <v>0.49030000000000001</v>
      </c>
      <c r="Q820"/>
      <c r="R820">
        <v>0.46560000000000001</v>
      </c>
      <c r="S820">
        <v>75.740311443246128</v>
      </c>
      <c r="T820">
        <v>99.2209</v>
      </c>
    </row>
    <row r="821" spans="1:20" x14ac:dyDescent="0.25">
      <c r="A821" t="s">
        <v>2341</v>
      </c>
      <c r="C821" t="s">
        <v>179</v>
      </c>
      <c r="D821" t="s">
        <v>2282</v>
      </c>
      <c r="E821" t="s">
        <v>2341</v>
      </c>
      <c r="F821" t="s">
        <v>2341</v>
      </c>
      <c r="G821" t="s">
        <v>5459</v>
      </c>
      <c r="H821" t="s">
        <v>2431</v>
      </c>
      <c r="I821">
        <v>44.648099999999999</v>
      </c>
      <c r="J821">
        <v>3.4232999999999998</v>
      </c>
      <c r="K821">
        <v>8.4916</v>
      </c>
      <c r="L821">
        <v>7.2746000000000004</v>
      </c>
      <c r="M821">
        <v>0.11070000000000001</v>
      </c>
      <c r="N821">
        <v>11.8157</v>
      </c>
      <c r="O821">
        <v>23.384899999999998</v>
      </c>
      <c r="P821">
        <v>0.39229999999999998</v>
      </c>
      <c r="Q821"/>
      <c r="R821">
        <v>0.26819999999999999</v>
      </c>
      <c r="S821">
        <v>74.327808363071199</v>
      </c>
      <c r="T821">
        <v>99.809399999999997</v>
      </c>
    </row>
    <row r="822" spans="1:20" x14ac:dyDescent="0.25">
      <c r="A822" t="s">
        <v>2341</v>
      </c>
      <c r="C822" t="s">
        <v>179</v>
      </c>
      <c r="D822" t="s">
        <v>2282</v>
      </c>
      <c r="E822" t="s">
        <v>2341</v>
      </c>
      <c r="F822" t="s">
        <v>2341</v>
      </c>
      <c r="G822" t="s">
        <v>5459</v>
      </c>
      <c r="H822" t="s">
        <v>2432</v>
      </c>
      <c r="I822">
        <v>46.312600000000003</v>
      </c>
      <c r="J822">
        <v>2.1970000000000001</v>
      </c>
      <c r="K822">
        <v>6.6752000000000002</v>
      </c>
      <c r="L822">
        <v>7.1437999999999997</v>
      </c>
      <c r="M822">
        <v>0.11409999999999999</v>
      </c>
      <c r="N822">
        <v>12.397600000000001</v>
      </c>
      <c r="O822">
        <v>23.412500000000001</v>
      </c>
      <c r="P822">
        <v>0.62980000000000003</v>
      </c>
      <c r="Q822"/>
      <c r="R822">
        <v>3.4099999999999998E-2</v>
      </c>
      <c r="S822">
        <v>75.570868091803234</v>
      </c>
      <c r="T822">
        <v>98.916700000000006</v>
      </c>
    </row>
    <row r="823" spans="1:20" x14ac:dyDescent="0.25">
      <c r="A823" t="s">
        <v>2341</v>
      </c>
      <c r="C823" t="s">
        <v>179</v>
      </c>
      <c r="D823" t="s">
        <v>2282</v>
      </c>
      <c r="E823" t="s">
        <v>2341</v>
      </c>
      <c r="F823" t="s">
        <v>2341</v>
      </c>
      <c r="G823" t="s">
        <v>5459</v>
      </c>
      <c r="H823" t="s">
        <v>2433</v>
      </c>
      <c r="I823">
        <v>47.5501</v>
      </c>
      <c r="J823">
        <v>1.9138999999999999</v>
      </c>
      <c r="K823">
        <v>6.1708999999999996</v>
      </c>
      <c r="L823">
        <v>7.4013999999999998</v>
      </c>
      <c r="M823">
        <v>0.1457</v>
      </c>
      <c r="N823">
        <v>12.5406</v>
      </c>
      <c r="O823">
        <v>23.161100000000001</v>
      </c>
      <c r="P823">
        <v>0.62529999999999997</v>
      </c>
      <c r="Q823">
        <v>1.1999999999999999E-3</v>
      </c>
      <c r="R823">
        <v>5.1000000000000004E-3</v>
      </c>
      <c r="S823">
        <v>75.125907394597888</v>
      </c>
      <c r="T823">
        <v>99.515299999999996</v>
      </c>
    </row>
    <row r="824" spans="1:20" x14ac:dyDescent="0.25">
      <c r="A824" t="s">
        <v>2341</v>
      </c>
      <c r="C824" t="s">
        <v>179</v>
      </c>
      <c r="D824" t="s">
        <v>2282</v>
      </c>
      <c r="E824" t="s">
        <v>2341</v>
      </c>
      <c r="F824" t="s">
        <v>2341</v>
      </c>
      <c r="G824" t="s">
        <v>5459</v>
      </c>
      <c r="H824" t="s">
        <v>2434</v>
      </c>
      <c r="I824">
        <v>47.177</v>
      </c>
      <c r="J824">
        <v>2.0322</v>
      </c>
      <c r="K824">
        <v>6.4611000000000001</v>
      </c>
      <c r="L824">
        <v>7.3840000000000003</v>
      </c>
      <c r="M824">
        <v>0.15290000000000001</v>
      </c>
      <c r="N824">
        <v>12.493399999999999</v>
      </c>
      <c r="O824">
        <v>22.920400000000001</v>
      </c>
      <c r="P824">
        <v>0.57640000000000002</v>
      </c>
      <c r="Q824"/>
      <c r="R824">
        <v>4.9200000000000001E-2</v>
      </c>
      <c r="S824">
        <v>75.099414874863342</v>
      </c>
      <c r="T824">
        <v>99.246600000000015</v>
      </c>
    </row>
    <row r="825" spans="1:20" x14ac:dyDescent="0.25">
      <c r="A825" t="s">
        <v>2341</v>
      </c>
      <c r="C825" t="s">
        <v>179</v>
      </c>
      <c r="D825" t="s">
        <v>2282</v>
      </c>
      <c r="E825" t="s">
        <v>2341</v>
      </c>
      <c r="F825" t="s">
        <v>2341</v>
      </c>
      <c r="G825" t="s">
        <v>5459</v>
      </c>
      <c r="H825" t="s">
        <v>2435</v>
      </c>
      <c r="I825">
        <v>47.213200000000001</v>
      </c>
      <c r="J825">
        <v>2.1320999999999999</v>
      </c>
      <c r="K825">
        <v>6.6497000000000002</v>
      </c>
      <c r="L825">
        <v>7.3973000000000004</v>
      </c>
      <c r="M825">
        <v>0.14990000000000001</v>
      </c>
      <c r="N825">
        <v>12.5532</v>
      </c>
      <c r="O825">
        <v>22.9711</v>
      </c>
      <c r="P825">
        <v>0.60160000000000002</v>
      </c>
      <c r="Q825">
        <v>2.8E-3</v>
      </c>
      <c r="R825">
        <v>0.1797</v>
      </c>
      <c r="S825">
        <v>75.155016421422758</v>
      </c>
      <c r="T825">
        <v>99.850600000000014</v>
      </c>
    </row>
    <row r="826" spans="1:20" x14ac:dyDescent="0.25">
      <c r="A826" t="s">
        <v>2341</v>
      </c>
      <c r="C826" t="s">
        <v>179</v>
      </c>
      <c r="D826" t="s">
        <v>2282</v>
      </c>
      <c r="E826" t="s">
        <v>2341</v>
      </c>
      <c r="F826" t="s">
        <v>2341</v>
      </c>
      <c r="G826" t="s">
        <v>5459</v>
      </c>
      <c r="H826" t="s">
        <v>2436</v>
      </c>
      <c r="I826">
        <v>47.2333</v>
      </c>
      <c r="J826">
        <v>2.1242000000000001</v>
      </c>
      <c r="K826">
        <v>6.2588999999999997</v>
      </c>
      <c r="L826">
        <v>6.3502999999999998</v>
      </c>
      <c r="M826">
        <v>4.5199999999999997E-2</v>
      </c>
      <c r="N826">
        <v>13.4085</v>
      </c>
      <c r="O826">
        <v>23.045200000000001</v>
      </c>
      <c r="P826">
        <v>0.46450000000000002</v>
      </c>
      <c r="Q826"/>
      <c r="R826">
        <v>0.2858</v>
      </c>
      <c r="S826">
        <v>79.008257661130898</v>
      </c>
      <c r="T826">
        <v>99.215899999999991</v>
      </c>
    </row>
    <row r="827" spans="1:20" x14ac:dyDescent="0.25">
      <c r="A827" t="s">
        <v>2341</v>
      </c>
      <c r="C827" t="s">
        <v>179</v>
      </c>
      <c r="D827" t="s">
        <v>2282</v>
      </c>
      <c r="E827" t="s">
        <v>2341</v>
      </c>
      <c r="F827" t="s">
        <v>2341</v>
      </c>
      <c r="G827" t="s">
        <v>5459</v>
      </c>
      <c r="H827" t="s">
        <v>2437</v>
      </c>
      <c r="I827">
        <v>48.557200000000002</v>
      </c>
      <c r="J827">
        <v>1.708</v>
      </c>
      <c r="K827">
        <v>5.2168999999999999</v>
      </c>
      <c r="L827">
        <v>5.8220000000000001</v>
      </c>
      <c r="M827">
        <v>0.1037</v>
      </c>
      <c r="N827">
        <v>14.027699999999999</v>
      </c>
      <c r="O827">
        <v>23.189599999999999</v>
      </c>
      <c r="P827">
        <v>0.43640000000000001</v>
      </c>
      <c r="Q827">
        <v>4.4999999999999997E-3</v>
      </c>
      <c r="R827">
        <v>0.50439999999999996</v>
      </c>
      <c r="S827">
        <v>81.113875803237065</v>
      </c>
      <c r="T827">
        <v>99.570400000000006</v>
      </c>
    </row>
    <row r="828" spans="1:20" x14ac:dyDescent="0.25">
      <c r="A828" t="s">
        <v>2341</v>
      </c>
      <c r="C828" t="s">
        <v>179</v>
      </c>
      <c r="D828" t="s">
        <v>2282</v>
      </c>
      <c r="E828" t="s">
        <v>2341</v>
      </c>
      <c r="F828" t="s">
        <v>2341</v>
      </c>
      <c r="G828" t="s">
        <v>5459</v>
      </c>
      <c r="H828" t="s">
        <v>2438</v>
      </c>
      <c r="I828">
        <v>47.746000000000002</v>
      </c>
      <c r="J828">
        <v>1.8896999999999999</v>
      </c>
      <c r="K828">
        <v>5.5944000000000003</v>
      </c>
      <c r="L828">
        <v>6.46</v>
      </c>
      <c r="M828">
        <v>0.13420000000000001</v>
      </c>
      <c r="N828">
        <v>13.431100000000001</v>
      </c>
      <c r="O828">
        <v>23.394500000000001</v>
      </c>
      <c r="P828">
        <v>0.42580000000000001</v>
      </c>
      <c r="Q828">
        <v>1.1999999999999999E-3</v>
      </c>
      <c r="R828">
        <v>0.15479999999999999</v>
      </c>
      <c r="S828">
        <v>78.750981803081984</v>
      </c>
      <c r="T828">
        <v>99.231699999999989</v>
      </c>
    </row>
    <row r="829" spans="1:20" x14ac:dyDescent="0.25">
      <c r="A829" t="s">
        <v>2341</v>
      </c>
      <c r="C829" t="s">
        <v>179</v>
      </c>
      <c r="D829" t="s">
        <v>2282</v>
      </c>
      <c r="E829" t="s">
        <v>2341</v>
      </c>
      <c r="F829" t="s">
        <v>2341</v>
      </c>
      <c r="G829" t="s">
        <v>5459</v>
      </c>
      <c r="H829" t="s">
        <v>2439</v>
      </c>
      <c r="I829">
        <v>48.8748</v>
      </c>
      <c r="J829">
        <v>1.7715000000000001</v>
      </c>
      <c r="K829">
        <v>4.9752000000000001</v>
      </c>
      <c r="L829">
        <v>5.9728000000000003</v>
      </c>
      <c r="M829">
        <v>6.7199999999999996E-2</v>
      </c>
      <c r="N829">
        <v>13.9702</v>
      </c>
      <c r="O829">
        <v>23.6782</v>
      </c>
      <c r="P829">
        <v>0.35749999999999998</v>
      </c>
      <c r="Q829"/>
      <c r="R829">
        <v>0.27429999999999999</v>
      </c>
      <c r="S829">
        <v>80.655004793154632</v>
      </c>
      <c r="T829">
        <v>99.941700000000012</v>
      </c>
    </row>
    <row r="830" spans="1:20" x14ac:dyDescent="0.25">
      <c r="A830" t="s">
        <v>2341</v>
      </c>
      <c r="C830" t="s">
        <v>179</v>
      </c>
      <c r="D830" t="s">
        <v>2282</v>
      </c>
      <c r="E830" t="s">
        <v>2341</v>
      </c>
      <c r="F830" t="s">
        <v>2341</v>
      </c>
      <c r="G830" t="s">
        <v>5459</v>
      </c>
      <c r="H830" t="s">
        <v>2440</v>
      </c>
      <c r="I830">
        <v>46.875599999999999</v>
      </c>
      <c r="J830">
        <v>2.6015000000000001</v>
      </c>
      <c r="K830">
        <v>6.3994</v>
      </c>
      <c r="L830">
        <v>7.6116999999999999</v>
      </c>
      <c r="M830">
        <v>0.14699999999999999</v>
      </c>
      <c r="N830">
        <v>12.8025</v>
      </c>
      <c r="O830">
        <v>23.2317</v>
      </c>
      <c r="P830">
        <v>0.35780000000000001</v>
      </c>
      <c r="Q830">
        <v>1.09E-2</v>
      </c>
      <c r="R830">
        <v>2.5399999999999999E-2</v>
      </c>
      <c r="S830">
        <v>74.988337488668691</v>
      </c>
      <c r="T830">
        <v>100.0635</v>
      </c>
    </row>
    <row r="831" spans="1:20" x14ac:dyDescent="0.25">
      <c r="A831" t="s">
        <v>2341</v>
      </c>
      <c r="C831" t="s">
        <v>179</v>
      </c>
      <c r="D831" t="s">
        <v>2282</v>
      </c>
      <c r="E831" t="s">
        <v>2341</v>
      </c>
      <c r="F831" t="s">
        <v>2341</v>
      </c>
      <c r="G831" t="s">
        <v>5459</v>
      </c>
      <c r="H831" t="s">
        <v>2441</v>
      </c>
      <c r="I831">
        <v>42.305100000000003</v>
      </c>
      <c r="J831">
        <v>4.3960999999999997</v>
      </c>
      <c r="K831">
        <v>9.7268000000000008</v>
      </c>
      <c r="L831">
        <v>8.4370999999999992</v>
      </c>
      <c r="M831">
        <v>0.10059999999999999</v>
      </c>
      <c r="N831">
        <v>10.6317</v>
      </c>
      <c r="O831">
        <v>23.558299999999999</v>
      </c>
      <c r="P831">
        <v>0.48130000000000001</v>
      </c>
      <c r="Q831">
        <v>3.27E-2</v>
      </c>
      <c r="R831">
        <v>4.58E-2</v>
      </c>
      <c r="S831">
        <v>69.194708467439909</v>
      </c>
      <c r="T831">
        <v>99.715500000000006</v>
      </c>
    </row>
    <row r="832" spans="1:20" x14ac:dyDescent="0.25">
      <c r="A832" t="s">
        <v>2341</v>
      </c>
      <c r="C832" t="s">
        <v>179</v>
      </c>
      <c r="D832" t="s">
        <v>2282</v>
      </c>
      <c r="E832" t="s">
        <v>2341</v>
      </c>
      <c r="F832" t="s">
        <v>2341</v>
      </c>
      <c r="G832" t="s">
        <v>5459</v>
      </c>
      <c r="H832" t="s">
        <v>2442</v>
      </c>
      <c r="I832">
        <v>46.4938</v>
      </c>
      <c r="J832">
        <v>2.8086000000000002</v>
      </c>
      <c r="K832">
        <v>5.8754999999999997</v>
      </c>
      <c r="L832">
        <v>8.3056999999999999</v>
      </c>
      <c r="M832">
        <v>0.18609999999999999</v>
      </c>
      <c r="N832">
        <v>12.9726</v>
      </c>
      <c r="O832">
        <v>22.690799999999999</v>
      </c>
      <c r="P832">
        <v>0.3221</v>
      </c>
      <c r="Q832">
        <v>1.9800000000000002E-2</v>
      </c>
      <c r="R832"/>
      <c r="S832">
        <v>73.573816147643399</v>
      </c>
      <c r="T832">
        <v>99.675000000000011</v>
      </c>
    </row>
    <row r="833" spans="1:20" x14ac:dyDescent="0.25">
      <c r="A833" t="s">
        <v>2341</v>
      </c>
      <c r="C833" t="s">
        <v>179</v>
      </c>
      <c r="D833" t="s">
        <v>2282</v>
      </c>
      <c r="E833" t="s">
        <v>2341</v>
      </c>
      <c r="F833" t="s">
        <v>2341</v>
      </c>
      <c r="G833" t="s">
        <v>5459</v>
      </c>
      <c r="H833" t="s">
        <v>2443</v>
      </c>
      <c r="I833">
        <v>47.720999999999997</v>
      </c>
      <c r="J833">
        <v>1.5026999999999999</v>
      </c>
      <c r="K833">
        <v>5.6409000000000002</v>
      </c>
      <c r="L833">
        <v>8.2020999999999997</v>
      </c>
      <c r="M833">
        <v>0.2298</v>
      </c>
      <c r="N833">
        <v>12.7338</v>
      </c>
      <c r="O833">
        <v>23.308800000000002</v>
      </c>
      <c r="P833">
        <v>0.45319999999999999</v>
      </c>
      <c r="Q833">
        <v>8.0000000000000004E-4</v>
      </c>
      <c r="R833"/>
      <c r="S833">
        <v>73.456453524389204</v>
      </c>
      <c r="T833">
        <v>99.793099999999995</v>
      </c>
    </row>
    <row r="834" spans="1:20" x14ac:dyDescent="0.25">
      <c r="A834" t="s">
        <v>2341</v>
      </c>
      <c r="C834" t="s">
        <v>179</v>
      </c>
      <c r="D834" t="s">
        <v>2282</v>
      </c>
      <c r="E834" t="s">
        <v>2341</v>
      </c>
      <c r="F834" t="s">
        <v>2341</v>
      </c>
      <c r="G834" t="s">
        <v>5459</v>
      </c>
      <c r="H834" t="s">
        <v>2444</v>
      </c>
      <c r="I834">
        <v>50.044800000000002</v>
      </c>
      <c r="J834">
        <v>1.2584</v>
      </c>
      <c r="K834">
        <v>3.9399000000000002</v>
      </c>
      <c r="L834">
        <v>6.9878999999999998</v>
      </c>
      <c r="M834">
        <v>0.18559999999999999</v>
      </c>
      <c r="N834">
        <v>13.780200000000001</v>
      </c>
      <c r="O834">
        <v>23.369499999999999</v>
      </c>
      <c r="P834">
        <v>0.38550000000000001</v>
      </c>
      <c r="Q834"/>
      <c r="R834">
        <v>4.2599999999999999E-2</v>
      </c>
      <c r="S834">
        <v>77.852461505387112</v>
      </c>
      <c r="T834">
        <v>99.994399999999999</v>
      </c>
    </row>
    <row r="835" spans="1:20" x14ac:dyDescent="0.25">
      <c r="A835" t="s">
        <v>2341</v>
      </c>
      <c r="C835" t="s">
        <v>179</v>
      </c>
      <c r="D835" t="s">
        <v>2282</v>
      </c>
      <c r="E835" t="s">
        <v>2341</v>
      </c>
      <c r="F835" t="s">
        <v>2341</v>
      </c>
      <c r="G835" t="s">
        <v>5459</v>
      </c>
      <c r="H835" t="s">
        <v>2445</v>
      </c>
      <c r="I835">
        <v>42.086100000000002</v>
      </c>
      <c r="J835">
        <v>4.5685000000000002</v>
      </c>
      <c r="K835">
        <v>9.4201999999999995</v>
      </c>
      <c r="L835">
        <v>8.4390000000000001</v>
      </c>
      <c r="M835">
        <v>0.1424</v>
      </c>
      <c r="N835">
        <v>10.382099999999999</v>
      </c>
      <c r="O835">
        <v>22.841100000000001</v>
      </c>
      <c r="P835">
        <v>0.56159999999999999</v>
      </c>
      <c r="Q835">
        <v>2.0500000000000001E-2</v>
      </c>
      <c r="R835">
        <v>6.7999999999999996E-3</v>
      </c>
      <c r="S835">
        <v>68.681175410380675</v>
      </c>
      <c r="T835">
        <v>98.468299999999985</v>
      </c>
    </row>
    <row r="836" spans="1:20" x14ac:dyDescent="0.25">
      <c r="A836" t="s">
        <v>2341</v>
      </c>
      <c r="C836" t="s">
        <v>179</v>
      </c>
      <c r="D836" t="s">
        <v>2282</v>
      </c>
      <c r="E836" t="s">
        <v>2341</v>
      </c>
      <c r="F836" t="s">
        <v>2341</v>
      </c>
      <c r="G836" t="s">
        <v>5459</v>
      </c>
      <c r="H836" t="s">
        <v>2446</v>
      </c>
      <c r="I836">
        <v>45.080500000000001</v>
      </c>
      <c r="J836">
        <v>2.7456</v>
      </c>
      <c r="K836">
        <v>7.5278999999999998</v>
      </c>
      <c r="L836">
        <v>6.8166000000000002</v>
      </c>
      <c r="M836">
        <v>6.5600000000000006E-2</v>
      </c>
      <c r="N836">
        <v>12.708</v>
      </c>
      <c r="O836">
        <v>23.596599999999999</v>
      </c>
      <c r="P836">
        <v>0.42349999999999999</v>
      </c>
      <c r="Q836">
        <v>6.1000000000000004E-3</v>
      </c>
      <c r="R836">
        <v>0.33510000000000001</v>
      </c>
      <c r="S836">
        <v>76.868615850126062</v>
      </c>
      <c r="T836">
        <v>99.305500000000009</v>
      </c>
    </row>
    <row r="837" spans="1:20" x14ac:dyDescent="0.25">
      <c r="A837" t="s">
        <v>2341</v>
      </c>
      <c r="C837" t="s">
        <v>179</v>
      </c>
      <c r="D837" t="s">
        <v>2282</v>
      </c>
      <c r="E837" t="s">
        <v>2341</v>
      </c>
      <c r="F837" t="s">
        <v>2341</v>
      </c>
      <c r="G837" t="s">
        <v>5459</v>
      </c>
      <c r="H837" t="s">
        <v>2447</v>
      </c>
      <c r="I837">
        <v>50.109499999999997</v>
      </c>
      <c r="J837">
        <v>0.93279999999999996</v>
      </c>
      <c r="K837">
        <v>3.0364</v>
      </c>
      <c r="L837">
        <v>7.2511999999999999</v>
      </c>
      <c r="M837">
        <v>0.23949999999999999</v>
      </c>
      <c r="N837">
        <v>14.700799999999999</v>
      </c>
      <c r="O837">
        <v>23.126799999999999</v>
      </c>
      <c r="P837">
        <v>0.39679999999999999</v>
      </c>
      <c r="Q837">
        <v>1.0200000000000001E-2</v>
      </c>
      <c r="R837">
        <v>1.6999999999999999E-3</v>
      </c>
      <c r="S837">
        <v>78.326087949158222</v>
      </c>
      <c r="T837">
        <v>99.805699999999987</v>
      </c>
    </row>
    <row r="838" spans="1:20" x14ac:dyDescent="0.25">
      <c r="A838" t="s">
        <v>2341</v>
      </c>
      <c r="C838" t="s">
        <v>179</v>
      </c>
      <c r="D838" t="s">
        <v>2282</v>
      </c>
      <c r="E838" t="s">
        <v>2341</v>
      </c>
      <c r="F838" t="s">
        <v>2341</v>
      </c>
      <c r="G838" t="s">
        <v>5459</v>
      </c>
      <c r="H838" t="s">
        <v>2448</v>
      </c>
      <c r="I838">
        <v>49.1447</v>
      </c>
      <c r="J838">
        <v>1.6719999999999999</v>
      </c>
      <c r="K838">
        <v>4.8075000000000001</v>
      </c>
      <c r="L838">
        <v>5.8872</v>
      </c>
      <c r="M838">
        <v>0.12859999999999999</v>
      </c>
      <c r="N838">
        <v>13.901400000000001</v>
      </c>
      <c r="O838">
        <v>23.672899999999998</v>
      </c>
      <c r="P838">
        <v>0.37180000000000002</v>
      </c>
      <c r="Q838"/>
      <c r="R838">
        <v>0.33100000000000002</v>
      </c>
      <c r="S838">
        <v>80.802774035119072</v>
      </c>
      <c r="T838">
        <v>99.917099999999991</v>
      </c>
    </row>
    <row r="839" spans="1:20" x14ac:dyDescent="0.25">
      <c r="A839" t="s">
        <v>2341</v>
      </c>
      <c r="C839" t="s">
        <v>179</v>
      </c>
      <c r="D839" t="s">
        <v>2282</v>
      </c>
      <c r="E839" t="s">
        <v>2341</v>
      </c>
      <c r="F839" t="s">
        <v>2341</v>
      </c>
      <c r="G839" t="s">
        <v>5459</v>
      </c>
      <c r="H839" t="s">
        <v>2449</v>
      </c>
      <c r="I839">
        <v>46.9251</v>
      </c>
      <c r="J839">
        <v>2.3502000000000001</v>
      </c>
      <c r="K839">
        <v>6.8720999999999997</v>
      </c>
      <c r="L839">
        <v>6.6296999999999997</v>
      </c>
      <c r="M839">
        <v>0.13569999999999999</v>
      </c>
      <c r="N839">
        <v>12.695499999999999</v>
      </c>
      <c r="O839">
        <v>23.254899999999999</v>
      </c>
      <c r="P839">
        <v>0.44579999999999997</v>
      </c>
      <c r="Q839">
        <v>4.8999999999999998E-3</v>
      </c>
      <c r="R839">
        <v>0.46949999999999997</v>
      </c>
      <c r="S839">
        <v>77.342006098833025</v>
      </c>
      <c r="T839">
        <v>99.783400000000015</v>
      </c>
    </row>
    <row r="840" spans="1:20" x14ac:dyDescent="0.25">
      <c r="A840" t="s">
        <v>2341</v>
      </c>
      <c r="C840" t="s">
        <v>179</v>
      </c>
      <c r="D840" t="s">
        <v>2282</v>
      </c>
      <c r="E840" t="s">
        <v>2341</v>
      </c>
      <c r="F840" t="s">
        <v>2341</v>
      </c>
      <c r="G840" t="s">
        <v>5459</v>
      </c>
      <c r="H840" t="s">
        <v>2450</v>
      </c>
      <c r="I840">
        <v>46.055399999999999</v>
      </c>
      <c r="J840">
        <v>2.4312999999999998</v>
      </c>
      <c r="K840">
        <v>7.5101000000000004</v>
      </c>
      <c r="L840">
        <v>6.6257000000000001</v>
      </c>
      <c r="M840">
        <v>8.5999999999999993E-2</v>
      </c>
      <c r="N840">
        <v>12.3117</v>
      </c>
      <c r="O840">
        <v>23.240600000000001</v>
      </c>
      <c r="P840">
        <v>0.44619999999999999</v>
      </c>
      <c r="Q840"/>
      <c r="R840">
        <v>0.58160000000000001</v>
      </c>
      <c r="S840">
        <v>76.810298744706458</v>
      </c>
      <c r="T840">
        <v>99.288600000000002</v>
      </c>
    </row>
    <row r="841" spans="1:20" x14ac:dyDescent="0.25">
      <c r="A841" t="s">
        <v>2341</v>
      </c>
      <c r="C841" t="s">
        <v>179</v>
      </c>
      <c r="D841" t="s">
        <v>2282</v>
      </c>
      <c r="E841" t="s">
        <v>2341</v>
      </c>
      <c r="F841" t="s">
        <v>2341</v>
      </c>
      <c r="G841" t="s">
        <v>5459</v>
      </c>
      <c r="H841" t="s">
        <v>2451</v>
      </c>
      <c r="I841">
        <v>43.479100000000003</v>
      </c>
      <c r="J841">
        <v>4.2949999999999999</v>
      </c>
      <c r="K841">
        <v>8.8088999999999995</v>
      </c>
      <c r="L841">
        <v>8.2584999999999997</v>
      </c>
      <c r="M841">
        <v>0.1578</v>
      </c>
      <c r="N841">
        <v>11.1937</v>
      </c>
      <c r="O841">
        <v>22.677900000000001</v>
      </c>
      <c r="P841">
        <v>0.47099999999999997</v>
      </c>
      <c r="Q841">
        <v>9.7299999999999998E-2</v>
      </c>
      <c r="R841">
        <v>8.5000000000000006E-3</v>
      </c>
      <c r="S841">
        <v>70.726643866509065</v>
      </c>
      <c r="T841">
        <v>99.447700000000012</v>
      </c>
    </row>
    <row r="842" spans="1:20" x14ac:dyDescent="0.25">
      <c r="A842" t="s">
        <v>2341</v>
      </c>
      <c r="C842" t="s">
        <v>179</v>
      </c>
      <c r="D842" t="s">
        <v>2282</v>
      </c>
      <c r="E842" t="s">
        <v>2341</v>
      </c>
      <c r="F842" t="s">
        <v>2341</v>
      </c>
      <c r="G842" t="s">
        <v>5459</v>
      </c>
      <c r="H842" t="s">
        <v>2452</v>
      </c>
      <c r="I842">
        <v>40.764899999999997</v>
      </c>
      <c r="J842">
        <v>5.2859999999999996</v>
      </c>
      <c r="K842">
        <v>10.7385</v>
      </c>
      <c r="L842">
        <v>9.0098000000000003</v>
      </c>
      <c r="M842">
        <v>0.17660000000000001</v>
      </c>
      <c r="N842">
        <v>10.340999999999999</v>
      </c>
      <c r="O842">
        <v>22.616399999999999</v>
      </c>
      <c r="P842">
        <v>0.46589999999999998</v>
      </c>
      <c r="Q842"/>
      <c r="R842"/>
      <c r="S842">
        <v>67.16903350639943</v>
      </c>
      <c r="T842">
        <v>99.39909999999999</v>
      </c>
    </row>
    <row r="843" spans="1:20" x14ac:dyDescent="0.25">
      <c r="A843" t="s">
        <v>2341</v>
      </c>
      <c r="C843" t="s">
        <v>179</v>
      </c>
      <c r="D843" t="s">
        <v>2282</v>
      </c>
      <c r="E843" t="s">
        <v>2341</v>
      </c>
      <c r="F843" t="s">
        <v>2341</v>
      </c>
      <c r="G843" t="s">
        <v>5459</v>
      </c>
      <c r="H843" t="s">
        <v>2453</v>
      </c>
      <c r="I843">
        <v>49.567599999999999</v>
      </c>
      <c r="J843">
        <v>2.0811999999999999</v>
      </c>
      <c r="K843">
        <v>4.2096999999999998</v>
      </c>
      <c r="L843">
        <v>7.5305999999999997</v>
      </c>
      <c r="M843">
        <v>0.20169999999999999</v>
      </c>
      <c r="N843">
        <v>13.5571</v>
      </c>
      <c r="O843">
        <v>23.000800000000002</v>
      </c>
      <c r="P843">
        <v>0.40910000000000002</v>
      </c>
      <c r="Q843">
        <v>4.4999999999999997E-3</v>
      </c>
      <c r="R843"/>
      <c r="S843">
        <v>76.241618832768467</v>
      </c>
      <c r="T843">
        <v>100.56229999999999</v>
      </c>
    </row>
    <row r="844" spans="1:20" x14ac:dyDescent="0.25">
      <c r="A844" t="s">
        <v>2341</v>
      </c>
      <c r="C844" t="s">
        <v>179</v>
      </c>
      <c r="D844" t="s">
        <v>2282</v>
      </c>
      <c r="E844" t="s">
        <v>2341</v>
      </c>
      <c r="F844" t="s">
        <v>2341</v>
      </c>
      <c r="G844" t="s">
        <v>5459</v>
      </c>
      <c r="H844" t="s">
        <v>2454</v>
      </c>
      <c r="I844">
        <v>43.527299999999997</v>
      </c>
      <c r="J844">
        <v>4.6837</v>
      </c>
      <c r="K844">
        <v>8.8843999999999994</v>
      </c>
      <c r="L844">
        <v>8.7815999999999992</v>
      </c>
      <c r="M844">
        <v>0.17030000000000001</v>
      </c>
      <c r="N844">
        <v>10.911899999999999</v>
      </c>
      <c r="O844">
        <v>22.610399999999998</v>
      </c>
      <c r="P844">
        <v>0.53339999999999999</v>
      </c>
      <c r="Q844">
        <v>1.9E-2</v>
      </c>
      <c r="R844">
        <v>3.3999999999999998E-3</v>
      </c>
      <c r="S844">
        <v>68.895358788477509</v>
      </c>
      <c r="T844">
        <v>100.1254</v>
      </c>
    </row>
    <row r="845" spans="1:20" x14ac:dyDescent="0.25">
      <c r="A845" t="s">
        <v>2341</v>
      </c>
      <c r="C845" t="s">
        <v>179</v>
      </c>
      <c r="D845" t="s">
        <v>2282</v>
      </c>
      <c r="E845" t="s">
        <v>2341</v>
      </c>
      <c r="F845" t="s">
        <v>2341</v>
      </c>
      <c r="G845" t="s">
        <v>5459</v>
      </c>
      <c r="H845" t="s">
        <v>2455</v>
      </c>
      <c r="I845">
        <v>48.089799999999997</v>
      </c>
      <c r="J845">
        <v>2.3816999999999999</v>
      </c>
      <c r="K845">
        <v>5.0702999999999996</v>
      </c>
      <c r="L845">
        <v>7.8837999999999999</v>
      </c>
      <c r="M845">
        <v>0.15190000000000001</v>
      </c>
      <c r="N845">
        <v>13.193099999999999</v>
      </c>
      <c r="O845">
        <v>22.839700000000001</v>
      </c>
      <c r="P845">
        <v>0.34689999999999999</v>
      </c>
      <c r="Q845">
        <v>8.0000000000000004E-4</v>
      </c>
      <c r="R845">
        <v>8.5000000000000006E-3</v>
      </c>
      <c r="S845">
        <v>74.893125335995364</v>
      </c>
      <c r="T845">
        <v>99.966499999999996</v>
      </c>
    </row>
    <row r="846" spans="1:20" x14ac:dyDescent="0.25">
      <c r="A846" t="s">
        <v>2341</v>
      </c>
      <c r="C846" t="s">
        <v>179</v>
      </c>
      <c r="D846" t="s">
        <v>2282</v>
      </c>
      <c r="E846" t="s">
        <v>2341</v>
      </c>
      <c r="F846" t="s">
        <v>2341</v>
      </c>
      <c r="G846" t="s">
        <v>5459</v>
      </c>
      <c r="H846" t="s">
        <v>2456</v>
      </c>
      <c r="I846">
        <v>43.020400000000002</v>
      </c>
      <c r="J846">
        <v>4.5358999999999998</v>
      </c>
      <c r="K846">
        <v>8.9331999999999994</v>
      </c>
      <c r="L846">
        <v>8.4025999999999996</v>
      </c>
      <c r="M846">
        <v>0.13400000000000001</v>
      </c>
      <c r="N846">
        <v>10.7342</v>
      </c>
      <c r="O846">
        <v>23.033999999999999</v>
      </c>
      <c r="P846">
        <v>0.42049999999999998</v>
      </c>
      <c r="Q846">
        <v>8.5000000000000006E-3</v>
      </c>
      <c r="R846">
        <v>1.6999999999999999E-3</v>
      </c>
      <c r="S846">
        <v>69.485798212253826</v>
      </c>
      <c r="T846">
        <v>99.224999999999994</v>
      </c>
    </row>
    <row r="847" spans="1:20" x14ac:dyDescent="0.25">
      <c r="A847" t="s">
        <v>2341</v>
      </c>
      <c r="C847" t="s">
        <v>2342</v>
      </c>
      <c r="D847" t="s">
        <v>2343</v>
      </c>
      <c r="E847" t="s">
        <v>2341</v>
      </c>
      <c r="F847" t="s">
        <v>2341</v>
      </c>
      <c r="G847" t="s">
        <v>5459</v>
      </c>
      <c r="H847" t="s">
        <v>2457</v>
      </c>
      <c r="I847">
        <v>44.758000000000003</v>
      </c>
      <c r="J847">
        <v>3.3195999999999999</v>
      </c>
      <c r="K847">
        <v>7.3853</v>
      </c>
      <c r="L847">
        <v>9.6189</v>
      </c>
      <c r="M847">
        <v>0.28079999999999999</v>
      </c>
      <c r="N847">
        <v>11.254899999999999</v>
      </c>
      <c r="O847">
        <v>21.8033</v>
      </c>
      <c r="P847">
        <v>0.7883</v>
      </c>
      <c r="Q847">
        <v>0.20330000000000001</v>
      </c>
      <c r="R847">
        <v>2.9100000000000001E-2</v>
      </c>
      <c r="S847">
        <v>67.592565305340315</v>
      </c>
      <c r="T847">
        <v>99.441500000000019</v>
      </c>
    </row>
    <row r="848" spans="1:20" x14ac:dyDescent="0.25">
      <c r="A848" t="s">
        <v>2341</v>
      </c>
      <c r="C848" t="s">
        <v>2342</v>
      </c>
      <c r="D848" t="s">
        <v>2343</v>
      </c>
      <c r="E848" t="s">
        <v>2341</v>
      </c>
      <c r="F848" t="s">
        <v>2341</v>
      </c>
      <c r="G848" t="s">
        <v>5459</v>
      </c>
      <c r="H848" t="s">
        <v>2458</v>
      </c>
      <c r="I848">
        <v>45.774700000000003</v>
      </c>
      <c r="J848">
        <v>3.1027999999999998</v>
      </c>
      <c r="K848">
        <v>7.0183</v>
      </c>
      <c r="L848">
        <v>9.0182000000000002</v>
      </c>
      <c r="M848">
        <v>0.26500000000000001</v>
      </c>
      <c r="N848">
        <v>11.4994</v>
      </c>
      <c r="O848">
        <v>22.385200000000001</v>
      </c>
      <c r="P848">
        <v>0.55900000000000005</v>
      </c>
      <c r="Q848">
        <v>4.8000000000000001E-2</v>
      </c>
      <c r="R848">
        <v>1.6999999999999999E-3</v>
      </c>
      <c r="S848">
        <v>69.446693796283355</v>
      </c>
      <c r="T848">
        <v>99.672300000000007</v>
      </c>
    </row>
    <row r="849" spans="1:20" x14ac:dyDescent="0.25">
      <c r="A849" t="s">
        <v>2341</v>
      </c>
      <c r="C849" t="s">
        <v>2342</v>
      </c>
      <c r="D849" t="s">
        <v>2343</v>
      </c>
      <c r="E849" t="s">
        <v>2341</v>
      </c>
      <c r="F849" t="s">
        <v>2341</v>
      </c>
      <c r="G849" t="s">
        <v>5459</v>
      </c>
      <c r="H849" t="s">
        <v>2459</v>
      </c>
      <c r="I849">
        <v>42.356999999999999</v>
      </c>
      <c r="J849">
        <v>4.9093999999999998</v>
      </c>
      <c r="K849">
        <v>9.7832000000000008</v>
      </c>
      <c r="L849">
        <v>9.4186999999999994</v>
      </c>
      <c r="M849">
        <v>0.20519999999999999</v>
      </c>
      <c r="N849">
        <v>10.1669</v>
      </c>
      <c r="O849">
        <v>21.891100000000002</v>
      </c>
      <c r="P849">
        <v>0.70069999999999999</v>
      </c>
      <c r="Q849">
        <v>1.3899999999999999E-2</v>
      </c>
      <c r="R849">
        <v>0.1027</v>
      </c>
      <c r="S849">
        <v>65.801857288290719</v>
      </c>
      <c r="T849">
        <v>99.548800000000014</v>
      </c>
    </row>
    <row r="850" spans="1:20" x14ac:dyDescent="0.25">
      <c r="A850" t="s">
        <v>2341</v>
      </c>
      <c r="C850" t="s">
        <v>2342</v>
      </c>
      <c r="D850" t="s">
        <v>2343</v>
      </c>
      <c r="E850" t="s">
        <v>2341</v>
      </c>
      <c r="F850" t="s">
        <v>2341</v>
      </c>
      <c r="G850" t="s">
        <v>5459</v>
      </c>
      <c r="H850" t="s">
        <v>2460</v>
      </c>
      <c r="I850">
        <v>43.343499999999999</v>
      </c>
      <c r="J850">
        <v>3.0948000000000002</v>
      </c>
      <c r="K850">
        <v>9.2775999999999996</v>
      </c>
      <c r="L850">
        <v>10.325100000000001</v>
      </c>
      <c r="M850">
        <v>0.30930000000000002</v>
      </c>
      <c r="N850">
        <v>9.6723999999999997</v>
      </c>
      <c r="O850">
        <v>22.607299999999999</v>
      </c>
      <c r="P850">
        <v>0.75800000000000001</v>
      </c>
      <c r="Q850"/>
      <c r="R850">
        <v>1.3599999999999999E-2</v>
      </c>
      <c r="S850">
        <v>62.544742715225247</v>
      </c>
      <c r="T850">
        <v>99.401599999999974</v>
      </c>
    </row>
    <row r="851" spans="1:20" x14ac:dyDescent="0.25">
      <c r="A851" t="s">
        <v>2341</v>
      </c>
      <c r="C851" t="s">
        <v>2342</v>
      </c>
      <c r="D851" t="s">
        <v>2343</v>
      </c>
      <c r="E851" t="s">
        <v>2341</v>
      </c>
      <c r="F851" t="s">
        <v>2341</v>
      </c>
      <c r="G851" t="s">
        <v>5459</v>
      </c>
      <c r="H851" t="s">
        <v>2461</v>
      </c>
      <c r="I851">
        <v>47.392000000000003</v>
      </c>
      <c r="J851">
        <v>2.2035999999999998</v>
      </c>
      <c r="K851">
        <v>6.3720999999999997</v>
      </c>
      <c r="L851">
        <v>8.1440999999999999</v>
      </c>
      <c r="M851">
        <v>0.20730000000000001</v>
      </c>
      <c r="N851">
        <v>12.7386</v>
      </c>
      <c r="O851">
        <v>23.041899999999998</v>
      </c>
      <c r="P851">
        <v>0.60980000000000001</v>
      </c>
      <c r="Q851"/>
      <c r="R851">
        <v>6.1899999999999997E-2</v>
      </c>
      <c r="S851">
        <v>73.601913020250194</v>
      </c>
      <c r="T851">
        <v>100.7713</v>
      </c>
    </row>
    <row r="852" spans="1:20" x14ac:dyDescent="0.25">
      <c r="A852" t="s">
        <v>2341</v>
      </c>
      <c r="C852" t="s">
        <v>2342</v>
      </c>
      <c r="D852" t="s">
        <v>2343</v>
      </c>
      <c r="E852" t="s">
        <v>2341</v>
      </c>
      <c r="F852" t="s">
        <v>2341</v>
      </c>
      <c r="G852" t="s">
        <v>5459</v>
      </c>
      <c r="H852" t="s">
        <v>2462</v>
      </c>
      <c r="I852">
        <v>46.056199999999997</v>
      </c>
      <c r="J852">
        <v>2.6898</v>
      </c>
      <c r="K852">
        <v>7.0819999999999999</v>
      </c>
      <c r="L852">
        <v>8.8071999999999999</v>
      </c>
      <c r="M852">
        <v>0.1774</v>
      </c>
      <c r="N852">
        <v>11.7331</v>
      </c>
      <c r="O852">
        <v>22.680800000000001</v>
      </c>
      <c r="P852">
        <v>0.57050000000000001</v>
      </c>
      <c r="Q852">
        <v>1.35E-2</v>
      </c>
      <c r="R852">
        <v>5.1000000000000004E-3</v>
      </c>
      <c r="S852">
        <v>70.367938285707254</v>
      </c>
      <c r="T852">
        <v>99.815600000000003</v>
      </c>
    </row>
    <row r="853" spans="1:20" x14ac:dyDescent="0.25">
      <c r="A853" t="s">
        <v>2341</v>
      </c>
      <c r="C853" t="s">
        <v>2342</v>
      </c>
      <c r="D853" t="s">
        <v>2343</v>
      </c>
      <c r="E853" t="s">
        <v>2341</v>
      </c>
      <c r="F853" t="s">
        <v>2341</v>
      </c>
      <c r="G853" t="s">
        <v>5459</v>
      </c>
      <c r="H853" t="s">
        <v>2463</v>
      </c>
      <c r="I853">
        <v>42.360500000000002</v>
      </c>
      <c r="J853">
        <v>4.4410999999999996</v>
      </c>
      <c r="K853">
        <v>9.7050000000000001</v>
      </c>
      <c r="L853">
        <v>10.236499999999999</v>
      </c>
      <c r="M853">
        <v>0.1767</v>
      </c>
      <c r="N853">
        <v>10.0008</v>
      </c>
      <c r="O853">
        <v>22.255099999999999</v>
      </c>
      <c r="P853">
        <v>0.63880000000000003</v>
      </c>
      <c r="Q853">
        <v>3.78E-2</v>
      </c>
      <c r="R853">
        <v>3.3999999999999998E-3</v>
      </c>
      <c r="S853">
        <v>63.523501958540947</v>
      </c>
      <c r="T853">
        <v>99.855699999999999</v>
      </c>
    </row>
    <row r="854" spans="1:20" x14ac:dyDescent="0.25">
      <c r="A854" t="s">
        <v>2341</v>
      </c>
      <c r="C854" t="s">
        <v>2342</v>
      </c>
      <c r="D854" t="s">
        <v>2343</v>
      </c>
      <c r="E854" t="s">
        <v>2341</v>
      </c>
      <c r="F854" t="s">
        <v>2341</v>
      </c>
      <c r="G854" t="s">
        <v>5459</v>
      </c>
      <c r="H854" t="s">
        <v>2464</v>
      </c>
      <c r="I854">
        <v>46.822000000000003</v>
      </c>
      <c r="J854">
        <v>2.1840000000000002</v>
      </c>
      <c r="K854">
        <v>6.2388000000000003</v>
      </c>
      <c r="L854">
        <v>8.7958999999999996</v>
      </c>
      <c r="M854">
        <v>0.27829999999999999</v>
      </c>
      <c r="N854">
        <v>11.642300000000001</v>
      </c>
      <c r="O854">
        <v>22.7333</v>
      </c>
      <c r="P854">
        <v>0.61680000000000001</v>
      </c>
      <c r="Q854">
        <v>7.7999999999999996E-3</v>
      </c>
      <c r="R854"/>
      <c r="S854">
        <v>70.232537601123695</v>
      </c>
      <c r="T854">
        <v>99.319200000000009</v>
      </c>
    </row>
    <row r="855" spans="1:20" x14ac:dyDescent="0.25">
      <c r="A855" t="s">
        <v>2341</v>
      </c>
      <c r="C855" t="s">
        <v>2342</v>
      </c>
      <c r="D855" t="s">
        <v>2343</v>
      </c>
      <c r="E855" t="s">
        <v>2341</v>
      </c>
      <c r="F855" t="s">
        <v>2341</v>
      </c>
      <c r="G855" t="s">
        <v>5459</v>
      </c>
      <c r="H855" t="s">
        <v>2464</v>
      </c>
      <c r="I855">
        <v>46.651200000000003</v>
      </c>
      <c r="J855">
        <v>2.1414</v>
      </c>
      <c r="K855">
        <v>5.9710000000000001</v>
      </c>
      <c r="L855">
        <v>9.0709999999999997</v>
      </c>
      <c r="M855">
        <v>0.29289999999999999</v>
      </c>
      <c r="N855">
        <v>11.785</v>
      </c>
      <c r="O855">
        <v>22.701499999999999</v>
      </c>
      <c r="P855">
        <v>0.4708</v>
      </c>
      <c r="Q855">
        <v>7.7999999999999996E-3</v>
      </c>
      <c r="R855"/>
      <c r="S855">
        <v>69.841919166448079</v>
      </c>
      <c r="T855">
        <v>99.09259999999999</v>
      </c>
    </row>
    <row r="856" spans="1:20" x14ac:dyDescent="0.25">
      <c r="A856" t="s">
        <v>2341</v>
      </c>
      <c r="C856" t="s">
        <v>2342</v>
      </c>
      <c r="D856" t="s">
        <v>2343</v>
      </c>
      <c r="E856" t="s">
        <v>2341</v>
      </c>
      <c r="F856" t="s">
        <v>2341</v>
      </c>
      <c r="G856" t="s">
        <v>5459</v>
      </c>
      <c r="H856" t="s">
        <v>2465</v>
      </c>
      <c r="I856">
        <v>48.325699999999998</v>
      </c>
      <c r="J856">
        <v>1.3571</v>
      </c>
      <c r="K856">
        <v>5.6093999999999999</v>
      </c>
      <c r="L856">
        <v>10.851000000000001</v>
      </c>
      <c r="M856">
        <v>0.95660000000000001</v>
      </c>
      <c r="N856">
        <v>9.6776999999999997</v>
      </c>
      <c r="O856">
        <v>22.410699999999999</v>
      </c>
      <c r="P856">
        <v>1.387</v>
      </c>
      <c r="Q856">
        <v>1.11E-2</v>
      </c>
      <c r="R856"/>
      <c r="S856">
        <v>61.386867419739673</v>
      </c>
      <c r="T856">
        <v>100.58629999999999</v>
      </c>
    </row>
    <row r="857" spans="1:20" x14ac:dyDescent="0.25">
      <c r="A857" t="s">
        <v>2341</v>
      </c>
      <c r="C857" t="s">
        <v>2342</v>
      </c>
      <c r="D857" t="s">
        <v>2343</v>
      </c>
      <c r="E857" t="s">
        <v>2341</v>
      </c>
      <c r="F857" t="s">
        <v>2341</v>
      </c>
      <c r="G857" t="s">
        <v>5459</v>
      </c>
      <c r="H857" t="s">
        <v>2466</v>
      </c>
      <c r="I857">
        <v>45.656100000000002</v>
      </c>
      <c r="J857">
        <v>2.5133000000000001</v>
      </c>
      <c r="K857">
        <v>7.5048000000000004</v>
      </c>
      <c r="L857">
        <v>9.5126000000000008</v>
      </c>
      <c r="M857">
        <v>0.28799999999999998</v>
      </c>
      <c r="N857">
        <v>10.4971</v>
      </c>
      <c r="O857">
        <v>22.968900000000001</v>
      </c>
      <c r="P857">
        <v>0.78549999999999998</v>
      </c>
      <c r="Q857">
        <v>5.3E-3</v>
      </c>
      <c r="R857">
        <v>1.03E-2</v>
      </c>
      <c r="S857">
        <v>66.29611645112432</v>
      </c>
      <c r="T857">
        <v>99.741900000000015</v>
      </c>
    </row>
    <row r="858" spans="1:20" x14ac:dyDescent="0.25">
      <c r="A858" t="s">
        <v>2341</v>
      </c>
      <c r="C858" t="s">
        <v>2342</v>
      </c>
      <c r="D858" t="s">
        <v>2343</v>
      </c>
      <c r="E858" t="s">
        <v>2341</v>
      </c>
      <c r="F858" t="s">
        <v>2341</v>
      </c>
      <c r="G858" t="s">
        <v>5459</v>
      </c>
      <c r="H858" t="s">
        <v>2467</v>
      </c>
      <c r="I858">
        <v>45.639899999999997</v>
      </c>
      <c r="J858">
        <v>2.5545</v>
      </c>
      <c r="K858">
        <v>7.7645</v>
      </c>
      <c r="L858">
        <v>9.5302000000000007</v>
      </c>
      <c r="M858">
        <v>0.36209999999999998</v>
      </c>
      <c r="N858">
        <v>10.389200000000001</v>
      </c>
      <c r="O858">
        <v>23.037400000000002</v>
      </c>
      <c r="P858">
        <v>0.87329999999999997</v>
      </c>
      <c r="Q858"/>
      <c r="R858"/>
      <c r="S858">
        <v>66.023408671534455</v>
      </c>
      <c r="T858">
        <v>100.1511</v>
      </c>
    </row>
    <row r="859" spans="1:20" x14ac:dyDescent="0.25">
      <c r="A859" t="s">
        <v>2341</v>
      </c>
      <c r="C859" t="s">
        <v>2342</v>
      </c>
      <c r="D859" t="s">
        <v>2343</v>
      </c>
      <c r="E859" t="s">
        <v>2341</v>
      </c>
      <c r="F859" t="s">
        <v>2341</v>
      </c>
      <c r="G859" t="s">
        <v>5459</v>
      </c>
      <c r="H859" t="s">
        <v>2468</v>
      </c>
      <c r="I859">
        <v>45.498199999999997</v>
      </c>
      <c r="J859">
        <v>2.423</v>
      </c>
      <c r="K859">
        <v>7.5213000000000001</v>
      </c>
      <c r="L859">
        <v>10.197100000000001</v>
      </c>
      <c r="M859">
        <v>0.54849999999999999</v>
      </c>
      <c r="N859">
        <v>10.019299999999999</v>
      </c>
      <c r="O859">
        <v>22.754200000000001</v>
      </c>
      <c r="P859">
        <v>1.1045</v>
      </c>
      <c r="Q859">
        <v>2.2100000000000002E-2</v>
      </c>
      <c r="R859">
        <v>2.75E-2</v>
      </c>
      <c r="S859">
        <v>63.655580484342593</v>
      </c>
      <c r="T859">
        <v>100.1157</v>
      </c>
    </row>
    <row r="860" spans="1:20" x14ac:dyDescent="0.25">
      <c r="A860" t="s">
        <v>2341</v>
      </c>
      <c r="C860" t="s">
        <v>2342</v>
      </c>
      <c r="D860" t="s">
        <v>2343</v>
      </c>
      <c r="E860" t="s">
        <v>2341</v>
      </c>
      <c r="F860" t="s">
        <v>2341</v>
      </c>
      <c r="G860" t="s">
        <v>5459</v>
      </c>
      <c r="H860" t="s">
        <v>2469</v>
      </c>
      <c r="I860">
        <v>46.868899999999996</v>
      </c>
      <c r="J860">
        <v>1.8270999999999999</v>
      </c>
      <c r="K860">
        <v>6.5266000000000002</v>
      </c>
      <c r="L860">
        <v>10.534800000000001</v>
      </c>
      <c r="M860">
        <v>0.51719999999999999</v>
      </c>
      <c r="N860">
        <v>10.273</v>
      </c>
      <c r="O860">
        <v>22.619</v>
      </c>
      <c r="P860">
        <v>0.97199999999999998</v>
      </c>
      <c r="Q860">
        <v>3.3E-3</v>
      </c>
      <c r="R860">
        <v>1.89E-2</v>
      </c>
      <c r="S860">
        <v>63.480154146684278</v>
      </c>
      <c r="T860">
        <v>100.16079999999999</v>
      </c>
    </row>
    <row r="861" spans="1:20" x14ac:dyDescent="0.25">
      <c r="A861" t="s">
        <v>2341</v>
      </c>
      <c r="C861" t="s">
        <v>2342</v>
      </c>
      <c r="D861" t="s">
        <v>2343</v>
      </c>
      <c r="E861" t="s">
        <v>2341</v>
      </c>
      <c r="F861" t="s">
        <v>2341</v>
      </c>
      <c r="G861" t="s">
        <v>5459</v>
      </c>
      <c r="H861" t="s">
        <v>2470</v>
      </c>
      <c r="I861">
        <v>47.190199999999997</v>
      </c>
      <c r="J861">
        <v>1.7176</v>
      </c>
      <c r="K861">
        <v>6.3147000000000002</v>
      </c>
      <c r="L861">
        <v>10.5566</v>
      </c>
      <c r="M861">
        <v>0.57220000000000004</v>
      </c>
      <c r="N861">
        <v>9.9700000000000006</v>
      </c>
      <c r="O861">
        <v>22.727</v>
      </c>
      <c r="P861">
        <v>0.998</v>
      </c>
      <c r="Q861"/>
      <c r="R861">
        <v>1.6999999999999999E-3</v>
      </c>
      <c r="S861">
        <v>62.735019346740813</v>
      </c>
      <c r="T861">
        <v>100.048</v>
      </c>
    </row>
    <row r="862" spans="1:20" x14ac:dyDescent="0.25">
      <c r="A862" t="s">
        <v>2341</v>
      </c>
      <c r="C862" t="s">
        <v>2342</v>
      </c>
      <c r="D862" t="s">
        <v>2343</v>
      </c>
      <c r="E862" t="s">
        <v>2341</v>
      </c>
      <c r="F862" t="s">
        <v>2341</v>
      </c>
      <c r="G862" t="s">
        <v>5459</v>
      </c>
      <c r="H862" t="s">
        <v>2471</v>
      </c>
      <c r="I862">
        <v>47.504399999999997</v>
      </c>
      <c r="J862">
        <v>1.5569</v>
      </c>
      <c r="K862">
        <v>5.7460000000000004</v>
      </c>
      <c r="L862">
        <v>11.175700000000001</v>
      </c>
      <c r="M862">
        <v>0.98850000000000005</v>
      </c>
      <c r="N862">
        <v>9.6175999999999995</v>
      </c>
      <c r="O862">
        <v>22.452100000000002</v>
      </c>
      <c r="P862">
        <v>1.3102</v>
      </c>
      <c r="Q862"/>
      <c r="R862">
        <v>2.7400000000000001E-2</v>
      </c>
      <c r="S862">
        <v>60.536957195578751</v>
      </c>
      <c r="T862">
        <v>100.3788</v>
      </c>
    </row>
    <row r="863" spans="1:20" x14ac:dyDescent="0.25">
      <c r="A863" t="s">
        <v>2341</v>
      </c>
      <c r="C863" t="s">
        <v>2342</v>
      </c>
      <c r="D863" t="s">
        <v>2343</v>
      </c>
      <c r="E863" t="s">
        <v>2341</v>
      </c>
      <c r="F863" t="s">
        <v>2341</v>
      </c>
      <c r="G863" t="s">
        <v>5459</v>
      </c>
      <c r="H863" t="s">
        <v>2472</v>
      </c>
      <c r="I863">
        <v>46.9908</v>
      </c>
      <c r="J863">
        <v>1.4043000000000001</v>
      </c>
      <c r="K863">
        <v>5.6559999999999997</v>
      </c>
      <c r="L863">
        <v>12.0722</v>
      </c>
      <c r="M863">
        <v>0.93540000000000001</v>
      </c>
      <c r="N863">
        <v>9.298</v>
      </c>
      <c r="O863">
        <v>22.396599999999999</v>
      </c>
      <c r="P863">
        <v>1.1635</v>
      </c>
      <c r="Q863">
        <v>2.8999999999999998E-3</v>
      </c>
      <c r="R863"/>
      <c r="S863">
        <v>57.857600799442046</v>
      </c>
      <c r="T863">
        <v>99.919699999999992</v>
      </c>
    </row>
    <row r="864" spans="1:20" x14ac:dyDescent="0.25">
      <c r="A864" t="s">
        <v>2341</v>
      </c>
      <c r="C864" t="s">
        <v>2342</v>
      </c>
      <c r="D864" t="s">
        <v>2343</v>
      </c>
      <c r="E864" t="s">
        <v>2341</v>
      </c>
      <c r="F864" t="s">
        <v>2341</v>
      </c>
      <c r="G864" t="s">
        <v>5459</v>
      </c>
      <c r="H864" t="s">
        <v>2473</v>
      </c>
      <c r="I864">
        <v>50.403300000000002</v>
      </c>
      <c r="J864">
        <v>0.52439999999999998</v>
      </c>
      <c r="K864">
        <v>3.1554000000000002</v>
      </c>
      <c r="L864">
        <v>12.0623</v>
      </c>
      <c r="M864">
        <v>1.4812000000000001</v>
      </c>
      <c r="N864">
        <v>9.6349</v>
      </c>
      <c r="O864">
        <v>21.5899</v>
      </c>
      <c r="P864">
        <v>1.4622999999999999</v>
      </c>
      <c r="Q864"/>
      <c r="R864"/>
      <c r="S864">
        <v>58.742813209556829</v>
      </c>
      <c r="T864">
        <v>100.3137</v>
      </c>
    </row>
    <row r="865" spans="1:20" x14ac:dyDescent="0.25">
      <c r="A865" t="s">
        <v>2341</v>
      </c>
      <c r="C865" t="s">
        <v>2342</v>
      </c>
      <c r="D865" t="s">
        <v>2343</v>
      </c>
      <c r="E865" t="s">
        <v>2341</v>
      </c>
      <c r="F865" t="s">
        <v>2341</v>
      </c>
      <c r="G865" t="s">
        <v>5459</v>
      </c>
      <c r="H865" t="s">
        <v>2474</v>
      </c>
      <c r="I865">
        <v>49.956000000000003</v>
      </c>
      <c r="J865">
        <v>0.52880000000000005</v>
      </c>
      <c r="K865">
        <v>3.1023000000000001</v>
      </c>
      <c r="L865">
        <v>12.088800000000001</v>
      </c>
      <c r="M865">
        <v>1.4155</v>
      </c>
      <c r="N865">
        <v>9.5660000000000007</v>
      </c>
      <c r="O865">
        <v>21.8249</v>
      </c>
      <c r="P865">
        <v>1.3908</v>
      </c>
      <c r="Q865"/>
      <c r="R865"/>
      <c r="S865">
        <v>58.515509365833218</v>
      </c>
      <c r="T865">
        <v>99.873099999999994</v>
      </c>
    </row>
    <row r="866" spans="1:20" x14ac:dyDescent="0.25">
      <c r="A866" t="s">
        <v>2341</v>
      </c>
      <c r="C866" t="s">
        <v>2342</v>
      </c>
      <c r="D866" t="s">
        <v>2343</v>
      </c>
      <c r="E866" t="s">
        <v>2341</v>
      </c>
      <c r="F866" t="s">
        <v>2341</v>
      </c>
      <c r="G866" t="s">
        <v>5459</v>
      </c>
      <c r="H866" t="s">
        <v>2475</v>
      </c>
      <c r="I866">
        <v>50.686999999999998</v>
      </c>
      <c r="J866">
        <v>0.48720000000000002</v>
      </c>
      <c r="K866">
        <v>2.8685999999999998</v>
      </c>
      <c r="L866">
        <v>12.3285</v>
      </c>
      <c r="M866">
        <v>1.5232000000000001</v>
      </c>
      <c r="N866">
        <v>9.5070999999999994</v>
      </c>
      <c r="O866">
        <v>21.688800000000001</v>
      </c>
      <c r="P866">
        <v>1.4986999999999999</v>
      </c>
      <c r="Q866"/>
      <c r="R866"/>
      <c r="S866">
        <v>57.887617675243263</v>
      </c>
      <c r="T866">
        <v>100.5891</v>
      </c>
    </row>
    <row r="867" spans="1:20" x14ac:dyDescent="0.25">
      <c r="A867" t="s">
        <v>2341</v>
      </c>
      <c r="C867" t="s">
        <v>2342</v>
      </c>
      <c r="D867" t="s">
        <v>2343</v>
      </c>
      <c r="E867" t="s">
        <v>2341</v>
      </c>
      <c r="F867" t="s">
        <v>2341</v>
      </c>
      <c r="G867" t="s">
        <v>5459</v>
      </c>
      <c r="H867" t="s">
        <v>2476</v>
      </c>
      <c r="I867">
        <v>50.348100000000002</v>
      </c>
      <c r="J867">
        <v>0.51849999999999996</v>
      </c>
      <c r="K867">
        <v>3.0249000000000001</v>
      </c>
      <c r="L867">
        <v>12.430999999999999</v>
      </c>
      <c r="M867">
        <v>1.4386000000000001</v>
      </c>
      <c r="N867">
        <v>9.3344000000000005</v>
      </c>
      <c r="O867">
        <v>21.746500000000001</v>
      </c>
      <c r="P867">
        <v>1.5426</v>
      </c>
      <c r="Q867">
        <v>1.1999999999999999E-3</v>
      </c>
      <c r="R867"/>
      <c r="S867">
        <v>57.237545961355202</v>
      </c>
      <c r="T867">
        <v>100.3858</v>
      </c>
    </row>
    <row r="868" spans="1:20" x14ac:dyDescent="0.25">
      <c r="A868" t="s">
        <v>2341</v>
      </c>
      <c r="C868" t="s">
        <v>2342</v>
      </c>
      <c r="D868" t="s">
        <v>2343</v>
      </c>
      <c r="E868" t="s">
        <v>2341</v>
      </c>
      <c r="F868" t="s">
        <v>2341</v>
      </c>
      <c r="G868" t="s">
        <v>5459</v>
      </c>
      <c r="H868" t="s">
        <v>2477</v>
      </c>
      <c r="I868">
        <v>50.386400000000002</v>
      </c>
      <c r="J868">
        <v>0.64339999999999997</v>
      </c>
      <c r="K868">
        <v>3.3815</v>
      </c>
      <c r="L868">
        <v>12.130800000000001</v>
      </c>
      <c r="M868">
        <v>1.3886000000000001</v>
      </c>
      <c r="N868">
        <v>9.4888999999999992</v>
      </c>
      <c r="O868">
        <v>21.495899999999999</v>
      </c>
      <c r="P868">
        <v>1.6146</v>
      </c>
      <c r="Q868">
        <v>8.0000000000000004E-4</v>
      </c>
      <c r="R868">
        <v>2.7300000000000001E-2</v>
      </c>
      <c r="S868">
        <v>58.23460108959204</v>
      </c>
      <c r="T868">
        <v>100.5582</v>
      </c>
    </row>
    <row r="869" spans="1:20" x14ac:dyDescent="0.25">
      <c r="A869" t="s">
        <v>2341</v>
      </c>
      <c r="C869" t="s">
        <v>2342</v>
      </c>
      <c r="D869" t="s">
        <v>2343</v>
      </c>
      <c r="E869" t="s">
        <v>2341</v>
      </c>
      <c r="F869" t="s">
        <v>2341</v>
      </c>
      <c r="G869" t="s">
        <v>5459</v>
      </c>
      <c r="H869" t="s">
        <v>2478</v>
      </c>
      <c r="I869">
        <v>49.402500000000003</v>
      </c>
      <c r="J869">
        <v>0.64349999999999996</v>
      </c>
      <c r="K869">
        <v>3.5093999999999999</v>
      </c>
      <c r="L869">
        <v>12.832100000000001</v>
      </c>
      <c r="M869">
        <v>1.4565999999999999</v>
      </c>
      <c r="N869">
        <v>9.1682000000000006</v>
      </c>
      <c r="O869">
        <v>21.4316</v>
      </c>
      <c r="P869">
        <v>1.7131000000000001</v>
      </c>
      <c r="Q869"/>
      <c r="R869"/>
      <c r="S869">
        <v>56.016398038581677</v>
      </c>
      <c r="T869">
        <v>100.157</v>
      </c>
    </row>
    <row r="870" spans="1:20" x14ac:dyDescent="0.25">
      <c r="A870" t="s">
        <v>2341</v>
      </c>
      <c r="C870" t="s">
        <v>2342</v>
      </c>
      <c r="D870" t="s">
        <v>2343</v>
      </c>
      <c r="E870" t="s">
        <v>2341</v>
      </c>
      <c r="F870" t="s">
        <v>2341</v>
      </c>
      <c r="G870" t="s">
        <v>5459</v>
      </c>
      <c r="H870" t="s">
        <v>2479</v>
      </c>
      <c r="I870">
        <v>49.686500000000002</v>
      </c>
      <c r="J870">
        <v>0.64500000000000002</v>
      </c>
      <c r="K870">
        <v>3.4651999999999998</v>
      </c>
      <c r="L870">
        <v>12.5197</v>
      </c>
      <c r="M870">
        <v>1.425</v>
      </c>
      <c r="N870">
        <v>9.1795000000000009</v>
      </c>
      <c r="O870">
        <v>21.547499999999999</v>
      </c>
      <c r="P870">
        <v>1.5656000000000001</v>
      </c>
      <c r="Q870">
        <v>9.4000000000000004E-3</v>
      </c>
      <c r="R870"/>
      <c r="S870">
        <v>56.65295934887714</v>
      </c>
      <c r="T870">
        <v>100.04340000000001</v>
      </c>
    </row>
    <row r="871" spans="1:20" x14ac:dyDescent="0.25">
      <c r="A871" t="s">
        <v>2341</v>
      </c>
      <c r="C871" t="s">
        <v>2342</v>
      </c>
      <c r="D871" t="s">
        <v>2343</v>
      </c>
      <c r="E871" t="s">
        <v>2341</v>
      </c>
      <c r="F871" t="s">
        <v>2341</v>
      </c>
      <c r="G871" t="s">
        <v>5459</v>
      </c>
      <c r="H871" t="s">
        <v>2480</v>
      </c>
      <c r="I871">
        <v>50.353099999999998</v>
      </c>
      <c r="J871">
        <v>0.51400000000000001</v>
      </c>
      <c r="K871">
        <v>2.9373999999999998</v>
      </c>
      <c r="L871">
        <v>12.3391</v>
      </c>
      <c r="M871">
        <v>1.4977</v>
      </c>
      <c r="N871">
        <v>9.43</v>
      </c>
      <c r="O871">
        <v>21.741599999999998</v>
      </c>
      <c r="P871">
        <v>1.4666999999999999</v>
      </c>
      <c r="Q871">
        <v>4.4999999999999997E-3</v>
      </c>
      <c r="R871"/>
      <c r="S871">
        <v>57.668008452810433</v>
      </c>
      <c r="T871">
        <v>100.2841</v>
      </c>
    </row>
    <row r="872" spans="1:20" x14ac:dyDescent="0.25">
      <c r="A872" t="s">
        <v>2341</v>
      </c>
      <c r="C872" t="s">
        <v>2342</v>
      </c>
      <c r="D872" t="s">
        <v>2343</v>
      </c>
      <c r="E872" t="s">
        <v>2341</v>
      </c>
      <c r="F872" t="s">
        <v>2341</v>
      </c>
      <c r="G872" t="s">
        <v>5459</v>
      </c>
      <c r="H872" t="s">
        <v>2481</v>
      </c>
      <c r="I872">
        <v>47.863100000000003</v>
      </c>
      <c r="J872">
        <v>1.9827999999999999</v>
      </c>
      <c r="K872">
        <v>5.8638000000000003</v>
      </c>
      <c r="L872">
        <v>8.6432000000000002</v>
      </c>
      <c r="M872">
        <v>0.314</v>
      </c>
      <c r="N872">
        <v>12.339700000000001</v>
      </c>
      <c r="O872">
        <v>23.033000000000001</v>
      </c>
      <c r="P872">
        <v>0.63339999999999996</v>
      </c>
      <c r="Q872">
        <v>7.4000000000000003E-3</v>
      </c>
      <c r="R872">
        <v>0</v>
      </c>
      <c r="S872">
        <v>71.790336473028631</v>
      </c>
      <c r="T872">
        <v>100.68040000000001</v>
      </c>
    </row>
    <row r="873" spans="1:20" x14ac:dyDescent="0.25">
      <c r="A873" t="s">
        <v>2341</v>
      </c>
      <c r="C873" t="s">
        <v>2342</v>
      </c>
      <c r="D873" t="s">
        <v>2343</v>
      </c>
      <c r="E873" t="s">
        <v>2341</v>
      </c>
      <c r="F873" t="s">
        <v>2341</v>
      </c>
      <c r="G873" t="s">
        <v>5459</v>
      </c>
      <c r="H873" t="s">
        <v>2482</v>
      </c>
      <c r="I873">
        <v>48.319000000000003</v>
      </c>
      <c r="J873">
        <v>1.8833</v>
      </c>
      <c r="K873">
        <v>5.6984000000000004</v>
      </c>
      <c r="L873">
        <v>8.8131000000000004</v>
      </c>
      <c r="M873">
        <v>0.23949999999999999</v>
      </c>
      <c r="N873">
        <v>12.441800000000001</v>
      </c>
      <c r="O873">
        <v>22.9222</v>
      </c>
      <c r="P873">
        <v>0.60509999999999997</v>
      </c>
      <c r="Q873">
        <v>9.1000000000000004E-3</v>
      </c>
      <c r="R873"/>
      <c r="S873">
        <v>71.562428386438128</v>
      </c>
      <c r="T873">
        <v>100.9315</v>
      </c>
    </row>
    <row r="874" spans="1:20" x14ac:dyDescent="0.25">
      <c r="A874" t="s">
        <v>2341</v>
      </c>
      <c r="C874" t="s">
        <v>2342</v>
      </c>
      <c r="D874" t="s">
        <v>2343</v>
      </c>
      <c r="E874" t="s">
        <v>2341</v>
      </c>
      <c r="F874" t="s">
        <v>2341</v>
      </c>
      <c r="G874" t="s">
        <v>5459</v>
      </c>
      <c r="H874" t="s">
        <v>2483</v>
      </c>
      <c r="I874">
        <v>48.061900000000001</v>
      </c>
      <c r="J874">
        <v>1.952</v>
      </c>
      <c r="K874">
        <v>5.6933999999999996</v>
      </c>
      <c r="L874">
        <v>8.6020000000000003</v>
      </c>
      <c r="M874">
        <v>0.25600000000000001</v>
      </c>
      <c r="N874">
        <v>12.3538</v>
      </c>
      <c r="O874">
        <v>22.962900000000001</v>
      </c>
      <c r="P874">
        <v>0.61539999999999995</v>
      </c>
      <c r="Q874"/>
      <c r="R874"/>
      <c r="S874">
        <v>71.910075451025421</v>
      </c>
      <c r="T874">
        <v>100.4974</v>
      </c>
    </row>
    <row r="875" spans="1:20" x14ac:dyDescent="0.25">
      <c r="A875" t="s">
        <v>2341</v>
      </c>
      <c r="C875" t="s">
        <v>2342</v>
      </c>
      <c r="D875" t="s">
        <v>2343</v>
      </c>
      <c r="E875" t="s">
        <v>2341</v>
      </c>
      <c r="F875" t="s">
        <v>2341</v>
      </c>
      <c r="G875" t="s">
        <v>5459</v>
      </c>
      <c r="H875" t="s">
        <v>2484</v>
      </c>
      <c r="I875">
        <v>48.085299999999997</v>
      </c>
      <c r="J875">
        <v>1.8544</v>
      </c>
      <c r="K875">
        <v>5.5654000000000003</v>
      </c>
      <c r="L875">
        <v>8.6692999999999998</v>
      </c>
      <c r="M875">
        <v>0.24099999999999999</v>
      </c>
      <c r="N875">
        <v>12.318</v>
      </c>
      <c r="O875">
        <v>22.860499999999998</v>
      </c>
      <c r="P875">
        <v>0.60609999999999997</v>
      </c>
      <c r="Q875"/>
      <c r="R875">
        <v>2.76E-2</v>
      </c>
      <c r="S875">
        <v>71.693528163378332</v>
      </c>
      <c r="T875">
        <v>100.2276</v>
      </c>
    </row>
    <row r="876" spans="1:20" x14ac:dyDescent="0.25">
      <c r="A876" t="s">
        <v>2341</v>
      </c>
      <c r="C876" t="s">
        <v>2342</v>
      </c>
      <c r="D876" t="s">
        <v>2343</v>
      </c>
      <c r="E876" t="s">
        <v>2341</v>
      </c>
      <c r="F876" t="s">
        <v>2341</v>
      </c>
      <c r="G876" t="s">
        <v>5459</v>
      </c>
      <c r="H876" t="s">
        <v>2485</v>
      </c>
      <c r="I876">
        <v>47.897300000000001</v>
      </c>
      <c r="J876">
        <v>1.9300999999999999</v>
      </c>
      <c r="K876">
        <v>5.7018000000000004</v>
      </c>
      <c r="L876">
        <v>8.5162999999999993</v>
      </c>
      <c r="M876">
        <v>0.26790000000000003</v>
      </c>
      <c r="N876">
        <v>12.1129</v>
      </c>
      <c r="O876">
        <v>23.086400000000001</v>
      </c>
      <c r="P876">
        <v>0.59640000000000004</v>
      </c>
      <c r="Q876">
        <v>2.5000000000000001E-3</v>
      </c>
      <c r="R876">
        <v>2.76E-2</v>
      </c>
      <c r="S876">
        <v>71.714131443121417</v>
      </c>
      <c r="T876">
        <v>100.1392</v>
      </c>
    </row>
    <row r="877" spans="1:20" x14ac:dyDescent="0.25">
      <c r="A877" t="s">
        <v>2341</v>
      </c>
      <c r="C877" t="s">
        <v>2342</v>
      </c>
      <c r="D877" t="s">
        <v>2343</v>
      </c>
      <c r="E877" t="s">
        <v>2341</v>
      </c>
      <c r="F877" t="s">
        <v>2341</v>
      </c>
      <c r="G877" t="s">
        <v>5459</v>
      </c>
      <c r="H877" t="s">
        <v>2486</v>
      </c>
      <c r="I877">
        <v>47.997199999999999</v>
      </c>
      <c r="J877">
        <v>1.9311</v>
      </c>
      <c r="K877">
        <v>5.7629000000000001</v>
      </c>
      <c r="L877">
        <v>8.5968</v>
      </c>
      <c r="M877">
        <v>0.21429999999999999</v>
      </c>
      <c r="N877">
        <v>12.3186</v>
      </c>
      <c r="O877">
        <v>23.028300000000002</v>
      </c>
      <c r="P877">
        <v>0.61619999999999997</v>
      </c>
      <c r="Q877">
        <v>1.9800000000000002E-2</v>
      </c>
      <c r="R877"/>
      <c r="S877">
        <v>71.864630507912921</v>
      </c>
      <c r="T877">
        <v>100.48520000000001</v>
      </c>
    </row>
    <row r="878" spans="1:20" x14ac:dyDescent="0.25">
      <c r="A878" t="s">
        <v>2341</v>
      </c>
      <c r="C878" t="s">
        <v>2342</v>
      </c>
      <c r="D878" t="s">
        <v>2343</v>
      </c>
      <c r="E878" t="s">
        <v>2341</v>
      </c>
      <c r="F878" t="s">
        <v>2341</v>
      </c>
      <c r="G878" t="s">
        <v>5459</v>
      </c>
      <c r="H878" t="s">
        <v>2487</v>
      </c>
      <c r="I878">
        <v>47.864699999999999</v>
      </c>
      <c r="J878">
        <v>1.8993</v>
      </c>
      <c r="K878">
        <v>5.7302</v>
      </c>
      <c r="L878">
        <v>8.6239000000000008</v>
      </c>
      <c r="M878">
        <v>0.21279999999999999</v>
      </c>
      <c r="N878">
        <v>12.132899999999999</v>
      </c>
      <c r="O878">
        <v>23.225000000000001</v>
      </c>
      <c r="P878">
        <v>0.5756</v>
      </c>
      <c r="Q878"/>
      <c r="R878">
        <v>1.21E-2</v>
      </c>
      <c r="S878">
        <v>71.492387326093905</v>
      </c>
      <c r="T878">
        <v>100.2765</v>
      </c>
    </row>
    <row r="879" spans="1:20" x14ac:dyDescent="0.25">
      <c r="A879" t="s">
        <v>2341</v>
      </c>
      <c r="C879" t="s">
        <v>2342</v>
      </c>
      <c r="D879" t="s">
        <v>2343</v>
      </c>
      <c r="E879" t="s">
        <v>2341</v>
      </c>
      <c r="F879" t="s">
        <v>2341</v>
      </c>
      <c r="G879" t="s">
        <v>5459</v>
      </c>
      <c r="H879" t="s">
        <v>2488</v>
      </c>
      <c r="I879">
        <v>48.565399999999997</v>
      </c>
      <c r="J879">
        <v>1.9519</v>
      </c>
      <c r="K879">
        <v>5.8860000000000001</v>
      </c>
      <c r="L879">
        <v>8.4367000000000001</v>
      </c>
      <c r="M879">
        <v>0.26200000000000001</v>
      </c>
      <c r="N879">
        <v>12.1759</v>
      </c>
      <c r="O879">
        <v>22.982900000000001</v>
      </c>
      <c r="P879">
        <v>0.56720000000000004</v>
      </c>
      <c r="Q879">
        <v>2.23E-2</v>
      </c>
      <c r="R879"/>
      <c r="S879">
        <v>72.008913886194165</v>
      </c>
      <c r="T879">
        <v>100.8503</v>
      </c>
    </row>
    <row r="880" spans="1:20" x14ac:dyDescent="0.25">
      <c r="A880" t="s">
        <v>2341</v>
      </c>
      <c r="C880" t="s">
        <v>2342</v>
      </c>
      <c r="D880" t="s">
        <v>2343</v>
      </c>
      <c r="E880" t="s">
        <v>2341</v>
      </c>
      <c r="F880" t="s">
        <v>2341</v>
      </c>
      <c r="G880" t="s">
        <v>5459</v>
      </c>
      <c r="H880" t="s">
        <v>2489</v>
      </c>
      <c r="I880">
        <v>47.063600000000001</v>
      </c>
      <c r="J880">
        <v>1.6198999999999999</v>
      </c>
      <c r="K880">
        <v>5.9253</v>
      </c>
      <c r="L880">
        <v>11.081300000000001</v>
      </c>
      <c r="M880">
        <v>0.62339999999999995</v>
      </c>
      <c r="N880">
        <v>9.7645999999999997</v>
      </c>
      <c r="O880">
        <v>22.696200000000001</v>
      </c>
      <c r="P880">
        <v>0.96550000000000002</v>
      </c>
      <c r="Q880">
        <v>9.7999999999999997E-3</v>
      </c>
      <c r="R880">
        <v>1.37E-2</v>
      </c>
      <c r="S880">
        <v>61.100557117064483</v>
      </c>
      <c r="T880">
        <v>99.763300000000015</v>
      </c>
    </row>
    <row r="881" spans="1:20" x14ac:dyDescent="0.25">
      <c r="A881" t="s">
        <v>2341</v>
      </c>
      <c r="C881" t="s">
        <v>2342</v>
      </c>
      <c r="D881" t="s">
        <v>2343</v>
      </c>
      <c r="E881" t="s">
        <v>2341</v>
      </c>
      <c r="F881" t="s">
        <v>2341</v>
      </c>
      <c r="G881" t="s">
        <v>5459</v>
      </c>
      <c r="H881" t="s">
        <v>2490</v>
      </c>
      <c r="I881">
        <v>46.371000000000002</v>
      </c>
      <c r="J881">
        <v>1.6800999999999999</v>
      </c>
      <c r="K881">
        <v>6.0812999999999997</v>
      </c>
      <c r="L881">
        <v>12.561</v>
      </c>
      <c r="M881">
        <v>0.79910000000000003</v>
      </c>
      <c r="N881">
        <v>9.1069999999999993</v>
      </c>
      <c r="O881">
        <v>22.397600000000001</v>
      </c>
      <c r="P881">
        <v>1.0414000000000001</v>
      </c>
      <c r="Q881"/>
      <c r="R881">
        <v>2.0400000000000001E-2</v>
      </c>
      <c r="S881">
        <v>56.377154710852999</v>
      </c>
      <c r="T881">
        <v>100.05889999999999</v>
      </c>
    </row>
    <row r="882" spans="1:20" x14ac:dyDescent="0.25">
      <c r="A882" t="s">
        <v>2341</v>
      </c>
      <c r="C882" t="s">
        <v>2342</v>
      </c>
      <c r="D882" t="s">
        <v>2343</v>
      </c>
      <c r="E882" t="s">
        <v>2341</v>
      </c>
      <c r="F882" t="s">
        <v>2341</v>
      </c>
      <c r="G882" t="s">
        <v>5459</v>
      </c>
      <c r="H882" t="s">
        <v>2491</v>
      </c>
      <c r="I882">
        <v>49.431100000000001</v>
      </c>
      <c r="J882">
        <v>0.62219999999999998</v>
      </c>
      <c r="K882">
        <v>3.3361999999999998</v>
      </c>
      <c r="L882">
        <v>12.692</v>
      </c>
      <c r="M882">
        <v>1.4368000000000001</v>
      </c>
      <c r="N882">
        <v>9.327</v>
      </c>
      <c r="O882">
        <v>21.669499999999999</v>
      </c>
      <c r="P882">
        <v>1.3985000000000001</v>
      </c>
      <c r="Q882">
        <v>4.8999999999999998E-3</v>
      </c>
      <c r="R882">
        <v>4.0800000000000003E-2</v>
      </c>
      <c r="S882">
        <v>56.708750487844597</v>
      </c>
      <c r="T882">
        <v>99.959000000000017</v>
      </c>
    </row>
    <row r="883" spans="1:20" x14ac:dyDescent="0.25">
      <c r="A883" t="s">
        <v>2341</v>
      </c>
      <c r="C883" t="s">
        <v>2342</v>
      </c>
      <c r="D883" t="s">
        <v>2343</v>
      </c>
      <c r="E883" t="s">
        <v>2341</v>
      </c>
      <c r="F883" t="s">
        <v>2341</v>
      </c>
      <c r="G883" t="s">
        <v>5459</v>
      </c>
      <c r="H883" t="s">
        <v>2492</v>
      </c>
      <c r="I883">
        <v>49.901299999999999</v>
      </c>
      <c r="J883">
        <v>0.5927</v>
      </c>
      <c r="K883">
        <v>3.0752999999999999</v>
      </c>
      <c r="L883">
        <v>12.6957</v>
      </c>
      <c r="M883">
        <v>1.4459</v>
      </c>
      <c r="N883">
        <v>9.4718999999999998</v>
      </c>
      <c r="O883">
        <v>21.7102</v>
      </c>
      <c r="P883">
        <v>1.4275</v>
      </c>
      <c r="Q883">
        <v>5.3E-3</v>
      </c>
      <c r="R883"/>
      <c r="S883">
        <v>57.079675390193827</v>
      </c>
      <c r="T883">
        <v>100.3258</v>
      </c>
    </row>
    <row r="884" spans="1:20" x14ac:dyDescent="0.25">
      <c r="A884" t="s">
        <v>2341</v>
      </c>
      <c r="C884" t="s">
        <v>2342</v>
      </c>
      <c r="D884" t="s">
        <v>2343</v>
      </c>
      <c r="E884" t="s">
        <v>2341</v>
      </c>
      <c r="F884" t="s">
        <v>2341</v>
      </c>
      <c r="G884" t="s">
        <v>5459</v>
      </c>
      <c r="H884" t="s">
        <v>2493</v>
      </c>
      <c r="I884">
        <v>48.639800000000001</v>
      </c>
      <c r="J884">
        <v>0.70740000000000003</v>
      </c>
      <c r="K884">
        <v>3.3801999999999999</v>
      </c>
      <c r="L884">
        <v>12.3238</v>
      </c>
      <c r="M884">
        <v>1.3502000000000001</v>
      </c>
      <c r="N884">
        <v>9.0040999999999993</v>
      </c>
      <c r="O884">
        <v>22.613499999999998</v>
      </c>
      <c r="P884">
        <v>1.3874</v>
      </c>
      <c r="Q884"/>
      <c r="R884"/>
      <c r="S884">
        <v>56.566456518393998</v>
      </c>
      <c r="T884">
        <v>99.406400000000005</v>
      </c>
    </row>
    <row r="885" spans="1:20" x14ac:dyDescent="0.25">
      <c r="A885" t="s">
        <v>2341</v>
      </c>
      <c r="C885" t="s">
        <v>2342</v>
      </c>
      <c r="D885" t="s">
        <v>2343</v>
      </c>
      <c r="E885" t="s">
        <v>2341</v>
      </c>
      <c r="F885" t="s">
        <v>2341</v>
      </c>
      <c r="G885" t="s">
        <v>5459</v>
      </c>
      <c r="H885" t="s">
        <v>2494</v>
      </c>
      <c r="I885">
        <v>50.393799999999999</v>
      </c>
      <c r="J885">
        <v>0.44569999999999999</v>
      </c>
      <c r="K885">
        <v>2.4702000000000002</v>
      </c>
      <c r="L885">
        <v>12.114000000000001</v>
      </c>
      <c r="M885">
        <v>1.5669999999999999</v>
      </c>
      <c r="N885">
        <v>9.6704000000000008</v>
      </c>
      <c r="O885">
        <v>22.064499999999999</v>
      </c>
      <c r="P885">
        <v>1.1958</v>
      </c>
      <c r="Q885"/>
      <c r="R885">
        <v>1.3599999999999999E-2</v>
      </c>
      <c r="S885">
        <v>58.728291145033801</v>
      </c>
      <c r="T885">
        <v>99.934999999999988</v>
      </c>
    </row>
    <row r="886" spans="1:20" x14ac:dyDescent="0.25">
      <c r="A886" t="s">
        <v>2341</v>
      </c>
      <c r="C886" t="s">
        <v>2342</v>
      </c>
      <c r="D886" t="s">
        <v>2343</v>
      </c>
      <c r="E886" t="s">
        <v>2341</v>
      </c>
      <c r="F886" t="s">
        <v>2341</v>
      </c>
      <c r="G886" t="s">
        <v>5459</v>
      </c>
      <c r="H886" t="s">
        <v>2495</v>
      </c>
      <c r="I886">
        <v>50.346800000000002</v>
      </c>
      <c r="J886">
        <v>0.48409999999999997</v>
      </c>
      <c r="K886">
        <v>2.6785000000000001</v>
      </c>
      <c r="L886">
        <v>12.4497</v>
      </c>
      <c r="M886">
        <v>1.5099</v>
      </c>
      <c r="N886">
        <v>9.5069999999999997</v>
      </c>
      <c r="O886">
        <v>22.075199999999999</v>
      </c>
      <c r="P886">
        <v>1.3414999999999999</v>
      </c>
      <c r="Q886">
        <v>0</v>
      </c>
      <c r="R886">
        <v>1.5299999999999999E-2</v>
      </c>
      <c r="S886">
        <v>57.648693196796202</v>
      </c>
      <c r="T886">
        <v>100.408</v>
      </c>
    </row>
    <row r="887" spans="1:20" x14ac:dyDescent="0.25">
      <c r="A887" t="s">
        <v>2341</v>
      </c>
      <c r="C887" t="s">
        <v>2342</v>
      </c>
      <c r="D887" t="s">
        <v>2343</v>
      </c>
      <c r="E887" t="s">
        <v>2341</v>
      </c>
      <c r="F887" t="s">
        <v>2341</v>
      </c>
      <c r="G887" t="s">
        <v>5459</v>
      </c>
      <c r="H887" t="s">
        <v>2496</v>
      </c>
      <c r="I887">
        <v>50.756799999999998</v>
      </c>
      <c r="J887">
        <v>1.2033</v>
      </c>
      <c r="K887">
        <v>3.4243999999999999</v>
      </c>
      <c r="L887">
        <v>7.7567000000000004</v>
      </c>
      <c r="M887">
        <v>0.2462</v>
      </c>
      <c r="N887">
        <v>13.2651</v>
      </c>
      <c r="O887">
        <v>23.209</v>
      </c>
      <c r="P887">
        <v>0.53990000000000005</v>
      </c>
      <c r="Q887"/>
      <c r="R887"/>
      <c r="S887">
        <v>75.298867420234657</v>
      </c>
      <c r="T887">
        <v>100.4014</v>
      </c>
    </row>
    <row r="888" spans="1:20" x14ac:dyDescent="0.25">
      <c r="A888" t="s">
        <v>2341</v>
      </c>
      <c r="C888" t="s">
        <v>2342</v>
      </c>
      <c r="D888" t="s">
        <v>2343</v>
      </c>
      <c r="E888" t="s">
        <v>2341</v>
      </c>
      <c r="F888" t="s">
        <v>2341</v>
      </c>
      <c r="G888" t="s">
        <v>5459</v>
      </c>
      <c r="H888" t="s">
        <v>2497</v>
      </c>
      <c r="I888">
        <v>50.523299999999999</v>
      </c>
      <c r="J888">
        <v>1.2733000000000001</v>
      </c>
      <c r="K888">
        <v>3.7193999999999998</v>
      </c>
      <c r="L888">
        <v>7.7283999999999997</v>
      </c>
      <c r="M888">
        <v>0.28050000000000003</v>
      </c>
      <c r="N888">
        <v>13.2935</v>
      </c>
      <c r="O888">
        <v>23.2546</v>
      </c>
      <c r="P888">
        <v>0.52429999999999999</v>
      </c>
      <c r="Q888"/>
      <c r="R888">
        <v>2.4299999999999999E-2</v>
      </c>
      <c r="S888">
        <v>75.406472151531275</v>
      </c>
      <c r="T888">
        <v>100.6216</v>
      </c>
    </row>
    <row r="889" spans="1:20" x14ac:dyDescent="0.25">
      <c r="A889" t="s">
        <v>2341</v>
      </c>
      <c r="C889" t="s">
        <v>2342</v>
      </c>
      <c r="D889" t="s">
        <v>2343</v>
      </c>
      <c r="E889" t="s">
        <v>2341</v>
      </c>
      <c r="F889" t="s">
        <v>2341</v>
      </c>
      <c r="G889" t="s">
        <v>5459</v>
      </c>
      <c r="H889" t="s">
        <v>2498</v>
      </c>
      <c r="I889">
        <v>50.984299999999998</v>
      </c>
      <c r="J889">
        <v>1.1045</v>
      </c>
      <c r="K889">
        <v>3.5482</v>
      </c>
      <c r="L889">
        <v>7.6782000000000004</v>
      </c>
      <c r="M889">
        <v>0.21490000000000001</v>
      </c>
      <c r="N889">
        <v>13.4727</v>
      </c>
      <c r="O889">
        <v>23.161999999999999</v>
      </c>
      <c r="P889">
        <v>0.54400000000000004</v>
      </c>
      <c r="Q889"/>
      <c r="R889"/>
      <c r="S889">
        <v>75.773778602400654</v>
      </c>
      <c r="T889">
        <v>100.7088</v>
      </c>
    </row>
    <row r="890" spans="1:20" x14ac:dyDescent="0.25">
      <c r="A890" t="s">
        <v>2341</v>
      </c>
      <c r="C890" t="s">
        <v>2342</v>
      </c>
      <c r="D890" t="s">
        <v>2343</v>
      </c>
      <c r="E890" t="s">
        <v>2341</v>
      </c>
      <c r="F890" t="s">
        <v>2341</v>
      </c>
      <c r="G890" t="s">
        <v>5459</v>
      </c>
      <c r="H890" t="s">
        <v>2499</v>
      </c>
      <c r="I890">
        <v>50.459099999999999</v>
      </c>
      <c r="J890">
        <v>1.1235999999999999</v>
      </c>
      <c r="K890">
        <v>3.5095999999999998</v>
      </c>
      <c r="L890">
        <v>7.6643999999999997</v>
      </c>
      <c r="M890">
        <v>0.2417</v>
      </c>
      <c r="N890">
        <v>13.553100000000001</v>
      </c>
      <c r="O890">
        <v>23.210699999999999</v>
      </c>
      <c r="P890">
        <v>0.53779999999999994</v>
      </c>
      <c r="Q890">
        <v>1.32E-2</v>
      </c>
      <c r="R890">
        <v>0</v>
      </c>
      <c r="S890">
        <v>75.915740068242741</v>
      </c>
      <c r="T890">
        <v>100.31319999999999</v>
      </c>
    </row>
    <row r="891" spans="1:20" x14ac:dyDescent="0.25">
      <c r="A891" t="s">
        <v>2341</v>
      </c>
      <c r="C891" t="s">
        <v>2342</v>
      </c>
      <c r="D891" t="s">
        <v>2343</v>
      </c>
      <c r="E891" t="s">
        <v>2341</v>
      </c>
      <c r="F891" t="s">
        <v>2341</v>
      </c>
      <c r="G891" t="s">
        <v>5459</v>
      </c>
      <c r="H891" t="s">
        <v>2500</v>
      </c>
      <c r="I891">
        <v>50.7485</v>
      </c>
      <c r="J891">
        <v>1.1821999999999999</v>
      </c>
      <c r="K891">
        <v>3.5937000000000001</v>
      </c>
      <c r="L891">
        <v>7.6581000000000001</v>
      </c>
      <c r="M891">
        <v>0.27460000000000001</v>
      </c>
      <c r="N891">
        <v>13.445399999999999</v>
      </c>
      <c r="O891">
        <v>23.192699999999999</v>
      </c>
      <c r="P891">
        <v>0.49309999999999998</v>
      </c>
      <c r="Q891">
        <v>8.6999999999999994E-3</v>
      </c>
      <c r="R891">
        <v>1.7299999999999999E-2</v>
      </c>
      <c r="S891">
        <v>75.784660103596849</v>
      </c>
      <c r="T891">
        <v>100.6143</v>
      </c>
    </row>
    <row r="892" spans="1:20" x14ac:dyDescent="0.25">
      <c r="A892" t="s">
        <v>2341</v>
      </c>
      <c r="C892" t="s">
        <v>2342</v>
      </c>
      <c r="D892" t="s">
        <v>2343</v>
      </c>
      <c r="E892" t="s">
        <v>2341</v>
      </c>
      <c r="F892" t="s">
        <v>2341</v>
      </c>
      <c r="G892" t="s">
        <v>5459</v>
      </c>
      <c r="H892" t="s">
        <v>2501</v>
      </c>
      <c r="I892">
        <v>51.0428</v>
      </c>
      <c r="J892">
        <v>1.1251</v>
      </c>
      <c r="K892">
        <v>3.5148999999999999</v>
      </c>
      <c r="L892">
        <v>7.54</v>
      </c>
      <c r="M892">
        <v>0.215</v>
      </c>
      <c r="N892">
        <v>13.4224</v>
      </c>
      <c r="O892">
        <v>23.1022</v>
      </c>
      <c r="P892">
        <v>0.51259999999999994</v>
      </c>
      <c r="Q892"/>
      <c r="R892">
        <v>2.5999999999999999E-2</v>
      </c>
      <c r="S892">
        <v>76.037549148121684</v>
      </c>
      <c r="T892">
        <v>100.501</v>
      </c>
    </row>
    <row r="893" spans="1:20" x14ac:dyDescent="0.25">
      <c r="A893" t="s">
        <v>2341</v>
      </c>
      <c r="C893" t="s">
        <v>2342</v>
      </c>
      <c r="D893" t="s">
        <v>2343</v>
      </c>
      <c r="E893" t="s">
        <v>2341</v>
      </c>
      <c r="F893" t="s">
        <v>2341</v>
      </c>
      <c r="G893" t="s">
        <v>5459</v>
      </c>
      <c r="H893" t="s">
        <v>2502</v>
      </c>
      <c r="I893">
        <v>50.3523</v>
      </c>
      <c r="J893">
        <v>1.1357999999999999</v>
      </c>
      <c r="K893">
        <v>3.6688999999999998</v>
      </c>
      <c r="L893">
        <v>8.3249999999999993</v>
      </c>
      <c r="M893">
        <v>0.30549999999999999</v>
      </c>
      <c r="N893">
        <v>13.634499999999999</v>
      </c>
      <c r="O893">
        <v>22.81</v>
      </c>
      <c r="P893">
        <v>0.50949999999999995</v>
      </c>
      <c r="Q893">
        <v>2.07E-2</v>
      </c>
      <c r="R893"/>
      <c r="S893">
        <v>74.485865066441775</v>
      </c>
      <c r="T893">
        <v>100.76220000000001</v>
      </c>
    </row>
    <row r="894" spans="1:20" x14ac:dyDescent="0.25">
      <c r="A894" t="s">
        <v>2341</v>
      </c>
      <c r="C894" t="s">
        <v>2342</v>
      </c>
      <c r="D894" t="s">
        <v>2343</v>
      </c>
      <c r="E894" t="s">
        <v>2341</v>
      </c>
      <c r="F894" t="s">
        <v>2341</v>
      </c>
      <c r="G894" t="s">
        <v>5459</v>
      </c>
      <c r="H894" t="s">
        <v>2503</v>
      </c>
      <c r="I894">
        <v>50.470100000000002</v>
      </c>
      <c r="J894">
        <v>1.1913</v>
      </c>
      <c r="K894">
        <v>3.5682999999999998</v>
      </c>
      <c r="L894">
        <v>7.7374999999999998</v>
      </c>
      <c r="M894">
        <v>0.23719999999999999</v>
      </c>
      <c r="N894">
        <v>13.405799999999999</v>
      </c>
      <c r="O894">
        <v>23.256499999999999</v>
      </c>
      <c r="P894">
        <v>0.48699999999999999</v>
      </c>
      <c r="Q894"/>
      <c r="R894">
        <v>1.5599999999999999E-2</v>
      </c>
      <c r="S894">
        <v>75.540408002982943</v>
      </c>
      <c r="T894">
        <v>100.3693</v>
      </c>
    </row>
    <row r="895" spans="1:20" x14ac:dyDescent="0.25">
      <c r="A895" t="s">
        <v>2341</v>
      </c>
      <c r="C895" t="s">
        <v>2342</v>
      </c>
      <c r="D895" t="s">
        <v>2343</v>
      </c>
      <c r="E895" t="s">
        <v>2341</v>
      </c>
      <c r="F895" t="s">
        <v>2341</v>
      </c>
      <c r="G895" t="s">
        <v>5459</v>
      </c>
      <c r="H895" t="s">
        <v>2504</v>
      </c>
      <c r="I895">
        <v>50.223599999999998</v>
      </c>
      <c r="J895">
        <v>1.1883999999999999</v>
      </c>
      <c r="K895">
        <v>3.7256999999999998</v>
      </c>
      <c r="L895">
        <v>8.0168999999999997</v>
      </c>
      <c r="M895">
        <v>0.27439999999999998</v>
      </c>
      <c r="N895">
        <v>13.5398</v>
      </c>
      <c r="O895">
        <v>22.990200000000002</v>
      </c>
      <c r="P895">
        <v>0.50919999999999999</v>
      </c>
      <c r="Q895"/>
      <c r="R895"/>
      <c r="S895">
        <v>75.06567708980657</v>
      </c>
      <c r="T895">
        <v>100.4682</v>
      </c>
    </row>
    <row r="896" spans="1:20" x14ac:dyDescent="0.25">
      <c r="A896" t="s">
        <v>2341</v>
      </c>
      <c r="C896" t="s">
        <v>2342</v>
      </c>
      <c r="D896" t="s">
        <v>2343</v>
      </c>
      <c r="E896" t="s">
        <v>2341</v>
      </c>
      <c r="F896" t="s">
        <v>2341</v>
      </c>
      <c r="G896" t="s">
        <v>5459</v>
      </c>
      <c r="H896" t="s">
        <v>2505</v>
      </c>
      <c r="I896">
        <v>50.381100000000004</v>
      </c>
      <c r="J896">
        <v>1.1997</v>
      </c>
      <c r="K896">
        <v>3.8115999999999999</v>
      </c>
      <c r="L896">
        <v>7.9383999999999997</v>
      </c>
      <c r="M896">
        <v>0.2208</v>
      </c>
      <c r="N896">
        <v>13.2232</v>
      </c>
      <c r="O896">
        <v>23.474499999999999</v>
      </c>
      <c r="P896">
        <v>0.52249999999999996</v>
      </c>
      <c r="Q896">
        <v>2.0199999999999999E-2</v>
      </c>
      <c r="R896">
        <v>1.6999999999999999E-3</v>
      </c>
      <c r="S896">
        <v>74.806100864413395</v>
      </c>
      <c r="T896">
        <v>100.7937</v>
      </c>
    </row>
    <row r="897" spans="1:20" x14ac:dyDescent="0.25">
      <c r="A897" t="s">
        <v>2341</v>
      </c>
      <c r="C897" t="s">
        <v>2342</v>
      </c>
      <c r="D897" t="s">
        <v>2343</v>
      </c>
      <c r="E897" t="s">
        <v>2341</v>
      </c>
      <c r="F897" t="s">
        <v>2341</v>
      </c>
      <c r="G897" t="s">
        <v>5459</v>
      </c>
      <c r="H897" t="s">
        <v>2506</v>
      </c>
      <c r="I897">
        <v>49.866300000000003</v>
      </c>
      <c r="J897">
        <v>1.1977</v>
      </c>
      <c r="K897">
        <v>3.8813</v>
      </c>
      <c r="L897">
        <v>7.9356999999999998</v>
      </c>
      <c r="M897">
        <v>0.29089999999999999</v>
      </c>
      <c r="N897">
        <v>13.547800000000001</v>
      </c>
      <c r="O897">
        <v>23.052199999999999</v>
      </c>
      <c r="P897">
        <v>0.55740000000000001</v>
      </c>
      <c r="Q897">
        <v>7.0000000000000001E-3</v>
      </c>
      <c r="R897"/>
      <c r="S897">
        <v>75.266732971541217</v>
      </c>
      <c r="T897">
        <v>100.33629999999999</v>
      </c>
    </row>
    <row r="898" spans="1:20" x14ac:dyDescent="0.25">
      <c r="A898" t="s">
        <v>2341</v>
      </c>
      <c r="C898" t="s">
        <v>2342</v>
      </c>
      <c r="D898" t="s">
        <v>2343</v>
      </c>
      <c r="E898" t="s">
        <v>2341</v>
      </c>
      <c r="F898" t="s">
        <v>2341</v>
      </c>
      <c r="G898" t="s">
        <v>5459</v>
      </c>
      <c r="H898" t="s">
        <v>2507</v>
      </c>
      <c r="I898">
        <v>50.388399999999997</v>
      </c>
      <c r="J898">
        <v>1.2459</v>
      </c>
      <c r="K898">
        <v>3.6949999999999998</v>
      </c>
      <c r="L898">
        <v>7.6828000000000003</v>
      </c>
      <c r="M898">
        <v>0.25209999999999999</v>
      </c>
      <c r="N898">
        <v>13.6157</v>
      </c>
      <c r="O898">
        <v>23.247199999999999</v>
      </c>
      <c r="P898">
        <v>0.45989999999999998</v>
      </c>
      <c r="Q898">
        <v>5.7999999999999996E-3</v>
      </c>
      <c r="R898"/>
      <c r="S898">
        <v>75.956131348950933</v>
      </c>
      <c r="T898">
        <v>100.5928</v>
      </c>
    </row>
    <row r="899" spans="1:20" x14ac:dyDescent="0.25">
      <c r="A899" t="s">
        <v>2341</v>
      </c>
      <c r="C899" t="s">
        <v>2342</v>
      </c>
      <c r="D899" t="s">
        <v>2343</v>
      </c>
      <c r="E899" t="s">
        <v>2341</v>
      </c>
      <c r="F899" t="s">
        <v>2341</v>
      </c>
      <c r="G899" t="s">
        <v>5459</v>
      </c>
      <c r="H899" t="s">
        <v>2508</v>
      </c>
      <c r="I899">
        <v>48.372300000000003</v>
      </c>
      <c r="J899">
        <v>0.74839999999999995</v>
      </c>
      <c r="K899">
        <v>4.2933000000000003</v>
      </c>
      <c r="L899">
        <v>14.6404</v>
      </c>
      <c r="M899">
        <v>1.5265</v>
      </c>
      <c r="N899">
        <v>7.5585000000000004</v>
      </c>
      <c r="O899">
        <v>21.1112</v>
      </c>
      <c r="P899">
        <v>1.6843999999999999</v>
      </c>
      <c r="Q899"/>
      <c r="R899"/>
      <c r="S899">
        <v>47.924303278768413</v>
      </c>
      <c r="T899">
        <v>99.934999999999988</v>
      </c>
    </row>
    <row r="900" spans="1:20" x14ac:dyDescent="0.25">
      <c r="A900" t="s">
        <v>2341</v>
      </c>
      <c r="C900" t="s">
        <v>2342</v>
      </c>
      <c r="D900" t="s">
        <v>2343</v>
      </c>
      <c r="E900" t="s">
        <v>2341</v>
      </c>
      <c r="F900" t="s">
        <v>2341</v>
      </c>
      <c r="G900" t="s">
        <v>5459</v>
      </c>
      <c r="H900" t="s">
        <v>2509</v>
      </c>
      <c r="I900">
        <v>48.168799999999997</v>
      </c>
      <c r="J900">
        <v>0.64959999999999996</v>
      </c>
      <c r="K900">
        <v>4.0606999999999998</v>
      </c>
      <c r="L900">
        <v>14.5154</v>
      </c>
      <c r="M900">
        <v>1.4905999999999999</v>
      </c>
      <c r="N900">
        <v>7.5595999999999997</v>
      </c>
      <c r="O900">
        <v>21.2851</v>
      </c>
      <c r="P900">
        <v>1.6475</v>
      </c>
      <c r="Q900"/>
      <c r="R900"/>
      <c r="S900">
        <v>48.141970504641058</v>
      </c>
      <c r="T900">
        <v>99.377299999999991</v>
      </c>
    </row>
    <row r="901" spans="1:20" x14ac:dyDescent="0.25">
      <c r="A901" t="s">
        <v>2341</v>
      </c>
      <c r="C901" t="s">
        <v>2342</v>
      </c>
      <c r="D901" t="s">
        <v>2343</v>
      </c>
      <c r="E901" t="s">
        <v>2341</v>
      </c>
      <c r="F901" t="s">
        <v>2341</v>
      </c>
      <c r="G901" t="s">
        <v>5459</v>
      </c>
      <c r="H901" t="s">
        <v>2510</v>
      </c>
      <c r="I901">
        <v>48.165700000000001</v>
      </c>
      <c r="J901">
        <v>0.6764</v>
      </c>
      <c r="K901">
        <v>4.1844999999999999</v>
      </c>
      <c r="L901">
        <v>14.234400000000001</v>
      </c>
      <c r="M901">
        <v>1.4300999999999999</v>
      </c>
      <c r="N901">
        <v>7.6036999999999999</v>
      </c>
      <c r="O901">
        <v>21.200700000000001</v>
      </c>
      <c r="P901">
        <v>1.6376999999999999</v>
      </c>
      <c r="Q901"/>
      <c r="R901"/>
      <c r="S901">
        <v>48.775491353272592</v>
      </c>
      <c r="T901">
        <v>99.133199999999988</v>
      </c>
    </row>
    <row r="902" spans="1:20" x14ac:dyDescent="0.25">
      <c r="A902" t="s">
        <v>2341</v>
      </c>
      <c r="C902" t="s">
        <v>2342</v>
      </c>
      <c r="D902" t="s">
        <v>2343</v>
      </c>
      <c r="E902" t="s">
        <v>2341</v>
      </c>
      <c r="F902" t="s">
        <v>2341</v>
      </c>
      <c r="G902" t="s">
        <v>5459</v>
      </c>
      <c r="H902" t="s">
        <v>2511</v>
      </c>
      <c r="I902">
        <v>48.565600000000003</v>
      </c>
      <c r="J902">
        <v>0.64139999999999997</v>
      </c>
      <c r="K902">
        <v>4.2127999999999997</v>
      </c>
      <c r="L902">
        <v>14.7349</v>
      </c>
      <c r="M902">
        <v>1.5368999999999999</v>
      </c>
      <c r="N902">
        <v>7.7436999999999996</v>
      </c>
      <c r="O902">
        <v>21.2072</v>
      </c>
      <c r="P902">
        <v>1.6579999999999999</v>
      </c>
      <c r="Q902">
        <v>2.8999999999999998E-3</v>
      </c>
      <c r="R902"/>
      <c r="S902">
        <v>48.368010858916492</v>
      </c>
      <c r="T902">
        <v>100.3034</v>
      </c>
    </row>
    <row r="903" spans="1:20" x14ac:dyDescent="0.25">
      <c r="A903" t="s">
        <v>2341</v>
      </c>
      <c r="C903" t="s">
        <v>2342</v>
      </c>
      <c r="D903" t="s">
        <v>2343</v>
      </c>
      <c r="E903" t="s">
        <v>2341</v>
      </c>
      <c r="F903" t="s">
        <v>2341</v>
      </c>
      <c r="G903" t="s">
        <v>5459</v>
      </c>
      <c r="H903" t="s">
        <v>2512</v>
      </c>
      <c r="I903">
        <v>48.949199999999998</v>
      </c>
      <c r="J903">
        <v>0.59640000000000004</v>
      </c>
      <c r="K903">
        <v>3.9152</v>
      </c>
      <c r="L903">
        <v>14.1226</v>
      </c>
      <c r="M903">
        <v>1.4897</v>
      </c>
      <c r="N903">
        <v>8.1136999999999997</v>
      </c>
      <c r="O903">
        <v>21.456099999999999</v>
      </c>
      <c r="P903">
        <v>1.5841000000000001</v>
      </c>
      <c r="Q903">
        <v>1.3100000000000001E-2</v>
      </c>
      <c r="R903"/>
      <c r="S903">
        <v>50.595324302507962</v>
      </c>
      <c r="T903">
        <v>100.2401</v>
      </c>
    </row>
    <row r="904" spans="1:20" x14ac:dyDescent="0.25">
      <c r="A904" t="s">
        <v>2341</v>
      </c>
      <c r="C904" t="s">
        <v>2342</v>
      </c>
      <c r="D904" t="s">
        <v>2343</v>
      </c>
      <c r="E904" t="s">
        <v>2341</v>
      </c>
      <c r="F904" t="s">
        <v>2341</v>
      </c>
      <c r="G904" t="s">
        <v>5459</v>
      </c>
      <c r="H904" t="s">
        <v>2513</v>
      </c>
      <c r="I904">
        <v>48.718800000000002</v>
      </c>
      <c r="J904">
        <v>0.58979999999999999</v>
      </c>
      <c r="K904">
        <v>4.0079000000000002</v>
      </c>
      <c r="L904">
        <v>14.4511</v>
      </c>
      <c r="M904">
        <v>1.4300999999999999</v>
      </c>
      <c r="N904">
        <v>7.8681999999999999</v>
      </c>
      <c r="O904">
        <v>21.387699999999999</v>
      </c>
      <c r="P904">
        <v>1.5489999999999999</v>
      </c>
      <c r="Q904"/>
      <c r="R904"/>
      <c r="S904">
        <v>49.252436735800202</v>
      </c>
      <c r="T904">
        <v>100.0026</v>
      </c>
    </row>
    <row r="905" spans="1:20" x14ac:dyDescent="0.25">
      <c r="A905" t="s">
        <v>2341</v>
      </c>
      <c r="C905" t="s">
        <v>2342</v>
      </c>
      <c r="D905" t="s">
        <v>2343</v>
      </c>
      <c r="E905" t="s">
        <v>2341</v>
      </c>
      <c r="F905" t="s">
        <v>2341</v>
      </c>
      <c r="G905" t="s">
        <v>5459</v>
      </c>
      <c r="H905" t="s">
        <v>2514</v>
      </c>
      <c r="I905">
        <v>46.994900000000001</v>
      </c>
      <c r="J905">
        <v>1.4457</v>
      </c>
      <c r="K905">
        <v>6.5731999999999999</v>
      </c>
      <c r="L905">
        <v>12.181800000000001</v>
      </c>
      <c r="M905">
        <v>0.63900000000000001</v>
      </c>
      <c r="N905">
        <v>8.9184999999999999</v>
      </c>
      <c r="O905">
        <v>22.316800000000001</v>
      </c>
      <c r="P905">
        <v>1.1313</v>
      </c>
      <c r="Q905">
        <v>1.52E-2</v>
      </c>
      <c r="R905">
        <v>1.8800000000000001E-2</v>
      </c>
      <c r="S905">
        <v>56.616497944756723</v>
      </c>
      <c r="T905">
        <v>100.23520000000001</v>
      </c>
    </row>
    <row r="906" spans="1:20" x14ac:dyDescent="0.25">
      <c r="A906" t="s">
        <v>2341</v>
      </c>
      <c r="C906" t="s">
        <v>2342</v>
      </c>
      <c r="D906" t="s">
        <v>2343</v>
      </c>
      <c r="E906" t="s">
        <v>2341</v>
      </c>
      <c r="F906" t="s">
        <v>2341</v>
      </c>
      <c r="G906" t="s">
        <v>5459</v>
      </c>
      <c r="H906" t="s">
        <v>2515</v>
      </c>
      <c r="I906">
        <v>46.171300000000002</v>
      </c>
      <c r="J906">
        <v>1.5907</v>
      </c>
      <c r="K906">
        <v>7.0465</v>
      </c>
      <c r="L906">
        <v>11.780799999999999</v>
      </c>
      <c r="M906">
        <v>0.68969999999999998</v>
      </c>
      <c r="N906">
        <v>9.0265000000000004</v>
      </c>
      <c r="O906">
        <v>22.373200000000001</v>
      </c>
      <c r="P906">
        <v>1.0474000000000001</v>
      </c>
      <c r="Q906">
        <v>8.6E-3</v>
      </c>
      <c r="R906">
        <v>2.3900000000000001E-2</v>
      </c>
      <c r="S906">
        <v>57.730749419215428</v>
      </c>
      <c r="T906">
        <v>99.758600000000001</v>
      </c>
    </row>
    <row r="907" spans="1:20" x14ac:dyDescent="0.25">
      <c r="A907" t="s">
        <v>2341</v>
      </c>
      <c r="C907" t="s">
        <v>2342</v>
      </c>
      <c r="D907" t="s">
        <v>2343</v>
      </c>
      <c r="E907" t="s">
        <v>2341</v>
      </c>
      <c r="F907" t="s">
        <v>2341</v>
      </c>
      <c r="G907" t="s">
        <v>5459</v>
      </c>
      <c r="H907" t="s">
        <v>2516</v>
      </c>
      <c r="I907">
        <v>45.086599999999997</v>
      </c>
      <c r="J907">
        <v>1.6811</v>
      </c>
      <c r="K907">
        <v>7.4562999999999997</v>
      </c>
      <c r="L907">
        <v>12.073499999999999</v>
      </c>
      <c r="M907">
        <v>0.61819999999999997</v>
      </c>
      <c r="N907">
        <v>8.7896000000000001</v>
      </c>
      <c r="O907">
        <v>22.508900000000001</v>
      </c>
      <c r="P907">
        <v>1.0025999999999999</v>
      </c>
      <c r="Q907">
        <v>2E-3</v>
      </c>
      <c r="R907">
        <v>4.9500000000000002E-2</v>
      </c>
      <c r="S907">
        <v>56.478198347697443</v>
      </c>
      <c r="T907">
        <v>99.268299999999982</v>
      </c>
    </row>
    <row r="908" spans="1:20" x14ac:dyDescent="0.25">
      <c r="A908" t="s">
        <v>2341</v>
      </c>
      <c r="C908" t="s">
        <v>2342</v>
      </c>
      <c r="D908" t="s">
        <v>2343</v>
      </c>
      <c r="E908" t="s">
        <v>2341</v>
      </c>
      <c r="F908" t="s">
        <v>2341</v>
      </c>
      <c r="G908" t="s">
        <v>5459</v>
      </c>
      <c r="H908" t="s">
        <v>2517</v>
      </c>
      <c r="I908">
        <v>44.6738</v>
      </c>
      <c r="J908">
        <v>1.8247</v>
      </c>
      <c r="K908">
        <v>8.4762000000000004</v>
      </c>
      <c r="L908">
        <v>12.260899999999999</v>
      </c>
      <c r="M908">
        <v>0.56759999999999999</v>
      </c>
      <c r="N908">
        <v>8.3879999999999999</v>
      </c>
      <c r="O908">
        <v>22.768000000000001</v>
      </c>
      <c r="P908">
        <v>1.0559000000000001</v>
      </c>
      <c r="Q908">
        <v>1.06E-2</v>
      </c>
      <c r="R908"/>
      <c r="S908">
        <v>54.944369085000488</v>
      </c>
      <c r="T908">
        <v>100.0257</v>
      </c>
    </row>
    <row r="909" spans="1:20" x14ac:dyDescent="0.25">
      <c r="A909" t="s">
        <v>2341</v>
      </c>
      <c r="C909" t="s">
        <v>2342</v>
      </c>
      <c r="D909" t="s">
        <v>2343</v>
      </c>
      <c r="E909" t="s">
        <v>2341</v>
      </c>
      <c r="F909" t="s">
        <v>2341</v>
      </c>
      <c r="G909" t="s">
        <v>5459</v>
      </c>
      <c r="H909" t="s">
        <v>2518</v>
      </c>
      <c r="I909">
        <v>45.567</v>
      </c>
      <c r="J909">
        <v>1.6129</v>
      </c>
      <c r="K909">
        <v>7.2237999999999998</v>
      </c>
      <c r="L909">
        <v>12.0298</v>
      </c>
      <c r="M909">
        <v>0.64639999999999997</v>
      </c>
      <c r="N909">
        <v>8.8808000000000007</v>
      </c>
      <c r="O909">
        <v>22.501100000000001</v>
      </c>
      <c r="P909">
        <v>1.0944</v>
      </c>
      <c r="Q909">
        <v>1.2699999999999999E-2</v>
      </c>
      <c r="R909">
        <v>5.1000000000000004E-3</v>
      </c>
      <c r="S909">
        <v>56.820742044738637</v>
      </c>
      <c r="T909">
        <v>99.573999999999998</v>
      </c>
    </row>
    <row r="910" spans="1:20" x14ac:dyDescent="0.25">
      <c r="A910" t="s">
        <v>2341</v>
      </c>
      <c r="C910" t="s">
        <v>2342</v>
      </c>
      <c r="D910" t="s">
        <v>2343</v>
      </c>
      <c r="E910" t="s">
        <v>2341</v>
      </c>
      <c r="F910" t="s">
        <v>2341</v>
      </c>
      <c r="G910" t="s">
        <v>5459</v>
      </c>
      <c r="H910" t="s">
        <v>2519</v>
      </c>
      <c r="I910">
        <v>45.425899999999999</v>
      </c>
      <c r="J910">
        <v>1.6948000000000001</v>
      </c>
      <c r="K910">
        <v>7.2653999999999996</v>
      </c>
      <c r="L910">
        <v>11.984500000000001</v>
      </c>
      <c r="M910">
        <v>0.65529999999999999</v>
      </c>
      <c r="N910">
        <v>8.8518000000000008</v>
      </c>
      <c r="O910">
        <v>22.5168</v>
      </c>
      <c r="P910">
        <v>1.0755999999999999</v>
      </c>
      <c r="Q910">
        <v>1.2699999999999999E-2</v>
      </c>
      <c r="R910"/>
      <c r="S910">
        <v>56.833056648866133</v>
      </c>
      <c r="T910">
        <v>99.482799999999983</v>
      </c>
    </row>
    <row r="911" spans="1:20" x14ac:dyDescent="0.25">
      <c r="A911" t="s">
        <v>2341</v>
      </c>
      <c r="C911" t="s">
        <v>2342</v>
      </c>
      <c r="D911" t="s">
        <v>2343</v>
      </c>
      <c r="E911" t="s">
        <v>2341</v>
      </c>
      <c r="F911" t="s">
        <v>2341</v>
      </c>
      <c r="G911" t="s">
        <v>5459</v>
      </c>
      <c r="H911" t="s">
        <v>2520</v>
      </c>
      <c r="I911">
        <v>45.346800000000002</v>
      </c>
      <c r="J911">
        <v>1.7468999999999999</v>
      </c>
      <c r="K911">
        <v>7.5498000000000003</v>
      </c>
      <c r="L911">
        <v>11.906599999999999</v>
      </c>
      <c r="M911">
        <v>0.5282</v>
      </c>
      <c r="N911">
        <v>8.8748000000000005</v>
      </c>
      <c r="O911">
        <v>22.8188</v>
      </c>
      <c r="P911">
        <v>1.0761000000000001</v>
      </c>
      <c r="Q911">
        <v>2.5000000000000001E-3</v>
      </c>
      <c r="R911">
        <v>1.54E-2</v>
      </c>
      <c r="S911">
        <v>57.056565727289993</v>
      </c>
      <c r="T911">
        <v>99.865899999999996</v>
      </c>
    </row>
    <row r="912" spans="1:20" x14ac:dyDescent="0.25">
      <c r="A912" t="s">
        <v>2341</v>
      </c>
      <c r="C912" t="s">
        <v>2342</v>
      </c>
      <c r="D912" t="s">
        <v>2343</v>
      </c>
      <c r="E912" t="s">
        <v>2341</v>
      </c>
      <c r="F912" t="s">
        <v>2341</v>
      </c>
      <c r="G912" t="s">
        <v>5459</v>
      </c>
      <c r="H912" t="s">
        <v>2521</v>
      </c>
      <c r="I912">
        <v>44.661000000000001</v>
      </c>
      <c r="J912">
        <v>1.9477</v>
      </c>
      <c r="K912">
        <v>8.5731000000000002</v>
      </c>
      <c r="L912">
        <v>12.0154</v>
      </c>
      <c r="M912">
        <v>0.62539999999999996</v>
      </c>
      <c r="N912">
        <v>8.5876000000000001</v>
      </c>
      <c r="O912">
        <v>22.670500000000001</v>
      </c>
      <c r="P912">
        <v>0.9214</v>
      </c>
      <c r="Q912">
        <v>2E-3</v>
      </c>
      <c r="R912">
        <v>3.3999999999999998E-3</v>
      </c>
      <c r="S912">
        <v>56.024750439269447</v>
      </c>
      <c r="T912">
        <v>100.00749999999999</v>
      </c>
    </row>
    <row r="913" spans="1:20" x14ac:dyDescent="0.25">
      <c r="A913" t="s">
        <v>2341</v>
      </c>
      <c r="C913" t="s">
        <v>2342</v>
      </c>
      <c r="D913" t="s">
        <v>2343</v>
      </c>
      <c r="E913" t="s">
        <v>2341</v>
      </c>
      <c r="F913" t="s">
        <v>2341</v>
      </c>
      <c r="G913" t="s">
        <v>5459</v>
      </c>
      <c r="H913" t="s">
        <v>2522</v>
      </c>
      <c r="I913">
        <v>42.731900000000003</v>
      </c>
      <c r="J913">
        <v>2.8651</v>
      </c>
      <c r="K913">
        <v>9.7340999999999998</v>
      </c>
      <c r="L913">
        <v>13.513199999999999</v>
      </c>
      <c r="M913">
        <v>0.97960000000000003</v>
      </c>
      <c r="N913">
        <v>6.8707000000000003</v>
      </c>
      <c r="O913">
        <v>21.425899999999999</v>
      </c>
      <c r="P913">
        <v>1.4452</v>
      </c>
      <c r="Q913">
        <v>7.3000000000000001E-3</v>
      </c>
      <c r="R913"/>
      <c r="S913">
        <v>47.542867498195733</v>
      </c>
      <c r="T913">
        <v>99.573000000000008</v>
      </c>
    </row>
    <row r="914" spans="1:20" x14ac:dyDescent="0.25">
      <c r="A914" t="s">
        <v>2341</v>
      </c>
      <c r="C914" t="s">
        <v>2342</v>
      </c>
      <c r="D914" t="s">
        <v>2343</v>
      </c>
      <c r="E914" t="s">
        <v>2341</v>
      </c>
      <c r="F914" t="s">
        <v>2341</v>
      </c>
      <c r="G914" t="s">
        <v>5459</v>
      </c>
      <c r="H914" t="s">
        <v>2523</v>
      </c>
      <c r="I914">
        <v>49.094799999999999</v>
      </c>
      <c r="J914">
        <v>0.65129999999999999</v>
      </c>
      <c r="K914">
        <v>3.8382999999999998</v>
      </c>
      <c r="L914">
        <v>13.6747</v>
      </c>
      <c r="M914">
        <v>1.3527</v>
      </c>
      <c r="N914">
        <v>8.2913999999999994</v>
      </c>
      <c r="O914">
        <v>21.115200000000002</v>
      </c>
      <c r="P914">
        <v>1.5349999999999999</v>
      </c>
      <c r="Q914">
        <v>4.48E-2</v>
      </c>
      <c r="R914">
        <v>2.2100000000000002E-2</v>
      </c>
      <c r="S914">
        <v>51.941720016945638</v>
      </c>
      <c r="T914">
        <v>99.620299999999972</v>
      </c>
    </row>
    <row r="915" spans="1:20" x14ac:dyDescent="0.25">
      <c r="A915" t="s">
        <v>2341</v>
      </c>
      <c r="C915" t="s">
        <v>2342</v>
      </c>
      <c r="D915" t="s">
        <v>2343</v>
      </c>
      <c r="E915" t="s">
        <v>2341</v>
      </c>
      <c r="F915" t="s">
        <v>2341</v>
      </c>
      <c r="G915" t="s">
        <v>5459</v>
      </c>
      <c r="H915" t="s">
        <v>2524</v>
      </c>
      <c r="I915">
        <v>48.8123</v>
      </c>
      <c r="J915">
        <v>0.63970000000000005</v>
      </c>
      <c r="K915">
        <v>3.6107</v>
      </c>
      <c r="L915">
        <v>13.801</v>
      </c>
      <c r="M915">
        <v>1.4782</v>
      </c>
      <c r="N915">
        <v>8.3262999999999998</v>
      </c>
      <c r="O915">
        <v>21.233499999999999</v>
      </c>
      <c r="P915">
        <v>1.6503000000000001</v>
      </c>
      <c r="Q915">
        <v>7.4000000000000003E-3</v>
      </c>
      <c r="R915">
        <v>2.7099999999999999E-2</v>
      </c>
      <c r="S915">
        <v>51.817064043282279</v>
      </c>
      <c r="T915">
        <v>99.586500000000015</v>
      </c>
    </row>
    <row r="916" spans="1:20" x14ac:dyDescent="0.25">
      <c r="A916" t="s">
        <v>2341</v>
      </c>
      <c r="C916" t="s">
        <v>2342</v>
      </c>
      <c r="D916" t="s">
        <v>2343</v>
      </c>
      <c r="E916" t="s">
        <v>2341</v>
      </c>
      <c r="F916" t="s">
        <v>2341</v>
      </c>
      <c r="G916" t="s">
        <v>5459</v>
      </c>
      <c r="H916" t="s">
        <v>2525</v>
      </c>
      <c r="I916">
        <v>49.366</v>
      </c>
      <c r="J916">
        <v>0.6976</v>
      </c>
      <c r="K916">
        <v>3.9359000000000002</v>
      </c>
      <c r="L916">
        <v>13.5746</v>
      </c>
      <c r="M916">
        <v>1.4823</v>
      </c>
      <c r="N916">
        <v>8.5747999999999998</v>
      </c>
      <c r="O916">
        <v>21.6402</v>
      </c>
      <c r="P916">
        <v>1.5233000000000001</v>
      </c>
      <c r="Q916">
        <v>7.0000000000000001E-3</v>
      </c>
      <c r="R916"/>
      <c r="S916">
        <v>52.963117007691658</v>
      </c>
      <c r="T916">
        <v>100.8017</v>
      </c>
    </row>
    <row r="917" spans="1:20" x14ac:dyDescent="0.25">
      <c r="A917" t="s">
        <v>2341</v>
      </c>
      <c r="C917" t="s">
        <v>2342</v>
      </c>
      <c r="D917" t="s">
        <v>2343</v>
      </c>
      <c r="E917" t="s">
        <v>2341</v>
      </c>
      <c r="F917" t="s">
        <v>2341</v>
      </c>
      <c r="G917" t="s">
        <v>5459</v>
      </c>
      <c r="H917" t="s">
        <v>2526</v>
      </c>
      <c r="I917">
        <v>49.261699999999998</v>
      </c>
      <c r="J917">
        <v>0.66659999999999997</v>
      </c>
      <c r="K917">
        <v>3.5598999999999998</v>
      </c>
      <c r="L917">
        <v>13.603300000000001</v>
      </c>
      <c r="M917">
        <v>1.4769000000000001</v>
      </c>
      <c r="N917">
        <v>8.5893999999999995</v>
      </c>
      <c r="O917">
        <v>20.948</v>
      </c>
      <c r="P917">
        <v>1.7248000000000001</v>
      </c>
      <c r="Q917">
        <v>8.6E-3</v>
      </c>
      <c r="R917">
        <v>1.0200000000000001E-2</v>
      </c>
      <c r="S917">
        <v>52.952883071828118</v>
      </c>
      <c r="T917">
        <v>99.849399999999989</v>
      </c>
    </row>
    <row r="918" spans="1:20" x14ac:dyDescent="0.25">
      <c r="A918" t="s">
        <v>2341</v>
      </c>
      <c r="C918" t="s">
        <v>2342</v>
      </c>
      <c r="D918" t="s">
        <v>2343</v>
      </c>
      <c r="E918" t="s">
        <v>2341</v>
      </c>
      <c r="F918" t="s">
        <v>2341</v>
      </c>
      <c r="G918" t="s">
        <v>5459</v>
      </c>
      <c r="H918" t="s">
        <v>2527</v>
      </c>
      <c r="I918">
        <v>49.650799999999997</v>
      </c>
      <c r="J918">
        <v>0.66620000000000001</v>
      </c>
      <c r="K918">
        <v>3.5552000000000001</v>
      </c>
      <c r="L918">
        <v>13.2643</v>
      </c>
      <c r="M918">
        <v>1.3585</v>
      </c>
      <c r="N918">
        <v>8.9623000000000008</v>
      </c>
      <c r="O918">
        <v>21.383600000000001</v>
      </c>
      <c r="P918">
        <v>1.6209</v>
      </c>
      <c r="Q918"/>
      <c r="R918">
        <v>1.6999999999999999E-3</v>
      </c>
      <c r="S918">
        <v>54.636321341655162</v>
      </c>
      <c r="T918">
        <v>100.4635</v>
      </c>
    </row>
    <row r="919" spans="1:20" x14ac:dyDescent="0.25">
      <c r="A919" t="s">
        <v>2341</v>
      </c>
      <c r="C919" t="s">
        <v>2342</v>
      </c>
      <c r="D919" t="s">
        <v>2343</v>
      </c>
      <c r="E919" t="s">
        <v>2341</v>
      </c>
      <c r="F919" t="s">
        <v>2341</v>
      </c>
      <c r="G919" t="s">
        <v>5459</v>
      </c>
      <c r="H919" t="s">
        <v>2528</v>
      </c>
      <c r="I919">
        <v>49.788200000000003</v>
      </c>
      <c r="J919">
        <v>0.61180000000000001</v>
      </c>
      <c r="K919">
        <v>3.3584999999999998</v>
      </c>
      <c r="L919">
        <v>12.7012</v>
      </c>
      <c r="M919">
        <v>1.4578</v>
      </c>
      <c r="N919">
        <v>9.0624000000000002</v>
      </c>
      <c r="O919">
        <v>21.6007</v>
      </c>
      <c r="P919">
        <v>1.6526000000000001</v>
      </c>
      <c r="Q919">
        <v>6.1999999999999998E-3</v>
      </c>
      <c r="R919">
        <v>3.4000000000000002E-2</v>
      </c>
      <c r="S919">
        <v>55.983044744027737</v>
      </c>
      <c r="T919">
        <v>100.2734</v>
      </c>
    </row>
    <row r="920" spans="1:20" x14ac:dyDescent="0.25">
      <c r="A920" t="s">
        <v>2341</v>
      </c>
      <c r="C920" t="s">
        <v>2342</v>
      </c>
      <c r="D920" t="s">
        <v>2343</v>
      </c>
      <c r="E920" t="s">
        <v>2341</v>
      </c>
      <c r="F920" t="s">
        <v>2341</v>
      </c>
      <c r="G920" t="s">
        <v>5459</v>
      </c>
      <c r="H920" t="s">
        <v>2529</v>
      </c>
      <c r="I920">
        <v>49.186999999999998</v>
      </c>
      <c r="J920">
        <v>0.67900000000000005</v>
      </c>
      <c r="K920">
        <v>3.7145999999999999</v>
      </c>
      <c r="L920">
        <v>13.5822</v>
      </c>
      <c r="M920">
        <v>1.5505</v>
      </c>
      <c r="N920">
        <v>8.6661999999999999</v>
      </c>
      <c r="O920">
        <v>21.314299999999999</v>
      </c>
      <c r="P920">
        <v>1.6034999999999999</v>
      </c>
      <c r="Q920">
        <v>4.4999999999999997E-3</v>
      </c>
      <c r="R920"/>
      <c r="S920">
        <v>53.213234192645587</v>
      </c>
      <c r="T920">
        <v>100.3018</v>
      </c>
    </row>
    <row r="921" spans="1:20" x14ac:dyDescent="0.25">
      <c r="A921" t="s">
        <v>2341</v>
      </c>
      <c r="C921" t="s">
        <v>2342</v>
      </c>
      <c r="D921" t="s">
        <v>2343</v>
      </c>
      <c r="E921" t="s">
        <v>2341</v>
      </c>
      <c r="F921" t="s">
        <v>2341</v>
      </c>
      <c r="G921" t="s">
        <v>5459</v>
      </c>
      <c r="H921" t="s">
        <v>2530</v>
      </c>
      <c r="I921">
        <v>49.105499999999999</v>
      </c>
      <c r="J921">
        <v>0.69210000000000005</v>
      </c>
      <c r="K921">
        <v>3.9651000000000001</v>
      </c>
      <c r="L921">
        <v>13.3369</v>
      </c>
      <c r="M921">
        <v>1.3512999999999999</v>
      </c>
      <c r="N921">
        <v>8.6096000000000004</v>
      </c>
      <c r="O921">
        <v>21.0883</v>
      </c>
      <c r="P921">
        <v>1.7310000000000001</v>
      </c>
      <c r="Q921"/>
      <c r="R921"/>
      <c r="S921">
        <v>53.503740222062781</v>
      </c>
      <c r="T921">
        <v>99.879800000000003</v>
      </c>
    </row>
    <row r="922" spans="1:20" x14ac:dyDescent="0.25">
      <c r="A922" t="s">
        <v>2341</v>
      </c>
      <c r="C922" t="s">
        <v>2342</v>
      </c>
      <c r="D922" t="s">
        <v>2343</v>
      </c>
      <c r="E922" t="s">
        <v>2341</v>
      </c>
      <c r="F922" t="s">
        <v>2341</v>
      </c>
      <c r="G922" t="s">
        <v>5459</v>
      </c>
      <c r="H922" t="s">
        <v>2531</v>
      </c>
      <c r="I922">
        <v>49.330800000000004</v>
      </c>
      <c r="J922">
        <v>0.71540000000000004</v>
      </c>
      <c r="K922">
        <v>3.6793999999999998</v>
      </c>
      <c r="L922">
        <v>13.192600000000001</v>
      </c>
      <c r="M922">
        <v>1.482</v>
      </c>
      <c r="N922">
        <v>8.8774999999999995</v>
      </c>
      <c r="O922">
        <v>21.286799999999999</v>
      </c>
      <c r="P922">
        <v>1.6862999999999999</v>
      </c>
      <c r="Q922"/>
      <c r="R922">
        <v>8.5000000000000006E-3</v>
      </c>
      <c r="S922">
        <v>54.53501187390529</v>
      </c>
      <c r="T922">
        <v>100.2593</v>
      </c>
    </row>
    <row r="923" spans="1:20" x14ac:dyDescent="0.25">
      <c r="A923" t="s">
        <v>2341</v>
      </c>
      <c r="C923" t="s">
        <v>2342</v>
      </c>
      <c r="D923" t="s">
        <v>2343</v>
      </c>
      <c r="E923" t="s">
        <v>2341</v>
      </c>
      <c r="F923" t="s">
        <v>2341</v>
      </c>
      <c r="G923" t="s">
        <v>5459</v>
      </c>
      <c r="H923" t="s">
        <v>2532</v>
      </c>
      <c r="I923">
        <v>49.568399999999997</v>
      </c>
      <c r="J923">
        <v>0.64219999999999999</v>
      </c>
      <c r="K923">
        <v>3.4691999999999998</v>
      </c>
      <c r="L923">
        <v>13.1082</v>
      </c>
      <c r="M923">
        <v>1.5339</v>
      </c>
      <c r="N923">
        <v>8.6636000000000006</v>
      </c>
      <c r="O923">
        <v>21.236999999999998</v>
      </c>
      <c r="P923">
        <v>1.6947000000000001</v>
      </c>
      <c r="Q923">
        <v>4.1000000000000003E-3</v>
      </c>
      <c r="R923"/>
      <c r="S923">
        <v>54.089067330760891</v>
      </c>
      <c r="T923">
        <v>99.921299999999988</v>
      </c>
    </row>
    <row r="924" spans="1:20" x14ac:dyDescent="0.25">
      <c r="A924" t="s">
        <v>2341</v>
      </c>
      <c r="C924" t="s">
        <v>2342</v>
      </c>
      <c r="D924" t="s">
        <v>2343</v>
      </c>
      <c r="E924" t="s">
        <v>2341</v>
      </c>
      <c r="F924" t="s">
        <v>2341</v>
      </c>
      <c r="G924" t="s">
        <v>5459</v>
      </c>
      <c r="H924" t="s">
        <v>2533</v>
      </c>
      <c r="I924">
        <v>49.4146</v>
      </c>
      <c r="J924">
        <v>0.65069999999999995</v>
      </c>
      <c r="K924">
        <v>3.4931999999999999</v>
      </c>
      <c r="L924">
        <v>13.2166</v>
      </c>
      <c r="M924">
        <v>1.5852999999999999</v>
      </c>
      <c r="N924">
        <v>8.9146999999999998</v>
      </c>
      <c r="O924">
        <v>21.405799999999999</v>
      </c>
      <c r="P924">
        <v>1.6517999999999999</v>
      </c>
      <c r="Q924">
        <v>8.0000000000000004E-4</v>
      </c>
      <c r="R924">
        <v>3.0599999999999999E-2</v>
      </c>
      <c r="S924">
        <v>54.593620982491082</v>
      </c>
      <c r="T924">
        <v>100.36409999999999</v>
      </c>
    </row>
    <row r="925" spans="1:20" x14ac:dyDescent="0.25">
      <c r="A925" t="s">
        <v>2341</v>
      </c>
      <c r="C925" t="s">
        <v>2342</v>
      </c>
      <c r="D925" t="s">
        <v>2343</v>
      </c>
      <c r="E925" t="s">
        <v>2341</v>
      </c>
      <c r="F925" t="s">
        <v>2341</v>
      </c>
      <c r="G925" t="s">
        <v>5459</v>
      </c>
      <c r="H925" t="s">
        <v>2534</v>
      </c>
      <c r="I925">
        <v>48.179499999999997</v>
      </c>
      <c r="J925">
        <v>1.7092000000000001</v>
      </c>
      <c r="K925">
        <v>5.8807999999999998</v>
      </c>
      <c r="L925">
        <v>8.6014999999999997</v>
      </c>
      <c r="M925">
        <v>0.2072</v>
      </c>
      <c r="N925">
        <v>12.2232</v>
      </c>
      <c r="O925">
        <v>23.4617</v>
      </c>
      <c r="P925">
        <v>0.60209999999999997</v>
      </c>
      <c r="Q925">
        <v>1.5299999999999999E-2</v>
      </c>
      <c r="R925"/>
      <c r="S925">
        <v>71.696077428712513</v>
      </c>
      <c r="T925">
        <v>100.8805</v>
      </c>
    </row>
    <row r="926" spans="1:20" x14ac:dyDescent="0.25">
      <c r="A926" t="s">
        <v>2341</v>
      </c>
      <c r="C926" t="s">
        <v>2342</v>
      </c>
      <c r="D926" t="s">
        <v>2343</v>
      </c>
      <c r="E926" t="s">
        <v>2341</v>
      </c>
      <c r="F926" t="s">
        <v>2341</v>
      </c>
      <c r="G926" t="s">
        <v>5459</v>
      </c>
      <c r="H926" t="s">
        <v>2535</v>
      </c>
      <c r="I926">
        <v>48.055799999999998</v>
      </c>
      <c r="J926">
        <v>1.8815</v>
      </c>
      <c r="K926">
        <v>6.1558000000000002</v>
      </c>
      <c r="L926">
        <v>8.6987000000000005</v>
      </c>
      <c r="M926">
        <v>0.2175</v>
      </c>
      <c r="N926">
        <v>12.0939</v>
      </c>
      <c r="O926">
        <v>23.054500000000001</v>
      </c>
      <c r="P926">
        <v>0.61019999999999996</v>
      </c>
      <c r="Q926">
        <v>6.1999999999999998E-3</v>
      </c>
      <c r="R926"/>
      <c r="S926">
        <v>71.25014358987498</v>
      </c>
      <c r="T926">
        <v>100.7741</v>
      </c>
    </row>
    <row r="927" spans="1:20" x14ac:dyDescent="0.25">
      <c r="A927" t="s">
        <v>2341</v>
      </c>
      <c r="C927" t="s">
        <v>2342</v>
      </c>
      <c r="D927" t="s">
        <v>2343</v>
      </c>
      <c r="E927" t="s">
        <v>2341</v>
      </c>
      <c r="F927" t="s">
        <v>2341</v>
      </c>
      <c r="G927" t="s">
        <v>5459</v>
      </c>
      <c r="H927" t="s">
        <v>2536</v>
      </c>
      <c r="I927">
        <v>47.487200000000001</v>
      </c>
      <c r="J927">
        <v>1.8566</v>
      </c>
      <c r="K927">
        <v>5.9273999999999996</v>
      </c>
      <c r="L927">
        <v>8.4834999999999994</v>
      </c>
      <c r="M927">
        <v>0.23100000000000001</v>
      </c>
      <c r="N927">
        <v>11.9221</v>
      </c>
      <c r="O927">
        <v>23.048100000000002</v>
      </c>
      <c r="P927">
        <v>0.59379999999999999</v>
      </c>
      <c r="Q927">
        <v>1.1999999999999999E-3</v>
      </c>
      <c r="R927">
        <v>2.5899999999999999E-2</v>
      </c>
      <c r="S927">
        <v>71.469705596639045</v>
      </c>
      <c r="T927">
        <v>99.576800000000006</v>
      </c>
    </row>
    <row r="928" spans="1:20" x14ac:dyDescent="0.25">
      <c r="A928" t="s">
        <v>2341</v>
      </c>
      <c r="C928" t="s">
        <v>2342</v>
      </c>
      <c r="D928" t="s">
        <v>2343</v>
      </c>
      <c r="E928" t="s">
        <v>2341</v>
      </c>
      <c r="F928" t="s">
        <v>2341</v>
      </c>
      <c r="G928" t="s">
        <v>5459</v>
      </c>
      <c r="H928" t="s">
        <v>2537</v>
      </c>
      <c r="I928">
        <v>47.079900000000002</v>
      </c>
      <c r="J928">
        <v>1.8807</v>
      </c>
      <c r="K928">
        <v>6.3212000000000002</v>
      </c>
      <c r="L928">
        <v>8.3477999999999994</v>
      </c>
      <c r="M928">
        <v>0.17299999999999999</v>
      </c>
      <c r="N928">
        <v>11.797700000000001</v>
      </c>
      <c r="O928">
        <v>22.6753</v>
      </c>
      <c r="P928">
        <v>0.6724</v>
      </c>
      <c r="Q928">
        <v>1.2800000000000001E-2</v>
      </c>
      <c r="R928">
        <v>0</v>
      </c>
      <c r="S928">
        <v>71.584484226943545</v>
      </c>
      <c r="T928">
        <v>98.960799999999992</v>
      </c>
    </row>
    <row r="929" spans="1:20" x14ac:dyDescent="0.25">
      <c r="A929" t="s">
        <v>2341</v>
      </c>
      <c r="C929" t="s">
        <v>2342</v>
      </c>
      <c r="D929" t="s">
        <v>2343</v>
      </c>
      <c r="E929" t="s">
        <v>2341</v>
      </c>
      <c r="F929" t="s">
        <v>2341</v>
      </c>
      <c r="G929" t="s">
        <v>5459</v>
      </c>
      <c r="H929" t="s">
        <v>2538</v>
      </c>
      <c r="I929">
        <v>47.619399999999999</v>
      </c>
      <c r="J929">
        <v>1.899</v>
      </c>
      <c r="K929">
        <v>5.7801999999999998</v>
      </c>
      <c r="L929">
        <v>8.5958000000000006</v>
      </c>
      <c r="M929">
        <v>0.18179999999999999</v>
      </c>
      <c r="N929">
        <v>12.009</v>
      </c>
      <c r="O929">
        <v>23.358699999999999</v>
      </c>
      <c r="P929">
        <v>0.57720000000000005</v>
      </c>
      <c r="Q929"/>
      <c r="R929">
        <v>5.1999999999999998E-3</v>
      </c>
      <c r="S929">
        <v>71.349493320113666</v>
      </c>
      <c r="T929">
        <v>100.02630000000001</v>
      </c>
    </row>
    <row r="930" spans="1:20" x14ac:dyDescent="0.25">
      <c r="A930" t="s">
        <v>2341</v>
      </c>
      <c r="C930" t="s">
        <v>2342</v>
      </c>
      <c r="D930" t="s">
        <v>2343</v>
      </c>
      <c r="E930" t="s">
        <v>2341</v>
      </c>
      <c r="F930" t="s">
        <v>2341</v>
      </c>
      <c r="G930" t="s">
        <v>5459</v>
      </c>
      <c r="H930" t="s">
        <v>2539</v>
      </c>
      <c r="I930">
        <v>48.025799999999997</v>
      </c>
      <c r="J930">
        <v>1.9039999999999999</v>
      </c>
      <c r="K930">
        <v>5.8185000000000002</v>
      </c>
      <c r="L930">
        <v>8.4277999999999995</v>
      </c>
      <c r="M930">
        <v>0.22650000000000001</v>
      </c>
      <c r="N930">
        <v>12.205</v>
      </c>
      <c r="O930">
        <v>22.672699999999999</v>
      </c>
      <c r="P930">
        <v>0.60229999999999995</v>
      </c>
      <c r="Q930">
        <v>1.32E-2</v>
      </c>
      <c r="R930">
        <v>1.38E-2</v>
      </c>
      <c r="S930">
        <v>72.078250337926136</v>
      </c>
      <c r="T930">
        <v>99.909600000000012</v>
      </c>
    </row>
    <row r="931" spans="1:20" x14ac:dyDescent="0.25">
      <c r="A931" t="s">
        <v>2341</v>
      </c>
      <c r="C931" t="s">
        <v>2342</v>
      </c>
      <c r="D931" t="s">
        <v>2343</v>
      </c>
      <c r="E931" t="s">
        <v>2341</v>
      </c>
      <c r="F931" t="s">
        <v>2341</v>
      </c>
      <c r="G931" t="s">
        <v>5459</v>
      </c>
      <c r="H931" t="s">
        <v>2540</v>
      </c>
      <c r="I931">
        <v>47.847099999999998</v>
      </c>
      <c r="J931">
        <v>1.9084000000000001</v>
      </c>
      <c r="K931">
        <v>5.7457000000000003</v>
      </c>
      <c r="L931">
        <v>8.3749000000000002</v>
      </c>
      <c r="M931">
        <v>0.20419999999999999</v>
      </c>
      <c r="N931">
        <v>12.245699999999999</v>
      </c>
      <c r="O931">
        <v>23.2226</v>
      </c>
      <c r="P931">
        <v>0.59950000000000003</v>
      </c>
      <c r="Q931">
        <v>3.3E-3</v>
      </c>
      <c r="R931">
        <v>1.04E-2</v>
      </c>
      <c r="S931">
        <v>72.27156171776079</v>
      </c>
      <c r="T931">
        <v>100.1618</v>
      </c>
    </row>
    <row r="932" spans="1:20" x14ac:dyDescent="0.25">
      <c r="A932" t="s">
        <v>2341</v>
      </c>
      <c r="C932" t="s">
        <v>179</v>
      </c>
      <c r="D932" t="s">
        <v>2282</v>
      </c>
      <c r="E932" t="s">
        <v>2341</v>
      </c>
      <c r="F932" t="s">
        <v>2341</v>
      </c>
      <c r="G932" t="s">
        <v>5459</v>
      </c>
      <c r="H932" t="s">
        <v>2541</v>
      </c>
      <c r="I932">
        <v>48.744399999999999</v>
      </c>
      <c r="J932">
        <v>1.4218999999999999</v>
      </c>
      <c r="K932">
        <v>4.9828000000000001</v>
      </c>
      <c r="L932">
        <v>7.5834000000000001</v>
      </c>
      <c r="M932">
        <v>0.20300000000000001</v>
      </c>
      <c r="N932">
        <v>12.9513</v>
      </c>
      <c r="O932">
        <v>22.810400000000001</v>
      </c>
      <c r="P932">
        <v>0.59009999999999996</v>
      </c>
      <c r="Q932">
        <v>3.7400000000000003E-2</v>
      </c>
      <c r="R932"/>
      <c r="S932">
        <v>75.273841997183482</v>
      </c>
      <c r="T932">
        <v>99.324700000000007</v>
      </c>
    </row>
    <row r="933" spans="1:20" x14ac:dyDescent="0.25">
      <c r="A933" t="s">
        <v>2341</v>
      </c>
      <c r="C933" t="s">
        <v>179</v>
      </c>
      <c r="D933" t="s">
        <v>2282</v>
      </c>
      <c r="E933" t="s">
        <v>2341</v>
      </c>
      <c r="F933" t="s">
        <v>2341</v>
      </c>
      <c r="G933" t="s">
        <v>5459</v>
      </c>
      <c r="H933" t="s">
        <v>2542</v>
      </c>
      <c r="I933">
        <v>46.921700000000001</v>
      </c>
      <c r="J933">
        <v>2.1004</v>
      </c>
      <c r="K933">
        <v>7.2606999999999999</v>
      </c>
      <c r="L933">
        <v>8.4189000000000007</v>
      </c>
      <c r="M933">
        <v>0.25790000000000002</v>
      </c>
      <c r="N933">
        <v>11.5862</v>
      </c>
      <c r="O933">
        <v>22.418299999999999</v>
      </c>
      <c r="P933">
        <v>0.72119999999999995</v>
      </c>
      <c r="Q933">
        <v>0.1867</v>
      </c>
      <c r="R933">
        <v>3.0499999999999999E-2</v>
      </c>
      <c r="S933">
        <v>71.040915143837751</v>
      </c>
      <c r="T933">
        <v>99.902500000000018</v>
      </c>
    </row>
    <row r="934" spans="1:20" x14ac:dyDescent="0.25">
      <c r="A934" t="s">
        <v>2341</v>
      </c>
      <c r="C934" t="s">
        <v>179</v>
      </c>
      <c r="D934" t="s">
        <v>2282</v>
      </c>
      <c r="E934" t="s">
        <v>2341</v>
      </c>
      <c r="F934" t="s">
        <v>2341</v>
      </c>
      <c r="G934" t="s">
        <v>5459</v>
      </c>
      <c r="H934" t="s">
        <v>2543</v>
      </c>
      <c r="I934">
        <v>46.881999999999998</v>
      </c>
      <c r="J934">
        <v>2.1507000000000001</v>
      </c>
      <c r="K934">
        <v>6.8681999999999999</v>
      </c>
      <c r="L934">
        <v>8.0829000000000004</v>
      </c>
      <c r="M934">
        <v>0.2261</v>
      </c>
      <c r="N934">
        <v>11.9093</v>
      </c>
      <c r="O934">
        <v>22.946100000000001</v>
      </c>
      <c r="P934">
        <v>0.58120000000000005</v>
      </c>
      <c r="Q934">
        <v>7.7499999999999999E-2</v>
      </c>
      <c r="R934">
        <v>1.7000000000000001E-2</v>
      </c>
      <c r="S934">
        <v>72.424268400247485</v>
      </c>
      <c r="T934">
        <v>99.741</v>
      </c>
    </row>
    <row r="935" spans="1:20" x14ac:dyDescent="0.25">
      <c r="A935" t="s">
        <v>2341</v>
      </c>
      <c r="C935" t="s">
        <v>179</v>
      </c>
      <c r="D935" t="s">
        <v>2282</v>
      </c>
      <c r="E935" t="s">
        <v>2341</v>
      </c>
      <c r="F935" t="s">
        <v>2341</v>
      </c>
      <c r="G935" t="s">
        <v>5459</v>
      </c>
      <c r="H935" t="s">
        <v>2544</v>
      </c>
      <c r="I935">
        <v>48.711300000000001</v>
      </c>
      <c r="J935">
        <v>1.3939999999999999</v>
      </c>
      <c r="K935">
        <v>4.9767999999999999</v>
      </c>
      <c r="L935">
        <v>7.5023</v>
      </c>
      <c r="M935">
        <v>0.21179999999999999</v>
      </c>
      <c r="N935">
        <v>13.1432</v>
      </c>
      <c r="O935">
        <v>23.6249</v>
      </c>
      <c r="P935">
        <v>0.48680000000000001</v>
      </c>
      <c r="Q935">
        <v>1.14E-2</v>
      </c>
      <c r="R935">
        <v>1.8700000000000001E-2</v>
      </c>
      <c r="S935">
        <v>75.744663389340687</v>
      </c>
      <c r="T935">
        <v>100.0812</v>
      </c>
    </row>
    <row r="936" spans="1:20" x14ac:dyDescent="0.25">
      <c r="A936" t="s">
        <v>2341</v>
      </c>
      <c r="C936" t="s">
        <v>179</v>
      </c>
      <c r="D936" t="s">
        <v>2282</v>
      </c>
      <c r="E936" t="s">
        <v>2341</v>
      </c>
      <c r="F936" t="s">
        <v>2341</v>
      </c>
      <c r="G936" t="s">
        <v>5459</v>
      </c>
      <c r="H936" t="s">
        <v>2545</v>
      </c>
      <c r="I936">
        <v>46.0503</v>
      </c>
      <c r="J936">
        <v>1.7850999999999999</v>
      </c>
      <c r="K936">
        <v>7.0103</v>
      </c>
      <c r="L936">
        <v>9.4736999999999991</v>
      </c>
      <c r="M936">
        <v>0.31430000000000002</v>
      </c>
      <c r="N936">
        <v>10.765000000000001</v>
      </c>
      <c r="O936">
        <v>23.438600000000001</v>
      </c>
      <c r="P936">
        <v>0.5776</v>
      </c>
      <c r="Q936"/>
      <c r="R936">
        <v>8.3999999999999995E-3</v>
      </c>
      <c r="S936">
        <v>66.947622284557696</v>
      </c>
      <c r="T936">
        <v>99.423299999999998</v>
      </c>
    </row>
    <row r="937" spans="1:20" x14ac:dyDescent="0.25">
      <c r="A937" t="s">
        <v>2341</v>
      </c>
      <c r="C937" t="s">
        <v>179</v>
      </c>
      <c r="D937" t="s">
        <v>2282</v>
      </c>
      <c r="E937" t="s">
        <v>2341</v>
      </c>
      <c r="F937" t="s">
        <v>2341</v>
      </c>
      <c r="G937" t="s">
        <v>5459</v>
      </c>
      <c r="H937" t="s">
        <v>2546</v>
      </c>
      <c r="I937">
        <v>49.226399999999998</v>
      </c>
      <c r="J937">
        <v>1.3664000000000001</v>
      </c>
      <c r="K937">
        <v>4.0456000000000003</v>
      </c>
      <c r="L937">
        <v>9.1476000000000006</v>
      </c>
      <c r="M937">
        <v>0.55920000000000003</v>
      </c>
      <c r="N937">
        <v>11.544600000000001</v>
      </c>
      <c r="O937">
        <v>23.175899999999999</v>
      </c>
      <c r="P937">
        <v>0.83169999999999999</v>
      </c>
      <c r="Q937"/>
      <c r="R937">
        <v>0</v>
      </c>
      <c r="S937">
        <v>69.22720078631076</v>
      </c>
      <c r="T937">
        <v>99.897400000000005</v>
      </c>
    </row>
    <row r="938" spans="1:20" x14ac:dyDescent="0.25">
      <c r="A938" t="s">
        <v>2341</v>
      </c>
      <c r="C938" t="s">
        <v>179</v>
      </c>
      <c r="D938" t="s">
        <v>2282</v>
      </c>
      <c r="E938" t="s">
        <v>2341</v>
      </c>
      <c r="F938" t="s">
        <v>2341</v>
      </c>
      <c r="G938" t="s">
        <v>5459</v>
      </c>
      <c r="H938" t="s">
        <v>2547</v>
      </c>
      <c r="I938">
        <v>48.373100000000001</v>
      </c>
      <c r="J938">
        <v>1.5403</v>
      </c>
      <c r="K938">
        <v>4.6169000000000002</v>
      </c>
      <c r="L938">
        <v>8.7895000000000003</v>
      </c>
      <c r="M938">
        <v>0.3468</v>
      </c>
      <c r="N938">
        <v>12.226000000000001</v>
      </c>
      <c r="O938">
        <v>23.4834</v>
      </c>
      <c r="P938">
        <v>0.67200000000000004</v>
      </c>
      <c r="Q938"/>
      <c r="R938">
        <v>0.13039999999999999</v>
      </c>
      <c r="S938">
        <v>71.259962775698895</v>
      </c>
      <c r="T938">
        <v>100.1784</v>
      </c>
    </row>
    <row r="939" spans="1:20" x14ac:dyDescent="0.25">
      <c r="A939" t="s">
        <v>2341</v>
      </c>
      <c r="C939" t="s">
        <v>179</v>
      </c>
      <c r="D939" t="s">
        <v>2282</v>
      </c>
      <c r="E939" t="s">
        <v>2341</v>
      </c>
      <c r="F939" t="s">
        <v>2341</v>
      </c>
      <c r="G939" t="s">
        <v>5459</v>
      </c>
      <c r="H939" t="s">
        <v>2548</v>
      </c>
      <c r="I939">
        <v>45.829700000000003</v>
      </c>
      <c r="J939">
        <v>2.8087</v>
      </c>
      <c r="K939">
        <v>6.5246000000000004</v>
      </c>
      <c r="L939">
        <v>7.7217000000000002</v>
      </c>
      <c r="M939">
        <v>0.1298</v>
      </c>
      <c r="N939">
        <v>12.624599999999999</v>
      </c>
      <c r="O939">
        <v>22.991700000000002</v>
      </c>
      <c r="P939">
        <v>0.38750000000000001</v>
      </c>
      <c r="Q939">
        <v>4.1000000000000003E-3</v>
      </c>
      <c r="R939">
        <v>5.4399999999999997E-2</v>
      </c>
      <c r="S939">
        <v>74.453019803143476</v>
      </c>
      <c r="T939">
        <v>99.076799999999992</v>
      </c>
    </row>
    <row r="940" spans="1:20" x14ac:dyDescent="0.25">
      <c r="A940" t="s">
        <v>2341</v>
      </c>
      <c r="C940" t="s">
        <v>179</v>
      </c>
      <c r="D940" t="s">
        <v>2282</v>
      </c>
      <c r="E940" t="s">
        <v>2341</v>
      </c>
      <c r="F940" t="s">
        <v>2341</v>
      </c>
      <c r="G940" t="s">
        <v>5459</v>
      </c>
      <c r="H940" t="s">
        <v>2549</v>
      </c>
      <c r="I940">
        <v>44.821899999999999</v>
      </c>
      <c r="J940">
        <v>3.2185999999999999</v>
      </c>
      <c r="K940">
        <v>7.3712</v>
      </c>
      <c r="L940">
        <v>8.4478000000000009</v>
      </c>
      <c r="M940">
        <v>0.17480000000000001</v>
      </c>
      <c r="N940">
        <v>11.926</v>
      </c>
      <c r="O940">
        <v>22.547499999999999</v>
      </c>
      <c r="P940">
        <v>0.43159999999999998</v>
      </c>
      <c r="Q940">
        <v>2.5499999999999998E-2</v>
      </c>
      <c r="R940"/>
      <c r="S940">
        <v>71.562272048857949</v>
      </c>
      <c r="T940">
        <v>98.9649</v>
      </c>
    </row>
    <row r="941" spans="1:20" x14ac:dyDescent="0.25">
      <c r="A941" t="s">
        <v>2341</v>
      </c>
      <c r="C941" t="s">
        <v>179</v>
      </c>
      <c r="D941" t="s">
        <v>2282</v>
      </c>
      <c r="E941" t="s">
        <v>2341</v>
      </c>
      <c r="F941" t="s">
        <v>2341</v>
      </c>
      <c r="G941" t="s">
        <v>5459</v>
      </c>
      <c r="H941" t="s">
        <v>2550</v>
      </c>
      <c r="I941">
        <v>42.814399999999999</v>
      </c>
      <c r="J941">
        <v>4.5457000000000001</v>
      </c>
      <c r="K941">
        <v>9.5937999999999999</v>
      </c>
      <c r="L941">
        <v>9.0335000000000001</v>
      </c>
      <c r="M941">
        <v>0.15559999999999999</v>
      </c>
      <c r="N941">
        <v>10.433400000000001</v>
      </c>
      <c r="O941">
        <v>22.8156</v>
      </c>
      <c r="P941">
        <v>0.65510000000000002</v>
      </c>
      <c r="Q941">
        <v>0.13869999999999999</v>
      </c>
      <c r="R941"/>
      <c r="S941">
        <v>67.307121280411977</v>
      </c>
      <c r="T941">
        <v>100.1858</v>
      </c>
    </row>
    <row r="942" spans="1:20" x14ac:dyDescent="0.25">
      <c r="A942" t="s">
        <v>2341</v>
      </c>
      <c r="C942" t="s">
        <v>179</v>
      </c>
      <c r="D942" t="s">
        <v>2282</v>
      </c>
      <c r="E942" t="s">
        <v>2341</v>
      </c>
      <c r="F942" t="s">
        <v>2341</v>
      </c>
      <c r="G942" t="s">
        <v>5459</v>
      </c>
      <c r="H942" t="s">
        <v>2551</v>
      </c>
      <c r="I942">
        <v>40.455100000000002</v>
      </c>
      <c r="J942">
        <v>5.1517999999999997</v>
      </c>
      <c r="K942">
        <v>11.3756</v>
      </c>
      <c r="L942">
        <v>9.1652000000000005</v>
      </c>
      <c r="M942">
        <v>0.1142</v>
      </c>
      <c r="N942">
        <v>9.9372000000000007</v>
      </c>
      <c r="O942">
        <v>22.788900000000002</v>
      </c>
      <c r="P942">
        <v>0.45150000000000001</v>
      </c>
      <c r="Q942">
        <v>2.8000000000000001E-2</v>
      </c>
      <c r="R942">
        <v>7.9000000000000001E-2</v>
      </c>
      <c r="S942">
        <v>65.901505332062598</v>
      </c>
      <c r="T942">
        <v>99.546499999999995</v>
      </c>
    </row>
    <row r="943" spans="1:20" x14ac:dyDescent="0.25">
      <c r="A943" t="s">
        <v>2341</v>
      </c>
      <c r="C943" t="s">
        <v>179</v>
      </c>
      <c r="D943" t="s">
        <v>2282</v>
      </c>
      <c r="E943" t="s">
        <v>2341</v>
      </c>
      <c r="F943" t="s">
        <v>2341</v>
      </c>
      <c r="G943" t="s">
        <v>5459</v>
      </c>
      <c r="H943" t="s">
        <v>2552</v>
      </c>
      <c r="I943">
        <v>45.850700000000003</v>
      </c>
      <c r="J943">
        <v>1.5099</v>
      </c>
      <c r="K943">
        <v>6.9295999999999998</v>
      </c>
      <c r="L943">
        <v>12.646599999999999</v>
      </c>
      <c r="M943">
        <v>0.62919999999999998</v>
      </c>
      <c r="N943">
        <v>8.7959999999999994</v>
      </c>
      <c r="O943">
        <v>22.412800000000001</v>
      </c>
      <c r="P943">
        <v>1.0256000000000001</v>
      </c>
      <c r="Q943"/>
      <c r="R943"/>
      <c r="S943">
        <v>55.353034191889762</v>
      </c>
      <c r="T943">
        <v>99.800399999999996</v>
      </c>
    </row>
    <row r="944" spans="1:20" x14ac:dyDescent="0.25">
      <c r="A944" t="s">
        <v>2341</v>
      </c>
      <c r="C944" t="s">
        <v>179</v>
      </c>
      <c r="D944" t="s">
        <v>2282</v>
      </c>
      <c r="E944" t="s">
        <v>2341</v>
      </c>
      <c r="F944" t="s">
        <v>2341</v>
      </c>
      <c r="G944" t="s">
        <v>5459</v>
      </c>
      <c r="H944" t="s">
        <v>2553</v>
      </c>
      <c r="I944">
        <v>46.614400000000003</v>
      </c>
      <c r="J944">
        <v>2.5623</v>
      </c>
      <c r="K944">
        <v>7.2694999999999999</v>
      </c>
      <c r="L944">
        <v>6.7023000000000001</v>
      </c>
      <c r="M944">
        <v>7.9000000000000001E-2</v>
      </c>
      <c r="N944">
        <v>12.5853</v>
      </c>
      <c r="O944">
        <v>23.2791</v>
      </c>
      <c r="P944">
        <v>0.439</v>
      </c>
      <c r="Q944">
        <v>5.3E-3</v>
      </c>
      <c r="R944">
        <v>0.27960000000000002</v>
      </c>
      <c r="S944">
        <v>76.996528068400451</v>
      </c>
      <c r="T944">
        <v>99.81580000000001</v>
      </c>
    </row>
    <row r="945" spans="1:20" x14ac:dyDescent="0.25">
      <c r="A945" t="s">
        <v>2341</v>
      </c>
      <c r="C945" t="s">
        <v>179</v>
      </c>
      <c r="D945" t="s">
        <v>2282</v>
      </c>
      <c r="E945" t="s">
        <v>2341</v>
      </c>
      <c r="F945" t="s">
        <v>2341</v>
      </c>
      <c r="G945" t="s">
        <v>5459</v>
      </c>
      <c r="H945" t="s">
        <v>2554</v>
      </c>
      <c r="I945">
        <v>46.587899999999998</v>
      </c>
      <c r="J945">
        <v>1.5721000000000001</v>
      </c>
      <c r="K945">
        <v>6.2854000000000001</v>
      </c>
      <c r="L945">
        <v>12.156499999999999</v>
      </c>
      <c r="M945">
        <v>0.62119999999999997</v>
      </c>
      <c r="N945">
        <v>9.1463000000000001</v>
      </c>
      <c r="O945">
        <v>22.114899999999999</v>
      </c>
      <c r="P945">
        <v>1.0989</v>
      </c>
      <c r="Q945">
        <v>6.8999999999999999E-3</v>
      </c>
      <c r="R945"/>
      <c r="S945">
        <v>57.285812736066511</v>
      </c>
      <c r="T945">
        <v>99.590099999999993</v>
      </c>
    </row>
    <row r="946" spans="1:20" x14ac:dyDescent="0.25">
      <c r="A946" t="s">
        <v>2341</v>
      </c>
      <c r="C946" t="s">
        <v>179</v>
      </c>
      <c r="D946" t="s">
        <v>2282</v>
      </c>
      <c r="E946" t="s">
        <v>2341</v>
      </c>
      <c r="F946" t="s">
        <v>2341</v>
      </c>
      <c r="G946" t="s">
        <v>5459</v>
      </c>
      <c r="H946" t="s">
        <v>2555</v>
      </c>
      <c r="I946">
        <v>45.708599999999997</v>
      </c>
      <c r="J946">
        <v>1.8260000000000001</v>
      </c>
      <c r="K946">
        <v>7.3433999999999999</v>
      </c>
      <c r="L946">
        <v>11.494</v>
      </c>
      <c r="M946">
        <v>0.51590000000000003</v>
      </c>
      <c r="N946">
        <v>9.1029</v>
      </c>
      <c r="O946">
        <v>22.730599999999999</v>
      </c>
      <c r="P946">
        <v>0.96130000000000004</v>
      </c>
      <c r="Q946"/>
      <c r="R946"/>
      <c r="S946">
        <v>58.535708085310553</v>
      </c>
      <c r="T946">
        <v>99.682699999999997</v>
      </c>
    </row>
    <row r="947" spans="1:20" x14ac:dyDescent="0.25">
      <c r="A947" t="s">
        <v>2341</v>
      </c>
      <c r="C947" t="s">
        <v>179</v>
      </c>
      <c r="D947" t="s">
        <v>2282</v>
      </c>
      <c r="E947" t="s">
        <v>2341</v>
      </c>
      <c r="F947" t="s">
        <v>2341</v>
      </c>
      <c r="G947" t="s">
        <v>5459</v>
      </c>
      <c r="H947" t="s">
        <v>2556</v>
      </c>
      <c r="I947">
        <v>45.422600000000003</v>
      </c>
      <c r="J947">
        <v>1.7748999999999999</v>
      </c>
      <c r="K947">
        <v>7.2717000000000001</v>
      </c>
      <c r="L947">
        <v>11.874000000000001</v>
      </c>
      <c r="M947">
        <v>0.52439999999999998</v>
      </c>
      <c r="N947">
        <v>9.1620000000000008</v>
      </c>
      <c r="O947">
        <v>22.572600000000001</v>
      </c>
      <c r="P947">
        <v>1.0039</v>
      </c>
      <c r="Q947">
        <v>2.3999999999999998E-3</v>
      </c>
      <c r="R947"/>
      <c r="S947">
        <v>57.901954284511064</v>
      </c>
      <c r="T947">
        <v>99.608500000000006</v>
      </c>
    </row>
    <row r="948" spans="1:20" x14ac:dyDescent="0.25">
      <c r="A948" t="s">
        <v>2341</v>
      </c>
      <c r="C948" t="s">
        <v>179</v>
      </c>
      <c r="D948" t="s">
        <v>2282</v>
      </c>
      <c r="E948" t="s">
        <v>2341</v>
      </c>
      <c r="F948" t="s">
        <v>2341</v>
      </c>
      <c r="G948" t="s">
        <v>5459</v>
      </c>
      <c r="H948" t="s">
        <v>2557</v>
      </c>
      <c r="I948">
        <v>45.67</v>
      </c>
      <c r="J948">
        <v>1.7017</v>
      </c>
      <c r="K948">
        <v>6.7945000000000002</v>
      </c>
      <c r="L948">
        <v>11.7835</v>
      </c>
      <c r="M948">
        <v>0.66779999999999995</v>
      </c>
      <c r="N948">
        <v>9.2049000000000003</v>
      </c>
      <c r="O948">
        <v>22.494199999999999</v>
      </c>
      <c r="P948">
        <v>1.0888</v>
      </c>
      <c r="Q948"/>
      <c r="R948"/>
      <c r="S948">
        <v>58.202022716898902</v>
      </c>
      <c r="T948">
        <v>99.4054</v>
      </c>
    </row>
    <row r="949" spans="1:20" x14ac:dyDescent="0.25">
      <c r="A949" t="s">
        <v>2341</v>
      </c>
      <c r="C949" t="s">
        <v>179</v>
      </c>
      <c r="D949" t="s">
        <v>2282</v>
      </c>
      <c r="E949" t="s">
        <v>2341</v>
      </c>
      <c r="F949" t="s">
        <v>2341</v>
      </c>
      <c r="G949" t="s">
        <v>5459</v>
      </c>
      <c r="H949" t="s">
        <v>2558</v>
      </c>
      <c r="I949">
        <v>46.381</v>
      </c>
      <c r="J949">
        <v>2.5179999999999998</v>
      </c>
      <c r="K949">
        <v>6.8648999999999996</v>
      </c>
      <c r="L949">
        <v>6.5250000000000004</v>
      </c>
      <c r="M949">
        <v>0.12139999999999999</v>
      </c>
      <c r="N949">
        <v>12.8249</v>
      </c>
      <c r="O949">
        <v>23.324999999999999</v>
      </c>
      <c r="P949">
        <v>0.43880000000000002</v>
      </c>
      <c r="Q949"/>
      <c r="R949">
        <v>0.38200000000000001</v>
      </c>
      <c r="S949">
        <v>77.795421925948148</v>
      </c>
      <c r="T949">
        <v>99.381</v>
      </c>
    </row>
    <row r="950" spans="1:20" x14ac:dyDescent="0.25">
      <c r="A950" t="s">
        <v>2341</v>
      </c>
      <c r="C950" t="s">
        <v>179</v>
      </c>
      <c r="D950" t="s">
        <v>2282</v>
      </c>
      <c r="E950" t="s">
        <v>2341</v>
      </c>
      <c r="F950" t="s">
        <v>2341</v>
      </c>
      <c r="G950" t="s">
        <v>5459</v>
      </c>
      <c r="H950" t="s">
        <v>2559</v>
      </c>
      <c r="I950">
        <v>46.506900000000002</v>
      </c>
      <c r="J950">
        <v>2.6318999999999999</v>
      </c>
      <c r="K950">
        <v>7.4756</v>
      </c>
      <c r="L950">
        <v>6.8388999999999998</v>
      </c>
      <c r="M950">
        <v>0.13450000000000001</v>
      </c>
      <c r="N950">
        <v>12.5289</v>
      </c>
      <c r="O950">
        <v>23.336099999999998</v>
      </c>
      <c r="P950">
        <v>0.44309999999999999</v>
      </c>
      <c r="Q950"/>
      <c r="R950">
        <v>0.19600000000000001</v>
      </c>
      <c r="S950">
        <v>76.55671131355264</v>
      </c>
      <c r="T950">
        <v>100.0919</v>
      </c>
    </row>
    <row r="951" spans="1:20" x14ac:dyDescent="0.25">
      <c r="A951" t="s">
        <v>2341</v>
      </c>
      <c r="C951" t="s">
        <v>179</v>
      </c>
      <c r="D951" t="s">
        <v>2282</v>
      </c>
      <c r="E951" t="s">
        <v>2341</v>
      </c>
      <c r="F951" t="s">
        <v>2341</v>
      </c>
      <c r="G951" t="s">
        <v>5459</v>
      </c>
      <c r="H951" t="s">
        <v>2560</v>
      </c>
      <c r="I951">
        <v>46.510800000000003</v>
      </c>
      <c r="J951">
        <v>2.6132</v>
      </c>
      <c r="K951">
        <v>7.0545</v>
      </c>
      <c r="L951">
        <v>6.7643000000000004</v>
      </c>
      <c r="M951">
        <v>0.1111</v>
      </c>
      <c r="N951">
        <v>12.600099999999999</v>
      </c>
      <c r="O951">
        <v>23.4</v>
      </c>
      <c r="P951">
        <v>0.44450000000000001</v>
      </c>
      <c r="Q951">
        <v>6.8999999999999999E-3</v>
      </c>
      <c r="R951">
        <v>0.21990000000000001</v>
      </c>
      <c r="S951">
        <v>76.853944621694041</v>
      </c>
      <c r="T951">
        <v>99.725300000000004</v>
      </c>
    </row>
    <row r="952" spans="1:20" x14ac:dyDescent="0.25">
      <c r="A952" t="s">
        <v>2341</v>
      </c>
      <c r="C952" t="s">
        <v>179</v>
      </c>
      <c r="D952" t="s">
        <v>2282</v>
      </c>
      <c r="E952" t="s">
        <v>2341</v>
      </c>
      <c r="F952" t="s">
        <v>2341</v>
      </c>
      <c r="G952" t="s">
        <v>5459</v>
      </c>
      <c r="H952" t="s">
        <v>2561</v>
      </c>
      <c r="I952">
        <v>44.906100000000002</v>
      </c>
      <c r="J952">
        <v>3.1198999999999999</v>
      </c>
      <c r="K952">
        <v>8.4801000000000002</v>
      </c>
      <c r="L952">
        <v>6.9515000000000002</v>
      </c>
      <c r="M952">
        <v>0.12559999999999999</v>
      </c>
      <c r="N952">
        <v>11.965199999999999</v>
      </c>
      <c r="O952">
        <v>23.030999999999999</v>
      </c>
      <c r="P952">
        <v>0.46329999999999999</v>
      </c>
      <c r="Q952"/>
      <c r="R952">
        <v>0.27410000000000001</v>
      </c>
      <c r="S952">
        <v>75.418925562103112</v>
      </c>
      <c r="T952">
        <v>99.316800000000001</v>
      </c>
    </row>
    <row r="953" spans="1:20" x14ac:dyDescent="0.25">
      <c r="A953" t="s">
        <v>2341</v>
      </c>
      <c r="C953" t="s">
        <v>179</v>
      </c>
      <c r="D953" t="s">
        <v>2282</v>
      </c>
      <c r="E953" t="s">
        <v>2341</v>
      </c>
      <c r="F953" t="s">
        <v>2341</v>
      </c>
      <c r="G953" t="s">
        <v>5459</v>
      </c>
      <c r="H953" t="s">
        <v>2562</v>
      </c>
      <c r="I953">
        <v>46.580100000000002</v>
      </c>
      <c r="J953">
        <v>2.5263</v>
      </c>
      <c r="K953">
        <v>7.0838999999999999</v>
      </c>
      <c r="L953">
        <v>6.8171999999999997</v>
      </c>
      <c r="M953">
        <v>9.8299999999999998E-2</v>
      </c>
      <c r="N953">
        <v>12.949299999999999</v>
      </c>
      <c r="O953">
        <v>23.649899999999999</v>
      </c>
      <c r="P953">
        <v>0.46870000000000001</v>
      </c>
      <c r="Q953">
        <v>4.4999999999999997E-3</v>
      </c>
      <c r="R953">
        <v>0.19489999999999999</v>
      </c>
      <c r="S953">
        <v>77.199831706936806</v>
      </c>
      <c r="T953">
        <v>100.37309999999999</v>
      </c>
    </row>
    <row r="954" spans="1:20" x14ac:dyDescent="0.25">
      <c r="A954" t="s">
        <v>2341</v>
      </c>
      <c r="C954" t="s">
        <v>179</v>
      </c>
      <c r="D954" t="s">
        <v>2282</v>
      </c>
      <c r="E954" t="s">
        <v>2341</v>
      </c>
      <c r="F954" t="s">
        <v>2341</v>
      </c>
      <c r="G954" t="s">
        <v>5459</v>
      </c>
      <c r="H954" t="s">
        <v>2563</v>
      </c>
      <c r="I954">
        <v>47.762999999999998</v>
      </c>
      <c r="J954">
        <v>2.1314000000000002</v>
      </c>
      <c r="K954">
        <v>5.9667000000000003</v>
      </c>
      <c r="L954">
        <v>6.4276</v>
      </c>
      <c r="M954">
        <v>0.17100000000000001</v>
      </c>
      <c r="N954">
        <v>13.389699999999999</v>
      </c>
      <c r="O954">
        <v>23.3416</v>
      </c>
      <c r="P954">
        <v>0.40670000000000001</v>
      </c>
      <c r="Q954">
        <v>5.7000000000000002E-3</v>
      </c>
      <c r="R954">
        <v>0.2283</v>
      </c>
      <c r="S954">
        <v>78.783443015710958</v>
      </c>
      <c r="T954">
        <v>99.831700000000012</v>
      </c>
    </row>
    <row r="955" spans="1:20" x14ac:dyDescent="0.25">
      <c r="A955" t="s">
        <v>2341</v>
      </c>
      <c r="C955" t="s">
        <v>179</v>
      </c>
      <c r="D955" t="s">
        <v>2282</v>
      </c>
      <c r="E955" t="s">
        <v>2341</v>
      </c>
      <c r="F955" t="s">
        <v>2341</v>
      </c>
      <c r="G955" t="s">
        <v>5459</v>
      </c>
      <c r="H955" t="s">
        <v>2564</v>
      </c>
      <c r="I955">
        <v>47.764099999999999</v>
      </c>
      <c r="J955">
        <v>2.1970999999999998</v>
      </c>
      <c r="K955">
        <v>6.3385999999999996</v>
      </c>
      <c r="L955">
        <v>6.7321</v>
      </c>
      <c r="M955">
        <v>0.1139</v>
      </c>
      <c r="N955">
        <v>13.398999999999999</v>
      </c>
      <c r="O955">
        <v>23.4071</v>
      </c>
      <c r="P955">
        <v>0.45540000000000003</v>
      </c>
      <c r="Q955"/>
      <c r="R955">
        <v>0.17879999999999999</v>
      </c>
      <c r="S955">
        <v>78.011375498449823</v>
      </c>
      <c r="T955">
        <v>100.5861</v>
      </c>
    </row>
    <row r="956" spans="1:20" x14ac:dyDescent="0.25">
      <c r="A956" t="s">
        <v>2341</v>
      </c>
      <c r="C956" t="s">
        <v>179</v>
      </c>
      <c r="D956" t="s">
        <v>2282</v>
      </c>
      <c r="E956" t="s">
        <v>2341</v>
      </c>
      <c r="F956" t="s">
        <v>2341</v>
      </c>
      <c r="G956" t="s">
        <v>5459</v>
      </c>
      <c r="H956" t="s">
        <v>2565</v>
      </c>
      <c r="I956">
        <v>46.305</v>
      </c>
      <c r="J956">
        <v>2.6150000000000002</v>
      </c>
      <c r="K956">
        <v>7.3026</v>
      </c>
      <c r="L956">
        <v>6.4848999999999997</v>
      </c>
      <c r="M956">
        <v>8.0299999999999996E-2</v>
      </c>
      <c r="N956">
        <v>12.685499999999999</v>
      </c>
      <c r="O956">
        <v>23.846699999999998</v>
      </c>
      <c r="P956">
        <v>0.47749999999999998</v>
      </c>
      <c r="Q956">
        <v>3.2000000000000002E-3</v>
      </c>
      <c r="R956">
        <v>0.38840000000000002</v>
      </c>
      <c r="S956">
        <v>77.713011506433148</v>
      </c>
      <c r="T956">
        <v>100.1891</v>
      </c>
    </row>
    <row r="957" spans="1:20" x14ac:dyDescent="0.25">
      <c r="A957" t="s">
        <v>2341</v>
      </c>
      <c r="C957" t="s">
        <v>179</v>
      </c>
      <c r="D957" t="s">
        <v>2282</v>
      </c>
      <c r="E957" t="s">
        <v>2341</v>
      </c>
      <c r="F957" t="s">
        <v>2341</v>
      </c>
      <c r="G957" t="s">
        <v>5459</v>
      </c>
      <c r="H957" t="s">
        <v>2566</v>
      </c>
      <c r="I957">
        <v>46.754199999999997</v>
      </c>
      <c r="J957">
        <v>2.4573</v>
      </c>
      <c r="K957">
        <v>7.2023999999999999</v>
      </c>
      <c r="L957">
        <v>6.5191999999999997</v>
      </c>
      <c r="M957">
        <v>0.14019999999999999</v>
      </c>
      <c r="N957">
        <v>13.0572</v>
      </c>
      <c r="O957">
        <v>23.5306</v>
      </c>
      <c r="P957">
        <v>0.44500000000000001</v>
      </c>
      <c r="Q957"/>
      <c r="R957">
        <v>0.35949999999999999</v>
      </c>
      <c r="S957">
        <v>78.119168702369336</v>
      </c>
      <c r="T957">
        <v>100.46559999999999</v>
      </c>
    </row>
    <row r="958" spans="1:20" x14ac:dyDescent="0.25">
      <c r="A958" t="s">
        <v>2341</v>
      </c>
      <c r="C958" t="s">
        <v>179</v>
      </c>
      <c r="D958" t="s">
        <v>2282</v>
      </c>
      <c r="E958" t="s">
        <v>2341</v>
      </c>
      <c r="F958" t="s">
        <v>2341</v>
      </c>
      <c r="G958" t="s">
        <v>5459</v>
      </c>
      <c r="H958" t="s">
        <v>2567</v>
      </c>
      <c r="I958">
        <v>49.1374</v>
      </c>
      <c r="J958">
        <v>1.7352000000000001</v>
      </c>
      <c r="K958">
        <v>5.0152999999999999</v>
      </c>
      <c r="L958">
        <v>6.0256999999999996</v>
      </c>
      <c r="M958">
        <v>0.12</v>
      </c>
      <c r="N958">
        <v>14.197800000000001</v>
      </c>
      <c r="O958">
        <v>23.9621</v>
      </c>
      <c r="P958">
        <v>0.33650000000000002</v>
      </c>
      <c r="Q958"/>
      <c r="R958">
        <v>0.2646</v>
      </c>
      <c r="S958">
        <v>80.769313093661637</v>
      </c>
      <c r="T958">
        <v>100.7946</v>
      </c>
    </row>
    <row r="959" spans="1:20" x14ac:dyDescent="0.25">
      <c r="A959" t="s">
        <v>2341</v>
      </c>
      <c r="C959" t="s">
        <v>179</v>
      </c>
      <c r="D959" t="s">
        <v>2282</v>
      </c>
      <c r="E959" t="s">
        <v>2341</v>
      </c>
      <c r="F959" t="s">
        <v>2341</v>
      </c>
      <c r="G959" t="s">
        <v>5459</v>
      </c>
      <c r="H959" t="s">
        <v>2568</v>
      </c>
      <c r="I959">
        <v>44.848199999999999</v>
      </c>
      <c r="J959">
        <v>3.8995000000000002</v>
      </c>
      <c r="K959">
        <v>7.4524999999999997</v>
      </c>
      <c r="L959">
        <v>9.8057999999999996</v>
      </c>
      <c r="M959">
        <v>0.22209999999999999</v>
      </c>
      <c r="N959">
        <v>11.3025</v>
      </c>
      <c r="O959">
        <v>22.200500000000002</v>
      </c>
      <c r="P959">
        <v>0.59409999999999996</v>
      </c>
      <c r="Q959">
        <v>0.1062</v>
      </c>
      <c r="R959"/>
      <c r="S959">
        <v>67.262603173964123</v>
      </c>
      <c r="T959">
        <v>100.4314</v>
      </c>
    </row>
    <row r="960" spans="1:20" x14ac:dyDescent="0.25">
      <c r="A960" t="s">
        <v>2341</v>
      </c>
      <c r="C960" t="s">
        <v>179</v>
      </c>
      <c r="D960" t="s">
        <v>2282</v>
      </c>
      <c r="E960" t="s">
        <v>2341</v>
      </c>
      <c r="F960" t="s">
        <v>2341</v>
      </c>
      <c r="G960" t="s">
        <v>5459</v>
      </c>
      <c r="H960" t="s">
        <v>2569</v>
      </c>
      <c r="I960">
        <v>48.041899999999998</v>
      </c>
      <c r="J960">
        <v>1.9824999999999999</v>
      </c>
      <c r="K960">
        <v>5.6981000000000002</v>
      </c>
      <c r="L960">
        <v>6.1993999999999998</v>
      </c>
      <c r="M960">
        <v>0.11550000000000001</v>
      </c>
      <c r="N960">
        <v>13.449</v>
      </c>
      <c r="O960">
        <v>23.262</v>
      </c>
      <c r="P960">
        <v>0.40139999999999998</v>
      </c>
      <c r="Q960">
        <v>4.8999999999999998E-3</v>
      </c>
      <c r="R960">
        <v>0.19789999999999999</v>
      </c>
      <c r="S960">
        <v>79.453620208614652</v>
      </c>
      <c r="T960">
        <v>99.352599999999995</v>
      </c>
    </row>
    <row r="961" spans="1:20" x14ac:dyDescent="0.25">
      <c r="A961" t="s">
        <v>2341</v>
      </c>
      <c r="C961" t="s">
        <v>179</v>
      </c>
      <c r="D961" t="s">
        <v>2282</v>
      </c>
      <c r="E961" t="s">
        <v>2341</v>
      </c>
      <c r="F961" t="s">
        <v>2341</v>
      </c>
      <c r="G961" t="s">
        <v>5459</v>
      </c>
      <c r="H961" t="s">
        <v>2570</v>
      </c>
      <c r="I961">
        <v>46.680500000000002</v>
      </c>
      <c r="J961">
        <v>2.4996999999999998</v>
      </c>
      <c r="K961">
        <v>6.9169999999999998</v>
      </c>
      <c r="L961">
        <v>6.8680000000000003</v>
      </c>
      <c r="M961">
        <v>0.1343</v>
      </c>
      <c r="N961">
        <v>12.808</v>
      </c>
      <c r="O961">
        <v>23.345400000000001</v>
      </c>
      <c r="P961">
        <v>0.49099999999999999</v>
      </c>
      <c r="Q961"/>
      <c r="R961">
        <v>9.7000000000000003E-2</v>
      </c>
      <c r="S961">
        <v>76.874414187389192</v>
      </c>
      <c r="T961">
        <v>99.840899999999991</v>
      </c>
    </row>
    <row r="962" spans="1:20" x14ac:dyDescent="0.25">
      <c r="A962" t="s">
        <v>2341</v>
      </c>
      <c r="C962" t="s">
        <v>179</v>
      </c>
      <c r="D962" t="s">
        <v>2282</v>
      </c>
      <c r="E962" t="s">
        <v>2341</v>
      </c>
      <c r="F962" t="s">
        <v>2341</v>
      </c>
      <c r="G962" t="s">
        <v>5459</v>
      </c>
      <c r="H962" t="s">
        <v>2571</v>
      </c>
      <c r="I962">
        <v>46.852499999999999</v>
      </c>
      <c r="J962">
        <v>2.3494999999999999</v>
      </c>
      <c r="K962">
        <v>6.6353</v>
      </c>
      <c r="L962">
        <v>6.6669</v>
      </c>
      <c r="M962">
        <v>0.14749999999999999</v>
      </c>
      <c r="N962">
        <v>13.112500000000001</v>
      </c>
      <c r="O962">
        <v>23.520800000000001</v>
      </c>
      <c r="P962">
        <v>0.48720000000000002</v>
      </c>
      <c r="Q962"/>
      <c r="R962">
        <v>0.1754</v>
      </c>
      <c r="S962">
        <v>77.806878598395883</v>
      </c>
      <c r="T962">
        <v>99.947599999999994</v>
      </c>
    </row>
    <row r="963" spans="1:20" x14ac:dyDescent="0.25">
      <c r="A963" t="s">
        <v>2341</v>
      </c>
      <c r="C963" t="s">
        <v>179</v>
      </c>
      <c r="D963" t="s">
        <v>2282</v>
      </c>
      <c r="E963" t="s">
        <v>2341</v>
      </c>
      <c r="F963" t="s">
        <v>2341</v>
      </c>
      <c r="G963" t="s">
        <v>5459</v>
      </c>
      <c r="H963" t="s">
        <v>2572</v>
      </c>
      <c r="I963">
        <v>47.215499999999999</v>
      </c>
      <c r="J963">
        <v>2.3967999999999998</v>
      </c>
      <c r="K963">
        <v>6.7831999999999999</v>
      </c>
      <c r="L963">
        <v>6.8079999999999998</v>
      </c>
      <c r="M963">
        <v>0.16350000000000001</v>
      </c>
      <c r="N963">
        <v>12.960100000000001</v>
      </c>
      <c r="O963">
        <v>23.3674</v>
      </c>
      <c r="P963">
        <v>0.45750000000000002</v>
      </c>
      <c r="Q963">
        <v>5.3E-3</v>
      </c>
      <c r="R963">
        <v>0.16170000000000001</v>
      </c>
      <c r="S963">
        <v>77.238252957127202</v>
      </c>
      <c r="T963">
        <v>100.319</v>
      </c>
    </row>
    <row r="964" spans="1:20" x14ac:dyDescent="0.25">
      <c r="A964" t="s">
        <v>2341</v>
      </c>
      <c r="C964" t="s">
        <v>179</v>
      </c>
      <c r="D964" t="s">
        <v>2282</v>
      </c>
      <c r="E964" t="s">
        <v>2341</v>
      </c>
      <c r="F964" t="s">
        <v>2341</v>
      </c>
      <c r="G964" t="s">
        <v>5459</v>
      </c>
      <c r="H964" t="s">
        <v>2573</v>
      </c>
      <c r="I964">
        <v>46.475099999999998</v>
      </c>
      <c r="J964">
        <v>2.5739000000000001</v>
      </c>
      <c r="K964">
        <v>6.9821999999999997</v>
      </c>
      <c r="L964">
        <v>6.9352999999999998</v>
      </c>
      <c r="M964">
        <v>0.1153</v>
      </c>
      <c r="N964">
        <v>12.704599999999999</v>
      </c>
      <c r="O964">
        <v>23.4771</v>
      </c>
      <c r="P964">
        <v>0.45529999999999998</v>
      </c>
      <c r="Q964">
        <v>2.8E-3</v>
      </c>
      <c r="R964">
        <v>0.16669999999999999</v>
      </c>
      <c r="S964">
        <v>76.555432449917234</v>
      </c>
      <c r="T964">
        <v>99.888299999999987</v>
      </c>
    </row>
    <row r="965" spans="1:20" x14ac:dyDescent="0.25">
      <c r="A965" t="s">
        <v>2341</v>
      </c>
      <c r="C965" t="s">
        <v>179</v>
      </c>
      <c r="D965" t="s">
        <v>2282</v>
      </c>
      <c r="E965" t="s">
        <v>2341</v>
      </c>
      <c r="F965" t="s">
        <v>2341</v>
      </c>
      <c r="G965" t="s">
        <v>5459</v>
      </c>
      <c r="H965" t="s">
        <v>2574</v>
      </c>
      <c r="I965">
        <v>48.233600000000003</v>
      </c>
      <c r="J965">
        <v>2.0282</v>
      </c>
      <c r="K965">
        <v>5.6127000000000002</v>
      </c>
      <c r="L965">
        <v>6.5026000000000002</v>
      </c>
      <c r="M965">
        <v>0.1008</v>
      </c>
      <c r="N965">
        <v>13.5619</v>
      </c>
      <c r="O965">
        <v>23.5763</v>
      </c>
      <c r="P965">
        <v>0.43269999999999997</v>
      </c>
      <c r="Q965"/>
      <c r="R965">
        <v>0.1176</v>
      </c>
      <c r="S965">
        <v>78.803122712902066</v>
      </c>
      <c r="T965">
        <v>100.1664</v>
      </c>
    </row>
    <row r="966" spans="1:20" x14ac:dyDescent="0.25">
      <c r="A966" t="s">
        <v>2341</v>
      </c>
      <c r="C966" t="s">
        <v>179</v>
      </c>
      <c r="D966" t="s">
        <v>2282</v>
      </c>
      <c r="E966" t="s">
        <v>2341</v>
      </c>
      <c r="F966" t="s">
        <v>2341</v>
      </c>
      <c r="G966" t="s">
        <v>5459</v>
      </c>
      <c r="H966" t="s">
        <v>2575</v>
      </c>
      <c r="I966">
        <v>49.082700000000003</v>
      </c>
      <c r="J966">
        <v>1.6903999999999999</v>
      </c>
      <c r="K966">
        <v>4.8719000000000001</v>
      </c>
      <c r="L966">
        <v>6.3342999999999998</v>
      </c>
      <c r="M966">
        <v>0.17979999999999999</v>
      </c>
      <c r="N966">
        <v>14.1942</v>
      </c>
      <c r="O966">
        <v>23.3062</v>
      </c>
      <c r="P966">
        <v>0.36309999999999998</v>
      </c>
      <c r="Q966"/>
      <c r="R966">
        <v>0.21479999999999999</v>
      </c>
      <c r="S966">
        <v>79.977530004965018</v>
      </c>
      <c r="T966">
        <v>100.23739999999999</v>
      </c>
    </row>
    <row r="967" spans="1:20" x14ac:dyDescent="0.25">
      <c r="A967" t="s">
        <v>2341</v>
      </c>
      <c r="C967" t="s">
        <v>179</v>
      </c>
      <c r="D967" t="s">
        <v>2282</v>
      </c>
      <c r="E967" t="s">
        <v>2341</v>
      </c>
      <c r="F967" t="s">
        <v>2341</v>
      </c>
      <c r="G967" t="s">
        <v>5459</v>
      </c>
      <c r="H967" t="s">
        <v>2576</v>
      </c>
      <c r="I967">
        <v>47.441200000000002</v>
      </c>
      <c r="J967">
        <v>2.2671999999999999</v>
      </c>
      <c r="K967">
        <v>6.7704000000000004</v>
      </c>
      <c r="L967">
        <v>6.7119999999999997</v>
      </c>
      <c r="M967">
        <v>0.13139999999999999</v>
      </c>
      <c r="N967">
        <v>13.173500000000001</v>
      </c>
      <c r="O967">
        <v>22.479099999999999</v>
      </c>
      <c r="P967">
        <v>0.50609999999999999</v>
      </c>
      <c r="Q967">
        <v>0.25729999999999997</v>
      </c>
      <c r="R967">
        <v>0.2077</v>
      </c>
      <c r="S967">
        <v>77.770582603310771</v>
      </c>
      <c r="T967">
        <v>99.945900000000023</v>
      </c>
    </row>
    <row r="968" spans="1:20" x14ac:dyDescent="0.25">
      <c r="A968" t="s">
        <v>2341</v>
      </c>
      <c r="C968" t="s">
        <v>179</v>
      </c>
      <c r="D968" t="s">
        <v>2282</v>
      </c>
      <c r="E968" t="s">
        <v>2341</v>
      </c>
      <c r="F968" t="s">
        <v>2341</v>
      </c>
      <c r="G968" t="s">
        <v>5459</v>
      </c>
      <c r="H968" t="s">
        <v>2577</v>
      </c>
      <c r="I968">
        <v>47.232500000000002</v>
      </c>
      <c r="J968">
        <v>1.9496</v>
      </c>
      <c r="K968">
        <v>5.7739000000000003</v>
      </c>
      <c r="L968">
        <v>7.4378000000000002</v>
      </c>
      <c r="M968">
        <v>0.16350000000000001</v>
      </c>
      <c r="N968">
        <v>12.8362</v>
      </c>
      <c r="O968">
        <v>23.292899999999999</v>
      </c>
      <c r="P968">
        <v>0.4501</v>
      </c>
      <c r="Q968"/>
      <c r="R968">
        <v>2.8899999999999999E-2</v>
      </c>
      <c r="S968">
        <v>75.468005889664084</v>
      </c>
      <c r="T968">
        <v>99.165400000000005</v>
      </c>
    </row>
    <row r="969" spans="1:20" x14ac:dyDescent="0.25">
      <c r="A969" t="s">
        <v>2341</v>
      </c>
      <c r="C969" t="s">
        <v>179</v>
      </c>
      <c r="D969" t="s">
        <v>2282</v>
      </c>
      <c r="E969" t="s">
        <v>2341</v>
      </c>
      <c r="F969" t="s">
        <v>2341</v>
      </c>
      <c r="G969" t="s">
        <v>5459</v>
      </c>
      <c r="H969" t="s">
        <v>2578</v>
      </c>
      <c r="I969">
        <v>41.449800000000003</v>
      </c>
      <c r="J969">
        <v>4.9550000000000001</v>
      </c>
      <c r="K969">
        <v>10.363099999999999</v>
      </c>
      <c r="L969">
        <v>8.7718000000000007</v>
      </c>
      <c r="M969">
        <v>0.1716</v>
      </c>
      <c r="N969">
        <v>10.4102</v>
      </c>
      <c r="O969">
        <v>22.947099999999999</v>
      </c>
      <c r="P969">
        <v>0.50390000000000001</v>
      </c>
      <c r="Q969">
        <v>6.4000000000000003E-3</v>
      </c>
      <c r="R969"/>
      <c r="S969">
        <v>67.902190828396158</v>
      </c>
      <c r="T969">
        <v>99.578900000000004</v>
      </c>
    </row>
    <row r="970" spans="1:20" x14ac:dyDescent="0.25">
      <c r="A970" t="s">
        <v>2341</v>
      </c>
      <c r="C970" t="s">
        <v>179</v>
      </c>
      <c r="D970" t="s">
        <v>2282</v>
      </c>
      <c r="E970" t="s">
        <v>2341</v>
      </c>
      <c r="F970" t="s">
        <v>2341</v>
      </c>
      <c r="G970" t="s">
        <v>5459</v>
      </c>
      <c r="H970" t="s">
        <v>2579</v>
      </c>
      <c r="I970">
        <v>47.685899999999997</v>
      </c>
      <c r="J970">
        <v>1.7050000000000001</v>
      </c>
      <c r="K970">
        <v>5.7290000000000001</v>
      </c>
      <c r="L970">
        <v>7.4694000000000003</v>
      </c>
      <c r="M970">
        <v>0.21029999999999999</v>
      </c>
      <c r="N970">
        <v>12.9686</v>
      </c>
      <c r="O970">
        <v>23.349599999999999</v>
      </c>
      <c r="P970">
        <v>0.49880000000000002</v>
      </c>
      <c r="Q970"/>
      <c r="R970">
        <v>1.7000000000000001E-2</v>
      </c>
      <c r="S970">
        <v>75.579328261222287</v>
      </c>
      <c r="T970">
        <v>99.633599999999987</v>
      </c>
    </row>
    <row r="971" spans="1:20" x14ac:dyDescent="0.25">
      <c r="A971" t="s">
        <v>2341</v>
      </c>
      <c r="C971" t="s">
        <v>179</v>
      </c>
      <c r="D971" t="s">
        <v>2282</v>
      </c>
      <c r="E971" t="s">
        <v>2341</v>
      </c>
      <c r="F971" t="s">
        <v>2341</v>
      </c>
      <c r="G971" t="s">
        <v>5459</v>
      </c>
      <c r="H971" t="s">
        <v>2580</v>
      </c>
      <c r="I971">
        <v>47.526699999999998</v>
      </c>
      <c r="J971">
        <v>1.7935000000000001</v>
      </c>
      <c r="K971">
        <v>5.9646999999999997</v>
      </c>
      <c r="L971">
        <v>7.9100999999999999</v>
      </c>
      <c r="M971">
        <v>0.20860000000000001</v>
      </c>
      <c r="N971">
        <v>12.6021</v>
      </c>
      <c r="O971">
        <v>23.0654</v>
      </c>
      <c r="P971">
        <v>0.51270000000000004</v>
      </c>
      <c r="Q971"/>
      <c r="R971">
        <v>2.2100000000000002E-2</v>
      </c>
      <c r="S971">
        <v>73.957475257971822</v>
      </c>
      <c r="T971">
        <v>99.605899999999977</v>
      </c>
    </row>
    <row r="972" spans="1:20" x14ac:dyDescent="0.25">
      <c r="A972" t="s">
        <v>2341</v>
      </c>
      <c r="C972" t="s">
        <v>179</v>
      </c>
      <c r="D972" t="s">
        <v>2282</v>
      </c>
      <c r="E972" t="s">
        <v>2341</v>
      </c>
      <c r="F972" t="s">
        <v>2341</v>
      </c>
      <c r="G972" t="s">
        <v>5459</v>
      </c>
      <c r="H972" t="s">
        <v>2581</v>
      </c>
      <c r="I972">
        <v>45.794699999999999</v>
      </c>
      <c r="J972">
        <v>1.9643999999999999</v>
      </c>
      <c r="K972">
        <v>7.3537999999999997</v>
      </c>
      <c r="L972">
        <v>9.0169999999999995</v>
      </c>
      <c r="M972">
        <v>0.28089999999999998</v>
      </c>
      <c r="N972">
        <v>11.3294</v>
      </c>
      <c r="O972">
        <v>23.258400000000002</v>
      </c>
      <c r="P972">
        <v>0.4899</v>
      </c>
      <c r="Q972"/>
      <c r="R972"/>
      <c r="S972">
        <v>69.132602159906497</v>
      </c>
      <c r="T972">
        <v>99.488499999999988</v>
      </c>
    </row>
    <row r="973" spans="1:20" x14ac:dyDescent="0.25">
      <c r="A973" t="s">
        <v>2341</v>
      </c>
      <c r="C973" t="s">
        <v>179</v>
      </c>
      <c r="D973" t="s">
        <v>2282</v>
      </c>
      <c r="E973" t="s">
        <v>2341</v>
      </c>
      <c r="F973" t="s">
        <v>2341</v>
      </c>
      <c r="G973" t="s">
        <v>5459</v>
      </c>
      <c r="H973" t="s">
        <v>2582</v>
      </c>
      <c r="I973">
        <v>46.560899999999997</v>
      </c>
      <c r="J973">
        <v>1.7874000000000001</v>
      </c>
      <c r="K973">
        <v>6.0476000000000001</v>
      </c>
      <c r="L973">
        <v>9.3690999999999995</v>
      </c>
      <c r="M973">
        <v>0.40429999999999999</v>
      </c>
      <c r="N973">
        <v>10.8117</v>
      </c>
      <c r="O973">
        <v>22.996400000000001</v>
      </c>
      <c r="P973">
        <v>0.74029999999999996</v>
      </c>
      <c r="Q973"/>
      <c r="R973"/>
      <c r="S973">
        <v>67.288184160620688</v>
      </c>
      <c r="T973">
        <v>98.717700000000022</v>
      </c>
    </row>
    <row r="974" spans="1:20" x14ac:dyDescent="0.25">
      <c r="A974" t="s">
        <v>2341</v>
      </c>
      <c r="C974" t="s">
        <v>179</v>
      </c>
      <c r="D974" t="s">
        <v>2282</v>
      </c>
      <c r="E974" t="s">
        <v>2341</v>
      </c>
      <c r="F974" t="s">
        <v>2341</v>
      </c>
      <c r="G974" t="s">
        <v>5459</v>
      </c>
      <c r="H974" t="s">
        <v>2583</v>
      </c>
      <c r="I974">
        <v>46.5809</v>
      </c>
      <c r="J974">
        <v>2.1823999999999999</v>
      </c>
      <c r="K974">
        <v>5.8068999999999997</v>
      </c>
      <c r="L974">
        <v>10.251899999999999</v>
      </c>
      <c r="M974">
        <v>0.44009999999999999</v>
      </c>
      <c r="N974">
        <v>10.4453</v>
      </c>
      <c r="O974">
        <v>22.904</v>
      </c>
      <c r="P974">
        <v>0.89270000000000005</v>
      </c>
      <c r="Q974">
        <v>1.6199999999999999E-2</v>
      </c>
      <c r="R974"/>
      <c r="S974">
        <v>64.490679995620368</v>
      </c>
      <c r="T974">
        <v>99.520400000000009</v>
      </c>
    </row>
    <row r="975" spans="1:20" x14ac:dyDescent="0.25">
      <c r="A975" t="s">
        <v>2341</v>
      </c>
      <c r="C975" t="s">
        <v>179</v>
      </c>
      <c r="D975" t="s">
        <v>2282</v>
      </c>
      <c r="E975" t="s">
        <v>2341</v>
      </c>
      <c r="F975" t="s">
        <v>2341</v>
      </c>
      <c r="G975" t="s">
        <v>5459</v>
      </c>
      <c r="H975" t="s">
        <v>2584</v>
      </c>
      <c r="I975">
        <v>47.005800000000001</v>
      </c>
      <c r="J975">
        <v>2.1305000000000001</v>
      </c>
      <c r="K975">
        <v>6.0636000000000001</v>
      </c>
      <c r="L975">
        <v>7.6623000000000001</v>
      </c>
      <c r="M975">
        <v>0.28599999999999998</v>
      </c>
      <c r="N975">
        <v>12.1418</v>
      </c>
      <c r="O975">
        <v>23.138400000000001</v>
      </c>
      <c r="P975">
        <v>0.51790000000000003</v>
      </c>
      <c r="Q975">
        <v>5.3E-3</v>
      </c>
      <c r="R975">
        <v>0.1648</v>
      </c>
      <c r="S975">
        <v>73.853697730370186</v>
      </c>
      <c r="T975">
        <v>99.116400000000013</v>
      </c>
    </row>
    <row r="976" spans="1:20" x14ac:dyDescent="0.25">
      <c r="A976" t="s">
        <v>2341</v>
      </c>
      <c r="C976" t="s">
        <v>179</v>
      </c>
      <c r="D976" t="s">
        <v>2282</v>
      </c>
      <c r="E976" t="s">
        <v>2341</v>
      </c>
      <c r="F976" t="s">
        <v>2341</v>
      </c>
      <c r="G976" t="s">
        <v>5459</v>
      </c>
      <c r="H976" t="s">
        <v>2585</v>
      </c>
      <c r="I976">
        <v>44.987099999999998</v>
      </c>
      <c r="J976">
        <v>2.8147000000000002</v>
      </c>
      <c r="K976">
        <v>7.4903000000000004</v>
      </c>
      <c r="L976">
        <v>6.7495000000000003</v>
      </c>
      <c r="M976">
        <v>0.12559999999999999</v>
      </c>
      <c r="N976">
        <v>12.257</v>
      </c>
      <c r="O976">
        <v>23.482299999999999</v>
      </c>
      <c r="P976">
        <v>0.39429999999999998</v>
      </c>
      <c r="Q976"/>
      <c r="R976">
        <v>0.31680000000000003</v>
      </c>
      <c r="S976">
        <v>76.398724284773621</v>
      </c>
      <c r="T976">
        <v>98.617599999999996</v>
      </c>
    </row>
    <row r="977" spans="1:20" x14ac:dyDescent="0.25">
      <c r="A977" t="s">
        <v>2341</v>
      </c>
      <c r="C977" t="s">
        <v>179</v>
      </c>
      <c r="D977" t="s">
        <v>2282</v>
      </c>
      <c r="E977" t="s">
        <v>2341</v>
      </c>
      <c r="F977" t="s">
        <v>2341</v>
      </c>
      <c r="G977" t="s">
        <v>5459</v>
      </c>
      <c r="H977" t="s">
        <v>2586</v>
      </c>
      <c r="I977">
        <v>41.605499999999999</v>
      </c>
      <c r="J977">
        <v>4.5651999999999999</v>
      </c>
      <c r="K977">
        <v>9.9901</v>
      </c>
      <c r="L977">
        <v>8.3743999999999996</v>
      </c>
      <c r="M977">
        <v>0.14549999999999999</v>
      </c>
      <c r="N977">
        <v>10.5739</v>
      </c>
      <c r="O977">
        <v>23.246600000000001</v>
      </c>
      <c r="P977">
        <v>0.38669999999999999</v>
      </c>
      <c r="Q977">
        <v>4.4000000000000003E-3</v>
      </c>
      <c r="R977">
        <v>8.6400000000000005E-2</v>
      </c>
      <c r="S977">
        <v>69.237489716979937</v>
      </c>
      <c r="T977">
        <v>98.978699999999989</v>
      </c>
    </row>
    <row r="978" spans="1:20" x14ac:dyDescent="0.25">
      <c r="A978" t="s">
        <v>2341</v>
      </c>
      <c r="C978" t="s">
        <v>179</v>
      </c>
      <c r="D978" t="s">
        <v>2282</v>
      </c>
      <c r="E978" t="s">
        <v>2341</v>
      </c>
      <c r="F978" t="s">
        <v>2341</v>
      </c>
      <c r="G978" t="s">
        <v>5459</v>
      </c>
      <c r="H978" t="s">
        <v>2587</v>
      </c>
      <c r="I978">
        <v>40.3645</v>
      </c>
      <c r="J978">
        <v>5.4345999999999997</v>
      </c>
      <c r="K978">
        <v>11.015000000000001</v>
      </c>
      <c r="L978">
        <v>8.7131000000000007</v>
      </c>
      <c r="M978">
        <v>0.1241</v>
      </c>
      <c r="N978">
        <v>9.7514000000000003</v>
      </c>
      <c r="O978">
        <v>22.913599999999999</v>
      </c>
      <c r="P978">
        <v>0.4733</v>
      </c>
      <c r="Q978">
        <v>5.45E-2</v>
      </c>
      <c r="R978">
        <v>7.6499999999999999E-2</v>
      </c>
      <c r="S978">
        <v>66.610476386343805</v>
      </c>
      <c r="T978">
        <v>98.920599999999993</v>
      </c>
    </row>
    <row r="979" spans="1:20" x14ac:dyDescent="0.25">
      <c r="A979" t="s">
        <v>2341</v>
      </c>
      <c r="C979" t="s">
        <v>179</v>
      </c>
      <c r="D979" t="s">
        <v>2282</v>
      </c>
      <c r="E979" t="s">
        <v>2341</v>
      </c>
      <c r="F979" t="s">
        <v>2341</v>
      </c>
      <c r="G979" t="s">
        <v>5459</v>
      </c>
      <c r="H979" t="s">
        <v>2588</v>
      </c>
      <c r="I979">
        <v>46.460999999999999</v>
      </c>
      <c r="J979">
        <v>2.7511999999999999</v>
      </c>
      <c r="K979">
        <v>6.3807999999999998</v>
      </c>
      <c r="L979">
        <v>8.2507999999999999</v>
      </c>
      <c r="M979">
        <v>0.2014</v>
      </c>
      <c r="N979">
        <v>12.4621</v>
      </c>
      <c r="O979">
        <v>22.962299999999999</v>
      </c>
      <c r="P979">
        <v>0.35399999999999998</v>
      </c>
      <c r="Q979">
        <v>3.4500000000000003E-2</v>
      </c>
      <c r="R979">
        <v>0.1002</v>
      </c>
      <c r="S979">
        <v>72.917054258387097</v>
      </c>
      <c r="T979">
        <v>99.95829999999998</v>
      </c>
    </row>
    <row r="980" spans="1:20" x14ac:dyDescent="0.25">
      <c r="A980" t="s">
        <v>2341</v>
      </c>
      <c r="C980" t="s">
        <v>179</v>
      </c>
      <c r="D980" t="s">
        <v>2282</v>
      </c>
      <c r="E980" t="s">
        <v>2341</v>
      </c>
      <c r="F980" t="s">
        <v>2341</v>
      </c>
      <c r="G980" t="s">
        <v>5459</v>
      </c>
      <c r="H980" t="s">
        <v>2589</v>
      </c>
      <c r="I980">
        <v>42.230200000000004</v>
      </c>
      <c r="J980">
        <v>4.6477000000000004</v>
      </c>
      <c r="K980">
        <v>10.0169</v>
      </c>
      <c r="L980">
        <v>8.3489000000000004</v>
      </c>
      <c r="M980">
        <v>0.14860000000000001</v>
      </c>
      <c r="N980">
        <v>10.2483</v>
      </c>
      <c r="O980">
        <v>23.256799999999998</v>
      </c>
      <c r="P980">
        <v>0.47399999999999998</v>
      </c>
      <c r="Q980">
        <v>4.5199999999999997E-2</v>
      </c>
      <c r="R980">
        <v>0.20530000000000001</v>
      </c>
      <c r="S980">
        <v>68.633030534215777</v>
      </c>
      <c r="T980">
        <v>99.621899999999997</v>
      </c>
    </row>
    <row r="981" spans="1:20" x14ac:dyDescent="0.25">
      <c r="A981" t="s">
        <v>2341</v>
      </c>
      <c r="C981" t="s">
        <v>179</v>
      </c>
      <c r="D981" t="s">
        <v>2282</v>
      </c>
      <c r="E981" t="s">
        <v>2341</v>
      </c>
      <c r="F981" t="s">
        <v>2341</v>
      </c>
      <c r="G981" t="s">
        <v>5459</v>
      </c>
      <c r="H981" t="s">
        <v>2590</v>
      </c>
      <c r="I981">
        <v>47.109400000000001</v>
      </c>
      <c r="J981">
        <v>2.4687999999999999</v>
      </c>
      <c r="K981">
        <v>6.1294000000000004</v>
      </c>
      <c r="L981">
        <v>7.8451000000000004</v>
      </c>
      <c r="M981">
        <v>0.16070000000000001</v>
      </c>
      <c r="N981">
        <v>12.7019</v>
      </c>
      <c r="O981">
        <v>22.9346</v>
      </c>
      <c r="P981">
        <v>0.34670000000000001</v>
      </c>
      <c r="Q981">
        <v>1.2999999999999999E-2</v>
      </c>
      <c r="R981">
        <v>6.4600000000000005E-2</v>
      </c>
      <c r="S981">
        <v>74.267122698978824</v>
      </c>
      <c r="T981">
        <v>99.774200000000008</v>
      </c>
    </row>
    <row r="982" spans="1:20" x14ac:dyDescent="0.25">
      <c r="A982" t="s">
        <v>2341</v>
      </c>
      <c r="C982" t="s">
        <v>179</v>
      </c>
      <c r="D982" t="s">
        <v>2282</v>
      </c>
      <c r="E982" t="s">
        <v>2341</v>
      </c>
      <c r="F982" t="s">
        <v>2341</v>
      </c>
      <c r="G982" t="s">
        <v>5459</v>
      </c>
      <c r="H982" t="s">
        <v>2591</v>
      </c>
      <c r="I982">
        <v>48.735399999999998</v>
      </c>
      <c r="J982">
        <v>1.7686999999999999</v>
      </c>
      <c r="K982">
        <v>5.2000999999999999</v>
      </c>
      <c r="L982">
        <v>6.2016</v>
      </c>
      <c r="M982">
        <v>0.16239999999999999</v>
      </c>
      <c r="N982">
        <v>13.7921</v>
      </c>
      <c r="O982">
        <v>23.7972</v>
      </c>
      <c r="P982">
        <v>0.42559999999999998</v>
      </c>
      <c r="Q982">
        <v>4.4999999999999997E-3</v>
      </c>
      <c r="R982">
        <v>0.26800000000000002</v>
      </c>
      <c r="S982">
        <v>79.856105579468263</v>
      </c>
      <c r="T982">
        <v>100.3556</v>
      </c>
    </row>
    <row r="983" spans="1:20" x14ac:dyDescent="0.25">
      <c r="A983" t="s">
        <v>2341</v>
      </c>
      <c r="C983" t="s">
        <v>179</v>
      </c>
      <c r="D983" t="s">
        <v>2282</v>
      </c>
      <c r="E983" t="s">
        <v>2341</v>
      </c>
      <c r="F983" t="s">
        <v>2341</v>
      </c>
      <c r="G983" t="s">
        <v>5459</v>
      </c>
      <c r="H983" t="s">
        <v>2592</v>
      </c>
      <c r="I983">
        <v>48.584400000000002</v>
      </c>
      <c r="J983">
        <v>1.952</v>
      </c>
      <c r="K983">
        <v>5.4729999999999999</v>
      </c>
      <c r="L983">
        <v>6.2351999999999999</v>
      </c>
      <c r="M983">
        <v>0.1507</v>
      </c>
      <c r="N983">
        <v>13.5122</v>
      </c>
      <c r="O983">
        <v>23.654699999999998</v>
      </c>
      <c r="P983">
        <v>0.43340000000000001</v>
      </c>
      <c r="Q983"/>
      <c r="R983">
        <v>0.25090000000000001</v>
      </c>
      <c r="S983">
        <v>79.436148506995053</v>
      </c>
      <c r="T983">
        <v>100.2465</v>
      </c>
    </row>
    <row r="984" spans="1:20" x14ac:dyDescent="0.25">
      <c r="A984" t="s">
        <v>2341</v>
      </c>
      <c r="C984" t="s">
        <v>179</v>
      </c>
      <c r="D984" t="s">
        <v>2282</v>
      </c>
      <c r="E984" t="s">
        <v>2341</v>
      </c>
      <c r="F984" t="s">
        <v>2341</v>
      </c>
      <c r="G984" t="s">
        <v>5459</v>
      </c>
      <c r="H984" t="s">
        <v>2593</v>
      </c>
      <c r="I984">
        <v>46.5199</v>
      </c>
      <c r="J984">
        <v>2.4041000000000001</v>
      </c>
      <c r="K984">
        <v>7.2337999999999996</v>
      </c>
      <c r="L984">
        <v>6.5900999999999996</v>
      </c>
      <c r="M984">
        <v>0.1169</v>
      </c>
      <c r="N984">
        <v>12.806100000000001</v>
      </c>
      <c r="O984">
        <v>23.276399999999999</v>
      </c>
      <c r="P984">
        <v>0.47970000000000002</v>
      </c>
      <c r="Q984">
        <v>1.18E-2</v>
      </c>
      <c r="R984">
        <v>0.4788</v>
      </c>
      <c r="S984">
        <v>77.59796769317532</v>
      </c>
      <c r="T984">
        <v>99.917599999999993</v>
      </c>
    </row>
    <row r="985" spans="1:20" x14ac:dyDescent="0.25">
      <c r="A985" t="s">
        <v>2341</v>
      </c>
      <c r="C985" t="s">
        <v>179</v>
      </c>
      <c r="D985" t="s">
        <v>2282</v>
      </c>
      <c r="E985" t="s">
        <v>2341</v>
      </c>
      <c r="F985" t="s">
        <v>2341</v>
      </c>
      <c r="G985" t="s">
        <v>5459</v>
      </c>
      <c r="H985" t="s">
        <v>2594</v>
      </c>
      <c r="I985">
        <v>47.687199999999997</v>
      </c>
      <c r="J985">
        <v>2.1497999999999999</v>
      </c>
      <c r="K985">
        <v>6.4504000000000001</v>
      </c>
      <c r="L985">
        <v>6.0655999999999999</v>
      </c>
      <c r="M985">
        <v>9.6600000000000005E-2</v>
      </c>
      <c r="N985">
        <v>13.2811</v>
      </c>
      <c r="O985">
        <v>23.6843</v>
      </c>
      <c r="P985">
        <v>0.37269999999999998</v>
      </c>
      <c r="Q985">
        <v>2.3999999999999998E-3</v>
      </c>
      <c r="R985">
        <v>0.45590000000000003</v>
      </c>
      <c r="S985">
        <v>79.604315368640968</v>
      </c>
      <c r="T985">
        <v>100.246</v>
      </c>
    </row>
    <row r="986" spans="1:20" x14ac:dyDescent="0.25">
      <c r="A986" t="s">
        <v>2341</v>
      </c>
      <c r="C986" t="s">
        <v>179</v>
      </c>
      <c r="D986" t="s">
        <v>2282</v>
      </c>
      <c r="E986" t="s">
        <v>2341</v>
      </c>
      <c r="F986" t="s">
        <v>2341</v>
      </c>
      <c r="G986" t="s">
        <v>5459</v>
      </c>
      <c r="H986" t="s">
        <v>2595</v>
      </c>
      <c r="I986">
        <v>41.676299999999998</v>
      </c>
      <c r="J986">
        <v>4.5953999999999997</v>
      </c>
      <c r="K986">
        <v>10.532400000000001</v>
      </c>
      <c r="L986">
        <v>8.2353000000000005</v>
      </c>
      <c r="M986">
        <v>0.1222</v>
      </c>
      <c r="N986">
        <v>10.502800000000001</v>
      </c>
      <c r="O986">
        <v>23.3719</v>
      </c>
      <c r="P986">
        <v>0.42680000000000001</v>
      </c>
      <c r="Q986"/>
      <c r="R986">
        <v>0.12540000000000001</v>
      </c>
      <c r="S986">
        <v>69.450130897048922</v>
      </c>
      <c r="T986">
        <v>99.588499999999996</v>
      </c>
    </row>
    <row r="987" spans="1:20" x14ac:dyDescent="0.25">
      <c r="A987" t="s">
        <v>2341</v>
      </c>
      <c r="C987" t="s">
        <v>179</v>
      </c>
      <c r="D987" t="s">
        <v>2282</v>
      </c>
      <c r="E987" t="s">
        <v>2341</v>
      </c>
      <c r="F987" t="s">
        <v>2341</v>
      </c>
      <c r="G987" t="s">
        <v>5459</v>
      </c>
      <c r="H987" t="s">
        <v>2596</v>
      </c>
      <c r="I987">
        <v>40.687800000000003</v>
      </c>
      <c r="J987">
        <v>5.1981999999999999</v>
      </c>
      <c r="K987">
        <v>11.305899999999999</v>
      </c>
      <c r="L987">
        <v>8.8256999999999994</v>
      </c>
      <c r="M987">
        <v>0.11269999999999999</v>
      </c>
      <c r="N987">
        <v>9.7744</v>
      </c>
      <c r="O987">
        <v>23.3399</v>
      </c>
      <c r="P987">
        <v>0.47039999999999998</v>
      </c>
      <c r="Q987">
        <v>1.0800000000000001E-2</v>
      </c>
      <c r="R987">
        <v>2.2700000000000001E-2</v>
      </c>
      <c r="S987">
        <v>66.376888552772499</v>
      </c>
      <c r="T987">
        <v>99.748500000000007</v>
      </c>
    </row>
    <row r="988" spans="1:20" x14ac:dyDescent="0.25">
      <c r="A988" t="s">
        <v>2341</v>
      </c>
      <c r="C988" t="s">
        <v>179</v>
      </c>
      <c r="D988" t="s">
        <v>2282</v>
      </c>
      <c r="E988" t="s">
        <v>2341</v>
      </c>
      <c r="F988" t="s">
        <v>2341</v>
      </c>
      <c r="G988" t="s">
        <v>5459</v>
      </c>
      <c r="H988" t="s">
        <v>2597</v>
      </c>
      <c r="I988">
        <v>44.6524</v>
      </c>
      <c r="J988">
        <v>3.1076999999999999</v>
      </c>
      <c r="K988">
        <v>8.5282</v>
      </c>
      <c r="L988">
        <v>6.6566000000000001</v>
      </c>
      <c r="M988">
        <v>0.1066</v>
      </c>
      <c r="N988">
        <v>12.049099999999999</v>
      </c>
      <c r="O988">
        <v>23.242799999999999</v>
      </c>
      <c r="P988">
        <v>0.50800000000000001</v>
      </c>
      <c r="Q988"/>
      <c r="R988">
        <v>0.56879999999999997</v>
      </c>
      <c r="S988">
        <v>76.340115479372386</v>
      </c>
      <c r="T988">
        <v>99.420199999999994</v>
      </c>
    </row>
    <row r="989" spans="1:20" x14ac:dyDescent="0.25">
      <c r="A989" t="s">
        <v>2341</v>
      </c>
      <c r="C989" t="s">
        <v>179</v>
      </c>
      <c r="D989" t="s">
        <v>2282</v>
      </c>
      <c r="E989" t="s">
        <v>2341</v>
      </c>
      <c r="F989" t="s">
        <v>2341</v>
      </c>
      <c r="G989" t="s">
        <v>5459</v>
      </c>
      <c r="H989" t="s">
        <v>2598</v>
      </c>
      <c r="I989">
        <v>45.456000000000003</v>
      </c>
      <c r="J989">
        <v>3.0451000000000001</v>
      </c>
      <c r="K989">
        <v>8.4216999999999995</v>
      </c>
      <c r="L989">
        <v>6.8715999999999999</v>
      </c>
      <c r="M989">
        <v>8.4900000000000003E-2</v>
      </c>
      <c r="N989">
        <v>12.006399999999999</v>
      </c>
      <c r="O989">
        <v>23.311800000000002</v>
      </c>
      <c r="P989">
        <v>0.46600000000000003</v>
      </c>
      <c r="Q989">
        <v>1.06E-2</v>
      </c>
      <c r="R989">
        <v>0.45750000000000002</v>
      </c>
      <c r="S989">
        <v>75.695907089479334</v>
      </c>
      <c r="T989">
        <v>100.13160000000001</v>
      </c>
    </row>
    <row r="990" spans="1:20" x14ac:dyDescent="0.25">
      <c r="A990" t="s">
        <v>2341</v>
      </c>
      <c r="C990" t="s">
        <v>179</v>
      </c>
      <c r="D990" t="s">
        <v>2282</v>
      </c>
      <c r="E990" t="s">
        <v>2341</v>
      </c>
      <c r="F990" t="s">
        <v>2341</v>
      </c>
      <c r="G990" t="s">
        <v>5459</v>
      </c>
      <c r="H990" t="s">
        <v>2599</v>
      </c>
      <c r="I990">
        <v>50.533099999999997</v>
      </c>
      <c r="J990">
        <v>1.399</v>
      </c>
      <c r="K990">
        <v>4.2225999999999999</v>
      </c>
      <c r="L990">
        <v>5.3628999999999998</v>
      </c>
      <c r="M990">
        <v>7.4800000000000005E-2</v>
      </c>
      <c r="N990">
        <v>14.2471</v>
      </c>
      <c r="O990">
        <v>23.585999999999999</v>
      </c>
      <c r="P990">
        <v>0.38129999999999997</v>
      </c>
      <c r="Q990">
        <v>8.0000000000000004E-4</v>
      </c>
      <c r="R990">
        <v>0.47939999999999999</v>
      </c>
      <c r="S990">
        <v>82.564694524307569</v>
      </c>
      <c r="T990">
        <v>100.28700000000001</v>
      </c>
    </row>
    <row r="991" spans="1:20" x14ac:dyDescent="0.25">
      <c r="A991" t="s">
        <v>2341</v>
      </c>
      <c r="C991" t="s">
        <v>179</v>
      </c>
      <c r="D991" t="s">
        <v>2282</v>
      </c>
      <c r="E991" t="s">
        <v>2341</v>
      </c>
      <c r="F991" t="s">
        <v>2341</v>
      </c>
      <c r="G991" t="s">
        <v>5459</v>
      </c>
      <c r="H991" t="s">
        <v>2600</v>
      </c>
      <c r="I991">
        <v>50.1374</v>
      </c>
      <c r="J991">
        <v>1.4232</v>
      </c>
      <c r="K991">
        <v>4.3113000000000001</v>
      </c>
      <c r="L991">
        <v>5.4179000000000004</v>
      </c>
      <c r="M991">
        <v>6.8900000000000003E-2</v>
      </c>
      <c r="N991">
        <v>14.6114</v>
      </c>
      <c r="O991">
        <v>23.568100000000001</v>
      </c>
      <c r="P991">
        <v>0.34699999999999998</v>
      </c>
      <c r="Q991"/>
      <c r="R991">
        <v>0.35949999999999999</v>
      </c>
      <c r="S991">
        <v>82.780217094361475</v>
      </c>
      <c r="T991">
        <v>100.24469999999999</v>
      </c>
    </row>
    <row r="992" spans="1:20" x14ac:dyDescent="0.25">
      <c r="A992" t="s">
        <v>2341</v>
      </c>
      <c r="C992" t="s">
        <v>179</v>
      </c>
      <c r="D992" t="s">
        <v>2282</v>
      </c>
      <c r="E992" t="s">
        <v>2341</v>
      </c>
      <c r="F992" t="s">
        <v>2341</v>
      </c>
      <c r="G992" t="s">
        <v>5459</v>
      </c>
      <c r="H992" t="s">
        <v>2601</v>
      </c>
      <c r="I992">
        <v>44.494300000000003</v>
      </c>
      <c r="J992">
        <v>2.3252000000000002</v>
      </c>
      <c r="K992">
        <v>8.4359999999999999</v>
      </c>
      <c r="L992">
        <v>11.589</v>
      </c>
      <c r="M992">
        <v>0.45979999999999999</v>
      </c>
      <c r="N992">
        <v>8.7029999999999994</v>
      </c>
      <c r="O992">
        <v>23.5655</v>
      </c>
      <c r="P992">
        <v>0.93510000000000004</v>
      </c>
      <c r="Q992">
        <v>6.0000000000000001E-3</v>
      </c>
      <c r="R992"/>
      <c r="S992">
        <v>57.239951305847363</v>
      </c>
      <c r="T992">
        <v>100.51390000000001</v>
      </c>
    </row>
    <row r="993" spans="1:20" x14ac:dyDescent="0.25">
      <c r="A993" t="s">
        <v>2341</v>
      </c>
      <c r="C993" t="s">
        <v>179</v>
      </c>
      <c r="D993" t="s">
        <v>2282</v>
      </c>
      <c r="E993" t="s">
        <v>2341</v>
      </c>
      <c r="F993" t="s">
        <v>2341</v>
      </c>
      <c r="G993" t="s">
        <v>5459</v>
      </c>
      <c r="H993" t="s">
        <v>2602</v>
      </c>
      <c r="I993">
        <v>47.317500000000003</v>
      </c>
      <c r="J993">
        <v>2.3519999999999999</v>
      </c>
      <c r="K993">
        <v>5.4021999999999997</v>
      </c>
      <c r="L993">
        <v>8.3771000000000004</v>
      </c>
      <c r="M993">
        <v>0.2457</v>
      </c>
      <c r="N993">
        <v>13.3413</v>
      </c>
      <c r="O993">
        <v>23.167400000000001</v>
      </c>
      <c r="P993">
        <v>0.38569999999999999</v>
      </c>
      <c r="Q993">
        <v>1.9E-2</v>
      </c>
      <c r="R993"/>
      <c r="S993">
        <v>73.950534207767546</v>
      </c>
      <c r="T993">
        <v>100.6079</v>
      </c>
    </row>
    <row r="994" spans="1:20" x14ac:dyDescent="0.25">
      <c r="A994" t="s">
        <v>2341</v>
      </c>
      <c r="C994" t="s">
        <v>179</v>
      </c>
      <c r="D994" t="s">
        <v>2282</v>
      </c>
      <c r="E994" t="s">
        <v>2341</v>
      </c>
      <c r="F994" t="s">
        <v>2341</v>
      </c>
      <c r="G994" t="s">
        <v>5459</v>
      </c>
      <c r="H994" t="s">
        <v>2603</v>
      </c>
      <c r="I994">
        <v>44.400700000000001</v>
      </c>
      <c r="J994">
        <v>2.3334999999999999</v>
      </c>
      <c r="K994">
        <v>8.3521999999999998</v>
      </c>
      <c r="L994">
        <v>11.426500000000001</v>
      </c>
      <c r="M994">
        <v>0.44800000000000001</v>
      </c>
      <c r="N994">
        <v>8.8503000000000007</v>
      </c>
      <c r="O994">
        <v>23.480599999999999</v>
      </c>
      <c r="P994">
        <v>0.87439999999999996</v>
      </c>
      <c r="Q994"/>
      <c r="R994">
        <v>6.7000000000000002E-3</v>
      </c>
      <c r="S994">
        <v>57.9946212874992</v>
      </c>
      <c r="T994">
        <v>100.1729</v>
      </c>
    </row>
    <row r="995" spans="1:20" x14ac:dyDescent="0.25">
      <c r="A995" t="s">
        <v>2341</v>
      </c>
      <c r="C995" t="s">
        <v>179</v>
      </c>
      <c r="D995" t="s">
        <v>2282</v>
      </c>
      <c r="E995" t="s">
        <v>2341</v>
      </c>
      <c r="F995" t="s">
        <v>2341</v>
      </c>
      <c r="G995" t="s">
        <v>5459</v>
      </c>
      <c r="H995" t="s">
        <v>2604</v>
      </c>
      <c r="I995">
        <v>44.066200000000002</v>
      </c>
      <c r="J995">
        <v>2.4218999999999999</v>
      </c>
      <c r="K995">
        <v>8.6713000000000005</v>
      </c>
      <c r="L995">
        <v>11.2676</v>
      </c>
      <c r="M995">
        <v>0.39600000000000002</v>
      </c>
      <c r="N995">
        <v>8.6935000000000002</v>
      </c>
      <c r="O995">
        <v>23.5837</v>
      </c>
      <c r="P995">
        <v>0.81120000000000003</v>
      </c>
      <c r="Q995">
        <v>1.2E-2</v>
      </c>
      <c r="R995"/>
      <c r="S995">
        <v>57.900270159461563</v>
      </c>
      <c r="T995">
        <v>99.923400000000001</v>
      </c>
    </row>
    <row r="996" spans="1:20" x14ac:dyDescent="0.25">
      <c r="A996" t="s">
        <v>2341</v>
      </c>
      <c r="C996" t="s">
        <v>179</v>
      </c>
      <c r="D996" t="s">
        <v>2282</v>
      </c>
      <c r="E996" t="s">
        <v>2341</v>
      </c>
      <c r="F996" t="s">
        <v>2341</v>
      </c>
      <c r="G996" t="s">
        <v>5459</v>
      </c>
      <c r="H996" t="s">
        <v>2605</v>
      </c>
      <c r="I996">
        <v>44.5959</v>
      </c>
      <c r="J996">
        <v>2.4355000000000002</v>
      </c>
      <c r="K996">
        <v>8.5844000000000005</v>
      </c>
      <c r="L996">
        <v>11.013299999999999</v>
      </c>
      <c r="M996">
        <v>0.42080000000000001</v>
      </c>
      <c r="N996">
        <v>8.8659999999999997</v>
      </c>
      <c r="O996">
        <v>23.283899999999999</v>
      </c>
      <c r="P996">
        <v>0.91469999999999996</v>
      </c>
      <c r="Q996">
        <v>3.5999999999999999E-3</v>
      </c>
      <c r="R996">
        <v>2.5100000000000001E-2</v>
      </c>
      <c r="S996">
        <v>58.932037590012797</v>
      </c>
      <c r="T996">
        <v>100.14319999999999</v>
      </c>
    </row>
    <row r="997" spans="1:20" x14ac:dyDescent="0.25">
      <c r="A997" t="s">
        <v>2341</v>
      </c>
      <c r="C997" t="s">
        <v>179</v>
      </c>
      <c r="D997" t="s">
        <v>2282</v>
      </c>
      <c r="E997" t="s">
        <v>2341</v>
      </c>
      <c r="F997" t="s">
        <v>2341</v>
      </c>
      <c r="G997" t="s">
        <v>5459</v>
      </c>
      <c r="H997" t="s">
        <v>2606</v>
      </c>
      <c r="I997">
        <v>44.5548</v>
      </c>
      <c r="J997">
        <v>2.3696999999999999</v>
      </c>
      <c r="K997">
        <v>8.3519000000000005</v>
      </c>
      <c r="L997">
        <v>10.860799999999999</v>
      </c>
      <c r="M997">
        <v>0.42380000000000001</v>
      </c>
      <c r="N997">
        <v>9.4602000000000004</v>
      </c>
      <c r="O997">
        <v>23.4998</v>
      </c>
      <c r="P997">
        <v>0.8649</v>
      </c>
      <c r="Q997">
        <v>5.5999999999999999E-3</v>
      </c>
      <c r="R997"/>
      <c r="S997">
        <v>60.825188362689808</v>
      </c>
      <c r="T997">
        <v>100.39149999999999</v>
      </c>
    </row>
    <row r="998" spans="1:20" x14ac:dyDescent="0.25">
      <c r="A998" t="s">
        <v>2341</v>
      </c>
      <c r="C998" t="s">
        <v>179</v>
      </c>
      <c r="D998" t="s">
        <v>2282</v>
      </c>
      <c r="E998" t="s">
        <v>2341</v>
      </c>
      <c r="F998" t="s">
        <v>2341</v>
      </c>
      <c r="G998" t="s">
        <v>5459</v>
      </c>
      <c r="H998" t="s">
        <v>2607</v>
      </c>
      <c r="I998">
        <v>45.932699999999997</v>
      </c>
      <c r="J998">
        <v>2.5975000000000001</v>
      </c>
      <c r="K998">
        <v>7.9085000000000001</v>
      </c>
      <c r="L998">
        <v>7.5926</v>
      </c>
      <c r="M998">
        <v>0.1295</v>
      </c>
      <c r="N998">
        <v>12.2218</v>
      </c>
      <c r="O998">
        <v>23.545300000000001</v>
      </c>
      <c r="P998">
        <v>0.4985</v>
      </c>
      <c r="Q998">
        <v>4.7999999999999996E-3</v>
      </c>
      <c r="R998">
        <v>0.2203</v>
      </c>
      <c r="S998">
        <v>74.155829328436141</v>
      </c>
      <c r="T998">
        <v>100.6515</v>
      </c>
    </row>
    <row r="999" spans="1:20" x14ac:dyDescent="0.25">
      <c r="A999" t="s">
        <v>2341</v>
      </c>
      <c r="C999" t="s">
        <v>179</v>
      </c>
      <c r="D999" t="s">
        <v>2282</v>
      </c>
      <c r="E999" t="s">
        <v>2341</v>
      </c>
      <c r="F999" t="s">
        <v>2341</v>
      </c>
      <c r="G999" t="s">
        <v>5459</v>
      </c>
      <c r="H999" t="s">
        <v>2608</v>
      </c>
      <c r="I999">
        <v>46.9925</v>
      </c>
      <c r="J999">
        <v>2.3521000000000001</v>
      </c>
      <c r="K999">
        <v>6.5849000000000002</v>
      </c>
      <c r="L999">
        <v>7.0907</v>
      </c>
      <c r="M999">
        <v>0.1704</v>
      </c>
      <c r="N999">
        <v>12.747</v>
      </c>
      <c r="O999">
        <v>23.985399999999998</v>
      </c>
      <c r="P999">
        <v>0.40649999999999997</v>
      </c>
      <c r="Q999">
        <v>4.4000000000000003E-3</v>
      </c>
      <c r="R999">
        <v>0.2445</v>
      </c>
      <c r="S999">
        <v>76.215818952388162</v>
      </c>
      <c r="T999">
        <v>100.5784</v>
      </c>
    </row>
    <row r="1000" spans="1:20" x14ac:dyDescent="0.25">
      <c r="A1000" t="s">
        <v>2341</v>
      </c>
      <c r="C1000" t="s">
        <v>179</v>
      </c>
      <c r="D1000" t="s">
        <v>2282</v>
      </c>
      <c r="E1000" t="s">
        <v>2341</v>
      </c>
      <c r="F1000" t="s">
        <v>2341</v>
      </c>
      <c r="G1000" t="s">
        <v>5459</v>
      </c>
      <c r="H1000" t="s">
        <v>2609</v>
      </c>
      <c r="I1000">
        <v>45.971200000000003</v>
      </c>
      <c r="J1000">
        <v>2.6979000000000002</v>
      </c>
      <c r="K1000">
        <v>7.2375999999999996</v>
      </c>
      <c r="L1000">
        <v>7.3943000000000003</v>
      </c>
      <c r="M1000">
        <v>0.1368</v>
      </c>
      <c r="N1000">
        <v>12.495100000000001</v>
      </c>
      <c r="O1000">
        <v>23.578800000000001</v>
      </c>
      <c r="P1000">
        <v>0.44569999999999999</v>
      </c>
      <c r="Q1000"/>
      <c r="R1000">
        <v>9.3299999999999994E-2</v>
      </c>
      <c r="S1000">
        <v>75.075884973992629</v>
      </c>
      <c r="T1000">
        <v>100.05070000000001</v>
      </c>
    </row>
    <row r="1001" spans="1:20" x14ac:dyDescent="0.25">
      <c r="A1001" t="s">
        <v>2341</v>
      </c>
      <c r="C1001" t="s">
        <v>179</v>
      </c>
      <c r="D1001" t="s">
        <v>2282</v>
      </c>
      <c r="E1001" t="s">
        <v>2341</v>
      </c>
      <c r="F1001" t="s">
        <v>2341</v>
      </c>
      <c r="G1001" t="s">
        <v>5459</v>
      </c>
      <c r="H1001" t="s">
        <v>2610</v>
      </c>
      <c r="I1001">
        <v>49.621000000000002</v>
      </c>
      <c r="J1001">
        <v>1.7891999999999999</v>
      </c>
      <c r="K1001">
        <v>4.4425999999999997</v>
      </c>
      <c r="L1001">
        <v>6.7100999999999997</v>
      </c>
      <c r="M1001">
        <v>0.1736</v>
      </c>
      <c r="N1001">
        <v>14.318300000000001</v>
      </c>
      <c r="O1001">
        <v>23.355</v>
      </c>
      <c r="P1001">
        <v>0.37840000000000001</v>
      </c>
      <c r="Q1001">
        <v>1.4200000000000001E-2</v>
      </c>
      <c r="R1001">
        <v>0.13089999999999999</v>
      </c>
      <c r="S1001">
        <v>79.182495175431328</v>
      </c>
      <c r="T1001">
        <v>100.9333</v>
      </c>
    </row>
    <row r="1002" spans="1:20" x14ac:dyDescent="0.25">
      <c r="A1002" t="s">
        <v>2341</v>
      </c>
      <c r="C1002" t="s">
        <v>179</v>
      </c>
      <c r="D1002" t="s">
        <v>2282</v>
      </c>
      <c r="E1002" t="s">
        <v>2341</v>
      </c>
      <c r="F1002" t="s">
        <v>2341</v>
      </c>
      <c r="G1002" t="s">
        <v>5459</v>
      </c>
      <c r="H1002" t="s">
        <v>2611</v>
      </c>
      <c r="I1002">
        <v>43.141500000000001</v>
      </c>
      <c r="J1002">
        <v>4.1501000000000001</v>
      </c>
      <c r="K1002">
        <v>9.4831000000000003</v>
      </c>
      <c r="L1002">
        <v>8.4191000000000003</v>
      </c>
      <c r="M1002">
        <v>0.20430000000000001</v>
      </c>
      <c r="N1002">
        <v>10.8226</v>
      </c>
      <c r="O1002">
        <v>22.7791</v>
      </c>
      <c r="P1002">
        <v>0.59219999999999995</v>
      </c>
      <c r="Q1002">
        <v>9.2700000000000005E-2</v>
      </c>
      <c r="R1002">
        <v>2.8899999999999999E-2</v>
      </c>
      <c r="S1002">
        <v>69.617941556895389</v>
      </c>
      <c r="T1002">
        <v>99.7136</v>
      </c>
    </row>
    <row r="1003" spans="1:20" x14ac:dyDescent="0.25">
      <c r="A1003" t="s">
        <v>2341</v>
      </c>
      <c r="C1003" t="s">
        <v>179</v>
      </c>
      <c r="D1003" t="s">
        <v>2282</v>
      </c>
      <c r="E1003" t="s">
        <v>2341</v>
      </c>
      <c r="F1003" t="s">
        <v>2341</v>
      </c>
      <c r="G1003" t="s">
        <v>5459</v>
      </c>
      <c r="H1003" t="s">
        <v>2612</v>
      </c>
      <c r="I1003">
        <v>42.9223</v>
      </c>
      <c r="J1003">
        <v>4.1144999999999996</v>
      </c>
      <c r="K1003">
        <v>9.0053999999999998</v>
      </c>
      <c r="L1003">
        <v>8.3960000000000008</v>
      </c>
      <c r="M1003">
        <v>0.128</v>
      </c>
      <c r="N1003">
        <v>10.6478</v>
      </c>
      <c r="O1003">
        <v>23.034800000000001</v>
      </c>
      <c r="P1003">
        <v>0.52990000000000004</v>
      </c>
      <c r="Q1003">
        <v>3.4299999999999997E-2</v>
      </c>
      <c r="R1003">
        <v>1.6999999999999999E-3</v>
      </c>
      <c r="S1003">
        <v>69.330884955898313</v>
      </c>
      <c r="T1003">
        <v>98.814700000000002</v>
      </c>
    </row>
    <row r="1004" spans="1:20" x14ac:dyDescent="0.25">
      <c r="A1004" t="s">
        <v>2341</v>
      </c>
      <c r="C1004" t="s">
        <v>2342</v>
      </c>
      <c r="D1004" t="s">
        <v>2343</v>
      </c>
      <c r="E1004" t="s">
        <v>2341</v>
      </c>
      <c r="F1004" t="s">
        <v>2341</v>
      </c>
      <c r="G1004" t="s">
        <v>5459</v>
      </c>
      <c r="H1004" t="s">
        <v>2613</v>
      </c>
      <c r="I1004">
        <v>44.147300000000001</v>
      </c>
      <c r="J1004">
        <v>3.2913999999999999</v>
      </c>
      <c r="K1004">
        <v>8.3589000000000002</v>
      </c>
      <c r="L1004">
        <v>8.5008999999999997</v>
      </c>
      <c r="M1004">
        <v>0.1804</v>
      </c>
      <c r="N1004">
        <v>11.5679</v>
      </c>
      <c r="O1004">
        <v>23.224299999999999</v>
      </c>
      <c r="P1004">
        <v>0.54300000000000004</v>
      </c>
      <c r="Q1004">
        <v>2.1000000000000001E-2</v>
      </c>
      <c r="R1004"/>
      <c r="S1004">
        <v>70.808437146676425</v>
      </c>
      <c r="T1004">
        <v>99.835100000000011</v>
      </c>
    </row>
    <row r="1005" spans="1:20" x14ac:dyDescent="0.25">
      <c r="A1005" t="s">
        <v>2341</v>
      </c>
      <c r="C1005" t="s">
        <v>2342</v>
      </c>
      <c r="D1005" t="s">
        <v>2343</v>
      </c>
      <c r="E1005" t="s">
        <v>2341</v>
      </c>
      <c r="F1005" t="s">
        <v>2341</v>
      </c>
      <c r="G1005" t="s">
        <v>5459</v>
      </c>
      <c r="H1005" t="s">
        <v>2614</v>
      </c>
      <c r="I1005">
        <v>49.692500000000003</v>
      </c>
      <c r="J1005">
        <v>1.1069</v>
      </c>
      <c r="K1005">
        <v>3.5184000000000002</v>
      </c>
      <c r="L1005">
        <v>7.7394999999999996</v>
      </c>
      <c r="M1005">
        <v>0.28270000000000001</v>
      </c>
      <c r="N1005">
        <v>13.4412</v>
      </c>
      <c r="O1005">
        <v>23.167999999999999</v>
      </c>
      <c r="P1005">
        <v>0.52559999999999996</v>
      </c>
      <c r="Q1005"/>
      <c r="R1005"/>
      <c r="S1005">
        <v>75.584332603979377</v>
      </c>
      <c r="T1005">
        <v>99.474799999999988</v>
      </c>
    </row>
    <row r="1006" spans="1:20" x14ac:dyDescent="0.25">
      <c r="A1006" t="s">
        <v>2341</v>
      </c>
      <c r="C1006" t="s">
        <v>2342</v>
      </c>
      <c r="D1006" t="s">
        <v>2343</v>
      </c>
      <c r="E1006" t="s">
        <v>2341</v>
      </c>
      <c r="F1006" t="s">
        <v>2341</v>
      </c>
      <c r="G1006" t="s">
        <v>5459</v>
      </c>
      <c r="H1006" t="s">
        <v>2615</v>
      </c>
      <c r="I1006">
        <v>49.9298</v>
      </c>
      <c r="J1006">
        <v>1.1207</v>
      </c>
      <c r="K1006">
        <v>3.4929999999999999</v>
      </c>
      <c r="L1006">
        <v>7.43</v>
      </c>
      <c r="M1006">
        <v>0.23769999999999999</v>
      </c>
      <c r="N1006">
        <v>13.5555</v>
      </c>
      <c r="O1006">
        <v>23.168800000000001</v>
      </c>
      <c r="P1006">
        <v>0.53959999999999997</v>
      </c>
      <c r="Q1006">
        <v>2.3999999999999998E-3</v>
      </c>
      <c r="R1006"/>
      <c r="S1006">
        <v>76.482245239188245</v>
      </c>
      <c r="T1006">
        <v>99.477499999999992</v>
      </c>
    </row>
    <row r="1007" spans="1:20" x14ac:dyDescent="0.25">
      <c r="A1007" t="s">
        <v>2341</v>
      </c>
      <c r="C1007" t="s">
        <v>2342</v>
      </c>
      <c r="D1007" t="s">
        <v>2343</v>
      </c>
      <c r="E1007" t="s">
        <v>2341</v>
      </c>
      <c r="F1007" t="s">
        <v>2341</v>
      </c>
      <c r="G1007" t="s">
        <v>5459</v>
      </c>
      <c r="H1007" t="s">
        <v>2616</v>
      </c>
      <c r="I1007">
        <v>49.388300000000001</v>
      </c>
      <c r="J1007">
        <v>1.2125999999999999</v>
      </c>
      <c r="K1007">
        <v>3.4746000000000001</v>
      </c>
      <c r="L1007">
        <v>8.1012000000000004</v>
      </c>
      <c r="M1007">
        <v>0.26069999999999999</v>
      </c>
      <c r="N1007">
        <v>13.147</v>
      </c>
      <c r="O1007">
        <v>23.474399999999999</v>
      </c>
      <c r="P1007">
        <v>0.50680000000000003</v>
      </c>
      <c r="Q1007"/>
      <c r="R1007">
        <v>1.6899999999999998E-2</v>
      </c>
      <c r="S1007">
        <v>74.3114151990127</v>
      </c>
      <c r="T1007">
        <v>99.58250000000001</v>
      </c>
    </row>
    <row r="1008" spans="1:20" x14ac:dyDescent="0.25">
      <c r="A1008" t="s">
        <v>2341</v>
      </c>
      <c r="C1008" t="s">
        <v>2342</v>
      </c>
      <c r="D1008" t="s">
        <v>2343</v>
      </c>
      <c r="E1008" t="s">
        <v>2341</v>
      </c>
      <c r="F1008" t="s">
        <v>2341</v>
      </c>
      <c r="G1008" t="s">
        <v>5459</v>
      </c>
      <c r="H1008" t="s">
        <v>2617</v>
      </c>
      <c r="I1008">
        <v>49.602499999999999</v>
      </c>
      <c r="J1008">
        <v>1.0688</v>
      </c>
      <c r="K1008">
        <v>3.4178999999999999</v>
      </c>
      <c r="L1008">
        <v>7.6614000000000004</v>
      </c>
      <c r="M1008">
        <v>0.26529999999999998</v>
      </c>
      <c r="N1008">
        <v>13.6128</v>
      </c>
      <c r="O1008">
        <v>23.259399999999999</v>
      </c>
      <c r="P1008">
        <v>0.49669999999999997</v>
      </c>
      <c r="Q1008"/>
      <c r="R1008"/>
      <c r="S1008">
        <v>76.003150628169593</v>
      </c>
      <c r="T1008">
        <v>99.384800000000013</v>
      </c>
    </row>
    <row r="1009" spans="1:20" x14ac:dyDescent="0.25">
      <c r="A1009" t="s">
        <v>2341</v>
      </c>
      <c r="C1009" t="s">
        <v>2342</v>
      </c>
      <c r="D1009" t="s">
        <v>2343</v>
      </c>
      <c r="E1009" t="s">
        <v>2341</v>
      </c>
      <c r="F1009" t="s">
        <v>2341</v>
      </c>
      <c r="G1009" t="s">
        <v>5459</v>
      </c>
      <c r="H1009" t="s">
        <v>2618</v>
      </c>
      <c r="I1009">
        <v>49.085700000000003</v>
      </c>
      <c r="J1009">
        <v>1.1135999999999999</v>
      </c>
      <c r="K1009">
        <v>3.6154000000000002</v>
      </c>
      <c r="L1009">
        <v>7.8609999999999998</v>
      </c>
      <c r="M1009">
        <v>0.32050000000000001</v>
      </c>
      <c r="N1009">
        <v>13.574199999999999</v>
      </c>
      <c r="O1009">
        <v>23.2636</v>
      </c>
      <c r="P1009">
        <v>0.52929999999999999</v>
      </c>
      <c r="Q1009"/>
      <c r="R1009">
        <v>8.5000000000000006E-3</v>
      </c>
      <c r="S1009">
        <v>75.478425989555092</v>
      </c>
      <c r="T1009">
        <v>99.371800000000007</v>
      </c>
    </row>
    <row r="1010" spans="1:20" x14ac:dyDescent="0.25">
      <c r="A1010" t="s">
        <v>2341</v>
      </c>
      <c r="C1010" t="s">
        <v>2342</v>
      </c>
      <c r="D1010" t="s">
        <v>2343</v>
      </c>
      <c r="E1010" t="s">
        <v>2341</v>
      </c>
      <c r="F1010" t="s">
        <v>2341</v>
      </c>
      <c r="G1010" t="s">
        <v>5459</v>
      </c>
      <c r="H1010" t="s">
        <v>2619</v>
      </c>
      <c r="I1010">
        <v>49.094200000000001</v>
      </c>
      <c r="J1010">
        <v>1.1538999999999999</v>
      </c>
      <c r="K1010">
        <v>3.6452</v>
      </c>
      <c r="L1010">
        <v>7.7599</v>
      </c>
      <c r="M1010">
        <v>0.2419</v>
      </c>
      <c r="N1010">
        <v>13.427899999999999</v>
      </c>
      <c r="O1010">
        <v>23.341000000000001</v>
      </c>
      <c r="P1010">
        <v>0.58289999999999997</v>
      </c>
      <c r="Q1010">
        <v>1.8200000000000001E-2</v>
      </c>
      <c r="R1010"/>
      <c r="S1010">
        <v>75.517422369814923</v>
      </c>
      <c r="T1010">
        <v>99.265100000000004</v>
      </c>
    </row>
    <row r="1011" spans="1:20" x14ac:dyDescent="0.25">
      <c r="A1011" t="s">
        <v>2341</v>
      </c>
      <c r="C1011" t="s">
        <v>2342</v>
      </c>
      <c r="D1011" t="s">
        <v>2343</v>
      </c>
      <c r="E1011" t="s">
        <v>2341</v>
      </c>
      <c r="F1011" t="s">
        <v>2341</v>
      </c>
      <c r="G1011" t="s">
        <v>5459</v>
      </c>
      <c r="H1011" t="s">
        <v>2620</v>
      </c>
      <c r="I1011">
        <v>49.056800000000003</v>
      </c>
      <c r="J1011">
        <v>1.1685000000000001</v>
      </c>
      <c r="K1011">
        <v>3.8275999999999999</v>
      </c>
      <c r="L1011">
        <v>7.8342000000000001</v>
      </c>
      <c r="M1011">
        <v>0.2258</v>
      </c>
      <c r="N1011">
        <v>13.2182</v>
      </c>
      <c r="O1011">
        <v>23.3004</v>
      </c>
      <c r="P1011">
        <v>0.5343</v>
      </c>
      <c r="Q1011">
        <v>4.8999999999999998E-3</v>
      </c>
      <c r="R1011"/>
      <c r="S1011">
        <v>75.04722157615619</v>
      </c>
      <c r="T1011">
        <v>99.170700000000011</v>
      </c>
    </row>
    <row r="1012" spans="1:20" x14ac:dyDescent="0.25">
      <c r="A1012" t="s">
        <v>2341</v>
      </c>
      <c r="C1012" t="s">
        <v>2342</v>
      </c>
      <c r="D1012" t="s">
        <v>2343</v>
      </c>
      <c r="E1012" t="s">
        <v>2341</v>
      </c>
      <c r="F1012" t="s">
        <v>2341</v>
      </c>
      <c r="G1012" t="s">
        <v>5459</v>
      </c>
      <c r="H1012" t="s">
        <v>2621</v>
      </c>
      <c r="I1012">
        <v>47.935200000000002</v>
      </c>
      <c r="J1012">
        <v>1.6324000000000001</v>
      </c>
      <c r="K1012">
        <v>4.226</v>
      </c>
      <c r="L1012">
        <v>8.1509999999999998</v>
      </c>
      <c r="M1012">
        <v>0.29980000000000001</v>
      </c>
      <c r="N1012">
        <v>13.010899999999999</v>
      </c>
      <c r="O1012">
        <v>23.310300000000002</v>
      </c>
      <c r="P1012">
        <v>0.44319999999999998</v>
      </c>
      <c r="Q1012">
        <v>1.09E-2</v>
      </c>
      <c r="R1012">
        <v>1.8599999999999998E-2</v>
      </c>
      <c r="S1012">
        <v>73.9945114333281</v>
      </c>
      <c r="T1012">
        <v>99.038300000000007</v>
      </c>
    </row>
    <row r="1013" spans="1:20" x14ac:dyDescent="0.25">
      <c r="A1013" t="s">
        <v>2341</v>
      </c>
      <c r="C1013" t="s">
        <v>2342</v>
      </c>
      <c r="D1013" t="s">
        <v>2343</v>
      </c>
      <c r="E1013" t="s">
        <v>2341</v>
      </c>
      <c r="F1013" t="s">
        <v>2341</v>
      </c>
      <c r="G1013" t="s">
        <v>5459</v>
      </c>
      <c r="H1013" t="s">
        <v>2622</v>
      </c>
      <c r="I1013">
        <v>46.616500000000002</v>
      </c>
      <c r="J1013">
        <v>1.9004000000000001</v>
      </c>
      <c r="K1013">
        <v>5.7088999999999999</v>
      </c>
      <c r="L1013">
        <v>8.6231000000000009</v>
      </c>
      <c r="M1013">
        <v>0.24279999999999999</v>
      </c>
      <c r="N1013">
        <v>12.0627</v>
      </c>
      <c r="O1013">
        <v>22.903500000000001</v>
      </c>
      <c r="P1013">
        <v>0.6603</v>
      </c>
      <c r="Q1013"/>
      <c r="R1013">
        <v>3.5499999999999997E-2</v>
      </c>
      <c r="S1013">
        <v>71.375871368780793</v>
      </c>
      <c r="T1013">
        <v>98.753700000000023</v>
      </c>
    </row>
    <row r="1014" spans="1:20" x14ac:dyDescent="0.25">
      <c r="A1014" t="s">
        <v>2341</v>
      </c>
      <c r="C1014" t="s">
        <v>2342</v>
      </c>
      <c r="D1014" t="s">
        <v>2343</v>
      </c>
      <c r="E1014" t="s">
        <v>2341</v>
      </c>
      <c r="F1014" t="s">
        <v>2341</v>
      </c>
      <c r="G1014" t="s">
        <v>5459</v>
      </c>
      <c r="H1014" t="s">
        <v>2623</v>
      </c>
      <c r="I1014">
        <v>46.817900000000002</v>
      </c>
      <c r="J1014">
        <v>1.9160999999999999</v>
      </c>
      <c r="K1014">
        <v>5.7438000000000002</v>
      </c>
      <c r="L1014">
        <v>8.2824000000000009</v>
      </c>
      <c r="M1014">
        <v>0.28220000000000001</v>
      </c>
      <c r="N1014">
        <v>12.127800000000001</v>
      </c>
      <c r="O1014">
        <v>23.0761</v>
      </c>
      <c r="P1014">
        <v>0.65620000000000001</v>
      </c>
      <c r="Q1014"/>
      <c r="R1014"/>
      <c r="S1014">
        <v>72.300246295697391</v>
      </c>
      <c r="T1014">
        <v>98.902500000000003</v>
      </c>
    </row>
    <row r="1015" spans="1:20" x14ac:dyDescent="0.25">
      <c r="A1015" t="s">
        <v>2341</v>
      </c>
      <c r="C1015" t="s">
        <v>2342</v>
      </c>
      <c r="D1015" t="s">
        <v>2343</v>
      </c>
      <c r="E1015" t="s">
        <v>2341</v>
      </c>
      <c r="F1015" t="s">
        <v>2341</v>
      </c>
      <c r="G1015" t="s">
        <v>5459</v>
      </c>
      <c r="H1015" t="s">
        <v>2624</v>
      </c>
      <c r="I1015">
        <v>46.459400000000002</v>
      </c>
      <c r="J1015">
        <v>1.9392</v>
      </c>
      <c r="K1015">
        <v>5.6811999999999996</v>
      </c>
      <c r="L1015">
        <v>8.4335000000000004</v>
      </c>
      <c r="M1015">
        <v>0.20649999999999999</v>
      </c>
      <c r="N1015">
        <v>12.2363</v>
      </c>
      <c r="O1015">
        <v>23.401</v>
      </c>
      <c r="P1015">
        <v>0.62090000000000001</v>
      </c>
      <c r="Q1015">
        <v>4.0000000000000001E-3</v>
      </c>
      <c r="R1015">
        <v>3.3999999999999998E-3</v>
      </c>
      <c r="S1015">
        <v>72.116173853124266</v>
      </c>
      <c r="T1015">
        <v>98.985399999999998</v>
      </c>
    </row>
    <row r="1016" spans="1:20" x14ac:dyDescent="0.25">
      <c r="A1016" t="s">
        <v>2341</v>
      </c>
      <c r="C1016" t="s">
        <v>2342</v>
      </c>
      <c r="D1016" t="s">
        <v>2343</v>
      </c>
      <c r="E1016" t="s">
        <v>2341</v>
      </c>
      <c r="F1016" t="s">
        <v>2341</v>
      </c>
      <c r="G1016" t="s">
        <v>5459</v>
      </c>
      <c r="H1016" t="s">
        <v>2625</v>
      </c>
      <c r="I1016">
        <v>46.634900000000002</v>
      </c>
      <c r="J1016">
        <v>2.0167999999999999</v>
      </c>
      <c r="K1016">
        <v>5.8442999999999996</v>
      </c>
      <c r="L1016">
        <v>8.4972999999999992</v>
      </c>
      <c r="M1016">
        <v>0.2195</v>
      </c>
      <c r="N1016">
        <v>11.9749</v>
      </c>
      <c r="O1016">
        <v>23.153600000000001</v>
      </c>
      <c r="P1016">
        <v>0.59140000000000004</v>
      </c>
      <c r="Q1016">
        <v>8.8999999999999999E-3</v>
      </c>
      <c r="R1016">
        <v>2.3699999999999999E-2</v>
      </c>
      <c r="S1016">
        <v>71.526634495588141</v>
      </c>
      <c r="T1016">
        <v>98.965299999999999</v>
      </c>
    </row>
    <row r="1017" spans="1:20" x14ac:dyDescent="0.25">
      <c r="A1017" t="s">
        <v>2341</v>
      </c>
      <c r="C1017" t="s">
        <v>2342</v>
      </c>
      <c r="D1017" t="s">
        <v>2343</v>
      </c>
      <c r="E1017" t="s">
        <v>2341</v>
      </c>
      <c r="F1017" t="s">
        <v>2341</v>
      </c>
      <c r="G1017" t="s">
        <v>5459</v>
      </c>
      <c r="H1017" t="s">
        <v>2626</v>
      </c>
      <c r="I1017">
        <v>46.352800000000002</v>
      </c>
      <c r="J1017">
        <v>1.9668000000000001</v>
      </c>
      <c r="K1017">
        <v>5.7942999999999998</v>
      </c>
      <c r="L1017">
        <v>8.6410999999999998</v>
      </c>
      <c r="M1017">
        <v>0.21809999999999999</v>
      </c>
      <c r="N1017">
        <v>12.0083</v>
      </c>
      <c r="O1017">
        <v>23.249500000000001</v>
      </c>
      <c r="P1017">
        <v>0.60809999999999997</v>
      </c>
      <c r="Q1017"/>
      <c r="R1017"/>
      <c r="S1017">
        <v>71.240731845329449</v>
      </c>
      <c r="T1017">
        <v>98.838999999999999</v>
      </c>
    </row>
    <row r="1018" spans="1:20" x14ac:dyDescent="0.25">
      <c r="A1018" t="s">
        <v>2341</v>
      </c>
      <c r="C1018" t="s">
        <v>2342</v>
      </c>
      <c r="D1018" t="s">
        <v>2343</v>
      </c>
      <c r="E1018" t="s">
        <v>2341</v>
      </c>
      <c r="F1018" t="s">
        <v>2341</v>
      </c>
      <c r="G1018" t="s">
        <v>5459</v>
      </c>
      <c r="H1018" t="s">
        <v>2627</v>
      </c>
      <c r="I1018">
        <v>46.300400000000003</v>
      </c>
      <c r="J1018">
        <v>1.9745999999999999</v>
      </c>
      <c r="K1018">
        <v>5.7374000000000001</v>
      </c>
      <c r="L1018">
        <v>8.5036000000000005</v>
      </c>
      <c r="M1018">
        <v>0.19339999999999999</v>
      </c>
      <c r="N1018">
        <v>12.015700000000001</v>
      </c>
      <c r="O1018">
        <v>23.311699999999998</v>
      </c>
      <c r="P1018">
        <v>0.58979999999999999</v>
      </c>
      <c r="Q1018">
        <v>7.7000000000000002E-3</v>
      </c>
      <c r="R1018"/>
      <c r="S1018">
        <v>71.580781159646619</v>
      </c>
      <c r="T1018">
        <v>98.634299999999996</v>
      </c>
    </row>
    <row r="1019" spans="1:20" x14ac:dyDescent="0.25">
      <c r="A1019" t="s">
        <v>2341</v>
      </c>
      <c r="C1019" t="s">
        <v>2342</v>
      </c>
      <c r="D1019" t="s">
        <v>2343</v>
      </c>
      <c r="E1019" t="s">
        <v>2341</v>
      </c>
      <c r="F1019" t="s">
        <v>2341</v>
      </c>
      <c r="G1019" t="s">
        <v>5459</v>
      </c>
      <c r="H1019" t="s">
        <v>2628</v>
      </c>
      <c r="I1019">
        <v>45.9499</v>
      </c>
      <c r="J1019">
        <v>2.0472000000000001</v>
      </c>
      <c r="K1019">
        <v>6.0989000000000004</v>
      </c>
      <c r="L1019">
        <v>8.6550999999999991</v>
      </c>
      <c r="M1019">
        <v>0.2064</v>
      </c>
      <c r="N1019">
        <v>11.8786</v>
      </c>
      <c r="O1019">
        <v>22.95</v>
      </c>
      <c r="P1019">
        <v>0.62280000000000002</v>
      </c>
      <c r="Q1019">
        <v>2E-3</v>
      </c>
      <c r="R1019">
        <v>4.2200000000000001E-2</v>
      </c>
      <c r="S1019">
        <v>70.984392970211033</v>
      </c>
      <c r="T1019">
        <v>98.453099999999992</v>
      </c>
    </row>
    <row r="1020" spans="1:20" x14ac:dyDescent="0.25">
      <c r="A1020" t="s">
        <v>2341</v>
      </c>
      <c r="C1020" t="s">
        <v>2342</v>
      </c>
      <c r="D1020" t="s">
        <v>2343</v>
      </c>
      <c r="E1020" t="s">
        <v>2341</v>
      </c>
      <c r="F1020" t="s">
        <v>2341</v>
      </c>
      <c r="G1020" t="s">
        <v>5459</v>
      </c>
      <c r="H1020" t="s">
        <v>2629</v>
      </c>
      <c r="I1020">
        <v>44.736400000000003</v>
      </c>
      <c r="J1020">
        <v>2.4988000000000001</v>
      </c>
      <c r="K1020">
        <v>6.9423000000000004</v>
      </c>
      <c r="L1020">
        <v>10.0039</v>
      </c>
      <c r="M1020">
        <v>0.25219999999999998</v>
      </c>
      <c r="N1020">
        <v>10.5915</v>
      </c>
      <c r="O1020">
        <v>23.1236</v>
      </c>
      <c r="P1020">
        <v>0.68889999999999996</v>
      </c>
      <c r="Q1020">
        <v>1.9300000000000001E-2</v>
      </c>
      <c r="R1020"/>
      <c r="S1020">
        <v>65.364796648744047</v>
      </c>
      <c r="T1020">
        <v>98.85690000000001</v>
      </c>
    </row>
    <row r="1021" spans="1:20" x14ac:dyDescent="0.25">
      <c r="A1021" t="s">
        <v>2341</v>
      </c>
      <c r="C1021" t="s">
        <v>2342</v>
      </c>
      <c r="D1021" t="s">
        <v>2343</v>
      </c>
      <c r="E1021" t="s">
        <v>2341</v>
      </c>
      <c r="F1021" t="s">
        <v>2341</v>
      </c>
      <c r="G1021" t="s">
        <v>5459</v>
      </c>
      <c r="H1021" t="s">
        <v>2630</v>
      </c>
      <c r="I1021">
        <v>44.8444</v>
      </c>
      <c r="J1021">
        <v>2.3654000000000002</v>
      </c>
      <c r="K1021">
        <v>7.1691000000000003</v>
      </c>
      <c r="L1021">
        <v>9.8463999999999992</v>
      </c>
      <c r="M1021">
        <v>0.27550000000000002</v>
      </c>
      <c r="N1021">
        <v>10.563499999999999</v>
      </c>
      <c r="O1021">
        <v>22.982099999999999</v>
      </c>
      <c r="P1021">
        <v>0.71120000000000005</v>
      </c>
      <c r="Q1021">
        <v>7.3000000000000001E-3</v>
      </c>
      <c r="R1021">
        <v>2.0199999999999999E-2</v>
      </c>
      <c r="S1021">
        <v>65.663520899986565</v>
      </c>
      <c r="T1021">
        <v>98.785100000000014</v>
      </c>
    </row>
    <row r="1022" spans="1:20" x14ac:dyDescent="0.25">
      <c r="A1022" t="s">
        <v>2341</v>
      </c>
      <c r="C1022" t="s">
        <v>2342</v>
      </c>
      <c r="D1022" t="s">
        <v>2343</v>
      </c>
      <c r="E1022" t="s">
        <v>2341</v>
      </c>
      <c r="F1022" t="s">
        <v>2341</v>
      </c>
      <c r="G1022" t="s">
        <v>5459</v>
      </c>
      <c r="H1022" t="s">
        <v>2631</v>
      </c>
      <c r="I1022">
        <v>45.635899999999999</v>
      </c>
      <c r="J1022">
        <v>2.1755</v>
      </c>
      <c r="K1022">
        <v>6.3975999999999997</v>
      </c>
      <c r="L1022">
        <v>9.1365999999999996</v>
      </c>
      <c r="M1022">
        <v>0.24390000000000001</v>
      </c>
      <c r="N1022">
        <v>11.270300000000001</v>
      </c>
      <c r="O1022">
        <v>23.1416</v>
      </c>
      <c r="P1022">
        <v>0.62109999999999999</v>
      </c>
      <c r="Q1022">
        <v>6.4999999999999997E-3</v>
      </c>
      <c r="R1022">
        <v>2.1899999999999999E-2</v>
      </c>
      <c r="S1022">
        <v>68.738434207710498</v>
      </c>
      <c r="T1022">
        <v>98.650900000000007</v>
      </c>
    </row>
    <row r="1023" spans="1:20" x14ac:dyDescent="0.25">
      <c r="A1023" t="s">
        <v>2341</v>
      </c>
      <c r="C1023" t="s">
        <v>2342</v>
      </c>
      <c r="D1023" t="s">
        <v>2343</v>
      </c>
      <c r="E1023" t="s">
        <v>2341</v>
      </c>
      <c r="F1023" t="s">
        <v>2341</v>
      </c>
      <c r="G1023" t="s">
        <v>5459</v>
      </c>
      <c r="H1023" t="s">
        <v>2632</v>
      </c>
      <c r="I1023">
        <v>46.061999999999998</v>
      </c>
      <c r="J1023">
        <v>2.1831</v>
      </c>
      <c r="K1023">
        <v>6.2598000000000003</v>
      </c>
      <c r="L1023">
        <v>8.9039000000000001</v>
      </c>
      <c r="M1023">
        <v>0.23830000000000001</v>
      </c>
      <c r="N1023">
        <v>11.629099999999999</v>
      </c>
      <c r="O1023">
        <v>22.930800000000001</v>
      </c>
      <c r="P1023">
        <v>0.63260000000000005</v>
      </c>
      <c r="Q1023"/>
      <c r="R1023">
        <v>2.7E-2</v>
      </c>
      <c r="S1023">
        <v>69.952934557529744</v>
      </c>
      <c r="T1023">
        <v>98.866600000000005</v>
      </c>
    </row>
    <row r="1024" spans="1:20" x14ac:dyDescent="0.25">
      <c r="A1024" t="s">
        <v>2341</v>
      </c>
      <c r="C1024" t="s">
        <v>2342</v>
      </c>
      <c r="D1024" t="s">
        <v>2343</v>
      </c>
      <c r="E1024" t="s">
        <v>2341</v>
      </c>
      <c r="F1024" t="s">
        <v>2341</v>
      </c>
      <c r="G1024" t="s">
        <v>5459</v>
      </c>
      <c r="H1024" t="s">
        <v>2633</v>
      </c>
      <c r="I1024">
        <v>45.634399999999999</v>
      </c>
      <c r="J1024">
        <v>2.1240000000000001</v>
      </c>
      <c r="K1024">
        <v>6.2769000000000004</v>
      </c>
      <c r="L1024">
        <v>8.9308999999999994</v>
      </c>
      <c r="M1024">
        <v>0.2382</v>
      </c>
      <c r="N1024">
        <v>11.648300000000001</v>
      </c>
      <c r="O1024">
        <v>22.977799999999998</v>
      </c>
      <c r="P1024">
        <v>0.67559999999999998</v>
      </c>
      <c r="Q1024"/>
      <c r="R1024"/>
      <c r="S1024">
        <v>69.923960128482179</v>
      </c>
      <c r="T1024">
        <v>98.506100000000004</v>
      </c>
    </row>
    <row r="1025" spans="1:20" x14ac:dyDescent="0.25">
      <c r="A1025" t="s">
        <v>2341</v>
      </c>
      <c r="C1025" t="s">
        <v>2342</v>
      </c>
      <c r="D1025" t="s">
        <v>2343</v>
      </c>
      <c r="E1025" t="s">
        <v>2341</v>
      </c>
      <c r="F1025" t="s">
        <v>2341</v>
      </c>
      <c r="G1025" t="s">
        <v>5459</v>
      </c>
      <c r="H1025" t="s">
        <v>2634</v>
      </c>
      <c r="I1025">
        <v>45.944699999999997</v>
      </c>
      <c r="J1025">
        <v>2.0990000000000002</v>
      </c>
      <c r="K1025">
        <v>6.1776</v>
      </c>
      <c r="L1025">
        <v>8.8667999999999996</v>
      </c>
      <c r="M1025">
        <v>0.2949</v>
      </c>
      <c r="N1025">
        <v>11.5807</v>
      </c>
      <c r="O1025">
        <v>23.4343</v>
      </c>
      <c r="P1025">
        <v>0.63049999999999995</v>
      </c>
      <c r="Q1025">
        <v>6.4999999999999997E-3</v>
      </c>
      <c r="R1025">
        <v>1.52E-2</v>
      </c>
      <c r="S1025">
        <v>69.953034613344414</v>
      </c>
      <c r="T1025">
        <v>99.05019999999999</v>
      </c>
    </row>
    <row r="1026" spans="1:20" x14ac:dyDescent="0.25">
      <c r="A1026" t="s">
        <v>2341</v>
      </c>
      <c r="C1026" t="s">
        <v>2342</v>
      </c>
      <c r="D1026" t="s">
        <v>2343</v>
      </c>
      <c r="E1026" t="s">
        <v>2341</v>
      </c>
      <c r="F1026" t="s">
        <v>2341</v>
      </c>
      <c r="G1026" t="s">
        <v>5459</v>
      </c>
      <c r="H1026" t="s">
        <v>2635</v>
      </c>
      <c r="I1026">
        <v>46.026699999999998</v>
      </c>
      <c r="J1026">
        <v>2.0036999999999998</v>
      </c>
      <c r="K1026">
        <v>6.1581999999999999</v>
      </c>
      <c r="L1026">
        <v>8.5515000000000008</v>
      </c>
      <c r="M1026">
        <v>0.2268</v>
      </c>
      <c r="N1026">
        <v>11.798</v>
      </c>
      <c r="O1026">
        <v>23.194700000000001</v>
      </c>
      <c r="P1026">
        <v>0.60599999999999998</v>
      </c>
      <c r="Q1026">
        <v>1.01E-2</v>
      </c>
      <c r="R1026"/>
      <c r="S1026">
        <v>71.092068590721638</v>
      </c>
      <c r="T1026">
        <v>98.575699999999983</v>
      </c>
    </row>
    <row r="1027" spans="1:20" x14ac:dyDescent="0.25">
      <c r="A1027" t="s">
        <v>2341</v>
      </c>
      <c r="C1027" t="s">
        <v>2342</v>
      </c>
      <c r="D1027" t="s">
        <v>2343</v>
      </c>
      <c r="E1027" t="s">
        <v>2341</v>
      </c>
      <c r="F1027" t="s">
        <v>2341</v>
      </c>
      <c r="G1027" t="s">
        <v>5459</v>
      </c>
      <c r="H1027" t="s">
        <v>2636</v>
      </c>
      <c r="I1027">
        <v>42.987499999999997</v>
      </c>
      <c r="J1027">
        <v>3.2521</v>
      </c>
      <c r="K1027">
        <v>8.1144999999999996</v>
      </c>
      <c r="L1027">
        <v>9.6005000000000003</v>
      </c>
      <c r="M1027">
        <v>0.25659999999999999</v>
      </c>
      <c r="N1027">
        <v>10.3972</v>
      </c>
      <c r="O1027">
        <v>23.184200000000001</v>
      </c>
      <c r="P1027">
        <v>0.59619999999999995</v>
      </c>
      <c r="Q1027">
        <v>3.2000000000000002E-3</v>
      </c>
      <c r="R1027">
        <v>2.0199999999999999E-2</v>
      </c>
      <c r="S1027">
        <v>65.875653326857318</v>
      </c>
      <c r="T1027">
        <v>98.412200000000013</v>
      </c>
    </row>
    <row r="1028" spans="1:20" x14ac:dyDescent="0.25">
      <c r="A1028" t="s">
        <v>2341</v>
      </c>
      <c r="C1028" t="s">
        <v>2342</v>
      </c>
      <c r="D1028" t="s">
        <v>2343</v>
      </c>
      <c r="E1028" t="s">
        <v>2341</v>
      </c>
      <c r="F1028" t="s">
        <v>2341</v>
      </c>
      <c r="G1028" t="s">
        <v>5459</v>
      </c>
      <c r="H1028" t="s">
        <v>2637</v>
      </c>
      <c r="I1028">
        <v>42.482900000000001</v>
      </c>
      <c r="J1028">
        <v>3.6362000000000001</v>
      </c>
      <c r="K1028">
        <v>8.6537000000000006</v>
      </c>
      <c r="L1028">
        <v>9.9163999999999994</v>
      </c>
      <c r="M1028">
        <v>0.20569999999999999</v>
      </c>
      <c r="N1028">
        <v>10.122400000000001</v>
      </c>
      <c r="O1028">
        <v>22.775200000000002</v>
      </c>
      <c r="P1028">
        <v>0.60040000000000004</v>
      </c>
      <c r="Q1028">
        <v>1.09E-2</v>
      </c>
      <c r="R1028"/>
      <c r="S1028">
        <v>64.533532396465986</v>
      </c>
      <c r="T1028">
        <v>98.40379999999999</v>
      </c>
    </row>
    <row r="1029" spans="1:20" x14ac:dyDescent="0.25">
      <c r="A1029" t="s">
        <v>2341</v>
      </c>
      <c r="C1029" t="s">
        <v>2342</v>
      </c>
      <c r="D1029" t="s">
        <v>2343</v>
      </c>
      <c r="E1029" t="s">
        <v>2341</v>
      </c>
      <c r="F1029" t="s">
        <v>2341</v>
      </c>
      <c r="G1029" t="s">
        <v>5459</v>
      </c>
      <c r="H1029" t="s">
        <v>2638</v>
      </c>
      <c r="I1029">
        <v>47.121099999999998</v>
      </c>
      <c r="J1029">
        <v>1.88</v>
      </c>
      <c r="K1029">
        <v>5.5601000000000003</v>
      </c>
      <c r="L1029">
        <v>8.3903999999999996</v>
      </c>
      <c r="M1029">
        <v>0.23710000000000001</v>
      </c>
      <c r="N1029">
        <v>12.129200000000001</v>
      </c>
      <c r="O1029">
        <v>23.027699999999999</v>
      </c>
      <c r="P1029">
        <v>0.60580000000000001</v>
      </c>
      <c r="Q1029">
        <v>6.1000000000000004E-3</v>
      </c>
      <c r="R1029"/>
      <c r="S1029">
        <v>72.042365220745452</v>
      </c>
      <c r="T1029">
        <v>98.957499999999996</v>
      </c>
    </row>
    <row r="1030" spans="1:20" x14ac:dyDescent="0.25">
      <c r="A1030" t="s">
        <v>2341</v>
      </c>
      <c r="C1030" t="s">
        <v>2342</v>
      </c>
      <c r="D1030" t="s">
        <v>2343</v>
      </c>
      <c r="E1030" t="s">
        <v>2341</v>
      </c>
      <c r="F1030" t="s">
        <v>2341</v>
      </c>
      <c r="G1030" t="s">
        <v>5459</v>
      </c>
      <c r="H1030" t="s">
        <v>2639</v>
      </c>
      <c r="I1030">
        <v>46.718699999999998</v>
      </c>
      <c r="J1030">
        <v>2.0146999999999999</v>
      </c>
      <c r="K1030">
        <v>5.7817999999999996</v>
      </c>
      <c r="L1030">
        <v>8.3849999999999998</v>
      </c>
      <c r="M1030">
        <v>0.17749999999999999</v>
      </c>
      <c r="N1030">
        <v>12.4047</v>
      </c>
      <c r="O1030">
        <v>23.349</v>
      </c>
      <c r="P1030">
        <v>0.56589999999999996</v>
      </c>
      <c r="Q1030">
        <v>1.01E-2</v>
      </c>
      <c r="R1030"/>
      <c r="S1030">
        <v>72.505321760464199</v>
      </c>
      <c r="T1030">
        <v>99.407399999999996</v>
      </c>
    </row>
    <row r="1031" spans="1:20" x14ac:dyDescent="0.25">
      <c r="A1031" t="s">
        <v>2341</v>
      </c>
      <c r="C1031" t="s">
        <v>2342</v>
      </c>
      <c r="D1031" t="s">
        <v>2343</v>
      </c>
      <c r="E1031" t="s">
        <v>2341</v>
      </c>
      <c r="F1031" t="s">
        <v>2341</v>
      </c>
      <c r="G1031" t="s">
        <v>5459</v>
      </c>
      <c r="H1031" t="s">
        <v>2640</v>
      </c>
      <c r="I1031">
        <v>43.816400000000002</v>
      </c>
      <c r="J1031">
        <v>2.9815999999999998</v>
      </c>
      <c r="K1031">
        <v>8.2657000000000007</v>
      </c>
      <c r="L1031">
        <v>10.5877</v>
      </c>
      <c r="M1031">
        <v>0.21429999999999999</v>
      </c>
      <c r="N1031">
        <v>10.120200000000001</v>
      </c>
      <c r="O1031">
        <v>22.6569</v>
      </c>
      <c r="P1031">
        <v>0.76910000000000001</v>
      </c>
      <c r="Q1031">
        <v>1.1299999999999999E-2</v>
      </c>
      <c r="R1031">
        <v>2.52E-2</v>
      </c>
      <c r="S1031">
        <v>63.015386084644653</v>
      </c>
      <c r="T1031">
        <v>99.448399999999992</v>
      </c>
    </row>
    <row r="1032" spans="1:20" x14ac:dyDescent="0.25">
      <c r="A1032" t="s">
        <v>2341</v>
      </c>
      <c r="C1032" t="s">
        <v>2342</v>
      </c>
      <c r="D1032" t="s">
        <v>2343</v>
      </c>
      <c r="E1032" t="s">
        <v>2341</v>
      </c>
      <c r="F1032" t="s">
        <v>2341</v>
      </c>
      <c r="G1032" t="s">
        <v>5459</v>
      </c>
      <c r="H1032" t="s">
        <v>2641</v>
      </c>
      <c r="I1032">
        <v>45.249000000000002</v>
      </c>
      <c r="J1032">
        <v>2.5116999999999998</v>
      </c>
      <c r="K1032">
        <v>7.2990000000000004</v>
      </c>
      <c r="L1032">
        <v>9.7271000000000001</v>
      </c>
      <c r="M1032">
        <v>0.31619999999999998</v>
      </c>
      <c r="N1032">
        <v>10.7477</v>
      </c>
      <c r="O1032">
        <v>22.590699999999998</v>
      </c>
      <c r="P1032">
        <v>0.80989999999999995</v>
      </c>
      <c r="Q1032">
        <v>1.49E-2</v>
      </c>
      <c r="R1032">
        <v>0</v>
      </c>
      <c r="S1032">
        <v>66.3250279983437</v>
      </c>
      <c r="T1032">
        <v>99.266199999999984</v>
      </c>
    </row>
    <row r="1033" spans="1:20" x14ac:dyDescent="0.25">
      <c r="A1033" t="s">
        <v>2341</v>
      </c>
      <c r="C1033" t="s">
        <v>2342</v>
      </c>
      <c r="D1033" t="s">
        <v>2343</v>
      </c>
      <c r="E1033" t="s">
        <v>2341</v>
      </c>
      <c r="F1033" t="s">
        <v>2341</v>
      </c>
      <c r="G1033" t="s">
        <v>5459</v>
      </c>
      <c r="H1033" t="s">
        <v>2642</v>
      </c>
      <c r="I1033">
        <v>45.906399999999998</v>
      </c>
      <c r="J1033">
        <v>2.2637</v>
      </c>
      <c r="K1033">
        <v>6.7779999999999996</v>
      </c>
      <c r="L1033">
        <v>9.3404000000000007</v>
      </c>
      <c r="M1033">
        <v>0.26419999999999999</v>
      </c>
      <c r="N1033">
        <v>11.1731</v>
      </c>
      <c r="O1033">
        <v>22.890899999999998</v>
      </c>
      <c r="P1033">
        <v>0.70779999999999998</v>
      </c>
      <c r="Q1033">
        <v>1.2500000000000001E-2</v>
      </c>
      <c r="R1033">
        <v>6.7000000000000002E-3</v>
      </c>
      <c r="S1033">
        <v>68.074475076536643</v>
      </c>
      <c r="T1033">
        <v>99.343700000000013</v>
      </c>
    </row>
    <row r="1034" spans="1:20" x14ac:dyDescent="0.25">
      <c r="A1034" t="s">
        <v>2341</v>
      </c>
      <c r="C1034" t="s">
        <v>2342</v>
      </c>
      <c r="D1034" t="s">
        <v>2343</v>
      </c>
      <c r="E1034" t="s">
        <v>2341</v>
      </c>
      <c r="F1034" t="s">
        <v>2341</v>
      </c>
      <c r="G1034" t="s">
        <v>5459</v>
      </c>
      <c r="H1034" t="s">
        <v>2643</v>
      </c>
      <c r="I1034">
        <v>46.124499999999998</v>
      </c>
      <c r="J1034">
        <v>2.3357999999999999</v>
      </c>
      <c r="K1034">
        <v>6.4809999999999999</v>
      </c>
      <c r="L1034">
        <v>8.9280000000000008</v>
      </c>
      <c r="M1034">
        <v>0.19620000000000001</v>
      </c>
      <c r="N1034">
        <v>11.499599999999999</v>
      </c>
      <c r="O1034">
        <v>22.868400000000001</v>
      </c>
      <c r="P1034">
        <v>0.65939999999999999</v>
      </c>
      <c r="Q1034"/>
      <c r="R1034"/>
      <c r="S1034">
        <v>69.659936872215411</v>
      </c>
      <c r="T1034">
        <v>99.092900000000014</v>
      </c>
    </row>
    <row r="1035" spans="1:20" x14ac:dyDescent="0.25">
      <c r="A1035" t="s">
        <v>2341</v>
      </c>
      <c r="C1035" t="s">
        <v>2342</v>
      </c>
      <c r="D1035" t="s">
        <v>2343</v>
      </c>
      <c r="E1035" t="s">
        <v>2341</v>
      </c>
      <c r="F1035" t="s">
        <v>2341</v>
      </c>
      <c r="G1035" t="s">
        <v>5459</v>
      </c>
      <c r="H1035" t="s">
        <v>2644</v>
      </c>
      <c r="I1035">
        <v>45.520499999999998</v>
      </c>
      <c r="J1035">
        <v>2.2784</v>
      </c>
      <c r="K1035">
        <v>6.6022999999999996</v>
      </c>
      <c r="L1035">
        <v>9.0629000000000008</v>
      </c>
      <c r="M1035">
        <v>0.18010000000000001</v>
      </c>
      <c r="N1035">
        <v>11.396599999999999</v>
      </c>
      <c r="O1035">
        <v>23.081600000000002</v>
      </c>
      <c r="P1035">
        <v>0.65859999999999996</v>
      </c>
      <c r="Q1035">
        <v>3.2000000000000002E-3</v>
      </c>
      <c r="R1035"/>
      <c r="S1035">
        <v>69.150449223810554</v>
      </c>
      <c r="T1035">
        <v>98.784200000000013</v>
      </c>
    </row>
    <row r="1036" spans="1:20" x14ac:dyDescent="0.25">
      <c r="A1036" t="s">
        <v>2341</v>
      </c>
      <c r="C1036" t="s">
        <v>2342</v>
      </c>
      <c r="D1036" t="s">
        <v>2343</v>
      </c>
      <c r="E1036" t="s">
        <v>2341</v>
      </c>
      <c r="F1036" t="s">
        <v>2341</v>
      </c>
      <c r="G1036" t="s">
        <v>5459</v>
      </c>
      <c r="H1036" t="s">
        <v>2645</v>
      </c>
      <c r="I1036">
        <v>45.360900000000001</v>
      </c>
      <c r="J1036">
        <v>2.4074</v>
      </c>
      <c r="K1036">
        <v>6.7633999999999999</v>
      </c>
      <c r="L1036">
        <v>8.9678000000000004</v>
      </c>
      <c r="M1036">
        <v>0.23100000000000001</v>
      </c>
      <c r="N1036">
        <v>11.461600000000001</v>
      </c>
      <c r="O1036">
        <v>23.265599999999999</v>
      </c>
      <c r="P1036">
        <v>0.68710000000000004</v>
      </c>
      <c r="Q1036"/>
      <c r="R1036"/>
      <c r="S1036">
        <v>69.495724767393213</v>
      </c>
      <c r="T1036">
        <v>99.144799999999989</v>
      </c>
    </row>
    <row r="1037" spans="1:20" x14ac:dyDescent="0.25">
      <c r="A1037" t="s">
        <v>2341</v>
      </c>
      <c r="C1037" t="s">
        <v>2342</v>
      </c>
      <c r="D1037" t="s">
        <v>2343</v>
      </c>
      <c r="E1037" t="s">
        <v>2341</v>
      </c>
      <c r="F1037" t="s">
        <v>2341</v>
      </c>
      <c r="G1037" t="s">
        <v>5459</v>
      </c>
      <c r="H1037" t="s">
        <v>2646</v>
      </c>
      <c r="I1037">
        <v>42.897199999999998</v>
      </c>
      <c r="J1037">
        <v>3.6953</v>
      </c>
      <c r="K1037">
        <v>8.7119</v>
      </c>
      <c r="L1037">
        <v>9.8054000000000006</v>
      </c>
      <c r="M1037">
        <v>0.28399999999999997</v>
      </c>
      <c r="N1037">
        <v>10.1029</v>
      </c>
      <c r="O1037">
        <v>22.919899999999998</v>
      </c>
      <c r="P1037">
        <v>0.60450000000000004</v>
      </c>
      <c r="Q1037">
        <v>3.5799999999999998E-2</v>
      </c>
      <c r="R1037"/>
      <c r="S1037">
        <v>64.746748446390711</v>
      </c>
      <c r="T1037">
        <v>99.056900000000013</v>
      </c>
    </row>
    <row r="1038" spans="1:20" x14ac:dyDescent="0.25">
      <c r="A1038" t="s">
        <v>2341</v>
      </c>
      <c r="C1038" t="s">
        <v>2342</v>
      </c>
      <c r="D1038" t="s">
        <v>2343</v>
      </c>
      <c r="E1038" t="s">
        <v>2341</v>
      </c>
      <c r="F1038" t="s">
        <v>2341</v>
      </c>
      <c r="G1038" t="s">
        <v>5459</v>
      </c>
      <c r="H1038" t="s">
        <v>2647</v>
      </c>
      <c r="I1038">
        <v>47.588099999999997</v>
      </c>
      <c r="J1038">
        <v>1.8033999999999999</v>
      </c>
      <c r="K1038">
        <v>5.3429000000000002</v>
      </c>
      <c r="L1038">
        <v>7.9789000000000003</v>
      </c>
      <c r="M1038">
        <v>0.2228</v>
      </c>
      <c r="N1038">
        <v>12.4339</v>
      </c>
      <c r="O1038">
        <v>23.0962</v>
      </c>
      <c r="P1038">
        <v>0.59089999999999998</v>
      </c>
      <c r="Q1038">
        <v>1.1299999999999999E-2</v>
      </c>
      <c r="R1038"/>
      <c r="S1038">
        <v>73.529631043107045</v>
      </c>
      <c r="T1038">
        <v>99.068399999999997</v>
      </c>
    </row>
    <row r="1039" spans="1:20" x14ac:dyDescent="0.25">
      <c r="A1039" t="s">
        <v>2341</v>
      </c>
      <c r="C1039" t="s">
        <v>2342</v>
      </c>
      <c r="D1039" t="s">
        <v>2343</v>
      </c>
      <c r="E1039" t="s">
        <v>2341</v>
      </c>
      <c r="F1039" t="s">
        <v>2341</v>
      </c>
      <c r="G1039" t="s">
        <v>5459</v>
      </c>
      <c r="H1039" t="s">
        <v>2648</v>
      </c>
      <c r="I1039">
        <v>48.198300000000003</v>
      </c>
      <c r="J1039">
        <v>1.6736</v>
      </c>
      <c r="K1039">
        <v>5.0358999999999998</v>
      </c>
      <c r="L1039">
        <v>8.0825999999999993</v>
      </c>
      <c r="M1039">
        <v>0.18490000000000001</v>
      </c>
      <c r="N1039">
        <v>12.718</v>
      </c>
      <c r="O1039">
        <v>23.1875</v>
      </c>
      <c r="P1039">
        <v>0.60589999999999999</v>
      </c>
      <c r="Q1039">
        <v>2E-3</v>
      </c>
      <c r="R1039">
        <v>4.9099999999999998E-2</v>
      </c>
      <c r="S1039">
        <v>73.717582649582624</v>
      </c>
      <c r="T1039">
        <v>99.737799999999993</v>
      </c>
    </row>
    <row r="1040" spans="1:20" x14ac:dyDescent="0.25">
      <c r="A1040" t="s">
        <v>2341</v>
      </c>
      <c r="C1040" t="s">
        <v>2342</v>
      </c>
      <c r="D1040" t="s">
        <v>2343</v>
      </c>
      <c r="E1040" t="s">
        <v>2341</v>
      </c>
      <c r="F1040" t="s">
        <v>2341</v>
      </c>
      <c r="G1040" t="s">
        <v>5459</v>
      </c>
      <c r="H1040" t="s">
        <v>2649</v>
      </c>
      <c r="I1040">
        <v>46.464399999999998</v>
      </c>
      <c r="J1040">
        <v>1.7218</v>
      </c>
      <c r="K1040">
        <v>6.3371000000000004</v>
      </c>
      <c r="L1040">
        <v>9.5812000000000008</v>
      </c>
      <c r="M1040">
        <v>0.24829999999999999</v>
      </c>
      <c r="N1040">
        <v>11.148300000000001</v>
      </c>
      <c r="O1040">
        <v>22.902000000000001</v>
      </c>
      <c r="P1040">
        <v>0.71160000000000001</v>
      </c>
      <c r="Q1040"/>
      <c r="R1040"/>
      <c r="S1040">
        <v>67.47000698513483</v>
      </c>
      <c r="T1040">
        <v>99.114700000000013</v>
      </c>
    </row>
    <row r="1041" spans="1:20" x14ac:dyDescent="0.25">
      <c r="A1041" t="s">
        <v>2341</v>
      </c>
      <c r="C1041" t="s">
        <v>2342</v>
      </c>
      <c r="D1041" t="s">
        <v>2343</v>
      </c>
      <c r="E1041" t="s">
        <v>2341</v>
      </c>
      <c r="F1041" t="s">
        <v>2341</v>
      </c>
      <c r="G1041" t="s">
        <v>5459</v>
      </c>
      <c r="H1041" t="s">
        <v>2650</v>
      </c>
      <c r="I1041">
        <v>46.379100000000001</v>
      </c>
      <c r="J1041">
        <v>2.0663</v>
      </c>
      <c r="K1041">
        <v>6.3498000000000001</v>
      </c>
      <c r="L1041">
        <v>9.3561999999999994</v>
      </c>
      <c r="M1041">
        <v>0.22939999999999999</v>
      </c>
      <c r="N1041">
        <v>11.1175</v>
      </c>
      <c r="O1041">
        <v>22.790400000000002</v>
      </c>
      <c r="P1041">
        <v>0.72550000000000003</v>
      </c>
      <c r="Q1041"/>
      <c r="R1041">
        <v>0</v>
      </c>
      <c r="S1041">
        <v>67.92914876870131</v>
      </c>
      <c r="T1041">
        <v>99.014200000000002</v>
      </c>
    </row>
    <row r="1042" spans="1:20" x14ac:dyDescent="0.25">
      <c r="A1042" t="s">
        <v>2341</v>
      </c>
      <c r="C1042" t="s">
        <v>2342</v>
      </c>
      <c r="D1042" t="s">
        <v>2343</v>
      </c>
      <c r="E1042" t="s">
        <v>2341</v>
      </c>
      <c r="F1042" t="s">
        <v>2341</v>
      </c>
      <c r="G1042" t="s">
        <v>5459</v>
      </c>
      <c r="H1042" t="s">
        <v>2651</v>
      </c>
      <c r="I1042">
        <v>47.535499999999999</v>
      </c>
      <c r="J1042">
        <v>1.6940999999999999</v>
      </c>
      <c r="K1042">
        <v>5.1219000000000001</v>
      </c>
      <c r="L1042">
        <v>7.9755000000000003</v>
      </c>
      <c r="M1042">
        <v>0.22720000000000001</v>
      </c>
      <c r="N1042">
        <v>12.717000000000001</v>
      </c>
      <c r="O1042">
        <v>23.186299999999999</v>
      </c>
      <c r="P1042">
        <v>0.5585</v>
      </c>
      <c r="Q1042"/>
      <c r="R1042"/>
      <c r="S1042">
        <v>73.973694928872845</v>
      </c>
      <c r="T1042">
        <v>99.016000000000005</v>
      </c>
    </row>
    <row r="1043" spans="1:20" x14ac:dyDescent="0.25">
      <c r="A1043" t="s">
        <v>2341</v>
      </c>
      <c r="C1043" t="s">
        <v>2342</v>
      </c>
      <c r="D1043" t="s">
        <v>2343</v>
      </c>
      <c r="E1043" t="s">
        <v>2341</v>
      </c>
      <c r="F1043" t="s">
        <v>2341</v>
      </c>
      <c r="G1043" t="s">
        <v>5459</v>
      </c>
      <c r="H1043" t="s">
        <v>2652</v>
      </c>
      <c r="I1043">
        <v>46.792999999999999</v>
      </c>
      <c r="J1043">
        <v>1.8848</v>
      </c>
      <c r="K1043">
        <v>5.7598000000000003</v>
      </c>
      <c r="L1043">
        <v>8.4056999999999995</v>
      </c>
      <c r="M1043">
        <v>0.25309999999999999</v>
      </c>
      <c r="N1043">
        <v>11.9741</v>
      </c>
      <c r="O1043">
        <v>23.447500000000002</v>
      </c>
      <c r="P1043">
        <v>0.6129</v>
      </c>
      <c r="Q1043">
        <v>2.06E-2</v>
      </c>
      <c r="R1043"/>
      <c r="S1043">
        <v>71.7454999266252</v>
      </c>
      <c r="T1043">
        <v>99.151500000000013</v>
      </c>
    </row>
    <row r="1044" spans="1:20" x14ac:dyDescent="0.25">
      <c r="A1044" t="s">
        <v>2341</v>
      </c>
      <c r="C1044" t="s">
        <v>2342</v>
      </c>
      <c r="D1044" t="s">
        <v>2343</v>
      </c>
      <c r="E1044" t="s">
        <v>2341</v>
      </c>
      <c r="F1044" t="s">
        <v>2341</v>
      </c>
      <c r="G1044" t="s">
        <v>5459</v>
      </c>
      <c r="H1044" t="s">
        <v>2653</v>
      </c>
      <c r="I1044">
        <v>48.435899999999997</v>
      </c>
      <c r="J1044">
        <v>1.5401</v>
      </c>
      <c r="K1044">
        <v>5.1681999999999997</v>
      </c>
      <c r="L1044">
        <v>8.7536000000000005</v>
      </c>
      <c r="M1044">
        <v>0.30249999999999999</v>
      </c>
      <c r="N1044">
        <v>12.2204</v>
      </c>
      <c r="O1044">
        <v>22.761099999999999</v>
      </c>
      <c r="P1044">
        <v>0.65920000000000001</v>
      </c>
      <c r="Q1044">
        <v>1.38E-2</v>
      </c>
      <c r="R1044"/>
      <c r="S1044">
        <v>71.334343107910755</v>
      </c>
      <c r="T1044">
        <v>99.854799999999997</v>
      </c>
    </row>
    <row r="1045" spans="1:20" x14ac:dyDescent="0.25">
      <c r="A1045" t="s">
        <v>2341</v>
      </c>
      <c r="C1045" t="s">
        <v>2342</v>
      </c>
      <c r="D1045" t="s">
        <v>2343</v>
      </c>
      <c r="E1045" t="s">
        <v>2341</v>
      </c>
      <c r="F1045" t="s">
        <v>2341</v>
      </c>
      <c r="G1045" t="s">
        <v>5459</v>
      </c>
      <c r="H1045" t="s">
        <v>2654</v>
      </c>
      <c r="I1045">
        <v>46.558700000000002</v>
      </c>
      <c r="J1045">
        <v>2.4230999999999998</v>
      </c>
      <c r="K1045">
        <v>6.7610000000000001</v>
      </c>
      <c r="L1045">
        <v>7.1279000000000003</v>
      </c>
      <c r="M1045">
        <v>0.1691</v>
      </c>
      <c r="N1045">
        <v>12.5893</v>
      </c>
      <c r="O1045">
        <v>23.212700000000002</v>
      </c>
      <c r="P1045">
        <v>0.45700000000000002</v>
      </c>
      <c r="Q1045"/>
      <c r="R1045">
        <v>0.20380000000000001</v>
      </c>
      <c r="S1045">
        <v>75.893820448835314</v>
      </c>
      <c r="T1045">
        <v>99.502599999999987</v>
      </c>
    </row>
    <row r="1046" spans="1:20" x14ac:dyDescent="0.25">
      <c r="A1046" t="s">
        <v>2341</v>
      </c>
      <c r="C1046" t="s">
        <v>2342</v>
      </c>
      <c r="D1046" t="s">
        <v>2343</v>
      </c>
      <c r="E1046" t="s">
        <v>2341</v>
      </c>
      <c r="F1046" t="s">
        <v>2341</v>
      </c>
      <c r="G1046" t="s">
        <v>5459</v>
      </c>
      <c r="H1046" t="s">
        <v>2655</v>
      </c>
      <c r="I1046">
        <v>46.469499999999996</v>
      </c>
      <c r="J1046">
        <v>2.4354</v>
      </c>
      <c r="K1046">
        <v>6.6462000000000003</v>
      </c>
      <c r="L1046">
        <v>7.2747000000000002</v>
      </c>
      <c r="M1046">
        <v>0.1515</v>
      </c>
      <c r="N1046">
        <v>12.804600000000001</v>
      </c>
      <c r="O1046">
        <v>23.1538</v>
      </c>
      <c r="P1046">
        <v>0.50439999999999996</v>
      </c>
      <c r="Q1046"/>
      <c r="R1046">
        <v>0.23089999999999999</v>
      </c>
      <c r="S1046">
        <v>75.831036730423307</v>
      </c>
      <c r="T1046">
        <v>99.671000000000021</v>
      </c>
    </row>
    <row r="1047" spans="1:20" x14ac:dyDescent="0.25">
      <c r="A1047" t="s">
        <v>2341</v>
      </c>
      <c r="C1047" t="s">
        <v>2342</v>
      </c>
      <c r="D1047" t="s">
        <v>2343</v>
      </c>
      <c r="E1047" t="s">
        <v>2341</v>
      </c>
      <c r="F1047" t="s">
        <v>2341</v>
      </c>
      <c r="G1047" t="s">
        <v>5459</v>
      </c>
      <c r="H1047" t="s">
        <v>2656</v>
      </c>
      <c r="I1047">
        <v>46.4039</v>
      </c>
      <c r="J1047">
        <v>2.4782000000000002</v>
      </c>
      <c r="K1047">
        <v>6.8121999999999998</v>
      </c>
      <c r="L1047">
        <v>7.1357999999999997</v>
      </c>
      <c r="M1047">
        <v>0.11509999999999999</v>
      </c>
      <c r="N1047">
        <v>12.668100000000001</v>
      </c>
      <c r="O1047">
        <v>22.991399999999999</v>
      </c>
      <c r="P1047">
        <v>0.4698</v>
      </c>
      <c r="Q1047">
        <v>7.3000000000000001E-3</v>
      </c>
      <c r="R1047">
        <v>0.1681</v>
      </c>
      <c r="S1047">
        <v>75.987587349324727</v>
      </c>
      <c r="T1047">
        <v>99.249899999999997</v>
      </c>
    </row>
    <row r="1048" spans="1:20" x14ac:dyDescent="0.25">
      <c r="A1048" t="s">
        <v>2341</v>
      </c>
      <c r="C1048" t="s">
        <v>2342</v>
      </c>
      <c r="D1048" t="s">
        <v>2343</v>
      </c>
      <c r="E1048" t="s">
        <v>2341</v>
      </c>
      <c r="F1048" t="s">
        <v>2341</v>
      </c>
      <c r="G1048" t="s">
        <v>5459</v>
      </c>
      <c r="H1048" t="s">
        <v>2657</v>
      </c>
      <c r="I1048">
        <v>46.220300000000002</v>
      </c>
      <c r="J1048">
        <v>2.5070000000000001</v>
      </c>
      <c r="K1048">
        <v>6.8930999999999996</v>
      </c>
      <c r="L1048">
        <v>6.9223999999999997</v>
      </c>
      <c r="M1048">
        <v>0.156</v>
      </c>
      <c r="N1048">
        <v>12.5047</v>
      </c>
      <c r="O1048">
        <v>23.248699999999999</v>
      </c>
      <c r="P1048">
        <v>0.4803</v>
      </c>
      <c r="Q1048">
        <v>7.7000000000000002E-3</v>
      </c>
      <c r="R1048">
        <v>0.23449999999999999</v>
      </c>
      <c r="S1048">
        <v>76.303265847570628</v>
      </c>
      <c r="T1048">
        <v>99.174699999999987</v>
      </c>
    </row>
    <row r="1049" spans="1:20" x14ac:dyDescent="0.25">
      <c r="A1049" t="s">
        <v>2341</v>
      </c>
      <c r="C1049" t="s">
        <v>2342</v>
      </c>
      <c r="D1049" t="s">
        <v>2343</v>
      </c>
      <c r="E1049" t="s">
        <v>2341</v>
      </c>
      <c r="F1049" t="s">
        <v>2341</v>
      </c>
      <c r="G1049" t="s">
        <v>5459</v>
      </c>
      <c r="H1049" t="s">
        <v>2658</v>
      </c>
      <c r="I1049">
        <v>46.471899999999998</v>
      </c>
      <c r="J1049">
        <v>2.4037999999999999</v>
      </c>
      <c r="K1049">
        <v>6.7548000000000004</v>
      </c>
      <c r="L1049">
        <v>7.0552999999999999</v>
      </c>
      <c r="M1049">
        <v>0.1108</v>
      </c>
      <c r="N1049">
        <v>12.7744</v>
      </c>
      <c r="O1049">
        <v>23.265799999999999</v>
      </c>
      <c r="P1049">
        <v>0.501</v>
      </c>
      <c r="Q1049">
        <v>4.0000000000000001E-3</v>
      </c>
      <c r="R1049">
        <v>0.22600000000000001</v>
      </c>
      <c r="S1049">
        <v>76.345225486619285</v>
      </c>
      <c r="T1049">
        <v>99.567800000000005</v>
      </c>
    </row>
    <row r="1050" spans="1:20" x14ac:dyDescent="0.25">
      <c r="A1050" t="s">
        <v>2341</v>
      </c>
      <c r="C1050" t="s">
        <v>2342</v>
      </c>
      <c r="D1050" t="s">
        <v>2343</v>
      </c>
      <c r="E1050" t="s">
        <v>2341</v>
      </c>
      <c r="F1050" t="s">
        <v>2341</v>
      </c>
      <c r="G1050" t="s">
        <v>5459</v>
      </c>
      <c r="H1050" t="s">
        <v>2659</v>
      </c>
      <c r="I1050">
        <v>46.233400000000003</v>
      </c>
      <c r="J1050">
        <v>2.4380000000000002</v>
      </c>
      <c r="K1050">
        <v>6.8815999999999997</v>
      </c>
      <c r="L1050">
        <v>7.0990000000000002</v>
      </c>
      <c r="M1050">
        <v>0.14430000000000001</v>
      </c>
      <c r="N1050">
        <v>12.6915</v>
      </c>
      <c r="O1050">
        <v>23.144400000000001</v>
      </c>
      <c r="P1050">
        <v>0.43859999999999999</v>
      </c>
      <c r="Q1050">
        <v>1.4999999999999999E-2</v>
      </c>
      <c r="R1050">
        <v>0.25469999999999998</v>
      </c>
      <c r="S1050">
        <v>76.115369033801883</v>
      </c>
      <c r="T1050">
        <v>99.340500000000006</v>
      </c>
    </row>
    <row r="1051" spans="1:20" x14ac:dyDescent="0.25">
      <c r="A1051" t="s">
        <v>2341</v>
      </c>
      <c r="C1051" t="s">
        <v>2342</v>
      </c>
      <c r="D1051" t="s">
        <v>2343</v>
      </c>
      <c r="E1051" t="s">
        <v>2341</v>
      </c>
      <c r="F1051" t="s">
        <v>2341</v>
      </c>
      <c r="G1051" t="s">
        <v>5459</v>
      </c>
      <c r="H1051" t="s">
        <v>2660</v>
      </c>
      <c r="I1051">
        <v>46.583599999999997</v>
      </c>
      <c r="J1051">
        <v>2.2965</v>
      </c>
      <c r="K1051">
        <v>6.6675000000000004</v>
      </c>
      <c r="L1051">
        <v>6.9622000000000002</v>
      </c>
      <c r="M1051">
        <v>0.13850000000000001</v>
      </c>
      <c r="N1051">
        <v>12.751799999999999</v>
      </c>
      <c r="O1051">
        <v>23.0931</v>
      </c>
      <c r="P1051">
        <v>0.46660000000000001</v>
      </c>
      <c r="Q1051"/>
      <c r="R1051">
        <v>0.1988</v>
      </c>
      <c r="S1051">
        <v>76.552508594129364</v>
      </c>
      <c r="T1051">
        <v>99.158600000000007</v>
      </c>
    </row>
    <row r="1052" spans="1:20" x14ac:dyDescent="0.25">
      <c r="A1052" t="s">
        <v>2341</v>
      </c>
      <c r="C1052" t="s">
        <v>2342</v>
      </c>
      <c r="D1052" t="s">
        <v>2343</v>
      </c>
      <c r="E1052" t="s">
        <v>2341</v>
      </c>
      <c r="F1052" t="s">
        <v>2341</v>
      </c>
      <c r="G1052" t="s">
        <v>5459</v>
      </c>
      <c r="H1052" t="s">
        <v>2661</v>
      </c>
      <c r="I1052">
        <v>46.583799999999997</v>
      </c>
      <c r="J1052">
        <v>2.4517000000000002</v>
      </c>
      <c r="K1052">
        <v>6.7588999999999997</v>
      </c>
      <c r="L1052">
        <v>6.9387999999999996</v>
      </c>
      <c r="M1052">
        <v>0.14729999999999999</v>
      </c>
      <c r="N1052">
        <v>12.601800000000001</v>
      </c>
      <c r="O1052">
        <v>23.2837</v>
      </c>
      <c r="P1052">
        <v>0.4637</v>
      </c>
      <c r="Q1052">
        <v>7.3000000000000001E-3</v>
      </c>
      <c r="R1052">
        <v>0.15290000000000001</v>
      </c>
      <c r="S1052">
        <v>76.400203480537499</v>
      </c>
      <c r="T1052">
        <v>99.389899999999997</v>
      </c>
    </row>
    <row r="1053" spans="1:20" x14ac:dyDescent="0.25">
      <c r="A1053" t="s">
        <v>2341</v>
      </c>
      <c r="C1053" t="s">
        <v>2342</v>
      </c>
      <c r="D1053" t="s">
        <v>2343</v>
      </c>
      <c r="E1053" t="s">
        <v>2341</v>
      </c>
      <c r="F1053" t="s">
        <v>2341</v>
      </c>
      <c r="G1053" t="s">
        <v>5459</v>
      </c>
      <c r="H1053" t="s">
        <v>2662</v>
      </c>
      <c r="I1053">
        <v>44.991199999999999</v>
      </c>
      <c r="J1053">
        <v>2.9308000000000001</v>
      </c>
      <c r="K1053">
        <v>7.6510999999999996</v>
      </c>
      <c r="L1053">
        <v>8.3925000000000001</v>
      </c>
      <c r="M1053">
        <v>0.22239999999999999</v>
      </c>
      <c r="N1053">
        <v>11.427099999999999</v>
      </c>
      <c r="O1053">
        <v>23.071400000000001</v>
      </c>
      <c r="P1053">
        <v>0.59540000000000004</v>
      </c>
      <c r="Q1053">
        <v>7.3000000000000001E-3</v>
      </c>
      <c r="R1053">
        <v>4.0599999999999997E-2</v>
      </c>
      <c r="S1053">
        <v>70.820575141580662</v>
      </c>
      <c r="T1053">
        <v>99.329799999999977</v>
      </c>
    </row>
    <row r="1054" spans="1:20" x14ac:dyDescent="0.25">
      <c r="A1054" t="s">
        <v>2341</v>
      </c>
      <c r="C1054" t="s">
        <v>2342</v>
      </c>
      <c r="D1054" t="s">
        <v>2343</v>
      </c>
      <c r="E1054" t="s">
        <v>2341</v>
      </c>
      <c r="F1054" t="s">
        <v>2341</v>
      </c>
      <c r="G1054" t="s">
        <v>5459</v>
      </c>
      <c r="H1054" t="s">
        <v>2663</v>
      </c>
      <c r="I1054">
        <v>46.724499999999999</v>
      </c>
      <c r="J1054">
        <v>2.1240999999999999</v>
      </c>
      <c r="K1054">
        <v>6.2832999999999997</v>
      </c>
      <c r="L1054">
        <v>9.1204999999999998</v>
      </c>
      <c r="M1054">
        <v>0.30499999999999999</v>
      </c>
      <c r="N1054">
        <v>11.6791</v>
      </c>
      <c r="O1054">
        <v>22.6769</v>
      </c>
      <c r="P1054">
        <v>0.752</v>
      </c>
      <c r="Q1054">
        <v>1.1299999999999999E-2</v>
      </c>
      <c r="R1054">
        <v>1.6899999999999998E-2</v>
      </c>
      <c r="S1054">
        <v>69.536292428727592</v>
      </c>
      <c r="T1054">
        <v>99.693600000000018</v>
      </c>
    </row>
    <row r="1055" spans="1:20" x14ac:dyDescent="0.25">
      <c r="A1055" t="s">
        <v>2341</v>
      </c>
      <c r="C1055" t="s">
        <v>2342</v>
      </c>
      <c r="D1055" t="s">
        <v>2343</v>
      </c>
      <c r="E1055" t="s">
        <v>2341</v>
      </c>
      <c r="F1055" t="s">
        <v>2341</v>
      </c>
      <c r="G1055" t="s">
        <v>5459</v>
      </c>
      <c r="H1055" t="s">
        <v>2664</v>
      </c>
      <c r="I1055">
        <v>46.734200000000001</v>
      </c>
      <c r="J1055">
        <v>2.0318999999999998</v>
      </c>
      <c r="K1055">
        <v>6.0994999999999999</v>
      </c>
      <c r="L1055">
        <v>9.1585000000000001</v>
      </c>
      <c r="M1055">
        <v>0.28320000000000001</v>
      </c>
      <c r="N1055">
        <v>11.6267</v>
      </c>
      <c r="O1055">
        <v>22.624600000000001</v>
      </c>
      <c r="P1055">
        <v>0.74519999999999997</v>
      </c>
      <c r="Q1055">
        <v>8.0999999999999996E-3</v>
      </c>
      <c r="R1055"/>
      <c r="S1055">
        <v>69.352651397128199</v>
      </c>
      <c r="T1055">
        <v>99.311899999999994</v>
      </c>
    </row>
    <row r="1056" spans="1:20" x14ac:dyDescent="0.25">
      <c r="A1056" t="s">
        <v>2341</v>
      </c>
      <c r="C1056" t="s">
        <v>2342</v>
      </c>
      <c r="D1056" t="s">
        <v>2343</v>
      </c>
      <c r="E1056" t="s">
        <v>2341</v>
      </c>
      <c r="F1056" t="s">
        <v>2341</v>
      </c>
      <c r="G1056" t="s">
        <v>5459</v>
      </c>
      <c r="H1056" t="s">
        <v>2665</v>
      </c>
      <c r="I1056">
        <v>42.308700000000002</v>
      </c>
      <c r="J1056">
        <v>3.5775000000000001</v>
      </c>
      <c r="K1056">
        <v>9.2881</v>
      </c>
      <c r="L1056">
        <v>11.194800000000001</v>
      </c>
      <c r="M1056">
        <v>0.30930000000000002</v>
      </c>
      <c r="N1056">
        <v>9.2042999999999999</v>
      </c>
      <c r="O1056">
        <v>22.275600000000001</v>
      </c>
      <c r="P1056">
        <v>0.83630000000000004</v>
      </c>
      <c r="Q1056">
        <v>3.5999999999999999E-3</v>
      </c>
      <c r="R1056"/>
      <c r="S1056">
        <v>59.441755061732721</v>
      </c>
      <c r="T1056">
        <v>98.998199999999997</v>
      </c>
    </row>
    <row r="1057" spans="1:20" x14ac:dyDescent="0.25">
      <c r="A1057" t="s">
        <v>2341</v>
      </c>
      <c r="C1057" t="s">
        <v>2342</v>
      </c>
      <c r="D1057" t="s">
        <v>2343</v>
      </c>
      <c r="E1057" t="s">
        <v>2341</v>
      </c>
      <c r="F1057" t="s">
        <v>2341</v>
      </c>
      <c r="G1057" t="s">
        <v>5459</v>
      </c>
      <c r="H1057" t="s">
        <v>2666</v>
      </c>
      <c r="I1057">
        <v>45.692500000000003</v>
      </c>
      <c r="J1057">
        <v>2.4096000000000002</v>
      </c>
      <c r="K1057">
        <v>7.2537000000000003</v>
      </c>
      <c r="L1057">
        <v>9.2044999999999995</v>
      </c>
      <c r="M1057">
        <v>0.26569999999999999</v>
      </c>
      <c r="N1057">
        <v>11.076700000000001</v>
      </c>
      <c r="O1057">
        <v>22.686199999999999</v>
      </c>
      <c r="P1057">
        <v>0.75280000000000002</v>
      </c>
      <c r="Q1057">
        <v>8.5000000000000006E-3</v>
      </c>
      <c r="R1057"/>
      <c r="S1057">
        <v>68.204543176228341</v>
      </c>
      <c r="T1057">
        <v>99.350199999999987</v>
      </c>
    </row>
    <row r="1058" spans="1:20" x14ac:dyDescent="0.25">
      <c r="A1058" t="s">
        <v>2341</v>
      </c>
      <c r="C1058" t="s">
        <v>2342</v>
      </c>
      <c r="D1058" t="s">
        <v>2343</v>
      </c>
      <c r="E1058" t="s">
        <v>2341</v>
      </c>
      <c r="F1058" t="s">
        <v>2341</v>
      </c>
      <c r="G1058" t="s">
        <v>5459</v>
      </c>
      <c r="H1058" t="s">
        <v>2667</v>
      </c>
      <c r="I1058">
        <v>42.893700000000003</v>
      </c>
      <c r="J1058">
        <v>3.8357999999999999</v>
      </c>
      <c r="K1058">
        <v>9.4128000000000007</v>
      </c>
      <c r="L1058">
        <v>9.5487000000000002</v>
      </c>
      <c r="M1058">
        <v>0.20730000000000001</v>
      </c>
      <c r="N1058">
        <v>10.4148</v>
      </c>
      <c r="O1058">
        <v>22.2834</v>
      </c>
      <c r="P1058">
        <v>0.63119999999999998</v>
      </c>
      <c r="Q1058"/>
      <c r="R1058"/>
      <c r="S1058">
        <v>66.035111866366478</v>
      </c>
      <c r="T1058">
        <v>99.227700000000013</v>
      </c>
    </row>
    <row r="1059" spans="1:20" x14ac:dyDescent="0.25">
      <c r="A1059" t="s">
        <v>2341</v>
      </c>
      <c r="C1059" t="s">
        <v>2342</v>
      </c>
      <c r="D1059" t="s">
        <v>2343</v>
      </c>
      <c r="E1059" t="s">
        <v>2341</v>
      </c>
      <c r="F1059" t="s">
        <v>2341</v>
      </c>
      <c r="G1059" t="s">
        <v>5459</v>
      </c>
      <c r="H1059" t="s">
        <v>2668</v>
      </c>
      <c r="I1059">
        <v>42.345999999999997</v>
      </c>
      <c r="J1059">
        <v>3.7443</v>
      </c>
      <c r="K1059">
        <v>9.3162000000000003</v>
      </c>
      <c r="L1059">
        <v>9.6821999999999999</v>
      </c>
      <c r="M1059">
        <v>0.21879999999999999</v>
      </c>
      <c r="N1059">
        <v>10.233700000000001</v>
      </c>
      <c r="O1059">
        <v>22.314800000000002</v>
      </c>
      <c r="P1059">
        <v>0.6603</v>
      </c>
      <c r="Q1059">
        <v>2.8E-3</v>
      </c>
      <c r="R1059">
        <v>2.86E-2</v>
      </c>
      <c r="S1059">
        <v>65.326759092450047</v>
      </c>
      <c r="T1059">
        <v>98.547700000000006</v>
      </c>
    </row>
    <row r="1060" spans="1:20" x14ac:dyDescent="0.25">
      <c r="A1060" t="s">
        <v>2341</v>
      </c>
      <c r="C1060" t="s">
        <v>2342</v>
      </c>
      <c r="D1060" t="s">
        <v>2343</v>
      </c>
      <c r="E1060" t="s">
        <v>2341</v>
      </c>
      <c r="F1060" t="s">
        <v>2341</v>
      </c>
      <c r="G1060" t="s">
        <v>5459</v>
      </c>
      <c r="H1060" t="s">
        <v>2669</v>
      </c>
      <c r="I1060">
        <v>47.460799999999999</v>
      </c>
      <c r="J1060">
        <v>2.1120000000000001</v>
      </c>
      <c r="K1060">
        <v>6.0435999999999996</v>
      </c>
      <c r="L1060">
        <v>7.7244999999999999</v>
      </c>
      <c r="M1060">
        <v>0.24179999999999999</v>
      </c>
      <c r="N1060">
        <v>12.480399999999999</v>
      </c>
      <c r="O1060">
        <v>23.101199999999999</v>
      </c>
      <c r="P1060">
        <v>0.51780000000000004</v>
      </c>
      <c r="Q1060">
        <v>4.0000000000000002E-4</v>
      </c>
      <c r="R1060">
        <v>1.0200000000000001E-2</v>
      </c>
      <c r="S1060">
        <v>74.226966377601784</v>
      </c>
      <c r="T1060">
        <v>99.692699999999988</v>
      </c>
    </row>
    <row r="1061" spans="1:20" x14ac:dyDescent="0.25">
      <c r="A1061" t="s">
        <v>2341</v>
      </c>
      <c r="C1061" t="s">
        <v>2342</v>
      </c>
      <c r="D1061" t="s">
        <v>2343</v>
      </c>
      <c r="E1061" t="s">
        <v>2341</v>
      </c>
      <c r="F1061" t="s">
        <v>2341</v>
      </c>
      <c r="G1061" t="s">
        <v>5459</v>
      </c>
      <c r="H1061" t="s">
        <v>2670</v>
      </c>
      <c r="I1061">
        <v>46.510399999999997</v>
      </c>
      <c r="J1061">
        <v>2.4548999999999999</v>
      </c>
      <c r="K1061">
        <v>6.7922000000000002</v>
      </c>
      <c r="L1061">
        <v>6.9898999999999996</v>
      </c>
      <c r="M1061">
        <v>8.7499999999999994E-2</v>
      </c>
      <c r="N1061">
        <v>12.7471</v>
      </c>
      <c r="O1061">
        <v>23.1418</v>
      </c>
      <c r="P1061">
        <v>0.46110000000000001</v>
      </c>
      <c r="Q1061"/>
      <c r="R1061">
        <v>0.20050000000000001</v>
      </c>
      <c r="S1061">
        <v>76.474528599535347</v>
      </c>
      <c r="T1061">
        <v>99.385400000000004</v>
      </c>
    </row>
    <row r="1062" spans="1:20" x14ac:dyDescent="0.25">
      <c r="A1062" t="s">
        <v>2341</v>
      </c>
      <c r="C1062" t="s">
        <v>2342</v>
      </c>
      <c r="D1062" t="s">
        <v>2343</v>
      </c>
      <c r="E1062" t="s">
        <v>2341</v>
      </c>
      <c r="F1062" t="s">
        <v>2341</v>
      </c>
      <c r="G1062" t="s">
        <v>5459</v>
      </c>
      <c r="H1062" t="s">
        <v>2671</v>
      </c>
      <c r="I1062">
        <v>49.665300000000002</v>
      </c>
      <c r="J1062">
        <v>0.61429999999999996</v>
      </c>
      <c r="K1062">
        <v>3.4287000000000001</v>
      </c>
      <c r="L1062">
        <v>13.3169</v>
      </c>
      <c r="M1062">
        <v>1.655</v>
      </c>
      <c r="N1062">
        <v>8.5367999999999995</v>
      </c>
      <c r="O1062">
        <v>21.294</v>
      </c>
      <c r="P1062">
        <v>1.7806</v>
      </c>
      <c r="Q1062"/>
      <c r="R1062"/>
      <c r="S1062">
        <v>53.329783912012573</v>
      </c>
      <c r="T1062">
        <v>100.2916</v>
      </c>
    </row>
    <row r="1063" spans="1:20" x14ac:dyDescent="0.25">
      <c r="A1063" t="s">
        <v>2341</v>
      </c>
      <c r="C1063" t="s">
        <v>2342</v>
      </c>
      <c r="D1063" t="s">
        <v>2343</v>
      </c>
      <c r="E1063" t="s">
        <v>2341</v>
      </c>
      <c r="F1063" t="s">
        <v>2341</v>
      </c>
      <c r="G1063" t="s">
        <v>5459</v>
      </c>
      <c r="H1063" t="s">
        <v>2672</v>
      </c>
      <c r="I1063">
        <v>50.268700000000003</v>
      </c>
      <c r="J1063">
        <v>0.36180000000000001</v>
      </c>
      <c r="K1063">
        <v>2.2543000000000002</v>
      </c>
      <c r="L1063">
        <v>12.6234</v>
      </c>
      <c r="M1063">
        <v>1.79</v>
      </c>
      <c r="N1063">
        <v>9.0751000000000008</v>
      </c>
      <c r="O1063">
        <v>22.0213</v>
      </c>
      <c r="P1063">
        <v>1.4371</v>
      </c>
      <c r="Q1063"/>
      <c r="R1063">
        <v>1.83E-2</v>
      </c>
      <c r="S1063">
        <v>56.168875642756142</v>
      </c>
      <c r="T1063">
        <v>99.850000000000009</v>
      </c>
    </row>
    <row r="1064" spans="1:20" x14ac:dyDescent="0.25">
      <c r="A1064" t="s">
        <v>2341</v>
      </c>
      <c r="C1064" t="s">
        <v>2342</v>
      </c>
      <c r="D1064" t="s">
        <v>2343</v>
      </c>
      <c r="E1064" t="s">
        <v>2341</v>
      </c>
      <c r="F1064" t="s">
        <v>2341</v>
      </c>
      <c r="G1064" t="s">
        <v>5459</v>
      </c>
      <c r="H1064" t="s">
        <v>2673</v>
      </c>
      <c r="I1064">
        <v>49.943399999999997</v>
      </c>
      <c r="J1064">
        <v>0.44009999999999999</v>
      </c>
      <c r="K1064">
        <v>2.6332</v>
      </c>
      <c r="L1064">
        <v>12.743600000000001</v>
      </c>
      <c r="M1064">
        <v>1.7421</v>
      </c>
      <c r="N1064">
        <v>9.2123000000000008</v>
      </c>
      <c r="O1064">
        <v>21.974900000000002</v>
      </c>
      <c r="P1064">
        <v>1.5734999999999999</v>
      </c>
      <c r="Q1064">
        <v>3.2000000000000002E-3</v>
      </c>
      <c r="R1064">
        <v>8.3000000000000001E-3</v>
      </c>
      <c r="S1064">
        <v>56.304930089068179</v>
      </c>
      <c r="T1064">
        <v>100.27460000000001</v>
      </c>
    </row>
    <row r="1065" spans="1:20" x14ac:dyDescent="0.25">
      <c r="A1065" t="s">
        <v>2341</v>
      </c>
      <c r="C1065" t="s">
        <v>2342</v>
      </c>
      <c r="D1065" t="s">
        <v>2343</v>
      </c>
      <c r="E1065" t="s">
        <v>2341</v>
      </c>
      <c r="F1065" t="s">
        <v>2341</v>
      </c>
      <c r="G1065" t="s">
        <v>5459</v>
      </c>
      <c r="H1065" t="s">
        <v>2674</v>
      </c>
      <c r="I1065">
        <v>50.323399999999999</v>
      </c>
      <c r="J1065">
        <v>0.41860000000000003</v>
      </c>
      <c r="K1065">
        <v>2.4245000000000001</v>
      </c>
      <c r="L1065">
        <v>12.8947</v>
      </c>
      <c r="M1065">
        <v>1.7013</v>
      </c>
      <c r="N1065">
        <v>9.1069999999999993</v>
      </c>
      <c r="O1065">
        <v>21.706099999999999</v>
      </c>
      <c r="P1065">
        <v>1.5233000000000001</v>
      </c>
      <c r="Q1065">
        <v>3.5999999999999999E-3</v>
      </c>
      <c r="R1065">
        <v>1.66E-2</v>
      </c>
      <c r="S1065">
        <v>55.731284825586641</v>
      </c>
      <c r="T1065">
        <v>100.1191</v>
      </c>
    </row>
    <row r="1066" spans="1:20" x14ac:dyDescent="0.25">
      <c r="A1066" t="s">
        <v>2341</v>
      </c>
      <c r="C1066" t="s">
        <v>2342</v>
      </c>
      <c r="D1066" t="s">
        <v>2343</v>
      </c>
      <c r="E1066" t="s">
        <v>2341</v>
      </c>
      <c r="F1066" t="s">
        <v>2341</v>
      </c>
      <c r="G1066" t="s">
        <v>5459</v>
      </c>
      <c r="H1066" t="s">
        <v>2675</v>
      </c>
      <c r="I1066">
        <v>46.052</v>
      </c>
      <c r="J1066">
        <v>2.4424999999999999</v>
      </c>
      <c r="K1066">
        <v>7.0332999999999997</v>
      </c>
      <c r="L1066">
        <v>9.1252999999999993</v>
      </c>
      <c r="M1066">
        <v>0.251</v>
      </c>
      <c r="N1066">
        <v>11.077199999999999</v>
      </c>
      <c r="O1066">
        <v>22.880800000000001</v>
      </c>
      <c r="P1066">
        <v>0.70199999999999996</v>
      </c>
      <c r="Q1066">
        <v>6.8999999999999999E-3</v>
      </c>
      <c r="R1066">
        <v>1.6899999999999998E-2</v>
      </c>
      <c r="S1066">
        <v>68.392627291826727</v>
      </c>
      <c r="T1066">
        <v>99.587900000000005</v>
      </c>
    </row>
    <row r="1067" spans="1:20" x14ac:dyDescent="0.25">
      <c r="A1067" t="s">
        <v>2341</v>
      </c>
      <c r="C1067" t="s">
        <v>2342</v>
      </c>
      <c r="D1067" t="s">
        <v>2343</v>
      </c>
      <c r="E1067" t="s">
        <v>2341</v>
      </c>
      <c r="F1067" t="s">
        <v>2341</v>
      </c>
      <c r="G1067" t="s">
        <v>5459</v>
      </c>
      <c r="H1067" t="s">
        <v>2676</v>
      </c>
      <c r="I1067">
        <v>47.109499999999997</v>
      </c>
      <c r="J1067">
        <v>2.2513999999999998</v>
      </c>
      <c r="K1067">
        <v>6.2613000000000003</v>
      </c>
      <c r="L1067">
        <v>8.9442000000000004</v>
      </c>
      <c r="M1067">
        <v>0.24679999999999999</v>
      </c>
      <c r="N1067">
        <v>11.6571</v>
      </c>
      <c r="O1067">
        <v>23.110099999999999</v>
      </c>
      <c r="P1067">
        <v>0.63600000000000001</v>
      </c>
      <c r="Q1067">
        <v>1.09E-2</v>
      </c>
      <c r="R1067">
        <v>1.6899999999999998E-2</v>
      </c>
      <c r="S1067">
        <v>69.90854443382409</v>
      </c>
      <c r="T1067">
        <v>100.24420000000001</v>
      </c>
    </row>
    <row r="1068" spans="1:20" x14ac:dyDescent="0.25">
      <c r="A1068" t="s">
        <v>2341</v>
      </c>
      <c r="C1068" t="s">
        <v>2342</v>
      </c>
      <c r="D1068" t="s">
        <v>2343</v>
      </c>
      <c r="E1068" t="s">
        <v>2341</v>
      </c>
      <c r="F1068" t="s">
        <v>2341</v>
      </c>
      <c r="G1068" t="s">
        <v>5459</v>
      </c>
      <c r="H1068" t="s">
        <v>2677</v>
      </c>
      <c r="I1068">
        <v>45.7256</v>
      </c>
      <c r="J1068">
        <v>3.0821999999999998</v>
      </c>
      <c r="K1068">
        <v>7.0267999999999997</v>
      </c>
      <c r="L1068">
        <v>9.3158999999999992</v>
      </c>
      <c r="M1068">
        <v>0.27250000000000002</v>
      </c>
      <c r="N1068">
        <v>11.056900000000001</v>
      </c>
      <c r="O1068">
        <v>22.870100000000001</v>
      </c>
      <c r="P1068">
        <v>0.55269999999999997</v>
      </c>
      <c r="Q1068">
        <v>5.3999999999999999E-2</v>
      </c>
      <c r="R1068">
        <v>6.7000000000000002E-3</v>
      </c>
      <c r="S1068">
        <v>67.90410845170473</v>
      </c>
      <c r="T1068">
        <v>99.963399999999993</v>
      </c>
    </row>
    <row r="1069" spans="1:20" x14ac:dyDescent="0.25">
      <c r="A1069" t="s">
        <v>2341</v>
      </c>
      <c r="C1069" t="s">
        <v>2342</v>
      </c>
      <c r="D1069" t="s">
        <v>2343</v>
      </c>
      <c r="E1069" t="s">
        <v>2341</v>
      </c>
      <c r="F1069" t="s">
        <v>2341</v>
      </c>
      <c r="G1069" t="s">
        <v>5459</v>
      </c>
      <c r="H1069" t="s">
        <v>2678</v>
      </c>
      <c r="I1069">
        <v>45.548999999999999</v>
      </c>
      <c r="J1069">
        <v>3.0261</v>
      </c>
      <c r="K1069">
        <v>6.9810999999999996</v>
      </c>
      <c r="L1069">
        <v>9.4262999999999995</v>
      </c>
      <c r="M1069">
        <v>0.28549999999999998</v>
      </c>
      <c r="N1069">
        <v>11.126200000000001</v>
      </c>
      <c r="O1069">
        <v>22.818100000000001</v>
      </c>
      <c r="P1069">
        <v>0.55069999999999997</v>
      </c>
      <c r="Q1069">
        <v>6.4500000000000002E-2</v>
      </c>
      <c r="R1069">
        <v>4.8800000000000003E-2</v>
      </c>
      <c r="S1069">
        <v>67.78340023136937</v>
      </c>
      <c r="T1069">
        <v>99.876300000000001</v>
      </c>
    </row>
    <row r="1070" spans="1:20" x14ac:dyDescent="0.25">
      <c r="A1070" t="s">
        <v>2341</v>
      </c>
      <c r="C1070" t="s">
        <v>2342</v>
      </c>
      <c r="D1070" t="s">
        <v>2343</v>
      </c>
      <c r="E1070" t="s">
        <v>2341</v>
      </c>
      <c r="F1070" t="s">
        <v>2341</v>
      </c>
      <c r="G1070" t="s">
        <v>5459</v>
      </c>
      <c r="H1070" t="s">
        <v>2679</v>
      </c>
      <c r="I1070">
        <v>45.255800000000001</v>
      </c>
      <c r="J1070">
        <v>3.0581999999999998</v>
      </c>
      <c r="K1070">
        <v>6.8041</v>
      </c>
      <c r="L1070">
        <v>9.6523000000000003</v>
      </c>
      <c r="M1070">
        <v>0.31430000000000002</v>
      </c>
      <c r="N1070">
        <v>10.9579</v>
      </c>
      <c r="O1070">
        <v>22.836400000000001</v>
      </c>
      <c r="P1070">
        <v>0.57210000000000005</v>
      </c>
      <c r="Q1070">
        <v>7.8100000000000003E-2</v>
      </c>
      <c r="R1070"/>
      <c r="S1070">
        <v>66.927346460861855</v>
      </c>
      <c r="T1070">
        <v>99.529200000000003</v>
      </c>
    </row>
    <row r="1071" spans="1:20" x14ac:dyDescent="0.25">
      <c r="A1071" t="s">
        <v>2341</v>
      </c>
      <c r="C1071" t="s">
        <v>2342</v>
      </c>
      <c r="D1071" t="s">
        <v>2343</v>
      </c>
      <c r="E1071" t="s">
        <v>2341</v>
      </c>
      <c r="F1071" t="s">
        <v>2341</v>
      </c>
      <c r="G1071" t="s">
        <v>5459</v>
      </c>
      <c r="H1071" t="s">
        <v>2680</v>
      </c>
      <c r="I1071">
        <v>43.909399999999998</v>
      </c>
      <c r="J1071">
        <v>3.2938999999999998</v>
      </c>
      <c r="K1071">
        <v>7.9831000000000003</v>
      </c>
      <c r="L1071">
        <v>10.1553</v>
      </c>
      <c r="M1071">
        <v>0.309</v>
      </c>
      <c r="N1071">
        <v>10.3126</v>
      </c>
      <c r="O1071">
        <v>22.6937</v>
      </c>
      <c r="P1071">
        <v>0.62790000000000001</v>
      </c>
      <c r="Q1071">
        <v>4.4999999999999998E-2</v>
      </c>
      <c r="R1071"/>
      <c r="S1071">
        <v>64.414652615031684</v>
      </c>
      <c r="T1071">
        <v>99.329900000000009</v>
      </c>
    </row>
    <row r="1072" spans="1:20" x14ac:dyDescent="0.25">
      <c r="A1072" t="s">
        <v>2341</v>
      </c>
      <c r="C1072" t="s">
        <v>2342</v>
      </c>
      <c r="D1072" t="s">
        <v>2343</v>
      </c>
      <c r="E1072" t="s">
        <v>2341</v>
      </c>
      <c r="F1072" t="s">
        <v>2341</v>
      </c>
      <c r="G1072" t="s">
        <v>5459</v>
      </c>
      <c r="H1072" t="s">
        <v>2681</v>
      </c>
      <c r="I1072">
        <v>50.3476</v>
      </c>
      <c r="J1072">
        <v>1.1552</v>
      </c>
      <c r="K1072">
        <v>3.6358000000000001</v>
      </c>
      <c r="L1072">
        <v>7.7821999999999996</v>
      </c>
      <c r="M1072">
        <v>0.2681</v>
      </c>
      <c r="N1072">
        <v>13.366099999999999</v>
      </c>
      <c r="O1072">
        <v>23.5595</v>
      </c>
      <c r="P1072">
        <v>0.53520000000000001</v>
      </c>
      <c r="Q1072"/>
      <c r="R1072">
        <v>2.9000000000000001E-2</v>
      </c>
      <c r="S1072">
        <v>75.378815326542693</v>
      </c>
      <c r="T1072">
        <v>100.67870000000001</v>
      </c>
    </row>
    <row r="1073" spans="1:20" x14ac:dyDescent="0.25">
      <c r="A1073" t="s">
        <v>2341</v>
      </c>
      <c r="C1073" t="s">
        <v>2342</v>
      </c>
      <c r="D1073" t="s">
        <v>2343</v>
      </c>
      <c r="E1073" t="s">
        <v>2341</v>
      </c>
      <c r="F1073" t="s">
        <v>2341</v>
      </c>
      <c r="G1073" t="s">
        <v>5459</v>
      </c>
      <c r="H1073" t="s">
        <v>2682</v>
      </c>
      <c r="I1073">
        <v>49.690600000000003</v>
      </c>
      <c r="J1073">
        <v>1.1079000000000001</v>
      </c>
      <c r="K1073">
        <v>3.7193999999999998</v>
      </c>
      <c r="L1073">
        <v>8.1478000000000002</v>
      </c>
      <c r="M1073">
        <v>0.27829999999999999</v>
      </c>
      <c r="N1073">
        <v>13.010199999999999</v>
      </c>
      <c r="O1073">
        <v>23.184699999999999</v>
      </c>
      <c r="P1073">
        <v>0.5706</v>
      </c>
      <c r="Q1073">
        <v>9.7000000000000003E-3</v>
      </c>
      <c r="R1073"/>
      <c r="S1073">
        <v>74.001031547949921</v>
      </c>
      <c r="T1073">
        <v>99.719200000000001</v>
      </c>
    </row>
    <row r="1074" spans="1:20" x14ac:dyDescent="0.25">
      <c r="A1074" t="s">
        <v>2341</v>
      </c>
      <c r="C1074" t="s">
        <v>2342</v>
      </c>
      <c r="D1074" t="s">
        <v>2343</v>
      </c>
      <c r="E1074" t="s">
        <v>2341</v>
      </c>
      <c r="F1074" t="s">
        <v>2341</v>
      </c>
      <c r="G1074" t="s">
        <v>5459</v>
      </c>
      <c r="H1074" t="s">
        <v>2683</v>
      </c>
      <c r="I1074">
        <v>46.187399999999997</v>
      </c>
      <c r="J1074">
        <v>2.2610000000000001</v>
      </c>
      <c r="K1074">
        <v>6.5804999999999998</v>
      </c>
      <c r="L1074">
        <v>9.0440000000000005</v>
      </c>
      <c r="M1074">
        <v>0.30080000000000001</v>
      </c>
      <c r="N1074">
        <v>11.6449</v>
      </c>
      <c r="O1074">
        <v>23.1814</v>
      </c>
      <c r="P1074">
        <v>0.65769999999999995</v>
      </c>
      <c r="Q1074"/>
      <c r="R1074">
        <v>2.1999999999999999E-2</v>
      </c>
      <c r="S1074">
        <v>69.652473948886353</v>
      </c>
      <c r="T1074">
        <v>99.8797</v>
      </c>
    </row>
    <row r="1075" spans="1:20" x14ac:dyDescent="0.25">
      <c r="A1075" t="s">
        <v>2341</v>
      </c>
      <c r="C1075" t="s">
        <v>2342</v>
      </c>
      <c r="D1075" t="s">
        <v>2343</v>
      </c>
      <c r="E1075" t="s">
        <v>2341</v>
      </c>
      <c r="F1075" t="s">
        <v>2341</v>
      </c>
      <c r="G1075" t="s">
        <v>5459</v>
      </c>
      <c r="H1075" t="s">
        <v>2684</v>
      </c>
      <c r="I1075">
        <v>46.0794</v>
      </c>
      <c r="J1075">
        <v>2.3378999999999999</v>
      </c>
      <c r="K1075">
        <v>6.2081999999999997</v>
      </c>
      <c r="L1075">
        <v>9.0898000000000003</v>
      </c>
      <c r="M1075">
        <v>0.2049</v>
      </c>
      <c r="N1075">
        <v>11.690300000000001</v>
      </c>
      <c r="O1075">
        <v>23.202400000000001</v>
      </c>
      <c r="P1075">
        <v>0.60340000000000005</v>
      </c>
      <c r="Q1075"/>
      <c r="R1075">
        <v>1.35E-2</v>
      </c>
      <c r="S1075">
        <v>69.62794366377959</v>
      </c>
      <c r="T1075">
        <v>99.429799999999986</v>
      </c>
    </row>
    <row r="1076" spans="1:20" x14ac:dyDescent="0.25">
      <c r="A1076" t="s">
        <v>2341</v>
      </c>
      <c r="C1076" t="s">
        <v>179</v>
      </c>
      <c r="D1076" t="s">
        <v>2282</v>
      </c>
      <c r="E1076" t="s">
        <v>2341</v>
      </c>
      <c r="F1076" t="s">
        <v>2341</v>
      </c>
      <c r="G1076" t="s">
        <v>5459</v>
      </c>
      <c r="H1076" t="s">
        <v>2685</v>
      </c>
      <c r="I1076">
        <v>41.801600000000001</v>
      </c>
      <c r="J1076">
        <v>4.7187999999999999</v>
      </c>
      <c r="K1076">
        <v>10.6187</v>
      </c>
      <c r="L1076">
        <v>8.5718999999999994</v>
      </c>
      <c r="M1076">
        <v>0.1457</v>
      </c>
      <c r="N1076">
        <v>10.3148</v>
      </c>
      <c r="O1076">
        <v>23.326799999999999</v>
      </c>
      <c r="P1076">
        <v>0.41470000000000001</v>
      </c>
      <c r="Q1076">
        <v>5.21E-2</v>
      </c>
      <c r="R1076">
        <v>6.1100000000000002E-2</v>
      </c>
      <c r="S1076">
        <v>68.20322112824401</v>
      </c>
      <c r="T1076">
        <v>100.0262</v>
      </c>
    </row>
    <row r="1077" spans="1:20" x14ac:dyDescent="0.25">
      <c r="A1077" t="s">
        <v>2341</v>
      </c>
      <c r="C1077" t="s">
        <v>179</v>
      </c>
      <c r="D1077" t="s">
        <v>2282</v>
      </c>
      <c r="E1077" t="s">
        <v>2341</v>
      </c>
      <c r="F1077" t="s">
        <v>2341</v>
      </c>
      <c r="G1077" t="s">
        <v>5459</v>
      </c>
      <c r="H1077" t="s">
        <v>2686</v>
      </c>
      <c r="I1077">
        <v>44.610799999999998</v>
      </c>
      <c r="J1077">
        <v>3.7835000000000001</v>
      </c>
      <c r="K1077">
        <v>8.2537000000000003</v>
      </c>
      <c r="L1077">
        <v>8.3748000000000005</v>
      </c>
      <c r="M1077">
        <v>0.16139999999999999</v>
      </c>
      <c r="N1077">
        <v>12.118499999999999</v>
      </c>
      <c r="O1077">
        <v>22.9513</v>
      </c>
      <c r="P1077">
        <v>0.41210000000000002</v>
      </c>
      <c r="Q1077">
        <v>3.5900000000000001E-2</v>
      </c>
      <c r="R1077">
        <v>3.8899999999999997E-2</v>
      </c>
      <c r="S1077">
        <v>72.062068070466111</v>
      </c>
      <c r="T1077">
        <v>100.7409</v>
      </c>
    </row>
    <row r="1078" spans="1:20" x14ac:dyDescent="0.25">
      <c r="A1078" t="s">
        <v>2341</v>
      </c>
      <c r="C1078" t="s">
        <v>179</v>
      </c>
      <c r="D1078" t="s">
        <v>2282</v>
      </c>
      <c r="E1078" t="s">
        <v>2341</v>
      </c>
      <c r="F1078" t="s">
        <v>2341</v>
      </c>
      <c r="G1078" t="s">
        <v>5459</v>
      </c>
      <c r="H1078" t="s">
        <v>2687</v>
      </c>
      <c r="I1078">
        <v>45.724299999999999</v>
      </c>
      <c r="J1078">
        <v>2.3498999999999999</v>
      </c>
      <c r="K1078">
        <v>7.4356999999999998</v>
      </c>
      <c r="L1078">
        <v>11.0022</v>
      </c>
      <c r="M1078">
        <v>0.43659999999999999</v>
      </c>
      <c r="N1078">
        <v>9.3297000000000008</v>
      </c>
      <c r="O1078">
        <v>23.228000000000002</v>
      </c>
      <c r="P1078">
        <v>1.0202</v>
      </c>
      <c r="Q1078">
        <v>4.5999999999999999E-3</v>
      </c>
      <c r="R1078"/>
      <c r="S1078">
        <v>60.184152645621978</v>
      </c>
      <c r="T1078">
        <v>100.5312</v>
      </c>
    </row>
    <row r="1079" spans="1:20" x14ac:dyDescent="0.25">
      <c r="A1079" t="s">
        <v>2341</v>
      </c>
      <c r="C1079" t="s">
        <v>179</v>
      </c>
      <c r="D1079" t="s">
        <v>2282</v>
      </c>
      <c r="E1079" t="s">
        <v>2341</v>
      </c>
      <c r="F1079" t="s">
        <v>2341</v>
      </c>
      <c r="G1079" t="s">
        <v>5459</v>
      </c>
      <c r="H1079" t="s">
        <v>2688</v>
      </c>
      <c r="I1079">
        <v>50.013500000000001</v>
      </c>
      <c r="J1079">
        <v>0.60199999999999998</v>
      </c>
      <c r="K1079">
        <v>2.7595000000000001</v>
      </c>
      <c r="L1079">
        <v>11.5198</v>
      </c>
      <c r="M1079">
        <v>1.3674999999999999</v>
      </c>
      <c r="N1079">
        <v>10.696199999999999</v>
      </c>
      <c r="O1079">
        <v>21.936499999999999</v>
      </c>
      <c r="P1079">
        <v>1.0343</v>
      </c>
      <c r="Q1079">
        <v>1.1999999999999999E-3</v>
      </c>
      <c r="R1079"/>
      <c r="S1079">
        <v>62.336547624701822</v>
      </c>
      <c r="T1079">
        <v>99.930500000000009</v>
      </c>
    </row>
    <row r="1080" spans="1:20" x14ac:dyDescent="0.25">
      <c r="A1080" t="s">
        <v>2341</v>
      </c>
      <c r="C1080" t="s">
        <v>179</v>
      </c>
      <c r="D1080" t="s">
        <v>2282</v>
      </c>
      <c r="E1080" t="s">
        <v>2341</v>
      </c>
      <c r="F1080" t="s">
        <v>2341</v>
      </c>
      <c r="G1080" t="s">
        <v>5459</v>
      </c>
      <c r="H1080" t="s">
        <v>2689</v>
      </c>
      <c r="I1080">
        <v>49.75</v>
      </c>
      <c r="J1080">
        <v>0.46060000000000001</v>
      </c>
      <c r="K1080">
        <v>2.6581000000000001</v>
      </c>
      <c r="L1080">
        <v>12.5738</v>
      </c>
      <c r="M1080">
        <v>1.5154000000000001</v>
      </c>
      <c r="N1080">
        <v>9.1094000000000008</v>
      </c>
      <c r="O1080">
        <v>21.456</v>
      </c>
      <c r="P1080">
        <v>1.5408999999999999</v>
      </c>
      <c r="Q1080"/>
      <c r="R1080"/>
      <c r="S1080">
        <v>56.358585629063278</v>
      </c>
      <c r="T1080">
        <v>99.064199999999985</v>
      </c>
    </row>
    <row r="1081" spans="1:20" x14ac:dyDescent="0.25">
      <c r="A1081" t="s">
        <v>2341</v>
      </c>
      <c r="C1081" t="s">
        <v>179</v>
      </c>
      <c r="D1081" t="s">
        <v>2282</v>
      </c>
      <c r="E1081" t="s">
        <v>2341</v>
      </c>
      <c r="F1081" t="s">
        <v>2341</v>
      </c>
      <c r="G1081" t="s">
        <v>5459</v>
      </c>
      <c r="H1081" t="s">
        <v>2690</v>
      </c>
      <c r="I1081">
        <v>49.508200000000002</v>
      </c>
      <c r="J1081">
        <v>0.501</v>
      </c>
      <c r="K1081">
        <v>2.7757999999999998</v>
      </c>
      <c r="L1081">
        <v>12.3729</v>
      </c>
      <c r="M1081">
        <v>1.6052999999999999</v>
      </c>
      <c r="N1081">
        <v>9.3882999999999992</v>
      </c>
      <c r="O1081">
        <v>21.816700000000001</v>
      </c>
      <c r="P1081">
        <v>1.3723000000000001</v>
      </c>
      <c r="Q1081">
        <v>1.61E-2</v>
      </c>
      <c r="R1081">
        <v>1.11E-2</v>
      </c>
      <c r="S1081">
        <v>57.492942830073027</v>
      </c>
      <c r="T1081">
        <v>99.367699999999985</v>
      </c>
    </row>
    <row r="1082" spans="1:20" x14ac:dyDescent="0.25">
      <c r="A1082" t="s">
        <v>2341</v>
      </c>
      <c r="C1082" t="s">
        <v>179</v>
      </c>
      <c r="D1082" t="s">
        <v>2282</v>
      </c>
      <c r="E1082" t="s">
        <v>2341</v>
      </c>
      <c r="F1082" t="s">
        <v>2341</v>
      </c>
      <c r="G1082" t="s">
        <v>5459</v>
      </c>
      <c r="H1082" t="s">
        <v>2691</v>
      </c>
      <c r="I1082">
        <v>49.4788</v>
      </c>
      <c r="J1082">
        <v>0.50790000000000002</v>
      </c>
      <c r="K1082">
        <v>2.8995000000000002</v>
      </c>
      <c r="L1082">
        <v>12.3492</v>
      </c>
      <c r="M1082">
        <v>1.4753000000000001</v>
      </c>
      <c r="N1082">
        <v>9.5045999999999999</v>
      </c>
      <c r="O1082">
        <v>21.530100000000001</v>
      </c>
      <c r="P1082">
        <v>1.5302</v>
      </c>
      <c r="Q1082"/>
      <c r="R1082">
        <v>2.7E-2</v>
      </c>
      <c r="S1082">
        <v>57.840302189531258</v>
      </c>
      <c r="T1082">
        <v>99.302599999999998</v>
      </c>
    </row>
    <row r="1083" spans="1:20" x14ac:dyDescent="0.25">
      <c r="A1083" t="s">
        <v>2341</v>
      </c>
      <c r="C1083" t="s">
        <v>179</v>
      </c>
      <c r="D1083" t="s">
        <v>2282</v>
      </c>
      <c r="E1083" t="s">
        <v>2341</v>
      </c>
      <c r="F1083" t="s">
        <v>2341</v>
      </c>
      <c r="G1083" t="s">
        <v>5459</v>
      </c>
      <c r="H1083" t="s">
        <v>2692</v>
      </c>
      <c r="I1083">
        <v>49.544400000000003</v>
      </c>
      <c r="J1083">
        <v>0.43309999999999998</v>
      </c>
      <c r="K1083">
        <v>2.6288</v>
      </c>
      <c r="L1083">
        <v>12.2094</v>
      </c>
      <c r="M1083">
        <v>1.6046</v>
      </c>
      <c r="N1083">
        <v>9.4237000000000002</v>
      </c>
      <c r="O1083">
        <v>21.629300000000001</v>
      </c>
      <c r="P1083">
        <v>1.3808</v>
      </c>
      <c r="Q1083">
        <v>0</v>
      </c>
      <c r="R1083"/>
      <c r="S1083">
        <v>57.909468762310752</v>
      </c>
      <c r="T1083">
        <v>98.854100000000003</v>
      </c>
    </row>
    <row r="1084" spans="1:20" x14ac:dyDescent="0.25">
      <c r="A1084" t="s">
        <v>2341</v>
      </c>
      <c r="C1084" t="s">
        <v>179</v>
      </c>
      <c r="D1084" t="s">
        <v>2282</v>
      </c>
      <c r="E1084" t="s">
        <v>2341</v>
      </c>
      <c r="F1084" t="s">
        <v>2341</v>
      </c>
      <c r="G1084" t="s">
        <v>5459</v>
      </c>
      <c r="H1084" t="s">
        <v>2693</v>
      </c>
      <c r="I1084">
        <v>49.562100000000001</v>
      </c>
      <c r="J1084">
        <v>0.50380000000000003</v>
      </c>
      <c r="K1084">
        <v>2.8277000000000001</v>
      </c>
      <c r="L1084">
        <v>12.566800000000001</v>
      </c>
      <c r="M1084">
        <v>1.5308999999999999</v>
      </c>
      <c r="N1084">
        <v>9.2254000000000005</v>
      </c>
      <c r="O1084">
        <v>21.678000000000001</v>
      </c>
      <c r="P1084">
        <v>1.5858000000000001</v>
      </c>
      <c r="Q1084"/>
      <c r="R1084">
        <v>2.06E-2</v>
      </c>
      <c r="S1084">
        <v>56.683231212130487</v>
      </c>
      <c r="T1084">
        <v>99.501100000000008</v>
      </c>
    </row>
    <row r="1085" spans="1:20" x14ac:dyDescent="0.25">
      <c r="A1085" t="s">
        <v>2341</v>
      </c>
      <c r="C1085" t="s">
        <v>179</v>
      </c>
      <c r="D1085" t="s">
        <v>2282</v>
      </c>
      <c r="E1085" t="s">
        <v>2341</v>
      </c>
      <c r="F1085" t="s">
        <v>2341</v>
      </c>
      <c r="G1085" t="s">
        <v>5459</v>
      </c>
      <c r="H1085" t="s">
        <v>2694</v>
      </c>
      <c r="I1085">
        <v>49.566899999999997</v>
      </c>
      <c r="J1085">
        <v>0.45989999999999998</v>
      </c>
      <c r="K1085">
        <v>2.7078000000000002</v>
      </c>
      <c r="L1085">
        <v>12.2637</v>
      </c>
      <c r="M1085">
        <v>1.6798</v>
      </c>
      <c r="N1085">
        <v>9.1538000000000004</v>
      </c>
      <c r="O1085">
        <v>21.415600000000001</v>
      </c>
      <c r="P1085">
        <v>1.5674999999999999</v>
      </c>
      <c r="Q1085">
        <v>8.5000000000000006E-3</v>
      </c>
      <c r="R1085"/>
      <c r="S1085">
        <v>57.090926016115127</v>
      </c>
      <c r="T1085">
        <v>98.823499999999996</v>
      </c>
    </row>
    <row r="1086" spans="1:20" x14ac:dyDescent="0.25">
      <c r="A1086" t="s">
        <v>2341</v>
      </c>
      <c r="C1086" t="s">
        <v>179</v>
      </c>
      <c r="D1086" t="s">
        <v>2282</v>
      </c>
      <c r="E1086" t="s">
        <v>2341</v>
      </c>
      <c r="F1086" t="s">
        <v>2341</v>
      </c>
      <c r="G1086" t="s">
        <v>5459</v>
      </c>
      <c r="H1086" t="s">
        <v>2695</v>
      </c>
      <c r="I1086">
        <v>47.686399999999999</v>
      </c>
      <c r="J1086">
        <v>1.8344</v>
      </c>
      <c r="K1086">
        <v>5.3910999999999998</v>
      </c>
      <c r="L1086">
        <v>8.4265000000000008</v>
      </c>
      <c r="M1086">
        <v>0.2676</v>
      </c>
      <c r="N1086">
        <v>12.372999999999999</v>
      </c>
      <c r="O1086">
        <v>22.715699999999998</v>
      </c>
      <c r="P1086">
        <v>0.6502</v>
      </c>
      <c r="Q1086">
        <v>5.7999999999999996E-3</v>
      </c>
      <c r="R1086">
        <v>6.93E-2</v>
      </c>
      <c r="S1086">
        <v>72.355639186488915</v>
      </c>
      <c r="T1086">
        <v>99.42</v>
      </c>
    </row>
    <row r="1087" spans="1:20" x14ac:dyDescent="0.25">
      <c r="A1087" t="s">
        <v>2341</v>
      </c>
      <c r="C1087" t="s">
        <v>179</v>
      </c>
      <c r="D1087" t="s">
        <v>2282</v>
      </c>
      <c r="E1087" t="s">
        <v>2341</v>
      </c>
      <c r="F1087" t="s">
        <v>2341</v>
      </c>
      <c r="G1087" t="s">
        <v>5459</v>
      </c>
      <c r="H1087" t="s">
        <v>2696</v>
      </c>
      <c r="I1087">
        <v>45.844200000000001</v>
      </c>
      <c r="J1087">
        <v>2.4207000000000001</v>
      </c>
      <c r="K1087">
        <v>6.6646000000000001</v>
      </c>
      <c r="L1087">
        <v>9.1311999999999998</v>
      </c>
      <c r="M1087">
        <v>0.26850000000000002</v>
      </c>
      <c r="N1087">
        <v>11.375400000000001</v>
      </c>
      <c r="O1087">
        <v>22.361699999999999</v>
      </c>
      <c r="P1087">
        <v>0.73070000000000002</v>
      </c>
      <c r="Q1087">
        <v>4.1999999999999997E-3</v>
      </c>
      <c r="R1087">
        <v>2.41E-2</v>
      </c>
      <c r="S1087">
        <v>68.950207024210783</v>
      </c>
      <c r="T1087">
        <v>98.825299999999999</v>
      </c>
    </row>
    <row r="1088" spans="1:20" x14ac:dyDescent="0.25">
      <c r="A1088" t="s">
        <v>2341</v>
      </c>
      <c r="C1088" t="s">
        <v>179</v>
      </c>
      <c r="D1088" t="s">
        <v>2282</v>
      </c>
      <c r="E1088" t="s">
        <v>2341</v>
      </c>
      <c r="F1088" t="s">
        <v>2341</v>
      </c>
      <c r="G1088" t="s">
        <v>5459</v>
      </c>
      <c r="H1088" t="s">
        <v>2697</v>
      </c>
      <c r="I1088">
        <v>49.253500000000003</v>
      </c>
      <c r="J1088">
        <v>1.6064000000000001</v>
      </c>
      <c r="K1088">
        <v>4.2210000000000001</v>
      </c>
      <c r="L1088">
        <v>6.8936000000000002</v>
      </c>
      <c r="M1088">
        <v>0.1628</v>
      </c>
      <c r="N1088">
        <v>14.2546</v>
      </c>
      <c r="O1088">
        <v>22.746200000000002</v>
      </c>
      <c r="P1088">
        <v>0.4078</v>
      </c>
      <c r="Q1088">
        <v>1.55E-2</v>
      </c>
      <c r="R1088">
        <v>9.7299999999999998E-2</v>
      </c>
      <c r="S1088">
        <v>78.659515771750364</v>
      </c>
      <c r="T1088">
        <v>99.658699999999996</v>
      </c>
    </row>
    <row r="1089" spans="1:20" x14ac:dyDescent="0.25">
      <c r="A1089" t="s">
        <v>2341</v>
      </c>
      <c r="C1089" t="s">
        <v>179</v>
      </c>
      <c r="D1089" t="s">
        <v>2282</v>
      </c>
      <c r="E1089" t="s">
        <v>2341</v>
      </c>
      <c r="F1089" t="s">
        <v>2341</v>
      </c>
      <c r="G1089" t="s">
        <v>5459</v>
      </c>
      <c r="H1089" t="s">
        <v>2698</v>
      </c>
      <c r="I1089">
        <v>48.924500000000002</v>
      </c>
      <c r="J1089">
        <v>1.7995000000000001</v>
      </c>
      <c r="K1089">
        <v>4.7096</v>
      </c>
      <c r="L1089">
        <v>6.8533999999999997</v>
      </c>
      <c r="M1089">
        <v>0.18640000000000001</v>
      </c>
      <c r="N1089">
        <v>13.974</v>
      </c>
      <c r="O1089">
        <v>22.765699999999999</v>
      </c>
      <c r="P1089">
        <v>0.40260000000000001</v>
      </c>
      <c r="Q1089">
        <v>1.01E-2</v>
      </c>
      <c r="R1089">
        <v>1.46E-2</v>
      </c>
      <c r="S1089">
        <v>78.423012168244142</v>
      </c>
      <c r="T1089">
        <v>99.6404</v>
      </c>
    </row>
    <row r="1090" spans="1:20" x14ac:dyDescent="0.25">
      <c r="A1090" t="s">
        <v>2341</v>
      </c>
      <c r="C1090" t="s">
        <v>179</v>
      </c>
      <c r="D1090" t="s">
        <v>2282</v>
      </c>
      <c r="E1090" t="s">
        <v>2341</v>
      </c>
      <c r="F1090" t="s">
        <v>2341</v>
      </c>
      <c r="G1090" t="s">
        <v>5459</v>
      </c>
      <c r="H1090" t="s">
        <v>2699</v>
      </c>
      <c r="I1090">
        <v>50.151800000000001</v>
      </c>
      <c r="J1090">
        <v>0.96689999999999998</v>
      </c>
      <c r="K1090">
        <v>3.3851</v>
      </c>
      <c r="L1090">
        <v>8.109</v>
      </c>
      <c r="M1090">
        <v>0.63139999999999996</v>
      </c>
      <c r="N1090">
        <v>13.2052</v>
      </c>
      <c r="O1090">
        <v>23.065100000000001</v>
      </c>
      <c r="P1090">
        <v>0.52759999999999996</v>
      </c>
      <c r="Q1090">
        <v>8.0000000000000004E-4</v>
      </c>
      <c r="R1090">
        <v>1.4500000000000001E-2</v>
      </c>
      <c r="S1090">
        <v>74.377309197561218</v>
      </c>
      <c r="T1090">
        <v>100.0574</v>
      </c>
    </row>
    <row r="1091" spans="1:20" x14ac:dyDescent="0.25">
      <c r="A1091" t="s">
        <v>2341</v>
      </c>
      <c r="C1091" t="s">
        <v>179</v>
      </c>
      <c r="D1091" t="s">
        <v>2282</v>
      </c>
      <c r="E1091" t="s">
        <v>2341</v>
      </c>
      <c r="F1091" t="s">
        <v>2341</v>
      </c>
      <c r="G1091" t="s">
        <v>5459</v>
      </c>
      <c r="H1091" t="s">
        <v>2700</v>
      </c>
      <c r="I1091">
        <v>49.006399999999999</v>
      </c>
      <c r="J1091">
        <v>1.7313000000000001</v>
      </c>
      <c r="K1091">
        <v>5.1908000000000003</v>
      </c>
      <c r="L1091">
        <v>6.3735999999999997</v>
      </c>
      <c r="M1091">
        <v>0.1573</v>
      </c>
      <c r="N1091">
        <v>13.9369</v>
      </c>
      <c r="O1091">
        <v>23.0167</v>
      </c>
      <c r="P1091">
        <v>0.49780000000000002</v>
      </c>
      <c r="Q1091"/>
      <c r="R1091">
        <v>0.1867</v>
      </c>
      <c r="S1091">
        <v>79.582664994189614</v>
      </c>
      <c r="T1091">
        <v>100.0975</v>
      </c>
    </row>
    <row r="1092" spans="1:20" x14ac:dyDescent="0.25">
      <c r="A1092" t="s">
        <v>2341</v>
      </c>
      <c r="C1092" t="s">
        <v>179</v>
      </c>
      <c r="D1092" t="s">
        <v>2282</v>
      </c>
      <c r="E1092" t="s">
        <v>2341</v>
      </c>
      <c r="F1092" t="s">
        <v>2341</v>
      </c>
      <c r="G1092" t="s">
        <v>5459</v>
      </c>
      <c r="H1092" t="s">
        <v>2701</v>
      </c>
      <c r="I1092">
        <v>48.600499999999997</v>
      </c>
      <c r="J1092">
        <v>1.6052999999999999</v>
      </c>
      <c r="K1092">
        <v>4.9730999999999996</v>
      </c>
      <c r="L1092">
        <v>6.1917999999999997</v>
      </c>
      <c r="M1092">
        <v>8.9099999999999999E-2</v>
      </c>
      <c r="N1092">
        <v>13.939500000000001</v>
      </c>
      <c r="O1092">
        <v>23.2364</v>
      </c>
      <c r="P1092">
        <v>0.40920000000000001</v>
      </c>
      <c r="Q1092"/>
      <c r="R1092">
        <v>0.2404</v>
      </c>
      <c r="S1092">
        <v>80.051834282338589</v>
      </c>
      <c r="T1092">
        <v>99.285299999999992</v>
      </c>
    </row>
    <row r="1093" spans="1:20" x14ac:dyDescent="0.25">
      <c r="A1093" t="s">
        <v>2341</v>
      </c>
      <c r="C1093" t="s">
        <v>179</v>
      </c>
      <c r="D1093" t="s">
        <v>2282</v>
      </c>
      <c r="E1093" t="s">
        <v>2341</v>
      </c>
      <c r="F1093" t="s">
        <v>2341</v>
      </c>
      <c r="G1093" t="s">
        <v>5459</v>
      </c>
      <c r="H1093" t="s">
        <v>2702</v>
      </c>
      <c r="I1093">
        <v>49.424900000000001</v>
      </c>
      <c r="J1093">
        <v>1.4504999999999999</v>
      </c>
      <c r="K1093">
        <v>4.5557999999999996</v>
      </c>
      <c r="L1093">
        <v>6.2088999999999999</v>
      </c>
      <c r="M1093">
        <v>0.1226</v>
      </c>
      <c r="N1093">
        <v>14.2959</v>
      </c>
      <c r="O1093">
        <v>23.117599999999999</v>
      </c>
      <c r="P1093">
        <v>0.41139999999999999</v>
      </c>
      <c r="Q1093">
        <v>1.5100000000000001E-2</v>
      </c>
      <c r="R1093">
        <v>0.2437</v>
      </c>
      <c r="S1093">
        <v>80.408522063647055</v>
      </c>
      <c r="T1093">
        <v>99.846400000000003</v>
      </c>
    </row>
    <row r="1094" spans="1:20" x14ac:dyDescent="0.25">
      <c r="A1094" t="s">
        <v>2341</v>
      </c>
      <c r="C1094" t="s">
        <v>179</v>
      </c>
      <c r="D1094" t="s">
        <v>2282</v>
      </c>
      <c r="E1094" t="s">
        <v>2341</v>
      </c>
      <c r="F1094" t="s">
        <v>2341</v>
      </c>
      <c r="G1094" t="s">
        <v>5459</v>
      </c>
      <c r="H1094" t="s">
        <v>2703</v>
      </c>
      <c r="I1094">
        <v>49.043500000000002</v>
      </c>
      <c r="J1094">
        <v>1.4857</v>
      </c>
      <c r="K1094">
        <v>4.3913000000000002</v>
      </c>
      <c r="L1094">
        <v>5.9203999999999999</v>
      </c>
      <c r="M1094">
        <v>0.1142</v>
      </c>
      <c r="N1094">
        <v>14.305999999999999</v>
      </c>
      <c r="O1094">
        <v>23.061900000000001</v>
      </c>
      <c r="P1094">
        <v>0.44219999999999998</v>
      </c>
      <c r="Q1094"/>
      <c r="R1094">
        <v>0.2487</v>
      </c>
      <c r="S1094">
        <v>81.15803091624764</v>
      </c>
      <c r="T1094">
        <v>99.013900000000007</v>
      </c>
    </row>
    <row r="1095" spans="1:20" x14ac:dyDescent="0.25">
      <c r="A1095" t="s">
        <v>2341</v>
      </c>
      <c r="C1095" t="s">
        <v>179</v>
      </c>
      <c r="D1095" t="s">
        <v>2282</v>
      </c>
      <c r="E1095" t="s">
        <v>2341</v>
      </c>
      <c r="F1095" t="s">
        <v>2341</v>
      </c>
      <c r="G1095" t="s">
        <v>5459</v>
      </c>
      <c r="H1095" t="s">
        <v>2704</v>
      </c>
      <c r="I1095">
        <v>49.294899999999998</v>
      </c>
      <c r="J1095">
        <v>1.4072</v>
      </c>
      <c r="K1095">
        <v>4.3716999999999997</v>
      </c>
      <c r="L1095">
        <v>5.6848000000000001</v>
      </c>
      <c r="M1095">
        <v>0.1115</v>
      </c>
      <c r="N1095">
        <v>14.528600000000001</v>
      </c>
      <c r="O1095">
        <v>23.4848</v>
      </c>
      <c r="P1095">
        <v>0.41959999999999997</v>
      </c>
      <c r="Q1095">
        <v>4.3E-3</v>
      </c>
      <c r="R1095">
        <v>0.36770000000000003</v>
      </c>
      <c r="S1095">
        <v>82.000179222749111</v>
      </c>
      <c r="T1095">
        <v>99.6751</v>
      </c>
    </row>
    <row r="1096" spans="1:20" x14ac:dyDescent="0.25">
      <c r="A1096" t="s">
        <v>2341</v>
      </c>
      <c r="C1096" t="s">
        <v>179</v>
      </c>
      <c r="D1096" t="s">
        <v>2282</v>
      </c>
      <c r="E1096" t="s">
        <v>2341</v>
      </c>
      <c r="F1096" t="s">
        <v>2341</v>
      </c>
      <c r="G1096" t="s">
        <v>5459</v>
      </c>
      <c r="H1096" t="s">
        <v>2705</v>
      </c>
      <c r="I1096">
        <v>49.2241</v>
      </c>
      <c r="J1096">
        <v>1.5428999999999999</v>
      </c>
      <c r="K1096">
        <v>4.2956000000000003</v>
      </c>
      <c r="L1096">
        <v>6.5591999999999997</v>
      </c>
      <c r="M1096">
        <v>0.11550000000000001</v>
      </c>
      <c r="N1096">
        <v>14.114800000000001</v>
      </c>
      <c r="O1096">
        <v>22.6722</v>
      </c>
      <c r="P1096">
        <v>0.38890000000000002</v>
      </c>
      <c r="Q1096">
        <v>3.5000000000000001E-3</v>
      </c>
      <c r="R1096">
        <v>0.11360000000000001</v>
      </c>
      <c r="S1096">
        <v>79.32112281426285</v>
      </c>
      <c r="T1096">
        <v>99.030300000000011</v>
      </c>
    </row>
    <row r="1097" spans="1:20" x14ac:dyDescent="0.25">
      <c r="A1097" t="s">
        <v>2341</v>
      </c>
      <c r="C1097" t="s">
        <v>179</v>
      </c>
      <c r="D1097" t="s">
        <v>2282</v>
      </c>
      <c r="E1097" t="s">
        <v>2341</v>
      </c>
      <c r="F1097" t="s">
        <v>2341</v>
      </c>
      <c r="G1097" t="s">
        <v>5459</v>
      </c>
      <c r="H1097" t="s">
        <v>2706</v>
      </c>
      <c r="I1097">
        <v>48.948700000000002</v>
      </c>
      <c r="J1097">
        <v>1.5793999999999999</v>
      </c>
      <c r="K1097">
        <v>4.5350999999999999</v>
      </c>
      <c r="L1097">
        <v>6.6067999999999998</v>
      </c>
      <c r="M1097">
        <v>0.1211</v>
      </c>
      <c r="N1097">
        <v>14.087999999999999</v>
      </c>
      <c r="O1097">
        <v>22.8186</v>
      </c>
      <c r="P1097">
        <v>0.4471</v>
      </c>
      <c r="Q1097">
        <v>1.1999999999999999E-3</v>
      </c>
      <c r="R1097">
        <v>7.46E-2</v>
      </c>
      <c r="S1097">
        <v>79.170943658648596</v>
      </c>
      <c r="T1097">
        <v>99.220600000000005</v>
      </c>
    </row>
    <row r="1098" spans="1:20" x14ac:dyDescent="0.25">
      <c r="A1098" t="s">
        <v>2341</v>
      </c>
      <c r="C1098" t="s">
        <v>179</v>
      </c>
      <c r="D1098" t="s">
        <v>2282</v>
      </c>
      <c r="E1098" t="s">
        <v>2341</v>
      </c>
      <c r="F1098" t="s">
        <v>2341</v>
      </c>
      <c r="G1098" t="s">
        <v>5459</v>
      </c>
      <c r="H1098" t="s">
        <v>2707</v>
      </c>
      <c r="I1098">
        <v>48.937800000000003</v>
      </c>
      <c r="J1098">
        <v>1.6218999999999999</v>
      </c>
      <c r="K1098">
        <v>4.4467999999999996</v>
      </c>
      <c r="L1098">
        <v>6.6317000000000004</v>
      </c>
      <c r="M1098">
        <v>0.12939999999999999</v>
      </c>
      <c r="N1098">
        <v>14.170500000000001</v>
      </c>
      <c r="O1098">
        <v>22.941600000000001</v>
      </c>
      <c r="P1098">
        <v>0.43020000000000003</v>
      </c>
      <c r="Q1098">
        <v>4.3E-3</v>
      </c>
      <c r="R1098">
        <v>7.46E-2</v>
      </c>
      <c r="S1098">
        <v>79.205177223290093</v>
      </c>
      <c r="T1098">
        <v>99.388800000000018</v>
      </c>
    </row>
    <row r="1099" spans="1:20" x14ac:dyDescent="0.25">
      <c r="A1099" t="s">
        <v>2341</v>
      </c>
      <c r="C1099" t="s">
        <v>179</v>
      </c>
      <c r="D1099" t="s">
        <v>2282</v>
      </c>
      <c r="E1099" t="s">
        <v>2341</v>
      </c>
      <c r="F1099" t="s">
        <v>2341</v>
      </c>
      <c r="G1099" t="s">
        <v>5459</v>
      </c>
      <c r="H1099" t="s">
        <v>2708</v>
      </c>
      <c r="I1099">
        <v>49.255499999999998</v>
      </c>
      <c r="J1099">
        <v>1.5033000000000001</v>
      </c>
      <c r="K1099">
        <v>4.569</v>
      </c>
      <c r="L1099">
        <v>6.5678999999999998</v>
      </c>
      <c r="M1099">
        <v>0.1782</v>
      </c>
      <c r="N1099">
        <v>14.254</v>
      </c>
      <c r="O1099">
        <v>22.6724</v>
      </c>
      <c r="P1099">
        <v>0.40939999999999999</v>
      </c>
      <c r="Q1099">
        <v>1.01E-2</v>
      </c>
      <c r="R1099">
        <v>7.7899999999999997E-2</v>
      </c>
      <c r="S1099">
        <v>79.46000545273229</v>
      </c>
      <c r="T1099">
        <v>99.497699999999995</v>
      </c>
    </row>
    <row r="1100" spans="1:20" x14ac:dyDescent="0.25">
      <c r="A1100" t="s">
        <v>2341</v>
      </c>
      <c r="C1100" t="s">
        <v>179</v>
      </c>
      <c r="D1100" t="s">
        <v>2282</v>
      </c>
      <c r="E1100" t="s">
        <v>2341</v>
      </c>
      <c r="F1100" t="s">
        <v>2341</v>
      </c>
      <c r="G1100" t="s">
        <v>5459</v>
      </c>
      <c r="H1100" t="s">
        <v>2709</v>
      </c>
      <c r="I1100">
        <v>49.1541</v>
      </c>
      <c r="J1100">
        <v>1.2809999999999999</v>
      </c>
      <c r="K1100">
        <v>4.3053999999999997</v>
      </c>
      <c r="L1100">
        <v>6.9191000000000003</v>
      </c>
      <c r="M1100">
        <v>0.29070000000000001</v>
      </c>
      <c r="N1100">
        <v>13.890599999999999</v>
      </c>
      <c r="O1100">
        <v>23.290500000000002</v>
      </c>
      <c r="P1100">
        <v>0.38500000000000001</v>
      </c>
      <c r="Q1100">
        <v>1.3899999999999999E-2</v>
      </c>
      <c r="R1100">
        <v>2.5899999999999999E-2</v>
      </c>
      <c r="S1100">
        <v>78.159116602887693</v>
      </c>
      <c r="T1100">
        <v>99.556200000000018</v>
      </c>
    </row>
    <row r="1101" spans="1:20" x14ac:dyDescent="0.25">
      <c r="A1101" t="s">
        <v>2341</v>
      </c>
      <c r="C1101" t="s">
        <v>179</v>
      </c>
      <c r="D1101" t="s">
        <v>2282</v>
      </c>
      <c r="E1101" t="s">
        <v>2341</v>
      </c>
      <c r="F1101" t="s">
        <v>2341</v>
      </c>
      <c r="G1101" t="s">
        <v>5459</v>
      </c>
      <c r="H1101" t="s">
        <v>2710</v>
      </c>
      <c r="I1101">
        <v>49.461100000000002</v>
      </c>
      <c r="J1101">
        <v>1.3952</v>
      </c>
      <c r="K1101">
        <v>4.2300000000000004</v>
      </c>
      <c r="L1101">
        <v>6.2976999999999999</v>
      </c>
      <c r="M1101">
        <v>0.15740000000000001</v>
      </c>
      <c r="N1101">
        <v>14.476699999999999</v>
      </c>
      <c r="O1101">
        <v>22.988800000000001</v>
      </c>
      <c r="P1101">
        <v>0.39560000000000001</v>
      </c>
      <c r="Q1101">
        <v>1.1599999999999999E-2</v>
      </c>
      <c r="R1101">
        <v>0.1186</v>
      </c>
      <c r="S1101">
        <v>80.382783287182605</v>
      </c>
      <c r="T1101">
        <v>99.532700000000006</v>
      </c>
    </row>
    <row r="1102" spans="1:20" x14ac:dyDescent="0.25">
      <c r="A1102" t="s">
        <v>2341</v>
      </c>
      <c r="C1102" t="s">
        <v>179</v>
      </c>
      <c r="D1102" t="s">
        <v>2282</v>
      </c>
      <c r="E1102" t="s">
        <v>2341</v>
      </c>
      <c r="F1102" t="s">
        <v>2341</v>
      </c>
      <c r="G1102" t="s">
        <v>5459</v>
      </c>
      <c r="H1102" t="s">
        <v>2711</v>
      </c>
      <c r="I1102">
        <v>50.024999999999999</v>
      </c>
      <c r="J1102">
        <v>1.3059000000000001</v>
      </c>
      <c r="K1102">
        <v>3.8714</v>
      </c>
      <c r="L1102">
        <v>6.1096000000000004</v>
      </c>
      <c r="M1102">
        <v>0.20619999999999999</v>
      </c>
      <c r="N1102">
        <v>14.6351</v>
      </c>
      <c r="O1102">
        <v>23.146699999999999</v>
      </c>
      <c r="P1102">
        <v>0.3866</v>
      </c>
      <c r="Q1102">
        <v>7.7999999999999996E-3</v>
      </c>
      <c r="R1102">
        <v>0.1008</v>
      </c>
      <c r="S1102">
        <v>81.024423147111321</v>
      </c>
      <c r="T1102">
        <v>99.795100000000005</v>
      </c>
    </row>
    <row r="1103" spans="1:20" x14ac:dyDescent="0.25">
      <c r="A1103" t="s">
        <v>2341</v>
      </c>
      <c r="C1103" t="s">
        <v>179</v>
      </c>
      <c r="D1103" t="s">
        <v>2282</v>
      </c>
      <c r="E1103" t="s">
        <v>2341</v>
      </c>
      <c r="F1103" t="s">
        <v>2341</v>
      </c>
      <c r="G1103" t="s">
        <v>5459</v>
      </c>
      <c r="H1103" t="s">
        <v>2712</v>
      </c>
      <c r="I1103">
        <v>49.7941</v>
      </c>
      <c r="J1103">
        <v>1.3347</v>
      </c>
      <c r="K1103">
        <v>3.9058999999999999</v>
      </c>
      <c r="L1103">
        <v>5.8392999999999997</v>
      </c>
      <c r="M1103">
        <v>0.10730000000000001</v>
      </c>
      <c r="N1103">
        <v>14.5115</v>
      </c>
      <c r="O1103">
        <v>23.326499999999999</v>
      </c>
      <c r="P1103">
        <v>0.33139999999999997</v>
      </c>
      <c r="Q1103"/>
      <c r="R1103">
        <v>0.20330000000000001</v>
      </c>
      <c r="S1103">
        <v>81.583303711309298</v>
      </c>
      <c r="T1103">
        <v>99.353999999999999</v>
      </c>
    </row>
    <row r="1104" spans="1:20" x14ac:dyDescent="0.25">
      <c r="A1104" t="s">
        <v>2341</v>
      </c>
      <c r="C1104" t="s">
        <v>179</v>
      </c>
      <c r="D1104" t="s">
        <v>2282</v>
      </c>
      <c r="E1104" t="s">
        <v>2341</v>
      </c>
      <c r="F1104" t="s">
        <v>2341</v>
      </c>
      <c r="G1104" t="s">
        <v>5459</v>
      </c>
      <c r="H1104" t="s">
        <v>2713</v>
      </c>
      <c r="I1104">
        <v>49.257899999999999</v>
      </c>
      <c r="J1104">
        <v>1.3554999999999999</v>
      </c>
      <c r="K1104">
        <v>3.9325000000000001</v>
      </c>
      <c r="L1104">
        <v>6.109</v>
      </c>
      <c r="M1104">
        <v>0.1351</v>
      </c>
      <c r="N1104">
        <v>14.5921</v>
      </c>
      <c r="O1104">
        <v>23.385200000000001</v>
      </c>
      <c r="P1104">
        <v>0.36059999999999998</v>
      </c>
      <c r="Q1104">
        <v>1.9E-3</v>
      </c>
      <c r="R1104">
        <v>0.16089999999999999</v>
      </c>
      <c r="S1104">
        <v>80.980654544251891</v>
      </c>
      <c r="T1104">
        <v>99.290700000000001</v>
      </c>
    </row>
    <row r="1105" spans="1:20" x14ac:dyDescent="0.25">
      <c r="A1105" t="s">
        <v>2341</v>
      </c>
      <c r="C1105" t="s">
        <v>179</v>
      </c>
      <c r="D1105" t="s">
        <v>2282</v>
      </c>
      <c r="E1105" t="s">
        <v>2341</v>
      </c>
      <c r="F1105" t="s">
        <v>2341</v>
      </c>
      <c r="G1105" t="s">
        <v>5459</v>
      </c>
      <c r="H1105" t="s">
        <v>2714</v>
      </c>
      <c r="I1105">
        <v>49.617800000000003</v>
      </c>
      <c r="J1105">
        <v>1.5125999999999999</v>
      </c>
      <c r="K1105">
        <v>4.1677</v>
      </c>
      <c r="L1105">
        <v>6.0984999999999996</v>
      </c>
      <c r="M1105">
        <v>0.15190000000000001</v>
      </c>
      <c r="N1105">
        <v>14.146699999999999</v>
      </c>
      <c r="O1105">
        <v>23.3567</v>
      </c>
      <c r="P1105">
        <v>0.39539999999999997</v>
      </c>
      <c r="Q1105"/>
      <c r="R1105">
        <v>7.3099999999999998E-2</v>
      </c>
      <c r="S1105">
        <v>80.525609972100895</v>
      </c>
      <c r="T1105">
        <v>99.520399999999995</v>
      </c>
    </row>
    <row r="1106" spans="1:20" x14ac:dyDescent="0.25">
      <c r="A1106" t="s">
        <v>2341</v>
      </c>
      <c r="C1106" t="s">
        <v>179</v>
      </c>
      <c r="D1106" t="s">
        <v>2282</v>
      </c>
      <c r="E1106" t="s">
        <v>2341</v>
      </c>
      <c r="F1106" t="s">
        <v>2341</v>
      </c>
      <c r="G1106" t="s">
        <v>5459</v>
      </c>
      <c r="H1106" t="s">
        <v>2715</v>
      </c>
      <c r="I1106">
        <v>49.061999999999998</v>
      </c>
      <c r="J1106">
        <v>1.6126</v>
      </c>
      <c r="K1106">
        <v>4.3985000000000003</v>
      </c>
      <c r="L1106">
        <v>6.6412000000000004</v>
      </c>
      <c r="M1106">
        <v>0.16009999999999999</v>
      </c>
      <c r="N1106">
        <v>14.233700000000001</v>
      </c>
      <c r="O1106">
        <v>23.291699999999999</v>
      </c>
      <c r="P1106">
        <v>0.38159999999999999</v>
      </c>
      <c r="Q1106">
        <v>2.1299999999999999E-2</v>
      </c>
      <c r="R1106"/>
      <c r="S1106">
        <v>79.254850899318157</v>
      </c>
      <c r="T1106">
        <v>99.802700000000002</v>
      </c>
    </row>
    <row r="1107" spans="1:20" x14ac:dyDescent="0.25">
      <c r="A1107" t="s">
        <v>2341</v>
      </c>
      <c r="C1107" t="s">
        <v>179</v>
      </c>
      <c r="D1107" t="s">
        <v>2282</v>
      </c>
      <c r="E1107" t="s">
        <v>2341</v>
      </c>
      <c r="F1107" t="s">
        <v>2341</v>
      </c>
      <c r="G1107" t="s">
        <v>5459</v>
      </c>
      <c r="H1107" t="s">
        <v>2716</v>
      </c>
      <c r="I1107">
        <v>49.437399999999997</v>
      </c>
      <c r="J1107">
        <v>0.43959999999999999</v>
      </c>
      <c r="K1107">
        <v>2.8138999999999998</v>
      </c>
      <c r="L1107">
        <v>13.3347</v>
      </c>
      <c r="M1107">
        <v>1.6603000000000001</v>
      </c>
      <c r="N1107">
        <v>8.7819000000000003</v>
      </c>
      <c r="O1107">
        <v>21.616299999999999</v>
      </c>
      <c r="P1107">
        <v>1.5591999999999999</v>
      </c>
      <c r="Q1107"/>
      <c r="R1107"/>
      <c r="S1107">
        <v>54.000420602409349</v>
      </c>
      <c r="T1107">
        <v>99.643300000000011</v>
      </c>
    </row>
    <row r="1108" spans="1:20" x14ac:dyDescent="0.25">
      <c r="A1108" t="s">
        <v>2341</v>
      </c>
      <c r="C1108" t="s">
        <v>179</v>
      </c>
      <c r="D1108" t="s">
        <v>2282</v>
      </c>
      <c r="E1108" t="s">
        <v>2341</v>
      </c>
      <c r="F1108" t="s">
        <v>2341</v>
      </c>
      <c r="G1108" t="s">
        <v>5459</v>
      </c>
      <c r="H1108" t="s">
        <v>2717</v>
      </c>
      <c r="I1108">
        <v>49.847099999999998</v>
      </c>
      <c r="J1108">
        <v>0.36969999999999997</v>
      </c>
      <c r="K1108">
        <v>2.4639000000000002</v>
      </c>
      <c r="L1108">
        <v>12.6317</v>
      </c>
      <c r="M1108">
        <v>1.7228000000000001</v>
      </c>
      <c r="N1108">
        <v>9.0273000000000003</v>
      </c>
      <c r="O1108">
        <v>21.854700000000001</v>
      </c>
      <c r="P1108">
        <v>1.3861000000000001</v>
      </c>
      <c r="Q1108"/>
      <c r="R1108">
        <v>2.3800000000000002E-2</v>
      </c>
      <c r="S1108">
        <v>56.022623020529792</v>
      </c>
      <c r="T1108">
        <v>99.327100000000002</v>
      </c>
    </row>
    <row r="1109" spans="1:20" x14ac:dyDescent="0.25">
      <c r="A1109" t="s">
        <v>2341</v>
      </c>
      <c r="C1109" t="s">
        <v>179</v>
      </c>
      <c r="D1109" t="s">
        <v>2282</v>
      </c>
      <c r="E1109" t="s">
        <v>2341</v>
      </c>
      <c r="F1109" t="s">
        <v>2341</v>
      </c>
      <c r="G1109" t="s">
        <v>5459</v>
      </c>
      <c r="H1109" t="s">
        <v>2718</v>
      </c>
      <c r="I1109">
        <v>50.203800000000001</v>
      </c>
      <c r="J1109">
        <v>0.36099999999999999</v>
      </c>
      <c r="K1109">
        <v>2.2953000000000001</v>
      </c>
      <c r="L1109">
        <v>12.4811</v>
      </c>
      <c r="M1109">
        <v>1.6452</v>
      </c>
      <c r="N1109">
        <v>9.5289999999999999</v>
      </c>
      <c r="O1109">
        <v>21.9102</v>
      </c>
      <c r="P1109">
        <v>1.3587</v>
      </c>
      <c r="Q1109">
        <v>1.5E-3</v>
      </c>
      <c r="R1109">
        <v>1.6000000000000001E-3</v>
      </c>
      <c r="S1109">
        <v>57.643625474369223</v>
      </c>
      <c r="T1109">
        <v>99.787399999999991</v>
      </c>
    </row>
    <row r="1110" spans="1:20" x14ac:dyDescent="0.25">
      <c r="A1110" t="s">
        <v>2341</v>
      </c>
      <c r="C1110" t="s">
        <v>179</v>
      </c>
      <c r="D1110" t="s">
        <v>2282</v>
      </c>
      <c r="E1110" t="s">
        <v>2341</v>
      </c>
      <c r="F1110" t="s">
        <v>2341</v>
      </c>
      <c r="G1110" t="s">
        <v>5459</v>
      </c>
      <c r="H1110" t="s">
        <v>2719</v>
      </c>
      <c r="I1110">
        <v>50.003500000000003</v>
      </c>
      <c r="J1110">
        <v>0.35270000000000001</v>
      </c>
      <c r="K1110">
        <v>2.125</v>
      </c>
      <c r="L1110">
        <v>12.2661</v>
      </c>
      <c r="M1110">
        <v>1.6870000000000001</v>
      </c>
      <c r="N1110">
        <v>9.4937000000000005</v>
      </c>
      <c r="O1110">
        <v>22.024799999999999</v>
      </c>
      <c r="P1110">
        <v>1.2703</v>
      </c>
      <c r="Q1110">
        <v>0</v>
      </c>
      <c r="R1110"/>
      <c r="S1110">
        <v>57.976908046646209</v>
      </c>
      <c r="T1110">
        <v>99.223100000000002</v>
      </c>
    </row>
    <row r="1111" spans="1:20" x14ac:dyDescent="0.25">
      <c r="A1111" t="s">
        <v>2341</v>
      </c>
      <c r="C1111" t="s">
        <v>179</v>
      </c>
      <c r="D1111" t="s">
        <v>2282</v>
      </c>
      <c r="E1111" t="s">
        <v>2341</v>
      </c>
      <c r="F1111" t="s">
        <v>2341</v>
      </c>
      <c r="G1111" t="s">
        <v>5459</v>
      </c>
      <c r="H1111" t="s">
        <v>2720</v>
      </c>
      <c r="I1111">
        <v>49.6738</v>
      </c>
      <c r="J1111">
        <v>0.39629999999999999</v>
      </c>
      <c r="K1111">
        <v>2.4462000000000002</v>
      </c>
      <c r="L1111">
        <v>12.347799999999999</v>
      </c>
      <c r="M1111">
        <v>1.6015999999999999</v>
      </c>
      <c r="N1111">
        <v>9.6084999999999994</v>
      </c>
      <c r="O1111">
        <v>22.044699999999999</v>
      </c>
      <c r="P1111">
        <v>1.3742000000000001</v>
      </c>
      <c r="Q1111">
        <v>9.1999999999999998E-3</v>
      </c>
      <c r="R1111"/>
      <c r="S1111">
        <v>58.107956215775843</v>
      </c>
      <c r="T1111">
        <v>99.502300000000005</v>
      </c>
    </row>
    <row r="1112" spans="1:20" x14ac:dyDescent="0.25">
      <c r="A1112" t="s">
        <v>2341</v>
      </c>
      <c r="C1112" t="s">
        <v>179</v>
      </c>
      <c r="D1112" t="s">
        <v>2282</v>
      </c>
      <c r="E1112" t="s">
        <v>2341</v>
      </c>
      <c r="F1112" t="s">
        <v>2341</v>
      </c>
      <c r="G1112" t="s">
        <v>5459</v>
      </c>
      <c r="H1112" t="s">
        <v>2721</v>
      </c>
      <c r="I1112">
        <v>50.028199999999998</v>
      </c>
      <c r="J1112">
        <v>0.39329999999999998</v>
      </c>
      <c r="K1112">
        <v>2.2025999999999999</v>
      </c>
      <c r="L1112">
        <v>12.7949</v>
      </c>
      <c r="M1112">
        <v>1.7748999999999999</v>
      </c>
      <c r="N1112">
        <v>9.2181999999999995</v>
      </c>
      <c r="O1112">
        <v>21.9344</v>
      </c>
      <c r="P1112">
        <v>1.3883000000000001</v>
      </c>
      <c r="Q1112">
        <v>4.0000000000000002E-4</v>
      </c>
      <c r="R1112">
        <v>1.2699999999999999E-2</v>
      </c>
      <c r="S1112">
        <v>56.221824338596903</v>
      </c>
      <c r="T1112">
        <v>99.747899999999987</v>
      </c>
    </row>
    <row r="1113" spans="1:20" x14ac:dyDescent="0.25">
      <c r="A1113" t="s">
        <v>2341</v>
      </c>
      <c r="C1113" t="s">
        <v>179</v>
      </c>
      <c r="D1113" t="s">
        <v>2282</v>
      </c>
      <c r="E1113" t="s">
        <v>2341</v>
      </c>
      <c r="F1113" t="s">
        <v>2341</v>
      </c>
      <c r="G1113" t="s">
        <v>5459</v>
      </c>
      <c r="H1113" t="s">
        <v>2722</v>
      </c>
      <c r="I1113">
        <v>48.956099999999999</v>
      </c>
      <c r="J1113">
        <v>1.6906000000000001</v>
      </c>
      <c r="K1113">
        <v>4.9749999999999996</v>
      </c>
      <c r="L1113">
        <v>6.1641000000000004</v>
      </c>
      <c r="M1113">
        <v>8.6599999999999996E-2</v>
      </c>
      <c r="N1113">
        <v>13.7827</v>
      </c>
      <c r="O1113">
        <v>23.408000000000001</v>
      </c>
      <c r="P1113">
        <v>0.3906</v>
      </c>
      <c r="Q1113"/>
      <c r="R1113">
        <v>0.29449999999999998</v>
      </c>
      <c r="S1113">
        <v>79.942564490024026</v>
      </c>
      <c r="T1113">
        <v>99.748200000000011</v>
      </c>
    </row>
    <row r="1114" spans="1:20" x14ac:dyDescent="0.25">
      <c r="A1114" t="s">
        <v>2341</v>
      </c>
      <c r="C1114" t="s">
        <v>179</v>
      </c>
      <c r="D1114" t="s">
        <v>2282</v>
      </c>
      <c r="E1114" t="s">
        <v>2341</v>
      </c>
      <c r="F1114" t="s">
        <v>2341</v>
      </c>
      <c r="G1114" t="s">
        <v>5459</v>
      </c>
      <c r="H1114" t="s">
        <v>2723</v>
      </c>
      <c r="I1114">
        <v>47.136000000000003</v>
      </c>
      <c r="J1114">
        <v>2.0943999999999998</v>
      </c>
      <c r="K1114">
        <v>6.3987999999999996</v>
      </c>
      <c r="L1114">
        <v>6.7896999999999998</v>
      </c>
      <c r="M1114">
        <v>0.16700000000000001</v>
      </c>
      <c r="N1114">
        <v>12.8583</v>
      </c>
      <c r="O1114">
        <v>23.1783</v>
      </c>
      <c r="P1114">
        <v>0.42459999999999998</v>
      </c>
      <c r="Q1114">
        <v>2.8999999999999998E-3</v>
      </c>
      <c r="R1114">
        <v>0.2271</v>
      </c>
      <c r="S1114">
        <v>77.146804722153064</v>
      </c>
      <c r="T1114">
        <v>99.27709999999999</v>
      </c>
    </row>
    <row r="1115" spans="1:20" x14ac:dyDescent="0.25">
      <c r="A1115" t="s">
        <v>2341</v>
      </c>
      <c r="C1115" t="s">
        <v>179</v>
      </c>
      <c r="D1115" t="s">
        <v>2282</v>
      </c>
      <c r="E1115" t="s">
        <v>2341</v>
      </c>
      <c r="F1115" t="s">
        <v>2341</v>
      </c>
      <c r="G1115" t="s">
        <v>5459</v>
      </c>
      <c r="H1115" t="s">
        <v>2724</v>
      </c>
      <c r="I1115">
        <v>47.603099999999998</v>
      </c>
      <c r="J1115">
        <v>2.0785</v>
      </c>
      <c r="K1115">
        <v>6.0125999999999999</v>
      </c>
      <c r="L1115">
        <v>6.7996999999999996</v>
      </c>
      <c r="M1115">
        <v>0.1305</v>
      </c>
      <c r="N1115">
        <v>13.111700000000001</v>
      </c>
      <c r="O1115">
        <v>23.1172</v>
      </c>
      <c r="P1115">
        <v>0.41689999999999999</v>
      </c>
      <c r="Q1115">
        <v>7.7000000000000002E-3</v>
      </c>
      <c r="R1115">
        <v>0.22889999999999999</v>
      </c>
      <c r="S1115">
        <v>77.463365310862201</v>
      </c>
      <c r="T1115">
        <v>99.506799999999984</v>
      </c>
    </row>
    <row r="1116" spans="1:20" x14ac:dyDescent="0.25">
      <c r="A1116" t="s">
        <v>2341</v>
      </c>
      <c r="C1116" t="s">
        <v>179</v>
      </c>
      <c r="D1116" t="s">
        <v>2282</v>
      </c>
      <c r="E1116" t="s">
        <v>2341</v>
      </c>
      <c r="F1116" t="s">
        <v>2341</v>
      </c>
      <c r="G1116" t="s">
        <v>5459</v>
      </c>
      <c r="H1116" t="s">
        <v>2725</v>
      </c>
      <c r="I1116">
        <v>47.182099999999998</v>
      </c>
      <c r="J1116">
        <v>2.2155</v>
      </c>
      <c r="K1116">
        <v>6.6452</v>
      </c>
      <c r="L1116">
        <v>6.9276999999999997</v>
      </c>
      <c r="M1116">
        <v>8.9399999999999993E-2</v>
      </c>
      <c r="N1116">
        <v>13.041</v>
      </c>
      <c r="O1116">
        <v>23.226299999999998</v>
      </c>
      <c r="P1116">
        <v>0.44600000000000001</v>
      </c>
      <c r="Q1116"/>
      <c r="R1116">
        <v>0.17249999999999999</v>
      </c>
      <c r="S1116">
        <v>77.040630309781051</v>
      </c>
      <c r="T1116">
        <v>99.945699999999988</v>
      </c>
    </row>
    <row r="1117" spans="1:20" x14ac:dyDescent="0.25">
      <c r="A1117" t="s">
        <v>2341</v>
      </c>
      <c r="C1117" t="s">
        <v>179</v>
      </c>
      <c r="D1117" t="s">
        <v>2282</v>
      </c>
      <c r="E1117" t="s">
        <v>2341</v>
      </c>
      <c r="F1117" t="s">
        <v>2341</v>
      </c>
      <c r="G1117" t="s">
        <v>5459</v>
      </c>
      <c r="H1117" t="s">
        <v>2726</v>
      </c>
      <c r="I1117">
        <v>46.365000000000002</v>
      </c>
      <c r="J1117">
        <v>2.6413000000000002</v>
      </c>
      <c r="K1117">
        <v>6.8395000000000001</v>
      </c>
      <c r="L1117">
        <v>7.1124999999999998</v>
      </c>
      <c r="M1117">
        <v>0.1552</v>
      </c>
      <c r="N1117">
        <v>12.732200000000001</v>
      </c>
      <c r="O1117">
        <v>23.628399999999999</v>
      </c>
      <c r="P1117">
        <v>0.46410000000000001</v>
      </c>
      <c r="Q1117">
        <v>2.5600000000000001E-2</v>
      </c>
      <c r="R1117">
        <v>8.6999999999999994E-2</v>
      </c>
      <c r="S1117">
        <v>76.139028807599331</v>
      </c>
      <c r="T1117">
        <v>100.0508</v>
      </c>
    </row>
    <row r="1118" spans="1:20" x14ac:dyDescent="0.25">
      <c r="A1118" t="s">
        <v>2341</v>
      </c>
      <c r="C1118" t="s">
        <v>179</v>
      </c>
      <c r="D1118" t="s">
        <v>2282</v>
      </c>
      <c r="E1118" t="s">
        <v>2341</v>
      </c>
      <c r="F1118" t="s">
        <v>2341</v>
      </c>
      <c r="G1118" t="s">
        <v>5459</v>
      </c>
      <c r="H1118" t="s">
        <v>2727</v>
      </c>
      <c r="I1118">
        <v>46.931600000000003</v>
      </c>
      <c r="J1118">
        <v>2.4060999999999999</v>
      </c>
      <c r="K1118">
        <v>6.4058000000000002</v>
      </c>
      <c r="L1118">
        <v>7.1349</v>
      </c>
      <c r="M1118">
        <v>0.14349999999999999</v>
      </c>
      <c r="N1118">
        <v>12.9946</v>
      </c>
      <c r="O1118">
        <v>23.2456</v>
      </c>
      <c r="P1118">
        <v>0.45850000000000002</v>
      </c>
      <c r="Q1118"/>
      <c r="R1118">
        <v>9.7299999999999998E-2</v>
      </c>
      <c r="S1118">
        <v>76.451098167518268</v>
      </c>
      <c r="T1118">
        <v>99.817900000000009</v>
      </c>
    </row>
    <row r="1119" spans="1:20" x14ac:dyDescent="0.25">
      <c r="A1119" t="s">
        <v>2341</v>
      </c>
      <c r="C1119" t="s">
        <v>179</v>
      </c>
      <c r="D1119" t="s">
        <v>2282</v>
      </c>
      <c r="E1119" t="s">
        <v>2341</v>
      </c>
      <c r="F1119" t="s">
        <v>2341</v>
      </c>
      <c r="G1119" t="s">
        <v>5459</v>
      </c>
      <c r="H1119" t="s">
        <v>2728</v>
      </c>
      <c r="I1119">
        <v>44.197499999999998</v>
      </c>
      <c r="J1119">
        <v>3.9809999999999999</v>
      </c>
      <c r="K1119">
        <v>9.3820999999999994</v>
      </c>
      <c r="L1119">
        <v>8.6426999999999996</v>
      </c>
      <c r="M1119">
        <v>0.16930000000000001</v>
      </c>
      <c r="N1119">
        <v>11.280799999999999</v>
      </c>
      <c r="O1119">
        <v>22.670500000000001</v>
      </c>
      <c r="P1119">
        <v>0.55489999999999995</v>
      </c>
      <c r="Q1119">
        <v>5.3499999999999999E-2</v>
      </c>
      <c r="R1119"/>
      <c r="S1119">
        <v>69.939605627422324</v>
      </c>
      <c r="T1119">
        <v>100.9323</v>
      </c>
    </row>
    <row r="1120" spans="1:20" x14ac:dyDescent="0.25">
      <c r="A1120" t="s">
        <v>2341</v>
      </c>
      <c r="C1120" t="s">
        <v>179</v>
      </c>
      <c r="D1120" t="s">
        <v>2282</v>
      </c>
      <c r="E1120" t="s">
        <v>2341</v>
      </c>
      <c r="F1120" t="s">
        <v>2341</v>
      </c>
      <c r="G1120" t="s">
        <v>5459</v>
      </c>
      <c r="H1120" t="s">
        <v>2729</v>
      </c>
      <c r="I1120">
        <v>49.505200000000002</v>
      </c>
      <c r="J1120">
        <v>1.6634</v>
      </c>
      <c r="K1120">
        <v>4.6563999999999997</v>
      </c>
      <c r="L1120">
        <v>6.0934999999999997</v>
      </c>
      <c r="M1120">
        <v>0.1057</v>
      </c>
      <c r="N1120">
        <v>13.8969</v>
      </c>
      <c r="O1120">
        <v>23.523099999999999</v>
      </c>
      <c r="P1120">
        <v>0.39660000000000001</v>
      </c>
      <c r="Q1120">
        <v>1.3100000000000001E-2</v>
      </c>
      <c r="R1120">
        <v>0.26889999999999997</v>
      </c>
      <c r="S1120">
        <v>80.257707230616091</v>
      </c>
      <c r="T1120">
        <v>100.1228</v>
      </c>
    </row>
    <row r="1121" spans="1:20" x14ac:dyDescent="0.25">
      <c r="A1121" t="s">
        <v>2341</v>
      </c>
      <c r="C1121" t="s">
        <v>179</v>
      </c>
      <c r="D1121" t="s">
        <v>2282</v>
      </c>
      <c r="E1121" t="s">
        <v>2341</v>
      </c>
      <c r="F1121" t="s">
        <v>2341</v>
      </c>
      <c r="G1121" t="s">
        <v>5459</v>
      </c>
      <c r="H1121" t="s">
        <v>2730</v>
      </c>
      <c r="I1121">
        <v>48.016500000000001</v>
      </c>
      <c r="J1121">
        <v>1.9684999999999999</v>
      </c>
      <c r="K1121">
        <v>5.8868999999999998</v>
      </c>
      <c r="L1121">
        <v>6.3941999999999997</v>
      </c>
      <c r="M1121">
        <v>0.1056</v>
      </c>
      <c r="N1121">
        <v>13.484999999999999</v>
      </c>
      <c r="O1121">
        <v>23.503599999999999</v>
      </c>
      <c r="P1121">
        <v>0.46739999999999998</v>
      </c>
      <c r="Q1121">
        <v>1.5900000000000001E-2</v>
      </c>
      <c r="R1121">
        <v>0.33019999999999999</v>
      </c>
      <c r="S1121">
        <v>78.988345971675912</v>
      </c>
      <c r="T1121">
        <v>100.1738</v>
      </c>
    </row>
    <row r="1122" spans="1:20" x14ac:dyDescent="0.25">
      <c r="A1122" t="s">
        <v>2341</v>
      </c>
      <c r="C1122" t="s">
        <v>179</v>
      </c>
      <c r="D1122" t="s">
        <v>2282</v>
      </c>
      <c r="E1122" t="s">
        <v>2341</v>
      </c>
      <c r="F1122" t="s">
        <v>2341</v>
      </c>
      <c r="G1122" t="s">
        <v>5459</v>
      </c>
      <c r="H1122" t="s">
        <v>2731</v>
      </c>
      <c r="I1122">
        <v>47.8249</v>
      </c>
      <c r="J1122">
        <v>1.8128</v>
      </c>
      <c r="K1122">
        <v>5.4108999999999998</v>
      </c>
      <c r="L1122">
        <v>6.3028000000000004</v>
      </c>
      <c r="M1122">
        <v>0.15260000000000001</v>
      </c>
      <c r="N1122">
        <v>13.439399999999999</v>
      </c>
      <c r="O1122">
        <v>23.207799999999999</v>
      </c>
      <c r="P1122">
        <v>0.44400000000000001</v>
      </c>
      <c r="Q1122"/>
      <c r="R1122">
        <v>0.23780000000000001</v>
      </c>
      <c r="S1122">
        <v>79.170494495195172</v>
      </c>
      <c r="T1122">
        <v>98.832999999999998</v>
      </c>
    </row>
    <row r="1123" spans="1:20" x14ac:dyDescent="0.25">
      <c r="A1123" t="s">
        <v>2341</v>
      </c>
      <c r="C1123" t="s">
        <v>179</v>
      </c>
      <c r="D1123" t="s">
        <v>2282</v>
      </c>
      <c r="E1123" t="s">
        <v>2341</v>
      </c>
      <c r="F1123" t="s">
        <v>2341</v>
      </c>
      <c r="G1123" t="s">
        <v>5459</v>
      </c>
      <c r="H1123" t="s">
        <v>2732</v>
      </c>
      <c r="I1123">
        <v>48.348100000000002</v>
      </c>
      <c r="J1123">
        <v>1.7794000000000001</v>
      </c>
      <c r="K1123">
        <v>5.4143999999999997</v>
      </c>
      <c r="L1123">
        <v>6.4913999999999996</v>
      </c>
      <c r="M1123">
        <v>0.16569999999999999</v>
      </c>
      <c r="N1123">
        <v>13.536199999999999</v>
      </c>
      <c r="O1123">
        <v>23.504899999999999</v>
      </c>
      <c r="P1123">
        <v>0.42499999999999999</v>
      </c>
      <c r="Q1123">
        <v>2.3999999999999998E-3</v>
      </c>
      <c r="R1123">
        <v>0.2087</v>
      </c>
      <c r="S1123">
        <v>78.800233821327922</v>
      </c>
      <c r="T1123">
        <v>99.876199999999997</v>
      </c>
    </row>
    <row r="1124" spans="1:20" x14ac:dyDescent="0.25">
      <c r="A1124" t="s">
        <v>2341</v>
      </c>
      <c r="C1124" t="s">
        <v>179</v>
      </c>
      <c r="D1124" t="s">
        <v>2282</v>
      </c>
      <c r="E1124" t="s">
        <v>2341</v>
      </c>
      <c r="F1124" t="s">
        <v>2341</v>
      </c>
      <c r="G1124" t="s">
        <v>5459</v>
      </c>
      <c r="H1124" t="s">
        <v>2733</v>
      </c>
      <c r="I1124">
        <v>48.343699999999998</v>
      </c>
      <c r="J1124">
        <v>1.9091</v>
      </c>
      <c r="K1124">
        <v>5.7199</v>
      </c>
      <c r="L1124">
        <v>6.6247999999999996</v>
      </c>
      <c r="M1124">
        <v>8.6499999999999994E-2</v>
      </c>
      <c r="N1124">
        <v>13.416600000000001</v>
      </c>
      <c r="O1124">
        <v>23.358699999999999</v>
      </c>
      <c r="P1124">
        <v>0.42330000000000001</v>
      </c>
      <c r="Q1124">
        <v>8.0000000000000004E-4</v>
      </c>
      <c r="R1124">
        <v>0.21709999999999999</v>
      </c>
      <c r="S1124">
        <v>78.308047242406076</v>
      </c>
      <c r="T1124">
        <v>100.1005</v>
      </c>
    </row>
    <row r="1125" spans="1:20" x14ac:dyDescent="0.25">
      <c r="A1125" t="s">
        <v>2341</v>
      </c>
      <c r="C1125" t="s">
        <v>179</v>
      </c>
      <c r="D1125" t="s">
        <v>2282</v>
      </c>
      <c r="E1125" t="s">
        <v>2341</v>
      </c>
      <c r="F1125" t="s">
        <v>2341</v>
      </c>
      <c r="G1125" t="s">
        <v>5459</v>
      </c>
      <c r="H1125" t="s">
        <v>2734</v>
      </c>
      <c r="I1125">
        <v>50.092300000000002</v>
      </c>
      <c r="J1125">
        <v>1.5349999999999999</v>
      </c>
      <c r="K1125">
        <v>4.1395</v>
      </c>
      <c r="L1125">
        <v>6.3243999999999998</v>
      </c>
      <c r="M1125">
        <v>0.15559999999999999</v>
      </c>
      <c r="N1125">
        <v>14.334300000000001</v>
      </c>
      <c r="O1125">
        <v>23.3462</v>
      </c>
      <c r="P1125">
        <v>0.36180000000000001</v>
      </c>
      <c r="Q1125">
        <v>1.6000000000000001E-3</v>
      </c>
      <c r="R1125">
        <v>0.15579999999999999</v>
      </c>
      <c r="S1125">
        <v>80.159236931696071</v>
      </c>
      <c r="T1125">
        <v>100.4465</v>
      </c>
    </row>
    <row r="1126" spans="1:20" x14ac:dyDescent="0.25">
      <c r="A1126" t="s">
        <v>2341</v>
      </c>
      <c r="C1126" t="s">
        <v>179</v>
      </c>
      <c r="D1126" t="s">
        <v>2282</v>
      </c>
      <c r="E1126" t="s">
        <v>2341</v>
      </c>
      <c r="F1126" t="s">
        <v>2341</v>
      </c>
      <c r="G1126" t="s">
        <v>5459</v>
      </c>
      <c r="H1126" t="s">
        <v>2735</v>
      </c>
      <c r="I1126">
        <v>48.4741</v>
      </c>
      <c r="J1126">
        <v>1.8733</v>
      </c>
      <c r="K1126">
        <v>5.1952999999999996</v>
      </c>
      <c r="L1126">
        <v>6.5149999999999997</v>
      </c>
      <c r="M1126">
        <v>0.1012</v>
      </c>
      <c r="N1126">
        <v>13.805400000000001</v>
      </c>
      <c r="O1126">
        <v>23.430199999999999</v>
      </c>
      <c r="P1126">
        <v>0.40600000000000003</v>
      </c>
      <c r="Q1126">
        <v>8.0000000000000004E-4</v>
      </c>
      <c r="R1126">
        <v>0.17960000000000001</v>
      </c>
      <c r="S1126">
        <v>79.067336544764103</v>
      </c>
      <c r="T1126">
        <v>99.980899999999991</v>
      </c>
    </row>
    <row r="1127" spans="1:20" x14ac:dyDescent="0.25">
      <c r="A1127" t="s">
        <v>2341</v>
      </c>
      <c r="C1127" t="s">
        <v>179</v>
      </c>
      <c r="D1127" t="s">
        <v>2282</v>
      </c>
      <c r="E1127" t="s">
        <v>2341</v>
      </c>
      <c r="F1127" t="s">
        <v>2341</v>
      </c>
      <c r="G1127" t="s">
        <v>5459</v>
      </c>
      <c r="H1127" t="s">
        <v>2736</v>
      </c>
      <c r="I1127">
        <v>49.519500000000001</v>
      </c>
      <c r="J1127">
        <v>1.4564999999999999</v>
      </c>
      <c r="K1127">
        <v>4.9549000000000003</v>
      </c>
      <c r="L1127">
        <v>6.4611000000000001</v>
      </c>
      <c r="M1127">
        <v>0.1321</v>
      </c>
      <c r="N1127">
        <v>13.8598</v>
      </c>
      <c r="O1127">
        <v>23.0274</v>
      </c>
      <c r="P1127">
        <v>0.51239999999999997</v>
      </c>
      <c r="Q1127"/>
      <c r="R1127">
        <v>0.1933</v>
      </c>
      <c r="S1127">
        <v>79.269204958080053</v>
      </c>
      <c r="T1127">
        <v>100.117</v>
      </c>
    </row>
    <row r="1128" spans="1:20" x14ac:dyDescent="0.25">
      <c r="A1128" t="s">
        <v>2341</v>
      </c>
      <c r="C1128" t="s">
        <v>179</v>
      </c>
      <c r="D1128" t="s">
        <v>2282</v>
      </c>
      <c r="E1128" t="s">
        <v>2341</v>
      </c>
      <c r="F1128" t="s">
        <v>2341</v>
      </c>
      <c r="G1128" t="s">
        <v>5459</v>
      </c>
      <c r="H1128" t="s">
        <v>2737</v>
      </c>
      <c r="I1128">
        <v>49.981299999999997</v>
      </c>
      <c r="J1128">
        <v>1.5898000000000001</v>
      </c>
      <c r="K1128">
        <v>4.7866999999999997</v>
      </c>
      <c r="L1128">
        <v>5.9497999999999998</v>
      </c>
      <c r="M1128">
        <v>0.11609999999999999</v>
      </c>
      <c r="N1128">
        <v>14.187200000000001</v>
      </c>
      <c r="O1128">
        <v>23.230599999999999</v>
      </c>
      <c r="P1128">
        <v>0.41160000000000002</v>
      </c>
      <c r="Q1128">
        <v>5.7000000000000002E-3</v>
      </c>
      <c r="R1128">
        <v>0.23480000000000001</v>
      </c>
      <c r="S1128">
        <v>80.95392314397364</v>
      </c>
      <c r="T1128">
        <v>100.4936</v>
      </c>
    </row>
    <row r="1129" spans="1:20" x14ac:dyDescent="0.25">
      <c r="A1129" t="s">
        <v>2341</v>
      </c>
      <c r="C1129" t="s">
        <v>179</v>
      </c>
      <c r="D1129" t="s">
        <v>2282</v>
      </c>
      <c r="E1129" t="s">
        <v>2341</v>
      </c>
      <c r="F1129" t="s">
        <v>2341</v>
      </c>
      <c r="G1129" t="s">
        <v>5459</v>
      </c>
      <c r="H1129" t="s">
        <v>2738</v>
      </c>
      <c r="I1129">
        <v>48.9968</v>
      </c>
      <c r="J1129">
        <v>1.6952</v>
      </c>
      <c r="K1129">
        <v>5.1069000000000004</v>
      </c>
      <c r="L1129">
        <v>6.1550000000000002</v>
      </c>
      <c r="M1129">
        <v>0.11600000000000001</v>
      </c>
      <c r="N1129">
        <v>13.941599999999999</v>
      </c>
      <c r="O1129">
        <v>23.605699999999999</v>
      </c>
      <c r="P1129">
        <v>0.43259999999999998</v>
      </c>
      <c r="Q1129"/>
      <c r="R1129">
        <v>0.38879999999999998</v>
      </c>
      <c r="S1129">
        <v>80.1492522682029</v>
      </c>
      <c r="T1129">
        <v>100.43859999999999</v>
      </c>
    </row>
    <row r="1130" spans="1:20" x14ac:dyDescent="0.25">
      <c r="A1130" t="s">
        <v>2341</v>
      </c>
      <c r="C1130" t="s">
        <v>179</v>
      </c>
      <c r="D1130" t="s">
        <v>2282</v>
      </c>
      <c r="E1130" t="s">
        <v>2341</v>
      </c>
      <c r="F1130" t="s">
        <v>2341</v>
      </c>
      <c r="G1130" t="s">
        <v>5459</v>
      </c>
      <c r="H1130" t="s">
        <v>2739</v>
      </c>
      <c r="I1130">
        <v>50.181100000000001</v>
      </c>
      <c r="J1130">
        <v>1.3878999999999999</v>
      </c>
      <c r="K1130">
        <v>4.2491000000000003</v>
      </c>
      <c r="L1130">
        <v>5.8257000000000003</v>
      </c>
      <c r="M1130">
        <v>0.1234</v>
      </c>
      <c r="N1130">
        <v>14.547599999999999</v>
      </c>
      <c r="O1130">
        <v>23.556000000000001</v>
      </c>
      <c r="P1130">
        <v>0.38140000000000002</v>
      </c>
      <c r="Q1130"/>
      <c r="R1130">
        <v>0.25900000000000001</v>
      </c>
      <c r="S1130">
        <v>81.655559160180047</v>
      </c>
      <c r="T1130">
        <v>100.5112</v>
      </c>
    </row>
    <row r="1131" spans="1:20" x14ac:dyDescent="0.25">
      <c r="A1131" t="s">
        <v>2341</v>
      </c>
      <c r="C1131" t="s">
        <v>179</v>
      </c>
      <c r="D1131" t="s">
        <v>2282</v>
      </c>
      <c r="E1131" t="s">
        <v>2341</v>
      </c>
      <c r="F1131" t="s">
        <v>2341</v>
      </c>
      <c r="G1131" t="s">
        <v>5459</v>
      </c>
      <c r="H1131" t="s">
        <v>2740</v>
      </c>
      <c r="I1131">
        <v>50.384</v>
      </c>
      <c r="J1131">
        <v>1.3913</v>
      </c>
      <c r="K1131">
        <v>4.0918000000000001</v>
      </c>
      <c r="L1131">
        <v>5.9120999999999997</v>
      </c>
      <c r="M1131">
        <v>0.15579999999999999</v>
      </c>
      <c r="N1131">
        <v>14.508900000000001</v>
      </c>
      <c r="O1131">
        <v>23.418399999999998</v>
      </c>
      <c r="P1131">
        <v>0.39729999999999999</v>
      </c>
      <c r="Q1131"/>
      <c r="R1131">
        <v>0.25030000000000002</v>
      </c>
      <c r="S1131">
        <v>81.393699578865537</v>
      </c>
      <c r="T1131">
        <v>100.5099</v>
      </c>
    </row>
    <row r="1132" spans="1:20" x14ac:dyDescent="0.25">
      <c r="A1132" t="s">
        <v>2341</v>
      </c>
      <c r="C1132" t="s">
        <v>179</v>
      </c>
      <c r="D1132" t="s">
        <v>2282</v>
      </c>
      <c r="E1132" t="s">
        <v>2341</v>
      </c>
      <c r="F1132" t="s">
        <v>2341</v>
      </c>
      <c r="G1132" t="s">
        <v>5459</v>
      </c>
      <c r="H1132" t="s">
        <v>2741</v>
      </c>
      <c r="I1132">
        <v>46.777900000000002</v>
      </c>
      <c r="J1132">
        <v>2.4571000000000001</v>
      </c>
      <c r="K1132">
        <v>7.1768000000000001</v>
      </c>
      <c r="L1132">
        <v>6.9523000000000001</v>
      </c>
      <c r="M1132">
        <v>0.1026</v>
      </c>
      <c r="N1132">
        <v>12.684100000000001</v>
      </c>
      <c r="O1132">
        <v>23.5761</v>
      </c>
      <c r="P1132">
        <v>0.47039999999999998</v>
      </c>
      <c r="Q1132">
        <v>1.83E-2</v>
      </c>
      <c r="R1132">
        <v>0.33989999999999998</v>
      </c>
      <c r="S1132">
        <v>76.482428529114486</v>
      </c>
      <c r="T1132">
        <v>100.55549999999999</v>
      </c>
    </row>
    <row r="1133" spans="1:20" x14ac:dyDescent="0.25">
      <c r="A1133" t="s">
        <v>2341</v>
      </c>
      <c r="C1133" t="s">
        <v>179</v>
      </c>
      <c r="D1133" t="s">
        <v>2282</v>
      </c>
      <c r="E1133" t="s">
        <v>2341</v>
      </c>
      <c r="F1133" t="s">
        <v>2341</v>
      </c>
      <c r="G1133" t="s">
        <v>5459</v>
      </c>
      <c r="H1133" t="s">
        <v>2742</v>
      </c>
      <c r="I1133">
        <v>46.373899999999999</v>
      </c>
      <c r="J1133">
        <v>2.5714000000000001</v>
      </c>
      <c r="K1133">
        <v>7.2290999999999999</v>
      </c>
      <c r="L1133">
        <v>7.1191000000000004</v>
      </c>
      <c r="M1133">
        <v>0.1318</v>
      </c>
      <c r="N1133">
        <v>12.3308</v>
      </c>
      <c r="O1133">
        <v>22.8078</v>
      </c>
      <c r="P1133">
        <v>0.46529999999999999</v>
      </c>
      <c r="Q1133">
        <v>3.6200000000000003E-2</v>
      </c>
      <c r="R1133">
        <v>0.13819999999999999</v>
      </c>
      <c r="S1133">
        <v>75.535050668815984</v>
      </c>
      <c r="T1133">
        <v>99.203599999999994</v>
      </c>
    </row>
    <row r="1134" spans="1:20" x14ac:dyDescent="0.25">
      <c r="A1134" t="s">
        <v>2341</v>
      </c>
      <c r="C1134" t="s">
        <v>179</v>
      </c>
      <c r="D1134" t="s">
        <v>2282</v>
      </c>
      <c r="E1134" t="s">
        <v>2341</v>
      </c>
      <c r="F1134" t="s">
        <v>2341</v>
      </c>
      <c r="G1134" t="s">
        <v>5459</v>
      </c>
      <c r="H1134" t="s">
        <v>2743</v>
      </c>
      <c r="I1134">
        <v>47.9101</v>
      </c>
      <c r="J1134">
        <v>2.0308999999999999</v>
      </c>
      <c r="K1134">
        <v>6.1840000000000002</v>
      </c>
      <c r="L1134">
        <v>6.6043000000000003</v>
      </c>
      <c r="M1134">
        <v>0.1525</v>
      </c>
      <c r="N1134">
        <v>13.254099999999999</v>
      </c>
      <c r="O1134">
        <v>23.273299999999999</v>
      </c>
      <c r="P1134">
        <v>0.4647</v>
      </c>
      <c r="Q1134">
        <v>1.6000000000000001E-3</v>
      </c>
      <c r="R1134">
        <v>0.106</v>
      </c>
      <c r="S1134">
        <v>78.153300717280146</v>
      </c>
      <c r="T1134">
        <v>99.981499999999983</v>
      </c>
    </row>
    <row r="1135" spans="1:20" x14ac:dyDescent="0.25">
      <c r="A1135" t="s">
        <v>2341</v>
      </c>
      <c r="C1135" t="s">
        <v>179</v>
      </c>
      <c r="D1135" t="s">
        <v>2282</v>
      </c>
      <c r="E1135" t="s">
        <v>2341</v>
      </c>
      <c r="F1135" t="s">
        <v>2341</v>
      </c>
      <c r="G1135" t="s">
        <v>5459</v>
      </c>
      <c r="H1135" t="s">
        <v>2744</v>
      </c>
      <c r="I1135">
        <v>48.029499999999999</v>
      </c>
      <c r="J1135">
        <v>2.0398999999999998</v>
      </c>
      <c r="K1135">
        <v>6.0194999999999999</v>
      </c>
      <c r="L1135">
        <v>6.7064000000000004</v>
      </c>
      <c r="M1135">
        <v>0.1202</v>
      </c>
      <c r="N1135">
        <v>13.3779</v>
      </c>
      <c r="O1135">
        <v>23.5059</v>
      </c>
      <c r="P1135">
        <v>0.44640000000000002</v>
      </c>
      <c r="Q1135">
        <v>1.6000000000000001E-3</v>
      </c>
      <c r="R1135">
        <v>0.1658</v>
      </c>
      <c r="S1135">
        <v>78.049927146610614</v>
      </c>
      <c r="T1135">
        <v>100.4131</v>
      </c>
    </row>
    <row r="1136" spans="1:20" x14ac:dyDescent="0.25">
      <c r="A1136" t="s">
        <v>2341</v>
      </c>
      <c r="C1136" t="s">
        <v>179</v>
      </c>
      <c r="D1136" t="s">
        <v>2282</v>
      </c>
      <c r="E1136" t="s">
        <v>2341</v>
      </c>
      <c r="F1136" t="s">
        <v>2341</v>
      </c>
      <c r="G1136" t="s">
        <v>5459</v>
      </c>
      <c r="H1136" t="s">
        <v>2745</v>
      </c>
      <c r="I1136">
        <v>47.851700000000001</v>
      </c>
      <c r="J1136">
        <v>1.9464999999999999</v>
      </c>
      <c r="K1136">
        <v>5.6478999999999999</v>
      </c>
      <c r="L1136">
        <v>6.4204999999999997</v>
      </c>
      <c r="M1136">
        <v>9.6799999999999997E-2</v>
      </c>
      <c r="N1136">
        <v>13.2744</v>
      </c>
      <c r="O1136">
        <v>23.393999999999998</v>
      </c>
      <c r="P1136">
        <v>0.46949999999999997</v>
      </c>
      <c r="Q1136">
        <v>4.1000000000000003E-3</v>
      </c>
      <c r="R1136">
        <v>0.1489</v>
      </c>
      <c r="S1136">
        <v>78.657084262441828</v>
      </c>
      <c r="T1136">
        <v>99.254299999999986</v>
      </c>
    </row>
    <row r="1137" spans="1:20" x14ac:dyDescent="0.25">
      <c r="A1137" t="s">
        <v>2341</v>
      </c>
      <c r="C1137" t="s">
        <v>179</v>
      </c>
      <c r="D1137" t="s">
        <v>2282</v>
      </c>
      <c r="E1137" t="s">
        <v>2341</v>
      </c>
      <c r="F1137" t="s">
        <v>2341</v>
      </c>
      <c r="G1137" t="s">
        <v>5459</v>
      </c>
      <c r="H1137" t="s">
        <v>2746</v>
      </c>
      <c r="I1137">
        <v>48.741799999999998</v>
      </c>
      <c r="J1137">
        <v>1.7858000000000001</v>
      </c>
      <c r="K1137">
        <v>5.4207999999999998</v>
      </c>
      <c r="L1137">
        <v>6.2412999999999998</v>
      </c>
      <c r="M1137">
        <v>0.11600000000000001</v>
      </c>
      <c r="N1137">
        <v>13.645099999999999</v>
      </c>
      <c r="O1137">
        <v>23.385000000000002</v>
      </c>
      <c r="P1137">
        <v>0.45989999999999998</v>
      </c>
      <c r="Q1137">
        <v>3.7000000000000002E-3</v>
      </c>
      <c r="R1137">
        <v>0.1096</v>
      </c>
      <c r="S1137">
        <v>79.579682373385651</v>
      </c>
      <c r="T1137">
        <v>99.909000000000006</v>
      </c>
    </row>
    <row r="1138" spans="1:20" x14ac:dyDescent="0.25">
      <c r="A1138" t="s">
        <v>2341</v>
      </c>
      <c r="C1138" t="s">
        <v>179</v>
      </c>
      <c r="D1138" t="s">
        <v>2282</v>
      </c>
      <c r="E1138" t="s">
        <v>2341</v>
      </c>
      <c r="F1138" t="s">
        <v>2341</v>
      </c>
      <c r="G1138" t="s">
        <v>5459</v>
      </c>
      <c r="H1138" t="s">
        <v>2747</v>
      </c>
      <c r="I1138">
        <v>47.984699999999997</v>
      </c>
      <c r="J1138">
        <v>1.9771000000000001</v>
      </c>
      <c r="K1138">
        <v>5.8334000000000001</v>
      </c>
      <c r="L1138">
        <v>6.2888999999999999</v>
      </c>
      <c r="M1138">
        <v>0.1145</v>
      </c>
      <c r="N1138">
        <v>13.6052</v>
      </c>
      <c r="O1138">
        <v>23.284500000000001</v>
      </c>
      <c r="P1138">
        <v>0.46829999999999999</v>
      </c>
      <c r="Q1138"/>
      <c r="R1138">
        <v>9.7600000000000006E-2</v>
      </c>
      <c r="S1138">
        <v>79.408096271335253</v>
      </c>
      <c r="T1138">
        <v>99.654200000000003</v>
      </c>
    </row>
    <row r="1139" spans="1:20" x14ac:dyDescent="0.25">
      <c r="A1139" t="s">
        <v>2341</v>
      </c>
      <c r="C1139" t="s">
        <v>179</v>
      </c>
      <c r="D1139" t="s">
        <v>2282</v>
      </c>
      <c r="E1139" t="s">
        <v>2341</v>
      </c>
      <c r="F1139" t="s">
        <v>2341</v>
      </c>
      <c r="G1139" t="s">
        <v>5459</v>
      </c>
      <c r="H1139" t="s">
        <v>2748</v>
      </c>
      <c r="I1139">
        <v>46.9377</v>
      </c>
      <c r="J1139">
        <v>2.3477000000000001</v>
      </c>
      <c r="K1139">
        <v>7.0006000000000004</v>
      </c>
      <c r="L1139">
        <v>6.335</v>
      </c>
      <c r="M1139">
        <v>0.13789999999999999</v>
      </c>
      <c r="N1139">
        <v>12.6105</v>
      </c>
      <c r="O1139">
        <v>23.621500000000001</v>
      </c>
      <c r="P1139">
        <v>0.46510000000000001</v>
      </c>
      <c r="Q1139">
        <v>4.4999999999999997E-3</v>
      </c>
      <c r="R1139">
        <v>0.2515</v>
      </c>
      <c r="S1139">
        <v>78.013897661112267</v>
      </c>
      <c r="T1139">
        <v>99.711999999999989</v>
      </c>
    </row>
    <row r="1140" spans="1:20" x14ac:dyDescent="0.25">
      <c r="A1140" t="s">
        <v>2341</v>
      </c>
      <c r="C1140" t="s">
        <v>179</v>
      </c>
      <c r="D1140" t="s">
        <v>2282</v>
      </c>
      <c r="E1140" t="s">
        <v>2341</v>
      </c>
      <c r="F1140" t="s">
        <v>2341</v>
      </c>
      <c r="G1140" t="s">
        <v>5459</v>
      </c>
      <c r="H1140" t="s">
        <v>2749</v>
      </c>
      <c r="I1140">
        <v>49.234099999999998</v>
      </c>
      <c r="J1140">
        <v>1.5698000000000001</v>
      </c>
      <c r="K1140">
        <v>4.8635999999999999</v>
      </c>
      <c r="L1140">
        <v>6.4432999999999998</v>
      </c>
      <c r="M1140">
        <v>0.17910000000000001</v>
      </c>
      <c r="N1140">
        <v>13.9071</v>
      </c>
      <c r="O1140">
        <v>23.4846</v>
      </c>
      <c r="P1140">
        <v>0.48110000000000003</v>
      </c>
      <c r="Q1140">
        <v>1.0999999999999999E-2</v>
      </c>
      <c r="R1140">
        <v>7.6999999999999999E-2</v>
      </c>
      <c r="S1140">
        <v>79.370343712343768</v>
      </c>
      <c r="T1140">
        <v>100.25069999999999</v>
      </c>
    </row>
    <row r="1141" spans="1:20" x14ac:dyDescent="0.25">
      <c r="A1141" t="s">
        <v>2341</v>
      </c>
      <c r="C1141" t="s">
        <v>179</v>
      </c>
      <c r="D1141" t="s">
        <v>2282</v>
      </c>
      <c r="E1141" t="s">
        <v>2341</v>
      </c>
      <c r="F1141" t="s">
        <v>2341</v>
      </c>
      <c r="G1141" t="s">
        <v>5459</v>
      </c>
      <c r="H1141" t="s">
        <v>2750</v>
      </c>
      <c r="I1141">
        <v>50.284100000000002</v>
      </c>
      <c r="J1141">
        <v>1.3976999999999999</v>
      </c>
      <c r="K1141">
        <v>4.2453000000000003</v>
      </c>
      <c r="L1141">
        <v>5.9146999999999998</v>
      </c>
      <c r="M1141">
        <v>0.14249999999999999</v>
      </c>
      <c r="N1141">
        <v>14.269600000000001</v>
      </c>
      <c r="O1141">
        <v>23.4801</v>
      </c>
      <c r="P1141">
        <v>0.3831</v>
      </c>
      <c r="Q1141">
        <v>1.47E-2</v>
      </c>
      <c r="R1141">
        <v>0.2366</v>
      </c>
      <c r="S1141">
        <v>81.133790781626402</v>
      </c>
      <c r="T1141">
        <v>100.36839999999999</v>
      </c>
    </row>
    <row r="1142" spans="1:20" x14ac:dyDescent="0.25">
      <c r="A1142" t="s">
        <v>2341</v>
      </c>
      <c r="C1142" t="s">
        <v>179</v>
      </c>
      <c r="D1142" t="s">
        <v>2282</v>
      </c>
      <c r="E1142" t="s">
        <v>2341</v>
      </c>
      <c r="F1142" t="s">
        <v>2341</v>
      </c>
      <c r="G1142" t="s">
        <v>5459</v>
      </c>
      <c r="H1142" t="s">
        <v>2751</v>
      </c>
      <c r="I1142">
        <v>48.526299999999999</v>
      </c>
      <c r="J1142">
        <v>0.96389999999999998</v>
      </c>
      <c r="K1142">
        <v>4.5759999999999996</v>
      </c>
      <c r="L1142">
        <v>12.458500000000001</v>
      </c>
      <c r="M1142">
        <v>1.0740000000000001</v>
      </c>
      <c r="N1142">
        <v>9.1384000000000007</v>
      </c>
      <c r="O1142">
        <v>22.374300000000002</v>
      </c>
      <c r="P1142">
        <v>1.3629</v>
      </c>
      <c r="Q1142"/>
      <c r="R1142"/>
      <c r="S1142">
        <v>56.663097864184508</v>
      </c>
      <c r="T1142">
        <v>100.4743</v>
      </c>
    </row>
    <row r="1143" spans="1:20" x14ac:dyDescent="0.25">
      <c r="A1143" t="s">
        <v>2341</v>
      </c>
      <c r="C1143" t="s">
        <v>179</v>
      </c>
      <c r="D1143" t="s">
        <v>2282</v>
      </c>
      <c r="E1143" t="s">
        <v>2341</v>
      </c>
      <c r="F1143" t="s">
        <v>2341</v>
      </c>
      <c r="G1143" t="s">
        <v>5459</v>
      </c>
      <c r="H1143" t="s">
        <v>2752</v>
      </c>
      <c r="I1143">
        <v>48.340899999999998</v>
      </c>
      <c r="J1143">
        <v>0.82089999999999996</v>
      </c>
      <c r="K1143">
        <v>3.7536</v>
      </c>
      <c r="L1143">
        <v>14.0321</v>
      </c>
      <c r="M1143">
        <v>1.7831999999999999</v>
      </c>
      <c r="N1143">
        <v>7.9763000000000002</v>
      </c>
      <c r="O1143">
        <v>21.1357</v>
      </c>
      <c r="P1143">
        <v>1.7458</v>
      </c>
      <c r="Q1143">
        <v>3.2000000000000002E-3</v>
      </c>
      <c r="R1143"/>
      <c r="S1143">
        <v>50.329083753462363</v>
      </c>
      <c r="T1143">
        <v>99.591699999999989</v>
      </c>
    </row>
    <row r="1144" spans="1:20" x14ac:dyDescent="0.25">
      <c r="A1144" t="s">
        <v>2341</v>
      </c>
      <c r="C1144" t="s">
        <v>179</v>
      </c>
      <c r="D1144" t="s">
        <v>2282</v>
      </c>
      <c r="E1144" t="s">
        <v>2341</v>
      </c>
      <c r="F1144" t="s">
        <v>2341</v>
      </c>
      <c r="G1144" t="s">
        <v>5459</v>
      </c>
      <c r="H1144" t="s">
        <v>2753</v>
      </c>
      <c r="I1144">
        <v>48.887500000000003</v>
      </c>
      <c r="J1144">
        <v>0.73850000000000005</v>
      </c>
      <c r="K1144">
        <v>3.6402000000000001</v>
      </c>
      <c r="L1144">
        <v>12.992100000000001</v>
      </c>
      <c r="M1144">
        <v>1.4111</v>
      </c>
      <c r="N1144">
        <v>8.7642000000000007</v>
      </c>
      <c r="O1144">
        <v>21.424499999999998</v>
      </c>
      <c r="P1144">
        <v>1.6980999999999999</v>
      </c>
      <c r="Q1144"/>
      <c r="R1144"/>
      <c r="S1144">
        <v>54.596243082632007</v>
      </c>
      <c r="T1144">
        <v>99.556200000000004</v>
      </c>
    </row>
    <row r="1145" spans="1:20" x14ac:dyDescent="0.25">
      <c r="A1145" t="s">
        <v>2341</v>
      </c>
      <c r="C1145" t="s">
        <v>179</v>
      </c>
      <c r="D1145" t="s">
        <v>2282</v>
      </c>
      <c r="E1145" t="s">
        <v>2341</v>
      </c>
      <c r="F1145" t="s">
        <v>2341</v>
      </c>
      <c r="G1145" t="s">
        <v>5459</v>
      </c>
      <c r="H1145" t="s">
        <v>2754</v>
      </c>
      <c r="I1145">
        <v>45.889800000000001</v>
      </c>
      <c r="J1145">
        <v>2.7837999999999998</v>
      </c>
      <c r="K1145">
        <v>7.1853999999999996</v>
      </c>
      <c r="L1145">
        <v>7.5971000000000002</v>
      </c>
      <c r="M1145">
        <v>0.12089999999999999</v>
      </c>
      <c r="N1145">
        <v>12.1137</v>
      </c>
      <c r="O1145">
        <v>23.559100000000001</v>
      </c>
      <c r="P1145">
        <v>0.46989999999999998</v>
      </c>
      <c r="Q1145">
        <v>1.37E-2</v>
      </c>
      <c r="R1145">
        <v>1.6999999999999999E-3</v>
      </c>
      <c r="S1145">
        <v>73.973793301623147</v>
      </c>
      <c r="T1145">
        <v>99.735099999999989</v>
      </c>
    </row>
    <row r="1146" spans="1:20" x14ac:dyDescent="0.25">
      <c r="A1146" t="s">
        <v>2341</v>
      </c>
      <c r="C1146" t="s">
        <v>179</v>
      </c>
      <c r="D1146" t="s">
        <v>2282</v>
      </c>
      <c r="E1146" t="s">
        <v>2341</v>
      </c>
      <c r="F1146" t="s">
        <v>2341</v>
      </c>
      <c r="G1146" t="s">
        <v>5459</v>
      </c>
      <c r="H1146" t="s">
        <v>2755</v>
      </c>
      <c r="I1146">
        <v>45.965499999999999</v>
      </c>
      <c r="J1146">
        <v>2.6549999999999998</v>
      </c>
      <c r="K1146">
        <v>7.1482000000000001</v>
      </c>
      <c r="L1146">
        <v>7.4386000000000001</v>
      </c>
      <c r="M1146">
        <v>0.1399</v>
      </c>
      <c r="N1146">
        <v>12.357900000000001</v>
      </c>
      <c r="O1146">
        <v>23.2623</v>
      </c>
      <c r="P1146">
        <v>0.4627</v>
      </c>
      <c r="Q1146">
        <v>1.34E-2</v>
      </c>
      <c r="R1146">
        <v>4.7500000000000001E-2</v>
      </c>
      <c r="S1146">
        <v>74.75615777022638</v>
      </c>
      <c r="T1146">
        <v>99.491</v>
      </c>
    </row>
    <row r="1147" spans="1:20" x14ac:dyDescent="0.25">
      <c r="A1147" t="s">
        <v>2341</v>
      </c>
      <c r="C1147" t="s">
        <v>179</v>
      </c>
      <c r="D1147" t="s">
        <v>2282</v>
      </c>
      <c r="E1147" t="s">
        <v>2341</v>
      </c>
      <c r="F1147" t="s">
        <v>2341</v>
      </c>
      <c r="G1147" t="s">
        <v>5459</v>
      </c>
      <c r="H1147" t="s">
        <v>2756</v>
      </c>
      <c r="I1147">
        <v>47.393900000000002</v>
      </c>
      <c r="J1147">
        <v>2.1922000000000001</v>
      </c>
      <c r="K1147">
        <v>6.1958000000000002</v>
      </c>
      <c r="L1147">
        <v>7.1490999999999998</v>
      </c>
      <c r="M1147">
        <v>0.1532</v>
      </c>
      <c r="N1147">
        <v>12.9968</v>
      </c>
      <c r="O1147">
        <v>23.464099999999998</v>
      </c>
      <c r="P1147">
        <v>0.45140000000000002</v>
      </c>
      <c r="Q1147">
        <v>1.66E-2</v>
      </c>
      <c r="R1147">
        <v>2.2100000000000002E-2</v>
      </c>
      <c r="S1147">
        <v>76.418335094906141</v>
      </c>
      <c r="T1147">
        <v>100.0352</v>
      </c>
    </row>
    <row r="1148" spans="1:20" x14ac:dyDescent="0.25">
      <c r="A1148" t="s">
        <v>2341</v>
      </c>
      <c r="C1148" t="s">
        <v>179</v>
      </c>
      <c r="D1148" t="s">
        <v>2282</v>
      </c>
      <c r="E1148" t="s">
        <v>2341</v>
      </c>
      <c r="F1148" t="s">
        <v>2341</v>
      </c>
      <c r="G1148" t="s">
        <v>5459</v>
      </c>
      <c r="H1148" t="s">
        <v>2757</v>
      </c>
      <c r="I1148">
        <v>47.5426</v>
      </c>
      <c r="J1148">
        <v>2.2816999999999998</v>
      </c>
      <c r="K1148">
        <v>6.5240999999999998</v>
      </c>
      <c r="L1148">
        <v>7.3589000000000002</v>
      </c>
      <c r="M1148">
        <v>0.17399999999999999</v>
      </c>
      <c r="N1148">
        <v>12.8576</v>
      </c>
      <c r="O1148">
        <v>23.500499999999999</v>
      </c>
      <c r="P1148">
        <v>0.44940000000000002</v>
      </c>
      <c r="Q1148">
        <v>2.5600000000000001E-2</v>
      </c>
      <c r="R1148"/>
      <c r="S1148">
        <v>75.695571264790772</v>
      </c>
      <c r="T1148">
        <v>100.7144</v>
      </c>
    </row>
    <row r="1149" spans="1:20" x14ac:dyDescent="0.25">
      <c r="A1149" t="s">
        <v>2341</v>
      </c>
      <c r="C1149" t="s">
        <v>179</v>
      </c>
      <c r="D1149" t="s">
        <v>2282</v>
      </c>
      <c r="E1149" t="s">
        <v>2341</v>
      </c>
      <c r="F1149" t="s">
        <v>2341</v>
      </c>
      <c r="G1149" t="s">
        <v>5459</v>
      </c>
      <c r="H1149" t="s">
        <v>2758</v>
      </c>
      <c r="I1149">
        <v>42.5974</v>
      </c>
      <c r="J1149">
        <v>3.4636</v>
      </c>
      <c r="K1149">
        <v>10.017200000000001</v>
      </c>
      <c r="L1149">
        <v>10.278600000000001</v>
      </c>
      <c r="M1149">
        <v>0.25019999999999998</v>
      </c>
      <c r="N1149">
        <v>9.1976999999999993</v>
      </c>
      <c r="O1149">
        <v>23.061</v>
      </c>
      <c r="P1149">
        <v>0.78549999999999998</v>
      </c>
      <c r="Q1149">
        <v>0</v>
      </c>
      <c r="R1149"/>
      <c r="S1149">
        <v>61.465588785855928</v>
      </c>
      <c r="T1149">
        <v>99.651200000000003</v>
      </c>
    </row>
    <row r="1150" spans="1:20" x14ac:dyDescent="0.25">
      <c r="A1150" t="s">
        <v>2341</v>
      </c>
      <c r="C1150" t="s">
        <v>179</v>
      </c>
      <c r="D1150" t="s">
        <v>2282</v>
      </c>
      <c r="E1150" t="s">
        <v>2341</v>
      </c>
      <c r="F1150" t="s">
        <v>2341</v>
      </c>
      <c r="G1150" t="s">
        <v>5459</v>
      </c>
      <c r="H1150" t="s">
        <v>2759</v>
      </c>
      <c r="I1150">
        <v>45.303699999999999</v>
      </c>
      <c r="J1150">
        <v>2.7452000000000001</v>
      </c>
      <c r="K1150">
        <v>7.9196999999999997</v>
      </c>
      <c r="L1150">
        <v>9.4194999999999993</v>
      </c>
      <c r="M1150">
        <v>0.29270000000000002</v>
      </c>
      <c r="N1150">
        <v>10.288500000000001</v>
      </c>
      <c r="O1150">
        <v>23.226900000000001</v>
      </c>
      <c r="P1150">
        <v>0.7198</v>
      </c>
      <c r="Q1150">
        <v>8.0999999999999996E-3</v>
      </c>
      <c r="R1150">
        <v>3.8699999999999998E-2</v>
      </c>
      <c r="S1150">
        <v>66.066996170752702</v>
      </c>
      <c r="T1150">
        <v>99.962800000000001</v>
      </c>
    </row>
    <row r="1151" spans="1:20" x14ac:dyDescent="0.25">
      <c r="A1151" t="s">
        <v>2341</v>
      </c>
      <c r="C1151" t="s">
        <v>179</v>
      </c>
      <c r="D1151" t="s">
        <v>2282</v>
      </c>
      <c r="E1151" t="s">
        <v>2341</v>
      </c>
      <c r="F1151" t="s">
        <v>2341</v>
      </c>
      <c r="G1151" t="s">
        <v>5459</v>
      </c>
      <c r="H1151" t="s">
        <v>2760</v>
      </c>
      <c r="I1151">
        <v>44.902799999999999</v>
      </c>
      <c r="J1151">
        <v>2.7526999999999999</v>
      </c>
      <c r="K1151">
        <v>7.8876999999999997</v>
      </c>
      <c r="L1151">
        <v>9.1752000000000002</v>
      </c>
      <c r="M1151">
        <v>0.21310000000000001</v>
      </c>
      <c r="N1151">
        <v>10.545400000000001</v>
      </c>
      <c r="O1151">
        <v>23.1874</v>
      </c>
      <c r="P1151">
        <v>0.752</v>
      </c>
      <c r="Q1151">
        <v>1.6000000000000001E-3</v>
      </c>
      <c r="R1151">
        <v>3.3700000000000001E-2</v>
      </c>
      <c r="S1151">
        <v>67.199499196813946</v>
      </c>
      <c r="T1151">
        <v>99.451599999999985</v>
      </c>
    </row>
    <row r="1152" spans="1:20" x14ac:dyDescent="0.25">
      <c r="A1152" t="s">
        <v>2341</v>
      </c>
      <c r="C1152" t="s">
        <v>179</v>
      </c>
      <c r="D1152" t="s">
        <v>2282</v>
      </c>
      <c r="E1152" t="s">
        <v>2341</v>
      </c>
      <c r="F1152" t="s">
        <v>2341</v>
      </c>
      <c r="G1152" t="s">
        <v>5459</v>
      </c>
      <c r="H1152" t="s">
        <v>2761</v>
      </c>
      <c r="I1152">
        <v>47.997</v>
      </c>
      <c r="J1152">
        <v>2.1313</v>
      </c>
      <c r="K1152">
        <v>5.8777999999999997</v>
      </c>
      <c r="L1152">
        <v>7.0717999999999996</v>
      </c>
      <c r="M1152">
        <v>0.1777</v>
      </c>
      <c r="N1152">
        <v>13.1601</v>
      </c>
      <c r="O1152">
        <v>23.571899999999999</v>
      </c>
      <c r="P1152">
        <v>0.39879999999999999</v>
      </c>
      <c r="Q1152">
        <v>8.0000000000000004E-4</v>
      </c>
      <c r="R1152">
        <v>2.2100000000000002E-2</v>
      </c>
      <c r="S1152">
        <v>76.836658652962186</v>
      </c>
      <c r="T1152">
        <v>100.4093</v>
      </c>
    </row>
    <row r="1153" spans="1:20" x14ac:dyDescent="0.25">
      <c r="A1153" t="s">
        <v>2341</v>
      </c>
      <c r="C1153" t="s">
        <v>179</v>
      </c>
      <c r="D1153" t="s">
        <v>2282</v>
      </c>
      <c r="E1153" t="s">
        <v>2341</v>
      </c>
      <c r="F1153" t="s">
        <v>2341</v>
      </c>
      <c r="G1153" t="s">
        <v>5459</v>
      </c>
      <c r="H1153" t="s">
        <v>2762</v>
      </c>
      <c r="I1153">
        <v>47.5319</v>
      </c>
      <c r="J1153">
        <v>2.0716000000000001</v>
      </c>
      <c r="K1153">
        <v>5.8461999999999996</v>
      </c>
      <c r="L1153">
        <v>6.8680000000000003</v>
      </c>
      <c r="M1153">
        <v>0.1588</v>
      </c>
      <c r="N1153">
        <v>12.996700000000001</v>
      </c>
      <c r="O1153">
        <v>23.2591</v>
      </c>
      <c r="P1153">
        <v>0.41270000000000001</v>
      </c>
      <c r="Q1153">
        <v>2E-3</v>
      </c>
      <c r="R1153">
        <v>3.0599999999999999E-2</v>
      </c>
      <c r="S1153">
        <v>77.133398833389123</v>
      </c>
      <c r="T1153">
        <v>99.177599999999998</v>
      </c>
    </row>
    <row r="1154" spans="1:20" x14ac:dyDescent="0.25">
      <c r="A1154" t="s">
        <v>2341</v>
      </c>
      <c r="C1154" t="s">
        <v>179</v>
      </c>
      <c r="D1154" t="s">
        <v>2282</v>
      </c>
      <c r="E1154" t="s">
        <v>2341</v>
      </c>
      <c r="F1154" t="s">
        <v>2341</v>
      </c>
      <c r="G1154" t="s">
        <v>5459</v>
      </c>
      <c r="H1154" t="s">
        <v>2763</v>
      </c>
      <c r="I1154">
        <v>47.16</v>
      </c>
      <c r="J1154">
        <v>2.2549999999999999</v>
      </c>
      <c r="K1154">
        <v>6.0842999999999998</v>
      </c>
      <c r="L1154">
        <v>7.0921000000000003</v>
      </c>
      <c r="M1154">
        <v>0.15140000000000001</v>
      </c>
      <c r="N1154">
        <v>12.858700000000001</v>
      </c>
      <c r="O1154">
        <v>23.427499999999998</v>
      </c>
      <c r="P1154">
        <v>0.44309999999999999</v>
      </c>
      <c r="Q1154">
        <v>1.66E-2</v>
      </c>
      <c r="R1154"/>
      <c r="S1154">
        <v>76.370049382407728</v>
      </c>
      <c r="T1154">
        <v>99.488699999999994</v>
      </c>
    </row>
    <row r="1155" spans="1:20" x14ac:dyDescent="0.25">
      <c r="A1155" t="s">
        <v>2341</v>
      </c>
      <c r="C1155" t="s">
        <v>2342</v>
      </c>
      <c r="D1155" t="s">
        <v>2343</v>
      </c>
      <c r="E1155" t="s">
        <v>2341</v>
      </c>
      <c r="F1155" t="s">
        <v>2341</v>
      </c>
      <c r="G1155" t="s">
        <v>5459</v>
      </c>
      <c r="H1155" t="s">
        <v>2764</v>
      </c>
      <c r="I1155">
        <v>43.085000000000001</v>
      </c>
      <c r="J1155">
        <v>4.0035999999999996</v>
      </c>
      <c r="K1155">
        <v>8.4718</v>
      </c>
      <c r="L1155">
        <v>9.9174000000000007</v>
      </c>
      <c r="M1155">
        <v>0.2311</v>
      </c>
      <c r="N1155">
        <v>10.0547</v>
      </c>
      <c r="O1155">
        <v>22.828800000000001</v>
      </c>
      <c r="P1155">
        <v>0.64859999999999995</v>
      </c>
      <c r="Q1155">
        <v>2.7E-2</v>
      </c>
      <c r="R1155">
        <v>0</v>
      </c>
      <c r="S1155">
        <v>64.377479860604168</v>
      </c>
      <c r="T1155">
        <v>99.268000000000001</v>
      </c>
    </row>
    <row r="1156" spans="1:20" x14ac:dyDescent="0.25">
      <c r="A1156" t="s">
        <v>2341</v>
      </c>
      <c r="C1156" t="s">
        <v>2342</v>
      </c>
      <c r="D1156" t="s">
        <v>2343</v>
      </c>
      <c r="E1156" t="s">
        <v>2341</v>
      </c>
      <c r="F1156" t="s">
        <v>2341</v>
      </c>
      <c r="G1156" t="s">
        <v>5459</v>
      </c>
      <c r="H1156" t="s">
        <v>2765</v>
      </c>
      <c r="I1156">
        <v>44.023800000000001</v>
      </c>
      <c r="J1156">
        <v>3.5270999999999999</v>
      </c>
      <c r="K1156">
        <v>7.4603000000000002</v>
      </c>
      <c r="L1156">
        <v>9.5886999999999993</v>
      </c>
      <c r="M1156">
        <v>0.25900000000000001</v>
      </c>
      <c r="N1156">
        <v>10.599500000000001</v>
      </c>
      <c r="O1156">
        <v>22.648299999999999</v>
      </c>
      <c r="P1156">
        <v>0.62239999999999995</v>
      </c>
      <c r="Q1156">
        <v>7.1099999999999997E-2</v>
      </c>
      <c r="R1156"/>
      <c r="S1156">
        <v>66.334978262022886</v>
      </c>
      <c r="T1156">
        <v>98.800200000000018</v>
      </c>
    </row>
    <row r="1157" spans="1:20" x14ac:dyDescent="0.25">
      <c r="A1157" t="s">
        <v>2341</v>
      </c>
      <c r="C1157" t="s">
        <v>2342</v>
      </c>
      <c r="D1157" t="s">
        <v>2343</v>
      </c>
      <c r="E1157" t="s">
        <v>2341</v>
      </c>
      <c r="F1157" t="s">
        <v>2341</v>
      </c>
      <c r="G1157" t="s">
        <v>5459</v>
      </c>
      <c r="H1157" t="s">
        <v>2766</v>
      </c>
      <c r="I1157">
        <v>46.7042</v>
      </c>
      <c r="J1157">
        <v>2.4251</v>
      </c>
      <c r="K1157">
        <v>7.5401999999999996</v>
      </c>
      <c r="L1157">
        <v>6.5415000000000001</v>
      </c>
      <c r="M1157">
        <v>0.17080000000000001</v>
      </c>
      <c r="N1157">
        <v>12.5671</v>
      </c>
      <c r="O1157">
        <v>23.4848</v>
      </c>
      <c r="P1157">
        <v>0.46189999999999998</v>
      </c>
      <c r="Q1157">
        <v>4.4999999999999997E-3</v>
      </c>
      <c r="R1157">
        <v>0.28939999999999999</v>
      </c>
      <c r="S1157">
        <v>77.398519658393241</v>
      </c>
      <c r="T1157">
        <v>100.1895</v>
      </c>
    </row>
    <row r="1158" spans="1:20" x14ac:dyDescent="0.25">
      <c r="A1158" t="s">
        <v>2341</v>
      </c>
      <c r="C1158" t="s">
        <v>2342</v>
      </c>
      <c r="D1158" t="s">
        <v>2343</v>
      </c>
      <c r="E1158" t="s">
        <v>2341</v>
      </c>
      <c r="F1158" t="s">
        <v>2341</v>
      </c>
      <c r="G1158" t="s">
        <v>5459</v>
      </c>
      <c r="H1158" t="s">
        <v>2767</v>
      </c>
      <c r="I1158">
        <v>47.108199999999997</v>
      </c>
      <c r="J1158">
        <v>2.1107</v>
      </c>
      <c r="K1158">
        <v>6.1798999999999999</v>
      </c>
      <c r="L1158">
        <v>8.8473000000000006</v>
      </c>
      <c r="M1158">
        <v>0.20660000000000001</v>
      </c>
      <c r="N1158">
        <v>11.643700000000001</v>
      </c>
      <c r="O1158">
        <v>23.6418</v>
      </c>
      <c r="P1158">
        <v>0.58169999999999999</v>
      </c>
      <c r="Q1158">
        <v>1.9400000000000001E-2</v>
      </c>
      <c r="R1158">
        <v>2.5399999999999999E-2</v>
      </c>
      <c r="S1158">
        <v>70.113099914246291</v>
      </c>
      <c r="T1158">
        <v>100.3647</v>
      </c>
    </row>
    <row r="1159" spans="1:20" x14ac:dyDescent="0.25">
      <c r="A1159" t="s">
        <v>2341</v>
      </c>
      <c r="C1159" t="s">
        <v>2342</v>
      </c>
      <c r="D1159" t="s">
        <v>2343</v>
      </c>
      <c r="E1159" t="s">
        <v>2341</v>
      </c>
      <c r="F1159" t="s">
        <v>2341</v>
      </c>
      <c r="G1159" t="s">
        <v>5459</v>
      </c>
      <c r="H1159" t="s">
        <v>2768</v>
      </c>
      <c r="I1159">
        <v>48.086300000000001</v>
      </c>
      <c r="J1159">
        <v>1.8851</v>
      </c>
      <c r="K1159">
        <v>6.3700999999999999</v>
      </c>
      <c r="L1159">
        <v>5.9120999999999997</v>
      </c>
      <c r="M1159">
        <v>0.1052</v>
      </c>
      <c r="N1159">
        <v>13.0871</v>
      </c>
      <c r="O1159">
        <v>23.720800000000001</v>
      </c>
      <c r="P1159">
        <v>0.41249999999999998</v>
      </c>
      <c r="Q1159"/>
      <c r="R1159">
        <v>0.6875</v>
      </c>
      <c r="S1159">
        <v>79.780995920101176</v>
      </c>
      <c r="T1159">
        <v>100.2667</v>
      </c>
    </row>
    <row r="1160" spans="1:20" x14ac:dyDescent="0.25">
      <c r="A1160" t="s">
        <v>2341</v>
      </c>
      <c r="C1160" t="s">
        <v>2342</v>
      </c>
      <c r="D1160" t="s">
        <v>2343</v>
      </c>
      <c r="E1160" t="s">
        <v>2341</v>
      </c>
      <c r="F1160" t="s">
        <v>2341</v>
      </c>
      <c r="G1160" t="s">
        <v>5459</v>
      </c>
      <c r="H1160" t="s">
        <v>2769</v>
      </c>
      <c r="I1160">
        <v>48.714500000000001</v>
      </c>
      <c r="J1160">
        <v>1.5757000000000001</v>
      </c>
      <c r="K1160">
        <v>5.4564000000000004</v>
      </c>
      <c r="L1160">
        <v>5.4169</v>
      </c>
      <c r="M1160">
        <v>0.14630000000000001</v>
      </c>
      <c r="N1160">
        <v>13.494400000000001</v>
      </c>
      <c r="O1160">
        <v>23.701499999999999</v>
      </c>
      <c r="P1160">
        <v>0.4355</v>
      </c>
      <c r="Q1160">
        <v>2.3999999999999998E-3</v>
      </c>
      <c r="R1160">
        <v>0.67490000000000006</v>
      </c>
      <c r="S1160">
        <v>81.6196449509941</v>
      </c>
      <c r="T1160">
        <v>99.618499999999983</v>
      </c>
    </row>
    <row r="1161" spans="1:20" x14ac:dyDescent="0.25">
      <c r="A1161" t="s">
        <v>2341</v>
      </c>
      <c r="C1161" t="s">
        <v>2342</v>
      </c>
      <c r="D1161" t="s">
        <v>2343</v>
      </c>
      <c r="E1161" t="s">
        <v>2341</v>
      </c>
      <c r="F1161" t="s">
        <v>2341</v>
      </c>
      <c r="G1161" t="s">
        <v>5459</v>
      </c>
      <c r="H1161" t="s">
        <v>2770</v>
      </c>
      <c r="I1161">
        <v>47.431800000000003</v>
      </c>
      <c r="J1161">
        <v>2.2574999999999998</v>
      </c>
      <c r="K1161">
        <v>6.5952999999999999</v>
      </c>
      <c r="L1161">
        <v>7.3577000000000004</v>
      </c>
      <c r="M1161">
        <v>9.9199999999999997E-2</v>
      </c>
      <c r="N1161">
        <v>12.507400000000001</v>
      </c>
      <c r="O1161">
        <v>23.518899999999999</v>
      </c>
      <c r="P1161">
        <v>0.48530000000000001</v>
      </c>
      <c r="Q1161">
        <v>6.8999999999999999E-3</v>
      </c>
      <c r="R1161">
        <v>0.1784</v>
      </c>
      <c r="S1161">
        <v>75.186979637674213</v>
      </c>
      <c r="T1161">
        <v>100.4384</v>
      </c>
    </row>
    <row r="1162" spans="1:20" x14ac:dyDescent="0.25">
      <c r="A1162" t="s">
        <v>2341</v>
      </c>
      <c r="C1162" t="s">
        <v>2342</v>
      </c>
      <c r="D1162" t="s">
        <v>2343</v>
      </c>
      <c r="E1162" t="s">
        <v>2341</v>
      </c>
      <c r="F1162" t="s">
        <v>2341</v>
      </c>
      <c r="G1162" t="s">
        <v>5459</v>
      </c>
      <c r="H1162" t="s">
        <v>2771</v>
      </c>
      <c r="I1162">
        <v>47.691400000000002</v>
      </c>
      <c r="J1162">
        <v>2.0531999999999999</v>
      </c>
      <c r="K1162">
        <v>6.1031000000000004</v>
      </c>
      <c r="L1162">
        <v>7.1832000000000003</v>
      </c>
      <c r="M1162">
        <v>0.13569999999999999</v>
      </c>
      <c r="N1162">
        <v>12.613200000000001</v>
      </c>
      <c r="O1162">
        <v>23.195399999999999</v>
      </c>
      <c r="P1162">
        <v>0.5403</v>
      </c>
      <c r="Q1162"/>
      <c r="R1162">
        <v>0.12920000000000001</v>
      </c>
      <c r="S1162">
        <v>75.786968456469424</v>
      </c>
      <c r="T1162">
        <v>99.6447</v>
      </c>
    </row>
    <row r="1163" spans="1:20" x14ac:dyDescent="0.25">
      <c r="A1163" t="s">
        <v>2341</v>
      </c>
      <c r="C1163" t="s">
        <v>2342</v>
      </c>
      <c r="D1163" t="s">
        <v>2343</v>
      </c>
      <c r="E1163" t="s">
        <v>2341</v>
      </c>
      <c r="F1163" t="s">
        <v>2341</v>
      </c>
      <c r="G1163" t="s">
        <v>5459</v>
      </c>
      <c r="H1163" t="s">
        <v>2772</v>
      </c>
      <c r="I1163">
        <v>47.908200000000001</v>
      </c>
      <c r="J1163">
        <v>2.069</v>
      </c>
      <c r="K1163">
        <v>6.1012000000000004</v>
      </c>
      <c r="L1163">
        <v>7.1623999999999999</v>
      </c>
      <c r="M1163">
        <v>9.9199999999999997E-2</v>
      </c>
      <c r="N1163">
        <v>12.719799999999999</v>
      </c>
      <c r="O1163">
        <v>23.473400000000002</v>
      </c>
      <c r="P1163">
        <v>0.49099999999999999</v>
      </c>
      <c r="Q1163">
        <v>1.01E-2</v>
      </c>
      <c r="R1163">
        <v>6.1199999999999997E-2</v>
      </c>
      <c r="S1163">
        <v>75.994010600689037</v>
      </c>
      <c r="T1163">
        <v>100.0955</v>
      </c>
    </row>
    <row r="1164" spans="1:20" x14ac:dyDescent="0.25">
      <c r="A1164" t="s">
        <v>2341</v>
      </c>
      <c r="C1164" t="s">
        <v>2342</v>
      </c>
      <c r="D1164" t="s">
        <v>2343</v>
      </c>
      <c r="E1164" t="s">
        <v>2341</v>
      </c>
      <c r="F1164" t="s">
        <v>2341</v>
      </c>
      <c r="G1164" t="s">
        <v>5459</v>
      </c>
      <c r="H1164" t="s">
        <v>2773</v>
      </c>
      <c r="I1164">
        <v>48.171399999999998</v>
      </c>
      <c r="J1164">
        <v>1.9557</v>
      </c>
      <c r="K1164">
        <v>5.6406999999999998</v>
      </c>
      <c r="L1164">
        <v>7.6416000000000004</v>
      </c>
      <c r="M1164">
        <v>0.1633</v>
      </c>
      <c r="N1164">
        <v>12.4115</v>
      </c>
      <c r="O1164">
        <v>23.385300000000001</v>
      </c>
      <c r="P1164">
        <v>0.5504</v>
      </c>
      <c r="Q1164">
        <v>9.7000000000000003E-3</v>
      </c>
      <c r="R1164">
        <v>1.1900000000000001E-2</v>
      </c>
      <c r="S1164">
        <v>74.327352882527222</v>
      </c>
      <c r="T1164">
        <v>99.941499999999991</v>
      </c>
    </row>
    <row r="1165" spans="1:20" x14ac:dyDescent="0.25">
      <c r="A1165" t="s">
        <v>2341</v>
      </c>
      <c r="C1165" t="s">
        <v>2342</v>
      </c>
      <c r="D1165" t="s">
        <v>2343</v>
      </c>
      <c r="E1165" t="s">
        <v>2341</v>
      </c>
      <c r="F1165" t="s">
        <v>2341</v>
      </c>
      <c r="G1165" t="s">
        <v>5459</v>
      </c>
      <c r="H1165" t="s">
        <v>2774</v>
      </c>
      <c r="I1165">
        <v>47.832599999999999</v>
      </c>
      <c r="J1165">
        <v>1.8833</v>
      </c>
      <c r="K1165">
        <v>5.6866000000000003</v>
      </c>
      <c r="L1165">
        <v>7.8939000000000004</v>
      </c>
      <c r="M1165">
        <v>0.1822</v>
      </c>
      <c r="N1165">
        <v>12.391299999999999</v>
      </c>
      <c r="O1165">
        <v>23.156700000000001</v>
      </c>
      <c r="P1165">
        <v>0.56720000000000004</v>
      </c>
      <c r="Q1165">
        <v>1.01E-2</v>
      </c>
      <c r="R1165"/>
      <c r="S1165">
        <v>73.671048887657079</v>
      </c>
      <c r="T1165">
        <v>99.603899999999996</v>
      </c>
    </row>
    <row r="1166" spans="1:20" x14ac:dyDescent="0.25">
      <c r="A1166" t="s">
        <v>2341</v>
      </c>
      <c r="C1166" t="s">
        <v>2342</v>
      </c>
      <c r="D1166" t="s">
        <v>2343</v>
      </c>
      <c r="E1166" t="s">
        <v>2341</v>
      </c>
      <c r="F1166" t="s">
        <v>2341</v>
      </c>
      <c r="G1166" t="s">
        <v>5459</v>
      </c>
      <c r="H1166" t="s">
        <v>2775</v>
      </c>
      <c r="I1166">
        <v>46.102699999999999</v>
      </c>
      <c r="J1166">
        <v>2.5211999999999999</v>
      </c>
      <c r="K1166">
        <v>7.2484999999999999</v>
      </c>
      <c r="L1166">
        <v>9.2401999999999997</v>
      </c>
      <c r="M1166">
        <v>0.2165</v>
      </c>
      <c r="N1166">
        <v>10.680999999999999</v>
      </c>
      <c r="O1166">
        <v>23.002400000000002</v>
      </c>
      <c r="P1166">
        <v>0.65710000000000002</v>
      </c>
      <c r="Q1166"/>
      <c r="R1166"/>
      <c r="S1166">
        <v>67.325396192411105</v>
      </c>
      <c r="T1166">
        <v>99.669599999999988</v>
      </c>
    </row>
    <row r="1167" spans="1:20" x14ac:dyDescent="0.25">
      <c r="A1167" t="s">
        <v>2341</v>
      </c>
      <c r="C1167" t="s">
        <v>2342</v>
      </c>
      <c r="D1167" t="s">
        <v>2343</v>
      </c>
      <c r="E1167" t="s">
        <v>2341</v>
      </c>
      <c r="F1167" t="s">
        <v>2341</v>
      </c>
      <c r="G1167" t="s">
        <v>5459</v>
      </c>
      <c r="H1167" t="s">
        <v>2776</v>
      </c>
      <c r="I1167">
        <v>47.122799999999998</v>
      </c>
      <c r="J1167">
        <v>2.2557</v>
      </c>
      <c r="K1167">
        <v>6.2465999999999999</v>
      </c>
      <c r="L1167">
        <v>7.8276000000000003</v>
      </c>
      <c r="M1167">
        <v>0.185</v>
      </c>
      <c r="N1167">
        <v>12.129899999999999</v>
      </c>
      <c r="O1167">
        <v>23.079799999999999</v>
      </c>
      <c r="P1167">
        <v>0.57189999999999996</v>
      </c>
      <c r="Q1167"/>
      <c r="R1167"/>
      <c r="S1167">
        <v>73.42032516029748</v>
      </c>
      <c r="T1167">
        <v>99.419299999999993</v>
      </c>
    </row>
    <row r="1168" spans="1:20" x14ac:dyDescent="0.25">
      <c r="A1168" t="s">
        <v>2341</v>
      </c>
      <c r="C1168" t="s">
        <v>2342</v>
      </c>
      <c r="D1168" t="s">
        <v>2343</v>
      </c>
      <c r="E1168" t="s">
        <v>2341</v>
      </c>
      <c r="F1168" t="s">
        <v>2341</v>
      </c>
      <c r="G1168" t="s">
        <v>5459</v>
      </c>
      <c r="H1168" t="s">
        <v>2777</v>
      </c>
      <c r="I1168">
        <v>43.777799999999999</v>
      </c>
      <c r="J1168">
        <v>3.5653000000000001</v>
      </c>
      <c r="K1168">
        <v>9.3219999999999992</v>
      </c>
      <c r="L1168">
        <v>10.1066</v>
      </c>
      <c r="M1168">
        <v>0.2465</v>
      </c>
      <c r="N1168">
        <v>10.0312</v>
      </c>
      <c r="O1168">
        <v>22.861899999999999</v>
      </c>
      <c r="P1168">
        <v>0.77080000000000004</v>
      </c>
      <c r="Q1168">
        <v>9.2999999999999999E-2</v>
      </c>
      <c r="R1168">
        <v>2.0199999999999999E-2</v>
      </c>
      <c r="S1168">
        <v>63.888961775766383</v>
      </c>
      <c r="T1168">
        <v>100.7953</v>
      </c>
    </row>
    <row r="1169" spans="1:20" x14ac:dyDescent="0.25">
      <c r="A1169" t="s">
        <v>2341</v>
      </c>
      <c r="C1169" t="s">
        <v>2342</v>
      </c>
      <c r="D1169" t="s">
        <v>2343</v>
      </c>
      <c r="E1169" t="s">
        <v>2341</v>
      </c>
      <c r="F1169" t="s">
        <v>2341</v>
      </c>
      <c r="G1169" t="s">
        <v>5459</v>
      </c>
      <c r="H1169" t="s">
        <v>2778</v>
      </c>
      <c r="I1169">
        <v>47.109699999999997</v>
      </c>
      <c r="J1169">
        <v>2.2223999999999999</v>
      </c>
      <c r="K1169">
        <v>6.2569999999999997</v>
      </c>
      <c r="L1169">
        <v>8.1584000000000003</v>
      </c>
      <c r="M1169">
        <v>0.1646</v>
      </c>
      <c r="N1169">
        <v>12.0036</v>
      </c>
      <c r="O1169">
        <v>23.372299999999999</v>
      </c>
      <c r="P1169">
        <v>0.58950000000000002</v>
      </c>
      <c r="Q1169"/>
      <c r="R1169">
        <v>2.3699999999999999E-2</v>
      </c>
      <c r="S1169">
        <v>72.39609255842592</v>
      </c>
      <c r="T1169">
        <v>99.901200000000003</v>
      </c>
    </row>
    <row r="1170" spans="1:20" x14ac:dyDescent="0.25">
      <c r="A1170" t="s">
        <v>2341</v>
      </c>
      <c r="C1170" t="s">
        <v>2342</v>
      </c>
      <c r="D1170" t="s">
        <v>2343</v>
      </c>
      <c r="E1170" t="s">
        <v>2341</v>
      </c>
      <c r="F1170" t="s">
        <v>2341</v>
      </c>
      <c r="G1170" t="s">
        <v>5459</v>
      </c>
      <c r="H1170" t="s">
        <v>2779</v>
      </c>
      <c r="I1170">
        <v>46.679299999999998</v>
      </c>
      <c r="J1170">
        <v>2.2178</v>
      </c>
      <c r="K1170">
        <v>6.4231999999999996</v>
      </c>
      <c r="L1170">
        <v>8.2103999999999999</v>
      </c>
      <c r="M1170">
        <v>0.15140000000000001</v>
      </c>
      <c r="N1170">
        <v>11.8986</v>
      </c>
      <c r="O1170">
        <v>23.3171</v>
      </c>
      <c r="P1170">
        <v>0.59350000000000003</v>
      </c>
      <c r="Q1170"/>
      <c r="R1170"/>
      <c r="S1170">
        <v>72.092520392896205</v>
      </c>
      <c r="T1170">
        <v>99.491299999999995</v>
      </c>
    </row>
    <row r="1171" spans="1:20" x14ac:dyDescent="0.25">
      <c r="A1171" t="s">
        <v>2341</v>
      </c>
      <c r="C1171" t="s">
        <v>2342</v>
      </c>
      <c r="D1171" t="s">
        <v>2343</v>
      </c>
      <c r="E1171" t="s">
        <v>2341</v>
      </c>
      <c r="F1171" t="s">
        <v>2341</v>
      </c>
      <c r="G1171" t="s">
        <v>5459</v>
      </c>
      <c r="H1171" t="s">
        <v>2780</v>
      </c>
      <c r="I1171">
        <v>47.206200000000003</v>
      </c>
      <c r="J1171">
        <v>2.2029999999999998</v>
      </c>
      <c r="K1171">
        <v>6.2187999999999999</v>
      </c>
      <c r="L1171">
        <v>8.0937999999999999</v>
      </c>
      <c r="M1171">
        <v>0.1981</v>
      </c>
      <c r="N1171">
        <v>12.027200000000001</v>
      </c>
      <c r="O1171">
        <v>23.287299999999998</v>
      </c>
      <c r="P1171">
        <v>0.61180000000000001</v>
      </c>
      <c r="Q1171">
        <v>0</v>
      </c>
      <c r="R1171">
        <v>1.3599999999999999E-2</v>
      </c>
      <c r="S1171">
        <v>72.593772524430463</v>
      </c>
      <c r="T1171">
        <v>99.859800000000007</v>
      </c>
    </row>
    <row r="1172" spans="1:20" x14ac:dyDescent="0.25">
      <c r="A1172" t="s">
        <v>2341</v>
      </c>
      <c r="C1172" t="s">
        <v>2342</v>
      </c>
      <c r="D1172" t="s">
        <v>2343</v>
      </c>
      <c r="E1172" t="s">
        <v>2341</v>
      </c>
      <c r="F1172" t="s">
        <v>2341</v>
      </c>
      <c r="G1172" t="s">
        <v>5459</v>
      </c>
      <c r="H1172" t="s">
        <v>2781</v>
      </c>
      <c r="I1172">
        <v>47.148200000000003</v>
      </c>
      <c r="J1172">
        <v>2.3169</v>
      </c>
      <c r="K1172">
        <v>6.4372999999999996</v>
      </c>
      <c r="L1172">
        <v>8.0203000000000007</v>
      </c>
      <c r="M1172">
        <v>0.2185</v>
      </c>
      <c r="N1172">
        <v>11.9901</v>
      </c>
      <c r="O1172">
        <v>23.075099999999999</v>
      </c>
      <c r="P1172">
        <v>0.60129999999999995</v>
      </c>
      <c r="Q1172"/>
      <c r="R1172"/>
      <c r="S1172">
        <v>72.713637927750952</v>
      </c>
      <c r="T1172">
        <v>99.807699999999997</v>
      </c>
    </row>
    <row r="1173" spans="1:20" x14ac:dyDescent="0.25">
      <c r="A1173" t="s">
        <v>2341</v>
      </c>
      <c r="C1173" t="s">
        <v>2342</v>
      </c>
      <c r="D1173" t="s">
        <v>2343</v>
      </c>
      <c r="E1173" t="s">
        <v>2341</v>
      </c>
      <c r="F1173" t="s">
        <v>2341</v>
      </c>
      <c r="G1173" t="s">
        <v>5459</v>
      </c>
      <c r="H1173" t="s">
        <v>2782</v>
      </c>
      <c r="I1173">
        <v>46.315399999999997</v>
      </c>
      <c r="J1173">
        <v>2.4512999999999998</v>
      </c>
      <c r="K1173">
        <v>6.6055999999999999</v>
      </c>
      <c r="L1173">
        <v>8.4170999999999996</v>
      </c>
      <c r="M1173">
        <v>0.19359999999999999</v>
      </c>
      <c r="N1173">
        <v>11.6333</v>
      </c>
      <c r="O1173">
        <v>23.296199999999999</v>
      </c>
      <c r="P1173">
        <v>0.62770000000000004</v>
      </c>
      <c r="Q1173">
        <v>5.3E-3</v>
      </c>
      <c r="R1173">
        <v>2.5399999999999999E-2</v>
      </c>
      <c r="S1173">
        <v>71.128697779003161</v>
      </c>
      <c r="T1173">
        <v>99.570900000000023</v>
      </c>
    </row>
    <row r="1174" spans="1:20" x14ac:dyDescent="0.25">
      <c r="A1174" t="s">
        <v>2341</v>
      </c>
      <c r="C1174" t="s">
        <v>2342</v>
      </c>
      <c r="D1174" t="s">
        <v>2343</v>
      </c>
      <c r="E1174" t="s">
        <v>2341</v>
      </c>
      <c r="F1174" t="s">
        <v>2341</v>
      </c>
      <c r="G1174" t="s">
        <v>5459</v>
      </c>
      <c r="H1174" t="s">
        <v>2783</v>
      </c>
      <c r="I1174">
        <v>44.621499999999997</v>
      </c>
      <c r="J1174">
        <v>2.9826999999999999</v>
      </c>
      <c r="K1174">
        <v>8.1602999999999994</v>
      </c>
      <c r="L1174">
        <v>9.4525000000000006</v>
      </c>
      <c r="M1174">
        <v>0.23669999999999999</v>
      </c>
      <c r="N1174">
        <v>10.473699999999999</v>
      </c>
      <c r="O1174">
        <v>23.407599999999999</v>
      </c>
      <c r="P1174">
        <v>0.67220000000000002</v>
      </c>
      <c r="Q1174">
        <v>8.8999999999999999E-3</v>
      </c>
      <c r="R1174">
        <v>6.7000000000000002E-3</v>
      </c>
      <c r="S1174">
        <v>66.387807710772918</v>
      </c>
      <c r="T1174">
        <v>100.0228</v>
      </c>
    </row>
    <row r="1175" spans="1:20" x14ac:dyDescent="0.25">
      <c r="A1175" t="s">
        <v>2341</v>
      </c>
      <c r="C1175" t="s">
        <v>2342</v>
      </c>
      <c r="D1175" t="s">
        <v>2343</v>
      </c>
      <c r="E1175" t="s">
        <v>2341</v>
      </c>
      <c r="F1175" t="s">
        <v>2341</v>
      </c>
      <c r="G1175" t="s">
        <v>5459</v>
      </c>
      <c r="H1175" t="s">
        <v>2784</v>
      </c>
      <c r="I1175">
        <v>46.292499999999997</v>
      </c>
      <c r="J1175">
        <v>2.5007999999999999</v>
      </c>
      <c r="K1175">
        <v>6.7832999999999997</v>
      </c>
      <c r="L1175">
        <v>8.6560000000000006</v>
      </c>
      <c r="M1175">
        <v>0.24729999999999999</v>
      </c>
      <c r="N1175">
        <v>11.3063</v>
      </c>
      <c r="O1175">
        <v>23.385999999999999</v>
      </c>
      <c r="P1175">
        <v>0.61970000000000003</v>
      </c>
      <c r="Q1175">
        <v>5.7000000000000002E-3</v>
      </c>
      <c r="R1175">
        <v>1.6999999999999999E-3</v>
      </c>
      <c r="S1175">
        <v>69.95474584110498</v>
      </c>
      <c r="T1175">
        <v>99.799299999999974</v>
      </c>
    </row>
    <row r="1176" spans="1:20" x14ac:dyDescent="0.25">
      <c r="A1176" t="s">
        <v>2341</v>
      </c>
      <c r="C1176" t="s">
        <v>2342</v>
      </c>
      <c r="D1176" t="s">
        <v>2343</v>
      </c>
      <c r="E1176" t="s">
        <v>2341</v>
      </c>
      <c r="F1176" t="s">
        <v>2341</v>
      </c>
      <c r="G1176" t="s">
        <v>5459</v>
      </c>
      <c r="H1176" t="s">
        <v>2785</v>
      </c>
      <c r="I1176">
        <v>44.9358</v>
      </c>
      <c r="J1176">
        <v>2.9033000000000002</v>
      </c>
      <c r="K1176">
        <v>7.2625999999999999</v>
      </c>
      <c r="L1176">
        <v>8.9623000000000008</v>
      </c>
      <c r="M1176">
        <v>0.22520000000000001</v>
      </c>
      <c r="N1176">
        <v>10.909800000000001</v>
      </c>
      <c r="O1176">
        <v>23.304500000000001</v>
      </c>
      <c r="P1176">
        <v>0.57769999999999999</v>
      </c>
      <c r="Q1176">
        <v>7.7000000000000002E-3</v>
      </c>
      <c r="R1176">
        <v>0</v>
      </c>
      <c r="S1176">
        <v>68.453046513408935</v>
      </c>
      <c r="T1176">
        <v>99.08890000000001</v>
      </c>
    </row>
    <row r="1177" spans="1:20" x14ac:dyDescent="0.25">
      <c r="A1177" t="s">
        <v>2341</v>
      </c>
      <c r="C1177" t="s">
        <v>2342</v>
      </c>
      <c r="D1177" t="s">
        <v>2343</v>
      </c>
      <c r="E1177" t="s">
        <v>2341</v>
      </c>
      <c r="F1177" t="s">
        <v>2341</v>
      </c>
      <c r="G1177" t="s">
        <v>5459</v>
      </c>
      <c r="H1177" t="s">
        <v>2786</v>
      </c>
      <c r="I1177">
        <v>46.706499999999998</v>
      </c>
      <c r="J1177">
        <v>1.0778000000000001</v>
      </c>
      <c r="K1177">
        <v>5.5616000000000003</v>
      </c>
      <c r="L1177">
        <v>12.7942</v>
      </c>
      <c r="M1177">
        <v>0.83599999999999997</v>
      </c>
      <c r="N1177">
        <v>8.6145999999999994</v>
      </c>
      <c r="O1177">
        <v>22.452500000000001</v>
      </c>
      <c r="P1177">
        <v>1.1880999999999999</v>
      </c>
      <c r="Q1177">
        <v>9.2999999999999992E-3</v>
      </c>
      <c r="R1177"/>
      <c r="S1177">
        <v>54.549951925566567</v>
      </c>
      <c r="T1177">
        <v>99.240600000000001</v>
      </c>
    </row>
    <row r="1178" spans="1:20" x14ac:dyDescent="0.25">
      <c r="A1178" t="s">
        <v>2341</v>
      </c>
      <c r="C1178" t="s">
        <v>2342</v>
      </c>
      <c r="D1178" t="s">
        <v>2343</v>
      </c>
      <c r="E1178" t="s">
        <v>2341</v>
      </c>
      <c r="F1178" t="s">
        <v>2341</v>
      </c>
      <c r="G1178" t="s">
        <v>5459</v>
      </c>
      <c r="H1178" t="s">
        <v>2787</v>
      </c>
      <c r="I1178">
        <v>44.324599999999997</v>
      </c>
      <c r="J1178">
        <v>1.8936999999999999</v>
      </c>
      <c r="K1178">
        <v>7.5884</v>
      </c>
      <c r="L1178">
        <v>13.707599999999999</v>
      </c>
      <c r="M1178">
        <v>0.7923</v>
      </c>
      <c r="N1178">
        <v>7.6283000000000003</v>
      </c>
      <c r="O1178">
        <v>22.356200000000001</v>
      </c>
      <c r="P1178">
        <v>1.1445000000000001</v>
      </c>
      <c r="Q1178"/>
      <c r="R1178"/>
      <c r="S1178">
        <v>49.798777331477019</v>
      </c>
      <c r="T1178">
        <v>99.43559999999998</v>
      </c>
    </row>
    <row r="1179" spans="1:20" x14ac:dyDescent="0.25">
      <c r="A1179" t="s">
        <v>2341</v>
      </c>
      <c r="C1179" t="s">
        <v>2342</v>
      </c>
      <c r="D1179" t="s">
        <v>2343</v>
      </c>
      <c r="E1179" t="s">
        <v>2341</v>
      </c>
      <c r="F1179" t="s">
        <v>2341</v>
      </c>
      <c r="G1179" t="s">
        <v>5459</v>
      </c>
      <c r="H1179" t="s">
        <v>2788</v>
      </c>
      <c r="I1179">
        <v>47.323700000000002</v>
      </c>
      <c r="J1179">
        <v>2.2504</v>
      </c>
      <c r="K1179">
        <v>6.7126999999999999</v>
      </c>
      <c r="L1179">
        <v>7.0797999999999996</v>
      </c>
      <c r="M1179">
        <v>0.19139999999999999</v>
      </c>
      <c r="N1179">
        <v>12.6553</v>
      </c>
      <c r="O1179">
        <v>23.0471</v>
      </c>
      <c r="P1179">
        <v>0.51049999999999995</v>
      </c>
      <c r="Q1179">
        <v>4.4999999999999997E-3</v>
      </c>
      <c r="R1179">
        <v>0.34739999999999999</v>
      </c>
      <c r="S1179">
        <v>76.112676345616961</v>
      </c>
      <c r="T1179">
        <v>100.1228</v>
      </c>
    </row>
    <row r="1180" spans="1:20" x14ac:dyDescent="0.25">
      <c r="A1180" t="s">
        <v>2341</v>
      </c>
      <c r="C1180" t="s">
        <v>2342</v>
      </c>
      <c r="D1180" t="s">
        <v>2343</v>
      </c>
      <c r="E1180" t="s">
        <v>2341</v>
      </c>
      <c r="F1180" t="s">
        <v>2341</v>
      </c>
      <c r="G1180" t="s">
        <v>5459</v>
      </c>
      <c r="H1180" t="s">
        <v>2789</v>
      </c>
      <c r="I1180">
        <v>46.629399999999997</v>
      </c>
      <c r="J1180">
        <v>2.5041000000000002</v>
      </c>
      <c r="K1180">
        <v>7.1589999999999998</v>
      </c>
      <c r="L1180">
        <v>6.7691999999999997</v>
      </c>
      <c r="M1180">
        <v>9.3600000000000003E-2</v>
      </c>
      <c r="N1180">
        <v>12.4367</v>
      </c>
      <c r="O1180">
        <v>23.1785</v>
      </c>
      <c r="P1180">
        <v>0.4587</v>
      </c>
      <c r="Q1180">
        <v>2.3999999999999998E-3</v>
      </c>
      <c r="R1180">
        <v>0.3221</v>
      </c>
      <c r="S1180">
        <v>76.607962340528502</v>
      </c>
      <c r="T1180">
        <v>99.553699999999992</v>
      </c>
    </row>
    <row r="1181" spans="1:20" x14ac:dyDescent="0.25">
      <c r="A1181" t="s">
        <v>2341</v>
      </c>
      <c r="C1181" t="s">
        <v>2342</v>
      </c>
      <c r="D1181" t="s">
        <v>2343</v>
      </c>
      <c r="E1181" t="s">
        <v>2341</v>
      </c>
      <c r="F1181" t="s">
        <v>2341</v>
      </c>
      <c r="G1181" t="s">
        <v>5459</v>
      </c>
      <c r="H1181" t="s">
        <v>2790</v>
      </c>
      <c r="I1181">
        <v>46.453600000000002</v>
      </c>
      <c r="J1181">
        <v>2.4984000000000002</v>
      </c>
      <c r="K1181">
        <v>7.1002999999999998</v>
      </c>
      <c r="L1181">
        <v>6.8339999999999996</v>
      </c>
      <c r="M1181">
        <v>0.12859999999999999</v>
      </c>
      <c r="N1181">
        <v>12.627000000000001</v>
      </c>
      <c r="O1181">
        <v>23.0579</v>
      </c>
      <c r="P1181">
        <v>0.49149999999999999</v>
      </c>
      <c r="Q1181">
        <v>1.8700000000000001E-2</v>
      </c>
      <c r="R1181">
        <v>0.32029999999999997</v>
      </c>
      <c r="S1181">
        <v>76.709208328217215</v>
      </c>
      <c r="T1181">
        <v>99.530299999999997</v>
      </c>
    </row>
    <row r="1182" spans="1:20" x14ac:dyDescent="0.25">
      <c r="A1182" t="s">
        <v>2341</v>
      </c>
      <c r="C1182" t="s">
        <v>2342</v>
      </c>
      <c r="D1182" t="s">
        <v>2343</v>
      </c>
      <c r="E1182" t="s">
        <v>2341</v>
      </c>
      <c r="F1182" t="s">
        <v>2341</v>
      </c>
      <c r="G1182" t="s">
        <v>5459</v>
      </c>
      <c r="H1182" t="s">
        <v>2791</v>
      </c>
      <c r="I1182">
        <v>46.985999999999997</v>
      </c>
      <c r="J1182">
        <v>2.3712</v>
      </c>
      <c r="K1182">
        <v>6.6298000000000004</v>
      </c>
      <c r="L1182">
        <v>6.6771000000000003</v>
      </c>
      <c r="M1182">
        <v>0.14480000000000001</v>
      </c>
      <c r="N1182">
        <v>12.646699999999999</v>
      </c>
      <c r="O1182">
        <v>23.351099999999999</v>
      </c>
      <c r="P1182">
        <v>0.47010000000000002</v>
      </c>
      <c r="Q1182"/>
      <c r="R1182">
        <v>0.17560000000000001</v>
      </c>
      <c r="S1182">
        <v>77.149092919061133</v>
      </c>
      <c r="T1182">
        <v>99.452400000000011</v>
      </c>
    </row>
    <row r="1183" spans="1:20" x14ac:dyDescent="0.25">
      <c r="A1183" t="s">
        <v>2341</v>
      </c>
      <c r="C1183" t="s">
        <v>2342</v>
      </c>
      <c r="D1183" t="s">
        <v>2343</v>
      </c>
      <c r="E1183" t="s">
        <v>2341</v>
      </c>
      <c r="F1183" t="s">
        <v>2341</v>
      </c>
      <c r="G1183" t="s">
        <v>5459</v>
      </c>
      <c r="H1183" t="s">
        <v>2792</v>
      </c>
      <c r="I1183">
        <v>46.0623</v>
      </c>
      <c r="J1183">
        <v>2.4355000000000002</v>
      </c>
      <c r="K1183">
        <v>7.2813999999999997</v>
      </c>
      <c r="L1183">
        <v>6.5171000000000001</v>
      </c>
      <c r="M1183">
        <v>9.06E-2</v>
      </c>
      <c r="N1183">
        <v>12.5839</v>
      </c>
      <c r="O1183">
        <v>23.2913</v>
      </c>
      <c r="P1183">
        <v>0.46450000000000002</v>
      </c>
      <c r="Q1183">
        <v>8.0999999999999996E-3</v>
      </c>
      <c r="R1183">
        <v>0.503</v>
      </c>
      <c r="S1183">
        <v>77.487138244901388</v>
      </c>
      <c r="T1183">
        <v>99.237700000000004</v>
      </c>
    </row>
    <row r="1184" spans="1:20" x14ac:dyDescent="0.25">
      <c r="A1184" t="s">
        <v>2341</v>
      </c>
      <c r="C1184" t="s">
        <v>2342</v>
      </c>
      <c r="D1184" t="s">
        <v>2343</v>
      </c>
      <c r="E1184" t="s">
        <v>2341</v>
      </c>
      <c r="F1184" t="s">
        <v>2341</v>
      </c>
      <c r="G1184" t="s">
        <v>5459</v>
      </c>
      <c r="H1184" t="s">
        <v>2793</v>
      </c>
      <c r="I1184">
        <v>41.601599999999998</v>
      </c>
      <c r="J1184">
        <v>5.0880000000000001</v>
      </c>
      <c r="K1184">
        <v>10.664</v>
      </c>
      <c r="L1184">
        <v>8.5259</v>
      </c>
      <c r="M1184">
        <v>9.7500000000000003E-2</v>
      </c>
      <c r="N1184">
        <v>9.8766999999999996</v>
      </c>
      <c r="O1184">
        <v>22.908000000000001</v>
      </c>
      <c r="P1184">
        <v>0.53239999999999998</v>
      </c>
      <c r="Q1184">
        <v>2.8E-3</v>
      </c>
      <c r="R1184">
        <v>2.7099999999999999E-2</v>
      </c>
      <c r="S1184">
        <v>67.373047003204803</v>
      </c>
      <c r="T1184">
        <v>99.323999999999998</v>
      </c>
    </row>
    <row r="1185" spans="1:20" x14ac:dyDescent="0.25">
      <c r="A1185" t="s">
        <v>2341</v>
      </c>
      <c r="C1185" t="s">
        <v>2342</v>
      </c>
      <c r="D1185" t="s">
        <v>2343</v>
      </c>
      <c r="E1185" t="s">
        <v>2341</v>
      </c>
      <c r="F1185" t="s">
        <v>2341</v>
      </c>
      <c r="G1185" t="s">
        <v>5459</v>
      </c>
      <c r="H1185" t="s">
        <v>2794</v>
      </c>
      <c r="I1185">
        <v>45.0351</v>
      </c>
      <c r="J1185">
        <v>3.3212999999999999</v>
      </c>
      <c r="K1185">
        <v>7.3734999999999999</v>
      </c>
      <c r="L1185">
        <v>8.0396999999999998</v>
      </c>
      <c r="M1185">
        <v>0.14380000000000001</v>
      </c>
      <c r="N1185">
        <v>12.157999999999999</v>
      </c>
      <c r="O1185">
        <v>22.8751</v>
      </c>
      <c r="P1185">
        <v>0.37630000000000002</v>
      </c>
      <c r="Q1185">
        <v>8.3000000000000001E-3</v>
      </c>
      <c r="R1185">
        <v>3.1399999999999997E-2</v>
      </c>
      <c r="S1185">
        <v>72.941016773009281</v>
      </c>
      <c r="T1185">
        <v>99.362500000000011</v>
      </c>
    </row>
    <row r="1186" spans="1:20" x14ac:dyDescent="0.25">
      <c r="A1186" t="s">
        <v>2341</v>
      </c>
      <c r="C1186" t="s">
        <v>2342</v>
      </c>
      <c r="D1186" t="s">
        <v>2343</v>
      </c>
      <c r="E1186" t="s">
        <v>2341</v>
      </c>
      <c r="F1186" t="s">
        <v>2341</v>
      </c>
      <c r="G1186" t="s">
        <v>5459</v>
      </c>
      <c r="H1186" t="s">
        <v>2795</v>
      </c>
      <c r="I1186">
        <v>40.825800000000001</v>
      </c>
      <c r="J1186">
        <v>4.9881000000000002</v>
      </c>
      <c r="K1186">
        <v>10.598599999999999</v>
      </c>
      <c r="L1186">
        <v>8.8107000000000006</v>
      </c>
      <c r="M1186">
        <v>0.1263</v>
      </c>
      <c r="N1186">
        <v>10.1387</v>
      </c>
      <c r="O1186">
        <v>22.944099999999999</v>
      </c>
      <c r="P1186">
        <v>0.49469999999999997</v>
      </c>
      <c r="Q1186">
        <v>2.8000000000000001E-2</v>
      </c>
      <c r="R1186">
        <v>5.1900000000000002E-2</v>
      </c>
      <c r="S1186">
        <v>67.226105560933235</v>
      </c>
      <c r="T1186">
        <v>99.006900000000002</v>
      </c>
    </row>
    <row r="1187" spans="1:20" x14ac:dyDescent="0.25">
      <c r="A1187" t="s">
        <v>2341</v>
      </c>
      <c r="C1187" t="s">
        <v>179</v>
      </c>
      <c r="D1187" t="s">
        <v>2282</v>
      </c>
      <c r="E1187" t="s">
        <v>2341</v>
      </c>
      <c r="F1187" t="s">
        <v>2341</v>
      </c>
      <c r="G1187" t="s">
        <v>5459</v>
      </c>
      <c r="H1187" t="s">
        <v>2796</v>
      </c>
      <c r="I1187">
        <v>47.243499999999997</v>
      </c>
      <c r="J1187">
        <v>2.6678000000000002</v>
      </c>
      <c r="K1187">
        <v>5.6064999999999996</v>
      </c>
      <c r="L1187">
        <v>7.4955999999999996</v>
      </c>
      <c r="M1187">
        <v>0.14940000000000001</v>
      </c>
      <c r="N1187">
        <v>12.7822</v>
      </c>
      <c r="O1187">
        <v>23.4541</v>
      </c>
      <c r="P1187">
        <v>0.3952</v>
      </c>
      <c r="Q1187">
        <v>1.5900000000000001E-2</v>
      </c>
      <c r="R1187"/>
      <c r="S1187">
        <v>75.245966473120959</v>
      </c>
      <c r="T1187">
        <v>99.810199999999995</v>
      </c>
    </row>
    <row r="1188" spans="1:20" x14ac:dyDescent="0.25">
      <c r="A1188" t="s">
        <v>2341</v>
      </c>
      <c r="C1188" t="s">
        <v>179</v>
      </c>
      <c r="D1188" t="s">
        <v>2282</v>
      </c>
      <c r="E1188" t="s">
        <v>2341</v>
      </c>
      <c r="F1188" t="s">
        <v>2341</v>
      </c>
      <c r="G1188" t="s">
        <v>5459</v>
      </c>
      <c r="H1188" t="s">
        <v>2797</v>
      </c>
      <c r="I1188">
        <v>50.0306</v>
      </c>
      <c r="J1188">
        <v>1.5062</v>
      </c>
      <c r="K1188">
        <v>4.6174999999999997</v>
      </c>
      <c r="L1188">
        <v>5.5709</v>
      </c>
      <c r="M1188">
        <v>0.1074</v>
      </c>
      <c r="N1188">
        <v>14.297599999999999</v>
      </c>
      <c r="O1188">
        <v>23.466999999999999</v>
      </c>
      <c r="P1188">
        <v>0.40210000000000001</v>
      </c>
      <c r="Q1188"/>
      <c r="R1188">
        <v>0.29699999999999999</v>
      </c>
      <c r="S1188">
        <v>82.062262555315215</v>
      </c>
      <c r="T1188">
        <v>100.2963</v>
      </c>
    </row>
    <row r="1189" spans="1:20" x14ac:dyDescent="0.25">
      <c r="A1189" t="s">
        <v>2341</v>
      </c>
      <c r="C1189" t="s">
        <v>179</v>
      </c>
      <c r="D1189" t="s">
        <v>2282</v>
      </c>
      <c r="E1189" t="s">
        <v>2341</v>
      </c>
      <c r="F1189" t="s">
        <v>2341</v>
      </c>
      <c r="G1189" t="s">
        <v>5459</v>
      </c>
      <c r="H1189" t="s">
        <v>2798</v>
      </c>
      <c r="I1189">
        <v>50.060400000000001</v>
      </c>
      <c r="J1189">
        <v>1.5299</v>
      </c>
      <c r="K1189">
        <v>4.7465000000000002</v>
      </c>
      <c r="L1189">
        <v>5.7438000000000002</v>
      </c>
      <c r="M1189">
        <v>0.1426</v>
      </c>
      <c r="N1189">
        <v>14.2598</v>
      </c>
      <c r="O1189">
        <v>23.589200000000002</v>
      </c>
      <c r="P1189">
        <v>0.44569999999999999</v>
      </c>
      <c r="Q1189"/>
      <c r="R1189">
        <v>0.33460000000000001</v>
      </c>
      <c r="S1189">
        <v>81.568166753742886</v>
      </c>
      <c r="T1189">
        <v>100.85250000000001</v>
      </c>
    </row>
    <row r="1190" spans="1:20" x14ac:dyDescent="0.25">
      <c r="A1190" t="s">
        <v>2341</v>
      </c>
      <c r="C1190" t="s">
        <v>179</v>
      </c>
      <c r="D1190" t="s">
        <v>2282</v>
      </c>
      <c r="E1190" t="s">
        <v>2341</v>
      </c>
      <c r="F1190" t="s">
        <v>2341</v>
      </c>
      <c r="G1190" t="s">
        <v>5459</v>
      </c>
      <c r="H1190" t="s">
        <v>2799</v>
      </c>
      <c r="I1190">
        <v>50.118499999999997</v>
      </c>
      <c r="J1190">
        <v>1.6205000000000001</v>
      </c>
      <c r="K1190">
        <v>4.7069000000000001</v>
      </c>
      <c r="L1190">
        <v>5.7861000000000002</v>
      </c>
      <c r="M1190">
        <v>0.12640000000000001</v>
      </c>
      <c r="N1190">
        <v>14.367000000000001</v>
      </c>
      <c r="O1190">
        <v>23.188800000000001</v>
      </c>
      <c r="P1190">
        <v>0.3609</v>
      </c>
      <c r="Q1190">
        <v>7.4000000000000003E-3</v>
      </c>
      <c r="R1190">
        <v>0.27110000000000001</v>
      </c>
      <c r="S1190">
        <v>81.570452537043593</v>
      </c>
      <c r="T1190">
        <v>100.5536</v>
      </c>
    </row>
    <row r="1191" spans="1:20" x14ac:dyDescent="0.25">
      <c r="A1191" t="s">
        <v>2341</v>
      </c>
      <c r="C1191" t="s">
        <v>179</v>
      </c>
      <c r="D1191" t="s">
        <v>2282</v>
      </c>
      <c r="E1191" t="s">
        <v>2341</v>
      </c>
      <c r="F1191" t="s">
        <v>2341</v>
      </c>
      <c r="G1191" t="s">
        <v>5459</v>
      </c>
      <c r="H1191" t="s">
        <v>2800</v>
      </c>
      <c r="I1191">
        <v>49.863</v>
      </c>
      <c r="J1191">
        <v>1.5772999999999999</v>
      </c>
      <c r="K1191">
        <v>4.8117999999999999</v>
      </c>
      <c r="L1191">
        <v>5.8894000000000002</v>
      </c>
      <c r="M1191">
        <v>0.1235</v>
      </c>
      <c r="N1191">
        <v>14.163</v>
      </c>
      <c r="O1191">
        <v>23.2517</v>
      </c>
      <c r="P1191">
        <v>0.4093</v>
      </c>
      <c r="Q1191"/>
      <c r="R1191">
        <v>0.26250000000000001</v>
      </c>
      <c r="S1191">
        <v>81.084578741658092</v>
      </c>
      <c r="T1191">
        <v>100.3515</v>
      </c>
    </row>
    <row r="1192" spans="1:20" x14ac:dyDescent="0.25">
      <c r="A1192" t="s">
        <v>2341</v>
      </c>
      <c r="C1192" t="s">
        <v>179</v>
      </c>
      <c r="D1192" t="s">
        <v>2282</v>
      </c>
      <c r="E1192" t="s">
        <v>2341</v>
      </c>
      <c r="F1192" t="s">
        <v>2341</v>
      </c>
      <c r="G1192" t="s">
        <v>5459</v>
      </c>
      <c r="H1192" t="s">
        <v>2801</v>
      </c>
      <c r="I1192">
        <v>50.2074</v>
      </c>
      <c r="J1192">
        <v>1.4931000000000001</v>
      </c>
      <c r="K1192">
        <v>4.4992000000000001</v>
      </c>
      <c r="L1192">
        <v>5.899</v>
      </c>
      <c r="M1192">
        <v>0.1323</v>
      </c>
      <c r="N1192">
        <v>14.2843</v>
      </c>
      <c r="O1192">
        <v>23.440300000000001</v>
      </c>
      <c r="P1192">
        <v>0.36649999999999999</v>
      </c>
      <c r="Q1192">
        <v>5.3E-3</v>
      </c>
      <c r="R1192">
        <v>0.29509999999999997</v>
      </c>
      <c r="S1192">
        <v>81.190171059982177</v>
      </c>
      <c r="T1192">
        <v>100.6225</v>
      </c>
    </row>
    <row r="1193" spans="1:20" x14ac:dyDescent="0.25">
      <c r="A1193" t="s">
        <v>2341</v>
      </c>
      <c r="C1193" t="s">
        <v>179</v>
      </c>
      <c r="D1193" t="s">
        <v>2282</v>
      </c>
      <c r="E1193" t="s">
        <v>2341</v>
      </c>
      <c r="F1193" t="s">
        <v>2341</v>
      </c>
      <c r="G1193" t="s">
        <v>5459</v>
      </c>
      <c r="H1193" t="s">
        <v>2802</v>
      </c>
      <c r="I1193">
        <v>49.910800000000002</v>
      </c>
      <c r="J1193">
        <v>1.655</v>
      </c>
      <c r="K1193">
        <v>4.6677</v>
      </c>
      <c r="L1193">
        <v>6.0941999999999998</v>
      </c>
      <c r="M1193">
        <v>0.13370000000000001</v>
      </c>
      <c r="N1193">
        <v>13.874000000000001</v>
      </c>
      <c r="O1193">
        <v>23.551100000000002</v>
      </c>
      <c r="P1193">
        <v>0.37980000000000003</v>
      </c>
      <c r="Q1193">
        <v>1.6000000000000001E-3</v>
      </c>
      <c r="R1193">
        <v>0.156</v>
      </c>
      <c r="S1193">
        <v>80.229740993361801</v>
      </c>
      <c r="T1193">
        <v>100.4239</v>
      </c>
    </row>
    <row r="1194" spans="1:20" x14ac:dyDescent="0.25">
      <c r="A1194" t="s">
        <v>2341</v>
      </c>
      <c r="C1194" t="s">
        <v>179</v>
      </c>
      <c r="D1194" t="s">
        <v>2282</v>
      </c>
      <c r="E1194" t="s">
        <v>2341</v>
      </c>
      <c r="F1194" t="s">
        <v>2341</v>
      </c>
      <c r="G1194" t="s">
        <v>5459</v>
      </c>
      <c r="H1194" t="s">
        <v>2803</v>
      </c>
      <c r="I1194">
        <v>48.692799999999998</v>
      </c>
      <c r="J1194">
        <v>2.0838000000000001</v>
      </c>
      <c r="K1194">
        <v>5.1296999999999997</v>
      </c>
      <c r="L1194">
        <v>6.6779999999999999</v>
      </c>
      <c r="M1194">
        <v>0.17019999999999999</v>
      </c>
      <c r="N1194">
        <v>13.3582</v>
      </c>
      <c r="O1194">
        <v>23.48</v>
      </c>
      <c r="P1194">
        <v>0.3785</v>
      </c>
      <c r="Q1194">
        <v>4.4999999999999997E-3</v>
      </c>
      <c r="R1194">
        <v>5.6500000000000002E-2</v>
      </c>
      <c r="S1194">
        <v>78.097347489342852</v>
      </c>
      <c r="T1194">
        <v>100.0322</v>
      </c>
    </row>
    <row r="1195" spans="1:20" x14ac:dyDescent="0.25">
      <c r="A1195" t="s">
        <v>2341</v>
      </c>
      <c r="C1195" t="s">
        <v>179</v>
      </c>
      <c r="D1195" t="s">
        <v>2282</v>
      </c>
      <c r="E1195" t="s">
        <v>2341</v>
      </c>
      <c r="F1195" t="s">
        <v>2341</v>
      </c>
      <c r="G1195" t="s">
        <v>5459</v>
      </c>
      <c r="H1195" t="s">
        <v>2804</v>
      </c>
      <c r="I1195">
        <v>47.365000000000002</v>
      </c>
      <c r="J1195">
        <v>2.5598000000000001</v>
      </c>
      <c r="K1195">
        <v>6.0492999999999997</v>
      </c>
      <c r="L1195">
        <v>7.2991000000000001</v>
      </c>
      <c r="M1195">
        <v>0.14219999999999999</v>
      </c>
      <c r="N1195">
        <v>12.5486</v>
      </c>
      <c r="O1195">
        <v>23.404199999999999</v>
      </c>
      <c r="P1195">
        <v>0.38679999999999998</v>
      </c>
      <c r="Q1195">
        <v>4.8999999999999998E-3</v>
      </c>
      <c r="R1195">
        <v>2.5600000000000001E-2</v>
      </c>
      <c r="S1195">
        <v>75.396914866568082</v>
      </c>
      <c r="T1195">
        <v>99.785500000000013</v>
      </c>
    </row>
    <row r="1196" spans="1:20" x14ac:dyDescent="0.25">
      <c r="A1196" t="s">
        <v>2341</v>
      </c>
      <c r="C1196" t="s">
        <v>179</v>
      </c>
      <c r="D1196" t="s">
        <v>2282</v>
      </c>
      <c r="E1196" t="s">
        <v>2341</v>
      </c>
      <c r="F1196" t="s">
        <v>2341</v>
      </c>
      <c r="G1196" t="s">
        <v>5459</v>
      </c>
      <c r="H1196" t="s">
        <v>2805</v>
      </c>
      <c r="I1196">
        <v>50.068399999999997</v>
      </c>
      <c r="J1196">
        <v>0.55089999999999995</v>
      </c>
      <c r="K1196">
        <v>3.2151000000000001</v>
      </c>
      <c r="L1196">
        <v>12.837899999999999</v>
      </c>
      <c r="M1196">
        <v>1.3489</v>
      </c>
      <c r="N1196">
        <v>8.9060000000000006</v>
      </c>
      <c r="O1196">
        <v>21.9359</v>
      </c>
      <c r="P1196">
        <v>1.6857</v>
      </c>
      <c r="Q1196">
        <v>8.5000000000000006E-3</v>
      </c>
      <c r="R1196">
        <v>1.17E-2</v>
      </c>
      <c r="S1196">
        <v>55.28913629850819</v>
      </c>
      <c r="T1196">
        <v>100.569</v>
      </c>
    </row>
    <row r="1197" spans="1:20" x14ac:dyDescent="0.25">
      <c r="A1197" t="s">
        <v>2341</v>
      </c>
      <c r="C1197" t="s">
        <v>179</v>
      </c>
      <c r="D1197" t="s">
        <v>2282</v>
      </c>
      <c r="E1197" t="s">
        <v>2341</v>
      </c>
      <c r="F1197" t="s">
        <v>2341</v>
      </c>
      <c r="G1197" t="s">
        <v>5459</v>
      </c>
      <c r="H1197" t="s">
        <v>2805</v>
      </c>
      <c r="I1197">
        <v>50.164099999999998</v>
      </c>
      <c r="J1197">
        <v>0.61819999999999997</v>
      </c>
      <c r="K1197">
        <v>3.2471999999999999</v>
      </c>
      <c r="L1197">
        <v>12.854200000000001</v>
      </c>
      <c r="M1197">
        <v>1.3525</v>
      </c>
      <c r="N1197">
        <v>8.8331</v>
      </c>
      <c r="O1197">
        <v>21.744599999999998</v>
      </c>
      <c r="P1197">
        <v>1.6866000000000001</v>
      </c>
      <c r="Q1197">
        <v>8.5000000000000006E-3</v>
      </c>
      <c r="R1197"/>
      <c r="S1197">
        <v>55.054473307223738</v>
      </c>
      <c r="T1197">
        <v>100.509</v>
      </c>
    </row>
    <row r="1198" spans="1:20" x14ac:dyDescent="0.25">
      <c r="A1198" t="s">
        <v>2341</v>
      </c>
      <c r="C1198" t="s">
        <v>179</v>
      </c>
      <c r="D1198" t="s">
        <v>2282</v>
      </c>
      <c r="E1198" t="s">
        <v>2341</v>
      </c>
      <c r="F1198" t="s">
        <v>2341</v>
      </c>
      <c r="G1198" t="s">
        <v>5459</v>
      </c>
      <c r="H1198" t="s">
        <v>2805</v>
      </c>
      <c r="I1198">
        <v>49.4467</v>
      </c>
      <c r="J1198">
        <v>0.85609999999999997</v>
      </c>
      <c r="K1198">
        <v>3.9870000000000001</v>
      </c>
      <c r="L1198">
        <v>11.859500000000001</v>
      </c>
      <c r="M1198">
        <v>1.054</v>
      </c>
      <c r="N1198">
        <v>9.5801999999999996</v>
      </c>
      <c r="O1198">
        <v>22.209399999999999</v>
      </c>
      <c r="P1198">
        <v>1.3455999999999999</v>
      </c>
      <c r="Q1198"/>
      <c r="R1198">
        <v>0</v>
      </c>
      <c r="S1198">
        <v>59.015488322455148</v>
      </c>
      <c r="T1198">
        <v>100.3385</v>
      </c>
    </row>
    <row r="1199" spans="1:20" x14ac:dyDescent="0.25">
      <c r="A1199" t="s">
        <v>2341</v>
      </c>
      <c r="C1199" t="s">
        <v>179</v>
      </c>
      <c r="D1199" t="s">
        <v>2282</v>
      </c>
      <c r="E1199" t="s">
        <v>2341</v>
      </c>
      <c r="F1199" t="s">
        <v>2341</v>
      </c>
      <c r="G1199" t="s">
        <v>5459</v>
      </c>
      <c r="H1199" t="s">
        <v>2806</v>
      </c>
      <c r="I1199">
        <v>47.025199999999998</v>
      </c>
      <c r="J1199">
        <v>2.3388</v>
      </c>
      <c r="K1199">
        <v>7.0744999999999996</v>
      </c>
      <c r="L1199">
        <v>6.3807</v>
      </c>
      <c r="M1199">
        <v>0.113</v>
      </c>
      <c r="N1199">
        <v>12.803699999999999</v>
      </c>
      <c r="O1199">
        <v>23.396899999999999</v>
      </c>
      <c r="P1199">
        <v>0.46239999999999998</v>
      </c>
      <c r="Q1199">
        <v>2.1999999999999999E-2</v>
      </c>
      <c r="R1199">
        <v>0.42109999999999997</v>
      </c>
      <c r="S1199">
        <v>78.15108778795188</v>
      </c>
      <c r="T1199">
        <v>100.03830000000001</v>
      </c>
    </row>
    <row r="1200" spans="1:20" x14ac:dyDescent="0.25">
      <c r="A1200" t="s">
        <v>2341</v>
      </c>
      <c r="C1200" t="s">
        <v>179</v>
      </c>
      <c r="D1200" t="s">
        <v>2282</v>
      </c>
      <c r="E1200" t="s">
        <v>2341</v>
      </c>
      <c r="F1200" t="s">
        <v>2341</v>
      </c>
      <c r="G1200" t="s">
        <v>5459</v>
      </c>
      <c r="H1200" t="s">
        <v>2807</v>
      </c>
      <c r="I1200">
        <v>46.8035</v>
      </c>
      <c r="J1200">
        <v>2.3315999999999999</v>
      </c>
      <c r="K1200">
        <v>7.2580999999999998</v>
      </c>
      <c r="L1200">
        <v>6.9390999999999998</v>
      </c>
      <c r="M1200">
        <v>0.1085</v>
      </c>
      <c r="N1200">
        <v>12.617900000000001</v>
      </c>
      <c r="O1200">
        <v>23.0366</v>
      </c>
      <c r="P1200">
        <v>0.49969999999999998</v>
      </c>
      <c r="Q1200"/>
      <c r="R1200">
        <v>0.27510000000000001</v>
      </c>
      <c r="S1200">
        <v>76.422437425584803</v>
      </c>
      <c r="T1200">
        <v>99.870100000000008</v>
      </c>
    </row>
    <row r="1201" spans="1:20" x14ac:dyDescent="0.25">
      <c r="A1201" t="s">
        <v>2341</v>
      </c>
      <c r="C1201" t="s">
        <v>179</v>
      </c>
      <c r="D1201" t="s">
        <v>2282</v>
      </c>
      <c r="E1201" t="s">
        <v>2341</v>
      </c>
      <c r="F1201" t="s">
        <v>2341</v>
      </c>
      <c r="G1201" t="s">
        <v>5459</v>
      </c>
      <c r="H1201" t="s">
        <v>2808</v>
      </c>
      <c r="I1201">
        <v>46.727699999999999</v>
      </c>
      <c r="J1201">
        <v>2.5228000000000002</v>
      </c>
      <c r="K1201">
        <v>7.1544999999999996</v>
      </c>
      <c r="L1201">
        <v>7.1184000000000003</v>
      </c>
      <c r="M1201">
        <v>0.14660000000000001</v>
      </c>
      <c r="N1201">
        <v>12.499000000000001</v>
      </c>
      <c r="O1201">
        <v>23.783100000000001</v>
      </c>
      <c r="P1201">
        <v>0.46879999999999999</v>
      </c>
      <c r="Q1201">
        <v>2.8E-3</v>
      </c>
      <c r="R1201">
        <v>4.4400000000000002E-2</v>
      </c>
      <c r="S1201">
        <v>75.786358149375786</v>
      </c>
      <c r="T1201">
        <v>100.46810000000001</v>
      </c>
    </row>
    <row r="1202" spans="1:20" x14ac:dyDescent="0.25">
      <c r="A1202" t="s">
        <v>2341</v>
      </c>
      <c r="C1202" t="s">
        <v>179</v>
      </c>
      <c r="D1202" t="s">
        <v>2282</v>
      </c>
      <c r="E1202" t="s">
        <v>2341</v>
      </c>
      <c r="F1202" t="s">
        <v>2341</v>
      </c>
      <c r="G1202" t="s">
        <v>5459</v>
      </c>
      <c r="H1202" t="s">
        <v>2809</v>
      </c>
      <c r="I1202">
        <v>46.833799999999997</v>
      </c>
      <c r="J1202">
        <v>2.4401000000000002</v>
      </c>
      <c r="K1202">
        <v>7.0178000000000003</v>
      </c>
      <c r="L1202">
        <v>6.6635</v>
      </c>
      <c r="M1202">
        <v>9.5399999999999999E-2</v>
      </c>
      <c r="N1202">
        <v>12.6081</v>
      </c>
      <c r="O1202">
        <v>23.6236</v>
      </c>
      <c r="P1202">
        <v>0.44719999999999999</v>
      </c>
      <c r="Q1202"/>
      <c r="R1202">
        <v>0.2515</v>
      </c>
      <c r="S1202">
        <v>77.131142114367947</v>
      </c>
      <c r="T1202">
        <v>99.98099999999998</v>
      </c>
    </row>
    <row r="1203" spans="1:20" x14ac:dyDescent="0.25">
      <c r="A1203" t="s">
        <v>2341</v>
      </c>
      <c r="C1203" t="s">
        <v>179</v>
      </c>
      <c r="D1203" t="s">
        <v>2282</v>
      </c>
      <c r="E1203" t="s">
        <v>2341</v>
      </c>
      <c r="F1203" t="s">
        <v>2341</v>
      </c>
      <c r="G1203" t="s">
        <v>5459</v>
      </c>
      <c r="H1203" t="s">
        <v>2810</v>
      </c>
      <c r="I1203">
        <v>46.216900000000003</v>
      </c>
      <c r="J1203">
        <v>3.2145000000000001</v>
      </c>
      <c r="K1203">
        <v>6.9996</v>
      </c>
      <c r="L1203">
        <v>8.1297999999999995</v>
      </c>
      <c r="M1203">
        <v>0.19009999999999999</v>
      </c>
      <c r="N1203">
        <v>12.348599999999999</v>
      </c>
      <c r="O1203">
        <v>23.0669</v>
      </c>
      <c r="P1203">
        <v>0.41599999999999998</v>
      </c>
      <c r="Q1203">
        <v>2.2100000000000002E-2</v>
      </c>
      <c r="R1203"/>
      <c r="S1203">
        <v>73.027984095194398</v>
      </c>
      <c r="T1203">
        <v>100.6045</v>
      </c>
    </row>
    <row r="1204" spans="1:20" x14ac:dyDescent="0.25">
      <c r="A1204" t="s">
        <v>2341</v>
      </c>
      <c r="C1204" t="s">
        <v>179</v>
      </c>
      <c r="D1204" t="s">
        <v>2282</v>
      </c>
      <c r="E1204" t="s">
        <v>2341</v>
      </c>
      <c r="F1204" t="s">
        <v>2341</v>
      </c>
      <c r="G1204" t="s">
        <v>5459</v>
      </c>
      <c r="H1204" t="s">
        <v>2811</v>
      </c>
      <c r="I1204">
        <v>44.012799999999999</v>
      </c>
      <c r="J1204">
        <v>4.2663000000000002</v>
      </c>
      <c r="K1204">
        <v>8.7484999999999999</v>
      </c>
      <c r="L1204">
        <v>8.3335000000000008</v>
      </c>
      <c r="M1204">
        <v>0.16930000000000001</v>
      </c>
      <c r="N1204">
        <v>11.035399999999999</v>
      </c>
      <c r="O1204">
        <v>23.4267</v>
      </c>
      <c r="P1204">
        <v>0.55420000000000003</v>
      </c>
      <c r="Q1204">
        <v>3.4599999999999999E-2</v>
      </c>
      <c r="R1204">
        <v>1.6000000000000001E-3</v>
      </c>
      <c r="S1204">
        <v>70.242267335998918</v>
      </c>
      <c r="T1204">
        <v>100.5829</v>
      </c>
    </row>
    <row r="1205" spans="1:20" x14ac:dyDescent="0.25">
      <c r="A1205" t="s">
        <v>2341</v>
      </c>
      <c r="C1205" t="s">
        <v>179</v>
      </c>
      <c r="D1205" t="s">
        <v>2282</v>
      </c>
      <c r="E1205" t="s">
        <v>2341</v>
      </c>
      <c r="F1205" t="s">
        <v>2341</v>
      </c>
      <c r="G1205" t="s">
        <v>5459</v>
      </c>
      <c r="H1205" t="s">
        <v>2812</v>
      </c>
      <c r="I1205">
        <v>47.333199999999998</v>
      </c>
      <c r="J1205">
        <v>2.5876999999999999</v>
      </c>
      <c r="K1205">
        <v>6.0787000000000004</v>
      </c>
      <c r="L1205">
        <v>7.9474</v>
      </c>
      <c r="M1205">
        <v>0.1421</v>
      </c>
      <c r="N1205">
        <v>12.896599999999999</v>
      </c>
      <c r="O1205">
        <v>22.877700000000001</v>
      </c>
      <c r="P1205">
        <v>0.40460000000000002</v>
      </c>
      <c r="Q1205">
        <v>3.9100000000000003E-2</v>
      </c>
      <c r="R1205">
        <v>4.0899999999999999E-2</v>
      </c>
      <c r="S1205">
        <v>74.31022175417516</v>
      </c>
      <c r="T1205">
        <v>100.348</v>
      </c>
    </row>
    <row r="1206" spans="1:20" x14ac:dyDescent="0.25">
      <c r="A1206" t="s">
        <v>2341</v>
      </c>
      <c r="C1206" t="s">
        <v>179</v>
      </c>
      <c r="D1206" t="s">
        <v>2282</v>
      </c>
      <c r="E1206" t="s">
        <v>2341</v>
      </c>
      <c r="F1206" t="s">
        <v>2341</v>
      </c>
      <c r="G1206" t="s">
        <v>5459</v>
      </c>
      <c r="H1206" t="s">
        <v>2813</v>
      </c>
      <c r="I1206">
        <v>40.500599999999999</v>
      </c>
      <c r="J1206">
        <v>6.2031999999999998</v>
      </c>
      <c r="K1206">
        <v>10.3012</v>
      </c>
      <c r="L1206">
        <v>9.8737999999999992</v>
      </c>
      <c r="M1206">
        <v>0.1933</v>
      </c>
      <c r="N1206">
        <v>9.5893999999999995</v>
      </c>
      <c r="O1206">
        <v>22.119900000000001</v>
      </c>
      <c r="P1206">
        <v>0.78210000000000002</v>
      </c>
      <c r="Q1206">
        <v>4.8300000000000003E-2</v>
      </c>
      <c r="R1206">
        <v>4.7300000000000002E-2</v>
      </c>
      <c r="S1206">
        <v>63.385945669853378</v>
      </c>
      <c r="T1206">
        <v>99.659099999999995</v>
      </c>
    </row>
    <row r="1207" spans="1:20" x14ac:dyDescent="0.25">
      <c r="A1207" t="s">
        <v>2341</v>
      </c>
      <c r="C1207" t="s">
        <v>179</v>
      </c>
      <c r="D1207" t="s">
        <v>2282</v>
      </c>
      <c r="E1207" t="s">
        <v>2341</v>
      </c>
      <c r="F1207" t="s">
        <v>2341</v>
      </c>
      <c r="G1207" t="s">
        <v>5459</v>
      </c>
      <c r="H1207" t="s">
        <v>2814</v>
      </c>
      <c r="I1207">
        <v>40.7483</v>
      </c>
      <c r="J1207">
        <v>5.3329000000000004</v>
      </c>
      <c r="K1207">
        <v>10.7371</v>
      </c>
      <c r="L1207">
        <v>9.0489999999999995</v>
      </c>
      <c r="M1207">
        <v>0.115</v>
      </c>
      <c r="N1207">
        <v>9.9707000000000008</v>
      </c>
      <c r="O1207">
        <v>23.345700000000001</v>
      </c>
      <c r="P1207">
        <v>0.51400000000000001</v>
      </c>
      <c r="Q1207">
        <v>4.19E-2</v>
      </c>
      <c r="R1207">
        <v>5.1000000000000004E-3</v>
      </c>
      <c r="S1207">
        <v>66.262921338177136</v>
      </c>
      <c r="T1207">
        <v>99.859699999999989</v>
      </c>
    </row>
    <row r="1208" spans="1:20" x14ac:dyDescent="0.25">
      <c r="A1208" t="s">
        <v>2341</v>
      </c>
      <c r="C1208" t="s">
        <v>179</v>
      </c>
      <c r="D1208" t="s">
        <v>2282</v>
      </c>
      <c r="E1208" t="s">
        <v>2341</v>
      </c>
      <c r="F1208" t="s">
        <v>2341</v>
      </c>
      <c r="G1208" t="s">
        <v>5459</v>
      </c>
      <c r="H1208" t="s">
        <v>2815</v>
      </c>
      <c r="I1208">
        <v>42.433500000000002</v>
      </c>
      <c r="J1208">
        <v>4.8544999999999998</v>
      </c>
      <c r="K1208">
        <v>10.4901</v>
      </c>
      <c r="L1208">
        <v>9.5488999999999997</v>
      </c>
      <c r="M1208">
        <v>0.22420000000000001</v>
      </c>
      <c r="N1208">
        <v>9.5030000000000001</v>
      </c>
      <c r="O1208">
        <v>22.1096</v>
      </c>
      <c r="P1208">
        <v>0.91890000000000005</v>
      </c>
      <c r="Q1208">
        <v>0.1193</v>
      </c>
      <c r="R1208">
        <v>6.7999999999999996E-3</v>
      </c>
      <c r="S1208">
        <v>63.950538698628527</v>
      </c>
      <c r="T1208">
        <v>100.2088</v>
      </c>
    </row>
    <row r="1209" spans="1:20" x14ac:dyDescent="0.25">
      <c r="A1209" t="s">
        <v>2341</v>
      </c>
      <c r="C1209" t="s">
        <v>179</v>
      </c>
      <c r="D1209" t="s">
        <v>2282</v>
      </c>
      <c r="E1209" t="s">
        <v>2341</v>
      </c>
      <c r="F1209" t="s">
        <v>2341</v>
      </c>
      <c r="G1209" t="s">
        <v>5459</v>
      </c>
      <c r="H1209" t="s">
        <v>2816</v>
      </c>
      <c r="I1209">
        <v>42.448300000000003</v>
      </c>
      <c r="J1209">
        <v>4.5967000000000002</v>
      </c>
      <c r="K1209">
        <v>9.3603000000000005</v>
      </c>
      <c r="L1209">
        <v>8.6777999999999995</v>
      </c>
      <c r="M1209">
        <v>0.1555</v>
      </c>
      <c r="N1209">
        <v>10.8171</v>
      </c>
      <c r="O1209">
        <v>23.024100000000001</v>
      </c>
      <c r="P1209">
        <v>0.47449999999999998</v>
      </c>
      <c r="Q1209">
        <v>3.7900000000000003E-2</v>
      </c>
      <c r="R1209">
        <v>3.2099999999999997E-2</v>
      </c>
      <c r="S1209">
        <v>68.963140086191515</v>
      </c>
      <c r="T1209">
        <v>99.624300000000005</v>
      </c>
    </row>
    <row r="1210" spans="1:20" x14ac:dyDescent="0.25">
      <c r="A1210" t="s">
        <v>2817</v>
      </c>
      <c r="C1210" t="s">
        <v>2818</v>
      </c>
      <c r="D1210" t="s">
        <v>2343</v>
      </c>
      <c r="E1210" t="s">
        <v>5444</v>
      </c>
      <c r="F1210" t="s">
        <v>5446</v>
      </c>
      <c r="G1210" t="s">
        <v>5460</v>
      </c>
      <c r="H1210" t="s">
        <v>2819</v>
      </c>
      <c r="I1210">
        <v>52.26</v>
      </c>
      <c r="J1210">
        <v>0.85799999999999998</v>
      </c>
      <c r="K1210">
        <v>4.133</v>
      </c>
      <c r="L1210">
        <v>5.8010000000000002</v>
      </c>
      <c r="M1210">
        <v>0.06</v>
      </c>
      <c r="N1210">
        <v>15.638999999999999</v>
      </c>
      <c r="O1210">
        <v>20.448</v>
      </c>
      <c r="P1210">
        <v>0.55900000000000005</v>
      </c>
      <c r="Q1210">
        <v>0</v>
      </c>
      <c r="R1210">
        <v>0.54400000000000004</v>
      </c>
      <c r="S1210">
        <v>82.775137860582745</v>
      </c>
      <c r="T1210">
        <v>100.38500000000001</v>
      </c>
    </row>
    <row r="1211" spans="1:20" x14ac:dyDescent="0.25">
      <c r="A1211" t="s">
        <v>2817</v>
      </c>
      <c r="C1211" t="s">
        <v>2818</v>
      </c>
      <c r="D1211" t="s">
        <v>2343</v>
      </c>
      <c r="E1211" t="s">
        <v>5444</v>
      </c>
      <c r="F1211" t="s">
        <v>5446</v>
      </c>
      <c r="G1211" t="s">
        <v>5460</v>
      </c>
      <c r="H1211" t="s">
        <v>2820</v>
      </c>
      <c r="I1211">
        <v>52.351999999999997</v>
      </c>
      <c r="J1211">
        <v>0.72499999999999998</v>
      </c>
      <c r="K1211">
        <v>4.3230000000000004</v>
      </c>
      <c r="L1211">
        <v>6.37</v>
      </c>
      <c r="M1211">
        <v>5.2999999999999999E-2</v>
      </c>
      <c r="N1211">
        <v>15.59</v>
      </c>
      <c r="O1211">
        <v>20.149000000000001</v>
      </c>
      <c r="P1211">
        <v>0.61599999999999999</v>
      </c>
      <c r="Q1211">
        <v>0</v>
      </c>
      <c r="R1211">
        <v>0.55200000000000005</v>
      </c>
      <c r="S1211">
        <v>81.352305749711221</v>
      </c>
      <c r="T1211">
        <v>100.77</v>
      </c>
    </row>
    <row r="1212" spans="1:20" x14ac:dyDescent="0.25">
      <c r="A1212" t="s">
        <v>2817</v>
      </c>
      <c r="C1212" t="s">
        <v>2818</v>
      </c>
      <c r="D1212" t="s">
        <v>2343</v>
      </c>
      <c r="E1212" t="s">
        <v>5444</v>
      </c>
      <c r="F1212" t="s">
        <v>5446</v>
      </c>
      <c r="G1212" t="s">
        <v>5460</v>
      </c>
      <c r="H1212" t="s">
        <v>2821</v>
      </c>
      <c r="I1212">
        <v>50.491999999999997</v>
      </c>
      <c r="J1212">
        <v>1.554</v>
      </c>
      <c r="K1212">
        <v>3.1030000000000002</v>
      </c>
      <c r="L1212">
        <v>10.29</v>
      </c>
      <c r="M1212">
        <v>0.111</v>
      </c>
      <c r="N1212">
        <v>13.867000000000001</v>
      </c>
      <c r="O1212">
        <v>19.869</v>
      </c>
      <c r="P1212">
        <v>0.59199999999999997</v>
      </c>
      <c r="Q1212">
        <v>0.02</v>
      </c>
      <c r="R1212">
        <v>0.05</v>
      </c>
      <c r="S1212">
        <v>70.607064036058617</v>
      </c>
      <c r="T1212">
        <v>100</v>
      </c>
    </row>
    <row r="1213" spans="1:20" x14ac:dyDescent="0.25">
      <c r="A1213" t="s">
        <v>2817</v>
      </c>
      <c r="C1213" t="s">
        <v>2818</v>
      </c>
      <c r="D1213" t="s">
        <v>2343</v>
      </c>
      <c r="E1213" t="s">
        <v>5444</v>
      </c>
      <c r="F1213" t="s">
        <v>5446</v>
      </c>
      <c r="G1213" t="s">
        <v>5460</v>
      </c>
      <c r="H1213" t="s">
        <v>2822</v>
      </c>
      <c r="I1213">
        <v>51.786999999999999</v>
      </c>
      <c r="J1213">
        <v>0.82899999999999996</v>
      </c>
      <c r="K1213">
        <v>4.1829999999999998</v>
      </c>
      <c r="L1213">
        <v>5.734</v>
      </c>
      <c r="M1213">
        <v>5.3999999999999999E-2</v>
      </c>
      <c r="N1213">
        <v>15.443</v>
      </c>
      <c r="O1213">
        <v>20.605</v>
      </c>
      <c r="P1213">
        <v>0.54500000000000004</v>
      </c>
      <c r="Q1213">
        <v>0</v>
      </c>
      <c r="R1213">
        <v>0.44500000000000001</v>
      </c>
      <c r="S1213">
        <v>82.760946346151286</v>
      </c>
      <c r="T1213">
        <v>99.66</v>
      </c>
    </row>
    <row r="1214" spans="1:20" x14ac:dyDescent="0.25">
      <c r="A1214" t="s">
        <v>2817</v>
      </c>
      <c r="C1214" t="s">
        <v>2818</v>
      </c>
      <c r="D1214" t="s">
        <v>2343</v>
      </c>
      <c r="E1214" t="s">
        <v>5444</v>
      </c>
      <c r="F1214" t="s">
        <v>5446</v>
      </c>
      <c r="G1214" t="s">
        <v>5460</v>
      </c>
      <c r="H1214" t="s">
        <v>2823</v>
      </c>
      <c r="I1214">
        <v>50.944000000000003</v>
      </c>
      <c r="J1214">
        <v>0.79100000000000004</v>
      </c>
      <c r="K1214">
        <v>4.8129999999999997</v>
      </c>
      <c r="L1214">
        <v>5.7619999999999996</v>
      </c>
      <c r="M1214">
        <v>5.3999999999999999E-2</v>
      </c>
      <c r="N1214">
        <v>15.084</v>
      </c>
      <c r="O1214">
        <v>20.431999999999999</v>
      </c>
      <c r="P1214">
        <v>0.59</v>
      </c>
      <c r="Q1214">
        <v>1.2999999999999999E-2</v>
      </c>
      <c r="R1214">
        <v>0.84099999999999997</v>
      </c>
      <c r="S1214">
        <v>82.352088943731644</v>
      </c>
      <c r="T1214">
        <v>99.403999999999996</v>
      </c>
    </row>
    <row r="1215" spans="1:20" x14ac:dyDescent="0.25">
      <c r="A1215" t="s">
        <v>2817</v>
      </c>
      <c r="C1215" t="s">
        <v>2818</v>
      </c>
      <c r="D1215" t="s">
        <v>2343</v>
      </c>
      <c r="E1215" t="s">
        <v>5444</v>
      </c>
      <c r="F1215" t="s">
        <v>5446</v>
      </c>
      <c r="G1215" t="s">
        <v>5460</v>
      </c>
      <c r="H1215" t="s">
        <v>2824</v>
      </c>
      <c r="I1215">
        <v>51.127000000000002</v>
      </c>
      <c r="J1215">
        <v>0.85899999999999999</v>
      </c>
      <c r="K1215">
        <v>4.4580000000000002</v>
      </c>
      <c r="L1215">
        <v>5.7670000000000003</v>
      </c>
      <c r="M1215">
        <v>5.8000000000000003E-2</v>
      </c>
      <c r="N1215">
        <v>15.009</v>
      </c>
      <c r="O1215">
        <v>20.651</v>
      </c>
      <c r="P1215">
        <v>0.55500000000000005</v>
      </c>
      <c r="Q1215">
        <v>0</v>
      </c>
      <c r="R1215">
        <v>0.75800000000000001</v>
      </c>
      <c r="S1215">
        <v>82.266879199342767</v>
      </c>
      <c r="T1215">
        <v>99.334000000000003</v>
      </c>
    </row>
    <row r="1216" spans="1:20" x14ac:dyDescent="0.25">
      <c r="A1216" t="s">
        <v>2817</v>
      </c>
      <c r="C1216" t="s">
        <v>2818</v>
      </c>
      <c r="D1216" t="s">
        <v>2343</v>
      </c>
      <c r="E1216" t="s">
        <v>5444</v>
      </c>
      <c r="F1216" t="s">
        <v>5446</v>
      </c>
      <c r="G1216" t="s">
        <v>5460</v>
      </c>
      <c r="H1216" t="s">
        <v>2825</v>
      </c>
      <c r="I1216">
        <v>50.722000000000001</v>
      </c>
      <c r="J1216">
        <v>1.853</v>
      </c>
      <c r="K1216">
        <v>3.0569999999999999</v>
      </c>
      <c r="L1216">
        <v>9.51</v>
      </c>
      <c r="M1216">
        <v>0.13700000000000001</v>
      </c>
      <c r="N1216">
        <v>12.664999999999999</v>
      </c>
      <c r="O1216">
        <v>20.744</v>
      </c>
      <c r="P1216">
        <v>0.71799999999999997</v>
      </c>
      <c r="Q1216">
        <v>2.5000000000000001E-2</v>
      </c>
      <c r="R1216">
        <v>0.17799999999999999</v>
      </c>
      <c r="S1216">
        <v>70.360724592645553</v>
      </c>
      <c r="T1216">
        <v>99.611000000000018</v>
      </c>
    </row>
    <row r="1217" spans="1:20" x14ac:dyDescent="0.25">
      <c r="A1217" t="s">
        <v>2817</v>
      </c>
      <c r="C1217" t="s">
        <v>2818</v>
      </c>
      <c r="D1217" t="s">
        <v>2343</v>
      </c>
      <c r="E1217" t="s">
        <v>5444</v>
      </c>
      <c r="F1217" t="s">
        <v>5446</v>
      </c>
      <c r="G1217" t="s">
        <v>5460</v>
      </c>
      <c r="H1217" t="s">
        <v>2826</v>
      </c>
      <c r="I1217">
        <v>51.944000000000003</v>
      </c>
      <c r="J1217">
        <v>0.72299999999999998</v>
      </c>
      <c r="K1217">
        <v>4.4459999999999997</v>
      </c>
      <c r="L1217">
        <v>5.798</v>
      </c>
      <c r="M1217">
        <v>2.7E-2</v>
      </c>
      <c r="N1217">
        <v>15.253</v>
      </c>
      <c r="O1217">
        <v>20.47</v>
      </c>
      <c r="P1217">
        <v>0.64600000000000002</v>
      </c>
      <c r="Q1217">
        <v>7.0000000000000001E-3</v>
      </c>
      <c r="R1217">
        <v>0.628</v>
      </c>
      <c r="S1217">
        <v>82.423381556182477</v>
      </c>
      <c r="T1217">
        <v>99.944000000000003</v>
      </c>
    </row>
    <row r="1218" spans="1:20" x14ac:dyDescent="0.25">
      <c r="A1218" t="s">
        <v>2817</v>
      </c>
      <c r="C1218" t="s">
        <v>2818</v>
      </c>
      <c r="D1218" t="s">
        <v>2343</v>
      </c>
      <c r="E1218" t="s">
        <v>5444</v>
      </c>
      <c r="F1218" t="s">
        <v>5446</v>
      </c>
      <c r="G1218" t="s">
        <v>5460</v>
      </c>
      <c r="H1218" t="s">
        <v>2827</v>
      </c>
      <c r="I1218">
        <v>51.601999999999997</v>
      </c>
      <c r="J1218">
        <v>0.81200000000000006</v>
      </c>
      <c r="K1218">
        <v>4.3780000000000001</v>
      </c>
      <c r="L1218">
        <v>5.7430000000000003</v>
      </c>
      <c r="M1218">
        <v>0.10199999999999999</v>
      </c>
      <c r="N1218">
        <v>15.073</v>
      </c>
      <c r="O1218">
        <v>20.498999999999999</v>
      </c>
      <c r="P1218">
        <v>0.627</v>
      </c>
      <c r="Q1218">
        <v>4.0000000000000001E-3</v>
      </c>
      <c r="R1218">
        <v>0.61599999999999999</v>
      </c>
      <c r="S1218">
        <v>82.389458111824737</v>
      </c>
      <c r="T1218">
        <v>99.483000000000004</v>
      </c>
    </row>
    <row r="1219" spans="1:20" x14ac:dyDescent="0.25">
      <c r="A1219" t="s">
        <v>2817</v>
      </c>
      <c r="C1219" t="s">
        <v>2818</v>
      </c>
      <c r="D1219" t="s">
        <v>2343</v>
      </c>
      <c r="E1219" t="s">
        <v>5444</v>
      </c>
      <c r="F1219" t="s">
        <v>5446</v>
      </c>
      <c r="G1219" t="s">
        <v>5460</v>
      </c>
      <c r="H1219" t="s">
        <v>2828</v>
      </c>
      <c r="I1219">
        <v>50.896999999999998</v>
      </c>
      <c r="J1219">
        <v>0.93400000000000005</v>
      </c>
      <c r="K1219">
        <v>4.5510000000000002</v>
      </c>
      <c r="L1219">
        <v>5.68</v>
      </c>
      <c r="M1219">
        <v>4.2000000000000003E-2</v>
      </c>
      <c r="N1219">
        <v>14.765000000000001</v>
      </c>
      <c r="O1219">
        <v>20.486000000000001</v>
      </c>
      <c r="P1219">
        <v>0.61799999999999999</v>
      </c>
      <c r="Q1219">
        <v>0</v>
      </c>
      <c r="R1219">
        <v>0.86599999999999999</v>
      </c>
      <c r="S1219">
        <v>82.249516264041318</v>
      </c>
      <c r="T1219">
        <v>98.885000000000005</v>
      </c>
    </row>
    <row r="1220" spans="1:20" x14ac:dyDescent="0.25">
      <c r="A1220" t="s">
        <v>2817</v>
      </c>
      <c r="C1220" t="s">
        <v>2818</v>
      </c>
      <c r="D1220" t="s">
        <v>2343</v>
      </c>
      <c r="E1220" t="s">
        <v>5444</v>
      </c>
      <c r="F1220" t="s">
        <v>5446</v>
      </c>
      <c r="G1220" t="s">
        <v>5460</v>
      </c>
      <c r="H1220" t="s">
        <v>2829</v>
      </c>
      <c r="I1220">
        <v>51.898000000000003</v>
      </c>
      <c r="J1220">
        <v>1.2070000000000001</v>
      </c>
      <c r="K1220">
        <v>2.5840000000000001</v>
      </c>
      <c r="L1220">
        <v>8.9329999999999998</v>
      </c>
      <c r="M1220">
        <v>0.14599999999999999</v>
      </c>
      <c r="N1220">
        <v>13.571999999999999</v>
      </c>
      <c r="O1220">
        <v>21.372</v>
      </c>
      <c r="P1220">
        <v>0.57999999999999996</v>
      </c>
      <c r="Q1220">
        <v>8.0000000000000002E-3</v>
      </c>
      <c r="R1220">
        <v>1.7000000000000001E-2</v>
      </c>
      <c r="S1220">
        <v>73.032911811707848</v>
      </c>
      <c r="T1220">
        <v>100.373</v>
      </c>
    </row>
    <row r="1221" spans="1:20" x14ac:dyDescent="0.25">
      <c r="A1221" t="s">
        <v>2817</v>
      </c>
      <c r="C1221" t="s">
        <v>2818</v>
      </c>
      <c r="D1221" t="s">
        <v>2343</v>
      </c>
      <c r="E1221" t="s">
        <v>5444</v>
      </c>
      <c r="F1221" t="s">
        <v>5446</v>
      </c>
      <c r="G1221" t="s">
        <v>5460</v>
      </c>
      <c r="H1221" t="s">
        <v>2830</v>
      </c>
      <c r="I1221">
        <v>51.691000000000003</v>
      </c>
      <c r="J1221">
        <v>1.2370000000000001</v>
      </c>
      <c r="K1221">
        <v>2.3250000000000002</v>
      </c>
      <c r="L1221">
        <v>10.131</v>
      </c>
      <c r="M1221">
        <v>9.5000000000000001E-2</v>
      </c>
      <c r="N1221">
        <v>14.532999999999999</v>
      </c>
      <c r="O1221">
        <v>19.763000000000002</v>
      </c>
      <c r="P1221">
        <v>0.48799999999999999</v>
      </c>
      <c r="Q1221">
        <v>0</v>
      </c>
      <c r="R1221">
        <v>2.8000000000000001E-2</v>
      </c>
      <c r="S1221">
        <v>71.886899240434374</v>
      </c>
      <c r="T1221">
        <v>100.295</v>
      </c>
    </row>
    <row r="1222" spans="1:20" x14ac:dyDescent="0.25">
      <c r="A1222" t="s">
        <v>2817</v>
      </c>
      <c r="C1222" t="s">
        <v>2818</v>
      </c>
      <c r="D1222" t="s">
        <v>2343</v>
      </c>
      <c r="E1222" t="s">
        <v>5444</v>
      </c>
      <c r="F1222" t="s">
        <v>5446</v>
      </c>
      <c r="G1222" t="s">
        <v>5460</v>
      </c>
      <c r="H1222" t="s">
        <v>2831</v>
      </c>
      <c r="I1222">
        <v>51.841999999999999</v>
      </c>
      <c r="J1222">
        <v>0.83199999999999996</v>
      </c>
      <c r="K1222">
        <v>4.26</v>
      </c>
      <c r="L1222">
        <v>6.5229999999999997</v>
      </c>
      <c r="M1222">
        <v>4.2000000000000003E-2</v>
      </c>
      <c r="N1222">
        <v>15.295999999999999</v>
      </c>
      <c r="O1222">
        <v>19.992999999999999</v>
      </c>
      <c r="P1222">
        <v>0.57899999999999996</v>
      </c>
      <c r="Q1222">
        <v>0.01</v>
      </c>
      <c r="R1222">
        <v>0.54300000000000004</v>
      </c>
      <c r="S1222">
        <v>80.694703005448019</v>
      </c>
      <c r="T1222">
        <v>99.980999999999995</v>
      </c>
    </row>
    <row r="1223" spans="1:20" x14ac:dyDescent="0.25">
      <c r="A1223" t="s">
        <v>2817</v>
      </c>
      <c r="C1223" t="s">
        <v>2818</v>
      </c>
      <c r="D1223" t="s">
        <v>2343</v>
      </c>
      <c r="E1223" t="s">
        <v>5444</v>
      </c>
      <c r="F1223" t="s">
        <v>5446</v>
      </c>
      <c r="G1223" t="s">
        <v>5460</v>
      </c>
      <c r="H1223" t="s">
        <v>2832</v>
      </c>
      <c r="I1223">
        <v>51.472000000000001</v>
      </c>
      <c r="J1223">
        <v>0.89600000000000002</v>
      </c>
      <c r="K1223">
        <v>4.4630000000000001</v>
      </c>
      <c r="L1223">
        <v>5.7069999999999999</v>
      </c>
      <c r="M1223">
        <v>7.8E-2</v>
      </c>
      <c r="N1223">
        <v>15.298</v>
      </c>
      <c r="O1223">
        <v>20.766999999999999</v>
      </c>
      <c r="P1223">
        <v>0.63200000000000001</v>
      </c>
      <c r="Q1223">
        <v>0</v>
      </c>
      <c r="R1223">
        <v>0.54400000000000004</v>
      </c>
      <c r="S1223">
        <v>82.693588999563516</v>
      </c>
      <c r="T1223">
        <v>99.893000000000001</v>
      </c>
    </row>
    <row r="1224" spans="1:20" x14ac:dyDescent="0.25">
      <c r="A1224" t="s">
        <v>2817</v>
      </c>
      <c r="C1224" t="s">
        <v>2818</v>
      </c>
      <c r="D1224" t="s">
        <v>2343</v>
      </c>
      <c r="E1224" t="s">
        <v>5444</v>
      </c>
      <c r="F1224" t="s">
        <v>5446</v>
      </c>
      <c r="G1224" t="s">
        <v>5460</v>
      </c>
      <c r="H1224" t="s">
        <v>2833</v>
      </c>
      <c r="I1224">
        <v>52.042000000000002</v>
      </c>
      <c r="J1224">
        <v>0.84599999999999997</v>
      </c>
      <c r="K1224">
        <v>1.657</v>
      </c>
      <c r="L1224">
        <v>12.975</v>
      </c>
      <c r="M1224">
        <v>0.17899999999999999</v>
      </c>
      <c r="N1224">
        <v>11.092000000000001</v>
      </c>
      <c r="O1224">
        <v>19.972999999999999</v>
      </c>
      <c r="P1224">
        <v>0.57599999999999996</v>
      </c>
      <c r="Q1224">
        <v>1.2999999999999999E-2</v>
      </c>
      <c r="R1224">
        <v>2E-3</v>
      </c>
      <c r="S1224">
        <v>60.377901333764306</v>
      </c>
      <c r="T1224">
        <v>99.355000000000004</v>
      </c>
    </row>
    <row r="1225" spans="1:20" x14ac:dyDescent="0.25">
      <c r="A1225" t="s">
        <v>2817</v>
      </c>
      <c r="C1225" t="s">
        <v>2818</v>
      </c>
      <c r="D1225" t="s">
        <v>2343</v>
      </c>
      <c r="E1225" t="s">
        <v>5444</v>
      </c>
      <c r="F1225" t="s">
        <v>5446</v>
      </c>
      <c r="G1225" t="s">
        <v>5460</v>
      </c>
      <c r="H1225" t="s">
        <v>2834</v>
      </c>
      <c r="I1225">
        <v>51.588999999999999</v>
      </c>
      <c r="J1225">
        <v>1.1679999999999999</v>
      </c>
      <c r="K1225">
        <v>3.1779999999999999</v>
      </c>
      <c r="L1225">
        <v>8.4960000000000004</v>
      </c>
      <c r="M1225">
        <v>0.11700000000000001</v>
      </c>
      <c r="N1225">
        <v>14.372999999999999</v>
      </c>
      <c r="O1225">
        <v>19.972999999999999</v>
      </c>
      <c r="P1225">
        <v>0.69099999999999995</v>
      </c>
      <c r="Q1225">
        <v>0</v>
      </c>
      <c r="R1225">
        <v>9.4E-2</v>
      </c>
      <c r="S1225">
        <v>75.097001993064353</v>
      </c>
      <c r="T1225">
        <v>99.713999999999999</v>
      </c>
    </row>
    <row r="1226" spans="1:20" x14ac:dyDescent="0.25">
      <c r="A1226" t="s">
        <v>2817</v>
      </c>
      <c r="C1226" t="s">
        <v>2818</v>
      </c>
      <c r="D1226" t="s">
        <v>2343</v>
      </c>
      <c r="E1226" t="s">
        <v>5444</v>
      </c>
      <c r="F1226" t="s">
        <v>5446</v>
      </c>
      <c r="G1226" t="s">
        <v>5460</v>
      </c>
      <c r="H1226" t="s">
        <v>2835</v>
      </c>
      <c r="I1226">
        <v>51.293999999999997</v>
      </c>
      <c r="J1226">
        <v>1.3720000000000001</v>
      </c>
      <c r="K1226">
        <v>2.286</v>
      </c>
      <c r="L1226">
        <v>9.984</v>
      </c>
      <c r="M1226">
        <v>0.14199999999999999</v>
      </c>
      <c r="N1226">
        <v>14.38</v>
      </c>
      <c r="O1226">
        <v>19.786000000000001</v>
      </c>
      <c r="P1226">
        <v>0.54100000000000004</v>
      </c>
      <c r="Q1226">
        <v>0</v>
      </c>
      <c r="R1226">
        <v>4.2999999999999997E-2</v>
      </c>
      <c r="S1226">
        <v>71.968325552648778</v>
      </c>
      <c r="T1226">
        <v>99.896000000000001</v>
      </c>
    </row>
    <row r="1227" spans="1:20" x14ac:dyDescent="0.25">
      <c r="A1227" t="s">
        <v>2817</v>
      </c>
      <c r="C1227" t="s">
        <v>2818</v>
      </c>
      <c r="D1227" t="s">
        <v>2343</v>
      </c>
      <c r="E1227" t="s">
        <v>5444</v>
      </c>
      <c r="F1227" t="s">
        <v>5446</v>
      </c>
      <c r="G1227" t="s">
        <v>5460</v>
      </c>
      <c r="H1227" t="s">
        <v>2836</v>
      </c>
      <c r="I1227">
        <v>51.329000000000001</v>
      </c>
      <c r="J1227">
        <v>0.90900000000000003</v>
      </c>
      <c r="K1227">
        <v>4.1749999999999998</v>
      </c>
      <c r="L1227">
        <v>6.4240000000000004</v>
      </c>
      <c r="M1227">
        <v>8.3000000000000004E-2</v>
      </c>
      <c r="N1227">
        <v>15.686999999999999</v>
      </c>
      <c r="O1227">
        <v>20.122</v>
      </c>
      <c r="P1227">
        <v>0.54800000000000004</v>
      </c>
      <c r="Q1227">
        <v>0</v>
      </c>
      <c r="R1227">
        <v>0.53500000000000003</v>
      </c>
      <c r="S1227">
        <v>81.31831787197487</v>
      </c>
      <c r="T1227">
        <v>99.926000000000002</v>
      </c>
    </row>
    <row r="1228" spans="1:20" x14ac:dyDescent="0.25">
      <c r="A1228" t="s">
        <v>2817</v>
      </c>
      <c r="C1228" t="s">
        <v>2818</v>
      </c>
      <c r="D1228" t="s">
        <v>2343</v>
      </c>
      <c r="E1228" t="s">
        <v>5444</v>
      </c>
      <c r="F1228" t="s">
        <v>5446</v>
      </c>
      <c r="G1228" t="s">
        <v>5460</v>
      </c>
      <c r="H1228" t="s">
        <v>2837</v>
      </c>
      <c r="I1228">
        <v>51.262</v>
      </c>
      <c r="J1228">
        <v>0.85</v>
      </c>
      <c r="K1228">
        <v>4.9489999999999998</v>
      </c>
      <c r="L1228">
        <v>5.8719999999999999</v>
      </c>
      <c r="M1228">
        <v>6.0999999999999999E-2</v>
      </c>
      <c r="N1228">
        <v>14.988</v>
      </c>
      <c r="O1228">
        <v>20.638000000000002</v>
      </c>
      <c r="P1228">
        <v>0.504</v>
      </c>
      <c r="Q1228">
        <v>5.0000000000000001E-3</v>
      </c>
      <c r="R1228">
        <v>0.80500000000000005</v>
      </c>
      <c r="S1228">
        <v>81.981447457015619</v>
      </c>
      <c r="T1228">
        <v>100.011</v>
      </c>
    </row>
    <row r="1229" spans="1:20" x14ac:dyDescent="0.25">
      <c r="A1229" t="s">
        <v>2817</v>
      </c>
      <c r="C1229" t="s">
        <v>2818</v>
      </c>
      <c r="D1229" t="s">
        <v>2343</v>
      </c>
      <c r="E1229" t="s">
        <v>5444</v>
      </c>
      <c r="F1229" t="s">
        <v>5446</v>
      </c>
      <c r="G1229" t="s">
        <v>5460</v>
      </c>
      <c r="H1229" t="s">
        <v>2838</v>
      </c>
      <c r="I1229">
        <v>51.026000000000003</v>
      </c>
      <c r="J1229">
        <v>0.89200000000000002</v>
      </c>
      <c r="K1229">
        <v>1.637</v>
      </c>
      <c r="L1229">
        <v>14.343</v>
      </c>
      <c r="M1229">
        <v>0.20899999999999999</v>
      </c>
      <c r="N1229">
        <v>11.22</v>
      </c>
      <c r="O1229">
        <v>19.629000000000001</v>
      </c>
      <c r="P1229">
        <v>0.53800000000000003</v>
      </c>
      <c r="Q1229">
        <v>0</v>
      </c>
      <c r="R1229">
        <v>0</v>
      </c>
      <c r="S1229">
        <v>58.236081321865193</v>
      </c>
      <c r="T1229">
        <v>99.522999999999996</v>
      </c>
    </row>
    <row r="1230" spans="1:20" x14ac:dyDescent="0.25">
      <c r="A1230" t="s">
        <v>2817</v>
      </c>
      <c r="C1230" t="s">
        <v>2818</v>
      </c>
      <c r="D1230" t="s">
        <v>2343</v>
      </c>
      <c r="E1230" t="s">
        <v>5444</v>
      </c>
      <c r="F1230" t="s">
        <v>5446</v>
      </c>
      <c r="G1230" t="s">
        <v>5460</v>
      </c>
      <c r="H1230" t="s">
        <v>2839</v>
      </c>
      <c r="I1230">
        <v>51.774999999999999</v>
      </c>
      <c r="J1230">
        <v>1.2549999999999999</v>
      </c>
      <c r="K1230">
        <v>2.7669999999999999</v>
      </c>
      <c r="L1230">
        <v>8.7910000000000004</v>
      </c>
      <c r="M1230">
        <v>0.1</v>
      </c>
      <c r="N1230">
        <v>14.205</v>
      </c>
      <c r="O1230">
        <v>20.632999999999999</v>
      </c>
      <c r="P1230">
        <v>0.51</v>
      </c>
      <c r="Q1230">
        <v>0</v>
      </c>
      <c r="R1230">
        <v>0.1</v>
      </c>
      <c r="S1230">
        <v>74.22894110695519</v>
      </c>
      <c r="T1230">
        <v>100.16</v>
      </c>
    </row>
    <row r="1231" spans="1:20" x14ac:dyDescent="0.25">
      <c r="A1231" t="s">
        <v>2817</v>
      </c>
      <c r="C1231" t="s">
        <v>2818</v>
      </c>
      <c r="D1231" t="s">
        <v>2343</v>
      </c>
      <c r="E1231" t="s">
        <v>5444</v>
      </c>
      <c r="F1231" t="s">
        <v>5446</v>
      </c>
      <c r="G1231" t="s">
        <v>5460</v>
      </c>
      <c r="H1231" t="s">
        <v>2840</v>
      </c>
      <c r="I1231">
        <v>51.573</v>
      </c>
      <c r="J1231">
        <v>0.93100000000000005</v>
      </c>
      <c r="K1231">
        <v>3.5539999999999998</v>
      </c>
      <c r="L1231">
        <v>7.3140000000000001</v>
      </c>
      <c r="M1231">
        <v>0.129</v>
      </c>
      <c r="N1231">
        <v>14.804</v>
      </c>
      <c r="O1231">
        <v>19.84</v>
      </c>
      <c r="P1231">
        <v>0.64300000000000002</v>
      </c>
      <c r="Q1231">
        <v>8.0000000000000002E-3</v>
      </c>
      <c r="R1231">
        <v>0.66900000000000004</v>
      </c>
      <c r="S1231">
        <v>78.298440345454907</v>
      </c>
      <c r="T1231">
        <v>99.475999999999999</v>
      </c>
    </row>
    <row r="1232" spans="1:20" x14ac:dyDescent="0.25">
      <c r="A1232" t="s">
        <v>2817</v>
      </c>
      <c r="C1232" t="s">
        <v>2818</v>
      </c>
      <c r="D1232" t="s">
        <v>2343</v>
      </c>
      <c r="E1232" t="s">
        <v>5444</v>
      </c>
      <c r="F1232" t="s">
        <v>5446</v>
      </c>
      <c r="G1232" t="s">
        <v>5460</v>
      </c>
      <c r="H1232" t="s">
        <v>2841</v>
      </c>
      <c r="I1232">
        <v>51.929000000000002</v>
      </c>
      <c r="J1232">
        <v>0.90500000000000003</v>
      </c>
      <c r="K1232">
        <v>3.524</v>
      </c>
      <c r="L1232">
        <v>6.1909999999999998</v>
      </c>
      <c r="M1232">
        <v>8.3000000000000004E-2</v>
      </c>
      <c r="N1232">
        <v>14.957000000000001</v>
      </c>
      <c r="O1232">
        <v>20.600999999999999</v>
      </c>
      <c r="P1232">
        <v>0.498</v>
      </c>
      <c r="Q1232">
        <v>0</v>
      </c>
      <c r="R1232">
        <v>0.112</v>
      </c>
      <c r="S1232">
        <v>81.155091319788468</v>
      </c>
      <c r="T1232">
        <v>98.86</v>
      </c>
    </row>
    <row r="1233" spans="1:20" x14ac:dyDescent="0.25">
      <c r="A1233" t="s">
        <v>2817</v>
      </c>
      <c r="C1233" t="s">
        <v>2818</v>
      </c>
      <c r="D1233" t="s">
        <v>2343</v>
      </c>
      <c r="E1233" t="s">
        <v>5444</v>
      </c>
      <c r="F1233" t="s">
        <v>5446</v>
      </c>
      <c r="G1233" t="s">
        <v>5460</v>
      </c>
      <c r="H1233" t="s">
        <v>2842</v>
      </c>
      <c r="I1233">
        <v>50.921999999999997</v>
      </c>
      <c r="J1233">
        <v>1.653</v>
      </c>
      <c r="K1233">
        <v>3.21</v>
      </c>
      <c r="L1233">
        <v>9.5429999999999993</v>
      </c>
      <c r="M1233">
        <v>9.6000000000000002E-2</v>
      </c>
      <c r="N1233">
        <v>13.304</v>
      </c>
      <c r="O1233">
        <v>20.128</v>
      </c>
      <c r="P1233">
        <v>0.56599999999999995</v>
      </c>
      <c r="Q1233">
        <v>0</v>
      </c>
      <c r="R1233">
        <v>1.0999999999999999E-2</v>
      </c>
      <c r="S1233">
        <v>71.306017685605951</v>
      </c>
      <c r="T1233">
        <v>99.478999999999999</v>
      </c>
    </row>
    <row r="1234" spans="1:20" x14ac:dyDescent="0.25">
      <c r="A1234" t="s">
        <v>2817</v>
      </c>
      <c r="C1234" t="s">
        <v>2818</v>
      </c>
      <c r="D1234" t="s">
        <v>2343</v>
      </c>
      <c r="E1234" t="s">
        <v>5444</v>
      </c>
      <c r="F1234" t="s">
        <v>5446</v>
      </c>
      <c r="G1234" t="s">
        <v>5460</v>
      </c>
      <c r="H1234" t="s">
        <v>2843</v>
      </c>
      <c r="I1234">
        <v>52.366999999999997</v>
      </c>
      <c r="J1234">
        <v>0.90900000000000003</v>
      </c>
      <c r="K1234">
        <v>3.851</v>
      </c>
      <c r="L1234">
        <v>6.367</v>
      </c>
      <c r="M1234">
        <v>5.8000000000000003E-2</v>
      </c>
      <c r="N1234">
        <v>15.428000000000001</v>
      </c>
      <c r="O1234">
        <v>20.111000000000001</v>
      </c>
      <c r="P1234">
        <v>0.50900000000000001</v>
      </c>
      <c r="Q1234">
        <v>2E-3</v>
      </c>
      <c r="R1234">
        <v>0.3</v>
      </c>
      <c r="S1234">
        <v>81.200514744149004</v>
      </c>
      <c r="T1234">
        <v>99.948999999999998</v>
      </c>
    </row>
    <row r="1235" spans="1:20" x14ac:dyDescent="0.25">
      <c r="A1235" t="s">
        <v>2817</v>
      </c>
      <c r="C1235" t="s">
        <v>2818</v>
      </c>
      <c r="D1235" t="s">
        <v>2343</v>
      </c>
      <c r="E1235" t="s">
        <v>5444</v>
      </c>
      <c r="F1235" t="s">
        <v>5446</v>
      </c>
      <c r="G1235" t="s">
        <v>5460</v>
      </c>
      <c r="H1235" t="s">
        <v>2844</v>
      </c>
      <c r="I1235">
        <v>52.473999999999997</v>
      </c>
      <c r="J1235">
        <v>0.93</v>
      </c>
      <c r="K1235">
        <v>3.85</v>
      </c>
      <c r="L1235">
        <v>6.4630000000000001</v>
      </c>
      <c r="M1235">
        <v>6.8000000000000005E-2</v>
      </c>
      <c r="N1235">
        <v>15.502000000000001</v>
      </c>
      <c r="O1235">
        <v>20.193999999999999</v>
      </c>
      <c r="P1235">
        <v>0.56399999999999995</v>
      </c>
      <c r="Q1235">
        <v>0</v>
      </c>
      <c r="R1235">
        <v>0.33700000000000002</v>
      </c>
      <c r="S1235">
        <v>81.044617361119165</v>
      </c>
      <c r="T1235">
        <v>100.425</v>
      </c>
    </row>
    <row r="1236" spans="1:20" x14ac:dyDescent="0.25">
      <c r="A1236" t="s">
        <v>2817</v>
      </c>
      <c r="C1236" t="s">
        <v>2818</v>
      </c>
      <c r="D1236" t="s">
        <v>2343</v>
      </c>
      <c r="E1236" t="s">
        <v>5444</v>
      </c>
      <c r="F1236" t="s">
        <v>5446</v>
      </c>
      <c r="G1236" t="s">
        <v>5460</v>
      </c>
      <c r="H1236" t="s">
        <v>2845</v>
      </c>
      <c r="I1236">
        <v>50.857999999999997</v>
      </c>
      <c r="J1236">
        <v>1.359</v>
      </c>
      <c r="K1236">
        <v>2.992</v>
      </c>
      <c r="L1236">
        <v>9.2319999999999993</v>
      </c>
      <c r="M1236">
        <v>0.128</v>
      </c>
      <c r="N1236">
        <v>13.997</v>
      </c>
      <c r="O1236">
        <v>20.466999999999999</v>
      </c>
      <c r="P1236">
        <v>0.55700000000000005</v>
      </c>
      <c r="Q1236">
        <v>1.2999999999999999E-2</v>
      </c>
      <c r="R1236">
        <v>4.0000000000000001E-3</v>
      </c>
      <c r="S1236">
        <v>72.991744531270726</v>
      </c>
      <c r="T1236">
        <v>99.656000000000006</v>
      </c>
    </row>
    <row r="1237" spans="1:20" x14ac:dyDescent="0.25">
      <c r="A1237" t="s">
        <v>2817</v>
      </c>
      <c r="C1237" t="s">
        <v>2818</v>
      </c>
      <c r="D1237" t="s">
        <v>2343</v>
      </c>
      <c r="E1237" t="s">
        <v>5444</v>
      </c>
      <c r="F1237" t="s">
        <v>5446</v>
      </c>
      <c r="G1237" t="s">
        <v>5460</v>
      </c>
      <c r="H1237" t="s">
        <v>2846</v>
      </c>
      <c r="I1237">
        <v>51.542000000000002</v>
      </c>
      <c r="J1237">
        <v>1.423</v>
      </c>
      <c r="K1237">
        <v>2.6840000000000002</v>
      </c>
      <c r="L1237">
        <v>9.2010000000000005</v>
      </c>
      <c r="M1237">
        <v>0.14499999999999999</v>
      </c>
      <c r="N1237">
        <v>14.019</v>
      </c>
      <c r="O1237">
        <v>20.527000000000001</v>
      </c>
      <c r="P1237">
        <v>0.54600000000000004</v>
      </c>
      <c r="Q1237">
        <v>1.0999999999999999E-2</v>
      </c>
      <c r="R1237">
        <v>5.1999999999999998E-2</v>
      </c>
      <c r="S1237">
        <v>73.0889033170494</v>
      </c>
      <c r="T1237">
        <v>100.19499999999999</v>
      </c>
    </row>
    <row r="1238" spans="1:20" x14ac:dyDescent="0.25">
      <c r="A1238" t="s">
        <v>2817</v>
      </c>
      <c r="C1238" t="s">
        <v>2818</v>
      </c>
      <c r="D1238" t="s">
        <v>2343</v>
      </c>
      <c r="E1238" t="s">
        <v>5444</v>
      </c>
      <c r="F1238" t="s">
        <v>5446</v>
      </c>
      <c r="G1238" t="s">
        <v>5460</v>
      </c>
      <c r="H1238" t="s">
        <v>2847</v>
      </c>
      <c r="I1238">
        <v>51.606999999999999</v>
      </c>
      <c r="J1238">
        <v>0.96899999999999997</v>
      </c>
      <c r="K1238">
        <v>4.5529999999999999</v>
      </c>
      <c r="L1238">
        <v>5.7939999999999996</v>
      </c>
      <c r="M1238">
        <v>6.5000000000000002E-2</v>
      </c>
      <c r="N1238">
        <v>15.112</v>
      </c>
      <c r="O1238">
        <v>20.584</v>
      </c>
      <c r="P1238">
        <v>0.52</v>
      </c>
      <c r="Q1238">
        <v>0</v>
      </c>
      <c r="R1238">
        <v>0.80900000000000005</v>
      </c>
      <c r="S1238">
        <v>82.298488180722856</v>
      </c>
      <c r="T1238">
        <v>100.03100000000001</v>
      </c>
    </row>
    <row r="1239" spans="1:20" x14ac:dyDescent="0.25">
      <c r="A1239" t="s">
        <v>2817</v>
      </c>
      <c r="C1239" t="s">
        <v>2818</v>
      </c>
      <c r="D1239" t="s">
        <v>2343</v>
      </c>
      <c r="E1239" t="s">
        <v>5444</v>
      </c>
      <c r="F1239" t="s">
        <v>5446</v>
      </c>
      <c r="G1239" t="s">
        <v>5460</v>
      </c>
      <c r="H1239" t="s">
        <v>2848</v>
      </c>
      <c r="I1239">
        <v>51.863</v>
      </c>
      <c r="J1239">
        <v>0.84299999999999997</v>
      </c>
      <c r="K1239">
        <v>4.4720000000000004</v>
      </c>
      <c r="L1239">
        <v>5.4029999999999996</v>
      </c>
      <c r="M1239">
        <v>3.1E-2</v>
      </c>
      <c r="N1239">
        <v>15.157</v>
      </c>
      <c r="O1239">
        <v>20.564</v>
      </c>
      <c r="P1239">
        <v>0.54400000000000004</v>
      </c>
      <c r="Q1239">
        <v>0</v>
      </c>
      <c r="R1239">
        <v>0.64800000000000002</v>
      </c>
      <c r="S1239">
        <v>83.334814693864544</v>
      </c>
      <c r="T1239">
        <v>99.581000000000003</v>
      </c>
    </row>
    <row r="1240" spans="1:20" x14ac:dyDescent="0.25">
      <c r="A1240" t="s">
        <v>2817</v>
      </c>
      <c r="C1240" t="s">
        <v>2818</v>
      </c>
      <c r="D1240" t="s">
        <v>2343</v>
      </c>
      <c r="E1240" t="s">
        <v>5444</v>
      </c>
      <c r="F1240" t="s">
        <v>5446</v>
      </c>
      <c r="G1240" t="s">
        <v>5460</v>
      </c>
      <c r="H1240" t="s">
        <v>2849</v>
      </c>
      <c r="I1240">
        <v>51.524999999999999</v>
      </c>
      <c r="J1240">
        <v>1.1000000000000001</v>
      </c>
      <c r="K1240">
        <v>3.4620000000000002</v>
      </c>
      <c r="L1240">
        <v>8.4619999999999997</v>
      </c>
      <c r="M1240">
        <v>8.5000000000000006E-2</v>
      </c>
      <c r="N1240">
        <v>14.24</v>
      </c>
      <c r="O1240">
        <v>20.207000000000001</v>
      </c>
      <c r="P1240">
        <v>0.61299999999999999</v>
      </c>
      <c r="Q1240">
        <v>0</v>
      </c>
      <c r="R1240">
        <v>0.187</v>
      </c>
      <c r="S1240">
        <v>74.99800349588395</v>
      </c>
      <c r="T1240">
        <v>99.921000000000006</v>
      </c>
    </row>
    <row r="1241" spans="1:20" x14ac:dyDescent="0.25">
      <c r="A1241" t="s">
        <v>2817</v>
      </c>
      <c r="C1241" t="s">
        <v>2818</v>
      </c>
      <c r="D1241" t="s">
        <v>2343</v>
      </c>
      <c r="E1241" t="s">
        <v>5444</v>
      </c>
      <c r="F1241" t="s">
        <v>5446</v>
      </c>
      <c r="G1241" t="s">
        <v>5460</v>
      </c>
      <c r="H1241" t="s">
        <v>2850</v>
      </c>
      <c r="I1241">
        <v>51.948</v>
      </c>
      <c r="J1241">
        <v>0.81100000000000005</v>
      </c>
      <c r="K1241">
        <v>3.407</v>
      </c>
      <c r="L1241">
        <v>6.63</v>
      </c>
      <c r="M1241">
        <v>6.0999999999999999E-2</v>
      </c>
      <c r="N1241">
        <v>15.32</v>
      </c>
      <c r="O1241">
        <v>20.649000000000001</v>
      </c>
      <c r="P1241">
        <v>0.47099999999999997</v>
      </c>
      <c r="Q1241">
        <v>0</v>
      </c>
      <c r="R1241">
        <v>0.17100000000000001</v>
      </c>
      <c r="S1241">
        <v>80.464626501178572</v>
      </c>
      <c r="T1241">
        <v>99.497</v>
      </c>
    </row>
    <row r="1242" spans="1:20" x14ac:dyDescent="0.25">
      <c r="A1242" t="s">
        <v>2817</v>
      </c>
      <c r="C1242" t="s">
        <v>2818</v>
      </c>
      <c r="D1242" t="s">
        <v>2343</v>
      </c>
      <c r="E1242" t="s">
        <v>5444</v>
      </c>
      <c r="F1242" t="s">
        <v>5446</v>
      </c>
      <c r="G1242" t="s">
        <v>5460</v>
      </c>
      <c r="H1242" t="s">
        <v>2851</v>
      </c>
      <c r="I1242">
        <v>52.82</v>
      </c>
      <c r="J1242">
        <v>0.77600000000000002</v>
      </c>
      <c r="K1242">
        <v>3.5270000000000001</v>
      </c>
      <c r="L1242">
        <v>6.8019999999999996</v>
      </c>
      <c r="M1242">
        <v>6.6000000000000003E-2</v>
      </c>
      <c r="N1242">
        <v>15.433</v>
      </c>
      <c r="O1242">
        <v>20.408000000000001</v>
      </c>
      <c r="P1242">
        <v>0.45200000000000001</v>
      </c>
      <c r="Q1242">
        <v>0</v>
      </c>
      <c r="R1242">
        <v>0.20300000000000001</v>
      </c>
      <c r="S1242">
        <v>80.175951548411916</v>
      </c>
      <c r="T1242">
        <v>100.5</v>
      </c>
    </row>
    <row r="1243" spans="1:20" x14ac:dyDescent="0.25">
      <c r="A1243" t="s">
        <v>2817</v>
      </c>
      <c r="C1243" t="s">
        <v>2818</v>
      </c>
      <c r="D1243" t="s">
        <v>2343</v>
      </c>
      <c r="E1243" t="s">
        <v>5444</v>
      </c>
      <c r="F1243" t="s">
        <v>5446</v>
      </c>
      <c r="G1243" t="s">
        <v>5460</v>
      </c>
      <c r="H1243" t="s">
        <v>2852</v>
      </c>
      <c r="I1243">
        <v>52.292000000000002</v>
      </c>
      <c r="J1243">
        <v>0.747</v>
      </c>
      <c r="K1243">
        <v>3.5649999999999999</v>
      </c>
      <c r="L1243">
        <v>6.7919999999999998</v>
      </c>
      <c r="M1243">
        <v>9.5000000000000001E-2</v>
      </c>
      <c r="N1243">
        <v>15.202999999999999</v>
      </c>
      <c r="O1243">
        <v>20.536999999999999</v>
      </c>
      <c r="P1243">
        <v>0.51200000000000001</v>
      </c>
      <c r="Q1243">
        <v>0</v>
      </c>
      <c r="R1243">
        <v>0.20100000000000001</v>
      </c>
      <c r="S1243">
        <v>79.95980053223991</v>
      </c>
      <c r="T1243">
        <v>100.051</v>
      </c>
    </row>
    <row r="1244" spans="1:20" x14ac:dyDescent="0.25">
      <c r="A1244" t="s">
        <v>2817</v>
      </c>
      <c r="C1244" t="s">
        <v>2818</v>
      </c>
      <c r="D1244" t="s">
        <v>2343</v>
      </c>
      <c r="E1244" t="s">
        <v>5444</v>
      </c>
      <c r="F1244" t="s">
        <v>5446</v>
      </c>
      <c r="G1244" t="s">
        <v>5460</v>
      </c>
      <c r="H1244" t="s">
        <v>2853</v>
      </c>
      <c r="I1244">
        <v>52.146000000000001</v>
      </c>
      <c r="J1244">
        <v>0.88</v>
      </c>
      <c r="K1244">
        <v>3.2879999999999998</v>
      </c>
      <c r="L1244">
        <v>6.5960000000000001</v>
      </c>
      <c r="M1244">
        <v>9.7000000000000003E-2</v>
      </c>
      <c r="N1244">
        <v>15.116</v>
      </c>
      <c r="O1244">
        <v>20.707999999999998</v>
      </c>
      <c r="P1244">
        <v>0.48499999999999999</v>
      </c>
      <c r="Q1244">
        <v>0</v>
      </c>
      <c r="R1244">
        <v>0.123</v>
      </c>
      <c r="S1244">
        <v>80.334397347834383</v>
      </c>
      <c r="T1244">
        <v>99.459000000000003</v>
      </c>
    </row>
    <row r="1245" spans="1:20" x14ac:dyDescent="0.25">
      <c r="A1245" t="s">
        <v>2817</v>
      </c>
      <c r="C1245" t="s">
        <v>2818</v>
      </c>
      <c r="D1245" t="s">
        <v>2343</v>
      </c>
      <c r="E1245" t="s">
        <v>5444</v>
      </c>
      <c r="F1245" t="s">
        <v>5446</v>
      </c>
      <c r="G1245" t="s">
        <v>5460</v>
      </c>
      <c r="H1245" t="s">
        <v>2854</v>
      </c>
      <c r="I1245">
        <v>51.22</v>
      </c>
      <c r="J1245">
        <v>1.502</v>
      </c>
      <c r="K1245">
        <v>3.0979999999999999</v>
      </c>
      <c r="L1245">
        <v>9.3040000000000003</v>
      </c>
      <c r="M1245">
        <v>0.124</v>
      </c>
      <c r="N1245">
        <v>13.105</v>
      </c>
      <c r="O1245">
        <v>21.696000000000002</v>
      </c>
      <c r="P1245">
        <v>0.71599999999999997</v>
      </c>
      <c r="Q1245">
        <v>0</v>
      </c>
      <c r="R1245">
        <v>0</v>
      </c>
      <c r="S1245">
        <v>71.516146757569246</v>
      </c>
      <c r="T1245">
        <v>100.773</v>
      </c>
    </row>
    <row r="1246" spans="1:20" x14ac:dyDescent="0.25">
      <c r="A1246" t="s">
        <v>2817</v>
      </c>
      <c r="C1246" t="s">
        <v>2818</v>
      </c>
      <c r="D1246" t="s">
        <v>2343</v>
      </c>
      <c r="E1246" t="s">
        <v>5444</v>
      </c>
      <c r="F1246" t="s">
        <v>5446</v>
      </c>
      <c r="G1246" t="s">
        <v>5460</v>
      </c>
      <c r="H1246" t="s">
        <v>2855</v>
      </c>
      <c r="I1246">
        <v>51.52</v>
      </c>
      <c r="J1246">
        <v>1.3109999999999999</v>
      </c>
      <c r="K1246">
        <v>2.9209999999999998</v>
      </c>
      <c r="L1246">
        <v>9.6639999999999997</v>
      </c>
      <c r="M1246">
        <v>0.16700000000000001</v>
      </c>
      <c r="N1246">
        <v>12.711</v>
      </c>
      <c r="O1246">
        <v>21.74</v>
      </c>
      <c r="P1246">
        <v>0.7</v>
      </c>
      <c r="Q1246">
        <v>0</v>
      </c>
      <c r="R1246">
        <v>2.4E-2</v>
      </c>
      <c r="S1246">
        <v>70.100676226401305</v>
      </c>
      <c r="T1246">
        <v>100.8</v>
      </c>
    </row>
    <row r="1247" spans="1:20" x14ac:dyDescent="0.25">
      <c r="A1247" t="s">
        <v>2817</v>
      </c>
      <c r="C1247" t="s">
        <v>2818</v>
      </c>
      <c r="D1247" t="s">
        <v>2343</v>
      </c>
      <c r="E1247" t="s">
        <v>5444</v>
      </c>
      <c r="F1247" t="s">
        <v>5446</v>
      </c>
      <c r="G1247" t="s">
        <v>5460</v>
      </c>
      <c r="H1247" t="s">
        <v>2856</v>
      </c>
      <c r="I1247">
        <v>52.046999999999997</v>
      </c>
      <c r="J1247">
        <v>0.83699999999999997</v>
      </c>
      <c r="K1247">
        <v>4.0839999999999996</v>
      </c>
      <c r="L1247">
        <v>6.0330000000000004</v>
      </c>
      <c r="M1247">
        <v>0.11600000000000001</v>
      </c>
      <c r="N1247">
        <v>15.178000000000001</v>
      </c>
      <c r="O1247">
        <v>20.390999999999998</v>
      </c>
      <c r="P1247">
        <v>0.503</v>
      </c>
      <c r="Q1247">
        <v>2E-3</v>
      </c>
      <c r="R1247">
        <v>0.42099999999999999</v>
      </c>
      <c r="S1247">
        <v>81.766977174185925</v>
      </c>
      <c r="T1247">
        <v>99.664000000000001</v>
      </c>
    </row>
    <row r="1248" spans="1:20" x14ac:dyDescent="0.25">
      <c r="A1248" t="s">
        <v>2817</v>
      </c>
      <c r="C1248" t="s">
        <v>2818</v>
      </c>
      <c r="D1248" t="s">
        <v>2343</v>
      </c>
      <c r="E1248" t="s">
        <v>5444</v>
      </c>
      <c r="F1248" t="s">
        <v>5446</v>
      </c>
      <c r="G1248" t="s">
        <v>5460</v>
      </c>
      <c r="H1248" t="s">
        <v>2857</v>
      </c>
      <c r="I1248">
        <v>51.646000000000001</v>
      </c>
      <c r="J1248">
        <v>0.78500000000000003</v>
      </c>
      <c r="K1248">
        <v>4.1760000000000002</v>
      </c>
      <c r="L1248">
        <v>6.069</v>
      </c>
      <c r="M1248">
        <v>0.1</v>
      </c>
      <c r="N1248">
        <v>14.782</v>
      </c>
      <c r="O1248">
        <v>20.468</v>
      </c>
      <c r="P1248">
        <v>0.58199999999999996</v>
      </c>
      <c r="Q1248">
        <v>1E-3</v>
      </c>
      <c r="R1248">
        <v>0.62</v>
      </c>
      <c r="S1248">
        <v>81.279168031267631</v>
      </c>
      <c r="T1248">
        <v>99.272000000000006</v>
      </c>
    </row>
    <row r="1249" spans="1:20" x14ac:dyDescent="0.25">
      <c r="A1249" t="s">
        <v>2817</v>
      </c>
      <c r="C1249" t="s">
        <v>2818</v>
      </c>
      <c r="D1249" t="s">
        <v>2343</v>
      </c>
      <c r="E1249" t="s">
        <v>5444</v>
      </c>
      <c r="F1249" t="s">
        <v>5446</v>
      </c>
      <c r="G1249" t="s">
        <v>5460</v>
      </c>
      <c r="H1249" t="s">
        <v>2858</v>
      </c>
      <c r="I1249">
        <v>51.116999999999997</v>
      </c>
      <c r="J1249">
        <v>1.335</v>
      </c>
      <c r="K1249">
        <v>2.8039999999999998</v>
      </c>
      <c r="L1249">
        <v>10.494</v>
      </c>
      <c r="M1249">
        <v>0.14099999999999999</v>
      </c>
      <c r="N1249">
        <v>11.801</v>
      </c>
      <c r="O1249">
        <v>21.802</v>
      </c>
      <c r="P1249">
        <v>0.68500000000000005</v>
      </c>
      <c r="Q1249">
        <v>8.0000000000000002E-3</v>
      </c>
      <c r="R1249">
        <v>1.4999999999999999E-2</v>
      </c>
      <c r="S1249">
        <v>66.717089467489345</v>
      </c>
      <c r="T1249">
        <v>100.255</v>
      </c>
    </row>
    <row r="1250" spans="1:20" x14ac:dyDescent="0.25">
      <c r="A1250" t="s">
        <v>2817</v>
      </c>
      <c r="C1250" t="s">
        <v>2818</v>
      </c>
      <c r="D1250" t="s">
        <v>2343</v>
      </c>
      <c r="E1250" t="s">
        <v>5444</v>
      </c>
      <c r="F1250" t="s">
        <v>5446</v>
      </c>
      <c r="G1250" t="s">
        <v>5460</v>
      </c>
      <c r="H1250" t="s">
        <v>2859</v>
      </c>
      <c r="I1250">
        <v>51.786999999999999</v>
      </c>
      <c r="J1250">
        <v>0.82299999999999995</v>
      </c>
      <c r="K1250">
        <v>4.4619999999999997</v>
      </c>
      <c r="L1250">
        <v>5.63</v>
      </c>
      <c r="M1250">
        <v>0.114</v>
      </c>
      <c r="N1250">
        <v>14.801</v>
      </c>
      <c r="O1250">
        <v>20.635000000000002</v>
      </c>
      <c r="P1250">
        <v>0.56100000000000005</v>
      </c>
      <c r="Q1250">
        <v>1.4999999999999999E-2</v>
      </c>
      <c r="R1250">
        <v>0.58499999999999996</v>
      </c>
      <c r="S1250">
        <v>82.413558921142396</v>
      </c>
      <c r="T1250">
        <v>99.436999999999998</v>
      </c>
    </row>
    <row r="1251" spans="1:20" x14ac:dyDescent="0.25">
      <c r="A1251" t="s">
        <v>2817</v>
      </c>
      <c r="C1251" t="s">
        <v>2818</v>
      </c>
      <c r="D1251" t="s">
        <v>2343</v>
      </c>
      <c r="E1251" t="s">
        <v>5444</v>
      </c>
      <c r="F1251" t="s">
        <v>5446</v>
      </c>
      <c r="G1251" t="s">
        <v>5460</v>
      </c>
      <c r="H1251" t="s">
        <v>2860</v>
      </c>
      <c r="I1251">
        <v>51.377000000000002</v>
      </c>
      <c r="J1251">
        <v>0.87</v>
      </c>
      <c r="K1251">
        <v>4.4740000000000002</v>
      </c>
      <c r="L1251">
        <v>5.8019999999999996</v>
      </c>
      <c r="M1251">
        <v>4.9000000000000002E-2</v>
      </c>
      <c r="N1251">
        <v>15.025</v>
      </c>
      <c r="O1251">
        <v>20.478999999999999</v>
      </c>
      <c r="P1251">
        <v>0.51300000000000001</v>
      </c>
      <c r="Q1251">
        <v>0</v>
      </c>
      <c r="R1251">
        <v>0.58899999999999997</v>
      </c>
      <c r="S1251">
        <v>82.194035487652258</v>
      </c>
      <c r="T1251">
        <v>99.216999999999999</v>
      </c>
    </row>
    <row r="1252" spans="1:20" x14ac:dyDescent="0.25">
      <c r="A1252" t="s">
        <v>2817</v>
      </c>
      <c r="C1252" t="s">
        <v>2818</v>
      </c>
      <c r="D1252" t="s">
        <v>2343</v>
      </c>
      <c r="E1252" t="s">
        <v>5444</v>
      </c>
      <c r="F1252" t="s">
        <v>5446</v>
      </c>
      <c r="G1252" t="s">
        <v>5460</v>
      </c>
      <c r="H1252" t="s">
        <v>2861</v>
      </c>
      <c r="I1252">
        <v>51.396999999999998</v>
      </c>
      <c r="J1252">
        <v>1.5009999999999999</v>
      </c>
      <c r="K1252">
        <v>2.4700000000000002</v>
      </c>
      <c r="L1252">
        <v>10.507999999999999</v>
      </c>
      <c r="M1252">
        <v>0.127</v>
      </c>
      <c r="N1252">
        <v>13.51</v>
      </c>
      <c r="O1252">
        <v>19.670000000000002</v>
      </c>
      <c r="P1252">
        <v>0.38200000000000001</v>
      </c>
      <c r="Q1252">
        <v>0</v>
      </c>
      <c r="R1252">
        <v>6.0000000000000001E-3</v>
      </c>
      <c r="S1252">
        <v>69.621318774546168</v>
      </c>
      <c r="T1252">
        <v>99.629000000000005</v>
      </c>
    </row>
    <row r="1253" spans="1:20" x14ac:dyDescent="0.25">
      <c r="A1253" t="s">
        <v>2817</v>
      </c>
      <c r="C1253" t="s">
        <v>2818</v>
      </c>
      <c r="D1253" t="s">
        <v>2343</v>
      </c>
      <c r="E1253" t="s">
        <v>5444</v>
      </c>
      <c r="F1253" t="s">
        <v>5446</v>
      </c>
      <c r="G1253" t="s">
        <v>5460</v>
      </c>
      <c r="H1253" t="s">
        <v>2862</v>
      </c>
      <c r="I1253">
        <v>51.706000000000003</v>
      </c>
      <c r="J1253">
        <v>1.2749999999999999</v>
      </c>
      <c r="K1253">
        <v>3.331</v>
      </c>
      <c r="L1253">
        <v>8.2460000000000004</v>
      </c>
      <c r="M1253">
        <v>3.6999999999999998E-2</v>
      </c>
      <c r="N1253">
        <v>13.984</v>
      </c>
      <c r="O1253">
        <v>20.469000000000001</v>
      </c>
      <c r="P1253">
        <v>0.57699999999999996</v>
      </c>
      <c r="Q1253">
        <v>0</v>
      </c>
      <c r="R1253">
        <v>0.16700000000000001</v>
      </c>
      <c r="S1253">
        <v>75.142411263312724</v>
      </c>
      <c r="T1253">
        <v>99.795000000000002</v>
      </c>
    </row>
    <row r="1254" spans="1:20" x14ac:dyDescent="0.25">
      <c r="A1254" t="s">
        <v>2817</v>
      </c>
      <c r="C1254" t="s">
        <v>2818</v>
      </c>
      <c r="D1254" t="s">
        <v>2343</v>
      </c>
      <c r="E1254" t="s">
        <v>5444</v>
      </c>
      <c r="F1254" t="s">
        <v>5446</v>
      </c>
      <c r="G1254" t="s">
        <v>5460</v>
      </c>
      <c r="H1254" t="s">
        <v>2863</v>
      </c>
      <c r="I1254">
        <v>51.863</v>
      </c>
      <c r="J1254">
        <v>1.081</v>
      </c>
      <c r="K1254">
        <v>3.464</v>
      </c>
      <c r="L1254">
        <v>8.1920000000000002</v>
      </c>
      <c r="M1254">
        <v>0.13200000000000001</v>
      </c>
      <c r="N1254">
        <v>14.27</v>
      </c>
      <c r="O1254">
        <v>20.297999999999998</v>
      </c>
      <c r="P1254">
        <v>0.69199999999999995</v>
      </c>
      <c r="Q1254">
        <v>0</v>
      </c>
      <c r="R1254">
        <v>8.5000000000000006E-2</v>
      </c>
      <c r="S1254">
        <v>75.639908235932737</v>
      </c>
      <c r="T1254">
        <v>100.123</v>
      </c>
    </row>
    <row r="1255" spans="1:20" x14ac:dyDescent="0.25">
      <c r="A1255" t="s">
        <v>2817</v>
      </c>
      <c r="C1255" t="s">
        <v>2818</v>
      </c>
      <c r="D1255" t="s">
        <v>2343</v>
      </c>
      <c r="E1255" t="s">
        <v>5444</v>
      </c>
      <c r="F1255" t="s">
        <v>5446</v>
      </c>
      <c r="G1255" t="s">
        <v>5460</v>
      </c>
      <c r="H1255" t="s">
        <v>2864</v>
      </c>
      <c r="I1255">
        <v>50.548000000000002</v>
      </c>
      <c r="J1255">
        <v>1.2490000000000001</v>
      </c>
      <c r="K1255">
        <v>2.5590000000000002</v>
      </c>
      <c r="L1255">
        <v>11.137</v>
      </c>
      <c r="M1255">
        <v>0.2</v>
      </c>
      <c r="N1255">
        <v>11.648999999999999</v>
      </c>
      <c r="O1255">
        <v>21.66</v>
      </c>
      <c r="P1255">
        <v>0.74399999999999999</v>
      </c>
      <c r="Q1255">
        <v>0</v>
      </c>
      <c r="R1255">
        <v>1.2999999999999999E-2</v>
      </c>
      <c r="S1255">
        <v>65.08968851667899</v>
      </c>
      <c r="T1255">
        <v>99.813999999999993</v>
      </c>
    </row>
    <row r="1256" spans="1:20" x14ac:dyDescent="0.25">
      <c r="A1256" t="s">
        <v>2817</v>
      </c>
      <c r="C1256" t="s">
        <v>2818</v>
      </c>
      <c r="D1256" t="s">
        <v>2343</v>
      </c>
      <c r="E1256" t="s">
        <v>5444</v>
      </c>
      <c r="F1256" t="s">
        <v>5446</v>
      </c>
      <c r="G1256" t="s">
        <v>5460</v>
      </c>
      <c r="H1256" t="s">
        <v>2865</v>
      </c>
      <c r="I1256">
        <v>52.027000000000001</v>
      </c>
      <c r="J1256">
        <v>0.80900000000000005</v>
      </c>
      <c r="K1256">
        <v>4.3159999999999998</v>
      </c>
      <c r="L1256">
        <v>6.0629999999999997</v>
      </c>
      <c r="M1256">
        <v>7.0999999999999994E-2</v>
      </c>
      <c r="N1256">
        <v>15.191000000000001</v>
      </c>
      <c r="O1256">
        <v>20.454999999999998</v>
      </c>
      <c r="P1256">
        <v>0.60399999999999998</v>
      </c>
      <c r="Q1256">
        <v>0</v>
      </c>
      <c r="R1256">
        <v>0.64500000000000002</v>
      </c>
      <c r="S1256">
        <v>81.705709667698756</v>
      </c>
      <c r="T1256">
        <v>100.211</v>
      </c>
    </row>
    <row r="1257" spans="1:20" x14ac:dyDescent="0.25">
      <c r="A1257" t="s">
        <v>2817</v>
      </c>
      <c r="C1257" t="s">
        <v>2818</v>
      </c>
      <c r="D1257" t="s">
        <v>2343</v>
      </c>
      <c r="E1257" t="s">
        <v>5444</v>
      </c>
      <c r="F1257" t="s">
        <v>5446</v>
      </c>
      <c r="G1257" t="s">
        <v>5460</v>
      </c>
      <c r="H1257" t="s">
        <v>2866</v>
      </c>
      <c r="I1257">
        <v>51.459000000000003</v>
      </c>
      <c r="J1257">
        <v>0.90600000000000003</v>
      </c>
      <c r="K1257">
        <v>4.1989999999999998</v>
      </c>
      <c r="L1257">
        <v>6.4379999999999997</v>
      </c>
      <c r="M1257">
        <v>6.6000000000000003E-2</v>
      </c>
      <c r="N1257">
        <v>15.246</v>
      </c>
      <c r="O1257">
        <v>20.292000000000002</v>
      </c>
      <c r="P1257">
        <v>0.53700000000000003</v>
      </c>
      <c r="Q1257">
        <v>0</v>
      </c>
      <c r="R1257">
        <v>0.47399999999999998</v>
      </c>
      <c r="S1257">
        <v>80.847566421590798</v>
      </c>
      <c r="T1257">
        <v>99.629000000000005</v>
      </c>
    </row>
    <row r="1258" spans="1:20" x14ac:dyDescent="0.25">
      <c r="A1258" t="s">
        <v>2817</v>
      </c>
      <c r="C1258" t="s">
        <v>2818</v>
      </c>
      <c r="D1258" t="s">
        <v>2343</v>
      </c>
      <c r="E1258" t="s">
        <v>5444</v>
      </c>
      <c r="F1258" t="s">
        <v>5446</v>
      </c>
      <c r="G1258" t="s">
        <v>5460</v>
      </c>
      <c r="H1258" t="s">
        <v>2867</v>
      </c>
      <c r="I1258">
        <v>51.448999999999998</v>
      </c>
      <c r="J1258">
        <v>1.302</v>
      </c>
      <c r="K1258">
        <v>2.8559999999999999</v>
      </c>
      <c r="L1258">
        <v>9.875</v>
      </c>
      <c r="M1258">
        <v>0.127</v>
      </c>
      <c r="N1258">
        <v>12.465999999999999</v>
      </c>
      <c r="O1258">
        <v>21.574000000000002</v>
      </c>
      <c r="P1258">
        <v>0.82899999999999996</v>
      </c>
      <c r="Q1258">
        <v>1E-3</v>
      </c>
      <c r="R1258">
        <v>0</v>
      </c>
      <c r="S1258">
        <v>69.233003081151168</v>
      </c>
      <c r="T1258">
        <v>100.479</v>
      </c>
    </row>
    <row r="1259" spans="1:20" x14ac:dyDescent="0.25">
      <c r="A1259" t="s">
        <v>2817</v>
      </c>
      <c r="C1259" t="s">
        <v>2818</v>
      </c>
      <c r="D1259" t="s">
        <v>2343</v>
      </c>
      <c r="E1259" t="s">
        <v>5444</v>
      </c>
      <c r="F1259" t="s">
        <v>5446</v>
      </c>
      <c r="G1259" t="s">
        <v>5460</v>
      </c>
      <c r="H1259" t="s">
        <v>2868</v>
      </c>
      <c r="I1259">
        <v>51.573999999999998</v>
      </c>
      <c r="J1259">
        <v>1.08</v>
      </c>
      <c r="K1259">
        <v>1.7629999999999999</v>
      </c>
      <c r="L1259">
        <v>13.866</v>
      </c>
      <c r="M1259">
        <v>0.219</v>
      </c>
      <c r="N1259">
        <v>11.223000000000001</v>
      </c>
      <c r="O1259">
        <v>19.649000000000001</v>
      </c>
      <c r="P1259">
        <v>0.52600000000000002</v>
      </c>
      <c r="Q1259">
        <v>0</v>
      </c>
      <c r="R1259">
        <v>2.5999999999999999E-2</v>
      </c>
      <c r="S1259">
        <v>59.062795203655376</v>
      </c>
      <c r="T1259">
        <v>99.935000000000002</v>
      </c>
    </row>
    <row r="1260" spans="1:20" x14ac:dyDescent="0.25">
      <c r="A1260" t="s">
        <v>2817</v>
      </c>
      <c r="C1260" t="s">
        <v>2818</v>
      </c>
      <c r="D1260" t="s">
        <v>2343</v>
      </c>
      <c r="E1260" t="s">
        <v>5444</v>
      </c>
      <c r="F1260" t="s">
        <v>5446</v>
      </c>
      <c r="G1260" t="s">
        <v>5460</v>
      </c>
      <c r="H1260" t="s">
        <v>2869</v>
      </c>
      <c r="I1260">
        <v>52.280999999999999</v>
      </c>
      <c r="J1260">
        <v>0.85899999999999999</v>
      </c>
      <c r="K1260">
        <v>2.9929999999999999</v>
      </c>
      <c r="L1260">
        <v>7.0289999999999999</v>
      </c>
      <c r="M1260">
        <v>0.107</v>
      </c>
      <c r="N1260">
        <v>15.294</v>
      </c>
      <c r="O1260">
        <v>20.361999999999998</v>
      </c>
      <c r="P1260">
        <v>0.55500000000000005</v>
      </c>
      <c r="Q1260">
        <v>0</v>
      </c>
      <c r="R1260">
        <v>0.13500000000000001</v>
      </c>
      <c r="S1260">
        <v>79.501963265757098</v>
      </c>
      <c r="T1260">
        <v>99.629000000000005</v>
      </c>
    </row>
    <row r="1261" spans="1:20" x14ac:dyDescent="0.25">
      <c r="A1261" t="s">
        <v>2817</v>
      </c>
      <c r="C1261" t="s">
        <v>2818</v>
      </c>
      <c r="D1261" t="s">
        <v>2343</v>
      </c>
      <c r="E1261" t="s">
        <v>5444</v>
      </c>
      <c r="F1261" t="s">
        <v>5446</v>
      </c>
      <c r="G1261" t="s">
        <v>5460</v>
      </c>
      <c r="H1261" t="s">
        <v>2870</v>
      </c>
      <c r="I1261">
        <v>51.046999999999997</v>
      </c>
      <c r="J1261">
        <v>1.2529999999999999</v>
      </c>
      <c r="K1261">
        <v>3.3660000000000001</v>
      </c>
      <c r="L1261">
        <v>8.8290000000000006</v>
      </c>
      <c r="M1261">
        <v>0.106</v>
      </c>
      <c r="N1261">
        <v>14.095000000000001</v>
      </c>
      <c r="O1261">
        <v>20.035</v>
      </c>
      <c r="P1261">
        <v>0.60899999999999999</v>
      </c>
      <c r="Q1261">
        <v>0</v>
      </c>
      <c r="R1261">
        <v>2.4E-2</v>
      </c>
      <c r="S1261">
        <v>73.997042107605012</v>
      </c>
      <c r="T1261">
        <v>99.388000000000005</v>
      </c>
    </row>
    <row r="1262" spans="1:20" x14ac:dyDescent="0.25">
      <c r="A1262" t="s">
        <v>2817</v>
      </c>
      <c r="C1262" t="s">
        <v>2818</v>
      </c>
      <c r="D1262" t="s">
        <v>2343</v>
      </c>
      <c r="E1262" t="s">
        <v>5444</v>
      </c>
      <c r="F1262" t="s">
        <v>5446</v>
      </c>
      <c r="G1262" t="s">
        <v>5460</v>
      </c>
      <c r="H1262" t="s">
        <v>2871</v>
      </c>
      <c r="I1262">
        <v>51.674999999999997</v>
      </c>
      <c r="J1262">
        <v>1.1419999999999999</v>
      </c>
      <c r="K1262">
        <v>3.1789999999999998</v>
      </c>
      <c r="L1262">
        <v>9.1869999999999994</v>
      </c>
      <c r="M1262">
        <v>0.113</v>
      </c>
      <c r="N1262">
        <v>14.211</v>
      </c>
      <c r="O1262">
        <v>19.89</v>
      </c>
      <c r="P1262">
        <v>0.60399999999999998</v>
      </c>
      <c r="Q1262">
        <v>8.0000000000000002E-3</v>
      </c>
      <c r="R1262">
        <v>0.05</v>
      </c>
      <c r="S1262">
        <v>73.385366026518497</v>
      </c>
      <c r="T1262">
        <v>100.11</v>
      </c>
    </row>
    <row r="1263" spans="1:20" x14ac:dyDescent="0.25">
      <c r="A1263" t="s">
        <v>2817</v>
      </c>
      <c r="C1263" t="s">
        <v>2818</v>
      </c>
      <c r="D1263" t="s">
        <v>2343</v>
      </c>
      <c r="E1263" t="s">
        <v>5444</v>
      </c>
      <c r="F1263" t="s">
        <v>5446</v>
      </c>
      <c r="G1263" t="s">
        <v>5460</v>
      </c>
      <c r="H1263" t="s">
        <v>2872</v>
      </c>
      <c r="I1263">
        <v>51.624000000000002</v>
      </c>
      <c r="J1263">
        <v>1.1279999999999999</v>
      </c>
      <c r="K1263">
        <v>3.4260000000000002</v>
      </c>
      <c r="L1263">
        <v>8.8849999999999998</v>
      </c>
      <c r="M1263">
        <v>0.10299999999999999</v>
      </c>
      <c r="N1263">
        <v>14.422000000000001</v>
      </c>
      <c r="O1263">
        <v>20.280999999999999</v>
      </c>
      <c r="P1263">
        <v>0.59599999999999997</v>
      </c>
      <c r="Q1263">
        <v>1.0999999999999999E-2</v>
      </c>
      <c r="R1263">
        <v>0</v>
      </c>
      <c r="S1263">
        <v>74.315403949442057</v>
      </c>
      <c r="T1263">
        <v>100.511</v>
      </c>
    </row>
    <row r="1264" spans="1:20" x14ac:dyDescent="0.25">
      <c r="A1264" t="s">
        <v>2817</v>
      </c>
      <c r="C1264" t="s">
        <v>2818</v>
      </c>
      <c r="D1264" t="s">
        <v>2343</v>
      </c>
      <c r="E1264" t="s">
        <v>5444</v>
      </c>
      <c r="F1264" t="s">
        <v>5446</v>
      </c>
      <c r="G1264" t="s">
        <v>5460</v>
      </c>
      <c r="H1264" t="s">
        <v>2873</v>
      </c>
      <c r="I1264">
        <v>51.957000000000001</v>
      </c>
      <c r="J1264">
        <v>1.2310000000000001</v>
      </c>
      <c r="K1264">
        <v>3.36</v>
      </c>
      <c r="L1264">
        <v>8.3759999999999994</v>
      </c>
      <c r="M1264">
        <v>6.3E-2</v>
      </c>
      <c r="N1264">
        <v>14.502000000000001</v>
      </c>
      <c r="O1264">
        <v>19.811</v>
      </c>
      <c r="P1264">
        <v>0.56100000000000005</v>
      </c>
      <c r="Q1264">
        <v>1.0999999999999999E-2</v>
      </c>
      <c r="R1264">
        <v>2.1999999999999999E-2</v>
      </c>
      <c r="S1264">
        <v>75.527606553053687</v>
      </c>
      <c r="T1264">
        <v>99.971999999999994</v>
      </c>
    </row>
    <row r="1265" spans="1:20" x14ac:dyDescent="0.25">
      <c r="A1265" t="s">
        <v>2817</v>
      </c>
      <c r="C1265" t="s">
        <v>2818</v>
      </c>
      <c r="D1265" t="s">
        <v>2343</v>
      </c>
      <c r="E1265" t="s">
        <v>5444</v>
      </c>
      <c r="F1265" t="s">
        <v>5446</v>
      </c>
      <c r="G1265" t="s">
        <v>5460</v>
      </c>
      <c r="H1265" t="s">
        <v>2874</v>
      </c>
      <c r="I1265">
        <v>51.892000000000003</v>
      </c>
      <c r="J1265">
        <v>1.0740000000000001</v>
      </c>
      <c r="K1265">
        <v>3.4910000000000001</v>
      </c>
      <c r="L1265">
        <v>8.4619999999999997</v>
      </c>
      <c r="M1265">
        <v>8.4000000000000005E-2</v>
      </c>
      <c r="N1265">
        <v>14.55</v>
      </c>
      <c r="O1265">
        <v>20.152000000000001</v>
      </c>
      <c r="P1265">
        <v>0.68600000000000005</v>
      </c>
      <c r="Q1265">
        <v>0.01</v>
      </c>
      <c r="R1265">
        <v>6.6000000000000003E-2</v>
      </c>
      <c r="S1265">
        <v>75.399648818504744</v>
      </c>
      <c r="T1265">
        <v>100.515</v>
      </c>
    </row>
    <row r="1266" spans="1:20" x14ac:dyDescent="0.25">
      <c r="A1266" t="s">
        <v>2817</v>
      </c>
      <c r="C1266" t="s">
        <v>2818</v>
      </c>
      <c r="D1266" t="s">
        <v>2343</v>
      </c>
      <c r="E1266" t="s">
        <v>5444</v>
      </c>
      <c r="F1266" t="s">
        <v>5446</v>
      </c>
      <c r="G1266" t="s">
        <v>5460</v>
      </c>
      <c r="H1266" t="s">
        <v>2875</v>
      </c>
      <c r="I1266">
        <v>51.758000000000003</v>
      </c>
      <c r="J1266">
        <v>0.94499999999999995</v>
      </c>
      <c r="K1266">
        <v>4.5359999999999996</v>
      </c>
      <c r="L1266">
        <v>5.79</v>
      </c>
      <c r="M1266">
        <v>2.7E-2</v>
      </c>
      <c r="N1266">
        <v>15.118</v>
      </c>
      <c r="O1266">
        <v>20.600999999999999</v>
      </c>
      <c r="P1266">
        <v>0.60299999999999998</v>
      </c>
      <c r="Q1266">
        <v>1.0999999999999999E-2</v>
      </c>
      <c r="R1266">
        <v>0.66700000000000004</v>
      </c>
      <c r="S1266">
        <v>82.314326337723244</v>
      </c>
      <c r="T1266">
        <v>100.096</v>
      </c>
    </row>
    <row r="1267" spans="1:20" x14ac:dyDescent="0.25">
      <c r="A1267" t="s">
        <v>2817</v>
      </c>
      <c r="C1267" t="s">
        <v>2818</v>
      </c>
      <c r="D1267" t="s">
        <v>2343</v>
      </c>
      <c r="E1267" t="s">
        <v>5444</v>
      </c>
      <c r="F1267" t="s">
        <v>5446</v>
      </c>
      <c r="G1267" t="s">
        <v>5460</v>
      </c>
      <c r="H1267" t="s">
        <v>2876</v>
      </c>
      <c r="I1267">
        <v>51.859000000000002</v>
      </c>
      <c r="J1267">
        <v>0.89200000000000002</v>
      </c>
      <c r="K1267">
        <v>4.6449999999999996</v>
      </c>
      <c r="L1267">
        <v>5.35</v>
      </c>
      <c r="M1267">
        <v>7.0000000000000007E-2</v>
      </c>
      <c r="N1267">
        <v>15.342000000000001</v>
      </c>
      <c r="O1267">
        <v>20.79</v>
      </c>
      <c r="P1267">
        <v>0.56999999999999995</v>
      </c>
      <c r="Q1267">
        <v>6.0000000000000001E-3</v>
      </c>
      <c r="R1267">
        <v>0.54</v>
      </c>
      <c r="S1267">
        <v>83.637968155972672</v>
      </c>
      <c r="T1267">
        <v>100.107</v>
      </c>
    </row>
    <row r="1268" spans="1:20" x14ac:dyDescent="0.25">
      <c r="A1268" t="s">
        <v>2817</v>
      </c>
      <c r="C1268" t="s">
        <v>2818</v>
      </c>
      <c r="D1268" t="s">
        <v>2343</v>
      </c>
      <c r="E1268" t="s">
        <v>5444</v>
      </c>
      <c r="F1268" t="s">
        <v>5446</v>
      </c>
      <c r="G1268" t="s">
        <v>5460</v>
      </c>
      <c r="H1268" t="s">
        <v>2877</v>
      </c>
      <c r="I1268">
        <v>52.488</v>
      </c>
      <c r="J1268">
        <v>0.78300000000000003</v>
      </c>
      <c r="K1268">
        <v>3.9889999999999999</v>
      </c>
      <c r="L1268">
        <v>5.3810000000000002</v>
      </c>
      <c r="M1268">
        <v>5.7000000000000002E-2</v>
      </c>
      <c r="N1268">
        <v>15.587</v>
      </c>
      <c r="O1268">
        <v>20.452000000000002</v>
      </c>
      <c r="P1268">
        <v>0.51300000000000001</v>
      </c>
      <c r="Q1268">
        <v>5.0000000000000001E-3</v>
      </c>
      <c r="R1268">
        <v>0.4</v>
      </c>
      <c r="S1268">
        <v>83.775245880774861</v>
      </c>
      <c r="T1268">
        <v>99.706999999999994</v>
      </c>
    </row>
    <row r="1269" spans="1:20" x14ac:dyDescent="0.25">
      <c r="A1269" t="s">
        <v>2817</v>
      </c>
      <c r="C1269" t="s">
        <v>2818</v>
      </c>
      <c r="D1269" t="s">
        <v>2343</v>
      </c>
      <c r="E1269" t="s">
        <v>5444</v>
      </c>
      <c r="F1269" t="s">
        <v>5446</v>
      </c>
      <c r="G1269" t="s">
        <v>5460</v>
      </c>
      <c r="H1269" t="s">
        <v>2878</v>
      </c>
      <c r="I1269">
        <v>52.594999999999999</v>
      </c>
      <c r="J1269">
        <v>0.68799999999999994</v>
      </c>
      <c r="K1269">
        <v>4.1970000000000001</v>
      </c>
      <c r="L1269">
        <v>5.31</v>
      </c>
      <c r="M1269">
        <v>5.2999999999999999E-2</v>
      </c>
      <c r="N1269">
        <v>15.895</v>
      </c>
      <c r="O1269">
        <v>20.370999999999999</v>
      </c>
      <c r="P1269">
        <v>0.59499999999999997</v>
      </c>
      <c r="Q1269">
        <v>1.2999999999999999E-2</v>
      </c>
      <c r="R1269">
        <v>0.40799999999999997</v>
      </c>
      <c r="S1269">
        <v>84.216811612220397</v>
      </c>
      <c r="T1269">
        <v>100.154</v>
      </c>
    </row>
    <row r="1270" spans="1:20" x14ac:dyDescent="0.25">
      <c r="A1270" t="s">
        <v>2817</v>
      </c>
      <c r="C1270" t="s">
        <v>2818</v>
      </c>
      <c r="D1270" t="s">
        <v>2343</v>
      </c>
      <c r="E1270" t="s">
        <v>5444</v>
      </c>
      <c r="F1270" t="s">
        <v>5446</v>
      </c>
      <c r="G1270" t="s">
        <v>5460</v>
      </c>
      <c r="H1270" t="s">
        <v>2879</v>
      </c>
      <c r="I1270">
        <v>52.204000000000001</v>
      </c>
      <c r="J1270">
        <v>0.81200000000000006</v>
      </c>
      <c r="K1270">
        <v>4.3250000000000002</v>
      </c>
      <c r="L1270">
        <v>5.556</v>
      </c>
      <c r="M1270">
        <v>5.1999999999999998E-2</v>
      </c>
      <c r="N1270">
        <v>15.65</v>
      </c>
      <c r="O1270">
        <v>20.571000000000002</v>
      </c>
      <c r="P1270">
        <v>0.58699999999999997</v>
      </c>
      <c r="Q1270">
        <v>0</v>
      </c>
      <c r="R1270">
        <v>0.497</v>
      </c>
      <c r="S1270">
        <v>83.391460894116548</v>
      </c>
      <c r="T1270">
        <v>100.31399999999999</v>
      </c>
    </row>
    <row r="1271" spans="1:20" x14ac:dyDescent="0.25">
      <c r="A1271" t="s">
        <v>2817</v>
      </c>
      <c r="C1271" t="s">
        <v>2818</v>
      </c>
      <c r="D1271" t="s">
        <v>2343</v>
      </c>
      <c r="E1271" t="s">
        <v>5444</v>
      </c>
      <c r="F1271" t="s">
        <v>5446</v>
      </c>
      <c r="G1271" t="s">
        <v>5460</v>
      </c>
      <c r="H1271" t="s">
        <v>2880</v>
      </c>
      <c r="I1271">
        <v>52.29</v>
      </c>
      <c r="J1271">
        <v>0.81599999999999995</v>
      </c>
      <c r="K1271">
        <v>4.2619999999999996</v>
      </c>
      <c r="L1271">
        <v>5.7380000000000004</v>
      </c>
      <c r="M1271">
        <v>9.2999999999999999E-2</v>
      </c>
      <c r="N1271">
        <v>15.69</v>
      </c>
      <c r="O1271">
        <v>20.823</v>
      </c>
      <c r="P1271">
        <v>0.51500000000000001</v>
      </c>
      <c r="Q1271">
        <v>5.0000000000000001E-3</v>
      </c>
      <c r="R1271">
        <v>0.39400000000000002</v>
      </c>
      <c r="S1271">
        <v>82.976310915628602</v>
      </c>
      <c r="T1271">
        <v>100.658</v>
      </c>
    </row>
    <row r="1272" spans="1:20" x14ac:dyDescent="0.25">
      <c r="A1272" t="s">
        <v>2817</v>
      </c>
      <c r="C1272" t="s">
        <v>2818</v>
      </c>
      <c r="D1272" t="s">
        <v>2343</v>
      </c>
      <c r="E1272" t="s">
        <v>5444</v>
      </c>
      <c r="F1272" t="s">
        <v>5446</v>
      </c>
      <c r="G1272" t="s">
        <v>5460</v>
      </c>
      <c r="H1272" t="s">
        <v>2881</v>
      </c>
      <c r="I1272">
        <v>52.417999999999999</v>
      </c>
      <c r="J1272">
        <v>0.81299999999999994</v>
      </c>
      <c r="K1272">
        <v>4.335</v>
      </c>
      <c r="L1272">
        <v>5.5350000000000001</v>
      </c>
      <c r="M1272">
        <v>7.1999999999999995E-2</v>
      </c>
      <c r="N1272">
        <v>15.446</v>
      </c>
      <c r="O1272">
        <v>20.68</v>
      </c>
      <c r="P1272">
        <v>0.48199999999999998</v>
      </c>
      <c r="Q1272">
        <v>1.2E-2</v>
      </c>
      <c r="R1272">
        <v>0.40400000000000003</v>
      </c>
      <c r="S1272">
        <v>83.261780954664843</v>
      </c>
      <c r="T1272">
        <v>100.229</v>
      </c>
    </row>
    <row r="1273" spans="1:20" x14ac:dyDescent="0.25">
      <c r="A1273" t="s">
        <v>2817</v>
      </c>
      <c r="C1273" t="s">
        <v>2818</v>
      </c>
      <c r="D1273" t="s">
        <v>2343</v>
      </c>
      <c r="E1273" t="s">
        <v>5444</v>
      </c>
      <c r="F1273" t="s">
        <v>5446</v>
      </c>
      <c r="G1273" t="s">
        <v>5460</v>
      </c>
      <c r="H1273" t="s">
        <v>2882</v>
      </c>
      <c r="I1273">
        <v>52.143000000000001</v>
      </c>
      <c r="J1273">
        <v>0.86799999999999999</v>
      </c>
      <c r="K1273">
        <v>4.3520000000000003</v>
      </c>
      <c r="L1273">
        <v>5.6189999999999998</v>
      </c>
      <c r="M1273">
        <v>5.8000000000000003E-2</v>
      </c>
      <c r="N1273">
        <v>15.599</v>
      </c>
      <c r="O1273">
        <v>20.687000000000001</v>
      </c>
      <c r="P1273">
        <v>0.53100000000000003</v>
      </c>
      <c r="Q1273">
        <v>2E-3</v>
      </c>
      <c r="R1273">
        <v>0.40799999999999997</v>
      </c>
      <c r="S1273">
        <v>83.189109943516826</v>
      </c>
      <c r="T1273">
        <v>100.29600000000001</v>
      </c>
    </row>
    <row r="1274" spans="1:20" x14ac:dyDescent="0.25">
      <c r="A1274" t="s">
        <v>2817</v>
      </c>
      <c r="C1274" t="s">
        <v>2818</v>
      </c>
      <c r="D1274" t="s">
        <v>2343</v>
      </c>
      <c r="E1274" t="s">
        <v>5444</v>
      </c>
      <c r="F1274" t="s">
        <v>5446</v>
      </c>
      <c r="G1274" t="s">
        <v>5460</v>
      </c>
      <c r="H1274" t="s">
        <v>2883</v>
      </c>
      <c r="I1274">
        <v>51.932000000000002</v>
      </c>
      <c r="J1274">
        <v>0.73099999999999998</v>
      </c>
      <c r="K1274">
        <v>3.95</v>
      </c>
      <c r="L1274">
        <v>5.3289999999999997</v>
      </c>
      <c r="M1274">
        <v>0.05</v>
      </c>
      <c r="N1274">
        <v>15.507</v>
      </c>
      <c r="O1274">
        <v>20.673999999999999</v>
      </c>
      <c r="P1274">
        <v>0.59399999999999997</v>
      </c>
      <c r="Q1274">
        <v>0</v>
      </c>
      <c r="R1274">
        <v>0.307</v>
      </c>
      <c r="S1274">
        <v>83.837198258856432</v>
      </c>
      <c r="T1274">
        <v>99.13</v>
      </c>
    </row>
    <row r="1275" spans="1:20" x14ac:dyDescent="0.25">
      <c r="A1275" t="s">
        <v>2817</v>
      </c>
      <c r="C1275" t="s">
        <v>2818</v>
      </c>
      <c r="D1275" t="s">
        <v>2343</v>
      </c>
      <c r="E1275" t="s">
        <v>5444</v>
      </c>
      <c r="F1275" t="s">
        <v>5446</v>
      </c>
      <c r="G1275" t="s">
        <v>5460</v>
      </c>
      <c r="H1275" t="s">
        <v>2884</v>
      </c>
      <c r="I1275">
        <v>52.314</v>
      </c>
      <c r="J1275">
        <v>0.65500000000000003</v>
      </c>
      <c r="K1275">
        <v>4.0119999999999996</v>
      </c>
      <c r="L1275">
        <v>5.7169999999999996</v>
      </c>
      <c r="M1275">
        <v>6.3E-2</v>
      </c>
      <c r="N1275">
        <v>15.515000000000001</v>
      </c>
      <c r="O1275">
        <v>20.561</v>
      </c>
      <c r="P1275">
        <v>0.52800000000000002</v>
      </c>
      <c r="Q1275">
        <v>2.1999999999999999E-2</v>
      </c>
      <c r="R1275">
        <v>0.35499999999999998</v>
      </c>
      <c r="S1275">
        <v>82.869400378024295</v>
      </c>
      <c r="T1275">
        <v>99.798000000000002</v>
      </c>
    </row>
    <row r="1276" spans="1:20" x14ac:dyDescent="0.25">
      <c r="A1276" t="s">
        <v>2817</v>
      </c>
      <c r="C1276" t="s">
        <v>2818</v>
      </c>
      <c r="D1276" t="s">
        <v>2343</v>
      </c>
      <c r="E1276" t="s">
        <v>5444</v>
      </c>
      <c r="F1276" t="s">
        <v>5446</v>
      </c>
      <c r="G1276" t="s">
        <v>5460</v>
      </c>
      <c r="H1276" t="s">
        <v>2885</v>
      </c>
      <c r="I1276">
        <v>51.951000000000001</v>
      </c>
      <c r="J1276">
        <v>0.753</v>
      </c>
      <c r="K1276">
        <v>4.2889999999999997</v>
      </c>
      <c r="L1276">
        <v>5.5730000000000004</v>
      </c>
      <c r="M1276">
        <v>8.6999999999999994E-2</v>
      </c>
      <c r="N1276">
        <v>15.372999999999999</v>
      </c>
      <c r="O1276">
        <v>20.454000000000001</v>
      </c>
      <c r="P1276">
        <v>0.57399999999999995</v>
      </c>
      <c r="Q1276">
        <v>8.0000000000000002E-3</v>
      </c>
      <c r="R1276">
        <v>0.49199999999999999</v>
      </c>
      <c r="S1276">
        <v>83.099783624636743</v>
      </c>
      <c r="T1276">
        <v>99.628</v>
      </c>
    </row>
    <row r="1277" spans="1:20" x14ac:dyDescent="0.25">
      <c r="A1277" t="s">
        <v>2817</v>
      </c>
      <c r="C1277" t="s">
        <v>2818</v>
      </c>
      <c r="D1277" t="s">
        <v>2343</v>
      </c>
      <c r="E1277" t="s">
        <v>5444</v>
      </c>
      <c r="F1277" t="s">
        <v>5446</v>
      </c>
      <c r="G1277" t="s">
        <v>5460</v>
      </c>
      <c r="H1277" t="s">
        <v>2886</v>
      </c>
      <c r="I1277">
        <v>51.345999999999997</v>
      </c>
      <c r="J1277">
        <v>0.81200000000000006</v>
      </c>
      <c r="K1277">
        <v>5.2149999999999999</v>
      </c>
      <c r="L1277">
        <v>5.758</v>
      </c>
      <c r="M1277">
        <v>8.4000000000000005E-2</v>
      </c>
      <c r="N1277">
        <v>15.492000000000001</v>
      </c>
      <c r="O1277">
        <v>20.297999999999998</v>
      </c>
      <c r="P1277">
        <v>0.66300000000000003</v>
      </c>
      <c r="Q1277">
        <v>7.0000000000000001E-3</v>
      </c>
      <c r="R1277">
        <v>0.90100000000000002</v>
      </c>
      <c r="S1277">
        <v>82.746547558615092</v>
      </c>
      <c r="T1277">
        <v>100.617</v>
      </c>
    </row>
    <row r="1278" spans="1:20" x14ac:dyDescent="0.25">
      <c r="A1278" t="s">
        <v>2817</v>
      </c>
      <c r="C1278" t="s">
        <v>2818</v>
      </c>
      <c r="D1278" t="s">
        <v>2343</v>
      </c>
      <c r="E1278" t="s">
        <v>5444</v>
      </c>
      <c r="F1278" t="s">
        <v>5446</v>
      </c>
      <c r="G1278" t="s">
        <v>5460</v>
      </c>
      <c r="H1278" t="s">
        <v>2887</v>
      </c>
      <c r="I1278">
        <v>52.216999999999999</v>
      </c>
      <c r="J1278">
        <v>0.68</v>
      </c>
      <c r="K1278">
        <v>4.3639999999999999</v>
      </c>
      <c r="L1278">
        <v>5.6529999999999996</v>
      </c>
      <c r="M1278">
        <v>8.4000000000000005E-2</v>
      </c>
      <c r="N1278">
        <v>15.715999999999999</v>
      </c>
      <c r="O1278">
        <v>20.420999999999999</v>
      </c>
      <c r="P1278">
        <v>0.497</v>
      </c>
      <c r="Q1278">
        <v>4.0000000000000001E-3</v>
      </c>
      <c r="R1278">
        <v>0.45400000000000001</v>
      </c>
      <c r="S1278">
        <v>83.209236050975662</v>
      </c>
      <c r="T1278">
        <v>100.149</v>
      </c>
    </row>
    <row r="1279" spans="1:20" x14ac:dyDescent="0.25">
      <c r="A1279" t="s">
        <v>2817</v>
      </c>
      <c r="C1279" t="s">
        <v>2818</v>
      </c>
      <c r="D1279" t="s">
        <v>2343</v>
      </c>
      <c r="E1279" t="s">
        <v>5444</v>
      </c>
      <c r="F1279" t="s">
        <v>5446</v>
      </c>
      <c r="G1279" t="s">
        <v>5460</v>
      </c>
      <c r="H1279" t="s">
        <v>2888</v>
      </c>
      <c r="I1279">
        <v>52.152999999999999</v>
      </c>
      <c r="J1279">
        <v>0.85799999999999998</v>
      </c>
      <c r="K1279">
        <v>4.181</v>
      </c>
      <c r="L1279">
        <v>5.72</v>
      </c>
      <c r="M1279">
        <v>5.0999999999999997E-2</v>
      </c>
      <c r="N1279">
        <v>15.621</v>
      </c>
      <c r="O1279">
        <v>20.492999999999999</v>
      </c>
      <c r="P1279">
        <v>0.61499999999999999</v>
      </c>
      <c r="Q1279">
        <v>1.7000000000000001E-2</v>
      </c>
      <c r="R1279">
        <v>0.48399999999999999</v>
      </c>
      <c r="S1279">
        <v>82.958427588185785</v>
      </c>
      <c r="T1279">
        <v>100.203</v>
      </c>
    </row>
    <row r="1280" spans="1:20" x14ac:dyDescent="0.25">
      <c r="A1280" t="s">
        <v>2817</v>
      </c>
      <c r="C1280" t="s">
        <v>2818</v>
      </c>
      <c r="D1280" t="s">
        <v>2343</v>
      </c>
      <c r="E1280" t="s">
        <v>5444</v>
      </c>
      <c r="F1280" t="s">
        <v>5446</v>
      </c>
      <c r="G1280" t="s">
        <v>5460</v>
      </c>
      <c r="H1280" t="s">
        <v>2889</v>
      </c>
      <c r="I1280">
        <v>52.421999999999997</v>
      </c>
      <c r="J1280">
        <v>0.72099999999999997</v>
      </c>
      <c r="K1280">
        <v>4.1180000000000003</v>
      </c>
      <c r="L1280">
        <v>5.7220000000000004</v>
      </c>
      <c r="M1280">
        <v>4.8000000000000001E-2</v>
      </c>
      <c r="N1280">
        <v>15.676</v>
      </c>
      <c r="O1280">
        <v>20.553000000000001</v>
      </c>
      <c r="P1280">
        <v>0.60499999999999998</v>
      </c>
      <c r="Q1280">
        <v>0</v>
      </c>
      <c r="R1280">
        <v>0.34799999999999998</v>
      </c>
      <c r="S1280">
        <v>83.003127669861797</v>
      </c>
      <c r="T1280">
        <v>100.226</v>
      </c>
    </row>
    <row r="1281" spans="1:20" x14ac:dyDescent="0.25">
      <c r="A1281" t="s">
        <v>2817</v>
      </c>
      <c r="C1281" t="s">
        <v>2818</v>
      </c>
      <c r="D1281" t="s">
        <v>2343</v>
      </c>
      <c r="E1281" t="s">
        <v>5444</v>
      </c>
      <c r="F1281" t="s">
        <v>5446</v>
      </c>
      <c r="G1281" t="s">
        <v>5460</v>
      </c>
      <c r="H1281" t="s">
        <v>2890</v>
      </c>
      <c r="I1281">
        <v>52.316000000000003</v>
      </c>
      <c r="J1281">
        <v>0.86599999999999999</v>
      </c>
      <c r="K1281">
        <v>4.2859999999999996</v>
      </c>
      <c r="L1281">
        <v>5.3879999999999999</v>
      </c>
      <c r="M1281">
        <v>8.8999999999999996E-2</v>
      </c>
      <c r="N1281">
        <v>15.535</v>
      </c>
      <c r="O1281">
        <v>20.553000000000001</v>
      </c>
      <c r="P1281">
        <v>0.59699999999999998</v>
      </c>
      <c r="Q1281">
        <v>0</v>
      </c>
      <c r="R1281">
        <v>0.5</v>
      </c>
      <c r="S1281">
        <v>83.712055165368</v>
      </c>
      <c r="T1281">
        <v>100.205</v>
      </c>
    </row>
    <row r="1282" spans="1:20" x14ac:dyDescent="0.25">
      <c r="A1282" t="s">
        <v>2817</v>
      </c>
      <c r="C1282" t="s">
        <v>2818</v>
      </c>
      <c r="D1282" t="s">
        <v>2343</v>
      </c>
      <c r="E1282" t="s">
        <v>5444</v>
      </c>
      <c r="F1282" t="s">
        <v>5446</v>
      </c>
      <c r="G1282" t="s">
        <v>5460</v>
      </c>
      <c r="H1282" t="s">
        <v>2891</v>
      </c>
      <c r="I1282">
        <v>52.372</v>
      </c>
      <c r="J1282">
        <v>0.69699999999999995</v>
      </c>
      <c r="K1282">
        <v>4.1079999999999997</v>
      </c>
      <c r="L1282">
        <v>5.4930000000000003</v>
      </c>
      <c r="M1282">
        <v>0.06</v>
      </c>
      <c r="N1282">
        <v>15.682</v>
      </c>
      <c r="O1282">
        <v>20.59</v>
      </c>
      <c r="P1282">
        <v>0.45600000000000002</v>
      </c>
      <c r="Q1282">
        <v>0</v>
      </c>
      <c r="R1282">
        <v>0.432</v>
      </c>
      <c r="S1282">
        <v>83.576861228152367</v>
      </c>
      <c r="T1282">
        <v>99.912000000000006</v>
      </c>
    </row>
    <row r="1283" spans="1:20" x14ac:dyDescent="0.25">
      <c r="A1283" t="s">
        <v>2817</v>
      </c>
      <c r="C1283" t="s">
        <v>2818</v>
      </c>
      <c r="D1283" t="s">
        <v>2343</v>
      </c>
      <c r="E1283" t="s">
        <v>5444</v>
      </c>
      <c r="F1283" t="s">
        <v>5446</v>
      </c>
      <c r="G1283" t="s">
        <v>5460</v>
      </c>
      <c r="H1283" t="s">
        <v>2892</v>
      </c>
      <c r="I1283">
        <v>51.744999999999997</v>
      </c>
      <c r="J1283">
        <v>0.74399999999999999</v>
      </c>
      <c r="K1283">
        <v>4.5049999999999999</v>
      </c>
      <c r="L1283">
        <v>5.6020000000000003</v>
      </c>
      <c r="M1283">
        <v>6.2E-2</v>
      </c>
      <c r="N1283">
        <v>15.298</v>
      </c>
      <c r="O1283">
        <v>20.879000000000001</v>
      </c>
      <c r="P1283">
        <v>0.59799999999999998</v>
      </c>
      <c r="Q1283">
        <v>1.2E-2</v>
      </c>
      <c r="R1283">
        <v>0.45700000000000002</v>
      </c>
      <c r="S1283">
        <v>82.957735785040924</v>
      </c>
      <c r="T1283">
        <v>99.914000000000001</v>
      </c>
    </row>
    <row r="1284" spans="1:20" x14ac:dyDescent="0.25">
      <c r="A1284" t="s">
        <v>2817</v>
      </c>
      <c r="C1284" t="s">
        <v>2818</v>
      </c>
      <c r="D1284" t="s">
        <v>2343</v>
      </c>
      <c r="E1284" t="s">
        <v>5444</v>
      </c>
      <c r="F1284" t="s">
        <v>5446</v>
      </c>
      <c r="G1284" t="s">
        <v>5460</v>
      </c>
      <c r="H1284" t="s">
        <v>2893</v>
      </c>
      <c r="I1284">
        <v>52.228999999999999</v>
      </c>
      <c r="J1284">
        <v>0.83399999999999996</v>
      </c>
      <c r="K1284">
        <v>4.165</v>
      </c>
      <c r="L1284">
        <v>5.7190000000000003</v>
      </c>
      <c r="M1284">
        <v>8.8999999999999996E-2</v>
      </c>
      <c r="N1284">
        <v>15.686999999999999</v>
      </c>
      <c r="O1284">
        <v>20.619</v>
      </c>
      <c r="P1284">
        <v>0.56100000000000005</v>
      </c>
      <c r="Q1284">
        <v>0</v>
      </c>
      <c r="R1284">
        <v>0.437</v>
      </c>
      <c r="S1284">
        <v>83.020415496145262</v>
      </c>
      <c r="T1284">
        <v>100.39</v>
      </c>
    </row>
    <row r="1285" spans="1:20" x14ac:dyDescent="0.25">
      <c r="A1285" t="s">
        <v>2817</v>
      </c>
      <c r="C1285" t="s">
        <v>2818</v>
      </c>
      <c r="D1285" t="s">
        <v>2343</v>
      </c>
      <c r="E1285" t="s">
        <v>5444</v>
      </c>
      <c r="F1285" t="s">
        <v>5446</v>
      </c>
      <c r="G1285" t="s">
        <v>5460</v>
      </c>
      <c r="H1285" t="s">
        <v>2894</v>
      </c>
      <c r="I1285">
        <v>52.241</v>
      </c>
      <c r="J1285">
        <v>0.63</v>
      </c>
      <c r="K1285">
        <v>4.2050000000000001</v>
      </c>
      <c r="L1285">
        <v>5.3659999999999997</v>
      </c>
      <c r="M1285">
        <v>4.1000000000000002E-2</v>
      </c>
      <c r="N1285">
        <v>15.462999999999999</v>
      </c>
      <c r="O1285">
        <v>20.436</v>
      </c>
      <c r="P1285">
        <v>0.55700000000000005</v>
      </c>
      <c r="Q1285">
        <v>1.9E-2</v>
      </c>
      <c r="R1285">
        <v>0.439</v>
      </c>
      <c r="S1285">
        <v>83.704500486588742</v>
      </c>
      <c r="T1285">
        <v>99.444000000000003</v>
      </c>
    </row>
    <row r="1286" spans="1:20" x14ac:dyDescent="0.25">
      <c r="A1286" t="s">
        <v>2817</v>
      </c>
      <c r="C1286" t="s">
        <v>2818</v>
      </c>
      <c r="D1286" t="s">
        <v>2343</v>
      </c>
      <c r="E1286" t="s">
        <v>5444</v>
      </c>
      <c r="F1286" t="s">
        <v>5446</v>
      </c>
      <c r="G1286" t="s">
        <v>5460</v>
      </c>
      <c r="H1286" t="s">
        <v>2895</v>
      </c>
      <c r="I1286">
        <v>51.503</v>
      </c>
      <c r="J1286">
        <v>0.73599999999999999</v>
      </c>
      <c r="K1286">
        <v>4.5609999999999999</v>
      </c>
      <c r="L1286">
        <v>5.5060000000000002</v>
      </c>
      <c r="M1286">
        <v>7.4999999999999997E-2</v>
      </c>
      <c r="N1286">
        <v>15.122999999999999</v>
      </c>
      <c r="O1286">
        <v>20.81</v>
      </c>
      <c r="P1286">
        <v>0.49199999999999999</v>
      </c>
      <c r="Q1286">
        <v>4.0000000000000001E-3</v>
      </c>
      <c r="R1286">
        <v>0.56399999999999995</v>
      </c>
      <c r="S1286">
        <v>83.039296169596497</v>
      </c>
      <c r="T1286">
        <v>99.432000000000002</v>
      </c>
    </row>
    <row r="1287" spans="1:20" x14ac:dyDescent="0.25">
      <c r="A1287" t="s">
        <v>2817</v>
      </c>
      <c r="C1287" t="s">
        <v>2818</v>
      </c>
      <c r="D1287" t="s">
        <v>2343</v>
      </c>
      <c r="E1287" t="s">
        <v>5444</v>
      </c>
      <c r="F1287" t="s">
        <v>5446</v>
      </c>
      <c r="G1287" t="s">
        <v>5460</v>
      </c>
      <c r="H1287" t="s">
        <v>2896</v>
      </c>
      <c r="I1287">
        <v>51.764000000000003</v>
      </c>
      <c r="J1287">
        <v>0.98899999999999999</v>
      </c>
      <c r="K1287">
        <v>3.2320000000000002</v>
      </c>
      <c r="L1287">
        <v>7.085</v>
      </c>
      <c r="M1287">
        <v>0.1</v>
      </c>
      <c r="N1287">
        <v>14.807</v>
      </c>
      <c r="O1287">
        <v>20.289000000000001</v>
      </c>
      <c r="P1287">
        <v>0.56399999999999995</v>
      </c>
      <c r="Q1287">
        <v>6.0000000000000001E-3</v>
      </c>
      <c r="R1287">
        <v>0.219</v>
      </c>
      <c r="S1287">
        <v>78.837476673282112</v>
      </c>
      <c r="T1287">
        <v>99.055000000000007</v>
      </c>
    </row>
    <row r="1288" spans="1:20" x14ac:dyDescent="0.25">
      <c r="A1288" t="s">
        <v>2817</v>
      </c>
      <c r="C1288" t="s">
        <v>2818</v>
      </c>
      <c r="D1288" t="s">
        <v>2343</v>
      </c>
      <c r="E1288" t="s">
        <v>5444</v>
      </c>
      <c r="F1288" t="s">
        <v>5446</v>
      </c>
      <c r="G1288" t="s">
        <v>5460</v>
      </c>
      <c r="H1288" t="s">
        <v>2897</v>
      </c>
      <c r="I1288">
        <v>51.731999999999999</v>
      </c>
      <c r="J1288">
        <v>0.77900000000000003</v>
      </c>
      <c r="K1288">
        <v>4.0890000000000004</v>
      </c>
      <c r="L1288">
        <v>5.6459999999999999</v>
      </c>
      <c r="M1288">
        <v>6.0999999999999999E-2</v>
      </c>
      <c r="N1288">
        <v>15.693</v>
      </c>
      <c r="O1288">
        <v>20.341000000000001</v>
      </c>
      <c r="P1288">
        <v>0.57499999999999996</v>
      </c>
      <c r="Q1288">
        <v>3.0000000000000001E-3</v>
      </c>
      <c r="R1288">
        <v>0.30099999999999999</v>
      </c>
      <c r="S1288">
        <v>83.206085238491966</v>
      </c>
      <c r="T1288">
        <v>99.283000000000001</v>
      </c>
    </row>
    <row r="1289" spans="1:20" x14ac:dyDescent="0.25">
      <c r="A1289" t="s">
        <v>2817</v>
      </c>
      <c r="C1289" t="s">
        <v>2818</v>
      </c>
      <c r="D1289" t="s">
        <v>2343</v>
      </c>
      <c r="E1289" t="s">
        <v>5444</v>
      </c>
      <c r="F1289" t="s">
        <v>5446</v>
      </c>
      <c r="G1289" t="s">
        <v>5460</v>
      </c>
      <c r="H1289" t="s">
        <v>2898</v>
      </c>
      <c r="I1289">
        <v>52.149000000000001</v>
      </c>
      <c r="J1289">
        <v>0.72799999999999998</v>
      </c>
      <c r="K1289">
        <v>3.9889999999999999</v>
      </c>
      <c r="L1289">
        <v>5.7610000000000001</v>
      </c>
      <c r="M1289">
        <v>8.9999999999999993E-3</v>
      </c>
      <c r="N1289">
        <v>15.515000000000001</v>
      </c>
      <c r="O1289">
        <v>20.21</v>
      </c>
      <c r="P1289">
        <v>0.57099999999999995</v>
      </c>
      <c r="Q1289">
        <v>1.0999999999999999E-2</v>
      </c>
      <c r="R1289">
        <v>0.33400000000000002</v>
      </c>
      <c r="S1289">
        <v>82.760286740073028</v>
      </c>
      <c r="T1289">
        <v>99.313999999999993</v>
      </c>
    </row>
    <row r="1290" spans="1:20" x14ac:dyDescent="0.25">
      <c r="A1290" t="s">
        <v>2817</v>
      </c>
      <c r="C1290" t="s">
        <v>2818</v>
      </c>
      <c r="D1290" t="s">
        <v>2343</v>
      </c>
      <c r="E1290" t="s">
        <v>5444</v>
      </c>
      <c r="F1290" t="s">
        <v>5446</v>
      </c>
      <c r="G1290" t="s">
        <v>5460</v>
      </c>
      <c r="H1290" t="s">
        <v>2899</v>
      </c>
      <c r="I1290">
        <v>51.646999999999998</v>
      </c>
      <c r="J1290">
        <v>1.196</v>
      </c>
      <c r="K1290">
        <v>3.169</v>
      </c>
      <c r="L1290">
        <v>8.0009999999999994</v>
      </c>
      <c r="M1290">
        <v>0.09</v>
      </c>
      <c r="N1290">
        <v>14.286</v>
      </c>
      <c r="O1290">
        <v>20.263999999999999</v>
      </c>
      <c r="P1290">
        <v>0.58599999999999997</v>
      </c>
      <c r="Q1290">
        <v>2E-3</v>
      </c>
      <c r="R1290">
        <v>0.05</v>
      </c>
      <c r="S1290">
        <v>76.092363055863373</v>
      </c>
      <c r="T1290">
        <v>99.290999999999997</v>
      </c>
    </row>
    <row r="1291" spans="1:20" x14ac:dyDescent="0.25">
      <c r="A1291" t="s">
        <v>2817</v>
      </c>
      <c r="C1291" t="s">
        <v>2818</v>
      </c>
      <c r="D1291" t="s">
        <v>2343</v>
      </c>
      <c r="E1291" t="s">
        <v>5444</v>
      </c>
      <c r="F1291" t="s">
        <v>5446</v>
      </c>
      <c r="G1291" t="s">
        <v>5460</v>
      </c>
      <c r="H1291" t="s">
        <v>2900</v>
      </c>
      <c r="I1291">
        <v>51.627000000000002</v>
      </c>
      <c r="J1291">
        <v>0.90600000000000003</v>
      </c>
      <c r="K1291">
        <v>4.2880000000000003</v>
      </c>
      <c r="L1291">
        <v>5.7549999999999999</v>
      </c>
      <c r="M1291">
        <v>5.0999999999999997E-2</v>
      </c>
      <c r="N1291">
        <v>15.433999999999999</v>
      </c>
      <c r="O1291">
        <v>20.689</v>
      </c>
      <c r="P1291">
        <v>0.55600000000000005</v>
      </c>
      <c r="Q1291">
        <v>0</v>
      </c>
      <c r="R1291">
        <v>0.435</v>
      </c>
      <c r="S1291">
        <v>82.700388905478334</v>
      </c>
      <c r="T1291">
        <v>99.760999999999996</v>
      </c>
    </row>
    <row r="1292" spans="1:20" x14ac:dyDescent="0.25">
      <c r="A1292" t="s">
        <v>2817</v>
      </c>
      <c r="C1292" t="s">
        <v>2818</v>
      </c>
      <c r="D1292" t="s">
        <v>2343</v>
      </c>
      <c r="E1292" t="s">
        <v>5444</v>
      </c>
      <c r="F1292" t="s">
        <v>5446</v>
      </c>
      <c r="G1292" t="s">
        <v>5460</v>
      </c>
      <c r="H1292" t="s">
        <v>2901</v>
      </c>
      <c r="I1292">
        <v>51.326999999999998</v>
      </c>
      <c r="J1292">
        <v>0.88900000000000001</v>
      </c>
      <c r="K1292">
        <v>4.4359999999999999</v>
      </c>
      <c r="L1292">
        <v>5.673</v>
      </c>
      <c r="M1292">
        <v>0.111</v>
      </c>
      <c r="N1292">
        <v>15.664</v>
      </c>
      <c r="O1292">
        <v>20.167999999999999</v>
      </c>
      <c r="P1292">
        <v>0.60499999999999998</v>
      </c>
      <c r="Q1292">
        <v>1E-3</v>
      </c>
      <c r="R1292">
        <v>0.61099999999999999</v>
      </c>
      <c r="S1292">
        <v>83.113370985149729</v>
      </c>
      <c r="T1292">
        <v>99.501000000000005</v>
      </c>
    </row>
    <row r="1293" spans="1:20" x14ac:dyDescent="0.25">
      <c r="A1293" t="s">
        <v>2817</v>
      </c>
      <c r="C1293" t="s">
        <v>2818</v>
      </c>
      <c r="D1293" t="s">
        <v>2343</v>
      </c>
      <c r="E1293" t="s">
        <v>5444</v>
      </c>
      <c r="F1293" t="s">
        <v>5446</v>
      </c>
      <c r="G1293" t="s">
        <v>5460</v>
      </c>
      <c r="H1293" t="s">
        <v>2902</v>
      </c>
      <c r="I1293">
        <v>52.337000000000003</v>
      </c>
      <c r="J1293">
        <v>0.87</v>
      </c>
      <c r="K1293">
        <v>4.2309999999999999</v>
      </c>
      <c r="L1293">
        <v>5.657</v>
      </c>
      <c r="M1293">
        <v>6.0999999999999999E-2</v>
      </c>
      <c r="N1293">
        <v>15.581</v>
      </c>
      <c r="O1293">
        <v>20.678000000000001</v>
      </c>
      <c r="P1293">
        <v>0.57399999999999995</v>
      </c>
      <c r="Q1293">
        <v>0</v>
      </c>
      <c r="R1293">
        <v>0.40300000000000002</v>
      </c>
      <c r="S1293">
        <v>83.07841597783144</v>
      </c>
      <c r="T1293">
        <v>100.45</v>
      </c>
    </row>
    <row r="1294" spans="1:20" x14ac:dyDescent="0.25">
      <c r="A1294" t="s">
        <v>2817</v>
      </c>
      <c r="C1294" t="s">
        <v>2818</v>
      </c>
      <c r="D1294" t="s">
        <v>2343</v>
      </c>
      <c r="E1294" t="s">
        <v>5444</v>
      </c>
      <c r="F1294" t="s">
        <v>5446</v>
      </c>
      <c r="G1294" t="s">
        <v>5460</v>
      </c>
      <c r="H1294" t="s">
        <v>2903</v>
      </c>
      <c r="I1294">
        <v>51.805</v>
      </c>
      <c r="J1294">
        <v>0.76300000000000001</v>
      </c>
      <c r="K1294">
        <v>3.9729999999999999</v>
      </c>
      <c r="L1294">
        <v>5.6790000000000003</v>
      </c>
      <c r="M1294">
        <v>0.104</v>
      </c>
      <c r="N1294">
        <v>15.64</v>
      </c>
      <c r="O1294">
        <v>20.637</v>
      </c>
      <c r="P1294">
        <v>0.46400000000000002</v>
      </c>
      <c r="Q1294">
        <v>1.6E-2</v>
      </c>
      <c r="R1294">
        <v>0.35199999999999998</v>
      </c>
      <c r="S1294">
        <v>83.07698294153559</v>
      </c>
      <c r="T1294">
        <v>99.438000000000002</v>
      </c>
    </row>
    <row r="1295" spans="1:20" x14ac:dyDescent="0.25">
      <c r="A1295" t="s">
        <v>2817</v>
      </c>
      <c r="C1295" t="s">
        <v>2818</v>
      </c>
      <c r="D1295" t="s">
        <v>2343</v>
      </c>
      <c r="E1295" t="s">
        <v>5444</v>
      </c>
      <c r="F1295" t="s">
        <v>5446</v>
      </c>
      <c r="G1295" t="s">
        <v>5460</v>
      </c>
      <c r="H1295" t="s">
        <v>2904</v>
      </c>
      <c r="I1295">
        <v>52.143000000000001</v>
      </c>
      <c r="J1295">
        <v>0.626</v>
      </c>
      <c r="K1295">
        <v>4.22</v>
      </c>
      <c r="L1295">
        <v>5.1459999999999999</v>
      </c>
      <c r="M1295">
        <v>6.8000000000000005E-2</v>
      </c>
      <c r="N1295">
        <v>15.778</v>
      </c>
      <c r="O1295">
        <v>20.542000000000002</v>
      </c>
      <c r="P1295">
        <v>0.58699999999999997</v>
      </c>
      <c r="Q1295">
        <v>0</v>
      </c>
      <c r="R1295">
        <v>0.58499999999999996</v>
      </c>
      <c r="S1295">
        <v>84.533000520331882</v>
      </c>
      <c r="T1295">
        <v>99.75</v>
      </c>
    </row>
    <row r="1296" spans="1:20" x14ac:dyDescent="0.25">
      <c r="A1296" t="s">
        <v>2817</v>
      </c>
      <c r="C1296" t="s">
        <v>2818</v>
      </c>
      <c r="D1296" t="s">
        <v>2343</v>
      </c>
      <c r="E1296" t="s">
        <v>5444</v>
      </c>
      <c r="F1296" t="s">
        <v>5446</v>
      </c>
      <c r="G1296" t="s">
        <v>5460</v>
      </c>
      <c r="H1296" t="s">
        <v>2905</v>
      </c>
      <c r="I1296">
        <v>51.668999999999997</v>
      </c>
      <c r="J1296">
        <v>0.97899999999999998</v>
      </c>
      <c r="K1296">
        <v>3.4119999999999999</v>
      </c>
      <c r="L1296">
        <v>8.2349999999999994</v>
      </c>
      <c r="M1296">
        <v>7.4999999999999997E-2</v>
      </c>
      <c r="N1296">
        <v>14.645</v>
      </c>
      <c r="O1296">
        <v>20.254999999999999</v>
      </c>
      <c r="P1296">
        <v>0.58699999999999997</v>
      </c>
      <c r="Q1296">
        <v>1E-3</v>
      </c>
      <c r="R1296">
        <v>0.14799999999999999</v>
      </c>
      <c r="S1296">
        <v>76.019375818273431</v>
      </c>
      <c r="T1296">
        <v>100.03400000000001</v>
      </c>
    </row>
    <row r="1297" spans="1:20" x14ac:dyDescent="0.25">
      <c r="A1297" t="s">
        <v>2817</v>
      </c>
      <c r="C1297" t="s">
        <v>2818</v>
      </c>
      <c r="D1297" t="s">
        <v>2343</v>
      </c>
      <c r="E1297" t="s">
        <v>5444</v>
      </c>
      <c r="F1297" t="s">
        <v>5446</v>
      </c>
      <c r="G1297" t="s">
        <v>5460</v>
      </c>
      <c r="H1297" t="s">
        <v>2906</v>
      </c>
      <c r="I1297">
        <v>52.1</v>
      </c>
      <c r="J1297">
        <v>0.97</v>
      </c>
      <c r="K1297">
        <v>3.2850000000000001</v>
      </c>
      <c r="L1297">
        <v>7.89</v>
      </c>
      <c r="M1297">
        <v>9.7000000000000003E-2</v>
      </c>
      <c r="N1297">
        <v>14.442</v>
      </c>
      <c r="O1297">
        <v>20.012</v>
      </c>
      <c r="P1297">
        <v>0.56899999999999995</v>
      </c>
      <c r="Q1297">
        <v>0</v>
      </c>
      <c r="R1297">
        <v>0.124</v>
      </c>
      <c r="S1297">
        <v>76.541154820664431</v>
      </c>
      <c r="T1297">
        <v>99.533000000000001</v>
      </c>
    </row>
    <row r="1298" spans="1:20" x14ac:dyDescent="0.25">
      <c r="A1298" t="s">
        <v>2817</v>
      </c>
      <c r="C1298" t="s">
        <v>2818</v>
      </c>
      <c r="D1298" t="s">
        <v>2343</v>
      </c>
      <c r="E1298" t="s">
        <v>5444</v>
      </c>
      <c r="F1298" t="s">
        <v>5446</v>
      </c>
      <c r="G1298" t="s">
        <v>5460</v>
      </c>
      <c r="H1298" t="s">
        <v>2907</v>
      </c>
      <c r="I1298">
        <v>51.896000000000001</v>
      </c>
      <c r="J1298">
        <v>0.8</v>
      </c>
      <c r="K1298">
        <v>4.1459999999999999</v>
      </c>
      <c r="L1298">
        <v>5.6369999999999996</v>
      </c>
      <c r="M1298">
        <v>7.0000000000000007E-2</v>
      </c>
      <c r="N1298">
        <v>15.304</v>
      </c>
      <c r="O1298">
        <v>20.582999999999998</v>
      </c>
      <c r="P1298">
        <v>0.59</v>
      </c>
      <c r="Q1298">
        <v>1.2999999999999999E-2</v>
      </c>
      <c r="R1298">
        <v>0.42599999999999999</v>
      </c>
      <c r="S1298">
        <v>82.875065515701124</v>
      </c>
      <c r="T1298">
        <v>99.531999999999996</v>
      </c>
    </row>
    <row r="1299" spans="1:20" x14ac:dyDescent="0.25">
      <c r="A1299" t="s">
        <v>2817</v>
      </c>
      <c r="C1299" t="s">
        <v>2818</v>
      </c>
      <c r="D1299" t="s">
        <v>2343</v>
      </c>
      <c r="E1299" t="s">
        <v>5444</v>
      </c>
      <c r="F1299" t="s">
        <v>5446</v>
      </c>
      <c r="G1299" t="s">
        <v>5460</v>
      </c>
      <c r="H1299" t="s">
        <v>2908</v>
      </c>
      <c r="I1299">
        <v>52.134</v>
      </c>
      <c r="J1299">
        <v>0.73199999999999998</v>
      </c>
      <c r="K1299">
        <v>4.2460000000000004</v>
      </c>
      <c r="L1299">
        <v>5.6120000000000001</v>
      </c>
      <c r="M1299">
        <v>6.8000000000000005E-2</v>
      </c>
      <c r="N1299">
        <v>15.06</v>
      </c>
      <c r="O1299">
        <v>20.602</v>
      </c>
      <c r="P1299">
        <v>0.46300000000000002</v>
      </c>
      <c r="Q1299">
        <v>8.9999999999999993E-3</v>
      </c>
      <c r="R1299">
        <v>0.42399999999999999</v>
      </c>
      <c r="S1299">
        <v>82.70941801269791</v>
      </c>
      <c r="T1299">
        <v>99.385000000000005</v>
      </c>
    </row>
    <row r="1300" spans="1:20" x14ac:dyDescent="0.25">
      <c r="A1300" t="s">
        <v>2817</v>
      </c>
      <c r="C1300" t="s">
        <v>2818</v>
      </c>
      <c r="D1300" t="s">
        <v>2343</v>
      </c>
      <c r="E1300" t="s">
        <v>5444</v>
      </c>
      <c r="F1300" t="s">
        <v>5446</v>
      </c>
      <c r="G1300" t="s">
        <v>5460</v>
      </c>
      <c r="H1300" t="s">
        <v>2909</v>
      </c>
      <c r="I1300">
        <v>51.365000000000002</v>
      </c>
      <c r="J1300">
        <v>1.2789999999999999</v>
      </c>
      <c r="K1300">
        <v>2.9209999999999998</v>
      </c>
      <c r="L1300">
        <v>8.2690000000000001</v>
      </c>
      <c r="M1300">
        <v>9.8000000000000004E-2</v>
      </c>
      <c r="N1300">
        <v>14.128</v>
      </c>
      <c r="O1300">
        <v>20.574999999999999</v>
      </c>
      <c r="P1300">
        <v>0.54</v>
      </c>
      <c r="Q1300">
        <v>5.0000000000000001E-3</v>
      </c>
      <c r="R1300">
        <v>0.11600000000000001</v>
      </c>
      <c r="S1300">
        <v>75.281482306434782</v>
      </c>
      <c r="T1300">
        <v>99.344999999999999</v>
      </c>
    </row>
    <row r="1301" spans="1:20" x14ac:dyDescent="0.25">
      <c r="A1301" t="s">
        <v>2817</v>
      </c>
      <c r="C1301" t="s">
        <v>2818</v>
      </c>
      <c r="D1301" t="s">
        <v>2343</v>
      </c>
      <c r="E1301" t="s">
        <v>5444</v>
      </c>
      <c r="F1301" t="s">
        <v>5446</v>
      </c>
      <c r="G1301" t="s">
        <v>5460</v>
      </c>
      <c r="H1301" t="s">
        <v>2910</v>
      </c>
      <c r="I1301">
        <v>51.872</v>
      </c>
      <c r="J1301">
        <v>0.81200000000000006</v>
      </c>
      <c r="K1301">
        <v>4.3680000000000003</v>
      </c>
      <c r="L1301">
        <v>5.4850000000000003</v>
      </c>
      <c r="M1301">
        <v>0.06</v>
      </c>
      <c r="N1301">
        <v>15.346</v>
      </c>
      <c r="O1301">
        <v>20.667000000000002</v>
      </c>
      <c r="P1301">
        <v>0.53</v>
      </c>
      <c r="Q1301">
        <v>0</v>
      </c>
      <c r="R1301">
        <v>0.41</v>
      </c>
      <c r="S1301">
        <v>83.297696026113897</v>
      </c>
      <c r="T1301">
        <v>99.605000000000004</v>
      </c>
    </row>
    <row r="1302" spans="1:20" x14ac:dyDescent="0.25">
      <c r="A1302" t="s">
        <v>2817</v>
      </c>
      <c r="C1302" t="s">
        <v>2818</v>
      </c>
      <c r="D1302" t="s">
        <v>2343</v>
      </c>
      <c r="E1302" t="s">
        <v>5444</v>
      </c>
      <c r="F1302" t="s">
        <v>5446</v>
      </c>
      <c r="G1302" t="s">
        <v>5460</v>
      </c>
      <c r="H1302" t="s">
        <v>2911</v>
      </c>
      <c r="I1302">
        <v>52.222000000000001</v>
      </c>
      <c r="J1302">
        <v>0.75700000000000001</v>
      </c>
      <c r="K1302">
        <v>4.1870000000000003</v>
      </c>
      <c r="L1302">
        <v>5.5039999999999996</v>
      </c>
      <c r="M1302">
        <v>8.2000000000000003E-2</v>
      </c>
      <c r="N1302">
        <v>15.35</v>
      </c>
      <c r="O1302">
        <v>20.25</v>
      </c>
      <c r="P1302">
        <v>0.53200000000000003</v>
      </c>
      <c r="Q1302">
        <v>0.01</v>
      </c>
      <c r="R1302">
        <v>0.625</v>
      </c>
      <c r="S1302">
        <v>83.253164582235655</v>
      </c>
      <c r="T1302">
        <v>99.545000000000002</v>
      </c>
    </row>
    <row r="1303" spans="1:20" x14ac:dyDescent="0.25">
      <c r="A1303" t="s">
        <v>2817</v>
      </c>
      <c r="C1303" t="s">
        <v>2818</v>
      </c>
      <c r="D1303" t="s">
        <v>2343</v>
      </c>
      <c r="E1303" t="s">
        <v>5444</v>
      </c>
      <c r="F1303" t="s">
        <v>5446</v>
      </c>
      <c r="G1303" t="s">
        <v>5460</v>
      </c>
      <c r="H1303" t="s">
        <v>2912</v>
      </c>
      <c r="I1303">
        <v>51.936</v>
      </c>
      <c r="J1303">
        <v>0.84599999999999997</v>
      </c>
      <c r="K1303">
        <v>4.2169999999999996</v>
      </c>
      <c r="L1303">
        <v>5.8470000000000004</v>
      </c>
      <c r="M1303">
        <v>0.06</v>
      </c>
      <c r="N1303">
        <v>15.417</v>
      </c>
      <c r="O1303">
        <v>20.553000000000001</v>
      </c>
      <c r="P1303">
        <v>0.56000000000000005</v>
      </c>
      <c r="Q1303">
        <v>8.0000000000000002E-3</v>
      </c>
      <c r="R1303">
        <v>0.34200000000000003</v>
      </c>
      <c r="S1303">
        <v>82.456372331567039</v>
      </c>
      <c r="T1303">
        <v>99.825000000000003</v>
      </c>
    </row>
    <row r="1304" spans="1:20" x14ac:dyDescent="0.25">
      <c r="A1304" t="s">
        <v>2817</v>
      </c>
      <c r="C1304" t="s">
        <v>2818</v>
      </c>
      <c r="D1304" t="s">
        <v>2343</v>
      </c>
      <c r="E1304" t="s">
        <v>5444</v>
      </c>
      <c r="F1304" t="s">
        <v>5446</v>
      </c>
      <c r="G1304" t="s">
        <v>5460</v>
      </c>
      <c r="H1304" t="s">
        <v>2913</v>
      </c>
      <c r="I1304">
        <v>52.591999999999999</v>
      </c>
      <c r="J1304">
        <v>0.59899999999999998</v>
      </c>
      <c r="K1304">
        <v>3.476</v>
      </c>
      <c r="L1304">
        <v>6.1529999999999996</v>
      </c>
      <c r="M1304">
        <v>0.08</v>
      </c>
      <c r="N1304">
        <v>15.831</v>
      </c>
      <c r="O1304">
        <v>19.858000000000001</v>
      </c>
      <c r="P1304">
        <v>0.51100000000000001</v>
      </c>
      <c r="Q1304">
        <v>0</v>
      </c>
      <c r="R1304">
        <v>0.23200000000000001</v>
      </c>
      <c r="S1304">
        <v>82.098962876829205</v>
      </c>
      <c r="T1304">
        <v>99.406999999999996</v>
      </c>
    </row>
    <row r="1305" spans="1:20" x14ac:dyDescent="0.25">
      <c r="A1305" t="s">
        <v>2817</v>
      </c>
      <c r="C1305" t="s">
        <v>2818</v>
      </c>
      <c r="D1305" t="s">
        <v>2343</v>
      </c>
      <c r="E1305" t="s">
        <v>5444</v>
      </c>
      <c r="F1305" t="s">
        <v>5446</v>
      </c>
      <c r="G1305" t="s">
        <v>5460</v>
      </c>
      <c r="H1305" t="s">
        <v>2914</v>
      </c>
      <c r="I1305">
        <v>52.350999999999999</v>
      </c>
      <c r="J1305">
        <v>0.73499999999999999</v>
      </c>
      <c r="K1305">
        <v>3.9390000000000001</v>
      </c>
      <c r="L1305">
        <v>5.6269999999999998</v>
      </c>
      <c r="M1305">
        <v>7.0999999999999994E-2</v>
      </c>
      <c r="N1305">
        <v>15.59</v>
      </c>
      <c r="O1305">
        <v>20.234000000000002</v>
      </c>
      <c r="P1305">
        <v>0.53100000000000003</v>
      </c>
      <c r="Q1305">
        <v>0</v>
      </c>
      <c r="R1305">
        <v>0.46899999999999997</v>
      </c>
      <c r="S1305">
        <v>83.161123747194821</v>
      </c>
      <c r="T1305">
        <v>99.590999999999994</v>
      </c>
    </row>
    <row r="1306" spans="1:20" x14ac:dyDescent="0.25">
      <c r="A1306" t="s">
        <v>2817</v>
      </c>
      <c r="C1306" t="s">
        <v>2818</v>
      </c>
      <c r="D1306" t="s">
        <v>2343</v>
      </c>
      <c r="E1306" t="s">
        <v>5444</v>
      </c>
      <c r="F1306" t="s">
        <v>5446</v>
      </c>
      <c r="G1306" t="s">
        <v>5460</v>
      </c>
      <c r="H1306" t="s">
        <v>2915</v>
      </c>
      <c r="I1306">
        <v>51.835999999999999</v>
      </c>
      <c r="J1306">
        <v>0.84899999999999998</v>
      </c>
      <c r="K1306">
        <v>3.3940000000000001</v>
      </c>
      <c r="L1306">
        <v>6.9669999999999996</v>
      </c>
      <c r="M1306">
        <v>8.3000000000000004E-2</v>
      </c>
      <c r="N1306">
        <v>14.885</v>
      </c>
      <c r="O1306">
        <v>20.265000000000001</v>
      </c>
      <c r="P1306">
        <v>0.53</v>
      </c>
      <c r="Q1306">
        <v>4.0000000000000001E-3</v>
      </c>
      <c r="R1306">
        <v>0.125</v>
      </c>
      <c r="S1306">
        <v>79.20300501833961</v>
      </c>
      <c r="T1306">
        <v>98.978999999999999</v>
      </c>
    </row>
    <row r="1307" spans="1:20" x14ac:dyDescent="0.25">
      <c r="A1307" t="s">
        <v>2817</v>
      </c>
      <c r="C1307" t="s">
        <v>2818</v>
      </c>
      <c r="D1307" t="s">
        <v>2343</v>
      </c>
      <c r="E1307" t="s">
        <v>5444</v>
      </c>
      <c r="F1307" t="s">
        <v>5446</v>
      </c>
      <c r="G1307" t="s">
        <v>5460</v>
      </c>
      <c r="H1307" t="s">
        <v>2916</v>
      </c>
      <c r="I1307">
        <v>51.843000000000004</v>
      </c>
      <c r="J1307">
        <v>0.78100000000000003</v>
      </c>
      <c r="K1307">
        <v>3.4409999999999998</v>
      </c>
      <c r="L1307">
        <v>7.1959999999999997</v>
      </c>
      <c r="M1307">
        <v>7.5999999999999998E-2</v>
      </c>
      <c r="N1307">
        <v>14.972</v>
      </c>
      <c r="O1307">
        <v>20.329999999999998</v>
      </c>
      <c r="P1307">
        <v>0.56000000000000005</v>
      </c>
      <c r="Q1307">
        <v>5.0000000000000001E-3</v>
      </c>
      <c r="R1307">
        <v>0.13300000000000001</v>
      </c>
      <c r="S1307">
        <v>78.762908529888279</v>
      </c>
      <c r="T1307">
        <v>99.387</v>
      </c>
    </row>
    <row r="1308" spans="1:20" x14ac:dyDescent="0.25">
      <c r="A1308" t="s">
        <v>2817</v>
      </c>
      <c r="C1308" t="s">
        <v>2818</v>
      </c>
      <c r="D1308" t="s">
        <v>2343</v>
      </c>
      <c r="E1308" t="s">
        <v>5444</v>
      </c>
      <c r="F1308" t="s">
        <v>5446</v>
      </c>
      <c r="G1308" t="s">
        <v>5460</v>
      </c>
      <c r="H1308" t="s">
        <v>2917</v>
      </c>
      <c r="I1308">
        <v>51.628</v>
      </c>
      <c r="J1308">
        <v>0.81599999999999995</v>
      </c>
      <c r="K1308">
        <v>4.34</v>
      </c>
      <c r="L1308">
        <v>5.8419999999999996</v>
      </c>
      <c r="M1308">
        <v>0.09</v>
      </c>
      <c r="N1308">
        <v>15.254</v>
      </c>
      <c r="O1308">
        <v>20.437999999999999</v>
      </c>
      <c r="P1308">
        <v>0.64600000000000002</v>
      </c>
      <c r="Q1308">
        <v>4.0000000000000001E-3</v>
      </c>
      <c r="R1308">
        <v>0.52800000000000002</v>
      </c>
      <c r="S1308">
        <v>82.314541275847731</v>
      </c>
      <c r="T1308">
        <v>99.626000000000005</v>
      </c>
    </row>
    <row r="1309" spans="1:20" x14ac:dyDescent="0.25">
      <c r="A1309" t="s">
        <v>2817</v>
      </c>
      <c r="C1309" t="s">
        <v>2818</v>
      </c>
      <c r="D1309" t="s">
        <v>2343</v>
      </c>
      <c r="E1309" t="s">
        <v>5444</v>
      </c>
      <c r="F1309" t="s">
        <v>5446</v>
      </c>
      <c r="G1309" t="s">
        <v>5460</v>
      </c>
      <c r="H1309" t="s">
        <v>2918</v>
      </c>
      <c r="I1309">
        <v>51.656999999999996</v>
      </c>
      <c r="J1309">
        <v>0.94799999999999995</v>
      </c>
      <c r="K1309">
        <v>4.548</v>
      </c>
      <c r="L1309">
        <v>5.6859999999999999</v>
      </c>
      <c r="M1309">
        <v>7.4999999999999997E-2</v>
      </c>
      <c r="N1309">
        <v>15.182</v>
      </c>
      <c r="O1309">
        <v>20.751999999999999</v>
      </c>
      <c r="P1309">
        <v>0.57899999999999996</v>
      </c>
      <c r="Q1309">
        <v>0</v>
      </c>
      <c r="R1309">
        <v>0.59399999999999997</v>
      </c>
      <c r="S1309">
        <v>82.637343540704194</v>
      </c>
      <c r="T1309">
        <v>100.032</v>
      </c>
    </row>
    <row r="1310" spans="1:20" x14ac:dyDescent="0.25">
      <c r="A1310" t="s">
        <v>2817</v>
      </c>
      <c r="C1310" t="s">
        <v>2818</v>
      </c>
      <c r="D1310" t="s">
        <v>2343</v>
      </c>
      <c r="E1310" t="s">
        <v>5444</v>
      </c>
      <c r="F1310" t="s">
        <v>5446</v>
      </c>
      <c r="G1310" t="s">
        <v>5460</v>
      </c>
      <c r="H1310" t="s">
        <v>2919</v>
      </c>
      <c r="I1310">
        <v>51.613</v>
      </c>
      <c r="J1310">
        <v>0.93899999999999995</v>
      </c>
      <c r="K1310">
        <v>4.2270000000000003</v>
      </c>
      <c r="L1310">
        <v>5.6840000000000002</v>
      </c>
      <c r="M1310">
        <v>8.6999999999999994E-2</v>
      </c>
      <c r="N1310">
        <v>15.205</v>
      </c>
      <c r="O1310">
        <v>20.626000000000001</v>
      </c>
      <c r="P1310">
        <v>0.55700000000000005</v>
      </c>
      <c r="Q1310">
        <v>5.0000000000000001E-3</v>
      </c>
      <c r="R1310">
        <v>0.34399999999999997</v>
      </c>
      <c r="S1310">
        <v>82.664095066526855</v>
      </c>
      <c r="T1310">
        <v>99.305999999999997</v>
      </c>
    </row>
    <row r="1311" spans="1:20" x14ac:dyDescent="0.25">
      <c r="A1311" t="s">
        <v>2817</v>
      </c>
      <c r="C1311" t="s">
        <v>2818</v>
      </c>
      <c r="D1311" t="s">
        <v>2343</v>
      </c>
      <c r="E1311" t="s">
        <v>5444</v>
      </c>
      <c r="F1311" t="s">
        <v>5446</v>
      </c>
      <c r="G1311" t="s">
        <v>5460</v>
      </c>
      <c r="H1311" t="s">
        <v>2920</v>
      </c>
      <c r="I1311">
        <v>52.103000000000002</v>
      </c>
      <c r="J1311">
        <v>0.81100000000000005</v>
      </c>
      <c r="K1311">
        <v>4.0970000000000004</v>
      </c>
      <c r="L1311">
        <v>5.4749999999999996</v>
      </c>
      <c r="M1311">
        <v>6.5000000000000002E-2</v>
      </c>
      <c r="N1311">
        <v>15.425000000000001</v>
      </c>
      <c r="O1311">
        <v>20.588999999999999</v>
      </c>
      <c r="P1311">
        <v>0.56999999999999995</v>
      </c>
      <c r="Q1311">
        <v>0</v>
      </c>
      <c r="R1311">
        <v>0.39900000000000002</v>
      </c>
      <c r="S1311">
        <v>83.394297228943444</v>
      </c>
      <c r="T1311">
        <v>99.572999999999993</v>
      </c>
    </row>
    <row r="1312" spans="1:20" x14ac:dyDescent="0.25">
      <c r="A1312" t="s">
        <v>2817</v>
      </c>
      <c r="C1312" t="s">
        <v>2818</v>
      </c>
      <c r="D1312" t="s">
        <v>2343</v>
      </c>
      <c r="E1312" t="s">
        <v>5444</v>
      </c>
      <c r="F1312" t="s">
        <v>5446</v>
      </c>
      <c r="G1312" t="s">
        <v>5460</v>
      </c>
      <c r="H1312" t="s">
        <v>2921</v>
      </c>
      <c r="I1312">
        <v>51.843000000000004</v>
      </c>
      <c r="J1312">
        <v>0.64100000000000001</v>
      </c>
      <c r="K1312">
        <v>4.1440000000000001</v>
      </c>
      <c r="L1312">
        <v>5.6079999999999997</v>
      </c>
      <c r="M1312">
        <v>6.3E-2</v>
      </c>
      <c r="N1312">
        <v>15.337</v>
      </c>
      <c r="O1312">
        <v>20.277000000000001</v>
      </c>
      <c r="P1312">
        <v>0.58099999999999996</v>
      </c>
      <c r="Q1312">
        <v>0</v>
      </c>
      <c r="R1312">
        <v>0.67300000000000004</v>
      </c>
      <c r="S1312">
        <v>82.978587997854135</v>
      </c>
      <c r="T1312">
        <v>99.24</v>
      </c>
    </row>
    <row r="1313" spans="1:20" x14ac:dyDescent="0.25">
      <c r="A1313" t="s">
        <v>2817</v>
      </c>
      <c r="C1313" t="s">
        <v>2818</v>
      </c>
      <c r="D1313" t="s">
        <v>2343</v>
      </c>
      <c r="E1313" t="s">
        <v>5444</v>
      </c>
      <c r="F1313" t="s">
        <v>5446</v>
      </c>
      <c r="G1313" t="s">
        <v>5460</v>
      </c>
      <c r="H1313" t="s">
        <v>2922</v>
      </c>
      <c r="I1313">
        <v>51.752000000000002</v>
      </c>
      <c r="J1313">
        <v>0.77700000000000002</v>
      </c>
      <c r="K1313">
        <v>4.3029999999999999</v>
      </c>
      <c r="L1313">
        <v>5.7089999999999996</v>
      </c>
      <c r="M1313">
        <v>2.5000000000000001E-2</v>
      </c>
      <c r="N1313">
        <v>15.145</v>
      </c>
      <c r="O1313">
        <v>20.622</v>
      </c>
      <c r="P1313">
        <v>0.53400000000000003</v>
      </c>
      <c r="Q1313">
        <v>2E-3</v>
      </c>
      <c r="R1313">
        <v>0.46200000000000002</v>
      </c>
      <c r="S1313">
        <v>82.54421569531705</v>
      </c>
      <c r="T1313">
        <v>99.382999999999996</v>
      </c>
    </row>
    <row r="1314" spans="1:20" x14ac:dyDescent="0.25">
      <c r="A1314" t="s">
        <v>2817</v>
      </c>
      <c r="C1314" t="s">
        <v>2818</v>
      </c>
      <c r="D1314" t="s">
        <v>2343</v>
      </c>
      <c r="E1314" t="s">
        <v>5444</v>
      </c>
      <c r="F1314" t="s">
        <v>5446</v>
      </c>
      <c r="G1314" t="s">
        <v>5460</v>
      </c>
      <c r="H1314" t="s">
        <v>2923</v>
      </c>
      <c r="I1314">
        <v>51.811999999999998</v>
      </c>
      <c r="J1314">
        <v>1.024</v>
      </c>
      <c r="K1314">
        <v>2.976</v>
      </c>
      <c r="L1314">
        <v>8.0239999999999991</v>
      </c>
      <c r="M1314">
        <v>9.1999999999999998E-2</v>
      </c>
      <c r="N1314">
        <v>14.441000000000001</v>
      </c>
      <c r="O1314">
        <v>20.327000000000002</v>
      </c>
      <c r="P1314">
        <v>0.56999999999999995</v>
      </c>
      <c r="Q1314">
        <v>0</v>
      </c>
      <c r="R1314">
        <v>0.05</v>
      </c>
      <c r="S1314">
        <v>76.236159943170662</v>
      </c>
      <c r="T1314">
        <v>99.352000000000004</v>
      </c>
    </row>
    <row r="1315" spans="1:20" x14ac:dyDescent="0.25">
      <c r="A1315" t="s">
        <v>2817</v>
      </c>
      <c r="C1315" t="s">
        <v>2818</v>
      </c>
      <c r="D1315" t="s">
        <v>2343</v>
      </c>
      <c r="E1315" t="s">
        <v>5444</v>
      </c>
      <c r="F1315" t="s">
        <v>5446</v>
      </c>
      <c r="G1315" t="s">
        <v>5460</v>
      </c>
      <c r="H1315" t="s">
        <v>2924</v>
      </c>
      <c r="I1315">
        <v>51.673000000000002</v>
      </c>
      <c r="J1315">
        <v>0.78200000000000003</v>
      </c>
      <c r="K1315">
        <v>4.1029999999999998</v>
      </c>
      <c r="L1315">
        <v>5.6749999999999998</v>
      </c>
      <c r="M1315">
        <v>0.08</v>
      </c>
      <c r="N1315">
        <v>15.22</v>
      </c>
      <c r="O1315">
        <v>20.363</v>
      </c>
      <c r="P1315">
        <v>0.58699999999999997</v>
      </c>
      <c r="Q1315">
        <v>0</v>
      </c>
      <c r="R1315">
        <v>0.48299999999999998</v>
      </c>
      <c r="S1315">
        <v>82.700903419443677</v>
      </c>
      <c r="T1315">
        <v>99.06</v>
      </c>
    </row>
    <row r="1316" spans="1:20" x14ac:dyDescent="0.25">
      <c r="A1316" t="s">
        <v>2817</v>
      </c>
      <c r="C1316" t="s">
        <v>2818</v>
      </c>
      <c r="D1316" t="s">
        <v>2343</v>
      </c>
      <c r="E1316" t="s">
        <v>5444</v>
      </c>
      <c r="F1316" t="s">
        <v>5446</v>
      </c>
      <c r="G1316" t="s">
        <v>5460</v>
      </c>
      <c r="H1316" t="s">
        <v>2925</v>
      </c>
      <c r="I1316">
        <v>52.222000000000001</v>
      </c>
      <c r="J1316">
        <v>0.73499999999999999</v>
      </c>
      <c r="K1316">
        <v>4.0170000000000003</v>
      </c>
      <c r="L1316">
        <v>5.5780000000000003</v>
      </c>
      <c r="M1316">
        <v>0.13900000000000001</v>
      </c>
      <c r="N1316">
        <v>15.409000000000001</v>
      </c>
      <c r="O1316">
        <v>20.408000000000001</v>
      </c>
      <c r="P1316">
        <v>0.57699999999999996</v>
      </c>
      <c r="Q1316">
        <v>1.4999999999999999E-2</v>
      </c>
      <c r="R1316">
        <v>0.41399999999999998</v>
      </c>
      <c r="S1316">
        <v>83.120028974242047</v>
      </c>
      <c r="T1316">
        <v>99.561000000000007</v>
      </c>
    </row>
    <row r="1317" spans="1:20" x14ac:dyDescent="0.25">
      <c r="A1317" t="s">
        <v>2817</v>
      </c>
      <c r="C1317" t="s">
        <v>2818</v>
      </c>
      <c r="D1317" t="s">
        <v>2343</v>
      </c>
      <c r="E1317" t="s">
        <v>5444</v>
      </c>
      <c r="F1317" t="s">
        <v>5446</v>
      </c>
      <c r="G1317" t="s">
        <v>5460</v>
      </c>
      <c r="H1317" t="s">
        <v>2926</v>
      </c>
      <c r="I1317">
        <v>51.662999999999997</v>
      </c>
      <c r="J1317">
        <v>0.79</v>
      </c>
      <c r="K1317">
        <v>4.4939999999999998</v>
      </c>
      <c r="L1317">
        <v>5.4619999999999997</v>
      </c>
      <c r="M1317">
        <v>5.8000000000000003E-2</v>
      </c>
      <c r="N1317">
        <v>15.11</v>
      </c>
      <c r="O1317">
        <v>20.86</v>
      </c>
      <c r="P1317">
        <v>0.55200000000000005</v>
      </c>
      <c r="Q1317">
        <v>6.0000000000000001E-3</v>
      </c>
      <c r="R1317">
        <v>0.54600000000000004</v>
      </c>
      <c r="S1317">
        <v>83.139947148424028</v>
      </c>
      <c r="T1317">
        <v>99.561999999999998</v>
      </c>
    </row>
    <row r="1318" spans="1:20" x14ac:dyDescent="0.25">
      <c r="A1318" t="s">
        <v>2817</v>
      </c>
      <c r="C1318" t="s">
        <v>2818</v>
      </c>
      <c r="D1318" t="s">
        <v>2343</v>
      </c>
      <c r="E1318" t="s">
        <v>5444</v>
      </c>
      <c r="F1318" t="s">
        <v>5446</v>
      </c>
      <c r="G1318" t="s">
        <v>5460</v>
      </c>
      <c r="H1318" t="s">
        <v>2927</v>
      </c>
      <c r="I1318">
        <v>51.451000000000001</v>
      </c>
      <c r="J1318">
        <v>0.82499999999999996</v>
      </c>
      <c r="K1318">
        <v>4.3940000000000001</v>
      </c>
      <c r="L1318">
        <v>5.0090000000000003</v>
      </c>
      <c r="M1318">
        <v>5.0999999999999997E-2</v>
      </c>
      <c r="N1318">
        <v>14.978999999999999</v>
      </c>
      <c r="O1318">
        <v>20.850999999999999</v>
      </c>
      <c r="P1318">
        <v>0.54100000000000004</v>
      </c>
      <c r="Q1318">
        <v>0</v>
      </c>
      <c r="R1318">
        <v>0.505</v>
      </c>
      <c r="S1318">
        <v>84.203517182947209</v>
      </c>
      <c r="T1318">
        <v>98.671999999999997</v>
      </c>
    </row>
    <row r="1319" spans="1:20" x14ac:dyDescent="0.25">
      <c r="A1319" t="s">
        <v>2817</v>
      </c>
      <c r="C1319" t="s">
        <v>2818</v>
      </c>
      <c r="D1319" t="s">
        <v>2343</v>
      </c>
      <c r="E1319" t="s">
        <v>5444</v>
      </c>
      <c r="F1319" t="s">
        <v>5446</v>
      </c>
      <c r="G1319" t="s">
        <v>5460</v>
      </c>
      <c r="H1319" t="s">
        <v>2928</v>
      </c>
      <c r="I1319">
        <v>52.347000000000001</v>
      </c>
      <c r="J1319">
        <v>0.874</v>
      </c>
      <c r="K1319">
        <v>3.53</v>
      </c>
      <c r="L1319">
        <v>6.9960000000000004</v>
      </c>
      <c r="M1319">
        <v>0.10199999999999999</v>
      </c>
      <c r="N1319">
        <v>14.587</v>
      </c>
      <c r="O1319">
        <v>20.431999999999999</v>
      </c>
      <c r="P1319">
        <v>0.56999999999999995</v>
      </c>
      <c r="Q1319">
        <v>4.0000000000000001E-3</v>
      </c>
      <c r="R1319">
        <v>9.4E-2</v>
      </c>
      <c r="S1319">
        <v>78.798610167008619</v>
      </c>
      <c r="T1319">
        <v>99.58</v>
      </c>
    </row>
    <row r="1320" spans="1:20" x14ac:dyDescent="0.25">
      <c r="A1320" t="s">
        <v>2817</v>
      </c>
      <c r="C1320" t="s">
        <v>2818</v>
      </c>
      <c r="D1320" t="s">
        <v>2343</v>
      </c>
      <c r="E1320" t="s">
        <v>5444</v>
      </c>
      <c r="F1320" t="s">
        <v>5446</v>
      </c>
      <c r="G1320" t="s">
        <v>5460</v>
      </c>
      <c r="H1320" t="s">
        <v>2929</v>
      </c>
      <c r="I1320">
        <v>51.899000000000001</v>
      </c>
      <c r="J1320">
        <v>1.3169999999999999</v>
      </c>
      <c r="K1320">
        <v>3.1480000000000001</v>
      </c>
      <c r="L1320">
        <v>8.2219999999999995</v>
      </c>
      <c r="M1320">
        <v>7.0999999999999994E-2</v>
      </c>
      <c r="N1320">
        <v>14.143000000000001</v>
      </c>
      <c r="O1320">
        <v>20.509</v>
      </c>
      <c r="P1320">
        <v>0.55700000000000005</v>
      </c>
      <c r="Q1320">
        <v>0</v>
      </c>
      <c r="R1320">
        <v>4.5999999999999999E-2</v>
      </c>
      <c r="S1320">
        <v>75.407083671615567</v>
      </c>
      <c r="T1320">
        <v>99.93</v>
      </c>
    </row>
    <row r="1321" spans="1:20" x14ac:dyDescent="0.25">
      <c r="A1321" t="s">
        <v>2817</v>
      </c>
      <c r="C1321" t="s">
        <v>2818</v>
      </c>
      <c r="D1321" t="s">
        <v>2343</v>
      </c>
      <c r="E1321" t="s">
        <v>5444</v>
      </c>
      <c r="F1321" t="s">
        <v>5446</v>
      </c>
      <c r="G1321" t="s">
        <v>5460</v>
      </c>
      <c r="H1321" t="s">
        <v>2930</v>
      </c>
      <c r="I1321">
        <v>51.829000000000001</v>
      </c>
      <c r="J1321">
        <v>1.0069999999999999</v>
      </c>
      <c r="K1321">
        <v>3.3690000000000002</v>
      </c>
      <c r="L1321">
        <v>8.1120000000000001</v>
      </c>
      <c r="M1321">
        <v>0.08</v>
      </c>
      <c r="N1321">
        <v>14.407</v>
      </c>
      <c r="O1321">
        <v>20.164999999999999</v>
      </c>
      <c r="P1321">
        <v>0.53400000000000003</v>
      </c>
      <c r="Q1321">
        <v>7.0000000000000001E-3</v>
      </c>
      <c r="R1321">
        <v>9.0999999999999998E-2</v>
      </c>
      <c r="S1321">
        <v>75.995014660880301</v>
      </c>
      <c r="T1321">
        <v>99.617999999999995</v>
      </c>
    </row>
    <row r="1322" spans="1:20" x14ac:dyDescent="0.25">
      <c r="A1322" t="s">
        <v>2817</v>
      </c>
      <c r="C1322" t="s">
        <v>2818</v>
      </c>
      <c r="D1322" t="s">
        <v>2343</v>
      </c>
      <c r="E1322" t="s">
        <v>5444</v>
      </c>
      <c r="F1322" t="s">
        <v>5446</v>
      </c>
      <c r="G1322" t="s">
        <v>5460</v>
      </c>
      <c r="H1322" t="s">
        <v>2931</v>
      </c>
      <c r="I1322">
        <v>51.197000000000003</v>
      </c>
      <c r="J1322">
        <v>1.2350000000000001</v>
      </c>
      <c r="K1322">
        <v>3.0379999999999998</v>
      </c>
      <c r="L1322">
        <v>8.8529999999999998</v>
      </c>
      <c r="M1322">
        <v>0.115</v>
      </c>
      <c r="N1322">
        <v>13.863</v>
      </c>
      <c r="O1322">
        <v>20.391999999999999</v>
      </c>
      <c r="P1322">
        <v>0.68500000000000005</v>
      </c>
      <c r="Q1322">
        <v>0</v>
      </c>
      <c r="R1322">
        <v>6.0999999999999999E-2</v>
      </c>
      <c r="S1322">
        <v>73.623746381496815</v>
      </c>
      <c r="T1322">
        <v>99.484999999999999</v>
      </c>
    </row>
    <row r="1323" spans="1:20" x14ac:dyDescent="0.25">
      <c r="A1323" t="s">
        <v>2817</v>
      </c>
      <c r="C1323" t="s">
        <v>2818</v>
      </c>
      <c r="D1323" t="s">
        <v>2343</v>
      </c>
      <c r="E1323" t="s">
        <v>5444</v>
      </c>
      <c r="F1323" t="s">
        <v>5446</v>
      </c>
      <c r="G1323" t="s">
        <v>5460</v>
      </c>
      <c r="H1323" t="s">
        <v>2932</v>
      </c>
      <c r="I1323">
        <v>51.502000000000002</v>
      </c>
      <c r="J1323">
        <v>0.81699999999999995</v>
      </c>
      <c r="K1323">
        <v>4.0309999999999997</v>
      </c>
      <c r="L1323">
        <v>5.5590000000000002</v>
      </c>
      <c r="M1323">
        <v>9.9000000000000005E-2</v>
      </c>
      <c r="N1323">
        <v>15.314</v>
      </c>
      <c r="O1323">
        <v>20.718</v>
      </c>
      <c r="P1323">
        <v>0.60299999999999998</v>
      </c>
      <c r="Q1323">
        <v>0</v>
      </c>
      <c r="R1323">
        <v>0.52500000000000002</v>
      </c>
      <c r="S1323">
        <v>83.08109670223044</v>
      </c>
      <c r="T1323">
        <v>99.215000000000003</v>
      </c>
    </row>
    <row r="1324" spans="1:20" x14ac:dyDescent="0.25">
      <c r="A1324" t="s">
        <v>2817</v>
      </c>
      <c r="C1324" t="s">
        <v>2818</v>
      </c>
      <c r="D1324" t="s">
        <v>2343</v>
      </c>
      <c r="E1324" t="s">
        <v>5444</v>
      </c>
      <c r="F1324" t="s">
        <v>5446</v>
      </c>
      <c r="G1324" t="s">
        <v>5460</v>
      </c>
      <c r="H1324" t="s">
        <v>2933</v>
      </c>
      <c r="I1324">
        <v>51.715000000000003</v>
      </c>
      <c r="J1324">
        <v>0.878</v>
      </c>
      <c r="K1324">
        <v>4.5910000000000002</v>
      </c>
      <c r="L1324">
        <v>5.5519999999999996</v>
      </c>
      <c r="M1324">
        <v>6.5000000000000002E-2</v>
      </c>
      <c r="N1324">
        <v>15.214</v>
      </c>
      <c r="O1324">
        <v>20.788</v>
      </c>
      <c r="P1324">
        <v>0.47599999999999998</v>
      </c>
      <c r="Q1324">
        <v>3.0000000000000001E-3</v>
      </c>
      <c r="R1324">
        <v>0.58899999999999997</v>
      </c>
      <c r="S1324">
        <v>83.006588738606183</v>
      </c>
      <c r="T1324">
        <v>99.962000000000003</v>
      </c>
    </row>
    <row r="1325" spans="1:20" x14ac:dyDescent="0.25">
      <c r="A1325" t="s">
        <v>2817</v>
      </c>
      <c r="C1325" t="s">
        <v>2818</v>
      </c>
      <c r="D1325" t="s">
        <v>2343</v>
      </c>
      <c r="E1325" t="s">
        <v>5444</v>
      </c>
      <c r="F1325" t="s">
        <v>5446</v>
      </c>
      <c r="G1325" t="s">
        <v>5460</v>
      </c>
      <c r="H1325" t="s">
        <v>2934</v>
      </c>
      <c r="I1325">
        <v>51.45</v>
      </c>
      <c r="J1325">
        <v>0.84799999999999998</v>
      </c>
      <c r="K1325">
        <v>5.0629999999999997</v>
      </c>
      <c r="L1325">
        <v>5.6760000000000002</v>
      </c>
      <c r="M1325">
        <v>5.8999999999999997E-2</v>
      </c>
      <c r="N1325">
        <v>15.000999999999999</v>
      </c>
      <c r="O1325">
        <v>20.535</v>
      </c>
      <c r="P1325">
        <v>0.59199999999999997</v>
      </c>
      <c r="Q1325">
        <v>0</v>
      </c>
      <c r="R1325">
        <v>0.67200000000000004</v>
      </c>
      <c r="S1325">
        <v>82.490023634284739</v>
      </c>
      <c r="T1325">
        <v>99.947000000000003</v>
      </c>
    </row>
    <row r="1326" spans="1:20" x14ac:dyDescent="0.25">
      <c r="A1326" t="s">
        <v>2817</v>
      </c>
      <c r="C1326" t="s">
        <v>2818</v>
      </c>
      <c r="D1326" t="s">
        <v>2343</v>
      </c>
      <c r="E1326" t="s">
        <v>5444</v>
      </c>
      <c r="F1326" t="s">
        <v>5446</v>
      </c>
      <c r="G1326" t="s">
        <v>5460</v>
      </c>
      <c r="H1326" t="s">
        <v>2935</v>
      </c>
      <c r="I1326">
        <v>51.908000000000001</v>
      </c>
      <c r="J1326">
        <v>0.72499999999999998</v>
      </c>
      <c r="K1326">
        <v>4.0469999999999997</v>
      </c>
      <c r="L1326">
        <v>5.7690000000000001</v>
      </c>
      <c r="M1326">
        <v>5.2999999999999999E-2</v>
      </c>
      <c r="N1326">
        <v>15.337</v>
      </c>
      <c r="O1326">
        <v>20.463999999999999</v>
      </c>
      <c r="P1326">
        <v>0.50900000000000001</v>
      </c>
      <c r="Q1326">
        <v>0</v>
      </c>
      <c r="R1326">
        <v>0.42199999999999999</v>
      </c>
      <c r="S1326">
        <v>82.575070466509317</v>
      </c>
      <c r="T1326">
        <v>99.266000000000005</v>
      </c>
    </row>
    <row r="1327" spans="1:20" x14ac:dyDescent="0.25">
      <c r="A1327" t="s">
        <v>2817</v>
      </c>
      <c r="C1327" t="s">
        <v>2818</v>
      </c>
      <c r="D1327" t="s">
        <v>2343</v>
      </c>
      <c r="E1327" t="s">
        <v>5444</v>
      </c>
      <c r="F1327" t="s">
        <v>5446</v>
      </c>
      <c r="G1327" t="s">
        <v>5460</v>
      </c>
      <c r="H1327" t="s">
        <v>2936</v>
      </c>
      <c r="I1327">
        <v>52.347999999999999</v>
      </c>
      <c r="J1327">
        <v>1.0409999999999999</v>
      </c>
      <c r="K1327">
        <v>3.7610000000000001</v>
      </c>
      <c r="L1327">
        <v>7.0510000000000002</v>
      </c>
      <c r="M1327">
        <v>9.7000000000000003E-2</v>
      </c>
      <c r="N1327">
        <v>15.233000000000001</v>
      </c>
      <c r="O1327">
        <v>20.123999999999999</v>
      </c>
      <c r="P1327">
        <v>0.63</v>
      </c>
      <c r="Q1327">
        <v>0</v>
      </c>
      <c r="R1327">
        <v>0.188</v>
      </c>
      <c r="S1327">
        <v>79.385665510531581</v>
      </c>
      <c r="T1327">
        <v>100.499</v>
      </c>
    </row>
    <row r="1328" spans="1:20" x14ac:dyDescent="0.25">
      <c r="A1328" t="s">
        <v>2817</v>
      </c>
      <c r="C1328" t="s">
        <v>2818</v>
      </c>
      <c r="D1328" t="s">
        <v>2343</v>
      </c>
      <c r="E1328" t="s">
        <v>5444</v>
      </c>
      <c r="F1328" t="s">
        <v>5446</v>
      </c>
      <c r="G1328" t="s">
        <v>5460</v>
      </c>
      <c r="H1328" t="s">
        <v>2937</v>
      </c>
      <c r="I1328">
        <v>52.026000000000003</v>
      </c>
      <c r="J1328">
        <v>0.747</v>
      </c>
      <c r="K1328">
        <v>4.3129999999999997</v>
      </c>
      <c r="L1328">
        <v>5.8280000000000003</v>
      </c>
      <c r="M1328">
        <v>0.105</v>
      </c>
      <c r="N1328">
        <v>15.441000000000001</v>
      </c>
      <c r="O1328">
        <v>20.638000000000002</v>
      </c>
      <c r="P1328">
        <v>0.59899999999999998</v>
      </c>
      <c r="Q1328">
        <v>0</v>
      </c>
      <c r="R1328">
        <v>0.57099999999999995</v>
      </c>
      <c r="S1328">
        <v>82.525849236116898</v>
      </c>
      <c r="T1328">
        <v>100.355</v>
      </c>
    </row>
    <row r="1329" spans="1:20" x14ac:dyDescent="0.25">
      <c r="A1329" t="s">
        <v>2817</v>
      </c>
      <c r="C1329" t="s">
        <v>2818</v>
      </c>
      <c r="D1329" t="s">
        <v>2343</v>
      </c>
      <c r="E1329" t="s">
        <v>5444</v>
      </c>
      <c r="F1329" t="s">
        <v>5446</v>
      </c>
      <c r="G1329" t="s">
        <v>5460</v>
      </c>
      <c r="H1329" t="s">
        <v>2938</v>
      </c>
      <c r="I1329">
        <v>51.972999999999999</v>
      </c>
      <c r="J1329">
        <v>0.76400000000000001</v>
      </c>
      <c r="K1329">
        <v>4.3769999999999998</v>
      </c>
      <c r="L1329">
        <v>5.7030000000000003</v>
      </c>
      <c r="M1329">
        <v>7.2999999999999995E-2</v>
      </c>
      <c r="N1329">
        <v>15.131</v>
      </c>
      <c r="O1329">
        <v>20.649000000000001</v>
      </c>
      <c r="P1329">
        <v>0.55100000000000005</v>
      </c>
      <c r="Q1329">
        <v>0</v>
      </c>
      <c r="R1329">
        <v>0.56299999999999994</v>
      </c>
      <c r="S1329">
        <v>82.546041204520705</v>
      </c>
      <c r="T1329">
        <v>99.88</v>
      </c>
    </row>
    <row r="1330" spans="1:20" x14ac:dyDescent="0.25">
      <c r="A1330" t="s">
        <v>2817</v>
      </c>
      <c r="C1330" t="s">
        <v>2818</v>
      </c>
      <c r="D1330" t="s">
        <v>2343</v>
      </c>
      <c r="E1330" t="s">
        <v>5444</v>
      </c>
      <c r="F1330" t="s">
        <v>5446</v>
      </c>
      <c r="G1330" t="s">
        <v>5460</v>
      </c>
      <c r="H1330" t="s">
        <v>2939</v>
      </c>
      <c r="I1330">
        <v>51.72</v>
      </c>
      <c r="J1330">
        <v>0.97199999999999998</v>
      </c>
      <c r="K1330">
        <v>3.464</v>
      </c>
      <c r="L1330">
        <v>7.2560000000000002</v>
      </c>
      <c r="M1330">
        <v>0.1</v>
      </c>
      <c r="N1330">
        <v>14.813000000000001</v>
      </c>
      <c r="O1330">
        <v>20.434000000000001</v>
      </c>
      <c r="P1330">
        <v>0.56899999999999995</v>
      </c>
      <c r="Q1330">
        <v>0</v>
      </c>
      <c r="R1330">
        <v>0.22600000000000001</v>
      </c>
      <c r="S1330">
        <v>78.443697726852363</v>
      </c>
      <c r="T1330">
        <v>99.566000000000003</v>
      </c>
    </row>
    <row r="1331" spans="1:20" x14ac:dyDescent="0.25">
      <c r="A1331" t="s">
        <v>2817</v>
      </c>
      <c r="C1331" t="s">
        <v>2818</v>
      </c>
      <c r="D1331" t="s">
        <v>2343</v>
      </c>
      <c r="E1331" t="s">
        <v>5444</v>
      </c>
      <c r="F1331" t="s">
        <v>5446</v>
      </c>
      <c r="G1331" t="s">
        <v>5460</v>
      </c>
      <c r="H1331" t="s">
        <v>2940</v>
      </c>
      <c r="I1331">
        <v>51.274000000000001</v>
      </c>
      <c r="J1331">
        <v>0.89800000000000002</v>
      </c>
      <c r="K1331">
        <v>4.5890000000000004</v>
      </c>
      <c r="L1331">
        <v>5.6840000000000002</v>
      </c>
      <c r="M1331">
        <v>7.2999999999999995E-2</v>
      </c>
      <c r="N1331">
        <v>15.396000000000001</v>
      </c>
      <c r="O1331">
        <v>20.009</v>
      </c>
      <c r="P1331">
        <v>0.48899999999999999</v>
      </c>
      <c r="Q1331">
        <v>3.0000000000000001E-3</v>
      </c>
      <c r="R1331">
        <v>0.78700000000000003</v>
      </c>
      <c r="S1331">
        <v>82.842260694724217</v>
      </c>
      <c r="T1331">
        <v>99.247</v>
      </c>
    </row>
    <row r="1332" spans="1:20" x14ac:dyDescent="0.25">
      <c r="A1332" t="s">
        <v>2817</v>
      </c>
      <c r="C1332" t="s">
        <v>2818</v>
      </c>
      <c r="D1332" t="s">
        <v>2343</v>
      </c>
      <c r="E1332" t="s">
        <v>5444</v>
      </c>
      <c r="F1332" t="s">
        <v>5446</v>
      </c>
      <c r="G1332" t="s">
        <v>5460</v>
      </c>
      <c r="H1332" t="s">
        <v>2941</v>
      </c>
      <c r="I1332">
        <v>52.017000000000003</v>
      </c>
      <c r="J1332">
        <v>0.54300000000000004</v>
      </c>
      <c r="K1332">
        <v>4.1829999999999998</v>
      </c>
      <c r="L1332">
        <v>5.665</v>
      </c>
      <c r="M1332">
        <v>9.7000000000000003E-2</v>
      </c>
      <c r="N1332">
        <v>15.308999999999999</v>
      </c>
      <c r="O1332">
        <v>20.434999999999999</v>
      </c>
      <c r="P1332">
        <v>0.59399999999999997</v>
      </c>
      <c r="Q1332">
        <v>0</v>
      </c>
      <c r="R1332">
        <v>0.65900000000000003</v>
      </c>
      <c r="S1332">
        <v>82.809280352978007</v>
      </c>
      <c r="T1332">
        <v>99.555999999999997</v>
      </c>
    </row>
    <row r="1333" spans="1:20" x14ac:dyDescent="0.25">
      <c r="A1333" t="s">
        <v>2817</v>
      </c>
      <c r="C1333" t="s">
        <v>2818</v>
      </c>
      <c r="D1333" t="s">
        <v>2343</v>
      </c>
      <c r="E1333" t="s">
        <v>5444</v>
      </c>
      <c r="F1333" t="s">
        <v>5446</v>
      </c>
      <c r="G1333" t="s">
        <v>5460</v>
      </c>
      <c r="H1333" t="s">
        <v>2942</v>
      </c>
      <c r="I1333">
        <v>51.81</v>
      </c>
      <c r="J1333">
        <v>0.84</v>
      </c>
      <c r="K1333">
        <v>4.0449999999999999</v>
      </c>
      <c r="L1333">
        <v>5.6539999999999999</v>
      </c>
      <c r="M1333">
        <v>6.4000000000000001E-2</v>
      </c>
      <c r="N1333">
        <v>15.852</v>
      </c>
      <c r="O1333">
        <v>20.47</v>
      </c>
      <c r="P1333">
        <v>0.56999999999999995</v>
      </c>
      <c r="Q1333">
        <v>3.2000000000000001E-2</v>
      </c>
      <c r="R1333">
        <v>0.45100000000000001</v>
      </c>
      <c r="S1333">
        <v>83.326817887282374</v>
      </c>
      <c r="T1333">
        <v>99.843000000000004</v>
      </c>
    </row>
    <row r="1334" spans="1:20" x14ac:dyDescent="0.25">
      <c r="A1334" t="s">
        <v>2817</v>
      </c>
      <c r="C1334" t="s">
        <v>2818</v>
      </c>
      <c r="D1334" t="s">
        <v>2343</v>
      </c>
      <c r="E1334" t="s">
        <v>5444</v>
      </c>
      <c r="F1334" t="s">
        <v>5446</v>
      </c>
      <c r="G1334" t="s">
        <v>5460</v>
      </c>
      <c r="H1334" t="s">
        <v>2943</v>
      </c>
      <c r="I1334">
        <v>51.584000000000003</v>
      </c>
      <c r="J1334">
        <v>1.085</v>
      </c>
      <c r="K1334">
        <v>3.5049999999999999</v>
      </c>
      <c r="L1334">
        <v>8.2059999999999995</v>
      </c>
      <c r="M1334">
        <v>0.14699999999999999</v>
      </c>
      <c r="N1334">
        <v>14.356</v>
      </c>
      <c r="O1334">
        <v>20.227</v>
      </c>
      <c r="P1334">
        <v>0.58299999999999996</v>
      </c>
      <c r="Q1334">
        <v>8.9999999999999993E-3</v>
      </c>
      <c r="R1334">
        <v>7.8E-2</v>
      </c>
      <c r="S1334">
        <v>75.719071126585604</v>
      </c>
      <c r="T1334">
        <v>99.808999999999997</v>
      </c>
    </row>
    <row r="1335" spans="1:20" x14ac:dyDescent="0.25">
      <c r="A1335" t="s">
        <v>2817</v>
      </c>
      <c r="C1335" t="s">
        <v>2818</v>
      </c>
      <c r="D1335" t="s">
        <v>2343</v>
      </c>
      <c r="E1335" t="s">
        <v>5444</v>
      </c>
      <c r="F1335" t="s">
        <v>5446</v>
      </c>
      <c r="G1335" t="s">
        <v>5460</v>
      </c>
      <c r="H1335" t="s">
        <v>2944</v>
      </c>
      <c r="I1335">
        <v>51.417999999999999</v>
      </c>
      <c r="J1335">
        <v>1.1819999999999999</v>
      </c>
      <c r="K1335">
        <v>3.3969999999999998</v>
      </c>
      <c r="L1335">
        <v>8.1280000000000001</v>
      </c>
      <c r="M1335">
        <v>0.105</v>
      </c>
      <c r="N1335">
        <v>14.295</v>
      </c>
      <c r="O1335">
        <v>20.427</v>
      </c>
      <c r="P1335">
        <v>0.54700000000000004</v>
      </c>
      <c r="Q1335">
        <v>1E-3</v>
      </c>
      <c r="R1335">
        <v>9.0999999999999998E-2</v>
      </c>
      <c r="S1335">
        <v>75.816243819680054</v>
      </c>
      <c r="T1335">
        <v>99.622</v>
      </c>
    </row>
    <row r="1336" spans="1:20" x14ac:dyDescent="0.25">
      <c r="A1336" t="s">
        <v>2817</v>
      </c>
      <c r="C1336" t="s">
        <v>2818</v>
      </c>
      <c r="D1336" t="s">
        <v>2343</v>
      </c>
      <c r="E1336" t="s">
        <v>5444</v>
      </c>
      <c r="F1336" t="s">
        <v>5446</v>
      </c>
      <c r="G1336" t="s">
        <v>5460</v>
      </c>
      <c r="H1336" t="s">
        <v>2945</v>
      </c>
      <c r="I1336">
        <v>52.756</v>
      </c>
      <c r="J1336">
        <v>0.747</v>
      </c>
      <c r="K1336">
        <v>4.22</v>
      </c>
      <c r="L1336">
        <v>5.5970000000000004</v>
      </c>
      <c r="M1336">
        <v>0.05</v>
      </c>
      <c r="N1336">
        <v>15.837</v>
      </c>
      <c r="O1336">
        <v>20.62</v>
      </c>
      <c r="P1336">
        <v>0.53500000000000003</v>
      </c>
      <c r="Q1336">
        <v>0</v>
      </c>
      <c r="R1336">
        <v>0.44500000000000001</v>
      </c>
      <c r="S1336">
        <v>83.45404820626527</v>
      </c>
      <c r="T1336">
        <v>100.86499999999999</v>
      </c>
    </row>
    <row r="1337" spans="1:20" x14ac:dyDescent="0.25">
      <c r="A1337" t="s">
        <v>2817</v>
      </c>
      <c r="C1337" t="s">
        <v>2818</v>
      </c>
      <c r="D1337" t="s">
        <v>2343</v>
      </c>
      <c r="E1337" t="s">
        <v>5444</v>
      </c>
      <c r="F1337" t="s">
        <v>5446</v>
      </c>
      <c r="G1337" t="s">
        <v>5460</v>
      </c>
      <c r="H1337" t="s">
        <v>2946</v>
      </c>
      <c r="I1337">
        <v>52.307000000000002</v>
      </c>
      <c r="J1337">
        <v>1</v>
      </c>
      <c r="K1337">
        <v>3.0990000000000002</v>
      </c>
      <c r="L1337">
        <v>7.4080000000000004</v>
      </c>
      <c r="M1337">
        <v>6.6000000000000003E-2</v>
      </c>
      <c r="N1337">
        <v>15.172000000000001</v>
      </c>
      <c r="O1337">
        <v>20.265999999999998</v>
      </c>
      <c r="P1337">
        <v>0.623</v>
      </c>
      <c r="Q1337">
        <v>3.0000000000000001E-3</v>
      </c>
      <c r="R1337">
        <v>0.186</v>
      </c>
      <c r="S1337">
        <v>78.498006606062347</v>
      </c>
      <c r="T1337">
        <v>100.13</v>
      </c>
    </row>
    <row r="1338" spans="1:20" x14ac:dyDescent="0.25">
      <c r="A1338" t="s">
        <v>2817</v>
      </c>
      <c r="C1338" t="s">
        <v>2818</v>
      </c>
      <c r="D1338" t="s">
        <v>2343</v>
      </c>
      <c r="E1338" t="s">
        <v>5444</v>
      </c>
      <c r="F1338" t="s">
        <v>5446</v>
      </c>
      <c r="G1338" t="s">
        <v>5460</v>
      </c>
      <c r="H1338" t="s">
        <v>2947</v>
      </c>
      <c r="I1338">
        <v>51.652000000000001</v>
      </c>
      <c r="J1338">
        <v>1.0820000000000001</v>
      </c>
      <c r="K1338">
        <v>3.3530000000000002</v>
      </c>
      <c r="L1338">
        <v>8.0730000000000004</v>
      </c>
      <c r="M1338">
        <v>7.2999999999999995E-2</v>
      </c>
      <c r="N1338">
        <v>14.403</v>
      </c>
      <c r="O1338">
        <v>20.145</v>
      </c>
      <c r="P1338">
        <v>0.69899999999999995</v>
      </c>
      <c r="Q1338">
        <v>3.0000000000000001E-3</v>
      </c>
      <c r="R1338">
        <v>0.10199999999999999</v>
      </c>
      <c r="S1338">
        <v>76.077767470388494</v>
      </c>
      <c r="T1338">
        <v>99.638000000000005</v>
      </c>
    </row>
    <row r="1339" spans="1:20" x14ac:dyDescent="0.25">
      <c r="A1339" t="s">
        <v>2817</v>
      </c>
      <c r="C1339" t="s">
        <v>2818</v>
      </c>
      <c r="D1339" t="s">
        <v>2343</v>
      </c>
      <c r="E1339" t="s">
        <v>5444</v>
      </c>
      <c r="F1339" t="s">
        <v>5446</v>
      </c>
      <c r="G1339" t="s">
        <v>5460</v>
      </c>
      <c r="H1339" t="s">
        <v>2948</v>
      </c>
      <c r="I1339">
        <v>51.683</v>
      </c>
      <c r="J1339">
        <v>1.2210000000000001</v>
      </c>
      <c r="K1339">
        <v>3.008</v>
      </c>
      <c r="L1339">
        <v>8.766</v>
      </c>
      <c r="M1339">
        <v>0.107</v>
      </c>
      <c r="N1339">
        <v>13.731999999999999</v>
      </c>
      <c r="O1339">
        <v>20.73</v>
      </c>
      <c r="P1339">
        <v>0.54800000000000004</v>
      </c>
      <c r="Q1339">
        <v>3.0000000000000001E-3</v>
      </c>
      <c r="R1339">
        <v>0.14799999999999999</v>
      </c>
      <c r="S1339">
        <v>73.63114903998374</v>
      </c>
      <c r="T1339">
        <v>99.965999999999994</v>
      </c>
    </row>
    <row r="1340" spans="1:20" x14ac:dyDescent="0.25">
      <c r="A1340" t="s">
        <v>2817</v>
      </c>
      <c r="C1340" t="s">
        <v>2818</v>
      </c>
      <c r="D1340" t="s">
        <v>2343</v>
      </c>
      <c r="E1340" t="s">
        <v>5444</v>
      </c>
      <c r="F1340" t="s">
        <v>5446</v>
      </c>
      <c r="G1340" t="s">
        <v>5460</v>
      </c>
      <c r="H1340" t="s">
        <v>2949</v>
      </c>
      <c r="I1340">
        <v>51.783000000000001</v>
      </c>
      <c r="J1340">
        <v>1.1319999999999999</v>
      </c>
      <c r="K1340">
        <v>3.2509999999999999</v>
      </c>
      <c r="L1340">
        <v>8.0370000000000008</v>
      </c>
      <c r="M1340">
        <v>8.5999999999999993E-2</v>
      </c>
      <c r="N1340">
        <v>14.541</v>
      </c>
      <c r="O1340">
        <v>20.422999999999998</v>
      </c>
      <c r="P1340">
        <v>0.53300000000000003</v>
      </c>
      <c r="Q1340">
        <v>1.4999999999999999E-2</v>
      </c>
      <c r="R1340">
        <v>8.8999999999999996E-2</v>
      </c>
      <c r="S1340">
        <v>76.331719994038536</v>
      </c>
      <c r="T1340">
        <v>99.921000000000006</v>
      </c>
    </row>
    <row r="1341" spans="1:20" x14ac:dyDescent="0.25">
      <c r="A1341" t="s">
        <v>2817</v>
      </c>
      <c r="C1341" t="s">
        <v>2818</v>
      </c>
      <c r="D1341" t="s">
        <v>2343</v>
      </c>
      <c r="E1341" t="s">
        <v>5444</v>
      </c>
      <c r="F1341" t="s">
        <v>5446</v>
      </c>
      <c r="G1341" t="s">
        <v>5460</v>
      </c>
      <c r="H1341" t="s">
        <v>2950</v>
      </c>
      <c r="I1341">
        <v>51.652999999999999</v>
      </c>
      <c r="J1341">
        <v>1.006</v>
      </c>
      <c r="K1341">
        <v>3.51</v>
      </c>
      <c r="L1341">
        <v>7.7729999999999997</v>
      </c>
      <c r="M1341">
        <v>0.13600000000000001</v>
      </c>
      <c r="N1341">
        <v>14.273999999999999</v>
      </c>
      <c r="O1341">
        <v>20.338000000000001</v>
      </c>
      <c r="P1341">
        <v>0.67300000000000004</v>
      </c>
      <c r="Q1341">
        <v>0</v>
      </c>
      <c r="R1341">
        <v>0.152</v>
      </c>
      <c r="S1341">
        <v>76.59926354135726</v>
      </c>
      <c r="T1341">
        <v>99.546999999999997</v>
      </c>
    </row>
    <row r="1342" spans="1:20" x14ac:dyDescent="0.25">
      <c r="A1342" t="s">
        <v>2817</v>
      </c>
      <c r="C1342" t="s">
        <v>2818</v>
      </c>
      <c r="D1342" t="s">
        <v>2343</v>
      </c>
      <c r="E1342" t="s">
        <v>5444</v>
      </c>
      <c r="F1342" t="s">
        <v>5446</v>
      </c>
      <c r="G1342" t="s">
        <v>5460</v>
      </c>
      <c r="H1342" t="s">
        <v>2951</v>
      </c>
      <c r="I1342">
        <v>53.164000000000001</v>
      </c>
      <c r="J1342">
        <v>0.67</v>
      </c>
      <c r="K1342">
        <v>3.4969999999999999</v>
      </c>
      <c r="L1342">
        <v>6.266</v>
      </c>
      <c r="M1342">
        <v>8.5000000000000006E-2</v>
      </c>
      <c r="N1342">
        <v>16.207999999999998</v>
      </c>
      <c r="O1342">
        <v>19.864999999999998</v>
      </c>
      <c r="P1342">
        <v>0.52600000000000002</v>
      </c>
      <c r="Q1342">
        <v>0</v>
      </c>
      <c r="R1342">
        <v>0.17699999999999999</v>
      </c>
      <c r="S1342">
        <v>82.177256501931979</v>
      </c>
      <c r="T1342">
        <v>100.47799999999999</v>
      </c>
    </row>
    <row r="1343" spans="1:20" x14ac:dyDescent="0.25">
      <c r="A1343" t="s">
        <v>2817</v>
      </c>
      <c r="C1343" t="s">
        <v>2818</v>
      </c>
      <c r="D1343" t="s">
        <v>2343</v>
      </c>
      <c r="E1343" t="s">
        <v>5444</v>
      </c>
      <c r="F1343" t="s">
        <v>5446</v>
      </c>
      <c r="G1343" t="s">
        <v>5460</v>
      </c>
      <c r="H1343" t="s">
        <v>2952</v>
      </c>
      <c r="I1343">
        <v>51.808</v>
      </c>
      <c r="J1343">
        <v>0.86499999999999999</v>
      </c>
      <c r="K1343">
        <v>4.1959999999999997</v>
      </c>
      <c r="L1343">
        <v>5.7430000000000003</v>
      </c>
      <c r="M1343">
        <v>9.2999999999999999E-2</v>
      </c>
      <c r="N1343">
        <v>15.706</v>
      </c>
      <c r="O1343">
        <v>20.216999999999999</v>
      </c>
      <c r="P1343">
        <v>0.54400000000000004</v>
      </c>
      <c r="Q1343">
        <v>4.0000000000000001E-3</v>
      </c>
      <c r="R1343">
        <v>0.53600000000000003</v>
      </c>
      <c r="S1343">
        <v>82.978404710164327</v>
      </c>
      <c r="T1343">
        <v>99.754999999999995</v>
      </c>
    </row>
    <row r="1344" spans="1:20" x14ac:dyDescent="0.25">
      <c r="A1344" t="s">
        <v>2817</v>
      </c>
      <c r="C1344" t="s">
        <v>2818</v>
      </c>
      <c r="D1344" t="s">
        <v>2343</v>
      </c>
      <c r="E1344" t="s">
        <v>5444</v>
      </c>
      <c r="F1344" t="s">
        <v>5446</v>
      </c>
      <c r="G1344" t="s">
        <v>5460</v>
      </c>
      <c r="H1344" t="s">
        <v>2953</v>
      </c>
      <c r="I1344">
        <v>51.878999999999998</v>
      </c>
      <c r="J1344">
        <v>0.873</v>
      </c>
      <c r="K1344">
        <v>4.2590000000000003</v>
      </c>
      <c r="L1344">
        <v>5.5949999999999998</v>
      </c>
      <c r="M1344">
        <v>8.1000000000000003E-2</v>
      </c>
      <c r="N1344">
        <v>15.253</v>
      </c>
      <c r="O1344">
        <v>20.678999999999998</v>
      </c>
      <c r="P1344">
        <v>0.63100000000000001</v>
      </c>
      <c r="Q1344">
        <v>0</v>
      </c>
      <c r="R1344">
        <v>0.38300000000000001</v>
      </c>
      <c r="S1344">
        <v>82.9337507581794</v>
      </c>
      <c r="T1344">
        <v>99.671999999999997</v>
      </c>
    </row>
    <row r="1345" spans="1:20" x14ac:dyDescent="0.25">
      <c r="A1345" t="s">
        <v>2817</v>
      </c>
      <c r="C1345" t="s">
        <v>2818</v>
      </c>
      <c r="D1345" t="s">
        <v>2343</v>
      </c>
      <c r="E1345" t="s">
        <v>5444</v>
      </c>
      <c r="F1345" t="s">
        <v>5446</v>
      </c>
      <c r="G1345" t="s">
        <v>5460</v>
      </c>
      <c r="H1345" t="s">
        <v>2954</v>
      </c>
      <c r="I1345">
        <v>52.152000000000001</v>
      </c>
      <c r="J1345">
        <v>0.73799999999999999</v>
      </c>
      <c r="K1345">
        <v>3.9540000000000002</v>
      </c>
      <c r="L1345">
        <v>5.476</v>
      </c>
      <c r="M1345">
        <v>8.5000000000000006E-2</v>
      </c>
      <c r="N1345">
        <v>15.492000000000001</v>
      </c>
      <c r="O1345">
        <v>20.466000000000001</v>
      </c>
      <c r="P1345">
        <v>0.53200000000000003</v>
      </c>
      <c r="Q1345">
        <v>0</v>
      </c>
      <c r="R1345">
        <v>0.35699999999999998</v>
      </c>
      <c r="S1345">
        <v>83.451709224373886</v>
      </c>
      <c r="T1345">
        <v>99.263000000000005</v>
      </c>
    </row>
    <row r="1346" spans="1:20" x14ac:dyDescent="0.25">
      <c r="A1346" t="s">
        <v>2817</v>
      </c>
      <c r="C1346" t="s">
        <v>2818</v>
      </c>
      <c r="D1346" t="s">
        <v>2343</v>
      </c>
      <c r="E1346" t="s">
        <v>5444</v>
      </c>
      <c r="F1346" t="s">
        <v>5446</v>
      </c>
      <c r="G1346" t="s">
        <v>5460</v>
      </c>
      <c r="H1346" t="s">
        <v>2955</v>
      </c>
      <c r="I1346">
        <v>51.777999999999999</v>
      </c>
      <c r="J1346">
        <v>0.89600000000000002</v>
      </c>
      <c r="K1346">
        <v>3.9740000000000002</v>
      </c>
      <c r="L1346">
        <v>5.8310000000000004</v>
      </c>
      <c r="M1346">
        <v>6.8000000000000005E-2</v>
      </c>
      <c r="N1346">
        <v>15.51</v>
      </c>
      <c r="O1346">
        <v>20.341999999999999</v>
      </c>
      <c r="P1346">
        <v>0.60599999999999998</v>
      </c>
      <c r="Q1346">
        <v>6.0000000000000001E-3</v>
      </c>
      <c r="R1346">
        <v>0.36099999999999999</v>
      </c>
      <c r="S1346">
        <v>82.582652134035925</v>
      </c>
      <c r="T1346">
        <v>99.44</v>
      </c>
    </row>
    <row r="1347" spans="1:20" x14ac:dyDescent="0.25">
      <c r="A1347" t="s">
        <v>2817</v>
      </c>
      <c r="C1347" t="s">
        <v>2818</v>
      </c>
      <c r="D1347" t="s">
        <v>2343</v>
      </c>
      <c r="E1347" t="s">
        <v>5444</v>
      </c>
      <c r="F1347" t="s">
        <v>5446</v>
      </c>
      <c r="G1347" t="s">
        <v>5460</v>
      </c>
      <c r="H1347" t="s">
        <v>2956</v>
      </c>
      <c r="I1347">
        <v>52.118000000000002</v>
      </c>
      <c r="J1347">
        <v>0.80200000000000005</v>
      </c>
      <c r="K1347">
        <v>4.2460000000000004</v>
      </c>
      <c r="L1347">
        <v>5.718</v>
      </c>
      <c r="M1347">
        <v>5.6000000000000001E-2</v>
      </c>
      <c r="N1347">
        <v>15.387</v>
      </c>
      <c r="O1347">
        <v>20.414999999999999</v>
      </c>
      <c r="P1347">
        <v>0.47799999999999998</v>
      </c>
      <c r="Q1347">
        <v>0</v>
      </c>
      <c r="R1347">
        <v>0.55200000000000005</v>
      </c>
      <c r="S1347">
        <v>82.748979215427738</v>
      </c>
      <c r="T1347">
        <v>99.835999999999999</v>
      </c>
    </row>
    <row r="1348" spans="1:20" x14ac:dyDescent="0.25">
      <c r="A1348" t="s">
        <v>2817</v>
      </c>
      <c r="C1348" t="s">
        <v>2818</v>
      </c>
      <c r="D1348" t="s">
        <v>2343</v>
      </c>
      <c r="E1348" t="s">
        <v>5444</v>
      </c>
      <c r="F1348" t="s">
        <v>5446</v>
      </c>
      <c r="G1348" t="s">
        <v>5460</v>
      </c>
      <c r="H1348" t="s">
        <v>2957</v>
      </c>
      <c r="I1348">
        <v>52.244999999999997</v>
      </c>
      <c r="J1348">
        <v>0.73399999999999999</v>
      </c>
      <c r="K1348">
        <v>4.2169999999999996</v>
      </c>
      <c r="L1348">
        <v>5.7679999999999998</v>
      </c>
      <c r="M1348">
        <v>8.7999999999999995E-2</v>
      </c>
      <c r="N1348">
        <v>15.579000000000001</v>
      </c>
      <c r="O1348">
        <v>20.417999999999999</v>
      </c>
      <c r="P1348">
        <v>0.61699999999999999</v>
      </c>
      <c r="Q1348">
        <v>0</v>
      </c>
      <c r="R1348">
        <v>0.55800000000000005</v>
      </c>
      <c r="S1348">
        <v>82.801655288941319</v>
      </c>
      <c r="T1348">
        <v>100.27200000000001</v>
      </c>
    </row>
    <row r="1349" spans="1:20" x14ac:dyDescent="0.25">
      <c r="A1349" t="s">
        <v>2817</v>
      </c>
      <c r="C1349" t="s">
        <v>2818</v>
      </c>
      <c r="D1349" t="s">
        <v>2343</v>
      </c>
      <c r="E1349" t="s">
        <v>5444</v>
      </c>
      <c r="F1349" t="s">
        <v>5446</v>
      </c>
      <c r="G1349" t="s">
        <v>5460</v>
      </c>
      <c r="H1349" t="s">
        <v>2958</v>
      </c>
      <c r="I1349">
        <v>51.421999999999997</v>
      </c>
      <c r="J1349">
        <v>1.385</v>
      </c>
      <c r="K1349">
        <v>3.55</v>
      </c>
      <c r="L1349">
        <v>8.532</v>
      </c>
      <c r="M1349">
        <v>0.129</v>
      </c>
      <c r="N1349">
        <v>14.063000000000001</v>
      </c>
      <c r="O1349">
        <v>20.068000000000001</v>
      </c>
      <c r="P1349">
        <v>0.64600000000000002</v>
      </c>
      <c r="Q1349">
        <v>8.9999999999999993E-3</v>
      </c>
      <c r="R1349">
        <v>2.1999999999999999E-2</v>
      </c>
      <c r="S1349">
        <v>74.606982964303199</v>
      </c>
      <c r="T1349">
        <v>99.85</v>
      </c>
    </row>
    <row r="1350" spans="1:20" x14ac:dyDescent="0.25">
      <c r="A1350" t="s">
        <v>2817</v>
      </c>
      <c r="C1350" t="s">
        <v>2818</v>
      </c>
      <c r="D1350" t="s">
        <v>2343</v>
      </c>
      <c r="E1350" t="s">
        <v>5444</v>
      </c>
      <c r="F1350" t="s">
        <v>5446</v>
      </c>
      <c r="G1350" t="s">
        <v>5460</v>
      </c>
      <c r="H1350" t="s">
        <v>2959</v>
      </c>
      <c r="I1350">
        <v>52.174999999999997</v>
      </c>
      <c r="J1350">
        <v>0.755</v>
      </c>
      <c r="K1350">
        <v>4.3440000000000003</v>
      </c>
      <c r="L1350">
        <v>5.8339999999999996</v>
      </c>
      <c r="M1350">
        <v>4.5999999999999999E-2</v>
      </c>
      <c r="N1350">
        <v>15.041</v>
      </c>
      <c r="O1350">
        <v>20.431999999999999</v>
      </c>
      <c r="P1350">
        <v>0.55800000000000005</v>
      </c>
      <c r="Q1350">
        <v>1E-3</v>
      </c>
      <c r="R1350">
        <v>0.46400000000000002</v>
      </c>
      <c r="S1350">
        <v>82.129021975977935</v>
      </c>
      <c r="T1350">
        <v>99.686000000000007</v>
      </c>
    </row>
    <row r="1351" spans="1:20" x14ac:dyDescent="0.25">
      <c r="A1351" t="s">
        <v>2817</v>
      </c>
      <c r="C1351" t="s">
        <v>2818</v>
      </c>
      <c r="D1351" t="s">
        <v>2343</v>
      </c>
      <c r="E1351" t="s">
        <v>5444</v>
      </c>
      <c r="F1351" t="s">
        <v>5446</v>
      </c>
      <c r="G1351" t="s">
        <v>5460</v>
      </c>
      <c r="H1351" t="s">
        <v>2960</v>
      </c>
      <c r="I1351">
        <v>51.261000000000003</v>
      </c>
      <c r="J1351">
        <v>0.86899999999999999</v>
      </c>
      <c r="K1351">
        <v>4.5410000000000004</v>
      </c>
      <c r="L1351">
        <v>5.74</v>
      </c>
      <c r="M1351">
        <v>4.9000000000000002E-2</v>
      </c>
      <c r="N1351">
        <v>15.055999999999999</v>
      </c>
      <c r="O1351">
        <v>20.753</v>
      </c>
      <c r="P1351">
        <v>0.56299999999999994</v>
      </c>
      <c r="Q1351">
        <v>0</v>
      </c>
      <c r="R1351">
        <v>0.875</v>
      </c>
      <c r="S1351">
        <v>82.38066423619766</v>
      </c>
      <c r="T1351">
        <v>99.734999999999999</v>
      </c>
    </row>
    <row r="1352" spans="1:20" x14ac:dyDescent="0.25">
      <c r="A1352" t="s">
        <v>2817</v>
      </c>
      <c r="C1352" t="s">
        <v>2818</v>
      </c>
      <c r="D1352" t="s">
        <v>2343</v>
      </c>
      <c r="E1352" t="s">
        <v>5444</v>
      </c>
      <c r="F1352" t="s">
        <v>5446</v>
      </c>
      <c r="G1352" t="s">
        <v>5460</v>
      </c>
      <c r="H1352" t="s">
        <v>2961</v>
      </c>
      <c r="I1352">
        <v>52.423000000000002</v>
      </c>
      <c r="J1352">
        <v>1.002</v>
      </c>
      <c r="K1352">
        <v>3.4060000000000001</v>
      </c>
      <c r="L1352">
        <v>7.6779999999999999</v>
      </c>
      <c r="M1352">
        <v>8.1000000000000003E-2</v>
      </c>
      <c r="N1352">
        <v>14.885</v>
      </c>
      <c r="O1352">
        <v>20.36</v>
      </c>
      <c r="P1352">
        <v>0.65800000000000003</v>
      </c>
      <c r="Q1352">
        <v>0</v>
      </c>
      <c r="R1352">
        <v>8.8999999999999996E-2</v>
      </c>
      <c r="S1352">
        <v>77.556947209811113</v>
      </c>
      <c r="T1352">
        <v>100.596</v>
      </c>
    </row>
    <row r="1353" spans="1:20" x14ac:dyDescent="0.25">
      <c r="A1353" t="s">
        <v>2817</v>
      </c>
      <c r="C1353" t="s">
        <v>2818</v>
      </c>
      <c r="D1353" t="s">
        <v>2343</v>
      </c>
      <c r="E1353" t="s">
        <v>5444</v>
      </c>
      <c r="F1353" t="s">
        <v>5446</v>
      </c>
      <c r="G1353" t="s">
        <v>5460</v>
      </c>
      <c r="H1353" t="s">
        <v>2962</v>
      </c>
      <c r="I1353">
        <v>51.587000000000003</v>
      </c>
      <c r="J1353">
        <v>1.4219999999999999</v>
      </c>
      <c r="K1353">
        <v>3.3079999999999998</v>
      </c>
      <c r="L1353">
        <v>8.8870000000000005</v>
      </c>
      <c r="M1353">
        <v>0.115</v>
      </c>
      <c r="N1353">
        <v>13.736000000000001</v>
      </c>
      <c r="O1353">
        <v>20.696999999999999</v>
      </c>
      <c r="P1353">
        <v>0.56799999999999995</v>
      </c>
      <c r="Q1353">
        <v>0</v>
      </c>
      <c r="R1353">
        <v>0.375</v>
      </c>
      <c r="S1353">
        <v>73.369810741258007</v>
      </c>
      <c r="T1353">
        <v>100.7</v>
      </c>
    </row>
    <row r="1354" spans="1:20" x14ac:dyDescent="0.25">
      <c r="A1354" t="s">
        <v>2817</v>
      </c>
      <c r="C1354" t="s">
        <v>2818</v>
      </c>
      <c r="D1354" t="s">
        <v>2343</v>
      </c>
      <c r="E1354" t="s">
        <v>5444</v>
      </c>
      <c r="F1354" t="s">
        <v>5446</v>
      </c>
      <c r="G1354" t="s">
        <v>5460</v>
      </c>
      <c r="H1354" t="s">
        <v>2963</v>
      </c>
      <c r="I1354">
        <v>51.978999999999999</v>
      </c>
      <c r="J1354">
        <v>0.80500000000000005</v>
      </c>
      <c r="K1354">
        <v>4.2699999999999996</v>
      </c>
      <c r="L1354">
        <v>5.7779999999999996</v>
      </c>
      <c r="M1354">
        <v>9.5000000000000001E-2</v>
      </c>
      <c r="N1354">
        <v>15.366</v>
      </c>
      <c r="O1354">
        <v>20.753</v>
      </c>
      <c r="P1354">
        <v>0.48299999999999998</v>
      </c>
      <c r="Q1354">
        <v>1E-3</v>
      </c>
      <c r="R1354">
        <v>0.40500000000000003</v>
      </c>
      <c r="S1354">
        <v>82.579821374811885</v>
      </c>
      <c r="T1354">
        <v>100.01600000000001</v>
      </c>
    </row>
    <row r="1355" spans="1:20" x14ac:dyDescent="0.25">
      <c r="A1355" t="s">
        <v>2817</v>
      </c>
      <c r="C1355" t="s">
        <v>2818</v>
      </c>
      <c r="D1355" t="s">
        <v>2343</v>
      </c>
      <c r="E1355" t="s">
        <v>5444</v>
      </c>
      <c r="F1355" t="s">
        <v>5446</v>
      </c>
      <c r="G1355" t="s">
        <v>5460</v>
      </c>
      <c r="H1355" t="s">
        <v>2964</v>
      </c>
      <c r="I1355">
        <v>51.432000000000002</v>
      </c>
      <c r="J1355">
        <v>1.2729999999999999</v>
      </c>
      <c r="K1355">
        <v>4.218</v>
      </c>
      <c r="L1355">
        <v>7.0670000000000002</v>
      </c>
      <c r="M1355">
        <v>0.08</v>
      </c>
      <c r="N1355">
        <v>14.682</v>
      </c>
      <c r="O1355">
        <v>20.108000000000001</v>
      </c>
      <c r="P1355">
        <v>0.47099999999999997</v>
      </c>
      <c r="Q1355">
        <v>0</v>
      </c>
      <c r="R1355">
        <v>0.27900000000000003</v>
      </c>
      <c r="S1355">
        <v>78.738304795071613</v>
      </c>
      <c r="T1355">
        <v>99.697999999999993</v>
      </c>
    </row>
    <row r="1356" spans="1:20" x14ac:dyDescent="0.25">
      <c r="A1356" t="s">
        <v>2817</v>
      </c>
      <c r="C1356" t="s">
        <v>2818</v>
      </c>
      <c r="D1356" t="s">
        <v>2343</v>
      </c>
      <c r="E1356" t="s">
        <v>5444</v>
      </c>
      <c r="F1356" t="s">
        <v>5446</v>
      </c>
      <c r="G1356" t="s">
        <v>5460</v>
      </c>
      <c r="H1356" t="s">
        <v>2965</v>
      </c>
      <c r="I1356">
        <v>51.755000000000003</v>
      </c>
      <c r="J1356">
        <v>0.75900000000000001</v>
      </c>
      <c r="K1356">
        <v>4.3289999999999997</v>
      </c>
      <c r="L1356">
        <v>5.5330000000000004</v>
      </c>
      <c r="M1356">
        <v>4.2000000000000003E-2</v>
      </c>
      <c r="N1356">
        <v>15.313000000000001</v>
      </c>
      <c r="O1356">
        <v>20.707000000000001</v>
      </c>
      <c r="P1356">
        <v>0.52400000000000002</v>
      </c>
      <c r="Q1356">
        <v>2E-3</v>
      </c>
      <c r="R1356">
        <v>0.45300000000000001</v>
      </c>
      <c r="S1356">
        <v>83.145976922889687</v>
      </c>
      <c r="T1356">
        <v>99.474999999999994</v>
      </c>
    </row>
    <row r="1357" spans="1:20" x14ac:dyDescent="0.25">
      <c r="A1357" t="s">
        <v>2817</v>
      </c>
      <c r="C1357" t="s">
        <v>2818</v>
      </c>
      <c r="D1357" t="s">
        <v>2343</v>
      </c>
      <c r="E1357" t="s">
        <v>5444</v>
      </c>
      <c r="F1357" t="s">
        <v>5446</v>
      </c>
      <c r="G1357" t="s">
        <v>5460</v>
      </c>
      <c r="H1357" t="s">
        <v>2966</v>
      </c>
      <c r="I1357">
        <v>51.146000000000001</v>
      </c>
      <c r="J1357">
        <v>1.4079999999999999</v>
      </c>
      <c r="K1357">
        <v>3.69</v>
      </c>
      <c r="L1357">
        <v>8.1240000000000006</v>
      </c>
      <c r="M1357">
        <v>4.1000000000000002E-2</v>
      </c>
      <c r="N1357">
        <v>13.775</v>
      </c>
      <c r="O1357">
        <v>20.494</v>
      </c>
      <c r="P1357">
        <v>0.64700000000000002</v>
      </c>
      <c r="Q1357">
        <v>1E-3</v>
      </c>
      <c r="R1357">
        <v>0.31</v>
      </c>
      <c r="S1357">
        <v>75.139555695488099</v>
      </c>
      <c r="T1357">
        <v>99.635999999999996</v>
      </c>
    </row>
    <row r="1358" spans="1:20" x14ac:dyDescent="0.25">
      <c r="A1358" t="s">
        <v>2817</v>
      </c>
      <c r="C1358" t="s">
        <v>2818</v>
      </c>
      <c r="D1358" t="s">
        <v>2343</v>
      </c>
      <c r="E1358" t="s">
        <v>5444</v>
      </c>
      <c r="F1358" t="s">
        <v>5446</v>
      </c>
      <c r="G1358" t="s">
        <v>5460</v>
      </c>
      <c r="H1358" t="s">
        <v>2967</v>
      </c>
      <c r="I1358">
        <v>51.875</v>
      </c>
      <c r="J1358">
        <v>0.745</v>
      </c>
      <c r="K1358">
        <v>4.298</v>
      </c>
      <c r="L1358">
        <v>5.67</v>
      </c>
      <c r="M1358">
        <v>8.5999999999999993E-2</v>
      </c>
      <c r="N1358">
        <v>15.4</v>
      </c>
      <c r="O1358">
        <v>20.472999999999999</v>
      </c>
      <c r="P1358">
        <v>0.49</v>
      </c>
      <c r="Q1358">
        <v>7.0000000000000001E-3</v>
      </c>
      <c r="R1358">
        <v>0.435</v>
      </c>
      <c r="S1358">
        <v>82.880971098129123</v>
      </c>
      <c r="T1358">
        <v>99.506</v>
      </c>
    </row>
    <row r="1359" spans="1:20" x14ac:dyDescent="0.25">
      <c r="A1359" t="s">
        <v>2817</v>
      </c>
      <c r="C1359" t="s">
        <v>2818</v>
      </c>
      <c r="D1359" t="s">
        <v>2343</v>
      </c>
      <c r="E1359" t="s">
        <v>5444</v>
      </c>
      <c r="F1359" t="s">
        <v>5446</v>
      </c>
      <c r="G1359" t="s">
        <v>5460</v>
      </c>
      <c r="H1359" t="s">
        <v>2968</v>
      </c>
      <c r="I1359">
        <v>51.670999999999999</v>
      </c>
      <c r="J1359">
        <v>0.81299999999999994</v>
      </c>
      <c r="K1359">
        <v>4.5940000000000003</v>
      </c>
      <c r="L1359">
        <v>5.0650000000000004</v>
      </c>
      <c r="M1359">
        <v>8.5999999999999993E-2</v>
      </c>
      <c r="N1359">
        <v>15.391</v>
      </c>
      <c r="O1359">
        <v>20.725000000000001</v>
      </c>
      <c r="P1359">
        <v>0.64</v>
      </c>
      <c r="Q1359">
        <v>1.0999999999999999E-2</v>
      </c>
      <c r="R1359">
        <v>0.74199999999999999</v>
      </c>
      <c r="S1359">
        <v>84.415382116883023</v>
      </c>
      <c r="T1359">
        <v>99.831000000000003</v>
      </c>
    </row>
    <row r="1360" spans="1:20" x14ac:dyDescent="0.25">
      <c r="A1360" t="s">
        <v>2817</v>
      </c>
      <c r="C1360" t="s">
        <v>2818</v>
      </c>
      <c r="D1360" t="s">
        <v>2343</v>
      </c>
      <c r="E1360" t="s">
        <v>5444</v>
      </c>
      <c r="F1360" t="s">
        <v>5446</v>
      </c>
      <c r="G1360" t="s">
        <v>5460</v>
      </c>
      <c r="H1360" t="s">
        <v>2969</v>
      </c>
      <c r="I1360">
        <v>51.805</v>
      </c>
      <c r="J1360">
        <v>0.72899999999999998</v>
      </c>
      <c r="K1360">
        <v>4.3019999999999996</v>
      </c>
      <c r="L1360">
        <v>5.5330000000000004</v>
      </c>
      <c r="M1360">
        <v>8.5000000000000006E-2</v>
      </c>
      <c r="N1360">
        <v>15.433999999999999</v>
      </c>
      <c r="O1360">
        <v>20.608000000000001</v>
      </c>
      <c r="P1360">
        <v>0.53100000000000003</v>
      </c>
      <c r="Q1360">
        <v>3.0000000000000001E-3</v>
      </c>
      <c r="R1360">
        <v>0.41099999999999998</v>
      </c>
      <c r="S1360">
        <v>83.255985342022583</v>
      </c>
      <c r="T1360">
        <v>99.504999999999995</v>
      </c>
    </row>
    <row r="1361" spans="1:20" x14ac:dyDescent="0.25">
      <c r="A1361" t="s">
        <v>2817</v>
      </c>
      <c r="C1361" t="s">
        <v>2818</v>
      </c>
      <c r="D1361" t="s">
        <v>2343</v>
      </c>
      <c r="E1361" t="s">
        <v>5444</v>
      </c>
      <c r="F1361" t="s">
        <v>5446</v>
      </c>
      <c r="G1361" t="s">
        <v>5460</v>
      </c>
      <c r="H1361" t="s">
        <v>2970</v>
      </c>
      <c r="I1361">
        <v>51.816000000000003</v>
      </c>
      <c r="J1361">
        <v>0.73699999999999999</v>
      </c>
      <c r="K1361">
        <v>4.157</v>
      </c>
      <c r="L1361">
        <v>5.6239999999999997</v>
      </c>
      <c r="M1361">
        <v>8.1000000000000003E-2</v>
      </c>
      <c r="N1361">
        <v>15.436999999999999</v>
      </c>
      <c r="O1361">
        <v>20.402000000000001</v>
      </c>
      <c r="P1361">
        <v>0.49399999999999999</v>
      </c>
      <c r="Q1361">
        <v>2E-3</v>
      </c>
      <c r="R1361">
        <v>0.45500000000000002</v>
      </c>
      <c r="S1361">
        <v>83.030079176306785</v>
      </c>
      <c r="T1361">
        <v>99.247</v>
      </c>
    </row>
    <row r="1362" spans="1:20" x14ac:dyDescent="0.25">
      <c r="A1362" t="s">
        <v>2817</v>
      </c>
      <c r="C1362" t="s">
        <v>2818</v>
      </c>
      <c r="D1362" t="s">
        <v>2343</v>
      </c>
      <c r="E1362" t="s">
        <v>5444</v>
      </c>
      <c r="F1362" t="s">
        <v>5446</v>
      </c>
      <c r="G1362" t="s">
        <v>5460</v>
      </c>
      <c r="H1362" t="s">
        <v>2971</v>
      </c>
      <c r="I1362">
        <v>52.067999999999998</v>
      </c>
      <c r="J1362">
        <v>0.69899999999999995</v>
      </c>
      <c r="K1362">
        <v>4.1459999999999999</v>
      </c>
      <c r="L1362">
        <v>5.5090000000000003</v>
      </c>
      <c r="M1362">
        <v>5.3999999999999999E-2</v>
      </c>
      <c r="N1362">
        <v>15.215</v>
      </c>
      <c r="O1362">
        <v>20.648</v>
      </c>
      <c r="P1362">
        <v>0.47499999999999998</v>
      </c>
      <c r="Q1362">
        <v>4.0000000000000001E-3</v>
      </c>
      <c r="R1362">
        <v>0.441</v>
      </c>
      <c r="S1362">
        <v>83.116902714370738</v>
      </c>
      <c r="T1362">
        <v>99.296000000000006</v>
      </c>
    </row>
    <row r="1363" spans="1:20" x14ac:dyDescent="0.25">
      <c r="A1363" t="s">
        <v>2817</v>
      </c>
      <c r="C1363" t="s">
        <v>2818</v>
      </c>
      <c r="D1363" t="s">
        <v>2343</v>
      </c>
      <c r="E1363" t="s">
        <v>5444</v>
      </c>
      <c r="F1363" t="s">
        <v>5446</v>
      </c>
      <c r="G1363" t="s">
        <v>5460</v>
      </c>
      <c r="H1363" t="s">
        <v>2972</v>
      </c>
      <c r="I1363">
        <v>51.201999999999998</v>
      </c>
      <c r="J1363">
        <v>0.71899999999999997</v>
      </c>
      <c r="K1363">
        <v>4.5739999999999998</v>
      </c>
      <c r="L1363">
        <v>5.6959999999999997</v>
      </c>
      <c r="M1363">
        <v>6.6000000000000003E-2</v>
      </c>
      <c r="N1363">
        <v>15.268000000000001</v>
      </c>
      <c r="O1363">
        <v>20.440999999999999</v>
      </c>
      <c r="P1363">
        <v>0.61399999999999999</v>
      </c>
      <c r="Q1363">
        <v>0</v>
      </c>
      <c r="R1363">
        <v>0.71299999999999997</v>
      </c>
      <c r="S1363">
        <v>82.693107439716727</v>
      </c>
      <c r="T1363">
        <v>99.326999999999998</v>
      </c>
    </row>
    <row r="1364" spans="1:20" x14ac:dyDescent="0.25">
      <c r="A1364" t="s">
        <v>2817</v>
      </c>
      <c r="C1364" t="s">
        <v>2818</v>
      </c>
      <c r="D1364" t="s">
        <v>2343</v>
      </c>
      <c r="E1364" t="s">
        <v>5444</v>
      </c>
      <c r="F1364" t="s">
        <v>5446</v>
      </c>
      <c r="G1364" t="s">
        <v>5460</v>
      </c>
      <c r="H1364" t="s">
        <v>2973</v>
      </c>
      <c r="I1364">
        <v>51.192999999999998</v>
      </c>
      <c r="J1364">
        <v>0.85699999999999998</v>
      </c>
      <c r="K1364">
        <v>3.4569999999999999</v>
      </c>
      <c r="L1364">
        <v>7.5780000000000003</v>
      </c>
      <c r="M1364">
        <v>7.4999999999999997E-2</v>
      </c>
      <c r="N1364">
        <v>15.201000000000001</v>
      </c>
      <c r="O1364">
        <v>19.977</v>
      </c>
      <c r="P1364">
        <v>0.52900000000000003</v>
      </c>
      <c r="Q1364">
        <v>0.01</v>
      </c>
      <c r="R1364">
        <v>0.14499999999999999</v>
      </c>
      <c r="S1364">
        <v>78.145205167539913</v>
      </c>
      <c r="T1364">
        <v>99.028000000000006</v>
      </c>
    </row>
    <row r="1365" spans="1:20" x14ac:dyDescent="0.25">
      <c r="A1365" t="s">
        <v>2817</v>
      </c>
      <c r="C1365" t="s">
        <v>2818</v>
      </c>
      <c r="D1365" t="s">
        <v>2343</v>
      </c>
      <c r="E1365" t="s">
        <v>5444</v>
      </c>
      <c r="F1365" t="s">
        <v>5446</v>
      </c>
      <c r="G1365" t="s">
        <v>5460</v>
      </c>
      <c r="H1365" t="s">
        <v>2974</v>
      </c>
      <c r="I1365">
        <v>51.993000000000002</v>
      </c>
      <c r="J1365">
        <v>0.89100000000000001</v>
      </c>
      <c r="K1365">
        <v>3.5</v>
      </c>
      <c r="L1365">
        <v>7.9530000000000003</v>
      </c>
      <c r="M1365">
        <v>0.106</v>
      </c>
      <c r="N1365">
        <v>15.016</v>
      </c>
      <c r="O1365">
        <v>20.204000000000001</v>
      </c>
      <c r="P1365">
        <v>0.54200000000000004</v>
      </c>
      <c r="Q1365">
        <v>0</v>
      </c>
      <c r="R1365">
        <v>0.2</v>
      </c>
      <c r="S1365">
        <v>77.093593295762119</v>
      </c>
      <c r="T1365">
        <v>100.413</v>
      </c>
    </row>
    <row r="1366" spans="1:20" x14ac:dyDescent="0.25">
      <c r="A1366" t="s">
        <v>2817</v>
      </c>
      <c r="C1366" t="s">
        <v>2818</v>
      </c>
      <c r="D1366" t="s">
        <v>2343</v>
      </c>
      <c r="E1366" t="s">
        <v>5444</v>
      </c>
      <c r="F1366" t="s">
        <v>5446</v>
      </c>
      <c r="G1366" t="s">
        <v>5460</v>
      </c>
      <c r="H1366" t="s">
        <v>2975</v>
      </c>
      <c r="I1366">
        <v>52.088999999999999</v>
      </c>
      <c r="J1366">
        <v>1.181</v>
      </c>
      <c r="K1366">
        <v>3.1669999999999998</v>
      </c>
      <c r="L1366">
        <v>7.9909999999999997</v>
      </c>
      <c r="M1366">
        <v>0.108</v>
      </c>
      <c r="N1366">
        <v>15.090999999999999</v>
      </c>
      <c r="O1366">
        <v>20.463000000000001</v>
      </c>
      <c r="P1366">
        <v>0.55700000000000005</v>
      </c>
      <c r="Q1366">
        <v>0</v>
      </c>
      <c r="R1366">
        <v>0.09</v>
      </c>
      <c r="S1366">
        <v>77.09739951463628</v>
      </c>
      <c r="T1366">
        <v>100.759</v>
      </c>
    </row>
    <row r="1367" spans="1:20" x14ac:dyDescent="0.25">
      <c r="A1367" t="s">
        <v>2817</v>
      </c>
      <c r="C1367" t="s">
        <v>2818</v>
      </c>
      <c r="D1367" t="s">
        <v>2343</v>
      </c>
      <c r="E1367" t="s">
        <v>5444</v>
      </c>
      <c r="F1367" t="s">
        <v>5446</v>
      </c>
      <c r="G1367" t="s">
        <v>5460</v>
      </c>
      <c r="H1367" t="s">
        <v>2976</v>
      </c>
      <c r="I1367">
        <v>51.804000000000002</v>
      </c>
      <c r="J1367">
        <v>1.117</v>
      </c>
      <c r="K1367">
        <v>3.2389999999999999</v>
      </c>
      <c r="L1367">
        <v>7.7190000000000003</v>
      </c>
      <c r="M1367">
        <v>7.2999999999999995E-2</v>
      </c>
      <c r="N1367">
        <v>15.000999999999999</v>
      </c>
      <c r="O1367">
        <v>20.423999999999999</v>
      </c>
      <c r="P1367">
        <v>0.57699999999999996</v>
      </c>
      <c r="Q1367">
        <v>0</v>
      </c>
      <c r="R1367">
        <v>0.13400000000000001</v>
      </c>
      <c r="S1367">
        <v>77.599340032858336</v>
      </c>
      <c r="T1367">
        <v>100.11199999999999</v>
      </c>
    </row>
    <row r="1368" spans="1:20" x14ac:dyDescent="0.25">
      <c r="A1368" t="s">
        <v>2817</v>
      </c>
      <c r="C1368" t="s">
        <v>2818</v>
      </c>
      <c r="D1368" t="s">
        <v>2343</v>
      </c>
      <c r="E1368" t="s">
        <v>5444</v>
      </c>
      <c r="F1368" t="s">
        <v>5446</v>
      </c>
      <c r="G1368" t="s">
        <v>5460</v>
      </c>
      <c r="H1368" t="s">
        <v>2977</v>
      </c>
      <c r="I1368">
        <v>51.828000000000003</v>
      </c>
      <c r="J1368">
        <v>0.94899999999999995</v>
      </c>
      <c r="K1368">
        <v>3.536</v>
      </c>
      <c r="L1368">
        <v>8.0570000000000004</v>
      </c>
      <c r="M1368">
        <v>0.125</v>
      </c>
      <c r="N1368">
        <v>15.071999999999999</v>
      </c>
      <c r="O1368">
        <v>20.036000000000001</v>
      </c>
      <c r="P1368">
        <v>0.60899999999999999</v>
      </c>
      <c r="Q1368">
        <v>0</v>
      </c>
      <c r="R1368">
        <v>8.3000000000000004E-2</v>
      </c>
      <c r="S1368">
        <v>76.929486222575719</v>
      </c>
      <c r="T1368">
        <v>100.315</v>
      </c>
    </row>
    <row r="1369" spans="1:20" x14ac:dyDescent="0.25">
      <c r="A1369" t="s">
        <v>2817</v>
      </c>
      <c r="C1369" t="s">
        <v>2818</v>
      </c>
      <c r="D1369" t="s">
        <v>2343</v>
      </c>
      <c r="E1369" t="s">
        <v>5444</v>
      </c>
      <c r="F1369" t="s">
        <v>5446</v>
      </c>
      <c r="G1369" t="s">
        <v>5460</v>
      </c>
      <c r="H1369" t="s">
        <v>2978</v>
      </c>
      <c r="I1369">
        <v>51.834000000000003</v>
      </c>
      <c r="J1369">
        <v>1.069</v>
      </c>
      <c r="K1369">
        <v>3.3530000000000002</v>
      </c>
      <c r="L1369">
        <v>7.9649999999999999</v>
      </c>
      <c r="M1369">
        <v>0.11799999999999999</v>
      </c>
      <c r="N1369">
        <v>15.009</v>
      </c>
      <c r="O1369">
        <v>20.25</v>
      </c>
      <c r="P1369">
        <v>0.51300000000000001</v>
      </c>
      <c r="Q1369">
        <v>0</v>
      </c>
      <c r="R1369">
        <v>0.17499999999999999</v>
      </c>
      <c r="S1369">
        <v>77.0587149556913</v>
      </c>
      <c r="T1369">
        <v>100.33799999999999</v>
      </c>
    </row>
    <row r="1370" spans="1:20" x14ac:dyDescent="0.25">
      <c r="A1370" t="s">
        <v>2817</v>
      </c>
      <c r="C1370" t="s">
        <v>2818</v>
      </c>
      <c r="D1370" t="s">
        <v>2343</v>
      </c>
      <c r="E1370" t="s">
        <v>5444</v>
      </c>
      <c r="F1370" t="s">
        <v>5446</v>
      </c>
      <c r="G1370" t="s">
        <v>5460</v>
      </c>
      <c r="H1370" t="s">
        <v>2979</v>
      </c>
      <c r="I1370">
        <v>51.722000000000001</v>
      </c>
      <c r="J1370">
        <v>0.73099999999999998</v>
      </c>
      <c r="K1370">
        <v>4.181</v>
      </c>
      <c r="L1370">
        <v>5.984</v>
      </c>
      <c r="M1370">
        <v>4.2999999999999997E-2</v>
      </c>
      <c r="N1370">
        <v>15.881</v>
      </c>
      <c r="O1370">
        <v>20.698</v>
      </c>
      <c r="P1370">
        <v>0.49399999999999999</v>
      </c>
      <c r="Q1370">
        <v>1E-3</v>
      </c>
      <c r="R1370">
        <v>0.47399999999999998</v>
      </c>
      <c r="S1370">
        <v>82.550088177510574</v>
      </c>
      <c r="T1370">
        <v>100.24</v>
      </c>
    </row>
    <row r="1371" spans="1:20" x14ac:dyDescent="0.25">
      <c r="A1371" t="s">
        <v>2817</v>
      </c>
      <c r="C1371" t="s">
        <v>2818</v>
      </c>
      <c r="D1371" t="s">
        <v>2343</v>
      </c>
      <c r="E1371" t="s">
        <v>5444</v>
      </c>
      <c r="F1371" t="s">
        <v>5446</v>
      </c>
      <c r="G1371" t="s">
        <v>5460</v>
      </c>
      <c r="H1371" t="s">
        <v>2980</v>
      </c>
      <c r="I1371">
        <v>51.305999999999997</v>
      </c>
      <c r="J1371">
        <v>0.82499999999999996</v>
      </c>
      <c r="K1371">
        <v>4.5990000000000002</v>
      </c>
      <c r="L1371">
        <v>5.9420000000000002</v>
      </c>
      <c r="M1371">
        <v>1.4E-2</v>
      </c>
      <c r="N1371">
        <v>15.635</v>
      </c>
      <c r="O1371">
        <v>20.751999999999999</v>
      </c>
      <c r="P1371">
        <v>0.54500000000000004</v>
      </c>
      <c r="Q1371">
        <v>8.9999999999999993E-3</v>
      </c>
      <c r="R1371">
        <v>0.622</v>
      </c>
      <c r="S1371">
        <v>82.426322843016024</v>
      </c>
      <c r="T1371">
        <v>100.279</v>
      </c>
    </row>
    <row r="1372" spans="1:20" x14ac:dyDescent="0.25">
      <c r="A1372" t="s">
        <v>2817</v>
      </c>
      <c r="C1372" t="s">
        <v>2818</v>
      </c>
      <c r="D1372" t="s">
        <v>2343</v>
      </c>
      <c r="E1372" t="s">
        <v>5444</v>
      </c>
      <c r="F1372" t="s">
        <v>5446</v>
      </c>
      <c r="G1372" t="s">
        <v>5460</v>
      </c>
      <c r="H1372" t="s">
        <v>2981</v>
      </c>
      <c r="I1372">
        <v>51.429000000000002</v>
      </c>
      <c r="J1372">
        <v>1.3660000000000001</v>
      </c>
      <c r="K1372">
        <v>3.323</v>
      </c>
      <c r="L1372">
        <v>8.59</v>
      </c>
      <c r="M1372">
        <v>9.4E-2</v>
      </c>
      <c r="N1372">
        <v>14.582000000000001</v>
      </c>
      <c r="O1372">
        <v>20.334</v>
      </c>
      <c r="P1372">
        <v>0.70299999999999996</v>
      </c>
      <c r="Q1372">
        <v>0</v>
      </c>
      <c r="R1372">
        <v>0</v>
      </c>
      <c r="S1372">
        <v>75.161151821405682</v>
      </c>
      <c r="T1372">
        <v>100.45</v>
      </c>
    </row>
    <row r="1373" spans="1:20" x14ac:dyDescent="0.25">
      <c r="A1373" t="s">
        <v>2817</v>
      </c>
      <c r="C1373" t="s">
        <v>2818</v>
      </c>
      <c r="D1373" t="s">
        <v>2343</v>
      </c>
      <c r="E1373" t="s">
        <v>5444</v>
      </c>
      <c r="F1373" t="s">
        <v>5446</v>
      </c>
      <c r="G1373" t="s">
        <v>5460</v>
      </c>
      <c r="H1373" t="s">
        <v>2982</v>
      </c>
      <c r="I1373">
        <v>51.276000000000003</v>
      </c>
      <c r="J1373">
        <v>1.3129999999999999</v>
      </c>
      <c r="K1373">
        <v>3.1709999999999998</v>
      </c>
      <c r="L1373">
        <v>9.59</v>
      </c>
      <c r="M1373">
        <v>0.11799999999999999</v>
      </c>
      <c r="N1373">
        <v>14.263</v>
      </c>
      <c r="O1373">
        <v>20.132000000000001</v>
      </c>
      <c r="P1373">
        <v>0.59</v>
      </c>
      <c r="Q1373">
        <v>0</v>
      </c>
      <c r="R1373">
        <v>0</v>
      </c>
      <c r="S1373">
        <v>72.611186696229979</v>
      </c>
      <c r="T1373">
        <v>100.509</v>
      </c>
    </row>
    <row r="1374" spans="1:20" x14ac:dyDescent="0.25">
      <c r="A1374" t="s">
        <v>2817</v>
      </c>
      <c r="C1374" t="s">
        <v>2818</v>
      </c>
      <c r="D1374" t="s">
        <v>2343</v>
      </c>
      <c r="E1374" t="s">
        <v>5444</v>
      </c>
      <c r="F1374" t="s">
        <v>5446</v>
      </c>
      <c r="G1374" t="s">
        <v>5460</v>
      </c>
      <c r="H1374" t="s">
        <v>2983</v>
      </c>
      <c r="I1374">
        <v>52.069000000000003</v>
      </c>
      <c r="J1374">
        <v>1.103</v>
      </c>
      <c r="K1374">
        <v>3.266</v>
      </c>
      <c r="L1374">
        <v>8.1790000000000003</v>
      </c>
      <c r="M1374">
        <v>5.2999999999999999E-2</v>
      </c>
      <c r="N1374">
        <v>15.308999999999999</v>
      </c>
      <c r="O1374">
        <v>20.023</v>
      </c>
      <c r="P1374">
        <v>0.51600000000000001</v>
      </c>
      <c r="Q1374">
        <v>0</v>
      </c>
      <c r="R1374">
        <v>6.4000000000000001E-2</v>
      </c>
      <c r="S1374">
        <v>76.93966417278827</v>
      </c>
      <c r="T1374">
        <v>100.592</v>
      </c>
    </row>
    <row r="1375" spans="1:20" x14ac:dyDescent="0.25">
      <c r="A1375" t="s">
        <v>2817</v>
      </c>
      <c r="C1375" t="s">
        <v>2818</v>
      </c>
      <c r="D1375" t="s">
        <v>2343</v>
      </c>
      <c r="E1375" t="s">
        <v>5444</v>
      </c>
      <c r="F1375" t="s">
        <v>5446</v>
      </c>
      <c r="G1375" t="s">
        <v>5460</v>
      </c>
      <c r="H1375" t="s">
        <v>2984</v>
      </c>
      <c r="I1375">
        <v>51.36</v>
      </c>
      <c r="J1375">
        <v>0.82099999999999995</v>
      </c>
      <c r="K1375">
        <v>4.4130000000000003</v>
      </c>
      <c r="L1375">
        <v>5.9260000000000002</v>
      </c>
      <c r="M1375">
        <v>2.1000000000000001E-2</v>
      </c>
      <c r="N1375">
        <v>15.654999999999999</v>
      </c>
      <c r="O1375">
        <v>20.445</v>
      </c>
      <c r="P1375">
        <v>0.55100000000000005</v>
      </c>
      <c r="Q1375">
        <v>8.0000000000000002E-3</v>
      </c>
      <c r="R1375">
        <v>0.60299999999999998</v>
      </c>
      <c r="S1375">
        <v>82.483823403010959</v>
      </c>
      <c r="T1375">
        <v>99.838999999999999</v>
      </c>
    </row>
    <row r="1376" spans="1:20" x14ac:dyDescent="0.25">
      <c r="A1376" t="s">
        <v>2817</v>
      </c>
      <c r="C1376" t="s">
        <v>2818</v>
      </c>
      <c r="D1376" t="s">
        <v>2343</v>
      </c>
      <c r="E1376" t="s">
        <v>5444</v>
      </c>
      <c r="F1376" t="s">
        <v>5446</v>
      </c>
      <c r="G1376" t="s">
        <v>5460</v>
      </c>
      <c r="H1376" t="s">
        <v>2985</v>
      </c>
      <c r="I1376">
        <v>51.552999999999997</v>
      </c>
      <c r="J1376">
        <v>1.0029999999999999</v>
      </c>
      <c r="K1376">
        <v>3.4169999999999998</v>
      </c>
      <c r="L1376">
        <v>7.73</v>
      </c>
      <c r="M1376">
        <v>9.6000000000000002E-2</v>
      </c>
      <c r="N1376">
        <v>15.276</v>
      </c>
      <c r="O1376">
        <v>20.404</v>
      </c>
      <c r="P1376">
        <v>0.60099999999999998</v>
      </c>
      <c r="Q1376">
        <v>0</v>
      </c>
      <c r="R1376">
        <v>0.14099999999999999</v>
      </c>
      <c r="S1376">
        <v>77.889018089678515</v>
      </c>
      <c r="T1376">
        <v>100.259</v>
      </c>
    </row>
    <row r="1377" spans="1:20" x14ac:dyDescent="0.25">
      <c r="A1377" t="s">
        <v>2817</v>
      </c>
      <c r="C1377" t="s">
        <v>2818</v>
      </c>
      <c r="D1377" t="s">
        <v>2343</v>
      </c>
      <c r="E1377" t="s">
        <v>5444</v>
      </c>
      <c r="F1377" t="s">
        <v>5446</v>
      </c>
      <c r="G1377" t="s">
        <v>5460</v>
      </c>
      <c r="H1377" t="s">
        <v>2986</v>
      </c>
      <c r="I1377">
        <v>52.328000000000003</v>
      </c>
      <c r="J1377">
        <v>0.74399999999999999</v>
      </c>
      <c r="K1377">
        <v>4.1379999999999999</v>
      </c>
      <c r="L1377">
        <v>5.5990000000000002</v>
      </c>
      <c r="M1377">
        <v>7.0000000000000007E-2</v>
      </c>
      <c r="N1377">
        <v>16.216000000000001</v>
      </c>
      <c r="O1377">
        <v>20.457000000000001</v>
      </c>
      <c r="P1377">
        <v>0.54700000000000004</v>
      </c>
      <c r="Q1377">
        <v>0</v>
      </c>
      <c r="R1377">
        <v>0.38800000000000001</v>
      </c>
      <c r="S1377">
        <v>83.773171527346577</v>
      </c>
      <c r="T1377">
        <v>100.538</v>
      </c>
    </row>
    <row r="1378" spans="1:20" x14ac:dyDescent="0.25">
      <c r="A1378" t="s">
        <v>2817</v>
      </c>
      <c r="C1378" t="s">
        <v>2818</v>
      </c>
      <c r="D1378" t="s">
        <v>2343</v>
      </c>
      <c r="E1378" t="s">
        <v>5444</v>
      </c>
      <c r="F1378" t="s">
        <v>5446</v>
      </c>
      <c r="G1378" t="s">
        <v>5460</v>
      </c>
      <c r="H1378" t="s">
        <v>2987</v>
      </c>
      <c r="I1378">
        <v>51.798999999999999</v>
      </c>
      <c r="J1378">
        <v>1.0229999999999999</v>
      </c>
      <c r="K1378">
        <v>3.7610000000000001</v>
      </c>
      <c r="L1378">
        <v>7.4909999999999997</v>
      </c>
      <c r="M1378">
        <v>8.2000000000000003E-2</v>
      </c>
      <c r="N1378">
        <v>15.26</v>
      </c>
      <c r="O1378">
        <v>20.154</v>
      </c>
      <c r="P1378">
        <v>0.52700000000000002</v>
      </c>
      <c r="Q1378">
        <v>3.0000000000000001E-3</v>
      </c>
      <c r="R1378">
        <v>0.16</v>
      </c>
      <c r="S1378">
        <v>78.407426008657069</v>
      </c>
      <c r="T1378">
        <v>100.28700000000001</v>
      </c>
    </row>
    <row r="1379" spans="1:20" x14ac:dyDescent="0.25">
      <c r="A1379" t="s">
        <v>2817</v>
      </c>
      <c r="C1379" t="s">
        <v>2818</v>
      </c>
      <c r="D1379" t="s">
        <v>2343</v>
      </c>
      <c r="E1379" t="s">
        <v>5444</v>
      </c>
      <c r="F1379" t="s">
        <v>5446</v>
      </c>
      <c r="G1379" t="s">
        <v>5460</v>
      </c>
      <c r="H1379" t="s">
        <v>2988</v>
      </c>
      <c r="I1379">
        <v>51.957000000000001</v>
      </c>
      <c r="J1379">
        <v>0.871</v>
      </c>
      <c r="K1379">
        <v>4.3029999999999999</v>
      </c>
      <c r="L1379">
        <v>5.952</v>
      </c>
      <c r="M1379">
        <v>5.6000000000000001E-2</v>
      </c>
      <c r="N1379">
        <v>16.148</v>
      </c>
      <c r="O1379">
        <v>20.181000000000001</v>
      </c>
      <c r="P1379">
        <v>0.56100000000000005</v>
      </c>
      <c r="Q1379">
        <v>0</v>
      </c>
      <c r="R1379">
        <v>0.623</v>
      </c>
      <c r="S1379">
        <v>82.865223501280951</v>
      </c>
      <c r="T1379">
        <v>100.72799999999999</v>
      </c>
    </row>
    <row r="1380" spans="1:20" x14ac:dyDescent="0.25">
      <c r="A1380" t="s">
        <v>2817</v>
      </c>
      <c r="C1380" t="s">
        <v>2818</v>
      </c>
      <c r="D1380" t="s">
        <v>2343</v>
      </c>
      <c r="E1380" t="s">
        <v>5444</v>
      </c>
      <c r="F1380" t="s">
        <v>5446</v>
      </c>
      <c r="G1380" t="s">
        <v>5460</v>
      </c>
      <c r="H1380" t="s">
        <v>2989</v>
      </c>
      <c r="I1380">
        <v>51.087000000000003</v>
      </c>
      <c r="J1380">
        <v>0.86199999999999999</v>
      </c>
      <c r="K1380">
        <v>4.5750000000000002</v>
      </c>
      <c r="L1380">
        <v>5.9050000000000002</v>
      </c>
      <c r="M1380">
        <v>1.9E-2</v>
      </c>
      <c r="N1380">
        <v>15.342000000000001</v>
      </c>
      <c r="O1380">
        <v>20.571000000000002</v>
      </c>
      <c r="P1380">
        <v>0.51</v>
      </c>
      <c r="Q1380">
        <v>0</v>
      </c>
      <c r="R1380">
        <v>0.68700000000000006</v>
      </c>
      <c r="S1380">
        <v>82.242017110922745</v>
      </c>
      <c r="T1380">
        <v>99.634</v>
      </c>
    </row>
    <row r="1381" spans="1:20" x14ac:dyDescent="0.25">
      <c r="A1381" t="s">
        <v>2817</v>
      </c>
      <c r="C1381" t="s">
        <v>2818</v>
      </c>
      <c r="D1381" t="s">
        <v>2343</v>
      </c>
      <c r="E1381" t="s">
        <v>5444</v>
      </c>
      <c r="F1381" t="s">
        <v>5446</v>
      </c>
      <c r="G1381" t="s">
        <v>5460</v>
      </c>
      <c r="H1381" t="s">
        <v>2990</v>
      </c>
      <c r="I1381">
        <v>51.768000000000001</v>
      </c>
      <c r="J1381">
        <v>1.4159999999999999</v>
      </c>
      <c r="K1381">
        <v>2.7280000000000002</v>
      </c>
      <c r="L1381">
        <v>8.7639999999999993</v>
      </c>
      <c r="M1381">
        <v>7.2999999999999995E-2</v>
      </c>
      <c r="N1381">
        <v>14.16</v>
      </c>
      <c r="O1381">
        <v>20.661000000000001</v>
      </c>
      <c r="P1381">
        <v>0.50900000000000001</v>
      </c>
      <c r="Q1381">
        <v>1.2999999999999999E-2</v>
      </c>
      <c r="R1381">
        <v>4.8000000000000001E-2</v>
      </c>
      <c r="S1381">
        <v>74.227087829426395</v>
      </c>
      <c r="T1381">
        <v>100.143</v>
      </c>
    </row>
    <row r="1382" spans="1:20" x14ac:dyDescent="0.25">
      <c r="A1382" t="s">
        <v>2817</v>
      </c>
      <c r="C1382" t="s">
        <v>2818</v>
      </c>
      <c r="D1382" t="s">
        <v>2343</v>
      </c>
      <c r="E1382" t="s">
        <v>5444</v>
      </c>
      <c r="F1382" t="s">
        <v>5446</v>
      </c>
      <c r="G1382" t="s">
        <v>5460</v>
      </c>
      <c r="H1382" t="s">
        <v>2991</v>
      </c>
      <c r="I1382">
        <v>52.094000000000001</v>
      </c>
      <c r="J1382">
        <v>0.81499999999999995</v>
      </c>
      <c r="K1382">
        <v>3.6080000000000001</v>
      </c>
      <c r="L1382">
        <v>6.12</v>
      </c>
      <c r="M1382">
        <v>9.6000000000000002E-2</v>
      </c>
      <c r="N1382">
        <v>16.148</v>
      </c>
      <c r="O1382">
        <v>20.812999999999999</v>
      </c>
      <c r="P1382">
        <v>0.46500000000000002</v>
      </c>
      <c r="Q1382">
        <v>0</v>
      </c>
      <c r="R1382">
        <v>0.13400000000000001</v>
      </c>
      <c r="S1382">
        <v>82.466380718382794</v>
      </c>
      <c r="T1382">
        <v>100.348</v>
      </c>
    </row>
    <row r="1383" spans="1:20" x14ac:dyDescent="0.25">
      <c r="A1383" t="s">
        <v>2817</v>
      </c>
      <c r="C1383" t="s">
        <v>2818</v>
      </c>
      <c r="D1383" t="s">
        <v>2343</v>
      </c>
      <c r="E1383" t="s">
        <v>5444</v>
      </c>
      <c r="F1383" t="s">
        <v>5446</v>
      </c>
      <c r="G1383" t="s">
        <v>5460</v>
      </c>
      <c r="H1383" t="s">
        <v>2992</v>
      </c>
      <c r="I1383">
        <v>52.643000000000001</v>
      </c>
      <c r="J1383">
        <v>0.86299999999999999</v>
      </c>
      <c r="K1383">
        <v>3.3940000000000001</v>
      </c>
      <c r="L1383">
        <v>5.7009999999999996</v>
      </c>
      <c r="M1383">
        <v>4.8000000000000001E-2</v>
      </c>
      <c r="N1383">
        <v>16.050999999999998</v>
      </c>
      <c r="O1383">
        <v>20.573</v>
      </c>
      <c r="P1383">
        <v>0.49299999999999999</v>
      </c>
      <c r="Q1383">
        <v>1E-3</v>
      </c>
      <c r="R1383">
        <v>0.187</v>
      </c>
      <c r="S1383">
        <v>83.385048174686418</v>
      </c>
      <c r="T1383">
        <v>99.968000000000004</v>
      </c>
    </row>
    <row r="1384" spans="1:20" x14ac:dyDescent="0.25">
      <c r="A1384" t="s">
        <v>2817</v>
      </c>
      <c r="C1384" t="s">
        <v>2818</v>
      </c>
      <c r="D1384" t="s">
        <v>2343</v>
      </c>
      <c r="E1384" t="s">
        <v>5444</v>
      </c>
      <c r="F1384" t="s">
        <v>5446</v>
      </c>
      <c r="G1384" t="s">
        <v>5460</v>
      </c>
      <c r="H1384" t="s">
        <v>2993</v>
      </c>
      <c r="I1384">
        <v>51.87</v>
      </c>
      <c r="J1384">
        <v>0.76</v>
      </c>
      <c r="K1384">
        <v>4.0170000000000003</v>
      </c>
      <c r="L1384">
        <v>5.9139999999999997</v>
      </c>
      <c r="M1384">
        <v>3.9E-2</v>
      </c>
      <c r="N1384">
        <v>16.154</v>
      </c>
      <c r="O1384">
        <v>20.472000000000001</v>
      </c>
      <c r="P1384">
        <v>0.48399999999999999</v>
      </c>
      <c r="Q1384">
        <v>1.7000000000000001E-2</v>
      </c>
      <c r="R1384">
        <v>0.46400000000000002</v>
      </c>
      <c r="S1384">
        <v>82.961225457537381</v>
      </c>
      <c r="T1384">
        <v>100.23</v>
      </c>
    </row>
    <row r="1385" spans="1:20" x14ac:dyDescent="0.25">
      <c r="A1385" t="s">
        <v>2817</v>
      </c>
      <c r="C1385" t="s">
        <v>2818</v>
      </c>
      <c r="D1385" t="s">
        <v>2343</v>
      </c>
      <c r="E1385" t="s">
        <v>5444</v>
      </c>
      <c r="F1385" t="s">
        <v>5446</v>
      </c>
      <c r="G1385" t="s">
        <v>5460</v>
      </c>
      <c r="H1385" t="s">
        <v>2994</v>
      </c>
      <c r="I1385">
        <v>51.683</v>
      </c>
      <c r="J1385">
        <v>0.61799999999999999</v>
      </c>
      <c r="K1385">
        <v>4.32</v>
      </c>
      <c r="L1385">
        <v>5.9050000000000002</v>
      </c>
      <c r="M1385">
        <v>3.7999999999999999E-2</v>
      </c>
      <c r="N1385">
        <v>15.930999999999999</v>
      </c>
      <c r="O1385">
        <v>20.331</v>
      </c>
      <c r="P1385">
        <v>0.625</v>
      </c>
      <c r="Q1385">
        <v>0</v>
      </c>
      <c r="R1385">
        <v>0.70599999999999996</v>
      </c>
      <c r="S1385">
        <v>82.785543197725616</v>
      </c>
      <c r="T1385">
        <v>100.17400000000001</v>
      </c>
    </row>
    <row r="1386" spans="1:20" x14ac:dyDescent="0.25">
      <c r="A1386" t="s">
        <v>2817</v>
      </c>
      <c r="C1386" t="s">
        <v>2818</v>
      </c>
      <c r="D1386" t="s">
        <v>2343</v>
      </c>
      <c r="E1386" t="s">
        <v>5444</v>
      </c>
      <c r="F1386" t="s">
        <v>5446</v>
      </c>
      <c r="G1386" t="s">
        <v>5460</v>
      </c>
      <c r="H1386" t="s">
        <v>2995</v>
      </c>
      <c r="I1386">
        <v>52.161000000000001</v>
      </c>
      <c r="J1386">
        <v>0.93400000000000005</v>
      </c>
      <c r="K1386">
        <v>3.9470000000000001</v>
      </c>
      <c r="L1386">
        <v>6.1829999999999998</v>
      </c>
      <c r="M1386">
        <v>0.05</v>
      </c>
      <c r="N1386">
        <v>15.977</v>
      </c>
      <c r="O1386">
        <v>20.335999999999999</v>
      </c>
      <c r="P1386">
        <v>0.53300000000000003</v>
      </c>
      <c r="Q1386">
        <v>1.4999999999999999E-2</v>
      </c>
      <c r="R1386">
        <v>0.47899999999999998</v>
      </c>
      <c r="S1386">
        <v>82.162310123586295</v>
      </c>
      <c r="T1386">
        <v>100.622</v>
      </c>
    </row>
    <row r="1387" spans="1:20" x14ac:dyDescent="0.25">
      <c r="A1387" t="s">
        <v>2817</v>
      </c>
      <c r="C1387" t="s">
        <v>2818</v>
      </c>
      <c r="D1387" t="s">
        <v>2343</v>
      </c>
      <c r="E1387" t="s">
        <v>5444</v>
      </c>
      <c r="F1387" t="s">
        <v>5446</v>
      </c>
      <c r="G1387" t="s">
        <v>5460</v>
      </c>
      <c r="H1387" t="s">
        <v>2996</v>
      </c>
      <c r="I1387">
        <v>51.463999999999999</v>
      </c>
      <c r="J1387">
        <v>0.70899999999999996</v>
      </c>
      <c r="K1387">
        <v>4.3609999999999998</v>
      </c>
      <c r="L1387">
        <v>5.843</v>
      </c>
      <c r="M1387">
        <v>0.106</v>
      </c>
      <c r="N1387">
        <v>15.747999999999999</v>
      </c>
      <c r="O1387">
        <v>20.372</v>
      </c>
      <c r="P1387">
        <v>0.55100000000000005</v>
      </c>
      <c r="Q1387">
        <v>0</v>
      </c>
      <c r="R1387">
        <v>0.59099999999999997</v>
      </c>
      <c r="S1387">
        <v>82.771309726387202</v>
      </c>
      <c r="T1387">
        <v>99.760999999999996</v>
      </c>
    </row>
    <row r="1388" spans="1:20" x14ac:dyDescent="0.25">
      <c r="A1388" t="s">
        <v>2817</v>
      </c>
      <c r="C1388" t="s">
        <v>2818</v>
      </c>
      <c r="D1388" t="s">
        <v>2343</v>
      </c>
      <c r="E1388" t="s">
        <v>5444</v>
      </c>
      <c r="F1388" t="s">
        <v>5446</v>
      </c>
      <c r="G1388" t="s">
        <v>5460</v>
      </c>
      <c r="H1388" t="s">
        <v>2997</v>
      </c>
      <c r="I1388">
        <v>51.844999999999999</v>
      </c>
      <c r="J1388">
        <v>1.012</v>
      </c>
      <c r="K1388">
        <v>3.42</v>
      </c>
      <c r="L1388">
        <v>8.1340000000000003</v>
      </c>
      <c r="M1388">
        <v>6.6000000000000003E-2</v>
      </c>
      <c r="N1388">
        <v>15.106999999999999</v>
      </c>
      <c r="O1388">
        <v>20.259</v>
      </c>
      <c r="P1388">
        <v>0.54500000000000004</v>
      </c>
      <c r="Q1388">
        <v>0</v>
      </c>
      <c r="R1388">
        <v>7.1999999999999995E-2</v>
      </c>
      <c r="S1388">
        <v>76.801594658190353</v>
      </c>
      <c r="T1388">
        <v>100.492</v>
      </c>
    </row>
    <row r="1389" spans="1:20" x14ac:dyDescent="0.25">
      <c r="A1389" t="s">
        <v>2817</v>
      </c>
      <c r="C1389" t="s">
        <v>2818</v>
      </c>
      <c r="D1389" t="s">
        <v>2343</v>
      </c>
      <c r="E1389" t="s">
        <v>5444</v>
      </c>
      <c r="F1389" t="s">
        <v>5446</v>
      </c>
      <c r="G1389" t="s">
        <v>5460</v>
      </c>
      <c r="H1389" t="s">
        <v>2998</v>
      </c>
      <c r="I1389">
        <v>52.213000000000001</v>
      </c>
      <c r="J1389">
        <v>0.98399999999999999</v>
      </c>
      <c r="K1389">
        <v>3.5329999999999999</v>
      </c>
      <c r="L1389">
        <v>7.109</v>
      </c>
      <c r="M1389">
        <v>4.5999999999999999E-2</v>
      </c>
      <c r="N1389">
        <v>15.519</v>
      </c>
      <c r="O1389">
        <v>20.501000000000001</v>
      </c>
      <c r="P1389">
        <v>0.52700000000000002</v>
      </c>
      <c r="Q1389">
        <v>0</v>
      </c>
      <c r="R1389">
        <v>0.184</v>
      </c>
      <c r="S1389">
        <v>79.555483030997053</v>
      </c>
      <c r="T1389">
        <v>100.65</v>
      </c>
    </row>
    <row r="1390" spans="1:20" x14ac:dyDescent="0.25">
      <c r="A1390" t="s">
        <v>2817</v>
      </c>
      <c r="C1390" t="s">
        <v>2818</v>
      </c>
      <c r="D1390" t="s">
        <v>2343</v>
      </c>
      <c r="E1390" t="s">
        <v>5444</v>
      </c>
      <c r="F1390" t="s">
        <v>5446</v>
      </c>
      <c r="G1390" t="s">
        <v>5460</v>
      </c>
      <c r="H1390" t="s">
        <v>2999</v>
      </c>
      <c r="I1390">
        <v>52.283999999999999</v>
      </c>
      <c r="J1390">
        <v>0.90300000000000002</v>
      </c>
      <c r="K1390">
        <v>3.5390000000000001</v>
      </c>
      <c r="L1390">
        <v>6.59</v>
      </c>
      <c r="M1390">
        <v>0</v>
      </c>
      <c r="N1390">
        <v>15.989000000000001</v>
      </c>
      <c r="O1390">
        <v>19.917000000000002</v>
      </c>
      <c r="P1390">
        <v>0.53200000000000003</v>
      </c>
      <c r="Q1390">
        <v>5.0000000000000001E-3</v>
      </c>
      <c r="R1390">
        <v>0.182</v>
      </c>
      <c r="S1390">
        <v>81.220229503525431</v>
      </c>
      <c r="T1390">
        <v>99.989000000000004</v>
      </c>
    </row>
    <row r="1391" spans="1:20" x14ac:dyDescent="0.25">
      <c r="A1391" t="s">
        <v>2817</v>
      </c>
      <c r="C1391" t="s">
        <v>2818</v>
      </c>
      <c r="D1391" t="s">
        <v>2343</v>
      </c>
      <c r="E1391" t="s">
        <v>5444</v>
      </c>
      <c r="F1391" t="s">
        <v>5446</v>
      </c>
      <c r="G1391" t="s">
        <v>5460</v>
      </c>
      <c r="H1391" t="s">
        <v>3000</v>
      </c>
      <c r="I1391">
        <v>52.439</v>
      </c>
      <c r="J1391">
        <v>0.78</v>
      </c>
      <c r="K1391">
        <v>3.5819999999999999</v>
      </c>
      <c r="L1391">
        <v>6.6470000000000002</v>
      </c>
      <c r="M1391">
        <v>7.1999999999999995E-2</v>
      </c>
      <c r="N1391">
        <v>16.07</v>
      </c>
      <c r="O1391">
        <v>19.937999999999999</v>
      </c>
      <c r="P1391">
        <v>0.60199999999999998</v>
      </c>
      <c r="Q1391">
        <v>2E-3</v>
      </c>
      <c r="R1391">
        <v>0.13600000000000001</v>
      </c>
      <c r="S1391">
        <v>81.165882583400091</v>
      </c>
      <c r="T1391">
        <v>100.312</v>
      </c>
    </row>
    <row r="1392" spans="1:20" x14ac:dyDescent="0.25">
      <c r="A1392" t="s">
        <v>2817</v>
      </c>
      <c r="C1392" t="s">
        <v>2818</v>
      </c>
      <c r="D1392" t="s">
        <v>2343</v>
      </c>
      <c r="E1392" t="s">
        <v>5444</v>
      </c>
      <c r="F1392" t="s">
        <v>5446</v>
      </c>
      <c r="G1392" t="s">
        <v>5460</v>
      </c>
      <c r="H1392" t="s">
        <v>3001</v>
      </c>
      <c r="I1392">
        <v>51.790999999999997</v>
      </c>
      <c r="J1392">
        <v>0.63100000000000001</v>
      </c>
      <c r="K1392">
        <v>4.0069999999999997</v>
      </c>
      <c r="L1392">
        <v>6.0309999999999997</v>
      </c>
      <c r="M1392">
        <v>6.0999999999999999E-2</v>
      </c>
      <c r="N1392">
        <v>15.698</v>
      </c>
      <c r="O1392">
        <v>20.390999999999998</v>
      </c>
      <c r="P1392">
        <v>0.46700000000000003</v>
      </c>
      <c r="Q1392">
        <v>8.0000000000000002E-3</v>
      </c>
      <c r="R1392">
        <v>0.51</v>
      </c>
      <c r="S1392">
        <v>82.268665848991603</v>
      </c>
      <c r="T1392">
        <v>99.61</v>
      </c>
    </row>
    <row r="1393" spans="1:20" x14ac:dyDescent="0.25">
      <c r="A1393" t="s">
        <v>2817</v>
      </c>
      <c r="C1393" t="s">
        <v>3002</v>
      </c>
      <c r="D1393" t="s">
        <v>2282</v>
      </c>
      <c r="E1393" t="s">
        <v>5444</v>
      </c>
      <c r="F1393" t="s">
        <v>5446</v>
      </c>
      <c r="G1393" t="s">
        <v>5460</v>
      </c>
      <c r="H1393" t="s">
        <v>3003</v>
      </c>
      <c r="I1393">
        <v>48.898000000000003</v>
      </c>
      <c r="J1393">
        <v>1.768</v>
      </c>
      <c r="K1393">
        <v>6.6470000000000002</v>
      </c>
      <c r="L1393">
        <v>6.6769999999999996</v>
      </c>
      <c r="M1393">
        <v>4.2999999999999997E-2</v>
      </c>
      <c r="N1393">
        <v>13.603999999999999</v>
      </c>
      <c r="O1393">
        <v>20.920999999999999</v>
      </c>
      <c r="P1393">
        <v>0.72699999999999998</v>
      </c>
      <c r="Q1393">
        <v>0</v>
      </c>
      <c r="R1393">
        <v>0.374</v>
      </c>
      <c r="S1393">
        <v>78.410174604836598</v>
      </c>
      <c r="T1393">
        <v>99.688999999999993</v>
      </c>
    </row>
    <row r="1394" spans="1:20" x14ac:dyDescent="0.25">
      <c r="A1394" t="s">
        <v>2817</v>
      </c>
      <c r="C1394" t="s">
        <v>3002</v>
      </c>
      <c r="D1394" t="s">
        <v>2282</v>
      </c>
      <c r="E1394" t="s">
        <v>5444</v>
      </c>
      <c r="F1394" t="s">
        <v>5446</v>
      </c>
      <c r="G1394" t="s">
        <v>5460</v>
      </c>
      <c r="H1394" t="s">
        <v>3004</v>
      </c>
      <c r="I1394">
        <v>48.003999999999998</v>
      </c>
      <c r="J1394">
        <v>1.6559999999999999</v>
      </c>
      <c r="K1394">
        <v>7.1289999999999996</v>
      </c>
      <c r="L1394">
        <v>6.9039999999999999</v>
      </c>
      <c r="M1394">
        <v>3.5999999999999997E-2</v>
      </c>
      <c r="N1394">
        <v>13.375999999999999</v>
      </c>
      <c r="O1394">
        <v>21.187999999999999</v>
      </c>
      <c r="P1394">
        <v>0.80400000000000005</v>
      </c>
      <c r="Q1394">
        <v>5.0000000000000001E-3</v>
      </c>
      <c r="R1394">
        <v>0.40500000000000003</v>
      </c>
      <c r="S1394">
        <v>77.545913348670283</v>
      </c>
      <c r="T1394">
        <v>99.578999999999994</v>
      </c>
    </row>
    <row r="1395" spans="1:20" x14ac:dyDescent="0.25">
      <c r="A1395" t="s">
        <v>2817</v>
      </c>
      <c r="C1395" t="s">
        <v>3002</v>
      </c>
      <c r="D1395" t="s">
        <v>2282</v>
      </c>
      <c r="E1395" t="s">
        <v>5444</v>
      </c>
      <c r="F1395" t="s">
        <v>5446</v>
      </c>
      <c r="G1395" t="s">
        <v>5460</v>
      </c>
      <c r="H1395" t="s">
        <v>3005</v>
      </c>
      <c r="I1395">
        <v>49.097999999999999</v>
      </c>
      <c r="J1395">
        <v>2.4089999999999998</v>
      </c>
      <c r="K1395">
        <v>5.516</v>
      </c>
      <c r="L1395">
        <v>8.343</v>
      </c>
      <c r="M1395">
        <v>0.06</v>
      </c>
      <c r="N1395">
        <v>13.358000000000001</v>
      </c>
      <c r="O1395">
        <v>21.262</v>
      </c>
      <c r="P1395">
        <v>0.67700000000000005</v>
      </c>
      <c r="Q1395">
        <v>4.0000000000000001E-3</v>
      </c>
      <c r="R1395">
        <v>0</v>
      </c>
      <c r="S1395">
        <v>74.053076721880686</v>
      </c>
      <c r="T1395">
        <v>100.79900000000001</v>
      </c>
    </row>
    <row r="1396" spans="1:20" x14ac:dyDescent="0.25">
      <c r="A1396" t="s">
        <v>2817</v>
      </c>
      <c r="C1396" t="s">
        <v>3002</v>
      </c>
      <c r="D1396" t="s">
        <v>2282</v>
      </c>
      <c r="E1396" t="s">
        <v>5444</v>
      </c>
      <c r="F1396" t="s">
        <v>5446</v>
      </c>
      <c r="G1396" t="s">
        <v>5460</v>
      </c>
      <c r="H1396" t="s">
        <v>3006</v>
      </c>
      <c r="I1396">
        <v>49.173999999999999</v>
      </c>
      <c r="J1396">
        <v>2.484</v>
      </c>
      <c r="K1396">
        <v>5.6040000000000001</v>
      </c>
      <c r="L1396">
        <v>8.0760000000000005</v>
      </c>
      <c r="M1396">
        <v>7.0000000000000007E-2</v>
      </c>
      <c r="N1396">
        <v>13.223000000000001</v>
      </c>
      <c r="O1396">
        <v>21.312999999999999</v>
      </c>
      <c r="P1396">
        <v>0.72799999999999998</v>
      </c>
      <c r="Q1396">
        <v>1.2999999999999999E-2</v>
      </c>
      <c r="R1396">
        <v>0</v>
      </c>
      <c r="S1396">
        <v>74.480557294268237</v>
      </c>
      <c r="T1396">
        <v>100.73699999999999</v>
      </c>
    </row>
    <row r="1397" spans="1:20" x14ac:dyDescent="0.25">
      <c r="A1397" t="s">
        <v>2817</v>
      </c>
      <c r="C1397" t="s">
        <v>3002</v>
      </c>
      <c r="D1397" t="s">
        <v>2282</v>
      </c>
      <c r="E1397" t="s">
        <v>5444</v>
      </c>
      <c r="F1397" t="s">
        <v>5446</v>
      </c>
      <c r="G1397" t="s">
        <v>5460</v>
      </c>
      <c r="H1397" t="s">
        <v>3007</v>
      </c>
      <c r="I1397">
        <v>48.573999999999998</v>
      </c>
      <c r="J1397">
        <v>1.7709999999999999</v>
      </c>
      <c r="K1397">
        <v>6.9109999999999996</v>
      </c>
      <c r="L1397">
        <v>6.9820000000000002</v>
      </c>
      <c r="M1397">
        <v>5.2999999999999999E-2</v>
      </c>
      <c r="N1397">
        <v>13.420999999999999</v>
      </c>
      <c r="O1397">
        <v>21.337</v>
      </c>
      <c r="P1397">
        <v>0.71799999999999997</v>
      </c>
      <c r="Q1397">
        <v>0</v>
      </c>
      <c r="R1397">
        <v>0.48699999999999999</v>
      </c>
      <c r="S1397">
        <v>77.4084795215024</v>
      </c>
      <c r="T1397">
        <v>100.364</v>
      </c>
    </row>
    <row r="1398" spans="1:20" x14ac:dyDescent="0.25">
      <c r="A1398" t="s">
        <v>2817</v>
      </c>
      <c r="C1398" t="s">
        <v>3002</v>
      </c>
      <c r="D1398" t="s">
        <v>2282</v>
      </c>
      <c r="E1398" t="s">
        <v>5444</v>
      </c>
      <c r="F1398" t="s">
        <v>5446</v>
      </c>
      <c r="G1398" t="s">
        <v>5460</v>
      </c>
      <c r="H1398" t="s">
        <v>3008</v>
      </c>
      <c r="I1398">
        <v>47.680999999999997</v>
      </c>
      <c r="J1398">
        <v>1.9810000000000001</v>
      </c>
      <c r="K1398">
        <v>7.5069999999999997</v>
      </c>
      <c r="L1398">
        <v>7.4260000000000002</v>
      </c>
      <c r="M1398">
        <v>5.8000000000000003E-2</v>
      </c>
      <c r="N1398">
        <v>13.15</v>
      </c>
      <c r="O1398">
        <v>20.97</v>
      </c>
      <c r="P1398">
        <v>0.70299999999999996</v>
      </c>
      <c r="Q1398">
        <v>2E-3</v>
      </c>
      <c r="R1398">
        <v>0.27200000000000002</v>
      </c>
      <c r="S1398">
        <v>75.941425418096841</v>
      </c>
      <c r="T1398">
        <v>99.787999999999997</v>
      </c>
    </row>
    <row r="1399" spans="1:20" x14ac:dyDescent="0.25">
      <c r="A1399" t="s">
        <v>2817</v>
      </c>
      <c r="C1399" t="s">
        <v>3002</v>
      </c>
      <c r="D1399" t="s">
        <v>2282</v>
      </c>
      <c r="E1399" t="s">
        <v>5444</v>
      </c>
      <c r="F1399" t="s">
        <v>5446</v>
      </c>
      <c r="G1399" t="s">
        <v>5460</v>
      </c>
      <c r="H1399" t="s">
        <v>3009</v>
      </c>
      <c r="I1399">
        <v>47.8</v>
      </c>
      <c r="J1399">
        <v>2.0470000000000002</v>
      </c>
      <c r="K1399">
        <v>7.4889999999999999</v>
      </c>
      <c r="L1399">
        <v>7.2279999999999998</v>
      </c>
      <c r="M1399">
        <v>0.10199999999999999</v>
      </c>
      <c r="N1399">
        <v>13.108000000000001</v>
      </c>
      <c r="O1399">
        <v>21.067</v>
      </c>
      <c r="P1399">
        <v>0.77300000000000002</v>
      </c>
      <c r="Q1399">
        <v>0</v>
      </c>
      <c r="R1399">
        <v>0.442</v>
      </c>
      <c r="S1399">
        <v>76.374041359149388</v>
      </c>
      <c r="T1399">
        <v>100.104</v>
      </c>
    </row>
    <row r="1400" spans="1:20" x14ac:dyDescent="0.25">
      <c r="A1400" t="s">
        <v>2817</v>
      </c>
      <c r="C1400" t="s">
        <v>3002</v>
      </c>
      <c r="D1400" t="s">
        <v>2282</v>
      </c>
      <c r="E1400" t="s">
        <v>5444</v>
      </c>
      <c r="F1400" t="s">
        <v>5446</v>
      </c>
      <c r="G1400" t="s">
        <v>5460</v>
      </c>
      <c r="H1400" t="s">
        <v>3010</v>
      </c>
      <c r="I1400">
        <v>47.13</v>
      </c>
      <c r="J1400">
        <v>1.9490000000000001</v>
      </c>
      <c r="K1400">
        <v>7.194</v>
      </c>
      <c r="L1400">
        <v>7.492</v>
      </c>
      <c r="M1400">
        <v>5.8000000000000003E-2</v>
      </c>
      <c r="N1400">
        <v>12.949</v>
      </c>
      <c r="O1400">
        <v>20.997</v>
      </c>
      <c r="P1400">
        <v>0.80700000000000005</v>
      </c>
      <c r="Q1400">
        <v>0</v>
      </c>
      <c r="R1400">
        <v>0.379</v>
      </c>
      <c r="S1400">
        <v>75.49555476723819</v>
      </c>
      <c r="T1400">
        <v>98.977000000000004</v>
      </c>
    </row>
    <row r="1401" spans="1:20" x14ac:dyDescent="0.25">
      <c r="A1401" t="s">
        <v>2817</v>
      </c>
      <c r="C1401" t="s">
        <v>3002</v>
      </c>
      <c r="D1401" t="s">
        <v>2282</v>
      </c>
      <c r="E1401" t="s">
        <v>5444</v>
      </c>
      <c r="F1401" t="s">
        <v>5446</v>
      </c>
      <c r="G1401" t="s">
        <v>5460</v>
      </c>
      <c r="H1401" t="s">
        <v>3011</v>
      </c>
      <c r="I1401">
        <v>48.582999999999998</v>
      </c>
      <c r="J1401">
        <v>2.3199999999999998</v>
      </c>
      <c r="K1401">
        <v>5.3540000000000001</v>
      </c>
      <c r="L1401">
        <v>7.8070000000000004</v>
      </c>
      <c r="M1401">
        <v>0.112</v>
      </c>
      <c r="N1401">
        <v>13.2</v>
      </c>
      <c r="O1401">
        <v>21.463000000000001</v>
      </c>
      <c r="P1401">
        <v>0.57399999999999995</v>
      </c>
      <c r="Q1401">
        <v>8.0000000000000002E-3</v>
      </c>
      <c r="R1401">
        <v>7.0000000000000007E-2</v>
      </c>
      <c r="S1401">
        <v>75.086529238231336</v>
      </c>
      <c r="T1401">
        <v>99.518000000000001</v>
      </c>
    </row>
    <row r="1402" spans="1:20" x14ac:dyDescent="0.25">
      <c r="A1402" t="s">
        <v>2817</v>
      </c>
      <c r="C1402" t="s">
        <v>3002</v>
      </c>
      <c r="D1402" t="s">
        <v>2282</v>
      </c>
      <c r="E1402" t="s">
        <v>5444</v>
      </c>
      <c r="F1402" t="s">
        <v>5446</v>
      </c>
      <c r="G1402" t="s">
        <v>5460</v>
      </c>
      <c r="H1402" t="s">
        <v>3012</v>
      </c>
      <c r="I1402">
        <v>49.823999999999998</v>
      </c>
      <c r="J1402">
        <v>1.3080000000000001</v>
      </c>
      <c r="K1402">
        <v>6.0460000000000003</v>
      </c>
      <c r="L1402">
        <v>6.3819999999999997</v>
      </c>
      <c r="M1402">
        <v>5.8000000000000003E-2</v>
      </c>
      <c r="N1402">
        <v>14.246</v>
      </c>
      <c r="O1402">
        <v>20.965</v>
      </c>
      <c r="P1402">
        <v>0.73199999999999998</v>
      </c>
      <c r="Q1402">
        <v>0</v>
      </c>
      <c r="R1402">
        <v>0.41499999999999998</v>
      </c>
      <c r="S1402">
        <v>79.915654762123282</v>
      </c>
      <c r="T1402">
        <v>100.01300000000001</v>
      </c>
    </row>
    <row r="1403" spans="1:20" x14ac:dyDescent="0.25">
      <c r="A1403" t="s">
        <v>2817</v>
      </c>
      <c r="C1403" t="s">
        <v>3002</v>
      </c>
      <c r="D1403" t="s">
        <v>2282</v>
      </c>
      <c r="E1403" t="s">
        <v>5444</v>
      </c>
      <c r="F1403" t="s">
        <v>5446</v>
      </c>
      <c r="G1403" t="s">
        <v>5460</v>
      </c>
      <c r="H1403" t="s">
        <v>3013</v>
      </c>
      <c r="I1403">
        <v>49.234999999999999</v>
      </c>
      <c r="J1403">
        <v>1.476</v>
      </c>
      <c r="K1403">
        <v>6.5339999999999998</v>
      </c>
      <c r="L1403">
        <v>6.7779999999999996</v>
      </c>
      <c r="M1403">
        <v>4.3999999999999997E-2</v>
      </c>
      <c r="N1403">
        <v>14.14</v>
      </c>
      <c r="O1403">
        <v>20.937999999999999</v>
      </c>
      <c r="P1403">
        <v>0.59199999999999997</v>
      </c>
      <c r="Q1403">
        <v>1.4999999999999999E-2</v>
      </c>
      <c r="R1403">
        <v>0.36199999999999999</v>
      </c>
      <c r="S1403">
        <v>78.807520381921208</v>
      </c>
      <c r="T1403">
        <v>100.179</v>
      </c>
    </row>
    <row r="1404" spans="1:20" x14ac:dyDescent="0.25">
      <c r="A1404" t="s">
        <v>2817</v>
      </c>
      <c r="C1404" t="s">
        <v>3002</v>
      </c>
      <c r="D1404" t="s">
        <v>2282</v>
      </c>
      <c r="E1404" t="s">
        <v>5444</v>
      </c>
      <c r="F1404" t="s">
        <v>5446</v>
      </c>
      <c r="G1404" t="s">
        <v>5460</v>
      </c>
      <c r="H1404" t="s">
        <v>3014</v>
      </c>
      <c r="I1404">
        <v>52.011000000000003</v>
      </c>
      <c r="J1404">
        <v>1.35</v>
      </c>
      <c r="K1404">
        <v>2.121</v>
      </c>
      <c r="L1404">
        <v>9.4440000000000008</v>
      </c>
      <c r="M1404">
        <v>0.14899999999999999</v>
      </c>
      <c r="N1404">
        <v>13.584</v>
      </c>
      <c r="O1404">
        <v>20.745999999999999</v>
      </c>
      <c r="P1404">
        <v>0.48</v>
      </c>
      <c r="Q1404">
        <v>2.1999999999999999E-2</v>
      </c>
      <c r="R1404">
        <v>0</v>
      </c>
      <c r="S1404">
        <v>71.941253643923375</v>
      </c>
      <c r="T1404">
        <v>99.944000000000003</v>
      </c>
    </row>
    <row r="1405" spans="1:20" x14ac:dyDescent="0.25">
      <c r="A1405" t="s">
        <v>2817</v>
      </c>
      <c r="C1405" t="s">
        <v>3002</v>
      </c>
      <c r="D1405" t="s">
        <v>2282</v>
      </c>
      <c r="E1405" t="s">
        <v>5444</v>
      </c>
      <c r="F1405" t="s">
        <v>5446</v>
      </c>
      <c r="G1405" t="s">
        <v>5460</v>
      </c>
      <c r="H1405" t="s">
        <v>3015</v>
      </c>
      <c r="I1405">
        <v>51.99</v>
      </c>
      <c r="J1405">
        <v>1.252</v>
      </c>
      <c r="K1405">
        <v>2.1030000000000002</v>
      </c>
      <c r="L1405">
        <v>10.089</v>
      </c>
      <c r="M1405">
        <v>0.17299999999999999</v>
      </c>
      <c r="N1405">
        <v>13.255000000000001</v>
      </c>
      <c r="O1405">
        <v>20.641999999999999</v>
      </c>
      <c r="P1405">
        <v>0.501</v>
      </c>
      <c r="Q1405">
        <v>5.0000000000000001E-3</v>
      </c>
      <c r="R1405">
        <v>0.02</v>
      </c>
      <c r="S1405">
        <v>70.076965482236716</v>
      </c>
      <c r="T1405">
        <v>100.081</v>
      </c>
    </row>
    <row r="1406" spans="1:20" x14ac:dyDescent="0.25">
      <c r="A1406" t="s">
        <v>2817</v>
      </c>
      <c r="C1406" t="s">
        <v>3002</v>
      </c>
      <c r="D1406" t="s">
        <v>2282</v>
      </c>
      <c r="E1406" t="s">
        <v>5444</v>
      </c>
      <c r="F1406" t="s">
        <v>5446</v>
      </c>
      <c r="G1406" t="s">
        <v>5460</v>
      </c>
      <c r="H1406" t="s">
        <v>3016</v>
      </c>
      <c r="I1406">
        <v>52.091999999999999</v>
      </c>
      <c r="J1406">
        <v>1.3089999999999999</v>
      </c>
      <c r="K1406">
        <v>2.3780000000000001</v>
      </c>
      <c r="L1406">
        <v>9.5359999999999996</v>
      </c>
      <c r="M1406">
        <v>0.15</v>
      </c>
      <c r="N1406">
        <v>13.782999999999999</v>
      </c>
      <c r="O1406">
        <v>20.777999999999999</v>
      </c>
      <c r="P1406">
        <v>0.56599999999999995</v>
      </c>
      <c r="Q1406">
        <v>2E-3</v>
      </c>
      <c r="R1406">
        <v>0.02</v>
      </c>
      <c r="S1406">
        <v>72.039026972385471</v>
      </c>
      <c r="T1406">
        <v>100.642</v>
      </c>
    </row>
    <row r="1407" spans="1:20" x14ac:dyDescent="0.25">
      <c r="A1407" t="s">
        <v>2817</v>
      </c>
      <c r="C1407" t="s">
        <v>3002</v>
      </c>
      <c r="D1407" t="s">
        <v>2282</v>
      </c>
      <c r="E1407" t="s">
        <v>5444</v>
      </c>
      <c r="F1407" t="s">
        <v>5446</v>
      </c>
      <c r="G1407" t="s">
        <v>5460</v>
      </c>
      <c r="H1407" t="s">
        <v>3017</v>
      </c>
      <c r="I1407">
        <v>51.939</v>
      </c>
      <c r="J1407">
        <v>1.2490000000000001</v>
      </c>
      <c r="K1407">
        <v>2.2599999999999998</v>
      </c>
      <c r="L1407">
        <v>8.9510000000000005</v>
      </c>
      <c r="M1407">
        <v>0.124</v>
      </c>
      <c r="N1407">
        <v>13.903</v>
      </c>
      <c r="O1407">
        <v>20.698</v>
      </c>
      <c r="P1407">
        <v>0.52500000000000002</v>
      </c>
      <c r="Q1407">
        <v>5.0000000000000001E-3</v>
      </c>
      <c r="R1407">
        <v>5.7000000000000002E-2</v>
      </c>
      <c r="S1407">
        <v>73.465611283429553</v>
      </c>
      <c r="T1407">
        <v>99.759</v>
      </c>
    </row>
    <row r="1408" spans="1:20" x14ac:dyDescent="0.25">
      <c r="A1408" t="s">
        <v>2817</v>
      </c>
      <c r="C1408" t="s">
        <v>3002</v>
      </c>
      <c r="D1408" t="s">
        <v>2282</v>
      </c>
      <c r="E1408" t="s">
        <v>5444</v>
      </c>
      <c r="F1408" t="s">
        <v>5446</v>
      </c>
      <c r="G1408" t="s">
        <v>5460</v>
      </c>
      <c r="H1408" t="s">
        <v>3018</v>
      </c>
      <c r="I1408">
        <v>51.512</v>
      </c>
      <c r="J1408">
        <v>1.381</v>
      </c>
      <c r="K1408">
        <v>2.2280000000000002</v>
      </c>
      <c r="L1408">
        <v>9.2010000000000005</v>
      </c>
      <c r="M1408">
        <v>0.156</v>
      </c>
      <c r="N1408">
        <v>13.775</v>
      </c>
      <c r="O1408">
        <v>20.413</v>
      </c>
      <c r="P1408">
        <v>0.59799999999999998</v>
      </c>
      <c r="Q1408">
        <v>1.6E-2</v>
      </c>
      <c r="R1408">
        <v>0.05</v>
      </c>
      <c r="S1408">
        <v>72.742153874475548</v>
      </c>
      <c r="T1408">
        <v>99.349000000000004</v>
      </c>
    </row>
    <row r="1409" spans="1:20" x14ac:dyDescent="0.25">
      <c r="A1409" t="s">
        <v>2817</v>
      </c>
      <c r="C1409" t="s">
        <v>3002</v>
      </c>
      <c r="D1409" t="s">
        <v>2282</v>
      </c>
      <c r="E1409" t="s">
        <v>5444</v>
      </c>
      <c r="F1409" t="s">
        <v>5446</v>
      </c>
      <c r="G1409" t="s">
        <v>5460</v>
      </c>
      <c r="H1409" t="s">
        <v>3019</v>
      </c>
      <c r="I1409">
        <v>51.363999999999997</v>
      </c>
      <c r="J1409">
        <v>1.3939999999999999</v>
      </c>
      <c r="K1409">
        <v>2.8149999999999999</v>
      </c>
      <c r="L1409">
        <v>8.6069999999999993</v>
      </c>
      <c r="M1409">
        <v>0.17100000000000001</v>
      </c>
      <c r="N1409">
        <v>13.625</v>
      </c>
      <c r="O1409">
        <v>20.795000000000002</v>
      </c>
      <c r="P1409">
        <v>0.59499999999999997</v>
      </c>
      <c r="Q1409">
        <v>0</v>
      </c>
      <c r="R1409">
        <v>0</v>
      </c>
      <c r="S1409">
        <v>73.834164223220156</v>
      </c>
      <c r="T1409">
        <v>99.412000000000006</v>
      </c>
    </row>
    <row r="1410" spans="1:20" x14ac:dyDescent="0.25">
      <c r="A1410" t="s">
        <v>2817</v>
      </c>
      <c r="C1410" t="s">
        <v>3002</v>
      </c>
      <c r="D1410" t="s">
        <v>2282</v>
      </c>
      <c r="E1410" t="s">
        <v>5444</v>
      </c>
      <c r="F1410" t="s">
        <v>5446</v>
      </c>
      <c r="G1410" t="s">
        <v>5460</v>
      </c>
      <c r="H1410" t="s">
        <v>3020</v>
      </c>
      <c r="I1410">
        <v>51.44</v>
      </c>
      <c r="J1410">
        <v>1.51</v>
      </c>
      <c r="K1410">
        <v>2.573</v>
      </c>
      <c r="L1410">
        <v>8.2309999999999999</v>
      </c>
      <c r="M1410">
        <v>7.5999999999999998E-2</v>
      </c>
      <c r="N1410">
        <v>13.55</v>
      </c>
      <c r="O1410">
        <v>21.196999999999999</v>
      </c>
      <c r="P1410">
        <v>0.497</v>
      </c>
      <c r="Q1410">
        <v>0.01</v>
      </c>
      <c r="R1410">
        <v>5.7000000000000002E-2</v>
      </c>
      <c r="S1410">
        <v>74.583400615256451</v>
      </c>
      <c r="T1410">
        <v>99.180999999999997</v>
      </c>
    </row>
    <row r="1411" spans="1:20" x14ac:dyDescent="0.25">
      <c r="A1411" t="s">
        <v>2817</v>
      </c>
      <c r="C1411" t="s">
        <v>3002</v>
      </c>
      <c r="D1411" t="s">
        <v>2282</v>
      </c>
      <c r="E1411" t="s">
        <v>5444</v>
      </c>
      <c r="F1411" t="s">
        <v>5446</v>
      </c>
      <c r="G1411" t="s">
        <v>5460</v>
      </c>
      <c r="H1411" t="s">
        <v>3021</v>
      </c>
      <c r="I1411">
        <v>51.468000000000004</v>
      </c>
      <c r="J1411">
        <v>1.034</v>
      </c>
      <c r="K1411">
        <v>1.532</v>
      </c>
      <c r="L1411">
        <v>12.904999999999999</v>
      </c>
      <c r="M1411">
        <v>0.32700000000000001</v>
      </c>
      <c r="N1411">
        <v>10.817</v>
      </c>
      <c r="O1411">
        <v>20.81</v>
      </c>
      <c r="P1411">
        <v>0.52600000000000002</v>
      </c>
      <c r="Q1411">
        <v>0</v>
      </c>
      <c r="R1411">
        <v>4.0000000000000001E-3</v>
      </c>
      <c r="S1411">
        <v>59.905774829338426</v>
      </c>
      <c r="T1411">
        <v>99.471999999999994</v>
      </c>
    </row>
    <row r="1412" spans="1:20" x14ac:dyDescent="0.25">
      <c r="A1412" t="s">
        <v>2817</v>
      </c>
      <c r="C1412" t="s">
        <v>3002</v>
      </c>
      <c r="D1412" t="s">
        <v>2282</v>
      </c>
      <c r="E1412" t="s">
        <v>5444</v>
      </c>
      <c r="F1412" t="s">
        <v>5446</v>
      </c>
      <c r="G1412" t="s">
        <v>5460</v>
      </c>
      <c r="H1412" t="s">
        <v>3022</v>
      </c>
      <c r="I1412">
        <v>51.106000000000002</v>
      </c>
      <c r="J1412">
        <v>1.2649999999999999</v>
      </c>
      <c r="K1412">
        <v>1.9710000000000001</v>
      </c>
      <c r="L1412">
        <v>11.336</v>
      </c>
      <c r="M1412">
        <v>0.188</v>
      </c>
      <c r="N1412">
        <v>11.64</v>
      </c>
      <c r="O1412">
        <v>21.215</v>
      </c>
      <c r="P1412">
        <v>0.58299999999999996</v>
      </c>
      <c r="Q1412">
        <v>1.6E-2</v>
      </c>
      <c r="R1412">
        <v>3.9E-2</v>
      </c>
      <c r="S1412">
        <v>64.668525003138541</v>
      </c>
      <c r="T1412">
        <v>99.363</v>
      </c>
    </row>
    <row r="1413" spans="1:20" x14ac:dyDescent="0.25">
      <c r="A1413" t="s">
        <v>2817</v>
      </c>
      <c r="C1413" t="s">
        <v>3002</v>
      </c>
      <c r="D1413" t="s">
        <v>2282</v>
      </c>
      <c r="E1413" t="s">
        <v>5444</v>
      </c>
      <c r="F1413" t="s">
        <v>5446</v>
      </c>
      <c r="G1413" t="s">
        <v>5460</v>
      </c>
      <c r="H1413" t="s">
        <v>3023</v>
      </c>
      <c r="I1413">
        <v>51.892000000000003</v>
      </c>
      <c r="J1413">
        <v>1.0580000000000001</v>
      </c>
      <c r="K1413">
        <v>1.883</v>
      </c>
      <c r="L1413">
        <v>11.622</v>
      </c>
      <c r="M1413">
        <v>0.24299999999999999</v>
      </c>
      <c r="N1413">
        <v>11.494999999999999</v>
      </c>
      <c r="O1413">
        <v>20.946000000000002</v>
      </c>
      <c r="P1413">
        <v>0.64700000000000002</v>
      </c>
      <c r="Q1413">
        <v>0</v>
      </c>
      <c r="R1413">
        <v>0</v>
      </c>
      <c r="S1413">
        <v>63.808191392116818</v>
      </c>
      <c r="T1413">
        <v>99.79</v>
      </c>
    </row>
    <row r="1414" spans="1:20" x14ac:dyDescent="0.25">
      <c r="A1414" t="s">
        <v>2817</v>
      </c>
      <c r="C1414" t="s">
        <v>3002</v>
      </c>
      <c r="D1414" t="s">
        <v>2282</v>
      </c>
      <c r="E1414" t="s">
        <v>5444</v>
      </c>
      <c r="F1414" t="s">
        <v>5446</v>
      </c>
      <c r="G1414" t="s">
        <v>5460</v>
      </c>
      <c r="H1414" t="s">
        <v>3024</v>
      </c>
      <c r="I1414">
        <v>49.121000000000002</v>
      </c>
      <c r="J1414">
        <v>2.355</v>
      </c>
      <c r="K1414">
        <v>4.3120000000000003</v>
      </c>
      <c r="L1414">
        <v>9.3550000000000004</v>
      </c>
      <c r="M1414">
        <v>0.16900000000000001</v>
      </c>
      <c r="N1414">
        <v>12.635</v>
      </c>
      <c r="O1414">
        <v>20.893000000000001</v>
      </c>
      <c r="P1414">
        <v>0.71699999999999997</v>
      </c>
      <c r="Q1414">
        <v>8.9999999999999993E-3</v>
      </c>
      <c r="R1414">
        <v>1.7000000000000001E-2</v>
      </c>
      <c r="S1414">
        <v>70.653124283403116</v>
      </c>
      <c r="T1414">
        <v>99.64</v>
      </c>
    </row>
    <row r="1415" spans="1:20" x14ac:dyDescent="0.25">
      <c r="A1415" t="s">
        <v>2817</v>
      </c>
      <c r="C1415" t="s">
        <v>3002</v>
      </c>
      <c r="D1415" t="s">
        <v>2282</v>
      </c>
      <c r="E1415" t="s">
        <v>5444</v>
      </c>
      <c r="F1415" t="s">
        <v>5446</v>
      </c>
      <c r="G1415" t="s">
        <v>5460</v>
      </c>
      <c r="H1415" t="s">
        <v>3025</v>
      </c>
      <c r="I1415">
        <v>51.158000000000001</v>
      </c>
      <c r="J1415">
        <v>1.23</v>
      </c>
      <c r="K1415">
        <v>2.0270000000000001</v>
      </c>
      <c r="L1415">
        <v>11.965999999999999</v>
      </c>
      <c r="M1415">
        <v>0.25900000000000001</v>
      </c>
      <c r="N1415">
        <v>11.484999999999999</v>
      </c>
      <c r="O1415">
        <v>20.917000000000002</v>
      </c>
      <c r="P1415">
        <v>0.57399999999999995</v>
      </c>
      <c r="Q1415">
        <v>3.0000000000000001E-3</v>
      </c>
      <c r="R1415">
        <v>0</v>
      </c>
      <c r="S1415">
        <v>63.111636071747078</v>
      </c>
      <c r="T1415">
        <v>99.652000000000001</v>
      </c>
    </row>
    <row r="1416" spans="1:20" x14ac:dyDescent="0.25">
      <c r="A1416" t="s">
        <v>2817</v>
      </c>
      <c r="C1416" t="s">
        <v>3002</v>
      </c>
      <c r="D1416" t="s">
        <v>2282</v>
      </c>
      <c r="E1416" t="s">
        <v>5444</v>
      </c>
      <c r="F1416" t="s">
        <v>5446</v>
      </c>
      <c r="G1416" t="s">
        <v>5460</v>
      </c>
      <c r="H1416" t="s">
        <v>3026</v>
      </c>
      <c r="I1416">
        <v>50.863999999999997</v>
      </c>
      <c r="J1416">
        <v>1.4930000000000001</v>
      </c>
      <c r="K1416">
        <v>2.488</v>
      </c>
      <c r="L1416">
        <v>10.683999999999999</v>
      </c>
      <c r="M1416">
        <v>0.20499999999999999</v>
      </c>
      <c r="N1416">
        <v>11.628</v>
      </c>
      <c r="O1416">
        <v>21.792000000000002</v>
      </c>
      <c r="P1416">
        <v>0.65100000000000002</v>
      </c>
      <c r="Q1416">
        <v>5.0000000000000001E-3</v>
      </c>
      <c r="R1416">
        <v>0</v>
      </c>
      <c r="S1416">
        <v>65.986779970516878</v>
      </c>
      <c r="T1416">
        <v>99.809999999999988</v>
      </c>
    </row>
    <row r="1417" spans="1:20" x14ac:dyDescent="0.25">
      <c r="A1417" t="s">
        <v>2817</v>
      </c>
      <c r="C1417" t="s">
        <v>3002</v>
      </c>
      <c r="D1417" t="s">
        <v>2282</v>
      </c>
      <c r="E1417" t="s">
        <v>5444</v>
      </c>
      <c r="F1417" t="s">
        <v>5446</v>
      </c>
      <c r="G1417" t="s">
        <v>5460</v>
      </c>
      <c r="H1417" t="s">
        <v>3027</v>
      </c>
      <c r="I1417">
        <v>50.485999999999997</v>
      </c>
      <c r="J1417">
        <v>1.39</v>
      </c>
      <c r="K1417">
        <v>2.778</v>
      </c>
      <c r="L1417">
        <v>10.507</v>
      </c>
      <c r="M1417">
        <v>0.16500000000000001</v>
      </c>
      <c r="N1417">
        <v>11.584</v>
      </c>
      <c r="O1417">
        <v>21.562999999999999</v>
      </c>
      <c r="P1417">
        <v>0.81399999999999995</v>
      </c>
      <c r="Q1417">
        <v>0</v>
      </c>
      <c r="R1417">
        <v>2.1999999999999999E-2</v>
      </c>
      <c r="S1417">
        <v>66.276033546195919</v>
      </c>
      <c r="T1417">
        <v>100.229</v>
      </c>
    </row>
    <row r="1418" spans="1:20" x14ac:dyDescent="0.25">
      <c r="A1418" t="s">
        <v>2817</v>
      </c>
      <c r="C1418" t="s">
        <v>3002</v>
      </c>
      <c r="D1418" t="s">
        <v>2282</v>
      </c>
      <c r="E1418" t="s">
        <v>5444</v>
      </c>
      <c r="F1418" t="s">
        <v>5446</v>
      </c>
      <c r="G1418" t="s">
        <v>5460</v>
      </c>
      <c r="H1418" t="s">
        <v>3028</v>
      </c>
      <c r="I1418">
        <v>50.899000000000001</v>
      </c>
      <c r="J1418">
        <v>1.6</v>
      </c>
      <c r="K1418">
        <v>2.76</v>
      </c>
      <c r="L1418">
        <v>10.506</v>
      </c>
      <c r="M1418">
        <v>0.20699999999999999</v>
      </c>
      <c r="N1418">
        <v>12.355</v>
      </c>
      <c r="O1418">
        <v>20.597999999999999</v>
      </c>
      <c r="P1418">
        <v>0.53700000000000003</v>
      </c>
      <c r="Q1418">
        <v>1.4E-2</v>
      </c>
      <c r="R1418">
        <v>0</v>
      </c>
      <c r="S1418">
        <v>67.702882559174355</v>
      </c>
      <c r="T1418">
        <v>99.524000000000001</v>
      </c>
    </row>
    <row r="1419" spans="1:20" x14ac:dyDescent="0.25">
      <c r="A1419" t="s">
        <v>2817</v>
      </c>
      <c r="C1419" t="s">
        <v>3002</v>
      </c>
      <c r="D1419" t="s">
        <v>2282</v>
      </c>
      <c r="E1419" t="s">
        <v>5444</v>
      </c>
      <c r="F1419" t="s">
        <v>5446</v>
      </c>
      <c r="G1419" t="s">
        <v>5460</v>
      </c>
      <c r="H1419" t="s">
        <v>3029</v>
      </c>
      <c r="I1419">
        <v>51.430999999999997</v>
      </c>
      <c r="J1419">
        <v>1.409</v>
      </c>
      <c r="K1419">
        <v>2.6579999999999999</v>
      </c>
      <c r="L1419">
        <v>9.6579999999999995</v>
      </c>
      <c r="M1419">
        <v>0.182</v>
      </c>
      <c r="N1419">
        <v>13.138999999999999</v>
      </c>
      <c r="O1419">
        <v>21.077000000000002</v>
      </c>
      <c r="P1419">
        <v>0.57799999999999996</v>
      </c>
      <c r="Q1419">
        <v>0</v>
      </c>
      <c r="R1419">
        <v>4.1000000000000002E-2</v>
      </c>
      <c r="S1419">
        <v>70.802986943177459</v>
      </c>
      <c r="T1419">
        <v>100.17400000000001</v>
      </c>
    </row>
    <row r="1420" spans="1:20" x14ac:dyDescent="0.25">
      <c r="A1420" t="s">
        <v>2817</v>
      </c>
      <c r="C1420" t="s">
        <v>3002</v>
      </c>
      <c r="D1420" t="s">
        <v>2282</v>
      </c>
      <c r="E1420" t="s">
        <v>5444</v>
      </c>
      <c r="F1420" t="s">
        <v>5446</v>
      </c>
      <c r="G1420" t="s">
        <v>5460</v>
      </c>
      <c r="H1420" t="s">
        <v>3030</v>
      </c>
      <c r="I1420">
        <v>51.061999999999998</v>
      </c>
      <c r="J1420">
        <v>1.5209999999999999</v>
      </c>
      <c r="K1420">
        <v>2.8439999999999999</v>
      </c>
      <c r="L1420">
        <v>9.6869999999999994</v>
      </c>
      <c r="M1420">
        <v>0.15</v>
      </c>
      <c r="N1420">
        <v>13.010999999999999</v>
      </c>
      <c r="O1420">
        <v>21.102</v>
      </c>
      <c r="P1420">
        <v>0.71399999999999997</v>
      </c>
      <c r="Q1420">
        <v>8.0000000000000002E-3</v>
      </c>
      <c r="R1420">
        <v>5.3999999999999999E-2</v>
      </c>
      <c r="S1420">
        <v>70.537928434725316</v>
      </c>
      <c r="T1420">
        <v>100.196</v>
      </c>
    </row>
    <row r="1421" spans="1:20" x14ac:dyDescent="0.25">
      <c r="A1421" t="s">
        <v>2817</v>
      </c>
      <c r="C1421" t="s">
        <v>3002</v>
      </c>
      <c r="D1421" t="s">
        <v>2282</v>
      </c>
      <c r="E1421" t="s">
        <v>5444</v>
      </c>
      <c r="F1421" t="s">
        <v>5446</v>
      </c>
      <c r="G1421" t="s">
        <v>5460</v>
      </c>
      <c r="H1421" t="s">
        <v>3031</v>
      </c>
      <c r="I1421">
        <v>50.883000000000003</v>
      </c>
      <c r="J1421">
        <v>1.3049999999999999</v>
      </c>
      <c r="K1421">
        <v>2.7482220241702309</v>
      </c>
      <c r="L1421">
        <v>10.013</v>
      </c>
      <c r="M1421">
        <v>0.111</v>
      </c>
      <c r="N1421">
        <v>11.964</v>
      </c>
      <c r="O1421">
        <v>21.988</v>
      </c>
      <c r="P1421">
        <v>0.79400000000000004</v>
      </c>
      <c r="Q1421">
        <v>8.0000000000000002E-3</v>
      </c>
      <c r="R1421">
        <v>0</v>
      </c>
      <c r="S1421">
        <v>68.049647808654584</v>
      </c>
      <c r="T1421">
        <v>99.814222024170235</v>
      </c>
    </row>
    <row r="1422" spans="1:20" x14ac:dyDescent="0.25">
      <c r="A1422" t="s">
        <v>2817</v>
      </c>
      <c r="C1422" t="s">
        <v>3002</v>
      </c>
      <c r="D1422" t="s">
        <v>2282</v>
      </c>
      <c r="E1422" t="s">
        <v>5444</v>
      </c>
      <c r="F1422" t="s">
        <v>5446</v>
      </c>
      <c r="G1422" t="s">
        <v>5460</v>
      </c>
      <c r="H1422" t="s">
        <v>3032</v>
      </c>
      <c r="I1422">
        <v>48.679000000000002</v>
      </c>
      <c r="J1422">
        <v>2.38</v>
      </c>
      <c r="K1422">
        <v>5.1369999999999996</v>
      </c>
      <c r="L1422">
        <v>8.2720000000000002</v>
      </c>
      <c r="M1422">
        <v>7.8E-2</v>
      </c>
      <c r="N1422">
        <v>13.167</v>
      </c>
      <c r="O1422">
        <v>21.524000000000001</v>
      </c>
      <c r="P1422">
        <v>0.76100000000000001</v>
      </c>
      <c r="Q1422">
        <v>0</v>
      </c>
      <c r="R1422">
        <v>0</v>
      </c>
      <c r="S1422">
        <v>73.940413455323892</v>
      </c>
      <c r="T1422">
        <v>100.03100000000001</v>
      </c>
    </row>
    <row r="1423" spans="1:20" x14ac:dyDescent="0.25">
      <c r="A1423" t="s">
        <v>2817</v>
      </c>
      <c r="C1423" t="s">
        <v>3002</v>
      </c>
      <c r="D1423" t="s">
        <v>2282</v>
      </c>
      <c r="E1423" t="s">
        <v>5444</v>
      </c>
      <c r="F1423" t="s">
        <v>5446</v>
      </c>
      <c r="G1423" t="s">
        <v>5460</v>
      </c>
      <c r="H1423" t="s">
        <v>3033</v>
      </c>
      <c r="I1423">
        <v>48.433999999999997</v>
      </c>
      <c r="J1423">
        <v>2.3170000000000002</v>
      </c>
      <c r="K1423">
        <v>4.9939999999999998</v>
      </c>
      <c r="L1423">
        <v>8.3889999999999993</v>
      </c>
      <c r="M1423">
        <v>0.114</v>
      </c>
      <c r="N1423">
        <v>13.204000000000001</v>
      </c>
      <c r="O1423">
        <v>21.335999999999999</v>
      </c>
      <c r="P1423">
        <v>0.72899999999999998</v>
      </c>
      <c r="Q1423">
        <v>0</v>
      </c>
      <c r="R1423">
        <v>0</v>
      </c>
      <c r="S1423">
        <v>73.723274175260798</v>
      </c>
      <c r="T1423">
        <v>99.573999999999998</v>
      </c>
    </row>
    <row r="1424" spans="1:20" x14ac:dyDescent="0.25">
      <c r="A1424" t="s">
        <v>2817</v>
      </c>
      <c r="C1424" t="s">
        <v>3002</v>
      </c>
      <c r="D1424" t="s">
        <v>2282</v>
      </c>
      <c r="E1424" t="s">
        <v>5444</v>
      </c>
      <c r="F1424" t="s">
        <v>5446</v>
      </c>
      <c r="G1424" t="s">
        <v>5460</v>
      </c>
      <c r="H1424" t="s">
        <v>3034</v>
      </c>
      <c r="I1424">
        <v>48.27</v>
      </c>
      <c r="J1424">
        <v>1.899</v>
      </c>
      <c r="K1424">
        <v>7.04</v>
      </c>
      <c r="L1424">
        <v>7.3730000000000002</v>
      </c>
      <c r="M1424">
        <v>6.3E-2</v>
      </c>
      <c r="N1424">
        <v>13.319000000000001</v>
      </c>
      <c r="O1424">
        <v>21.077999999999999</v>
      </c>
      <c r="P1424">
        <v>0.81</v>
      </c>
      <c r="Q1424">
        <v>0</v>
      </c>
      <c r="R1424">
        <v>0.38300000000000001</v>
      </c>
      <c r="S1424">
        <v>76.303715436094024</v>
      </c>
      <c r="T1424">
        <v>100.29600000000001</v>
      </c>
    </row>
    <row r="1425" spans="1:20" x14ac:dyDescent="0.25">
      <c r="A1425" t="s">
        <v>2817</v>
      </c>
      <c r="C1425" t="s">
        <v>3002</v>
      </c>
      <c r="D1425" t="s">
        <v>2282</v>
      </c>
      <c r="E1425" t="s">
        <v>5444</v>
      </c>
      <c r="F1425" t="s">
        <v>5446</v>
      </c>
      <c r="G1425" t="s">
        <v>5460</v>
      </c>
      <c r="H1425" t="s">
        <v>3035</v>
      </c>
      <c r="I1425">
        <v>49.402000000000001</v>
      </c>
      <c r="J1425">
        <v>1.659</v>
      </c>
      <c r="K1425">
        <v>6.6079999999999997</v>
      </c>
      <c r="L1425">
        <v>6.5380000000000003</v>
      </c>
      <c r="M1425">
        <v>7.4999999999999997E-2</v>
      </c>
      <c r="N1425">
        <v>13.952</v>
      </c>
      <c r="O1425">
        <v>21.172000000000001</v>
      </c>
      <c r="P1425">
        <v>0.61099999999999999</v>
      </c>
      <c r="Q1425">
        <v>0</v>
      </c>
      <c r="R1425">
        <v>0.34300000000000003</v>
      </c>
      <c r="S1425">
        <v>79.183599132384785</v>
      </c>
      <c r="T1425">
        <v>100.444</v>
      </c>
    </row>
    <row r="1426" spans="1:20" x14ac:dyDescent="0.25">
      <c r="A1426" t="s">
        <v>2817</v>
      </c>
      <c r="C1426" t="s">
        <v>3002</v>
      </c>
      <c r="D1426" t="s">
        <v>2282</v>
      </c>
      <c r="E1426" t="s">
        <v>5444</v>
      </c>
      <c r="F1426" t="s">
        <v>5446</v>
      </c>
      <c r="G1426" t="s">
        <v>5460</v>
      </c>
      <c r="H1426" t="s">
        <v>3036</v>
      </c>
      <c r="I1426">
        <v>48.533999999999999</v>
      </c>
      <c r="J1426">
        <v>1.9419999999999999</v>
      </c>
      <c r="K1426">
        <v>7.1580000000000004</v>
      </c>
      <c r="L1426">
        <v>7.2969999999999997</v>
      </c>
      <c r="M1426">
        <v>6.3E-2</v>
      </c>
      <c r="N1426">
        <v>13.359</v>
      </c>
      <c r="O1426">
        <v>20.99</v>
      </c>
      <c r="P1426">
        <v>0.81899999999999995</v>
      </c>
      <c r="Q1426">
        <v>0</v>
      </c>
      <c r="R1426">
        <v>0.29199999999999998</v>
      </c>
      <c r="S1426">
        <v>76.544431878064387</v>
      </c>
      <c r="T1426">
        <v>100.49299999999999</v>
      </c>
    </row>
    <row r="1427" spans="1:20" x14ac:dyDescent="0.25">
      <c r="A1427" t="s">
        <v>2817</v>
      </c>
      <c r="C1427" t="s">
        <v>3002</v>
      </c>
      <c r="D1427" t="s">
        <v>2282</v>
      </c>
      <c r="E1427" t="s">
        <v>5444</v>
      </c>
      <c r="F1427" t="s">
        <v>5446</v>
      </c>
      <c r="G1427" t="s">
        <v>5460</v>
      </c>
      <c r="H1427" t="s">
        <v>3037</v>
      </c>
      <c r="I1427">
        <v>47.497</v>
      </c>
      <c r="J1427">
        <v>1.847</v>
      </c>
      <c r="K1427">
        <v>6.7619999999999996</v>
      </c>
      <c r="L1427">
        <v>6.8940000000000001</v>
      </c>
      <c r="M1427">
        <v>8.4000000000000005E-2</v>
      </c>
      <c r="N1427">
        <v>13.589</v>
      </c>
      <c r="O1427">
        <v>21.193999999999999</v>
      </c>
      <c r="P1427">
        <v>0.60399999999999998</v>
      </c>
      <c r="Q1427">
        <v>0</v>
      </c>
      <c r="R1427">
        <v>0.54600000000000004</v>
      </c>
      <c r="S1427">
        <v>77.844813149353712</v>
      </c>
      <c r="T1427">
        <v>99.069000000000003</v>
      </c>
    </row>
    <row r="1428" spans="1:20" x14ac:dyDescent="0.25">
      <c r="A1428" t="s">
        <v>2817</v>
      </c>
      <c r="C1428" t="s">
        <v>3002</v>
      </c>
      <c r="D1428" t="s">
        <v>2282</v>
      </c>
      <c r="E1428" t="s">
        <v>5444</v>
      </c>
      <c r="F1428" t="s">
        <v>5446</v>
      </c>
      <c r="G1428" t="s">
        <v>5460</v>
      </c>
      <c r="H1428" t="s">
        <v>3038</v>
      </c>
      <c r="I1428">
        <v>51.47</v>
      </c>
      <c r="J1428">
        <v>1.4419999999999999</v>
      </c>
      <c r="K1428">
        <v>3.2480000000000002</v>
      </c>
      <c r="L1428">
        <v>8.0150000000000006</v>
      </c>
      <c r="M1428">
        <v>0.109</v>
      </c>
      <c r="N1428">
        <v>14.516999999999999</v>
      </c>
      <c r="O1428">
        <v>21.173999999999999</v>
      </c>
      <c r="P1428">
        <v>0.54200000000000004</v>
      </c>
      <c r="Q1428">
        <v>8.0000000000000002E-3</v>
      </c>
      <c r="R1428">
        <v>0</v>
      </c>
      <c r="S1428">
        <v>76.351392714007275</v>
      </c>
      <c r="T1428">
        <v>100.54900000000001</v>
      </c>
    </row>
    <row r="1429" spans="1:20" x14ac:dyDescent="0.25">
      <c r="A1429" t="s">
        <v>2817</v>
      </c>
      <c r="C1429" t="s">
        <v>3002</v>
      </c>
      <c r="D1429" t="s">
        <v>2282</v>
      </c>
      <c r="E1429" t="s">
        <v>5444</v>
      </c>
      <c r="F1429" t="s">
        <v>5446</v>
      </c>
      <c r="G1429" t="s">
        <v>5460</v>
      </c>
      <c r="H1429" t="s">
        <v>3039</v>
      </c>
      <c r="I1429">
        <v>48.075000000000003</v>
      </c>
      <c r="J1429">
        <v>1.964</v>
      </c>
      <c r="K1429">
        <v>6.7949999999999999</v>
      </c>
      <c r="L1429">
        <v>6.9720000000000004</v>
      </c>
      <c r="M1429">
        <v>5.0999999999999997E-2</v>
      </c>
      <c r="N1429">
        <v>13.516999999999999</v>
      </c>
      <c r="O1429">
        <v>21.398</v>
      </c>
      <c r="P1429">
        <v>0.65700000000000003</v>
      </c>
      <c r="Q1429">
        <v>0</v>
      </c>
      <c r="R1429">
        <v>0.627</v>
      </c>
      <c r="S1429">
        <v>77.55783712054334</v>
      </c>
      <c r="T1429">
        <v>100.119</v>
      </c>
    </row>
    <row r="1430" spans="1:20" x14ac:dyDescent="0.25">
      <c r="A1430" t="s">
        <v>2817</v>
      </c>
      <c r="C1430" t="s">
        <v>3002</v>
      </c>
      <c r="D1430" t="s">
        <v>2282</v>
      </c>
      <c r="E1430" t="s">
        <v>5444</v>
      </c>
      <c r="F1430" t="s">
        <v>5446</v>
      </c>
      <c r="G1430" t="s">
        <v>5460</v>
      </c>
      <c r="H1430" t="s">
        <v>3040</v>
      </c>
      <c r="I1430">
        <v>48.256999999999998</v>
      </c>
      <c r="J1430">
        <v>1.698</v>
      </c>
      <c r="K1430">
        <v>6.819</v>
      </c>
      <c r="L1430">
        <v>7.0449999999999999</v>
      </c>
      <c r="M1430">
        <v>0.107</v>
      </c>
      <c r="N1430">
        <v>13.486000000000001</v>
      </c>
      <c r="O1430">
        <v>21.43</v>
      </c>
      <c r="P1430">
        <v>0.56000000000000005</v>
      </c>
      <c r="Q1430">
        <v>0.01</v>
      </c>
      <c r="R1430">
        <v>0.55100000000000005</v>
      </c>
      <c r="S1430">
        <v>77.335800535893114</v>
      </c>
      <c r="T1430">
        <v>100.012</v>
      </c>
    </row>
    <row r="1431" spans="1:20" x14ac:dyDescent="0.25">
      <c r="A1431" t="s">
        <v>2817</v>
      </c>
      <c r="C1431" t="s">
        <v>3002</v>
      </c>
      <c r="D1431" t="s">
        <v>2282</v>
      </c>
      <c r="E1431" t="s">
        <v>5444</v>
      </c>
      <c r="F1431" t="s">
        <v>5446</v>
      </c>
      <c r="G1431" t="s">
        <v>5460</v>
      </c>
      <c r="H1431" t="s">
        <v>3041</v>
      </c>
      <c r="I1431">
        <v>48.412999999999997</v>
      </c>
      <c r="J1431">
        <v>2.456</v>
      </c>
      <c r="K1431">
        <v>5.76</v>
      </c>
      <c r="L1431">
        <v>8.7530000000000001</v>
      </c>
      <c r="M1431">
        <v>0.112</v>
      </c>
      <c r="N1431">
        <v>13.108000000000001</v>
      </c>
      <c r="O1431">
        <v>20.704999999999998</v>
      </c>
      <c r="P1431">
        <v>0.70299999999999996</v>
      </c>
      <c r="Q1431">
        <v>2E-3</v>
      </c>
      <c r="R1431">
        <v>0</v>
      </c>
      <c r="S1431">
        <v>72.747765829644891</v>
      </c>
      <c r="T1431">
        <v>100.023</v>
      </c>
    </row>
    <row r="1432" spans="1:20" x14ac:dyDescent="0.25">
      <c r="A1432" t="s">
        <v>2817</v>
      </c>
      <c r="C1432" t="s">
        <v>3002</v>
      </c>
      <c r="D1432" t="s">
        <v>2282</v>
      </c>
      <c r="E1432" t="s">
        <v>5444</v>
      </c>
      <c r="F1432" t="s">
        <v>5446</v>
      </c>
      <c r="G1432" t="s">
        <v>5460</v>
      </c>
      <c r="H1432" t="s">
        <v>3042</v>
      </c>
      <c r="I1432">
        <v>49.173000000000002</v>
      </c>
      <c r="J1432">
        <v>1.498</v>
      </c>
      <c r="K1432">
        <v>6.7530000000000001</v>
      </c>
      <c r="L1432">
        <v>7.0880000000000001</v>
      </c>
      <c r="M1432">
        <v>2.1999999999999999E-2</v>
      </c>
      <c r="N1432">
        <v>13.923</v>
      </c>
      <c r="O1432">
        <v>20.846</v>
      </c>
      <c r="P1432">
        <v>0.78600000000000003</v>
      </c>
      <c r="Q1432">
        <v>0</v>
      </c>
      <c r="R1432">
        <v>0.46100000000000002</v>
      </c>
      <c r="S1432">
        <v>77.784905289728655</v>
      </c>
      <c r="T1432">
        <v>100.604</v>
      </c>
    </row>
    <row r="1433" spans="1:20" x14ac:dyDescent="0.25">
      <c r="A1433" t="s">
        <v>2817</v>
      </c>
      <c r="C1433" t="s">
        <v>3002</v>
      </c>
      <c r="D1433" t="s">
        <v>2282</v>
      </c>
      <c r="E1433" t="s">
        <v>5444</v>
      </c>
      <c r="F1433" t="s">
        <v>5446</v>
      </c>
      <c r="G1433" t="s">
        <v>5460</v>
      </c>
      <c r="H1433" t="s">
        <v>3043</v>
      </c>
      <c r="I1433">
        <v>47.887</v>
      </c>
      <c r="J1433">
        <v>1.9079999999999999</v>
      </c>
      <c r="K1433">
        <v>7.5720000000000001</v>
      </c>
      <c r="L1433">
        <v>7.3869999999999996</v>
      </c>
      <c r="M1433">
        <v>6.3E-2</v>
      </c>
      <c r="N1433">
        <v>13.077999999999999</v>
      </c>
      <c r="O1433">
        <v>20.745000000000001</v>
      </c>
      <c r="P1433">
        <v>0.64100000000000001</v>
      </c>
      <c r="Q1433">
        <v>6.0000000000000001E-3</v>
      </c>
      <c r="R1433">
        <v>0.39900000000000002</v>
      </c>
      <c r="S1433">
        <v>75.937320320998808</v>
      </c>
      <c r="T1433">
        <v>99.739000000000004</v>
      </c>
    </row>
    <row r="1434" spans="1:20" x14ac:dyDescent="0.25">
      <c r="A1434" t="s">
        <v>2817</v>
      </c>
      <c r="C1434" t="s">
        <v>3002</v>
      </c>
      <c r="D1434" t="s">
        <v>2282</v>
      </c>
      <c r="E1434" t="s">
        <v>5444</v>
      </c>
      <c r="F1434" t="s">
        <v>5446</v>
      </c>
      <c r="G1434" t="s">
        <v>5460</v>
      </c>
      <c r="H1434" t="s">
        <v>3044</v>
      </c>
      <c r="I1434">
        <v>47.899000000000001</v>
      </c>
      <c r="J1434">
        <v>2.1840000000000002</v>
      </c>
      <c r="K1434">
        <v>7.4980000000000002</v>
      </c>
      <c r="L1434">
        <v>7.1050000000000004</v>
      </c>
      <c r="M1434">
        <v>1.4E-2</v>
      </c>
      <c r="N1434">
        <v>13.169</v>
      </c>
      <c r="O1434">
        <v>21.093</v>
      </c>
      <c r="P1434">
        <v>0.65400000000000003</v>
      </c>
      <c r="Q1434">
        <v>0</v>
      </c>
      <c r="R1434">
        <v>0.36899999999999999</v>
      </c>
      <c r="S1434">
        <v>76.765253885210711</v>
      </c>
      <c r="T1434">
        <v>100.033</v>
      </c>
    </row>
    <row r="1435" spans="1:20" x14ac:dyDescent="0.25">
      <c r="A1435" t="s">
        <v>2817</v>
      </c>
      <c r="C1435" t="s">
        <v>3002</v>
      </c>
      <c r="D1435" t="s">
        <v>2282</v>
      </c>
      <c r="E1435" t="s">
        <v>5444</v>
      </c>
      <c r="F1435" t="s">
        <v>5446</v>
      </c>
      <c r="G1435" t="s">
        <v>5460</v>
      </c>
      <c r="H1435" t="s">
        <v>3045</v>
      </c>
      <c r="I1435">
        <v>48.56</v>
      </c>
      <c r="J1435">
        <v>1.7529999999999999</v>
      </c>
      <c r="K1435">
        <v>7.3890000000000002</v>
      </c>
      <c r="L1435">
        <v>6.9870000000000001</v>
      </c>
      <c r="M1435">
        <v>7.8E-2</v>
      </c>
      <c r="N1435">
        <v>13.726000000000001</v>
      </c>
      <c r="O1435">
        <v>20.652000000000001</v>
      </c>
      <c r="P1435">
        <v>0.79400000000000004</v>
      </c>
      <c r="Q1435">
        <v>0</v>
      </c>
      <c r="R1435">
        <v>0.39700000000000002</v>
      </c>
      <c r="S1435">
        <v>77.786661393322973</v>
      </c>
      <c r="T1435">
        <v>100.39400000000001</v>
      </c>
    </row>
    <row r="1436" spans="1:20" x14ac:dyDescent="0.25">
      <c r="A1436" t="s">
        <v>2817</v>
      </c>
      <c r="C1436" t="s">
        <v>3002</v>
      </c>
      <c r="D1436" t="s">
        <v>2282</v>
      </c>
      <c r="E1436" t="s">
        <v>5444</v>
      </c>
      <c r="F1436" t="s">
        <v>5446</v>
      </c>
      <c r="G1436" t="s">
        <v>5460</v>
      </c>
      <c r="H1436" t="s">
        <v>3046</v>
      </c>
      <c r="I1436">
        <v>48.47</v>
      </c>
      <c r="J1436">
        <v>1.6910000000000001</v>
      </c>
      <c r="K1436">
        <v>7.27</v>
      </c>
      <c r="L1436">
        <v>6.7880000000000003</v>
      </c>
      <c r="M1436">
        <v>9.4E-2</v>
      </c>
      <c r="N1436">
        <v>13.875</v>
      </c>
      <c r="O1436">
        <v>20.445</v>
      </c>
      <c r="P1436">
        <v>0.78</v>
      </c>
      <c r="Q1436">
        <v>0</v>
      </c>
      <c r="R1436">
        <v>0.51500000000000001</v>
      </c>
      <c r="S1436">
        <v>78.464926037674701</v>
      </c>
      <c r="T1436">
        <v>100.001</v>
      </c>
    </row>
    <row r="1437" spans="1:20" x14ac:dyDescent="0.25">
      <c r="A1437" t="s">
        <v>2817</v>
      </c>
      <c r="C1437" t="s">
        <v>3002</v>
      </c>
      <c r="D1437" t="s">
        <v>2282</v>
      </c>
      <c r="E1437" t="s">
        <v>5444</v>
      </c>
      <c r="F1437" t="s">
        <v>5446</v>
      </c>
      <c r="G1437" t="s">
        <v>5460</v>
      </c>
      <c r="H1437" t="s">
        <v>3047</v>
      </c>
      <c r="I1437">
        <v>48.396000000000001</v>
      </c>
      <c r="J1437">
        <v>2.3029999999999999</v>
      </c>
      <c r="K1437">
        <v>6.3920000000000003</v>
      </c>
      <c r="L1437">
        <v>8.5180000000000007</v>
      </c>
      <c r="M1437">
        <v>0.112</v>
      </c>
      <c r="N1437">
        <v>13.37</v>
      </c>
      <c r="O1437">
        <v>20.63</v>
      </c>
      <c r="P1437">
        <v>0.80400000000000005</v>
      </c>
      <c r="Q1437">
        <v>5.0000000000000001E-3</v>
      </c>
      <c r="R1437">
        <v>0.09</v>
      </c>
      <c r="S1437">
        <v>73.669642894400155</v>
      </c>
      <c r="T1437">
        <v>100.657</v>
      </c>
    </row>
    <row r="1438" spans="1:20" x14ac:dyDescent="0.25">
      <c r="A1438" t="s">
        <v>2817</v>
      </c>
      <c r="C1438" t="s">
        <v>3002</v>
      </c>
      <c r="D1438" t="s">
        <v>2282</v>
      </c>
      <c r="E1438" t="s">
        <v>5444</v>
      </c>
      <c r="F1438" t="s">
        <v>5446</v>
      </c>
      <c r="G1438" t="s">
        <v>5460</v>
      </c>
      <c r="H1438" t="s">
        <v>3048</v>
      </c>
      <c r="I1438">
        <v>49.906999999999996</v>
      </c>
      <c r="J1438">
        <v>1.8979999999999999</v>
      </c>
      <c r="K1438">
        <v>4.3680000000000003</v>
      </c>
      <c r="L1438">
        <v>8.327</v>
      </c>
      <c r="M1438">
        <v>9.8000000000000004E-2</v>
      </c>
      <c r="N1438">
        <v>13.06</v>
      </c>
      <c r="O1438">
        <v>21.135999999999999</v>
      </c>
      <c r="P1438">
        <v>0.65300000000000002</v>
      </c>
      <c r="Q1438">
        <v>0</v>
      </c>
      <c r="R1438">
        <v>8.6999999999999994E-2</v>
      </c>
      <c r="S1438">
        <v>73.654491767920419</v>
      </c>
      <c r="T1438">
        <v>99.587999999999994</v>
      </c>
    </row>
    <row r="1439" spans="1:20" x14ac:dyDescent="0.25">
      <c r="A1439" t="s">
        <v>2817</v>
      </c>
      <c r="C1439" t="s">
        <v>3002</v>
      </c>
      <c r="D1439" t="s">
        <v>2282</v>
      </c>
      <c r="E1439" t="s">
        <v>5444</v>
      </c>
      <c r="F1439" t="s">
        <v>5446</v>
      </c>
      <c r="G1439" t="s">
        <v>5460</v>
      </c>
      <c r="H1439" t="s">
        <v>3049</v>
      </c>
      <c r="I1439">
        <v>49.085000000000001</v>
      </c>
      <c r="J1439">
        <v>1.7949999999999999</v>
      </c>
      <c r="K1439">
        <v>6.1859999999999999</v>
      </c>
      <c r="L1439">
        <v>6.9480000000000004</v>
      </c>
      <c r="M1439">
        <v>7.3999999999999996E-2</v>
      </c>
      <c r="N1439">
        <v>13.36</v>
      </c>
      <c r="O1439">
        <v>20.834</v>
      </c>
      <c r="P1439">
        <v>0.72499999999999998</v>
      </c>
      <c r="Q1439">
        <v>8.0000000000000002E-3</v>
      </c>
      <c r="R1439">
        <v>0.52300000000000002</v>
      </c>
      <c r="S1439">
        <v>77.414181488072117</v>
      </c>
      <c r="T1439">
        <v>99.631</v>
      </c>
    </row>
    <row r="1440" spans="1:20" x14ac:dyDescent="0.25">
      <c r="A1440" t="s">
        <v>2817</v>
      </c>
      <c r="C1440" t="s">
        <v>3002</v>
      </c>
      <c r="D1440" t="s">
        <v>2282</v>
      </c>
      <c r="E1440" t="s">
        <v>5444</v>
      </c>
      <c r="F1440" t="s">
        <v>5446</v>
      </c>
      <c r="G1440" t="s">
        <v>5460</v>
      </c>
      <c r="H1440" t="s">
        <v>3050</v>
      </c>
      <c r="I1440">
        <v>47.704999999999998</v>
      </c>
      <c r="J1440">
        <v>2.5680000000000001</v>
      </c>
      <c r="K1440">
        <v>6.9450000000000003</v>
      </c>
      <c r="L1440">
        <v>7.85</v>
      </c>
      <c r="M1440">
        <v>0.105</v>
      </c>
      <c r="N1440">
        <v>12.513</v>
      </c>
      <c r="O1440">
        <v>20.891999999999999</v>
      </c>
      <c r="P1440">
        <v>0.72</v>
      </c>
      <c r="Q1440">
        <v>0</v>
      </c>
      <c r="R1440">
        <v>0.03</v>
      </c>
      <c r="S1440">
        <v>73.967711417426386</v>
      </c>
      <c r="T1440">
        <v>99.337000000000003</v>
      </c>
    </row>
    <row r="1441" spans="1:20" x14ac:dyDescent="0.25">
      <c r="A1441" t="s">
        <v>2817</v>
      </c>
      <c r="C1441" t="s">
        <v>3002</v>
      </c>
      <c r="D1441" t="s">
        <v>2282</v>
      </c>
      <c r="E1441" t="s">
        <v>5444</v>
      </c>
      <c r="F1441" t="s">
        <v>5446</v>
      </c>
      <c r="G1441" t="s">
        <v>5460</v>
      </c>
      <c r="H1441" t="s">
        <v>3051</v>
      </c>
      <c r="I1441">
        <v>48.061999999999998</v>
      </c>
      <c r="J1441">
        <v>2.601</v>
      </c>
      <c r="K1441">
        <v>5.6849999999999996</v>
      </c>
      <c r="L1441">
        <v>8.0449999999999999</v>
      </c>
      <c r="M1441">
        <v>7.2999999999999995E-2</v>
      </c>
      <c r="N1441">
        <v>12.119</v>
      </c>
      <c r="O1441">
        <v>22.609000000000002</v>
      </c>
      <c r="P1441">
        <v>0.71899999999999997</v>
      </c>
      <c r="Q1441">
        <v>0</v>
      </c>
      <c r="R1441">
        <v>0.08</v>
      </c>
      <c r="S1441">
        <v>72.86452823291782</v>
      </c>
      <c r="T1441">
        <v>100.057</v>
      </c>
    </row>
    <row r="1442" spans="1:20" x14ac:dyDescent="0.25">
      <c r="A1442" t="s">
        <v>2817</v>
      </c>
      <c r="C1442" t="s">
        <v>3002</v>
      </c>
      <c r="D1442" t="s">
        <v>2282</v>
      </c>
      <c r="E1442" t="s">
        <v>5444</v>
      </c>
      <c r="F1442" t="s">
        <v>5446</v>
      </c>
      <c r="G1442" t="s">
        <v>5460</v>
      </c>
      <c r="H1442" t="s">
        <v>3052</v>
      </c>
      <c r="I1442">
        <v>48.302999999999997</v>
      </c>
      <c r="J1442">
        <v>2.5329999999999999</v>
      </c>
      <c r="K1442">
        <v>5.3860000000000001</v>
      </c>
      <c r="L1442">
        <v>8.4939999999999998</v>
      </c>
      <c r="M1442">
        <v>8.5999999999999993E-2</v>
      </c>
      <c r="N1442">
        <v>12.457000000000001</v>
      </c>
      <c r="O1442">
        <v>21.344999999999999</v>
      </c>
      <c r="P1442">
        <v>0.622</v>
      </c>
      <c r="Q1442">
        <v>1.2E-2</v>
      </c>
      <c r="R1442">
        <v>0</v>
      </c>
      <c r="S1442">
        <v>72.331379975109954</v>
      </c>
      <c r="T1442">
        <v>99.274000000000001</v>
      </c>
    </row>
    <row r="1443" spans="1:20" x14ac:dyDescent="0.25">
      <c r="A1443" t="s">
        <v>2817</v>
      </c>
      <c r="C1443" t="s">
        <v>3002</v>
      </c>
      <c r="D1443" t="s">
        <v>2282</v>
      </c>
      <c r="E1443" t="s">
        <v>5444</v>
      </c>
      <c r="F1443" t="s">
        <v>5446</v>
      </c>
      <c r="G1443" t="s">
        <v>5460</v>
      </c>
      <c r="H1443" t="s">
        <v>3053</v>
      </c>
      <c r="I1443">
        <v>48.566000000000003</v>
      </c>
      <c r="J1443">
        <v>2.742</v>
      </c>
      <c r="K1443">
        <v>5.5010000000000003</v>
      </c>
      <c r="L1443">
        <v>8.6579999999999995</v>
      </c>
      <c r="M1443">
        <v>0.11</v>
      </c>
      <c r="N1443">
        <v>12.292999999999999</v>
      </c>
      <c r="O1443">
        <v>21.366</v>
      </c>
      <c r="P1443">
        <v>0.65700000000000003</v>
      </c>
      <c r="Q1443">
        <v>3.0000000000000001E-3</v>
      </c>
      <c r="R1443">
        <v>4.0000000000000001E-3</v>
      </c>
      <c r="S1443">
        <v>71.678765826802405</v>
      </c>
      <c r="T1443">
        <v>99.950999999999993</v>
      </c>
    </row>
    <row r="1444" spans="1:20" x14ac:dyDescent="0.25">
      <c r="A1444" t="s">
        <v>2817</v>
      </c>
      <c r="C1444" t="s">
        <v>3002</v>
      </c>
      <c r="D1444" t="s">
        <v>2282</v>
      </c>
      <c r="E1444" t="s">
        <v>5444</v>
      </c>
      <c r="F1444" t="s">
        <v>5446</v>
      </c>
      <c r="G1444" t="s">
        <v>5460</v>
      </c>
      <c r="H1444" t="s">
        <v>3054</v>
      </c>
      <c r="I1444">
        <v>47.893999999999998</v>
      </c>
      <c r="J1444">
        <v>2.7109999999999999</v>
      </c>
      <c r="K1444">
        <v>5.4589999999999996</v>
      </c>
      <c r="L1444">
        <v>8.2249999999999996</v>
      </c>
      <c r="M1444">
        <v>0.113</v>
      </c>
      <c r="N1444">
        <v>12.324</v>
      </c>
      <c r="O1444">
        <v>22.390999999999998</v>
      </c>
      <c r="P1444">
        <v>0.8</v>
      </c>
      <c r="Q1444">
        <v>1.0999999999999999E-2</v>
      </c>
      <c r="R1444">
        <v>0</v>
      </c>
      <c r="S1444">
        <v>72.758550538496806</v>
      </c>
      <c r="T1444">
        <v>99.962999999999994</v>
      </c>
    </row>
    <row r="1445" spans="1:20" x14ac:dyDescent="0.25">
      <c r="A1445" t="s">
        <v>2817</v>
      </c>
      <c r="C1445" t="s">
        <v>3002</v>
      </c>
      <c r="D1445" t="s">
        <v>2282</v>
      </c>
      <c r="E1445" t="s">
        <v>5444</v>
      </c>
      <c r="F1445" t="s">
        <v>5446</v>
      </c>
      <c r="G1445" t="s">
        <v>5460</v>
      </c>
      <c r="H1445" t="s">
        <v>3055</v>
      </c>
      <c r="I1445">
        <v>48.539000000000001</v>
      </c>
      <c r="J1445">
        <v>2.5670000000000002</v>
      </c>
      <c r="K1445">
        <v>5.806</v>
      </c>
      <c r="L1445">
        <v>8.0730000000000004</v>
      </c>
      <c r="M1445">
        <v>7.3999999999999996E-2</v>
      </c>
      <c r="N1445">
        <v>12.422000000000001</v>
      </c>
      <c r="O1445">
        <v>21.19</v>
      </c>
      <c r="P1445">
        <v>0.79900000000000004</v>
      </c>
      <c r="Q1445">
        <v>0</v>
      </c>
      <c r="R1445">
        <v>0</v>
      </c>
      <c r="S1445">
        <v>73.282056277646618</v>
      </c>
      <c r="T1445">
        <v>99.53</v>
      </c>
    </row>
    <row r="1446" spans="1:20" x14ac:dyDescent="0.25">
      <c r="A1446" t="s">
        <v>2817</v>
      </c>
      <c r="C1446" t="s">
        <v>3002</v>
      </c>
      <c r="D1446" t="s">
        <v>2282</v>
      </c>
      <c r="E1446" t="s">
        <v>5444</v>
      </c>
      <c r="F1446" t="s">
        <v>5446</v>
      </c>
      <c r="G1446" t="s">
        <v>5460</v>
      </c>
      <c r="H1446" t="s">
        <v>3056</v>
      </c>
      <c r="I1446">
        <v>48.356999999999999</v>
      </c>
      <c r="J1446">
        <v>2.4870000000000001</v>
      </c>
      <c r="K1446">
        <v>5.5</v>
      </c>
      <c r="L1446">
        <v>8.2799999999999994</v>
      </c>
      <c r="M1446">
        <v>7.9000000000000001E-2</v>
      </c>
      <c r="N1446">
        <v>12.635999999999999</v>
      </c>
      <c r="O1446">
        <v>21.103999999999999</v>
      </c>
      <c r="P1446">
        <v>0.753</v>
      </c>
      <c r="Q1446">
        <v>2E-3</v>
      </c>
      <c r="R1446">
        <v>0</v>
      </c>
      <c r="S1446">
        <v>73.120470935698677</v>
      </c>
      <c r="T1446">
        <v>99.28</v>
      </c>
    </row>
    <row r="1447" spans="1:20" x14ac:dyDescent="0.25">
      <c r="A1447" t="s">
        <v>2817</v>
      </c>
      <c r="C1447" t="s">
        <v>3002</v>
      </c>
      <c r="D1447" t="s">
        <v>2282</v>
      </c>
      <c r="E1447" t="s">
        <v>5444</v>
      </c>
      <c r="F1447" t="s">
        <v>5446</v>
      </c>
      <c r="G1447" t="s">
        <v>5460</v>
      </c>
      <c r="H1447" t="s">
        <v>3057</v>
      </c>
      <c r="I1447">
        <v>48.250999999999998</v>
      </c>
      <c r="J1447">
        <v>2.0819999999999999</v>
      </c>
      <c r="K1447">
        <v>7.5110000000000001</v>
      </c>
      <c r="L1447">
        <v>7.0090000000000003</v>
      </c>
      <c r="M1447">
        <v>4.7E-2</v>
      </c>
      <c r="N1447">
        <v>12.605</v>
      </c>
      <c r="O1447">
        <v>20.812000000000001</v>
      </c>
      <c r="P1447">
        <v>0.73099999999999998</v>
      </c>
      <c r="Q1447">
        <v>0</v>
      </c>
      <c r="R1447">
        <v>0.13300000000000001</v>
      </c>
      <c r="S1447">
        <v>76.222826977179963</v>
      </c>
      <c r="T1447">
        <v>99.224000000000004</v>
      </c>
    </row>
    <row r="1448" spans="1:20" x14ac:dyDescent="0.25">
      <c r="A1448" t="s">
        <v>2817</v>
      </c>
      <c r="C1448" t="s">
        <v>3002</v>
      </c>
      <c r="D1448" t="s">
        <v>2282</v>
      </c>
      <c r="E1448" t="s">
        <v>5444</v>
      </c>
      <c r="F1448" t="s">
        <v>5446</v>
      </c>
      <c r="G1448" t="s">
        <v>5460</v>
      </c>
      <c r="H1448" t="s">
        <v>3058</v>
      </c>
      <c r="I1448">
        <v>48.131999999999998</v>
      </c>
      <c r="J1448">
        <v>1.9630000000000001</v>
      </c>
      <c r="K1448">
        <v>7.26</v>
      </c>
      <c r="L1448">
        <v>7.5010000000000003</v>
      </c>
      <c r="M1448">
        <v>6.2E-2</v>
      </c>
      <c r="N1448">
        <v>12.988</v>
      </c>
      <c r="O1448">
        <v>20.736000000000001</v>
      </c>
      <c r="P1448">
        <v>0.79800000000000004</v>
      </c>
      <c r="Q1448">
        <v>0</v>
      </c>
      <c r="R1448">
        <v>0.109</v>
      </c>
      <c r="S1448">
        <v>75.528963429575583</v>
      </c>
      <c r="T1448">
        <v>99.596000000000004</v>
      </c>
    </row>
    <row r="1449" spans="1:20" x14ac:dyDescent="0.25">
      <c r="A1449" t="s">
        <v>2817</v>
      </c>
      <c r="C1449" t="s">
        <v>3002</v>
      </c>
      <c r="D1449" t="s">
        <v>2282</v>
      </c>
      <c r="E1449" t="s">
        <v>5444</v>
      </c>
      <c r="F1449" t="s">
        <v>5446</v>
      </c>
      <c r="G1449" t="s">
        <v>5460</v>
      </c>
      <c r="H1449" t="s">
        <v>3059</v>
      </c>
      <c r="I1449">
        <v>47.993000000000002</v>
      </c>
      <c r="J1449">
        <v>1.879</v>
      </c>
      <c r="K1449">
        <v>7.1669999999999998</v>
      </c>
      <c r="L1449">
        <v>7.2779999999999996</v>
      </c>
      <c r="M1449">
        <v>0.10299999999999999</v>
      </c>
      <c r="N1449">
        <v>12.615</v>
      </c>
      <c r="O1449">
        <v>20.898</v>
      </c>
      <c r="P1449">
        <v>0.752</v>
      </c>
      <c r="Q1449">
        <v>3.0000000000000001E-3</v>
      </c>
      <c r="R1449">
        <v>0.26300000000000001</v>
      </c>
      <c r="S1449">
        <v>75.548198340937418</v>
      </c>
      <c r="T1449">
        <v>99.004000000000005</v>
      </c>
    </row>
    <row r="1450" spans="1:20" x14ac:dyDescent="0.25">
      <c r="A1450" t="s">
        <v>2817</v>
      </c>
      <c r="C1450" t="s">
        <v>3002</v>
      </c>
      <c r="D1450" t="s">
        <v>2282</v>
      </c>
      <c r="E1450" t="s">
        <v>5444</v>
      </c>
      <c r="F1450" t="s">
        <v>5446</v>
      </c>
      <c r="G1450" t="s">
        <v>5460</v>
      </c>
      <c r="H1450" t="s">
        <v>3060</v>
      </c>
      <c r="I1450">
        <v>48.396000000000001</v>
      </c>
      <c r="J1450">
        <v>1.839</v>
      </c>
      <c r="K1450">
        <v>7.2290000000000001</v>
      </c>
      <c r="L1450">
        <v>6.91</v>
      </c>
      <c r="M1450">
        <v>5.3999999999999999E-2</v>
      </c>
      <c r="N1450">
        <v>12.946</v>
      </c>
      <c r="O1450">
        <v>20.984999999999999</v>
      </c>
      <c r="P1450">
        <v>0.78900000000000003</v>
      </c>
      <c r="Q1450">
        <v>5.0000000000000001E-3</v>
      </c>
      <c r="R1450">
        <v>0.12</v>
      </c>
      <c r="S1450">
        <v>76.956448338823819</v>
      </c>
      <c r="T1450">
        <v>99.301000000000002</v>
      </c>
    </row>
    <row r="1451" spans="1:20" x14ac:dyDescent="0.25">
      <c r="A1451" t="s">
        <v>2817</v>
      </c>
      <c r="C1451" t="s">
        <v>3002</v>
      </c>
      <c r="D1451" t="s">
        <v>2282</v>
      </c>
      <c r="E1451" t="s">
        <v>5444</v>
      </c>
      <c r="F1451" t="s">
        <v>5446</v>
      </c>
      <c r="G1451" t="s">
        <v>5460</v>
      </c>
      <c r="H1451" t="s">
        <v>3061</v>
      </c>
      <c r="I1451">
        <v>48.216999999999999</v>
      </c>
      <c r="J1451">
        <v>2.16</v>
      </c>
      <c r="K1451">
        <v>6.1680000000000001</v>
      </c>
      <c r="L1451">
        <v>7.968</v>
      </c>
      <c r="M1451">
        <v>7.8E-2</v>
      </c>
      <c r="N1451">
        <v>12.717000000000001</v>
      </c>
      <c r="O1451">
        <v>21.064</v>
      </c>
      <c r="P1451">
        <v>0.83499999999999996</v>
      </c>
      <c r="Q1451">
        <v>0</v>
      </c>
      <c r="R1451">
        <v>8.9999999999999993E-3</v>
      </c>
      <c r="S1451">
        <v>73.991804137705373</v>
      </c>
      <c r="T1451">
        <v>99.248999999999995</v>
      </c>
    </row>
    <row r="1452" spans="1:20" x14ac:dyDescent="0.25">
      <c r="A1452" t="s">
        <v>2817</v>
      </c>
      <c r="C1452" t="s">
        <v>3002</v>
      </c>
      <c r="D1452" t="s">
        <v>2282</v>
      </c>
      <c r="E1452" t="s">
        <v>5444</v>
      </c>
      <c r="F1452" t="s">
        <v>5446</v>
      </c>
      <c r="G1452" t="s">
        <v>5460</v>
      </c>
      <c r="H1452" t="s">
        <v>3062</v>
      </c>
      <c r="I1452">
        <v>48.518999999999998</v>
      </c>
      <c r="J1452">
        <v>2.3780000000000001</v>
      </c>
      <c r="K1452">
        <v>5.8010000000000002</v>
      </c>
      <c r="L1452">
        <v>7.798</v>
      </c>
      <c r="M1452">
        <v>6.8000000000000005E-2</v>
      </c>
      <c r="N1452">
        <v>12.724</v>
      </c>
      <c r="O1452">
        <v>21.353999999999999</v>
      </c>
      <c r="P1452">
        <v>0.59699999999999998</v>
      </c>
      <c r="Q1452">
        <v>7.0000000000000001E-3</v>
      </c>
      <c r="R1452">
        <v>0.107</v>
      </c>
      <c r="S1452">
        <v>74.415149432853923</v>
      </c>
      <c r="T1452">
        <v>99.376000000000005</v>
      </c>
    </row>
    <row r="1453" spans="1:20" x14ac:dyDescent="0.25">
      <c r="A1453" t="s">
        <v>2817</v>
      </c>
      <c r="C1453" t="s">
        <v>3002</v>
      </c>
      <c r="D1453" t="s">
        <v>2282</v>
      </c>
      <c r="E1453" t="s">
        <v>5444</v>
      </c>
      <c r="F1453" t="s">
        <v>5446</v>
      </c>
      <c r="G1453" t="s">
        <v>5460</v>
      </c>
      <c r="H1453" t="s">
        <v>3063</v>
      </c>
      <c r="I1453">
        <v>48.908000000000001</v>
      </c>
      <c r="J1453">
        <v>2.4900000000000002</v>
      </c>
      <c r="K1453">
        <v>5.9050000000000002</v>
      </c>
      <c r="L1453">
        <v>7.8970000000000002</v>
      </c>
      <c r="M1453">
        <v>9.2999999999999999E-2</v>
      </c>
      <c r="N1453">
        <v>12.97</v>
      </c>
      <c r="O1453">
        <v>21.47</v>
      </c>
      <c r="P1453">
        <v>0.69299999999999995</v>
      </c>
      <c r="Q1453">
        <v>0</v>
      </c>
      <c r="R1453">
        <v>7.1999999999999995E-2</v>
      </c>
      <c r="S1453">
        <v>74.539339838953509</v>
      </c>
      <c r="T1453">
        <v>100.57299999999999</v>
      </c>
    </row>
    <row r="1454" spans="1:20" x14ac:dyDescent="0.25">
      <c r="A1454" t="s">
        <v>2817</v>
      </c>
      <c r="C1454" t="s">
        <v>3002</v>
      </c>
      <c r="D1454" t="s">
        <v>2282</v>
      </c>
      <c r="E1454" t="s">
        <v>5444</v>
      </c>
      <c r="F1454" t="s">
        <v>5446</v>
      </c>
      <c r="G1454" t="s">
        <v>5460</v>
      </c>
      <c r="H1454" t="s">
        <v>3064</v>
      </c>
      <c r="I1454">
        <v>48.633000000000003</v>
      </c>
      <c r="J1454">
        <v>2.609</v>
      </c>
      <c r="K1454">
        <v>5.94</v>
      </c>
      <c r="L1454">
        <v>7.8159999999999998</v>
      </c>
      <c r="M1454">
        <v>5.8999999999999997E-2</v>
      </c>
      <c r="N1454">
        <v>12.913</v>
      </c>
      <c r="O1454">
        <v>21.265999999999998</v>
      </c>
      <c r="P1454">
        <v>0.79800000000000004</v>
      </c>
      <c r="Q1454">
        <v>1.2E-2</v>
      </c>
      <c r="R1454">
        <v>7.9000000000000001E-2</v>
      </c>
      <c r="S1454">
        <v>74.651254716097824</v>
      </c>
      <c r="T1454">
        <v>100.15300000000001</v>
      </c>
    </row>
    <row r="1455" spans="1:20" x14ac:dyDescent="0.25">
      <c r="A1455" t="s">
        <v>2817</v>
      </c>
      <c r="C1455" t="s">
        <v>3002</v>
      </c>
      <c r="D1455" t="s">
        <v>2282</v>
      </c>
      <c r="E1455" t="s">
        <v>5444</v>
      </c>
      <c r="F1455" t="s">
        <v>5446</v>
      </c>
      <c r="G1455" t="s">
        <v>5460</v>
      </c>
      <c r="H1455" t="s">
        <v>3065</v>
      </c>
      <c r="I1455">
        <v>49.859000000000002</v>
      </c>
      <c r="J1455">
        <v>1.4</v>
      </c>
      <c r="K1455">
        <v>5.9870000000000001</v>
      </c>
      <c r="L1455">
        <v>6.59</v>
      </c>
      <c r="M1455">
        <v>8.5999999999999993E-2</v>
      </c>
      <c r="N1455">
        <v>13.516999999999999</v>
      </c>
      <c r="O1455">
        <v>21.196000000000002</v>
      </c>
      <c r="P1455">
        <v>0.59199999999999997</v>
      </c>
      <c r="Q1455">
        <v>0</v>
      </c>
      <c r="R1455">
        <v>0.157</v>
      </c>
      <c r="S1455">
        <v>78.5233757556949</v>
      </c>
      <c r="T1455">
        <v>99.405000000000001</v>
      </c>
    </row>
    <row r="1456" spans="1:20" x14ac:dyDescent="0.25">
      <c r="A1456" t="s">
        <v>2817</v>
      </c>
      <c r="C1456" t="s">
        <v>3002</v>
      </c>
      <c r="D1456" t="s">
        <v>2282</v>
      </c>
      <c r="E1456" t="s">
        <v>5444</v>
      </c>
      <c r="F1456" t="s">
        <v>5446</v>
      </c>
      <c r="G1456" t="s">
        <v>5460</v>
      </c>
      <c r="H1456" t="s">
        <v>3066</v>
      </c>
      <c r="I1456">
        <v>50.779000000000003</v>
      </c>
      <c r="J1456">
        <v>1.607</v>
      </c>
      <c r="K1456">
        <v>3.0489999999999999</v>
      </c>
      <c r="L1456">
        <v>8.8219999999999992</v>
      </c>
      <c r="M1456">
        <v>0.155</v>
      </c>
      <c r="N1456">
        <v>13.167</v>
      </c>
      <c r="O1456">
        <v>21.251000000000001</v>
      </c>
      <c r="P1456">
        <v>0.65600000000000003</v>
      </c>
      <c r="Q1456">
        <v>0</v>
      </c>
      <c r="R1456">
        <v>0</v>
      </c>
      <c r="S1456">
        <v>72.681079099634161</v>
      </c>
      <c r="T1456">
        <v>99.564999999999998</v>
      </c>
    </row>
    <row r="1457" spans="1:20" x14ac:dyDescent="0.25">
      <c r="A1457" t="s">
        <v>2817</v>
      </c>
      <c r="C1457" t="s">
        <v>3002</v>
      </c>
      <c r="D1457" t="s">
        <v>2282</v>
      </c>
      <c r="E1457" t="s">
        <v>5444</v>
      </c>
      <c r="F1457" t="s">
        <v>5446</v>
      </c>
      <c r="G1457" t="s">
        <v>5460</v>
      </c>
      <c r="H1457" t="s">
        <v>3067</v>
      </c>
      <c r="I1457">
        <v>50.17</v>
      </c>
      <c r="J1457">
        <v>1.796</v>
      </c>
      <c r="K1457">
        <v>3.7530000000000001</v>
      </c>
      <c r="L1457">
        <v>8.7029999999999994</v>
      </c>
      <c r="M1457">
        <v>0.113</v>
      </c>
      <c r="N1457">
        <v>13.24</v>
      </c>
      <c r="O1457">
        <v>21.253</v>
      </c>
      <c r="P1457">
        <v>0.66600000000000004</v>
      </c>
      <c r="Q1457">
        <v>0</v>
      </c>
      <c r="R1457">
        <v>8.9999999999999993E-3</v>
      </c>
      <c r="S1457">
        <v>73.05886557048936</v>
      </c>
      <c r="T1457">
        <v>99.778999999999996</v>
      </c>
    </row>
    <row r="1458" spans="1:20" x14ac:dyDescent="0.25">
      <c r="A1458" t="s">
        <v>2817</v>
      </c>
      <c r="C1458" t="s">
        <v>3002</v>
      </c>
      <c r="D1458" t="s">
        <v>2282</v>
      </c>
      <c r="E1458" t="s">
        <v>5444</v>
      </c>
      <c r="F1458" t="s">
        <v>5446</v>
      </c>
      <c r="G1458" t="s">
        <v>5460</v>
      </c>
      <c r="H1458" t="s">
        <v>3068</v>
      </c>
      <c r="I1458">
        <v>50.496000000000002</v>
      </c>
      <c r="J1458">
        <v>1.7110000000000001</v>
      </c>
      <c r="K1458">
        <v>3.6419999999999999</v>
      </c>
      <c r="L1458">
        <v>7.9359999999999999</v>
      </c>
      <c r="M1458">
        <v>0.14299999999999999</v>
      </c>
      <c r="N1458">
        <v>13.292999999999999</v>
      </c>
      <c r="O1458">
        <v>21.443999999999999</v>
      </c>
      <c r="P1458">
        <v>0.63200000000000001</v>
      </c>
      <c r="Q1458">
        <v>1.6E-2</v>
      </c>
      <c r="R1458">
        <v>4.2999999999999997E-2</v>
      </c>
      <c r="S1458">
        <v>74.910876508126179</v>
      </c>
      <c r="T1458">
        <v>99.384</v>
      </c>
    </row>
    <row r="1459" spans="1:20" x14ac:dyDescent="0.25">
      <c r="A1459" t="s">
        <v>2817</v>
      </c>
      <c r="C1459" t="s">
        <v>3002</v>
      </c>
      <c r="D1459" t="s">
        <v>2282</v>
      </c>
      <c r="E1459" t="s">
        <v>5444</v>
      </c>
      <c r="F1459" t="s">
        <v>5446</v>
      </c>
      <c r="G1459" t="s">
        <v>5460</v>
      </c>
      <c r="H1459" t="s">
        <v>3069</v>
      </c>
      <c r="I1459">
        <v>50.177</v>
      </c>
      <c r="J1459">
        <v>1.9690000000000001</v>
      </c>
      <c r="K1459">
        <v>4.3280000000000003</v>
      </c>
      <c r="L1459">
        <v>8.3000000000000007</v>
      </c>
      <c r="M1459">
        <v>0.13200000000000001</v>
      </c>
      <c r="N1459">
        <v>13.051</v>
      </c>
      <c r="O1459">
        <v>21.562000000000001</v>
      </c>
      <c r="P1459">
        <v>0.61499999999999999</v>
      </c>
      <c r="Q1459">
        <v>1.2999999999999999E-2</v>
      </c>
      <c r="R1459">
        <v>0.03</v>
      </c>
      <c r="S1459">
        <v>73.704105947893609</v>
      </c>
      <c r="T1459">
        <v>100.227</v>
      </c>
    </row>
    <row r="1460" spans="1:20" x14ac:dyDescent="0.25">
      <c r="A1460" t="s">
        <v>2817</v>
      </c>
      <c r="C1460" t="s">
        <v>3002</v>
      </c>
      <c r="D1460" t="s">
        <v>2282</v>
      </c>
      <c r="E1460" t="s">
        <v>5444</v>
      </c>
      <c r="F1460" t="s">
        <v>5446</v>
      </c>
      <c r="G1460" t="s">
        <v>5460</v>
      </c>
      <c r="H1460" t="s">
        <v>3070</v>
      </c>
      <c r="I1460">
        <v>49.777999999999999</v>
      </c>
      <c r="J1460">
        <v>2.1669999999999998</v>
      </c>
      <c r="K1460">
        <v>4.3710000000000004</v>
      </c>
      <c r="L1460">
        <v>8.3580000000000005</v>
      </c>
      <c r="M1460">
        <v>9.2999999999999999E-2</v>
      </c>
      <c r="N1460">
        <v>12.965</v>
      </c>
      <c r="O1460">
        <v>21.529</v>
      </c>
      <c r="P1460">
        <v>0.65</v>
      </c>
      <c r="Q1460">
        <v>1E-3</v>
      </c>
      <c r="R1460">
        <v>2.5999999999999999E-2</v>
      </c>
      <c r="S1460">
        <v>73.44016171837356</v>
      </c>
      <c r="T1460">
        <v>100</v>
      </c>
    </row>
    <row r="1461" spans="1:20" x14ac:dyDescent="0.25">
      <c r="A1461" t="s">
        <v>2817</v>
      </c>
      <c r="C1461" t="s">
        <v>3002</v>
      </c>
      <c r="D1461" t="s">
        <v>2282</v>
      </c>
      <c r="E1461" t="s">
        <v>5444</v>
      </c>
      <c r="F1461" t="s">
        <v>5446</v>
      </c>
      <c r="G1461" t="s">
        <v>5460</v>
      </c>
      <c r="H1461" t="s">
        <v>3071</v>
      </c>
      <c r="I1461">
        <v>47.811</v>
      </c>
      <c r="J1461">
        <v>1.7669999999999999</v>
      </c>
      <c r="K1461">
        <v>6.9119999999999999</v>
      </c>
      <c r="L1461">
        <v>7.0129999999999999</v>
      </c>
      <c r="M1461">
        <v>4.2000000000000003E-2</v>
      </c>
      <c r="N1461">
        <v>12.266999999999999</v>
      </c>
      <c r="O1461">
        <v>22.338000000000001</v>
      </c>
      <c r="P1461">
        <v>0.78400000000000003</v>
      </c>
      <c r="Q1461">
        <v>0</v>
      </c>
      <c r="R1461">
        <v>0.39200000000000002</v>
      </c>
      <c r="S1461">
        <v>75.716217269981428</v>
      </c>
      <c r="T1461">
        <v>99.36</v>
      </c>
    </row>
    <row r="1462" spans="1:20" x14ac:dyDescent="0.25">
      <c r="A1462" t="s">
        <v>2817</v>
      </c>
      <c r="C1462" t="s">
        <v>3002</v>
      </c>
      <c r="D1462" t="s">
        <v>2282</v>
      </c>
      <c r="E1462" t="s">
        <v>5444</v>
      </c>
      <c r="F1462" t="s">
        <v>5446</v>
      </c>
      <c r="G1462" t="s">
        <v>5460</v>
      </c>
      <c r="H1462" t="s">
        <v>3072</v>
      </c>
      <c r="I1462">
        <v>47.531999999999996</v>
      </c>
      <c r="J1462">
        <v>2.1680000000000001</v>
      </c>
      <c r="K1462">
        <v>7.23</v>
      </c>
      <c r="L1462">
        <v>7.1879999999999997</v>
      </c>
      <c r="M1462">
        <v>7.3999999999999996E-2</v>
      </c>
      <c r="N1462">
        <v>12.595000000000001</v>
      </c>
      <c r="O1462">
        <v>21.33</v>
      </c>
      <c r="P1462">
        <v>0.80700000000000005</v>
      </c>
      <c r="Q1462">
        <v>2.1999999999999999E-2</v>
      </c>
      <c r="R1462">
        <v>0.40200000000000002</v>
      </c>
      <c r="S1462">
        <v>75.748191883673755</v>
      </c>
      <c r="T1462">
        <v>99.400999999999996</v>
      </c>
    </row>
    <row r="1463" spans="1:20" x14ac:dyDescent="0.25">
      <c r="A1463" t="s">
        <v>2817</v>
      </c>
      <c r="C1463" t="s">
        <v>3002</v>
      </c>
      <c r="D1463" t="s">
        <v>2282</v>
      </c>
      <c r="E1463" t="s">
        <v>5444</v>
      </c>
      <c r="F1463" t="s">
        <v>5446</v>
      </c>
      <c r="G1463" t="s">
        <v>5460</v>
      </c>
      <c r="H1463" t="s">
        <v>3073</v>
      </c>
      <c r="I1463">
        <v>47.792000000000002</v>
      </c>
      <c r="J1463">
        <v>2.0569999999999999</v>
      </c>
      <c r="K1463">
        <v>7.3330000000000002</v>
      </c>
      <c r="L1463">
        <v>6.9489999999999998</v>
      </c>
      <c r="M1463">
        <v>8.5999999999999993E-2</v>
      </c>
      <c r="N1463">
        <v>12.423</v>
      </c>
      <c r="O1463">
        <v>22.257000000000001</v>
      </c>
      <c r="P1463">
        <v>0.78</v>
      </c>
      <c r="Q1463">
        <v>0</v>
      </c>
      <c r="R1463">
        <v>0.36399999999999999</v>
      </c>
      <c r="S1463">
        <v>76.114883262444494</v>
      </c>
      <c r="T1463">
        <v>100.056</v>
      </c>
    </row>
    <row r="1464" spans="1:20" x14ac:dyDescent="0.25">
      <c r="A1464" t="s">
        <v>2817</v>
      </c>
      <c r="C1464" t="s">
        <v>3002</v>
      </c>
      <c r="D1464" t="s">
        <v>2282</v>
      </c>
      <c r="E1464" t="s">
        <v>5444</v>
      </c>
      <c r="F1464" t="s">
        <v>5446</v>
      </c>
      <c r="G1464" t="s">
        <v>5460</v>
      </c>
      <c r="H1464" t="s">
        <v>3074</v>
      </c>
      <c r="I1464">
        <v>48.2</v>
      </c>
      <c r="J1464">
        <v>1.806</v>
      </c>
      <c r="K1464">
        <v>6.782</v>
      </c>
      <c r="L1464">
        <v>7.1420000000000003</v>
      </c>
      <c r="M1464">
        <v>0.107</v>
      </c>
      <c r="N1464">
        <v>12.824</v>
      </c>
      <c r="O1464">
        <v>20.952000000000002</v>
      </c>
      <c r="P1464">
        <v>0.66600000000000004</v>
      </c>
      <c r="Q1464">
        <v>0</v>
      </c>
      <c r="R1464">
        <v>0.53100000000000003</v>
      </c>
      <c r="S1464">
        <v>76.194307523668442</v>
      </c>
      <c r="T1464">
        <v>99.043999999999997</v>
      </c>
    </row>
    <row r="1465" spans="1:20" x14ac:dyDescent="0.25">
      <c r="A1465" t="s">
        <v>2817</v>
      </c>
      <c r="C1465" t="s">
        <v>3002</v>
      </c>
      <c r="D1465" t="s">
        <v>2282</v>
      </c>
      <c r="E1465" t="s">
        <v>5444</v>
      </c>
      <c r="F1465" t="s">
        <v>5446</v>
      </c>
      <c r="G1465" t="s">
        <v>5460</v>
      </c>
      <c r="H1465" t="s">
        <v>3075</v>
      </c>
      <c r="I1465">
        <v>48.420999999999999</v>
      </c>
      <c r="J1465">
        <v>1.845</v>
      </c>
      <c r="K1465">
        <v>7.0810000000000004</v>
      </c>
      <c r="L1465">
        <v>7.0949999999999998</v>
      </c>
      <c r="M1465">
        <v>5.3999999999999999E-2</v>
      </c>
      <c r="N1465">
        <v>12.885999999999999</v>
      </c>
      <c r="O1465">
        <v>21.292000000000002</v>
      </c>
      <c r="P1465">
        <v>0.68799999999999994</v>
      </c>
      <c r="Q1465">
        <v>0</v>
      </c>
      <c r="R1465">
        <v>0.47899999999999998</v>
      </c>
      <c r="S1465">
        <v>76.400930600460697</v>
      </c>
      <c r="T1465">
        <v>99.891000000000005</v>
      </c>
    </row>
    <row r="1466" spans="1:20" x14ac:dyDescent="0.25">
      <c r="A1466" t="s">
        <v>2817</v>
      </c>
      <c r="C1466" t="s">
        <v>3002</v>
      </c>
      <c r="D1466" t="s">
        <v>2282</v>
      </c>
      <c r="E1466" t="s">
        <v>5444</v>
      </c>
      <c r="F1466" t="s">
        <v>5446</v>
      </c>
      <c r="G1466" t="s">
        <v>5460</v>
      </c>
      <c r="H1466" t="s">
        <v>3076</v>
      </c>
      <c r="I1466">
        <v>49.145000000000003</v>
      </c>
      <c r="J1466">
        <v>1.627</v>
      </c>
      <c r="K1466">
        <v>6.16</v>
      </c>
      <c r="L1466">
        <v>6.6349999999999998</v>
      </c>
      <c r="M1466">
        <v>9.5000000000000001E-2</v>
      </c>
      <c r="N1466">
        <v>13.552</v>
      </c>
      <c r="O1466">
        <v>21.315999999999999</v>
      </c>
      <c r="P1466">
        <v>0.60899999999999999</v>
      </c>
      <c r="Q1466">
        <v>1.2999999999999999E-2</v>
      </c>
      <c r="R1466">
        <v>0.11799999999999999</v>
      </c>
      <c r="S1466">
        <v>78.452134557827847</v>
      </c>
      <c r="T1466">
        <v>99.317999999999998</v>
      </c>
    </row>
    <row r="1467" spans="1:20" x14ac:dyDescent="0.25">
      <c r="A1467" t="s">
        <v>2817</v>
      </c>
      <c r="C1467" t="s">
        <v>3002</v>
      </c>
      <c r="D1467" t="s">
        <v>2282</v>
      </c>
      <c r="E1467" t="s">
        <v>5444</v>
      </c>
      <c r="F1467" t="s">
        <v>5446</v>
      </c>
      <c r="G1467" t="s">
        <v>5460</v>
      </c>
      <c r="H1467" t="s">
        <v>3077</v>
      </c>
      <c r="I1467">
        <v>48.554000000000002</v>
      </c>
      <c r="J1467">
        <v>1.599</v>
      </c>
      <c r="K1467">
        <v>6.2969999999999997</v>
      </c>
      <c r="L1467">
        <v>6.7140000000000004</v>
      </c>
      <c r="M1467">
        <v>6.9000000000000006E-2</v>
      </c>
      <c r="N1467">
        <v>13.201000000000001</v>
      </c>
      <c r="O1467">
        <v>22.664999999999999</v>
      </c>
      <c r="P1467">
        <v>0.66100000000000003</v>
      </c>
      <c r="Q1467">
        <v>0</v>
      </c>
      <c r="R1467">
        <v>0.36799999999999999</v>
      </c>
      <c r="S1467">
        <v>77.801468069126159</v>
      </c>
      <c r="T1467">
        <v>100.18</v>
      </c>
    </row>
    <row r="1468" spans="1:20" x14ac:dyDescent="0.25">
      <c r="A1468" t="s">
        <v>2817</v>
      </c>
      <c r="C1468" t="s">
        <v>3002</v>
      </c>
      <c r="D1468" t="s">
        <v>2282</v>
      </c>
      <c r="E1468" t="s">
        <v>5444</v>
      </c>
      <c r="F1468" t="s">
        <v>5446</v>
      </c>
      <c r="G1468" t="s">
        <v>5460</v>
      </c>
      <c r="H1468" t="s">
        <v>3078</v>
      </c>
      <c r="I1468">
        <v>48.93</v>
      </c>
      <c r="J1468">
        <v>1.657</v>
      </c>
      <c r="K1468">
        <v>6.3010000000000002</v>
      </c>
      <c r="L1468">
        <v>6.6719999999999997</v>
      </c>
      <c r="M1468">
        <v>7.2999999999999995E-2</v>
      </c>
      <c r="N1468">
        <v>13.43</v>
      </c>
      <c r="O1468">
        <v>21.402999999999999</v>
      </c>
      <c r="P1468">
        <v>0.69699999999999995</v>
      </c>
      <c r="Q1468">
        <v>0</v>
      </c>
      <c r="R1468">
        <v>0.307</v>
      </c>
      <c r="S1468">
        <v>78.20422964522011</v>
      </c>
      <c r="T1468">
        <v>99.519000000000005</v>
      </c>
    </row>
    <row r="1469" spans="1:20" x14ac:dyDescent="0.25">
      <c r="A1469" t="s">
        <v>2817</v>
      </c>
      <c r="C1469" t="s">
        <v>3002</v>
      </c>
      <c r="D1469" t="s">
        <v>2282</v>
      </c>
      <c r="E1469" t="s">
        <v>5444</v>
      </c>
      <c r="F1469" t="s">
        <v>5446</v>
      </c>
      <c r="G1469" t="s">
        <v>5460</v>
      </c>
      <c r="H1469" t="s">
        <v>3079</v>
      </c>
      <c r="I1469">
        <v>49.735999999999997</v>
      </c>
      <c r="J1469">
        <v>1.514</v>
      </c>
      <c r="K1469">
        <v>5.8380000000000001</v>
      </c>
      <c r="L1469">
        <v>6.5289999999999999</v>
      </c>
      <c r="M1469">
        <v>3.0000000000000001E-3</v>
      </c>
      <c r="N1469">
        <v>13.711</v>
      </c>
      <c r="O1469">
        <v>21.178999999999998</v>
      </c>
      <c r="P1469">
        <v>0.59299999999999997</v>
      </c>
      <c r="Q1469">
        <v>0</v>
      </c>
      <c r="R1469">
        <v>0.26200000000000001</v>
      </c>
      <c r="S1469">
        <v>78.917856133331838</v>
      </c>
      <c r="T1469">
        <v>99.399000000000001</v>
      </c>
    </row>
    <row r="1470" spans="1:20" x14ac:dyDescent="0.25">
      <c r="A1470" t="s">
        <v>2817</v>
      </c>
      <c r="C1470" t="s">
        <v>3002</v>
      </c>
      <c r="D1470" t="s">
        <v>2282</v>
      </c>
      <c r="E1470" t="s">
        <v>5444</v>
      </c>
      <c r="F1470" t="s">
        <v>5446</v>
      </c>
      <c r="G1470" t="s">
        <v>5460</v>
      </c>
      <c r="H1470" t="s">
        <v>3080</v>
      </c>
      <c r="I1470">
        <v>51.335999999999999</v>
      </c>
      <c r="J1470">
        <v>0.46600000000000003</v>
      </c>
      <c r="K1470">
        <v>0.97699999999999998</v>
      </c>
      <c r="L1470">
        <v>17.474</v>
      </c>
      <c r="M1470">
        <v>0.45400000000000001</v>
      </c>
      <c r="N1470">
        <v>7.9210000000000003</v>
      </c>
      <c r="O1470">
        <v>21.001000000000001</v>
      </c>
      <c r="P1470">
        <v>0.67700000000000005</v>
      </c>
      <c r="Q1470">
        <v>0</v>
      </c>
      <c r="R1470">
        <v>0</v>
      </c>
      <c r="S1470">
        <v>44.691083079370927</v>
      </c>
      <c r="T1470">
        <v>100.373</v>
      </c>
    </row>
    <row r="1471" spans="1:20" x14ac:dyDescent="0.25">
      <c r="A1471" t="s">
        <v>2817</v>
      </c>
      <c r="C1471" t="s">
        <v>3002</v>
      </c>
      <c r="D1471" t="s">
        <v>2282</v>
      </c>
      <c r="E1471" t="s">
        <v>5444</v>
      </c>
      <c r="F1471" t="s">
        <v>5446</v>
      </c>
      <c r="G1471" t="s">
        <v>5460</v>
      </c>
      <c r="H1471" t="s">
        <v>3081</v>
      </c>
      <c r="I1471">
        <v>51.44</v>
      </c>
      <c r="J1471">
        <v>0.47799999999999998</v>
      </c>
      <c r="K1471">
        <v>1.046</v>
      </c>
      <c r="L1471">
        <v>17.183</v>
      </c>
      <c r="M1471">
        <v>0.41</v>
      </c>
      <c r="N1471">
        <v>8.2089999999999996</v>
      </c>
      <c r="O1471">
        <v>20.876000000000001</v>
      </c>
      <c r="P1471">
        <v>0.64200000000000002</v>
      </c>
      <c r="Q1471">
        <v>0</v>
      </c>
      <c r="R1471">
        <v>0</v>
      </c>
      <c r="S1471">
        <v>45.992292195881568</v>
      </c>
      <c r="T1471">
        <v>100.301</v>
      </c>
    </row>
    <row r="1472" spans="1:20" x14ac:dyDescent="0.25">
      <c r="A1472" t="s">
        <v>2817</v>
      </c>
      <c r="C1472" t="s">
        <v>3002</v>
      </c>
      <c r="D1472" t="s">
        <v>2282</v>
      </c>
      <c r="E1472" t="s">
        <v>5444</v>
      </c>
      <c r="F1472" t="s">
        <v>5446</v>
      </c>
      <c r="G1472" t="s">
        <v>5460</v>
      </c>
      <c r="H1472" t="s">
        <v>3082</v>
      </c>
      <c r="I1472">
        <v>51.506</v>
      </c>
      <c r="J1472">
        <v>0.52</v>
      </c>
      <c r="K1472">
        <v>0.97599999999999998</v>
      </c>
      <c r="L1472">
        <v>17.123999999999999</v>
      </c>
      <c r="M1472">
        <v>0.35599999999999998</v>
      </c>
      <c r="N1472">
        <v>7.9459999999999997</v>
      </c>
      <c r="O1472">
        <v>20.998999999999999</v>
      </c>
      <c r="P1472">
        <v>0.64</v>
      </c>
      <c r="Q1472">
        <v>0</v>
      </c>
      <c r="R1472">
        <v>8.0000000000000002E-3</v>
      </c>
      <c r="S1472">
        <v>45.269791146391803</v>
      </c>
      <c r="T1472">
        <v>100.116</v>
      </c>
    </row>
    <row r="1473" spans="1:20" x14ac:dyDescent="0.25">
      <c r="A1473" t="s">
        <v>2817</v>
      </c>
      <c r="C1473" t="s">
        <v>3002</v>
      </c>
      <c r="D1473" t="s">
        <v>2282</v>
      </c>
      <c r="E1473" t="s">
        <v>5444</v>
      </c>
      <c r="F1473" t="s">
        <v>5446</v>
      </c>
      <c r="G1473" t="s">
        <v>5460</v>
      </c>
      <c r="H1473" t="s">
        <v>3083</v>
      </c>
      <c r="I1473">
        <v>48.085999999999999</v>
      </c>
      <c r="J1473">
        <v>2.2770000000000001</v>
      </c>
      <c r="K1473">
        <v>5.7750000000000004</v>
      </c>
      <c r="L1473">
        <v>8.0909999999999993</v>
      </c>
      <c r="M1473">
        <v>9.2999999999999999E-2</v>
      </c>
      <c r="N1473">
        <v>12.785</v>
      </c>
      <c r="O1473">
        <v>22.253</v>
      </c>
      <c r="P1473">
        <v>0.73699999999999999</v>
      </c>
      <c r="Q1473">
        <v>1.7000000000000001E-2</v>
      </c>
      <c r="R1473">
        <v>9.8000000000000004E-2</v>
      </c>
      <c r="S1473">
        <v>73.799176540173178</v>
      </c>
      <c r="T1473">
        <v>100.235</v>
      </c>
    </row>
    <row r="1474" spans="1:20" x14ac:dyDescent="0.25">
      <c r="A1474" t="s">
        <v>2817</v>
      </c>
      <c r="C1474" t="s">
        <v>3002</v>
      </c>
      <c r="D1474" t="s">
        <v>2282</v>
      </c>
      <c r="E1474" t="s">
        <v>5444</v>
      </c>
      <c r="F1474" t="s">
        <v>5446</v>
      </c>
      <c r="G1474" t="s">
        <v>5460</v>
      </c>
      <c r="H1474" t="s">
        <v>3084</v>
      </c>
      <c r="I1474">
        <v>48.326000000000001</v>
      </c>
      <c r="J1474">
        <v>2.2719999999999998</v>
      </c>
      <c r="K1474">
        <v>5.61</v>
      </c>
      <c r="L1474">
        <v>8.3369999999999997</v>
      </c>
      <c r="M1474">
        <v>7.5999999999999998E-2</v>
      </c>
      <c r="N1474">
        <v>12.647</v>
      </c>
      <c r="O1474">
        <v>21.353999999999999</v>
      </c>
      <c r="P1474">
        <v>0.746</v>
      </c>
      <c r="Q1474">
        <v>1.0999999999999999E-2</v>
      </c>
      <c r="R1474">
        <v>7.0000000000000001E-3</v>
      </c>
      <c r="S1474">
        <v>73.002571603251795</v>
      </c>
      <c r="T1474">
        <v>99.454999999999998</v>
      </c>
    </row>
    <row r="1475" spans="1:20" x14ac:dyDescent="0.25">
      <c r="A1475" t="s">
        <v>2817</v>
      </c>
      <c r="C1475" t="s">
        <v>3002</v>
      </c>
      <c r="D1475" t="s">
        <v>2282</v>
      </c>
      <c r="E1475" t="s">
        <v>5444</v>
      </c>
      <c r="F1475" t="s">
        <v>5446</v>
      </c>
      <c r="G1475" t="s">
        <v>5460</v>
      </c>
      <c r="H1475" t="s">
        <v>3085</v>
      </c>
      <c r="I1475">
        <v>48.353000000000002</v>
      </c>
      <c r="J1475">
        <v>2.3849999999999998</v>
      </c>
      <c r="K1475">
        <v>5.6189999999999998</v>
      </c>
      <c r="L1475">
        <v>8.3640000000000008</v>
      </c>
      <c r="M1475">
        <v>0.09</v>
      </c>
      <c r="N1475">
        <v>12.492000000000001</v>
      </c>
      <c r="O1475">
        <v>21.1</v>
      </c>
      <c r="P1475">
        <v>0.76600000000000001</v>
      </c>
      <c r="Q1475">
        <v>0</v>
      </c>
      <c r="R1475">
        <v>2.8000000000000001E-2</v>
      </c>
      <c r="S1475">
        <v>72.69470910001094</v>
      </c>
      <c r="T1475">
        <v>99.210999999999999</v>
      </c>
    </row>
    <row r="1476" spans="1:20" x14ac:dyDescent="0.25">
      <c r="A1476" t="s">
        <v>2817</v>
      </c>
      <c r="C1476" t="s">
        <v>3002</v>
      </c>
      <c r="D1476" t="s">
        <v>2282</v>
      </c>
      <c r="E1476" t="s">
        <v>5444</v>
      </c>
      <c r="F1476" t="s">
        <v>5446</v>
      </c>
      <c r="G1476" t="s">
        <v>5460</v>
      </c>
      <c r="H1476" t="s">
        <v>3086</v>
      </c>
      <c r="I1476">
        <v>47.488999999999997</v>
      </c>
      <c r="J1476">
        <v>2.19</v>
      </c>
      <c r="K1476">
        <v>7.4020000000000001</v>
      </c>
      <c r="L1476">
        <v>6.9009999999999998</v>
      </c>
      <c r="M1476">
        <v>5.6000000000000001E-2</v>
      </c>
      <c r="N1476">
        <v>12.794</v>
      </c>
      <c r="O1476">
        <v>21.236000000000001</v>
      </c>
      <c r="P1476">
        <v>0.72499999999999998</v>
      </c>
      <c r="Q1476">
        <v>0</v>
      </c>
      <c r="R1476">
        <v>0.432</v>
      </c>
      <c r="S1476">
        <v>76.76959067780129</v>
      </c>
      <c r="T1476">
        <v>99.265000000000001</v>
      </c>
    </row>
    <row r="1477" spans="1:20" x14ac:dyDescent="0.25">
      <c r="A1477" t="s">
        <v>2817</v>
      </c>
      <c r="C1477" t="s">
        <v>3002</v>
      </c>
      <c r="D1477" t="s">
        <v>2282</v>
      </c>
      <c r="E1477" t="s">
        <v>5444</v>
      </c>
      <c r="F1477" t="s">
        <v>5446</v>
      </c>
      <c r="G1477" t="s">
        <v>5460</v>
      </c>
      <c r="H1477" t="s">
        <v>3087</v>
      </c>
      <c r="I1477">
        <v>48.792000000000002</v>
      </c>
      <c r="J1477">
        <v>1.9930000000000001</v>
      </c>
      <c r="K1477">
        <v>5.7460000000000004</v>
      </c>
      <c r="L1477">
        <v>8.1489999999999991</v>
      </c>
      <c r="M1477">
        <v>7.8E-2</v>
      </c>
      <c r="N1477">
        <v>12.936999999999999</v>
      </c>
      <c r="O1477">
        <v>21.236999999999998</v>
      </c>
      <c r="P1477">
        <v>0.72799999999999998</v>
      </c>
      <c r="Q1477">
        <v>0</v>
      </c>
      <c r="R1477">
        <v>9.1999999999999998E-2</v>
      </c>
      <c r="S1477">
        <v>73.88948955310083</v>
      </c>
      <c r="T1477">
        <v>99.804000000000002</v>
      </c>
    </row>
    <row r="1478" spans="1:20" x14ac:dyDescent="0.25">
      <c r="A1478" t="s">
        <v>2817</v>
      </c>
      <c r="C1478" t="s">
        <v>3002</v>
      </c>
      <c r="D1478" t="s">
        <v>2282</v>
      </c>
      <c r="E1478" t="s">
        <v>5444</v>
      </c>
      <c r="F1478" t="s">
        <v>5446</v>
      </c>
      <c r="G1478" t="s">
        <v>5460</v>
      </c>
      <c r="H1478" t="s">
        <v>3088</v>
      </c>
      <c r="I1478">
        <v>51.545999999999999</v>
      </c>
      <c r="J1478">
        <v>0.77600000000000002</v>
      </c>
      <c r="K1478">
        <v>1.262</v>
      </c>
      <c r="L1478">
        <v>15.95</v>
      </c>
      <c r="M1478">
        <v>0.39400000000000002</v>
      </c>
      <c r="N1478">
        <v>9.2100000000000009</v>
      </c>
      <c r="O1478">
        <v>21.068000000000001</v>
      </c>
      <c r="P1478">
        <v>0.60199999999999998</v>
      </c>
      <c r="Q1478">
        <v>1.2999999999999999E-2</v>
      </c>
      <c r="R1478">
        <v>0</v>
      </c>
      <c r="S1478">
        <v>50.721636852979763</v>
      </c>
      <c r="T1478">
        <v>100.821</v>
      </c>
    </row>
    <row r="1479" spans="1:20" x14ac:dyDescent="0.25">
      <c r="A1479" t="s">
        <v>2817</v>
      </c>
      <c r="C1479" t="s">
        <v>3002</v>
      </c>
      <c r="D1479" t="s">
        <v>2282</v>
      </c>
      <c r="E1479" t="s">
        <v>5444</v>
      </c>
      <c r="F1479" t="s">
        <v>5446</v>
      </c>
      <c r="G1479" t="s">
        <v>5460</v>
      </c>
      <c r="H1479" t="s">
        <v>3089</v>
      </c>
      <c r="I1479">
        <v>49.548000000000002</v>
      </c>
      <c r="J1479">
        <v>1.255274867633442</v>
      </c>
      <c r="K1479">
        <v>2.3466110323764968</v>
      </c>
      <c r="L1479">
        <v>9.8384627698094125</v>
      </c>
      <c r="M1479">
        <v>0.28117323260979421</v>
      </c>
      <c r="N1479">
        <v>14.69724543751706</v>
      </c>
      <c r="O1479">
        <v>21.316471311723468</v>
      </c>
      <c r="P1479">
        <v>0.39364491283605763</v>
      </c>
      <c r="Q1479">
        <v>0</v>
      </c>
      <c r="R1479">
        <v>2.1999999999999999E-2</v>
      </c>
      <c r="S1479">
        <v>72.698856593449264</v>
      </c>
      <c r="T1479">
        <v>100.107</v>
      </c>
    </row>
    <row r="1480" spans="1:20" x14ac:dyDescent="0.25">
      <c r="A1480" t="s">
        <v>2817</v>
      </c>
      <c r="C1480" t="s">
        <v>3002</v>
      </c>
      <c r="D1480" t="s">
        <v>2282</v>
      </c>
      <c r="E1480" t="s">
        <v>5444</v>
      </c>
      <c r="F1480" t="s">
        <v>5446</v>
      </c>
      <c r="G1480" t="s">
        <v>5460</v>
      </c>
      <c r="H1480" t="s">
        <v>3090</v>
      </c>
      <c r="I1480">
        <v>48.834000000000003</v>
      </c>
      <c r="J1480">
        <v>2.1150000000000002</v>
      </c>
      <c r="K1480">
        <v>5.63</v>
      </c>
      <c r="L1480">
        <v>7.7080000000000002</v>
      </c>
      <c r="M1480">
        <v>0.11</v>
      </c>
      <c r="N1480">
        <v>12.884</v>
      </c>
      <c r="O1480">
        <v>22.222000000000001</v>
      </c>
      <c r="P1480">
        <v>0.66500000000000004</v>
      </c>
      <c r="Q1480">
        <v>0</v>
      </c>
      <c r="R1480">
        <v>5.1999999999999998E-2</v>
      </c>
      <c r="S1480">
        <v>74.871373717864799</v>
      </c>
      <c r="T1480">
        <v>100.22</v>
      </c>
    </row>
    <row r="1481" spans="1:20" x14ac:dyDescent="0.25">
      <c r="A1481" t="s">
        <v>2817</v>
      </c>
      <c r="C1481" t="s">
        <v>3002</v>
      </c>
      <c r="D1481" t="s">
        <v>2282</v>
      </c>
      <c r="E1481" t="s">
        <v>5444</v>
      </c>
      <c r="F1481" t="s">
        <v>5446</v>
      </c>
      <c r="G1481" t="s">
        <v>5460</v>
      </c>
      <c r="H1481" t="s">
        <v>3091</v>
      </c>
      <c r="I1481">
        <v>48.389000000000003</v>
      </c>
      <c r="J1481">
        <v>2.2309999999999999</v>
      </c>
      <c r="K1481">
        <v>5.8170000000000002</v>
      </c>
      <c r="L1481">
        <v>8.0280000000000005</v>
      </c>
      <c r="M1481">
        <v>5.8999999999999997E-2</v>
      </c>
      <c r="N1481">
        <v>12.827</v>
      </c>
      <c r="O1481">
        <v>20.98</v>
      </c>
      <c r="P1481">
        <v>0.77400000000000002</v>
      </c>
      <c r="Q1481">
        <v>8.9999999999999993E-3</v>
      </c>
      <c r="R1481">
        <v>0.11700000000000001</v>
      </c>
      <c r="S1481">
        <v>74.013173305590968</v>
      </c>
      <c r="T1481">
        <v>99.272000000000006</v>
      </c>
    </row>
    <row r="1482" spans="1:20" x14ac:dyDescent="0.25">
      <c r="A1482" t="s">
        <v>2817</v>
      </c>
      <c r="C1482" t="s">
        <v>3002</v>
      </c>
      <c r="D1482" t="s">
        <v>2282</v>
      </c>
      <c r="E1482" t="s">
        <v>5444</v>
      </c>
      <c r="F1482" t="s">
        <v>5446</v>
      </c>
      <c r="G1482" t="s">
        <v>5460</v>
      </c>
      <c r="H1482" t="s">
        <v>3092</v>
      </c>
      <c r="I1482">
        <v>49.100999999999999</v>
      </c>
      <c r="J1482">
        <v>1.875</v>
      </c>
      <c r="K1482">
        <v>5.4589999999999996</v>
      </c>
      <c r="L1482">
        <v>8.3559999999999999</v>
      </c>
      <c r="M1482">
        <v>0.14199999999999999</v>
      </c>
      <c r="N1482">
        <v>12.827</v>
      </c>
      <c r="O1482">
        <v>21.106999999999999</v>
      </c>
      <c r="P1482">
        <v>0.70199999999999996</v>
      </c>
      <c r="Q1482">
        <v>1.4999999999999999E-2</v>
      </c>
      <c r="R1482">
        <v>0</v>
      </c>
      <c r="S1482">
        <v>73.235598881517177</v>
      </c>
      <c r="T1482">
        <v>99.584999999999994</v>
      </c>
    </row>
    <row r="1483" spans="1:20" x14ac:dyDescent="0.25">
      <c r="A1483" t="s">
        <v>2817</v>
      </c>
      <c r="C1483" t="s">
        <v>3002</v>
      </c>
      <c r="D1483" t="s">
        <v>2282</v>
      </c>
      <c r="E1483" t="s">
        <v>5444</v>
      </c>
      <c r="F1483" t="s">
        <v>5446</v>
      </c>
      <c r="G1483" t="s">
        <v>5460</v>
      </c>
      <c r="H1483" t="s">
        <v>3093</v>
      </c>
      <c r="I1483">
        <v>48.802999999999997</v>
      </c>
      <c r="J1483">
        <v>2.0379999999999998</v>
      </c>
      <c r="K1483">
        <v>5.415</v>
      </c>
      <c r="L1483">
        <v>8.3330000000000002</v>
      </c>
      <c r="M1483">
        <v>7.8E-2</v>
      </c>
      <c r="N1483">
        <v>12.904</v>
      </c>
      <c r="O1483">
        <v>21.053000000000001</v>
      </c>
      <c r="P1483">
        <v>0.76300000000000001</v>
      </c>
      <c r="Q1483">
        <v>6.0000000000000001E-3</v>
      </c>
      <c r="R1483">
        <v>0</v>
      </c>
      <c r="S1483">
        <v>73.406589807640785</v>
      </c>
      <c r="T1483">
        <v>99.429000000000002</v>
      </c>
    </row>
    <row r="1484" spans="1:20" x14ac:dyDescent="0.25">
      <c r="A1484" t="s">
        <v>2817</v>
      </c>
      <c r="C1484" t="s">
        <v>3002</v>
      </c>
      <c r="D1484" t="s">
        <v>2282</v>
      </c>
      <c r="E1484" t="s">
        <v>5444</v>
      </c>
      <c r="F1484" t="s">
        <v>5446</v>
      </c>
      <c r="G1484" t="s">
        <v>5460</v>
      </c>
      <c r="H1484" t="s">
        <v>3094</v>
      </c>
      <c r="I1484">
        <v>47.878</v>
      </c>
      <c r="J1484">
        <v>2.1320000000000001</v>
      </c>
      <c r="K1484">
        <v>7.3650000000000002</v>
      </c>
      <c r="L1484">
        <v>7.39</v>
      </c>
      <c r="M1484">
        <v>7.3999999999999996E-2</v>
      </c>
      <c r="N1484">
        <v>12.811999999999999</v>
      </c>
      <c r="O1484">
        <v>21.01</v>
      </c>
      <c r="P1484">
        <v>0.747</v>
      </c>
      <c r="Q1484">
        <v>1.7000000000000001E-2</v>
      </c>
      <c r="R1484">
        <v>0.28199999999999997</v>
      </c>
      <c r="S1484">
        <v>75.552336289189952</v>
      </c>
      <c r="T1484">
        <v>99.786000000000001</v>
      </c>
    </row>
    <row r="1485" spans="1:20" x14ac:dyDescent="0.25">
      <c r="A1485" t="s">
        <v>2817</v>
      </c>
      <c r="C1485" t="s">
        <v>3002</v>
      </c>
      <c r="D1485" t="s">
        <v>2282</v>
      </c>
      <c r="E1485" t="s">
        <v>5444</v>
      </c>
      <c r="F1485" t="s">
        <v>5446</v>
      </c>
      <c r="G1485" t="s">
        <v>5460</v>
      </c>
      <c r="H1485" t="s">
        <v>3095</v>
      </c>
      <c r="I1485">
        <v>49.368000000000002</v>
      </c>
      <c r="J1485">
        <v>2.0550000000000002</v>
      </c>
      <c r="K1485">
        <v>4.55</v>
      </c>
      <c r="L1485">
        <v>8.5779999999999994</v>
      </c>
      <c r="M1485">
        <v>9.6000000000000002E-2</v>
      </c>
      <c r="N1485">
        <v>12.928000000000001</v>
      </c>
      <c r="O1485">
        <v>21.405999999999999</v>
      </c>
      <c r="P1485">
        <v>0.64</v>
      </c>
      <c r="Q1485">
        <v>1.0999999999999999E-2</v>
      </c>
      <c r="R1485">
        <v>0.13200000000000001</v>
      </c>
      <c r="S1485">
        <v>72.873840441366667</v>
      </c>
      <c r="T1485">
        <v>99.801000000000002</v>
      </c>
    </row>
    <row r="1486" spans="1:20" x14ac:dyDescent="0.25">
      <c r="A1486" t="s">
        <v>2817</v>
      </c>
      <c r="C1486" t="s">
        <v>3002</v>
      </c>
      <c r="D1486" t="s">
        <v>2282</v>
      </c>
      <c r="E1486" t="s">
        <v>5444</v>
      </c>
      <c r="F1486" t="s">
        <v>5446</v>
      </c>
      <c r="G1486" t="s">
        <v>5460</v>
      </c>
      <c r="H1486" t="s">
        <v>3096</v>
      </c>
      <c r="I1486">
        <v>47.997999999999998</v>
      </c>
      <c r="J1486">
        <v>1.9590000000000001</v>
      </c>
      <c r="K1486">
        <v>7.484</v>
      </c>
      <c r="L1486">
        <v>6.7720000000000002</v>
      </c>
      <c r="M1486">
        <v>4.7E-2</v>
      </c>
      <c r="N1486">
        <v>12.726000000000001</v>
      </c>
      <c r="O1486">
        <v>21.088999999999999</v>
      </c>
      <c r="P1486">
        <v>0.79500000000000004</v>
      </c>
      <c r="Q1486">
        <v>2.1000000000000001E-2</v>
      </c>
      <c r="R1486">
        <v>0.39400000000000002</v>
      </c>
      <c r="S1486">
        <v>77.0101981733619</v>
      </c>
      <c r="T1486">
        <v>99.358999999999995</v>
      </c>
    </row>
    <row r="1487" spans="1:20" x14ac:dyDescent="0.25">
      <c r="A1487" t="s">
        <v>2817</v>
      </c>
      <c r="C1487" t="s">
        <v>3002</v>
      </c>
      <c r="D1487" t="s">
        <v>2282</v>
      </c>
      <c r="E1487" t="s">
        <v>5444</v>
      </c>
      <c r="F1487" t="s">
        <v>5446</v>
      </c>
      <c r="G1487" t="s">
        <v>5460</v>
      </c>
      <c r="H1487" t="s">
        <v>3097</v>
      </c>
      <c r="I1487">
        <v>48.174999999999997</v>
      </c>
      <c r="J1487">
        <v>2.0960000000000001</v>
      </c>
      <c r="K1487">
        <v>7.4880000000000004</v>
      </c>
      <c r="L1487">
        <v>6.8630000000000004</v>
      </c>
      <c r="M1487">
        <v>5.7000000000000002E-2</v>
      </c>
      <c r="N1487">
        <v>12.367000000000001</v>
      </c>
      <c r="O1487">
        <v>21.07</v>
      </c>
      <c r="P1487">
        <v>0.76200000000000001</v>
      </c>
      <c r="Q1487">
        <v>1E-3</v>
      </c>
      <c r="R1487">
        <v>0.435</v>
      </c>
      <c r="S1487">
        <v>76.258846081439401</v>
      </c>
      <c r="T1487">
        <v>99.356999999999999</v>
      </c>
    </row>
    <row r="1488" spans="1:20" x14ac:dyDescent="0.25">
      <c r="A1488" t="s">
        <v>2817</v>
      </c>
      <c r="C1488" t="s">
        <v>3002</v>
      </c>
      <c r="D1488" t="s">
        <v>2282</v>
      </c>
      <c r="E1488" t="s">
        <v>5444</v>
      </c>
      <c r="F1488" t="s">
        <v>5446</v>
      </c>
      <c r="G1488" t="s">
        <v>5460</v>
      </c>
      <c r="H1488" t="s">
        <v>3098</v>
      </c>
      <c r="I1488">
        <v>47.817</v>
      </c>
      <c r="J1488">
        <v>2.1160000000000001</v>
      </c>
      <c r="K1488">
        <v>7.516</v>
      </c>
      <c r="L1488">
        <v>7.0830000000000002</v>
      </c>
      <c r="M1488">
        <v>7.5999999999999998E-2</v>
      </c>
      <c r="N1488">
        <v>12.654999999999999</v>
      </c>
      <c r="O1488">
        <v>21.064</v>
      </c>
      <c r="P1488">
        <v>0.77600000000000002</v>
      </c>
      <c r="Q1488">
        <v>0</v>
      </c>
      <c r="R1488">
        <v>0.41299999999999998</v>
      </c>
      <c r="S1488">
        <v>76.104028366803703</v>
      </c>
      <c r="T1488">
        <v>99.548000000000002</v>
      </c>
    </row>
    <row r="1489" spans="1:20" x14ac:dyDescent="0.25">
      <c r="A1489" t="s">
        <v>2817</v>
      </c>
      <c r="C1489" t="s">
        <v>3002</v>
      </c>
      <c r="D1489" t="s">
        <v>2282</v>
      </c>
      <c r="E1489" t="s">
        <v>5444</v>
      </c>
      <c r="F1489" t="s">
        <v>5446</v>
      </c>
      <c r="G1489" t="s">
        <v>5460</v>
      </c>
      <c r="H1489" t="s">
        <v>3099</v>
      </c>
      <c r="I1489">
        <v>48.457999999999998</v>
      </c>
      <c r="J1489">
        <v>2.3210000000000002</v>
      </c>
      <c r="K1489">
        <v>5.5830000000000002</v>
      </c>
      <c r="L1489">
        <v>8.2230000000000008</v>
      </c>
      <c r="M1489">
        <v>8.8999999999999996E-2</v>
      </c>
      <c r="N1489">
        <v>12.778</v>
      </c>
      <c r="O1489">
        <v>21.134</v>
      </c>
      <c r="P1489">
        <v>0.82399999999999995</v>
      </c>
      <c r="Q1489">
        <v>0</v>
      </c>
      <c r="R1489">
        <v>0</v>
      </c>
      <c r="S1489">
        <v>73.474391268174386</v>
      </c>
      <c r="T1489">
        <v>99.45</v>
      </c>
    </row>
    <row r="1490" spans="1:20" x14ac:dyDescent="0.25">
      <c r="A1490" t="s">
        <v>2817</v>
      </c>
      <c r="C1490" t="s">
        <v>3002</v>
      </c>
      <c r="D1490" t="s">
        <v>2282</v>
      </c>
      <c r="E1490" t="s">
        <v>5444</v>
      </c>
      <c r="F1490" t="s">
        <v>5446</v>
      </c>
      <c r="G1490" t="s">
        <v>5460</v>
      </c>
      <c r="H1490" t="s">
        <v>3100</v>
      </c>
      <c r="I1490">
        <v>48.899000000000001</v>
      </c>
      <c r="J1490">
        <v>2.2709999999999999</v>
      </c>
      <c r="K1490">
        <v>5.4989999999999997</v>
      </c>
      <c r="L1490">
        <v>8.0939999999999994</v>
      </c>
      <c r="M1490">
        <v>0.10100000000000001</v>
      </c>
      <c r="N1490">
        <v>12.866</v>
      </c>
      <c r="O1490">
        <v>21.207000000000001</v>
      </c>
      <c r="P1490">
        <v>0.69899999999999995</v>
      </c>
      <c r="Q1490">
        <v>0</v>
      </c>
      <c r="R1490">
        <v>0</v>
      </c>
      <c r="S1490">
        <v>73.913963382510886</v>
      </c>
      <c r="T1490">
        <v>99.686999999999998</v>
      </c>
    </row>
    <row r="1491" spans="1:20" x14ac:dyDescent="0.25">
      <c r="A1491" t="s">
        <v>2817</v>
      </c>
      <c r="C1491" t="s">
        <v>3002</v>
      </c>
      <c r="D1491" t="s">
        <v>2282</v>
      </c>
      <c r="E1491" t="s">
        <v>5444</v>
      </c>
      <c r="F1491" t="s">
        <v>5446</v>
      </c>
      <c r="G1491" t="s">
        <v>5460</v>
      </c>
      <c r="H1491" t="s">
        <v>3101</v>
      </c>
      <c r="I1491">
        <v>48.168999999999997</v>
      </c>
      <c r="J1491">
        <v>2.2709999999999999</v>
      </c>
      <c r="K1491">
        <v>6.8330000000000002</v>
      </c>
      <c r="L1491">
        <v>8.1839999999999993</v>
      </c>
      <c r="M1491">
        <v>7.5999999999999998E-2</v>
      </c>
      <c r="N1491">
        <v>12.852</v>
      </c>
      <c r="O1491">
        <v>21.135000000000002</v>
      </c>
      <c r="P1491">
        <v>0.70599999999999996</v>
      </c>
      <c r="Q1491">
        <v>0</v>
      </c>
      <c r="R1491">
        <v>0.14099999999999999</v>
      </c>
      <c r="S1491">
        <v>73.679080485086573</v>
      </c>
      <c r="T1491">
        <v>100.367</v>
      </c>
    </row>
    <row r="1492" spans="1:20" x14ac:dyDescent="0.25">
      <c r="A1492" t="s">
        <v>2817</v>
      </c>
      <c r="C1492" t="s">
        <v>3002</v>
      </c>
      <c r="D1492" t="s">
        <v>2282</v>
      </c>
      <c r="E1492" t="s">
        <v>5444</v>
      </c>
      <c r="F1492" t="s">
        <v>5446</v>
      </c>
      <c r="G1492" t="s">
        <v>5460</v>
      </c>
      <c r="H1492" t="s">
        <v>3102</v>
      </c>
      <c r="I1492">
        <v>48.121000000000002</v>
      </c>
      <c r="J1492">
        <v>2.2770000000000001</v>
      </c>
      <c r="K1492">
        <v>6.4969999999999999</v>
      </c>
      <c r="L1492">
        <v>7.4359999999999999</v>
      </c>
      <c r="M1492">
        <v>7.8E-2</v>
      </c>
      <c r="N1492">
        <v>12.422000000000001</v>
      </c>
      <c r="O1492">
        <v>22.446999999999999</v>
      </c>
      <c r="P1492">
        <v>0.69699999999999995</v>
      </c>
      <c r="Q1492">
        <v>0</v>
      </c>
      <c r="R1492">
        <v>0.13500000000000001</v>
      </c>
      <c r="S1492">
        <v>74.860244328459189</v>
      </c>
      <c r="T1492">
        <v>100.14700000000001</v>
      </c>
    </row>
    <row r="1493" spans="1:20" x14ac:dyDescent="0.25">
      <c r="A1493" t="s">
        <v>2817</v>
      </c>
      <c r="C1493" t="s">
        <v>3002</v>
      </c>
      <c r="D1493" t="s">
        <v>2282</v>
      </c>
      <c r="E1493" t="s">
        <v>5444</v>
      </c>
      <c r="F1493" t="s">
        <v>5446</v>
      </c>
      <c r="G1493" t="s">
        <v>5460</v>
      </c>
      <c r="H1493" t="s">
        <v>3103</v>
      </c>
      <c r="I1493">
        <v>49.970999999999997</v>
      </c>
      <c r="J1493">
        <v>2.2429999999999999</v>
      </c>
      <c r="K1493">
        <v>4.9550000000000001</v>
      </c>
      <c r="L1493">
        <v>8.2739999999999991</v>
      </c>
      <c r="M1493">
        <v>7.2999999999999995E-2</v>
      </c>
      <c r="N1493">
        <v>13.077</v>
      </c>
      <c r="O1493">
        <v>21.286000000000001</v>
      </c>
      <c r="P1493">
        <v>0.68899999999999995</v>
      </c>
      <c r="Q1493">
        <v>0</v>
      </c>
      <c r="R1493">
        <v>0</v>
      </c>
      <c r="S1493">
        <v>73.803364847517585</v>
      </c>
      <c r="T1493">
        <v>100.59699999999999</v>
      </c>
    </row>
    <row r="1494" spans="1:20" x14ac:dyDescent="0.25">
      <c r="A1494" t="s">
        <v>2817</v>
      </c>
      <c r="C1494" t="s">
        <v>3002</v>
      </c>
      <c r="D1494" t="s">
        <v>2282</v>
      </c>
      <c r="E1494" t="s">
        <v>5444</v>
      </c>
      <c r="F1494" t="s">
        <v>5446</v>
      </c>
      <c r="G1494" t="s">
        <v>5460</v>
      </c>
      <c r="H1494" t="s">
        <v>3104</v>
      </c>
      <c r="I1494">
        <v>49.334000000000003</v>
      </c>
      <c r="J1494">
        <v>2.1709999999999998</v>
      </c>
      <c r="K1494">
        <v>5.1050000000000004</v>
      </c>
      <c r="L1494">
        <v>8.4169999999999998</v>
      </c>
      <c r="M1494">
        <v>0.123</v>
      </c>
      <c r="N1494">
        <v>12.95</v>
      </c>
      <c r="O1494">
        <v>21.21</v>
      </c>
      <c r="P1494">
        <v>0.63500000000000001</v>
      </c>
      <c r="Q1494">
        <v>0</v>
      </c>
      <c r="R1494">
        <v>0</v>
      </c>
      <c r="S1494">
        <v>73.280066648073472</v>
      </c>
      <c r="T1494">
        <v>99.983999999999995</v>
      </c>
    </row>
    <row r="1495" spans="1:20" x14ac:dyDescent="0.25">
      <c r="A1495" t="s">
        <v>2817</v>
      </c>
      <c r="C1495" t="s">
        <v>3002</v>
      </c>
      <c r="D1495" t="s">
        <v>2282</v>
      </c>
      <c r="E1495" t="s">
        <v>5444</v>
      </c>
      <c r="F1495" t="s">
        <v>5446</v>
      </c>
      <c r="G1495" t="s">
        <v>5460</v>
      </c>
      <c r="H1495" t="s">
        <v>3105</v>
      </c>
      <c r="I1495">
        <v>50.994999999999997</v>
      </c>
      <c r="J1495">
        <v>0.754</v>
      </c>
      <c r="K1495">
        <v>1.3109999999999999</v>
      </c>
      <c r="L1495">
        <v>16.457000000000001</v>
      </c>
      <c r="M1495">
        <v>0.39900000000000002</v>
      </c>
      <c r="N1495">
        <v>9.0250000000000004</v>
      </c>
      <c r="O1495">
        <v>20.597999999999999</v>
      </c>
      <c r="P1495">
        <v>0.68400000000000005</v>
      </c>
      <c r="Q1495">
        <v>1.2E-2</v>
      </c>
      <c r="R1495">
        <v>0</v>
      </c>
      <c r="S1495">
        <v>49.432125499155468</v>
      </c>
      <c r="T1495">
        <v>100.29300000000001</v>
      </c>
    </row>
    <row r="1496" spans="1:20" x14ac:dyDescent="0.25">
      <c r="A1496" t="s">
        <v>2817</v>
      </c>
      <c r="C1496" t="s">
        <v>3002</v>
      </c>
      <c r="D1496" t="s">
        <v>2282</v>
      </c>
      <c r="E1496" t="s">
        <v>5444</v>
      </c>
      <c r="F1496" t="s">
        <v>5446</v>
      </c>
      <c r="G1496" t="s">
        <v>5460</v>
      </c>
      <c r="H1496" t="s">
        <v>3106</v>
      </c>
      <c r="I1496">
        <v>50.548999999999999</v>
      </c>
      <c r="J1496">
        <v>0.88300000000000001</v>
      </c>
      <c r="K1496">
        <v>1.381</v>
      </c>
      <c r="L1496">
        <v>16.681000000000001</v>
      </c>
      <c r="M1496">
        <v>0.34</v>
      </c>
      <c r="N1496">
        <v>8.7059999999999995</v>
      </c>
      <c r="O1496">
        <v>20.721</v>
      </c>
      <c r="P1496">
        <v>0.70599999999999996</v>
      </c>
      <c r="Q1496">
        <v>0</v>
      </c>
      <c r="R1496">
        <v>0</v>
      </c>
      <c r="S1496">
        <v>48.195248226704358</v>
      </c>
      <c r="T1496">
        <v>100.006</v>
      </c>
    </row>
    <row r="1497" spans="1:20" x14ac:dyDescent="0.25">
      <c r="A1497" t="s">
        <v>2817</v>
      </c>
      <c r="C1497" t="s">
        <v>3002</v>
      </c>
      <c r="D1497" t="s">
        <v>2282</v>
      </c>
      <c r="E1497" t="s">
        <v>5444</v>
      </c>
      <c r="F1497" t="s">
        <v>5446</v>
      </c>
      <c r="G1497" t="s">
        <v>5460</v>
      </c>
      <c r="H1497" t="s">
        <v>3107</v>
      </c>
      <c r="I1497">
        <v>47.838000000000001</v>
      </c>
      <c r="J1497">
        <v>2.4630000000000001</v>
      </c>
      <c r="K1497">
        <v>6.835</v>
      </c>
      <c r="L1497">
        <v>7.9160000000000004</v>
      </c>
      <c r="M1497">
        <v>1.2E-2</v>
      </c>
      <c r="N1497">
        <v>12.563000000000001</v>
      </c>
      <c r="O1497">
        <v>21.061</v>
      </c>
      <c r="P1497">
        <v>0.77800000000000002</v>
      </c>
      <c r="Q1497">
        <v>2E-3</v>
      </c>
      <c r="R1497">
        <v>0.13200000000000001</v>
      </c>
      <c r="S1497">
        <v>73.883194856133784</v>
      </c>
      <c r="T1497">
        <v>99.665999999999997</v>
      </c>
    </row>
    <row r="1498" spans="1:20" x14ac:dyDescent="0.25">
      <c r="A1498" t="s">
        <v>2817</v>
      </c>
      <c r="C1498" t="s">
        <v>3002</v>
      </c>
      <c r="D1498" t="s">
        <v>2282</v>
      </c>
      <c r="E1498" t="s">
        <v>5444</v>
      </c>
      <c r="F1498" t="s">
        <v>5446</v>
      </c>
      <c r="G1498" t="s">
        <v>5460</v>
      </c>
      <c r="H1498" t="s">
        <v>3108</v>
      </c>
      <c r="I1498">
        <v>48.185000000000002</v>
      </c>
      <c r="J1498">
        <v>2.0339999999999998</v>
      </c>
      <c r="K1498">
        <v>7.0339999999999998</v>
      </c>
      <c r="L1498">
        <v>7.2030000000000003</v>
      </c>
      <c r="M1498">
        <v>7.3999999999999996E-2</v>
      </c>
      <c r="N1498">
        <v>12.971</v>
      </c>
      <c r="O1498">
        <v>21.146999999999998</v>
      </c>
      <c r="P1498">
        <v>0.78300000000000003</v>
      </c>
      <c r="Q1498">
        <v>1.0999999999999999E-2</v>
      </c>
      <c r="R1498">
        <v>0.3</v>
      </c>
      <c r="S1498">
        <v>76.246741300229601</v>
      </c>
      <c r="T1498">
        <v>99.778999999999996</v>
      </c>
    </row>
    <row r="1499" spans="1:20" x14ac:dyDescent="0.25">
      <c r="A1499" t="s">
        <v>2817</v>
      </c>
      <c r="C1499" t="s">
        <v>3002</v>
      </c>
      <c r="D1499" t="s">
        <v>2282</v>
      </c>
      <c r="E1499" t="s">
        <v>5444</v>
      </c>
      <c r="F1499" t="s">
        <v>5446</v>
      </c>
      <c r="G1499" t="s">
        <v>5460</v>
      </c>
      <c r="H1499" t="s">
        <v>3109</v>
      </c>
      <c r="I1499">
        <v>50.356000000000002</v>
      </c>
      <c r="J1499">
        <v>1.9379999999999999</v>
      </c>
      <c r="K1499">
        <v>3.9910000000000001</v>
      </c>
      <c r="L1499">
        <v>8.4049999999999994</v>
      </c>
      <c r="M1499">
        <v>5.1999999999999998E-2</v>
      </c>
      <c r="N1499">
        <v>13.337999999999999</v>
      </c>
      <c r="O1499">
        <v>21.635999999999999</v>
      </c>
      <c r="P1499">
        <v>0.627</v>
      </c>
      <c r="Q1499">
        <v>0</v>
      </c>
      <c r="R1499">
        <v>0</v>
      </c>
      <c r="S1499">
        <v>73.881658466977214</v>
      </c>
      <c r="T1499">
        <v>100.37</v>
      </c>
    </row>
    <row r="1500" spans="1:20" x14ac:dyDescent="0.25">
      <c r="A1500" t="s">
        <v>2817</v>
      </c>
      <c r="C1500" t="s">
        <v>3002</v>
      </c>
      <c r="D1500" t="s">
        <v>2282</v>
      </c>
      <c r="E1500" t="s">
        <v>5444</v>
      </c>
      <c r="F1500" t="s">
        <v>5446</v>
      </c>
      <c r="G1500" t="s">
        <v>5460</v>
      </c>
      <c r="H1500" t="s">
        <v>3110</v>
      </c>
      <c r="I1500">
        <v>50.183999999999997</v>
      </c>
      <c r="J1500">
        <v>2.044</v>
      </c>
      <c r="K1500">
        <v>4.0110000000000001</v>
      </c>
      <c r="L1500">
        <v>7.6820000000000004</v>
      </c>
      <c r="M1500">
        <v>0.156</v>
      </c>
      <c r="N1500">
        <v>13.055</v>
      </c>
      <c r="O1500">
        <v>21.722000000000001</v>
      </c>
      <c r="P1500">
        <v>0.59299999999999997</v>
      </c>
      <c r="Q1500">
        <v>0</v>
      </c>
      <c r="R1500">
        <v>0</v>
      </c>
      <c r="S1500">
        <v>75.181721715633245</v>
      </c>
      <c r="T1500">
        <v>99.48</v>
      </c>
    </row>
    <row r="1501" spans="1:20" x14ac:dyDescent="0.25">
      <c r="A1501" t="s">
        <v>2817</v>
      </c>
      <c r="C1501" t="s">
        <v>3002</v>
      </c>
      <c r="D1501" t="s">
        <v>2282</v>
      </c>
      <c r="E1501" t="s">
        <v>5444</v>
      </c>
      <c r="F1501" t="s">
        <v>5446</v>
      </c>
      <c r="G1501" t="s">
        <v>5460</v>
      </c>
      <c r="H1501" t="s">
        <v>3111</v>
      </c>
      <c r="I1501">
        <v>49.676000000000002</v>
      </c>
      <c r="J1501">
        <v>2.3530000000000002</v>
      </c>
      <c r="K1501">
        <v>4.5949999999999998</v>
      </c>
      <c r="L1501">
        <v>8.6829999999999998</v>
      </c>
      <c r="M1501">
        <v>0.13300000000000001</v>
      </c>
      <c r="N1501">
        <v>12.77</v>
      </c>
      <c r="O1501">
        <v>21.184000000000001</v>
      </c>
      <c r="P1501">
        <v>0.66600000000000004</v>
      </c>
      <c r="Q1501">
        <v>0</v>
      </c>
      <c r="R1501">
        <v>6.5000000000000002E-2</v>
      </c>
      <c r="S1501">
        <v>72.387559419427376</v>
      </c>
      <c r="T1501">
        <v>100.235</v>
      </c>
    </row>
    <row r="1502" spans="1:20" x14ac:dyDescent="0.25">
      <c r="A1502" t="s">
        <v>2817</v>
      </c>
      <c r="C1502" t="s">
        <v>3002</v>
      </c>
      <c r="D1502" t="s">
        <v>2282</v>
      </c>
      <c r="E1502" t="s">
        <v>5444</v>
      </c>
      <c r="F1502" t="s">
        <v>5446</v>
      </c>
      <c r="G1502" t="s">
        <v>5460</v>
      </c>
      <c r="H1502" t="s">
        <v>3112</v>
      </c>
      <c r="I1502">
        <v>49.439</v>
      </c>
      <c r="J1502">
        <v>1.7370000000000001</v>
      </c>
      <c r="K1502">
        <v>6.8559999999999999</v>
      </c>
      <c r="L1502">
        <v>6.8689999999999998</v>
      </c>
      <c r="M1502">
        <v>8.4000000000000005E-2</v>
      </c>
      <c r="N1502">
        <v>13.529</v>
      </c>
      <c r="O1502">
        <v>20.736000000000001</v>
      </c>
      <c r="P1502">
        <v>0.70799999999999996</v>
      </c>
      <c r="Q1502">
        <v>1.0999999999999999E-2</v>
      </c>
      <c r="R1502">
        <v>0.222</v>
      </c>
      <c r="S1502">
        <v>77.831147683006293</v>
      </c>
      <c r="T1502">
        <v>100.21599999999999</v>
      </c>
    </row>
    <row r="1503" spans="1:20" x14ac:dyDescent="0.25">
      <c r="A1503" t="s">
        <v>2817</v>
      </c>
      <c r="C1503" t="s">
        <v>3002</v>
      </c>
      <c r="D1503" t="s">
        <v>2282</v>
      </c>
      <c r="E1503" t="s">
        <v>5444</v>
      </c>
      <c r="F1503" t="s">
        <v>5446</v>
      </c>
      <c r="G1503" t="s">
        <v>5460</v>
      </c>
      <c r="H1503" t="s">
        <v>3113</v>
      </c>
      <c r="I1503">
        <v>49.256999999999998</v>
      </c>
      <c r="J1503">
        <v>1.5680000000000001</v>
      </c>
      <c r="K1503">
        <v>6.7779999999999996</v>
      </c>
      <c r="L1503">
        <v>7.0339999999999998</v>
      </c>
      <c r="M1503">
        <v>6.9000000000000006E-2</v>
      </c>
      <c r="N1503">
        <v>13.574</v>
      </c>
      <c r="O1503">
        <v>20.52</v>
      </c>
      <c r="P1503">
        <v>0.77800000000000002</v>
      </c>
      <c r="Q1503">
        <v>1.4999999999999999E-2</v>
      </c>
      <c r="R1503">
        <v>0.191</v>
      </c>
      <c r="S1503">
        <v>77.476878076065617</v>
      </c>
      <c r="T1503">
        <v>99.831999999999994</v>
      </c>
    </row>
    <row r="1504" spans="1:20" x14ac:dyDescent="0.25">
      <c r="A1504" t="s">
        <v>2817</v>
      </c>
      <c r="C1504" t="s">
        <v>3002</v>
      </c>
      <c r="D1504" t="s">
        <v>2282</v>
      </c>
      <c r="E1504" t="s">
        <v>5444</v>
      </c>
      <c r="F1504" t="s">
        <v>5446</v>
      </c>
      <c r="G1504" t="s">
        <v>5460</v>
      </c>
      <c r="H1504" t="s">
        <v>3114</v>
      </c>
      <c r="I1504">
        <v>50.433</v>
      </c>
      <c r="J1504">
        <v>2.16</v>
      </c>
      <c r="K1504">
        <v>4.069</v>
      </c>
      <c r="L1504">
        <v>8.0350000000000001</v>
      </c>
      <c r="M1504">
        <v>0.10299999999999999</v>
      </c>
      <c r="N1504">
        <v>13.268000000000001</v>
      </c>
      <c r="O1504">
        <v>21.638999999999999</v>
      </c>
      <c r="P1504">
        <v>0.64700000000000002</v>
      </c>
      <c r="Q1504">
        <v>0</v>
      </c>
      <c r="R1504">
        <v>3.6999999999999998E-2</v>
      </c>
      <c r="S1504">
        <v>74.641536081355895</v>
      </c>
      <c r="T1504">
        <v>100.425</v>
      </c>
    </row>
    <row r="1505" spans="1:20" x14ac:dyDescent="0.25">
      <c r="A1505" t="s">
        <v>2817</v>
      </c>
      <c r="C1505" t="s">
        <v>3002</v>
      </c>
      <c r="D1505" t="s">
        <v>2282</v>
      </c>
      <c r="E1505" t="s">
        <v>5444</v>
      </c>
      <c r="F1505" t="s">
        <v>5446</v>
      </c>
      <c r="G1505" t="s">
        <v>5460</v>
      </c>
      <c r="H1505" t="s">
        <v>3115</v>
      </c>
      <c r="I1505">
        <v>50.487000000000002</v>
      </c>
      <c r="J1505">
        <v>2.0329999999999999</v>
      </c>
      <c r="K1505">
        <v>4.1420000000000003</v>
      </c>
      <c r="L1505">
        <v>8.0860000000000003</v>
      </c>
      <c r="M1505">
        <v>9.8000000000000004E-2</v>
      </c>
      <c r="N1505">
        <v>13.106</v>
      </c>
      <c r="O1505">
        <v>21.609000000000002</v>
      </c>
      <c r="P1505">
        <v>0.69199999999999995</v>
      </c>
      <c r="Q1505">
        <v>3.0000000000000001E-3</v>
      </c>
      <c r="R1505">
        <v>0</v>
      </c>
      <c r="S1505">
        <v>74.287633350451955</v>
      </c>
      <c r="T1505">
        <v>100.313</v>
      </c>
    </row>
    <row r="1506" spans="1:20" x14ac:dyDescent="0.25">
      <c r="A1506" t="s">
        <v>2817</v>
      </c>
      <c r="C1506" t="s">
        <v>3002</v>
      </c>
      <c r="D1506" t="s">
        <v>2282</v>
      </c>
      <c r="E1506" t="s">
        <v>5444</v>
      </c>
      <c r="F1506" t="s">
        <v>5446</v>
      </c>
      <c r="G1506" t="s">
        <v>5460</v>
      </c>
      <c r="H1506" t="s">
        <v>3116</v>
      </c>
      <c r="I1506">
        <v>47.966999999999999</v>
      </c>
      <c r="J1506">
        <v>2.2789999999999999</v>
      </c>
      <c r="K1506">
        <v>6.9619999999999997</v>
      </c>
      <c r="L1506">
        <v>8.1929999999999996</v>
      </c>
      <c r="M1506">
        <v>3.6999999999999998E-2</v>
      </c>
      <c r="N1506">
        <v>12.539</v>
      </c>
      <c r="O1506">
        <v>21.196999999999999</v>
      </c>
      <c r="P1506">
        <v>0.77600000000000002</v>
      </c>
      <c r="Q1506">
        <v>0</v>
      </c>
      <c r="R1506">
        <v>0.11700000000000001</v>
      </c>
      <c r="S1506">
        <v>73.176581486454168</v>
      </c>
      <c r="T1506">
        <v>100.087</v>
      </c>
    </row>
    <row r="1507" spans="1:20" x14ac:dyDescent="0.25">
      <c r="A1507" t="s">
        <v>2817</v>
      </c>
      <c r="C1507" t="s">
        <v>3002</v>
      </c>
      <c r="D1507" t="s">
        <v>2282</v>
      </c>
      <c r="E1507" t="s">
        <v>5444</v>
      </c>
      <c r="F1507" t="s">
        <v>5446</v>
      </c>
      <c r="G1507" t="s">
        <v>5460</v>
      </c>
      <c r="H1507" t="s">
        <v>3117</v>
      </c>
      <c r="I1507">
        <v>47.982999999999997</v>
      </c>
      <c r="J1507">
        <v>2.367</v>
      </c>
      <c r="K1507">
        <v>6.98</v>
      </c>
      <c r="L1507">
        <v>8.1690000000000005</v>
      </c>
      <c r="M1507">
        <v>8.7999999999999995E-2</v>
      </c>
      <c r="N1507">
        <v>12.393000000000001</v>
      </c>
      <c r="O1507">
        <v>21.113</v>
      </c>
      <c r="P1507">
        <v>0.72</v>
      </c>
      <c r="Q1507">
        <v>5.0000000000000001E-3</v>
      </c>
      <c r="R1507">
        <v>7.3999999999999996E-2</v>
      </c>
      <c r="S1507">
        <v>73.003925602289399</v>
      </c>
      <c r="T1507">
        <v>99.911000000000001</v>
      </c>
    </row>
    <row r="1508" spans="1:20" x14ac:dyDescent="0.25">
      <c r="A1508" t="s">
        <v>2817</v>
      </c>
      <c r="C1508" t="s">
        <v>3002</v>
      </c>
      <c r="D1508" t="s">
        <v>2282</v>
      </c>
      <c r="E1508" t="s">
        <v>5444</v>
      </c>
      <c r="F1508" t="s">
        <v>5446</v>
      </c>
      <c r="G1508" t="s">
        <v>5460</v>
      </c>
      <c r="H1508" t="s">
        <v>3118</v>
      </c>
      <c r="I1508">
        <v>47.762</v>
      </c>
      <c r="J1508">
        <v>2.399</v>
      </c>
      <c r="K1508">
        <v>6.68</v>
      </c>
      <c r="L1508">
        <v>7.8949999999999996</v>
      </c>
      <c r="M1508">
        <v>0.11</v>
      </c>
      <c r="N1508">
        <v>12.657999999999999</v>
      </c>
      <c r="O1508">
        <v>21.158000000000001</v>
      </c>
      <c r="P1508">
        <v>0.64200000000000002</v>
      </c>
      <c r="Q1508">
        <v>0</v>
      </c>
      <c r="R1508">
        <v>2.4E-2</v>
      </c>
      <c r="S1508">
        <v>74.079337875398465</v>
      </c>
      <c r="T1508">
        <v>99.417000000000002</v>
      </c>
    </row>
    <row r="1509" spans="1:20" x14ac:dyDescent="0.25">
      <c r="A1509" t="s">
        <v>2817</v>
      </c>
      <c r="C1509" t="s">
        <v>3002</v>
      </c>
      <c r="D1509" t="s">
        <v>2282</v>
      </c>
      <c r="E1509" t="s">
        <v>5444</v>
      </c>
      <c r="F1509" t="s">
        <v>5446</v>
      </c>
      <c r="G1509" t="s">
        <v>5460</v>
      </c>
      <c r="H1509" t="s">
        <v>3119</v>
      </c>
      <c r="I1509">
        <v>51.929000000000002</v>
      </c>
      <c r="J1509">
        <v>1.4990000000000001</v>
      </c>
      <c r="K1509">
        <v>2.677</v>
      </c>
      <c r="L1509">
        <v>9.1389999999999993</v>
      </c>
      <c r="M1509">
        <v>0.127</v>
      </c>
      <c r="N1509">
        <v>13.291</v>
      </c>
      <c r="O1509">
        <v>21.044</v>
      </c>
      <c r="P1509">
        <v>0.72699999999999998</v>
      </c>
      <c r="Q1509">
        <v>0</v>
      </c>
      <c r="R1509">
        <v>4.0000000000000001E-3</v>
      </c>
      <c r="S1509">
        <v>72.163225459591729</v>
      </c>
      <c r="T1509">
        <v>100.45699999999999</v>
      </c>
    </row>
    <row r="1510" spans="1:20" x14ac:dyDescent="0.25">
      <c r="A1510" t="s">
        <v>2817</v>
      </c>
      <c r="C1510" t="s">
        <v>3002</v>
      </c>
      <c r="D1510" t="s">
        <v>2282</v>
      </c>
      <c r="E1510" t="s">
        <v>5444</v>
      </c>
      <c r="F1510" t="s">
        <v>5446</v>
      </c>
      <c r="G1510" t="s">
        <v>5460</v>
      </c>
      <c r="H1510" t="s">
        <v>3120</v>
      </c>
      <c r="I1510">
        <v>52.287999999999997</v>
      </c>
      <c r="J1510">
        <v>1.319</v>
      </c>
      <c r="K1510">
        <v>2.5590000000000002</v>
      </c>
      <c r="L1510">
        <v>8.4779999999999998</v>
      </c>
      <c r="M1510">
        <v>0.10299999999999999</v>
      </c>
      <c r="N1510">
        <v>14.194000000000001</v>
      </c>
      <c r="O1510">
        <v>21.202000000000002</v>
      </c>
      <c r="P1510">
        <v>0.52700000000000002</v>
      </c>
      <c r="Q1510">
        <v>0</v>
      </c>
      <c r="R1510">
        <v>7.0000000000000001E-3</v>
      </c>
      <c r="S1510">
        <v>74.901789339290289</v>
      </c>
      <c r="T1510">
        <v>100.746</v>
      </c>
    </row>
    <row r="1511" spans="1:20" x14ac:dyDescent="0.25">
      <c r="A1511" t="s">
        <v>2817</v>
      </c>
      <c r="C1511" t="s">
        <v>3002</v>
      </c>
      <c r="D1511" t="s">
        <v>2282</v>
      </c>
      <c r="E1511" t="s">
        <v>5444</v>
      </c>
      <c r="F1511" t="s">
        <v>5446</v>
      </c>
      <c r="G1511" t="s">
        <v>5460</v>
      </c>
      <c r="H1511" t="s">
        <v>3121</v>
      </c>
      <c r="I1511">
        <v>48.448999999999998</v>
      </c>
      <c r="J1511">
        <v>1.597</v>
      </c>
      <c r="K1511">
        <v>7.0730000000000004</v>
      </c>
      <c r="L1511">
        <v>7.0750000000000002</v>
      </c>
      <c r="M1511">
        <v>9.0999999999999998E-2</v>
      </c>
      <c r="N1511">
        <v>13.14</v>
      </c>
      <c r="O1511">
        <v>20.49</v>
      </c>
      <c r="P1511">
        <v>0.70299999999999996</v>
      </c>
      <c r="Q1511">
        <v>4.0000000000000001E-3</v>
      </c>
      <c r="R1511">
        <v>0.55400000000000005</v>
      </c>
      <c r="S1511">
        <v>76.801383786553188</v>
      </c>
      <c r="T1511">
        <v>99.221999999999994</v>
      </c>
    </row>
    <row r="1512" spans="1:20" x14ac:dyDescent="0.25">
      <c r="A1512" t="s">
        <v>2817</v>
      </c>
      <c r="C1512" t="s">
        <v>3002</v>
      </c>
      <c r="D1512" t="s">
        <v>2282</v>
      </c>
      <c r="E1512" t="s">
        <v>5444</v>
      </c>
      <c r="F1512" t="s">
        <v>5446</v>
      </c>
      <c r="G1512" t="s">
        <v>5460</v>
      </c>
      <c r="H1512" t="s">
        <v>3122</v>
      </c>
      <c r="I1512">
        <v>48.247999999999998</v>
      </c>
      <c r="J1512">
        <v>2.4279999999999999</v>
      </c>
      <c r="K1512">
        <v>6.5449999999999999</v>
      </c>
      <c r="L1512">
        <v>8.3689999999999998</v>
      </c>
      <c r="M1512">
        <v>2.5000000000000001E-2</v>
      </c>
      <c r="N1512">
        <v>12.654999999999999</v>
      </c>
      <c r="O1512">
        <v>20.908999999999999</v>
      </c>
      <c r="P1512">
        <v>0.82699999999999996</v>
      </c>
      <c r="Q1512">
        <v>0</v>
      </c>
      <c r="R1512">
        <v>6.3E-2</v>
      </c>
      <c r="S1512">
        <v>72.939484568299292</v>
      </c>
      <c r="T1512">
        <v>100.113</v>
      </c>
    </row>
    <row r="1513" spans="1:20" x14ac:dyDescent="0.25">
      <c r="A1513" t="s">
        <v>2817</v>
      </c>
      <c r="C1513" t="s">
        <v>3002</v>
      </c>
      <c r="D1513" t="s">
        <v>2282</v>
      </c>
      <c r="E1513" t="s">
        <v>5444</v>
      </c>
      <c r="F1513" t="s">
        <v>5446</v>
      </c>
      <c r="G1513" t="s">
        <v>5460</v>
      </c>
      <c r="H1513" t="s">
        <v>3123</v>
      </c>
      <c r="I1513">
        <v>48.027999999999999</v>
      </c>
      <c r="J1513">
        <v>2.5110000000000001</v>
      </c>
      <c r="K1513">
        <v>6.3559999999999999</v>
      </c>
      <c r="L1513">
        <v>8.4670000000000005</v>
      </c>
      <c r="M1513">
        <v>9.0999999999999998E-2</v>
      </c>
      <c r="N1513">
        <v>12.426</v>
      </c>
      <c r="O1513">
        <v>20.87</v>
      </c>
      <c r="P1513">
        <v>0.76700000000000002</v>
      </c>
      <c r="Q1513">
        <v>0</v>
      </c>
      <c r="R1513">
        <v>3.5000000000000003E-2</v>
      </c>
      <c r="S1513">
        <v>72.345229196434332</v>
      </c>
      <c r="T1513">
        <v>99.575999999999993</v>
      </c>
    </row>
    <row r="1514" spans="1:20" x14ac:dyDescent="0.25">
      <c r="A1514" t="s">
        <v>2817</v>
      </c>
      <c r="C1514" t="s">
        <v>3002</v>
      </c>
      <c r="D1514" t="s">
        <v>2282</v>
      </c>
      <c r="E1514" t="s">
        <v>5444</v>
      </c>
      <c r="F1514" t="s">
        <v>5446</v>
      </c>
      <c r="G1514" t="s">
        <v>5460</v>
      </c>
      <c r="H1514" t="s">
        <v>3124</v>
      </c>
      <c r="I1514">
        <v>48.738</v>
      </c>
      <c r="J1514">
        <v>1.968</v>
      </c>
      <c r="K1514">
        <v>7.3840000000000003</v>
      </c>
      <c r="L1514">
        <v>6.6109999999999998</v>
      </c>
      <c r="M1514">
        <v>7.3999999999999996E-2</v>
      </c>
      <c r="N1514">
        <v>13.292</v>
      </c>
      <c r="O1514">
        <v>20.899000000000001</v>
      </c>
      <c r="P1514">
        <v>0.77600000000000002</v>
      </c>
      <c r="Q1514">
        <v>0.01</v>
      </c>
      <c r="R1514">
        <v>0.36299999999999999</v>
      </c>
      <c r="S1514">
        <v>78.184724936012927</v>
      </c>
      <c r="T1514">
        <v>100.129</v>
      </c>
    </row>
    <row r="1515" spans="1:20" x14ac:dyDescent="0.25">
      <c r="A1515" t="s">
        <v>2817</v>
      </c>
      <c r="C1515" t="s">
        <v>3002</v>
      </c>
      <c r="D1515" t="s">
        <v>2282</v>
      </c>
      <c r="E1515" t="s">
        <v>5444</v>
      </c>
      <c r="F1515" t="s">
        <v>5446</v>
      </c>
      <c r="G1515" t="s">
        <v>5460</v>
      </c>
      <c r="H1515" t="s">
        <v>3125</v>
      </c>
      <c r="I1515">
        <v>49.936999999999998</v>
      </c>
      <c r="J1515">
        <v>2.1629999999999998</v>
      </c>
      <c r="K1515">
        <v>4.2759999999999998</v>
      </c>
      <c r="L1515">
        <v>9.2010000000000005</v>
      </c>
      <c r="M1515">
        <v>0.13300000000000001</v>
      </c>
      <c r="N1515">
        <v>12.551</v>
      </c>
      <c r="O1515">
        <v>21.116</v>
      </c>
      <c r="P1515">
        <v>0.72299999999999998</v>
      </c>
      <c r="Q1515">
        <v>0</v>
      </c>
      <c r="R1515">
        <v>2.5999999999999999E-2</v>
      </c>
      <c r="S1515">
        <v>70.858561366172097</v>
      </c>
      <c r="T1515">
        <v>100.161</v>
      </c>
    </row>
    <row r="1516" spans="1:20" x14ac:dyDescent="0.25">
      <c r="A1516" t="s">
        <v>2817</v>
      </c>
      <c r="C1516" t="s">
        <v>3002</v>
      </c>
      <c r="D1516" t="s">
        <v>2282</v>
      </c>
      <c r="E1516" t="s">
        <v>5444</v>
      </c>
      <c r="F1516" t="s">
        <v>5446</v>
      </c>
      <c r="G1516" t="s">
        <v>5460</v>
      </c>
      <c r="H1516" t="s">
        <v>3126</v>
      </c>
      <c r="I1516">
        <v>51.634</v>
      </c>
      <c r="J1516">
        <v>1.583</v>
      </c>
      <c r="K1516">
        <v>3.0470000000000002</v>
      </c>
      <c r="L1516">
        <v>8.3719999999999999</v>
      </c>
      <c r="M1516">
        <v>0.111</v>
      </c>
      <c r="N1516">
        <v>13.686999999999999</v>
      </c>
      <c r="O1516">
        <v>21.192</v>
      </c>
      <c r="P1516">
        <v>0.60099999999999998</v>
      </c>
      <c r="Q1516">
        <v>8.9999999999999993E-3</v>
      </c>
      <c r="R1516">
        <v>3.5000000000000003E-2</v>
      </c>
      <c r="S1516">
        <v>74.451896211898088</v>
      </c>
      <c r="T1516">
        <v>100.3</v>
      </c>
    </row>
    <row r="1517" spans="1:20" x14ac:dyDescent="0.25">
      <c r="A1517" t="s">
        <v>2817</v>
      </c>
      <c r="C1517" t="s">
        <v>3002</v>
      </c>
      <c r="D1517" t="s">
        <v>2282</v>
      </c>
      <c r="E1517" t="s">
        <v>5444</v>
      </c>
      <c r="F1517" t="s">
        <v>5446</v>
      </c>
      <c r="G1517" t="s">
        <v>5460</v>
      </c>
      <c r="H1517" t="s">
        <v>3127</v>
      </c>
      <c r="I1517">
        <v>51.593000000000004</v>
      </c>
      <c r="J1517">
        <v>1.349</v>
      </c>
      <c r="K1517">
        <v>2.976</v>
      </c>
      <c r="L1517">
        <v>8.3000000000000007</v>
      </c>
      <c r="M1517">
        <v>0.17599999999999999</v>
      </c>
      <c r="N1517">
        <v>13.912000000000001</v>
      </c>
      <c r="O1517">
        <v>21.341999999999999</v>
      </c>
      <c r="P1517">
        <v>0.68200000000000005</v>
      </c>
      <c r="Q1517">
        <v>0</v>
      </c>
      <c r="R1517">
        <v>1.0999999999999999E-2</v>
      </c>
      <c r="S1517">
        <v>74.923430097741658</v>
      </c>
      <c r="T1517">
        <v>100.375</v>
      </c>
    </row>
    <row r="1518" spans="1:20" x14ac:dyDescent="0.25">
      <c r="A1518" t="s">
        <v>2817</v>
      </c>
      <c r="C1518" t="s">
        <v>3002</v>
      </c>
      <c r="D1518" t="s">
        <v>2282</v>
      </c>
      <c r="E1518" t="s">
        <v>5444</v>
      </c>
      <c r="F1518" t="s">
        <v>5446</v>
      </c>
      <c r="G1518" t="s">
        <v>5460</v>
      </c>
      <c r="H1518" t="s">
        <v>3128</v>
      </c>
      <c r="I1518">
        <v>52.052</v>
      </c>
      <c r="J1518">
        <v>1.4970000000000001</v>
      </c>
      <c r="K1518">
        <v>2.71</v>
      </c>
      <c r="L1518">
        <v>8.5489999999999995</v>
      </c>
      <c r="M1518">
        <v>0.14199999999999999</v>
      </c>
      <c r="N1518">
        <v>13.977</v>
      </c>
      <c r="O1518">
        <v>21.145</v>
      </c>
      <c r="P1518">
        <v>0.50700000000000001</v>
      </c>
      <c r="Q1518">
        <v>0</v>
      </c>
      <c r="R1518">
        <v>1.2999999999999999E-2</v>
      </c>
      <c r="S1518">
        <v>74.452754656798746</v>
      </c>
      <c r="T1518">
        <v>100.619</v>
      </c>
    </row>
    <row r="1519" spans="1:20" x14ac:dyDescent="0.25">
      <c r="A1519" t="s">
        <v>2817</v>
      </c>
      <c r="C1519" t="s">
        <v>3002</v>
      </c>
      <c r="D1519" t="s">
        <v>2282</v>
      </c>
      <c r="E1519" t="s">
        <v>5444</v>
      </c>
      <c r="F1519" t="s">
        <v>5446</v>
      </c>
      <c r="G1519" t="s">
        <v>5460</v>
      </c>
      <c r="H1519" t="s">
        <v>3129</v>
      </c>
      <c r="I1519">
        <v>49.789000000000001</v>
      </c>
      <c r="J1519">
        <v>2.3159999999999998</v>
      </c>
      <c r="K1519">
        <v>5.2510000000000003</v>
      </c>
      <c r="L1519">
        <v>8.1910000000000007</v>
      </c>
      <c r="M1519">
        <v>0.1</v>
      </c>
      <c r="N1519">
        <v>13.164999999999999</v>
      </c>
      <c r="O1519">
        <v>21.242999999999999</v>
      </c>
      <c r="P1519">
        <v>0.66800000000000004</v>
      </c>
      <c r="Q1519">
        <v>0</v>
      </c>
      <c r="R1519">
        <v>0</v>
      </c>
      <c r="S1519">
        <v>74.126661980794168</v>
      </c>
      <c r="T1519">
        <v>100.774</v>
      </c>
    </row>
    <row r="1520" spans="1:20" x14ac:dyDescent="0.25">
      <c r="A1520" t="s">
        <v>2817</v>
      </c>
      <c r="C1520" t="s">
        <v>3002</v>
      </c>
      <c r="D1520" t="s">
        <v>2282</v>
      </c>
      <c r="E1520" t="s">
        <v>5444</v>
      </c>
      <c r="F1520" t="s">
        <v>5446</v>
      </c>
      <c r="G1520" t="s">
        <v>5460</v>
      </c>
      <c r="H1520" t="s">
        <v>3130</v>
      </c>
      <c r="I1520">
        <v>49.512999999999998</v>
      </c>
      <c r="J1520">
        <v>1.978</v>
      </c>
      <c r="K1520">
        <v>4.9029999999999996</v>
      </c>
      <c r="L1520">
        <v>8.3230000000000004</v>
      </c>
      <c r="M1520">
        <v>9.9000000000000005E-2</v>
      </c>
      <c r="N1520">
        <v>12.959</v>
      </c>
      <c r="O1520">
        <v>21.297999999999998</v>
      </c>
      <c r="P1520">
        <v>0.77200000000000002</v>
      </c>
      <c r="Q1520">
        <v>0</v>
      </c>
      <c r="R1520">
        <v>0</v>
      </c>
      <c r="S1520">
        <v>73.512922183429623</v>
      </c>
      <c r="T1520">
        <v>99.885000000000005</v>
      </c>
    </row>
    <row r="1521" spans="1:20" x14ac:dyDescent="0.25">
      <c r="A1521" t="s">
        <v>2817</v>
      </c>
      <c r="C1521" t="s">
        <v>3002</v>
      </c>
      <c r="D1521" t="s">
        <v>2282</v>
      </c>
      <c r="E1521" t="s">
        <v>5444</v>
      </c>
      <c r="F1521" t="s">
        <v>5446</v>
      </c>
      <c r="G1521" t="s">
        <v>5460</v>
      </c>
      <c r="H1521" t="s">
        <v>3131</v>
      </c>
      <c r="I1521">
        <v>49.847999999999999</v>
      </c>
      <c r="J1521">
        <v>1.9670000000000001</v>
      </c>
      <c r="K1521">
        <v>4.4740000000000002</v>
      </c>
      <c r="L1521">
        <v>7.9580000000000002</v>
      </c>
      <c r="M1521">
        <v>7.0999999999999994E-2</v>
      </c>
      <c r="N1521">
        <v>13.571999999999999</v>
      </c>
      <c r="O1521">
        <v>21.3</v>
      </c>
      <c r="P1521">
        <v>0.61</v>
      </c>
      <c r="Q1521">
        <v>0</v>
      </c>
      <c r="R1521">
        <v>7.8E-2</v>
      </c>
      <c r="S1521">
        <v>75.24771244420981</v>
      </c>
      <c r="T1521">
        <v>99.906000000000006</v>
      </c>
    </row>
    <row r="1522" spans="1:20" x14ac:dyDescent="0.25">
      <c r="A1522" t="s">
        <v>2817</v>
      </c>
      <c r="C1522" t="s">
        <v>179</v>
      </c>
      <c r="D1522" t="s">
        <v>2282</v>
      </c>
      <c r="E1522" t="s">
        <v>5444</v>
      </c>
      <c r="F1522" t="s">
        <v>5446</v>
      </c>
      <c r="G1522" t="s">
        <v>5460</v>
      </c>
      <c r="H1522" t="s">
        <v>3132</v>
      </c>
      <c r="I1522">
        <v>48.902000000000001</v>
      </c>
      <c r="J1522">
        <v>2.1459999999999999</v>
      </c>
      <c r="K1522">
        <v>6.23</v>
      </c>
      <c r="L1522">
        <v>6.343</v>
      </c>
      <c r="M1522">
        <v>1.9E-2</v>
      </c>
      <c r="N1522">
        <v>13.166</v>
      </c>
      <c r="O1522">
        <v>21.99</v>
      </c>
      <c r="P1522">
        <v>0.82299999999999995</v>
      </c>
      <c r="Q1522">
        <v>0.01</v>
      </c>
      <c r="R1522">
        <v>0.41199999999999998</v>
      </c>
      <c r="S1522">
        <v>78.723229126050029</v>
      </c>
      <c r="T1522">
        <v>100.072</v>
      </c>
    </row>
    <row r="1523" spans="1:20" x14ac:dyDescent="0.25">
      <c r="A1523" t="s">
        <v>2817</v>
      </c>
      <c r="C1523" t="s">
        <v>179</v>
      </c>
      <c r="D1523" t="s">
        <v>2282</v>
      </c>
      <c r="E1523" t="s">
        <v>5444</v>
      </c>
      <c r="F1523" t="s">
        <v>5446</v>
      </c>
      <c r="G1523" t="s">
        <v>5460</v>
      </c>
      <c r="H1523" t="s">
        <v>3133</v>
      </c>
      <c r="I1523">
        <v>51.027999999999999</v>
      </c>
      <c r="J1523">
        <v>0.997</v>
      </c>
      <c r="K1523">
        <v>3.7160000000000002</v>
      </c>
      <c r="L1523">
        <v>6.3170000000000002</v>
      </c>
      <c r="M1523">
        <v>6.8000000000000005E-2</v>
      </c>
      <c r="N1523">
        <v>14.913</v>
      </c>
      <c r="O1523">
        <v>20.873999999999999</v>
      </c>
      <c r="P1523">
        <v>0.58499999999999996</v>
      </c>
      <c r="Q1523">
        <v>0</v>
      </c>
      <c r="R1523">
        <v>0.70299999999999996</v>
      </c>
      <c r="S1523">
        <v>80.799358891819423</v>
      </c>
      <c r="T1523">
        <v>99.254000000000005</v>
      </c>
    </row>
    <row r="1524" spans="1:20" x14ac:dyDescent="0.25">
      <c r="A1524" t="s">
        <v>2817</v>
      </c>
      <c r="C1524" t="s">
        <v>179</v>
      </c>
      <c r="D1524" t="s">
        <v>2282</v>
      </c>
      <c r="E1524" t="s">
        <v>5444</v>
      </c>
      <c r="F1524" t="s">
        <v>5446</v>
      </c>
      <c r="G1524" t="s">
        <v>5460</v>
      </c>
      <c r="H1524" t="s">
        <v>3134</v>
      </c>
      <c r="I1524">
        <v>51.581000000000003</v>
      </c>
      <c r="J1524">
        <v>0.97299999999999998</v>
      </c>
      <c r="K1524">
        <v>3.8450000000000002</v>
      </c>
      <c r="L1524">
        <v>6.258</v>
      </c>
      <c r="M1524">
        <v>0.108</v>
      </c>
      <c r="N1524">
        <v>14.904</v>
      </c>
      <c r="O1524">
        <v>20.821999999999999</v>
      </c>
      <c r="P1524">
        <v>0.60299999999999998</v>
      </c>
      <c r="Q1524">
        <v>0</v>
      </c>
      <c r="R1524">
        <v>0.56499999999999995</v>
      </c>
      <c r="S1524">
        <v>80.935204844674473</v>
      </c>
      <c r="T1524">
        <v>99.659000000000006</v>
      </c>
    </row>
    <row r="1525" spans="1:20" x14ac:dyDescent="0.25">
      <c r="A1525" t="s">
        <v>2817</v>
      </c>
      <c r="C1525" t="s">
        <v>179</v>
      </c>
      <c r="D1525" t="s">
        <v>2282</v>
      </c>
      <c r="E1525" t="s">
        <v>5444</v>
      </c>
      <c r="F1525" t="s">
        <v>5446</v>
      </c>
      <c r="G1525" t="s">
        <v>5460</v>
      </c>
      <c r="H1525" t="s">
        <v>3135</v>
      </c>
      <c r="I1525">
        <v>52.063000000000002</v>
      </c>
      <c r="J1525">
        <v>1.093</v>
      </c>
      <c r="K1525">
        <v>3.99</v>
      </c>
      <c r="L1525">
        <v>5.9359999999999999</v>
      </c>
      <c r="M1525">
        <v>6.8000000000000005E-2</v>
      </c>
      <c r="N1525">
        <v>15.211</v>
      </c>
      <c r="O1525">
        <v>20.795000000000002</v>
      </c>
      <c r="P1525">
        <v>0.59599999999999997</v>
      </c>
      <c r="Q1525">
        <v>0</v>
      </c>
      <c r="R1525">
        <v>0.69699999999999995</v>
      </c>
      <c r="S1525">
        <v>82.039409611164459</v>
      </c>
      <c r="T1525">
        <v>100.508</v>
      </c>
    </row>
    <row r="1526" spans="1:20" x14ac:dyDescent="0.25">
      <c r="A1526" t="s">
        <v>2817</v>
      </c>
      <c r="C1526" t="s">
        <v>179</v>
      </c>
      <c r="D1526" t="s">
        <v>2282</v>
      </c>
      <c r="E1526" t="s">
        <v>5444</v>
      </c>
      <c r="F1526" t="s">
        <v>5446</v>
      </c>
      <c r="G1526" t="s">
        <v>5460</v>
      </c>
      <c r="H1526" t="s">
        <v>3136</v>
      </c>
      <c r="I1526">
        <v>49.494</v>
      </c>
      <c r="J1526">
        <v>1.7769999999999999</v>
      </c>
      <c r="K1526">
        <v>6.6680000000000001</v>
      </c>
      <c r="L1526">
        <v>6.5679999999999996</v>
      </c>
      <c r="M1526">
        <v>9.0999999999999998E-2</v>
      </c>
      <c r="N1526">
        <v>13.786</v>
      </c>
      <c r="O1526">
        <v>20.515000000000001</v>
      </c>
      <c r="P1526">
        <v>0.77300000000000002</v>
      </c>
      <c r="Q1526">
        <v>0</v>
      </c>
      <c r="R1526">
        <v>0.70599999999999996</v>
      </c>
      <c r="S1526">
        <v>78.909529055267654</v>
      </c>
      <c r="T1526">
        <v>100.41800000000001</v>
      </c>
    </row>
    <row r="1527" spans="1:20" x14ac:dyDescent="0.25">
      <c r="A1527" t="s">
        <v>2817</v>
      </c>
      <c r="C1527" t="s">
        <v>179</v>
      </c>
      <c r="D1527" t="s">
        <v>2282</v>
      </c>
      <c r="E1527" t="s">
        <v>5444</v>
      </c>
      <c r="F1527" t="s">
        <v>5446</v>
      </c>
      <c r="G1527" t="s">
        <v>5460</v>
      </c>
      <c r="H1527" t="s">
        <v>3137</v>
      </c>
      <c r="I1527">
        <v>49.046999999999997</v>
      </c>
      <c r="J1527">
        <v>1.7609999999999999</v>
      </c>
      <c r="K1527">
        <v>6.5979999999999999</v>
      </c>
      <c r="L1527">
        <v>6.6689999999999996</v>
      </c>
      <c r="M1527">
        <v>0.104</v>
      </c>
      <c r="N1527">
        <v>13.36</v>
      </c>
      <c r="O1527">
        <v>20.677</v>
      </c>
      <c r="P1527">
        <v>0.73599999999999999</v>
      </c>
      <c r="Q1527">
        <v>0</v>
      </c>
      <c r="R1527">
        <v>0.56799999999999995</v>
      </c>
      <c r="S1527">
        <v>78.122710323144304</v>
      </c>
      <c r="T1527">
        <v>99.552999999999997</v>
      </c>
    </row>
    <row r="1528" spans="1:20" x14ac:dyDescent="0.25">
      <c r="A1528" t="s">
        <v>2817</v>
      </c>
      <c r="C1528" t="s">
        <v>179</v>
      </c>
      <c r="D1528" t="s">
        <v>2282</v>
      </c>
      <c r="E1528" t="s">
        <v>5444</v>
      </c>
      <c r="F1528" t="s">
        <v>5446</v>
      </c>
      <c r="G1528" t="s">
        <v>5460</v>
      </c>
      <c r="H1528" t="s">
        <v>3138</v>
      </c>
      <c r="I1528">
        <v>49.957999999999998</v>
      </c>
      <c r="J1528">
        <v>1.5209999999999999</v>
      </c>
      <c r="K1528">
        <v>4.9269999999999996</v>
      </c>
      <c r="L1528">
        <v>6.3890000000000002</v>
      </c>
      <c r="M1528">
        <v>7.0000000000000007E-2</v>
      </c>
      <c r="N1528">
        <v>13.898999999999999</v>
      </c>
      <c r="O1528">
        <v>21.628</v>
      </c>
      <c r="P1528">
        <v>0.76</v>
      </c>
      <c r="Q1528">
        <v>0.01</v>
      </c>
      <c r="R1528">
        <v>0.23100000000000001</v>
      </c>
      <c r="S1528">
        <v>79.499078451673682</v>
      </c>
      <c r="T1528">
        <v>99.426000000000002</v>
      </c>
    </row>
    <row r="1529" spans="1:20" x14ac:dyDescent="0.25">
      <c r="A1529" t="s">
        <v>2817</v>
      </c>
      <c r="C1529" t="s">
        <v>179</v>
      </c>
      <c r="D1529" t="s">
        <v>2282</v>
      </c>
      <c r="E1529" t="s">
        <v>5444</v>
      </c>
      <c r="F1529" t="s">
        <v>5446</v>
      </c>
      <c r="G1529" t="s">
        <v>5460</v>
      </c>
      <c r="H1529" t="s">
        <v>3139</v>
      </c>
      <c r="I1529">
        <v>50.996000000000002</v>
      </c>
      <c r="J1529">
        <v>1.0620000000000001</v>
      </c>
      <c r="K1529">
        <v>3.8660000000000001</v>
      </c>
      <c r="L1529">
        <v>5.827</v>
      </c>
      <c r="M1529">
        <v>4.2999999999999997E-2</v>
      </c>
      <c r="N1529">
        <v>14.637</v>
      </c>
      <c r="O1529">
        <v>21.27</v>
      </c>
      <c r="P1529">
        <v>0.59699999999999998</v>
      </c>
      <c r="Q1529">
        <v>0</v>
      </c>
      <c r="R1529">
        <v>0.57699999999999996</v>
      </c>
      <c r="S1529">
        <v>81.743822703975354</v>
      </c>
      <c r="T1529">
        <v>98.914000000000001</v>
      </c>
    </row>
    <row r="1530" spans="1:20" x14ac:dyDescent="0.25">
      <c r="A1530" t="s">
        <v>2817</v>
      </c>
      <c r="C1530" t="s">
        <v>179</v>
      </c>
      <c r="D1530" t="s">
        <v>2282</v>
      </c>
      <c r="E1530" t="s">
        <v>5444</v>
      </c>
      <c r="F1530" t="s">
        <v>5446</v>
      </c>
      <c r="G1530" t="s">
        <v>5460</v>
      </c>
      <c r="H1530" t="s">
        <v>3140</v>
      </c>
      <c r="I1530">
        <v>50.08</v>
      </c>
      <c r="J1530">
        <v>1.486</v>
      </c>
      <c r="K1530">
        <v>4.8979999999999997</v>
      </c>
      <c r="L1530">
        <v>5.98</v>
      </c>
      <c r="M1530">
        <v>8.5000000000000006E-2</v>
      </c>
      <c r="N1530">
        <v>13.975</v>
      </c>
      <c r="O1530">
        <v>21.114000000000001</v>
      </c>
      <c r="P1530">
        <v>0.57299999999999995</v>
      </c>
      <c r="Q1530">
        <v>2E-3</v>
      </c>
      <c r="R1530">
        <v>0.73599999999999999</v>
      </c>
      <c r="S1530">
        <v>80.641564049338498</v>
      </c>
      <c r="T1530">
        <v>98.965999999999994</v>
      </c>
    </row>
    <row r="1531" spans="1:20" x14ac:dyDescent="0.25">
      <c r="A1531" t="s">
        <v>2817</v>
      </c>
      <c r="C1531" t="s">
        <v>179</v>
      </c>
      <c r="D1531" t="s">
        <v>2282</v>
      </c>
      <c r="E1531" t="s">
        <v>5444</v>
      </c>
      <c r="F1531" t="s">
        <v>5446</v>
      </c>
      <c r="G1531" t="s">
        <v>5460</v>
      </c>
      <c r="H1531" t="s">
        <v>3141</v>
      </c>
      <c r="I1531">
        <v>51.027999999999999</v>
      </c>
      <c r="J1531">
        <v>1.417</v>
      </c>
      <c r="K1531">
        <v>4.407</v>
      </c>
      <c r="L1531">
        <v>5.968</v>
      </c>
      <c r="M1531">
        <v>5.8000000000000003E-2</v>
      </c>
      <c r="N1531">
        <v>14.670999999999999</v>
      </c>
      <c r="O1531">
        <v>21.19</v>
      </c>
      <c r="P1531">
        <v>0.48599999999999999</v>
      </c>
      <c r="Q1531">
        <v>0</v>
      </c>
      <c r="R1531">
        <v>0.70199999999999996</v>
      </c>
      <c r="S1531">
        <v>81.419427270923237</v>
      </c>
      <c r="T1531">
        <v>99.954999999999998</v>
      </c>
    </row>
    <row r="1532" spans="1:20" x14ac:dyDescent="0.25">
      <c r="A1532" t="s">
        <v>2817</v>
      </c>
      <c r="C1532" t="s">
        <v>179</v>
      </c>
      <c r="D1532" t="s">
        <v>2282</v>
      </c>
      <c r="E1532" t="s">
        <v>5444</v>
      </c>
      <c r="F1532" t="s">
        <v>5446</v>
      </c>
      <c r="G1532" t="s">
        <v>5460</v>
      </c>
      <c r="H1532" t="s">
        <v>3142</v>
      </c>
      <c r="I1532">
        <v>51.978999999999999</v>
      </c>
      <c r="J1532">
        <v>1.139</v>
      </c>
      <c r="K1532">
        <v>3.8780000000000001</v>
      </c>
      <c r="L1532">
        <v>5.7619999999999996</v>
      </c>
      <c r="M1532">
        <v>6.9000000000000006E-2</v>
      </c>
      <c r="N1532">
        <v>14.948</v>
      </c>
      <c r="O1532">
        <v>21.228999999999999</v>
      </c>
      <c r="P1532">
        <v>0.60099999999999998</v>
      </c>
      <c r="Q1532">
        <v>0.01</v>
      </c>
      <c r="R1532">
        <v>0.52400000000000002</v>
      </c>
      <c r="S1532">
        <v>82.220072818249619</v>
      </c>
      <c r="T1532">
        <v>100.221</v>
      </c>
    </row>
    <row r="1533" spans="1:20" x14ac:dyDescent="0.25">
      <c r="A1533" t="s">
        <v>2817</v>
      </c>
      <c r="C1533" t="s">
        <v>179</v>
      </c>
      <c r="D1533" t="s">
        <v>2282</v>
      </c>
      <c r="E1533" t="s">
        <v>5444</v>
      </c>
      <c r="F1533" t="s">
        <v>5446</v>
      </c>
      <c r="G1533" t="s">
        <v>5460</v>
      </c>
      <c r="H1533" t="s">
        <v>3143</v>
      </c>
      <c r="I1533">
        <v>50.781999999999996</v>
      </c>
      <c r="J1533">
        <v>1.528</v>
      </c>
      <c r="K1533">
        <v>4.28</v>
      </c>
      <c r="L1533">
        <v>6.4089999999999998</v>
      </c>
      <c r="M1533">
        <v>5.6000000000000001E-2</v>
      </c>
      <c r="N1533">
        <v>14.039</v>
      </c>
      <c r="O1533">
        <v>21.716999999999999</v>
      </c>
      <c r="P1533">
        <v>0.66900000000000004</v>
      </c>
      <c r="Q1533">
        <v>1E-3</v>
      </c>
      <c r="R1533">
        <v>0.22</v>
      </c>
      <c r="S1533">
        <v>79.611253890561514</v>
      </c>
      <c r="T1533">
        <v>99.727999999999994</v>
      </c>
    </row>
    <row r="1534" spans="1:20" x14ac:dyDescent="0.25">
      <c r="A1534" t="s">
        <v>2817</v>
      </c>
      <c r="C1534" t="s">
        <v>179</v>
      </c>
      <c r="D1534" t="s">
        <v>2282</v>
      </c>
      <c r="E1534" t="s">
        <v>5444</v>
      </c>
      <c r="F1534" t="s">
        <v>5446</v>
      </c>
      <c r="G1534" t="s">
        <v>5460</v>
      </c>
      <c r="H1534" t="s">
        <v>3144</v>
      </c>
      <c r="I1534">
        <v>48.835000000000001</v>
      </c>
      <c r="J1534">
        <v>2.0459999999999998</v>
      </c>
      <c r="K1534">
        <v>5.8860000000000001</v>
      </c>
      <c r="L1534">
        <v>6.444</v>
      </c>
      <c r="M1534">
        <v>7.4999999999999997E-2</v>
      </c>
      <c r="N1534">
        <v>12.999000000000001</v>
      </c>
      <c r="O1534">
        <v>21.763000000000002</v>
      </c>
      <c r="P1534">
        <v>0.66300000000000003</v>
      </c>
      <c r="Q1534">
        <v>0</v>
      </c>
      <c r="R1534">
        <v>0.26900000000000002</v>
      </c>
      <c r="S1534">
        <v>78.240882223310393</v>
      </c>
      <c r="T1534">
        <v>98.998999999999995</v>
      </c>
    </row>
    <row r="1535" spans="1:20" x14ac:dyDescent="0.25">
      <c r="A1535" t="s">
        <v>2817</v>
      </c>
      <c r="C1535" t="s">
        <v>179</v>
      </c>
      <c r="D1535" t="s">
        <v>2282</v>
      </c>
      <c r="E1535" t="s">
        <v>5444</v>
      </c>
      <c r="F1535" t="s">
        <v>5446</v>
      </c>
      <c r="G1535" t="s">
        <v>5460</v>
      </c>
      <c r="H1535" t="s">
        <v>3145</v>
      </c>
      <c r="I1535">
        <v>49.735999999999997</v>
      </c>
      <c r="J1535">
        <v>1.7809999999999999</v>
      </c>
      <c r="K1535">
        <v>5.6180000000000003</v>
      </c>
      <c r="L1535">
        <v>5.9880000000000004</v>
      </c>
      <c r="M1535">
        <v>4.4999999999999998E-2</v>
      </c>
      <c r="N1535">
        <v>13.741</v>
      </c>
      <c r="O1535">
        <v>21.937999999999999</v>
      </c>
      <c r="P1535">
        <v>0.66500000000000004</v>
      </c>
      <c r="Q1535">
        <v>2E-3</v>
      </c>
      <c r="R1535">
        <v>0.34699999999999998</v>
      </c>
      <c r="S1535">
        <v>80.355498673029118</v>
      </c>
      <c r="T1535">
        <v>99.921999999999997</v>
      </c>
    </row>
    <row r="1536" spans="1:20" x14ac:dyDescent="0.25">
      <c r="A1536" t="s">
        <v>2817</v>
      </c>
      <c r="C1536" t="s">
        <v>179</v>
      </c>
      <c r="D1536" t="s">
        <v>2282</v>
      </c>
      <c r="E1536" t="s">
        <v>5444</v>
      </c>
      <c r="F1536" t="s">
        <v>5446</v>
      </c>
      <c r="G1536" t="s">
        <v>5460</v>
      </c>
      <c r="H1536" t="s">
        <v>3146</v>
      </c>
      <c r="I1536">
        <v>50.476999999999997</v>
      </c>
      <c r="J1536">
        <v>1.4590000000000001</v>
      </c>
      <c r="K1536">
        <v>4.32</v>
      </c>
      <c r="L1536">
        <v>6.1449999999999996</v>
      </c>
      <c r="M1536">
        <v>0.08</v>
      </c>
      <c r="N1536">
        <v>14.032</v>
      </c>
      <c r="O1536">
        <v>21.949000000000002</v>
      </c>
      <c r="P1536">
        <v>0.60399999999999998</v>
      </c>
      <c r="Q1536">
        <v>0.01</v>
      </c>
      <c r="R1536">
        <v>0.53600000000000003</v>
      </c>
      <c r="S1536">
        <v>80.277640653780864</v>
      </c>
      <c r="T1536">
        <v>99.646000000000001</v>
      </c>
    </row>
    <row r="1537" spans="1:20" x14ac:dyDescent="0.25">
      <c r="A1537" t="s">
        <v>2817</v>
      </c>
      <c r="C1537" t="s">
        <v>3002</v>
      </c>
      <c r="D1537" t="s">
        <v>2282</v>
      </c>
      <c r="E1537" t="s">
        <v>5444</v>
      </c>
      <c r="F1537" t="s">
        <v>5446</v>
      </c>
      <c r="G1537" t="s">
        <v>5460</v>
      </c>
      <c r="H1537" t="s">
        <v>3147</v>
      </c>
      <c r="I1537">
        <v>50.356999999999999</v>
      </c>
      <c r="J1537">
        <v>1.909</v>
      </c>
      <c r="K1537">
        <v>3.677</v>
      </c>
      <c r="L1537">
        <v>8.1820000000000004</v>
      </c>
      <c r="M1537">
        <v>0.08</v>
      </c>
      <c r="N1537">
        <v>13.394</v>
      </c>
      <c r="O1537">
        <v>21.24</v>
      </c>
      <c r="P1537">
        <v>0.70499999999999996</v>
      </c>
      <c r="Q1537">
        <v>0</v>
      </c>
      <c r="R1537">
        <v>0</v>
      </c>
      <c r="S1537">
        <v>74.476930373039963</v>
      </c>
      <c r="T1537">
        <v>99.602000000000004</v>
      </c>
    </row>
    <row r="1538" spans="1:20" x14ac:dyDescent="0.25">
      <c r="A1538" t="s">
        <v>2817</v>
      </c>
      <c r="C1538" t="s">
        <v>3002</v>
      </c>
      <c r="D1538" t="s">
        <v>2282</v>
      </c>
      <c r="E1538" t="s">
        <v>5444</v>
      </c>
      <c r="F1538" t="s">
        <v>5446</v>
      </c>
      <c r="G1538" t="s">
        <v>5460</v>
      </c>
      <c r="H1538" t="s">
        <v>3148</v>
      </c>
      <c r="I1538">
        <v>51.220999999999997</v>
      </c>
      <c r="J1538">
        <v>1.579</v>
      </c>
      <c r="K1538">
        <v>3.6539999999999999</v>
      </c>
      <c r="L1538">
        <v>7.9649999999999999</v>
      </c>
      <c r="M1538">
        <v>0.114</v>
      </c>
      <c r="N1538">
        <v>14.215</v>
      </c>
      <c r="O1538">
        <v>21.084</v>
      </c>
      <c r="P1538">
        <v>0.61699999999999999</v>
      </c>
      <c r="Q1538">
        <v>0</v>
      </c>
      <c r="R1538">
        <v>4.0000000000000001E-3</v>
      </c>
      <c r="S1538">
        <v>76.083762670350993</v>
      </c>
      <c r="T1538">
        <v>100.477</v>
      </c>
    </row>
    <row r="1539" spans="1:20" x14ac:dyDescent="0.25">
      <c r="A1539" t="s">
        <v>2817</v>
      </c>
      <c r="C1539" t="s">
        <v>3002</v>
      </c>
      <c r="D1539" t="s">
        <v>2282</v>
      </c>
      <c r="E1539" t="s">
        <v>5444</v>
      </c>
      <c r="F1539" t="s">
        <v>5446</v>
      </c>
      <c r="G1539" t="s">
        <v>5460</v>
      </c>
      <c r="H1539" t="s">
        <v>3149</v>
      </c>
      <c r="I1539">
        <v>49.594999999999999</v>
      </c>
      <c r="J1539">
        <v>1.9390000000000001</v>
      </c>
      <c r="K1539">
        <v>4.0369999999999999</v>
      </c>
      <c r="L1539">
        <v>8.1880000000000006</v>
      </c>
      <c r="M1539">
        <v>0.10199999999999999</v>
      </c>
      <c r="N1539">
        <v>13.446999999999999</v>
      </c>
      <c r="O1539">
        <v>21.39</v>
      </c>
      <c r="P1539">
        <v>0.64900000000000002</v>
      </c>
      <c r="Q1539">
        <v>8.9999999999999993E-3</v>
      </c>
      <c r="R1539">
        <v>2E-3</v>
      </c>
      <c r="S1539">
        <v>74.5380171724441</v>
      </c>
      <c r="T1539">
        <v>99.412000000000006</v>
      </c>
    </row>
    <row r="1540" spans="1:20" x14ac:dyDescent="0.25">
      <c r="A1540" t="s">
        <v>2817</v>
      </c>
      <c r="C1540" t="s">
        <v>3002</v>
      </c>
      <c r="D1540" t="s">
        <v>2282</v>
      </c>
      <c r="E1540" t="s">
        <v>5444</v>
      </c>
      <c r="F1540" t="s">
        <v>5446</v>
      </c>
      <c r="G1540" t="s">
        <v>5460</v>
      </c>
      <c r="H1540" t="s">
        <v>3150</v>
      </c>
      <c r="I1540">
        <v>49.061999999999998</v>
      </c>
      <c r="J1540">
        <v>2.137</v>
      </c>
      <c r="K1540">
        <v>4.6100000000000003</v>
      </c>
      <c r="L1540">
        <v>7.8890000000000002</v>
      </c>
      <c r="M1540">
        <v>8.5000000000000006E-2</v>
      </c>
      <c r="N1540">
        <v>12.927</v>
      </c>
      <c r="O1540">
        <v>22.343</v>
      </c>
      <c r="P1540">
        <v>0.626</v>
      </c>
      <c r="Q1540">
        <v>0</v>
      </c>
      <c r="R1540">
        <v>3.1E-2</v>
      </c>
      <c r="S1540">
        <v>74.495526734336764</v>
      </c>
      <c r="T1540">
        <v>99.754000000000005</v>
      </c>
    </row>
    <row r="1541" spans="1:20" x14ac:dyDescent="0.25">
      <c r="A1541" t="s">
        <v>2817</v>
      </c>
      <c r="C1541" t="s">
        <v>3002</v>
      </c>
      <c r="D1541" t="s">
        <v>2282</v>
      </c>
      <c r="E1541" t="s">
        <v>5444</v>
      </c>
      <c r="F1541" t="s">
        <v>5446</v>
      </c>
      <c r="G1541" t="s">
        <v>5460</v>
      </c>
      <c r="H1541" t="s">
        <v>3151</v>
      </c>
      <c r="I1541">
        <v>49.362000000000002</v>
      </c>
      <c r="J1541">
        <v>2.012</v>
      </c>
      <c r="K1541">
        <v>4.5789999999999997</v>
      </c>
      <c r="L1541">
        <v>8.2240000000000002</v>
      </c>
      <c r="M1541">
        <v>7.0000000000000007E-2</v>
      </c>
      <c r="N1541">
        <v>13.32</v>
      </c>
      <c r="O1541">
        <v>21.093</v>
      </c>
      <c r="P1541">
        <v>0.70299999999999996</v>
      </c>
      <c r="Q1541">
        <v>7.0000000000000001E-3</v>
      </c>
      <c r="R1541">
        <v>3.3000000000000002E-2</v>
      </c>
      <c r="S1541">
        <v>74.27376325213794</v>
      </c>
      <c r="T1541">
        <v>99.45</v>
      </c>
    </row>
    <row r="1542" spans="1:20" x14ac:dyDescent="0.25">
      <c r="A1542" t="s">
        <v>2817</v>
      </c>
      <c r="C1542" t="s">
        <v>3002</v>
      </c>
      <c r="D1542" t="s">
        <v>2282</v>
      </c>
      <c r="E1542" t="s">
        <v>5444</v>
      </c>
      <c r="F1542" t="s">
        <v>5446</v>
      </c>
      <c r="G1542" t="s">
        <v>5460</v>
      </c>
      <c r="H1542" t="s">
        <v>3152</v>
      </c>
      <c r="I1542">
        <v>50.098999999999997</v>
      </c>
      <c r="J1542">
        <v>1.2150000000000001</v>
      </c>
      <c r="K1542">
        <v>5.2370000000000001</v>
      </c>
      <c r="L1542">
        <v>6.2859999999999996</v>
      </c>
      <c r="M1542">
        <v>9.9000000000000005E-2</v>
      </c>
      <c r="N1542">
        <v>14.2</v>
      </c>
      <c r="O1542">
        <v>20.745000000000001</v>
      </c>
      <c r="P1542">
        <v>0.63100000000000001</v>
      </c>
      <c r="Q1542">
        <v>0</v>
      </c>
      <c r="R1542">
        <v>0.92100000000000004</v>
      </c>
      <c r="S1542">
        <v>80.10633314476955</v>
      </c>
      <c r="T1542">
        <v>99.492999999999995</v>
      </c>
    </row>
    <row r="1543" spans="1:20" x14ac:dyDescent="0.25">
      <c r="A1543" t="s">
        <v>2817</v>
      </c>
      <c r="C1543" t="s">
        <v>3002</v>
      </c>
      <c r="D1543" t="s">
        <v>2282</v>
      </c>
      <c r="E1543" t="s">
        <v>5444</v>
      </c>
      <c r="F1543" t="s">
        <v>5446</v>
      </c>
      <c r="G1543" t="s">
        <v>5460</v>
      </c>
      <c r="H1543" t="s">
        <v>3153</v>
      </c>
      <c r="I1543">
        <v>50.628</v>
      </c>
      <c r="J1543">
        <v>1.337</v>
      </c>
      <c r="K1543">
        <v>4.5330000000000004</v>
      </c>
      <c r="L1543">
        <v>6.9630000000000001</v>
      </c>
      <c r="M1543">
        <v>7.0000000000000007E-2</v>
      </c>
      <c r="N1543">
        <v>14.535</v>
      </c>
      <c r="O1543">
        <v>20.734999999999999</v>
      </c>
      <c r="P1543">
        <v>0.55300000000000005</v>
      </c>
      <c r="Q1543">
        <v>0</v>
      </c>
      <c r="R1543">
        <v>0.33300000000000002</v>
      </c>
      <c r="S1543">
        <v>78.81793226561534</v>
      </c>
      <c r="T1543">
        <v>99.742999999999995</v>
      </c>
    </row>
    <row r="1544" spans="1:20" x14ac:dyDescent="0.25">
      <c r="A1544" t="s">
        <v>2817</v>
      </c>
      <c r="C1544" t="s">
        <v>3002</v>
      </c>
      <c r="D1544" t="s">
        <v>2282</v>
      </c>
      <c r="E1544" t="s">
        <v>5444</v>
      </c>
      <c r="F1544" t="s">
        <v>5446</v>
      </c>
      <c r="G1544" t="s">
        <v>5460</v>
      </c>
      <c r="H1544" t="s">
        <v>3154</v>
      </c>
      <c r="I1544">
        <v>50.097999999999999</v>
      </c>
      <c r="J1544">
        <v>1.353</v>
      </c>
      <c r="K1544">
        <v>5.2539999999999996</v>
      </c>
      <c r="L1544">
        <v>6.4560000000000004</v>
      </c>
      <c r="M1544">
        <v>3.9E-2</v>
      </c>
      <c r="N1544">
        <v>14.010999999999999</v>
      </c>
      <c r="O1544">
        <v>20.536999999999999</v>
      </c>
      <c r="P1544">
        <v>0.63800000000000001</v>
      </c>
      <c r="Q1544">
        <v>0</v>
      </c>
      <c r="R1544">
        <v>0.75900000000000001</v>
      </c>
      <c r="S1544">
        <v>79.459832155624085</v>
      </c>
      <c r="T1544">
        <v>99.218000000000004</v>
      </c>
    </row>
    <row r="1545" spans="1:20" x14ac:dyDescent="0.25">
      <c r="A1545" t="s">
        <v>2817</v>
      </c>
      <c r="C1545" t="s">
        <v>3002</v>
      </c>
      <c r="D1545" t="s">
        <v>2282</v>
      </c>
      <c r="E1545" t="s">
        <v>5444</v>
      </c>
      <c r="F1545" t="s">
        <v>5446</v>
      </c>
      <c r="G1545" t="s">
        <v>5460</v>
      </c>
      <c r="H1545" t="s">
        <v>3155</v>
      </c>
      <c r="I1545">
        <v>50.814</v>
      </c>
      <c r="J1545">
        <v>0.78500000000000003</v>
      </c>
      <c r="K1545">
        <v>4.819</v>
      </c>
      <c r="L1545">
        <v>5.415</v>
      </c>
      <c r="M1545">
        <v>5.0999999999999997E-2</v>
      </c>
      <c r="N1545">
        <v>15.183</v>
      </c>
      <c r="O1545">
        <v>20.274999999999999</v>
      </c>
      <c r="P1545">
        <v>0.57499999999999996</v>
      </c>
      <c r="Q1545">
        <v>1.4E-2</v>
      </c>
      <c r="R1545">
        <v>1.3029999999999999</v>
      </c>
      <c r="S1545">
        <v>83.32780545581916</v>
      </c>
      <c r="T1545">
        <v>99.305000000000007</v>
      </c>
    </row>
    <row r="1546" spans="1:20" x14ac:dyDescent="0.25">
      <c r="A1546" t="s">
        <v>2817</v>
      </c>
      <c r="C1546" t="s">
        <v>3002</v>
      </c>
      <c r="D1546" t="s">
        <v>2282</v>
      </c>
      <c r="E1546" t="s">
        <v>5444</v>
      </c>
      <c r="F1546" t="s">
        <v>5446</v>
      </c>
      <c r="G1546" t="s">
        <v>5460</v>
      </c>
      <c r="H1546" t="s">
        <v>3156</v>
      </c>
      <c r="I1546">
        <v>50.972999999999999</v>
      </c>
      <c r="J1546">
        <v>1.177</v>
      </c>
      <c r="K1546">
        <v>4.5289999999999999</v>
      </c>
      <c r="L1546">
        <v>6.1959999999999997</v>
      </c>
      <c r="M1546">
        <v>3.2000000000000001E-2</v>
      </c>
      <c r="N1546">
        <v>14.763999999999999</v>
      </c>
      <c r="O1546">
        <v>20.63</v>
      </c>
      <c r="P1546">
        <v>0.61799999999999999</v>
      </c>
      <c r="Q1546">
        <v>6.0000000000000001E-3</v>
      </c>
      <c r="R1546">
        <v>0.311</v>
      </c>
      <c r="S1546">
        <v>80.943209862018151</v>
      </c>
      <c r="T1546">
        <v>99.260999999999996</v>
      </c>
    </row>
    <row r="1547" spans="1:20" x14ac:dyDescent="0.25">
      <c r="A1547" t="s">
        <v>2817</v>
      </c>
      <c r="C1547" t="s">
        <v>3002</v>
      </c>
      <c r="D1547" t="s">
        <v>2282</v>
      </c>
      <c r="E1547" t="s">
        <v>5444</v>
      </c>
      <c r="F1547" t="s">
        <v>5446</v>
      </c>
      <c r="G1547" t="s">
        <v>5460</v>
      </c>
      <c r="H1547" t="s">
        <v>3157</v>
      </c>
      <c r="I1547">
        <v>51.582999999999998</v>
      </c>
      <c r="J1547">
        <v>1.2909999999999999</v>
      </c>
      <c r="K1547">
        <v>3.5579999999999998</v>
      </c>
      <c r="L1547">
        <v>7.67</v>
      </c>
      <c r="M1547">
        <v>0.11</v>
      </c>
      <c r="N1547">
        <v>14.454000000000001</v>
      </c>
      <c r="O1547">
        <v>20.280999999999999</v>
      </c>
      <c r="P1547">
        <v>0.67400000000000004</v>
      </c>
      <c r="Q1547">
        <v>1E-3</v>
      </c>
      <c r="R1547">
        <v>0.111</v>
      </c>
      <c r="S1547">
        <v>77.059802144711782</v>
      </c>
      <c r="T1547">
        <v>99.754999999999995</v>
      </c>
    </row>
    <row r="1548" spans="1:20" x14ac:dyDescent="0.25">
      <c r="A1548" t="s">
        <v>2817</v>
      </c>
      <c r="C1548" t="s">
        <v>3002</v>
      </c>
      <c r="D1548" t="s">
        <v>2282</v>
      </c>
      <c r="E1548" t="s">
        <v>5444</v>
      </c>
      <c r="F1548" t="s">
        <v>5446</v>
      </c>
      <c r="G1548" t="s">
        <v>5460</v>
      </c>
      <c r="H1548" t="s">
        <v>3158</v>
      </c>
      <c r="I1548">
        <v>51.436</v>
      </c>
      <c r="J1548">
        <v>1.0900000000000001</v>
      </c>
      <c r="K1548">
        <v>3.274</v>
      </c>
      <c r="L1548">
        <v>8.3290000000000006</v>
      </c>
      <c r="M1548">
        <v>0.113</v>
      </c>
      <c r="N1548">
        <v>14.984999999999999</v>
      </c>
      <c r="O1548">
        <v>19.794</v>
      </c>
      <c r="P1548">
        <v>0.55900000000000005</v>
      </c>
      <c r="Q1548">
        <v>0</v>
      </c>
      <c r="R1548">
        <v>2.8000000000000001E-2</v>
      </c>
      <c r="S1548">
        <v>76.230216582230739</v>
      </c>
      <c r="T1548">
        <v>99.679000000000002</v>
      </c>
    </row>
    <row r="1549" spans="1:20" x14ac:dyDescent="0.25">
      <c r="A1549" t="s">
        <v>2817</v>
      </c>
      <c r="C1549" t="s">
        <v>3002</v>
      </c>
      <c r="D1549" t="s">
        <v>2282</v>
      </c>
      <c r="E1549" t="s">
        <v>5444</v>
      </c>
      <c r="F1549" t="s">
        <v>5446</v>
      </c>
      <c r="G1549" t="s">
        <v>5460</v>
      </c>
      <c r="H1549" t="s">
        <v>3159</v>
      </c>
      <c r="I1549">
        <v>49.091000000000001</v>
      </c>
      <c r="J1549">
        <v>1.512</v>
      </c>
      <c r="K1549">
        <v>5.8449999999999998</v>
      </c>
      <c r="L1549">
        <v>6.75</v>
      </c>
      <c r="M1549">
        <v>8.3000000000000004E-2</v>
      </c>
      <c r="N1549">
        <v>13.738</v>
      </c>
      <c r="O1549">
        <v>20.922999999999998</v>
      </c>
      <c r="P1549">
        <v>0.66100000000000003</v>
      </c>
      <c r="Q1549">
        <v>6.0000000000000001E-3</v>
      </c>
      <c r="R1549">
        <v>0.502</v>
      </c>
      <c r="S1549">
        <v>78.392023776524951</v>
      </c>
      <c r="T1549">
        <v>99.16</v>
      </c>
    </row>
    <row r="1550" spans="1:20" x14ac:dyDescent="0.25">
      <c r="A1550" t="s">
        <v>2817</v>
      </c>
      <c r="C1550" t="s">
        <v>3002</v>
      </c>
      <c r="D1550" t="s">
        <v>2282</v>
      </c>
      <c r="E1550" t="s">
        <v>5444</v>
      </c>
      <c r="F1550" t="s">
        <v>5446</v>
      </c>
      <c r="G1550" t="s">
        <v>5460</v>
      </c>
      <c r="H1550" t="s">
        <v>3160</v>
      </c>
      <c r="I1550">
        <v>49.405000000000001</v>
      </c>
      <c r="J1550">
        <v>2.1440000000000001</v>
      </c>
      <c r="K1550">
        <v>4.5460000000000003</v>
      </c>
      <c r="L1550">
        <v>8.2850000000000001</v>
      </c>
      <c r="M1550">
        <v>8.1000000000000003E-2</v>
      </c>
      <c r="N1550">
        <v>13.122</v>
      </c>
      <c r="O1550">
        <v>21.263000000000002</v>
      </c>
      <c r="P1550">
        <v>0.71299999999999997</v>
      </c>
      <c r="Q1550">
        <v>0</v>
      </c>
      <c r="R1550">
        <v>0</v>
      </c>
      <c r="S1550">
        <v>73.844074697971678</v>
      </c>
      <c r="T1550">
        <v>99.620999999999995</v>
      </c>
    </row>
    <row r="1551" spans="1:20" x14ac:dyDescent="0.25">
      <c r="A1551" t="s">
        <v>2817</v>
      </c>
      <c r="C1551" t="s">
        <v>3002</v>
      </c>
      <c r="D1551" t="s">
        <v>2282</v>
      </c>
      <c r="E1551" t="s">
        <v>5444</v>
      </c>
      <c r="F1551" t="s">
        <v>5446</v>
      </c>
      <c r="G1551" t="s">
        <v>5460</v>
      </c>
      <c r="H1551" t="s">
        <v>3161</v>
      </c>
      <c r="I1551">
        <v>51.378999999999998</v>
      </c>
      <c r="J1551">
        <v>0.996</v>
      </c>
      <c r="K1551">
        <v>4.577</v>
      </c>
      <c r="L1551">
        <v>6.2670000000000003</v>
      </c>
      <c r="M1551">
        <v>5.8999999999999997E-2</v>
      </c>
      <c r="N1551">
        <v>15.106999999999999</v>
      </c>
      <c r="O1551">
        <v>20.387</v>
      </c>
      <c r="P1551">
        <v>0.55100000000000005</v>
      </c>
      <c r="Q1551">
        <v>0.01</v>
      </c>
      <c r="R1551">
        <v>0.47199999999999998</v>
      </c>
      <c r="S1551">
        <v>81.12108001904619</v>
      </c>
      <c r="T1551">
        <v>99.844999999999999</v>
      </c>
    </row>
    <row r="1552" spans="1:20" x14ac:dyDescent="0.25">
      <c r="A1552" t="s">
        <v>2817</v>
      </c>
      <c r="C1552" t="s">
        <v>3002</v>
      </c>
      <c r="D1552" t="s">
        <v>2282</v>
      </c>
      <c r="E1552" t="s">
        <v>5444</v>
      </c>
      <c r="F1552" t="s">
        <v>5446</v>
      </c>
      <c r="G1552" t="s">
        <v>5460</v>
      </c>
      <c r="H1552" t="s">
        <v>3162</v>
      </c>
      <c r="I1552">
        <v>49.87</v>
      </c>
      <c r="J1552">
        <v>1.381</v>
      </c>
      <c r="K1552">
        <v>5.1820000000000004</v>
      </c>
      <c r="L1552">
        <v>6.4470000000000001</v>
      </c>
      <c r="M1552">
        <v>6.4000000000000001E-2</v>
      </c>
      <c r="N1552">
        <v>14.233000000000001</v>
      </c>
      <c r="O1552">
        <v>20.896999999999998</v>
      </c>
      <c r="P1552">
        <v>0.623</v>
      </c>
      <c r="Q1552">
        <v>3.0000000000000001E-3</v>
      </c>
      <c r="R1552">
        <v>0.629</v>
      </c>
      <c r="S1552">
        <v>79.737769184881003</v>
      </c>
      <c r="T1552">
        <v>99.370999999999995</v>
      </c>
    </row>
    <row r="1553" spans="1:20" x14ac:dyDescent="0.25">
      <c r="A1553" t="s">
        <v>2817</v>
      </c>
      <c r="C1553" t="s">
        <v>3002</v>
      </c>
      <c r="D1553" t="s">
        <v>2282</v>
      </c>
      <c r="E1553" t="s">
        <v>5444</v>
      </c>
      <c r="F1553" t="s">
        <v>5446</v>
      </c>
      <c r="G1553" t="s">
        <v>5460</v>
      </c>
      <c r="H1553" t="s">
        <v>3163</v>
      </c>
      <c r="I1553">
        <v>49.09</v>
      </c>
      <c r="J1553">
        <v>1.7529999999999999</v>
      </c>
      <c r="K1553">
        <v>5.4420000000000002</v>
      </c>
      <c r="L1553">
        <v>7.657</v>
      </c>
      <c r="M1553">
        <v>8.3000000000000004E-2</v>
      </c>
      <c r="N1553">
        <v>13.103</v>
      </c>
      <c r="O1553">
        <v>22.175999999999998</v>
      </c>
      <c r="P1553">
        <v>0.70099999999999996</v>
      </c>
      <c r="Q1553">
        <v>0</v>
      </c>
      <c r="R1553">
        <v>0.216</v>
      </c>
      <c r="S1553">
        <v>75.310795487740648</v>
      </c>
      <c r="T1553">
        <v>100.274</v>
      </c>
    </row>
    <row r="1554" spans="1:20" x14ac:dyDescent="0.25">
      <c r="A1554" t="s">
        <v>2817</v>
      </c>
      <c r="C1554" t="s">
        <v>3002</v>
      </c>
      <c r="D1554" t="s">
        <v>2282</v>
      </c>
      <c r="E1554" t="s">
        <v>5444</v>
      </c>
      <c r="F1554" t="s">
        <v>5446</v>
      </c>
      <c r="G1554" t="s">
        <v>5460</v>
      </c>
      <c r="H1554" t="s">
        <v>3164</v>
      </c>
      <c r="I1554">
        <v>49.082999999999998</v>
      </c>
      <c r="J1554">
        <v>1.6339999999999999</v>
      </c>
      <c r="K1554">
        <v>6.3129999999999997</v>
      </c>
      <c r="L1554">
        <v>5.9390000000000001</v>
      </c>
      <c r="M1554">
        <v>6.6000000000000003E-2</v>
      </c>
      <c r="N1554">
        <v>13.44</v>
      </c>
      <c r="O1554">
        <v>22.349</v>
      </c>
      <c r="P1554">
        <v>0.56599999999999995</v>
      </c>
      <c r="Q1554">
        <v>0</v>
      </c>
      <c r="R1554">
        <v>0.71</v>
      </c>
      <c r="S1554">
        <v>80.134645015608115</v>
      </c>
      <c r="T1554">
        <v>100.149</v>
      </c>
    </row>
    <row r="1555" spans="1:20" x14ac:dyDescent="0.25">
      <c r="A1555" t="s">
        <v>2817</v>
      </c>
      <c r="C1555" t="s">
        <v>3002</v>
      </c>
      <c r="D1555" t="s">
        <v>2282</v>
      </c>
      <c r="E1555" t="s">
        <v>5444</v>
      </c>
      <c r="F1555" t="s">
        <v>5446</v>
      </c>
      <c r="G1555" t="s">
        <v>5460</v>
      </c>
      <c r="H1555" t="s">
        <v>3165</v>
      </c>
      <c r="I1555">
        <v>50.186999999999998</v>
      </c>
      <c r="J1555">
        <v>1.4319999999999999</v>
      </c>
      <c r="K1555">
        <v>4.968</v>
      </c>
      <c r="L1555">
        <v>6.7329999999999997</v>
      </c>
      <c r="M1555">
        <v>5.2999999999999999E-2</v>
      </c>
      <c r="N1555">
        <v>14.260999999999999</v>
      </c>
      <c r="O1555">
        <v>20.7</v>
      </c>
      <c r="P1555">
        <v>0.67800000000000005</v>
      </c>
      <c r="Q1555">
        <v>0</v>
      </c>
      <c r="R1555">
        <v>0.45400000000000001</v>
      </c>
      <c r="S1555">
        <v>79.059972425081412</v>
      </c>
      <c r="T1555">
        <v>99.471999999999994</v>
      </c>
    </row>
    <row r="1556" spans="1:20" x14ac:dyDescent="0.25">
      <c r="A1556" t="s">
        <v>2817</v>
      </c>
      <c r="C1556" t="s">
        <v>3002</v>
      </c>
      <c r="D1556" t="s">
        <v>2282</v>
      </c>
      <c r="E1556" t="s">
        <v>5444</v>
      </c>
      <c r="F1556" t="s">
        <v>5446</v>
      </c>
      <c r="G1556" t="s">
        <v>5460</v>
      </c>
      <c r="H1556" t="s">
        <v>3166</v>
      </c>
      <c r="I1556">
        <v>50.554000000000002</v>
      </c>
      <c r="J1556">
        <v>1.008</v>
      </c>
      <c r="K1556">
        <v>5.1130000000000004</v>
      </c>
      <c r="L1556">
        <v>6.2320000000000002</v>
      </c>
      <c r="M1556">
        <v>7.2999999999999995E-2</v>
      </c>
      <c r="N1556">
        <v>14.359</v>
      </c>
      <c r="O1556">
        <v>20.539000000000001</v>
      </c>
      <c r="P1556">
        <v>0.60399999999999998</v>
      </c>
      <c r="Q1556">
        <v>1E-3</v>
      </c>
      <c r="R1556">
        <v>0.57399999999999995</v>
      </c>
      <c r="S1556">
        <v>80.41939861235835</v>
      </c>
      <c r="T1556">
        <v>99.119</v>
      </c>
    </row>
    <row r="1557" spans="1:20" x14ac:dyDescent="0.25">
      <c r="A1557" t="s">
        <v>2817</v>
      </c>
      <c r="C1557" t="s">
        <v>3002</v>
      </c>
      <c r="D1557" t="s">
        <v>2282</v>
      </c>
      <c r="E1557" t="s">
        <v>5444</v>
      </c>
      <c r="F1557" t="s">
        <v>5446</v>
      </c>
      <c r="G1557" t="s">
        <v>5460</v>
      </c>
      <c r="H1557" t="s">
        <v>3167</v>
      </c>
      <c r="I1557">
        <v>51.338999999999999</v>
      </c>
      <c r="J1557">
        <v>0.77500000000000002</v>
      </c>
      <c r="K1557">
        <v>4.42</v>
      </c>
      <c r="L1557">
        <v>5.3460000000000001</v>
      </c>
      <c r="M1557">
        <v>7.2999999999999995E-2</v>
      </c>
      <c r="N1557">
        <v>15.116</v>
      </c>
      <c r="O1557">
        <v>21.463000000000001</v>
      </c>
      <c r="P1557">
        <v>0.59799999999999998</v>
      </c>
      <c r="Q1557">
        <v>0</v>
      </c>
      <c r="R1557">
        <v>1.179</v>
      </c>
      <c r="S1557">
        <v>83.444199640429645</v>
      </c>
      <c r="T1557">
        <v>100.35</v>
      </c>
    </row>
    <row r="1558" spans="1:20" x14ac:dyDescent="0.25">
      <c r="A1558" t="s">
        <v>2817</v>
      </c>
      <c r="C1558" t="s">
        <v>3002</v>
      </c>
      <c r="D1558" t="s">
        <v>2282</v>
      </c>
      <c r="E1558" t="s">
        <v>5444</v>
      </c>
      <c r="F1558" t="s">
        <v>5446</v>
      </c>
      <c r="G1558" t="s">
        <v>5460</v>
      </c>
      <c r="H1558" t="s">
        <v>3168</v>
      </c>
      <c r="I1558">
        <v>50.462000000000003</v>
      </c>
      <c r="J1558">
        <v>1.417</v>
      </c>
      <c r="K1558">
        <v>4.976</v>
      </c>
      <c r="L1558">
        <v>6.6059999999999999</v>
      </c>
      <c r="M1558">
        <v>9.2999999999999999E-2</v>
      </c>
      <c r="N1558">
        <v>14.259</v>
      </c>
      <c r="O1558">
        <v>20.748999999999999</v>
      </c>
      <c r="P1558">
        <v>0.66500000000000004</v>
      </c>
      <c r="Q1558">
        <v>1.0999999999999999E-2</v>
      </c>
      <c r="R1558">
        <v>0.504</v>
      </c>
      <c r="S1558">
        <v>79.371183504715177</v>
      </c>
      <c r="T1558">
        <v>99.811000000000007</v>
      </c>
    </row>
    <row r="1559" spans="1:20" x14ac:dyDescent="0.25">
      <c r="A1559" t="s">
        <v>2817</v>
      </c>
      <c r="C1559" t="s">
        <v>3002</v>
      </c>
      <c r="D1559" t="s">
        <v>2282</v>
      </c>
      <c r="E1559" t="s">
        <v>5444</v>
      </c>
      <c r="F1559" t="s">
        <v>5446</v>
      </c>
      <c r="G1559" t="s">
        <v>5460</v>
      </c>
      <c r="H1559" t="s">
        <v>3169</v>
      </c>
      <c r="I1559">
        <v>48.621000000000002</v>
      </c>
      <c r="J1559">
        <v>1.6910000000000001</v>
      </c>
      <c r="K1559">
        <v>6.6790000000000003</v>
      </c>
      <c r="L1559">
        <v>6.4269999999999996</v>
      </c>
      <c r="M1559">
        <v>5.8999999999999997E-2</v>
      </c>
      <c r="N1559">
        <v>13.314</v>
      </c>
      <c r="O1559">
        <v>21.109000000000002</v>
      </c>
      <c r="P1559">
        <v>0.68400000000000005</v>
      </c>
      <c r="Q1559">
        <v>0</v>
      </c>
      <c r="R1559">
        <v>0.50800000000000001</v>
      </c>
      <c r="S1559">
        <v>78.690084983513415</v>
      </c>
      <c r="T1559">
        <v>99.156999999999996</v>
      </c>
    </row>
    <row r="1560" spans="1:20" x14ac:dyDescent="0.25">
      <c r="A1560" t="s">
        <v>2817</v>
      </c>
      <c r="C1560" t="s">
        <v>3002</v>
      </c>
      <c r="D1560" t="s">
        <v>2282</v>
      </c>
      <c r="E1560" t="s">
        <v>5444</v>
      </c>
      <c r="F1560" t="s">
        <v>5446</v>
      </c>
      <c r="G1560" t="s">
        <v>5460</v>
      </c>
      <c r="H1560" t="s">
        <v>3170</v>
      </c>
      <c r="I1560">
        <v>50.601999999999997</v>
      </c>
      <c r="J1560">
        <v>1.714</v>
      </c>
      <c r="K1560">
        <v>3.839</v>
      </c>
      <c r="L1560">
        <v>7.851</v>
      </c>
      <c r="M1560">
        <v>0.13200000000000001</v>
      </c>
      <c r="N1560">
        <v>13.420999999999999</v>
      </c>
      <c r="O1560">
        <v>21.202999999999999</v>
      </c>
      <c r="P1560">
        <v>0.67200000000000004</v>
      </c>
      <c r="Q1560">
        <v>0</v>
      </c>
      <c r="R1560">
        <v>0</v>
      </c>
      <c r="S1560">
        <v>75.291430370346191</v>
      </c>
      <c r="T1560">
        <v>99.48</v>
      </c>
    </row>
    <row r="1561" spans="1:20" x14ac:dyDescent="0.25">
      <c r="A1561" t="s">
        <v>2817</v>
      </c>
      <c r="C1561" t="s">
        <v>3002</v>
      </c>
      <c r="D1561" t="s">
        <v>2282</v>
      </c>
      <c r="E1561" t="s">
        <v>5444</v>
      </c>
      <c r="F1561" t="s">
        <v>5446</v>
      </c>
      <c r="G1561" t="s">
        <v>5460</v>
      </c>
      <c r="H1561" t="s">
        <v>3171</v>
      </c>
      <c r="I1561">
        <v>50.76</v>
      </c>
      <c r="J1561">
        <v>1.0580000000000001</v>
      </c>
      <c r="K1561">
        <v>4.6379999999999999</v>
      </c>
      <c r="L1561">
        <v>5.5830000000000002</v>
      </c>
      <c r="M1561">
        <v>7.0999999999999994E-2</v>
      </c>
      <c r="N1561">
        <v>14.759</v>
      </c>
      <c r="O1561">
        <v>21.635000000000002</v>
      </c>
      <c r="P1561">
        <v>0.61699999999999999</v>
      </c>
      <c r="Q1561">
        <v>7.0000000000000001E-3</v>
      </c>
      <c r="R1561">
        <v>0.53</v>
      </c>
      <c r="S1561">
        <v>82.493731003554373</v>
      </c>
      <c r="T1561">
        <v>99.74</v>
      </c>
    </row>
    <row r="1562" spans="1:20" x14ac:dyDescent="0.25">
      <c r="A1562" t="s">
        <v>2817</v>
      </c>
      <c r="C1562" t="s">
        <v>3002</v>
      </c>
      <c r="D1562" t="s">
        <v>2282</v>
      </c>
      <c r="E1562" t="s">
        <v>5444</v>
      </c>
      <c r="F1562" t="s">
        <v>5446</v>
      </c>
      <c r="G1562" t="s">
        <v>5460</v>
      </c>
      <c r="H1562" t="s">
        <v>3172</v>
      </c>
      <c r="I1562">
        <v>50.319000000000003</v>
      </c>
      <c r="J1562">
        <v>1.8939999999999999</v>
      </c>
      <c r="K1562">
        <v>3.5640000000000001</v>
      </c>
      <c r="L1562">
        <v>8.4250000000000007</v>
      </c>
      <c r="M1562">
        <v>7.5999999999999998E-2</v>
      </c>
      <c r="N1562">
        <v>13.12</v>
      </c>
      <c r="O1562">
        <v>21.224</v>
      </c>
      <c r="P1562">
        <v>0.57899999999999996</v>
      </c>
      <c r="Q1562">
        <v>0</v>
      </c>
      <c r="R1562">
        <v>8.9999999999999993E-3</v>
      </c>
      <c r="S1562">
        <v>73.516164955820372</v>
      </c>
      <c r="T1562">
        <v>99.272000000000006</v>
      </c>
    </row>
    <row r="1563" spans="1:20" x14ac:dyDescent="0.25">
      <c r="A1563" t="s">
        <v>2817</v>
      </c>
      <c r="C1563" t="s">
        <v>3002</v>
      </c>
      <c r="D1563" t="s">
        <v>2282</v>
      </c>
      <c r="E1563" t="s">
        <v>5444</v>
      </c>
      <c r="F1563" t="s">
        <v>5446</v>
      </c>
      <c r="G1563" t="s">
        <v>5460</v>
      </c>
      <c r="H1563" t="s">
        <v>3173</v>
      </c>
      <c r="I1563">
        <v>50.933</v>
      </c>
      <c r="J1563">
        <v>1.0900000000000001</v>
      </c>
      <c r="K1563">
        <v>5.1360000000000001</v>
      </c>
      <c r="L1563">
        <v>5.8780000000000001</v>
      </c>
      <c r="M1563">
        <v>8.5000000000000006E-2</v>
      </c>
      <c r="N1563">
        <v>14.842000000000001</v>
      </c>
      <c r="O1563">
        <v>20.454000000000001</v>
      </c>
      <c r="P1563">
        <v>0.58799999999999997</v>
      </c>
      <c r="Q1563">
        <v>0</v>
      </c>
      <c r="R1563">
        <v>1.1080000000000001</v>
      </c>
      <c r="S1563">
        <v>81.821208781434365</v>
      </c>
      <c r="T1563">
        <v>100.169</v>
      </c>
    </row>
    <row r="1564" spans="1:20" x14ac:dyDescent="0.25">
      <c r="A1564" t="s">
        <v>2817</v>
      </c>
      <c r="C1564" t="s">
        <v>3002</v>
      </c>
      <c r="D1564" t="s">
        <v>2282</v>
      </c>
      <c r="E1564" t="s">
        <v>5444</v>
      </c>
      <c r="F1564" t="s">
        <v>5446</v>
      </c>
      <c r="G1564" t="s">
        <v>5460</v>
      </c>
      <c r="H1564" t="s">
        <v>3174</v>
      </c>
      <c r="I1564">
        <v>50.311999999999998</v>
      </c>
      <c r="J1564">
        <v>1.0720000000000001</v>
      </c>
      <c r="K1564">
        <v>5.1559999999999997</v>
      </c>
      <c r="L1564">
        <v>5.8019999999999996</v>
      </c>
      <c r="M1564">
        <v>0.11700000000000001</v>
      </c>
      <c r="N1564">
        <v>14.586</v>
      </c>
      <c r="O1564">
        <v>20.547999999999998</v>
      </c>
      <c r="P1564">
        <v>0.75</v>
      </c>
      <c r="Q1564">
        <v>1E-3</v>
      </c>
      <c r="R1564">
        <v>1.0860000000000001</v>
      </c>
      <c r="S1564">
        <v>81.755895497290211</v>
      </c>
      <c r="T1564">
        <v>99.492999999999995</v>
      </c>
    </row>
    <row r="1565" spans="1:20" x14ac:dyDescent="0.25">
      <c r="A1565" t="s">
        <v>2817</v>
      </c>
      <c r="C1565" t="s">
        <v>3002</v>
      </c>
      <c r="D1565" t="s">
        <v>2282</v>
      </c>
      <c r="E1565" t="s">
        <v>5444</v>
      </c>
      <c r="F1565" t="s">
        <v>5446</v>
      </c>
      <c r="G1565" t="s">
        <v>5460</v>
      </c>
      <c r="H1565" t="s">
        <v>3175</v>
      </c>
      <c r="I1565">
        <v>49.765000000000001</v>
      </c>
      <c r="J1565">
        <v>1.38</v>
      </c>
      <c r="K1565">
        <v>5.58</v>
      </c>
      <c r="L1565">
        <v>6.3879999999999999</v>
      </c>
      <c r="M1565">
        <v>7.8E-2</v>
      </c>
      <c r="N1565">
        <v>14.17</v>
      </c>
      <c r="O1565">
        <v>20.835000000000001</v>
      </c>
      <c r="P1565">
        <v>0.57699999999999996</v>
      </c>
      <c r="Q1565">
        <v>0</v>
      </c>
      <c r="R1565">
        <v>0.77500000000000002</v>
      </c>
      <c r="S1565">
        <v>79.814525996692993</v>
      </c>
      <c r="T1565">
        <v>99.603999999999999</v>
      </c>
    </row>
    <row r="1566" spans="1:20" x14ac:dyDescent="0.25">
      <c r="A1566" t="s">
        <v>2817</v>
      </c>
      <c r="C1566" t="s">
        <v>3002</v>
      </c>
      <c r="D1566" t="s">
        <v>2282</v>
      </c>
      <c r="E1566" t="s">
        <v>5444</v>
      </c>
      <c r="F1566" t="s">
        <v>5446</v>
      </c>
      <c r="G1566" t="s">
        <v>5460</v>
      </c>
      <c r="H1566" t="s">
        <v>3176</v>
      </c>
      <c r="I1566">
        <v>51.610999999999997</v>
      </c>
      <c r="J1566">
        <v>1.544</v>
      </c>
      <c r="K1566">
        <v>3.218</v>
      </c>
      <c r="L1566">
        <v>7.6740000000000004</v>
      </c>
      <c r="M1566">
        <v>6.9000000000000006E-2</v>
      </c>
      <c r="N1566">
        <v>14.151</v>
      </c>
      <c r="O1566">
        <v>20.859000000000002</v>
      </c>
      <c r="P1566">
        <v>0.60399999999999998</v>
      </c>
      <c r="Q1566">
        <v>0</v>
      </c>
      <c r="R1566">
        <v>0</v>
      </c>
      <c r="S1566">
        <v>76.673815947996161</v>
      </c>
      <c r="T1566">
        <v>99.762</v>
      </c>
    </row>
    <row r="1567" spans="1:20" x14ac:dyDescent="0.25">
      <c r="A1567" t="s">
        <v>2817</v>
      </c>
      <c r="C1567" t="s">
        <v>3002</v>
      </c>
      <c r="D1567" t="s">
        <v>2282</v>
      </c>
      <c r="E1567" t="s">
        <v>5444</v>
      </c>
      <c r="F1567" t="s">
        <v>5446</v>
      </c>
      <c r="G1567" t="s">
        <v>5460</v>
      </c>
      <c r="H1567" t="s">
        <v>3177</v>
      </c>
      <c r="I1567">
        <v>50.198999999999998</v>
      </c>
      <c r="J1567">
        <v>1.9730000000000001</v>
      </c>
      <c r="K1567">
        <v>4.01</v>
      </c>
      <c r="L1567">
        <v>8.4499999999999993</v>
      </c>
      <c r="M1567">
        <v>0.11</v>
      </c>
      <c r="N1567">
        <v>13.539</v>
      </c>
      <c r="O1567">
        <v>20.931999999999999</v>
      </c>
      <c r="P1567">
        <v>0.64</v>
      </c>
      <c r="Q1567">
        <v>0</v>
      </c>
      <c r="R1567">
        <v>0.02</v>
      </c>
      <c r="S1567">
        <v>74.066819940473138</v>
      </c>
      <c r="T1567">
        <v>99.924999999999997</v>
      </c>
    </row>
    <row r="1568" spans="1:20" x14ac:dyDescent="0.25">
      <c r="A1568" t="s">
        <v>2817</v>
      </c>
      <c r="C1568" t="s">
        <v>3002</v>
      </c>
      <c r="D1568" t="s">
        <v>2282</v>
      </c>
      <c r="E1568" t="s">
        <v>5444</v>
      </c>
      <c r="F1568" t="s">
        <v>5446</v>
      </c>
      <c r="G1568" t="s">
        <v>5460</v>
      </c>
      <c r="H1568" t="s">
        <v>3178</v>
      </c>
      <c r="I1568">
        <v>50.749000000000002</v>
      </c>
      <c r="J1568">
        <v>1.3520000000000001</v>
      </c>
      <c r="K1568">
        <v>5.4530000000000003</v>
      </c>
      <c r="L1568">
        <v>6.3280000000000003</v>
      </c>
      <c r="M1568">
        <v>6.8000000000000005E-2</v>
      </c>
      <c r="N1568">
        <v>14.537000000000001</v>
      </c>
      <c r="O1568">
        <v>20.52</v>
      </c>
      <c r="P1568">
        <v>0.60899999999999999</v>
      </c>
      <c r="Q1568">
        <v>0</v>
      </c>
      <c r="R1568">
        <v>0.752</v>
      </c>
      <c r="S1568">
        <v>80.372640663001292</v>
      </c>
      <c r="T1568">
        <v>100.411</v>
      </c>
    </row>
    <row r="1569" spans="1:20" x14ac:dyDescent="0.25">
      <c r="A1569" t="s">
        <v>2817</v>
      </c>
      <c r="C1569" t="s">
        <v>3002</v>
      </c>
      <c r="D1569" t="s">
        <v>2282</v>
      </c>
      <c r="E1569" t="s">
        <v>5444</v>
      </c>
      <c r="F1569" t="s">
        <v>5446</v>
      </c>
      <c r="G1569" t="s">
        <v>5460</v>
      </c>
      <c r="H1569" t="s">
        <v>3179</v>
      </c>
      <c r="I1569">
        <v>51.219000000000001</v>
      </c>
      <c r="J1569">
        <v>1.264</v>
      </c>
      <c r="K1569">
        <v>4.415</v>
      </c>
      <c r="L1569">
        <v>6.0860000000000003</v>
      </c>
      <c r="M1569">
        <v>7.5999999999999998E-2</v>
      </c>
      <c r="N1569">
        <v>14.641</v>
      </c>
      <c r="O1569">
        <v>20.503</v>
      </c>
      <c r="P1569">
        <v>0.67</v>
      </c>
      <c r="Q1569">
        <v>0</v>
      </c>
      <c r="R1569">
        <v>0.57799999999999996</v>
      </c>
      <c r="S1569">
        <v>81.09003759995845</v>
      </c>
      <c r="T1569">
        <v>99.516999999999996</v>
      </c>
    </row>
    <row r="1570" spans="1:20" x14ac:dyDescent="0.25">
      <c r="A1570" t="s">
        <v>2817</v>
      </c>
      <c r="C1570" t="s">
        <v>3002</v>
      </c>
      <c r="D1570" t="s">
        <v>2282</v>
      </c>
      <c r="E1570" t="s">
        <v>5444</v>
      </c>
      <c r="F1570" t="s">
        <v>5446</v>
      </c>
      <c r="G1570" t="s">
        <v>5460</v>
      </c>
      <c r="H1570" t="s">
        <v>3180</v>
      </c>
      <c r="I1570">
        <v>49.819000000000003</v>
      </c>
      <c r="J1570">
        <v>1.5</v>
      </c>
      <c r="K1570">
        <v>5.2370000000000001</v>
      </c>
      <c r="L1570">
        <v>6.3380000000000001</v>
      </c>
      <c r="M1570">
        <v>7.3999999999999996E-2</v>
      </c>
      <c r="N1570">
        <v>14.285</v>
      </c>
      <c r="O1570">
        <v>21.472999999999999</v>
      </c>
      <c r="P1570">
        <v>0.65900000000000003</v>
      </c>
      <c r="Q1570">
        <v>0</v>
      </c>
      <c r="R1570">
        <v>0.73299999999999998</v>
      </c>
      <c r="S1570">
        <v>80.070129484910268</v>
      </c>
      <c r="T1570">
        <v>100.175</v>
      </c>
    </row>
    <row r="1571" spans="1:20" x14ac:dyDescent="0.25">
      <c r="A1571" t="s">
        <v>2817</v>
      </c>
      <c r="C1571" t="s">
        <v>3002</v>
      </c>
      <c r="D1571" t="s">
        <v>2282</v>
      </c>
      <c r="E1571" t="s">
        <v>5444</v>
      </c>
      <c r="F1571" t="s">
        <v>5446</v>
      </c>
      <c r="G1571" t="s">
        <v>5460</v>
      </c>
      <c r="H1571" t="s">
        <v>3181</v>
      </c>
      <c r="I1571">
        <v>50.716999999999999</v>
      </c>
      <c r="J1571">
        <v>1.9990000000000001</v>
      </c>
      <c r="K1571">
        <v>4.3380000000000001</v>
      </c>
      <c r="L1571">
        <v>8.0250000000000004</v>
      </c>
      <c r="M1571">
        <v>8.1000000000000003E-2</v>
      </c>
      <c r="N1571">
        <v>13.587999999999999</v>
      </c>
      <c r="O1571">
        <v>20.978000000000002</v>
      </c>
      <c r="P1571">
        <v>0.63300000000000001</v>
      </c>
      <c r="Q1571">
        <v>8.9999999999999993E-3</v>
      </c>
      <c r="R1571">
        <v>0</v>
      </c>
      <c r="S1571">
        <v>75.1132574319209</v>
      </c>
      <c r="T1571">
        <v>100.42700000000001</v>
      </c>
    </row>
    <row r="1572" spans="1:20" x14ac:dyDescent="0.25">
      <c r="A1572" t="s">
        <v>2817</v>
      </c>
      <c r="C1572" t="s">
        <v>3002</v>
      </c>
      <c r="D1572" t="s">
        <v>2282</v>
      </c>
      <c r="E1572" t="s">
        <v>5444</v>
      </c>
      <c r="F1572" t="s">
        <v>5446</v>
      </c>
      <c r="G1572" t="s">
        <v>5460</v>
      </c>
      <c r="H1572" t="s">
        <v>3182</v>
      </c>
      <c r="I1572">
        <v>49.783999999999999</v>
      </c>
      <c r="J1572">
        <v>1.97</v>
      </c>
      <c r="K1572">
        <v>4.556</v>
      </c>
      <c r="L1572">
        <v>8.3580000000000005</v>
      </c>
      <c r="M1572">
        <v>6.8000000000000005E-2</v>
      </c>
      <c r="N1572">
        <v>13.156000000000001</v>
      </c>
      <c r="O1572">
        <v>21.087</v>
      </c>
      <c r="P1572">
        <v>0.69399999999999995</v>
      </c>
      <c r="Q1572">
        <v>0</v>
      </c>
      <c r="R1572">
        <v>0</v>
      </c>
      <c r="S1572">
        <v>73.724441793643763</v>
      </c>
      <c r="T1572">
        <v>99.733999999999995</v>
      </c>
    </row>
    <row r="1573" spans="1:20" x14ac:dyDescent="0.25">
      <c r="A1573" t="s">
        <v>2817</v>
      </c>
      <c r="C1573" t="s">
        <v>3002</v>
      </c>
      <c r="D1573" t="s">
        <v>2282</v>
      </c>
      <c r="E1573" t="s">
        <v>5444</v>
      </c>
      <c r="F1573" t="s">
        <v>5446</v>
      </c>
      <c r="G1573" t="s">
        <v>5460</v>
      </c>
      <c r="H1573" t="s">
        <v>3183</v>
      </c>
      <c r="I1573">
        <v>49.91</v>
      </c>
      <c r="J1573">
        <v>1.4710000000000001</v>
      </c>
      <c r="K1573">
        <v>4.2069999999999999</v>
      </c>
      <c r="L1573">
        <v>7.9260000000000002</v>
      </c>
      <c r="M1573">
        <v>6.5000000000000002E-2</v>
      </c>
      <c r="N1573">
        <v>14.231</v>
      </c>
      <c r="O1573">
        <v>20.59</v>
      </c>
      <c r="P1573">
        <v>0.59599999999999997</v>
      </c>
      <c r="Q1573">
        <v>0</v>
      </c>
      <c r="R1573">
        <v>4.8000000000000001E-2</v>
      </c>
      <c r="S1573">
        <v>76.193375601513281</v>
      </c>
      <c r="T1573">
        <v>99.066999999999993</v>
      </c>
    </row>
    <row r="1574" spans="1:20" x14ac:dyDescent="0.25">
      <c r="A1574" t="s">
        <v>2817</v>
      </c>
      <c r="C1574" t="s">
        <v>3002</v>
      </c>
      <c r="D1574" t="s">
        <v>2282</v>
      </c>
      <c r="E1574" t="s">
        <v>5444</v>
      </c>
      <c r="F1574" t="s">
        <v>5446</v>
      </c>
      <c r="G1574" t="s">
        <v>5460</v>
      </c>
      <c r="H1574" t="s">
        <v>3184</v>
      </c>
      <c r="I1574">
        <v>50.555999999999997</v>
      </c>
      <c r="J1574">
        <v>1.4119999999999999</v>
      </c>
      <c r="K1574">
        <v>4.1420000000000003</v>
      </c>
      <c r="L1574">
        <v>7.8559999999999999</v>
      </c>
      <c r="M1574">
        <v>6.3E-2</v>
      </c>
      <c r="N1574">
        <v>14.398</v>
      </c>
      <c r="O1574">
        <v>20.274999999999999</v>
      </c>
      <c r="P1574">
        <v>0.623</v>
      </c>
      <c r="Q1574">
        <v>0</v>
      </c>
      <c r="R1574">
        <v>4.5999999999999999E-2</v>
      </c>
      <c r="S1574">
        <v>76.563901380202253</v>
      </c>
      <c r="T1574">
        <v>99.400999999999996</v>
      </c>
    </row>
    <row r="1575" spans="1:20" x14ac:dyDescent="0.25">
      <c r="A1575" t="s">
        <v>2817</v>
      </c>
      <c r="C1575" t="s">
        <v>3002</v>
      </c>
      <c r="D1575" t="s">
        <v>2282</v>
      </c>
      <c r="E1575" t="s">
        <v>5444</v>
      </c>
      <c r="F1575" t="s">
        <v>5446</v>
      </c>
      <c r="G1575" t="s">
        <v>5460</v>
      </c>
      <c r="H1575" t="s">
        <v>3185</v>
      </c>
      <c r="I1575">
        <v>50.03</v>
      </c>
      <c r="J1575">
        <v>1.6539999999999999</v>
      </c>
      <c r="K1575">
        <v>4.4260000000000002</v>
      </c>
      <c r="L1575">
        <v>7.6630000000000003</v>
      </c>
      <c r="M1575">
        <v>4.9000000000000002E-2</v>
      </c>
      <c r="N1575">
        <v>14.39</v>
      </c>
      <c r="O1575">
        <v>20.635000000000002</v>
      </c>
      <c r="P1575">
        <v>0.63200000000000001</v>
      </c>
      <c r="Q1575">
        <v>1.2E-2</v>
      </c>
      <c r="R1575">
        <v>0.107</v>
      </c>
      <c r="S1575">
        <v>76.99743585630371</v>
      </c>
      <c r="T1575">
        <v>99.614000000000004</v>
      </c>
    </row>
    <row r="1576" spans="1:20" x14ac:dyDescent="0.25">
      <c r="A1576" t="s">
        <v>2817</v>
      </c>
      <c r="C1576" t="s">
        <v>3002</v>
      </c>
      <c r="D1576" t="s">
        <v>2282</v>
      </c>
      <c r="E1576" t="s">
        <v>5444</v>
      </c>
      <c r="F1576" t="s">
        <v>5446</v>
      </c>
      <c r="G1576" t="s">
        <v>5460</v>
      </c>
      <c r="H1576" t="s">
        <v>3186</v>
      </c>
      <c r="I1576">
        <v>50.462000000000003</v>
      </c>
      <c r="J1576">
        <v>1.4570000000000001</v>
      </c>
      <c r="K1576">
        <v>4.2649999999999997</v>
      </c>
      <c r="L1576">
        <v>7.96</v>
      </c>
      <c r="M1576">
        <v>0.09</v>
      </c>
      <c r="N1576">
        <v>14.506</v>
      </c>
      <c r="O1576">
        <v>20.445</v>
      </c>
      <c r="P1576">
        <v>0.68300000000000005</v>
      </c>
      <c r="Q1576">
        <v>0</v>
      </c>
      <c r="R1576">
        <v>0.14899999999999999</v>
      </c>
      <c r="S1576">
        <v>76.461857201917965</v>
      </c>
      <c r="T1576">
        <v>100.081</v>
      </c>
    </row>
    <row r="1577" spans="1:20" x14ac:dyDescent="0.25">
      <c r="A1577" t="s">
        <v>2817</v>
      </c>
      <c r="C1577" t="s">
        <v>3002</v>
      </c>
      <c r="D1577" t="s">
        <v>2282</v>
      </c>
      <c r="E1577" t="s">
        <v>5444</v>
      </c>
      <c r="F1577" t="s">
        <v>5446</v>
      </c>
      <c r="G1577" t="s">
        <v>5460</v>
      </c>
      <c r="H1577" t="s">
        <v>3187</v>
      </c>
      <c r="I1577">
        <v>49.344000000000001</v>
      </c>
      <c r="J1577">
        <v>1.419</v>
      </c>
      <c r="K1577">
        <v>4.4530000000000003</v>
      </c>
      <c r="L1577">
        <v>7.9649999999999999</v>
      </c>
      <c r="M1577">
        <v>0.121</v>
      </c>
      <c r="N1577">
        <v>13.848000000000001</v>
      </c>
      <c r="O1577">
        <v>20.724</v>
      </c>
      <c r="P1577">
        <v>0.66</v>
      </c>
      <c r="Q1577">
        <v>0</v>
      </c>
      <c r="R1577">
        <v>8.1000000000000003E-2</v>
      </c>
      <c r="S1577">
        <v>75.604559315173944</v>
      </c>
      <c r="T1577">
        <v>98.649000000000001</v>
      </c>
    </row>
    <row r="1578" spans="1:20" x14ac:dyDescent="0.25">
      <c r="A1578" t="s">
        <v>2817</v>
      </c>
      <c r="C1578" t="s">
        <v>3002</v>
      </c>
      <c r="D1578" t="s">
        <v>2282</v>
      </c>
      <c r="E1578" t="s">
        <v>5444</v>
      </c>
      <c r="F1578" t="s">
        <v>5446</v>
      </c>
      <c r="G1578" t="s">
        <v>5460</v>
      </c>
      <c r="H1578" t="s">
        <v>3188</v>
      </c>
      <c r="I1578">
        <v>50.165999999999997</v>
      </c>
      <c r="J1578">
        <v>1.542</v>
      </c>
      <c r="K1578">
        <v>4.5780000000000003</v>
      </c>
      <c r="L1578">
        <v>8.1910000000000007</v>
      </c>
      <c r="M1578">
        <v>0.1</v>
      </c>
      <c r="N1578">
        <v>14.459</v>
      </c>
      <c r="O1578">
        <v>20.564</v>
      </c>
      <c r="P1578">
        <v>0.66100000000000003</v>
      </c>
      <c r="Q1578">
        <v>0</v>
      </c>
      <c r="R1578">
        <v>0.12</v>
      </c>
      <c r="S1578">
        <v>75.883765523454585</v>
      </c>
      <c r="T1578">
        <v>100.42100000000001</v>
      </c>
    </row>
    <row r="1579" spans="1:20" x14ac:dyDescent="0.25">
      <c r="A1579" t="s">
        <v>2817</v>
      </c>
      <c r="C1579" t="s">
        <v>3002</v>
      </c>
      <c r="D1579" t="s">
        <v>2282</v>
      </c>
      <c r="E1579" t="s">
        <v>5444</v>
      </c>
      <c r="F1579" t="s">
        <v>5446</v>
      </c>
      <c r="G1579" t="s">
        <v>5460</v>
      </c>
      <c r="H1579" t="s">
        <v>3189</v>
      </c>
      <c r="I1579">
        <v>49.74</v>
      </c>
      <c r="J1579">
        <v>1.7350000000000001</v>
      </c>
      <c r="K1579">
        <v>4.335</v>
      </c>
      <c r="L1579">
        <v>7.8419999999999996</v>
      </c>
      <c r="M1579">
        <v>0.109</v>
      </c>
      <c r="N1579">
        <v>14.346</v>
      </c>
      <c r="O1579">
        <v>20.768999999999998</v>
      </c>
      <c r="P1579">
        <v>0.56000000000000005</v>
      </c>
      <c r="Q1579">
        <v>0</v>
      </c>
      <c r="R1579">
        <v>3.6999999999999998E-2</v>
      </c>
      <c r="S1579">
        <v>76.530968124391634</v>
      </c>
      <c r="T1579">
        <v>99.545000000000002</v>
      </c>
    </row>
    <row r="1580" spans="1:20" x14ac:dyDescent="0.25">
      <c r="A1580" t="s">
        <v>2817</v>
      </c>
      <c r="C1580" t="s">
        <v>3002</v>
      </c>
      <c r="D1580" t="s">
        <v>2282</v>
      </c>
      <c r="E1580" t="s">
        <v>5444</v>
      </c>
      <c r="F1580" t="s">
        <v>5446</v>
      </c>
      <c r="G1580" t="s">
        <v>5460</v>
      </c>
      <c r="H1580" t="s">
        <v>3190</v>
      </c>
      <c r="I1580">
        <v>50.16</v>
      </c>
      <c r="J1580">
        <v>1.679</v>
      </c>
      <c r="K1580">
        <v>4.4550000000000001</v>
      </c>
      <c r="L1580">
        <v>7.7359999999999998</v>
      </c>
      <c r="M1580">
        <v>8.3000000000000004E-2</v>
      </c>
      <c r="N1580">
        <v>14.544</v>
      </c>
      <c r="O1580">
        <v>20.640999999999998</v>
      </c>
      <c r="P1580">
        <v>0.68600000000000005</v>
      </c>
      <c r="Q1580">
        <v>1.4999999999999999E-2</v>
      </c>
      <c r="R1580">
        <v>0.16900000000000001</v>
      </c>
      <c r="S1580">
        <v>77.018042072613198</v>
      </c>
      <c r="T1580">
        <v>100.242</v>
      </c>
    </row>
    <row r="1581" spans="1:20" x14ac:dyDescent="0.25">
      <c r="A1581" t="s">
        <v>2817</v>
      </c>
      <c r="C1581" t="s">
        <v>3002</v>
      </c>
      <c r="D1581" t="s">
        <v>2282</v>
      </c>
      <c r="E1581" t="s">
        <v>5444</v>
      </c>
      <c r="F1581" t="s">
        <v>5446</v>
      </c>
      <c r="G1581" t="s">
        <v>5460</v>
      </c>
      <c r="H1581" t="s">
        <v>3191</v>
      </c>
      <c r="I1581">
        <v>50.271999999999998</v>
      </c>
      <c r="J1581">
        <v>1.631</v>
      </c>
      <c r="K1581">
        <v>4.3680000000000003</v>
      </c>
      <c r="L1581">
        <v>7.806</v>
      </c>
      <c r="M1581">
        <v>4.8000000000000001E-2</v>
      </c>
      <c r="N1581">
        <v>14.472</v>
      </c>
      <c r="O1581">
        <v>20.367999999999999</v>
      </c>
      <c r="P1581">
        <v>0.56200000000000006</v>
      </c>
      <c r="Q1581">
        <v>0</v>
      </c>
      <c r="R1581">
        <v>3.6999999999999998E-2</v>
      </c>
      <c r="S1581">
        <v>76.76982424646242</v>
      </c>
      <c r="T1581">
        <v>99.646000000000001</v>
      </c>
    </row>
    <row r="1582" spans="1:20" x14ac:dyDescent="0.25">
      <c r="A1582" t="s">
        <v>2817</v>
      </c>
      <c r="C1582" t="s">
        <v>3002</v>
      </c>
      <c r="D1582" t="s">
        <v>2282</v>
      </c>
      <c r="E1582" t="s">
        <v>5444</v>
      </c>
      <c r="F1582" t="s">
        <v>5446</v>
      </c>
      <c r="G1582" t="s">
        <v>5460</v>
      </c>
      <c r="H1582" t="s">
        <v>3192</v>
      </c>
      <c r="I1582">
        <v>50.070999999999998</v>
      </c>
      <c r="J1582">
        <v>1.61</v>
      </c>
      <c r="K1582">
        <v>4.609</v>
      </c>
      <c r="L1582">
        <v>8.0329999999999995</v>
      </c>
      <c r="M1582">
        <v>9.5000000000000001E-2</v>
      </c>
      <c r="N1582">
        <v>14.432</v>
      </c>
      <c r="O1582">
        <v>20.457999999999998</v>
      </c>
      <c r="P1582">
        <v>0.55700000000000005</v>
      </c>
      <c r="Q1582">
        <v>0</v>
      </c>
      <c r="R1582">
        <v>9.8000000000000004E-2</v>
      </c>
      <c r="S1582">
        <v>76.204542337986723</v>
      </c>
      <c r="T1582">
        <v>100.02500000000001</v>
      </c>
    </row>
    <row r="1583" spans="1:20" x14ac:dyDescent="0.25">
      <c r="A1583" t="s">
        <v>2817</v>
      </c>
      <c r="C1583" t="s">
        <v>3002</v>
      </c>
      <c r="D1583" t="s">
        <v>2282</v>
      </c>
      <c r="E1583" t="s">
        <v>5444</v>
      </c>
      <c r="F1583" t="s">
        <v>5446</v>
      </c>
      <c r="G1583" t="s">
        <v>5460</v>
      </c>
      <c r="H1583" t="s">
        <v>3193</v>
      </c>
      <c r="I1583">
        <v>49.286999999999999</v>
      </c>
      <c r="J1583">
        <v>2.0750000000000002</v>
      </c>
      <c r="K1583">
        <v>4.8070000000000004</v>
      </c>
      <c r="L1583">
        <v>7.6310000000000002</v>
      </c>
      <c r="M1583">
        <v>4.2999999999999997E-2</v>
      </c>
      <c r="N1583">
        <v>13.759</v>
      </c>
      <c r="O1583">
        <v>20.954000000000001</v>
      </c>
      <c r="P1583">
        <v>0.63400000000000001</v>
      </c>
      <c r="Q1583">
        <v>1E-3</v>
      </c>
      <c r="R1583">
        <v>7.9000000000000001E-2</v>
      </c>
      <c r="S1583">
        <v>76.269477101670148</v>
      </c>
      <c r="T1583">
        <v>99.317999999999998</v>
      </c>
    </row>
    <row r="1584" spans="1:20" x14ac:dyDescent="0.25">
      <c r="A1584" t="s">
        <v>2817</v>
      </c>
      <c r="C1584" t="s">
        <v>3002</v>
      </c>
      <c r="D1584" t="s">
        <v>2282</v>
      </c>
      <c r="E1584" t="s">
        <v>5444</v>
      </c>
      <c r="F1584" t="s">
        <v>5446</v>
      </c>
      <c r="G1584" t="s">
        <v>5460</v>
      </c>
      <c r="H1584" t="s">
        <v>3194</v>
      </c>
      <c r="I1584">
        <v>50.058</v>
      </c>
      <c r="J1584">
        <v>1.956</v>
      </c>
      <c r="K1584">
        <v>4.8609999999999998</v>
      </c>
      <c r="L1584">
        <v>7.5709999999999997</v>
      </c>
      <c r="M1584">
        <v>0.107</v>
      </c>
      <c r="N1584">
        <v>14.154999999999999</v>
      </c>
      <c r="O1584">
        <v>20.768999999999998</v>
      </c>
      <c r="P1584">
        <v>0.68500000000000005</v>
      </c>
      <c r="Q1584">
        <v>0</v>
      </c>
      <c r="R1584">
        <v>0.44500000000000001</v>
      </c>
      <c r="S1584">
        <v>76.919640283268038</v>
      </c>
      <c r="T1584">
        <v>100.637</v>
      </c>
    </row>
    <row r="1585" spans="1:20" x14ac:dyDescent="0.25">
      <c r="A1585" t="s">
        <v>2817</v>
      </c>
      <c r="C1585" t="s">
        <v>3002</v>
      </c>
      <c r="D1585" t="s">
        <v>2282</v>
      </c>
      <c r="E1585" t="s">
        <v>5444</v>
      </c>
      <c r="F1585" t="s">
        <v>5446</v>
      </c>
      <c r="G1585" t="s">
        <v>5460</v>
      </c>
      <c r="H1585" t="s">
        <v>3195</v>
      </c>
      <c r="I1585">
        <v>49.808999999999997</v>
      </c>
      <c r="J1585">
        <v>1.714</v>
      </c>
      <c r="K1585">
        <v>4.9589999999999996</v>
      </c>
      <c r="L1585">
        <v>7.984</v>
      </c>
      <c r="M1585">
        <v>8.8999999999999996E-2</v>
      </c>
      <c r="N1585">
        <v>14.304</v>
      </c>
      <c r="O1585">
        <v>20.135000000000002</v>
      </c>
      <c r="P1585">
        <v>0.64600000000000002</v>
      </c>
      <c r="Q1585">
        <v>0</v>
      </c>
      <c r="R1585">
        <v>0.12</v>
      </c>
      <c r="S1585">
        <v>76.15390955623235</v>
      </c>
      <c r="T1585">
        <v>99.841999999999999</v>
      </c>
    </row>
    <row r="1586" spans="1:20" x14ac:dyDescent="0.25">
      <c r="A1586" t="s">
        <v>2817</v>
      </c>
      <c r="C1586" t="s">
        <v>3002</v>
      </c>
      <c r="D1586" t="s">
        <v>2282</v>
      </c>
      <c r="E1586" t="s">
        <v>5444</v>
      </c>
      <c r="F1586" t="s">
        <v>5446</v>
      </c>
      <c r="G1586" t="s">
        <v>5460</v>
      </c>
      <c r="H1586" t="s">
        <v>3196</v>
      </c>
      <c r="I1586">
        <v>50.5</v>
      </c>
      <c r="J1586">
        <v>1.569</v>
      </c>
      <c r="K1586">
        <v>4.1269999999999998</v>
      </c>
      <c r="L1586">
        <v>7.8970000000000002</v>
      </c>
      <c r="M1586">
        <v>0.114</v>
      </c>
      <c r="N1586">
        <v>14.724</v>
      </c>
      <c r="O1586">
        <v>20.516999999999999</v>
      </c>
      <c r="P1586">
        <v>0.60899999999999999</v>
      </c>
      <c r="Q1586">
        <v>4.0000000000000001E-3</v>
      </c>
      <c r="R1586">
        <v>0.05</v>
      </c>
      <c r="S1586">
        <v>76.870837881896094</v>
      </c>
      <c r="T1586">
        <v>100.19</v>
      </c>
    </row>
    <row r="1587" spans="1:20" x14ac:dyDescent="0.25">
      <c r="A1587" t="s">
        <v>2817</v>
      </c>
      <c r="C1587" t="s">
        <v>3002</v>
      </c>
      <c r="D1587" t="s">
        <v>2282</v>
      </c>
      <c r="E1587" t="s">
        <v>5444</v>
      </c>
      <c r="F1587" t="s">
        <v>5446</v>
      </c>
      <c r="G1587" t="s">
        <v>5460</v>
      </c>
      <c r="H1587" t="s">
        <v>3197</v>
      </c>
      <c r="I1587">
        <v>50.921999999999997</v>
      </c>
      <c r="J1587">
        <v>1.51</v>
      </c>
      <c r="K1587">
        <v>4.0460000000000003</v>
      </c>
      <c r="L1587">
        <v>7.6619999999999999</v>
      </c>
      <c r="M1587">
        <v>6.6000000000000003E-2</v>
      </c>
      <c r="N1587">
        <v>14.728999999999999</v>
      </c>
      <c r="O1587">
        <v>20.513999999999999</v>
      </c>
      <c r="P1587">
        <v>0.58599999999999997</v>
      </c>
      <c r="Q1587">
        <v>0</v>
      </c>
      <c r="R1587">
        <v>8.7999999999999995E-2</v>
      </c>
      <c r="S1587">
        <v>77.409529774842227</v>
      </c>
      <c r="T1587">
        <v>100.18300000000001</v>
      </c>
    </row>
    <row r="1588" spans="1:20" x14ac:dyDescent="0.25">
      <c r="A1588" t="s">
        <v>2817</v>
      </c>
      <c r="C1588" t="s">
        <v>3002</v>
      </c>
      <c r="D1588" t="s">
        <v>2282</v>
      </c>
      <c r="E1588" t="s">
        <v>5444</v>
      </c>
      <c r="F1588" t="s">
        <v>5446</v>
      </c>
      <c r="G1588" t="s">
        <v>5460</v>
      </c>
      <c r="H1588" t="s">
        <v>3198</v>
      </c>
      <c r="I1588">
        <v>50.331000000000003</v>
      </c>
      <c r="J1588">
        <v>1.75</v>
      </c>
      <c r="K1588">
        <v>4.6130000000000004</v>
      </c>
      <c r="L1588">
        <v>8.125</v>
      </c>
      <c r="M1588">
        <v>3.2000000000000001E-2</v>
      </c>
      <c r="N1588">
        <v>14.656000000000001</v>
      </c>
      <c r="O1588">
        <v>20.431000000000001</v>
      </c>
      <c r="P1588">
        <v>0.628</v>
      </c>
      <c r="Q1588">
        <v>0</v>
      </c>
      <c r="R1588">
        <v>0.114</v>
      </c>
      <c r="S1588">
        <v>76.277255644731056</v>
      </c>
      <c r="T1588">
        <v>100.711</v>
      </c>
    </row>
    <row r="1589" spans="1:20" x14ac:dyDescent="0.25">
      <c r="A1589" t="s">
        <v>2817</v>
      </c>
      <c r="C1589" t="s">
        <v>3002</v>
      </c>
      <c r="D1589" t="s">
        <v>2282</v>
      </c>
      <c r="E1589" t="s">
        <v>5444</v>
      </c>
      <c r="F1589" t="s">
        <v>5446</v>
      </c>
      <c r="G1589" t="s">
        <v>5460</v>
      </c>
      <c r="H1589" t="s">
        <v>3199</v>
      </c>
      <c r="I1589">
        <v>50.55</v>
      </c>
      <c r="J1589">
        <v>1.6279999999999999</v>
      </c>
      <c r="K1589">
        <v>4.431</v>
      </c>
      <c r="L1589">
        <v>7.87</v>
      </c>
      <c r="M1589">
        <v>0.111</v>
      </c>
      <c r="N1589">
        <v>14.433999999999999</v>
      </c>
      <c r="O1589">
        <v>20.716999999999999</v>
      </c>
      <c r="P1589">
        <v>0.60799999999999998</v>
      </c>
      <c r="Q1589">
        <v>0</v>
      </c>
      <c r="R1589">
        <v>7.9000000000000001E-2</v>
      </c>
      <c r="S1589">
        <v>76.576759735572011</v>
      </c>
      <c r="T1589">
        <v>100.446</v>
      </c>
    </row>
    <row r="1590" spans="1:20" x14ac:dyDescent="0.25">
      <c r="A1590" t="s">
        <v>2817</v>
      </c>
      <c r="C1590" t="s">
        <v>3002</v>
      </c>
      <c r="D1590" t="s">
        <v>2282</v>
      </c>
      <c r="E1590" t="s">
        <v>5444</v>
      </c>
      <c r="F1590" t="s">
        <v>5446</v>
      </c>
      <c r="G1590" t="s">
        <v>5460</v>
      </c>
      <c r="H1590" t="s">
        <v>3200</v>
      </c>
      <c r="I1590">
        <v>49.957000000000001</v>
      </c>
      <c r="J1590">
        <v>1.742</v>
      </c>
      <c r="K1590">
        <v>4.7469999999999999</v>
      </c>
      <c r="L1590">
        <v>7.9619999999999997</v>
      </c>
      <c r="M1590">
        <v>0.11600000000000001</v>
      </c>
      <c r="N1590">
        <v>14.195</v>
      </c>
      <c r="O1590">
        <v>20.54</v>
      </c>
      <c r="P1590">
        <v>0.67300000000000004</v>
      </c>
      <c r="Q1590">
        <v>0</v>
      </c>
      <c r="R1590">
        <v>9.4E-2</v>
      </c>
      <c r="S1590">
        <v>76.064992860876075</v>
      </c>
      <c r="T1590">
        <v>100.095</v>
      </c>
    </row>
    <row r="1591" spans="1:20" x14ac:dyDescent="0.25">
      <c r="A1591" t="s">
        <v>2817</v>
      </c>
      <c r="C1591" t="s">
        <v>3002</v>
      </c>
      <c r="D1591" t="s">
        <v>2282</v>
      </c>
      <c r="E1591" t="s">
        <v>5444</v>
      </c>
      <c r="F1591" t="s">
        <v>5446</v>
      </c>
      <c r="G1591" t="s">
        <v>5460</v>
      </c>
      <c r="H1591" t="s">
        <v>3201</v>
      </c>
      <c r="I1591">
        <v>50.33</v>
      </c>
      <c r="J1591">
        <v>1.8029999999999999</v>
      </c>
      <c r="K1591">
        <v>4.681</v>
      </c>
      <c r="L1591">
        <v>7.9279999999999999</v>
      </c>
      <c r="M1591">
        <v>6.3E-2</v>
      </c>
      <c r="N1591">
        <v>14.656000000000001</v>
      </c>
      <c r="O1591">
        <v>20.396000000000001</v>
      </c>
      <c r="P1591">
        <v>0.57699999999999996</v>
      </c>
      <c r="Q1591">
        <v>8.0000000000000002E-3</v>
      </c>
      <c r="R1591">
        <v>0.123</v>
      </c>
      <c r="S1591">
        <v>76.718529355085465</v>
      </c>
      <c r="T1591">
        <v>100.616</v>
      </c>
    </row>
    <row r="1592" spans="1:20" x14ac:dyDescent="0.25">
      <c r="A1592" t="s">
        <v>2817</v>
      </c>
      <c r="C1592" t="s">
        <v>3002</v>
      </c>
      <c r="D1592" t="s">
        <v>2282</v>
      </c>
      <c r="E1592" t="s">
        <v>5444</v>
      </c>
      <c r="F1592" t="s">
        <v>5446</v>
      </c>
      <c r="G1592" t="s">
        <v>5460</v>
      </c>
      <c r="H1592" t="s">
        <v>3202</v>
      </c>
      <c r="I1592">
        <v>50.944000000000003</v>
      </c>
      <c r="J1592">
        <v>1.476</v>
      </c>
      <c r="K1592">
        <v>4.1950000000000003</v>
      </c>
      <c r="L1592">
        <v>7.9219999999999997</v>
      </c>
      <c r="M1592">
        <v>7.8E-2</v>
      </c>
      <c r="N1592">
        <v>14.516999999999999</v>
      </c>
      <c r="O1592">
        <v>20.501000000000001</v>
      </c>
      <c r="P1592">
        <v>0.621</v>
      </c>
      <c r="Q1592">
        <v>0</v>
      </c>
      <c r="R1592">
        <v>0.125</v>
      </c>
      <c r="S1592">
        <v>76.561477836904118</v>
      </c>
      <c r="T1592">
        <v>100.44199999999999</v>
      </c>
    </row>
    <row r="1593" spans="1:20" x14ac:dyDescent="0.25">
      <c r="A1593" t="s">
        <v>2817</v>
      </c>
      <c r="C1593" t="s">
        <v>3002</v>
      </c>
      <c r="D1593" t="s">
        <v>2282</v>
      </c>
      <c r="E1593" t="s">
        <v>5444</v>
      </c>
      <c r="F1593" t="s">
        <v>5446</v>
      </c>
      <c r="G1593" t="s">
        <v>5460</v>
      </c>
      <c r="H1593" t="s">
        <v>3203</v>
      </c>
      <c r="I1593">
        <v>50.929000000000002</v>
      </c>
      <c r="J1593">
        <v>1.496</v>
      </c>
      <c r="K1593">
        <v>4.0519999999999996</v>
      </c>
      <c r="L1593">
        <v>7.6440000000000001</v>
      </c>
      <c r="M1593">
        <v>7.2999999999999995E-2</v>
      </c>
      <c r="N1593">
        <v>14.782</v>
      </c>
      <c r="O1593">
        <v>20.393999999999998</v>
      </c>
      <c r="P1593">
        <v>0.57699999999999996</v>
      </c>
      <c r="Q1593">
        <v>5.0000000000000001E-3</v>
      </c>
      <c r="R1593">
        <v>7.3999999999999996E-2</v>
      </c>
      <c r="S1593">
        <v>77.513302516345419</v>
      </c>
      <c r="T1593">
        <v>100.035</v>
      </c>
    </row>
    <row r="1594" spans="1:20" x14ac:dyDescent="0.25">
      <c r="A1594" t="s">
        <v>2817</v>
      </c>
      <c r="C1594" t="s">
        <v>3002</v>
      </c>
      <c r="D1594" t="s">
        <v>2282</v>
      </c>
      <c r="E1594" t="s">
        <v>5444</v>
      </c>
      <c r="F1594" t="s">
        <v>5446</v>
      </c>
      <c r="G1594" t="s">
        <v>5460</v>
      </c>
      <c r="H1594" t="s">
        <v>3204</v>
      </c>
      <c r="I1594">
        <v>50.057000000000002</v>
      </c>
      <c r="J1594">
        <v>1.458</v>
      </c>
      <c r="K1594">
        <v>4.4139999999999997</v>
      </c>
      <c r="L1594">
        <v>7.3719999999999999</v>
      </c>
      <c r="M1594">
        <v>6.0999999999999999E-2</v>
      </c>
      <c r="N1594">
        <v>14.318</v>
      </c>
      <c r="O1594">
        <v>20.533999999999999</v>
      </c>
      <c r="P1594">
        <v>0.64100000000000001</v>
      </c>
      <c r="Q1594">
        <v>0</v>
      </c>
      <c r="R1594">
        <v>6.3E-2</v>
      </c>
      <c r="S1594">
        <v>77.588846110837494</v>
      </c>
      <c r="T1594">
        <v>98.962999999999994</v>
      </c>
    </row>
    <row r="1595" spans="1:20" x14ac:dyDescent="0.25">
      <c r="A1595" t="s">
        <v>2817</v>
      </c>
      <c r="C1595" t="s">
        <v>3002</v>
      </c>
      <c r="D1595" t="s">
        <v>2282</v>
      </c>
      <c r="E1595" t="s">
        <v>5444</v>
      </c>
      <c r="F1595" t="s">
        <v>5446</v>
      </c>
      <c r="G1595" t="s">
        <v>5460</v>
      </c>
      <c r="H1595" t="s">
        <v>3205</v>
      </c>
      <c r="I1595">
        <v>50.524000000000001</v>
      </c>
      <c r="J1595">
        <v>1.444</v>
      </c>
      <c r="K1595">
        <v>4.4560000000000004</v>
      </c>
      <c r="L1595">
        <v>7.7350000000000003</v>
      </c>
      <c r="M1595">
        <v>9.4E-2</v>
      </c>
      <c r="N1595">
        <v>14.379</v>
      </c>
      <c r="O1595">
        <v>20.620999999999999</v>
      </c>
      <c r="P1595">
        <v>0.65100000000000002</v>
      </c>
      <c r="Q1595">
        <v>0</v>
      </c>
      <c r="R1595">
        <v>7.0000000000000007E-2</v>
      </c>
      <c r="S1595">
        <v>76.81776689655149</v>
      </c>
      <c r="T1595">
        <v>99.991</v>
      </c>
    </row>
    <row r="1596" spans="1:20" x14ac:dyDescent="0.25">
      <c r="A1596" t="s">
        <v>2817</v>
      </c>
      <c r="C1596" t="s">
        <v>3002</v>
      </c>
      <c r="D1596" t="s">
        <v>2282</v>
      </c>
      <c r="E1596" t="s">
        <v>5444</v>
      </c>
      <c r="F1596" t="s">
        <v>5446</v>
      </c>
      <c r="G1596" t="s">
        <v>5460</v>
      </c>
      <c r="H1596" t="s">
        <v>3206</v>
      </c>
      <c r="I1596">
        <v>50.66</v>
      </c>
      <c r="J1596">
        <v>1.55</v>
      </c>
      <c r="K1596">
        <v>4.258</v>
      </c>
      <c r="L1596">
        <v>7.92</v>
      </c>
      <c r="M1596">
        <v>4.8000000000000001E-2</v>
      </c>
      <c r="N1596">
        <v>14.673</v>
      </c>
      <c r="O1596">
        <v>19.916</v>
      </c>
      <c r="P1596">
        <v>0.67900000000000005</v>
      </c>
      <c r="Q1596">
        <v>3.0000000000000001E-3</v>
      </c>
      <c r="R1596">
        <v>6.0999999999999999E-2</v>
      </c>
      <c r="S1596">
        <v>76.757245234752801</v>
      </c>
      <c r="T1596">
        <v>99.793999999999997</v>
      </c>
    </row>
    <row r="1597" spans="1:20" x14ac:dyDescent="0.25">
      <c r="A1597" t="s">
        <v>2817</v>
      </c>
      <c r="C1597" t="s">
        <v>3002</v>
      </c>
      <c r="D1597" t="s">
        <v>2282</v>
      </c>
      <c r="E1597" t="s">
        <v>5444</v>
      </c>
      <c r="F1597" t="s">
        <v>5446</v>
      </c>
      <c r="G1597" t="s">
        <v>5460</v>
      </c>
      <c r="H1597" t="s">
        <v>3207</v>
      </c>
      <c r="I1597">
        <v>49.558999999999997</v>
      </c>
      <c r="J1597">
        <v>1.7150000000000001</v>
      </c>
      <c r="K1597">
        <v>5.0359999999999996</v>
      </c>
      <c r="L1597">
        <v>7.8319999999999999</v>
      </c>
      <c r="M1597">
        <v>4.9000000000000002E-2</v>
      </c>
      <c r="N1597">
        <v>13.891</v>
      </c>
      <c r="O1597">
        <v>21.084</v>
      </c>
      <c r="P1597">
        <v>0.59599999999999997</v>
      </c>
      <c r="Q1597">
        <v>0</v>
      </c>
      <c r="R1597">
        <v>0.157</v>
      </c>
      <c r="S1597">
        <v>75.970442239224724</v>
      </c>
      <c r="T1597">
        <v>99.978999999999999</v>
      </c>
    </row>
    <row r="1598" spans="1:20" x14ac:dyDescent="0.25">
      <c r="A1598" t="s">
        <v>2817</v>
      </c>
      <c r="C1598" t="s">
        <v>3002</v>
      </c>
      <c r="D1598" t="s">
        <v>2282</v>
      </c>
      <c r="E1598" t="s">
        <v>5444</v>
      </c>
      <c r="F1598" t="s">
        <v>5446</v>
      </c>
      <c r="G1598" t="s">
        <v>5460</v>
      </c>
      <c r="H1598" t="s">
        <v>3208</v>
      </c>
      <c r="I1598">
        <v>50.284999999999997</v>
      </c>
      <c r="J1598">
        <v>1.7609999999999999</v>
      </c>
      <c r="K1598">
        <v>4.641</v>
      </c>
      <c r="L1598">
        <v>8.0180000000000007</v>
      </c>
      <c r="M1598">
        <v>8.4000000000000005E-2</v>
      </c>
      <c r="N1598">
        <v>14.331</v>
      </c>
      <c r="O1598">
        <v>20.628</v>
      </c>
      <c r="P1598">
        <v>0.56200000000000006</v>
      </c>
      <c r="Q1598">
        <v>0</v>
      </c>
      <c r="R1598">
        <v>6.4000000000000001E-2</v>
      </c>
      <c r="S1598">
        <v>76.110959405130828</v>
      </c>
      <c r="T1598">
        <v>100.43899999999999</v>
      </c>
    </row>
    <row r="1599" spans="1:20" x14ac:dyDescent="0.25">
      <c r="A1599" t="s">
        <v>2817</v>
      </c>
      <c r="C1599" t="s">
        <v>3002</v>
      </c>
      <c r="D1599" t="s">
        <v>2282</v>
      </c>
      <c r="E1599" t="s">
        <v>5444</v>
      </c>
      <c r="F1599" t="s">
        <v>5446</v>
      </c>
      <c r="G1599" t="s">
        <v>5460</v>
      </c>
      <c r="H1599" t="s">
        <v>3209</v>
      </c>
      <c r="I1599">
        <v>50.356999999999999</v>
      </c>
      <c r="J1599">
        <v>1.8069999999999999</v>
      </c>
      <c r="K1599">
        <v>4.976</v>
      </c>
      <c r="L1599">
        <v>7.798</v>
      </c>
      <c r="M1599">
        <v>7.1999999999999995E-2</v>
      </c>
      <c r="N1599">
        <v>13.961</v>
      </c>
      <c r="O1599">
        <v>20.367000000000001</v>
      </c>
      <c r="P1599">
        <v>0.60899999999999999</v>
      </c>
      <c r="Q1599">
        <v>0</v>
      </c>
      <c r="R1599">
        <v>0.108</v>
      </c>
      <c r="S1599">
        <v>76.141209188526631</v>
      </c>
      <c r="T1599">
        <v>100.09699999999999</v>
      </c>
    </row>
    <row r="1600" spans="1:20" x14ac:dyDescent="0.25">
      <c r="A1600" t="s">
        <v>2817</v>
      </c>
      <c r="C1600" t="s">
        <v>3002</v>
      </c>
      <c r="D1600" t="s">
        <v>2282</v>
      </c>
      <c r="E1600" t="s">
        <v>5444</v>
      </c>
      <c r="F1600" t="s">
        <v>5446</v>
      </c>
      <c r="G1600" t="s">
        <v>5460</v>
      </c>
      <c r="H1600" t="s">
        <v>3210</v>
      </c>
      <c r="I1600">
        <v>50.319000000000003</v>
      </c>
      <c r="J1600">
        <v>1.762</v>
      </c>
      <c r="K1600">
        <v>4.758</v>
      </c>
      <c r="L1600">
        <v>8.0690000000000008</v>
      </c>
      <c r="M1600">
        <v>0.10199999999999999</v>
      </c>
      <c r="N1600">
        <v>14.131</v>
      </c>
      <c r="O1600">
        <v>20.489000000000001</v>
      </c>
      <c r="P1600">
        <v>0.59599999999999997</v>
      </c>
      <c r="Q1600">
        <v>0</v>
      </c>
      <c r="R1600">
        <v>9.9000000000000005E-2</v>
      </c>
      <c r="S1600">
        <v>75.738168846703346</v>
      </c>
      <c r="T1600">
        <v>100.352</v>
      </c>
    </row>
    <row r="1601" spans="1:20" x14ac:dyDescent="0.25">
      <c r="A1601" t="s">
        <v>2817</v>
      </c>
      <c r="C1601" t="s">
        <v>3002</v>
      </c>
      <c r="D1601" t="s">
        <v>2282</v>
      </c>
      <c r="E1601" t="s">
        <v>5444</v>
      </c>
      <c r="F1601" t="s">
        <v>5446</v>
      </c>
      <c r="G1601" t="s">
        <v>5460</v>
      </c>
      <c r="H1601" t="s">
        <v>3211</v>
      </c>
      <c r="I1601">
        <v>50.225999999999999</v>
      </c>
      <c r="J1601">
        <v>1.508</v>
      </c>
      <c r="K1601">
        <v>4.2619999999999996</v>
      </c>
      <c r="L1601">
        <v>7.95</v>
      </c>
      <c r="M1601">
        <v>5.3999999999999999E-2</v>
      </c>
      <c r="N1601">
        <v>14.542999999999999</v>
      </c>
      <c r="O1601">
        <v>20.564</v>
      </c>
      <c r="P1601">
        <v>0.56799999999999995</v>
      </c>
      <c r="Q1601">
        <v>0</v>
      </c>
      <c r="R1601">
        <v>8.3000000000000004E-2</v>
      </c>
      <c r="S1601">
        <v>76.530260373228558</v>
      </c>
      <c r="T1601">
        <v>99.816999999999993</v>
      </c>
    </row>
    <row r="1602" spans="1:20" x14ac:dyDescent="0.25">
      <c r="A1602" t="s">
        <v>3212</v>
      </c>
      <c r="C1602" t="s">
        <v>3213</v>
      </c>
      <c r="D1602" t="s">
        <v>2282</v>
      </c>
      <c r="E1602" t="s">
        <v>5444</v>
      </c>
      <c r="F1602" t="s">
        <v>5445</v>
      </c>
      <c r="G1602" t="s">
        <v>5461</v>
      </c>
      <c r="I1602">
        <v>36.56</v>
      </c>
      <c r="J1602">
        <v>8.26</v>
      </c>
      <c r="K1602">
        <v>13.66</v>
      </c>
      <c r="L1602">
        <v>7.6794372000000006</v>
      </c>
      <c r="M1602"/>
      <c r="N1602">
        <v>9.6199999999999992</v>
      </c>
      <c r="O1602">
        <v>22.67</v>
      </c>
      <c r="P1602">
        <v>0.54</v>
      </c>
      <c r="Q1602"/>
      <c r="R1602"/>
      <c r="S1602">
        <v>69.06873020455798</v>
      </c>
      <c r="T1602">
        <v>98.989437200000012</v>
      </c>
    </row>
    <row r="1603" spans="1:20" x14ac:dyDescent="0.25">
      <c r="A1603" t="s">
        <v>3212</v>
      </c>
      <c r="C1603" t="s">
        <v>3213</v>
      </c>
      <c r="D1603" t="s">
        <v>2282</v>
      </c>
      <c r="E1603" t="s">
        <v>5444</v>
      </c>
      <c r="F1603" t="s">
        <v>5445</v>
      </c>
      <c r="G1603" t="s">
        <v>5461</v>
      </c>
      <c r="I1603">
        <v>43.96</v>
      </c>
      <c r="J1603">
        <v>4.6900000000000004</v>
      </c>
      <c r="K1603">
        <v>8.01</v>
      </c>
      <c r="L1603">
        <v>6.9008213999999999</v>
      </c>
      <c r="M1603"/>
      <c r="N1603">
        <v>11.97</v>
      </c>
      <c r="O1603">
        <v>23.52</v>
      </c>
      <c r="P1603">
        <v>0.51</v>
      </c>
      <c r="Q1603"/>
      <c r="R1603"/>
      <c r="S1603">
        <v>75.561728841958839</v>
      </c>
      <c r="T1603">
        <v>99.560821399999995</v>
      </c>
    </row>
    <row r="1604" spans="1:20" x14ac:dyDescent="0.25">
      <c r="A1604" t="s">
        <v>3212</v>
      </c>
      <c r="C1604" t="s">
        <v>3213</v>
      </c>
      <c r="D1604" t="s">
        <v>2282</v>
      </c>
      <c r="E1604" t="s">
        <v>5444</v>
      </c>
      <c r="F1604" t="s">
        <v>5445</v>
      </c>
      <c r="G1604" t="s">
        <v>5461</v>
      </c>
      <c r="I1604">
        <v>40.5</v>
      </c>
      <c r="J1604">
        <v>5.97</v>
      </c>
      <c r="K1604">
        <v>10.66</v>
      </c>
      <c r="L1604">
        <v>7.5000260000000001</v>
      </c>
      <c r="M1604"/>
      <c r="N1604">
        <v>10.65</v>
      </c>
      <c r="O1604">
        <v>22.82</v>
      </c>
      <c r="P1604">
        <v>0.53</v>
      </c>
      <c r="Q1604"/>
      <c r="R1604"/>
      <c r="S1604">
        <v>71.68094114313368</v>
      </c>
      <c r="T1604">
        <v>98.630026000000015</v>
      </c>
    </row>
    <row r="1605" spans="1:20" x14ac:dyDescent="0.25">
      <c r="A1605" t="s">
        <v>3212</v>
      </c>
      <c r="C1605" t="s">
        <v>3213</v>
      </c>
      <c r="D1605" t="s">
        <v>2282</v>
      </c>
      <c r="E1605" t="s">
        <v>5444</v>
      </c>
      <c r="F1605" t="s">
        <v>5445</v>
      </c>
      <c r="G1605" t="s">
        <v>5461</v>
      </c>
      <c r="I1605">
        <v>42.47</v>
      </c>
      <c r="J1605">
        <v>5.17</v>
      </c>
      <c r="K1605">
        <v>9.9</v>
      </c>
      <c r="L1605">
        <v>6.6402939999999999</v>
      </c>
      <c r="M1605"/>
      <c r="N1605">
        <v>11.39</v>
      </c>
      <c r="O1605">
        <v>23.16</v>
      </c>
      <c r="P1605">
        <v>0.43</v>
      </c>
      <c r="Q1605"/>
      <c r="R1605"/>
      <c r="S1605">
        <v>75.354624036789048</v>
      </c>
      <c r="T1605">
        <v>99.160294000000007</v>
      </c>
    </row>
    <row r="1606" spans="1:20" x14ac:dyDescent="0.25">
      <c r="A1606" t="s">
        <v>3212</v>
      </c>
      <c r="C1606" t="s">
        <v>3213</v>
      </c>
      <c r="D1606" t="s">
        <v>2282</v>
      </c>
      <c r="E1606" t="s">
        <v>5444</v>
      </c>
      <c r="F1606" t="s">
        <v>5445</v>
      </c>
      <c r="G1606" t="s">
        <v>5461</v>
      </c>
      <c r="I1606">
        <v>36.479999999999997</v>
      </c>
      <c r="J1606">
        <v>8.52</v>
      </c>
      <c r="K1606">
        <v>13.34</v>
      </c>
      <c r="L1606">
        <v>7.1994709999999991</v>
      </c>
      <c r="M1606"/>
      <c r="N1606">
        <v>9.5399999999999991</v>
      </c>
      <c r="O1606">
        <v>22.83</v>
      </c>
      <c r="P1606">
        <v>0.53</v>
      </c>
      <c r="Q1606"/>
      <c r="R1606"/>
      <c r="S1606">
        <v>70.256085867904702</v>
      </c>
      <c r="T1606">
        <v>98.439471000000012</v>
      </c>
    </row>
    <row r="1607" spans="1:20" x14ac:dyDescent="0.25">
      <c r="A1607" t="s">
        <v>3212</v>
      </c>
      <c r="C1607" t="s">
        <v>3213</v>
      </c>
      <c r="D1607" t="s">
        <v>2282</v>
      </c>
      <c r="E1607" t="s">
        <v>5444</v>
      </c>
      <c r="F1607" t="s">
        <v>5445</v>
      </c>
      <c r="G1607" t="s">
        <v>5461</v>
      </c>
      <c r="I1607">
        <v>38.08</v>
      </c>
      <c r="J1607">
        <v>7.89</v>
      </c>
      <c r="K1607">
        <v>12.6</v>
      </c>
      <c r="L1607">
        <v>7.1396698000000001</v>
      </c>
      <c r="M1607"/>
      <c r="N1607">
        <v>10.25</v>
      </c>
      <c r="O1607">
        <v>23.14</v>
      </c>
      <c r="P1607">
        <v>0.67</v>
      </c>
      <c r="Q1607"/>
      <c r="R1607"/>
      <c r="S1607">
        <v>71.902847571202173</v>
      </c>
      <c r="T1607">
        <v>99.769669800000003</v>
      </c>
    </row>
    <row r="1608" spans="1:20" x14ac:dyDescent="0.25">
      <c r="A1608" t="s">
        <v>3212</v>
      </c>
      <c r="C1608" t="s">
        <v>3213</v>
      </c>
      <c r="D1608" t="s">
        <v>2282</v>
      </c>
      <c r="E1608" t="s">
        <v>5444</v>
      </c>
      <c r="F1608" t="s">
        <v>5445</v>
      </c>
      <c r="G1608" t="s">
        <v>5461</v>
      </c>
      <c r="I1608">
        <v>45.1</v>
      </c>
      <c r="J1608">
        <v>3.84</v>
      </c>
      <c r="K1608">
        <v>7.5</v>
      </c>
      <c r="L1608">
        <v>6.6799718000000006</v>
      </c>
      <c r="M1608"/>
      <c r="N1608">
        <v>12.57</v>
      </c>
      <c r="O1608">
        <v>23.39</v>
      </c>
      <c r="P1608">
        <v>0.54</v>
      </c>
      <c r="Q1608"/>
      <c r="R1608"/>
      <c r="S1608">
        <v>77.034065330401319</v>
      </c>
      <c r="T1608">
        <v>99.619971800000002</v>
      </c>
    </row>
    <row r="1609" spans="1:20" x14ac:dyDescent="0.25">
      <c r="A1609" t="s">
        <v>3212</v>
      </c>
      <c r="C1609" t="s">
        <v>3213</v>
      </c>
      <c r="D1609" t="s">
        <v>2282</v>
      </c>
      <c r="E1609" t="s">
        <v>5444</v>
      </c>
      <c r="F1609" t="s">
        <v>5445</v>
      </c>
      <c r="G1609" t="s">
        <v>5461</v>
      </c>
      <c r="I1609">
        <v>43.71</v>
      </c>
      <c r="J1609">
        <v>3.49</v>
      </c>
      <c r="K1609">
        <v>8.09</v>
      </c>
      <c r="L1609">
        <v>7.6406460000000003</v>
      </c>
      <c r="M1609">
        <v>0.39</v>
      </c>
      <c r="N1609">
        <v>11.77</v>
      </c>
      <c r="O1609">
        <v>22.71</v>
      </c>
      <c r="P1609">
        <v>0.73</v>
      </c>
      <c r="Q1609"/>
      <c r="R1609"/>
      <c r="S1609">
        <v>73.304132837281927</v>
      </c>
      <c r="T1609">
        <v>98.530646000000004</v>
      </c>
    </row>
    <row r="1610" spans="1:20" x14ac:dyDescent="0.25">
      <c r="A1610" t="s">
        <v>3212</v>
      </c>
      <c r="C1610" t="s">
        <v>3213</v>
      </c>
      <c r="D1610" t="s">
        <v>2282</v>
      </c>
      <c r="E1610" t="s">
        <v>5444</v>
      </c>
      <c r="F1610" t="s">
        <v>5445</v>
      </c>
      <c r="G1610" t="s">
        <v>5461</v>
      </c>
      <c r="I1610">
        <v>40.880000000000003</v>
      </c>
      <c r="J1610">
        <v>5.89</v>
      </c>
      <c r="K1610">
        <v>10.47</v>
      </c>
      <c r="L1610">
        <v>10.0304512</v>
      </c>
      <c r="M1610"/>
      <c r="N1610">
        <v>9.4</v>
      </c>
      <c r="O1610">
        <v>22.23</v>
      </c>
      <c r="P1610">
        <v>0.88</v>
      </c>
      <c r="Q1610"/>
      <c r="R1610"/>
      <c r="S1610">
        <v>62.553772139221778</v>
      </c>
      <c r="T1610">
        <v>99.780451200000002</v>
      </c>
    </row>
    <row r="1611" spans="1:20" x14ac:dyDescent="0.25">
      <c r="A1611" t="s">
        <v>3212</v>
      </c>
      <c r="C1611" t="s">
        <v>3213</v>
      </c>
      <c r="D1611" t="s">
        <v>2282</v>
      </c>
      <c r="E1611" t="s">
        <v>5444</v>
      </c>
      <c r="F1611" t="s">
        <v>5445</v>
      </c>
      <c r="G1611" t="s">
        <v>5461</v>
      </c>
      <c r="I1611">
        <v>43.79</v>
      </c>
      <c r="J1611">
        <v>3.72</v>
      </c>
      <c r="K1611">
        <v>7.88</v>
      </c>
      <c r="L1611">
        <v>8.8602386000000006</v>
      </c>
      <c r="M1611">
        <v>0.34</v>
      </c>
      <c r="N1611">
        <v>11.06</v>
      </c>
      <c r="O1611">
        <v>22.79</v>
      </c>
      <c r="P1611">
        <v>0.51</v>
      </c>
      <c r="Q1611"/>
      <c r="R1611"/>
      <c r="S1611">
        <v>68.993121824324305</v>
      </c>
      <c r="T1611">
        <v>98.95023860000002</v>
      </c>
    </row>
    <row r="1612" spans="1:20" x14ac:dyDescent="0.25">
      <c r="A1612" t="s">
        <v>3212</v>
      </c>
      <c r="C1612" t="s">
        <v>3213</v>
      </c>
      <c r="D1612" t="s">
        <v>2282</v>
      </c>
      <c r="E1612" t="s">
        <v>5444</v>
      </c>
      <c r="F1612" t="s">
        <v>5445</v>
      </c>
      <c r="G1612" t="s">
        <v>5461</v>
      </c>
      <c r="I1612">
        <v>44.95</v>
      </c>
      <c r="J1612">
        <v>2.85</v>
      </c>
      <c r="K1612">
        <v>6.63</v>
      </c>
      <c r="L1612">
        <v>8.2292927999999996</v>
      </c>
      <c r="M1612"/>
      <c r="N1612">
        <v>12.4</v>
      </c>
      <c r="O1612">
        <v>22.79</v>
      </c>
      <c r="P1612">
        <v>0.38</v>
      </c>
      <c r="Q1612"/>
      <c r="R1612"/>
      <c r="S1612">
        <v>72.869919808883523</v>
      </c>
      <c r="T1612">
        <v>98.229292799999996</v>
      </c>
    </row>
    <row r="1613" spans="1:20" x14ac:dyDescent="0.25">
      <c r="A1613" t="s">
        <v>3212</v>
      </c>
      <c r="C1613" t="s">
        <v>3213</v>
      </c>
      <c r="D1613" t="s">
        <v>2282</v>
      </c>
      <c r="E1613" t="s">
        <v>5444</v>
      </c>
      <c r="F1613" t="s">
        <v>5445</v>
      </c>
      <c r="G1613" t="s">
        <v>5461</v>
      </c>
      <c r="I1613">
        <v>46.53</v>
      </c>
      <c r="J1613">
        <v>2.42</v>
      </c>
      <c r="K1613">
        <v>7.56</v>
      </c>
      <c r="L1613">
        <v>7.4198462000000003</v>
      </c>
      <c r="M1613"/>
      <c r="N1613">
        <v>12.62</v>
      </c>
      <c r="O1613">
        <v>23.79</v>
      </c>
      <c r="P1613">
        <v>0.66</v>
      </c>
      <c r="Q1613"/>
      <c r="R1613"/>
      <c r="S1613">
        <v>75.197266011688356</v>
      </c>
      <c r="T1613">
        <v>100.99984619999999</v>
      </c>
    </row>
    <row r="1614" spans="1:20" x14ac:dyDescent="0.25">
      <c r="A1614" t="s">
        <v>3212</v>
      </c>
      <c r="C1614" t="s">
        <v>3213</v>
      </c>
      <c r="D1614" t="s">
        <v>2282</v>
      </c>
      <c r="E1614" t="s">
        <v>5444</v>
      </c>
      <c r="F1614" t="s">
        <v>5445</v>
      </c>
      <c r="G1614" t="s">
        <v>5461</v>
      </c>
      <c r="I1614">
        <v>48.29</v>
      </c>
      <c r="J1614">
        <v>1.53</v>
      </c>
      <c r="K1614">
        <v>6.86</v>
      </c>
      <c r="L1614">
        <v>5.3302622</v>
      </c>
      <c r="M1614"/>
      <c r="N1614">
        <v>14.01</v>
      </c>
      <c r="O1614">
        <v>22.61</v>
      </c>
      <c r="P1614">
        <v>0.78</v>
      </c>
      <c r="Q1614"/>
      <c r="R1614"/>
      <c r="S1614">
        <v>82.410451655028297</v>
      </c>
      <c r="T1614">
        <v>99.410262200000005</v>
      </c>
    </row>
    <row r="1615" spans="1:20" x14ac:dyDescent="0.25">
      <c r="A1615" t="s">
        <v>3212</v>
      </c>
      <c r="C1615" t="s">
        <v>3213</v>
      </c>
      <c r="D1615" t="s">
        <v>2282</v>
      </c>
      <c r="E1615" t="s">
        <v>5444</v>
      </c>
      <c r="F1615" t="s">
        <v>5445</v>
      </c>
      <c r="G1615" t="s">
        <v>5461</v>
      </c>
      <c r="I1615">
        <v>44.69</v>
      </c>
      <c r="J1615">
        <v>3.55</v>
      </c>
      <c r="K1615">
        <v>8.92</v>
      </c>
      <c r="L1615">
        <v>7.8702871999999999</v>
      </c>
      <c r="M1615"/>
      <c r="N1615">
        <v>11.11</v>
      </c>
      <c r="O1615">
        <v>23.7</v>
      </c>
      <c r="P1615"/>
      <c r="Q1615"/>
      <c r="R1615"/>
      <c r="S1615">
        <v>71.560973873410802</v>
      </c>
      <c r="T1615">
        <v>99.840287200000006</v>
      </c>
    </row>
    <row r="1616" spans="1:20" x14ac:dyDescent="0.25">
      <c r="A1616" t="s">
        <v>3212</v>
      </c>
      <c r="C1616" t="s">
        <v>3213</v>
      </c>
      <c r="D1616" t="s">
        <v>2282</v>
      </c>
      <c r="E1616" t="s">
        <v>5444</v>
      </c>
      <c r="F1616" t="s">
        <v>5445</v>
      </c>
      <c r="G1616" t="s">
        <v>5461</v>
      </c>
      <c r="I1616">
        <v>48.48</v>
      </c>
      <c r="J1616">
        <v>2.34</v>
      </c>
      <c r="K1616">
        <v>5.86</v>
      </c>
      <c r="L1616">
        <v>6.989827</v>
      </c>
      <c r="M1616"/>
      <c r="N1616">
        <v>13.27</v>
      </c>
      <c r="O1616">
        <v>23.38</v>
      </c>
      <c r="P1616">
        <v>0.54</v>
      </c>
      <c r="Q1616"/>
      <c r="R1616"/>
      <c r="S1616">
        <v>77.190275038009858</v>
      </c>
      <c r="T1616">
        <v>100.859827</v>
      </c>
    </row>
    <row r="1617" spans="1:20" x14ac:dyDescent="0.25">
      <c r="A1617" t="s">
        <v>3212</v>
      </c>
      <c r="C1617" t="s">
        <v>3213</v>
      </c>
      <c r="D1617" t="s">
        <v>2282</v>
      </c>
      <c r="E1617" t="s">
        <v>5444</v>
      </c>
      <c r="F1617" t="s">
        <v>5445</v>
      </c>
      <c r="G1617" t="s">
        <v>5461</v>
      </c>
      <c r="I1617">
        <v>48.01</v>
      </c>
      <c r="J1617">
        <v>2.34</v>
      </c>
      <c r="K1617">
        <v>6.75</v>
      </c>
      <c r="L1617">
        <v>6.3801876000000002</v>
      </c>
      <c r="M1617"/>
      <c r="N1617">
        <v>13.37</v>
      </c>
      <c r="O1617">
        <v>23.21</v>
      </c>
      <c r="P1617">
        <v>0.5</v>
      </c>
      <c r="Q1617"/>
      <c r="R1617"/>
      <c r="S1617">
        <v>78.882417118160831</v>
      </c>
      <c r="T1617">
        <v>100.56018760000001</v>
      </c>
    </row>
    <row r="1618" spans="1:20" x14ac:dyDescent="0.25">
      <c r="A1618" t="s">
        <v>3212</v>
      </c>
      <c r="C1618" t="s">
        <v>3213</v>
      </c>
      <c r="D1618" t="s">
        <v>2282</v>
      </c>
      <c r="E1618" t="s">
        <v>5444</v>
      </c>
      <c r="F1618" t="s">
        <v>5445</v>
      </c>
      <c r="G1618" t="s">
        <v>5461</v>
      </c>
      <c r="I1618">
        <v>43.49</v>
      </c>
      <c r="J1618">
        <v>4.8899999999999997</v>
      </c>
      <c r="K1618">
        <v>9.11</v>
      </c>
      <c r="L1618">
        <v>9.5698623999999999</v>
      </c>
      <c r="M1618"/>
      <c r="N1618">
        <v>10.55</v>
      </c>
      <c r="O1618">
        <v>23.06</v>
      </c>
      <c r="P1618"/>
      <c r="Q1618"/>
      <c r="R1618"/>
      <c r="S1618">
        <v>66.274332596255519</v>
      </c>
      <c r="T1618">
        <v>100.6698624</v>
      </c>
    </row>
    <row r="1619" spans="1:20" x14ac:dyDescent="0.25">
      <c r="A1619" t="s">
        <v>3212</v>
      </c>
      <c r="C1619" t="s">
        <v>3213</v>
      </c>
      <c r="D1619" t="s">
        <v>2282</v>
      </c>
      <c r="E1619" t="s">
        <v>5444</v>
      </c>
      <c r="F1619" t="s">
        <v>5445</v>
      </c>
      <c r="G1619" t="s">
        <v>5461</v>
      </c>
      <c r="I1619">
        <v>45.7</v>
      </c>
      <c r="J1619">
        <v>3.97</v>
      </c>
      <c r="K1619">
        <v>7.97</v>
      </c>
      <c r="L1619">
        <v>8.4000944000000004</v>
      </c>
      <c r="M1619"/>
      <c r="N1619">
        <v>11.33</v>
      </c>
      <c r="O1619">
        <v>23.49</v>
      </c>
      <c r="P1619"/>
      <c r="Q1619"/>
      <c r="R1619"/>
      <c r="S1619">
        <v>70.625152934851286</v>
      </c>
      <c r="T1619">
        <v>100.86009439999999</v>
      </c>
    </row>
    <row r="1620" spans="1:20" x14ac:dyDescent="0.25">
      <c r="A1620" t="s">
        <v>3212</v>
      </c>
      <c r="C1620" t="s">
        <v>3213</v>
      </c>
      <c r="D1620" t="s">
        <v>2282</v>
      </c>
      <c r="E1620" t="s">
        <v>5444</v>
      </c>
      <c r="F1620" t="s">
        <v>5445</v>
      </c>
      <c r="G1620" t="s">
        <v>5461</v>
      </c>
      <c r="I1620">
        <v>40.54</v>
      </c>
      <c r="J1620">
        <v>6.06</v>
      </c>
      <c r="K1620">
        <v>10.58</v>
      </c>
      <c r="L1620">
        <v>7.2793627999999986</v>
      </c>
      <c r="M1620"/>
      <c r="N1620">
        <v>10.65</v>
      </c>
      <c r="O1620">
        <v>23.17</v>
      </c>
      <c r="P1620">
        <v>0.56999999999999995</v>
      </c>
      <c r="Q1620"/>
      <c r="R1620"/>
      <c r="S1620">
        <v>72.283200187746104</v>
      </c>
      <c r="T1620">
        <v>98.849362799999994</v>
      </c>
    </row>
    <row r="1621" spans="1:20" x14ac:dyDescent="0.25">
      <c r="A1621" t="s">
        <v>3212</v>
      </c>
      <c r="C1621" t="s">
        <v>3213</v>
      </c>
      <c r="D1621" t="s">
        <v>2282</v>
      </c>
      <c r="E1621" t="s">
        <v>5444</v>
      </c>
      <c r="F1621" t="s">
        <v>5445</v>
      </c>
      <c r="G1621" t="s">
        <v>5461</v>
      </c>
      <c r="I1621">
        <v>39.54</v>
      </c>
      <c r="J1621">
        <v>5.99</v>
      </c>
      <c r="K1621">
        <v>11.94</v>
      </c>
      <c r="L1621">
        <v>7.7197718000000002</v>
      </c>
      <c r="M1621"/>
      <c r="N1621">
        <v>9.9499999999999993</v>
      </c>
      <c r="O1621">
        <v>22.92</v>
      </c>
      <c r="P1621">
        <v>0.63</v>
      </c>
      <c r="Q1621"/>
      <c r="R1621"/>
      <c r="S1621">
        <v>69.674051010782961</v>
      </c>
      <c r="T1621">
        <v>98.689771800000003</v>
      </c>
    </row>
    <row r="1622" spans="1:20" x14ac:dyDescent="0.25">
      <c r="A1622" t="s">
        <v>3212</v>
      </c>
      <c r="C1622" t="s">
        <v>3213</v>
      </c>
      <c r="D1622" t="s">
        <v>2282</v>
      </c>
      <c r="E1622" t="s">
        <v>5444</v>
      </c>
      <c r="F1622" t="s">
        <v>5445</v>
      </c>
      <c r="G1622" t="s">
        <v>5461</v>
      </c>
      <c r="I1622">
        <v>42.21</v>
      </c>
      <c r="J1622">
        <v>4.74</v>
      </c>
      <c r="K1622">
        <v>9.5399999999999991</v>
      </c>
      <c r="L1622">
        <v>8.6204798</v>
      </c>
      <c r="M1622">
        <v>0.44</v>
      </c>
      <c r="N1622">
        <v>10.38</v>
      </c>
      <c r="O1622">
        <v>22.68</v>
      </c>
      <c r="P1622"/>
      <c r="Q1622"/>
      <c r="R1622"/>
      <c r="S1622">
        <v>68.217311039637508</v>
      </c>
      <c r="T1622">
        <v>98.610479800000007</v>
      </c>
    </row>
    <row r="1623" spans="1:20" x14ac:dyDescent="0.25">
      <c r="A1623" t="s">
        <v>3212</v>
      </c>
      <c r="C1623" t="s">
        <v>3213</v>
      </c>
      <c r="D1623" t="s">
        <v>2282</v>
      </c>
      <c r="E1623" t="s">
        <v>5444</v>
      </c>
      <c r="F1623" t="s">
        <v>5445</v>
      </c>
      <c r="G1623" t="s">
        <v>5461</v>
      </c>
      <c r="I1623">
        <v>45.46</v>
      </c>
      <c r="J1623">
        <v>1.55</v>
      </c>
      <c r="K1623">
        <v>7.18</v>
      </c>
      <c r="L1623">
        <v>12.379293799999999</v>
      </c>
      <c r="M1623">
        <v>0.41</v>
      </c>
      <c r="N1623">
        <v>8.49</v>
      </c>
      <c r="O1623">
        <v>21.35</v>
      </c>
      <c r="P1623">
        <v>1.66</v>
      </c>
      <c r="Q1623"/>
      <c r="R1623"/>
      <c r="S1623">
        <v>55.005681060846783</v>
      </c>
      <c r="T1623">
        <v>98.479293799999994</v>
      </c>
    </row>
    <row r="1624" spans="1:20" x14ac:dyDescent="0.25">
      <c r="A1624" t="s">
        <v>3212</v>
      </c>
      <c r="C1624" t="s">
        <v>3213</v>
      </c>
      <c r="D1624" t="s">
        <v>2282</v>
      </c>
      <c r="E1624" t="s">
        <v>5444</v>
      </c>
      <c r="F1624" t="s">
        <v>5445</v>
      </c>
      <c r="G1624" t="s">
        <v>5461</v>
      </c>
      <c r="I1624">
        <v>44.95</v>
      </c>
      <c r="J1624">
        <v>4.0999999999999996</v>
      </c>
      <c r="K1624">
        <v>7.39</v>
      </c>
      <c r="L1624">
        <v>8.4701170000000001</v>
      </c>
      <c r="M1624"/>
      <c r="N1624">
        <v>11.74</v>
      </c>
      <c r="O1624">
        <v>23.23</v>
      </c>
      <c r="P1624"/>
      <c r="Q1624"/>
      <c r="R1624"/>
      <c r="S1624">
        <v>71.187213452025802</v>
      </c>
      <c r="T1624">
        <v>99.880116999999998</v>
      </c>
    </row>
    <row r="1625" spans="1:20" x14ac:dyDescent="0.25">
      <c r="A1625" t="s">
        <v>3212</v>
      </c>
      <c r="C1625" t="s">
        <v>3213</v>
      </c>
      <c r="D1625" t="s">
        <v>2282</v>
      </c>
      <c r="E1625" t="s">
        <v>5444</v>
      </c>
      <c r="F1625" t="s">
        <v>5445</v>
      </c>
      <c r="G1625" t="s">
        <v>5461</v>
      </c>
      <c r="I1625">
        <v>36.56</v>
      </c>
      <c r="J1625">
        <v>8.26</v>
      </c>
      <c r="K1625">
        <v>13.66</v>
      </c>
      <c r="L1625">
        <v>7.6794372000000006</v>
      </c>
      <c r="M1625"/>
      <c r="N1625">
        <v>9.6199999999999992</v>
      </c>
      <c r="O1625">
        <v>22.67</v>
      </c>
      <c r="P1625">
        <v>0.54</v>
      </c>
      <c r="Q1625"/>
      <c r="R1625"/>
      <c r="S1625">
        <v>69.06873020455798</v>
      </c>
      <c r="T1625">
        <v>98.989437200000012</v>
      </c>
    </row>
    <row r="1626" spans="1:20" x14ac:dyDescent="0.25">
      <c r="A1626" t="s">
        <v>3212</v>
      </c>
      <c r="C1626" t="s">
        <v>3213</v>
      </c>
      <c r="D1626" t="s">
        <v>2282</v>
      </c>
      <c r="E1626" t="s">
        <v>5444</v>
      </c>
      <c r="F1626" t="s">
        <v>5445</v>
      </c>
      <c r="G1626" t="s">
        <v>5461</v>
      </c>
      <c r="I1626">
        <v>43.96</v>
      </c>
      <c r="J1626">
        <v>4.6900000000000004</v>
      </c>
      <c r="K1626">
        <v>8.01</v>
      </c>
      <c r="L1626">
        <v>6.9008213999999999</v>
      </c>
      <c r="M1626"/>
      <c r="N1626">
        <v>11.97</v>
      </c>
      <c r="O1626">
        <v>23.52</v>
      </c>
      <c r="P1626">
        <v>0.51</v>
      </c>
      <c r="Q1626"/>
      <c r="R1626"/>
      <c r="S1626">
        <v>75.561728841958839</v>
      </c>
      <c r="T1626">
        <v>99.560821399999995</v>
      </c>
    </row>
    <row r="1627" spans="1:20" x14ac:dyDescent="0.25">
      <c r="A1627" t="s">
        <v>3212</v>
      </c>
      <c r="C1627" t="s">
        <v>3213</v>
      </c>
      <c r="D1627" t="s">
        <v>2282</v>
      </c>
      <c r="E1627" t="s">
        <v>5444</v>
      </c>
      <c r="F1627" t="s">
        <v>5445</v>
      </c>
      <c r="G1627" t="s">
        <v>5461</v>
      </c>
      <c r="I1627">
        <v>40.5</v>
      </c>
      <c r="J1627">
        <v>5.97</v>
      </c>
      <c r="K1627">
        <v>10.66</v>
      </c>
      <c r="L1627">
        <v>7.5000260000000001</v>
      </c>
      <c r="M1627"/>
      <c r="N1627">
        <v>10.65</v>
      </c>
      <c r="O1627">
        <v>22.82</v>
      </c>
      <c r="P1627">
        <v>0.53</v>
      </c>
      <c r="Q1627"/>
      <c r="R1627"/>
      <c r="S1627">
        <v>71.68094114313368</v>
      </c>
      <c r="T1627">
        <v>98.630026000000015</v>
      </c>
    </row>
    <row r="1628" spans="1:20" x14ac:dyDescent="0.25">
      <c r="A1628" t="s">
        <v>3212</v>
      </c>
      <c r="C1628" t="s">
        <v>3213</v>
      </c>
      <c r="D1628" t="s">
        <v>2282</v>
      </c>
      <c r="E1628" t="s">
        <v>5444</v>
      </c>
      <c r="F1628" t="s">
        <v>5445</v>
      </c>
      <c r="G1628" t="s">
        <v>5461</v>
      </c>
      <c r="I1628">
        <v>42.47</v>
      </c>
      <c r="J1628">
        <v>5.17</v>
      </c>
      <c r="K1628">
        <v>9.9</v>
      </c>
      <c r="L1628">
        <v>6.6402939999999999</v>
      </c>
      <c r="M1628"/>
      <c r="N1628">
        <v>11.39</v>
      </c>
      <c r="O1628">
        <v>23.16</v>
      </c>
      <c r="P1628">
        <v>0.43</v>
      </c>
      <c r="Q1628"/>
      <c r="R1628"/>
      <c r="S1628">
        <v>75.354624036789048</v>
      </c>
      <c r="T1628">
        <v>99.160294000000007</v>
      </c>
    </row>
    <row r="1629" spans="1:20" x14ac:dyDescent="0.25">
      <c r="A1629" t="s">
        <v>3212</v>
      </c>
      <c r="C1629" t="s">
        <v>3213</v>
      </c>
      <c r="D1629" t="s">
        <v>2282</v>
      </c>
      <c r="E1629" t="s">
        <v>5444</v>
      </c>
      <c r="F1629" t="s">
        <v>5445</v>
      </c>
      <c r="G1629" t="s">
        <v>5461</v>
      </c>
      <c r="I1629">
        <v>36.479999999999997</v>
      </c>
      <c r="J1629">
        <v>8.52</v>
      </c>
      <c r="K1629">
        <v>13.34</v>
      </c>
      <c r="L1629">
        <v>7.1994709999999991</v>
      </c>
      <c r="M1629"/>
      <c r="N1629">
        <v>9.5399999999999991</v>
      </c>
      <c r="O1629">
        <v>22.83</v>
      </c>
      <c r="P1629">
        <v>0.53</v>
      </c>
      <c r="Q1629"/>
      <c r="R1629"/>
      <c r="S1629">
        <v>70.256085867904702</v>
      </c>
      <c r="T1629">
        <v>98.439471000000012</v>
      </c>
    </row>
    <row r="1630" spans="1:20" x14ac:dyDescent="0.25">
      <c r="A1630" t="s">
        <v>3212</v>
      </c>
      <c r="C1630" t="s">
        <v>3213</v>
      </c>
      <c r="D1630" t="s">
        <v>2282</v>
      </c>
      <c r="E1630" t="s">
        <v>5444</v>
      </c>
      <c r="F1630" t="s">
        <v>5445</v>
      </c>
      <c r="G1630" t="s">
        <v>5461</v>
      </c>
      <c r="I1630">
        <v>38.08</v>
      </c>
      <c r="J1630">
        <v>7.89</v>
      </c>
      <c r="K1630">
        <v>12.6</v>
      </c>
      <c r="L1630">
        <v>7.1396698000000001</v>
      </c>
      <c r="M1630"/>
      <c r="N1630">
        <v>10.25</v>
      </c>
      <c r="O1630">
        <v>23.14</v>
      </c>
      <c r="P1630">
        <v>0.67</v>
      </c>
      <c r="Q1630"/>
      <c r="R1630"/>
      <c r="S1630">
        <v>71.902847571202173</v>
      </c>
      <c r="T1630">
        <v>99.769669800000003</v>
      </c>
    </row>
    <row r="1631" spans="1:20" x14ac:dyDescent="0.25">
      <c r="A1631" t="s">
        <v>3212</v>
      </c>
      <c r="C1631" t="s">
        <v>3213</v>
      </c>
      <c r="D1631" t="s">
        <v>2282</v>
      </c>
      <c r="E1631" t="s">
        <v>5444</v>
      </c>
      <c r="F1631" t="s">
        <v>5445</v>
      </c>
      <c r="G1631" t="s">
        <v>5461</v>
      </c>
      <c r="I1631">
        <v>40.54</v>
      </c>
      <c r="J1631">
        <v>6.06</v>
      </c>
      <c r="K1631">
        <v>10.58</v>
      </c>
      <c r="L1631">
        <v>7.2793627999999986</v>
      </c>
      <c r="M1631"/>
      <c r="N1631">
        <v>10.65</v>
      </c>
      <c r="O1631">
        <v>23.17</v>
      </c>
      <c r="P1631">
        <v>0.56999999999999995</v>
      </c>
      <c r="Q1631"/>
      <c r="R1631"/>
      <c r="S1631">
        <v>72.283200187746104</v>
      </c>
      <c r="T1631">
        <v>98.849362799999994</v>
      </c>
    </row>
    <row r="1632" spans="1:20" x14ac:dyDescent="0.25">
      <c r="A1632" t="s">
        <v>3212</v>
      </c>
      <c r="C1632" t="s">
        <v>3213</v>
      </c>
      <c r="D1632" t="s">
        <v>2282</v>
      </c>
      <c r="E1632" t="s">
        <v>5444</v>
      </c>
      <c r="F1632" t="s">
        <v>5445</v>
      </c>
      <c r="G1632" t="s">
        <v>5461</v>
      </c>
      <c r="I1632">
        <v>39.54</v>
      </c>
      <c r="J1632">
        <v>5.99</v>
      </c>
      <c r="K1632">
        <v>11.94</v>
      </c>
      <c r="L1632">
        <v>7.7197718000000002</v>
      </c>
      <c r="M1632"/>
      <c r="N1632">
        <v>9.9499999999999993</v>
      </c>
      <c r="O1632">
        <v>22.92</v>
      </c>
      <c r="P1632">
        <v>0.63</v>
      </c>
      <c r="Q1632"/>
      <c r="R1632"/>
      <c r="S1632">
        <v>69.674051010782961</v>
      </c>
      <c r="T1632">
        <v>98.689771800000003</v>
      </c>
    </row>
    <row r="1633" spans="1:20" x14ac:dyDescent="0.25">
      <c r="A1633" t="s">
        <v>3212</v>
      </c>
      <c r="C1633" t="s">
        <v>3213</v>
      </c>
      <c r="D1633" t="s">
        <v>2282</v>
      </c>
      <c r="E1633" t="s">
        <v>5444</v>
      </c>
      <c r="F1633" t="s">
        <v>5445</v>
      </c>
      <c r="G1633" t="s">
        <v>5461</v>
      </c>
      <c r="I1633">
        <v>46.53</v>
      </c>
      <c r="J1633">
        <v>2.42</v>
      </c>
      <c r="K1633">
        <v>7.56</v>
      </c>
      <c r="L1633">
        <v>7.4198462000000003</v>
      </c>
      <c r="M1633"/>
      <c r="N1633">
        <v>12.62</v>
      </c>
      <c r="O1633">
        <v>23.79</v>
      </c>
      <c r="P1633">
        <v>0.66</v>
      </c>
      <c r="Q1633"/>
      <c r="R1633"/>
      <c r="S1633">
        <v>75.197266011688356</v>
      </c>
      <c r="T1633">
        <v>100.99984619999999</v>
      </c>
    </row>
    <row r="1634" spans="1:20" x14ac:dyDescent="0.25">
      <c r="A1634" t="s">
        <v>3212</v>
      </c>
      <c r="C1634" t="s">
        <v>3213</v>
      </c>
      <c r="D1634" t="s">
        <v>2282</v>
      </c>
      <c r="E1634" t="s">
        <v>5444</v>
      </c>
      <c r="F1634" t="s">
        <v>5445</v>
      </c>
      <c r="G1634" t="s">
        <v>5461</v>
      </c>
      <c r="I1634">
        <v>48.29</v>
      </c>
      <c r="J1634">
        <v>1.53</v>
      </c>
      <c r="K1634">
        <v>6.86</v>
      </c>
      <c r="L1634">
        <v>5.3302622</v>
      </c>
      <c r="M1634"/>
      <c r="N1634">
        <v>14.01</v>
      </c>
      <c r="O1634">
        <v>22.61</v>
      </c>
      <c r="P1634">
        <v>0.78</v>
      </c>
      <c r="Q1634"/>
      <c r="R1634"/>
      <c r="S1634">
        <v>82.410451655028297</v>
      </c>
      <c r="T1634">
        <v>99.410262200000005</v>
      </c>
    </row>
    <row r="1635" spans="1:20" x14ac:dyDescent="0.25">
      <c r="A1635" t="s">
        <v>3212</v>
      </c>
      <c r="C1635" t="s">
        <v>3213</v>
      </c>
      <c r="D1635" t="s">
        <v>2282</v>
      </c>
      <c r="E1635" t="s">
        <v>5444</v>
      </c>
      <c r="F1635" t="s">
        <v>5445</v>
      </c>
      <c r="G1635" t="s">
        <v>5461</v>
      </c>
      <c r="I1635">
        <v>48.48</v>
      </c>
      <c r="J1635">
        <v>2.34</v>
      </c>
      <c r="K1635">
        <v>5.86</v>
      </c>
      <c r="L1635">
        <v>6.989827</v>
      </c>
      <c r="M1635"/>
      <c r="N1635">
        <v>13.27</v>
      </c>
      <c r="O1635">
        <v>23.38</v>
      </c>
      <c r="P1635">
        <v>0.54</v>
      </c>
      <c r="Q1635"/>
      <c r="R1635"/>
      <c r="S1635">
        <v>77.190275038009858</v>
      </c>
      <c r="T1635">
        <v>100.859827</v>
      </c>
    </row>
    <row r="1636" spans="1:20" x14ac:dyDescent="0.25">
      <c r="A1636" t="s">
        <v>3212</v>
      </c>
      <c r="C1636" t="s">
        <v>3213</v>
      </c>
      <c r="D1636" t="s">
        <v>2282</v>
      </c>
      <c r="E1636" t="s">
        <v>5444</v>
      </c>
      <c r="F1636" t="s">
        <v>5445</v>
      </c>
      <c r="G1636" t="s">
        <v>5461</v>
      </c>
      <c r="I1636">
        <v>48.01</v>
      </c>
      <c r="J1636">
        <v>2.34</v>
      </c>
      <c r="K1636">
        <v>6.75</v>
      </c>
      <c r="L1636">
        <v>6.3801876000000002</v>
      </c>
      <c r="M1636"/>
      <c r="N1636">
        <v>13.37</v>
      </c>
      <c r="O1636">
        <v>23.21</v>
      </c>
      <c r="P1636">
        <v>0.5</v>
      </c>
      <c r="Q1636"/>
      <c r="R1636"/>
      <c r="S1636">
        <v>78.882417118160831</v>
      </c>
      <c r="T1636">
        <v>100.56018760000001</v>
      </c>
    </row>
    <row r="1637" spans="1:20" x14ac:dyDescent="0.25">
      <c r="A1637" t="s">
        <v>3212</v>
      </c>
      <c r="C1637" t="s">
        <v>3213</v>
      </c>
      <c r="D1637" t="s">
        <v>2282</v>
      </c>
      <c r="E1637" t="s">
        <v>5444</v>
      </c>
      <c r="F1637" t="s">
        <v>5445</v>
      </c>
      <c r="G1637" t="s">
        <v>5461</v>
      </c>
      <c r="I1637">
        <v>44.95</v>
      </c>
      <c r="J1637">
        <v>2.85</v>
      </c>
      <c r="K1637">
        <v>6.63</v>
      </c>
      <c r="L1637">
        <v>8.2292927999999996</v>
      </c>
      <c r="M1637"/>
      <c r="N1637">
        <v>12.4</v>
      </c>
      <c r="O1637">
        <v>22.79</v>
      </c>
      <c r="P1637">
        <v>0.38</v>
      </c>
      <c r="Q1637"/>
      <c r="R1637"/>
      <c r="S1637">
        <v>72.869919808883523</v>
      </c>
      <c r="T1637">
        <v>98.229292799999996</v>
      </c>
    </row>
    <row r="1638" spans="1:20" x14ac:dyDescent="0.25">
      <c r="A1638" t="s">
        <v>3212</v>
      </c>
      <c r="C1638" t="s">
        <v>3213</v>
      </c>
      <c r="D1638" t="s">
        <v>2282</v>
      </c>
      <c r="E1638" t="s">
        <v>5444</v>
      </c>
      <c r="F1638" t="s">
        <v>5445</v>
      </c>
      <c r="G1638" t="s">
        <v>5461</v>
      </c>
      <c r="I1638">
        <v>43.49</v>
      </c>
      <c r="J1638">
        <v>4.8899999999999997</v>
      </c>
      <c r="K1638">
        <v>9.11</v>
      </c>
      <c r="L1638">
        <v>9.5698623999999999</v>
      </c>
      <c r="M1638"/>
      <c r="N1638">
        <v>10.55</v>
      </c>
      <c r="O1638">
        <v>23.06</v>
      </c>
      <c r="P1638"/>
      <c r="Q1638"/>
      <c r="R1638"/>
      <c r="S1638">
        <v>66.274332596255519</v>
      </c>
      <c r="T1638">
        <v>100.6698624</v>
      </c>
    </row>
    <row r="1639" spans="1:20" x14ac:dyDescent="0.25">
      <c r="A1639" t="s">
        <v>3212</v>
      </c>
      <c r="C1639" t="s">
        <v>3213</v>
      </c>
      <c r="D1639" t="s">
        <v>2282</v>
      </c>
      <c r="E1639" t="s">
        <v>5444</v>
      </c>
      <c r="F1639" t="s">
        <v>5445</v>
      </c>
      <c r="G1639" t="s">
        <v>5461</v>
      </c>
      <c r="I1639">
        <v>45.7</v>
      </c>
      <c r="J1639">
        <v>3.97</v>
      </c>
      <c r="K1639">
        <v>7.97</v>
      </c>
      <c r="L1639">
        <v>8.4000944000000004</v>
      </c>
      <c r="M1639"/>
      <c r="N1639">
        <v>11.33</v>
      </c>
      <c r="O1639">
        <v>23.49</v>
      </c>
      <c r="P1639"/>
      <c r="Q1639"/>
      <c r="R1639"/>
      <c r="S1639">
        <v>70.625152934851286</v>
      </c>
      <c r="T1639">
        <v>100.86009439999999</v>
      </c>
    </row>
    <row r="1640" spans="1:20" x14ac:dyDescent="0.25">
      <c r="A1640" t="s">
        <v>3212</v>
      </c>
      <c r="C1640" t="s">
        <v>3213</v>
      </c>
      <c r="D1640" t="s">
        <v>2282</v>
      </c>
      <c r="E1640" t="s">
        <v>5444</v>
      </c>
      <c r="F1640" t="s">
        <v>5445</v>
      </c>
      <c r="G1640" t="s">
        <v>5461</v>
      </c>
      <c r="I1640">
        <v>44.95</v>
      </c>
      <c r="J1640">
        <v>4.0999999999999996</v>
      </c>
      <c r="K1640">
        <v>7.39</v>
      </c>
      <c r="L1640">
        <v>8.4701170000000001</v>
      </c>
      <c r="M1640"/>
      <c r="N1640">
        <v>11.74</v>
      </c>
      <c r="O1640">
        <v>23.23</v>
      </c>
      <c r="P1640"/>
      <c r="Q1640"/>
      <c r="R1640"/>
      <c r="S1640">
        <v>71.187213452025802</v>
      </c>
      <c r="T1640">
        <v>99.880116999999998</v>
      </c>
    </row>
    <row r="1641" spans="1:20" x14ac:dyDescent="0.25">
      <c r="A1641" t="s">
        <v>3212</v>
      </c>
      <c r="C1641" t="s">
        <v>3213</v>
      </c>
      <c r="D1641" t="s">
        <v>2282</v>
      </c>
      <c r="E1641" t="s">
        <v>5444</v>
      </c>
      <c r="F1641" t="s">
        <v>5445</v>
      </c>
      <c r="G1641" t="s">
        <v>5461</v>
      </c>
      <c r="I1641">
        <v>43.71</v>
      </c>
      <c r="J1641">
        <v>3.49</v>
      </c>
      <c r="K1641">
        <v>8.09</v>
      </c>
      <c r="L1641">
        <v>7.6406460000000003</v>
      </c>
      <c r="M1641">
        <v>0.39</v>
      </c>
      <c r="N1641">
        <v>11.77</v>
      </c>
      <c r="O1641">
        <v>22.71</v>
      </c>
      <c r="P1641">
        <v>0.73</v>
      </c>
      <c r="Q1641"/>
      <c r="R1641"/>
      <c r="S1641">
        <v>73.304132837281927</v>
      </c>
      <c r="T1641">
        <v>98.530646000000004</v>
      </c>
    </row>
    <row r="1642" spans="1:20" x14ac:dyDescent="0.25">
      <c r="A1642" t="s">
        <v>3212</v>
      </c>
      <c r="C1642" t="s">
        <v>3213</v>
      </c>
      <c r="D1642" t="s">
        <v>2282</v>
      </c>
      <c r="E1642" t="s">
        <v>5444</v>
      </c>
      <c r="F1642" t="s">
        <v>5445</v>
      </c>
      <c r="G1642" t="s">
        <v>5461</v>
      </c>
      <c r="I1642">
        <v>40.880000000000003</v>
      </c>
      <c r="J1642">
        <v>5.89</v>
      </c>
      <c r="K1642">
        <v>10.47</v>
      </c>
      <c r="L1642">
        <v>10.0304512</v>
      </c>
      <c r="M1642"/>
      <c r="N1642">
        <v>9.4</v>
      </c>
      <c r="O1642">
        <v>22.23</v>
      </c>
      <c r="P1642">
        <v>0.88</v>
      </c>
      <c r="Q1642"/>
      <c r="R1642"/>
      <c r="S1642">
        <v>62.553772139221778</v>
      </c>
      <c r="T1642">
        <v>99.780451200000002</v>
      </c>
    </row>
    <row r="1643" spans="1:20" x14ac:dyDescent="0.25">
      <c r="A1643" t="s">
        <v>3212</v>
      </c>
      <c r="C1643" t="s">
        <v>3213</v>
      </c>
      <c r="D1643" t="s">
        <v>2282</v>
      </c>
      <c r="E1643" t="s">
        <v>5444</v>
      </c>
      <c r="F1643" t="s">
        <v>5445</v>
      </c>
      <c r="G1643" t="s">
        <v>5461</v>
      </c>
      <c r="I1643">
        <v>43.79</v>
      </c>
      <c r="J1643">
        <v>3.72</v>
      </c>
      <c r="K1643">
        <v>7.88</v>
      </c>
      <c r="L1643">
        <v>8.8602386000000006</v>
      </c>
      <c r="M1643">
        <v>0.34</v>
      </c>
      <c r="N1643">
        <v>11.06</v>
      </c>
      <c r="O1643">
        <v>22.79</v>
      </c>
      <c r="P1643">
        <v>0.51</v>
      </c>
      <c r="Q1643"/>
      <c r="R1643"/>
      <c r="S1643">
        <v>68.993121824324305</v>
      </c>
      <c r="T1643">
        <v>98.95023860000002</v>
      </c>
    </row>
    <row r="1644" spans="1:20" x14ac:dyDescent="0.25">
      <c r="A1644" t="s">
        <v>3212</v>
      </c>
      <c r="C1644" t="s">
        <v>3213</v>
      </c>
      <c r="D1644" t="s">
        <v>2282</v>
      </c>
      <c r="E1644" t="s">
        <v>5444</v>
      </c>
      <c r="F1644" t="s">
        <v>5445</v>
      </c>
      <c r="G1644" t="s">
        <v>5461</v>
      </c>
      <c r="I1644">
        <v>49.16</v>
      </c>
      <c r="J1644">
        <v>1.58</v>
      </c>
      <c r="K1644">
        <v>5.37</v>
      </c>
      <c r="L1644">
        <v>5.2493244000000008</v>
      </c>
      <c r="M1644"/>
      <c r="N1644">
        <v>14.69</v>
      </c>
      <c r="O1644">
        <v>23.72</v>
      </c>
      <c r="P1644">
        <v>0.5</v>
      </c>
      <c r="Q1644"/>
      <c r="R1644"/>
      <c r="S1644">
        <v>83.300893566294619</v>
      </c>
      <c r="T1644">
        <v>100.2693244</v>
      </c>
    </row>
    <row r="1645" spans="1:20" x14ac:dyDescent="0.25">
      <c r="A1645" t="s">
        <v>3212</v>
      </c>
      <c r="C1645" t="s">
        <v>3213</v>
      </c>
      <c r="D1645" t="s">
        <v>2282</v>
      </c>
      <c r="E1645" t="s">
        <v>5444</v>
      </c>
      <c r="F1645" t="s">
        <v>5445</v>
      </c>
      <c r="G1645" t="s">
        <v>5461</v>
      </c>
      <c r="I1645">
        <v>50.23</v>
      </c>
      <c r="J1645">
        <v>1.03</v>
      </c>
      <c r="K1645">
        <v>3.89</v>
      </c>
      <c r="L1645">
        <v>4.9101254000000001</v>
      </c>
      <c r="M1645"/>
      <c r="N1645">
        <v>16.3</v>
      </c>
      <c r="O1645">
        <v>23.11</v>
      </c>
      <c r="P1645"/>
      <c r="Q1645"/>
      <c r="R1645"/>
      <c r="S1645">
        <v>85.543762245652161</v>
      </c>
      <c r="T1645">
        <v>99.470125400000001</v>
      </c>
    </row>
    <row r="1646" spans="1:20" x14ac:dyDescent="0.25">
      <c r="A1646" t="s">
        <v>3212</v>
      </c>
      <c r="C1646" t="s">
        <v>3213</v>
      </c>
      <c r="D1646" t="s">
        <v>2282</v>
      </c>
      <c r="E1646" t="s">
        <v>5444</v>
      </c>
      <c r="F1646" t="s">
        <v>5445</v>
      </c>
      <c r="G1646" t="s">
        <v>5461</v>
      </c>
      <c r="I1646">
        <v>47.15</v>
      </c>
      <c r="J1646">
        <v>1.62</v>
      </c>
      <c r="K1646">
        <v>6.01</v>
      </c>
      <c r="L1646">
        <v>8.7592606000000011</v>
      </c>
      <c r="M1646">
        <v>0.28000000000000003</v>
      </c>
      <c r="N1646">
        <v>11.67</v>
      </c>
      <c r="O1646">
        <v>22.53</v>
      </c>
      <c r="P1646">
        <v>0.82</v>
      </c>
      <c r="Q1646"/>
      <c r="R1646"/>
      <c r="S1646">
        <v>70.369306388827582</v>
      </c>
      <c r="T1646">
        <v>98.839260599999989</v>
      </c>
    </row>
    <row r="1647" spans="1:20" x14ac:dyDescent="0.25">
      <c r="A1647" t="s">
        <v>3212</v>
      </c>
      <c r="C1647" t="s">
        <v>3213</v>
      </c>
      <c r="D1647" t="s">
        <v>2282</v>
      </c>
      <c r="E1647" t="s">
        <v>5444</v>
      </c>
      <c r="F1647" t="s">
        <v>5445</v>
      </c>
      <c r="G1647" t="s">
        <v>5461</v>
      </c>
      <c r="I1647">
        <v>45.83</v>
      </c>
      <c r="J1647">
        <v>2.1</v>
      </c>
      <c r="K1647">
        <v>6.8</v>
      </c>
      <c r="L1647">
        <v>10.190583200000001</v>
      </c>
      <c r="M1647"/>
      <c r="N1647">
        <v>10.15</v>
      </c>
      <c r="O1647">
        <v>22.92</v>
      </c>
      <c r="P1647">
        <v>0.78</v>
      </c>
      <c r="Q1647"/>
      <c r="R1647"/>
      <c r="S1647">
        <v>63.969626297263197</v>
      </c>
      <c r="T1647">
        <v>98.770583200000004</v>
      </c>
    </row>
    <row r="1648" spans="1:20" x14ac:dyDescent="0.25">
      <c r="A1648" t="s">
        <v>3212</v>
      </c>
      <c r="C1648" t="s">
        <v>3213</v>
      </c>
      <c r="D1648" t="s">
        <v>2282</v>
      </c>
      <c r="E1648" t="s">
        <v>5444</v>
      </c>
      <c r="F1648" t="s">
        <v>5445</v>
      </c>
      <c r="G1648" t="s">
        <v>5461</v>
      </c>
      <c r="I1648">
        <v>47.17</v>
      </c>
      <c r="J1648">
        <v>1.07</v>
      </c>
      <c r="K1648">
        <v>3.85</v>
      </c>
      <c r="L1648">
        <v>17.370114600000001</v>
      </c>
      <c r="M1648">
        <v>0.54</v>
      </c>
      <c r="N1648">
        <v>7.16</v>
      </c>
      <c r="O1648">
        <v>22.35</v>
      </c>
      <c r="P1648">
        <v>0.73</v>
      </c>
      <c r="Q1648"/>
      <c r="R1648"/>
      <c r="S1648">
        <v>42.355300202958368</v>
      </c>
      <c r="T1648">
        <v>100.2401146</v>
      </c>
    </row>
    <row r="1649" spans="1:20" x14ac:dyDescent="0.25">
      <c r="A1649" t="s">
        <v>3212</v>
      </c>
      <c r="C1649" t="s">
        <v>3213</v>
      </c>
      <c r="D1649" t="s">
        <v>2282</v>
      </c>
      <c r="E1649" t="s">
        <v>5444</v>
      </c>
      <c r="F1649" t="s">
        <v>5445</v>
      </c>
      <c r="G1649" t="s">
        <v>5461</v>
      </c>
      <c r="I1649">
        <v>43.66</v>
      </c>
      <c r="J1649">
        <v>3.67</v>
      </c>
      <c r="K1649">
        <v>8.31</v>
      </c>
      <c r="L1649">
        <v>8.6702814000000004</v>
      </c>
      <c r="M1649"/>
      <c r="N1649">
        <v>10.78</v>
      </c>
      <c r="O1649">
        <v>23.03</v>
      </c>
      <c r="P1649">
        <v>0.97</v>
      </c>
      <c r="Q1649"/>
      <c r="R1649"/>
      <c r="S1649">
        <v>68.908129531402935</v>
      </c>
      <c r="T1649">
        <v>99.090281400000009</v>
      </c>
    </row>
    <row r="1650" spans="1:20" x14ac:dyDescent="0.25">
      <c r="A1650" t="s">
        <v>3212</v>
      </c>
      <c r="C1650" t="s">
        <v>3213</v>
      </c>
      <c r="D1650" t="s">
        <v>2282</v>
      </c>
      <c r="E1650" t="s">
        <v>5444</v>
      </c>
      <c r="F1650" t="s">
        <v>5445</v>
      </c>
      <c r="G1650" t="s">
        <v>5461</v>
      </c>
      <c r="I1650">
        <v>47.22</v>
      </c>
      <c r="J1650">
        <v>1.85</v>
      </c>
      <c r="K1650">
        <v>5.0599999999999996</v>
      </c>
      <c r="L1650">
        <v>8.6794849999999997</v>
      </c>
      <c r="M1650"/>
      <c r="N1650">
        <v>12.47</v>
      </c>
      <c r="O1650">
        <v>23</v>
      </c>
      <c r="P1650">
        <v>0.5</v>
      </c>
      <c r="Q1650"/>
      <c r="R1650"/>
      <c r="S1650">
        <v>71.918045294911494</v>
      </c>
      <c r="T1650">
        <v>98.779485000000008</v>
      </c>
    </row>
    <row r="1651" spans="1:20" x14ac:dyDescent="0.25">
      <c r="A1651" t="s">
        <v>3212</v>
      </c>
      <c r="C1651" t="s">
        <v>3213</v>
      </c>
      <c r="D1651" t="s">
        <v>2282</v>
      </c>
      <c r="E1651" t="s">
        <v>5444</v>
      </c>
      <c r="F1651" t="s">
        <v>5445</v>
      </c>
      <c r="G1651" t="s">
        <v>5461</v>
      </c>
      <c r="I1651">
        <v>45.59</v>
      </c>
      <c r="J1651">
        <v>3.04</v>
      </c>
      <c r="K1651">
        <v>7.8</v>
      </c>
      <c r="L1651">
        <v>8.0700242000000006</v>
      </c>
      <c r="M1651"/>
      <c r="N1651">
        <v>12.24</v>
      </c>
      <c r="O1651">
        <v>23.07</v>
      </c>
      <c r="P1651">
        <v>0.56999999999999995</v>
      </c>
      <c r="Q1651"/>
      <c r="R1651"/>
      <c r="S1651">
        <v>72.999343228179526</v>
      </c>
      <c r="T1651">
        <v>100.38002419999999</v>
      </c>
    </row>
    <row r="1652" spans="1:20" x14ac:dyDescent="0.25">
      <c r="A1652" t="s">
        <v>3212</v>
      </c>
      <c r="C1652" t="s">
        <v>3213</v>
      </c>
      <c r="D1652" t="s">
        <v>2282</v>
      </c>
      <c r="E1652" t="s">
        <v>5444</v>
      </c>
      <c r="F1652" t="s">
        <v>5445</v>
      </c>
      <c r="G1652" t="s">
        <v>5461</v>
      </c>
      <c r="I1652">
        <v>46.53</v>
      </c>
      <c r="J1652">
        <v>2.35</v>
      </c>
      <c r="K1652">
        <v>7.35</v>
      </c>
      <c r="L1652">
        <v>9.9803466000000007</v>
      </c>
      <c r="M1652">
        <v>0.27</v>
      </c>
      <c r="N1652">
        <v>11.01</v>
      </c>
      <c r="O1652">
        <v>23.04</v>
      </c>
      <c r="P1652">
        <v>0.56999999999999995</v>
      </c>
      <c r="Q1652"/>
      <c r="R1652"/>
      <c r="S1652">
        <v>66.28950976706426</v>
      </c>
      <c r="T1652">
        <v>101.10034659999999</v>
      </c>
    </row>
    <row r="1653" spans="1:20" x14ac:dyDescent="0.25">
      <c r="A1653" t="s">
        <v>3212</v>
      </c>
      <c r="C1653" t="s">
        <v>3213</v>
      </c>
      <c r="D1653" t="s">
        <v>2282</v>
      </c>
      <c r="E1653" t="s">
        <v>5444</v>
      </c>
      <c r="F1653" t="s">
        <v>5445</v>
      </c>
      <c r="G1653" t="s">
        <v>5461</v>
      </c>
      <c r="I1653">
        <v>49.29</v>
      </c>
      <c r="J1653">
        <v>1.63</v>
      </c>
      <c r="K1653">
        <v>3.4</v>
      </c>
      <c r="L1653">
        <v>9.8696304000000001</v>
      </c>
      <c r="M1653"/>
      <c r="N1653">
        <v>12.34</v>
      </c>
      <c r="O1653">
        <v>22.61</v>
      </c>
      <c r="P1653">
        <v>0.46</v>
      </c>
      <c r="Q1653"/>
      <c r="R1653"/>
      <c r="S1653">
        <v>69.027816592173806</v>
      </c>
      <c r="T1653">
        <v>99.599630399999995</v>
      </c>
    </row>
    <row r="1654" spans="1:20" x14ac:dyDescent="0.25">
      <c r="A1654" t="s">
        <v>3212</v>
      </c>
      <c r="C1654" t="s">
        <v>3213</v>
      </c>
      <c r="D1654" t="s">
        <v>2282</v>
      </c>
      <c r="E1654" t="s">
        <v>5444</v>
      </c>
      <c r="F1654" t="s">
        <v>5445</v>
      </c>
      <c r="G1654" t="s">
        <v>5461</v>
      </c>
      <c r="I1654">
        <v>43.77</v>
      </c>
      <c r="J1654">
        <v>3.55</v>
      </c>
      <c r="K1654">
        <v>8.39</v>
      </c>
      <c r="L1654">
        <v>10.4595494</v>
      </c>
      <c r="M1654">
        <v>0.28000000000000003</v>
      </c>
      <c r="N1654">
        <v>10.050000000000001</v>
      </c>
      <c r="O1654">
        <v>22.88</v>
      </c>
      <c r="P1654">
        <v>0.59</v>
      </c>
      <c r="Q1654"/>
      <c r="R1654"/>
      <c r="S1654">
        <v>63.136885542511259</v>
      </c>
      <c r="T1654">
        <v>99.969549399999991</v>
      </c>
    </row>
    <row r="1655" spans="1:20" x14ac:dyDescent="0.25">
      <c r="A1655" t="s">
        <v>3212</v>
      </c>
      <c r="C1655" t="s">
        <v>3213</v>
      </c>
      <c r="D1655" t="s">
        <v>2282</v>
      </c>
      <c r="E1655" t="s">
        <v>5444</v>
      </c>
      <c r="F1655" t="s">
        <v>5445</v>
      </c>
      <c r="G1655" t="s">
        <v>5461</v>
      </c>
      <c r="I1655">
        <v>47.88</v>
      </c>
      <c r="J1655">
        <v>2.29</v>
      </c>
      <c r="K1655">
        <v>5.37</v>
      </c>
      <c r="L1655">
        <v>7.8004265999999998</v>
      </c>
      <c r="M1655"/>
      <c r="N1655">
        <v>13.58</v>
      </c>
      <c r="O1655">
        <v>22.28</v>
      </c>
      <c r="P1655">
        <v>0.57999999999999996</v>
      </c>
      <c r="Q1655"/>
      <c r="R1655"/>
      <c r="S1655">
        <v>75.629188896268175</v>
      </c>
      <c r="T1655">
        <v>99.780426599999998</v>
      </c>
    </row>
    <row r="1656" spans="1:20" x14ac:dyDescent="0.25">
      <c r="A1656" t="s">
        <v>3212</v>
      </c>
      <c r="C1656" t="s">
        <v>3213</v>
      </c>
      <c r="D1656" t="s">
        <v>2282</v>
      </c>
      <c r="E1656" t="s">
        <v>5444</v>
      </c>
      <c r="F1656" t="s">
        <v>5445</v>
      </c>
      <c r="G1656" t="s">
        <v>5461</v>
      </c>
      <c r="I1656">
        <v>42.96</v>
      </c>
      <c r="J1656">
        <v>4.0999999999999996</v>
      </c>
      <c r="K1656">
        <v>8.52</v>
      </c>
      <c r="L1656">
        <v>10.6905696</v>
      </c>
      <c r="M1656"/>
      <c r="N1656">
        <v>9.75</v>
      </c>
      <c r="O1656">
        <v>22.67</v>
      </c>
      <c r="P1656">
        <v>0.75</v>
      </c>
      <c r="Q1656"/>
      <c r="R1656"/>
      <c r="S1656">
        <v>61.914994404494173</v>
      </c>
      <c r="T1656">
        <v>99.440569600000003</v>
      </c>
    </row>
    <row r="1657" spans="1:20" x14ac:dyDescent="0.25">
      <c r="A1657" t="s">
        <v>3212</v>
      </c>
      <c r="C1657" t="s">
        <v>3213</v>
      </c>
      <c r="D1657" t="s">
        <v>2282</v>
      </c>
      <c r="E1657" t="s">
        <v>5444</v>
      </c>
      <c r="F1657" t="s">
        <v>5445</v>
      </c>
      <c r="G1657" t="s">
        <v>5461</v>
      </c>
      <c r="I1657">
        <v>46.72</v>
      </c>
      <c r="J1657">
        <v>2.19</v>
      </c>
      <c r="K1657">
        <v>4.01</v>
      </c>
      <c r="L1657">
        <v>9.6004368000000007</v>
      </c>
      <c r="M1657">
        <v>0.48</v>
      </c>
      <c r="N1657">
        <v>11.18</v>
      </c>
      <c r="O1657">
        <v>23.83</v>
      </c>
      <c r="P1657">
        <v>0.35</v>
      </c>
      <c r="Q1657"/>
      <c r="R1657"/>
      <c r="S1657">
        <v>67.488302258124975</v>
      </c>
      <c r="T1657">
        <v>98.360436799999988</v>
      </c>
    </row>
    <row r="1658" spans="1:20" x14ac:dyDescent="0.25">
      <c r="A1658" t="s">
        <v>3212</v>
      </c>
      <c r="C1658" t="s">
        <v>3213</v>
      </c>
      <c r="D1658" t="s">
        <v>2282</v>
      </c>
      <c r="E1658" t="s">
        <v>5444</v>
      </c>
      <c r="F1658" t="s">
        <v>5445</v>
      </c>
      <c r="G1658" t="s">
        <v>5461</v>
      </c>
      <c r="I1658">
        <v>46.7</v>
      </c>
      <c r="J1658">
        <v>2.69</v>
      </c>
      <c r="K1658">
        <v>7.92</v>
      </c>
      <c r="L1658">
        <v>6.7305549999999998</v>
      </c>
      <c r="M1658"/>
      <c r="N1658">
        <v>13.58</v>
      </c>
      <c r="O1658">
        <v>23.27</v>
      </c>
      <c r="P1658">
        <v>0.38</v>
      </c>
      <c r="Q1658"/>
      <c r="R1658"/>
      <c r="S1658">
        <v>78.244585667633928</v>
      </c>
      <c r="T1658">
        <v>101.270555</v>
      </c>
    </row>
    <row r="1659" spans="1:20" x14ac:dyDescent="0.25">
      <c r="A1659" t="s">
        <v>3212</v>
      </c>
      <c r="C1659" t="s">
        <v>3213</v>
      </c>
      <c r="D1659" t="s">
        <v>2282</v>
      </c>
      <c r="E1659" t="s">
        <v>5444</v>
      </c>
      <c r="F1659" t="s">
        <v>5445</v>
      </c>
      <c r="G1659" t="s">
        <v>5461</v>
      </c>
      <c r="I1659">
        <v>47</v>
      </c>
      <c r="J1659">
        <v>2.35</v>
      </c>
      <c r="K1659">
        <v>6.97</v>
      </c>
      <c r="L1659">
        <v>8.6799979999999994</v>
      </c>
      <c r="M1659">
        <v>0.32</v>
      </c>
      <c r="N1659">
        <v>12.12</v>
      </c>
      <c r="O1659">
        <v>22.32</v>
      </c>
      <c r="P1659">
        <v>0.78</v>
      </c>
      <c r="Q1659"/>
      <c r="R1659"/>
      <c r="S1659">
        <v>71.338310768154884</v>
      </c>
      <c r="T1659">
        <v>100.539998</v>
      </c>
    </row>
    <row r="1660" spans="1:20" x14ac:dyDescent="0.25">
      <c r="A1660" t="s">
        <v>3212</v>
      </c>
      <c r="C1660" t="s">
        <v>3213</v>
      </c>
      <c r="D1660" t="s">
        <v>2282</v>
      </c>
      <c r="E1660" t="s">
        <v>5444</v>
      </c>
      <c r="F1660" t="s">
        <v>5445</v>
      </c>
      <c r="G1660" t="s">
        <v>5461</v>
      </c>
      <c r="I1660">
        <v>48.39</v>
      </c>
      <c r="J1660">
        <v>1.85</v>
      </c>
      <c r="K1660">
        <v>4.3499999999999996</v>
      </c>
      <c r="L1660">
        <v>9.7495627999999996</v>
      </c>
      <c r="M1660"/>
      <c r="N1660">
        <v>12.37</v>
      </c>
      <c r="O1660">
        <v>22.88</v>
      </c>
      <c r="P1660">
        <v>0.47</v>
      </c>
      <c r="Q1660"/>
      <c r="R1660"/>
      <c r="S1660">
        <v>69.340534341747201</v>
      </c>
      <c r="T1660">
        <v>100.05956279999999</v>
      </c>
    </row>
    <row r="1661" spans="1:20" x14ac:dyDescent="0.25">
      <c r="A1661" t="s">
        <v>3212</v>
      </c>
      <c r="C1661" t="s">
        <v>3213</v>
      </c>
      <c r="D1661" t="s">
        <v>2282</v>
      </c>
      <c r="E1661" t="s">
        <v>5444</v>
      </c>
      <c r="F1661" t="s">
        <v>5445</v>
      </c>
      <c r="G1661" t="s">
        <v>5461</v>
      </c>
      <c r="I1661">
        <v>44.07</v>
      </c>
      <c r="J1661">
        <v>3.72</v>
      </c>
      <c r="K1661">
        <v>9.16</v>
      </c>
      <c r="L1661">
        <v>10.120040400000001</v>
      </c>
      <c r="M1661"/>
      <c r="N1661">
        <v>10.41</v>
      </c>
      <c r="O1661">
        <v>22.5</v>
      </c>
      <c r="P1661">
        <v>0.81</v>
      </c>
      <c r="Q1661"/>
      <c r="R1661"/>
      <c r="S1661">
        <v>64.709305158696864</v>
      </c>
      <c r="T1661">
        <v>100.7900404</v>
      </c>
    </row>
    <row r="1662" spans="1:20" x14ac:dyDescent="0.25">
      <c r="A1662" t="s">
        <v>3212</v>
      </c>
      <c r="C1662" t="s">
        <v>3213</v>
      </c>
      <c r="D1662" t="s">
        <v>2282</v>
      </c>
      <c r="E1662" t="s">
        <v>5444</v>
      </c>
      <c r="F1662" t="s">
        <v>5445</v>
      </c>
      <c r="G1662" t="s">
        <v>5461</v>
      </c>
      <c r="I1662">
        <v>48.63</v>
      </c>
      <c r="J1662">
        <v>1.77</v>
      </c>
      <c r="K1662">
        <v>4.04</v>
      </c>
      <c r="L1662">
        <v>10.000130199999999</v>
      </c>
      <c r="M1662">
        <v>0.41</v>
      </c>
      <c r="N1662">
        <v>12.37</v>
      </c>
      <c r="O1662">
        <v>22.56</v>
      </c>
      <c r="P1662">
        <v>0.59</v>
      </c>
      <c r="Q1662"/>
      <c r="R1662"/>
      <c r="S1662">
        <v>68.798430434536172</v>
      </c>
      <c r="T1662">
        <v>100.37013020000001</v>
      </c>
    </row>
    <row r="1663" spans="1:20" x14ac:dyDescent="0.25">
      <c r="A1663" t="s">
        <v>3212</v>
      </c>
      <c r="C1663" t="s">
        <v>3213</v>
      </c>
      <c r="D1663" t="s">
        <v>2282</v>
      </c>
      <c r="E1663" t="s">
        <v>5444</v>
      </c>
      <c r="F1663" t="s">
        <v>5445</v>
      </c>
      <c r="G1663" t="s">
        <v>5461</v>
      </c>
      <c r="I1663">
        <v>48.03</v>
      </c>
      <c r="J1663">
        <v>2.75</v>
      </c>
      <c r="K1663">
        <v>5.03</v>
      </c>
      <c r="L1663">
        <v>6.5196953999999998</v>
      </c>
      <c r="M1663"/>
      <c r="N1663">
        <v>13.53</v>
      </c>
      <c r="O1663">
        <v>22.86</v>
      </c>
      <c r="P1663"/>
      <c r="Q1663"/>
      <c r="R1663"/>
      <c r="S1663">
        <v>78.719809943138543</v>
      </c>
      <c r="T1663">
        <v>98.719695400000006</v>
      </c>
    </row>
    <row r="1664" spans="1:20" x14ac:dyDescent="0.25">
      <c r="A1664" t="s">
        <v>3212</v>
      </c>
      <c r="C1664" t="s">
        <v>3213</v>
      </c>
      <c r="D1664" t="s">
        <v>2282</v>
      </c>
      <c r="E1664" t="s">
        <v>5444</v>
      </c>
      <c r="F1664" t="s">
        <v>5445</v>
      </c>
      <c r="G1664" t="s">
        <v>5461</v>
      </c>
      <c r="I1664">
        <v>47.62</v>
      </c>
      <c r="J1664">
        <v>2.37</v>
      </c>
      <c r="K1664">
        <v>5.5</v>
      </c>
      <c r="L1664">
        <v>6.5003533999999998</v>
      </c>
      <c r="M1664"/>
      <c r="N1664">
        <v>14.34</v>
      </c>
      <c r="O1664">
        <v>22.3</v>
      </c>
      <c r="P1664"/>
      <c r="Q1664"/>
      <c r="R1664"/>
      <c r="S1664">
        <v>79.725616419994026</v>
      </c>
      <c r="T1664">
        <v>98.63035339999999</v>
      </c>
    </row>
    <row r="1665" spans="1:20" x14ac:dyDescent="0.25">
      <c r="A1665" t="s">
        <v>3212</v>
      </c>
      <c r="C1665" t="s">
        <v>3213</v>
      </c>
      <c r="D1665" t="s">
        <v>2282</v>
      </c>
      <c r="E1665" t="s">
        <v>5444</v>
      </c>
      <c r="F1665" t="s">
        <v>5445</v>
      </c>
      <c r="G1665" t="s">
        <v>5461</v>
      </c>
      <c r="I1665">
        <v>49.61</v>
      </c>
      <c r="J1665">
        <v>1.57</v>
      </c>
      <c r="K1665">
        <v>4.04</v>
      </c>
      <c r="L1665">
        <v>5.4491963999999999</v>
      </c>
      <c r="M1665"/>
      <c r="N1665">
        <v>15.17</v>
      </c>
      <c r="O1665">
        <v>22.89</v>
      </c>
      <c r="P1665">
        <v>0.74</v>
      </c>
      <c r="Q1665"/>
      <c r="R1665"/>
      <c r="S1665">
        <v>83.228210812389534</v>
      </c>
      <c r="T1665">
        <v>99.469196399999987</v>
      </c>
    </row>
    <row r="1666" spans="1:20" x14ac:dyDescent="0.25">
      <c r="A1666" t="s">
        <v>3212</v>
      </c>
      <c r="C1666" t="s">
        <v>3213</v>
      </c>
      <c r="D1666" t="s">
        <v>2282</v>
      </c>
      <c r="E1666" t="s">
        <v>5444</v>
      </c>
      <c r="F1666" t="s">
        <v>5445</v>
      </c>
      <c r="G1666" t="s">
        <v>5461</v>
      </c>
      <c r="I1666">
        <v>45.89</v>
      </c>
      <c r="J1666">
        <v>3.14</v>
      </c>
      <c r="K1666">
        <v>8.3699999999999992</v>
      </c>
      <c r="L1666">
        <v>6.7205110000000001</v>
      </c>
      <c r="M1666"/>
      <c r="N1666">
        <v>11.38</v>
      </c>
      <c r="O1666">
        <v>23.23</v>
      </c>
      <c r="P1666">
        <v>1.1599999999999999</v>
      </c>
      <c r="Q1666"/>
      <c r="R1666"/>
      <c r="S1666">
        <v>75.114525823584827</v>
      </c>
      <c r="T1666">
        <v>99.890510999999989</v>
      </c>
    </row>
    <row r="1667" spans="1:20" x14ac:dyDescent="0.25">
      <c r="A1667" t="s">
        <v>3212</v>
      </c>
      <c r="C1667" t="s">
        <v>3213</v>
      </c>
      <c r="D1667" t="s">
        <v>2282</v>
      </c>
      <c r="E1667" t="s">
        <v>5444</v>
      </c>
      <c r="F1667" t="s">
        <v>5445</v>
      </c>
      <c r="G1667" t="s">
        <v>5461</v>
      </c>
      <c r="I1667">
        <v>49.57</v>
      </c>
      <c r="J1667">
        <v>1.65</v>
      </c>
      <c r="K1667">
        <v>4.3099999999999996</v>
      </c>
      <c r="L1667">
        <v>5.929578600000001</v>
      </c>
      <c r="M1667"/>
      <c r="N1667">
        <v>15.06</v>
      </c>
      <c r="O1667">
        <v>22.42</v>
      </c>
      <c r="P1667">
        <v>0.54</v>
      </c>
      <c r="Q1667"/>
      <c r="R1667"/>
      <c r="S1667">
        <v>81.907980992042226</v>
      </c>
      <c r="T1667">
        <v>99.479578600000011</v>
      </c>
    </row>
    <row r="1668" spans="1:20" x14ac:dyDescent="0.25">
      <c r="A1668" t="s">
        <v>3212</v>
      </c>
      <c r="C1668" t="s">
        <v>3213</v>
      </c>
      <c r="D1668" t="s">
        <v>2282</v>
      </c>
      <c r="E1668" t="s">
        <v>5444</v>
      </c>
      <c r="F1668" t="s">
        <v>5445</v>
      </c>
      <c r="G1668" t="s">
        <v>5461</v>
      </c>
      <c r="I1668">
        <v>51.41</v>
      </c>
      <c r="J1668">
        <v>1.35</v>
      </c>
      <c r="K1668">
        <v>3.89</v>
      </c>
      <c r="L1668">
        <v>5.9793434000000003</v>
      </c>
      <c r="M1668">
        <v>0.34</v>
      </c>
      <c r="N1668">
        <v>15.37</v>
      </c>
      <c r="O1668">
        <v>22.16</v>
      </c>
      <c r="P1668">
        <v>0.47</v>
      </c>
      <c r="Q1668"/>
      <c r="R1668"/>
      <c r="S1668">
        <v>82.085386863212534</v>
      </c>
      <c r="T1668">
        <v>100.9693434</v>
      </c>
    </row>
    <row r="1669" spans="1:20" x14ac:dyDescent="0.25">
      <c r="A1669" t="s">
        <v>3212</v>
      </c>
      <c r="C1669" t="s">
        <v>3213</v>
      </c>
      <c r="D1669" t="s">
        <v>2282</v>
      </c>
      <c r="E1669" t="s">
        <v>5444</v>
      </c>
      <c r="F1669" t="s">
        <v>5445</v>
      </c>
      <c r="G1669" t="s">
        <v>5461</v>
      </c>
      <c r="I1669">
        <v>51</v>
      </c>
      <c r="J1669">
        <v>1.42</v>
      </c>
      <c r="K1669">
        <v>3.85</v>
      </c>
      <c r="L1669">
        <v>6.2397483999999999</v>
      </c>
      <c r="M1669"/>
      <c r="N1669">
        <v>15.44</v>
      </c>
      <c r="O1669">
        <v>21.73</v>
      </c>
      <c r="P1669">
        <v>0.57999999999999996</v>
      </c>
      <c r="Q1669"/>
      <c r="R1669"/>
      <c r="S1669">
        <v>81.518475661663373</v>
      </c>
      <c r="T1669">
        <v>100.25974840000001</v>
      </c>
    </row>
    <row r="1670" spans="1:20" x14ac:dyDescent="0.25">
      <c r="A1670" t="s">
        <v>3212</v>
      </c>
      <c r="C1670" t="s">
        <v>3213</v>
      </c>
      <c r="D1670" t="s">
        <v>2282</v>
      </c>
      <c r="E1670" t="s">
        <v>5444</v>
      </c>
      <c r="F1670" t="s">
        <v>5445</v>
      </c>
      <c r="G1670" t="s">
        <v>5461</v>
      </c>
      <c r="I1670">
        <v>49.33</v>
      </c>
      <c r="J1670">
        <v>2.4</v>
      </c>
      <c r="K1670">
        <v>4.16</v>
      </c>
      <c r="L1670">
        <v>7.1901728</v>
      </c>
      <c r="M1670"/>
      <c r="N1670">
        <v>14.16</v>
      </c>
      <c r="O1670">
        <v>23.21</v>
      </c>
      <c r="P1670"/>
      <c r="Q1670"/>
      <c r="R1670"/>
      <c r="S1670">
        <v>77.829230485186386</v>
      </c>
      <c r="T1670">
        <v>100.4501728</v>
      </c>
    </row>
    <row r="1671" spans="1:20" x14ac:dyDescent="0.25">
      <c r="A1671" t="s">
        <v>3212</v>
      </c>
      <c r="C1671" t="s">
        <v>3213</v>
      </c>
      <c r="D1671" t="s">
        <v>2282</v>
      </c>
      <c r="E1671" t="s">
        <v>5444</v>
      </c>
      <c r="F1671" t="s">
        <v>5445</v>
      </c>
      <c r="G1671" t="s">
        <v>5461</v>
      </c>
      <c r="I1671">
        <v>48.76</v>
      </c>
      <c r="J1671">
        <v>2.19</v>
      </c>
      <c r="K1671">
        <v>4.72</v>
      </c>
      <c r="L1671">
        <v>7.3494916000000003</v>
      </c>
      <c r="M1671"/>
      <c r="N1671">
        <v>14.06</v>
      </c>
      <c r="O1671">
        <v>22.83</v>
      </c>
      <c r="P1671"/>
      <c r="Q1671"/>
      <c r="R1671"/>
      <c r="S1671">
        <v>77.324734904547753</v>
      </c>
      <c r="T1671">
        <v>99.909491599999996</v>
      </c>
    </row>
    <row r="1672" spans="1:20" x14ac:dyDescent="0.25">
      <c r="A1672" t="s">
        <v>3212</v>
      </c>
      <c r="C1672" t="s">
        <v>3213</v>
      </c>
      <c r="D1672" t="s">
        <v>2282</v>
      </c>
      <c r="E1672" t="s">
        <v>5444</v>
      </c>
      <c r="F1672" t="s">
        <v>5445</v>
      </c>
      <c r="G1672" t="s">
        <v>5461</v>
      </c>
      <c r="I1672">
        <v>49.23</v>
      </c>
      <c r="J1672">
        <v>2.85</v>
      </c>
      <c r="K1672">
        <v>4.29</v>
      </c>
      <c r="L1672">
        <v>7.7796947999999997</v>
      </c>
      <c r="M1672"/>
      <c r="N1672">
        <v>13.95</v>
      </c>
      <c r="O1672">
        <v>22.88</v>
      </c>
      <c r="P1672">
        <v>0.56999999999999995</v>
      </c>
      <c r="Q1672"/>
      <c r="R1672"/>
      <c r="S1672">
        <v>76.169572787409365</v>
      </c>
      <c r="T1672">
        <v>101.5496948</v>
      </c>
    </row>
    <row r="1673" spans="1:20" x14ac:dyDescent="0.25">
      <c r="A1673" t="s">
        <v>3212</v>
      </c>
      <c r="C1673" t="s">
        <v>3213</v>
      </c>
      <c r="D1673" t="s">
        <v>2282</v>
      </c>
      <c r="E1673" t="s">
        <v>5444</v>
      </c>
      <c r="F1673" t="s">
        <v>5445</v>
      </c>
      <c r="G1673" t="s">
        <v>5461</v>
      </c>
      <c r="I1673">
        <v>47.96</v>
      </c>
      <c r="J1673">
        <v>2.4500000000000002</v>
      </c>
      <c r="K1673">
        <v>4.93</v>
      </c>
      <c r="L1673">
        <v>7.7605079999999997</v>
      </c>
      <c r="M1673"/>
      <c r="N1673">
        <v>12.84</v>
      </c>
      <c r="O1673">
        <v>22.08</v>
      </c>
      <c r="P1673">
        <v>0.61</v>
      </c>
      <c r="Q1673"/>
      <c r="R1673"/>
      <c r="S1673">
        <v>74.678794316188672</v>
      </c>
      <c r="T1673">
        <v>98.630508000000006</v>
      </c>
    </row>
    <row r="1674" spans="1:20" x14ac:dyDescent="0.25">
      <c r="A1674" t="s">
        <v>3212</v>
      </c>
      <c r="C1674" t="s">
        <v>3213</v>
      </c>
      <c r="D1674" t="s">
        <v>2282</v>
      </c>
      <c r="E1674" t="s">
        <v>5444</v>
      </c>
      <c r="F1674" t="s">
        <v>5445</v>
      </c>
      <c r="G1674" t="s">
        <v>5461</v>
      </c>
      <c r="I1674">
        <v>47.6</v>
      </c>
      <c r="J1674">
        <v>3.5</v>
      </c>
      <c r="K1674">
        <v>5.56</v>
      </c>
      <c r="L1674">
        <v>7.6804902000000004</v>
      </c>
      <c r="M1674"/>
      <c r="N1674">
        <v>12.8</v>
      </c>
      <c r="O1674">
        <v>23.23</v>
      </c>
      <c r="P1674">
        <v>0.55000000000000004</v>
      </c>
      <c r="Q1674"/>
      <c r="R1674"/>
      <c r="S1674">
        <v>74.815535769906035</v>
      </c>
      <c r="T1674">
        <v>100.9204902</v>
      </c>
    </row>
    <row r="1675" spans="1:20" x14ac:dyDescent="0.25">
      <c r="A1675" t="s">
        <v>3212</v>
      </c>
      <c r="C1675" t="s">
        <v>3213</v>
      </c>
      <c r="D1675" t="s">
        <v>2282</v>
      </c>
      <c r="E1675" t="s">
        <v>5444</v>
      </c>
      <c r="F1675" t="s">
        <v>5445</v>
      </c>
      <c r="G1675" t="s">
        <v>5461</v>
      </c>
      <c r="I1675">
        <v>46.25</v>
      </c>
      <c r="J1675">
        <v>3.35</v>
      </c>
      <c r="K1675">
        <v>6.44</v>
      </c>
      <c r="L1675">
        <v>7.2203761999999996</v>
      </c>
      <c r="M1675"/>
      <c r="N1675">
        <v>12.85</v>
      </c>
      <c r="O1675">
        <v>22.88</v>
      </c>
      <c r="P1675">
        <v>0.46</v>
      </c>
      <c r="Q1675"/>
      <c r="R1675"/>
      <c r="S1675">
        <v>76.03270186823859</v>
      </c>
      <c r="T1675">
        <v>99.45037619999998</v>
      </c>
    </row>
    <row r="1676" spans="1:20" x14ac:dyDescent="0.25">
      <c r="A1676" t="s">
        <v>3212</v>
      </c>
      <c r="C1676" t="s">
        <v>3213</v>
      </c>
      <c r="D1676" t="s">
        <v>2282</v>
      </c>
      <c r="E1676" t="s">
        <v>5444</v>
      </c>
      <c r="F1676" t="s">
        <v>5445</v>
      </c>
      <c r="G1676" t="s">
        <v>5461</v>
      </c>
      <c r="I1676">
        <v>45.44</v>
      </c>
      <c r="J1676">
        <v>3.85</v>
      </c>
      <c r="K1676">
        <v>7.54</v>
      </c>
      <c r="L1676">
        <v>8.0302830000000007</v>
      </c>
      <c r="M1676"/>
      <c r="N1676">
        <v>12.32</v>
      </c>
      <c r="O1676">
        <v>23.48</v>
      </c>
      <c r="P1676">
        <v>0.69</v>
      </c>
      <c r="Q1676"/>
      <c r="R1676"/>
      <c r="S1676">
        <v>73.224458266159942</v>
      </c>
      <c r="T1676">
        <v>101.350283</v>
      </c>
    </row>
    <row r="1677" spans="1:20" x14ac:dyDescent="0.25">
      <c r="A1677" t="s">
        <v>3212</v>
      </c>
      <c r="C1677" t="s">
        <v>3213</v>
      </c>
      <c r="D1677" t="s">
        <v>2282</v>
      </c>
      <c r="E1677" t="s">
        <v>5444</v>
      </c>
      <c r="F1677" t="s">
        <v>5445</v>
      </c>
      <c r="G1677" t="s">
        <v>5461</v>
      </c>
      <c r="I1677">
        <v>47.17</v>
      </c>
      <c r="J1677">
        <v>2.9</v>
      </c>
      <c r="K1677">
        <v>5.39</v>
      </c>
      <c r="L1677">
        <v>7.6504985999999997</v>
      </c>
      <c r="M1677"/>
      <c r="N1677">
        <v>13.37</v>
      </c>
      <c r="O1677">
        <v>22.6</v>
      </c>
      <c r="P1677">
        <v>0.47</v>
      </c>
      <c r="Q1677"/>
      <c r="R1677"/>
      <c r="S1677">
        <v>75.699580891474994</v>
      </c>
      <c r="T1677">
        <v>99.550498599999997</v>
      </c>
    </row>
    <row r="1678" spans="1:20" x14ac:dyDescent="0.25">
      <c r="A1678" t="s">
        <v>3212</v>
      </c>
      <c r="C1678" t="s">
        <v>3213</v>
      </c>
      <c r="D1678" t="s">
        <v>2282</v>
      </c>
      <c r="E1678" t="s">
        <v>5444</v>
      </c>
      <c r="F1678" t="s">
        <v>5445</v>
      </c>
      <c r="G1678" t="s">
        <v>5461</v>
      </c>
      <c r="I1678">
        <v>44.76</v>
      </c>
      <c r="J1678">
        <v>3.8</v>
      </c>
      <c r="K1678">
        <v>6.92</v>
      </c>
      <c r="L1678">
        <v>8.6996357999999994</v>
      </c>
      <c r="M1678"/>
      <c r="N1678">
        <v>11.49</v>
      </c>
      <c r="O1678">
        <v>23.21</v>
      </c>
      <c r="P1678">
        <v>0.8</v>
      </c>
      <c r="Q1678"/>
      <c r="R1678"/>
      <c r="S1678">
        <v>70.187289139632995</v>
      </c>
      <c r="T1678">
        <v>99.679635799999986</v>
      </c>
    </row>
    <row r="1679" spans="1:20" x14ac:dyDescent="0.25">
      <c r="A1679" t="s">
        <v>3212</v>
      </c>
      <c r="C1679" t="s">
        <v>3213</v>
      </c>
      <c r="D1679" t="s">
        <v>2282</v>
      </c>
      <c r="E1679" t="s">
        <v>5444</v>
      </c>
      <c r="F1679" t="s">
        <v>5445</v>
      </c>
      <c r="G1679" t="s">
        <v>5461</v>
      </c>
      <c r="I1679">
        <v>46.57</v>
      </c>
      <c r="J1679">
        <v>3.47</v>
      </c>
      <c r="K1679">
        <v>5.57</v>
      </c>
      <c r="L1679">
        <v>8.8092748000000007</v>
      </c>
      <c r="M1679"/>
      <c r="N1679">
        <v>12.67</v>
      </c>
      <c r="O1679">
        <v>22.85</v>
      </c>
      <c r="P1679">
        <v>0.69</v>
      </c>
      <c r="Q1679"/>
      <c r="R1679"/>
      <c r="S1679">
        <v>71.939615797938345</v>
      </c>
      <c r="T1679">
        <v>100.6292748</v>
      </c>
    </row>
    <row r="1680" spans="1:20" x14ac:dyDescent="0.25">
      <c r="A1680" t="s">
        <v>3212</v>
      </c>
      <c r="C1680" t="s">
        <v>3213</v>
      </c>
      <c r="D1680" t="s">
        <v>2282</v>
      </c>
      <c r="E1680" t="s">
        <v>5444</v>
      </c>
      <c r="F1680" t="s">
        <v>5445</v>
      </c>
      <c r="G1680" t="s">
        <v>5461</v>
      </c>
      <c r="I1680">
        <v>45.31</v>
      </c>
      <c r="J1680">
        <v>3.65</v>
      </c>
      <c r="K1680">
        <v>6.84</v>
      </c>
      <c r="L1680">
        <v>7.8699079999999997</v>
      </c>
      <c r="M1680"/>
      <c r="N1680">
        <v>12.62</v>
      </c>
      <c r="O1680">
        <v>23.03</v>
      </c>
      <c r="P1680">
        <v>0.54</v>
      </c>
      <c r="Q1680"/>
      <c r="R1680"/>
      <c r="S1680">
        <v>74.082730815303208</v>
      </c>
      <c r="T1680">
        <v>99.859908000000004</v>
      </c>
    </row>
    <row r="1681" spans="1:20" x14ac:dyDescent="0.25">
      <c r="A1681" t="s">
        <v>3212</v>
      </c>
      <c r="C1681" t="s">
        <v>3213</v>
      </c>
      <c r="D1681" t="s">
        <v>2282</v>
      </c>
      <c r="E1681" t="s">
        <v>5444</v>
      </c>
      <c r="F1681" t="s">
        <v>5445</v>
      </c>
      <c r="G1681" t="s">
        <v>5461</v>
      </c>
      <c r="I1681">
        <v>43.99</v>
      </c>
      <c r="J1681">
        <v>4.62</v>
      </c>
      <c r="K1681">
        <v>8.16</v>
      </c>
      <c r="L1681">
        <v>8.320551</v>
      </c>
      <c r="M1681"/>
      <c r="N1681">
        <v>11.39</v>
      </c>
      <c r="O1681">
        <v>23.3</v>
      </c>
      <c r="P1681">
        <v>0.55000000000000004</v>
      </c>
      <c r="Q1681"/>
      <c r="R1681"/>
      <c r="S1681">
        <v>70.93117520261363</v>
      </c>
      <c r="T1681">
        <v>100.330551</v>
      </c>
    </row>
    <row r="1682" spans="1:20" x14ac:dyDescent="0.25">
      <c r="A1682" t="s">
        <v>3212</v>
      </c>
      <c r="C1682" t="s">
        <v>3213</v>
      </c>
      <c r="D1682" t="s">
        <v>2282</v>
      </c>
      <c r="E1682" t="s">
        <v>5444</v>
      </c>
      <c r="F1682" t="s">
        <v>5445</v>
      </c>
      <c r="G1682" t="s">
        <v>5461</v>
      </c>
      <c r="I1682">
        <v>44.58</v>
      </c>
      <c r="J1682">
        <v>4</v>
      </c>
      <c r="K1682">
        <v>7.75</v>
      </c>
      <c r="L1682">
        <v>8.2595939999999999</v>
      </c>
      <c r="M1682"/>
      <c r="N1682">
        <v>12.02</v>
      </c>
      <c r="O1682">
        <v>22.67</v>
      </c>
      <c r="P1682"/>
      <c r="Q1682"/>
      <c r="R1682"/>
      <c r="S1682">
        <v>72.176488595849776</v>
      </c>
      <c r="T1682">
        <v>99.279594000000003</v>
      </c>
    </row>
    <row r="1683" spans="1:20" x14ac:dyDescent="0.25">
      <c r="A1683" t="s">
        <v>3212</v>
      </c>
      <c r="C1683" t="s">
        <v>3213</v>
      </c>
      <c r="D1683" t="s">
        <v>2282</v>
      </c>
      <c r="E1683" t="s">
        <v>5444</v>
      </c>
      <c r="F1683" t="s">
        <v>5445</v>
      </c>
      <c r="G1683" t="s">
        <v>5461</v>
      </c>
      <c r="I1683">
        <v>41.25</v>
      </c>
      <c r="J1683">
        <v>7.61</v>
      </c>
      <c r="K1683">
        <v>9.83</v>
      </c>
      <c r="L1683">
        <v>9.8401671999999998</v>
      </c>
      <c r="M1683"/>
      <c r="N1683">
        <v>9.73</v>
      </c>
      <c r="O1683">
        <v>21.79</v>
      </c>
      <c r="P1683">
        <v>0.65</v>
      </c>
      <c r="Q1683"/>
      <c r="R1683"/>
      <c r="S1683">
        <v>63.801930296114989</v>
      </c>
      <c r="T1683">
        <v>100.7001672</v>
      </c>
    </row>
    <row r="1684" spans="1:20" x14ac:dyDescent="0.25">
      <c r="A1684" t="s">
        <v>3212</v>
      </c>
      <c r="C1684" t="s">
        <v>3213</v>
      </c>
      <c r="D1684" t="s">
        <v>2282</v>
      </c>
      <c r="E1684" t="s">
        <v>5444</v>
      </c>
      <c r="F1684" t="s">
        <v>5445</v>
      </c>
      <c r="G1684" t="s">
        <v>5461</v>
      </c>
      <c r="I1684">
        <v>42.04</v>
      </c>
      <c r="J1684">
        <v>5.24</v>
      </c>
      <c r="K1684">
        <v>9.73</v>
      </c>
      <c r="L1684">
        <v>10.2499676</v>
      </c>
      <c r="M1684"/>
      <c r="N1684">
        <v>10.23</v>
      </c>
      <c r="O1684">
        <v>21.65</v>
      </c>
      <c r="P1684">
        <v>0.54</v>
      </c>
      <c r="Q1684"/>
      <c r="R1684"/>
      <c r="S1684">
        <v>64.01664121551552</v>
      </c>
      <c r="T1684">
        <v>99.679967600000012</v>
      </c>
    </row>
    <row r="1685" spans="1:20" x14ac:dyDescent="0.25">
      <c r="A1685" t="s">
        <v>3212</v>
      </c>
      <c r="C1685" t="s">
        <v>3213</v>
      </c>
      <c r="D1685" t="s">
        <v>2282</v>
      </c>
      <c r="E1685" t="s">
        <v>5444</v>
      </c>
      <c r="F1685" t="s">
        <v>5445</v>
      </c>
      <c r="G1685" t="s">
        <v>5461</v>
      </c>
      <c r="I1685">
        <v>41.76</v>
      </c>
      <c r="J1685">
        <v>6.01</v>
      </c>
      <c r="K1685">
        <v>8.6300000000000008</v>
      </c>
      <c r="L1685">
        <v>10.240440599999999</v>
      </c>
      <c r="M1685"/>
      <c r="N1685">
        <v>10.130000000000001</v>
      </c>
      <c r="O1685">
        <v>21.7</v>
      </c>
      <c r="P1685">
        <v>0.67</v>
      </c>
      <c r="Q1685"/>
      <c r="R1685"/>
      <c r="S1685">
        <v>63.811525257098921</v>
      </c>
      <c r="T1685">
        <v>99.140440600000005</v>
      </c>
    </row>
    <row r="1686" spans="1:20" x14ac:dyDescent="0.25">
      <c r="A1686" t="s">
        <v>3212</v>
      </c>
      <c r="C1686" t="s">
        <v>3213</v>
      </c>
      <c r="D1686" t="s">
        <v>2282</v>
      </c>
      <c r="E1686" t="s">
        <v>5444</v>
      </c>
      <c r="F1686" t="s">
        <v>5445</v>
      </c>
      <c r="G1686" t="s">
        <v>5461</v>
      </c>
      <c r="I1686">
        <v>41.46</v>
      </c>
      <c r="J1686">
        <v>6.29</v>
      </c>
      <c r="K1686">
        <v>8.9600000000000009</v>
      </c>
      <c r="L1686">
        <v>10.760210600000001</v>
      </c>
      <c r="M1686"/>
      <c r="N1686">
        <v>10.5</v>
      </c>
      <c r="O1686">
        <v>21.25</v>
      </c>
      <c r="P1686">
        <v>0.74</v>
      </c>
      <c r="Q1686"/>
      <c r="R1686"/>
      <c r="S1686">
        <v>63.496035221332093</v>
      </c>
      <c r="T1686">
        <v>99.960210599999996</v>
      </c>
    </row>
    <row r="1687" spans="1:20" x14ac:dyDescent="0.25">
      <c r="A1687" t="s">
        <v>3212</v>
      </c>
      <c r="C1687" t="s">
        <v>3213</v>
      </c>
      <c r="D1687" t="s">
        <v>2282</v>
      </c>
      <c r="E1687" t="s">
        <v>5444</v>
      </c>
      <c r="F1687" t="s">
        <v>5445</v>
      </c>
      <c r="G1687" t="s">
        <v>5461</v>
      </c>
      <c r="I1687">
        <v>44.5</v>
      </c>
      <c r="J1687">
        <v>3.04</v>
      </c>
      <c r="K1687">
        <v>8.2899999999999991</v>
      </c>
      <c r="L1687">
        <v>9.7404381999999998</v>
      </c>
      <c r="M1687">
        <v>0.28000000000000003</v>
      </c>
      <c r="N1687">
        <v>9.82</v>
      </c>
      <c r="O1687">
        <v>22.26</v>
      </c>
      <c r="P1687">
        <v>0.62</v>
      </c>
      <c r="Q1687"/>
      <c r="R1687"/>
      <c r="S1687">
        <v>64.24862226105229</v>
      </c>
      <c r="T1687">
        <v>98.550438200000016</v>
      </c>
    </row>
    <row r="1688" spans="1:20" x14ac:dyDescent="0.25">
      <c r="A1688" t="s">
        <v>3212</v>
      </c>
      <c r="C1688" t="s">
        <v>3213</v>
      </c>
      <c r="D1688" t="s">
        <v>2282</v>
      </c>
      <c r="E1688" t="s">
        <v>5444</v>
      </c>
      <c r="F1688" t="s">
        <v>5445</v>
      </c>
      <c r="G1688" t="s">
        <v>5461</v>
      </c>
      <c r="I1688">
        <v>44.48</v>
      </c>
      <c r="J1688">
        <v>3.14</v>
      </c>
      <c r="K1688">
        <v>8.11</v>
      </c>
      <c r="L1688">
        <v>10.3292018</v>
      </c>
      <c r="M1688">
        <v>0.35</v>
      </c>
      <c r="N1688">
        <v>10.25</v>
      </c>
      <c r="O1688">
        <v>21.76</v>
      </c>
      <c r="P1688">
        <v>0.5</v>
      </c>
      <c r="Q1688"/>
      <c r="R1688"/>
      <c r="S1688">
        <v>63.884142927833899</v>
      </c>
      <c r="T1688">
        <v>98.919201799999996</v>
      </c>
    </row>
    <row r="1689" spans="1:20" x14ac:dyDescent="0.25">
      <c r="A1689" t="s">
        <v>3212</v>
      </c>
      <c r="C1689" t="s">
        <v>3213</v>
      </c>
      <c r="D1689" t="s">
        <v>2282</v>
      </c>
      <c r="E1689" t="s">
        <v>5444</v>
      </c>
      <c r="F1689" t="s">
        <v>5445</v>
      </c>
      <c r="G1689" t="s">
        <v>5461</v>
      </c>
      <c r="I1689">
        <v>49.5</v>
      </c>
      <c r="J1689">
        <v>1.1200000000000001</v>
      </c>
      <c r="K1689">
        <v>3.61</v>
      </c>
      <c r="L1689">
        <v>9.5991973999999995</v>
      </c>
      <c r="M1689">
        <v>0.37</v>
      </c>
      <c r="N1689">
        <v>12.93</v>
      </c>
      <c r="O1689">
        <v>21.6</v>
      </c>
      <c r="P1689">
        <v>0.38</v>
      </c>
      <c r="Q1689"/>
      <c r="R1689"/>
      <c r="S1689">
        <v>70.597336663760615</v>
      </c>
      <c r="T1689">
        <v>99.109197399999999</v>
      </c>
    </row>
    <row r="1690" spans="1:20" x14ac:dyDescent="0.25">
      <c r="A1690" t="s">
        <v>3212</v>
      </c>
      <c r="C1690" t="s">
        <v>3213</v>
      </c>
      <c r="D1690" t="s">
        <v>2282</v>
      </c>
      <c r="E1690" t="s">
        <v>5444</v>
      </c>
      <c r="F1690" t="s">
        <v>5445</v>
      </c>
      <c r="G1690" t="s">
        <v>5461</v>
      </c>
      <c r="I1690">
        <v>45.23</v>
      </c>
      <c r="J1690">
        <v>2.89</v>
      </c>
      <c r="K1690">
        <v>8.0299999999999994</v>
      </c>
      <c r="L1690">
        <v>10.2299472</v>
      </c>
      <c r="M1690">
        <v>0.19</v>
      </c>
      <c r="N1690">
        <v>10.15</v>
      </c>
      <c r="O1690">
        <v>22.07</v>
      </c>
      <c r="P1690">
        <v>0.61</v>
      </c>
      <c r="Q1690"/>
      <c r="R1690"/>
      <c r="S1690">
        <v>63.880718726436839</v>
      </c>
      <c r="T1690">
        <v>99.3999472</v>
      </c>
    </row>
    <row r="1691" spans="1:20" x14ac:dyDescent="0.25">
      <c r="A1691" t="s">
        <v>3212</v>
      </c>
      <c r="C1691" t="s">
        <v>3213</v>
      </c>
      <c r="D1691" t="s">
        <v>2282</v>
      </c>
      <c r="E1691" t="s">
        <v>5444</v>
      </c>
      <c r="F1691" t="s">
        <v>5445</v>
      </c>
      <c r="G1691" t="s">
        <v>5461</v>
      </c>
      <c r="I1691">
        <v>49.74</v>
      </c>
      <c r="J1691">
        <v>1.53</v>
      </c>
      <c r="K1691">
        <v>3.65</v>
      </c>
      <c r="L1691">
        <v>9.2204914000000002</v>
      </c>
      <c r="M1691">
        <v>0.25</v>
      </c>
      <c r="N1691">
        <v>12.52</v>
      </c>
      <c r="O1691">
        <v>21.86</v>
      </c>
      <c r="P1691">
        <v>0.43</v>
      </c>
      <c r="Q1691"/>
      <c r="R1691"/>
      <c r="S1691">
        <v>70.763708699058142</v>
      </c>
      <c r="T1691">
        <v>99.200491400000004</v>
      </c>
    </row>
    <row r="1692" spans="1:20" x14ac:dyDescent="0.25">
      <c r="A1692" t="s">
        <v>3212</v>
      </c>
      <c r="C1692" t="s">
        <v>3213</v>
      </c>
      <c r="D1692" t="s">
        <v>2282</v>
      </c>
      <c r="E1692" t="s">
        <v>5444</v>
      </c>
      <c r="F1692" t="s">
        <v>5445</v>
      </c>
      <c r="G1692" t="s">
        <v>5461</v>
      </c>
      <c r="I1692">
        <v>48.8</v>
      </c>
      <c r="J1692">
        <v>2</v>
      </c>
      <c r="K1692">
        <v>4.16</v>
      </c>
      <c r="L1692">
        <v>9.9201368000000016</v>
      </c>
      <c r="M1692">
        <v>0.35</v>
      </c>
      <c r="N1692">
        <v>12.11</v>
      </c>
      <c r="O1692">
        <v>21.63</v>
      </c>
      <c r="P1692">
        <v>0.38</v>
      </c>
      <c r="Q1692"/>
      <c r="R1692"/>
      <c r="S1692">
        <v>68.514133797458328</v>
      </c>
      <c r="T1692">
        <v>99.350136799999987</v>
      </c>
    </row>
    <row r="1693" spans="1:20" x14ac:dyDescent="0.25">
      <c r="A1693" t="s">
        <v>3212</v>
      </c>
      <c r="C1693" t="s">
        <v>3213</v>
      </c>
      <c r="D1693" t="s">
        <v>2282</v>
      </c>
      <c r="E1693" t="s">
        <v>5444</v>
      </c>
      <c r="F1693" t="s">
        <v>5445</v>
      </c>
      <c r="G1693" t="s">
        <v>5461</v>
      </c>
      <c r="I1693">
        <v>46.68</v>
      </c>
      <c r="J1693">
        <v>2.0499999999999998</v>
      </c>
      <c r="K1693">
        <v>6.46</v>
      </c>
      <c r="L1693">
        <v>9.5701353999999998</v>
      </c>
      <c r="M1693">
        <v>0.21</v>
      </c>
      <c r="N1693">
        <v>11.39</v>
      </c>
      <c r="O1693">
        <v>21.66</v>
      </c>
      <c r="P1693">
        <v>0.51</v>
      </c>
      <c r="Q1693"/>
      <c r="R1693"/>
      <c r="S1693">
        <v>67.964152378841874</v>
      </c>
      <c r="T1693">
        <v>98.530135399999992</v>
      </c>
    </row>
    <row r="1694" spans="1:20" x14ac:dyDescent="0.25">
      <c r="A1694" t="s">
        <v>3212</v>
      </c>
      <c r="C1694" t="s">
        <v>3213</v>
      </c>
      <c r="D1694" t="s">
        <v>2282</v>
      </c>
      <c r="E1694" t="s">
        <v>5444</v>
      </c>
      <c r="F1694" t="s">
        <v>5445</v>
      </c>
      <c r="G1694" t="s">
        <v>5461</v>
      </c>
      <c r="I1694">
        <v>49.87</v>
      </c>
      <c r="J1694">
        <v>1.48</v>
      </c>
      <c r="K1694">
        <v>3.74</v>
      </c>
      <c r="L1694">
        <v>9.2403328000000009</v>
      </c>
      <c r="M1694">
        <v>0.25</v>
      </c>
      <c r="N1694">
        <v>12.04</v>
      </c>
      <c r="O1694">
        <v>21.74</v>
      </c>
      <c r="P1694">
        <v>0.53</v>
      </c>
      <c r="Q1694"/>
      <c r="R1694"/>
      <c r="S1694">
        <v>69.903208859162532</v>
      </c>
      <c r="T1694">
        <v>98.890332799999996</v>
      </c>
    </row>
    <row r="1695" spans="1:20" x14ac:dyDescent="0.25">
      <c r="A1695" t="s">
        <v>3212</v>
      </c>
      <c r="C1695" t="s">
        <v>3213</v>
      </c>
      <c r="D1695" t="s">
        <v>2282</v>
      </c>
      <c r="E1695" t="s">
        <v>5444</v>
      </c>
      <c r="F1695" t="s">
        <v>5445</v>
      </c>
      <c r="G1695" t="s">
        <v>5461</v>
      </c>
      <c r="I1695">
        <v>50.1</v>
      </c>
      <c r="J1695">
        <v>1.1499999999999999</v>
      </c>
      <c r="K1695">
        <v>3.19</v>
      </c>
      <c r="L1695">
        <v>8.589955999999999</v>
      </c>
      <c r="M1695">
        <v>0.36</v>
      </c>
      <c r="N1695">
        <v>12.79</v>
      </c>
      <c r="O1695">
        <v>21.67</v>
      </c>
      <c r="P1695">
        <v>0.35</v>
      </c>
      <c r="Q1695"/>
      <c r="R1695"/>
      <c r="S1695">
        <v>72.633497001858657</v>
      </c>
      <c r="T1695">
        <v>98.199956</v>
      </c>
    </row>
    <row r="1696" spans="1:20" x14ac:dyDescent="0.25">
      <c r="A1696" t="s">
        <v>3212</v>
      </c>
      <c r="C1696" t="s">
        <v>3213</v>
      </c>
      <c r="D1696" t="s">
        <v>2282</v>
      </c>
      <c r="E1696" t="s">
        <v>5444</v>
      </c>
      <c r="F1696" t="s">
        <v>5445</v>
      </c>
      <c r="G1696" t="s">
        <v>5461</v>
      </c>
      <c r="I1696">
        <v>48.91</v>
      </c>
      <c r="J1696">
        <v>1.98</v>
      </c>
      <c r="K1696">
        <v>4.57</v>
      </c>
      <c r="L1696">
        <v>7.1404376000000003</v>
      </c>
      <c r="M1696">
        <v>0.19</v>
      </c>
      <c r="N1696">
        <v>14.53</v>
      </c>
      <c r="O1696">
        <v>20.96</v>
      </c>
      <c r="P1696">
        <v>0.39</v>
      </c>
      <c r="Q1696"/>
      <c r="R1696"/>
      <c r="S1696">
        <v>78.388944182568537</v>
      </c>
      <c r="T1696">
        <v>98.6704376</v>
      </c>
    </row>
    <row r="1697" spans="1:20" x14ac:dyDescent="0.25">
      <c r="A1697" t="s">
        <v>3212</v>
      </c>
      <c r="C1697" t="s">
        <v>3213</v>
      </c>
      <c r="D1697" t="s">
        <v>2282</v>
      </c>
      <c r="E1697" t="s">
        <v>5444</v>
      </c>
      <c r="F1697" t="s">
        <v>5445</v>
      </c>
      <c r="G1697" t="s">
        <v>5461</v>
      </c>
      <c r="I1697">
        <v>45.78</v>
      </c>
      <c r="J1697">
        <v>2.9</v>
      </c>
      <c r="K1697">
        <v>7.27</v>
      </c>
      <c r="L1697">
        <v>9.2201351999999996</v>
      </c>
      <c r="M1697">
        <v>0.32</v>
      </c>
      <c r="N1697">
        <v>10.46</v>
      </c>
      <c r="O1697">
        <v>22.04</v>
      </c>
      <c r="P1697">
        <v>0.65</v>
      </c>
      <c r="Q1697"/>
      <c r="R1697"/>
      <c r="S1697">
        <v>66.911946214287681</v>
      </c>
      <c r="T1697">
        <v>98.640135200000003</v>
      </c>
    </row>
    <row r="1698" spans="1:20" x14ac:dyDescent="0.25">
      <c r="A1698" t="s">
        <v>3212</v>
      </c>
      <c r="C1698" t="s">
        <v>3213</v>
      </c>
      <c r="D1698" t="s">
        <v>2282</v>
      </c>
      <c r="E1698" t="s">
        <v>5444</v>
      </c>
      <c r="F1698" t="s">
        <v>5445</v>
      </c>
      <c r="G1698" t="s">
        <v>5461</v>
      </c>
      <c r="I1698">
        <v>45.46</v>
      </c>
      <c r="J1698">
        <v>3.24</v>
      </c>
      <c r="K1698">
        <v>7.86</v>
      </c>
      <c r="L1698">
        <v>9.940048599999999</v>
      </c>
      <c r="M1698">
        <v>0.28000000000000003</v>
      </c>
      <c r="N1698">
        <v>10.07</v>
      </c>
      <c r="O1698">
        <v>21.46</v>
      </c>
      <c r="P1698">
        <v>0.59</v>
      </c>
      <c r="Q1698"/>
      <c r="R1698"/>
      <c r="S1698">
        <v>64.360035205392748</v>
      </c>
      <c r="T1698">
        <v>98.900048600000019</v>
      </c>
    </row>
    <row r="1699" spans="1:20" x14ac:dyDescent="0.25">
      <c r="A1699" t="s">
        <v>3212</v>
      </c>
      <c r="C1699" t="s">
        <v>3213</v>
      </c>
      <c r="D1699" t="s">
        <v>2282</v>
      </c>
      <c r="E1699" t="s">
        <v>5444</v>
      </c>
      <c r="F1699" t="s">
        <v>5445</v>
      </c>
      <c r="G1699" t="s">
        <v>5461</v>
      </c>
      <c r="I1699">
        <v>46.15</v>
      </c>
      <c r="J1699">
        <v>2.72</v>
      </c>
      <c r="K1699">
        <v>6.39</v>
      </c>
      <c r="L1699">
        <v>8.9202034000000001</v>
      </c>
      <c r="M1699">
        <v>0.31</v>
      </c>
      <c r="N1699">
        <v>11.33</v>
      </c>
      <c r="O1699">
        <v>21.8</v>
      </c>
      <c r="P1699">
        <v>0.54</v>
      </c>
      <c r="Q1699"/>
      <c r="R1699"/>
      <c r="S1699">
        <v>69.363565868944193</v>
      </c>
      <c r="T1699">
        <v>98.1602034</v>
      </c>
    </row>
    <row r="1700" spans="1:20" x14ac:dyDescent="0.25">
      <c r="A1700" t="s">
        <v>3212</v>
      </c>
      <c r="C1700" t="s">
        <v>3213</v>
      </c>
      <c r="D1700" t="s">
        <v>2282</v>
      </c>
      <c r="E1700" t="s">
        <v>5444</v>
      </c>
      <c r="F1700" t="s">
        <v>5445</v>
      </c>
      <c r="G1700" t="s">
        <v>5461</v>
      </c>
      <c r="I1700">
        <v>48.16</v>
      </c>
      <c r="J1700">
        <v>1.42</v>
      </c>
      <c r="K1700">
        <v>6.78</v>
      </c>
      <c r="L1700">
        <v>7.1094037999999999</v>
      </c>
      <c r="M1700">
        <v>0</v>
      </c>
      <c r="N1700">
        <v>12.55</v>
      </c>
      <c r="O1700">
        <v>21.42</v>
      </c>
      <c r="P1700">
        <v>0.9</v>
      </c>
      <c r="Q1700"/>
      <c r="R1700"/>
      <c r="S1700">
        <v>75.884153698156808</v>
      </c>
      <c r="T1700">
        <v>98.339403800000014</v>
      </c>
    </row>
    <row r="1701" spans="1:20" x14ac:dyDescent="0.25">
      <c r="A1701" t="s">
        <v>3212</v>
      </c>
      <c r="C1701" t="s">
        <v>3213</v>
      </c>
      <c r="D1701" t="s">
        <v>2282</v>
      </c>
      <c r="E1701" t="s">
        <v>5444</v>
      </c>
      <c r="F1701" t="s">
        <v>5445</v>
      </c>
      <c r="G1701" t="s">
        <v>5461</v>
      </c>
      <c r="I1701">
        <v>47.34</v>
      </c>
      <c r="J1701">
        <v>1.82</v>
      </c>
      <c r="K1701">
        <v>8.3699999999999992</v>
      </c>
      <c r="L1701">
        <v>6.9002154000000004</v>
      </c>
      <c r="M1701">
        <v>0.21</v>
      </c>
      <c r="N1701">
        <v>12.93</v>
      </c>
      <c r="O1701">
        <v>20.11</v>
      </c>
      <c r="P1701">
        <v>0.97</v>
      </c>
      <c r="Q1701"/>
      <c r="R1701"/>
      <c r="S1701">
        <v>76.959646276822866</v>
      </c>
      <c r="T1701">
        <v>98.650215399999993</v>
      </c>
    </row>
    <row r="1702" spans="1:20" x14ac:dyDescent="0.25">
      <c r="A1702" t="s">
        <v>3212</v>
      </c>
      <c r="C1702" t="s">
        <v>3213</v>
      </c>
      <c r="D1702" t="s">
        <v>2282</v>
      </c>
      <c r="E1702" t="s">
        <v>5444</v>
      </c>
      <c r="F1702" t="s">
        <v>5445</v>
      </c>
      <c r="G1702" t="s">
        <v>5461</v>
      </c>
      <c r="I1702">
        <v>48.52</v>
      </c>
      <c r="J1702">
        <v>1.62</v>
      </c>
      <c r="K1702">
        <v>8.48</v>
      </c>
      <c r="L1702">
        <v>6.5601928000000003</v>
      </c>
      <c r="M1702">
        <v>0.18</v>
      </c>
      <c r="N1702">
        <v>13.53</v>
      </c>
      <c r="O1702">
        <v>19.66</v>
      </c>
      <c r="P1702">
        <v>0.94</v>
      </c>
      <c r="Q1702"/>
      <c r="R1702"/>
      <c r="S1702">
        <v>78.615893160779279</v>
      </c>
      <c r="T1702">
        <v>99.490192800000003</v>
      </c>
    </row>
    <row r="1703" spans="1:20" x14ac:dyDescent="0.25">
      <c r="A1703" t="s">
        <v>3212</v>
      </c>
      <c r="C1703" t="s">
        <v>3213</v>
      </c>
      <c r="D1703" t="s">
        <v>2282</v>
      </c>
      <c r="E1703" t="s">
        <v>5444</v>
      </c>
      <c r="F1703" t="s">
        <v>5445</v>
      </c>
      <c r="G1703" t="s">
        <v>5461</v>
      </c>
      <c r="I1703">
        <v>48.29</v>
      </c>
      <c r="J1703">
        <v>1.88</v>
      </c>
      <c r="K1703">
        <v>6.75</v>
      </c>
      <c r="L1703">
        <v>5.7501148000000004</v>
      </c>
      <c r="M1703"/>
      <c r="N1703">
        <v>13.48</v>
      </c>
      <c r="O1703">
        <v>22.23</v>
      </c>
      <c r="P1703">
        <v>0.53</v>
      </c>
      <c r="Q1703"/>
      <c r="R1703"/>
      <c r="S1703">
        <v>80.690501521376817</v>
      </c>
      <c r="T1703">
        <v>98.910114800000002</v>
      </c>
    </row>
    <row r="1704" spans="1:20" x14ac:dyDescent="0.25">
      <c r="A1704" t="s">
        <v>3212</v>
      </c>
      <c r="C1704" t="s">
        <v>3213</v>
      </c>
      <c r="D1704" t="s">
        <v>2282</v>
      </c>
      <c r="E1704" t="s">
        <v>5444</v>
      </c>
      <c r="F1704" t="s">
        <v>5445</v>
      </c>
      <c r="G1704" t="s">
        <v>5461</v>
      </c>
      <c r="I1704">
        <v>49.87</v>
      </c>
      <c r="J1704">
        <v>1.23</v>
      </c>
      <c r="K1704">
        <v>3.74</v>
      </c>
      <c r="L1704">
        <v>7.2897644000000001</v>
      </c>
      <c r="M1704">
        <v>0.22</v>
      </c>
      <c r="N1704">
        <v>13.48</v>
      </c>
      <c r="O1704">
        <v>21.93</v>
      </c>
      <c r="P1704">
        <v>0.66</v>
      </c>
      <c r="Q1704"/>
      <c r="R1704"/>
      <c r="S1704">
        <v>76.723652757582514</v>
      </c>
      <c r="T1704">
        <v>98.419764399999991</v>
      </c>
    </row>
    <row r="1705" spans="1:20" x14ac:dyDescent="0.25">
      <c r="A1705" t="s">
        <v>3212</v>
      </c>
      <c r="C1705" t="s">
        <v>3213</v>
      </c>
      <c r="D1705" t="s">
        <v>2282</v>
      </c>
      <c r="E1705" t="s">
        <v>5444</v>
      </c>
      <c r="F1705" t="s">
        <v>5445</v>
      </c>
      <c r="G1705" t="s">
        <v>5461</v>
      </c>
      <c r="I1705">
        <v>47.66</v>
      </c>
      <c r="J1705">
        <v>2.74</v>
      </c>
      <c r="K1705">
        <v>7.33</v>
      </c>
      <c r="L1705">
        <v>8.0097622000000008</v>
      </c>
      <c r="M1705">
        <v>0.3</v>
      </c>
      <c r="N1705">
        <v>12.35</v>
      </c>
      <c r="O1705">
        <v>21.35</v>
      </c>
      <c r="P1705">
        <v>0.71</v>
      </c>
      <c r="Q1705"/>
      <c r="R1705"/>
      <c r="S1705">
        <v>73.322195673582968</v>
      </c>
      <c r="T1705">
        <v>100.4497622</v>
      </c>
    </row>
    <row r="1706" spans="1:20" x14ac:dyDescent="0.25">
      <c r="A1706" t="s">
        <v>3212</v>
      </c>
      <c r="C1706" t="s">
        <v>3213</v>
      </c>
      <c r="D1706" t="s">
        <v>2282</v>
      </c>
      <c r="E1706" t="s">
        <v>5444</v>
      </c>
      <c r="F1706" t="s">
        <v>5445</v>
      </c>
      <c r="G1706" t="s">
        <v>5461</v>
      </c>
      <c r="I1706">
        <v>48.99</v>
      </c>
      <c r="J1706">
        <v>1.87</v>
      </c>
      <c r="K1706">
        <v>4.18</v>
      </c>
      <c r="L1706">
        <v>7.4702996000000006</v>
      </c>
      <c r="M1706"/>
      <c r="N1706">
        <v>13.3</v>
      </c>
      <c r="O1706">
        <v>22.25</v>
      </c>
      <c r="P1706">
        <v>0.61</v>
      </c>
      <c r="Q1706"/>
      <c r="R1706"/>
      <c r="S1706">
        <v>76.039847742242927</v>
      </c>
      <c r="T1706">
        <v>98.670299599999993</v>
      </c>
    </row>
    <row r="1707" spans="1:20" x14ac:dyDescent="0.25">
      <c r="A1707" t="s">
        <v>3212</v>
      </c>
      <c r="C1707" t="s">
        <v>3213</v>
      </c>
      <c r="D1707" t="s">
        <v>2282</v>
      </c>
      <c r="E1707" t="s">
        <v>5444</v>
      </c>
      <c r="F1707" t="s">
        <v>5445</v>
      </c>
      <c r="G1707" t="s">
        <v>5461</v>
      </c>
      <c r="I1707">
        <v>47.22</v>
      </c>
      <c r="J1707">
        <v>2.54</v>
      </c>
      <c r="K1707">
        <v>6.69</v>
      </c>
      <c r="L1707">
        <v>7.5396587999999998</v>
      </c>
      <c r="M1707">
        <v>0</v>
      </c>
      <c r="N1707">
        <v>12.3</v>
      </c>
      <c r="O1707">
        <v>23.07</v>
      </c>
      <c r="P1707">
        <v>0.66</v>
      </c>
      <c r="Q1707"/>
      <c r="R1707"/>
      <c r="S1707">
        <v>74.411334782524818</v>
      </c>
      <c r="T1707">
        <v>100.0196588</v>
      </c>
    </row>
    <row r="1708" spans="1:20" x14ac:dyDescent="0.25">
      <c r="A1708" t="s">
        <v>3212</v>
      </c>
      <c r="C1708" t="s">
        <v>3213</v>
      </c>
      <c r="D1708" t="s">
        <v>2282</v>
      </c>
      <c r="E1708" t="s">
        <v>5444</v>
      </c>
      <c r="F1708" t="s">
        <v>5445</v>
      </c>
      <c r="G1708" t="s">
        <v>5461</v>
      </c>
      <c r="I1708">
        <v>50.49</v>
      </c>
      <c r="J1708">
        <v>1.4</v>
      </c>
      <c r="K1708">
        <v>4.3499999999999996</v>
      </c>
      <c r="L1708">
        <v>5.4797041999999996</v>
      </c>
      <c r="M1708">
        <v>0</v>
      </c>
      <c r="N1708">
        <v>15.11</v>
      </c>
      <c r="O1708">
        <v>22.35</v>
      </c>
      <c r="P1708">
        <v>0.51</v>
      </c>
      <c r="Q1708"/>
      <c r="R1708"/>
      <c r="S1708">
        <v>83.094536676681827</v>
      </c>
      <c r="T1708">
        <v>99.689704200000008</v>
      </c>
    </row>
    <row r="1709" spans="1:20" x14ac:dyDescent="0.25">
      <c r="A1709" t="s">
        <v>3212</v>
      </c>
      <c r="C1709" t="s">
        <v>3213</v>
      </c>
      <c r="D1709" t="s">
        <v>2282</v>
      </c>
      <c r="E1709" t="s">
        <v>5444</v>
      </c>
      <c r="F1709" t="s">
        <v>5445</v>
      </c>
      <c r="G1709" t="s">
        <v>5461</v>
      </c>
      <c r="I1709">
        <v>49.63</v>
      </c>
      <c r="J1709">
        <v>1.52</v>
      </c>
      <c r="K1709">
        <v>4.72</v>
      </c>
      <c r="L1709">
        <v>8.2191998000000002</v>
      </c>
      <c r="M1709">
        <v>0.37</v>
      </c>
      <c r="N1709">
        <v>12.67</v>
      </c>
      <c r="O1709">
        <v>22.47</v>
      </c>
      <c r="P1709">
        <v>0.84</v>
      </c>
      <c r="Q1709"/>
      <c r="R1709"/>
      <c r="S1709">
        <v>73.317679784161925</v>
      </c>
      <c r="T1709">
        <v>100.4391998</v>
      </c>
    </row>
    <row r="1710" spans="1:20" x14ac:dyDescent="0.25">
      <c r="A1710" t="s">
        <v>3212</v>
      </c>
      <c r="C1710" t="s">
        <v>3213</v>
      </c>
      <c r="D1710" t="s">
        <v>2282</v>
      </c>
      <c r="E1710" t="s">
        <v>5444</v>
      </c>
      <c r="F1710" t="s">
        <v>5445</v>
      </c>
      <c r="G1710" t="s">
        <v>5461</v>
      </c>
      <c r="I1710">
        <v>50.08</v>
      </c>
      <c r="J1710">
        <v>1.02</v>
      </c>
      <c r="K1710">
        <v>3.89</v>
      </c>
      <c r="L1710">
        <v>6.1007714000000002</v>
      </c>
      <c r="M1710">
        <v>0</v>
      </c>
      <c r="N1710">
        <v>14.66</v>
      </c>
      <c r="O1710">
        <v>23.46</v>
      </c>
      <c r="P1710">
        <v>0.57999999999999996</v>
      </c>
      <c r="Q1710"/>
      <c r="R1710"/>
      <c r="S1710">
        <v>81.072745622752748</v>
      </c>
      <c r="T1710">
        <v>99.790771399999997</v>
      </c>
    </row>
    <row r="1711" spans="1:20" x14ac:dyDescent="0.25">
      <c r="A1711" t="s">
        <v>3212</v>
      </c>
      <c r="C1711" t="s">
        <v>3213</v>
      </c>
      <c r="D1711" t="s">
        <v>2282</v>
      </c>
      <c r="E1711" t="s">
        <v>5444</v>
      </c>
      <c r="F1711" t="s">
        <v>5445</v>
      </c>
      <c r="G1711" t="s">
        <v>5461</v>
      </c>
      <c r="I1711">
        <v>45.61</v>
      </c>
      <c r="J1711">
        <v>2.7</v>
      </c>
      <c r="K1711">
        <v>6.5</v>
      </c>
      <c r="L1711">
        <v>8.4700784000000002</v>
      </c>
      <c r="M1711">
        <v>0</v>
      </c>
      <c r="N1711">
        <v>11.62</v>
      </c>
      <c r="O1711">
        <v>23.38</v>
      </c>
      <c r="P1711">
        <v>0.62</v>
      </c>
      <c r="Q1711"/>
      <c r="R1711"/>
      <c r="S1711">
        <v>70.976117964248743</v>
      </c>
      <c r="T1711">
        <v>98.900078399999998</v>
      </c>
    </row>
    <row r="1712" spans="1:20" x14ac:dyDescent="0.25">
      <c r="A1712" t="s">
        <v>3212</v>
      </c>
      <c r="C1712" t="s">
        <v>3213</v>
      </c>
      <c r="D1712" t="s">
        <v>2282</v>
      </c>
      <c r="E1712" t="s">
        <v>5444</v>
      </c>
      <c r="F1712" t="s">
        <v>5445</v>
      </c>
      <c r="G1712" t="s">
        <v>5461</v>
      </c>
      <c r="I1712">
        <v>44.41</v>
      </c>
      <c r="J1712">
        <v>2.2200000000000002</v>
      </c>
      <c r="K1712">
        <v>7.63</v>
      </c>
      <c r="L1712">
        <v>14.0699942</v>
      </c>
      <c r="M1712">
        <v>0.37</v>
      </c>
      <c r="N1712">
        <v>7.23</v>
      </c>
      <c r="O1712">
        <v>21.72</v>
      </c>
      <c r="P1712">
        <v>1.06</v>
      </c>
      <c r="Q1712"/>
      <c r="R1712"/>
      <c r="S1712">
        <v>47.807183367988429</v>
      </c>
      <c r="T1712">
        <v>98.709994200000011</v>
      </c>
    </row>
    <row r="1713" spans="1:20" x14ac:dyDescent="0.25">
      <c r="A1713" t="s">
        <v>3212</v>
      </c>
      <c r="C1713" t="s">
        <v>3213</v>
      </c>
      <c r="D1713" t="s">
        <v>2282</v>
      </c>
      <c r="E1713" t="s">
        <v>5444</v>
      </c>
      <c r="F1713" t="s">
        <v>5445</v>
      </c>
      <c r="G1713" t="s">
        <v>5461</v>
      </c>
      <c r="I1713">
        <v>45.57</v>
      </c>
      <c r="J1713">
        <v>2.39</v>
      </c>
      <c r="K1713">
        <v>6.03</v>
      </c>
      <c r="L1713">
        <v>12.4101804</v>
      </c>
      <c r="M1713">
        <v>0.45</v>
      </c>
      <c r="N1713">
        <v>8.99</v>
      </c>
      <c r="O1713">
        <v>21.62</v>
      </c>
      <c r="P1713">
        <v>1</v>
      </c>
      <c r="Q1713"/>
      <c r="R1713"/>
      <c r="S1713">
        <v>56.356228101011062</v>
      </c>
      <c r="T1713">
        <v>98.460180400000013</v>
      </c>
    </row>
    <row r="1714" spans="1:20" x14ac:dyDescent="0.25">
      <c r="A1714" t="s">
        <v>3212</v>
      </c>
      <c r="C1714" t="s">
        <v>3213</v>
      </c>
      <c r="D1714" t="s">
        <v>2282</v>
      </c>
      <c r="E1714" t="s">
        <v>5444</v>
      </c>
      <c r="F1714" t="s">
        <v>5445</v>
      </c>
      <c r="G1714" t="s">
        <v>5461</v>
      </c>
      <c r="I1714">
        <v>49.83</v>
      </c>
      <c r="J1714">
        <v>1.28</v>
      </c>
      <c r="K1714">
        <v>2.87</v>
      </c>
      <c r="L1714">
        <v>12.000363399999999</v>
      </c>
      <c r="M1714">
        <v>0.41</v>
      </c>
      <c r="N1714">
        <v>10.35</v>
      </c>
      <c r="O1714">
        <v>22</v>
      </c>
      <c r="P1714">
        <v>0.69</v>
      </c>
      <c r="Q1714"/>
      <c r="R1714"/>
      <c r="S1714">
        <v>60.589421491141977</v>
      </c>
      <c r="T1714">
        <v>99.43036339999999</v>
      </c>
    </row>
    <row r="1715" spans="1:20" x14ac:dyDescent="0.25">
      <c r="A1715" t="s">
        <v>3212</v>
      </c>
      <c r="C1715" t="s">
        <v>3213</v>
      </c>
      <c r="D1715" t="s">
        <v>2282</v>
      </c>
      <c r="E1715" t="s">
        <v>5444</v>
      </c>
      <c r="F1715" t="s">
        <v>5445</v>
      </c>
      <c r="G1715" t="s">
        <v>5461</v>
      </c>
      <c r="I1715">
        <v>50.96</v>
      </c>
      <c r="J1715">
        <v>1.8</v>
      </c>
      <c r="K1715">
        <v>3.91</v>
      </c>
      <c r="L1715">
        <v>5.9602128000000008</v>
      </c>
      <c r="M1715"/>
      <c r="N1715">
        <v>15.36</v>
      </c>
      <c r="O1715">
        <v>23.46</v>
      </c>
      <c r="P1715"/>
      <c r="Q1715"/>
      <c r="R1715"/>
      <c r="S1715">
        <v>82.122909670119327</v>
      </c>
      <c r="T1715">
        <v>101.4502128</v>
      </c>
    </row>
    <row r="1716" spans="1:20" x14ac:dyDescent="0.25">
      <c r="A1716" t="s">
        <v>3212</v>
      </c>
      <c r="C1716" t="s">
        <v>3213</v>
      </c>
      <c r="D1716" t="s">
        <v>2282</v>
      </c>
      <c r="E1716" t="s">
        <v>5444</v>
      </c>
      <c r="F1716" t="s">
        <v>5445</v>
      </c>
      <c r="G1716" t="s">
        <v>5461</v>
      </c>
      <c r="I1716">
        <v>50.1</v>
      </c>
      <c r="J1716">
        <v>1.45</v>
      </c>
      <c r="K1716">
        <v>4.16</v>
      </c>
      <c r="L1716">
        <v>6.0102533999999999</v>
      </c>
      <c r="M1716"/>
      <c r="N1716">
        <v>15.19</v>
      </c>
      <c r="O1716">
        <v>23.52</v>
      </c>
      <c r="P1716"/>
      <c r="Q1716"/>
      <c r="R1716"/>
      <c r="S1716">
        <v>81.834977764433972</v>
      </c>
      <c r="T1716">
        <v>100.4302534</v>
      </c>
    </row>
    <row r="1717" spans="1:20" x14ac:dyDescent="0.25">
      <c r="A1717" t="s">
        <v>3212</v>
      </c>
      <c r="C1717" t="s">
        <v>3213</v>
      </c>
      <c r="D1717" t="s">
        <v>2282</v>
      </c>
      <c r="E1717" t="s">
        <v>5444</v>
      </c>
      <c r="F1717" t="s">
        <v>5445</v>
      </c>
      <c r="G1717" t="s">
        <v>5461</v>
      </c>
      <c r="I1717">
        <v>50.08</v>
      </c>
      <c r="J1717">
        <v>1.02</v>
      </c>
      <c r="K1717">
        <v>3.89</v>
      </c>
      <c r="L1717">
        <v>6.1007714000000002</v>
      </c>
      <c r="M1717"/>
      <c r="N1717">
        <v>14.66</v>
      </c>
      <c r="O1717">
        <v>23.46</v>
      </c>
      <c r="P1717">
        <v>0.57999999999999996</v>
      </c>
      <c r="Q1717"/>
      <c r="R1717"/>
      <c r="S1717">
        <v>81.072745622752748</v>
      </c>
      <c r="T1717">
        <v>99.790771399999997</v>
      </c>
    </row>
    <row r="1718" spans="1:20" x14ac:dyDescent="0.25">
      <c r="A1718" t="s">
        <v>3212</v>
      </c>
      <c r="C1718" t="s">
        <v>3213</v>
      </c>
      <c r="D1718" t="s">
        <v>2282</v>
      </c>
      <c r="E1718" t="s">
        <v>5444</v>
      </c>
      <c r="F1718" t="s">
        <v>5445</v>
      </c>
      <c r="G1718" t="s">
        <v>5461</v>
      </c>
      <c r="I1718">
        <v>51.24</v>
      </c>
      <c r="J1718">
        <v>1.37</v>
      </c>
      <c r="K1718">
        <v>4.08</v>
      </c>
      <c r="L1718">
        <v>5.81</v>
      </c>
      <c r="M1718"/>
      <c r="N1718">
        <v>14.86</v>
      </c>
      <c r="O1718">
        <v>23.07</v>
      </c>
      <c r="P1718"/>
      <c r="Q1718"/>
      <c r="R1718"/>
      <c r="S1718">
        <v>82.011531120967163</v>
      </c>
      <c r="T1718">
        <v>100.43</v>
      </c>
    </row>
    <row r="1719" spans="1:20" x14ac:dyDescent="0.25">
      <c r="A1719" t="s">
        <v>3212</v>
      </c>
      <c r="C1719" t="s">
        <v>3213</v>
      </c>
      <c r="D1719" t="s">
        <v>2282</v>
      </c>
      <c r="E1719" t="s">
        <v>5444</v>
      </c>
      <c r="F1719" t="s">
        <v>5445</v>
      </c>
      <c r="G1719" t="s">
        <v>5461</v>
      </c>
      <c r="I1719">
        <v>47.99</v>
      </c>
      <c r="J1719">
        <v>1.9</v>
      </c>
      <c r="K1719">
        <v>6.39</v>
      </c>
      <c r="L1719">
        <v>5.8900184000000007</v>
      </c>
      <c r="M1719"/>
      <c r="N1719">
        <v>13.63</v>
      </c>
      <c r="O1719">
        <v>23.2</v>
      </c>
      <c r="P1719"/>
      <c r="Q1719"/>
      <c r="R1719"/>
      <c r="S1719">
        <v>80.487562422845429</v>
      </c>
      <c r="T1719">
        <v>99.000018400000002</v>
      </c>
    </row>
    <row r="1720" spans="1:20" x14ac:dyDescent="0.25">
      <c r="A1720" t="s">
        <v>3212</v>
      </c>
      <c r="C1720" t="s">
        <v>3213</v>
      </c>
      <c r="D1720" t="s">
        <v>2282</v>
      </c>
      <c r="E1720" t="s">
        <v>5444</v>
      </c>
      <c r="F1720" t="s">
        <v>5445</v>
      </c>
      <c r="G1720" t="s">
        <v>5461</v>
      </c>
      <c r="I1720">
        <v>45.61</v>
      </c>
      <c r="J1720">
        <v>2.7</v>
      </c>
      <c r="K1720">
        <v>6.5</v>
      </c>
      <c r="L1720">
        <v>8.4700784000000002</v>
      </c>
      <c r="M1720"/>
      <c r="N1720">
        <v>11.62</v>
      </c>
      <c r="O1720">
        <v>23.38</v>
      </c>
      <c r="P1720">
        <v>0.62</v>
      </c>
      <c r="Q1720"/>
      <c r="R1720"/>
      <c r="S1720">
        <v>70.976117964248743</v>
      </c>
      <c r="T1720">
        <v>98.900078399999998</v>
      </c>
    </row>
    <row r="1721" spans="1:20" x14ac:dyDescent="0.25">
      <c r="A1721" t="s">
        <v>3212</v>
      </c>
      <c r="C1721" t="s">
        <v>3213</v>
      </c>
      <c r="D1721" t="s">
        <v>2282</v>
      </c>
      <c r="E1721" t="s">
        <v>5444</v>
      </c>
      <c r="F1721" t="s">
        <v>5445</v>
      </c>
      <c r="G1721" t="s">
        <v>5461</v>
      </c>
      <c r="I1721">
        <v>52.37</v>
      </c>
      <c r="J1721">
        <v>0.5</v>
      </c>
      <c r="K1721">
        <v>1.55</v>
      </c>
      <c r="L1721">
        <v>7.4901549999999997</v>
      </c>
      <c r="M1721">
        <v>0.31</v>
      </c>
      <c r="N1721">
        <v>13.88</v>
      </c>
      <c r="O1721">
        <v>23.59</v>
      </c>
      <c r="P1721">
        <v>0.4</v>
      </c>
      <c r="Q1721"/>
      <c r="R1721"/>
      <c r="S1721">
        <v>76.761555204540088</v>
      </c>
      <c r="T1721">
        <v>100.090155</v>
      </c>
    </row>
    <row r="1722" spans="1:20" x14ac:dyDescent="0.25">
      <c r="A1722" t="s">
        <v>3212</v>
      </c>
      <c r="C1722" t="s">
        <v>3213</v>
      </c>
      <c r="D1722" t="s">
        <v>2282</v>
      </c>
      <c r="E1722" t="s">
        <v>5444</v>
      </c>
      <c r="F1722" t="s">
        <v>5445</v>
      </c>
      <c r="G1722" t="s">
        <v>5461</v>
      </c>
      <c r="I1722">
        <v>49.42</v>
      </c>
      <c r="J1722">
        <v>0.78</v>
      </c>
      <c r="K1722">
        <v>3.61</v>
      </c>
      <c r="L1722">
        <v>9.9698881999999998</v>
      </c>
      <c r="M1722">
        <v>0.57999999999999996</v>
      </c>
      <c r="N1722">
        <v>11.44</v>
      </c>
      <c r="O1722">
        <v>22.97</v>
      </c>
      <c r="P1722">
        <v>1.05</v>
      </c>
      <c r="Q1722"/>
      <c r="R1722"/>
      <c r="S1722">
        <v>67.163363917706263</v>
      </c>
      <c r="T1722">
        <v>99.819888199999994</v>
      </c>
    </row>
    <row r="1723" spans="1:20" x14ac:dyDescent="0.25">
      <c r="A1723" t="s">
        <v>3212</v>
      </c>
      <c r="C1723" t="s">
        <v>3213</v>
      </c>
      <c r="D1723" t="s">
        <v>2282</v>
      </c>
      <c r="E1723" t="s">
        <v>5444</v>
      </c>
      <c r="F1723" t="s">
        <v>5445</v>
      </c>
      <c r="G1723" t="s">
        <v>5461</v>
      </c>
      <c r="I1723">
        <v>52.14</v>
      </c>
      <c r="J1723">
        <v>0.33</v>
      </c>
      <c r="K1723">
        <v>1.08</v>
      </c>
      <c r="L1723">
        <v>8.2097587999999995</v>
      </c>
      <c r="M1723">
        <v>0.41</v>
      </c>
      <c r="N1723">
        <v>13.48</v>
      </c>
      <c r="O1723">
        <v>23.56</v>
      </c>
      <c r="P1723">
        <v>0.57999999999999996</v>
      </c>
      <c r="Q1723"/>
      <c r="R1723"/>
      <c r="S1723">
        <v>74.534167996846023</v>
      </c>
      <c r="T1723">
        <v>99.789758800000001</v>
      </c>
    </row>
    <row r="1724" spans="1:20" x14ac:dyDescent="0.25">
      <c r="A1724" t="s">
        <v>3212</v>
      </c>
      <c r="C1724" t="s">
        <v>3213</v>
      </c>
      <c r="D1724" t="s">
        <v>2282</v>
      </c>
      <c r="E1724" t="s">
        <v>5444</v>
      </c>
      <c r="F1724" t="s">
        <v>5445</v>
      </c>
      <c r="G1724" t="s">
        <v>5461</v>
      </c>
      <c r="I1724">
        <v>52.54</v>
      </c>
      <c r="J1724">
        <v>0.48</v>
      </c>
      <c r="K1724">
        <v>1.1499999999999999</v>
      </c>
      <c r="L1724">
        <v>6.5998212000000009</v>
      </c>
      <c r="M1724">
        <v>0.37</v>
      </c>
      <c r="N1724">
        <v>14.49</v>
      </c>
      <c r="O1724">
        <v>23.79</v>
      </c>
      <c r="P1724">
        <v>0.75</v>
      </c>
      <c r="Q1724"/>
      <c r="R1724"/>
      <c r="S1724">
        <v>79.648241805281032</v>
      </c>
      <c r="T1724">
        <v>100.1698212</v>
      </c>
    </row>
    <row r="1725" spans="1:20" x14ac:dyDescent="0.25">
      <c r="A1725" t="s">
        <v>3212</v>
      </c>
      <c r="C1725" t="s">
        <v>3213</v>
      </c>
      <c r="D1725" t="s">
        <v>2282</v>
      </c>
      <c r="E1725" t="s">
        <v>5444</v>
      </c>
      <c r="F1725" t="s">
        <v>5445</v>
      </c>
      <c r="G1725" t="s">
        <v>5461</v>
      </c>
      <c r="I1725">
        <v>52.03</v>
      </c>
      <c r="J1725">
        <v>0</v>
      </c>
      <c r="K1725">
        <v>1.34</v>
      </c>
      <c r="L1725">
        <v>6.4097606000000003</v>
      </c>
      <c r="M1725">
        <v>0.43</v>
      </c>
      <c r="N1725">
        <v>14.41</v>
      </c>
      <c r="O1725">
        <v>23.76</v>
      </c>
      <c r="P1725">
        <v>0.36</v>
      </c>
      <c r="Q1725"/>
      <c r="R1725"/>
      <c r="S1725">
        <v>80.029465050469781</v>
      </c>
      <c r="T1725">
        <v>98.739760600000011</v>
      </c>
    </row>
    <row r="1726" spans="1:20" x14ac:dyDescent="0.25">
      <c r="A1726" t="s">
        <v>3212</v>
      </c>
      <c r="C1726" t="s">
        <v>3213</v>
      </c>
      <c r="D1726" t="s">
        <v>2282</v>
      </c>
      <c r="E1726" t="s">
        <v>5444</v>
      </c>
      <c r="F1726" t="s">
        <v>5445</v>
      </c>
      <c r="G1726" t="s">
        <v>5461</v>
      </c>
      <c r="I1726">
        <v>50.25</v>
      </c>
      <c r="J1726">
        <v>0.67</v>
      </c>
      <c r="K1726">
        <v>2.5099999999999998</v>
      </c>
      <c r="L1726">
        <v>9.4200564</v>
      </c>
      <c r="M1726">
        <v>0.44</v>
      </c>
      <c r="N1726">
        <v>12.37</v>
      </c>
      <c r="O1726">
        <v>23.76</v>
      </c>
      <c r="P1726">
        <v>0.75</v>
      </c>
      <c r="Q1726"/>
      <c r="R1726"/>
      <c r="S1726">
        <v>70.066563583587751</v>
      </c>
      <c r="T1726">
        <v>100.17005639999999</v>
      </c>
    </row>
    <row r="1727" spans="1:20" x14ac:dyDescent="0.25">
      <c r="A1727" t="s">
        <v>3212</v>
      </c>
      <c r="C1727" t="s">
        <v>3213</v>
      </c>
      <c r="D1727" t="s">
        <v>2282</v>
      </c>
      <c r="E1727" t="s">
        <v>5444</v>
      </c>
      <c r="F1727" t="s">
        <v>5445</v>
      </c>
      <c r="G1727" t="s">
        <v>5461</v>
      </c>
      <c r="I1727">
        <v>49.46</v>
      </c>
      <c r="J1727">
        <v>0.95</v>
      </c>
      <c r="K1727">
        <v>4.3099999999999996</v>
      </c>
      <c r="L1727">
        <v>10.519252399999999</v>
      </c>
      <c r="M1727">
        <v>0.3</v>
      </c>
      <c r="N1727">
        <v>10.66</v>
      </c>
      <c r="O1727">
        <v>22.57</v>
      </c>
      <c r="P1727">
        <v>1.19</v>
      </c>
      <c r="Q1727"/>
      <c r="R1727"/>
      <c r="S1727">
        <v>64.366973200652708</v>
      </c>
      <c r="T1727">
        <v>99.959252399999997</v>
      </c>
    </row>
    <row r="1728" spans="1:20" x14ac:dyDescent="0.25">
      <c r="A1728" t="s">
        <v>3212</v>
      </c>
      <c r="C1728" t="s">
        <v>3213</v>
      </c>
      <c r="D1728" t="s">
        <v>2282</v>
      </c>
      <c r="E1728" t="s">
        <v>5444</v>
      </c>
      <c r="F1728" t="s">
        <v>5445</v>
      </c>
      <c r="G1728" t="s">
        <v>5461</v>
      </c>
      <c r="I1728">
        <v>49.18</v>
      </c>
      <c r="J1728">
        <v>0.67</v>
      </c>
      <c r="K1728">
        <v>3.17</v>
      </c>
      <c r="L1728">
        <v>10.5800508</v>
      </c>
      <c r="M1728">
        <v>0.36</v>
      </c>
      <c r="N1728">
        <v>10.86</v>
      </c>
      <c r="O1728">
        <v>22.86</v>
      </c>
      <c r="P1728">
        <v>1.27</v>
      </c>
      <c r="Q1728"/>
      <c r="R1728"/>
      <c r="S1728">
        <v>64.660576724973097</v>
      </c>
      <c r="T1728">
        <v>98.9500508</v>
      </c>
    </row>
    <row r="1729" spans="1:20" x14ac:dyDescent="0.25">
      <c r="A1729" t="s">
        <v>3212</v>
      </c>
      <c r="C1729" t="s">
        <v>3213</v>
      </c>
      <c r="D1729" t="s">
        <v>2282</v>
      </c>
      <c r="E1729" t="s">
        <v>5444</v>
      </c>
      <c r="F1729" t="s">
        <v>5445</v>
      </c>
      <c r="G1729" t="s">
        <v>5461</v>
      </c>
      <c r="I1729">
        <v>46.36</v>
      </c>
      <c r="J1729">
        <v>1.92</v>
      </c>
      <c r="K1729">
        <v>6.01</v>
      </c>
      <c r="L1729">
        <v>11.099575</v>
      </c>
      <c r="M1729">
        <v>0.56000000000000005</v>
      </c>
      <c r="N1729">
        <v>8.76</v>
      </c>
      <c r="O1729">
        <v>22.77</v>
      </c>
      <c r="P1729">
        <v>1.05</v>
      </c>
      <c r="Q1729"/>
      <c r="R1729"/>
      <c r="S1729">
        <v>58.451247726175033</v>
      </c>
      <c r="T1729">
        <v>98.529574999999994</v>
      </c>
    </row>
    <row r="1730" spans="1:20" x14ac:dyDescent="0.25">
      <c r="A1730" t="s">
        <v>3212</v>
      </c>
      <c r="C1730" t="s">
        <v>3213</v>
      </c>
      <c r="D1730" t="s">
        <v>2282</v>
      </c>
      <c r="E1730" t="s">
        <v>5444</v>
      </c>
      <c r="F1730" t="s">
        <v>5445</v>
      </c>
      <c r="G1730" t="s">
        <v>5461</v>
      </c>
      <c r="I1730">
        <v>47.66</v>
      </c>
      <c r="J1730">
        <v>1.35</v>
      </c>
      <c r="K1730">
        <v>5.25</v>
      </c>
      <c r="L1730">
        <v>11.209547600000001</v>
      </c>
      <c r="M1730">
        <v>0.54</v>
      </c>
      <c r="N1730">
        <v>9.6</v>
      </c>
      <c r="O1730">
        <v>23.06</v>
      </c>
      <c r="P1730">
        <v>1.17</v>
      </c>
      <c r="Q1730"/>
      <c r="R1730"/>
      <c r="S1730">
        <v>60.420895365619359</v>
      </c>
      <c r="T1730">
        <v>99.839547600000003</v>
      </c>
    </row>
    <row r="1731" spans="1:20" x14ac:dyDescent="0.25">
      <c r="A1731" t="s">
        <v>3212</v>
      </c>
      <c r="C1731" t="s">
        <v>3213</v>
      </c>
      <c r="D1731" t="s">
        <v>2282</v>
      </c>
      <c r="E1731" t="s">
        <v>5444</v>
      </c>
      <c r="F1731" t="s">
        <v>5445</v>
      </c>
      <c r="G1731" t="s">
        <v>5461</v>
      </c>
      <c r="I1731">
        <v>48.69</v>
      </c>
      <c r="J1731">
        <v>0.95</v>
      </c>
      <c r="K1731">
        <v>4.25</v>
      </c>
      <c r="L1731">
        <v>11.270160199999999</v>
      </c>
      <c r="M1731">
        <v>0.54</v>
      </c>
      <c r="N1731">
        <v>10.220000000000001</v>
      </c>
      <c r="O1731">
        <v>23</v>
      </c>
      <c r="P1731">
        <v>0.82</v>
      </c>
      <c r="Q1731"/>
      <c r="R1731"/>
      <c r="S1731">
        <v>61.78008857009322</v>
      </c>
      <c r="T1731">
        <v>99.740160200000005</v>
      </c>
    </row>
    <row r="1732" spans="1:20" x14ac:dyDescent="0.25">
      <c r="A1732" t="s">
        <v>3212</v>
      </c>
      <c r="C1732" t="s">
        <v>3213</v>
      </c>
      <c r="D1732" t="s">
        <v>2282</v>
      </c>
      <c r="E1732" t="s">
        <v>5444</v>
      </c>
      <c r="F1732" t="s">
        <v>5445</v>
      </c>
      <c r="G1732" t="s">
        <v>5461</v>
      </c>
      <c r="I1732">
        <v>49.48</v>
      </c>
      <c r="J1732">
        <v>0.9</v>
      </c>
      <c r="K1732">
        <v>3.23</v>
      </c>
      <c r="L1732">
        <v>10.7603788</v>
      </c>
      <c r="M1732"/>
      <c r="N1732">
        <v>10.86</v>
      </c>
      <c r="O1732">
        <v>23.09</v>
      </c>
      <c r="P1732">
        <v>1.05</v>
      </c>
      <c r="Q1732"/>
      <c r="R1732"/>
      <c r="S1732">
        <v>64.273438189269626</v>
      </c>
      <c r="T1732">
        <v>99.370378799999997</v>
      </c>
    </row>
    <row r="1733" spans="1:20" x14ac:dyDescent="0.25">
      <c r="A1733" t="s">
        <v>3212</v>
      </c>
      <c r="C1733" t="s">
        <v>3213</v>
      </c>
      <c r="D1733" t="s">
        <v>2282</v>
      </c>
      <c r="E1733" t="s">
        <v>5444</v>
      </c>
      <c r="F1733" t="s">
        <v>5445</v>
      </c>
      <c r="G1733" t="s">
        <v>5461</v>
      </c>
      <c r="I1733">
        <v>44.37</v>
      </c>
      <c r="J1733">
        <v>2.27</v>
      </c>
      <c r="K1733">
        <v>8.6</v>
      </c>
      <c r="L1733">
        <v>13.4802874</v>
      </c>
      <c r="M1733"/>
      <c r="N1733">
        <v>7.99</v>
      </c>
      <c r="O1733">
        <v>23.07</v>
      </c>
      <c r="P1733">
        <v>0.9</v>
      </c>
      <c r="Q1733"/>
      <c r="R1733"/>
      <c r="S1733">
        <v>51.374623304156188</v>
      </c>
      <c r="T1733">
        <v>100.6802874</v>
      </c>
    </row>
    <row r="1734" spans="1:20" x14ac:dyDescent="0.25">
      <c r="A1734" t="s">
        <v>3212</v>
      </c>
      <c r="C1734" t="s">
        <v>3213</v>
      </c>
      <c r="D1734" t="s">
        <v>2282</v>
      </c>
      <c r="E1734" t="s">
        <v>5444</v>
      </c>
      <c r="F1734" t="s">
        <v>5445</v>
      </c>
      <c r="G1734" t="s">
        <v>5461</v>
      </c>
      <c r="I1734">
        <v>44.28</v>
      </c>
      <c r="J1734">
        <v>2.54</v>
      </c>
      <c r="K1734">
        <v>8.73</v>
      </c>
      <c r="L1734">
        <v>14.549990599999999</v>
      </c>
      <c r="M1734">
        <v>0.53</v>
      </c>
      <c r="N1734">
        <v>7.08</v>
      </c>
      <c r="O1734">
        <v>22.68</v>
      </c>
      <c r="P1734">
        <v>0.94</v>
      </c>
      <c r="Q1734"/>
      <c r="R1734"/>
      <c r="S1734">
        <v>46.44898885863833</v>
      </c>
      <c r="T1734">
        <v>101.3299906</v>
      </c>
    </row>
    <row r="1735" spans="1:20" x14ac:dyDescent="0.25">
      <c r="A1735" t="s">
        <v>3212</v>
      </c>
      <c r="C1735" t="s">
        <v>3213</v>
      </c>
      <c r="D1735" t="s">
        <v>2282</v>
      </c>
      <c r="E1735" t="s">
        <v>5444</v>
      </c>
      <c r="F1735" t="s">
        <v>5445</v>
      </c>
      <c r="G1735" t="s">
        <v>5461</v>
      </c>
      <c r="I1735">
        <v>49.23</v>
      </c>
      <c r="J1735">
        <v>1.1499999999999999</v>
      </c>
      <c r="K1735">
        <v>4.04</v>
      </c>
      <c r="L1735">
        <v>11.0398478</v>
      </c>
      <c r="M1735">
        <v>0.44</v>
      </c>
      <c r="N1735">
        <v>10.83</v>
      </c>
      <c r="O1735">
        <v>22.58</v>
      </c>
      <c r="P1735">
        <v>1.06</v>
      </c>
      <c r="Q1735"/>
      <c r="R1735"/>
      <c r="S1735">
        <v>63.618531459682288</v>
      </c>
      <c r="T1735">
        <v>100.3698478</v>
      </c>
    </row>
    <row r="1736" spans="1:20" x14ac:dyDescent="0.25">
      <c r="A1736" t="s">
        <v>3212</v>
      </c>
      <c r="C1736" t="s">
        <v>3213</v>
      </c>
      <c r="D1736" t="s">
        <v>2282</v>
      </c>
      <c r="E1736" t="s">
        <v>5444</v>
      </c>
      <c r="F1736" t="s">
        <v>5445</v>
      </c>
      <c r="G1736" t="s">
        <v>5461</v>
      </c>
      <c r="I1736">
        <v>50.13</v>
      </c>
      <c r="J1736">
        <v>1.4</v>
      </c>
      <c r="K1736">
        <v>3.34</v>
      </c>
      <c r="L1736">
        <v>5.2504096000000002</v>
      </c>
      <c r="M1736"/>
      <c r="N1736">
        <v>15.09</v>
      </c>
      <c r="O1736">
        <v>22.6</v>
      </c>
      <c r="P1736">
        <v>0.4</v>
      </c>
      <c r="Q1736"/>
      <c r="R1736"/>
      <c r="S1736">
        <v>83.668443066697307</v>
      </c>
      <c r="T1736">
        <v>98.21040960000002</v>
      </c>
    </row>
    <row r="1737" spans="1:20" x14ac:dyDescent="0.25">
      <c r="A1737" t="s">
        <v>3212</v>
      </c>
      <c r="C1737" t="s">
        <v>3213</v>
      </c>
      <c r="D1737" t="s">
        <v>2282</v>
      </c>
      <c r="E1737" t="s">
        <v>5444</v>
      </c>
      <c r="F1737" t="s">
        <v>5445</v>
      </c>
      <c r="G1737" t="s">
        <v>5461</v>
      </c>
      <c r="I1737">
        <v>44.82</v>
      </c>
      <c r="J1737">
        <v>3.12</v>
      </c>
      <c r="K1737">
        <v>8.09</v>
      </c>
      <c r="L1737">
        <v>7.4404248000000006</v>
      </c>
      <c r="M1737"/>
      <c r="N1737">
        <v>12.25</v>
      </c>
      <c r="O1737">
        <v>22.93</v>
      </c>
      <c r="P1737">
        <v>0.46</v>
      </c>
      <c r="Q1737"/>
      <c r="R1737"/>
      <c r="S1737">
        <v>74.585655615852275</v>
      </c>
      <c r="T1737">
        <v>99.11042479999999</v>
      </c>
    </row>
    <row r="1738" spans="1:20" x14ac:dyDescent="0.25">
      <c r="A1738" t="s">
        <v>3212</v>
      </c>
      <c r="C1738" t="s">
        <v>3213</v>
      </c>
      <c r="D1738" t="s">
        <v>2282</v>
      </c>
      <c r="E1738" t="s">
        <v>5444</v>
      </c>
      <c r="F1738" t="s">
        <v>5445</v>
      </c>
      <c r="G1738" t="s">
        <v>5461</v>
      </c>
      <c r="I1738">
        <v>49.14</v>
      </c>
      <c r="J1738">
        <v>1.62</v>
      </c>
      <c r="K1738">
        <v>4.2300000000000004</v>
      </c>
      <c r="L1738">
        <v>7.1297047999999998</v>
      </c>
      <c r="M1738"/>
      <c r="N1738">
        <v>14.38</v>
      </c>
      <c r="O1738">
        <v>21.77</v>
      </c>
      <c r="P1738">
        <v>0.57999999999999996</v>
      </c>
      <c r="Q1738"/>
      <c r="R1738"/>
      <c r="S1738">
        <v>78.238252758089317</v>
      </c>
      <c r="T1738">
        <v>98.849704799999984</v>
      </c>
    </row>
    <row r="1739" spans="1:20" x14ac:dyDescent="0.25">
      <c r="A1739" t="s">
        <v>3212</v>
      </c>
      <c r="C1739" t="s">
        <v>3213</v>
      </c>
      <c r="D1739" t="s">
        <v>2282</v>
      </c>
      <c r="E1739" t="s">
        <v>5444</v>
      </c>
      <c r="F1739" t="s">
        <v>5445</v>
      </c>
      <c r="G1739" t="s">
        <v>5461</v>
      </c>
      <c r="I1739">
        <v>46.62</v>
      </c>
      <c r="J1739">
        <v>2.1</v>
      </c>
      <c r="K1739">
        <v>6.33</v>
      </c>
      <c r="L1739">
        <v>8.5397712000000006</v>
      </c>
      <c r="M1739"/>
      <c r="N1739">
        <v>12.14</v>
      </c>
      <c r="O1739">
        <v>22.53</v>
      </c>
      <c r="P1739">
        <v>0.5</v>
      </c>
      <c r="Q1739"/>
      <c r="R1739"/>
      <c r="S1739">
        <v>71.703633678238333</v>
      </c>
      <c r="T1739">
        <v>98.759771200000003</v>
      </c>
    </row>
    <row r="1740" spans="1:20" x14ac:dyDescent="0.25">
      <c r="A1740" t="s">
        <v>3212</v>
      </c>
      <c r="C1740" t="s">
        <v>3213</v>
      </c>
      <c r="D1740" t="s">
        <v>2282</v>
      </c>
      <c r="E1740" t="s">
        <v>5444</v>
      </c>
      <c r="F1740" t="s">
        <v>5445</v>
      </c>
      <c r="G1740" t="s">
        <v>5461</v>
      </c>
      <c r="I1740">
        <v>45.68</v>
      </c>
      <c r="J1740">
        <v>1.83</v>
      </c>
      <c r="K1740">
        <v>6.95</v>
      </c>
      <c r="L1740">
        <v>13.6602514</v>
      </c>
      <c r="M1740">
        <v>0.52</v>
      </c>
      <c r="N1740">
        <v>9.09</v>
      </c>
      <c r="O1740">
        <v>22.39</v>
      </c>
      <c r="P1740">
        <v>0.8</v>
      </c>
      <c r="Q1740"/>
      <c r="R1740"/>
      <c r="S1740">
        <v>54.257691597039127</v>
      </c>
      <c r="T1740">
        <v>100.9202514</v>
      </c>
    </row>
    <row r="1741" spans="1:20" x14ac:dyDescent="0.25">
      <c r="A1741" t="s">
        <v>3212</v>
      </c>
      <c r="C1741" t="s">
        <v>3213</v>
      </c>
      <c r="D1741" t="s">
        <v>2282</v>
      </c>
      <c r="E1741" t="s">
        <v>5444</v>
      </c>
      <c r="F1741" t="s">
        <v>5445</v>
      </c>
      <c r="G1741" t="s">
        <v>5461</v>
      </c>
      <c r="I1741">
        <v>45.53</v>
      </c>
      <c r="J1741">
        <v>1.85</v>
      </c>
      <c r="K1741">
        <v>7.77</v>
      </c>
      <c r="L1741">
        <v>11.029597600000001</v>
      </c>
      <c r="M1741"/>
      <c r="N1741">
        <v>9.77</v>
      </c>
      <c r="O1741">
        <v>22.7</v>
      </c>
      <c r="P1741">
        <v>0.86</v>
      </c>
      <c r="Q1741"/>
      <c r="R1741"/>
      <c r="S1741">
        <v>61.224778733460873</v>
      </c>
      <c r="T1741">
        <v>99.509597600000006</v>
      </c>
    </row>
    <row r="1742" spans="1:20" x14ac:dyDescent="0.25">
      <c r="A1742" t="s">
        <v>3212</v>
      </c>
      <c r="C1742" t="s">
        <v>3213</v>
      </c>
      <c r="D1742" t="s">
        <v>2282</v>
      </c>
      <c r="E1742" t="s">
        <v>5444</v>
      </c>
      <c r="F1742" t="s">
        <v>5445</v>
      </c>
      <c r="G1742" t="s">
        <v>5461</v>
      </c>
      <c r="I1742">
        <v>48.88</v>
      </c>
      <c r="J1742">
        <v>0.9</v>
      </c>
      <c r="K1742">
        <v>3.97</v>
      </c>
      <c r="L1742">
        <v>9.7101740000000003</v>
      </c>
      <c r="M1742"/>
      <c r="N1742">
        <v>11.79</v>
      </c>
      <c r="O1742">
        <v>23.18</v>
      </c>
      <c r="P1742">
        <v>0.55000000000000004</v>
      </c>
      <c r="Q1742"/>
      <c r="R1742"/>
      <c r="S1742">
        <v>68.397801045900053</v>
      </c>
      <c r="T1742">
        <v>98.980173999999991</v>
      </c>
    </row>
    <row r="1743" spans="1:20" x14ac:dyDescent="0.25">
      <c r="A1743" t="s">
        <v>3212</v>
      </c>
      <c r="C1743" t="s">
        <v>3213</v>
      </c>
      <c r="D1743" t="s">
        <v>2282</v>
      </c>
      <c r="E1743" t="s">
        <v>5444</v>
      </c>
      <c r="F1743" t="s">
        <v>5445</v>
      </c>
      <c r="G1743" t="s">
        <v>5461</v>
      </c>
      <c r="I1743">
        <v>44.88</v>
      </c>
      <c r="J1743">
        <v>2.5</v>
      </c>
      <c r="K1743">
        <v>9.0500000000000007</v>
      </c>
      <c r="L1743">
        <v>10.86999</v>
      </c>
      <c r="M1743"/>
      <c r="N1743">
        <v>9.4499999999999993</v>
      </c>
      <c r="O1743">
        <v>22.77</v>
      </c>
      <c r="P1743">
        <v>0.77</v>
      </c>
      <c r="Q1743"/>
      <c r="R1743"/>
      <c r="S1743">
        <v>60.779319454311519</v>
      </c>
      <c r="T1743">
        <v>100.28999</v>
      </c>
    </row>
    <row r="1744" spans="1:20" x14ac:dyDescent="0.25">
      <c r="A1744" t="s">
        <v>3212</v>
      </c>
      <c r="C1744" t="s">
        <v>3213</v>
      </c>
      <c r="D1744" t="s">
        <v>2282</v>
      </c>
      <c r="E1744" t="s">
        <v>5444</v>
      </c>
      <c r="F1744" t="s">
        <v>5445</v>
      </c>
      <c r="G1744" t="s">
        <v>5461</v>
      </c>
      <c r="I1744">
        <v>44.41</v>
      </c>
      <c r="J1744">
        <v>2.09</v>
      </c>
      <c r="K1744">
        <v>8.2799999999999994</v>
      </c>
      <c r="L1744">
        <v>11.0799284</v>
      </c>
      <c r="M1744">
        <v>0.44</v>
      </c>
      <c r="N1744">
        <v>9.3699999999999992</v>
      </c>
      <c r="O1744">
        <v>22.96</v>
      </c>
      <c r="P1744">
        <v>0.66</v>
      </c>
      <c r="Q1744"/>
      <c r="R1744"/>
      <c r="S1744">
        <v>60.118722436070072</v>
      </c>
      <c r="T1744">
        <v>99.289928400000008</v>
      </c>
    </row>
    <row r="1745" spans="1:20" x14ac:dyDescent="0.25">
      <c r="A1745" t="s">
        <v>3212</v>
      </c>
      <c r="C1745" t="s">
        <v>3213</v>
      </c>
      <c r="D1745" t="s">
        <v>2282</v>
      </c>
      <c r="E1745" t="s">
        <v>5444</v>
      </c>
      <c r="F1745" t="s">
        <v>5445</v>
      </c>
      <c r="G1745" t="s">
        <v>5461</v>
      </c>
      <c r="I1745">
        <v>42.68</v>
      </c>
      <c r="J1745">
        <v>2.2000000000000002</v>
      </c>
      <c r="K1745">
        <v>9.2200000000000006</v>
      </c>
      <c r="L1745">
        <v>13.0795336</v>
      </c>
      <c r="M1745">
        <v>0.45</v>
      </c>
      <c r="N1745">
        <v>7.63</v>
      </c>
      <c r="O1745">
        <v>22.22</v>
      </c>
      <c r="P1745">
        <v>0.67</v>
      </c>
      <c r="Q1745"/>
      <c r="R1745"/>
      <c r="S1745">
        <v>50.976766092326542</v>
      </c>
      <c r="T1745">
        <v>98.149533599999998</v>
      </c>
    </row>
    <row r="1746" spans="1:20" x14ac:dyDescent="0.25">
      <c r="A1746" t="s">
        <v>3212</v>
      </c>
      <c r="C1746" t="s">
        <v>3213</v>
      </c>
      <c r="D1746" t="s">
        <v>2282</v>
      </c>
      <c r="E1746" t="s">
        <v>5444</v>
      </c>
      <c r="F1746" t="s">
        <v>5445</v>
      </c>
      <c r="G1746" t="s">
        <v>5461</v>
      </c>
      <c r="I1746">
        <v>43.66</v>
      </c>
      <c r="J1746">
        <v>2.42</v>
      </c>
      <c r="K1746">
        <v>6.52</v>
      </c>
      <c r="L1746">
        <v>16.620794199999999</v>
      </c>
      <c r="M1746">
        <v>0.45</v>
      </c>
      <c r="N1746">
        <v>6.4</v>
      </c>
      <c r="O1746">
        <v>21.76</v>
      </c>
      <c r="P1746">
        <v>0.84</v>
      </c>
      <c r="Q1746"/>
      <c r="R1746"/>
      <c r="S1746">
        <v>40.701474359652863</v>
      </c>
      <c r="T1746">
        <v>98.670794200000017</v>
      </c>
    </row>
    <row r="1747" spans="1:20" x14ac:dyDescent="0.25">
      <c r="A1747" t="s">
        <v>3212</v>
      </c>
      <c r="C1747" t="s">
        <v>3213</v>
      </c>
      <c r="D1747" t="s">
        <v>2282</v>
      </c>
      <c r="E1747" t="s">
        <v>5444</v>
      </c>
      <c r="F1747" t="s">
        <v>5445</v>
      </c>
      <c r="G1747" t="s">
        <v>5461</v>
      </c>
      <c r="I1747">
        <v>46.4</v>
      </c>
      <c r="J1747">
        <v>2.92</v>
      </c>
      <c r="K1747">
        <v>6.69</v>
      </c>
      <c r="L1747">
        <v>8.7099875999999998</v>
      </c>
      <c r="M1747"/>
      <c r="N1747">
        <v>11.56</v>
      </c>
      <c r="O1747">
        <v>22.25</v>
      </c>
      <c r="P1747">
        <v>0.85</v>
      </c>
      <c r="Q1747"/>
      <c r="R1747"/>
      <c r="S1747">
        <v>70.289396513167659</v>
      </c>
      <c r="T1747">
        <v>99.379987599999993</v>
      </c>
    </row>
    <row r="1748" spans="1:20" x14ac:dyDescent="0.25">
      <c r="A1748" t="s">
        <v>3212</v>
      </c>
      <c r="C1748" t="s">
        <v>3213</v>
      </c>
      <c r="D1748" t="s">
        <v>2282</v>
      </c>
      <c r="E1748" t="s">
        <v>5444</v>
      </c>
      <c r="F1748" t="s">
        <v>5445</v>
      </c>
      <c r="G1748" t="s">
        <v>5461</v>
      </c>
      <c r="I1748">
        <v>45.18</v>
      </c>
      <c r="J1748">
        <v>3.2</v>
      </c>
      <c r="K1748">
        <v>7.1</v>
      </c>
      <c r="L1748">
        <v>8.5896232000000019</v>
      </c>
      <c r="M1748"/>
      <c r="N1748">
        <v>11.41</v>
      </c>
      <c r="O1748">
        <v>23.02</v>
      </c>
      <c r="P1748">
        <v>0.62</v>
      </c>
      <c r="Q1748"/>
      <c r="R1748"/>
      <c r="S1748">
        <v>70.307244503666055</v>
      </c>
      <c r="T1748">
        <v>99.119623200000007</v>
      </c>
    </row>
    <row r="1749" spans="1:20" x14ac:dyDescent="0.25">
      <c r="A1749" t="s">
        <v>3212</v>
      </c>
      <c r="C1749" t="s">
        <v>3213</v>
      </c>
      <c r="D1749" t="s">
        <v>2282</v>
      </c>
      <c r="E1749" t="s">
        <v>5444</v>
      </c>
      <c r="F1749" t="s">
        <v>5445</v>
      </c>
      <c r="G1749" t="s">
        <v>5461</v>
      </c>
      <c r="I1749">
        <v>46.27</v>
      </c>
      <c r="J1749">
        <v>1.18</v>
      </c>
      <c r="K1749">
        <v>3.76</v>
      </c>
      <c r="L1749">
        <v>17.8194868</v>
      </c>
      <c r="M1749">
        <v>0.56999999999999995</v>
      </c>
      <c r="N1749">
        <v>6.1</v>
      </c>
      <c r="O1749">
        <v>21.84</v>
      </c>
      <c r="P1749">
        <v>0.7</v>
      </c>
      <c r="Q1749"/>
      <c r="R1749"/>
      <c r="S1749">
        <v>37.895939744293592</v>
      </c>
      <c r="T1749">
        <v>98.239486799999995</v>
      </c>
    </row>
    <row r="1750" spans="1:20" x14ac:dyDescent="0.25">
      <c r="A1750" t="s">
        <v>3212</v>
      </c>
      <c r="C1750" t="s">
        <v>3213</v>
      </c>
      <c r="D1750" t="s">
        <v>2282</v>
      </c>
      <c r="E1750" t="s">
        <v>5444</v>
      </c>
      <c r="F1750" t="s">
        <v>5445</v>
      </c>
      <c r="G1750" t="s">
        <v>5461</v>
      </c>
      <c r="I1750">
        <v>46.45</v>
      </c>
      <c r="J1750">
        <v>1.53</v>
      </c>
      <c r="K1750">
        <v>4.82</v>
      </c>
      <c r="L1750">
        <v>14.8705272</v>
      </c>
      <c r="M1750">
        <v>0.44</v>
      </c>
      <c r="N1750">
        <v>7.38</v>
      </c>
      <c r="O1750">
        <v>22.28</v>
      </c>
      <c r="P1750">
        <v>1.02</v>
      </c>
      <c r="Q1750"/>
      <c r="R1750"/>
      <c r="S1750">
        <v>46.939552699840597</v>
      </c>
      <c r="T1750">
        <v>98.7905272</v>
      </c>
    </row>
    <row r="1751" spans="1:20" x14ac:dyDescent="0.25">
      <c r="A1751" t="s">
        <v>3212</v>
      </c>
      <c r="C1751" t="s">
        <v>3213</v>
      </c>
      <c r="D1751" t="s">
        <v>2282</v>
      </c>
      <c r="E1751" t="s">
        <v>5444</v>
      </c>
      <c r="F1751" t="s">
        <v>5445</v>
      </c>
      <c r="G1751" t="s">
        <v>5461</v>
      </c>
      <c r="I1751">
        <v>46.57</v>
      </c>
      <c r="J1751">
        <v>2.19</v>
      </c>
      <c r="K1751">
        <v>5.74</v>
      </c>
      <c r="L1751">
        <v>10.060282600000001</v>
      </c>
      <c r="M1751"/>
      <c r="N1751">
        <v>10.99</v>
      </c>
      <c r="O1751">
        <v>22.5</v>
      </c>
      <c r="P1751">
        <v>0.81</v>
      </c>
      <c r="Q1751"/>
      <c r="R1751"/>
      <c r="S1751">
        <v>66.070263698017285</v>
      </c>
      <c r="T1751">
        <v>98.860282599999991</v>
      </c>
    </row>
    <row r="1752" spans="1:20" x14ac:dyDescent="0.25">
      <c r="A1752" t="s">
        <v>3212</v>
      </c>
      <c r="C1752" t="s">
        <v>3213</v>
      </c>
      <c r="D1752" t="s">
        <v>2282</v>
      </c>
      <c r="E1752" t="s">
        <v>5444</v>
      </c>
      <c r="F1752" t="s">
        <v>5445</v>
      </c>
      <c r="G1752" t="s">
        <v>5461</v>
      </c>
      <c r="I1752">
        <v>46.15</v>
      </c>
      <c r="J1752">
        <v>2.4</v>
      </c>
      <c r="K1752">
        <v>5.9</v>
      </c>
      <c r="L1752">
        <v>9.8500177999999998</v>
      </c>
      <c r="M1752"/>
      <c r="N1752">
        <v>10.63</v>
      </c>
      <c r="O1752">
        <v>22.88</v>
      </c>
      <c r="P1752">
        <v>0.69</v>
      </c>
      <c r="Q1752"/>
      <c r="R1752"/>
      <c r="S1752">
        <v>65.796606227718556</v>
      </c>
      <c r="T1752">
        <v>98.500017799999981</v>
      </c>
    </row>
    <row r="1753" spans="1:20" x14ac:dyDescent="0.25">
      <c r="A1753" t="s">
        <v>3212</v>
      </c>
      <c r="C1753" t="s">
        <v>3213</v>
      </c>
      <c r="D1753" t="s">
        <v>2282</v>
      </c>
      <c r="E1753" t="s">
        <v>5444</v>
      </c>
      <c r="F1753" t="s">
        <v>5445</v>
      </c>
      <c r="G1753" t="s">
        <v>5461</v>
      </c>
      <c r="I1753">
        <v>47.73</v>
      </c>
      <c r="J1753">
        <v>1.58</v>
      </c>
      <c r="K1753">
        <v>3.59</v>
      </c>
      <c r="L1753">
        <v>11.9791458</v>
      </c>
      <c r="M1753">
        <v>0.31</v>
      </c>
      <c r="N1753">
        <v>10.45</v>
      </c>
      <c r="O1753">
        <v>22.65</v>
      </c>
      <c r="P1753">
        <v>0.42</v>
      </c>
      <c r="Q1753"/>
      <c r="R1753"/>
      <c r="S1753">
        <v>60.860951998979182</v>
      </c>
      <c r="T1753">
        <v>98.709145800000002</v>
      </c>
    </row>
    <row r="1754" spans="1:20" x14ac:dyDescent="0.25">
      <c r="A1754" t="s">
        <v>3212</v>
      </c>
      <c r="C1754" t="s">
        <v>3213</v>
      </c>
      <c r="D1754" t="s">
        <v>2282</v>
      </c>
      <c r="E1754" t="s">
        <v>5444</v>
      </c>
      <c r="F1754" t="s">
        <v>5445</v>
      </c>
      <c r="G1754" t="s">
        <v>5461</v>
      </c>
      <c r="I1754">
        <v>48.31</v>
      </c>
      <c r="J1754">
        <v>1.53</v>
      </c>
      <c r="K1754">
        <v>4.84</v>
      </c>
      <c r="L1754">
        <v>11.850498999999999</v>
      </c>
      <c r="M1754">
        <v>0.41</v>
      </c>
      <c r="N1754">
        <v>9.2899999999999991</v>
      </c>
      <c r="O1754">
        <v>21.17</v>
      </c>
      <c r="P1754">
        <v>0.69</v>
      </c>
      <c r="Q1754"/>
      <c r="R1754"/>
      <c r="S1754">
        <v>58.287942887286</v>
      </c>
      <c r="T1754">
        <v>98.090499000000008</v>
      </c>
    </row>
    <row r="1755" spans="1:20" x14ac:dyDescent="0.25">
      <c r="A1755" t="s">
        <v>3212</v>
      </c>
      <c r="C1755" t="s">
        <v>3213</v>
      </c>
      <c r="D1755" t="s">
        <v>2282</v>
      </c>
      <c r="E1755" t="s">
        <v>5444</v>
      </c>
      <c r="F1755" t="s">
        <v>5445</v>
      </c>
      <c r="G1755" t="s">
        <v>5461</v>
      </c>
      <c r="I1755">
        <v>41.35</v>
      </c>
      <c r="J1755">
        <v>6.29</v>
      </c>
      <c r="K1755">
        <v>10.24</v>
      </c>
      <c r="L1755">
        <v>10.029283</v>
      </c>
      <c r="M1755">
        <v>0.39</v>
      </c>
      <c r="N1755">
        <v>9.92</v>
      </c>
      <c r="O1755">
        <v>22.23</v>
      </c>
      <c r="P1755">
        <v>0.86</v>
      </c>
      <c r="Q1755"/>
      <c r="R1755"/>
      <c r="S1755">
        <v>63.808918895145567</v>
      </c>
      <c r="T1755">
        <v>101.30928299999999</v>
      </c>
    </row>
    <row r="1756" spans="1:20" x14ac:dyDescent="0.25">
      <c r="A1756" t="s">
        <v>3212</v>
      </c>
      <c r="C1756" t="s">
        <v>3213</v>
      </c>
      <c r="D1756" t="s">
        <v>2282</v>
      </c>
      <c r="E1756" t="s">
        <v>5444</v>
      </c>
      <c r="F1756" t="s">
        <v>5445</v>
      </c>
      <c r="G1756" t="s">
        <v>5461</v>
      </c>
      <c r="I1756">
        <v>42.87</v>
      </c>
      <c r="J1756">
        <v>4.6399999999999997</v>
      </c>
      <c r="K1756">
        <v>9.26</v>
      </c>
      <c r="L1756">
        <v>8.5600845999999997</v>
      </c>
      <c r="M1756"/>
      <c r="N1756">
        <v>11.29</v>
      </c>
      <c r="O1756">
        <v>22.36</v>
      </c>
      <c r="P1756">
        <v>0.77</v>
      </c>
      <c r="Q1756"/>
      <c r="R1756"/>
      <c r="S1756">
        <v>70.158224403913451</v>
      </c>
      <c r="T1756">
        <v>99.75008459999998</v>
      </c>
    </row>
    <row r="1757" spans="1:20" x14ac:dyDescent="0.25">
      <c r="A1757" t="s">
        <v>3212</v>
      </c>
      <c r="C1757" t="s">
        <v>3213</v>
      </c>
      <c r="D1757" t="s">
        <v>2282</v>
      </c>
      <c r="E1757" t="s">
        <v>5444</v>
      </c>
      <c r="F1757" t="s">
        <v>5445</v>
      </c>
      <c r="G1757" t="s">
        <v>5461</v>
      </c>
      <c r="I1757">
        <v>42.59</v>
      </c>
      <c r="J1757">
        <v>5</v>
      </c>
      <c r="K1757">
        <v>9.58</v>
      </c>
      <c r="L1757">
        <v>8.6194918000000005</v>
      </c>
      <c r="M1757"/>
      <c r="N1757">
        <v>10.15</v>
      </c>
      <c r="O1757">
        <v>20.079999999999998</v>
      </c>
      <c r="P1757">
        <v>2.0099999999999998</v>
      </c>
      <c r="Q1757"/>
      <c r="R1757"/>
      <c r="S1757">
        <v>67.73202887878135</v>
      </c>
      <c r="T1757">
        <v>98.029491800000017</v>
      </c>
    </row>
    <row r="1758" spans="1:20" x14ac:dyDescent="0.25">
      <c r="A1758" t="s">
        <v>3212</v>
      </c>
      <c r="C1758" t="s">
        <v>3213</v>
      </c>
      <c r="D1758" t="s">
        <v>2282</v>
      </c>
      <c r="E1758" t="s">
        <v>5444</v>
      </c>
      <c r="F1758" t="s">
        <v>5445</v>
      </c>
      <c r="G1758" t="s">
        <v>5461</v>
      </c>
      <c r="I1758">
        <v>48.03</v>
      </c>
      <c r="J1758">
        <v>1.8</v>
      </c>
      <c r="K1758">
        <v>3.84</v>
      </c>
      <c r="L1758">
        <v>12.340337</v>
      </c>
      <c r="M1758"/>
      <c r="N1758">
        <v>10.3</v>
      </c>
      <c r="O1758">
        <v>23.86</v>
      </c>
      <c r="P1758">
        <v>0.65</v>
      </c>
      <c r="Q1758"/>
      <c r="R1758"/>
      <c r="S1758">
        <v>59.804047236284347</v>
      </c>
      <c r="T1758">
        <v>100.82033699999999</v>
      </c>
    </row>
    <row r="1759" spans="1:20" x14ac:dyDescent="0.25">
      <c r="A1759" t="s">
        <v>3212</v>
      </c>
      <c r="C1759" t="s">
        <v>3213</v>
      </c>
      <c r="D1759" t="s">
        <v>2282</v>
      </c>
      <c r="E1759" t="s">
        <v>5444</v>
      </c>
      <c r="F1759" t="s">
        <v>5445</v>
      </c>
      <c r="G1759" t="s">
        <v>5461</v>
      </c>
      <c r="I1759">
        <v>47.22</v>
      </c>
      <c r="J1759">
        <v>2.52</v>
      </c>
      <c r="K1759">
        <v>5.21</v>
      </c>
      <c r="L1759">
        <v>12.4996448</v>
      </c>
      <c r="M1759">
        <v>0.34</v>
      </c>
      <c r="N1759">
        <v>9.9499999999999993</v>
      </c>
      <c r="O1759">
        <v>22.85</v>
      </c>
      <c r="P1759">
        <v>0.49</v>
      </c>
      <c r="Q1759"/>
      <c r="R1759"/>
      <c r="S1759">
        <v>58.659545833945671</v>
      </c>
      <c r="T1759">
        <v>101.0796448</v>
      </c>
    </row>
    <row r="1760" spans="1:20" x14ac:dyDescent="0.25">
      <c r="A1760" t="s">
        <v>3212</v>
      </c>
      <c r="C1760" t="s">
        <v>3213</v>
      </c>
      <c r="D1760" t="s">
        <v>2282</v>
      </c>
      <c r="E1760" t="s">
        <v>5444</v>
      </c>
      <c r="F1760" t="s">
        <v>5445</v>
      </c>
      <c r="G1760" t="s">
        <v>5461</v>
      </c>
      <c r="I1760">
        <v>49.46</v>
      </c>
      <c r="J1760">
        <v>1.45</v>
      </c>
      <c r="K1760">
        <v>3.74</v>
      </c>
      <c r="L1760">
        <v>11.999730599999999</v>
      </c>
      <c r="M1760">
        <v>0.36</v>
      </c>
      <c r="N1760">
        <v>10.71</v>
      </c>
      <c r="O1760">
        <v>23.18</v>
      </c>
      <c r="P1760">
        <v>0.4</v>
      </c>
      <c r="Q1760"/>
      <c r="R1760"/>
      <c r="S1760">
        <v>61.404090225518111</v>
      </c>
      <c r="T1760">
        <v>101.2997306</v>
      </c>
    </row>
    <row r="1761" spans="1:20" x14ac:dyDescent="0.25">
      <c r="A1761" t="s">
        <v>3212</v>
      </c>
      <c r="C1761" t="s">
        <v>3213</v>
      </c>
      <c r="D1761" t="s">
        <v>2282</v>
      </c>
      <c r="E1761" t="s">
        <v>5444</v>
      </c>
      <c r="F1761" t="s">
        <v>5445</v>
      </c>
      <c r="G1761" t="s">
        <v>5461</v>
      </c>
      <c r="I1761">
        <v>47.56</v>
      </c>
      <c r="J1761">
        <v>2.37</v>
      </c>
      <c r="K1761">
        <v>5.29</v>
      </c>
      <c r="L1761">
        <v>12.989831000000001</v>
      </c>
      <c r="M1761">
        <v>0</v>
      </c>
      <c r="N1761">
        <v>8.5399999999999991</v>
      </c>
      <c r="O1761">
        <v>21.35</v>
      </c>
      <c r="P1761">
        <v>1.39</v>
      </c>
      <c r="Q1761"/>
      <c r="R1761"/>
      <c r="S1761">
        <v>53.957470887129993</v>
      </c>
      <c r="T1761">
        <v>99.489830999999995</v>
      </c>
    </row>
    <row r="1762" spans="1:20" x14ac:dyDescent="0.25">
      <c r="A1762" t="s">
        <v>3212</v>
      </c>
      <c r="C1762" t="s">
        <v>3213</v>
      </c>
      <c r="D1762" t="s">
        <v>2282</v>
      </c>
      <c r="E1762" t="s">
        <v>5444</v>
      </c>
      <c r="F1762" t="s">
        <v>5445</v>
      </c>
      <c r="G1762" t="s">
        <v>5461</v>
      </c>
      <c r="I1762">
        <v>42.98</v>
      </c>
      <c r="J1762">
        <v>4.4400000000000004</v>
      </c>
      <c r="K1762">
        <v>8.65</v>
      </c>
      <c r="L1762">
        <v>9.9304508000000009</v>
      </c>
      <c r="M1762">
        <v>0.4</v>
      </c>
      <c r="N1762">
        <v>9.7799999999999994</v>
      </c>
      <c r="O1762">
        <v>22.32</v>
      </c>
      <c r="P1762">
        <v>0.71</v>
      </c>
      <c r="Q1762"/>
      <c r="R1762"/>
      <c r="S1762">
        <v>63.709323771390302</v>
      </c>
      <c r="T1762">
        <v>99.210450800000004</v>
      </c>
    </row>
    <row r="1763" spans="1:20" x14ac:dyDescent="0.25">
      <c r="A1763" t="s">
        <v>3212</v>
      </c>
      <c r="C1763" t="s">
        <v>3213</v>
      </c>
      <c r="D1763" t="s">
        <v>2282</v>
      </c>
      <c r="E1763" t="s">
        <v>5444</v>
      </c>
      <c r="F1763" t="s">
        <v>5445</v>
      </c>
      <c r="G1763" t="s">
        <v>5461</v>
      </c>
      <c r="I1763">
        <v>43.71</v>
      </c>
      <c r="J1763">
        <v>3.77</v>
      </c>
      <c r="K1763">
        <v>8.16</v>
      </c>
      <c r="L1763">
        <v>12.0702186</v>
      </c>
      <c r="M1763">
        <v>0.43</v>
      </c>
      <c r="N1763">
        <v>8.69</v>
      </c>
      <c r="O1763">
        <v>22.42</v>
      </c>
      <c r="P1763">
        <v>0.82</v>
      </c>
      <c r="Q1763"/>
      <c r="R1763"/>
      <c r="S1763">
        <v>56.204561498692406</v>
      </c>
      <c r="T1763">
        <v>100.0702186</v>
      </c>
    </row>
    <row r="1764" spans="1:20" x14ac:dyDescent="0.25">
      <c r="A1764" t="s">
        <v>3212</v>
      </c>
      <c r="C1764" t="s">
        <v>3213</v>
      </c>
      <c r="D1764" t="s">
        <v>2282</v>
      </c>
      <c r="E1764" t="s">
        <v>5444</v>
      </c>
      <c r="F1764" t="s">
        <v>5445</v>
      </c>
      <c r="G1764" t="s">
        <v>5461</v>
      </c>
      <c r="I1764">
        <v>44.91</v>
      </c>
      <c r="J1764">
        <v>2.44</v>
      </c>
      <c r="K1764">
        <v>6.41</v>
      </c>
      <c r="L1764">
        <v>15.8892332</v>
      </c>
      <c r="M1764">
        <v>0.49</v>
      </c>
      <c r="N1764">
        <v>6.92</v>
      </c>
      <c r="O1764">
        <v>22.21</v>
      </c>
      <c r="P1764">
        <v>1.05</v>
      </c>
      <c r="Q1764"/>
      <c r="R1764"/>
      <c r="S1764">
        <v>43.703861190905897</v>
      </c>
      <c r="T1764">
        <v>100.3192332</v>
      </c>
    </row>
    <row r="1765" spans="1:20" x14ac:dyDescent="0.25">
      <c r="A1765" t="s">
        <v>3212</v>
      </c>
      <c r="C1765" t="s">
        <v>3213</v>
      </c>
      <c r="D1765" t="s">
        <v>2282</v>
      </c>
      <c r="E1765" t="s">
        <v>5444</v>
      </c>
      <c r="F1765" t="s">
        <v>5445</v>
      </c>
      <c r="G1765" t="s">
        <v>5461</v>
      </c>
      <c r="I1765">
        <v>44.67</v>
      </c>
      <c r="J1765">
        <v>3.57</v>
      </c>
      <c r="K1765">
        <v>7.73</v>
      </c>
      <c r="L1765">
        <v>12.610407</v>
      </c>
      <c r="M1765">
        <v>0</v>
      </c>
      <c r="N1765">
        <v>9.0399999999999991</v>
      </c>
      <c r="O1765">
        <v>22.72</v>
      </c>
      <c r="P1765">
        <v>0.8</v>
      </c>
      <c r="Q1765"/>
      <c r="R1765"/>
      <c r="S1765">
        <v>56.098810816823843</v>
      </c>
      <c r="T1765">
        <v>101.140407</v>
      </c>
    </row>
    <row r="1766" spans="1:20" x14ac:dyDescent="0.25">
      <c r="A1766" t="s">
        <v>3212</v>
      </c>
      <c r="C1766" t="s">
        <v>3213</v>
      </c>
      <c r="D1766" t="s">
        <v>2282</v>
      </c>
      <c r="E1766" t="s">
        <v>5444</v>
      </c>
      <c r="F1766" t="s">
        <v>5445</v>
      </c>
      <c r="G1766" t="s">
        <v>5461</v>
      </c>
      <c r="I1766">
        <v>44.54</v>
      </c>
      <c r="J1766">
        <v>3.8</v>
      </c>
      <c r="K1766">
        <v>7.77</v>
      </c>
      <c r="L1766">
        <v>13.409220599999999</v>
      </c>
      <c r="M1766">
        <v>0.4</v>
      </c>
      <c r="N1766">
        <v>8.4600000000000009</v>
      </c>
      <c r="O1766">
        <v>22</v>
      </c>
      <c r="P1766">
        <v>0.96</v>
      </c>
      <c r="Q1766"/>
      <c r="R1766"/>
      <c r="S1766">
        <v>52.932706314931728</v>
      </c>
      <c r="T1766">
        <v>101.3392206</v>
      </c>
    </row>
    <row r="1767" spans="1:20" x14ac:dyDescent="0.25">
      <c r="A1767" t="s">
        <v>3212</v>
      </c>
      <c r="C1767" t="s">
        <v>3213</v>
      </c>
      <c r="D1767" t="s">
        <v>2282</v>
      </c>
      <c r="E1767" t="s">
        <v>5444</v>
      </c>
      <c r="F1767" t="s">
        <v>5445</v>
      </c>
      <c r="G1767" t="s">
        <v>5461</v>
      </c>
      <c r="I1767">
        <v>44.99</v>
      </c>
      <c r="J1767">
        <v>3.17</v>
      </c>
      <c r="K1767">
        <v>8.14</v>
      </c>
      <c r="L1767">
        <v>10.050295800000001</v>
      </c>
      <c r="M1767">
        <v>0.19</v>
      </c>
      <c r="N1767">
        <v>10.119999999999999</v>
      </c>
      <c r="O1767">
        <v>21.62</v>
      </c>
      <c r="P1767">
        <v>0.73</v>
      </c>
      <c r="Q1767"/>
      <c r="R1767"/>
      <c r="S1767">
        <v>64.220515713959088</v>
      </c>
      <c r="T1767">
        <v>99.010295800000009</v>
      </c>
    </row>
    <row r="1768" spans="1:20" x14ac:dyDescent="0.25">
      <c r="A1768" t="s">
        <v>3212</v>
      </c>
      <c r="C1768" t="s">
        <v>3213</v>
      </c>
      <c r="D1768" t="s">
        <v>2282</v>
      </c>
      <c r="E1768" t="s">
        <v>5444</v>
      </c>
      <c r="F1768" t="s">
        <v>5445</v>
      </c>
      <c r="G1768" t="s">
        <v>5461</v>
      </c>
      <c r="I1768">
        <v>49.61</v>
      </c>
      <c r="J1768">
        <v>2.0499999999999998</v>
      </c>
      <c r="K1768">
        <v>3.95</v>
      </c>
      <c r="L1768">
        <v>7.0393752000000003</v>
      </c>
      <c r="M1768"/>
      <c r="N1768">
        <v>13.98</v>
      </c>
      <c r="O1768">
        <v>21.16</v>
      </c>
      <c r="P1768">
        <v>0.67</v>
      </c>
      <c r="Q1768"/>
      <c r="R1768"/>
      <c r="S1768">
        <v>77.973878303031483</v>
      </c>
      <c r="T1768">
        <v>98.459375199999997</v>
      </c>
    </row>
    <row r="1769" spans="1:20" x14ac:dyDescent="0.25">
      <c r="A1769" t="s">
        <v>3212</v>
      </c>
      <c r="C1769" t="s">
        <v>3213</v>
      </c>
      <c r="D1769" t="s">
        <v>2282</v>
      </c>
      <c r="E1769" t="s">
        <v>5444</v>
      </c>
      <c r="F1769" t="s">
        <v>5445</v>
      </c>
      <c r="G1769" t="s">
        <v>5461</v>
      </c>
      <c r="I1769">
        <v>43</v>
      </c>
      <c r="J1769">
        <v>5.09</v>
      </c>
      <c r="K1769">
        <v>9.4499999999999993</v>
      </c>
      <c r="L1769">
        <v>8.0902837999999999</v>
      </c>
      <c r="M1769"/>
      <c r="N1769">
        <v>10.6</v>
      </c>
      <c r="O1769">
        <v>20.97</v>
      </c>
      <c r="P1769">
        <v>1.06</v>
      </c>
      <c r="Q1769"/>
      <c r="R1769"/>
      <c r="S1769">
        <v>70.019500914215087</v>
      </c>
      <c r="T1769">
        <v>98.260283799999996</v>
      </c>
    </row>
    <row r="1770" spans="1:20" x14ac:dyDescent="0.25">
      <c r="A1770" t="s">
        <v>3212</v>
      </c>
      <c r="C1770" t="s">
        <v>3213</v>
      </c>
      <c r="D1770" t="s">
        <v>2282</v>
      </c>
      <c r="E1770" t="s">
        <v>5444</v>
      </c>
      <c r="F1770" t="s">
        <v>5445</v>
      </c>
      <c r="G1770" t="s">
        <v>5461</v>
      </c>
      <c r="I1770">
        <v>46.19</v>
      </c>
      <c r="J1770">
        <v>3.65</v>
      </c>
      <c r="K1770">
        <v>7.6</v>
      </c>
      <c r="L1770">
        <v>7.2305301999999996</v>
      </c>
      <c r="M1770"/>
      <c r="N1770">
        <v>12.22</v>
      </c>
      <c r="O1770">
        <v>21.77</v>
      </c>
      <c r="P1770">
        <v>0.9</v>
      </c>
      <c r="Q1770"/>
      <c r="R1770"/>
      <c r="S1770">
        <v>75.078400766234509</v>
      </c>
      <c r="T1770">
        <v>99.560530200000002</v>
      </c>
    </row>
    <row r="1771" spans="1:20" x14ac:dyDescent="0.25">
      <c r="A1771" t="s">
        <v>3212</v>
      </c>
      <c r="C1771" t="s">
        <v>3213</v>
      </c>
      <c r="D1771" t="s">
        <v>2282</v>
      </c>
      <c r="E1771" t="s">
        <v>5444</v>
      </c>
      <c r="F1771" t="s">
        <v>5445</v>
      </c>
      <c r="G1771" t="s">
        <v>5461</v>
      </c>
      <c r="I1771">
        <v>47.96</v>
      </c>
      <c r="J1771">
        <v>2.39</v>
      </c>
      <c r="K1771">
        <v>6.78</v>
      </c>
      <c r="L1771">
        <v>9.1696399999999993</v>
      </c>
      <c r="M1771"/>
      <c r="N1771">
        <v>11.41</v>
      </c>
      <c r="O1771">
        <v>21.74</v>
      </c>
      <c r="P1771">
        <v>0.81</v>
      </c>
      <c r="Q1771"/>
      <c r="R1771"/>
      <c r="S1771">
        <v>68.925284327233001</v>
      </c>
      <c r="T1771">
        <v>100.25964</v>
      </c>
    </row>
    <row r="1772" spans="1:20" x14ac:dyDescent="0.25">
      <c r="A1772" t="s">
        <v>3212</v>
      </c>
      <c r="C1772" t="s">
        <v>3213</v>
      </c>
      <c r="D1772" t="s">
        <v>2282</v>
      </c>
      <c r="E1772" t="s">
        <v>5444</v>
      </c>
      <c r="F1772" t="s">
        <v>5445</v>
      </c>
      <c r="G1772" t="s">
        <v>5461</v>
      </c>
      <c r="I1772">
        <v>45.78</v>
      </c>
      <c r="J1772">
        <v>2.97</v>
      </c>
      <c r="K1772">
        <v>7.43</v>
      </c>
      <c r="L1772">
        <v>10.999979</v>
      </c>
      <c r="M1772"/>
      <c r="N1772">
        <v>9.44</v>
      </c>
      <c r="O1772">
        <v>21.52</v>
      </c>
      <c r="P1772">
        <v>0.94</v>
      </c>
      <c r="Q1772"/>
      <c r="R1772"/>
      <c r="S1772">
        <v>60.470276735579027</v>
      </c>
      <c r="T1772">
        <v>99.079978999999994</v>
      </c>
    </row>
    <row r="1773" spans="1:20" x14ac:dyDescent="0.25">
      <c r="A1773" t="s">
        <v>3212</v>
      </c>
      <c r="C1773" t="s">
        <v>3213</v>
      </c>
      <c r="D1773" t="s">
        <v>2282</v>
      </c>
      <c r="E1773" t="s">
        <v>5444</v>
      </c>
      <c r="F1773" t="s">
        <v>5445</v>
      </c>
      <c r="G1773" t="s">
        <v>5461</v>
      </c>
      <c r="I1773">
        <v>43.9</v>
      </c>
      <c r="J1773">
        <v>4.2699999999999996</v>
      </c>
      <c r="K1773">
        <v>9.26</v>
      </c>
      <c r="L1773">
        <v>7.5002996</v>
      </c>
      <c r="M1773"/>
      <c r="N1773">
        <v>10.81</v>
      </c>
      <c r="O1773">
        <v>21.72</v>
      </c>
      <c r="P1773">
        <v>0.86</v>
      </c>
      <c r="Q1773"/>
      <c r="R1773"/>
      <c r="S1773">
        <v>71.981923278156799</v>
      </c>
      <c r="T1773">
        <v>98.320299599999998</v>
      </c>
    </row>
    <row r="1774" spans="1:20" x14ac:dyDescent="0.25">
      <c r="A1774" t="s">
        <v>3212</v>
      </c>
      <c r="C1774" t="s">
        <v>3213</v>
      </c>
      <c r="D1774" t="s">
        <v>2282</v>
      </c>
      <c r="E1774" t="s">
        <v>5444</v>
      </c>
      <c r="F1774" t="s">
        <v>5445</v>
      </c>
      <c r="G1774" t="s">
        <v>5461</v>
      </c>
      <c r="I1774">
        <v>48.58</v>
      </c>
      <c r="J1774">
        <v>2.35</v>
      </c>
      <c r="K1774">
        <v>4.99</v>
      </c>
      <c r="L1774">
        <v>6.6996359999999999</v>
      </c>
      <c r="M1774"/>
      <c r="N1774">
        <v>13.42</v>
      </c>
      <c r="O1774">
        <v>21.87</v>
      </c>
      <c r="P1774">
        <v>0.69</v>
      </c>
      <c r="Q1774"/>
      <c r="R1774"/>
      <c r="S1774">
        <v>78.120961688082815</v>
      </c>
      <c r="T1774">
        <v>98.599636000000004</v>
      </c>
    </row>
    <row r="1775" spans="1:20" x14ac:dyDescent="0.25">
      <c r="A1775" t="s">
        <v>3212</v>
      </c>
      <c r="C1775" t="s">
        <v>3213</v>
      </c>
      <c r="D1775" t="s">
        <v>2282</v>
      </c>
      <c r="E1775" t="s">
        <v>5444</v>
      </c>
      <c r="F1775" t="s">
        <v>5445</v>
      </c>
      <c r="G1775" t="s">
        <v>5461</v>
      </c>
      <c r="I1775">
        <v>46.17</v>
      </c>
      <c r="J1775">
        <v>2.95</v>
      </c>
      <c r="K1775">
        <v>7.5</v>
      </c>
      <c r="L1775">
        <v>10.1102414</v>
      </c>
      <c r="M1775"/>
      <c r="N1775">
        <v>10.23</v>
      </c>
      <c r="O1775">
        <v>21.97</v>
      </c>
      <c r="P1775">
        <v>0.74</v>
      </c>
      <c r="Q1775"/>
      <c r="R1775"/>
      <c r="S1775">
        <v>64.332203784983093</v>
      </c>
      <c r="T1775">
        <v>99.670241400000009</v>
      </c>
    </row>
    <row r="1776" spans="1:20" x14ac:dyDescent="0.25">
      <c r="A1776" t="s">
        <v>3212</v>
      </c>
      <c r="C1776" t="s">
        <v>3213</v>
      </c>
      <c r="D1776" t="s">
        <v>2282</v>
      </c>
      <c r="E1776" t="s">
        <v>5444</v>
      </c>
      <c r="F1776" t="s">
        <v>5445</v>
      </c>
      <c r="G1776" t="s">
        <v>5461</v>
      </c>
      <c r="I1776">
        <v>48.69</v>
      </c>
      <c r="J1776">
        <v>2.2000000000000002</v>
      </c>
      <c r="K1776">
        <v>5.21</v>
      </c>
      <c r="L1776">
        <v>8.5805278000000005</v>
      </c>
      <c r="M1776">
        <v>0.21</v>
      </c>
      <c r="N1776">
        <v>12.62</v>
      </c>
      <c r="O1776">
        <v>21.81</v>
      </c>
      <c r="P1776">
        <v>0.56999999999999995</v>
      </c>
      <c r="Q1776"/>
      <c r="R1776"/>
      <c r="S1776">
        <v>72.388675761433177</v>
      </c>
      <c r="T1776">
        <v>99.890527800000001</v>
      </c>
    </row>
    <row r="1777" spans="1:20" x14ac:dyDescent="0.25">
      <c r="A1777" t="s">
        <v>3212</v>
      </c>
      <c r="C1777" t="s">
        <v>3213</v>
      </c>
      <c r="D1777" t="s">
        <v>2282</v>
      </c>
      <c r="E1777" t="s">
        <v>5444</v>
      </c>
      <c r="F1777" t="s">
        <v>5445</v>
      </c>
      <c r="G1777" t="s">
        <v>5461</v>
      </c>
      <c r="I1777">
        <v>46.15</v>
      </c>
      <c r="J1777">
        <v>3.25</v>
      </c>
      <c r="K1777">
        <v>6.92</v>
      </c>
      <c r="L1777">
        <v>8.8408225999999992</v>
      </c>
      <c r="M1777"/>
      <c r="N1777">
        <v>11.34</v>
      </c>
      <c r="O1777">
        <v>22</v>
      </c>
      <c r="P1777">
        <v>0.65</v>
      </c>
      <c r="Q1777"/>
      <c r="R1777"/>
      <c r="S1777">
        <v>69.57187041932265</v>
      </c>
      <c r="T1777">
        <v>99.150822600000012</v>
      </c>
    </row>
    <row r="1778" spans="1:20" x14ac:dyDescent="0.25">
      <c r="A1778" t="s">
        <v>3212</v>
      </c>
      <c r="C1778" t="s">
        <v>3213</v>
      </c>
      <c r="D1778" t="s">
        <v>2282</v>
      </c>
      <c r="E1778" t="s">
        <v>5444</v>
      </c>
      <c r="F1778" t="s">
        <v>5445</v>
      </c>
      <c r="G1778" t="s">
        <v>5461</v>
      </c>
      <c r="I1778">
        <v>46.45</v>
      </c>
      <c r="J1778">
        <v>2.69</v>
      </c>
      <c r="K1778">
        <v>7.41</v>
      </c>
      <c r="L1778">
        <v>10.8999112</v>
      </c>
      <c r="M1778">
        <v>0.28000000000000003</v>
      </c>
      <c r="N1778">
        <v>10.07</v>
      </c>
      <c r="O1778">
        <v>21.88</v>
      </c>
      <c r="P1778">
        <v>0.84</v>
      </c>
      <c r="Q1778"/>
      <c r="R1778"/>
      <c r="S1778">
        <v>62.218728102386862</v>
      </c>
      <c r="T1778">
        <v>100.5199112</v>
      </c>
    </row>
    <row r="1779" spans="1:20" x14ac:dyDescent="0.25">
      <c r="A1779" t="s">
        <v>3212</v>
      </c>
      <c r="C1779" t="s">
        <v>3213</v>
      </c>
      <c r="D1779" t="s">
        <v>2282</v>
      </c>
      <c r="E1779" t="s">
        <v>5444</v>
      </c>
      <c r="F1779" t="s">
        <v>5445</v>
      </c>
      <c r="G1779" t="s">
        <v>5461</v>
      </c>
      <c r="I1779">
        <v>44.39</v>
      </c>
      <c r="J1779">
        <v>4.12</v>
      </c>
      <c r="K1779">
        <v>8.4499999999999993</v>
      </c>
      <c r="L1779">
        <v>7.1701996000000001</v>
      </c>
      <c r="M1779"/>
      <c r="N1779">
        <v>11.57</v>
      </c>
      <c r="O1779">
        <v>21.66</v>
      </c>
      <c r="P1779">
        <v>0.85</v>
      </c>
      <c r="Q1779"/>
      <c r="R1779"/>
      <c r="S1779">
        <v>74.202466539917609</v>
      </c>
      <c r="T1779">
        <v>98.210199599999982</v>
      </c>
    </row>
    <row r="1780" spans="1:20" x14ac:dyDescent="0.25">
      <c r="A1780" t="s">
        <v>3212</v>
      </c>
      <c r="C1780" t="s">
        <v>3213</v>
      </c>
      <c r="D1780" t="s">
        <v>2282</v>
      </c>
      <c r="E1780" t="s">
        <v>5444</v>
      </c>
      <c r="F1780" t="s">
        <v>5445</v>
      </c>
      <c r="G1780" t="s">
        <v>5461</v>
      </c>
      <c r="I1780">
        <v>43.47</v>
      </c>
      <c r="J1780">
        <v>4.5999999999999996</v>
      </c>
      <c r="K1780">
        <v>9.49</v>
      </c>
      <c r="L1780">
        <v>8.3599066000000004</v>
      </c>
      <c r="M1780"/>
      <c r="N1780">
        <v>10.31</v>
      </c>
      <c r="O1780">
        <v>21.38</v>
      </c>
      <c r="P1780">
        <v>0.81</v>
      </c>
      <c r="Q1780"/>
      <c r="R1780"/>
      <c r="S1780">
        <v>68.73380151042501</v>
      </c>
      <c r="T1780">
        <v>98.419906600000004</v>
      </c>
    </row>
    <row r="1781" spans="1:20" x14ac:dyDescent="0.25">
      <c r="A1781" t="s">
        <v>3212</v>
      </c>
      <c r="C1781" t="s">
        <v>3213</v>
      </c>
      <c r="D1781" t="s">
        <v>2282</v>
      </c>
      <c r="E1781" t="s">
        <v>5444</v>
      </c>
      <c r="F1781" t="s">
        <v>5445</v>
      </c>
      <c r="G1781" t="s">
        <v>5461</v>
      </c>
      <c r="I1781">
        <v>45.8</v>
      </c>
      <c r="J1781">
        <v>3.32</v>
      </c>
      <c r="K1781">
        <v>7.69</v>
      </c>
      <c r="L1781">
        <v>7.7201453999999998</v>
      </c>
      <c r="M1781"/>
      <c r="N1781">
        <v>12.22</v>
      </c>
      <c r="O1781">
        <v>20.92</v>
      </c>
      <c r="P1781">
        <v>0.85</v>
      </c>
      <c r="Q1781"/>
      <c r="R1781"/>
      <c r="S1781">
        <v>73.83243009896384</v>
      </c>
      <c r="T1781">
        <v>98.52014539999999</v>
      </c>
    </row>
    <row r="1782" spans="1:20" x14ac:dyDescent="0.25">
      <c r="A1782" t="s">
        <v>3212</v>
      </c>
      <c r="C1782" t="s">
        <v>3213</v>
      </c>
      <c r="D1782" t="s">
        <v>2282</v>
      </c>
      <c r="E1782" t="s">
        <v>5444</v>
      </c>
      <c r="F1782" t="s">
        <v>5445</v>
      </c>
      <c r="G1782" t="s">
        <v>5461</v>
      </c>
      <c r="I1782">
        <v>48.48</v>
      </c>
      <c r="J1782">
        <v>2.4</v>
      </c>
      <c r="K1782">
        <v>4.6500000000000004</v>
      </c>
      <c r="L1782">
        <v>9.689706000000001</v>
      </c>
      <c r="M1782"/>
      <c r="N1782">
        <v>12.3</v>
      </c>
      <c r="O1782">
        <v>20.32</v>
      </c>
      <c r="P1782">
        <v>0.82</v>
      </c>
      <c r="Q1782"/>
      <c r="R1782"/>
      <c r="S1782">
        <v>69.350810916955467</v>
      </c>
      <c r="T1782">
        <v>98.659706</v>
      </c>
    </row>
    <row r="1783" spans="1:20" x14ac:dyDescent="0.25">
      <c r="A1783" t="s">
        <v>3212</v>
      </c>
      <c r="C1783" t="s">
        <v>3213</v>
      </c>
      <c r="D1783" t="s">
        <v>2282</v>
      </c>
      <c r="E1783" t="s">
        <v>5444</v>
      </c>
      <c r="F1783" t="s">
        <v>5445</v>
      </c>
      <c r="G1783" t="s">
        <v>5461</v>
      </c>
      <c r="I1783">
        <v>43.04</v>
      </c>
      <c r="J1783">
        <v>5.19</v>
      </c>
      <c r="K1783">
        <v>9.5</v>
      </c>
      <c r="L1783">
        <v>8.0696404000000008</v>
      </c>
      <c r="M1783"/>
      <c r="N1783">
        <v>10.5</v>
      </c>
      <c r="O1783">
        <v>21.83</v>
      </c>
      <c r="P1783">
        <v>0.84</v>
      </c>
      <c r="Q1783"/>
      <c r="R1783"/>
      <c r="S1783">
        <v>69.873952842143268</v>
      </c>
      <c r="T1783">
        <v>98.969640400000003</v>
      </c>
    </row>
    <row r="1784" spans="1:20" x14ac:dyDescent="0.25">
      <c r="A1784" t="s">
        <v>3212</v>
      </c>
      <c r="C1784" t="s">
        <v>3213</v>
      </c>
      <c r="D1784" t="s">
        <v>2282</v>
      </c>
      <c r="E1784" t="s">
        <v>5444</v>
      </c>
      <c r="F1784" t="s">
        <v>5445</v>
      </c>
      <c r="G1784" t="s">
        <v>5461</v>
      </c>
      <c r="I1784">
        <v>43.19</v>
      </c>
      <c r="J1784">
        <v>4.8</v>
      </c>
      <c r="K1784">
        <v>9.86</v>
      </c>
      <c r="L1784">
        <v>8.0906561999999997</v>
      </c>
      <c r="M1784"/>
      <c r="N1784">
        <v>10.55</v>
      </c>
      <c r="O1784">
        <v>21.53</v>
      </c>
      <c r="P1784">
        <v>0.75</v>
      </c>
      <c r="Q1784"/>
      <c r="R1784"/>
      <c r="S1784">
        <v>69.919184900773175</v>
      </c>
      <c r="T1784">
        <v>98.770656199999991</v>
      </c>
    </row>
    <row r="1785" spans="1:20" x14ac:dyDescent="0.25">
      <c r="A1785" t="s">
        <v>3212</v>
      </c>
      <c r="C1785" t="s">
        <v>3213</v>
      </c>
      <c r="D1785" t="s">
        <v>2282</v>
      </c>
      <c r="E1785" t="s">
        <v>5444</v>
      </c>
      <c r="F1785" t="s">
        <v>5445</v>
      </c>
      <c r="G1785" t="s">
        <v>5461</v>
      </c>
      <c r="I1785">
        <v>45.27</v>
      </c>
      <c r="J1785">
        <v>4.49</v>
      </c>
      <c r="K1785">
        <v>7.33</v>
      </c>
      <c r="L1785">
        <v>7.3297704000000001</v>
      </c>
      <c r="M1785">
        <v>0.34</v>
      </c>
      <c r="N1785">
        <v>11.41</v>
      </c>
      <c r="O1785">
        <v>21.97</v>
      </c>
      <c r="P1785">
        <v>0.85</v>
      </c>
      <c r="Q1785"/>
      <c r="R1785"/>
      <c r="S1785">
        <v>73.50860341242327</v>
      </c>
      <c r="T1785">
        <v>98.989770399999998</v>
      </c>
    </row>
    <row r="1786" spans="1:20" x14ac:dyDescent="0.25">
      <c r="A1786" t="s">
        <v>3212</v>
      </c>
      <c r="C1786" t="s">
        <v>3213</v>
      </c>
      <c r="D1786" t="s">
        <v>2282</v>
      </c>
      <c r="E1786" t="s">
        <v>5444</v>
      </c>
      <c r="F1786" t="s">
        <v>5445</v>
      </c>
      <c r="G1786" t="s">
        <v>5461</v>
      </c>
      <c r="I1786">
        <v>39.96</v>
      </c>
      <c r="J1786">
        <v>6.91</v>
      </c>
      <c r="K1786">
        <v>11.71</v>
      </c>
      <c r="L1786">
        <v>7.8994359999999997</v>
      </c>
      <c r="M1786"/>
      <c r="N1786">
        <v>9.58</v>
      </c>
      <c r="O1786">
        <v>21.41</v>
      </c>
      <c r="P1786">
        <v>0.89</v>
      </c>
      <c r="Q1786"/>
      <c r="R1786"/>
      <c r="S1786">
        <v>68.372045523753002</v>
      </c>
      <c r="T1786">
        <v>98.359436000000002</v>
      </c>
    </row>
    <row r="1787" spans="1:20" x14ac:dyDescent="0.25">
      <c r="A1787" t="s">
        <v>3212</v>
      </c>
      <c r="C1787" t="s">
        <v>3213</v>
      </c>
      <c r="D1787" t="s">
        <v>2282</v>
      </c>
      <c r="E1787" t="s">
        <v>5444</v>
      </c>
      <c r="F1787" t="s">
        <v>5445</v>
      </c>
      <c r="G1787" t="s">
        <v>5461</v>
      </c>
      <c r="I1787">
        <v>42.66</v>
      </c>
      <c r="J1787">
        <v>4.45</v>
      </c>
      <c r="K1787">
        <v>8.98</v>
      </c>
      <c r="L1787">
        <v>9.5097692000000009</v>
      </c>
      <c r="M1787">
        <v>0.22</v>
      </c>
      <c r="N1787">
        <v>10.4</v>
      </c>
      <c r="O1787">
        <v>21.51</v>
      </c>
      <c r="P1787">
        <v>0.63</v>
      </c>
      <c r="Q1787"/>
      <c r="R1787"/>
      <c r="S1787">
        <v>66.094821883974831</v>
      </c>
      <c r="T1787">
        <v>98.359769200000002</v>
      </c>
    </row>
    <row r="1788" spans="1:20" x14ac:dyDescent="0.25">
      <c r="A1788" t="s">
        <v>3212</v>
      </c>
      <c r="C1788" t="s">
        <v>3213</v>
      </c>
      <c r="D1788" t="s">
        <v>2282</v>
      </c>
      <c r="E1788" t="s">
        <v>5444</v>
      </c>
      <c r="F1788" t="s">
        <v>5445</v>
      </c>
      <c r="G1788" t="s">
        <v>5461</v>
      </c>
      <c r="I1788">
        <v>47.24</v>
      </c>
      <c r="J1788">
        <v>2.35</v>
      </c>
      <c r="K1788">
        <v>5.97</v>
      </c>
      <c r="L1788">
        <v>8.6501352000000011</v>
      </c>
      <c r="M1788">
        <v>0.22</v>
      </c>
      <c r="N1788">
        <v>11.89</v>
      </c>
      <c r="O1788">
        <v>21.37</v>
      </c>
      <c r="P1788">
        <v>0.7</v>
      </c>
      <c r="Q1788"/>
      <c r="R1788"/>
      <c r="S1788">
        <v>71.015958159262553</v>
      </c>
      <c r="T1788">
        <v>98.390135200000003</v>
      </c>
    </row>
    <row r="1789" spans="1:20" x14ac:dyDescent="0.25">
      <c r="A1789" t="s">
        <v>3212</v>
      </c>
      <c r="C1789" t="s">
        <v>3213</v>
      </c>
      <c r="D1789" t="s">
        <v>2282</v>
      </c>
      <c r="E1789" t="s">
        <v>5444</v>
      </c>
      <c r="F1789" t="s">
        <v>5445</v>
      </c>
      <c r="G1789" t="s">
        <v>5461</v>
      </c>
      <c r="I1789">
        <v>47.54</v>
      </c>
      <c r="J1789">
        <v>2.75</v>
      </c>
      <c r="K1789">
        <v>6.82</v>
      </c>
      <c r="L1789">
        <v>8.3098065999999999</v>
      </c>
      <c r="M1789"/>
      <c r="N1789">
        <v>12.3</v>
      </c>
      <c r="O1789">
        <v>21.9</v>
      </c>
      <c r="P1789">
        <v>0.7</v>
      </c>
      <c r="Q1789"/>
      <c r="R1789"/>
      <c r="S1789">
        <v>72.515923757479811</v>
      </c>
      <c r="T1789">
        <v>100.31980660000001</v>
      </c>
    </row>
    <row r="1790" spans="1:20" x14ac:dyDescent="0.25">
      <c r="A1790" t="s">
        <v>3212</v>
      </c>
      <c r="C1790" t="s">
        <v>3213</v>
      </c>
      <c r="D1790" t="s">
        <v>2282</v>
      </c>
      <c r="E1790" t="s">
        <v>5444</v>
      </c>
      <c r="F1790" t="s">
        <v>5445</v>
      </c>
      <c r="G1790" t="s">
        <v>5461</v>
      </c>
      <c r="I1790">
        <v>47.94</v>
      </c>
      <c r="J1790">
        <v>2.14</v>
      </c>
      <c r="K1790">
        <v>5.99</v>
      </c>
      <c r="L1790">
        <v>10.290684199999999</v>
      </c>
      <c r="M1790">
        <v>0.28000000000000003</v>
      </c>
      <c r="N1790">
        <v>10.68</v>
      </c>
      <c r="O1790">
        <v>21.77</v>
      </c>
      <c r="P1790">
        <v>0.78</v>
      </c>
      <c r="Q1790"/>
      <c r="R1790"/>
      <c r="S1790">
        <v>64.911930235304581</v>
      </c>
      <c r="T1790">
        <v>99.870684200000014</v>
      </c>
    </row>
    <row r="1791" spans="1:20" x14ac:dyDescent="0.25">
      <c r="A1791" t="s">
        <v>3212</v>
      </c>
      <c r="C1791" t="s">
        <v>3213</v>
      </c>
      <c r="D1791" t="s">
        <v>2282</v>
      </c>
      <c r="E1791" t="s">
        <v>5444</v>
      </c>
      <c r="F1791" t="s">
        <v>5445</v>
      </c>
      <c r="G1791" t="s">
        <v>5461</v>
      </c>
      <c r="I1791">
        <v>44.03</v>
      </c>
      <c r="J1791">
        <v>3.87</v>
      </c>
      <c r="K1791">
        <v>7.77</v>
      </c>
      <c r="L1791">
        <v>9.9397091999999994</v>
      </c>
      <c r="M1791"/>
      <c r="N1791">
        <v>10.4</v>
      </c>
      <c r="O1791">
        <v>21.2</v>
      </c>
      <c r="P1791">
        <v>0.97</v>
      </c>
      <c r="Q1791"/>
      <c r="R1791"/>
      <c r="S1791">
        <v>65.096973172017996</v>
      </c>
      <c r="T1791">
        <v>98.179709200000005</v>
      </c>
    </row>
    <row r="1792" spans="1:20" x14ac:dyDescent="0.25">
      <c r="A1792" t="s">
        <v>3212</v>
      </c>
      <c r="C1792" t="s">
        <v>3213</v>
      </c>
      <c r="D1792" t="s">
        <v>2282</v>
      </c>
      <c r="E1792" t="s">
        <v>5444</v>
      </c>
      <c r="F1792" t="s">
        <v>5445</v>
      </c>
      <c r="G1792" t="s">
        <v>5461</v>
      </c>
      <c r="I1792">
        <v>47.28</v>
      </c>
      <c r="J1792">
        <v>2.02</v>
      </c>
      <c r="K1792">
        <v>5.93</v>
      </c>
      <c r="L1792">
        <v>10.359520399999999</v>
      </c>
      <c r="M1792"/>
      <c r="N1792">
        <v>10.83</v>
      </c>
      <c r="O1792">
        <v>21.81</v>
      </c>
      <c r="P1792">
        <v>0.82</v>
      </c>
      <c r="Q1792"/>
      <c r="R1792"/>
      <c r="S1792">
        <v>65.07756885166539</v>
      </c>
      <c r="T1792">
        <v>99.049520399999992</v>
      </c>
    </row>
    <row r="1793" spans="1:20" x14ac:dyDescent="0.25">
      <c r="A1793" t="s">
        <v>3212</v>
      </c>
      <c r="C1793" t="s">
        <v>3213</v>
      </c>
      <c r="D1793" t="s">
        <v>2282</v>
      </c>
      <c r="E1793" t="s">
        <v>5444</v>
      </c>
      <c r="F1793" t="s">
        <v>5445</v>
      </c>
      <c r="G1793" t="s">
        <v>5461</v>
      </c>
      <c r="I1793">
        <v>47.62</v>
      </c>
      <c r="J1793">
        <v>2.54</v>
      </c>
      <c r="K1793">
        <v>4.87</v>
      </c>
      <c r="L1793">
        <v>9.0096842000000006</v>
      </c>
      <c r="M1793">
        <v>0.18</v>
      </c>
      <c r="N1793">
        <v>12.4</v>
      </c>
      <c r="O1793">
        <v>21.27</v>
      </c>
      <c r="P1793">
        <v>0.55000000000000004</v>
      </c>
      <c r="Q1793"/>
      <c r="R1793"/>
      <c r="S1793">
        <v>71.042167912505818</v>
      </c>
      <c r="T1793">
        <v>98.439684200000002</v>
      </c>
    </row>
    <row r="1794" spans="1:20" x14ac:dyDescent="0.25">
      <c r="A1794" t="s">
        <v>3212</v>
      </c>
      <c r="C1794" t="s">
        <v>3213</v>
      </c>
      <c r="D1794" t="s">
        <v>2282</v>
      </c>
      <c r="E1794" t="s">
        <v>5444</v>
      </c>
      <c r="F1794" t="s">
        <v>5445</v>
      </c>
      <c r="G1794" t="s">
        <v>5461</v>
      </c>
      <c r="I1794">
        <v>45.4</v>
      </c>
      <c r="J1794">
        <v>3.37</v>
      </c>
      <c r="K1794">
        <v>6.88</v>
      </c>
      <c r="L1794">
        <v>9.0604800000000001</v>
      </c>
      <c r="M1794"/>
      <c r="N1794">
        <v>11.18</v>
      </c>
      <c r="O1794">
        <v>21.44</v>
      </c>
      <c r="P1794">
        <v>0.69</v>
      </c>
      <c r="Q1794"/>
      <c r="R1794"/>
      <c r="S1794">
        <v>68.745347717253807</v>
      </c>
      <c r="T1794">
        <v>98.020479999999992</v>
      </c>
    </row>
    <row r="1795" spans="1:20" x14ac:dyDescent="0.25">
      <c r="A1795" t="s">
        <v>3212</v>
      </c>
      <c r="C1795" t="s">
        <v>3213</v>
      </c>
      <c r="D1795" t="s">
        <v>2282</v>
      </c>
      <c r="E1795" t="s">
        <v>5444</v>
      </c>
      <c r="F1795" t="s">
        <v>5445</v>
      </c>
      <c r="G1795" t="s">
        <v>5461</v>
      </c>
      <c r="I1795">
        <v>48.26</v>
      </c>
      <c r="J1795">
        <v>2.17</v>
      </c>
      <c r="K1795">
        <v>4.0599999999999996</v>
      </c>
      <c r="L1795">
        <v>9.1102331999999997</v>
      </c>
      <c r="M1795"/>
      <c r="N1795">
        <v>12.64</v>
      </c>
      <c r="O1795">
        <v>21.6</v>
      </c>
      <c r="P1795">
        <v>0.43</v>
      </c>
      <c r="Q1795"/>
      <c r="R1795"/>
      <c r="S1795">
        <v>71.20793718627732</v>
      </c>
      <c r="T1795">
        <v>98.270233200000007</v>
      </c>
    </row>
    <row r="1796" spans="1:20" x14ac:dyDescent="0.25">
      <c r="A1796" t="s">
        <v>3212</v>
      </c>
      <c r="C1796" t="s">
        <v>3213</v>
      </c>
      <c r="D1796" t="s">
        <v>2282</v>
      </c>
      <c r="E1796" t="s">
        <v>5444</v>
      </c>
      <c r="F1796" t="s">
        <v>5445</v>
      </c>
      <c r="G1796" t="s">
        <v>5461</v>
      </c>
      <c r="I1796">
        <v>46.38</v>
      </c>
      <c r="J1796">
        <v>2.79</v>
      </c>
      <c r="K1796">
        <v>6.61</v>
      </c>
      <c r="L1796">
        <v>8.5297965999999992</v>
      </c>
      <c r="M1796"/>
      <c r="N1796">
        <v>11.84</v>
      </c>
      <c r="O1796">
        <v>21.53</v>
      </c>
      <c r="P1796">
        <v>0.65</v>
      </c>
      <c r="Q1796"/>
      <c r="R1796"/>
      <c r="S1796">
        <v>71.217163007095294</v>
      </c>
      <c r="T1796">
        <v>98.329796600000009</v>
      </c>
    </row>
    <row r="1797" spans="1:20" x14ac:dyDescent="0.25">
      <c r="A1797" t="s">
        <v>3212</v>
      </c>
      <c r="C1797" t="s">
        <v>3213</v>
      </c>
      <c r="D1797" t="s">
        <v>2282</v>
      </c>
      <c r="E1797" t="s">
        <v>5444</v>
      </c>
      <c r="F1797" t="s">
        <v>5445</v>
      </c>
      <c r="G1797" t="s">
        <v>5461</v>
      </c>
      <c r="I1797">
        <v>49.31</v>
      </c>
      <c r="J1797">
        <v>1.8</v>
      </c>
      <c r="K1797">
        <v>3.76</v>
      </c>
      <c r="L1797">
        <v>9.0195036000000002</v>
      </c>
      <c r="M1797">
        <v>0.31</v>
      </c>
      <c r="N1797">
        <v>12.93</v>
      </c>
      <c r="O1797">
        <v>21.35</v>
      </c>
      <c r="P1797">
        <v>0.47</v>
      </c>
      <c r="Q1797"/>
      <c r="R1797"/>
      <c r="S1797">
        <v>71.873538696114394</v>
      </c>
      <c r="T1797">
        <v>98.949503599999986</v>
      </c>
    </row>
    <row r="1798" spans="1:20" x14ac:dyDescent="0.25">
      <c r="A1798" t="s">
        <v>3212</v>
      </c>
      <c r="C1798" t="s">
        <v>3213</v>
      </c>
      <c r="D1798" t="s">
        <v>2282</v>
      </c>
      <c r="E1798" t="s">
        <v>5444</v>
      </c>
      <c r="F1798" t="s">
        <v>5445</v>
      </c>
      <c r="G1798" t="s">
        <v>5461</v>
      </c>
      <c r="I1798">
        <v>47.34</v>
      </c>
      <c r="J1798">
        <v>2.25</v>
      </c>
      <c r="K1798">
        <v>6.24</v>
      </c>
      <c r="L1798">
        <v>10.280025200000001</v>
      </c>
      <c r="M1798">
        <v>0.18</v>
      </c>
      <c r="N1798">
        <v>10.78</v>
      </c>
      <c r="O1798">
        <v>21.83</v>
      </c>
      <c r="P1798">
        <v>0.77</v>
      </c>
      <c r="Q1798"/>
      <c r="R1798"/>
      <c r="S1798">
        <v>65.147437616248169</v>
      </c>
      <c r="T1798">
        <v>99.670025200000012</v>
      </c>
    </row>
    <row r="1799" spans="1:20" x14ac:dyDescent="0.25">
      <c r="A1799" t="s">
        <v>3212</v>
      </c>
      <c r="C1799" t="s">
        <v>3213</v>
      </c>
      <c r="D1799" t="s">
        <v>2282</v>
      </c>
      <c r="E1799" t="s">
        <v>5444</v>
      </c>
      <c r="F1799" t="s">
        <v>5445</v>
      </c>
      <c r="G1799" t="s">
        <v>5461</v>
      </c>
      <c r="I1799">
        <v>49.27</v>
      </c>
      <c r="J1799">
        <v>1.93</v>
      </c>
      <c r="K1799">
        <v>3.91</v>
      </c>
      <c r="L1799">
        <v>8.77</v>
      </c>
      <c r="M1799"/>
      <c r="N1799">
        <v>12.92</v>
      </c>
      <c r="O1799">
        <v>21.56</v>
      </c>
      <c r="P1799"/>
      <c r="Q1799"/>
      <c r="R1799"/>
      <c r="S1799">
        <v>72.421688074786346</v>
      </c>
      <c r="T1799">
        <v>98.36</v>
      </c>
    </row>
    <row r="1800" spans="1:20" x14ac:dyDescent="0.25">
      <c r="A1800" t="s">
        <v>3212</v>
      </c>
      <c r="C1800" t="s">
        <v>3213</v>
      </c>
      <c r="D1800" t="s">
        <v>2282</v>
      </c>
      <c r="E1800" t="s">
        <v>5444</v>
      </c>
      <c r="F1800" t="s">
        <v>5445</v>
      </c>
      <c r="G1800" t="s">
        <v>5461</v>
      </c>
      <c r="I1800">
        <v>46.77</v>
      </c>
      <c r="J1800">
        <v>3.34</v>
      </c>
      <c r="K1800">
        <v>6.03</v>
      </c>
      <c r="L1800">
        <v>8.9893818000000003</v>
      </c>
      <c r="M1800"/>
      <c r="N1800">
        <v>11.51</v>
      </c>
      <c r="O1800">
        <v>21.31</v>
      </c>
      <c r="P1800">
        <v>0.96</v>
      </c>
      <c r="Q1800"/>
      <c r="R1800"/>
      <c r="S1800">
        <v>69.534086127391703</v>
      </c>
      <c r="T1800">
        <v>98.909381800000006</v>
      </c>
    </row>
    <row r="1801" spans="1:20" x14ac:dyDescent="0.25">
      <c r="A1801" t="s">
        <v>3212</v>
      </c>
      <c r="C1801" t="s">
        <v>3213</v>
      </c>
      <c r="D1801" t="s">
        <v>2282</v>
      </c>
      <c r="E1801" t="s">
        <v>5444</v>
      </c>
      <c r="F1801" t="s">
        <v>5445</v>
      </c>
      <c r="G1801" t="s">
        <v>5461</v>
      </c>
      <c r="I1801">
        <v>46.45</v>
      </c>
      <c r="J1801">
        <v>3.65</v>
      </c>
      <c r="K1801">
        <v>6.14</v>
      </c>
      <c r="L1801">
        <v>9.4306860000000015</v>
      </c>
      <c r="M1801"/>
      <c r="N1801">
        <v>11.09</v>
      </c>
      <c r="O1801">
        <v>21.44</v>
      </c>
      <c r="P1801">
        <v>0.77</v>
      </c>
      <c r="Q1801"/>
      <c r="R1801"/>
      <c r="S1801">
        <v>67.702021989577645</v>
      </c>
      <c r="T1801">
        <v>98.970686000000001</v>
      </c>
    </row>
    <row r="1802" spans="1:20" x14ac:dyDescent="0.25">
      <c r="A1802" t="s">
        <v>3212</v>
      </c>
      <c r="C1802" t="s">
        <v>3213</v>
      </c>
      <c r="D1802" t="s">
        <v>2282</v>
      </c>
      <c r="E1802" t="s">
        <v>5444</v>
      </c>
      <c r="F1802" t="s">
        <v>5445</v>
      </c>
      <c r="G1802" t="s">
        <v>5461</v>
      </c>
      <c r="I1802">
        <v>48.37</v>
      </c>
      <c r="J1802">
        <v>2.4900000000000002</v>
      </c>
      <c r="K1802">
        <v>4.0999999999999996</v>
      </c>
      <c r="L1802">
        <v>9.2003138</v>
      </c>
      <c r="M1802"/>
      <c r="N1802">
        <v>12.3</v>
      </c>
      <c r="O1802">
        <v>21.87</v>
      </c>
      <c r="P1802">
        <v>0.77</v>
      </c>
      <c r="Q1802"/>
      <c r="R1802"/>
      <c r="S1802">
        <v>70.441227243046612</v>
      </c>
      <c r="T1802">
        <v>99.100313799999995</v>
      </c>
    </row>
    <row r="1803" spans="1:20" x14ac:dyDescent="0.25">
      <c r="A1803" t="s">
        <v>3212</v>
      </c>
      <c r="C1803" t="s">
        <v>3213</v>
      </c>
      <c r="D1803" t="s">
        <v>2282</v>
      </c>
      <c r="E1803" t="s">
        <v>5444</v>
      </c>
      <c r="F1803" t="s">
        <v>5445</v>
      </c>
      <c r="G1803" t="s">
        <v>5461</v>
      </c>
      <c r="I1803">
        <v>48.76</v>
      </c>
      <c r="J1803">
        <v>1.9</v>
      </c>
      <c r="K1803">
        <v>4.7</v>
      </c>
      <c r="L1803">
        <v>8.5901250000000005</v>
      </c>
      <c r="M1803"/>
      <c r="N1803">
        <v>12.59</v>
      </c>
      <c r="O1803">
        <v>21.73</v>
      </c>
      <c r="P1803">
        <v>0.61</v>
      </c>
      <c r="Q1803"/>
      <c r="R1803"/>
      <c r="S1803">
        <v>72.318707460277622</v>
      </c>
      <c r="T1803">
        <v>98.880125000000007</v>
      </c>
    </row>
    <row r="1804" spans="1:20" x14ac:dyDescent="0.25">
      <c r="A1804" t="s">
        <v>3212</v>
      </c>
      <c r="C1804" t="s">
        <v>3213</v>
      </c>
      <c r="D1804" t="s">
        <v>2282</v>
      </c>
      <c r="E1804" t="s">
        <v>5444</v>
      </c>
      <c r="F1804" t="s">
        <v>5445</v>
      </c>
      <c r="G1804" t="s">
        <v>5461</v>
      </c>
      <c r="I1804">
        <v>46.87</v>
      </c>
      <c r="J1804">
        <v>2.77</v>
      </c>
      <c r="K1804">
        <v>6.22</v>
      </c>
      <c r="L1804">
        <v>9.7104678</v>
      </c>
      <c r="M1804">
        <v>0.22</v>
      </c>
      <c r="N1804">
        <v>11.59</v>
      </c>
      <c r="O1804">
        <v>20.65</v>
      </c>
      <c r="P1804">
        <v>0.74</v>
      </c>
      <c r="Q1804"/>
      <c r="R1804"/>
      <c r="S1804">
        <v>68.026168440422339</v>
      </c>
      <c r="T1804">
        <v>98.770467799999992</v>
      </c>
    </row>
    <row r="1805" spans="1:20" x14ac:dyDescent="0.25">
      <c r="A1805" t="s">
        <v>3212</v>
      </c>
      <c r="C1805" t="s">
        <v>3213</v>
      </c>
      <c r="D1805" t="s">
        <v>2282</v>
      </c>
      <c r="E1805" t="s">
        <v>5444</v>
      </c>
      <c r="F1805" t="s">
        <v>5445</v>
      </c>
      <c r="G1805" t="s">
        <v>5461</v>
      </c>
      <c r="I1805">
        <v>44.97</v>
      </c>
      <c r="J1805">
        <v>2.92</v>
      </c>
      <c r="K1805">
        <v>7.01</v>
      </c>
      <c r="L1805">
        <v>8.2997040000000002</v>
      </c>
      <c r="M1805"/>
      <c r="N1805">
        <v>11.79</v>
      </c>
      <c r="O1805">
        <v>22.65</v>
      </c>
      <c r="P1805">
        <v>0.84</v>
      </c>
      <c r="Q1805"/>
      <c r="R1805"/>
      <c r="S1805">
        <v>71.688622972542859</v>
      </c>
      <c r="T1805">
        <v>98.479703999999998</v>
      </c>
    </row>
    <row r="1806" spans="1:20" x14ac:dyDescent="0.25">
      <c r="A1806" t="s">
        <v>3212</v>
      </c>
      <c r="C1806" t="s">
        <v>3213</v>
      </c>
      <c r="D1806" t="s">
        <v>2282</v>
      </c>
      <c r="E1806" t="s">
        <v>5444</v>
      </c>
      <c r="F1806" t="s">
        <v>5445</v>
      </c>
      <c r="G1806" t="s">
        <v>5461</v>
      </c>
      <c r="I1806">
        <v>48.22</v>
      </c>
      <c r="J1806">
        <v>2.27</v>
      </c>
      <c r="K1806">
        <v>2.5299999999999998</v>
      </c>
      <c r="L1806">
        <v>14.4200096</v>
      </c>
      <c r="M1806">
        <v>0.4</v>
      </c>
      <c r="N1806">
        <v>11.09</v>
      </c>
      <c r="O1806">
        <v>19.73</v>
      </c>
      <c r="P1806">
        <v>0.73</v>
      </c>
      <c r="Q1806"/>
      <c r="R1806"/>
      <c r="S1806">
        <v>57.821826681837152</v>
      </c>
      <c r="T1806">
        <v>99.390009600000013</v>
      </c>
    </row>
    <row r="1807" spans="1:20" x14ac:dyDescent="0.25">
      <c r="A1807" t="s">
        <v>3212</v>
      </c>
      <c r="C1807" t="s">
        <v>3213</v>
      </c>
      <c r="D1807" t="s">
        <v>2282</v>
      </c>
      <c r="E1807" t="s">
        <v>5444</v>
      </c>
      <c r="F1807" t="s">
        <v>5445</v>
      </c>
      <c r="G1807" t="s">
        <v>5461</v>
      </c>
      <c r="I1807">
        <v>48.35</v>
      </c>
      <c r="J1807">
        <v>1.07</v>
      </c>
      <c r="K1807">
        <v>1.93</v>
      </c>
      <c r="L1807">
        <v>12.349558200000001</v>
      </c>
      <c r="M1807">
        <v>0.32</v>
      </c>
      <c r="N1807">
        <v>11.23</v>
      </c>
      <c r="O1807">
        <v>22.3</v>
      </c>
      <c r="P1807">
        <v>0.96</v>
      </c>
      <c r="Q1807"/>
      <c r="R1807"/>
      <c r="S1807">
        <v>61.84571954202395</v>
      </c>
      <c r="T1807">
        <v>98.509558199999987</v>
      </c>
    </row>
    <row r="1808" spans="1:20" x14ac:dyDescent="0.25">
      <c r="A1808" t="s">
        <v>3212</v>
      </c>
      <c r="C1808" t="s">
        <v>3213</v>
      </c>
      <c r="D1808" t="s">
        <v>2282</v>
      </c>
      <c r="E1808" t="s">
        <v>5444</v>
      </c>
      <c r="F1808" t="s">
        <v>5445</v>
      </c>
      <c r="G1808" t="s">
        <v>5461</v>
      </c>
      <c r="I1808">
        <v>52.44</v>
      </c>
      <c r="J1808">
        <v>1.1299999999999999</v>
      </c>
      <c r="K1808">
        <v>1.25</v>
      </c>
      <c r="L1808">
        <v>11.4401932</v>
      </c>
      <c r="M1808">
        <v>0.48</v>
      </c>
      <c r="N1808">
        <v>12.8</v>
      </c>
      <c r="O1808">
        <v>21.55</v>
      </c>
      <c r="P1808">
        <v>0.69</v>
      </c>
      <c r="Q1808"/>
      <c r="R1808"/>
      <c r="S1808">
        <v>66.604450445835553</v>
      </c>
      <c r="T1808">
        <v>101.7801932</v>
      </c>
    </row>
    <row r="1809" spans="1:20" x14ac:dyDescent="0.25">
      <c r="A1809" t="s">
        <v>3212</v>
      </c>
      <c r="C1809" t="s">
        <v>3213</v>
      </c>
      <c r="D1809" t="s">
        <v>2282</v>
      </c>
      <c r="E1809" t="s">
        <v>5444</v>
      </c>
      <c r="F1809" t="s">
        <v>5445</v>
      </c>
      <c r="G1809" t="s">
        <v>5461</v>
      </c>
      <c r="I1809">
        <v>51.9</v>
      </c>
      <c r="J1809">
        <v>0.8</v>
      </c>
      <c r="K1809">
        <v>1.68</v>
      </c>
      <c r="L1809">
        <v>13.2595922</v>
      </c>
      <c r="M1809">
        <v>0.56999999999999995</v>
      </c>
      <c r="N1809">
        <v>12.11</v>
      </c>
      <c r="O1809">
        <v>20.71</v>
      </c>
      <c r="P1809">
        <v>0.67</v>
      </c>
      <c r="Q1809"/>
      <c r="R1809"/>
      <c r="S1809">
        <v>61.948120382446383</v>
      </c>
      <c r="T1809">
        <v>101.6995922</v>
      </c>
    </row>
    <row r="1810" spans="1:20" x14ac:dyDescent="0.25">
      <c r="A1810" t="s">
        <v>3212</v>
      </c>
      <c r="C1810" t="s">
        <v>3213</v>
      </c>
      <c r="D1810" t="s">
        <v>2282</v>
      </c>
      <c r="E1810" t="s">
        <v>5444</v>
      </c>
      <c r="F1810" t="s">
        <v>5445</v>
      </c>
      <c r="G1810" t="s">
        <v>5461</v>
      </c>
      <c r="I1810">
        <v>47.3</v>
      </c>
      <c r="J1810">
        <v>1.97</v>
      </c>
      <c r="K1810">
        <v>4.4800000000000004</v>
      </c>
      <c r="L1810">
        <v>13.6407138</v>
      </c>
      <c r="M1810">
        <v>0.43</v>
      </c>
      <c r="N1810">
        <v>10.51</v>
      </c>
      <c r="O1810">
        <v>21.66</v>
      </c>
      <c r="P1810">
        <v>0.67</v>
      </c>
      <c r="Q1810"/>
      <c r="R1810"/>
      <c r="S1810">
        <v>57.866723707538817</v>
      </c>
      <c r="T1810">
        <v>100.6607138</v>
      </c>
    </row>
    <row r="1811" spans="1:20" x14ac:dyDescent="0.25">
      <c r="A1811" t="s">
        <v>3212</v>
      </c>
      <c r="C1811" t="s">
        <v>3213</v>
      </c>
      <c r="D1811" t="s">
        <v>2282</v>
      </c>
      <c r="E1811" t="s">
        <v>5444</v>
      </c>
      <c r="F1811" t="s">
        <v>5445</v>
      </c>
      <c r="G1811" t="s">
        <v>5461</v>
      </c>
      <c r="I1811">
        <v>47.24</v>
      </c>
      <c r="J1811">
        <v>2.69</v>
      </c>
      <c r="K1811">
        <v>4.3600000000000003</v>
      </c>
      <c r="L1811">
        <v>14.3998872</v>
      </c>
      <c r="M1811">
        <v>0.41</v>
      </c>
      <c r="N1811">
        <v>9.8000000000000007</v>
      </c>
      <c r="O1811">
        <v>20.93</v>
      </c>
      <c r="P1811">
        <v>0.65</v>
      </c>
      <c r="Q1811"/>
      <c r="R1811"/>
      <c r="S1811">
        <v>54.81499416172327</v>
      </c>
      <c r="T1811">
        <v>100.47988719999999</v>
      </c>
    </row>
    <row r="1812" spans="1:20" x14ac:dyDescent="0.25">
      <c r="A1812" t="s">
        <v>3212</v>
      </c>
      <c r="C1812" t="s">
        <v>3213</v>
      </c>
      <c r="D1812" t="s">
        <v>2282</v>
      </c>
      <c r="E1812" t="s">
        <v>5444</v>
      </c>
      <c r="F1812" t="s">
        <v>5445</v>
      </c>
      <c r="G1812" t="s">
        <v>5461</v>
      </c>
      <c r="I1812">
        <v>47.92</v>
      </c>
      <c r="J1812">
        <v>2.14</v>
      </c>
      <c r="K1812">
        <v>3.44</v>
      </c>
      <c r="L1812">
        <v>13.190167799999999</v>
      </c>
      <c r="M1812">
        <v>0.45</v>
      </c>
      <c r="N1812">
        <v>10.25</v>
      </c>
      <c r="O1812">
        <v>22.04</v>
      </c>
      <c r="P1812">
        <v>0.51</v>
      </c>
      <c r="Q1812"/>
      <c r="R1812"/>
      <c r="S1812">
        <v>58.074744439552923</v>
      </c>
      <c r="T1812">
        <v>99.940167799999998</v>
      </c>
    </row>
    <row r="1813" spans="1:20" x14ac:dyDescent="0.25">
      <c r="A1813" t="s">
        <v>3212</v>
      </c>
      <c r="C1813" t="s">
        <v>3213</v>
      </c>
      <c r="D1813" t="s">
        <v>2282</v>
      </c>
      <c r="E1813" t="s">
        <v>5444</v>
      </c>
      <c r="F1813" t="s">
        <v>5445</v>
      </c>
      <c r="G1813" t="s">
        <v>5461</v>
      </c>
      <c r="I1813">
        <v>46.7</v>
      </c>
      <c r="J1813">
        <v>3.02</v>
      </c>
      <c r="K1813">
        <v>6.25</v>
      </c>
      <c r="L1813">
        <v>11.8902634</v>
      </c>
      <c r="M1813"/>
      <c r="N1813">
        <v>10.5</v>
      </c>
      <c r="O1813">
        <v>20.78</v>
      </c>
      <c r="P1813">
        <v>0.71</v>
      </c>
      <c r="Q1813"/>
      <c r="R1813"/>
      <c r="S1813">
        <v>61.151664527144703</v>
      </c>
      <c r="T1813">
        <v>99.850263400000003</v>
      </c>
    </row>
    <row r="1814" spans="1:20" x14ac:dyDescent="0.25">
      <c r="A1814" t="s">
        <v>3212</v>
      </c>
      <c r="C1814" t="s">
        <v>3213</v>
      </c>
      <c r="D1814" t="s">
        <v>2282</v>
      </c>
      <c r="E1814" t="s">
        <v>5444</v>
      </c>
      <c r="F1814" t="s">
        <v>5445</v>
      </c>
      <c r="G1814" t="s">
        <v>5461</v>
      </c>
      <c r="I1814">
        <v>47.3</v>
      </c>
      <c r="J1814">
        <v>3</v>
      </c>
      <c r="K1814">
        <v>4.08</v>
      </c>
      <c r="L1814">
        <v>10.0898866</v>
      </c>
      <c r="M1814">
        <v>0.45</v>
      </c>
      <c r="N1814">
        <v>13.3</v>
      </c>
      <c r="O1814">
        <v>20.86</v>
      </c>
      <c r="P1814">
        <v>1</v>
      </c>
      <c r="Q1814"/>
      <c r="R1814"/>
      <c r="S1814">
        <v>70.146145486541741</v>
      </c>
      <c r="T1814">
        <v>100.07988659999999</v>
      </c>
    </row>
    <row r="1815" spans="1:20" x14ac:dyDescent="0.25">
      <c r="A1815" t="s">
        <v>3212</v>
      </c>
      <c r="C1815" t="s">
        <v>3213</v>
      </c>
      <c r="D1815" t="s">
        <v>2282</v>
      </c>
      <c r="E1815" t="s">
        <v>5444</v>
      </c>
      <c r="F1815" t="s">
        <v>5445</v>
      </c>
      <c r="G1815" t="s">
        <v>5461</v>
      </c>
      <c r="I1815">
        <v>48.97</v>
      </c>
      <c r="J1815">
        <v>1.8</v>
      </c>
      <c r="K1815">
        <v>2.3199999999999998</v>
      </c>
      <c r="L1815">
        <v>11.2094664</v>
      </c>
      <c r="M1815">
        <v>0.52</v>
      </c>
      <c r="N1815">
        <v>13.71</v>
      </c>
      <c r="O1815">
        <v>21.02</v>
      </c>
      <c r="P1815">
        <v>1.05</v>
      </c>
      <c r="Q1815"/>
      <c r="R1815"/>
      <c r="S1815">
        <v>68.555150053823382</v>
      </c>
      <c r="T1815">
        <v>100.5994664</v>
      </c>
    </row>
    <row r="1816" spans="1:20" x14ac:dyDescent="0.25">
      <c r="A1816" t="s">
        <v>3212</v>
      </c>
      <c r="C1816" t="s">
        <v>3213</v>
      </c>
      <c r="D1816" t="s">
        <v>2282</v>
      </c>
      <c r="E1816" t="s">
        <v>5444</v>
      </c>
      <c r="F1816" t="s">
        <v>5445</v>
      </c>
      <c r="G1816" t="s">
        <v>5461</v>
      </c>
      <c r="I1816">
        <v>46.62</v>
      </c>
      <c r="J1816">
        <v>3.02</v>
      </c>
      <c r="K1816">
        <v>4.0999999999999996</v>
      </c>
      <c r="L1816">
        <v>12.919689200000001</v>
      </c>
      <c r="M1816"/>
      <c r="N1816">
        <v>12.77</v>
      </c>
      <c r="O1816">
        <v>20.399999999999999</v>
      </c>
      <c r="P1816">
        <v>1.1299999999999999</v>
      </c>
      <c r="Q1816"/>
      <c r="R1816"/>
      <c r="S1816">
        <v>63.792808039539317</v>
      </c>
      <c r="T1816">
        <v>100.9596892</v>
      </c>
    </row>
    <row r="1817" spans="1:20" x14ac:dyDescent="0.25">
      <c r="A1817" t="s">
        <v>3212</v>
      </c>
      <c r="C1817" t="s">
        <v>3213</v>
      </c>
      <c r="D1817" t="s">
        <v>2282</v>
      </c>
      <c r="E1817" t="s">
        <v>5444</v>
      </c>
      <c r="F1817" t="s">
        <v>5445</v>
      </c>
      <c r="G1817" t="s">
        <v>5461</v>
      </c>
      <c r="I1817">
        <v>46.51</v>
      </c>
      <c r="J1817">
        <v>3.05</v>
      </c>
      <c r="K1817">
        <v>3.55</v>
      </c>
      <c r="L1817">
        <v>11.460416199999999</v>
      </c>
      <c r="M1817"/>
      <c r="N1817">
        <v>12.75</v>
      </c>
      <c r="O1817">
        <v>20.29</v>
      </c>
      <c r="P1817">
        <v>1.24</v>
      </c>
      <c r="Q1817"/>
      <c r="R1817"/>
      <c r="S1817">
        <v>66.477990524388247</v>
      </c>
      <c r="T1817">
        <v>98.850416199999998</v>
      </c>
    </row>
    <row r="1818" spans="1:20" x14ac:dyDescent="0.25">
      <c r="A1818" t="s">
        <v>3212</v>
      </c>
      <c r="C1818" t="s">
        <v>3213</v>
      </c>
      <c r="D1818" t="s">
        <v>2282</v>
      </c>
      <c r="E1818" t="s">
        <v>5444</v>
      </c>
      <c r="F1818" t="s">
        <v>5445</v>
      </c>
      <c r="G1818" t="s">
        <v>5461</v>
      </c>
      <c r="I1818">
        <v>47.81</v>
      </c>
      <c r="J1818">
        <v>2.62</v>
      </c>
      <c r="K1818">
        <v>3.44</v>
      </c>
      <c r="L1818">
        <v>11.669822999999999</v>
      </c>
      <c r="M1818"/>
      <c r="N1818">
        <v>13.35</v>
      </c>
      <c r="O1818">
        <v>20.36</v>
      </c>
      <c r="P1818">
        <v>1.19</v>
      </c>
      <c r="Q1818"/>
      <c r="R1818"/>
      <c r="S1818">
        <v>67.096361284666614</v>
      </c>
      <c r="T1818">
        <v>100.439823</v>
      </c>
    </row>
    <row r="1819" spans="1:20" x14ac:dyDescent="0.25">
      <c r="A1819" t="s">
        <v>3212</v>
      </c>
      <c r="C1819" t="s">
        <v>3213</v>
      </c>
      <c r="D1819" t="s">
        <v>2282</v>
      </c>
      <c r="E1819" t="s">
        <v>5444</v>
      </c>
      <c r="F1819" t="s">
        <v>5445</v>
      </c>
      <c r="G1819" t="s">
        <v>5461</v>
      </c>
      <c r="I1819">
        <v>49.4</v>
      </c>
      <c r="J1819">
        <v>1.68</v>
      </c>
      <c r="K1819">
        <v>3.29</v>
      </c>
      <c r="L1819">
        <v>12.829875599999999</v>
      </c>
      <c r="M1819">
        <v>0.49</v>
      </c>
      <c r="N1819">
        <v>10.98</v>
      </c>
      <c r="O1819">
        <v>20.51</v>
      </c>
      <c r="P1819">
        <v>1.2</v>
      </c>
      <c r="Q1819"/>
      <c r="R1819"/>
      <c r="S1819">
        <v>60.404195795424108</v>
      </c>
      <c r="T1819">
        <v>100.37987560000001</v>
      </c>
    </row>
    <row r="1820" spans="1:20" x14ac:dyDescent="0.25">
      <c r="A1820" t="s">
        <v>3212</v>
      </c>
      <c r="C1820" t="s">
        <v>3213</v>
      </c>
      <c r="D1820" t="s">
        <v>2282</v>
      </c>
      <c r="E1820" t="s">
        <v>5444</v>
      </c>
      <c r="F1820" t="s">
        <v>5445</v>
      </c>
      <c r="G1820" t="s">
        <v>5461</v>
      </c>
      <c r="I1820">
        <v>51.41</v>
      </c>
      <c r="J1820">
        <v>1.32</v>
      </c>
      <c r="K1820">
        <v>2.3199999999999998</v>
      </c>
      <c r="L1820">
        <v>11.910395599999999</v>
      </c>
      <c r="M1820">
        <v>0.49</v>
      </c>
      <c r="N1820">
        <v>11.76</v>
      </c>
      <c r="O1820">
        <v>21.46</v>
      </c>
      <c r="P1820">
        <v>0.78</v>
      </c>
      <c r="Q1820"/>
      <c r="R1820"/>
      <c r="S1820">
        <v>63.76846233195522</v>
      </c>
      <c r="T1820">
        <v>101.45039559999999</v>
      </c>
    </row>
    <row r="1821" spans="1:20" x14ac:dyDescent="0.25">
      <c r="A1821" t="s">
        <v>3212</v>
      </c>
      <c r="C1821" t="s">
        <v>3213</v>
      </c>
      <c r="D1821" t="s">
        <v>2282</v>
      </c>
      <c r="E1821" t="s">
        <v>5444</v>
      </c>
      <c r="F1821" t="s">
        <v>5445</v>
      </c>
      <c r="G1821" t="s">
        <v>5461</v>
      </c>
      <c r="I1821">
        <v>48.05</v>
      </c>
      <c r="J1821">
        <v>2.4700000000000002</v>
      </c>
      <c r="K1821">
        <v>4.72</v>
      </c>
      <c r="L1821">
        <v>8.9294855999999996</v>
      </c>
      <c r="M1821"/>
      <c r="N1821">
        <v>13.17</v>
      </c>
      <c r="O1821">
        <v>22.39</v>
      </c>
      <c r="P1821"/>
      <c r="Q1821"/>
      <c r="R1821"/>
      <c r="S1821">
        <v>72.444511676884815</v>
      </c>
      <c r="T1821">
        <v>99.729485600000004</v>
      </c>
    </row>
    <row r="1822" spans="1:20" x14ac:dyDescent="0.25">
      <c r="A1822" t="s">
        <v>3212</v>
      </c>
      <c r="C1822" t="s">
        <v>3213</v>
      </c>
      <c r="D1822" t="s">
        <v>2282</v>
      </c>
      <c r="E1822" t="s">
        <v>5444</v>
      </c>
      <c r="F1822" t="s">
        <v>5445</v>
      </c>
      <c r="G1822" t="s">
        <v>5461</v>
      </c>
      <c r="I1822">
        <v>49.4</v>
      </c>
      <c r="J1822">
        <v>1.63</v>
      </c>
      <c r="K1822">
        <v>3.78</v>
      </c>
      <c r="L1822">
        <v>8.4897606000000003</v>
      </c>
      <c r="M1822"/>
      <c r="N1822">
        <v>14.33</v>
      </c>
      <c r="O1822">
        <v>22.58</v>
      </c>
      <c r="P1822"/>
      <c r="Q1822"/>
      <c r="R1822"/>
      <c r="S1822">
        <v>75.05468397445928</v>
      </c>
      <c r="T1822">
        <v>100.2097606</v>
      </c>
    </row>
    <row r="1823" spans="1:20" x14ac:dyDescent="0.25">
      <c r="A1823" t="s">
        <v>3212</v>
      </c>
      <c r="C1823" t="s">
        <v>3213</v>
      </c>
      <c r="D1823" t="s">
        <v>2282</v>
      </c>
      <c r="E1823" t="s">
        <v>5444</v>
      </c>
      <c r="F1823" t="s">
        <v>5445</v>
      </c>
      <c r="G1823" t="s">
        <v>5461</v>
      </c>
      <c r="I1823">
        <v>47.75</v>
      </c>
      <c r="J1823">
        <v>2.25</v>
      </c>
      <c r="K1823">
        <v>5.54</v>
      </c>
      <c r="L1823">
        <v>9.2802696000000005</v>
      </c>
      <c r="M1823"/>
      <c r="N1823">
        <v>12.84</v>
      </c>
      <c r="O1823">
        <v>22.9</v>
      </c>
      <c r="P1823"/>
      <c r="Q1823"/>
      <c r="R1823"/>
      <c r="S1823">
        <v>71.150632757869289</v>
      </c>
      <c r="T1823">
        <v>100.5602696</v>
      </c>
    </row>
    <row r="1824" spans="1:20" x14ac:dyDescent="0.25">
      <c r="A1824" t="s">
        <v>3212</v>
      </c>
      <c r="C1824" t="s">
        <v>3213</v>
      </c>
      <c r="D1824" t="s">
        <v>2282</v>
      </c>
      <c r="E1824" t="s">
        <v>5444</v>
      </c>
      <c r="F1824" t="s">
        <v>5445</v>
      </c>
      <c r="G1824" t="s">
        <v>5461</v>
      </c>
      <c r="I1824">
        <v>47</v>
      </c>
      <c r="J1824">
        <v>2.84</v>
      </c>
      <c r="K1824">
        <v>6.82</v>
      </c>
      <c r="L1824">
        <v>7.5602288</v>
      </c>
      <c r="M1824"/>
      <c r="N1824">
        <v>12.7</v>
      </c>
      <c r="O1824">
        <v>22.89</v>
      </c>
      <c r="P1824"/>
      <c r="Q1824"/>
      <c r="R1824"/>
      <c r="S1824">
        <v>74.964821795014771</v>
      </c>
      <c r="T1824">
        <v>99.810228800000004</v>
      </c>
    </row>
    <row r="1825" spans="1:20" x14ac:dyDescent="0.25">
      <c r="A1825" t="s">
        <v>3212</v>
      </c>
      <c r="C1825" t="s">
        <v>3213</v>
      </c>
      <c r="D1825" t="s">
        <v>2282</v>
      </c>
      <c r="E1825" t="s">
        <v>5444</v>
      </c>
      <c r="F1825" t="s">
        <v>5445</v>
      </c>
      <c r="G1825" t="s">
        <v>5461</v>
      </c>
      <c r="I1825">
        <v>46.7</v>
      </c>
      <c r="J1825">
        <v>3.44</v>
      </c>
      <c r="K1825">
        <v>7.2</v>
      </c>
      <c r="L1825">
        <v>8.1703852000000001</v>
      </c>
      <c r="M1825"/>
      <c r="N1825">
        <v>13.18</v>
      </c>
      <c r="O1825">
        <v>22.04</v>
      </c>
      <c r="P1825"/>
      <c r="Q1825"/>
      <c r="R1825"/>
      <c r="S1825">
        <v>74.196769817535881</v>
      </c>
      <c r="T1825">
        <v>100.7303852</v>
      </c>
    </row>
    <row r="1826" spans="1:20" x14ac:dyDescent="0.25">
      <c r="A1826" t="s">
        <v>3212</v>
      </c>
      <c r="C1826" t="s">
        <v>3213</v>
      </c>
      <c r="D1826" t="s">
        <v>2282</v>
      </c>
      <c r="E1826" t="s">
        <v>5444</v>
      </c>
      <c r="F1826" t="s">
        <v>5445</v>
      </c>
      <c r="G1826" t="s">
        <v>5461</v>
      </c>
      <c r="I1826">
        <v>47.81</v>
      </c>
      <c r="J1826">
        <v>2.74</v>
      </c>
      <c r="K1826">
        <v>6.01</v>
      </c>
      <c r="L1826">
        <v>7.7995657999999999</v>
      </c>
      <c r="M1826"/>
      <c r="N1826">
        <v>13.52</v>
      </c>
      <c r="O1826">
        <v>22.82</v>
      </c>
      <c r="P1826"/>
      <c r="Q1826"/>
      <c r="R1826"/>
      <c r="S1826">
        <v>75.549519539527111</v>
      </c>
      <c r="T1826">
        <v>100.6995658</v>
      </c>
    </row>
    <row r="1827" spans="1:20" x14ac:dyDescent="0.25">
      <c r="A1827" t="s">
        <v>3212</v>
      </c>
      <c r="C1827" t="s">
        <v>3213</v>
      </c>
      <c r="D1827" t="s">
        <v>2282</v>
      </c>
      <c r="E1827" t="s">
        <v>5444</v>
      </c>
      <c r="F1827" t="s">
        <v>5445</v>
      </c>
      <c r="G1827" t="s">
        <v>5461</v>
      </c>
      <c r="I1827">
        <v>48.84</v>
      </c>
      <c r="J1827">
        <v>2.29</v>
      </c>
      <c r="K1827">
        <v>4.84</v>
      </c>
      <c r="L1827">
        <v>8.5594041999999995</v>
      </c>
      <c r="M1827"/>
      <c r="N1827">
        <v>12.95</v>
      </c>
      <c r="O1827">
        <v>22.04</v>
      </c>
      <c r="P1827">
        <v>0.8</v>
      </c>
      <c r="Q1827"/>
      <c r="R1827"/>
      <c r="S1827">
        <v>72.950283979041942</v>
      </c>
      <c r="T1827">
        <v>100.31940419999999</v>
      </c>
    </row>
    <row r="1828" spans="1:20" x14ac:dyDescent="0.25">
      <c r="A1828" t="s">
        <v>3212</v>
      </c>
      <c r="C1828" t="s">
        <v>3213</v>
      </c>
      <c r="D1828" t="s">
        <v>2282</v>
      </c>
      <c r="E1828" t="s">
        <v>5444</v>
      </c>
      <c r="F1828" t="s">
        <v>5445</v>
      </c>
      <c r="G1828" t="s">
        <v>5461</v>
      </c>
      <c r="I1828">
        <v>47.34</v>
      </c>
      <c r="J1828">
        <v>2.82</v>
      </c>
      <c r="K1828">
        <v>5.69</v>
      </c>
      <c r="L1828">
        <v>8.8106808000000001</v>
      </c>
      <c r="M1828"/>
      <c r="N1828">
        <v>12.85</v>
      </c>
      <c r="O1828">
        <v>21.87</v>
      </c>
      <c r="P1828">
        <v>0.56999999999999995</v>
      </c>
      <c r="Q1828"/>
      <c r="R1828"/>
      <c r="S1828">
        <v>72.220298484672412</v>
      </c>
      <c r="T1828">
        <v>99.950680799999986</v>
      </c>
    </row>
    <row r="1829" spans="1:20" x14ac:dyDescent="0.25">
      <c r="A1829" t="s">
        <v>3212</v>
      </c>
      <c r="C1829" t="s">
        <v>3213</v>
      </c>
      <c r="D1829" t="s">
        <v>2282</v>
      </c>
      <c r="E1829" t="s">
        <v>5444</v>
      </c>
      <c r="F1829" t="s">
        <v>5445</v>
      </c>
      <c r="G1829" t="s">
        <v>5461</v>
      </c>
      <c r="I1829">
        <v>48.48</v>
      </c>
      <c r="J1829">
        <v>1.95</v>
      </c>
      <c r="K1829">
        <v>4.5199999999999996</v>
      </c>
      <c r="L1829">
        <v>8.7195847999999998</v>
      </c>
      <c r="M1829"/>
      <c r="N1829">
        <v>13.55</v>
      </c>
      <c r="O1829">
        <v>22.3</v>
      </c>
      <c r="P1829">
        <v>0.42</v>
      </c>
      <c r="Q1829"/>
      <c r="R1829"/>
      <c r="S1829">
        <v>73.474880238606957</v>
      </c>
      <c r="T1829">
        <v>99.939584800000006</v>
      </c>
    </row>
    <row r="1830" spans="1:20" x14ac:dyDescent="0.25">
      <c r="A1830" t="s">
        <v>3212</v>
      </c>
      <c r="C1830" t="s">
        <v>3213</v>
      </c>
      <c r="D1830" t="s">
        <v>2282</v>
      </c>
      <c r="E1830" t="s">
        <v>5444</v>
      </c>
      <c r="F1830" t="s">
        <v>5445</v>
      </c>
      <c r="G1830" t="s">
        <v>5461</v>
      </c>
      <c r="I1830">
        <v>49.27</v>
      </c>
      <c r="J1830">
        <v>2.2000000000000002</v>
      </c>
      <c r="K1830">
        <v>3.53</v>
      </c>
      <c r="L1830">
        <v>9.8900614000000004</v>
      </c>
      <c r="M1830"/>
      <c r="N1830">
        <v>13.1</v>
      </c>
      <c r="O1830">
        <v>21.98</v>
      </c>
      <c r="P1830">
        <v>0.51</v>
      </c>
      <c r="Q1830"/>
      <c r="R1830"/>
      <c r="S1830">
        <v>70.247641612052263</v>
      </c>
      <c r="T1830">
        <v>100.4800614</v>
      </c>
    </row>
    <row r="1831" spans="1:20" x14ac:dyDescent="0.25">
      <c r="A1831" t="s">
        <v>3212</v>
      </c>
      <c r="C1831" t="s">
        <v>3213</v>
      </c>
      <c r="D1831" t="s">
        <v>2282</v>
      </c>
      <c r="E1831" t="s">
        <v>5444</v>
      </c>
      <c r="F1831" t="s">
        <v>5445</v>
      </c>
      <c r="G1831" t="s">
        <v>5461</v>
      </c>
      <c r="I1831">
        <v>46.92</v>
      </c>
      <c r="J1831">
        <v>3.04</v>
      </c>
      <c r="K1831">
        <v>4.7</v>
      </c>
      <c r="L1831">
        <v>9.8500055999999994</v>
      </c>
      <c r="M1831">
        <v>0.34</v>
      </c>
      <c r="N1831">
        <v>12.24</v>
      </c>
      <c r="O1831">
        <v>21.52</v>
      </c>
      <c r="P1831">
        <v>0.61</v>
      </c>
      <c r="Q1831"/>
      <c r="R1831"/>
      <c r="S1831">
        <v>68.896257539489554</v>
      </c>
      <c r="T1831">
        <v>99.220005599999993</v>
      </c>
    </row>
    <row r="1832" spans="1:20" x14ac:dyDescent="0.25">
      <c r="A1832" t="s">
        <v>3212</v>
      </c>
      <c r="C1832" t="s">
        <v>3213</v>
      </c>
      <c r="D1832" t="s">
        <v>2282</v>
      </c>
      <c r="E1832" t="s">
        <v>5444</v>
      </c>
      <c r="F1832" t="s">
        <v>5445</v>
      </c>
      <c r="G1832" t="s">
        <v>5461</v>
      </c>
      <c r="I1832">
        <v>48.22</v>
      </c>
      <c r="J1832">
        <v>2.09</v>
      </c>
      <c r="K1832">
        <v>4.99</v>
      </c>
      <c r="L1832">
        <v>9.3097408000000001</v>
      </c>
      <c r="M1832"/>
      <c r="N1832">
        <v>12.52</v>
      </c>
      <c r="O1832">
        <v>22.11</v>
      </c>
      <c r="P1832">
        <v>0.55000000000000004</v>
      </c>
      <c r="Q1832"/>
      <c r="R1832"/>
      <c r="S1832">
        <v>70.564018466209674</v>
      </c>
      <c r="T1832">
        <v>99.78974079999999</v>
      </c>
    </row>
    <row r="1833" spans="1:20" x14ac:dyDescent="0.25">
      <c r="A1833" t="s">
        <v>3212</v>
      </c>
      <c r="C1833" t="s">
        <v>3213</v>
      </c>
      <c r="D1833" t="s">
        <v>2282</v>
      </c>
      <c r="E1833" t="s">
        <v>5444</v>
      </c>
      <c r="F1833" t="s">
        <v>5445</v>
      </c>
      <c r="G1833" t="s">
        <v>5461</v>
      </c>
      <c r="I1833">
        <v>46.87</v>
      </c>
      <c r="J1833">
        <v>2.69</v>
      </c>
      <c r="K1833">
        <v>5.46</v>
      </c>
      <c r="L1833">
        <v>9.3798317999999998</v>
      </c>
      <c r="M1833"/>
      <c r="N1833">
        <v>12.34</v>
      </c>
      <c r="O1833">
        <v>22.36</v>
      </c>
      <c r="P1833">
        <v>0.7</v>
      </c>
      <c r="Q1833"/>
      <c r="R1833"/>
      <c r="S1833">
        <v>70.105372402479659</v>
      </c>
      <c r="T1833">
        <v>99.799831800000007</v>
      </c>
    </row>
    <row r="1834" spans="1:20" x14ac:dyDescent="0.25">
      <c r="A1834" t="s">
        <v>3212</v>
      </c>
      <c r="C1834" t="s">
        <v>3213</v>
      </c>
      <c r="D1834" t="s">
        <v>2282</v>
      </c>
      <c r="E1834" t="s">
        <v>5444</v>
      </c>
      <c r="F1834" t="s">
        <v>5445</v>
      </c>
      <c r="G1834" t="s">
        <v>5461</v>
      </c>
      <c r="I1834">
        <v>50.27</v>
      </c>
      <c r="J1834">
        <v>1.42</v>
      </c>
      <c r="K1834">
        <v>2.87</v>
      </c>
      <c r="L1834">
        <v>8.3199068</v>
      </c>
      <c r="M1834">
        <v>0.3</v>
      </c>
      <c r="N1834">
        <v>13.83</v>
      </c>
      <c r="O1834">
        <v>21.9</v>
      </c>
      <c r="P1834">
        <v>0.49</v>
      </c>
      <c r="Q1834"/>
      <c r="R1834"/>
      <c r="S1834">
        <v>74.767030202722751</v>
      </c>
      <c r="T1834">
        <v>99.399906799999982</v>
      </c>
    </row>
    <row r="1835" spans="1:20" x14ac:dyDescent="0.25">
      <c r="A1835" t="s">
        <v>3212</v>
      </c>
      <c r="C1835" t="s">
        <v>3213</v>
      </c>
      <c r="D1835" t="s">
        <v>2282</v>
      </c>
      <c r="E1835" t="s">
        <v>5444</v>
      </c>
      <c r="F1835" t="s">
        <v>5445</v>
      </c>
      <c r="G1835" t="s">
        <v>5461</v>
      </c>
      <c r="I1835">
        <v>48.69</v>
      </c>
      <c r="J1835">
        <v>2.2999999999999998</v>
      </c>
      <c r="K1835">
        <v>4.95</v>
      </c>
      <c r="L1835">
        <v>8.5899916000000012</v>
      </c>
      <c r="M1835"/>
      <c r="N1835">
        <v>13.07</v>
      </c>
      <c r="O1835">
        <v>22.22</v>
      </c>
      <c r="P1835">
        <v>0.77</v>
      </c>
      <c r="Q1835"/>
      <c r="R1835"/>
      <c r="S1835">
        <v>73.061759109149904</v>
      </c>
      <c r="T1835">
        <v>100.5899916</v>
      </c>
    </row>
    <row r="1836" spans="1:20" x14ac:dyDescent="0.25">
      <c r="A1836" t="s">
        <v>3212</v>
      </c>
      <c r="C1836" t="s">
        <v>3213</v>
      </c>
      <c r="D1836" t="s">
        <v>2282</v>
      </c>
      <c r="E1836" t="s">
        <v>5444</v>
      </c>
      <c r="F1836" t="s">
        <v>5445</v>
      </c>
      <c r="G1836" t="s">
        <v>5461</v>
      </c>
      <c r="I1836">
        <v>48.63</v>
      </c>
      <c r="J1836">
        <v>2.34</v>
      </c>
      <c r="K1836">
        <v>3.76</v>
      </c>
      <c r="L1836">
        <v>9.2794710000000009</v>
      </c>
      <c r="M1836">
        <v>0.34</v>
      </c>
      <c r="N1836">
        <v>12.9</v>
      </c>
      <c r="O1836">
        <v>23.41</v>
      </c>
      <c r="P1836">
        <v>0.49</v>
      </c>
      <c r="Q1836"/>
      <c r="R1836"/>
      <c r="S1836">
        <v>71.24799609886513</v>
      </c>
      <c r="T1836">
        <v>101.14947100000001</v>
      </c>
    </row>
    <row r="1837" spans="1:20" x14ac:dyDescent="0.25">
      <c r="A1837" t="s">
        <v>3212</v>
      </c>
      <c r="C1837" t="s">
        <v>3213</v>
      </c>
      <c r="D1837" t="s">
        <v>2282</v>
      </c>
      <c r="E1837" t="s">
        <v>5444</v>
      </c>
      <c r="F1837" t="s">
        <v>5445</v>
      </c>
      <c r="G1837" t="s">
        <v>5461</v>
      </c>
      <c r="I1837">
        <v>49.4</v>
      </c>
      <c r="J1837">
        <v>1.88</v>
      </c>
      <c r="K1837">
        <v>3.85</v>
      </c>
      <c r="L1837">
        <v>8.6699200000000012</v>
      </c>
      <c r="M1837"/>
      <c r="N1837">
        <v>14.06</v>
      </c>
      <c r="O1837">
        <v>22.79</v>
      </c>
      <c r="P1837">
        <v>0.57999999999999996</v>
      </c>
      <c r="Q1837"/>
      <c r="R1837"/>
      <c r="S1837">
        <v>74.297915153651473</v>
      </c>
      <c r="T1837">
        <v>101.22992000000001</v>
      </c>
    </row>
    <row r="1838" spans="1:20" x14ac:dyDescent="0.25">
      <c r="A1838" t="s">
        <v>3212</v>
      </c>
      <c r="C1838" t="s">
        <v>3213</v>
      </c>
      <c r="D1838" t="s">
        <v>2282</v>
      </c>
      <c r="E1838" t="s">
        <v>5444</v>
      </c>
      <c r="F1838" t="s">
        <v>5445</v>
      </c>
      <c r="G1838" t="s">
        <v>5461</v>
      </c>
      <c r="I1838">
        <v>50.55</v>
      </c>
      <c r="J1838">
        <v>1.18</v>
      </c>
      <c r="K1838">
        <v>3.21</v>
      </c>
      <c r="L1838">
        <v>8.7396467999999992</v>
      </c>
      <c r="M1838"/>
      <c r="N1838">
        <v>13.85</v>
      </c>
      <c r="O1838">
        <v>22.86</v>
      </c>
      <c r="P1838">
        <v>0.47</v>
      </c>
      <c r="Q1838"/>
      <c r="R1838"/>
      <c r="S1838">
        <v>73.855119127681576</v>
      </c>
      <c r="T1838">
        <v>100.85964679999999</v>
      </c>
    </row>
    <row r="1839" spans="1:20" x14ac:dyDescent="0.25">
      <c r="A1839" t="s">
        <v>3212</v>
      </c>
      <c r="C1839" t="s">
        <v>3213</v>
      </c>
      <c r="D1839" t="s">
        <v>2282</v>
      </c>
      <c r="E1839" t="s">
        <v>5444</v>
      </c>
      <c r="F1839" t="s">
        <v>5445</v>
      </c>
      <c r="G1839" t="s">
        <v>5461</v>
      </c>
      <c r="I1839">
        <v>49.35</v>
      </c>
      <c r="J1839">
        <v>1.73</v>
      </c>
      <c r="K1839">
        <v>3.82</v>
      </c>
      <c r="L1839">
        <v>8.2900786000000011</v>
      </c>
      <c r="M1839"/>
      <c r="N1839">
        <v>14.26</v>
      </c>
      <c r="O1839">
        <v>22.61</v>
      </c>
      <c r="P1839">
        <v>0.73</v>
      </c>
      <c r="Q1839"/>
      <c r="R1839"/>
      <c r="S1839">
        <v>75.406947385960621</v>
      </c>
      <c r="T1839">
        <v>100.7900786</v>
      </c>
    </row>
    <row r="1840" spans="1:20" x14ac:dyDescent="0.25">
      <c r="A1840" t="s">
        <v>3212</v>
      </c>
      <c r="C1840" t="s">
        <v>3213</v>
      </c>
      <c r="D1840" t="s">
        <v>2282</v>
      </c>
      <c r="E1840" t="s">
        <v>5444</v>
      </c>
      <c r="F1840" t="s">
        <v>5445</v>
      </c>
      <c r="G1840" t="s">
        <v>5461</v>
      </c>
      <c r="I1840">
        <v>45.78</v>
      </c>
      <c r="J1840">
        <v>3.6</v>
      </c>
      <c r="K1840">
        <v>7.5</v>
      </c>
      <c r="L1840">
        <v>8.8603079999999999</v>
      </c>
      <c r="M1840"/>
      <c r="N1840">
        <v>11.26</v>
      </c>
      <c r="O1840">
        <v>22.75</v>
      </c>
      <c r="P1840">
        <v>0.65</v>
      </c>
      <c r="Q1840"/>
      <c r="R1840"/>
      <c r="S1840">
        <v>69.375035058472918</v>
      </c>
      <c r="T1840">
        <v>100.400308</v>
      </c>
    </row>
    <row r="1841" spans="1:20" x14ac:dyDescent="0.25">
      <c r="A1841" t="s">
        <v>3212</v>
      </c>
      <c r="C1841" t="s">
        <v>3213</v>
      </c>
      <c r="D1841" t="s">
        <v>2282</v>
      </c>
      <c r="E1841" t="s">
        <v>5444</v>
      </c>
      <c r="F1841" t="s">
        <v>5445</v>
      </c>
      <c r="G1841" t="s">
        <v>5461</v>
      </c>
      <c r="I1841">
        <v>45.27</v>
      </c>
      <c r="J1841">
        <v>3.42</v>
      </c>
      <c r="K1841">
        <v>5.56</v>
      </c>
      <c r="L1841">
        <v>11.1798346</v>
      </c>
      <c r="M1841">
        <v>0.46</v>
      </c>
      <c r="N1841">
        <v>11.92</v>
      </c>
      <c r="O1841">
        <v>21.3</v>
      </c>
      <c r="P1841">
        <v>0.78</v>
      </c>
      <c r="Q1841"/>
      <c r="R1841"/>
      <c r="S1841">
        <v>65.523760272479151</v>
      </c>
      <c r="T1841">
        <v>99.8898346</v>
      </c>
    </row>
    <row r="1842" spans="1:20" x14ac:dyDescent="0.25">
      <c r="A1842" t="s">
        <v>3212</v>
      </c>
      <c r="C1842" t="s">
        <v>3213</v>
      </c>
      <c r="D1842" t="s">
        <v>2282</v>
      </c>
      <c r="E1842" t="s">
        <v>5444</v>
      </c>
      <c r="F1842" t="s">
        <v>5445</v>
      </c>
      <c r="G1842" t="s">
        <v>5461</v>
      </c>
      <c r="I1842">
        <v>49.42</v>
      </c>
      <c r="J1842">
        <v>2.44</v>
      </c>
      <c r="K1842">
        <v>3.61</v>
      </c>
      <c r="L1842">
        <v>9.5099695999999998</v>
      </c>
      <c r="M1842">
        <v>0.3</v>
      </c>
      <c r="N1842">
        <v>13.4</v>
      </c>
      <c r="O1842">
        <v>21.88</v>
      </c>
      <c r="P1842">
        <v>0.71</v>
      </c>
      <c r="Q1842"/>
      <c r="R1842"/>
      <c r="S1842">
        <v>71.523573390614473</v>
      </c>
      <c r="T1842">
        <v>101.2699696</v>
      </c>
    </row>
    <row r="1843" spans="1:20" x14ac:dyDescent="0.25">
      <c r="A1843" t="s">
        <v>3212</v>
      </c>
      <c r="C1843" t="s">
        <v>3213</v>
      </c>
      <c r="D1843" t="s">
        <v>2282</v>
      </c>
      <c r="E1843" t="s">
        <v>5444</v>
      </c>
      <c r="F1843" t="s">
        <v>5445</v>
      </c>
      <c r="G1843" t="s">
        <v>5461</v>
      </c>
      <c r="I1843">
        <v>47.73</v>
      </c>
      <c r="J1843">
        <v>3.09</v>
      </c>
      <c r="K1843">
        <v>4.2699999999999996</v>
      </c>
      <c r="L1843">
        <v>10.909466999999999</v>
      </c>
      <c r="M1843"/>
      <c r="N1843">
        <v>12.64</v>
      </c>
      <c r="O1843">
        <v>21.6</v>
      </c>
      <c r="P1843">
        <v>0.73</v>
      </c>
      <c r="Q1843"/>
      <c r="R1843"/>
      <c r="S1843">
        <v>67.376686770153583</v>
      </c>
      <c r="T1843">
        <v>100.96946699999999</v>
      </c>
    </row>
    <row r="1844" spans="1:20" x14ac:dyDescent="0.25">
      <c r="A1844" t="s">
        <v>3212</v>
      </c>
      <c r="C1844" t="s">
        <v>3213</v>
      </c>
      <c r="D1844" t="s">
        <v>2282</v>
      </c>
      <c r="E1844" t="s">
        <v>5444</v>
      </c>
      <c r="F1844" t="s">
        <v>5445</v>
      </c>
      <c r="G1844" t="s">
        <v>5461</v>
      </c>
      <c r="I1844">
        <v>48.54</v>
      </c>
      <c r="J1844">
        <v>1.28</v>
      </c>
      <c r="K1844">
        <v>6.69</v>
      </c>
      <c r="L1844">
        <v>8.0096764</v>
      </c>
      <c r="M1844"/>
      <c r="N1844">
        <v>12.97</v>
      </c>
      <c r="O1844">
        <v>20.92</v>
      </c>
      <c r="P1844">
        <v>0.78</v>
      </c>
      <c r="Q1844"/>
      <c r="R1844"/>
      <c r="S1844">
        <v>74.269534099149396</v>
      </c>
      <c r="T1844">
        <v>99.189676399999996</v>
      </c>
    </row>
    <row r="1845" spans="1:20" x14ac:dyDescent="0.25">
      <c r="A1845" t="s">
        <v>3212</v>
      </c>
      <c r="C1845" t="s">
        <v>3213</v>
      </c>
      <c r="D1845" t="s">
        <v>2282</v>
      </c>
      <c r="E1845" t="s">
        <v>5444</v>
      </c>
      <c r="F1845" t="s">
        <v>5445</v>
      </c>
      <c r="G1845" t="s">
        <v>5461</v>
      </c>
      <c r="I1845">
        <v>47.56</v>
      </c>
      <c r="J1845">
        <v>2.2000000000000002</v>
      </c>
      <c r="K1845">
        <v>7.39</v>
      </c>
      <c r="L1845">
        <v>5.2598203999999997</v>
      </c>
      <c r="M1845"/>
      <c r="N1845">
        <v>13.37</v>
      </c>
      <c r="O1845">
        <v>22.64</v>
      </c>
      <c r="P1845">
        <v>0.53</v>
      </c>
      <c r="Q1845"/>
      <c r="R1845"/>
      <c r="S1845">
        <v>81.920239357145036</v>
      </c>
      <c r="T1845">
        <v>98.949820400000007</v>
      </c>
    </row>
    <row r="1846" spans="1:20" x14ac:dyDescent="0.25">
      <c r="A1846" t="s">
        <v>3212</v>
      </c>
      <c r="C1846" t="s">
        <v>3213</v>
      </c>
      <c r="D1846" t="s">
        <v>2282</v>
      </c>
      <c r="E1846" t="s">
        <v>5444</v>
      </c>
      <c r="F1846" t="s">
        <v>5445</v>
      </c>
      <c r="G1846" t="s">
        <v>5461</v>
      </c>
      <c r="I1846">
        <v>44.61</v>
      </c>
      <c r="J1846">
        <v>2.95</v>
      </c>
      <c r="K1846">
        <v>7.16</v>
      </c>
      <c r="L1846">
        <v>7.4899380000000004</v>
      </c>
      <c r="M1846"/>
      <c r="N1846">
        <v>12.04</v>
      </c>
      <c r="O1846">
        <v>23.39</v>
      </c>
      <c r="P1846">
        <v>0.4</v>
      </c>
      <c r="Q1846"/>
      <c r="R1846"/>
      <c r="S1846">
        <v>74.129502634350828</v>
      </c>
      <c r="T1846">
        <v>98.039938000000006</v>
      </c>
    </row>
    <row r="1847" spans="1:20" x14ac:dyDescent="0.25">
      <c r="A1847" t="s">
        <v>3212</v>
      </c>
      <c r="C1847" t="s">
        <v>3213</v>
      </c>
      <c r="D1847" t="s">
        <v>2282</v>
      </c>
      <c r="E1847" t="s">
        <v>5444</v>
      </c>
      <c r="F1847" t="s">
        <v>5445</v>
      </c>
      <c r="G1847" t="s">
        <v>5461</v>
      </c>
      <c r="I1847">
        <v>39.19</v>
      </c>
      <c r="J1847">
        <v>5.37</v>
      </c>
      <c r="K1847">
        <v>11.75</v>
      </c>
      <c r="L1847">
        <v>8.1900207999999992</v>
      </c>
      <c r="M1847"/>
      <c r="N1847">
        <v>10</v>
      </c>
      <c r="O1847">
        <v>23.11</v>
      </c>
      <c r="P1847">
        <v>0.49</v>
      </c>
      <c r="Q1847"/>
      <c r="R1847"/>
      <c r="S1847">
        <v>68.518530262842731</v>
      </c>
      <c r="T1847">
        <v>98.100020799999982</v>
      </c>
    </row>
    <row r="1848" spans="1:20" x14ac:dyDescent="0.25">
      <c r="A1848" t="s">
        <v>3212</v>
      </c>
      <c r="C1848" t="s">
        <v>3213</v>
      </c>
      <c r="D1848" t="s">
        <v>2282</v>
      </c>
      <c r="E1848" t="s">
        <v>5444</v>
      </c>
      <c r="F1848" t="s">
        <v>5445</v>
      </c>
      <c r="G1848" t="s">
        <v>5461</v>
      </c>
      <c r="I1848">
        <v>37.590000000000003</v>
      </c>
      <c r="J1848">
        <v>6.42</v>
      </c>
      <c r="K1848">
        <v>12.26</v>
      </c>
      <c r="L1848">
        <v>8.6299208000000007</v>
      </c>
      <c r="M1848"/>
      <c r="N1848">
        <v>9.52</v>
      </c>
      <c r="O1848">
        <v>23.21</v>
      </c>
      <c r="P1848">
        <v>0.44</v>
      </c>
      <c r="Q1848"/>
      <c r="R1848"/>
      <c r="S1848">
        <v>66.288915112075514</v>
      </c>
      <c r="T1848">
        <v>98.069920800000006</v>
      </c>
    </row>
    <row r="1849" spans="1:20" x14ac:dyDescent="0.25">
      <c r="A1849" t="s">
        <v>3212</v>
      </c>
      <c r="C1849" t="s">
        <v>3213</v>
      </c>
      <c r="D1849" t="s">
        <v>2282</v>
      </c>
      <c r="E1849" t="s">
        <v>5444</v>
      </c>
      <c r="F1849" t="s">
        <v>5445</v>
      </c>
      <c r="G1849" t="s">
        <v>5461</v>
      </c>
      <c r="I1849">
        <v>47.79</v>
      </c>
      <c r="J1849">
        <v>2.12</v>
      </c>
      <c r="K1849">
        <v>7.03</v>
      </c>
      <c r="L1849">
        <v>5.5801572000000004</v>
      </c>
      <c r="M1849">
        <v>0.34</v>
      </c>
      <c r="N1849">
        <v>14.1</v>
      </c>
      <c r="O1849">
        <v>21.45</v>
      </c>
      <c r="P1849">
        <v>0.54</v>
      </c>
      <c r="Q1849"/>
      <c r="R1849"/>
      <c r="S1849">
        <v>81.831817824933069</v>
      </c>
      <c r="T1849">
        <v>98.950157200000007</v>
      </c>
    </row>
    <row r="1850" spans="1:20" x14ac:dyDescent="0.25">
      <c r="A1850" t="s">
        <v>3212</v>
      </c>
      <c r="C1850" t="s">
        <v>3213</v>
      </c>
      <c r="D1850" t="s">
        <v>2282</v>
      </c>
      <c r="E1850" t="s">
        <v>5444</v>
      </c>
      <c r="F1850" t="s">
        <v>5445</v>
      </c>
      <c r="G1850" t="s">
        <v>5461</v>
      </c>
      <c r="I1850">
        <v>44.71</v>
      </c>
      <c r="J1850">
        <v>3.77</v>
      </c>
      <c r="K1850">
        <v>8.31</v>
      </c>
      <c r="L1850">
        <v>8.1297566000000003</v>
      </c>
      <c r="M1850"/>
      <c r="N1850">
        <v>11.62</v>
      </c>
      <c r="O1850">
        <v>23.77</v>
      </c>
      <c r="P1850"/>
      <c r="Q1850"/>
      <c r="R1850"/>
      <c r="S1850">
        <v>71.813578611849479</v>
      </c>
      <c r="T1850">
        <v>100.3097566</v>
      </c>
    </row>
    <row r="1851" spans="1:20" x14ac:dyDescent="0.25">
      <c r="A1851" t="s">
        <v>3212</v>
      </c>
      <c r="C1851" t="s">
        <v>3213</v>
      </c>
      <c r="D1851" t="s">
        <v>2282</v>
      </c>
      <c r="E1851" t="s">
        <v>5444</v>
      </c>
      <c r="F1851" t="s">
        <v>5445</v>
      </c>
      <c r="G1851" t="s">
        <v>5461</v>
      </c>
      <c r="I1851">
        <v>44.84</v>
      </c>
      <c r="J1851">
        <v>3.22</v>
      </c>
      <c r="K1851">
        <v>6.46</v>
      </c>
      <c r="L1851">
        <v>8.0802306000000002</v>
      </c>
      <c r="M1851"/>
      <c r="N1851">
        <v>12.3</v>
      </c>
      <c r="O1851">
        <v>23.07</v>
      </c>
      <c r="P1851">
        <v>0.38</v>
      </c>
      <c r="Q1851"/>
      <c r="R1851"/>
      <c r="S1851">
        <v>73.070754227082986</v>
      </c>
      <c r="T1851">
        <v>98.350230600000003</v>
      </c>
    </row>
    <row r="1852" spans="1:20" x14ac:dyDescent="0.25">
      <c r="A1852" t="s">
        <v>3212</v>
      </c>
      <c r="C1852" t="s">
        <v>3213</v>
      </c>
      <c r="D1852" t="s">
        <v>2282</v>
      </c>
      <c r="E1852" t="s">
        <v>5444</v>
      </c>
      <c r="F1852" t="s">
        <v>5445</v>
      </c>
      <c r="G1852" t="s">
        <v>5461</v>
      </c>
      <c r="I1852">
        <v>49.16</v>
      </c>
      <c r="J1852">
        <v>1.28</v>
      </c>
      <c r="K1852">
        <v>6.24</v>
      </c>
      <c r="L1852">
        <v>6.8799789999999996</v>
      </c>
      <c r="M1852"/>
      <c r="N1852">
        <v>13.83</v>
      </c>
      <c r="O1852">
        <v>21.03</v>
      </c>
      <c r="P1852">
        <v>0.82</v>
      </c>
      <c r="Q1852"/>
      <c r="R1852"/>
      <c r="S1852">
        <v>78.181264440573116</v>
      </c>
      <c r="T1852">
        <v>99.239978999999991</v>
      </c>
    </row>
    <row r="1853" spans="1:20" x14ac:dyDescent="0.25">
      <c r="A1853" t="s">
        <v>3212</v>
      </c>
      <c r="C1853" t="s">
        <v>3213</v>
      </c>
      <c r="D1853" t="s">
        <v>2282</v>
      </c>
      <c r="E1853" t="s">
        <v>5444</v>
      </c>
      <c r="F1853" t="s">
        <v>5445</v>
      </c>
      <c r="G1853" t="s">
        <v>5461</v>
      </c>
      <c r="I1853">
        <v>45.87</v>
      </c>
      <c r="J1853">
        <v>3.34</v>
      </c>
      <c r="K1853">
        <v>7.69</v>
      </c>
      <c r="L1853">
        <v>6.5100965999999998</v>
      </c>
      <c r="M1853"/>
      <c r="N1853">
        <v>12.39</v>
      </c>
      <c r="O1853">
        <v>23.55</v>
      </c>
      <c r="P1853"/>
      <c r="Q1853"/>
      <c r="R1853"/>
      <c r="S1853">
        <v>77.234004901048934</v>
      </c>
      <c r="T1853">
        <v>99.350096599999986</v>
      </c>
    </row>
    <row r="1854" spans="1:20" x14ac:dyDescent="0.25">
      <c r="A1854" t="s">
        <v>3212</v>
      </c>
      <c r="C1854" t="s">
        <v>3213</v>
      </c>
      <c r="D1854" t="s">
        <v>2282</v>
      </c>
      <c r="E1854" t="s">
        <v>5444</v>
      </c>
      <c r="F1854" t="s">
        <v>5445</v>
      </c>
      <c r="G1854" t="s">
        <v>5461</v>
      </c>
      <c r="I1854">
        <v>42.02</v>
      </c>
      <c r="J1854">
        <v>3.79</v>
      </c>
      <c r="K1854">
        <v>10.17</v>
      </c>
      <c r="L1854">
        <v>8.6698136000000012</v>
      </c>
      <c r="M1854"/>
      <c r="N1854">
        <v>10.26</v>
      </c>
      <c r="O1854">
        <v>24.3</v>
      </c>
      <c r="P1854"/>
      <c r="Q1854"/>
      <c r="R1854"/>
      <c r="S1854">
        <v>67.840293639553366</v>
      </c>
      <c r="T1854">
        <v>99.209813600000004</v>
      </c>
    </row>
    <row r="1855" spans="1:20" x14ac:dyDescent="0.25">
      <c r="A1855" t="s">
        <v>3212</v>
      </c>
      <c r="C1855" t="s">
        <v>3213</v>
      </c>
      <c r="D1855" t="s">
        <v>2282</v>
      </c>
      <c r="E1855" t="s">
        <v>5444</v>
      </c>
      <c r="F1855" t="s">
        <v>5445</v>
      </c>
      <c r="G1855" t="s">
        <v>5461</v>
      </c>
      <c r="I1855">
        <v>46.77</v>
      </c>
      <c r="J1855">
        <v>1.9</v>
      </c>
      <c r="K1855">
        <v>7.71</v>
      </c>
      <c r="L1855">
        <v>6.0000017999999997</v>
      </c>
      <c r="M1855"/>
      <c r="N1855">
        <v>13.4</v>
      </c>
      <c r="O1855">
        <v>21.37</v>
      </c>
      <c r="P1855">
        <v>0.66</v>
      </c>
      <c r="Q1855"/>
      <c r="R1855">
        <v>0.35</v>
      </c>
      <c r="S1855">
        <v>79.923683643911843</v>
      </c>
      <c r="T1855">
        <v>97.810001800000009</v>
      </c>
    </row>
    <row r="1856" spans="1:20" x14ac:dyDescent="0.25">
      <c r="A1856" t="s">
        <v>3212</v>
      </c>
      <c r="C1856" t="s">
        <v>3213</v>
      </c>
      <c r="D1856" t="s">
        <v>2282</v>
      </c>
      <c r="E1856" t="s">
        <v>5444</v>
      </c>
      <c r="F1856" t="s">
        <v>5445</v>
      </c>
      <c r="G1856" t="s">
        <v>5461</v>
      </c>
      <c r="I1856">
        <v>43.41</v>
      </c>
      <c r="J1856">
        <v>4.1500000000000004</v>
      </c>
      <c r="K1856">
        <v>7.6</v>
      </c>
      <c r="L1856">
        <v>9.8399449800000021</v>
      </c>
      <c r="M1856">
        <v>0.18</v>
      </c>
      <c r="N1856">
        <v>12.32</v>
      </c>
      <c r="O1856">
        <v>21.11</v>
      </c>
      <c r="P1856">
        <v>0.38</v>
      </c>
      <c r="Q1856"/>
      <c r="R1856"/>
      <c r="S1856">
        <v>69.057530954873741</v>
      </c>
      <c r="T1856">
        <v>98.989944980000004</v>
      </c>
    </row>
    <row r="1857" spans="1:20" x14ac:dyDescent="0.25">
      <c r="A1857" t="s">
        <v>3212</v>
      </c>
      <c r="C1857" t="s">
        <v>3213</v>
      </c>
      <c r="D1857" t="s">
        <v>2282</v>
      </c>
      <c r="E1857" t="s">
        <v>5444</v>
      </c>
      <c r="F1857" t="s">
        <v>5445</v>
      </c>
      <c r="G1857" t="s">
        <v>5461</v>
      </c>
      <c r="I1857">
        <v>48.31</v>
      </c>
      <c r="J1857">
        <v>1.45</v>
      </c>
      <c r="K1857">
        <v>6.31</v>
      </c>
      <c r="L1857">
        <v>5.6599463999999999</v>
      </c>
      <c r="M1857">
        <v>0.14000000000000001</v>
      </c>
      <c r="N1857">
        <v>14.41</v>
      </c>
      <c r="O1857">
        <v>21.41</v>
      </c>
      <c r="P1857">
        <v>0.56999999999999995</v>
      </c>
      <c r="Q1857"/>
      <c r="R1857">
        <v>0.51</v>
      </c>
      <c r="S1857">
        <v>81.943798743337709</v>
      </c>
      <c r="T1857">
        <v>98.259946400000004</v>
      </c>
    </row>
    <row r="1858" spans="1:20" x14ac:dyDescent="0.25">
      <c r="A1858" t="s">
        <v>3212</v>
      </c>
      <c r="C1858" t="s">
        <v>3213</v>
      </c>
      <c r="D1858" t="s">
        <v>2282</v>
      </c>
      <c r="E1858" t="s">
        <v>5444</v>
      </c>
      <c r="F1858" t="s">
        <v>5445</v>
      </c>
      <c r="G1858" t="s">
        <v>5461</v>
      </c>
      <c r="I1858">
        <v>47.96</v>
      </c>
      <c r="J1858">
        <v>1.62</v>
      </c>
      <c r="K1858">
        <v>7.78</v>
      </c>
      <c r="L1858">
        <v>5.5199434200000006</v>
      </c>
      <c r="M1858">
        <v>0.19</v>
      </c>
      <c r="N1858">
        <v>14.26</v>
      </c>
      <c r="O1858">
        <v>21.02</v>
      </c>
      <c r="P1858">
        <v>0.71</v>
      </c>
      <c r="Q1858"/>
      <c r="R1858">
        <v>0.56999999999999995</v>
      </c>
      <c r="S1858">
        <v>82.158560953375741</v>
      </c>
      <c r="T1858">
        <v>99.059943419999996</v>
      </c>
    </row>
    <row r="1859" spans="1:20" x14ac:dyDescent="0.25">
      <c r="A1859" t="s">
        <v>3212</v>
      </c>
      <c r="C1859" t="s">
        <v>3213</v>
      </c>
      <c r="D1859" t="s">
        <v>2282</v>
      </c>
      <c r="E1859" t="s">
        <v>5444</v>
      </c>
      <c r="F1859" t="s">
        <v>5445</v>
      </c>
      <c r="G1859" t="s">
        <v>5461</v>
      </c>
      <c r="I1859">
        <v>45.4</v>
      </c>
      <c r="J1859">
        <v>2.42</v>
      </c>
      <c r="K1859">
        <v>9.26</v>
      </c>
      <c r="L1859">
        <v>5.8504900000000006</v>
      </c>
      <c r="M1859">
        <v>0</v>
      </c>
      <c r="N1859">
        <v>12.49</v>
      </c>
      <c r="O1859">
        <v>21.24</v>
      </c>
      <c r="P1859">
        <v>0.74</v>
      </c>
      <c r="Q1859"/>
      <c r="R1859">
        <v>0.72</v>
      </c>
      <c r="S1859">
        <v>79.190378620776528</v>
      </c>
      <c r="T1859">
        <v>98.12048999999999</v>
      </c>
    </row>
    <row r="1860" spans="1:20" x14ac:dyDescent="0.25">
      <c r="A1860" t="s">
        <v>3212</v>
      </c>
      <c r="C1860" t="s">
        <v>3213</v>
      </c>
      <c r="D1860" t="s">
        <v>2282</v>
      </c>
      <c r="E1860" t="s">
        <v>5444</v>
      </c>
      <c r="F1860" t="s">
        <v>5445</v>
      </c>
      <c r="G1860" t="s">
        <v>5461</v>
      </c>
      <c r="I1860">
        <v>46.12</v>
      </c>
      <c r="J1860">
        <v>2.27</v>
      </c>
      <c r="K1860">
        <v>8.86</v>
      </c>
      <c r="L1860">
        <v>5.7900150000000004</v>
      </c>
      <c r="M1860">
        <v>0</v>
      </c>
      <c r="N1860">
        <v>12.95</v>
      </c>
      <c r="O1860">
        <v>21.09</v>
      </c>
      <c r="P1860">
        <v>0.75</v>
      </c>
      <c r="Q1860"/>
      <c r="R1860">
        <v>0.91</v>
      </c>
      <c r="S1860">
        <v>79.947195857172417</v>
      </c>
      <c r="T1860">
        <v>98.740015</v>
      </c>
    </row>
    <row r="1861" spans="1:20" x14ac:dyDescent="0.25">
      <c r="A1861" t="s">
        <v>3212</v>
      </c>
      <c r="C1861" t="s">
        <v>3213</v>
      </c>
      <c r="D1861" t="s">
        <v>2282</v>
      </c>
      <c r="E1861" t="s">
        <v>5444</v>
      </c>
      <c r="F1861" t="s">
        <v>5445</v>
      </c>
      <c r="G1861" t="s">
        <v>5461</v>
      </c>
      <c r="I1861">
        <v>46.7</v>
      </c>
      <c r="J1861">
        <v>1.82</v>
      </c>
      <c r="K1861">
        <v>8.1199999999999992</v>
      </c>
      <c r="L1861">
        <v>5.7900271999999999</v>
      </c>
      <c r="M1861">
        <v>0.17</v>
      </c>
      <c r="N1861">
        <v>13.27</v>
      </c>
      <c r="O1861">
        <v>21.37</v>
      </c>
      <c r="P1861">
        <v>0.66</v>
      </c>
      <c r="Q1861"/>
      <c r="R1861">
        <v>0.38</v>
      </c>
      <c r="S1861">
        <v>80.33563713642728</v>
      </c>
      <c r="T1861">
        <v>98.280027199999992</v>
      </c>
    </row>
    <row r="1862" spans="1:20" x14ac:dyDescent="0.25">
      <c r="A1862" t="s">
        <v>3212</v>
      </c>
      <c r="C1862" t="s">
        <v>3213</v>
      </c>
      <c r="D1862" t="s">
        <v>2282</v>
      </c>
      <c r="E1862" t="s">
        <v>5444</v>
      </c>
      <c r="F1862" t="s">
        <v>5445</v>
      </c>
      <c r="G1862" t="s">
        <v>5461</v>
      </c>
      <c r="I1862">
        <v>45.16</v>
      </c>
      <c r="J1862">
        <v>3.07</v>
      </c>
      <c r="K1862">
        <v>7.27</v>
      </c>
      <c r="L1862">
        <v>7.290689200000001</v>
      </c>
      <c r="M1862">
        <v>0.15</v>
      </c>
      <c r="N1862">
        <v>12.27</v>
      </c>
      <c r="O1862">
        <v>23.21</v>
      </c>
      <c r="P1862">
        <v>0.39</v>
      </c>
      <c r="Q1862"/>
      <c r="R1862"/>
      <c r="S1862">
        <v>74.999687729325814</v>
      </c>
      <c r="T1862">
        <v>98.810689199999999</v>
      </c>
    </row>
    <row r="1863" spans="1:20" x14ac:dyDescent="0.25">
      <c r="A1863" t="s">
        <v>3212</v>
      </c>
      <c r="C1863" t="s">
        <v>3213</v>
      </c>
      <c r="D1863" t="s">
        <v>2282</v>
      </c>
      <c r="E1863" t="s">
        <v>5444</v>
      </c>
      <c r="F1863" t="s">
        <v>5445</v>
      </c>
      <c r="G1863" t="s">
        <v>5461</v>
      </c>
      <c r="I1863">
        <v>45.87</v>
      </c>
      <c r="J1863">
        <v>3.29</v>
      </c>
      <c r="K1863">
        <v>7.48</v>
      </c>
      <c r="L1863">
        <v>7.5595907999999996</v>
      </c>
      <c r="M1863">
        <v>0.13</v>
      </c>
      <c r="N1863">
        <v>12.32</v>
      </c>
      <c r="O1863">
        <v>23.37</v>
      </c>
      <c r="P1863">
        <v>0.4</v>
      </c>
      <c r="Q1863"/>
      <c r="R1863"/>
      <c r="S1863">
        <v>74.391995188876237</v>
      </c>
      <c r="T1863">
        <v>100.41959079999999</v>
      </c>
    </row>
    <row r="1864" spans="1:20" x14ac:dyDescent="0.25">
      <c r="A1864" t="s">
        <v>3212</v>
      </c>
      <c r="C1864" t="s">
        <v>3213</v>
      </c>
      <c r="D1864" t="s">
        <v>2282</v>
      </c>
      <c r="E1864" t="s">
        <v>5444</v>
      </c>
      <c r="F1864" t="s">
        <v>5445</v>
      </c>
      <c r="G1864" t="s">
        <v>5461</v>
      </c>
      <c r="I1864">
        <v>47.34</v>
      </c>
      <c r="J1864">
        <v>2</v>
      </c>
      <c r="K1864">
        <v>8.0299999999999994</v>
      </c>
      <c r="L1864">
        <v>5.9799572000000003</v>
      </c>
      <c r="M1864">
        <v>0</v>
      </c>
      <c r="N1864">
        <v>13.71</v>
      </c>
      <c r="O1864">
        <v>21.46</v>
      </c>
      <c r="P1864">
        <v>0.73</v>
      </c>
      <c r="Q1864"/>
      <c r="R1864">
        <v>0.73</v>
      </c>
      <c r="S1864">
        <v>80.341058647045998</v>
      </c>
      <c r="T1864">
        <v>99.97995720000003</v>
      </c>
    </row>
    <row r="1865" spans="1:20" x14ac:dyDescent="0.25">
      <c r="A1865" t="s">
        <v>3212</v>
      </c>
      <c r="C1865" t="s">
        <v>3213</v>
      </c>
      <c r="D1865" t="s">
        <v>2282</v>
      </c>
      <c r="E1865" t="s">
        <v>5444</v>
      </c>
      <c r="F1865" t="s">
        <v>5445</v>
      </c>
      <c r="G1865" t="s">
        <v>5461</v>
      </c>
      <c r="I1865">
        <v>41.46</v>
      </c>
      <c r="J1865">
        <v>5.24</v>
      </c>
      <c r="K1865">
        <v>11.62</v>
      </c>
      <c r="L1865">
        <v>8.1396531999999997</v>
      </c>
      <c r="M1865">
        <v>0.13</v>
      </c>
      <c r="N1865">
        <v>10.4</v>
      </c>
      <c r="O1865">
        <v>23.18</v>
      </c>
      <c r="P1865">
        <v>0.44</v>
      </c>
      <c r="Q1865"/>
      <c r="R1865"/>
      <c r="S1865">
        <v>69.48928615401455</v>
      </c>
      <c r="T1865">
        <v>100.6096532</v>
      </c>
    </row>
    <row r="1866" spans="1:20" x14ac:dyDescent="0.25">
      <c r="A1866" t="s">
        <v>3212</v>
      </c>
      <c r="C1866" t="s">
        <v>3213</v>
      </c>
      <c r="D1866" t="s">
        <v>2282</v>
      </c>
      <c r="E1866" t="s">
        <v>5444</v>
      </c>
      <c r="F1866" t="s">
        <v>5445</v>
      </c>
      <c r="G1866" t="s">
        <v>5461</v>
      </c>
      <c r="I1866">
        <v>46.47</v>
      </c>
      <c r="J1866">
        <v>2.89</v>
      </c>
      <c r="K1866">
        <v>6.69</v>
      </c>
      <c r="L1866">
        <v>7.1799827999999994</v>
      </c>
      <c r="M1866">
        <v>0.14000000000000001</v>
      </c>
      <c r="N1866">
        <v>12.88</v>
      </c>
      <c r="O1866">
        <v>23.23</v>
      </c>
      <c r="P1866"/>
      <c r="Q1866"/>
      <c r="R1866">
        <v>0</v>
      </c>
      <c r="S1866">
        <v>76.17712905638723</v>
      </c>
      <c r="T1866">
        <v>99.479982800000002</v>
      </c>
    </row>
    <row r="1867" spans="1:20" x14ac:dyDescent="0.25">
      <c r="A1867" t="s">
        <v>3212</v>
      </c>
      <c r="C1867" t="s">
        <v>3213</v>
      </c>
      <c r="D1867" t="s">
        <v>2282</v>
      </c>
      <c r="E1867" t="s">
        <v>5444</v>
      </c>
      <c r="F1867" t="s">
        <v>5445</v>
      </c>
      <c r="G1867" t="s">
        <v>5461</v>
      </c>
      <c r="I1867">
        <v>46.21</v>
      </c>
      <c r="J1867">
        <v>2.5</v>
      </c>
      <c r="K1867">
        <v>7.18</v>
      </c>
      <c r="L1867">
        <v>6.650590600000001</v>
      </c>
      <c r="M1867">
        <v>0</v>
      </c>
      <c r="N1867">
        <v>12.8</v>
      </c>
      <c r="O1867">
        <v>22.71</v>
      </c>
      <c r="P1867">
        <v>0.46</v>
      </c>
      <c r="Q1867"/>
      <c r="R1867">
        <v>0.25</v>
      </c>
      <c r="S1867">
        <v>77.430406386651214</v>
      </c>
      <c r="T1867">
        <v>98.760590599999986</v>
      </c>
    </row>
    <row r="1868" spans="1:20" x14ac:dyDescent="0.25">
      <c r="A1868" t="s">
        <v>3212</v>
      </c>
      <c r="C1868" t="s">
        <v>3213</v>
      </c>
      <c r="D1868" t="s">
        <v>2282</v>
      </c>
      <c r="E1868" t="s">
        <v>5444</v>
      </c>
      <c r="F1868" t="s">
        <v>5445</v>
      </c>
      <c r="G1868" t="s">
        <v>5461</v>
      </c>
      <c r="I1868">
        <v>41.31</v>
      </c>
      <c r="J1868">
        <v>5.15</v>
      </c>
      <c r="K1868">
        <v>11.24</v>
      </c>
      <c r="L1868">
        <v>8.1396613999999996</v>
      </c>
      <c r="M1868">
        <v>0</v>
      </c>
      <c r="N1868">
        <v>10.53</v>
      </c>
      <c r="O1868">
        <v>23.04</v>
      </c>
      <c r="P1868">
        <v>0.49</v>
      </c>
      <c r="Q1868"/>
      <c r="R1868">
        <v>0.16</v>
      </c>
      <c r="S1868">
        <v>69.75200367343858</v>
      </c>
      <c r="T1868">
        <v>100.0596614</v>
      </c>
    </row>
    <row r="1869" spans="1:20" x14ac:dyDescent="0.25">
      <c r="A1869" t="s">
        <v>3212</v>
      </c>
      <c r="C1869" t="s">
        <v>3213</v>
      </c>
      <c r="D1869" t="s">
        <v>2282</v>
      </c>
      <c r="E1869" t="s">
        <v>5444</v>
      </c>
      <c r="F1869" t="s">
        <v>5445</v>
      </c>
      <c r="G1869" t="s">
        <v>5461</v>
      </c>
      <c r="I1869">
        <v>45.97</v>
      </c>
      <c r="J1869">
        <v>3.09</v>
      </c>
      <c r="K1869">
        <v>6.97</v>
      </c>
      <c r="L1869">
        <v>7.1897270000000004</v>
      </c>
      <c r="M1869">
        <v>0.14000000000000001</v>
      </c>
      <c r="N1869">
        <v>12.57</v>
      </c>
      <c r="O1869">
        <v>23.31</v>
      </c>
      <c r="P1869">
        <v>0.35</v>
      </c>
      <c r="Q1869"/>
      <c r="R1869"/>
      <c r="S1869">
        <v>75.707255551708144</v>
      </c>
      <c r="T1869">
        <v>99.589726999999996</v>
      </c>
    </row>
    <row r="1870" spans="1:20" x14ac:dyDescent="0.25">
      <c r="A1870" t="s">
        <v>3212</v>
      </c>
      <c r="C1870" t="s">
        <v>3213</v>
      </c>
      <c r="D1870" t="s">
        <v>2282</v>
      </c>
      <c r="E1870" t="s">
        <v>5444</v>
      </c>
      <c r="F1870" t="s">
        <v>5445</v>
      </c>
      <c r="G1870" t="s">
        <v>5461</v>
      </c>
      <c r="I1870">
        <v>47.9</v>
      </c>
      <c r="J1870">
        <v>1.87</v>
      </c>
      <c r="K1870">
        <v>8.31</v>
      </c>
      <c r="L1870">
        <v>5.6497708000000006</v>
      </c>
      <c r="M1870">
        <v>0.15</v>
      </c>
      <c r="N1870">
        <v>13.78</v>
      </c>
      <c r="O1870">
        <v>21.74</v>
      </c>
      <c r="P1870">
        <v>0.77</v>
      </c>
      <c r="Q1870"/>
      <c r="R1870">
        <v>0.95</v>
      </c>
      <c r="S1870">
        <v>81.300262290452878</v>
      </c>
      <c r="T1870">
        <v>101.1197708</v>
      </c>
    </row>
    <row r="1871" spans="1:20" x14ac:dyDescent="0.25">
      <c r="A1871" t="s">
        <v>3212</v>
      </c>
      <c r="C1871" t="s">
        <v>3213</v>
      </c>
      <c r="D1871" t="s">
        <v>2282</v>
      </c>
      <c r="E1871" t="s">
        <v>5444</v>
      </c>
      <c r="F1871" t="s">
        <v>5445</v>
      </c>
      <c r="G1871" t="s">
        <v>5461</v>
      </c>
      <c r="I1871">
        <v>43.81</v>
      </c>
      <c r="J1871">
        <v>3.84</v>
      </c>
      <c r="K1871">
        <v>8.8000000000000007</v>
      </c>
      <c r="L1871">
        <v>7.8495068000000003</v>
      </c>
      <c r="M1871">
        <v>0</v>
      </c>
      <c r="N1871">
        <v>11.53</v>
      </c>
      <c r="O1871">
        <v>23.14</v>
      </c>
      <c r="P1871">
        <v>0.39</v>
      </c>
      <c r="Q1871"/>
      <c r="R1871">
        <v>0</v>
      </c>
      <c r="S1871">
        <v>72.362968515700544</v>
      </c>
      <c r="T1871">
        <v>99.359506800000005</v>
      </c>
    </row>
    <row r="1872" spans="1:20" x14ac:dyDescent="0.25">
      <c r="A1872" t="s">
        <v>3212</v>
      </c>
      <c r="C1872" t="s">
        <v>3213</v>
      </c>
      <c r="D1872" t="s">
        <v>2282</v>
      </c>
      <c r="E1872" t="s">
        <v>5444</v>
      </c>
      <c r="F1872" t="s">
        <v>5445</v>
      </c>
      <c r="G1872" t="s">
        <v>5461</v>
      </c>
      <c r="I1872">
        <v>45.46</v>
      </c>
      <c r="J1872">
        <v>2.95</v>
      </c>
      <c r="K1872">
        <v>7.73</v>
      </c>
      <c r="L1872">
        <v>7.3506792000000001</v>
      </c>
      <c r="M1872">
        <v>0</v>
      </c>
      <c r="N1872">
        <v>12.52</v>
      </c>
      <c r="O1872">
        <v>23.02</v>
      </c>
      <c r="P1872">
        <v>0.43</v>
      </c>
      <c r="Q1872"/>
      <c r="R1872">
        <v>0.18</v>
      </c>
      <c r="S1872">
        <v>75.223556794770758</v>
      </c>
      <c r="T1872">
        <v>99.640679200000008</v>
      </c>
    </row>
    <row r="1873" spans="1:20" x14ac:dyDescent="0.25">
      <c r="A1873" t="s">
        <v>3212</v>
      </c>
      <c r="C1873" t="s">
        <v>3213</v>
      </c>
      <c r="D1873" t="s">
        <v>2282</v>
      </c>
      <c r="E1873" t="s">
        <v>5444</v>
      </c>
      <c r="F1873" t="s">
        <v>5445</v>
      </c>
      <c r="G1873" t="s">
        <v>5461</v>
      </c>
      <c r="I1873">
        <v>43.13</v>
      </c>
      <c r="J1873">
        <v>3.57</v>
      </c>
      <c r="K1873">
        <v>9.09</v>
      </c>
      <c r="L1873">
        <v>8.9301697999999998</v>
      </c>
      <c r="M1873">
        <v>0.17</v>
      </c>
      <c r="N1873">
        <v>10.15</v>
      </c>
      <c r="O1873">
        <v>22.65</v>
      </c>
      <c r="P1873">
        <v>0.4</v>
      </c>
      <c r="Q1873"/>
      <c r="R1873"/>
      <c r="S1873">
        <v>66.953324448626546</v>
      </c>
      <c r="T1873">
        <v>98.090169800000012</v>
      </c>
    </row>
    <row r="1874" spans="1:20" x14ac:dyDescent="0.25">
      <c r="A1874" t="s">
        <v>3212</v>
      </c>
      <c r="C1874" t="s">
        <v>3213</v>
      </c>
      <c r="D1874" t="s">
        <v>2282</v>
      </c>
      <c r="E1874" t="s">
        <v>5444</v>
      </c>
      <c r="F1874" t="s">
        <v>5445</v>
      </c>
      <c r="G1874" t="s">
        <v>5461</v>
      </c>
      <c r="I1874">
        <v>50.51</v>
      </c>
      <c r="J1874">
        <v>1.08</v>
      </c>
      <c r="K1874">
        <v>5.2</v>
      </c>
      <c r="L1874">
        <v>5.3002111999999997</v>
      </c>
      <c r="M1874"/>
      <c r="N1874">
        <v>15.36</v>
      </c>
      <c r="O1874">
        <v>21.55</v>
      </c>
      <c r="P1874">
        <v>0.61</v>
      </c>
      <c r="Q1874"/>
      <c r="R1874">
        <v>0.56999999999999995</v>
      </c>
      <c r="S1874">
        <v>83.78145737532644</v>
      </c>
      <c r="T1874">
        <v>100.1802112</v>
      </c>
    </row>
    <row r="1875" spans="1:20" x14ac:dyDescent="0.25">
      <c r="A1875" t="s">
        <v>3212</v>
      </c>
      <c r="C1875" t="s">
        <v>3213</v>
      </c>
      <c r="D1875" t="s">
        <v>2282</v>
      </c>
      <c r="E1875" t="s">
        <v>5444</v>
      </c>
      <c r="F1875" t="s">
        <v>5445</v>
      </c>
      <c r="G1875" t="s">
        <v>5461</v>
      </c>
      <c r="I1875">
        <v>41.08</v>
      </c>
      <c r="J1875">
        <v>4.57</v>
      </c>
      <c r="K1875">
        <v>11.09</v>
      </c>
      <c r="L1875">
        <v>7.6197374</v>
      </c>
      <c r="M1875"/>
      <c r="N1875">
        <v>10.35</v>
      </c>
      <c r="O1875">
        <v>22.88</v>
      </c>
      <c r="P1875">
        <v>0.47</v>
      </c>
      <c r="Q1875"/>
      <c r="R1875"/>
      <c r="S1875">
        <v>70.770857785669236</v>
      </c>
      <c r="T1875">
        <v>98.059737399999989</v>
      </c>
    </row>
    <row r="1876" spans="1:20" x14ac:dyDescent="0.25">
      <c r="A1876" t="s">
        <v>3212</v>
      </c>
      <c r="C1876" t="s">
        <v>3213</v>
      </c>
      <c r="D1876" t="s">
        <v>2282</v>
      </c>
      <c r="E1876" t="s">
        <v>5444</v>
      </c>
      <c r="F1876" t="s">
        <v>5445</v>
      </c>
      <c r="G1876" t="s">
        <v>5461</v>
      </c>
      <c r="I1876">
        <v>47.62</v>
      </c>
      <c r="J1876">
        <v>1.55</v>
      </c>
      <c r="K1876">
        <v>7.9</v>
      </c>
      <c r="L1876">
        <v>5.7892196</v>
      </c>
      <c r="M1876">
        <v>0</v>
      </c>
      <c r="N1876">
        <v>13.83</v>
      </c>
      <c r="O1876">
        <v>21.24</v>
      </c>
      <c r="P1876">
        <v>0.71</v>
      </c>
      <c r="Q1876"/>
      <c r="R1876">
        <v>0.69</v>
      </c>
      <c r="S1876">
        <v>80.982586719323976</v>
      </c>
      <c r="T1876">
        <v>99.329219599999988</v>
      </c>
    </row>
    <row r="1877" spans="1:20" x14ac:dyDescent="0.25">
      <c r="A1877" t="s">
        <v>3212</v>
      </c>
      <c r="C1877" t="s">
        <v>3213</v>
      </c>
      <c r="D1877" t="s">
        <v>2282</v>
      </c>
      <c r="E1877" t="s">
        <v>5444</v>
      </c>
      <c r="F1877" t="s">
        <v>5445</v>
      </c>
      <c r="G1877" t="s">
        <v>5461</v>
      </c>
      <c r="I1877">
        <v>41.1</v>
      </c>
      <c r="J1877">
        <v>4.8</v>
      </c>
      <c r="K1877">
        <v>11.58</v>
      </c>
      <c r="L1877">
        <v>7.6399036000000002</v>
      </c>
      <c r="M1877">
        <v>0</v>
      </c>
      <c r="N1877">
        <v>10.17</v>
      </c>
      <c r="O1877">
        <v>22.99</v>
      </c>
      <c r="P1877">
        <v>0.49</v>
      </c>
      <c r="Q1877"/>
      <c r="R1877">
        <v>0</v>
      </c>
      <c r="S1877">
        <v>70.351523173618446</v>
      </c>
      <c r="T1877">
        <v>98.769903599999992</v>
      </c>
    </row>
    <row r="1878" spans="1:20" x14ac:dyDescent="0.25">
      <c r="A1878" t="s">
        <v>3212</v>
      </c>
      <c r="C1878" t="s">
        <v>3213</v>
      </c>
      <c r="D1878" t="s">
        <v>2282</v>
      </c>
      <c r="E1878" t="s">
        <v>5444</v>
      </c>
      <c r="F1878" t="s">
        <v>5445</v>
      </c>
      <c r="G1878" t="s">
        <v>5461</v>
      </c>
      <c r="I1878">
        <v>41.2</v>
      </c>
      <c r="J1878">
        <v>4.5</v>
      </c>
      <c r="K1878">
        <v>10.96</v>
      </c>
      <c r="L1878">
        <v>7.8191924000000004</v>
      </c>
      <c r="M1878">
        <v>0</v>
      </c>
      <c r="N1878">
        <v>10.28</v>
      </c>
      <c r="O1878">
        <v>22.97</v>
      </c>
      <c r="P1878">
        <v>0.49</v>
      </c>
      <c r="Q1878"/>
      <c r="R1878"/>
      <c r="S1878">
        <v>70.09142938818789</v>
      </c>
      <c r="T1878">
        <v>98.219192399999997</v>
      </c>
    </row>
    <row r="1879" spans="1:20" x14ac:dyDescent="0.25">
      <c r="A1879" t="s">
        <v>3212</v>
      </c>
      <c r="C1879" t="s">
        <v>3213</v>
      </c>
      <c r="D1879" t="s">
        <v>2282</v>
      </c>
      <c r="E1879" t="s">
        <v>5444</v>
      </c>
      <c r="F1879" t="s">
        <v>5445</v>
      </c>
      <c r="G1879" t="s">
        <v>5461</v>
      </c>
      <c r="I1879">
        <v>51.41</v>
      </c>
      <c r="J1879">
        <v>0.68</v>
      </c>
      <c r="K1879">
        <v>6.52</v>
      </c>
      <c r="L1879">
        <v>5.4499817799999999</v>
      </c>
      <c r="M1879"/>
      <c r="N1879">
        <v>14.97</v>
      </c>
      <c r="O1879">
        <v>19.91</v>
      </c>
      <c r="P1879">
        <v>1.1599999999999999</v>
      </c>
      <c r="Q1879"/>
      <c r="R1879">
        <v>1.24</v>
      </c>
      <c r="S1879">
        <v>83.040107055029949</v>
      </c>
      <c r="T1879">
        <v>100.09998177999999</v>
      </c>
    </row>
    <row r="1880" spans="1:20" x14ac:dyDescent="0.25">
      <c r="A1880" t="s">
        <v>3212</v>
      </c>
      <c r="C1880" t="s">
        <v>3213</v>
      </c>
      <c r="D1880" t="s">
        <v>2282</v>
      </c>
      <c r="E1880" t="s">
        <v>5444</v>
      </c>
      <c r="F1880" t="s">
        <v>5445</v>
      </c>
      <c r="G1880" t="s">
        <v>5461</v>
      </c>
      <c r="I1880">
        <v>49.93</v>
      </c>
      <c r="J1880">
        <v>0.67</v>
      </c>
      <c r="K1880">
        <v>6.16</v>
      </c>
      <c r="L1880">
        <v>5.1699983999999999</v>
      </c>
      <c r="M1880"/>
      <c r="N1880">
        <v>14.54</v>
      </c>
      <c r="O1880">
        <v>19.46</v>
      </c>
      <c r="P1880">
        <v>1.1200000000000001</v>
      </c>
      <c r="Q1880"/>
      <c r="R1880">
        <v>1.1100000000000001</v>
      </c>
      <c r="S1880">
        <v>83.369824079619917</v>
      </c>
      <c r="T1880">
        <v>97.049998400000021</v>
      </c>
    </row>
    <row r="1881" spans="1:20" x14ac:dyDescent="0.25">
      <c r="A1881" t="s">
        <v>3212</v>
      </c>
      <c r="C1881" t="s">
        <v>3213</v>
      </c>
      <c r="D1881" t="s">
        <v>2282</v>
      </c>
      <c r="E1881" t="s">
        <v>5444</v>
      </c>
      <c r="F1881" t="s">
        <v>5445</v>
      </c>
      <c r="G1881" t="s">
        <v>5461</v>
      </c>
      <c r="I1881">
        <v>48.71</v>
      </c>
      <c r="J1881">
        <v>1.38</v>
      </c>
      <c r="K1881">
        <v>8.31</v>
      </c>
      <c r="L1881">
        <v>5.2600118800000004</v>
      </c>
      <c r="M1881">
        <v>0.19</v>
      </c>
      <c r="N1881">
        <v>13.78</v>
      </c>
      <c r="O1881">
        <v>19.920000000000002</v>
      </c>
      <c r="P1881">
        <v>1.17</v>
      </c>
      <c r="Q1881"/>
      <c r="R1881">
        <v>0.66</v>
      </c>
      <c r="S1881">
        <v>82.362769015459222</v>
      </c>
      <c r="T1881">
        <v>98.720011880000001</v>
      </c>
    </row>
    <row r="1882" spans="1:20" x14ac:dyDescent="0.25">
      <c r="A1882" t="s">
        <v>3212</v>
      </c>
      <c r="C1882" t="s">
        <v>3213</v>
      </c>
      <c r="D1882" t="s">
        <v>2282</v>
      </c>
      <c r="E1882" t="s">
        <v>5444</v>
      </c>
      <c r="F1882" t="s">
        <v>5445</v>
      </c>
      <c r="G1882" t="s">
        <v>5461</v>
      </c>
      <c r="I1882">
        <v>52.18</v>
      </c>
      <c r="J1882">
        <v>0.53</v>
      </c>
      <c r="K1882">
        <v>6.48</v>
      </c>
      <c r="L1882">
        <v>5.87</v>
      </c>
      <c r="M1882"/>
      <c r="N1882">
        <v>14.89</v>
      </c>
      <c r="O1882">
        <v>17.95</v>
      </c>
      <c r="P1882">
        <v>1.1200000000000001</v>
      </c>
      <c r="Q1882"/>
      <c r="R1882">
        <v>1.1299999999999999</v>
      </c>
      <c r="S1882">
        <v>81.88939282660057</v>
      </c>
      <c r="T1882">
        <v>99.02000000000001</v>
      </c>
    </row>
    <row r="1883" spans="1:20" x14ac:dyDescent="0.25">
      <c r="A1883" t="s">
        <v>3212</v>
      </c>
      <c r="C1883" t="s">
        <v>3213</v>
      </c>
      <c r="D1883" t="s">
        <v>2282</v>
      </c>
      <c r="E1883" t="s">
        <v>5444</v>
      </c>
      <c r="F1883" t="s">
        <v>5445</v>
      </c>
      <c r="G1883" t="s">
        <v>5461</v>
      </c>
      <c r="I1883">
        <v>51</v>
      </c>
      <c r="J1883">
        <v>0.77</v>
      </c>
      <c r="K1883">
        <v>7.69</v>
      </c>
      <c r="L1883">
        <v>5.44</v>
      </c>
      <c r="M1883">
        <v>0.25</v>
      </c>
      <c r="N1883">
        <v>14.23</v>
      </c>
      <c r="O1883">
        <v>19.27</v>
      </c>
      <c r="P1883">
        <v>1.1599999999999999</v>
      </c>
      <c r="Q1883"/>
      <c r="R1883">
        <v>0.99</v>
      </c>
      <c r="S1883">
        <v>82.34079957483371</v>
      </c>
      <c r="T1883">
        <v>99.81</v>
      </c>
    </row>
    <row r="1884" spans="1:20" x14ac:dyDescent="0.25">
      <c r="A1884" t="s">
        <v>3212</v>
      </c>
      <c r="C1884" t="s">
        <v>3213</v>
      </c>
      <c r="D1884" t="s">
        <v>2282</v>
      </c>
      <c r="E1884" t="s">
        <v>5444</v>
      </c>
      <c r="F1884" t="s">
        <v>5445</v>
      </c>
      <c r="G1884" t="s">
        <v>5461</v>
      </c>
      <c r="I1884">
        <v>48.93</v>
      </c>
      <c r="J1884">
        <v>1.02</v>
      </c>
      <c r="K1884">
        <v>8.01</v>
      </c>
      <c r="L1884">
        <v>5.2100301600000014</v>
      </c>
      <c r="M1884"/>
      <c r="N1884">
        <v>13.9</v>
      </c>
      <c r="O1884">
        <v>19.62</v>
      </c>
      <c r="P1884">
        <v>1.17</v>
      </c>
      <c r="Q1884"/>
      <c r="R1884">
        <v>0.54</v>
      </c>
      <c r="S1884">
        <v>82.625857708150946</v>
      </c>
      <c r="T1884">
        <v>97.860030160000008</v>
      </c>
    </row>
    <row r="1885" spans="1:20" x14ac:dyDescent="0.25">
      <c r="A1885" t="s">
        <v>3212</v>
      </c>
      <c r="C1885" t="s">
        <v>3213</v>
      </c>
      <c r="D1885" t="s">
        <v>2282</v>
      </c>
      <c r="E1885" t="s">
        <v>5444</v>
      </c>
      <c r="F1885" t="s">
        <v>5445</v>
      </c>
      <c r="G1885" t="s">
        <v>5461</v>
      </c>
      <c r="I1885">
        <v>49.65</v>
      </c>
      <c r="J1885">
        <v>0.88</v>
      </c>
      <c r="K1885">
        <v>6.84</v>
      </c>
      <c r="L1885">
        <v>5.2099935200000003</v>
      </c>
      <c r="M1885"/>
      <c r="N1885">
        <v>14.49</v>
      </c>
      <c r="O1885">
        <v>19.71</v>
      </c>
      <c r="P1885">
        <v>1.19</v>
      </c>
      <c r="Q1885"/>
      <c r="R1885">
        <v>0.92</v>
      </c>
      <c r="S1885">
        <v>83.214645391097235</v>
      </c>
      <c r="T1885">
        <v>97.969993520000003</v>
      </c>
    </row>
    <row r="1886" spans="1:20" x14ac:dyDescent="0.25">
      <c r="A1886" t="s">
        <v>3212</v>
      </c>
      <c r="C1886" t="s">
        <v>3213</v>
      </c>
      <c r="D1886" t="s">
        <v>2282</v>
      </c>
      <c r="E1886" t="s">
        <v>5444</v>
      </c>
      <c r="F1886" t="s">
        <v>5445</v>
      </c>
      <c r="G1886" t="s">
        <v>5461</v>
      </c>
      <c r="I1886">
        <v>49.59</v>
      </c>
      <c r="J1886">
        <v>0.68</v>
      </c>
      <c r="K1886">
        <v>6.63</v>
      </c>
      <c r="L1886">
        <v>5.3600101599999999</v>
      </c>
      <c r="M1886">
        <v>0.17</v>
      </c>
      <c r="N1886">
        <v>14.26</v>
      </c>
      <c r="O1886">
        <v>19.46</v>
      </c>
      <c r="P1886">
        <v>1.1299999999999999</v>
      </c>
      <c r="Q1886"/>
      <c r="R1886">
        <v>1.29</v>
      </c>
      <c r="S1886">
        <v>82.585472303142367</v>
      </c>
      <c r="T1886">
        <v>97.280010160000018</v>
      </c>
    </row>
    <row r="1887" spans="1:20" x14ac:dyDescent="0.25">
      <c r="A1887" t="s">
        <v>3212</v>
      </c>
      <c r="C1887" t="s">
        <v>3213</v>
      </c>
      <c r="D1887" t="s">
        <v>2282</v>
      </c>
      <c r="E1887" t="s">
        <v>5444</v>
      </c>
      <c r="F1887" t="s">
        <v>5445</v>
      </c>
      <c r="G1887" t="s">
        <v>5461</v>
      </c>
      <c r="I1887">
        <v>49.31</v>
      </c>
      <c r="J1887">
        <v>0.8</v>
      </c>
      <c r="K1887">
        <v>6.97</v>
      </c>
      <c r="L1887">
        <v>5.3999841999999996</v>
      </c>
      <c r="M1887">
        <v>0.15</v>
      </c>
      <c r="N1887">
        <v>14.29</v>
      </c>
      <c r="O1887">
        <v>19.170000000000002</v>
      </c>
      <c r="P1887">
        <v>1.19</v>
      </c>
      <c r="Q1887"/>
      <c r="R1887">
        <v>0.91</v>
      </c>
      <c r="S1887">
        <v>82.508704243371852</v>
      </c>
      <c r="T1887">
        <v>97.279984199999987</v>
      </c>
    </row>
    <row r="1888" spans="1:20" x14ac:dyDescent="0.25">
      <c r="A1888" t="s">
        <v>3212</v>
      </c>
      <c r="C1888" t="s">
        <v>3213</v>
      </c>
      <c r="D1888" t="s">
        <v>2282</v>
      </c>
      <c r="E1888" t="s">
        <v>5444</v>
      </c>
      <c r="F1888" t="s">
        <v>5445</v>
      </c>
      <c r="G1888" t="s">
        <v>5461</v>
      </c>
      <c r="I1888">
        <v>48.69</v>
      </c>
      <c r="J1888">
        <v>0.85</v>
      </c>
      <c r="K1888">
        <v>7.63</v>
      </c>
      <c r="L1888">
        <v>5.4299749400000001</v>
      </c>
      <c r="M1888">
        <v>0.14000000000000001</v>
      </c>
      <c r="N1888">
        <v>14.24</v>
      </c>
      <c r="O1888">
        <v>19.309999999999999</v>
      </c>
      <c r="P1888">
        <v>1.19</v>
      </c>
      <c r="Q1888"/>
      <c r="R1888">
        <v>0.72</v>
      </c>
      <c r="S1888">
        <v>82.377804825904136</v>
      </c>
      <c r="T1888">
        <v>97.479974940000005</v>
      </c>
    </row>
    <row r="1889" spans="1:20" x14ac:dyDescent="0.25">
      <c r="A1889" t="s">
        <v>3212</v>
      </c>
      <c r="C1889" t="s">
        <v>3213</v>
      </c>
      <c r="D1889" t="s">
        <v>2282</v>
      </c>
      <c r="E1889" t="s">
        <v>5444</v>
      </c>
      <c r="F1889" t="s">
        <v>5445</v>
      </c>
      <c r="G1889" t="s">
        <v>5461</v>
      </c>
      <c r="I1889">
        <v>49.27</v>
      </c>
      <c r="J1889">
        <v>1.23</v>
      </c>
      <c r="K1889">
        <v>6.67</v>
      </c>
      <c r="L1889">
        <v>6.7296099999999992</v>
      </c>
      <c r="M1889">
        <v>0.15</v>
      </c>
      <c r="N1889">
        <v>13.73</v>
      </c>
      <c r="O1889">
        <v>20.92</v>
      </c>
      <c r="P1889">
        <v>0.78</v>
      </c>
      <c r="Q1889"/>
      <c r="R1889">
        <v>0.25</v>
      </c>
      <c r="S1889">
        <v>78.433373772287439</v>
      </c>
      <c r="T1889">
        <v>99.729610000000008</v>
      </c>
    </row>
    <row r="1890" spans="1:20" x14ac:dyDescent="0.25">
      <c r="A1890" t="s">
        <v>3212</v>
      </c>
      <c r="C1890" t="s">
        <v>3213</v>
      </c>
      <c r="D1890" t="s">
        <v>2282</v>
      </c>
      <c r="E1890" t="s">
        <v>5444</v>
      </c>
      <c r="F1890" t="s">
        <v>5445</v>
      </c>
      <c r="G1890" t="s">
        <v>5461</v>
      </c>
      <c r="I1890">
        <v>49.83</v>
      </c>
      <c r="J1890">
        <v>1.32</v>
      </c>
      <c r="K1890">
        <v>6.73</v>
      </c>
      <c r="L1890">
        <v>6.7900790000000004</v>
      </c>
      <c r="M1890">
        <v>0.17</v>
      </c>
      <c r="N1890">
        <v>13.96</v>
      </c>
      <c r="O1890">
        <v>21.16</v>
      </c>
      <c r="P1890">
        <v>0.8</v>
      </c>
      <c r="Q1890"/>
      <c r="R1890">
        <v>0.31</v>
      </c>
      <c r="S1890">
        <v>78.562789968622738</v>
      </c>
      <c r="T1890">
        <v>101.07007900000001</v>
      </c>
    </row>
    <row r="1891" spans="1:20" x14ac:dyDescent="0.25">
      <c r="A1891" t="s">
        <v>3212</v>
      </c>
      <c r="C1891" t="s">
        <v>3213</v>
      </c>
      <c r="D1891" t="s">
        <v>2282</v>
      </c>
      <c r="E1891" t="s">
        <v>5444</v>
      </c>
      <c r="F1891" t="s">
        <v>5445</v>
      </c>
      <c r="G1891" t="s">
        <v>5461</v>
      </c>
      <c r="I1891">
        <v>48.24</v>
      </c>
      <c r="J1891">
        <v>1.27</v>
      </c>
      <c r="K1891">
        <v>6.75</v>
      </c>
      <c r="L1891">
        <v>6.6998525999999998</v>
      </c>
      <c r="M1891">
        <v>0.1</v>
      </c>
      <c r="N1891">
        <v>13.52</v>
      </c>
      <c r="O1891">
        <v>20.29</v>
      </c>
      <c r="P1891">
        <v>0.85</v>
      </c>
      <c r="Q1891"/>
      <c r="R1891">
        <v>0.34</v>
      </c>
      <c r="S1891">
        <v>78.247037294626367</v>
      </c>
      <c r="T1891">
        <v>98.059852599999999</v>
      </c>
    </row>
    <row r="1892" spans="1:20" x14ac:dyDescent="0.25">
      <c r="A1892" t="s">
        <v>3212</v>
      </c>
      <c r="C1892" t="s">
        <v>3213</v>
      </c>
      <c r="D1892" t="s">
        <v>2282</v>
      </c>
      <c r="E1892" t="s">
        <v>5444</v>
      </c>
      <c r="F1892" t="s">
        <v>5445</v>
      </c>
      <c r="G1892" t="s">
        <v>5461</v>
      </c>
      <c r="I1892">
        <v>47.9</v>
      </c>
      <c r="J1892">
        <v>1.28</v>
      </c>
      <c r="K1892">
        <v>8.7899999999999991</v>
      </c>
      <c r="L1892">
        <v>6.829695000000001</v>
      </c>
      <c r="M1892"/>
      <c r="N1892">
        <v>13.93</v>
      </c>
      <c r="O1892">
        <v>19.34</v>
      </c>
      <c r="P1892">
        <v>1.21</v>
      </c>
      <c r="Q1892"/>
      <c r="R1892"/>
      <c r="S1892">
        <v>78.428277457760714</v>
      </c>
      <c r="T1892">
        <v>99.27969499999999</v>
      </c>
    </row>
    <row r="1893" spans="1:20" x14ac:dyDescent="0.25">
      <c r="A1893" t="s">
        <v>3212</v>
      </c>
      <c r="C1893" t="s">
        <v>3213</v>
      </c>
      <c r="D1893" t="s">
        <v>2282</v>
      </c>
      <c r="E1893" t="s">
        <v>5444</v>
      </c>
      <c r="F1893" t="s">
        <v>5445</v>
      </c>
      <c r="G1893" t="s">
        <v>5461</v>
      </c>
      <c r="I1893">
        <v>49.38</v>
      </c>
      <c r="J1893">
        <v>1.02</v>
      </c>
      <c r="K1893">
        <v>8.1999999999999993</v>
      </c>
      <c r="L1893">
        <v>7.1698218000000002</v>
      </c>
      <c r="M1893"/>
      <c r="N1893">
        <v>14.61</v>
      </c>
      <c r="O1893">
        <v>19.489999999999998</v>
      </c>
      <c r="P1893">
        <v>1.43</v>
      </c>
      <c r="Q1893"/>
      <c r="R1893"/>
      <c r="S1893">
        <v>78.412381045937281</v>
      </c>
      <c r="T1893">
        <v>101.2998218</v>
      </c>
    </row>
    <row r="1894" spans="1:20" x14ac:dyDescent="0.25">
      <c r="A1894" t="s">
        <v>3212</v>
      </c>
      <c r="C1894" t="s">
        <v>3213</v>
      </c>
      <c r="D1894" t="s">
        <v>2282</v>
      </c>
      <c r="E1894" t="s">
        <v>5444</v>
      </c>
      <c r="F1894" t="s">
        <v>5445</v>
      </c>
      <c r="G1894" t="s">
        <v>5461</v>
      </c>
      <c r="I1894">
        <v>49.83</v>
      </c>
      <c r="J1894">
        <v>1.1200000000000001</v>
      </c>
      <c r="K1894">
        <v>8.2799999999999994</v>
      </c>
      <c r="L1894">
        <v>6.9197683999999997</v>
      </c>
      <c r="M1894"/>
      <c r="N1894">
        <v>14.51</v>
      </c>
      <c r="O1894">
        <v>19.13</v>
      </c>
      <c r="P1894">
        <v>1.1299999999999999</v>
      </c>
      <c r="Q1894"/>
      <c r="R1894"/>
      <c r="S1894">
        <v>78.89307424481396</v>
      </c>
      <c r="T1894">
        <v>100.9197684</v>
      </c>
    </row>
    <row r="1895" spans="1:20" x14ac:dyDescent="0.25">
      <c r="A1895" t="s">
        <v>3212</v>
      </c>
      <c r="C1895" t="s">
        <v>3213</v>
      </c>
      <c r="D1895" t="s">
        <v>2282</v>
      </c>
      <c r="E1895" t="s">
        <v>5444</v>
      </c>
      <c r="F1895" t="s">
        <v>5445</v>
      </c>
      <c r="G1895" t="s">
        <v>5461</v>
      </c>
      <c r="I1895">
        <v>49.21</v>
      </c>
      <c r="J1895">
        <v>1.22</v>
      </c>
      <c r="K1895">
        <v>8.7899999999999991</v>
      </c>
      <c r="L1895">
        <v>6.8806106000000007</v>
      </c>
      <c r="M1895"/>
      <c r="N1895">
        <v>13.68</v>
      </c>
      <c r="O1895">
        <v>19.88</v>
      </c>
      <c r="P1895">
        <v>1.36</v>
      </c>
      <c r="Q1895"/>
      <c r="R1895"/>
      <c r="S1895">
        <v>77.99309401143023</v>
      </c>
      <c r="T1895">
        <v>101.0206106</v>
      </c>
    </row>
    <row r="1896" spans="1:20" x14ac:dyDescent="0.25">
      <c r="A1896" t="s">
        <v>3212</v>
      </c>
      <c r="C1896" t="s">
        <v>3213</v>
      </c>
      <c r="D1896" t="s">
        <v>2282</v>
      </c>
      <c r="E1896" t="s">
        <v>5444</v>
      </c>
      <c r="F1896" t="s">
        <v>5445</v>
      </c>
      <c r="G1896" t="s">
        <v>5461</v>
      </c>
      <c r="I1896">
        <v>48.78</v>
      </c>
      <c r="J1896">
        <v>1.2</v>
      </c>
      <c r="K1896">
        <v>8.4499999999999993</v>
      </c>
      <c r="L1896">
        <v>7.1497248000000004</v>
      </c>
      <c r="M1896"/>
      <c r="N1896">
        <v>14.15</v>
      </c>
      <c r="O1896">
        <v>20.36</v>
      </c>
      <c r="P1896">
        <v>0.86</v>
      </c>
      <c r="Q1896"/>
      <c r="R1896"/>
      <c r="S1896">
        <v>77.914266458151488</v>
      </c>
      <c r="T1896">
        <v>100.9497248</v>
      </c>
    </row>
    <row r="1897" spans="1:20" x14ac:dyDescent="0.25">
      <c r="A1897" t="s">
        <v>3212</v>
      </c>
      <c r="C1897" t="s">
        <v>3213</v>
      </c>
      <c r="D1897" t="s">
        <v>2282</v>
      </c>
      <c r="E1897" t="s">
        <v>5444</v>
      </c>
      <c r="F1897" t="s">
        <v>5445</v>
      </c>
      <c r="G1897" t="s">
        <v>5461</v>
      </c>
      <c r="I1897">
        <v>50.34</v>
      </c>
      <c r="J1897">
        <v>0.88</v>
      </c>
      <c r="K1897">
        <v>7.54</v>
      </c>
      <c r="L1897">
        <v>7.0398404000000001</v>
      </c>
      <c r="M1897"/>
      <c r="N1897">
        <v>14.11</v>
      </c>
      <c r="O1897">
        <v>20.48</v>
      </c>
      <c r="P1897">
        <v>0.9</v>
      </c>
      <c r="Q1897"/>
      <c r="R1897"/>
      <c r="S1897">
        <v>78.131306321274749</v>
      </c>
      <c r="T1897">
        <v>101.2898404</v>
      </c>
    </row>
    <row r="1898" spans="1:20" x14ac:dyDescent="0.25">
      <c r="A1898" t="s">
        <v>3212</v>
      </c>
      <c r="C1898" t="s">
        <v>3213</v>
      </c>
      <c r="D1898" t="s">
        <v>2282</v>
      </c>
      <c r="E1898" t="s">
        <v>5444</v>
      </c>
      <c r="F1898" t="s">
        <v>5445</v>
      </c>
      <c r="G1898" t="s">
        <v>5461</v>
      </c>
      <c r="I1898">
        <v>50.27</v>
      </c>
      <c r="J1898">
        <v>1.17</v>
      </c>
      <c r="K1898">
        <v>7.37</v>
      </c>
      <c r="L1898">
        <v>7.5298705999999997</v>
      </c>
      <c r="M1898"/>
      <c r="N1898">
        <v>14.21</v>
      </c>
      <c r="O1898">
        <v>19.98</v>
      </c>
      <c r="P1898">
        <v>1</v>
      </c>
      <c r="Q1898"/>
      <c r="R1898"/>
      <c r="S1898">
        <v>77.084780108354224</v>
      </c>
      <c r="T1898">
        <v>101.5298706</v>
      </c>
    </row>
    <row r="1899" spans="1:20" x14ac:dyDescent="0.25">
      <c r="A1899" t="s">
        <v>3212</v>
      </c>
      <c r="C1899" t="s">
        <v>3213</v>
      </c>
      <c r="D1899" t="s">
        <v>2282</v>
      </c>
      <c r="E1899" t="s">
        <v>5444</v>
      </c>
      <c r="F1899" t="s">
        <v>5445</v>
      </c>
      <c r="G1899" t="s">
        <v>5461</v>
      </c>
      <c r="I1899">
        <v>50.13</v>
      </c>
      <c r="J1899">
        <v>0.92</v>
      </c>
      <c r="K1899">
        <v>7.58</v>
      </c>
      <c r="L1899">
        <v>7.1798326000000001</v>
      </c>
      <c r="M1899"/>
      <c r="N1899">
        <v>14.53</v>
      </c>
      <c r="O1899">
        <v>20.54</v>
      </c>
      <c r="P1899">
        <v>0.75</v>
      </c>
      <c r="Q1899"/>
      <c r="R1899"/>
      <c r="S1899">
        <v>78.295590905551421</v>
      </c>
      <c r="T1899">
        <v>101.6298326</v>
      </c>
    </row>
    <row r="1900" spans="1:20" x14ac:dyDescent="0.25">
      <c r="A1900" t="s">
        <v>3212</v>
      </c>
      <c r="C1900" t="s">
        <v>3213</v>
      </c>
      <c r="D1900" t="s">
        <v>2282</v>
      </c>
      <c r="E1900" t="s">
        <v>5444</v>
      </c>
      <c r="F1900" t="s">
        <v>5445</v>
      </c>
      <c r="G1900" t="s">
        <v>5461</v>
      </c>
      <c r="I1900">
        <v>49.1</v>
      </c>
      <c r="J1900">
        <v>1.1499999999999999</v>
      </c>
      <c r="K1900">
        <v>6.75</v>
      </c>
      <c r="L1900">
        <v>6.2802756000000004</v>
      </c>
      <c r="M1900">
        <v>0.17</v>
      </c>
      <c r="N1900">
        <v>12.79</v>
      </c>
      <c r="O1900">
        <v>21.59</v>
      </c>
      <c r="P1900">
        <v>1.1200000000000001</v>
      </c>
      <c r="Q1900"/>
      <c r="R1900">
        <v>0.15</v>
      </c>
      <c r="S1900">
        <v>78.40263480260775</v>
      </c>
      <c r="T1900">
        <v>99.100275600000003</v>
      </c>
    </row>
    <row r="1901" spans="1:20" x14ac:dyDescent="0.25">
      <c r="A1901" t="s">
        <v>3212</v>
      </c>
      <c r="C1901" t="s">
        <v>3213</v>
      </c>
      <c r="D1901" t="s">
        <v>2282</v>
      </c>
      <c r="E1901" t="s">
        <v>5444</v>
      </c>
      <c r="F1901" t="s">
        <v>5445</v>
      </c>
      <c r="G1901" t="s">
        <v>5461</v>
      </c>
      <c r="I1901">
        <v>49.29</v>
      </c>
      <c r="J1901">
        <v>1.1000000000000001</v>
      </c>
      <c r="K1901">
        <v>6.22</v>
      </c>
      <c r="L1901">
        <v>6.27034</v>
      </c>
      <c r="M1901">
        <v>0.21</v>
      </c>
      <c r="N1901">
        <v>12.93</v>
      </c>
      <c r="O1901">
        <v>21.7</v>
      </c>
      <c r="P1901">
        <v>1.2</v>
      </c>
      <c r="Q1901"/>
      <c r="R1901">
        <v>0.2</v>
      </c>
      <c r="S1901">
        <v>78.613037852231344</v>
      </c>
      <c r="T1901">
        <v>99.120340000000013</v>
      </c>
    </row>
    <row r="1902" spans="1:20" x14ac:dyDescent="0.25">
      <c r="A1902" t="s">
        <v>3212</v>
      </c>
      <c r="C1902" t="s">
        <v>3213</v>
      </c>
      <c r="D1902" t="s">
        <v>2282</v>
      </c>
      <c r="E1902" t="s">
        <v>5444</v>
      </c>
      <c r="F1902" t="s">
        <v>5445</v>
      </c>
      <c r="G1902" t="s">
        <v>5461</v>
      </c>
      <c r="I1902">
        <v>48.39</v>
      </c>
      <c r="J1902">
        <v>1.25</v>
      </c>
      <c r="K1902">
        <v>7.03</v>
      </c>
      <c r="L1902">
        <v>6.2501473999999986</v>
      </c>
      <c r="M1902">
        <v>0.14000000000000001</v>
      </c>
      <c r="N1902">
        <v>12.42</v>
      </c>
      <c r="O1902">
        <v>21.55</v>
      </c>
      <c r="P1902">
        <v>1.1499999999999999</v>
      </c>
      <c r="Q1902"/>
      <c r="R1902">
        <v>0.28000000000000003</v>
      </c>
      <c r="S1902">
        <v>77.984090496414908</v>
      </c>
      <c r="T1902">
        <v>98.460147400000011</v>
      </c>
    </row>
    <row r="1903" spans="1:20" x14ac:dyDescent="0.25">
      <c r="A1903" t="s">
        <v>3212</v>
      </c>
      <c r="C1903" t="s">
        <v>3213</v>
      </c>
      <c r="D1903" t="s">
        <v>2282</v>
      </c>
      <c r="E1903" t="s">
        <v>5444</v>
      </c>
      <c r="F1903" t="s">
        <v>5445</v>
      </c>
      <c r="G1903" t="s">
        <v>5461</v>
      </c>
      <c r="I1903">
        <v>48.2</v>
      </c>
      <c r="J1903">
        <v>1.1299999999999999</v>
      </c>
      <c r="K1903">
        <v>7.12</v>
      </c>
      <c r="L1903">
        <v>6.2799732000000006</v>
      </c>
      <c r="M1903">
        <v>0.14000000000000001</v>
      </c>
      <c r="N1903">
        <v>12.47</v>
      </c>
      <c r="O1903">
        <v>21.42</v>
      </c>
      <c r="P1903">
        <v>1.1599999999999999</v>
      </c>
      <c r="Q1903"/>
      <c r="R1903">
        <v>0.26</v>
      </c>
      <c r="S1903">
        <v>77.971331650396891</v>
      </c>
      <c r="T1903">
        <v>98.179973200000006</v>
      </c>
    </row>
    <row r="1904" spans="1:20" x14ac:dyDescent="0.25">
      <c r="A1904" t="s">
        <v>3212</v>
      </c>
      <c r="C1904" t="s">
        <v>3213</v>
      </c>
      <c r="D1904" t="s">
        <v>2282</v>
      </c>
      <c r="E1904" t="s">
        <v>5444</v>
      </c>
      <c r="F1904" t="s">
        <v>5445</v>
      </c>
      <c r="G1904" t="s">
        <v>5461</v>
      </c>
      <c r="I1904">
        <v>49.35</v>
      </c>
      <c r="J1904">
        <v>1.08</v>
      </c>
      <c r="K1904">
        <v>6.12</v>
      </c>
      <c r="L1904">
        <v>6.1497685999999998</v>
      </c>
      <c r="M1904">
        <v>0.17</v>
      </c>
      <c r="N1904">
        <v>13.03</v>
      </c>
      <c r="O1904">
        <v>21.53</v>
      </c>
      <c r="P1904">
        <v>1.1299999999999999</v>
      </c>
      <c r="Q1904"/>
      <c r="R1904">
        <v>0.18</v>
      </c>
      <c r="S1904">
        <v>79.065471638365068</v>
      </c>
      <c r="T1904">
        <v>98.739768600000005</v>
      </c>
    </row>
    <row r="1905" spans="1:20" x14ac:dyDescent="0.25">
      <c r="A1905" t="s">
        <v>3212</v>
      </c>
      <c r="C1905" t="s">
        <v>3213</v>
      </c>
      <c r="D1905" t="s">
        <v>2282</v>
      </c>
      <c r="E1905" t="s">
        <v>5444</v>
      </c>
      <c r="F1905" t="s">
        <v>5445</v>
      </c>
      <c r="G1905" t="s">
        <v>5461</v>
      </c>
      <c r="I1905">
        <v>47.77</v>
      </c>
      <c r="J1905">
        <v>1.68</v>
      </c>
      <c r="K1905">
        <v>6.99</v>
      </c>
      <c r="L1905">
        <v>7.7102734000000002</v>
      </c>
      <c r="M1905"/>
      <c r="N1905">
        <v>13.23</v>
      </c>
      <c r="O1905">
        <v>20.05</v>
      </c>
      <c r="P1905">
        <v>0.77</v>
      </c>
      <c r="Q1905"/>
      <c r="R1905">
        <v>0.16</v>
      </c>
      <c r="S1905">
        <v>75.36119388754544</v>
      </c>
      <c r="T1905">
        <v>98.360273399999997</v>
      </c>
    </row>
    <row r="1906" spans="1:20" x14ac:dyDescent="0.25">
      <c r="A1906" t="s">
        <v>3212</v>
      </c>
      <c r="C1906" t="s">
        <v>3213</v>
      </c>
      <c r="D1906" t="s">
        <v>2282</v>
      </c>
      <c r="E1906" t="s">
        <v>5444</v>
      </c>
      <c r="F1906" t="s">
        <v>5445</v>
      </c>
      <c r="G1906" t="s">
        <v>5461</v>
      </c>
      <c r="I1906">
        <v>48.14</v>
      </c>
      <c r="J1906">
        <v>1.6</v>
      </c>
      <c r="K1906">
        <v>6.84</v>
      </c>
      <c r="L1906">
        <v>5.2897606000000001</v>
      </c>
      <c r="M1906">
        <v>0.14000000000000001</v>
      </c>
      <c r="N1906">
        <v>13.86</v>
      </c>
      <c r="O1906">
        <v>22.18</v>
      </c>
      <c r="P1906">
        <v>0.62</v>
      </c>
      <c r="Q1906"/>
      <c r="R1906">
        <v>0.44</v>
      </c>
      <c r="S1906">
        <v>82.3649337074946</v>
      </c>
      <c r="T1906">
        <v>99.109760600000016</v>
      </c>
    </row>
    <row r="1907" spans="1:20" x14ac:dyDescent="0.25">
      <c r="A1907" t="s">
        <v>3212</v>
      </c>
      <c r="C1907" t="s">
        <v>3213</v>
      </c>
      <c r="D1907" t="s">
        <v>2282</v>
      </c>
      <c r="E1907" t="s">
        <v>5444</v>
      </c>
      <c r="F1907" t="s">
        <v>5445</v>
      </c>
      <c r="G1907" t="s">
        <v>5461</v>
      </c>
      <c r="I1907">
        <v>49.14</v>
      </c>
      <c r="J1907">
        <v>1</v>
      </c>
      <c r="K1907">
        <v>6.33</v>
      </c>
      <c r="L1907">
        <v>7.4698384000000004</v>
      </c>
      <c r="M1907">
        <v>0.21</v>
      </c>
      <c r="N1907">
        <v>13.63</v>
      </c>
      <c r="O1907">
        <v>20.16</v>
      </c>
      <c r="P1907">
        <v>0.75</v>
      </c>
      <c r="Q1907"/>
      <c r="R1907">
        <v>0.16</v>
      </c>
      <c r="S1907">
        <v>76.484644062812819</v>
      </c>
      <c r="T1907">
        <v>98.849838399999982</v>
      </c>
    </row>
    <row r="1908" spans="1:20" x14ac:dyDescent="0.25">
      <c r="A1908" t="s">
        <v>3212</v>
      </c>
      <c r="C1908" t="s">
        <v>3213</v>
      </c>
      <c r="D1908" t="s">
        <v>2282</v>
      </c>
      <c r="E1908" t="s">
        <v>5444</v>
      </c>
      <c r="F1908" t="s">
        <v>5445</v>
      </c>
      <c r="G1908" t="s">
        <v>5461</v>
      </c>
      <c r="I1908">
        <v>48.09</v>
      </c>
      <c r="J1908">
        <v>1.33</v>
      </c>
      <c r="K1908">
        <v>7.99</v>
      </c>
      <c r="L1908">
        <v>7.1900753999999996</v>
      </c>
      <c r="M1908">
        <v>0.13</v>
      </c>
      <c r="N1908">
        <v>11.97</v>
      </c>
      <c r="O1908">
        <v>20.9</v>
      </c>
      <c r="P1908">
        <v>1.31</v>
      </c>
      <c r="Q1908"/>
      <c r="R1908">
        <v>0.12</v>
      </c>
      <c r="S1908">
        <v>74.795559307113962</v>
      </c>
      <c r="T1908">
        <v>99.030075400000015</v>
      </c>
    </row>
    <row r="1909" spans="1:20" x14ac:dyDescent="0.25">
      <c r="A1909" t="s">
        <v>3212</v>
      </c>
      <c r="C1909" t="s">
        <v>3213</v>
      </c>
      <c r="D1909" t="s">
        <v>2282</v>
      </c>
      <c r="E1909" t="s">
        <v>5444</v>
      </c>
      <c r="F1909" t="s">
        <v>5445</v>
      </c>
      <c r="G1909" t="s">
        <v>5461</v>
      </c>
      <c r="I1909">
        <v>48.2</v>
      </c>
      <c r="J1909">
        <v>1.38</v>
      </c>
      <c r="K1909">
        <v>7.56</v>
      </c>
      <c r="L1909">
        <v>6.9504839999999994</v>
      </c>
      <c r="M1909">
        <v>0.17</v>
      </c>
      <c r="N1909">
        <v>12.24</v>
      </c>
      <c r="O1909">
        <v>20.399999999999999</v>
      </c>
      <c r="P1909">
        <v>1.32</v>
      </c>
      <c r="Q1909"/>
      <c r="R1909">
        <v>7.0000000000000007E-2</v>
      </c>
      <c r="S1909">
        <v>75.840127387497844</v>
      </c>
      <c r="T1909">
        <v>98.290483999999992</v>
      </c>
    </row>
    <row r="1910" spans="1:20" x14ac:dyDescent="0.25">
      <c r="A1910" t="s">
        <v>3212</v>
      </c>
      <c r="C1910" t="s">
        <v>3213</v>
      </c>
      <c r="D1910" t="s">
        <v>2282</v>
      </c>
      <c r="E1910" t="s">
        <v>5444</v>
      </c>
      <c r="F1910" t="s">
        <v>5445</v>
      </c>
      <c r="G1910" t="s">
        <v>5461</v>
      </c>
      <c r="I1910">
        <v>47.96</v>
      </c>
      <c r="J1910">
        <v>1.25</v>
      </c>
      <c r="K1910">
        <v>7.94</v>
      </c>
      <c r="L1910">
        <v>7.2196085999999999</v>
      </c>
      <c r="M1910">
        <v>0.18</v>
      </c>
      <c r="N1910">
        <v>12.02</v>
      </c>
      <c r="O1910">
        <v>20.68</v>
      </c>
      <c r="P1910">
        <v>1.35</v>
      </c>
      <c r="Q1910"/>
      <c r="R1910">
        <v>0.09</v>
      </c>
      <c r="S1910">
        <v>74.796866225311859</v>
      </c>
      <c r="T1910">
        <v>98.689608599999985</v>
      </c>
    </row>
    <row r="1911" spans="1:20" x14ac:dyDescent="0.25">
      <c r="A1911" t="s">
        <v>3212</v>
      </c>
      <c r="C1911" t="s">
        <v>3213</v>
      </c>
      <c r="D1911" t="s">
        <v>2282</v>
      </c>
      <c r="E1911" t="s">
        <v>5444</v>
      </c>
      <c r="F1911" t="s">
        <v>5445</v>
      </c>
      <c r="G1911" t="s">
        <v>5461</v>
      </c>
      <c r="I1911">
        <v>48.52</v>
      </c>
      <c r="J1911">
        <v>1.32</v>
      </c>
      <c r="K1911">
        <v>7.5</v>
      </c>
      <c r="L1911">
        <v>6.2103497999999986</v>
      </c>
      <c r="M1911"/>
      <c r="N1911">
        <v>13.63</v>
      </c>
      <c r="O1911">
        <v>21.69</v>
      </c>
      <c r="P1911">
        <v>0.73</v>
      </c>
      <c r="Q1911"/>
      <c r="R1911">
        <v>0.22</v>
      </c>
      <c r="S1911">
        <v>79.64240279895418</v>
      </c>
      <c r="T1911">
        <v>99.820349800000002</v>
      </c>
    </row>
    <row r="1912" spans="1:20" x14ac:dyDescent="0.25">
      <c r="A1912" t="s">
        <v>3214</v>
      </c>
      <c r="C1912" t="s">
        <v>179</v>
      </c>
      <c r="D1912" t="s">
        <v>2282</v>
      </c>
      <c r="E1912" t="s">
        <v>5441</v>
      </c>
      <c r="F1912" t="s">
        <v>5443</v>
      </c>
      <c r="G1912" t="s">
        <v>3215</v>
      </c>
      <c r="I1912">
        <v>47.658000000000001</v>
      </c>
      <c r="J1912">
        <v>2.5659999999999998</v>
      </c>
      <c r="K1912">
        <v>7.7489999999999997</v>
      </c>
      <c r="L1912">
        <v>6.7460000000000004</v>
      </c>
      <c r="M1912">
        <v>2.9000000000000001E-2</v>
      </c>
      <c r="N1912">
        <v>12.308999999999999</v>
      </c>
      <c r="O1912">
        <v>22.69</v>
      </c>
      <c r="P1912">
        <v>0.90900000000000003</v>
      </c>
      <c r="Q1912"/>
      <c r="R1912"/>
      <c r="S1912">
        <v>76.484303871638559</v>
      </c>
      <c r="T1912">
        <v>100.83799999999999</v>
      </c>
    </row>
    <row r="1913" spans="1:20" x14ac:dyDescent="0.25">
      <c r="A1913" t="s">
        <v>3214</v>
      </c>
      <c r="C1913" t="s">
        <v>179</v>
      </c>
      <c r="D1913" t="s">
        <v>2282</v>
      </c>
      <c r="E1913" t="s">
        <v>5441</v>
      </c>
      <c r="F1913" t="s">
        <v>5443</v>
      </c>
      <c r="G1913" t="s">
        <v>3215</v>
      </c>
      <c r="I1913">
        <v>47.536999999999999</v>
      </c>
      <c r="J1913">
        <v>2.4550000000000001</v>
      </c>
      <c r="K1913">
        <v>7.7240000000000002</v>
      </c>
      <c r="L1913">
        <v>6.8390000000000004</v>
      </c>
      <c r="M1913">
        <v>7.5999999999999998E-2</v>
      </c>
      <c r="N1913">
        <v>12.297000000000001</v>
      </c>
      <c r="O1913">
        <v>22.849</v>
      </c>
      <c r="P1913">
        <v>0.76600000000000001</v>
      </c>
      <c r="Q1913"/>
      <c r="R1913"/>
      <c r="S1913">
        <v>76.219479107215648</v>
      </c>
      <c r="T1913">
        <v>100.794</v>
      </c>
    </row>
    <row r="1914" spans="1:20" x14ac:dyDescent="0.25">
      <c r="A1914" t="s">
        <v>3214</v>
      </c>
      <c r="C1914" t="s">
        <v>179</v>
      </c>
      <c r="D1914" t="s">
        <v>2282</v>
      </c>
      <c r="E1914" t="s">
        <v>5441</v>
      </c>
      <c r="F1914" t="s">
        <v>5443</v>
      </c>
      <c r="G1914" t="s">
        <v>3215</v>
      </c>
      <c r="I1914">
        <v>47.872</v>
      </c>
      <c r="J1914">
        <v>2.35</v>
      </c>
      <c r="K1914">
        <v>7.3639999999999999</v>
      </c>
      <c r="L1914">
        <v>6.5449999999999999</v>
      </c>
      <c r="M1914">
        <v>2.1999999999999999E-2</v>
      </c>
      <c r="N1914">
        <v>12.32</v>
      </c>
      <c r="O1914">
        <v>22.806999999999999</v>
      </c>
      <c r="P1914">
        <v>0.70199999999999996</v>
      </c>
      <c r="Q1914"/>
      <c r="R1914"/>
      <c r="S1914">
        <v>77.039784560114754</v>
      </c>
      <c r="T1914">
        <v>100.31100000000001</v>
      </c>
    </row>
    <row r="1915" spans="1:20" x14ac:dyDescent="0.25">
      <c r="A1915" t="s">
        <v>3214</v>
      </c>
      <c r="C1915" t="s">
        <v>179</v>
      </c>
      <c r="D1915" t="s">
        <v>2282</v>
      </c>
      <c r="E1915" t="s">
        <v>5441</v>
      </c>
      <c r="F1915" t="s">
        <v>5443</v>
      </c>
      <c r="G1915" t="s">
        <v>3215</v>
      </c>
      <c r="I1915">
        <v>45.704000000000001</v>
      </c>
      <c r="J1915">
        <v>3.3410000000000002</v>
      </c>
      <c r="K1915">
        <v>7.8310000000000004</v>
      </c>
      <c r="L1915">
        <v>7.524</v>
      </c>
      <c r="M1915">
        <v>8.2000000000000003E-2</v>
      </c>
      <c r="N1915">
        <v>11.46</v>
      </c>
      <c r="O1915">
        <v>22.911000000000001</v>
      </c>
      <c r="P1915">
        <v>0.72199999999999998</v>
      </c>
      <c r="Q1915"/>
      <c r="R1915"/>
      <c r="S1915">
        <v>73.082282626836403</v>
      </c>
      <c r="T1915">
        <v>99.575000000000003</v>
      </c>
    </row>
    <row r="1916" spans="1:20" x14ac:dyDescent="0.25">
      <c r="A1916" t="s">
        <v>3214</v>
      </c>
      <c r="C1916" t="s">
        <v>179</v>
      </c>
      <c r="D1916" t="s">
        <v>2282</v>
      </c>
      <c r="E1916" t="s">
        <v>5441</v>
      </c>
      <c r="F1916" t="s">
        <v>5443</v>
      </c>
      <c r="G1916" t="s">
        <v>3215</v>
      </c>
      <c r="I1916">
        <v>47.914000000000001</v>
      </c>
      <c r="J1916">
        <v>2.6419999999999999</v>
      </c>
      <c r="K1916">
        <v>6.9249999999999998</v>
      </c>
      <c r="L1916">
        <v>7.64</v>
      </c>
      <c r="M1916">
        <v>8.2000000000000003E-2</v>
      </c>
      <c r="N1916">
        <v>11.82</v>
      </c>
      <c r="O1916">
        <v>22.731000000000002</v>
      </c>
      <c r="P1916">
        <v>0.91</v>
      </c>
      <c r="Q1916"/>
      <c r="R1916"/>
      <c r="S1916">
        <v>73.388657643836979</v>
      </c>
      <c r="T1916">
        <v>100.664</v>
      </c>
    </row>
    <row r="1917" spans="1:20" x14ac:dyDescent="0.25">
      <c r="A1917" t="s">
        <v>3214</v>
      </c>
      <c r="C1917" t="s">
        <v>179</v>
      </c>
      <c r="D1917" t="s">
        <v>2282</v>
      </c>
      <c r="E1917" t="s">
        <v>5441</v>
      </c>
      <c r="F1917" t="s">
        <v>5443</v>
      </c>
      <c r="G1917" t="s">
        <v>3215</v>
      </c>
      <c r="I1917">
        <v>46.960999999999999</v>
      </c>
      <c r="J1917">
        <v>2.8919999999999999</v>
      </c>
      <c r="K1917">
        <v>7.5270000000000001</v>
      </c>
      <c r="L1917">
        <v>7.8940000000000001</v>
      </c>
      <c r="M1917">
        <v>7.0999999999999994E-2</v>
      </c>
      <c r="N1917">
        <v>11.265000000000001</v>
      </c>
      <c r="O1917">
        <v>22.55</v>
      </c>
      <c r="P1917">
        <v>0.95699999999999996</v>
      </c>
      <c r="Q1917"/>
      <c r="R1917"/>
      <c r="S1917">
        <v>71.781197435603303</v>
      </c>
      <c r="T1917">
        <v>100.142</v>
      </c>
    </row>
    <row r="1918" spans="1:20" x14ac:dyDescent="0.25">
      <c r="A1918" t="s">
        <v>3214</v>
      </c>
      <c r="C1918" t="s">
        <v>179</v>
      </c>
      <c r="D1918" t="s">
        <v>2282</v>
      </c>
      <c r="E1918" t="s">
        <v>5441</v>
      </c>
      <c r="F1918" t="s">
        <v>5443</v>
      </c>
      <c r="G1918" t="s">
        <v>3215</v>
      </c>
      <c r="I1918">
        <v>48.220999999999997</v>
      </c>
      <c r="J1918">
        <v>2.5670000000000002</v>
      </c>
      <c r="K1918">
        <v>6</v>
      </c>
      <c r="L1918">
        <v>7.1719999999999997</v>
      </c>
      <c r="M1918">
        <v>7.5999999999999998E-2</v>
      </c>
      <c r="N1918">
        <v>12.558</v>
      </c>
      <c r="O1918">
        <v>22.739000000000001</v>
      </c>
      <c r="P1918">
        <v>0.68899999999999995</v>
      </c>
      <c r="Q1918"/>
      <c r="R1918"/>
      <c r="S1918">
        <v>75.735080719917406</v>
      </c>
      <c r="T1918">
        <v>100.02200000000001</v>
      </c>
    </row>
    <row r="1919" spans="1:20" x14ac:dyDescent="0.25">
      <c r="A1919" t="s">
        <v>3214</v>
      </c>
      <c r="C1919" t="s">
        <v>179</v>
      </c>
      <c r="D1919" t="s">
        <v>2282</v>
      </c>
      <c r="E1919" t="s">
        <v>5441</v>
      </c>
      <c r="F1919" t="s">
        <v>5443</v>
      </c>
      <c r="G1919" t="s">
        <v>3215</v>
      </c>
      <c r="I1919">
        <v>48.084000000000003</v>
      </c>
      <c r="J1919">
        <v>2.5129999999999999</v>
      </c>
      <c r="K1919">
        <v>6.2030000000000003</v>
      </c>
      <c r="L1919">
        <v>6.8849999999999998</v>
      </c>
      <c r="M1919">
        <v>7.2999999999999995E-2</v>
      </c>
      <c r="N1919">
        <v>12.641</v>
      </c>
      <c r="O1919">
        <v>23.016999999999999</v>
      </c>
      <c r="P1919">
        <v>0.61099999999999999</v>
      </c>
      <c r="Q1919"/>
      <c r="R1919"/>
      <c r="S1919">
        <v>76.595980581868972</v>
      </c>
      <c r="T1919">
        <v>100.027</v>
      </c>
    </row>
    <row r="1920" spans="1:20" x14ac:dyDescent="0.25">
      <c r="A1920" t="s">
        <v>3214</v>
      </c>
      <c r="C1920" t="s">
        <v>179</v>
      </c>
      <c r="D1920" t="s">
        <v>2282</v>
      </c>
      <c r="E1920" t="s">
        <v>5441</v>
      </c>
      <c r="F1920" t="s">
        <v>5443</v>
      </c>
      <c r="G1920" t="s">
        <v>3215</v>
      </c>
      <c r="I1920">
        <v>47.042000000000002</v>
      </c>
      <c r="J1920">
        <v>2.617</v>
      </c>
      <c r="K1920">
        <v>7.8460000000000001</v>
      </c>
      <c r="L1920">
        <v>8.2729999999999997</v>
      </c>
      <c r="M1920">
        <v>0.106</v>
      </c>
      <c r="N1920">
        <v>10.791</v>
      </c>
      <c r="O1920">
        <v>22.670999999999999</v>
      </c>
      <c r="P1920">
        <v>0.95099999999999996</v>
      </c>
      <c r="Q1920"/>
      <c r="R1920"/>
      <c r="S1920">
        <v>69.925478082969903</v>
      </c>
      <c r="T1920">
        <v>100.297</v>
      </c>
    </row>
    <row r="1921" spans="1:20" x14ac:dyDescent="0.25">
      <c r="A1921" t="s">
        <v>3214</v>
      </c>
      <c r="C1921" t="s">
        <v>179</v>
      </c>
      <c r="D1921" t="s">
        <v>2282</v>
      </c>
      <c r="E1921" t="s">
        <v>5441</v>
      </c>
      <c r="F1921" t="s">
        <v>5443</v>
      </c>
      <c r="G1921" t="s">
        <v>3215</v>
      </c>
      <c r="I1921">
        <v>48.61</v>
      </c>
      <c r="J1921">
        <v>2.4729999999999999</v>
      </c>
      <c r="K1921">
        <v>5.85</v>
      </c>
      <c r="L1921">
        <v>6.5410000000000004</v>
      </c>
      <c r="M1921">
        <v>5.2999999999999999E-2</v>
      </c>
      <c r="N1921">
        <v>12.829000000000001</v>
      </c>
      <c r="O1921">
        <v>22.998000000000001</v>
      </c>
      <c r="P1921">
        <v>0.56100000000000005</v>
      </c>
      <c r="Q1921"/>
      <c r="R1921"/>
      <c r="S1921">
        <v>77.758615444968115</v>
      </c>
      <c r="T1921">
        <v>99.915000000000006</v>
      </c>
    </row>
    <row r="1922" spans="1:20" x14ac:dyDescent="0.25">
      <c r="A1922" t="s">
        <v>3214</v>
      </c>
      <c r="C1922" t="s">
        <v>179</v>
      </c>
      <c r="D1922" t="s">
        <v>2282</v>
      </c>
      <c r="E1922" t="s">
        <v>5441</v>
      </c>
      <c r="F1922" t="s">
        <v>5443</v>
      </c>
      <c r="G1922" t="s">
        <v>3215</v>
      </c>
      <c r="I1922">
        <v>47.238</v>
      </c>
      <c r="J1922">
        <v>1.9259999999999999</v>
      </c>
      <c r="K1922">
        <v>6.7450000000000001</v>
      </c>
      <c r="L1922">
        <v>11.898999999999999</v>
      </c>
      <c r="M1922">
        <v>0.156</v>
      </c>
      <c r="N1922">
        <v>8.8460000000000001</v>
      </c>
      <c r="O1922">
        <v>22.154</v>
      </c>
      <c r="P1922">
        <v>1.0069999999999999</v>
      </c>
      <c r="Q1922"/>
      <c r="R1922"/>
      <c r="S1922">
        <v>56.992556692313499</v>
      </c>
      <c r="T1922">
        <v>100.004</v>
      </c>
    </row>
    <row r="1923" spans="1:20" x14ac:dyDescent="0.25">
      <c r="A1923" t="s">
        <v>3214</v>
      </c>
      <c r="C1923" t="s">
        <v>179</v>
      </c>
      <c r="D1923" t="s">
        <v>2282</v>
      </c>
      <c r="E1923" t="s">
        <v>5441</v>
      </c>
      <c r="F1923" t="s">
        <v>5443</v>
      </c>
      <c r="G1923" t="s">
        <v>3215</v>
      </c>
      <c r="I1923">
        <v>47.679000000000002</v>
      </c>
      <c r="J1923">
        <v>1.9</v>
      </c>
      <c r="K1923">
        <v>6.6040000000000001</v>
      </c>
      <c r="L1923">
        <v>11.692</v>
      </c>
      <c r="M1923">
        <v>0.17499999999999999</v>
      </c>
      <c r="N1923">
        <v>8.9659999999999993</v>
      </c>
      <c r="O1923">
        <v>22.15</v>
      </c>
      <c r="P1923">
        <v>1.0609999999999999</v>
      </c>
      <c r="Q1923"/>
      <c r="R1923"/>
      <c r="S1923">
        <v>57.751275117945291</v>
      </c>
      <c r="T1923">
        <v>100.262</v>
      </c>
    </row>
    <row r="1924" spans="1:20" x14ac:dyDescent="0.25">
      <c r="A1924" t="s">
        <v>3214</v>
      </c>
      <c r="C1924" t="s">
        <v>179</v>
      </c>
      <c r="D1924" t="s">
        <v>2282</v>
      </c>
      <c r="E1924" t="s">
        <v>5441</v>
      </c>
      <c r="F1924" t="s">
        <v>5443</v>
      </c>
      <c r="G1924" t="s">
        <v>3215</v>
      </c>
      <c r="I1924">
        <v>47.308999999999997</v>
      </c>
      <c r="J1924">
        <v>2.427</v>
      </c>
      <c r="K1924">
        <v>7.4889999999999999</v>
      </c>
      <c r="L1924">
        <v>7.657</v>
      </c>
      <c r="M1924">
        <v>3.5999999999999997E-2</v>
      </c>
      <c r="N1924">
        <v>11.956</v>
      </c>
      <c r="O1924">
        <v>22.318000000000001</v>
      </c>
      <c r="P1924">
        <v>0.59899999999999998</v>
      </c>
      <c r="Q1924"/>
      <c r="R1924"/>
      <c r="S1924">
        <v>73.568285626974983</v>
      </c>
      <c r="T1924">
        <v>99.790999999999997</v>
      </c>
    </row>
    <row r="1925" spans="1:20" x14ac:dyDescent="0.25">
      <c r="A1925" t="s">
        <v>3214</v>
      </c>
      <c r="C1925" t="s">
        <v>179</v>
      </c>
      <c r="D1925" t="s">
        <v>2282</v>
      </c>
      <c r="E1925" t="s">
        <v>5441</v>
      </c>
      <c r="F1925" t="s">
        <v>5443</v>
      </c>
      <c r="G1925" t="s">
        <v>3215</v>
      </c>
      <c r="I1925">
        <v>49.5</v>
      </c>
      <c r="J1925">
        <v>2.1259999999999999</v>
      </c>
      <c r="K1925">
        <v>5.5449999999999999</v>
      </c>
      <c r="L1925">
        <v>7.0469999999999997</v>
      </c>
      <c r="M1925">
        <v>2.9000000000000001E-2</v>
      </c>
      <c r="N1925">
        <v>13.121</v>
      </c>
      <c r="O1925">
        <v>22.577999999999999</v>
      </c>
      <c r="P1925">
        <v>0.58499999999999996</v>
      </c>
      <c r="Q1925"/>
      <c r="R1925"/>
      <c r="S1925">
        <v>76.846224118474495</v>
      </c>
      <c r="T1925">
        <v>100.53100000000001</v>
      </c>
    </row>
    <row r="1926" spans="1:20" x14ac:dyDescent="0.25">
      <c r="A1926" t="s">
        <v>3214</v>
      </c>
      <c r="C1926" t="s">
        <v>179</v>
      </c>
      <c r="D1926" t="s">
        <v>2282</v>
      </c>
      <c r="E1926" t="s">
        <v>5441</v>
      </c>
      <c r="F1926" t="s">
        <v>5443</v>
      </c>
      <c r="G1926" t="s">
        <v>3215</v>
      </c>
      <c r="I1926">
        <v>45.204000000000001</v>
      </c>
      <c r="J1926">
        <v>3.5369999999999999</v>
      </c>
      <c r="K1926">
        <v>8.2509999999999994</v>
      </c>
      <c r="L1926">
        <v>7.5570000000000004</v>
      </c>
      <c r="M1926">
        <v>8.4000000000000005E-2</v>
      </c>
      <c r="N1926">
        <v>11.34</v>
      </c>
      <c r="O1926">
        <v>22.795000000000002</v>
      </c>
      <c r="P1926">
        <v>0.66700000000000004</v>
      </c>
      <c r="Q1926"/>
      <c r="R1926"/>
      <c r="S1926">
        <v>72.788107272779172</v>
      </c>
      <c r="T1926">
        <v>99.454000000000008</v>
      </c>
    </row>
    <row r="1927" spans="1:20" x14ac:dyDescent="0.25">
      <c r="A1927" t="s">
        <v>3214</v>
      </c>
      <c r="C1927" t="s">
        <v>179</v>
      </c>
      <c r="D1927" t="s">
        <v>2282</v>
      </c>
      <c r="E1927" t="s">
        <v>5441</v>
      </c>
      <c r="F1927" t="s">
        <v>5443</v>
      </c>
      <c r="G1927" t="s">
        <v>3215</v>
      </c>
      <c r="I1927">
        <v>46.2</v>
      </c>
      <c r="J1927">
        <v>2.3279999999999998</v>
      </c>
      <c r="K1927">
        <v>7.806</v>
      </c>
      <c r="L1927">
        <v>11.561</v>
      </c>
      <c r="M1927">
        <v>0.19400000000000001</v>
      </c>
      <c r="N1927">
        <v>8.5180000000000007</v>
      </c>
      <c r="O1927">
        <v>22.448</v>
      </c>
      <c r="P1927">
        <v>0.998</v>
      </c>
      <c r="Q1927"/>
      <c r="R1927"/>
      <c r="S1927">
        <v>56.772634428655159</v>
      </c>
      <c r="T1927">
        <v>100.128</v>
      </c>
    </row>
    <row r="1928" spans="1:20" x14ac:dyDescent="0.25">
      <c r="A1928" t="s">
        <v>3214</v>
      </c>
      <c r="C1928" t="s">
        <v>179</v>
      </c>
      <c r="D1928" t="s">
        <v>2282</v>
      </c>
      <c r="E1928" t="s">
        <v>5441</v>
      </c>
      <c r="F1928" t="s">
        <v>5443</v>
      </c>
      <c r="G1928" t="s">
        <v>3215</v>
      </c>
      <c r="I1928">
        <v>46.555</v>
      </c>
      <c r="J1928">
        <v>2.8809999999999998</v>
      </c>
      <c r="K1928">
        <v>7.2030000000000003</v>
      </c>
      <c r="L1928">
        <v>6.8559999999999999</v>
      </c>
      <c r="M1928">
        <v>3.1E-2</v>
      </c>
      <c r="N1928">
        <v>12.178000000000001</v>
      </c>
      <c r="O1928">
        <v>22.789000000000001</v>
      </c>
      <c r="P1928">
        <v>0.69799999999999995</v>
      </c>
      <c r="Q1928"/>
      <c r="R1928"/>
      <c r="S1928">
        <v>75.997515834704615</v>
      </c>
      <c r="T1928">
        <v>99.230999999999995</v>
      </c>
    </row>
    <row r="1929" spans="1:20" x14ac:dyDescent="0.25">
      <c r="A1929" t="s">
        <v>3214</v>
      </c>
      <c r="C1929" t="s">
        <v>179</v>
      </c>
      <c r="D1929" t="s">
        <v>2282</v>
      </c>
      <c r="E1929" t="s">
        <v>5441</v>
      </c>
      <c r="F1929" t="s">
        <v>5443</v>
      </c>
      <c r="G1929" t="s">
        <v>3215</v>
      </c>
      <c r="I1929">
        <v>44.442</v>
      </c>
      <c r="J1929">
        <v>3.7170000000000001</v>
      </c>
      <c r="K1929">
        <v>8.9239999999999995</v>
      </c>
      <c r="L1929">
        <v>7.3970000000000002</v>
      </c>
      <c r="M1929">
        <v>6.0999999999999999E-2</v>
      </c>
      <c r="N1929">
        <v>10.984</v>
      </c>
      <c r="O1929">
        <v>23.03</v>
      </c>
      <c r="P1929">
        <v>0.627</v>
      </c>
      <c r="Q1929"/>
      <c r="R1929"/>
      <c r="S1929">
        <v>72.579699204811845</v>
      </c>
      <c r="T1929">
        <v>99.215000000000003</v>
      </c>
    </row>
    <row r="1930" spans="1:20" x14ac:dyDescent="0.25">
      <c r="A1930" t="s">
        <v>3214</v>
      </c>
      <c r="C1930" t="s">
        <v>179</v>
      </c>
      <c r="D1930" t="s">
        <v>2282</v>
      </c>
      <c r="E1930" t="s">
        <v>5441</v>
      </c>
      <c r="F1930" t="s">
        <v>5443</v>
      </c>
      <c r="G1930" t="s">
        <v>3215</v>
      </c>
      <c r="I1930">
        <v>45.045999999999999</v>
      </c>
      <c r="J1930">
        <v>3.5510000000000002</v>
      </c>
      <c r="K1930">
        <v>8.51</v>
      </c>
      <c r="L1930">
        <v>7.4359999999999999</v>
      </c>
      <c r="M1930">
        <v>3.7999999999999999E-2</v>
      </c>
      <c r="N1930">
        <v>11.298999999999999</v>
      </c>
      <c r="O1930">
        <v>23.013000000000002</v>
      </c>
      <c r="P1930">
        <v>0.58299999999999996</v>
      </c>
      <c r="Q1930"/>
      <c r="R1930"/>
      <c r="S1930">
        <v>73.035365604656462</v>
      </c>
      <c r="T1930">
        <v>99.524000000000001</v>
      </c>
    </row>
    <row r="1931" spans="1:20" x14ac:dyDescent="0.25">
      <c r="A1931" t="s">
        <v>3214</v>
      </c>
      <c r="C1931" t="s">
        <v>179</v>
      </c>
      <c r="D1931" t="s">
        <v>2282</v>
      </c>
      <c r="E1931" t="s">
        <v>5441</v>
      </c>
      <c r="F1931" t="s">
        <v>5443</v>
      </c>
      <c r="G1931" t="s">
        <v>3215</v>
      </c>
      <c r="I1931">
        <v>45.307000000000002</v>
      </c>
      <c r="J1931">
        <v>3.2759999999999998</v>
      </c>
      <c r="K1931">
        <v>8.3309999999999995</v>
      </c>
      <c r="L1931">
        <v>7.3789999999999996</v>
      </c>
      <c r="M1931">
        <v>7.2999999999999995E-2</v>
      </c>
      <c r="N1931">
        <v>11.083</v>
      </c>
      <c r="O1931">
        <v>22.741</v>
      </c>
      <c r="P1931">
        <v>0.752</v>
      </c>
      <c r="Q1931">
        <v>1.7999999999999999E-2</v>
      </c>
      <c r="R1931"/>
      <c r="S1931">
        <v>72.806172718188009</v>
      </c>
      <c r="T1931">
        <v>99.012999999999991</v>
      </c>
    </row>
    <row r="1932" spans="1:20" x14ac:dyDescent="0.25">
      <c r="A1932" t="s">
        <v>3214</v>
      </c>
      <c r="C1932" t="s">
        <v>179</v>
      </c>
      <c r="D1932" t="s">
        <v>2282</v>
      </c>
      <c r="E1932" t="s">
        <v>5441</v>
      </c>
      <c r="F1932" t="s">
        <v>5443</v>
      </c>
      <c r="G1932" t="s">
        <v>3215</v>
      </c>
      <c r="I1932">
        <v>48.8</v>
      </c>
      <c r="J1932">
        <v>2.4489999999999998</v>
      </c>
      <c r="K1932">
        <v>5.7220000000000004</v>
      </c>
      <c r="L1932">
        <v>6.8090000000000002</v>
      </c>
      <c r="M1932">
        <v>4.5999999999999999E-2</v>
      </c>
      <c r="N1932">
        <v>12.948</v>
      </c>
      <c r="O1932">
        <v>23.013000000000002</v>
      </c>
      <c r="P1932">
        <v>0.51300000000000001</v>
      </c>
      <c r="Q1932"/>
      <c r="R1932"/>
      <c r="S1932">
        <v>77.219243490847049</v>
      </c>
      <c r="T1932">
        <v>100.32599999999999</v>
      </c>
    </row>
    <row r="1933" spans="1:20" x14ac:dyDescent="0.25">
      <c r="A1933" t="s">
        <v>3214</v>
      </c>
      <c r="C1933" t="s">
        <v>179</v>
      </c>
      <c r="D1933" t="s">
        <v>2282</v>
      </c>
      <c r="E1933" t="s">
        <v>5441</v>
      </c>
      <c r="F1933" t="s">
        <v>5443</v>
      </c>
      <c r="G1933" t="s">
        <v>3215</v>
      </c>
      <c r="I1933">
        <v>45.241999999999997</v>
      </c>
      <c r="J1933">
        <v>3.2789999999999999</v>
      </c>
      <c r="K1933">
        <v>8.9149999999999991</v>
      </c>
      <c r="L1933">
        <v>9.0860000000000003</v>
      </c>
      <c r="M1933">
        <v>4.5999999999999999E-2</v>
      </c>
      <c r="N1933">
        <v>10.026</v>
      </c>
      <c r="O1933">
        <v>22.393000000000001</v>
      </c>
      <c r="P1933">
        <v>0.89900000000000002</v>
      </c>
      <c r="Q1933"/>
      <c r="R1933"/>
      <c r="S1933">
        <v>66.295337937279953</v>
      </c>
      <c r="T1933">
        <v>99.88600000000001</v>
      </c>
    </row>
    <row r="1934" spans="1:20" x14ac:dyDescent="0.25">
      <c r="A1934" t="s">
        <v>3214</v>
      </c>
      <c r="C1934" t="s">
        <v>179</v>
      </c>
      <c r="D1934" t="s">
        <v>2282</v>
      </c>
      <c r="E1934" t="s">
        <v>5441</v>
      </c>
      <c r="F1934" t="s">
        <v>5443</v>
      </c>
      <c r="G1934" t="s">
        <v>3215</v>
      </c>
      <c r="I1934">
        <v>44.762999999999998</v>
      </c>
      <c r="J1934">
        <v>2.9660000000000002</v>
      </c>
      <c r="K1934">
        <v>9.1750000000000007</v>
      </c>
      <c r="L1934">
        <v>11.223000000000001</v>
      </c>
      <c r="M1934">
        <v>0.17</v>
      </c>
      <c r="N1934">
        <v>7.976</v>
      </c>
      <c r="O1934">
        <v>21.847000000000001</v>
      </c>
      <c r="P1934">
        <v>1.1930000000000001</v>
      </c>
      <c r="Q1934"/>
      <c r="R1934"/>
      <c r="S1934">
        <v>55.885298285965263</v>
      </c>
      <c r="T1934">
        <v>99.313000000000002</v>
      </c>
    </row>
    <row r="1935" spans="1:20" x14ac:dyDescent="0.25">
      <c r="A1935" t="s">
        <v>3214</v>
      </c>
      <c r="C1935" t="s">
        <v>179</v>
      </c>
      <c r="D1935" t="s">
        <v>2282</v>
      </c>
      <c r="E1935" t="s">
        <v>5441</v>
      </c>
      <c r="F1935" t="s">
        <v>5443</v>
      </c>
      <c r="G1935" t="s">
        <v>3215</v>
      </c>
      <c r="I1935">
        <v>43.957999999999998</v>
      </c>
      <c r="J1935">
        <v>3.7549999999999999</v>
      </c>
      <c r="K1935">
        <v>10.651</v>
      </c>
      <c r="L1935">
        <v>9.7959999999999994</v>
      </c>
      <c r="M1935">
        <v>0.16800000000000001</v>
      </c>
      <c r="N1935">
        <v>9.0150000000000006</v>
      </c>
      <c r="O1935">
        <v>22.18</v>
      </c>
      <c r="P1935">
        <v>1.024</v>
      </c>
      <c r="Q1935"/>
      <c r="R1935"/>
      <c r="S1935">
        <v>62.127234240589608</v>
      </c>
      <c r="T1935">
        <v>100.547</v>
      </c>
    </row>
    <row r="1936" spans="1:20" x14ac:dyDescent="0.25">
      <c r="A1936" t="s">
        <v>3214</v>
      </c>
      <c r="C1936" t="s">
        <v>179</v>
      </c>
      <c r="D1936" t="s">
        <v>2282</v>
      </c>
      <c r="E1936" t="s">
        <v>5441</v>
      </c>
      <c r="F1936" t="s">
        <v>5443</v>
      </c>
      <c r="G1936" t="s">
        <v>3215</v>
      </c>
      <c r="I1936">
        <v>48.395000000000003</v>
      </c>
      <c r="J1936">
        <v>2.5510000000000002</v>
      </c>
      <c r="K1936">
        <v>6.1669999999999998</v>
      </c>
      <c r="L1936">
        <v>6.9790000000000001</v>
      </c>
      <c r="M1936">
        <v>7.2999999999999995E-2</v>
      </c>
      <c r="N1936">
        <v>12.569000000000001</v>
      </c>
      <c r="O1936">
        <v>22.847999999999999</v>
      </c>
      <c r="P1936">
        <v>0.62</v>
      </c>
      <c r="Q1936"/>
      <c r="R1936"/>
      <c r="S1936">
        <v>76.248721409115575</v>
      </c>
      <c r="T1936">
        <v>100.22</v>
      </c>
    </row>
    <row r="1937" spans="1:20" x14ac:dyDescent="0.25">
      <c r="A1937" t="s">
        <v>3214</v>
      </c>
      <c r="C1937" t="s">
        <v>179</v>
      </c>
      <c r="D1937" t="s">
        <v>2282</v>
      </c>
      <c r="E1937" t="s">
        <v>5441</v>
      </c>
      <c r="F1937" t="s">
        <v>5443</v>
      </c>
      <c r="G1937" t="s">
        <v>3215</v>
      </c>
      <c r="I1937">
        <v>48.094999999999999</v>
      </c>
      <c r="J1937">
        <v>2.649</v>
      </c>
      <c r="K1937">
        <v>5.8869999999999996</v>
      </c>
      <c r="L1937">
        <v>6.7590000000000003</v>
      </c>
      <c r="M1937">
        <v>7.9000000000000001E-2</v>
      </c>
      <c r="N1937">
        <v>12.837</v>
      </c>
      <c r="O1937">
        <v>23.123000000000001</v>
      </c>
      <c r="P1937">
        <v>0.57899999999999996</v>
      </c>
      <c r="Q1937"/>
      <c r="R1937"/>
      <c r="S1937">
        <v>77.197433805181333</v>
      </c>
      <c r="T1937">
        <v>100.008</v>
      </c>
    </row>
    <row r="1938" spans="1:20" x14ac:dyDescent="0.25">
      <c r="A1938" t="s">
        <v>3214</v>
      </c>
      <c r="C1938" t="s">
        <v>179</v>
      </c>
      <c r="D1938" t="s">
        <v>2282</v>
      </c>
      <c r="E1938" t="s">
        <v>5441</v>
      </c>
      <c r="F1938" t="s">
        <v>5443</v>
      </c>
      <c r="G1938" t="s">
        <v>3215</v>
      </c>
      <c r="I1938">
        <v>48.356000000000002</v>
      </c>
      <c r="J1938">
        <v>2.4950000000000001</v>
      </c>
      <c r="K1938">
        <v>5.9139999999999997</v>
      </c>
      <c r="L1938">
        <v>6.9240000000000004</v>
      </c>
      <c r="M1938">
        <v>4.5999999999999999E-2</v>
      </c>
      <c r="N1938">
        <v>12.624000000000001</v>
      </c>
      <c r="O1938">
        <v>23.048999999999999</v>
      </c>
      <c r="P1938">
        <v>0.60899999999999999</v>
      </c>
      <c r="Q1938"/>
      <c r="R1938"/>
      <c r="S1938">
        <v>76.470364905264006</v>
      </c>
      <c r="T1938">
        <v>100.04600000000001</v>
      </c>
    </row>
    <row r="1939" spans="1:20" x14ac:dyDescent="0.25">
      <c r="A1939" t="s">
        <v>3214</v>
      </c>
      <c r="C1939" t="s">
        <v>179</v>
      </c>
      <c r="D1939" t="s">
        <v>2282</v>
      </c>
      <c r="E1939" t="s">
        <v>5441</v>
      </c>
      <c r="F1939" t="s">
        <v>5443</v>
      </c>
      <c r="G1939" t="s">
        <v>3215</v>
      </c>
      <c r="I1939">
        <v>48.683999999999997</v>
      </c>
      <c r="J1939">
        <v>2.2879999999999998</v>
      </c>
      <c r="K1939">
        <v>5.85</v>
      </c>
      <c r="L1939">
        <v>7.18</v>
      </c>
      <c r="M1939">
        <v>0.10199999999999999</v>
      </c>
      <c r="N1939">
        <v>12.718</v>
      </c>
      <c r="O1939">
        <v>22.911000000000001</v>
      </c>
      <c r="P1939">
        <v>0.58699999999999997</v>
      </c>
      <c r="Q1939"/>
      <c r="R1939"/>
      <c r="S1939">
        <v>75.946623461925256</v>
      </c>
      <c r="T1939">
        <v>100.342</v>
      </c>
    </row>
    <row r="1940" spans="1:20" x14ac:dyDescent="0.25">
      <c r="A1940" t="s">
        <v>3214</v>
      </c>
      <c r="C1940" t="s">
        <v>179</v>
      </c>
      <c r="D1940" t="s">
        <v>2282</v>
      </c>
      <c r="E1940" t="s">
        <v>5441</v>
      </c>
      <c r="F1940" t="s">
        <v>5443</v>
      </c>
      <c r="G1940" t="s">
        <v>3215</v>
      </c>
      <c r="I1940">
        <v>43.561</v>
      </c>
      <c r="J1940">
        <v>3.9689999999999999</v>
      </c>
      <c r="K1940">
        <v>9.6630000000000003</v>
      </c>
      <c r="L1940">
        <v>7.6340000000000003</v>
      </c>
      <c r="M1940">
        <v>2E-3</v>
      </c>
      <c r="N1940">
        <v>10.86</v>
      </c>
      <c r="O1940">
        <v>22.806999999999999</v>
      </c>
      <c r="P1940">
        <v>0.68100000000000005</v>
      </c>
      <c r="Q1940"/>
      <c r="R1940"/>
      <c r="S1940">
        <v>71.71789078536527</v>
      </c>
      <c r="T1940">
        <v>99.197999999999993</v>
      </c>
    </row>
    <row r="1941" spans="1:20" x14ac:dyDescent="0.25">
      <c r="A1941" t="s">
        <v>3214</v>
      </c>
      <c r="C1941" t="s">
        <v>179</v>
      </c>
      <c r="D1941" t="s">
        <v>2282</v>
      </c>
      <c r="E1941" t="s">
        <v>5441</v>
      </c>
      <c r="F1941" t="s">
        <v>5443</v>
      </c>
      <c r="G1941" t="s">
        <v>3215</v>
      </c>
      <c r="I1941">
        <v>45.561</v>
      </c>
      <c r="J1941">
        <v>2.984</v>
      </c>
      <c r="K1941">
        <v>8.61</v>
      </c>
      <c r="L1941">
        <v>7.4020000000000001</v>
      </c>
      <c r="M1941">
        <v>7.4999999999999997E-2</v>
      </c>
      <c r="N1941">
        <v>11.323</v>
      </c>
      <c r="O1941">
        <v>22.814</v>
      </c>
      <c r="P1941">
        <v>0.65100000000000002</v>
      </c>
      <c r="Q1941"/>
      <c r="R1941"/>
      <c r="S1941">
        <v>73.167201288559895</v>
      </c>
      <c r="T1941">
        <v>99.454999999999998</v>
      </c>
    </row>
    <row r="1942" spans="1:20" x14ac:dyDescent="0.25">
      <c r="A1942" t="s">
        <v>3214</v>
      </c>
      <c r="C1942" t="s">
        <v>179</v>
      </c>
      <c r="D1942" t="s">
        <v>2282</v>
      </c>
      <c r="E1942" t="s">
        <v>5441</v>
      </c>
      <c r="F1942" t="s">
        <v>5443</v>
      </c>
      <c r="G1942" t="s">
        <v>3215</v>
      </c>
      <c r="I1942">
        <v>44.076000000000001</v>
      </c>
      <c r="J1942">
        <v>3.9449999999999998</v>
      </c>
      <c r="K1942">
        <v>9.0250000000000004</v>
      </c>
      <c r="L1942">
        <v>7.492</v>
      </c>
      <c r="M1942">
        <v>6.8000000000000005E-2</v>
      </c>
      <c r="N1942">
        <v>10.754</v>
      </c>
      <c r="O1942">
        <v>22.917999999999999</v>
      </c>
      <c r="P1942">
        <v>0.69299999999999995</v>
      </c>
      <c r="Q1942"/>
      <c r="R1942"/>
      <c r="S1942">
        <v>71.899429499257124</v>
      </c>
      <c r="T1942">
        <v>99.069000000000003</v>
      </c>
    </row>
    <row r="1943" spans="1:20" x14ac:dyDescent="0.25">
      <c r="A1943" t="s">
        <v>3214</v>
      </c>
      <c r="C1943" t="s">
        <v>179</v>
      </c>
      <c r="D1943" t="s">
        <v>2282</v>
      </c>
      <c r="E1943" t="s">
        <v>5441</v>
      </c>
      <c r="F1943" t="s">
        <v>5443</v>
      </c>
      <c r="G1943" t="s">
        <v>3215</v>
      </c>
      <c r="I1943">
        <v>45.427</v>
      </c>
      <c r="J1943">
        <v>2.9180000000000001</v>
      </c>
      <c r="K1943">
        <v>8.8219999999999992</v>
      </c>
      <c r="L1943">
        <v>8.6389999999999993</v>
      </c>
      <c r="M1943">
        <v>9.5000000000000001E-2</v>
      </c>
      <c r="N1943">
        <v>9.9390000000000001</v>
      </c>
      <c r="O1943">
        <v>22.821999999999999</v>
      </c>
      <c r="P1943">
        <v>0.80400000000000005</v>
      </c>
      <c r="Q1943"/>
      <c r="R1943"/>
      <c r="S1943">
        <v>67.221405473875762</v>
      </c>
      <c r="T1943">
        <v>99.466000000000008</v>
      </c>
    </row>
    <row r="1944" spans="1:20" x14ac:dyDescent="0.25">
      <c r="A1944" t="s">
        <v>3214</v>
      </c>
      <c r="C1944" t="s">
        <v>179</v>
      </c>
      <c r="D1944" t="s">
        <v>2282</v>
      </c>
      <c r="E1944" t="s">
        <v>5441</v>
      </c>
      <c r="F1944" t="s">
        <v>5443</v>
      </c>
      <c r="G1944" t="s">
        <v>3215</v>
      </c>
      <c r="I1944">
        <v>46.872</v>
      </c>
      <c r="J1944">
        <v>2.371</v>
      </c>
      <c r="K1944">
        <v>7.601</v>
      </c>
      <c r="L1944">
        <v>9.6649999999999991</v>
      </c>
      <c r="M1944">
        <v>0.111</v>
      </c>
      <c r="N1944">
        <v>9.875</v>
      </c>
      <c r="O1944">
        <v>22.242999999999999</v>
      </c>
      <c r="P1944">
        <v>1.1679999999999999</v>
      </c>
      <c r="Q1944"/>
      <c r="R1944"/>
      <c r="S1944">
        <v>64.554914912829702</v>
      </c>
      <c r="T1944">
        <v>99.956000000000003</v>
      </c>
    </row>
    <row r="1945" spans="1:20" x14ac:dyDescent="0.25">
      <c r="A1945" t="s">
        <v>3214</v>
      </c>
      <c r="C1945" t="s">
        <v>179</v>
      </c>
      <c r="D1945" t="s">
        <v>2282</v>
      </c>
      <c r="E1945" t="s">
        <v>5441</v>
      </c>
      <c r="F1945" t="s">
        <v>5443</v>
      </c>
      <c r="G1945" t="s">
        <v>3215</v>
      </c>
      <c r="I1945">
        <v>48.453000000000003</v>
      </c>
      <c r="J1945">
        <v>2.56</v>
      </c>
      <c r="K1945">
        <v>6.2389999999999999</v>
      </c>
      <c r="L1945">
        <v>7.1230000000000002</v>
      </c>
      <c r="M1945">
        <v>2.4E-2</v>
      </c>
      <c r="N1945">
        <v>12.733000000000001</v>
      </c>
      <c r="O1945">
        <v>22.824999999999999</v>
      </c>
      <c r="P1945">
        <v>0.57399999999999995</v>
      </c>
      <c r="Q1945"/>
      <c r="R1945"/>
      <c r="S1945">
        <v>76.113360365117657</v>
      </c>
      <c r="T1945">
        <v>100.53100000000001</v>
      </c>
    </row>
    <row r="1946" spans="1:20" x14ac:dyDescent="0.25">
      <c r="A1946" t="s">
        <v>3214</v>
      </c>
      <c r="C1946" t="s">
        <v>179</v>
      </c>
      <c r="D1946" t="s">
        <v>2282</v>
      </c>
      <c r="E1946" t="s">
        <v>5441</v>
      </c>
      <c r="F1946" t="s">
        <v>5443</v>
      </c>
      <c r="G1946" t="s">
        <v>3215</v>
      </c>
      <c r="I1946">
        <v>47.582999999999998</v>
      </c>
      <c r="J1946">
        <v>2.8180000000000001</v>
      </c>
      <c r="K1946">
        <v>6.6289999999999996</v>
      </c>
      <c r="L1946">
        <v>7.3630000000000004</v>
      </c>
      <c r="M1946">
        <v>6.0999999999999999E-2</v>
      </c>
      <c r="N1946">
        <v>12.317</v>
      </c>
      <c r="O1946">
        <v>22.562000000000001</v>
      </c>
      <c r="P1946">
        <v>0.51700000000000002</v>
      </c>
      <c r="Q1946"/>
      <c r="R1946"/>
      <c r="S1946">
        <v>74.886149017297527</v>
      </c>
      <c r="T1946">
        <v>99.850000000000009</v>
      </c>
    </row>
    <row r="1947" spans="1:20" x14ac:dyDescent="0.25">
      <c r="A1947" t="s">
        <v>3214</v>
      </c>
      <c r="C1947" t="s">
        <v>179</v>
      </c>
      <c r="D1947" t="s">
        <v>2282</v>
      </c>
      <c r="E1947" t="s">
        <v>5441</v>
      </c>
      <c r="F1947" t="s">
        <v>5443</v>
      </c>
      <c r="G1947" t="s">
        <v>3215</v>
      </c>
      <c r="I1947">
        <v>49.069000000000003</v>
      </c>
      <c r="J1947">
        <v>2.4169999999999998</v>
      </c>
      <c r="K1947">
        <v>5.8390000000000004</v>
      </c>
      <c r="L1947">
        <v>6.899</v>
      </c>
      <c r="M1947">
        <v>7.6999999999999999E-2</v>
      </c>
      <c r="N1947">
        <v>12.827</v>
      </c>
      <c r="O1947">
        <v>22.722000000000001</v>
      </c>
      <c r="P1947">
        <v>0.58499999999999996</v>
      </c>
      <c r="Q1947"/>
      <c r="R1947"/>
      <c r="S1947">
        <v>76.820661044211434</v>
      </c>
      <c r="T1947">
        <v>100.435</v>
      </c>
    </row>
    <row r="1948" spans="1:20" x14ac:dyDescent="0.25">
      <c r="A1948" t="s">
        <v>3214</v>
      </c>
      <c r="C1948" t="s">
        <v>179</v>
      </c>
      <c r="D1948" t="s">
        <v>2282</v>
      </c>
      <c r="E1948" t="s">
        <v>5441</v>
      </c>
      <c r="F1948" t="s">
        <v>5443</v>
      </c>
      <c r="G1948" t="s">
        <v>3215</v>
      </c>
      <c r="I1948">
        <v>47.484999999999999</v>
      </c>
      <c r="J1948">
        <v>2.9340000000000002</v>
      </c>
      <c r="K1948">
        <v>6.7359999999999998</v>
      </c>
      <c r="L1948">
        <v>8.0280000000000005</v>
      </c>
      <c r="M1948">
        <v>9.6000000000000002E-2</v>
      </c>
      <c r="N1948">
        <v>11.882</v>
      </c>
      <c r="O1948">
        <v>22.420999999999999</v>
      </c>
      <c r="P1948">
        <v>0.63</v>
      </c>
      <c r="Q1948"/>
      <c r="R1948"/>
      <c r="S1948">
        <v>72.514454709257237</v>
      </c>
      <c r="T1948">
        <v>100.212</v>
      </c>
    </row>
    <row r="1949" spans="1:20" x14ac:dyDescent="0.25">
      <c r="A1949" t="s">
        <v>3214</v>
      </c>
      <c r="C1949" t="s">
        <v>179</v>
      </c>
      <c r="D1949" t="s">
        <v>2282</v>
      </c>
      <c r="E1949" t="s">
        <v>5441</v>
      </c>
      <c r="F1949" t="s">
        <v>5443</v>
      </c>
      <c r="G1949" t="s">
        <v>3215</v>
      </c>
      <c r="I1949">
        <v>45.133000000000003</v>
      </c>
      <c r="J1949">
        <v>3.4529999999999998</v>
      </c>
      <c r="K1949">
        <v>8.5489999999999995</v>
      </c>
      <c r="L1949">
        <v>7.6449999999999996</v>
      </c>
      <c r="M1949">
        <v>3.9E-2</v>
      </c>
      <c r="N1949">
        <v>11.193</v>
      </c>
      <c r="O1949">
        <v>22.832999999999998</v>
      </c>
      <c r="P1949">
        <v>0.72099999999999997</v>
      </c>
      <c r="Q1949"/>
      <c r="R1949"/>
      <c r="S1949">
        <v>72.297626428552604</v>
      </c>
      <c r="T1949">
        <v>99.566000000000003</v>
      </c>
    </row>
    <row r="1950" spans="1:20" x14ac:dyDescent="0.25">
      <c r="A1950" t="s">
        <v>3214</v>
      </c>
      <c r="C1950" t="s">
        <v>179</v>
      </c>
      <c r="D1950" t="s">
        <v>2282</v>
      </c>
      <c r="E1950" t="s">
        <v>5441</v>
      </c>
      <c r="F1950" t="s">
        <v>5443</v>
      </c>
      <c r="G1950" t="s">
        <v>3215</v>
      </c>
      <c r="I1950">
        <v>47.536000000000001</v>
      </c>
      <c r="J1950">
        <v>2.34</v>
      </c>
      <c r="K1950">
        <v>7.8029999999999999</v>
      </c>
      <c r="L1950">
        <v>7.0030000000000001</v>
      </c>
      <c r="M1950">
        <v>7.0000000000000007E-2</v>
      </c>
      <c r="N1950">
        <v>12.321</v>
      </c>
      <c r="O1950">
        <v>21.939</v>
      </c>
      <c r="P1950">
        <v>0.93500000000000005</v>
      </c>
      <c r="Q1950"/>
      <c r="R1950"/>
      <c r="S1950">
        <v>75.823055799435551</v>
      </c>
      <c r="T1950">
        <v>100.077</v>
      </c>
    </row>
    <row r="1951" spans="1:20" x14ac:dyDescent="0.25">
      <c r="A1951" t="s">
        <v>3214</v>
      </c>
      <c r="C1951" t="s">
        <v>179</v>
      </c>
      <c r="D1951" t="s">
        <v>2282</v>
      </c>
      <c r="E1951" t="s">
        <v>5441</v>
      </c>
      <c r="F1951" t="s">
        <v>5443</v>
      </c>
      <c r="G1951" t="s">
        <v>3215</v>
      </c>
      <c r="I1951">
        <v>46.225000000000001</v>
      </c>
      <c r="J1951">
        <v>2.6890000000000001</v>
      </c>
      <c r="K1951">
        <v>8.65</v>
      </c>
      <c r="L1951">
        <v>7.0170000000000003</v>
      </c>
      <c r="M1951">
        <v>2.7E-2</v>
      </c>
      <c r="N1951">
        <v>11.779</v>
      </c>
      <c r="O1951">
        <v>22.282</v>
      </c>
      <c r="P1951">
        <v>0.79500000000000004</v>
      </c>
      <c r="Q1951"/>
      <c r="R1951"/>
      <c r="S1951">
        <v>74.951343687556133</v>
      </c>
      <c r="T1951">
        <v>99.672999999999988</v>
      </c>
    </row>
    <row r="1952" spans="1:20" x14ac:dyDescent="0.25">
      <c r="A1952" t="s">
        <v>3214</v>
      </c>
      <c r="C1952" t="s">
        <v>179</v>
      </c>
      <c r="D1952" t="s">
        <v>2282</v>
      </c>
      <c r="E1952" t="s">
        <v>5441</v>
      </c>
      <c r="F1952" t="s">
        <v>5443</v>
      </c>
      <c r="G1952" t="s">
        <v>3215</v>
      </c>
      <c r="I1952">
        <v>47.319000000000003</v>
      </c>
      <c r="J1952">
        <v>2.375</v>
      </c>
      <c r="K1952">
        <v>7.8220000000000001</v>
      </c>
      <c r="L1952">
        <v>6.899</v>
      </c>
      <c r="M1952">
        <v>3.9E-2</v>
      </c>
      <c r="N1952">
        <v>12.231999999999999</v>
      </c>
      <c r="O1952">
        <v>22.177</v>
      </c>
      <c r="P1952">
        <v>0.89600000000000002</v>
      </c>
      <c r="Q1952"/>
      <c r="R1952"/>
      <c r="S1952">
        <v>75.964157303511456</v>
      </c>
      <c r="T1952">
        <v>99.888999999999996</v>
      </c>
    </row>
    <row r="1953" spans="1:20" x14ac:dyDescent="0.25">
      <c r="A1953" t="s">
        <v>3214</v>
      </c>
      <c r="C1953" t="s">
        <v>179</v>
      </c>
      <c r="D1953" t="s">
        <v>2282</v>
      </c>
      <c r="E1953" t="s">
        <v>5441</v>
      </c>
      <c r="F1953" t="s">
        <v>5443</v>
      </c>
      <c r="G1953" t="s">
        <v>3215</v>
      </c>
      <c r="I1953">
        <v>46.933</v>
      </c>
      <c r="J1953">
        <v>2.38</v>
      </c>
      <c r="K1953">
        <v>8.1189999999999998</v>
      </c>
      <c r="L1953">
        <v>6.8090000000000002</v>
      </c>
      <c r="M1953">
        <v>0.08</v>
      </c>
      <c r="N1953">
        <v>12.185</v>
      </c>
      <c r="O1953">
        <v>22.273</v>
      </c>
      <c r="P1953">
        <v>0.80100000000000005</v>
      </c>
      <c r="Q1953"/>
      <c r="R1953"/>
      <c r="S1953">
        <v>76.133214759026586</v>
      </c>
      <c r="T1953">
        <v>99.728000000000009</v>
      </c>
    </row>
    <row r="1954" spans="1:20" x14ac:dyDescent="0.25">
      <c r="A1954" t="s">
        <v>3214</v>
      </c>
      <c r="C1954" t="s">
        <v>179</v>
      </c>
      <c r="D1954" t="s">
        <v>2282</v>
      </c>
      <c r="E1954" t="s">
        <v>5441</v>
      </c>
      <c r="F1954" t="s">
        <v>5443</v>
      </c>
      <c r="G1954" t="s">
        <v>3215</v>
      </c>
      <c r="I1954">
        <v>47.13</v>
      </c>
      <c r="J1954">
        <v>2.6150000000000002</v>
      </c>
      <c r="K1954">
        <v>8.3249999999999993</v>
      </c>
      <c r="L1954">
        <v>7.1539999999999999</v>
      </c>
      <c r="M1954">
        <v>0.05</v>
      </c>
      <c r="N1954">
        <v>12.052</v>
      </c>
      <c r="O1954">
        <v>22.134</v>
      </c>
      <c r="P1954">
        <v>0.95499999999999996</v>
      </c>
      <c r="Q1954"/>
      <c r="R1954"/>
      <c r="S1954">
        <v>75.018429519274591</v>
      </c>
      <c r="T1954">
        <v>100.45699999999999</v>
      </c>
    </row>
    <row r="1955" spans="1:20" x14ac:dyDescent="0.25">
      <c r="A1955" t="s">
        <v>3214</v>
      </c>
      <c r="C1955" t="s">
        <v>179</v>
      </c>
      <c r="D1955" t="s">
        <v>2282</v>
      </c>
      <c r="E1955" t="s">
        <v>5441</v>
      </c>
      <c r="F1955" t="s">
        <v>5443</v>
      </c>
      <c r="G1955" t="s">
        <v>3215</v>
      </c>
      <c r="I1955">
        <v>45.465000000000003</v>
      </c>
      <c r="J1955">
        <v>3.7029999999999998</v>
      </c>
      <c r="K1955">
        <v>8.5380000000000003</v>
      </c>
      <c r="L1955">
        <v>7.4870000000000001</v>
      </c>
      <c r="M1955">
        <v>0.107</v>
      </c>
      <c r="N1955">
        <v>11.167</v>
      </c>
      <c r="O1955">
        <v>22.968</v>
      </c>
      <c r="P1955">
        <v>0.72799999999999998</v>
      </c>
      <c r="Q1955"/>
      <c r="R1955"/>
      <c r="S1955">
        <v>72.667768197506675</v>
      </c>
      <c r="T1955">
        <v>100.187</v>
      </c>
    </row>
    <row r="1956" spans="1:20" x14ac:dyDescent="0.25">
      <c r="A1956" t="s">
        <v>3214</v>
      </c>
      <c r="C1956" t="s">
        <v>179</v>
      </c>
      <c r="D1956" t="s">
        <v>2282</v>
      </c>
      <c r="E1956" t="s">
        <v>5441</v>
      </c>
      <c r="F1956" t="s">
        <v>5443</v>
      </c>
      <c r="G1956" t="s">
        <v>3215</v>
      </c>
      <c r="I1956">
        <v>43.973999999999997</v>
      </c>
      <c r="J1956">
        <v>4.3780000000000001</v>
      </c>
      <c r="K1956">
        <v>9.41</v>
      </c>
      <c r="L1956">
        <v>8.1809999999999992</v>
      </c>
      <c r="M1956">
        <v>8.8999999999999996E-2</v>
      </c>
      <c r="N1956">
        <v>10.416</v>
      </c>
      <c r="O1956">
        <v>22.797000000000001</v>
      </c>
      <c r="P1956">
        <v>0.76900000000000002</v>
      </c>
      <c r="Q1956"/>
      <c r="R1956"/>
      <c r="S1956">
        <v>69.414402583975814</v>
      </c>
      <c r="T1956">
        <v>100.032</v>
      </c>
    </row>
    <row r="1957" spans="1:20" x14ac:dyDescent="0.25">
      <c r="A1957" t="s">
        <v>3214</v>
      </c>
      <c r="C1957" t="s">
        <v>179</v>
      </c>
      <c r="D1957" t="s">
        <v>2282</v>
      </c>
      <c r="E1957" t="s">
        <v>5441</v>
      </c>
      <c r="F1957" t="s">
        <v>5443</v>
      </c>
      <c r="G1957" t="s">
        <v>3215</v>
      </c>
      <c r="I1957">
        <v>49.012</v>
      </c>
      <c r="J1957">
        <v>2.004</v>
      </c>
      <c r="K1957">
        <v>5.4009999999999998</v>
      </c>
      <c r="L1957">
        <v>7.3620000000000001</v>
      </c>
      <c r="M1957">
        <v>7.6999999999999999E-2</v>
      </c>
      <c r="N1957">
        <v>12.484</v>
      </c>
      <c r="O1957">
        <v>23.097000000000001</v>
      </c>
      <c r="P1957">
        <v>0.67600000000000005</v>
      </c>
      <c r="Q1957"/>
      <c r="R1957"/>
      <c r="S1957">
        <v>75.141115036534188</v>
      </c>
      <c r="T1957">
        <v>100.17400000000001</v>
      </c>
    </row>
    <row r="1958" spans="1:20" x14ac:dyDescent="0.25">
      <c r="A1958" t="s">
        <v>3214</v>
      </c>
      <c r="C1958" t="s">
        <v>179</v>
      </c>
      <c r="D1958" t="s">
        <v>2282</v>
      </c>
      <c r="E1958" t="s">
        <v>5441</v>
      </c>
      <c r="F1958" t="s">
        <v>5443</v>
      </c>
      <c r="G1958" t="s">
        <v>3215</v>
      </c>
      <c r="I1958">
        <v>48.481999999999999</v>
      </c>
      <c r="J1958">
        <v>2.4510000000000001</v>
      </c>
      <c r="K1958">
        <v>6.0990000000000002</v>
      </c>
      <c r="L1958">
        <v>7.0679999999999996</v>
      </c>
      <c r="M1958">
        <v>8.8999999999999996E-2</v>
      </c>
      <c r="N1958">
        <v>12.409000000000001</v>
      </c>
      <c r="O1958">
        <v>23.082999999999998</v>
      </c>
      <c r="P1958">
        <v>0.69799999999999995</v>
      </c>
      <c r="Q1958"/>
      <c r="R1958"/>
      <c r="S1958">
        <v>75.784134006416309</v>
      </c>
      <c r="T1958">
        <v>100.39700000000001</v>
      </c>
    </row>
    <row r="1959" spans="1:20" x14ac:dyDescent="0.25">
      <c r="A1959" t="s">
        <v>3214</v>
      </c>
      <c r="C1959" t="s">
        <v>179</v>
      </c>
      <c r="D1959" t="s">
        <v>2282</v>
      </c>
      <c r="E1959" t="s">
        <v>5441</v>
      </c>
      <c r="F1959" t="s">
        <v>5443</v>
      </c>
      <c r="G1959" t="s">
        <v>3215</v>
      </c>
      <c r="I1959">
        <v>47.482999999999997</v>
      </c>
      <c r="J1959">
        <v>2.3460000000000001</v>
      </c>
      <c r="K1959">
        <v>7.6079999999999997</v>
      </c>
      <c r="L1959">
        <v>7.49</v>
      </c>
      <c r="M1959">
        <v>7.4999999999999997E-2</v>
      </c>
      <c r="N1959">
        <v>11.736000000000001</v>
      </c>
      <c r="O1959">
        <v>22.132000000000001</v>
      </c>
      <c r="P1959">
        <v>0.85499999999999998</v>
      </c>
      <c r="Q1959"/>
      <c r="R1959"/>
      <c r="S1959">
        <v>73.635885606695325</v>
      </c>
      <c r="T1959">
        <v>99.743000000000009</v>
      </c>
    </row>
    <row r="1960" spans="1:20" x14ac:dyDescent="0.25">
      <c r="A1960" t="s">
        <v>3214</v>
      </c>
      <c r="C1960" t="s">
        <v>179</v>
      </c>
      <c r="D1960" t="s">
        <v>2282</v>
      </c>
      <c r="E1960" t="s">
        <v>5441</v>
      </c>
      <c r="F1960" t="s">
        <v>5443</v>
      </c>
      <c r="G1960" t="s">
        <v>3215</v>
      </c>
      <c r="I1960">
        <v>47.076000000000001</v>
      </c>
      <c r="J1960">
        <v>3.012</v>
      </c>
      <c r="K1960">
        <v>7.6589999999999998</v>
      </c>
      <c r="L1960">
        <v>7.4269999999999996</v>
      </c>
      <c r="M1960">
        <v>7.0000000000000007E-2</v>
      </c>
      <c r="N1960">
        <v>11.614000000000001</v>
      </c>
      <c r="O1960">
        <v>22.675999999999998</v>
      </c>
      <c r="P1960">
        <v>0.81</v>
      </c>
      <c r="Q1960"/>
      <c r="R1960"/>
      <c r="S1960">
        <v>73.596982353671365</v>
      </c>
      <c r="T1960">
        <v>100.377</v>
      </c>
    </row>
    <row r="1961" spans="1:20" x14ac:dyDescent="0.25">
      <c r="A1961" t="s">
        <v>3214</v>
      </c>
      <c r="C1961" t="s">
        <v>179</v>
      </c>
      <c r="D1961" t="s">
        <v>2282</v>
      </c>
      <c r="E1961" t="s">
        <v>5441</v>
      </c>
      <c r="F1961" t="s">
        <v>5443</v>
      </c>
      <c r="G1961" t="s">
        <v>3215</v>
      </c>
      <c r="I1961">
        <v>46.119</v>
      </c>
      <c r="J1961">
        <v>2.3740000000000001</v>
      </c>
      <c r="K1961">
        <v>8.0589999999999993</v>
      </c>
      <c r="L1961">
        <v>7.85</v>
      </c>
      <c r="M1961">
        <v>1.9E-2</v>
      </c>
      <c r="N1961">
        <v>11.468</v>
      </c>
      <c r="O1961">
        <v>22.079000000000001</v>
      </c>
      <c r="P1961">
        <v>0.93500000000000005</v>
      </c>
      <c r="Q1961"/>
      <c r="R1961"/>
      <c r="S1961">
        <v>72.253748816978771</v>
      </c>
      <c r="T1961">
        <v>98.966000000000008</v>
      </c>
    </row>
    <row r="1962" spans="1:20" x14ac:dyDescent="0.25">
      <c r="A1962" t="s">
        <v>3214</v>
      </c>
      <c r="C1962" t="s">
        <v>179</v>
      </c>
      <c r="D1962" t="s">
        <v>2282</v>
      </c>
      <c r="E1962" t="s">
        <v>5441</v>
      </c>
      <c r="F1962" t="s">
        <v>5443</v>
      </c>
      <c r="G1962" t="s">
        <v>3215</v>
      </c>
      <c r="I1962">
        <v>48.28</v>
      </c>
      <c r="J1962">
        <v>2.4689999999999999</v>
      </c>
      <c r="K1962">
        <v>6.2359999999999998</v>
      </c>
      <c r="L1962">
        <v>6.5510000000000002</v>
      </c>
      <c r="M1962">
        <v>6.2E-2</v>
      </c>
      <c r="N1962">
        <v>12.484</v>
      </c>
      <c r="O1962">
        <v>22.638999999999999</v>
      </c>
      <c r="P1962">
        <v>0.51600000000000001</v>
      </c>
      <c r="Q1962"/>
      <c r="R1962"/>
      <c r="S1962">
        <v>77.256761943318807</v>
      </c>
      <c r="T1962">
        <v>99.236999999999995</v>
      </c>
    </row>
    <row r="1963" spans="1:20" x14ac:dyDescent="0.25">
      <c r="A1963" t="s">
        <v>3214</v>
      </c>
      <c r="C1963" t="s">
        <v>179</v>
      </c>
      <c r="D1963" t="s">
        <v>2282</v>
      </c>
      <c r="E1963" t="s">
        <v>5441</v>
      </c>
      <c r="F1963" t="s">
        <v>5443</v>
      </c>
      <c r="G1963" t="s">
        <v>3215</v>
      </c>
      <c r="I1963">
        <v>43.241</v>
      </c>
      <c r="J1963">
        <v>4.32</v>
      </c>
      <c r="K1963">
        <v>10.082000000000001</v>
      </c>
      <c r="L1963">
        <v>7.891</v>
      </c>
      <c r="M1963">
        <v>8.8999999999999996E-2</v>
      </c>
      <c r="N1963">
        <v>10.363</v>
      </c>
      <c r="O1963">
        <v>22.811</v>
      </c>
      <c r="P1963">
        <v>0.65900000000000003</v>
      </c>
      <c r="Q1963"/>
      <c r="R1963"/>
      <c r="S1963">
        <v>70.068362856508386</v>
      </c>
      <c r="T1963">
        <v>99.456000000000003</v>
      </c>
    </row>
    <row r="1964" spans="1:20" x14ac:dyDescent="0.25">
      <c r="A1964" t="s">
        <v>3214</v>
      </c>
      <c r="C1964" t="s">
        <v>179</v>
      </c>
      <c r="D1964" t="s">
        <v>2282</v>
      </c>
      <c r="E1964" t="s">
        <v>5441</v>
      </c>
      <c r="F1964" t="s">
        <v>5443</v>
      </c>
      <c r="G1964" t="s">
        <v>3215</v>
      </c>
      <c r="I1964">
        <v>46.941000000000003</v>
      </c>
      <c r="J1964">
        <v>2.7029999999999998</v>
      </c>
      <c r="K1964">
        <v>8.1850000000000005</v>
      </c>
      <c r="L1964">
        <v>6.9370000000000003</v>
      </c>
      <c r="M1964">
        <v>4.1000000000000002E-2</v>
      </c>
      <c r="N1964">
        <v>11.664999999999999</v>
      </c>
      <c r="O1964">
        <v>22.218</v>
      </c>
      <c r="P1964">
        <v>0.90800000000000003</v>
      </c>
      <c r="Q1964"/>
      <c r="R1964"/>
      <c r="S1964">
        <v>74.98401540741358</v>
      </c>
      <c r="T1964">
        <v>99.598000000000013</v>
      </c>
    </row>
    <row r="1965" spans="1:20" x14ac:dyDescent="0.25">
      <c r="A1965" t="s">
        <v>3214</v>
      </c>
      <c r="C1965" t="s">
        <v>179</v>
      </c>
      <c r="D1965" t="s">
        <v>2282</v>
      </c>
      <c r="E1965" t="s">
        <v>5441</v>
      </c>
      <c r="F1965" t="s">
        <v>5443</v>
      </c>
      <c r="G1965" t="s">
        <v>3215</v>
      </c>
      <c r="I1965">
        <v>44.814999999999998</v>
      </c>
      <c r="J1965">
        <v>3.6589999999999998</v>
      </c>
      <c r="K1965">
        <v>8.9619999999999997</v>
      </c>
      <c r="L1965">
        <v>7.5659999999999998</v>
      </c>
      <c r="M1965">
        <v>3.5999999999999997E-2</v>
      </c>
      <c r="N1965">
        <v>11.266999999999999</v>
      </c>
      <c r="O1965">
        <v>22.866</v>
      </c>
      <c r="P1965">
        <v>0.75800000000000001</v>
      </c>
      <c r="Q1965"/>
      <c r="R1965"/>
      <c r="S1965">
        <v>72.636350708064867</v>
      </c>
      <c r="T1965">
        <v>99.928999999999988</v>
      </c>
    </row>
    <row r="1966" spans="1:20" x14ac:dyDescent="0.25">
      <c r="A1966" t="s">
        <v>3214</v>
      </c>
      <c r="C1966" t="s">
        <v>179</v>
      </c>
      <c r="D1966" t="s">
        <v>2282</v>
      </c>
      <c r="E1966" t="s">
        <v>5441</v>
      </c>
      <c r="F1966" t="s">
        <v>5443</v>
      </c>
      <c r="G1966" t="s">
        <v>3215</v>
      </c>
      <c r="I1966">
        <v>45.421999999999997</v>
      </c>
      <c r="J1966">
        <v>3.3479999999999999</v>
      </c>
      <c r="K1966">
        <v>8.2989999999999995</v>
      </c>
      <c r="L1966">
        <v>7.45</v>
      </c>
      <c r="M1966">
        <v>7.9000000000000001E-2</v>
      </c>
      <c r="N1966">
        <v>11.186</v>
      </c>
      <c r="O1966">
        <v>22.96</v>
      </c>
      <c r="P1966">
        <v>0.64400000000000002</v>
      </c>
      <c r="Q1966"/>
      <c r="R1966"/>
      <c r="S1966">
        <v>72.799731483616611</v>
      </c>
      <c r="T1966">
        <v>99.414000000000016</v>
      </c>
    </row>
    <row r="1967" spans="1:20" x14ac:dyDescent="0.25">
      <c r="A1967" t="s">
        <v>3214</v>
      </c>
      <c r="C1967" t="s">
        <v>179</v>
      </c>
      <c r="D1967" t="s">
        <v>2282</v>
      </c>
      <c r="E1967" t="s">
        <v>5441</v>
      </c>
      <c r="F1967" t="s">
        <v>5443</v>
      </c>
      <c r="G1967" t="s">
        <v>3215</v>
      </c>
      <c r="I1967">
        <v>44.665999999999997</v>
      </c>
      <c r="J1967">
        <v>3.774</v>
      </c>
      <c r="K1967">
        <v>9.016</v>
      </c>
      <c r="L1967">
        <v>7.4480000000000004</v>
      </c>
      <c r="M1967">
        <v>2.7E-2</v>
      </c>
      <c r="N1967">
        <v>11.041</v>
      </c>
      <c r="O1967">
        <v>22.792000000000002</v>
      </c>
      <c r="P1967">
        <v>0.67500000000000004</v>
      </c>
      <c r="Q1967"/>
      <c r="R1967"/>
      <c r="S1967">
        <v>72.545951552179915</v>
      </c>
      <c r="T1967">
        <v>99.456999999999994</v>
      </c>
    </row>
    <row r="1968" spans="1:20" x14ac:dyDescent="0.25">
      <c r="A1968" t="s">
        <v>3214</v>
      </c>
      <c r="C1968" t="s">
        <v>179</v>
      </c>
      <c r="D1968" t="s">
        <v>2282</v>
      </c>
      <c r="E1968" t="s">
        <v>5441</v>
      </c>
      <c r="F1968" t="s">
        <v>5443</v>
      </c>
      <c r="G1968" t="s">
        <v>3215</v>
      </c>
      <c r="I1968">
        <v>42.781999999999996</v>
      </c>
      <c r="J1968">
        <v>4.6029999999999998</v>
      </c>
      <c r="K1968">
        <v>10.334</v>
      </c>
      <c r="L1968">
        <v>8.4329999999999998</v>
      </c>
      <c r="M1968">
        <v>0.13800000000000001</v>
      </c>
      <c r="N1968">
        <v>10.257999999999999</v>
      </c>
      <c r="O1968">
        <v>21.951000000000001</v>
      </c>
      <c r="P1968">
        <v>0.94099999999999995</v>
      </c>
      <c r="Q1968">
        <v>7.2999999999999995E-2</v>
      </c>
      <c r="R1968"/>
      <c r="S1968">
        <v>68.437295938829223</v>
      </c>
      <c r="T1968">
        <v>99.512999999999991</v>
      </c>
    </row>
    <row r="1969" spans="1:20" x14ac:dyDescent="0.25">
      <c r="A1969" t="s">
        <v>3214</v>
      </c>
      <c r="C1969" t="s">
        <v>179</v>
      </c>
      <c r="D1969" t="s">
        <v>2282</v>
      </c>
      <c r="E1969" t="s">
        <v>5441</v>
      </c>
      <c r="F1969" t="s">
        <v>5443</v>
      </c>
      <c r="G1969" t="s">
        <v>3215</v>
      </c>
      <c r="I1969">
        <v>46.231000000000002</v>
      </c>
      <c r="J1969">
        <v>2.9590000000000001</v>
      </c>
      <c r="K1969">
        <v>8.4719999999999995</v>
      </c>
      <c r="L1969">
        <v>6.8529999999999998</v>
      </c>
      <c r="M1969">
        <v>3.1E-2</v>
      </c>
      <c r="N1969">
        <v>11.831</v>
      </c>
      <c r="O1969">
        <v>22.314</v>
      </c>
      <c r="P1969">
        <v>0.90200000000000002</v>
      </c>
      <c r="Q1969">
        <v>1.9E-2</v>
      </c>
      <c r="R1969"/>
      <c r="S1969">
        <v>75.47434621459108</v>
      </c>
      <c r="T1969">
        <v>99.612000000000009</v>
      </c>
    </row>
    <row r="1970" spans="1:20" x14ac:dyDescent="0.25">
      <c r="A1970" t="s">
        <v>3214</v>
      </c>
      <c r="C1970" t="s">
        <v>179</v>
      </c>
      <c r="D1970" t="s">
        <v>2282</v>
      </c>
      <c r="E1970" t="s">
        <v>5441</v>
      </c>
      <c r="F1970" t="s">
        <v>5443</v>
      </c>
      <c r="G1970" t="s">
        <v>3215</v>
      </c>
      <c r="I1970">
        <v>43.662999999999997</v>
      </c>
      <c r="J1970">
        <v>4.016</v>
      </c>
      <c r="K1970">
        <v>10.121</v>
      </c>
      <c r="L1970">
        <v>7.6289999999999996</v>
      </c>
      <c r="M1970">
        <v>7.1999999999999995E-2</v>
      </c>
      <c r="N1970">
        <v>10.625999999999999</v>
      </c>
      <c r="O1970">
        <v>22.736000000000001</v>
      </c>
      <c r="P1970">
        <v>0.72899999999999998</v>
      </c>
      <c r="Q1970">
        <v>1.4999999999999999E-2</v>
      </c>
      <c r="R1970"/>
      <c r="S1970">
        <v>71.287399337215348</v>
      </c>
      <c r="T1970">
        <v>99.607000000000014</v>
      </c>
    </row>
    <row r="1971" spans="1:20" x14ac:dyDescent="0.25">
      <c r="A1971" t="s">
        <v>3214</v>
      </c>
      <c r="C1971" t="s">
        <v>179</v>
      </c>
      <c r="D1971" t="s">
        <v>2282</v>
      </c>
      <c r="E1971" t="s">
        <v>5441</v>
      </c>
      <c r="F1971" t="s">
        <v>5443</v>
      </c>
      <c r="G1971" t="s">
        <v>3215</v>
      </c>
      <c r="I1971">
        <v>48.734000000000002</v>
      </c>
      <c r="J1971">
        <v>2.0750000000000002</v>
      </c>
      <c r="K1971">
        <v>5.78</v>
      </c>
      <c r="L1971">
        <v>6.766</v>
      </c>
      <c r="M1971">
        <v>7.1999999999999995E-2</v>
      </c>
      <c r="N1971">
        <v>12.802</v>
      </c>
      <c r="O1971">
        <v>22.920999999999999</v>
      </c>
      <c r="P1971">
        <v>0.505</v>
      </c>
      <c r="Q1971"/>
      <c r="R1971"/>
      <c r="S1971">
        <v>77.131084714201535</v>
      </c>
      <c r="T1971">
        <v>99.673000000000002</v>
      </c>
    </row>
    <row r="1972" spans="1:20" x14ac:dyDescent="0.25">
      <c r="A1972" t="s">
        <v>3214</v>
      </c>
      <c r="C1972" t="s">
        <v>179</v>
      </c>
      <c r="D1972" t="s">
        <v>2282</v>
      </c>
      <c r="E1972" t="s">
        <v>5441</v>
      </c>
      <c r="F1972" t="s">
        <v>5443</v>
      </c>
      <c r="G1972" t="s">
        <v>3215</v>
      </c>
      <c r="I1972">
        <v>46.249000000000002</v>
      </c>
      <c r="J1972">
        <v>3.1869999999999998</v>
      </c>
      <c r="K1972">
        <v>7.7430000000000003</v>
      </c>
      <c r="L1972">
        <v>7.5410000000000004</v>
      </c>
      <c r="M1972">
        <v>6.7000000000000004E-2</v>
      </c>
      <c r="N1972">
        <v>11.484</v>
      </c>
      <c r="O1972">
        <v>22.957000000000001</v>
      </c>
      <c r="P1972">
        <v>0.57499999999999996</v>
      </c>
      <c r="Q1972"/>
      <c r="R1972"/>
      <c r="S1972">
        <v>73.079039820180597</v>
      </c>
      <c r="T1972">
        <v>99.802999999999983</v>
      </c>
    </row>
    <row r="1973" spans="1:20" x14ac:dyDescent="0.25">
      <c r="A1973" t="s">
        <v>3214</v>
      </c>
      <c r="C1973" t="s">
        <v>179</v>
      </c>
      <c r="D1973" t="s">
        <v>2282</v>
      </c>
      <c r="E1973" t="s">
        <v>5441</v>
      </c>
      <c r="F1973" t="s">
        <v>5443</v>
      </c>
      <c r="G1973" t="s">
        <v>3215</v>
      </c>
      <c r="I1973">
        <v>46.280999999999999</v>
      </c>
      <c r="J1973">
        <v>1.889</v>
      </c>
      <c r="K1973">
        <v>7.2430000000000003</v>
      </c>
      <c r="L1973">
        <v>14.691000000000001</v>
      </c>
      <c r="M1973">
        <v>0.224</v>
      </c>
      <c r="N1973">
        <v>6.8869999999999996</v>
      </c>
      <c r="O1973">
        <v>22.123999999999999</v>
      </c>
      <c r="P1973">
        <v>1.145</v>
      </c>
      <c r="Q1973">
        <v>1.6E-2</v>
      </c>
      <c r="R1973"/>
      <c r="S1973">
        <v>45.52294728292344</v>
      </c>
      <c r="T1973">
        <v>100.5</v>
      </c>
    </row>
    <row r="1974" spans="1:20" x14ac:dyDescent="0.25">
      <c r="A1974" t="s">
        <v>3214</v>
      </c>
      <c r="C1974" t="s">
        <v>179</v>
      </c>
      <c r="D1974" t="s">
        <v>2282</v>
      </c>
      <c r="E1974" t="s">
        <v>5441</v>
      </c>
      <c r="F1974" t="s">
        <v>5443</v>
      </c>
      <c r="G1974" t="s">
        <v>3215</v>
      </c>
      <c r="I1974">
        <v>46.985999999999997</v>
      </c>
      <c r="J1974">
        <v>2.3220000000000001</v>
      </c>
      <c r="K1974">
        <v>6.9720000000000004</v>
      </c>
      <c r="L1974">
        <v>11.444000000000001</v>
      </c>
      <c r="M1974">
        <v>0.107</v>
      </c>
      <c r="N1974">
        <v>8.8640000000000008</v>
      </c>
      <c r="O1974">
        <v>22.356999999999999</v>
      </c>
      <c r="P1974">
        <v>1.0489999999999999</v>
      </c>
      <c r="Q1974"/>
      <c r="R1974"/>
      <c r="S1974">
        <v>57.995021225490277</v>
      </c>
      <c r="T1974">
        <v>100.125</v>
      </c>
    </row>
    <row r="1975" spans="1:20" x14ac:dyDescent="0.25">
      <c r="A1975" t="s">
        <v>3214</v>
      </c>
      <c r="C1975" t="s">
        <v>179</v>
      </c>
      <c r="D1975" t="s">
        <v>2282</v>
      </c>
      <c r="E1975" t="s">
        <v>5441</v>
      </c>
      <c r="F1975" t="s">
        <v>5443</v>
      </c>
      <c r="G1975" t="s">
        <v>3215</v>
      </c>
      <c r="I1975">
        <v>46.587000000000003</v>
      </c>
      <c r="J1975">
        <v>2.5139999999999998</v>
      </c>
      <c r="K1975">
        <v>7.1459999999999999</v>
      </c>
      <c r="L1975">
        <v>11.231</v>
      </c>
      <c r="M1975">
        <v>0.17499999999999999</v>
      </c>
      <c r="N1975">
        <v>8.84</v>
      </c>
      <c r="O1975">
        <v>22.321000000000002</v>
      </c>
      <c r="P1975">
        <v>1.0449999999999999</v>
      </c>
      <c r="Q1975"/>
      <c r="R1975"/>
      <c r="S1975">
        <v>58.386146662643469</v>
      </c>
      <c r="T1975">
        <v>99.859000000000009</v>
      </c>
    </row>
    <row r="1976" spans="1:20" x14ac:dyDescent="0.25">
      <c r="A1976" t="s">
        <v>3214</v>
      </c>
      <c r="C1976" t="s">
        <v>179</v>
      </c>
      <c r="D1976" t="s">
        <v>2282</v>
      </c>
      <c r="E1976" t="s">
        <v>5441</v>
      </c>
      <c r="F1976" t="s">
        <v>5443</v>
      </c>
      <c r="G1976" t="s">
        <v>3215</v>
      </c>
      <c r="I1976">
        <v>47.904000000000003</v>
      </c>
      <c r="J1976">
        <v>2.5110000000000001</v>
      </c>
      <c r="K1976">
        <v>5.8810000000000002</v>
      </c>
      <c r="L1976">
        <v>7.6349999999999998</v>
      </c>
      <c r="M1976">
        <v>7.9000000000000001E-2</v>
      </c>
      <c r="N1976">
        <v>12.324999999999999</v>
      </c>
      <c r="O1976">
        <v>22.667999999999999</v>
      </c>
      <c r="P1976">
        <v>0.63200000000000001</v>
      </c>
      <c r="Q1976"/>
      <c r="R1976"/>
      <c r="S1976">
        <v>74.210213334698807</v>
      </c>
      <c r="T1976">
        <v>99.671000000000021</v>
      </c>
    </row>
    <row r="1977" spans="1:20" x14ac:dyDescent="0.25">
      <c r="A1977" t="s">
        <v>3214</v>
      </c>
      <c r="C1977" t="s">
        <v>179</v>
      </c>
      <c r="D1977" t="s">
        <v>2282</v>
      </c>
      <c r="E1977" t="s">
        <v>5441</v>
      </c>
      <c r="F1977" t="s">
        <v>5443</v>
      </c>
      <c r="G1977" t="s">
        <v>3215</v>
      </c>
      <c r="I1977">
        <v>46.048999999999999</v>
      </c>
      <c r="J1977">
        <v>3.1469999999999998</v>
      </c>
      <c r="K1977">
        <v>7.8049999999999997</v>
      </c>
      <c r="L1977">
        <v>7.2519999999999998</v>
      </c>
      <c r="M1977">
        <v>7.0000000000000007E-2</v>
      </c>
      <c r="N1977">
        <v>11.608000000000001</v>
      </c>
      <c r="O1977">
        <v>22.945</v>
      </c>
      <c r="P1977">
        <v>0.70399999999999996</v>
      </c>
      <c r="Q1977"/>
      <c r="R1977"/>
      <c r="S1977">
        <v>74.047785281822797</v>
      </c>
      <c r="T1977">
        <v>99.58</v>
      </c>
    </row>
    <row r="1978" spans="1:20" x14ac:dyDescent="0.25">
      <c r="A1978" t="s">
        <v>3214</v>
      </c>
      <c r="C1978" t="s">
        <v>179</v>
      </c>
      <c r="D1978" t="s">
        <v>2282</v>
      </c>
      <c r="E1978" t="s">
        <v>5441</v>
      </c>
      <c r="F1978" t="s">
        <v>5443</v>
      </c>
      <c r="G1978" t="s">
        <v>3215</v>
      </c>
      <c r="I1978">
        <v>46.027000000000001</v>
      </c>
      <c r="J1978">
        <v>2.4780000000000002</v>
      </c>
      <c r="K1978">
        <v>7.2649999999999997</v>
      </c>
      <c r="L1978">
        <v>9.7889999999999997</v>
      </c>
      <c r="M1978">
        <v>0.10199999999999999</v>
      </c>
      <c r="N1978">
        <v>10.028</v>
      </c>
      <c r="O1978">
        <v>22.658999999999999</v>
      </c>
      <c r="P1978">
        <v>0.81499999999999995</v>
      </c>
      <c r="Q1978"/>
      <c r="R1978"/>
      <c r="S1978">
        <v>64.614994310616225</v>
      </c>
      <c r="T1978">
        <v>99.185000000000002</v>
      </c>
    </row>
    <row r="1979" spans="1:20" x14ac:dyDescent="0.25">
      <c r="A1979" t="s">
        <v>3214</v>
      </c>
      <c r="C1979" t="s">
        <v>179</v>
      </c>
      <c r="D1979" t="s">
        <v>2282</v>
      </c>
      <c r="E1979" t="s">
        <v>5441</v>
      </c>
      <c r="F1979" t="s">
        <v>5443</v>
      </c>
      <c r="G1979" t="s">
        <v>3215</v>
      </c>
      <c r="I1979">
        <v>49.293999999999997</v>
      </c>
      <c r="J1979">
        <v>1.9570000000000001</v>
      </c>
      <c r="K1979">
        <v>4.665</v>
      </c>
      <c r="L1979">
        <v>6.6260000000000003</v>
      </c>
      <c r="M1979">
        <v>6.8000000000000005E-2</v>
      </c>
      <c r="N1979">
        <v>12.352</v>
      </c>
      <c r="O1979">
        <v>23.085000000000001</v>
      </c>
      <c r="P1979">
        <v>0.60499999999999998</v>
      </c>
      <c r="Q1979"/>
      <c r="R1979"/>
      <c r="S1979">
        <v>76.867651883725017</v>
      </c>
      <c r="T1979">
        <v>98.652000000000001</v>
      </c>
    </row>
    <row r="1980" spans="1:20" x14ac:dyDescent="0.25">
      <c r="A1980" t="s">
        <v>3214</v>
      </c>
      <c r="C1980" t="s">
        <v>179</v>
      </c>
      <c r="D1980" t="s">
        <v>2282</v>
      </c>
      <c r="E1980" t="s">
        <v>5441</v>
      </c>
      <c r="F1980" t="s">
        <v>5443</v>
      </c>
      <c r="G1980" t="s">
        <v>3215</v>
      </c>
      <c r="I1980">
        <v>44.863</v>
      </c>
      <c r="J1980">
        <v>3.69</v>
      </c>
      <c r="K1980">
        <v>8.3149999999999995</v>
      </c>
      <c r="L1980">
        <v>7.9749999999999996</v>
      </c>
      <c r="M1980">
        <v>7.0000000000000007E-2</v>
      </c>
      <c r="N1980">
        <v>10.742000000000001</v>
      </c>
      <c r="O1980">
        <v>22.942</v>
      </c>
      <c r="P1980">
        <v>0.76700000000000002</v>
      </c>
      <c r="Q1980"/>
      <c r="R1980"/>
      <c r="S1980">
        <v>70.59689952642367</v>
      </c>
      <c r="T1980">
        <v>99.363999999999976</v>
      </c>
    </row>
    <row r="1981" spans="1:20" x14ac:dyDescent="0.25">
      <c r="A1981" t="s">
        <v>3214</v>
      </c>
      <c r="C1981" t="s">
        <v>179</v>
      </c>
      <c r="D1981" t="s">
        <v>2282</v>
      </c>
      <c r="E1981" t="s">
        <v>5441</v>
      </c>
      <c r="F1981" t="s">
        <v>5443</v>
      </c>
      <c r="G1981" t="s">
        <v>3215</v>
      </c>
      <c r="I1981">
        <v>47.866</v>
      </c>
      <c r="J1981">
        <v>2.7429999999999999</v>
      </c>
      <c r="K1981">
        <v>6.5430000000000001</v>
      </c>
      <c r="L1981">
        <v>7.7510000000000003</v>
      </c>
      <c r="M1981">
        <v>9.7000000000000003E-2</v>
      </c>
      <c r="N1981">
        <v>12.055</v>
      </c>
      <c r="O1981">
        <v>22.606999999999999</v>
      </c>
      <c r="P1981">
        <v>0.628</v>
      </c>
      <c r="Q1981"/>
      <c r="R1981"/>
      <c r="S1981">
        <v>73.491300994818275</v>
      </c>
      <c r="T1981">
        <v>100.31</v>
      </c>
    </row>
    <row r="1982" spans="1:20" x14ac:dyDescent="0.25">
      <c r="A1982" t="s">
        <v>3214</v>
      </c>
      <c r="C1982" t="s">
        <v>179</v>
      </c>
      <c r="D1982" t="s">
        <v>2282</v>
      </c>
      <c r="E1982" t="s">
        <v>5441</v>
      </c>
      <c r="F1982" t="s">
        <v>5443</v>
      </c>
      <c r="G1982" t="s">
        <v>3215</v>
      </c>
      <c r="I1982">
        <v>45.264000000000003</v>
      </c>
      <c r="J1982">
        <v>3.7450000000000001</v>
      </c>
      <c r="K1982">
        <v>8.1679999999999993</v>
      </c>
      <c r="L1982">
        <v>8.42</v>
      </c>
      <c r="M1982">
        <v>0.109</v>
      </c>
      <c r="N1982">
        <v>10.606999999999999</v>
      </c>
      <c r="O1982">
        <v>22.757000000000001</v>
      </c>
      <c r="P1982">
        <v>0.876</v>
      </c>
      <c r="Q1982"/>
      <c r="R1982"/>
      <c r="S1982">
        <v>69.188374712585841</v>
      </c>
      <c r="T1982">
        <v>99.945999999999998</v>
      </c>
    </row>
    <row r="1983" spans="1:20" x14ac:dyDescent="0.25">
      <c r="A1983" t="s">
        <v>3214</v>
      </c>
      <c r="C1983" t="s">
        <v>179</v>
      </c>
      <c r="D1983" t="s">
        <v>2282</v>
      </c>
      <c r="E1983" t="s">
        <v>5441</v>
      </c>
      <c r="F1983" t="s">
        <v>5443</v>
      </c>
      <c r="G1983" t="s">
        <v>3215</v>
      </c>
      <c r="I1983">
        <v>50.031999999999996</v>
      </c>
      <c r="J1983">
        <v>1.6870000000000001</v>
      </c>
      <c r="K1983">
        <v>4.6920000000000002</v>
      </c>
      <c r="L1983">
        <v>6.883</v>
      </c>
      <c r="M1983">
        <v>8.6999999999999994E-2</v>
      </c>
      <c r="N1983">
        <v>12.955</v>
      </c>
      <c r="O1983">
        <v>23.102</v>
      </c>
      <c r="P1983">
        <v>0.51600000000000001</v>
      </c>
      <c r="Q1983"/>
      <c r="R1983"/>
      <c r="S1983">
        <v>77.038097950908821</v>
      </c>
      <c r="T1983">
        <v>99.954000000000008</v>
      </c>
    </row>
    <row r="1984" spans="1:20" x14ac:dyDescent="0.25">
      <c r="A1984" t="s">
        <v>3214</v>
      </c>
      <c r="C1984" t="s">
        <v>179</v>
      </c>
      <c r="D1984" t="s">
        <v>2282</v>
      </c>
      <c r="E1984" t="s">
        <v>5441</v>
      </c>
      <c r="F1984" t="s">
        <v>5443</v>
      </c>
      <c r="G1984" t="s">
        <v>3215</v>
      </c>
      <c r="I1984">
        <v>48.646999999999998</v>
      </c>
      <c r="J1984">
        <v>2.214</v>
      </c>
      <c r="K1984">
        <v>5.7850000000000001</v>
      </c>
      <c r="L1984">
        <v>7.6509999999999998</v>
      </c>
      <c r="M1984">
        <v>0.10100000000000001</v>
      </c>
      <c r="N1984">
        <v>12.316000000000001</v>
      </c>
      <c r="O1984">
        <v>22.413</v>
      </c>
      <c r="P1984">
        <v>0.63200000000000001</v>
      </c>
      <c r="Q1984"/>
      <c r="R1984"/>
      <c r="S1984">
        <v>74.156130565012489</v>
      </c>
      <c r="T1984">
        <v>99.759</v>
      </c>
    </row>
    <row r="1985" spans="1:20" x14ac:dyDescent="0.25">
      <c r="A1985" t="s">
        <v>3214</v>
      </c>
      <c r="C1985" t="s">
        <v>179</v>
      </c>
      <c r="D1985" t="s">
        <v>2282</v>
      </c>
      <c r="E1985" t="s">
        <v>5441</v>
      </c>
      <c r="F1985" t="s">
        <v>5443</v>
      </c>
      <c r="G1985" t="s">
        <v>3215</v>
      </c>
      <c r="I1985">
        <v>46.206000000000003</v>
      </c>
      <c r="J1985">
        <v>2.7189999999999999</v>
      </c>
      <c r="K1985">
        <v>7.2949999999999999</v>
      </c>
      <c r="L1985">
        <v>11.813000000000001</v>
      </c>
      <c r="M1985">
        <v>0.16</v>
      </c>
      <c r="N1985">
        <v>8.2579999999999991</v>
      </c>
      <c r="O1985">
        <v>22.437999999999999</v>
      </c>
      <c r="P1985">
        <v>1.091</v>
      </c>
      <c r="Q1985">
        <v>2.1999999999999999E-2</v>
      </c>
      <c r="R1985"/>
      <c r="S1985">
        <v>55.47837465670721</v>
      </c>
      <c r="T1985">
        <v>100.2</v>
      </c>
    </row>
    <row r="1986" spans="1:20" x14ac:dyDescent="0.25">
      <c r="A1986" t="s">
        <v>3214</v>
      </c>
      <c r="C1986" t="s">
        <v>179</v>
      </c>
      <c r="D1986" t="s">
        <v>2282</v>
      </c>
      <c r="E1986" t="s">
        <v>5441</v>
      </c>
      <c r="F1986" t="s">
        <v>5443</v>
      </c>
      <c r="G1986" t="s">
        <v>3215</v>
      </c>
      <c r="I1986">
        <v>46.866</v>
      </c>
      <c r="J1986">
        <v>2.5049999999999999</v>
      </c>
      <c r="K1986">
        <v>7.0380000000000003</v>
      </c>
      <c r="L1986">
        <v>11.317</v>
      </c>
      <c r="M1986">
        <v>0.16600000000000001</v>
      </c>
      <c r="N1986">
        <v>8.8379999999999992</v>
      </c>
      <c r="O1986">
        <v>22.503</v>
      </c>
      <c r="P1986">
        <v>1.103</v>
      </c>
      <c r="Q1986"/>
      <c r="R1986"/>
      <c r="S1986">
        <v>58.195183765329588</v>
      </c>
      <c r="T1986">
        <v>100.68600000000001</v>
      </c>
    </row>
    <row r="1987" spans="1:20" x14ac:dyDescent="0.25">
      <c r="A1987" t="s">
        <v>3214</v>
      </c>
      <c r="C1987" t="s">
        <v>179</v>
      </c>
      <c r="D1987" t="s">
        <v>2282</v>
      </c>
      <c r="E1987" t="s">
        <v>5441</v>
      </c>
      <c r="F1987" t="s">
        <v>5443</v>
      </c>
      <c r="G1987" t="s">
        <v>3215</v>
      </c>
      <c r="I1987">
        <v>48.552999999999997</v>
      </c>
      <c r="J1987">
        <v>2.1539999999999999</v>
      </c>
      <c r="K1987">
        <v>5.4089999999999998</v>
      </c>
      <c r="L1987">
        <v>6.8150000000000004</v>
      </c>
      <c r="M1987">
        <v>0.09</v>
      </c>
      <c r="N1987">
        <v>12.746</v>
      </c>
      <c r="O1987">
        <v>23.061</v>
      </c>
      <c r="P1987">
        <v>0.56799999999999995</v>
      </c>
      <c r="Q1987"/>
      <c r="R1987"/>
      <c r="S1987">
        <v>76.925829796554368</v>
      </c>
      <c r="T1987">
        <v>99.664000000000001</v>
      </c>
    </row>
    <row r="1988" spans="1:20" x14ac:dyDescent="0.25">
      <c r="A1988" t="s">
        <v>3214</v>
      </c>
      <c r="C1988" t="s">
        <v>179</v>
      </c>
      <c r="D1988" t="s">
        <v>2282</v>
      </c>
      <c r="E1988" t="s">
        <v>5441</v>
      </c>
      <c r="F1988" t="s">
        <v>5443</v>
      </c>
      <c r="G1988" t="s">
        <v>3215</v>
      </c>
      <c r="I1988">
        <v>48.741</v>
      </c>
      <c r="J1988">
        <v>2.415</v>
      </c>
      <c r="K1988">
        <v>5.7030000000000003</v>
      </c>
      <c r="L1988">
        <v>6.8019999999999996</v>
      </c>
      <c r="M1988">
        <v>0.125</v>
      </c>
      <c r="N1988">
        <v>12.577</v>
      </c>
      <c r="O1988">
        <v>23.053999999999998</v>
      </c>
      <c r="P1988">
        <v>0.56200000000000006</v>
      </c>
      <c r="Q1988"/>
      <c r="R1988"/>
      <c r="S1988">
        <v>76.722173762775057</v>
      </c>
      <c r="T1988">
        <v>100.11799999999999</v>
      </c>
    </row>
    <row r="1989" spans="1:20" x14ac:dyDescent="0.25">
      <c r="A1989" t="s">
        <v>3214</v>
      </c>
      <c r="C1989" t="s">
        <v>179</v>
      </c>
      <c r="D1989" t="s">
        <v>2282</v>
      </c>
      <c r="E1989" t="s">
        <v>5441</v>
      </c>
      <c r="F1989" t="s">
        <v>5443</v>
      </c>
      <c r="G1989" t="s">
        <v>3215</v>
      </c>
      <c r="I1989">
        <v>48.206000000000003</v>
      </c>
      <c r="J1989">
        <v>2.4489999999999998</v>
      </c>
      <c r="K1989">
        <v>5.5129999999999999</v>
      </c>
      <c r="L1989">
        <v>7.2080000000000002</v>
      </c>
      <c r="M1989">
        <v>7.3999999999999996E-2</v>
      </c>
      <c r="N1989">
        <v>12.532</v>
      </c>
      <c r="O1989">
        <v>22.748999999999999</v>
      </c>
      <c r="P1989">
        <v>0.61899999999999999</v>
      </c>
      <c r="Q1989"/>
      <c r="R1989"/>
      <c r="S1989">
        <v>75.604743354605546</v>
      </c>
      <c r="T1989">
        <v>99.587999999999994</v>
      </c>
    </row>
    <row r="1990" spans="1:20" x14ac:dyDescent="0.25">
      <c r="A1990" t="s">
        <v>3214</v>
      </c>
      <c r="C1990" t="s">
        <v>179</v>
      </c>
      <c r="D1990" t="s">
        <v>2282</v>
      </c>
      <c r="E1990" t="s">
        <v>5441</v>
      </c>
      <c r="F1990" t="s">
        <v>5443</v>
      </c>
      <c r="G1990" t="s">
        <v>3215</v>
      </c>
      <c r="I1990">
        <v>45.546999999999997</v>
      </c>
      <c r="J1990">
        <v>2.923</v>
      </c>
      <c r="K1990">
        <v>8.6850000000000005</v>
      </c>
      <c r="L1990">
        <v>8.5470000000000006</v>
      </c>
      <c r="M1990">
        <v>7.1999999999999995E-2</v>
      </c>
      <c r="N1990">
        <v>10.483000000000001</v>
      </c>
      <c r="O1990">
        <v>22.279</v>
      </c>
      <c r="P1990">
        <v>1.113</v>
      </c>
      <c r="Q1990"/>
      <c r="R1990"/>
      <c r="S1990">
        <v>68.615644165939514</v>
      </c>
      <c r="T1990">
        <v>99.813000000000002</v>
      </c>
    </row>
    <row r="1991" spans="1:20" x14ac:dyDescent="0.25">
      <c r="A1991" t="s">
        <v>3214</v>
      </c>
      <c r="C1991" t="s">
        <v>179</v>
      </c>
      <c r="D1991" t="s">
        <v>2282</v>
      </c>
      <c r="E1991" t="s">
        <v>5441</v>
      </c>
      <c r="F1991" t="s">
        <v>5443</v>
      </c>
      <c r="G1991" t="s">
        <v>3215</v>
      </c>
      <c r="I1991">
        <v>48.194000000000003</v>
      </c>
      <c r="J1991">
        <v>2.4649999999999999</v>
      </c>
      <c r="K1991">
        <v>6.5620000000000003</v>
      </c>
      <c r="L1991">
        <v>6.7050000000000001</v>
      </c>
      <c r="M1991">
        <v>5.6000000000000001E-2</v>
      </c>
      <c r="N1991">
        <v>12.819000000000001</v>
      </c>
      <c r="O1991">
        <v>22.59</v>
      </c>
      <c r="P1991">
        <v>0.69599999999999995</v>
      </c>
      <c r="Q1991"/>
      <c r="R1991"/>
      <c r="S1991">
        <v>77.313725130798559</v>
      </c>
      <c r="T1991">
        <v>100.31399999999999</v>
      </c>
    </row>
    <row r="1992" spans="1:20" x14ac:dyDescent="0.25">
      <c r="A1992" t="s">
        <v>3214</v>
      </c>
      <c r="C1992" t="s">
        <v>179</v>
      </c>
      <c r="D1992" t="s">
        <v>2282</v>
      </c>
      <c r="E1992" t="s">
        <v>5441</v>
      </c>
      <c r="F1992" t="s">
        <v>5443</v>
      </c>
      <c r="G1992" t="s">
        <v>3215</v>
      </c>
      <c r="I1992">
        <v>47.866999999999997</v>
      </c>
      <c r="J1992">
        <v>2.347</v>
      </c>
      <c r="K1992">
        <v>5.6970000000000001</v>
      </c>
      <c r="L1992">
        <v>6.82</v>
      </c>
      <c r="M1992">
        <v>2.7E-2</v>
      </c>
      <c r="N1992">
        <v>12.91</v>
      </c>
      <c r="O1992">
        <v>22.879000000000001</v>
      </c>
      <c r="P1992">
        <v>0.60699999999999998</v>
      </c>
      <c r="Q1992"/>
      <c r="R1992"/>
      <c r="S1992">
        <v>77.139045908310166</v>
      </c>
      <c r="T1992">
        <v>99.305999999999997</v>
      </c>
    </row>
    <row r="1993" spans="1:20" x14ac:dyDescent="0.25">
      <c r="A1993" t="s">
        <v>3214</v>
      </c>
      <c r="C1993" t="s">
        <v>179</v>
      </c>
      <c r="D1993" t="s">
        <v>2282</v>
      </c>
      <c r="E1993" t="s">
        <v>5441</v>
      </c>
      <c r="F1993" t="s">
        <v>5443</v>
      </c>
      <c r="G1993" t="s">
        <v>3215</v>
      </c>
      <c r="I1993">
        <v>49.344000000000001</v>
      </c>
      <c r="J1993">
        <v>2.3580000000000001</v>
      </c>
      <c r="K1993">
        <v>5.2530000000000001</v>
      </c>
      <c r="L1993">
        <v>6.899</v>
      </c>
      <c r="M1993">
        <v>4.8000000000000001E-2</v>
      </c>
      <c r="N1993">
        <v>12.997999999999999</v>
      </c>
      <c r="O1993">
        <v>23.009</v>
      </c>
      <c r="P1993">
        <v>0.51800000000000002</v>
      </c>
      <c r="Q1993"/>
      <c r="R1993"/>
      <c r="S1993">
        <v>77.055637876064054</v>
      </c>
      <c r="T1993">
        <v>100.57899999999999</v>
      </c>
    </row>
    <row r="1994" spans="1:20" x14ac:dyDescent="0.25">
      <c r="A1994" t="s">
        <v>3214</v>
      </c>
      <c r="C1994" t="s">
        <v>179</v>
      </c>
      <c r="D1994" t="s">
        <v>2282</v>
      </c>
      <c r="E1994" t="s">
        <v>5441</v>
      </c>
      <c r="F1994" t="s">
        <v>5443</v>
      </c>
      <c r="G1994" t="s">
        <v>3215</v>
      </c>
      <c r="I1994">
        <v>48.25</v>
      </c>
      <c r="J1994">
        <v>2.496</v>
      </c>
      <c r="K1994">
        <v>5.65</v>
      </c>
      <c r="L1994">
        <v>7.8079999999999998</v>
      </c>
      <c r="M1994">
        <v>8.5000000000000006E-2</v>
      </c>
      <c r="N1994">
        <v>12.250999999999999</v>
      </c>
      <c r="O1994">
        <v>22.388000000000002</v>
      </c>
      <c r="P1994">
        <v>0.62</v>
      </c>
      <c r="Q1994"/>
      <c r="R1994"/>
      <c r="S1994">
        <v>73.662405008705576</v>
      </c>
      <c r="T1994">
        <v>99.64</v>
      </c>
    </row>
    <row r="1995" spans="1:20" x14ac:dyDescent="0.25">
      <c r="A1995" t="s">
        <v>3214</v>
      </c>
      <c r="C1995" t="s">
        <v>179</v>
      </c>
      <c r="D1995" t="s">
        <v>2282</v>
      </c>
      <c r="E1995" t="s">
        <v>5441</v>
      </c>
      <c r="F1995" t="s">
        <v>5443</v>
      </c>
      <c r="G1995" t="s">
        <v>3215</v>
      </c>
      <c r="I1995">
        <v>48.415999999999997</v>
      </c>
      <c r="J1995">
        <v>2.2810000000000001</v>
      </c>
      <c r="K1995">
        <v>5.915</v>
      </c>
      <c r="L1995">
        <v>6.5789999999999997</v>
      </c>
      <c r="M1995">
        <v>0.10299999999999999</v>
      </c>
      <c r="N1995">
        <v>12.894</v>
      </c>
      <c r="O1995">
        <v>22.998999999999999</v>
      </c>
      <c r="P1995">
        <v>0.64600000000000002</v>
      </c>
      <c r="Q1995"/>
      <c r="R1995"/>
      <c r="S1995">
        <v>77.745834792281727</v>
      </c>
      <c r="T1995">
        <v>99.832999999999998</v>
      </c>
    </row>
    <row r="1996" spans="1:20" x14ac:dyDescent="0.25">
      <c r="A1996" t="s">
        <v>3214</v>
      </c>
      <c r="C1996" t="s">
        <v>179</v>
      </c>
      <c r="D1996" t="s">
        <v>2282</v>
      </c>
      <c r="E1996" t="s">
        <v>5441</v>
      </c>
      <c r="F1996" t="s">
        <v>5443</v>
      </c>
      <c r="G1996" t="s">
        <v>3215</v>
      </c>
      <c r="I1996">
        <v>48.368000000000002</v>
      </c>
      <c r="J1996">
        <v>2.6240000000000001</v>
      </c>
      <c r="K1996">
        <v>5.6020000000000003</v>
      </c>
      <c r="L1996">
        <v>6.9660000000000002</v>
      </c>
      <c r="M1996">
        <v>0.02</v>
      </c>
      <c r="N1996">
        <v>12.819000000000001</v>
      </c>
      <c r="O1996">
        <v>22.76</v>
      </c>
      <c r="P1996">
        <v>0.58399999999999996</v>
      </c>
      <c r="Q1996"/>
      <c r="R1996"/>
      <c r="S1996">
        <v>76.636951952851376</v>
      </c>
      <c r="T1996">
        <v>99.743000000000023</v>
      </c>
    </row>
    <row r="1997" spans="1:20" x14ac:dyDescent="0.25">
      <c r="A1997" t="s">
        <v>3214</v>
      </c>
      <c r="C1997" t="s">
        <v>179</v>
      </c>
      <c r="D1997" t="s">
        <v>2282</v>
      </c>
      <c r="E1997" t="s">
        <v>5441</v>
      </c>
      <c r="F1997" t="s">
        <v>5443</v>
      </c>
      <c r="G1997" t="s">
        <v>3215</v>
      </c>
      <c r="I1997">
        <v>45.947000000000003</v>
      </c>
      <c r="J1997">
        <v>2.9420000000000002</v>
      </c>
      <c r="K1997">
        <v>7.8810000000000002</v>
      </c>
      <c r="L1997">
        <v>9.1479999999999997</v>
      </c>
      <c r="M1997">
        <v>0.124</v>
      </c>
      <c r="N1997">
        <v>10.035</v>
      </c>
      <c r="O1997">
        <v>22.623000000000001</v>
      </c>
      <c r="P1997">
        <v>1.1060000000000001</v>
      </c>
      <c r="Q1997"/>
      <c r="R1997"/>
      <c r="S1997">
        <v>66.163305538316109</v>
      </c>
      <c r="T1997">
        <v>99.805999999999997</v>
      </c>
    </row>
    <row r="1998" spans="1:20" x14ac:dyDescent="0.25">
      <c r="A1998" t="s">
        <v>3214</v>
      </c>
      <c r="C1998" t="s">
        <v>179</v>
      </c>
      <c r="D1998" t="s">
        <v>2282</v>
      </c>
      <c r="E1998" t="s">
        <v>5441</v>
      </c>
      <c r="F1998" t="s">
        <v>5443</v>
      </c>
      <c r="G1998" t="s">
        <v>3215</v>
      </c>
      <c r="I1998">
        <v>45.86</v>
      </c>
      <c r="J1998">
        <v>2.7650000000000001</v>
      </c>
      <c r="K1998">
        <v>8.0440000000000005</v>
      </c>
      <c r="L1998">
        <v>8.6609999999999996</v>
      </c>
      <c r="M1998">
        <v>6.5000000000000002E-2</v>
      </c>
      <c r="N1998">
        <v>9.9359999999999999</v>
      </c>
      <c r="O1998">
        <v>22.812999999999999</v>
      </c>
      <c r="P1998">
        <v>1.1539999999999999</v>
      </c>
      <c r="Q1998"/>
      <c r="R1998"/>
      <c r="S1998">
        <v>67.158682087360589</v>
      </c>
      <c r="T1998">
        <v>99.297999999999988</v>
      </c>
    </row>
    <row r="1999" spans="1:20" x14ac:dyDescent="0.25">
      <c r="A1999" t="s">
        <v>3214</v>
      </c>
      <c r="C1999" t="s">
        <v>179</v>
      </c>
      <c r="D1999" t="s">
        <v>2282</v>
      </c>
      <c r="E1999" t="s">
        <v>5441</v>
      </c>
      <c r="F1999" t="s">
        <v>5443</v>
      </c>
      <c r="G1999" t="s">
        <v>3215</v>
      </c>
      <c r="I1999">
        <v>45.744</v>
      </c>
      <c r="J1999">
        <v>3.4159999999999999</v>
      </c>
      <c r="K1999">
        <v>8.093</v>
      </c>
      <c r="L1999">
        <v>7.5049999999999999</v>
      </c>
      <c r="M1999">
        <v>6.0999999999999999E-2</v>
      </c>
      <c r="N1999">
        <v>11.48</v>
      </c>
      <c r="O1999">
        <v>22.864999999999998</v>
      </c>
      <c r="P1999">
        <v>0.58799999999999997</v>
      </c>
      <c r="Q1999"/>
      <c r="R1999"/>
      <c r="S1999">
        <v>73.166241320513734</v>
      </c>
      <c r="T1999">
        <v>99.751999999999995</v>
      </c>
    </row>
    <row r="2000" spans="1:20" x14ac:dyDescent="0.25">
      <c r="A2000" t="s">
        <v>3214</v>
      </c>
      <c r="C2000" t="s">
        <v>179</v>
      </c>
      <c r="D2000" t="s">
        <v>2282</v>
      </c>
      <c r="E2000" t="s">
        <v>5441</v>
      </c>
      <c r="F2000" t="s">
        <v>5443</v>
      </c>
      <c r="G2000" t="s">
        <v>3215</v>
      </c>
      <c r="I2000">
        <v>48.923999999999999</v>
      </c>
      <c r="J2000">
        <v>2.1880000000000002</v>
      </c>
      <c r="K2000">
        <v>5.6120000000000001</v>
      </c>
      <c r="L2000">
        <v>6.7519999999999998</v>
      </c>
      <c r="M2000">
        <v>6.2E-2</v>
      </c>
      <c r="N2000">
        <v>12.956</v>
      </c>
      <c r="O2000">
        <v>22.942</v>
      </c>
      <c r="P2000">
        <v>0.58899999999999997</v>
      </c>
      <c r="Q2000"/>
      <c r="R2000"/>
      <c r="S2000">
        <v>77.377598852443029</v>
      </c>
      <c r="T2000">
        <v>100.02500000000001</v>
      </c>
    </row>
    <row r="2001" spans="1:20" x14ac:dyDescent="0.25">
      <c r="A2001" t="s">
        <v>3214</v>
      </c>
      <c r="C2001" t="s">
        <v>179</v>
      </c>
      <c r="D2001" t="s">
        <v>2282</v>
      </c>
      <c r="E2001" t="s">
        <v>5441</v>
      </c>
      <c r="F2001" t="s">
        <v>5443</v>
      </c>
      <c r="G2001" t="s">
        <v>3215</v>
      </c>
      <c r="I2001">
        <v>47.134999999999998</v>
      </c>
      <c r="J2001">
        <v>2.3279999999999998</v>
      </c>
      <c r="K2001">
        <v>7.3630000000000004</v>
      </c>
      <c r="L2001">
        <v>9.3209999999999997</v>
      </c>
      <c r="M2001">
        <v>9.9000000000000005E-2</v>
      </c>
      <c r="N2001">
        <v>9.8930000000000007</v>
      </c>
      <c r="O2001">
        <v>22.558</v>
      </c>
      <c r="P2001">
        <v>1.032</v>
      </c>
      <c r="Q2001"/>
      <c r="R2001"/>
      <c r="S2001">
        <v>65.420937301204745</v>
      </c>
      <c r="T2001">
        <v>99.745999999999995</v>
      </c>
    </row>
    <row r="2002" spans="1:20" x14ac:dyDescent="0.25">
      <c r="A2002" t="s">
        <v>3214</v>
      </c>
      <c r="C2002" t="s">
        <v>179</v>
      </c>
      <c r="D2002" t="s">
        <v>2282</v>
      </c>
      <c r="E2002" t="s">
        <v>5441</v>
      </c>
      <c r="F2002" t="s">
        <v>5443</v>
      </c>
      <c r="G2002" t="s">
        <v>3215</v>
      </c>
      <c r="I2002">
        <v>45.427</v>
      </c>
      <c r="J2002">
        <v>2.9180000000000001</v>
      </c>
      <c r="K2002">
        <v>8.8219999999999992</v>
      </c>
      <c r="L2002">
        <v>8.6389999999999993</v>
      </c>
      <c r="M2002">
        <v>9.5000000000000001E-2</v>
      </c>
      <c r="N2002">
        <v>9.9390000000000001</v>
      </c>
      <c r="O2002">
        <v>22.821999999999999</v>
      </c>
      <c r="P2002">
        <v>0.80400000000000005</v>
      </c>
      <c r="Q2002"/>
      <c r="R2002"/>
      <c r="S2002">
        <v>67.221405473875762</v>
      </c>
      <c r="T2002">
        <v>99.466000000000008</v>
      </c>
    </row>
    <row r="2003" spans="1:20" x14ac:dyDescent="0.25">
      <c r="A2003" t="s">
        <v>3214</v>
      </c>
      <c r="C2003" t="s">
        <v>179</v>
      </c>
      <c r="D2003" t="s">
        <v>2282</v>
      </c>
      <c r="E2003" t="s">
        <v>5441</v>
      </c>
      <c r="F2003" t="s">
        <v>5443</v>
      </c>
      <c r="G2003" t="s">
        <v>3215</v>
      </c>
      <c r="I2003">
        <v>49.207999999999998</v>
      </c>
      <c r="J2003">
        <v>2.0470000000000002</v>
      </c>
      <c r="K2003">
        <v>4.9809999999999999</v>
      </c>
      <c r="L2003">
        <v>6.5579999999999998</v>
      </c>
      <c r="M2003">
        <v>0.126</v>
      </c>
      <c r="N2003">
        <v>13.164999999999999</v>
      </c>
      <c r="O2003">
        <v>22.673999999999999</v>
      </c>
      <c r="P2003">
        <v>0.65500000000000003</v>
      </c>
      <c r="Q2003">
        <v>1.9E-2</v>
      </c>
      <c r="R2003"/>
      <c r="S2003">
        <v>78.158253934552789</v>
      </c>
      <c r="T2003">
        <v>99.432999999999993</v>
      </c>
    </row>
    <row r="2004" spans="1:20" x14ac:dyDescent="0.25">
      <c r="A2004" t="s">
        <v>3214</v>
      </c>
      <c r="C2004" t="s">
        <v>179</v>
      </c>
      <c r="D2004" t="s">
        <v>2282</v>
      </c>
      <c r="E2004" t="s">
        <v>5441</v>
      </c>
      <c r="F2004" t="s">
        <v>5443</v>
      </c>
      <c r="G2004" t="s">
        <v>3215</v>
      </c>
      <c r="I2004">
        <v>48.557000000000002</v>
      </c>
      <c r="J2004">
        <v>2.2610000000000001</v>
      </c>
      <c r="K2004">
        <v>5.29</v>
      </c>
      <c r="L2004">
        <v>6.7460000000000004</v>
      </c>
      <c r="M2004">
        <v>0.06</v>
      </c>
      <c r="N2004">
        <v>12.981</v>
      </c>
      <c r="O2004">
        <v>23.123000000000001</v>
      </c>
      <c r="P2004">
        <v>0.63</v>
      </c>
      <c r="Q2004">
        <v>2.1000000000000001E-2</v>
      </c>
      <c r="R2004"/>
      <c r="S2004">
        <v>77.426867444289229</v>
      </c>
      <c r="T2004">
        <v>99.703000000000017</v>
      </c>
    </row>
    <row r="2005" spans="1:20" x14ac:dyDescent="0.25">
      <c r="A2005" t="s">
        <v>3214</v>
      </c>
      <c r="C2005" t="s">
        <v>179</v>
      </c>
      <c r="D2005" t="s">
        <v>2282</v>
      </c>
      <c r="E2005" t="s">
        <v>5441</v>
      </c>
      <c r="F2005" t="s">
        <v>5443</v>
      </c>
      <c r="G2005" t="s">
        <v>3215</v>
      </c>
      <c r="I2005">
        <v>46.484999999999999</v>
      </c>
      <c r="J2005">
        <v>2.819</v>
      </c>
      <c r="K2005">
        <v>6.2290000000000001</v>
      </c>
      <c r="L2005">
        <v>7.7690000000000001</v>
      </c>
      <c r="M2005">
        <v>0.14299999999999999</v>
      </c>
      <c r="N2005">
        <v>11.552</v>
      </c>
      <c r="O2005">
        <v>23.094000000000001</v>
      </c>
      <c r="P2005">
        <v>0.59699999999999998</v>
      </c>
      <c r="Q2005"/>
      <c r="R2005"/>
      <c r="S2005">
        <v>72.606597323994848</v>
      </c>
      <c r="T2005">
        <v>98.688000000000002</v>
      </c>
    </row>
    <row r="2006" spans="1:20" x14ac:dyDescent="0.25">
      <c r="A2006" t="s">
        <v>3214</v>
      </c>
      <c r="C2006" t="s">
        <v>179</v>
      </c>
      <c r="D2006" t="s">
        <v>2282</v>
      </c>
      <c r="E2006" t="s">
        <v>5441</v>
      </c>
      <c r="F2006" t="s">
        <v>5443</v>
      </c>
      <c r="G2006" t="s">
        <v>3215</v>
      </c>
      <c r="I2006">
        <v>43.859000000000002</v>
      </c>
      <c r="J2006">
        <v>3.6019999999999999</v>
      </c>
      <c r="K2006">
        <v>9.2330000000000005</v>
      </c>
      <c r="L2006">
        <v>12.381</v>
      </c>
      <c r="M2006">
        <v>0.20899999999999999</v>
      </c>
      <c r="N2006">
        <v>7.1959999999999997</v>
      </c>
      <c r="O2006">
        <v>22.273</v>
      </c>
      <c r="P2006">
        <v>1.0620000000000001</v>
      </c>
      <c r="Q2006"/>
      <c r="R2006"/>
      <c r="S2006">
        <v>50.884875957109017</v>
      </c>
      <c r="T2006">
        <v>99.844999999999999</v>
      </c>
    </row>
    <row r="2007" spans="1:20" x14ac:dyDescent="0.25">
      <c r="A2007" t="s">
        <v>3214</v>
      </c>
      <c r="C2007" t="s">
        <v>179</v>
      </c>
      <c r="D2007" t="s">
        <v>2282</v>
      </c>
      <c r="E2007" t="s">
        <v>5441</v>
      </c>
      <c r="F2007" t="s">
        <v>5443</v>
      </c>
      <c r="G2007" t="s">
        <v>3215</v>
      </c>
      <c r="I2007">
        <v>48.542999999999999</v>
      </c>
      <c r="J2007">
        <v>2.6520000000000001</v>
      </c>
      <c r="K2007">
        <v>5.97</v>
      </c>
      <c r="L2007">
        <v>6.8890000000000002</v>
      </c>
      <c r="M2007">
        <v>6.8000000000000005E-2</v>
      </c>
      <c r="N2007">
        <v>12.797000000000001</v>
      </c>
      <c r="O2007">
        <v>22.922999999999998</v>
      </c>
      <c r="P2007">
        <v>0.51500000000000001</v>
      </c>
      <c r="Q2007"/>
      <c r="R2007"/>
      <c r="S2007">
        <v>76.804791305468996</v>
      </c>
      <c r="T2007">
        <v>100.38</v>
      </c>
    </row>
    <row r="2008" spans="1:20" x14ac:dyDescent="0.25">
      <c r="A2008" t="s">
        <v>3214</v>
      </c>
      <c r="C2008" t="s">
        <v>179</v>
      </c>
      <c r="D2008" t="s">
        <v>2282</v>
      </c>
      <c r="E2008" t="s">
        <v>5441</v>
      </c>
      <c r="F2008" t="s">
        <v>5443</v>
      </c>
      <c r="G2008" t="s">
        <v>3215</v>
      </c>
      <c r="I2008">
        <v>44.661000000000001</v>
      </c>
      <c r="J2008">
        <v>3.6619999999999999</v>
      </c>
      <c r="K2008">
        <v>8.6890000000000001</v>
      </c>
      <c r="L2008">
        <v>7.327</v>
      </c>
      <c r="M2008">
        <v>7.0000000000000007E-2</v>
      </c>
      <c r="N2008">
        <v>11.307</v>
      </c>
      <c r="O2008">
        <v>22.85</v>
      </c>
      <c r="P2008">
        <v>0.60199999999999998</v>
      </c>
      <c r="Q2008"/>
      <c r="R2008"/>
      <c r="S2008">
        <v>73.339031311443861</v>
      </c>
      <c r="T2008">
        <v>99.224000000000018</v>
      </c>
    </row>
    <row r="2009" spans="1:20" x14ac:dyDescent="0.25">
      <c r="A2009" t="s">
        <v>3214</v>
      </c>
      <c r="C2009" t="s">
        <v>179</v>
      </c>
      <c r="D2009" t="s">
        <v>2282</v>
      </c>
      <c r="E2009" t="s">
        <v>5441</v>
      </c>
      <c r="F2009" t="s">
        <v>5443</v>
      </c>
      <c r="G2009" t="s">
        <v>3215</v>
      </c>
      <c r="I2009">
        <v>43.756</v>
      </c>
      <c r="J2009">
        <v>4.0270000000000001</v>
      </c>
      <c r="K2009">
        <v>9.31</v>
      </c>
      <c r="L2009">
        <v>8.016</v>
      </c>
      <c r="M2009">
        <v>7.2999999999999995E-2</v>
      </c>
      <c r="N2009">
        <v>10.484999999999999</v>
      </c>
      <c r="O2009">
        <v>22.629000000000001</v>
      </c>
      <c r="P2009">
        <v>0.66800000000000004</v>
      </c>
      <c r="Q2009"/>
      <c r="R2009"/>
      <c r="S2009">
        <v>69.984136666137388</v>
      </c>
      <c r="T2009">
        <v>99.006000000000014</v>
      </c>
    </row>
    <row r="2010" spans="1:20" x14ac:dyDescent="0.25">
      <c r="A2010" t="s">
        <v>3214</v>
      </c>
      <c r="C2010" t="s">
        <v>179</v>
      </c>
      <c r="D2010" t="s">
        <v>2282</v>
      </c>
      <c r="E2010" t="s">
        <v>5441</v>
      </c>
      <c r="F2010" t="s">
        <v>5443</v>
      </c>
      <c r="G2010" t="s">
        <v>3215</v>
      </c>
      <c r="I2010">
        <v>44.34</v>
      </c>
      <c r="J2010">
        <v>4.0789999999999997</v>
      </c>
      <c r="K2010">
        <v>9.1270000000000007</v>
      </c>
      <c r="L2010">
        <v>7.9260000000000002</v>
      </c>
      <c r="M2010">
        <v>7.1999999999999995E-2</v>
      </c>
      <c r="N2010">
        <v>10.975</v>
      </c>
      <c r="O2010">
        <v>22.884</v>
      </c>
      <c r="P2010">
        <v>0.72699999999999998</v>
      </c>
      <c r="Q2010"/>
      <c r="R2010"/>
      <c r="S2010">
        <v>71.166984784089337</v>
      </c>
      <c r="T2010">
        <v>100.13</v>
      </c>
    </row>
    <row r="2011" spans="1:20" x14ac:dyDescent="0.25">
      <c r="A2011" t="s">
        <v>3214</v>
      </c>
      <c r="C2011" t="s">
        <v>179</v>
      </c>
      <c r="D2011" t="s">
        <v>2282</v>
      </c>
      <c r="E2011" t="s">
        <v>5441</v>
      </c>
      <c r="F2011" t="s">
        <v>5443</v>
      </c>
      <c r="G2011" t="s">
        <v>3215</v>
      </c>
      <c r="I2011">
        <v>49.383000000000003</v>
      </c>
      <c r="J2011">
        <v>1.36</v>
      </c>
      <c r="K2011">
        <v>5.2779999999999996</v>
      </c>
      <c r="L2011">
        <v>7.3929999999999998</v>
      </c>
      <c r="M2011">
        <v>9.9000000000000005E-2</v>
      </c>
      <c r="N2011">
        <v>13.641</v>
      </c>
      <c r="O2011">
        <v>21.087</v>
      </c>
      <c r="P2011">
        <v>0.52700000000000002</v>
      </c>
      <c r="Q2011"/>
      <c r="R2011"/>
      <c r="S2011">
        <v>76.684528393922278</v>
      </c>
      <c r="T2011">
        <v>99.306000000000012</v>
      </c>
    </row>
    <row r="2012" spans="1:20" x14ac:dyDescent="0.25">
      <c r="A2012" t="s">
        <v>3214</v>
      </c>
      <c r="C2012" t="s">
        <v>179</v>
      </c>
      <c r="D2012" t="s">
        <v>2282</v>
      </c>
      <c r="E2012" t="s">
        <v>5441</v>
      </c>
      <c r="F2012" t="s">
        <v>5443</v>
      </c>
      <c r="G2012" t="s">
        <v>3215</v>
      </c>
      <c r="I2012">
        <v>49.53</v>
      </c>
      <c r="J2012">
        <v>1.2450000000000001</v>
      </c>
      <c r="K2012">
        <v>5.0819999999999999</v>
      </c>
      <c r="L2012">
        <v>7.42</v>
      </c>
      <c r="M2012">
        <v>3.9E-2</v>
      </c>
      <c r="N2012">
        <v>13.725</v>
      </c>
      <c r="O2012">
        <v>21.145</v>
      </c>
      <c r="P2012">
        <v>0.52</v>
      </c>
      <c r="Q2012"/>
      <c r="R2012"/>
      <c r="S2012">
        <v>76.72908221777702</v>
      </c>
      <c r="T2012">
        <v>99.358000000000004</v>
      </c>
    </row>
    <row r="2013" spans="1:20" x14ac:dyDescent="0.25">
      <c r="A2013" t="s">
        <v>3214</v>
      </c>
      <c r="C2013" t="s">
        <v>179</v>
      </c>
      <c r="D2013" t="s">
        <v>2282</v>
      </c>
      <c r="E2013" t="s">
        <v>5441</v>
      </c>
      <c r="F2013" t="s">
        <v>5443</v>
      </c>
      <c r="G2013" t="s">
        <v>3215</v>
      </c>
      <c r="I2013">
        <v>49.293999999999997</v>
      </c>
      <c r="J2013">
        <v>1.659</v>
      </c>
      <c r="K2013">
        <v>5.6550000000000002</v>
      </c>
      <c r="L2013">
        <v>8.0630000000000006</v>
      </c>
      <c r="M2013">
        <v>6.5000000000000002E-2</v>
      </c>
      <c r="N2013">
        <v>13.444000000000001</v>
      </c>
      <c r="O2013">
        <v>20.936</v>
      </c>
      <c r="P2013">
        <v>0.68200000000000005</v>
      </c>
      <c r="Q2013"/>
      <c r="R2013"/>
      <c r="S2013">
        <v>74.824680832978501</v>
      </c>
      <c r="T2013">
        <v>100.11</v>
      </c>
    </row>
    <row r="2014" spans="1:20" x14ac:dyDescent="0.25">
      <c r="A2014" t="s">
        <v>3214</v>
      </c>
      <c r="C2014" t="s">
        <v>179</v>
      </c>
      <c r="D2014" t="s">
        <v>2282</v>
      </c>
      <c r="E2014" t="s">
        <v>5441</v>
      </c>
      <c r="F2014" t="s">
        <v>5443</v>
      </c>
      <c r="G2014" t="s">
        <v>3215</v>
      </c>
      <c r="I2014">
        <v>48.988999999999997</v>
      </c>
      <c r="J2014">
        <v>1.603</v>
      </c>
      <c r="K2014">
        <v>5.859</v>
      </c>
      <c r="L2014">
        <v>8.1690000000000005</v>
      </c>
      <c r="M2014">
        <v>0.08</v>
      </c>
      <c r="N2014">
        <v>13.163</v>
      </c>
      <c r="O2014">
        <v>21.224</v>
      </c>
      <c r="P2014">
        <v>0.6</v>
      </c>
      <c r="Q2014"/>
      <c r="R2014"/>
      <c r="S2014">
        <v>74.175300120873615</v>
      </c>
      <c r="T2014">
        <v>99.912999999999997</v>
      </c>
    </row>
    <row r="2015" spans="1:20" x14ac:dyDescent="0.25">
      <c r="A2015" t="s">
        <v>3214</v>
      </c>
      <c r="C2015" t="s">
        <v>179</v>
      </c>
      <c r="D2015" t="s">
        <v>2282</v>
      </c>
      <c r="E2015" t="s">
        <v>5441</v>
      </c>
      <c r="F2015" t="s">
        <v>5443</v>
      </c>
      <c r="G2015" t="s">
        <v>3215</v>
      </c>
      <c r="I2015">
        <v>49.222000000000001</v>
      </c>
      <c r="J2015">
        <v>1.6659999999999999</v>
      </c>
      <c r="K2015">
        <v>5.6369999999999996</v>
      </c>
      <c r="L2015">
        <v>8.23</v>
      </c>
      <c r="M2015">
        <v>0.126</v>
      </c>
      <c r="N2015">
        <v>13.225</v>
      </c>
      <c r="O2015">
        <v>21.236999999999998</v>
      </c>
      <c r="P2015">
        <v>0.59499999999999997</v>
      </c>
      <c r="Q2015"/>
      <c r="R2015"/>
      <c r="S2015">
        <v>74.122771525858553</v>
      </c>
      <c r="T2015">
        <v>100.137</v>
      </c>
    </row>
    <row r="2016" spans="1:20" x14ac:dyDescent="0.25">
      <c r="A2016" t="s">
        <v>3214</v>
      </c>
      <c r="C2016" t="s">
        <v>179</v>
      </c>
      <c r="D2016" t="s">
        <v>2282</v>
      </c>
      <c r="E2016" t="s">
        <v>5441</v>
      </c>
      <c r="F2016" t="s">
        <v>5443</v>
      </c>
      <c r="G2016" t="s">
        <v>3215</v>
      </c>
      <c r="I2016">
        <v>51.597999999999999</v>
      </c>
      <c r="J2016">
        <v>1.7050000000000001</v>
      </c>
      <c r="K2016">
        <v>2.6850000000000001</v>
      </c>
      <c r="L2016">
        <v>8.9619999999999997</v>
      </c>
      <c r="M2016">
        <v>0.13800000000000001</v>
      </c>
      <c r="N2016">
        <v>13.576000000000001</v>
      </c>
      <c r="O2016">
        <v>21.443000000000001</v>
      </c>
      <c r="P2016">
        <v>0.55700000000000005</v>
      </c>
      <c r="Q2016">
        <v>1.4999999999999999E-2</v>
      </c>
      <c r="R2016"/>
      <c r="S2016">
        <v>72.974842542319649</v>
      </c>
      <c r="T2016">
        <v>100.71</v>
      </c>
    </row>
    <row r="2017" spans="1:20" x14ac:dyDescent="0.25">
      <c r="A2017" t="s">
        <v>3214</v>
      </c>
      <c r="C2017" t="s">
        <v>179</v>
      </c>
      <c r="D2017" t="s">
        <v>2282</v>
      </c>
      <c r="E2017" t="s">
        <v>5441</v>
      </c>
      <c r="F2017" t="s">
        <v>5443</v>
      </c>
      <c r="G2017" t="s">
        <v>3215</v>
      </c>
      <c r="I2017">
        <v>47.497999999999998</v>
      </c>
      <c r="J2017">
        <v>2.3540000000000001</v>
      </c>
      <c r="K2017">
        <v>6.3079999999999998</v>
      </c>
      <c r="L2017">
        <v>7.9169999999999998</v>
      </c>
      <c r="M2017">
        <v>0.13700000000000001</v>
      </c>
      <c r="N2017">
        <v>12.114000000000001</v>
      </c>
      <c r="O2017">
        <v>22.745000000000001</v>
      </c>
      <c r="P2017">
        <v>0.63500000000000001</v>
      </c>
      <c r="Q2017"/>
      <c r="R2017"/>
      <c r="S2017">
        <v>73.172376985530249</v>
      </c>
      <c r="T2017">
        <v>99.708000000000013</v>
      </c>
    </row>
    <row r="2018" spans="1:20" x14ac:dyDescent="0.25">
      <c r="A2018" t="s">
        <v>3214</v>
      </c>
      <c r="C2018" t="s">
        <v>179</v>
      </c>
      <c r="D2018" t="s">
        <v>2282</v>
      </c>
      <c r="E2018" t="s">
        <v>5441</v>
      </c>
      <c r="F2018" t="s">
        <v>5443</v>
      </c>
      <c r="G2018" t="s">
        <v>3215</v>
      </c>
      <c r="I2018">
        <v>48.429000000000002</v>
      </c>
      <c r="J2018">
        <v>2.7450000000000001</v>
      </c>
      <c r="K2018">
        <v>5.6289999999999996</v>
      </c>
      <c r="L2018">
        <v>7.5839999999999996</v>
      </c>
      <c r="M2018">
        <v>0.12</v>
      </c>
      <c r="N2018">
        <v>12.82</v>
      </c>
      <c r="O2018">
        <v>22.74</v>
      </c>
      <c r="P2018">
        <v>0.504</v>
      </c>
      <c r="Q2018"/>
      <c r="R2018"/>
      <c r="S2018">
        <v>75.082219425152743</v>
      </c>
      <c r="T2018">
        <v>100.617</v>
      </c>
    </row>
    <row r="2019" spans="1:20" x14ac:dyDescent="0.25">
      <c r="A2019" t="s">
        <v>3214</v>
      </c>
      <c r="C2019" t="s">
        <v>179</v>
      </c>
      <c r="D2019" t="s">
        <v>2282</v>
      </c>
      <c r="E2019" t="s">
        <v>5441</v>
      </c>
      <c r="F2019" t="s">
        <v>5443</v>
      </c>
      <c r="G2019" t="s">
        <v>3215</v>
      </c>
      <c r="I2019">
        <v>45.628</v>
      </c>
      <c r="J2019">
        <v>3.1469999999999998</v>
      </c>
      <c r="K2019">
        <v>8.3550000000000004</v>
      </c>
      <c r="L2019">
        <v>7.4489999999999998</v>
      </c>
      <c r="M2019">
        <v>1.9E-2</v>
      </c>
      <c r="N2019">
        <v>11.359</v>
      </c>
      <c r="O2019">
        <v>23.177</v>
      </c>
      <c r="P2019">
        <v>0.63300000000000001</v>
      </c>
      <c r="Q2019"/>
      <c r="R2019"/>
      <c r="S2019">
        <v>73.105209896939286</v>
      </c>
      <c r="T2019">
        <v>99.811000000000007</v>
      </c>
    </row>
    <row r="2020" spans="1:20" x14ac:dyDescent="0.25">
      <c r="A2020" t="s">
        <v>3214</v>
      </c>
      <c r="C2020" t="s">
        <v>179</v>
      </c>
      <c r="D2020" t="s">
        <v>2282</v>
      </c>
      <c r="E2020" t="s">
        <v>5441</v>
      </c>
      <c r="F2020" t="s">
        <v>5443</v>
      </c>
      <c r="G2020" t="s">
        <v>3215</v>
      </c>
      <c r="I2020">
        <v>48.134999999999998</v>
      </c>
      <c r="J2020">
        <v>2.722</v>
      </c>
      <c r="K2020">
        <v>5.4249999999999998</v>
      </c>
      <c r="L2020">
        <v>7.4169999999999998</v>
      </c>
      <c r="M2020">
        <v>8.6999999999999994E-2</v>
      </c>
      <c r="N2020">
        <v>12.741</v>
      </c>
      <c r="O2020">
        <v>22.398</v>
      </c>
      <c r="P2020">
        <v>0.56599999999999995</v>
      </c>
      <c r="Q2020"/>
      <c r="R2020"/>
      <c r="S2020">
        <v>75.381931296323259</v>
      </c>
      <c r="T2020">
        <v>99.515000000000001</v>
      </c>
    </row>
    <row r="2021" spans="1:20" x14ac:dyDescent="0.25">
      <c r="A2021" t="s">
        <v>3214</v>
      </c>
      <c r="C2021" t="s">
        <v>179</v>
      </c>
      <c r="D2021" t="s">
        <v>2282</v>
      </c>
      <c r="E2021" t="s">
        <v>5441</v>
      </c>
      <c r="F2021" t="s">
        <v>5443</v>
      </c>
      <c r="G2021" t="s">
        <v>3215</v>
      </c>
      <c r="I2021">
        <v>46.204999999999998</v>
      </c>
      <c r="J2021">
        <v>3.0190000000000001</v>
      </c>
      <c r="K2021">
        <v>8.4</v>
      </c>
      <c r="L2021">
        <v>7.3739999999999997</v>
      </c>
      <c r="M2021">
        <v>8.4000000000000005E-2</v>
      </c>
      <c r="N2021">
        <v>11.83</v>
      </c>
      <c r="O2021">
        <v>22.286000000000001</v>
      </c>
      <c r="P2021">
        <v>0.83499999999999996</v>
      </c>
      <c r="Q2021"/>
      <c r="R2021"/>
      <c r="S2021">
        <v>74.091214364416331</v>
      </c>
      <c r="T2021">
        <v>100.033</v>
      </c>
    </row>
    <row r="2022" spans="1:20" x14ac:dyDescent="0.25">
      <c r="A2022" t="s">
        <v>3214</v>
      </c>
      <c r="C2022" t="s">
        <v>179</v>
      </c>
      <c r="D2022" t="s">
        <v>2282</v>
      </c>
      <c r="E2022" t="s">
        <v>5441</v>
      </c>
      <c r="F2022" t="s">
        <v>5443</v>
      </c>
      <c r="G2022" t="s">
        <v>3215</v>
      </c>
      <c r="I2022">
        <v>47.860999999999997</v>
      </c>
      <c r="J2022">
        <v>2.379</v>
      </c>
      <c r="K2022">
        <v>7.45</v>
      </c>
      <c r="L2022">
        <v>7.21</v>
      </c>
      <c r="M2022">
        <v>4.4999999999999998E-2</v>
      </c>
      <c r="N2022">
        <v>12.206</v>
      </c>
      <c r="O2022">
        <v>22.297000000000001</v>
      </c>
      <c r="P2022">
        <v>0.93400000000000005</v>
      </c>
      <c r="Q2022"/>
      <c r="R2022"/>
      <c r="S2022">
        <v>75.110141166707763</v>
      </c>
      <c r="T2022">
        <v>100.44799999999999</v>
      </c>
    </row>
    <row r="2023" spans="1:20" x14ac:dyDescent="0.25">
      <c r="A2023" t="s">
        <v>3214</v>
      </c>
      <c r="C2023" t="s">
        <v>179</v>
      </c>
      <c r="D2023" t="s">
        <v>2282</v>
      </c>
      <c r="E2023" t="s">
        <v>5441</v>
      </c>
      <c r="F2023" t="s">
        <v>5443</v>
      </c>
      <c r="G2023" t="s">
        <v>3215</v>
      </c>
      <c r="I2023">
        <v>47.582999999999998</v>
      </c>
      <c r="J2023">
        <v>2.3439999999999999</v>
      </c>
      <c r="K2023">
        <v>7.3540000000000001</v>
      </c>
      <c r="L2023">
        <v>7.0640000000000001</v>
      </c>
      <c r="M2023">
        <v>6.8000000000000005E-2</v>
      </c>
      <c r="N2023">
        <v>11.972</v>
      </c>
      <c r="O2023">
        <v>22.161000000000001</v>
      </c>
      <c r="P2023">
        <v>0.89200000000000002</v>
      </c>
      <c r="Q2023">
        <v>2.4E-2</v>
      </c>
      <c r="R2023"/>
      <c r="S2023">
        <v>75.130708068380727</v>
      </c>
      <c r="T2023">
        <v>99.525999999999982</v>
      </c>
    </row>
    <row r="2024" spans="1:20" x14ac:dyDescent="0.25">
      <c r="A2024" t="s">
        <v>3214</v>
      </c>
      <c r="C2024" t="s">
        <v>179</v>
      </c>
      <c r="D2024" t="s">
        <v>2282</v>
      </c>
      <c r="E2024" t="s">
        <v>5441</v>
      </c>
      <c r="F2024" t="s">
        <v>5443</v>
      </c>
      <c r="G2024" t="s">
        <v>3215</v>
      </c>
      <c r="I2024">
        <v>46.987000000000002</v>
      </c>
      <c r="J2024">
        <v>2.5049999999999999</v>
      </c>
      <c r="K2024">
        <v>8.0020000000000007</v>
      </c>
      <c r="L2024">
        <v>7.0640000000000001</v>
      </c>
      <c r="M2024">
        <v>1.4E-2</v>
      </c>
      <c r="N2024">
        <v>11.935</v>
      </c>
      <c r="O2024">
        <v>22.390999999999998</v>
      </c>
      <c r="P2024">
        <v>0.64200000000000002</v>
      </c>
      <c r="Q2024">
        <v>0</v>
      </c>
      <c r="R2024"/>
      <c r="S2024">
        <v>75.072828471201703</v>
      </c>
      <c r="T2024">
        <v>99.73599999999999</v>
      </c>
    </row>
    <row r="2025" spans="1:20" x14ac:dyDescent="0.25">
      <c r="A2025" t="s">
        <v>3216</v>
      </c>
      <c r="B2025" s="109" t="s">
        <v>3217</v>
      </c>
      <c r="C2025" t="s">
        <v>3218</v>
      </c>
      <c r="D2025" t="s">
        <v>2282</v>
      </c>
      <c r="E2025" t="s">
        <v>5457</v>
      </c>
      <c r="F2025" t="s">
        <v>3219</v>
      </c>
      <c r="G2025" t="s">
        <v>3220</v>
      </c>
      <c r="H2025" t="s">
        <v>3221</v>
      </c>
      <c r="I2025" s="122">
        <v>51.78</v>
      </c>
      <c r="J2025" s="122">
        <v>1.32</v>
      </c>
      <c r="K2025" s="122">
        <v>2.54</v>
      </c>
      <c r="L2025" s="122">
        <v>9.65</v>
      </c>
      <c r="M2025" s="122">
        <v>0.23</v>
      </c>
      <c r="N2025" s="122">
        <v>15.24</v>
      </c>
      <c r="O2025" s="122">
        <v>20.22</v>
      </c>
      <c r="P2025" s="122">
        <v>0.48</v>
      </c>
      <c r="Q2025" s="122">
        <v>0.08</v>
      </c>
      <c r="S2025" s="122">
        <v>73.788450590515808</v>
      </c>
      <c r="T2025" s="122">
        <v>101.54</v>
      </c>
    </row>
    <row r="2026" spans="1:20" x14ac:dyDescent="0.25">
      <c r="A2026" t="s">
        <v>3216</v>
      </c>
      <c r="B2026" s="109" t="s">
        <v>3217</v>
      </c>
      <c r="C2026" t="s">
        <v>3218</v>
      </c>
      <c r="D2026" t="s">
        <v>2282</v>
      </c>
      <c r="E2026" t="s">
        <v>5457</v>
      </c>
      <c r="F2026" t="s">
        <v>3219</v>
      </c>
      <c r="G2026" t="s">
        <v>3220</v>
      </c>
      <c r="H2026" t="s">
        <v>3222</v>
      </c>
      <c r="I2026" s="122">
        <v>50.53</v>
      </c>
      <c r="J2026" s="122">
        <v>1.23</v>
      </c>
      <c r="K2026" s="122">
        <v>3.08</v>
      </c>
      <c r="L2026" s="122">
        <v>7.72</v>
      </c>
      <c r="M2026" s="122">
        <v>0.12</v>
      </c>
      <c r="N2026" s="122">
        <v>15.49</v>
      </c>
      <c r="O2026" s="122">
        <v>19.95</v>
      </c>
      <c r="P2026" s="122">
        <v>0.35</v>
      </c>
      <c r="Q2026" s="122">
        <v>0</v>
      </c>
      <c r="S2026" s="122">
        <v>78.149788475885885</v>
      </c>
      <c r="T2026" s="122">
        <v>98.47</v>
      </c>
    </row>
    <row r="2027" spans="1:20" x14ac:dyDescent="0.25">
      <c r="A2027" t="s">
        <v>3216</v>
      </c>
      <c r="B2027" s="109" t="s">
        <v>3217</v>
      </c>
      <c r="C2027" t="s">
        <v>3218</v>
      </c>
      <c r="D2027" t="s">
        <v>2282</v>
      </c>
      <c r="E2027" t="s">
        <v>5457</v>
      </c>
      <c r="F2027" t="s">
        <v>3219</v>
      </c>
      <c r="G2027" t="s">
        <v>3220</v>
      </c>
      <c r="H2027" t="s">
        <v>3223</v>
      </c>
      <c r="I2027" s="122">
        <v>51.46</v>
      </c>
      <c r="J2027" s="122">
        <v>0.88</v>
      </c>
      <c r="K2027" s="122">
        <v>2.97</v>
      </c>
      <c r="L2027" s="122">
        <v>5.76</v>
      </c>
      <c r="M2027" s="122">
        <v>0.2</v>
      </c>
      <c r="N2027" s="122">
        <v>16.510000000000002</v>
      </c>
      <c r="O2027" s="122">
        <v>21.14</v>
      </c>
      <c r="P2027" s="122">
        <v>0.26</v>
      </c>
      <c r="Q2027" s="122">
        <v>0</v>
      </c>
      <c r="S2027" s="122">
        <v>83.631551383711383</v>
      </c>
      <c r="T2027" s="122">
        <v>99.18</v>
      </c>
    </row>
    <row r="2028" spans="1:20" x14ac:dyDescent="0.25">
      <c r="A2028" t="s">
        <v>3216</v>
      </c>
      <c r="B2028" s="109" t="s">
        <v>3217</v>
      </c>
      <c r="C2028" t="s">
        <v>3218</v>
      </c>
      <c r="D2028" t="s">
        <v>2282</v>
      </c>
      <c r="E2028" t="s">
        <v>5457</v>
      </c>
      <c r="F2028" t="s">
        <v>3219</v>
      </c>
      <c r="G2028" t="s">
        <v>3220</v>
      </c>
      <c r="H2028" t="s">
        <v>3224</v>
      </c>
      <c r="I2028" s="122">
        <v>50.92</v>
      </c>
      <c r="J2028" s="122">
        <v>1.05</v>
      </c>
      <c r="K2028" s="122">
        <v>3.2</v>
      </c>
      <c r="L2028" s="122">
        <v>6.12</v>
      </c>
      <c r="M2028" s="122">
        <v>0.15</v>
      </c>
      <c r="N2028" s="122">
        <v>15.67</v>
      </c>
      <c r="O2028" s="122">
        <v>20.87</v>
      </c>
      <c r="P2028" s="122">
        <v>0.27</v>
      </c>
      <c r="Q2028" s="122">
        <v>0.01</v>
      </c>
      <c r="S2028" s="122">
        <v>82.027657336483742</v>
      </c>
      <c r="T2028" s="122">
        <v>98.26</v>
      </c>
    </row>
    <row r="2029" spans="1:20" x14ac:dyDescent="0.25">
      <c r="A2029" t="s">
        <v>3216</v>
      </c>
      <c r="B2029" s="109" t="s">
        <v>3217</v>
      </c>
      <c r="C2029" t="s">
        <v>3218</v>
      </c>
      <c r="D2029" t="s">
        <v>2282</v>
      </c>
      <c r="E2029" t="s">
        <v>5457</v>
      </c>
      <c r="F2029" t="s">
        <v>3219</v>
      </c>
      <c r="G2029" t="s">
        <v>3220</v>
      </c>
      <c r="H2029" t="s">
        <v>3225</v>
      </c>
      <c r="I2029" s="122">
        <v>52.48</v>
      </c>
      <c r="J2029" s="122">
        <v>1.03</v>
      </c>
      <c r="K2029" s="122">
        <v>1.63</v>
      </c>
      <c r="L2029" s="122">
        <v>13.91</v>
      </c>
      <c r="M2029" s="122">
        <v>0.38</v>
      </c>
      <c r="N2029" s="122">
        <v>13.95</v>
      </c>
      <c r="O2029" s="122">
        <v>17.71</v>
      </c>
      <c r="P2029" s="122">
        <v>0.35</v>
      </c>
      <c r="Q2029" s="122">
        <v>0.01</v>
      </c>
      <c r="S2029" s="122">
        <v>64.127630113221727</v>
      </c>
      <c r="T2029" s="122">
        <v>101.45</v>
      </c>
    </row>
    <row r="2030" spans="1:20" x14ac:dyDescent="0.25">
      <c r="A2030" t="s">
        <v>3216</v>
      </c>
      <c r="B2030" s="109" t="s">
        <v>3217</v>
      </c>
      <c r="C2030" t="s">
        <v>3218</v>
      </c>
      <c r="D2030" t="s">
        <v>2282</v>
      </c>
      <c r="E2030" t="s">
        <v>5457</v>
      </c>
      <c r="F2030" t="s">
        <v>3219</v>
      </c>
      <c r="G2030" t="s">
        <v>3220</v>
      </c>
      <c r="H2030" t="s">
        <v>3226</v>
      </c>
      <c r="I2030" s="122">
        <v>47.78</v>
      </c>
      <c r="J2030" s="122">
        <v>2.46</v>
      </c>
      <c r="K2030" s="122">
        <v>5.52</v>
      </c>
      <c r="L2030" s="122">
        <v>9.2799999999999994</v>
      </c>
      <c r="M2030" s="122">
        <v>0.19</v>
      </c>
      <c r="N2030" s="122">
        <v>13.9</v>
      </c>
      <c r="O2030" s="122">
        <v>19.690000000000001</v>
      </c>
      <c r="P2030" s="122">
        <v>0.44</v>
      </c>
      <c r="Q2030" s="122">
        <v>0</v>
      </c>
      <c r="S2030" s="122">
        <v>72.751751765368184</v>
      </c>
      <c r="T2030" s="122">
        <v>99.26</v>
      </c>
    </row>
    <row r="2031" spans="1:20" x14ac:dyDescent="0.25">
      <c r="A2031" t="s">
        <v>3216</v>
      </c>
      <c r="B2031" s="109" t="s">
        <v>3217</v>
      </c>
      <c r="C2031" t="s">
        <v>3218</v>
      </c>
      <c r="D2031" t="s">
        <v>2282</v>
      </c>
      <c r="E2031" t="s">
        <v>5457</v>
      </c>
      <c r="F2031" t="s">
        <v>3219</v>
      </c>
      <c r="G2031" t="s">
        <v>3220</v>
      </c>
      <c r="H2031" t="s">
        <v>3227</v>
      </c>
      <c r="I2031" s="122">
        <v>49.15</v>
      </c>
      <c r="J2031" s="122">
        <v>2.15</v>
      </c>
      <c r="K2031" s="122">
        <v>3.41</v>
      </c>
      <c r="L2031" s="122">
        <v>10.19</v>
      </c>
      <c r="M2031" s="122">
        <v>0.15</v>
      </c>
      <c r="N2031" s="122">
        <v>14.14</v>
      </c>
      <c r="O2031" s="122">
        <v>19.02</v>
      </c>
      <c r="P2031" s="122">
        <v>0.38</v>
      </c>
      <c r="Q2031" s="122">
        <v>0</v>
      </c>
      <c r="S2031" s="122">
        <v>71.21065844710877</v>
      </c>
      <c r="T2031" s="122">
        <v>98.589999999999989</v>
      </c>
    </row>
    <row r="2032" spans="1:20" x14ac:dyDescent="0.25">
      <c r="A2032" t="s">
        <v>3228</v>
      </c>
      <c r="B2032" s="109">
        <v>800</v>
      </c>
      <c r="C2032" t="s">
        <v>3218</v>
      </c>
      <c r="D2032" t="s">
        <v>2282</v>
      </c>
      <c r="E2032" t="s">
        <v>5457</v>
      </c>
      <c r="F2032" t="s">
        <v>3219</v>
      </c>
      <c r="G2032" t="s">
        <v>3229</v>
      </c>
      <c r="H2032" t="s">
        <v>3230</v>
      </c>
      <c r="I2032" s="122">
        <v>51.05</v>
      </c>
      <c r="J2032" s="122">
        <v>0.97</v>
      </c>
      <c r="K2032" s="122">
        <v>3.3</v>
      </c>
      <c r="L2032" s="122">
        <v>4.93</v>
      </c>
      <c r="M2032" s="122">
        <v>0.16</v>
      </c>
      <c r="N2032" s="122">
        <v>15.92</v>
      </c>
      <c r="O2032" s="122">
        <v>21.15</v>
      </c>
      <c r="P2032" s="122">
        <v>0.28999999999999998</v>
      </c>
      <c r="R2032" s="122">
        <v>0.32</v>
      </c>
      <c r="S2032" s="122">
        <v>85.198731390143735</v>
      </c>
      <c r="T2032" s="122">
        <v>98.089999999999989</v>
      </c>
    </row>
    <row r="2033" spans="1:20" x14ac:dyDescent="0.25">
      <c r="A2033" t="s">
        <v>3231</v>
      </c>
      <c r="B2033" s="109">
        <v>1971</v>
      </c>
      <c r="C2033" t="s">
        <v>3233</v>
      </c>
      <c r="D2033" t="s">
        <v>2282</v>
      </c>
      <c r="E2033" t="s">
        <v>5452</v>
      </c>
      <c r="F2033" t="s">
        <v>3234</v>
      </c>
      <c r="G2033" t="s">
        <v>3235</v>
      </c>
      <c r="H2033" t="s">
        <v>3236</v>
      </c>
      <c r="I2033" s="122">
        <v>43.64</v>
      </c>
      <c r="J2033" s="122">
        <v>2.5099999999999998</v>
      </c>
      <c r="K2033" s="122">
        <v>8.18</v>
      </c>
      <c r="L2033" s="122">
        <v>9.82</v>
      </c>
      <c r="M2033" s="122">
        <v>0.26</v>
      </c>
      <c r="N2033" s="122">
        <v>11.89</v>
      </c>
      <c r="O2033" s="122">
        <v>22.72</v>
      </c>
      <c r="P2033" s="122">
        <v>1.21</v>
      </c>
      <c r="S2033" s="122">
        <v>68.337227304574455</v>
      </c>
      <c r="T2033" s="122">
        <v>100.23</v>
      </c>
    </row>
    <row r="2034" spans="1:20" x14ac:dyDescent="0.25">
      <c r="A2034" t="s">
        <v>3231</v>
      </c>
      <c r="B2034" t="s">
        <v>3232</v>
      </c>
      <c r="C2034" t="s">
        <v>3233</v>
      </c>
      <c r="D2034" t="s">
        <v>2282</v>
      </c>
      <c r="E2034" t="s">
        <v>5452</v>
      </c>
      <c r="F2034" t="s">
        <v>3234</v>
      </c>
      <c r="G2034" t="s">
        <v>3235</v>
      </c>
      <c r="H2034" t="s">
        <v>3236</v>
      </c>
      <c r="I2034" s="122">
        <v>46.35</v>
      </c>
      <c r="J2034" s="122">
        <v>2.67</v>
      </c>
      <c r="K2034" s="122">
        <v>5.69</v>
      </c>
      <c r="L2034" s="122">
        <v>8</v>
      </c>
      <c r="M2034" s="122">
        <v>0.13</v>
      </c>
      <c r="N2034" s="122">
        <v>15.77</v>
      </c>
      <c r="O2034" s="122">
        <v>22.73</v>
      </c>
      <c r="P2034" s="122">
        <v>0.6</v>
      </c>
      <c r="S2034" s="122">
        <v>77.845825261065727</v>
      </c>
      <c r="T2034" s="122">
        <v>101.94</v>
      </c>
    </row>
    <row r="2035" spans="1:20" x14ac:dyDescent="0.25">
      <c r="A2035" t="s">
        <v>3231</v>
      </c>
      <c r="B2035" t="s">
        <v>3232</v>
      </c>
      <c r="C2035" t="s">
        <v>3237</v>
      </c>
      <c r="D2035" t="s">
        <v>2282</v>
      </c>
      <c r="E2035" t="s">
        <v>5452</v>
      </c>
      <c r="F2035" t="s">
        <v>3234</v>
      </c>
      <c r="G2035" t="s">
        <v>3235</v>
      </c>
      <c r="H2035" t="s">
        <v>3238</v>
      </c>
      <c r="I2035" s="122">
        <v>48.24</v>
      </c>
      <c r="J2035" s="122">
        <v>1.67</v>
      </c>
      <c r="K2035" s="122">
        <v>6.88</v>
      </c>
      <c r="L2035" s="122">
        <v>7.49</v>
      </c>
      <c r="M2035" s="122">
        <v>0.06</v>
      </c>
      <c r="N2035" s="122">
        <v>16.309999999999999</v>
      </c>
      <c r="O2035" s="122">
        <v>20.11</v>
      </c>
      <c r="P2035" s="122">
        <v>0.6</v>
      </c>
      <c r="S2035" s="122">
        <v>79.5148909406374</v>
      </c>
      <c r="T2035" s="122">
        <v>101.36</v>
      </c>
    </row>
    <row r="2036" spans="1:20" x14ac:dyDescent="0.25">
      <c r="A2036" t="s">
        <v>3231</v>
      </c>
      <c r="B2036" t="s">
        <v>3232</v>
      </c>
      <c r="C2036" t="s">
        <v>3237</v>
      </c>
      <c r="D2036" t="s">
        <v>2282</v>
      </c>
      <c r="E2036" t="s">
        <v>5452</v>
      </c>
      <c r="F2036" t="s">
        <v>3234</v>
      </c>
      <c r="G2036" t="s">
        <v>3235</v>
      </c>
      <c r="H2036" t="s">
        <v>3238</v>
      </c>
      <c r="I2036" s="122">
        <v>49.13</v>
      </c>
      <c r="J2036" s="122">
        <v>2.62</v>
      </c>
      <c r="K2036" s="122">
        <v>5.82</v>
      </c>
      <c r="L2036" s="122">
        <v>7.67</v>
      </c>
      <c r="M2036" s="122">
        <v>0.1</v>
      </c>
      <c r="N2036" s="122">
        <v>15.15</v>
      </c>
      <c r="O2036" s="122">
        <v>19.8</v>
      </c>
      <c r="P2036" s="122">
        <v>0.5</v>
      </c>
      <c r="S2036" s="122">
        <v>77.880574867080057</v>
      </c>
      <c r="T2036" s="122">
        <v>100.79</v>
      </c>
    </row>
    <row r="2037" spans="1:20" x14ac:dyDescent="0.25">
      <c r="A2037" t="s">
        <v>3239</v>
      </c>
      <c r="C2037" t="s">
        <v>3240</v>
      </c>
      <c r="D2037" t="s">
        <v>2343</v>
      </c>
      <c r="E2037" t="s">
        <v>5455</v>
      </c>
      <c r="F2037" t="s">
        <v>3241</v>
      </c>
      <c r="G2037" t="s">
        <v>3242</v>
      </c>
      <c r="H2037" t="s">
        <v>3243</v>
      </c>
      <c r="I2037">
        <v>48.88</v>
      </c>
      <c r="J2037">
        <v>1.68</v>
      </c>
      <c r="K2037">
        <v>5.71</v>
      </c>
      <c r="L2037">
        <v>8.5500000000000007</v>
      </c>
      <c r="M2037">
        <v>0.13</v>
      </c>
      <c r="N2037">
        <v>12.86</v>
      </c>
      <c r="O2037">
        <v>21.51</v>
      </c>
      <c r="P2037">
        <v>0.77</v>
      </c>
      <c r="Q2037"/>
      <c r="R2037"/>
      <c r="S2037">
        <v>72.834201930655283</v>
      </c>
      <c r="T2037">
        <v>100.09</v>
      </c>
    </row>
    <row r="2038" spans="1:20" x14ac:dyDescent="0.25">
      <c r="A2038" t="s">
        <v>3239</v>
      </c>
      <c r="C2038" t="s">
        <v>3244</v>
      </c>
      <c r="D2038" t="s">
        <v>2343</v>
      </c>
      <c r="E2038" t="s">
        <v>5455</v>
      </c>
      <c r="F2038" t="s">
        <v>3241</v>
      </c>
      <c r="G2038" t="s">
        <v>3242</v>
      </c>
      <c r="H2038" t="s">
        <v>3245</v>
      </c>
      <c r="I2038">
        <v>49.79</v>
      </c>
      <c r="J2038">
        <v>1.38</v>
      </c>
      <c r="K2038">
        <v>4.88</v>
      </c>
      <c r="L2038">
        <v>7.09</v>
      </c>
      <c r="M2038">
        <v>0.13</v>
      </c>
      <c r="N2038">
        <v>14.46</v>
      </c>
      <c r="O2038">
        <v>21.49</v>
      </c>
      <c r="P2038">
        <v>0.54</v>
      </c>
      <c r="Q2038"/>
      <c r="R2038">
        <v>0.3</v>
      </c>
      <c r="S2038">
        <v>78.427196442262286</v>
      </c>
      <c r="T2038">
        <v>100.06</v>
      </c>
    </row>
    <row r="2039" spans="1:20" x14ac:dyDescent="0.25">
      <c r="A2039" t="s">
        <v>3231</v>
      </c>
      <c r="B2039" t="s">
        <v>3232</v>
      </c>
      <c r="C2039" t="s">
        <v>3233</v>
      </c>
      <c r="D2039" t="s">
        <v>2282</v>
      </c>
      <c r="E2039" t="s">
        <v>5452</v>
      </c>
      <c r="F2039" t="s">
        <v>3234</v>
      </c>
      <c r="G2039" t="s">
        <v>3246</v>
      </c>
      <c r="H2039" t="s">
        <v>3236</v>
      </c>
      <c r="I2039" s="122">
        <v>43.64</v>
      </c>
      <c r="J2039" s="122">
        <v>2.5099999999999998</v>
      </c>
      <c r="K2039" s="122">
        <v>8.18</v>
      </c>
      <c r="L2039" s="122">
        <v>9.82</v>
      </c>
      <c r="M2039" s="122">
        <v>0.26</v>
      </c>
      <c r="N2039" s="122">
        <v>11.89</v>
      </c>
      <c r="O2039" s="122">
        <v>22.72</v>
      </c>
      <c r="P2039" s="122">
        <v>1.21</v>
      </c>
      <c r="S2039" s="122">
        <v>68.337227304574455</v>
      </c>
      <c r="T2039" s="122">
        <v>100.23</v>
      </c>
    </row>
    <row r="2040" spans="1:20" x14ac:dyDescent="0.25">
      <c r="A2040" t="s">
        <v>3231</v>
      </c>
      <c r="B2040" t="s">
        <v>3232</v>
      </c>
      <c r="C2040" t="s">
        <v>3233</v>
      </c>
      <c r="D2040" t="s">
        <v>2282</v>
      </c>
      <c r="E2040" t="s">
        <v>5452</v>
      </c>
      <c r="F2040" t="s">
        <v>3234</v>
      </c>
      <c r="G2040" t="s">
        <v>3246</v>
      </c>
      <c r="H2040" t="s">
        <v>3236</v>
      </c>
      <c r="I2040" s="122">
        <v>46.35</v>
      </c>
      <c r="J2040" s="122">
        <v>2.67</v>
      </c>
      <c r="K2040" s="122">
        <v>5.69</v>
      </c>
      <c r="L2040" s="122">
        <v>8</v>
      </c>
      <c r="M2040" s="122">
        <v>0.13</v>
      </c>
      <c r="N2040" s="122">
        <v>15.77</v>
      </c>
      <c r="O2040" s="122">
        <v>22.73</v>
      </c>
      <c r="P2040" s="122">
        <v>0.6</v>
      </c>
      <c r="S2040" s="122">
        <v>77.845825261065727</v>
      </c>
      <c r="T2040" s="122">
        <v>101.94</v>
      </c>
    </row>
    <row r="2041" spans="1:20" x14ac:dyDescent="0.25">
      <c r="A2041" t="s">
        <v>3231</v>
      </c>
      <c r="B2041" t="s">
        <v>3232</v>
      </c>
      <c r="C2041" t="s">
        <v>3237</v>
      </c>
      <c r="D2041" t="s">
        <v>2282</v>
      </c>
      <c r="E2041" t="s">
        <v>5452</v>
      </c>
      <c r="F2041" t="s">
        <v>3234</v>
      </c>
      <c r="G2041" t="s">
        <v>3246</v>
      </c>
      <c r="H2041" t="s">
        <v>3238</v>
      </c>
      <c r="I2041" s="122">
        <v>48.24</v>
      </c>
      <c r="J2041" s="122">
        <v>1.67</v>
      </c>
      <c r="K2041" s="122">
        <v>6.88</v>
      </c>
      <c r="L2041" s="122">
        <v>7.49</v>
      </c>
      <c r="M2041" s="122">
        <v>0.06</v>
      </c>
      <c r="N2041" s="122">
        <v>16.309999999999999</v>
      </c>
      <c r="O2041" s="122">
        <v>20.11</v>
      </c>
      <c r="P2041" s="122">
        <v>0.6</v>
      </c>
      <c r="S2041" s="122">
        <v>79.5148909406374</v>
      </c>
      <c r="T2041" s="122">
        <v>101.36</v>
      </c>
    </row>
    <row r="2042" spans="1:20" x14ac:dyDescent="0.25">
      <c r="A2042" t="s">
        <v>3231</v>
      </c>
      <c r="B2042" t="s">
        <v>3232</v>
      </c>
      <c r="C2042" t="s">
        <v>3237</v>
      </c>
      <c r="D2042" t="s">
        <v>2282</v>
      </c>
      <c r="E2042" t="s">
        <v>5452</v>
      </c>
      <c r="F2042" t="s">
        <v>3234</v>
      </c>
      <c r="G2042" t="s">
        <v>3246</v>
      </c>
      <c r="H2042" t="s">
        <v>3238</v>
      </c>
      <c r="I2042" s="122">
        <v>49.13</v>
      </c>
      <c r="J2042" s="122">
        <v>2.62</v>
      </c>
      <c r="K2042" s="122">
        <v>5.82</v>
      </c>
      <c r="L2042" s="122">
        <v>7.67</v>
      </c>
      <c r="M2042" s="122">
        <v>0.1</v>
      </c>
      <c r="N2042" s="122">
        <v>15.15</v>
      </c>
      <c r="O2042" s="122">
        <v>19.8</v>
      </c>
      <c r="P2042" s="122">
        <v>0.5</v>
      </c>
      <c r="S2042" s="122">
        <v>77.880574867080057</v>
      </c>
      <c r="T2042" s="122">
        <v>100.79</v>
      </c>
    </row>
    <row r="2043" spans="1:20" x14ac:dyDescent="0.25">
      <c r="A2043" t="s">
        <v>3231</v>
      </c>
      <c r="B2043" t="s">
        <v>3232</v>
      </c>
      <c r="C2043" t="s">
        <v>3233</v>
      </c>
      <c r="D2043" t="s">
        <v>2282</v>
      </c>
      <c r="E2043" t="s">
        <v>5452</v>
      </c>
      <c r="F2043" t="s">
        <v>3234</v>
      </c>
      <c r="G2043" t="s">
        <v>3247</v>
      </c>
      <c r="H2043" t="s">
        <v>3236</v>
      </c>
      <c r="I2043" s="122">
        <v>43.64</v>
      </c>
      <c r="J2043" s="122">
        <v>2.5099999999999998</v>
      </c>
      <c r="K2043" s="122">
        <v>8.18</v>
      </c>
      <c r="L2043" s="122">
        <v>9.82</v>
      </c>
      <c r="M2043" s="122">
        <v>0.26</v>
      </c>
      <c r="N2043" s="122">
        <v>11.89</v>
      </c>
      <c r="O2043" s="122">
        <v>22.72</v>
      </c>
      <c r="P2043" s="122">
        <v>1.21</v>
      </c>
      <c r="S2043" s="122">
        <v>68.337227304574455</v>
      </c>
      <c r="T2043" s="122">
        <v>100.23</v>
      </c>
    </row>
    <row r="2044" spans="1:20" x14ac:dyDescent="0.25">
      <c r="A2044" t="s">
        <v>3231</v>
      </c>
      <c r="B2044" t="s">
        <v>3232</v>
      </c>
      <c r="C2044" t="s">
        <v>3233</v>
      </c>
      <c r="D2044" t="s">
        <v>2282</v>
      </c>
      <c r="E2044" t="s">
        <v>5452</v>
      </c>
      <c r="F2044" t="s">
        <v>3234</v>
      </c>
      <c r="G2044" t="s">
        <v>3247</v>
      </c>
      <c r="H2044" t="s">
        <v>3236</v>
      </c>
      <c r="I2044" s="122">
        <v>46.35</v>
      </c>
      <c r="J2044" s="122">
        <v>2.67</v>
      </c>
      <c r="K2044" s="122">
        <v>5.69</v>
      </c>
      <c r="L2044" s="122">
        <v>8</v>
      </c>
      <c r="M2044" s="122">
        <v>0.13</v>
      </c>
      <c r="N2044" s="122">
        <v>15.77</v>
      </c>
      <c r="O2044" s="122">
        <v>22.73</v>
      </c>
      <c r="P2044" s="122">
        <v>0.6</v>
      </c>
      <c r="S2044" s="122">
        <v>77.845825261065727</v>
      </c>
      <c r="T2044" s="122">
        <v>101.94</v>
      </c>
    </row>
    <row r="2045" spans="1:20" x14ac:dyDescent="0.25">
      <c r="A2045" t="s">
        <v>3231</v>
      </c>
      <c r="B2045" t="s">
        <v>3232</v>
      </c>
      <c r="C2045" t="s">
        <v>3237</v>
      </c>
      <c r="D2045" t="s">
        <v>2282</v>
      </c>
      <c r="E2045" t="s">
        <v>5452</v>
      </c>
      <c r="F2045" t="s">
        <v>3234</v>
      </c>
      <c r="G2045" t="s">
        <v>3247</v>
      </c>
      <c r="H2045" t="s">
        <v>3238</v>
      </c>
      <c r="I2045" s="122">
        <v>48.24</v>
      </c>
      <c r="J2045" s="122">
        <v>1.67</v>
      </c>
      <c r="K2045" s="122">
        <v>6.88</v>
      </c>
      <c r="L2045" s="122">
        <v>7.49</v>
      </c>
      <c r="M2045" s="122">
        <v>0.06</v>
      </c>
      <c r="N2045" s="122">
        <v>16.309999999999999</v>
      </c>
      <c r="O2045" s="122">
        <v>20.11</v>
      </c>
      <c r="P2045" s="122">
        <v>0.6</v>
      </c>
      <c r="S2045" s="122">
        <v>79.5148909406374</v>
      </c>
      <c r="T2045" s="122">
        <v>101.36</v>
      </c>
    </row>
    <row r="2046" spans="1:20" x14ac:dyDescent="0.25">
      <c r="A2046" t="s">
        <v>3231</v>
      </c>
      <c r="B2046" t="s">
        <v>3232</v>
      </c>
      <c r="C2046" t="s">
        <v>3237</v>
      </c>
      <c r="D2046" t="s">
        <v>2282</v>
      </c>
      <c r="E2046" t="s">
        <v>5452</v>
      </c>
      <c r="F2046" t="s">
        <v>3234</v>
      </c>
      <c r="G2046" t="s">
        <v>3247</v>
      </c>
      <c r="H2046" t="s">
        <v>3238</v>
      </c>
      <c r="I2046" s="122">
        <v>49.13</v>
      </c>
      <c r="J2046" s="122">
        <v>2.62</v>
      </c>
      <c r="K2046" s="122">
        <v>5.82</v>
      </c>
      <c r="L2046" s="122">
        <v>7.67</v>
      </c>
      <c r="M2046" s="122">
        <v>0.1</v>
      </c>
      <c r="N2046" s="122">
        <v>15.14</v>
      </c>
      <c r="O2046" s="122">
        <v>19.8</v>
      </c>
      <c r="P2046" s="122">
        <v>0.5</v>
      </c>
      <c r="S2046" s="122">
        <v>77.869198236297038</v>
      </c>
      <c r="T2046" s="122">
        <v>100.78</v>
      </c>
    </row>
    <row r="2047" spans="1:20" x14ac:dyDescent="0.25">
      <c r="A2047" t="s">
        <v>3248</v>
      </c>
      <c r="B2047" t="s">
        <v>3249</v>
      </c>
      <c r="C2047" t="s">
        <v>3250</v>
      </c>
      <c r="D2047" t="s">
        <v>2282</v>
      </c>
      <c r="E2047" t="s">
        <v>5452</v>
      </c>
      <c r="F2047" t="s">
        <v>3234</v>
      </c>
      <c r="G2047" t="s">
        <v>3251</v>
      </c>
      <c r="H2047" t="s">
        <v>3252</v>
      </c>
      <c r="I2047" s="122">
        <v>44.13</v>
      </c>
      <c r="J2047" s="122">
        <v>3.79</v>
      </c>
      <c r="K2047" s="122">
        <v>9.5</v>
      </c>
      <c r="L2047" s="122">
        <v>7.89</v>
      </c>
      <c r="M2047" s="122">
        <v>0.12</v>
      </c>
      <c r="N2047" s="122">
        <v>11.85</v>
      </c>
      <c r="O2047" s="122">
        <v>22.15</v>
      </c>
      <c r="P2047" s="122">
        <v>0.54</v>
      </c>
      <c r="R2047" s="122">
        <v>0.01</v>
      </c>
      <c r="S2047" s="122">
        <v>72.805330430230796</v>
      </c>
      <c r="T2047" s="122">
        <v>99.98</v>
      </c>
    </row>
    <row r="2048" spans="1:20" x14ac:dyDescent="0.25">
      <c r="A2048" t="s">
        <v>3248</v>
      </c>
      <c r="B2048" t="s">
        <v>3249</v>
      </c>
      <c r="C2048" t="s">
        <v>3250</v>
      </c>
      <c r="D2048" t="s">
        <v>2282</v>
      </c>
      <c r="E2048" t="s">
        <v>5452</v>
      </c>
      <c r="F2048" t="s">
        <v>3234</v>
      </c>
      <c r="G2048" t="s">
        <v>3251</v>
      </c>
      <c r="H2048" t="s">
        <v>3252</v>
      </c>
      <c r="I2048" s="122">
        <v>44.72</v>
      </c>
      <c r="J2048" s="122">
        <v>3.68</v>
      </c>
      <c r="K2048" s="122">
        <v>8.4499999999999993</v>
      </c>
      <c r="L2048" s="122">
        <v>7.84</v>
      </c>
      <c r="M2048" s="122">
        <v>0.16</v>
      </c>
      <c r="N2048" s="122">
        <v>12.13</v>
      </c>
      <c r="O2048" s="122">
        <v>22.23</v>
      </c>
      <c r="P2048" s="122">
        <v>0.49</v>
      </c>
      <c r="R2048" s="122">
        <v>0.01</v>
      </c>
      <c r="S2048" s="122">
        <v>73.389584900004252</v>
      </c>
      <c r="T2048" s="122">
        <v>99.71</v>
      </c>
    </row>
    <row r="2049" spans="1:20" x14ac:dyDescent="0.25">
      <c r="A2049" t="s">
        <v>3248</v>
      </c>
      <c r="B2049" t="s">
        <v>3249</v>
      </c>
      <c r="C2049" t="s">
        <v>3250</v>
      </c>
      <c r="D2049" t="s">
        <v>2282</v>
      </c>
      <c r="E2049" t="s">
        <v>5452</v>
      </c>
      <c r="F2049" t="s">
        <v>3234</v>
      </c>
      <c r="G2049" t="s">
        <v>3251</v>
      </c>
      <c r="H2049" t="s">
        <v>3252</v>
      </c>
      <c r="I2049" s="122">
        <v>44.09</v>
      </c>
      <c r="J2049" s="122">
        <v>3.86</v>
      </c>
      <c r="K2049" s="122">
        <v>9.44</v>
      </c>
      <c r="L2049" s="122">
        <v>7.82</v>
      </c>
      <c r="M2049" s="122">
        <v>0.14000000000000001</v>
      </c>
      <c r="N2049" s="122">
        <v>11.79</v>
      </c>
      <c r="O2049" s="122">
        <v>22.16</v>
      </c>
      <c r="P2049" s="122">
        <v>0.52</v>
      </c>
      <c r="R2049" s="122">
        <v>0.01</v>
      </c>
      <c r="S2049" s="122">
        <v>72.881202246352473</v>
      </c>
      <c r="T2049" s="122">
        <v>99.830000000000013</v>
      </c>
    </row>
    <row r="2050" spans="1:20" x14ac:dyDescent="0.25">
      <c r="A2050" t="s">
        <v>3248</v>
      </c>
      <c r="B2050" t="s">
        <v>3249</v>
      </c>
      <c r="C2050" t="s">
        <v>3250</v>
      </c>
      <c r="D2050" t="s">
        <v>2282</v>
      </c>
      <c r="E2050" t="s">
        <v>5452</v>
      </c>
      <c r="F2050" t="s">
        <v>3234</v>
      </c>
      <c r="G2050" t="s">
        <v>3251</v>
      </c>
      <c r="H2050" t="s">
        <v>3252</v>
      </c>
      <c r="I2050" s="122">
        <v>47.02</v>
      </c>
      <c r="J2050" s="122">
        <v>2.59</v>
      </c>
      <c r="K2050" s="122">
        <v>6.64</v>
      </c>
      <c r="L2050" s="122">
        <v>7.28</v>
      </c>
      <c r="M2050" s="122">
        <v>0.17</v>
      </c>
      <c r="N2050" s="122">
        <v>13.31</v>
      </c>
      <c r="O2050" s="122">
        <v>22.6</v>
      </c>
      <c r="P2050" s="122">
        <v>0.45</v>
      </c>
      <c r="R2050" s="122">
        <v>0.02</v>
      </c>
      <c r="S2050" s="122">
        <v>76.520324807280815</v>
      </c>
      <c r="T2050" s="122">
        <v>100.08</v>
      </c>
    </row>
    <row r="2051" spans="1:20" x14ac:dyDescent="0.25">
      <c r="A2051" t="s">
        <v>3248</v>
      </c>
      <c r="B2051" t="s">
        <v>3249</v>
      </c>
      <c r="C2051" t="s">
        <v>3250</v>
      </c>
      <c r="D2051" t="s">
        <v>2282</v>
      </c>
      <c r="E2051" t="s">
        <v>5452</v>
      </c>
      <c r="F2051" t="s">
        <v>3234</v>
      </c>
      <c r="G2051" t="s">
        <v>3251</v>
      </c>
      <c r="H2051" t="s">
        <v>3252</v>
      </c>
      <c r="I2051" s="122">
        <v>46.5</v>
      </c>
      <c r="J2051" s="122">
        <v>2.99</v>
      </c>
      <c r="K2051" s="122">
        <v>7.04</v>
      </c>
      <c r="L2051" s="122">
        <v>7.43</v>
      </c>
      <c r="M2051" s="122">
        <v>0.16</v>
      </c>
      <c r="N2051" s="122">
        <v>13.02</v>
      </c>
      <c r="O2051" s="122">
        <v>21.99</v>
      </c>
      <c r="P2051" s="122">
        <v>0.45</v>
      </c>
      <c r="R2051" s="122">
        <v>0.04</v>
      </c>
      <c r="S2051" s="122">
        <v>75.749548269257815</v>
      </c>
      <c r="T2051" s="122">
        <v>99.62</v>
      </c>
    </row>
    <row r="2052" spans="1:20" x14ac:dyDescent="0.25">
      <c r="A2052" t="s">
        <v>3248</v>
      </c>
      <c r="B2052" t="s">
        <v>3249</v>
      </c>
      <c r="C2052" t="s">
        <v>3250</v>
      </c>
      <c r="D2052" t="s">
        <v>2282</v>
      </c>
      <c r="E2052" t="s">
        <v>5452</v>
      </c>
      <c r="F2052" t="s">
        <v>3234</v>
      </c>
      <c r="G2052" t="s">
        <v>3251</v>
      </c>
      <c r="H2052" t="s">
        <v>3252</v>
      </c>
      <c r="I2052" s="122">
        <v>48.76</v>
      </c>
      <c r="J2052" s="122">
        <v>2.15</v>
      </c>
      <c r="K2052" s="122">
        <v>5.41</v>
      </c>
      <c r="L2052" s="122">
        <v>6.78</v>
      </c>
      <c r="M2052" s="122">
        <v>0.13</v>
      </c>
      <c r="N2052" s="122">
        <v>14.12</v>
      </c>
      <c r="O2052" s="122">
        <v>22.45</v>
      </c>
      <c r="P2052" s="122">
        <v>0.41</v>
      </c>
      <c r="R2052" s="122">
        <v>0.01</v>
      </c>
      <c r="S2052" s="122">
        <v>78.778939502849468</v>
      </c>
      <c r="T2052" s="122">
        <v>100.22</v>
      </c>
    </row>
    <row r="2053" spans="1:20" x14ac:dyDescent="0.25">
      <c r="A2053" t="s">
        <v>3253</v>
      </c>
      <c r="B2053" t="s">
        <v>3232</v>
      </c>
      <c r="C2053" t="s">
        <v>3250</v>
      </c>
      <c r="D2053" t="s">
        <v>2282</v>
      </c>
      <c r="E2053" t="s">
        <v>5452</v>
      </c>
      <c r="F2053" t="s">
        <v>3234</v>
      </c>
      <c r="G2053" t="s">
        <v>3251</v>
      </c>
      <c r="H2053" t="s">
        <v>3254</v>
      </c>
      <c r="I2053" s="122">
        <v>43.15</v>
      </c>
      <c r="J2053" s="122">
        <v>4.07</v>
      </c>
      <c r="K2053" s="122">
        <v>10.57</v>
      </c>
      <c r="L2053" s="122">
        <v>7.98</v>
      </c>
      <c r="M2053" s="122">
        <v>0.14000000000000001</v>
      </c>
      <c r="N2053" s="122">
        <v>11.35</v>
      </c>
      <c r="O2053" s="122">
        <v>22.11</v>
      </c>
      <c r="P2053" s="122">
        <v>0.56000000000000005</v>
      </c>
      <c r="R2053" s="122">
        <v>0.09</v>
      </c>
      <c r="S2053" s="122">
        <v>71.713934805845767</v>
      </c>
      <c r="T2053" s="122">
        <v>100.02</v>
      </c>
    </row>
    <row r="2054" spans="1:20" x14ac:dyDescent="0.25">
      <c r="A2054" t="s">
        <v>3253</v>
      </c>
      <c r="B2054" t="s">
        <v>3232</v>
      </c>
      <c r="C2054" t="s">
        <v>3250</v>
      </c>
      <c r="D2054" t="s">
        <v>2282</v>
      </c>
      <c r="E2054" t="s">
        <v>5452</v>
      </c>
      <c r="F2054" t="s">
        <v>3234</v>
      </c>
      <c r="G2054" t="s">
        <v>3251</v>
      </c>
      <c r="H2054" t="s">
        <v>3254</v>
      </c>
      <c r="I2054" s="122">
        <v>44.59</v>
      </c>
      <c r="J2054" s="122">
        <v>3.62</v>
      </c>
      <c r="K2054" s="122">
        <v>8.9</v>
      </c>
      <c r="L2054" s="122">
        <v>8.1</v>
      </c>
      <c r="M2054" s="122">
        <v>0.15</v>
      </c>
      <c r="N2054" s="122">
        <v>11.9</v>
      </c>
      <c r="O2054" s="122">
        <v>22.04</v>
      </c>
      <c r="P2054" s="122">
        <v>0.47</v>
      </c>
      <c r="R2054" s="122">
        <v>0.04</v>
      </c>
      <c r="S2054" s="122">
        <v>72.366422324579077</v>
      </c>
      <c r="T2054" s="122">
        <v>99.810000000000016</v>
      </c>
    </row>
    <row r="2055" spans="1:20" x14ac:dyDescent="0.25">
      <c r="A2055" t="s">
        <v>3253</v>
      </c>
      <c r="B2055" t="s">
        <v>3232</v>
      </c>
      <c r="C2055" t="s">
        <v>3250</v>
      </c>
      <c r="D2055" t="s">
        <v>2282</v>
      </c>
      <c r="E2055" t="s">
        <v>5452</v>
      </c>
      <c r="F2055" t="s">
        <v>3234</v>
      </c>
      <c r="G2055" t="s">
        <v>3251</v>
      </c>
      <c r="H2055" t="s">
        <v>3254</v>
      </c>
      <c r="I2055" s="122">
        <v>45.47</v>
      </c>
      <c r="J2055" s="122">
        <v>2.88</v>
      </c>
      <c r="K2055" s="122">
        <v>8.24</v>
      </c>
      <c r="L2055" s="122">
        <v>7.24</v>
      </c>
      <c r="M2055" s="122">
        <v>0.13</v>
      </c>
      <c r="N2055" s="122">
        <v>12.53</v>
      </c>
      <c r="O2055" s="122">
        <v>22.22</v>
      </c>
      <c r="P2055" s="122">
        <v>0.48</v>
      </c>
      <c r="R2055" s="122">
        <v>0.16</v>
      </c>
      <c r="S2055" s="122">
        <v>75.519999184972704</v>
      </c>
      <c r="T2055" s="122">
        <v>99.35</v>
      </c>
    </row>
    <row r="2056" spans="1:20" x14ac:dyDescent="0.25">
      <c r="A2056" t="s">
        <v>3253</v>
      </c>
      <c r="B2056" t="s">
        <v>3232</v>
      </c>
      <c r="C2056" t="s">
        <v>3250</v>
      </c>
      <c r="D2056" t="s">
        <v>2282</v>
      </c>
      <c r="E2056" t="s">
        <v>5452</v>
      </c>
      <c r="F2056" t="s">
        <v>3234</v>
      </c>
      <c r="G2056" t="s">
        <v>3251</v>
      </c>
      <c r="H2056" t="s">
        <v>3254</v>
      </c>
      <c r="I2056" s="122">
        <v>44.49</v>
      </c>
      <c r="J2056" s="122">
        <v>3.36</v>
      </c>
      <c r="K2056" s="122">
        <v>9.2100000000000009</v>
      </c>
      <c r="L2056" s="122">
        <v>7.58</v>
      </c>
      <c r="M2056" s="122">
        <v>0.1</v>
      </c>
      <c r="N2056" s="122">
        <v>11.98</v>
      </c>
      <c r="O2056" s="122">
        <v>22.01</v>
      </c>
      <c r="P2056" s="122">
        <v>0.51</v>
      </c>
      <c r="R2056" s="122">
        <v>0.16</v>
      </c>
      <c r="S2056" s="122">
        <v>73.803142489454387</v>
      </c>
      <c r="T2056" s="122">
        <v>99.4</v>
      </c>
    </row>
    <row r="2057" spans="1:20" x14ac:dyDescent="0.25">
      <c r="A2057" t="s">
        <v>3253</v>
      </c>
      <c r="B2057" t="s">
        <v>3232</v>
      </c>
      <c r="C2057" t="s">
        <v>3250</v>
      </c>
      <c r="D2057" t="s">
        <v>2282</v>
      </c>
      <c r="E2057" t="s">
        <v>5452</v>
      </c>
      <c r="F2057" t="s">
        <v>3234</v>
      </c>
      <c r="G2057" t="s">
        <v>3251</v>
      </c>
      <c r="H2057" t="s">
        <v>3254</v>
      </c>
      <c r="I2057" s="122">
        <v>45.53</v>
      </c>
      <c r="J2057" s="122">
        <v>3.25</v>
      </c>
      <c r="K2057" s="122">
        <v>7.86</v>
      </c>
      <c r="L2057" s="122">
        <v>7.77</v>
      </c>
      <c r="M2057" s="122">
        <v>0.13</v>
      </c>
      <c r="N2057" s="122">
        <v>12.43</v>
      </c>
      <c r="O2057" s="122">
        <v>21.96</v>
      </c>
      <c r="P2057" s="122">
        <v>0.44</v>
      </c>
      <c r="R2057" s="122">
        <v>0.06</v>
      </c>
      <c r="S2057" s="122">
        <v>74.036743921776292</v>
      </c>
      <c r="T2057" s="122">
        <v>99.43</v>
      </c>
    </row>
    <row r="2058" spans="1:20" x14ac:dyDescent="0.25">
      <c r="A2058" t="s">
        <v>3253</v>
      </c>
      <c r="B2058" t="s">
        <v>3232</v>
      </c>
      <c r="C2058" t="s">
        <v>3250</v>
      </c>
      <c r="D2058" t="s">
        <v>2282</v>
      </c>
      <c r="E2058" t="s">
        <v>5452</v>
      </c>
      <c r="F2058" t="s">
        <v>3234</v>
      </c>
      <c r="G2058" t="s">
        <v>3251</v>
      </c>
      <c r="H2058" t="s">
        <v>3254</v>
      </c>
      <c r="I2058" s="122">
        <v>46.25</v>
      </c>
      <c r="J2058" s="122">
        <v>2.76</v>
      </c>
      <c r="K2058" s="122">
        <v>7.57</v>
      </c>
      <c r="L2058" s="122">
        <v>7.47</v>
      </c>
      <c r="M2058" s="122">
        <v>0.15</v>
      </c>
      <c r="N2058" s="122">
        <v>12.51</v>
      </c>
      <c r="O2058" s="122">
        <v>22.04</v>
      </c>
      <c r="P2058" s="122">
        <v>0.52</v>
      </c>
      <c r="R2058" s="122">
        <v>0.06</v>
      </c>
      <c r="S2058" s="122">
        <v>74.907213556933513</v>
      </c>
      <c r="T2058" s="122">
        <v>99.33</v>
      </c>
    </row>
    <row r="2059" spans="1:20" x14ac:dyDescent="0.25">
      <c r="A2059" t="s">
        <v>3253</v>
      </c>
      <c r="B2059" t="s">
        <v>3232</v>
      </c>
      <c r="C2059" t="s">
        <v>3250</v>
      </c>
      <c r="D2059" t="s">
        <v>2282</v>
      </c>
      <c r="E2059" t="s">
        <v>5452</v>
      </c>
      <c r="F2059" t="s">
        <v>3234</v>
      </c>
      <c r="G2059" t="s">
        <v>3251</v>
      </c>
      <c r="H2059" t="s">
        <v>3254</v>
      </c>
      <c r="I2059" s="122">
        <v>46.44</v>
      </c>
      <c r="J2059" s="122">
        <v>2.58</v>
      </c>
      <c r="K2059" s="122">
        <v>7.7</v>
      </c>
      <c r="L2059" s="122">
        <v>6.96</v>
      </c>
      <c r="M2059" s="122">
        <v>0.1</v>
      </c>
      <c r="N2059" s="122">
        <v>12.89</v>
      </c>
      <c r="O2059" s="122">
        <v>22.26</v>
      </c>
      <c r="P2059" s="122">
        <v>0.47</v>
      </c>
      <c r="R2059" s="122">
        <v>0.18</v>
      </c>
      <c r="S2059" s="122">
        <v>76.751080383886929</v>
      </c>
      <c r="T2059" s="122">
        <v>99.58</v>
      </c>
    </row>
    <row r="2060" spans="1:20" x14ac:dyDescent="0.25">
      <c r="A2060" t="s">
        <v>3255</v>
      </c>
      <c r="C2060" t="s">
        <v>3256</v>
      </c>
      <c r="D2060" t="s">
        <v>2343</v>
      </c>
      <c r="E2060" t="s">
        <v>5452</v>
      </c>
      <c r="F2060" t="s">
        <v>3234</v>
      </c>
      <c r="G2060" t="s">
        <v>3257</v>
      </c>
      <c r="H2060" t="s">
        <v>3258</v>
      </c>
      <c r="I2060">
        <v>44.39</v>
      </c>
      <c r="J2060">
        <v>3.65</v>
      </c>
      <c r="K2060">
        <v>8.44</v>
      </c>
      <c r="L2060">
        <v>7.19</v>
      </c>
      <c r="M2060">
        <v>0.14000000000000001</v>
      </c>
      <c r="N2060">
        <v>11.92</v>
      </c>
      <c r="O2060">
        <v>23.03</v>
      </c>
      <c r="P2060">
        <v>0.66</v>
      </c>
      <c r="Q2060"/>
      <c r="R2060">
        <v>1.4999999999999999E-2</v>
      </c>
      <c r="S2060">
        <v>74.716764572113973</v>
      </c>
      <c r="T2060">
        <v>99.435000000000002</v>
      </c>
    </row>
    <row r="2061" spans="1:20" x14ac:dyDescent="0.25">
      <c r="A2061" t="s">
        <v>3255</v>
      </c>
      <c r="C2061" t="s">
        <v>3256</v>
      </c>
      <c r="D2061" t="s">
        <v>2343</v>
      </c>
      <c r="E2061" t="s">
        <v>5452</v>
      </c>
      <c r="F2061" t="s">
        <v>3234</v>
      </c>
      <c r="G2061" t="s">
        <v>3257</v>
      </c>
      <c r="H2061" t="s">
        <v>3258</v>
      </c>
      <c r="I2061">
        <v>45.35</v>
      </c>
      <c r="J2061">
        <v>3.23</v>
      </c>
      <c r="K2061">
        <v>7.61</v>
      </c>
      <c r="L2061">
        <v>7.02</v>
      </c>
      <c r="M2061">
        <v>0.13</v>
      </c>
      <c r="N2061">
        <v>12.65</v>
      </c>
      <c r="O2061">
        <v>23.32</v>
      </c>
      <c r="P2061">
        <v>0.56999999999999995</v>
      </c>
      <c r="Q2061"/>
      <c r="R2061">
        <v>1.7000000000000001E-2</v>
      </c>
      <c r="S2061">
        <v>76.258973290512486</v>
      </c>
      <c r="T2061">
        <v>99.896999999999991</v>
      </c>
    </row>
    <row r="2062" spans="1:20" x14ac:dyDescent="0.25">
      <c r="A2062" t="s">
        <v>3255</v>
      </c>
      <c r="C2062" t="s">
        <v>3256</v>
      </c>
      <c r="D2062" t="s">
        <v>2343</v>
      </c>
      <c r="E2062" t="s">
        <v>5452</v>
      </c>
      <c r="F2062" t="s">
        <v>3234</v>
      </c>
      <c r="G2062" t="s">
        <v>3257</v>
      </c>
      <c r="H2062" t="s">
        <v>3258</v>
      </c>
      <c r="I2062">
        <v>41.98</v>
      </c>
      <c r="J2062">
        <v>4.3</v>
      </c>
      <c r="K2062">
        <v>10.01</v>
      </c>
      <c r="L2062">
        <v>9.17</v>
      </c>
      <c r="M2062">
        <v>0.24</v>
      </c>
      <c r="N2062">
        <v>9.9</v>
      </c>
      <c r="O2062">
        <v>22.54</v>
      </c>
      <c r="P2062">
        <v>0.91</v>
      </c>
      <c r="Q2062"/>
      <c r="R2062">
        <v>1.2E-2</v>
      </c>
      <c r="S2062">
        <v>65.805394678322216</v>
      </c>
      <c r="T2062">
        <v>99.061999999999998</v>
      </c>
    </row>
    <row r="2063" spans="1:20" x14ac:dyDescent="0.25">
      <c r="A2063" t="s">
        <v>3255</v>
      </c>
      <c r="C2063" t="s">
        <v>3256</v>
      </c>
      <c r="D2063" t="s">
        <v>2343</v>
      </c>
      <c r="E2063" t="s">
        <v>5452</v>
      </c>
      <c r="F2063" t="s">
        <v>3234</v>
      </c>
      <c r="G2063" t="s">
        <v>3257</v>
      </c>
      <c r="H2063" t="s">
        <v>3258</v>
      </c>
      <c r="I2063">
        <v>45.94</v>
      </c>
      <c r="J2063">
        <v>2.8</v>
      </c>
      <c r="K2063">
        <v>6.74</v>
      </c>
      <c r="L2063">
        <v>6.26</v>
      </c>
      <c r="M2063">
        <v>0.09</v>
      </c>
      <c r="N2063">
        <v>13.37</v>
      </c>
      <c r="O2063">
        <v>23.41</v>
      </c>
      <c r="P2063">
        <v>0.48</v>
      </c>
      <c r="Q2063"/>
      <c r="R2063">
        <v>3.3000000000000002E-2</v>
      </c>
      <c r="S2063">
        <v>79.19746874227404</v>
      </c>
      <c r="T2063">
        <v>99.123000000000005</v>
      </c>
    </row>
    <row r="2064" spans="1:20" x14ac:dyDescent="0.25">
      <c r="A2064" t="s">
        <v>3255</v>
      </c>
      <c r="C2064" t="s">
        <v>3256</v>
      </c>
      <c r="D2064" t="s">
        <v>2343</v>
      </c>
      <c r="E2064" t="s">
        <v>5452</v>
      </c>
      <c r="F2064" t="s">
        <v>3234</v>
      </c>
      <c r="G2064" t="s">
        <v>3257</v>
      </c>
      <c r="H2064" t="s">
        <v>3258</v>
      </c>
      <c r="I2064">
        <v>42.93</v>
      </c>
      <c r="J2064">
        <v>3.9</v>
      </c>
      <c r="K2064">
        <v>9.48</v>
      </c>
      <c r="L2064">
        <v>9.3000000000000007</v>
      </c>
      <c r="M2064">
        <v>0.24</v>
      </c>
      <c r="N2064">
        <v>10.029999999999999</v>
      </c>
      <c r="O2064">
        <v>22.72</v>
      </c>
      <c r="P2064">
        <v>0.92</v>
      </c>
      <c r="Q2064"/>
      <c r="R2064">
        <v>7.0000000000000001E-3</v>
      </c>
      <c r="S2064">
        <v>65.782185389314762</v>
      </c>
      <c r="T2064">
        <v>99.527000000000001</v>
      </c>
    </row>
    <row r="2065" spans="1:20" x14ac:dyDescent="0.25">
      <c r="A2065" t="s">
        <v>3255</v>
      </c>
      <c r="C2065" t="s">
        <v>3256</v>
      </c>
      <c r="D2065" t="s">
        <v>2343</v>
      </c>
      <c r="E2065" t="s">
        <v>5452</v>
      </c>
      <c r="F2065" t="s">
        <v>3234</v>
      </c>
      <c r="G2065" t="s">
        <v>3257</v>
      </c>
      <c r="H2065" t="s">
        <v>3258</v>
      </c>
      <c r="I2065">
        <v>41.79</v>
      </c>
      <c r="J2065">
        <v>4.32</v>
      </c>
      <c r="K2065">
        <v>9.99</v>
      </c>
      <c r="L2065">
        <v>9.0399999999999991</v>
      </c>
      <c r="M2065">
        <v>0.24</v>
      </c>
      <c r="N2065">
        <v>9.89</v>
      </c>
      <c r="O2065">
        <v>22.65</v>
      </c>
      <c r="P2065">
        <v>0.88</v>
      </c>
      <c r="Q2065"/>
      <c r="R2065">
        <v>1.2E-2</v>
      </c>
      <c r="S2065">
        <v>66.103309486478892</v>
      </c>
      <c r="T2065">
        <v>98.811999999999998</v>
      </c>
    </row>
    <row r="2066" spans="1:20" x14ac:dyDescent="0.25">
      <c r="A2066" t="s">
        <v>3255</v>
      </c>
      <c r="C2066" t="s">
        <v>3256</v>
      </c>
      <c r="D2066" t="s">
        <v>2343</v>
      </c>
      <c r="E2066" t="s">
        <v>5452</v>
      </c>
      <c r="F2066" t="s">
        <v>3234</v>
      </c>
      <c r="G2066" t="s">
        <v>3257</v>
      </c>
      <c r="H2066" t="s">
        <v>3258</v>
      </c>
      <c r="I2066">
        <v>43.5</v>
      </c>
      <c r="J2066">
        <v>3.6</v>
      </c>
      <c r="K2066">
        <v>8.74</v>
      </c>
      <c r="L2066">
        <v>8.74</v>
      </c>
      <c r="M2066">
        <v>0.26</v>
      </c>
      <c r="N2066">
        <v>10.63</v>
      </c>
      <c r="O2066">
        <v>22.8</v>
      </c>
      <c r="P2066">
        <v>0.85</v>
      </c>
      <c r="Q2066"/>
      <c r="R2066">
        <v>1.2E-2</v>
      </c>
      <c r="S2066">
        <v>68.434373173594011</v>
      </c>
      <c r="T2066">
        <v>99.132000000000005</v>
      </c>
    </row>
    <row r="2067" spans="1:20" x14ac:dyDescent="0.25">
      <c r="A2067" t="s">
        <v>3259</v>
      </c>
      <c r="B2067" t="s">
        <v>3260</v>
      </c>
      <c r="C2067" t="s">
        <v>3261</v>
      </c>
      <c r="D2067" t="s">
        <v>2282</v>
      </c>
      <c r="E2067" t="s">
        <v>5458</v>
      </c>
      <c r="F2067" t="s">
        <v>3262</v>
      </c>
      <c r="G2067" t="s">
        <v>3263</v>
      </c>
      <c r="H2067" t="s">
        <v>3264</v>
      </c>
      <c r="I2067" s="122">
        <v>43.66</v>
      </c>
      <c r="J2067" s="122">
        <v>3.86</v>
      </c>
      <c r="K2067" s="122">
        <v>9.59</v>
      </c>
      <c r="L2067" s="122">
        <v>8.06</v>
      </c>
      <c r="M2067" s="122">
        <v>0.18</v>
      </c>
      <c r="N2067" s="122">
        <v>11.48</v>
      </c>
      <c r="O2067" s="122">
        <v>22.42</v>
      </c>
      <c r="P2067" s="122">
        <v>0.48</v>
      </c>
      <c r="R2067" s="122">
        <v>0.01</v>
      </c>
      <c r="S2067" s="122">
        <v>71.742598960634197</v>
      </c>
      <c r="T2067" s="122">
        <v>99.74</v>
      </c>
    </row>
    <row r="2068" spans="1:20" x14ac:dyDescent="0.25">
      <c r="A2068" t="s">
        <v>3259</v>
      </c>
      <c r="B2068" t="s">
        <v>3260</v>
      </c>
      <c r="C2068" t="s">
        <v>3261</v>
      </c>
      <c r="D2068" t="s">
        <v>2282</v>
      </c>
      <c r="E2068" t="s">
        <v>5458</v>
      </c>
      <c r="F2068" t="s">
        <v>3262</v>
      </c>
      <c r="G2068" t="s">
        <v>3263</v>
      </c>
      <c r="H2068" t="s">
        <v>3264</v>
      </c>
      <c r="I2068" s="122">
        <v>43.08</v>
      </c>
      <c r="J2068" s="122">
        <v>3.99</v>
      </c>
      <c r="K2068" s="122">
        <v>10.42</v>
      </c>
      <c r="L2068" s="122">
        <v>8.0299999999999994</v>
      </c>
      <c r="M2068" s="122">
        <v>0.19</v>
      </c>
      <c r="N2068" s="122">
        <v>10.87</v>
      </c>
      <c r="O2068" s="122">
        <v>22.02</v>
      </c>
      <c r="P2068" s="122">
        <v>0.55000000000000004</v>
      </c>
      <c r="R2068" s="122">
        <v>0</v>
      </c>
      <c r="S2068" s="122">
        <v>70.700011888226854</v>
      </c>
      <c r="T2068" s="122">
        <v>99.149999999999991</v>
      </c>
    </row>
    <row r="2069" spans="1:20" x14ac:dyDescent="0.25">
      <c r="A2069" t="s">
        <v>3259</v>
      </c>
      <c r="B2069" t="s">
        <v>3260</v>
      </c>
      <c r="C2069" t="s">
        <v>3261</v>
      </c>
      <c r="D2069" t="s">
        <v>2282</v>
      </c>
      <c r="E2069" t="s">
        <v>5458</v>
      </c>
      <c r="F2069" t="s">
        <v>3262</v>
      </c>
      <c r="G2069" t="s">
        <v>3263</v>
      </c>
      <c r="H2069" t="s">
        <v>3264</v>
      </c>
      <c r="I2069" s="122">
        <v>42.58</v>
      </c>
      <c r="J2069" s="122">
        <v>4.0999999999999996</v>
      </c>
      <c r="K2069" s="122">
        <v>10.8</v>
      </c>
      <c r="L2069" s="122">
        <v>8.2799999999999994</v>
      </c>
      <c r="M2069" s="122">
        <v>0.17</v>
      </c>
      <c r="N2069" s="122">
        <v>10.91</v>
      </c>
      <c r="O2069" s="122">
        <v>22.26</v>
      </c>
      <c r="P2069" s="122">
        <v>0.52</v>
      </c>
      <c r="R2069" s="122">
        <v>0.01</v>
      </c>
      <c r="S2069" s="122">
        <v>70.137902151792773</v>
      </c>
      <c r="T2069" s="122">
        <v>99.63</v>
      </c>
    </row>
    <row r="2070" spans="1:20" x14ac:dyDescent="0.25">
      <c r="A2070" t="s">
        <v>3259</v>
      </c>
      <c r="B2070" t="s">
        <v>3260</v>
      </c>
      <c r="C2070" t="s">
        <v>3261</v>
      </c>
      <c r="D2070" t="s">
        <v>2282</v>
      </c>
      <c r="E2070" t="s">
        <v>5458</v>
      </c>
      <c r="F2070" t="s">
        <v>3262</v>
      </c>
      <c r="G2070" t="s">
        <v>3263</v>
      </c>
      <c r="H2070" t="s">
        <v>3264</v>
      </c>
      <c r="I2070" s="122">
        <v>45.8</v>
      </c>
      <c r="J2070" s="122">
        <v>3.01</v>
      </c>
      <c r="K2070" s="122">
        <v>8.09</v>
      </c>
      <c r="L2070" s="122">
        <v>7.71</v>
      </c>
      <c r="M2070" s="122">
        <v>0.18</v>
      </c>
      <c r="N2070" s="122">
        <v>12.22</v>
      </c>
      <c r="O2070" s="122">
        <v>22.42</v>
      </c>
      <c r="P2070" s="122">
        <v>0.46</v>
      </c>
      <c r="R2070" s="122">
        <v>0.01</v>
      </c>
      <c r="S2070" s="122">
        <v>73.857828338889931</v>
      </c>
      <c r="T2070" s="122">
        <v>99.9</v>
      </c>
    </row>
    <row r="2071" spans="1:20" x14ac:dyDescent="0.25">
      <c r="A2071" t="s">
        <v>3259</v>
      </c>
      <c r="B2071" t="s">
        <v>3260</v>
      </c>
      <c r="C2071" t="s">
        <v>3261</v>
      </c>
      <c r="D2071" t="s">
        <v>2282</v>
      </c>
      <c r="E2071" t="s">
        <v>5458</v>
      </c>
      <c r="F2071" t="s">
        <v>3262</v>
      </c>
      <c r="G2071" t="s">
        <v>3263</v>
      </c>
      <c r="H2071" t="s">
        <v>3264</v>
      </c>
      <c r="I2071" s="122">
        <v>43.5</v>
      </c>
      <c r="J2071" s="122">
        <v>3.6</v>
      </c>
      <c r="K2071" s="122">
        <v>9.9700000000000006</v>
      </c>
      <c r="L2071" s="122">
        <v>8.18</v>
      </c>
      <c r="M2071" s="122">
        <v>0.16</v>
      </c>
      <c r="N2071" s="122">
        <v>11.18</v>
      </c>
      <c r="O2071" s="122">
        <v>22.19</v>
      </c>
      <c r="P2071" s="122">
        <v>0.54</v>
      </c>
      <c r="R2071" s="122">
        <v>0.01</v>
      </c>
      <c r="S2071" s="122">
        <v>70.898731438520372</v>
      </c>
      <c r="T2071" s="122">
        <v>99.33</v>
      </c>
    </row>
    <row r="2072" spans="1:20" x14ac:dyDescent="0.25">
      <c r="A2072" t="s">
        <v>3259</v>
      </c>
      <c r="B2072" t="s">
        <v>3260</v>
      </c>
      <c r="C2072" t="s">
        <v>3261</v>
      </c>
      <c r="D2072" t="s">
        <v>2282</v>
      </c>
      <c r="E2072" t="s">
        <v>5458</v>
      </c>
      <c r="F2072" t="s">
        <v>3262</v>
      </c>
      <c r="G2072" t="s">
        <v>3263</v>
      </c>
      <c r="H2072" t="s">
        <v>3264</v>
      </c>
      <c r="I2072" s="122">
        <v>46.77</v>
      </c>
      <c r="J2072" s="122">
        <v>2.68</v>
      </c>
      <c r="K2072" s="122">
        <v>7.24</v>
      </c>
      <c r="L2072" s="122">
        <v>7.64</v>
      </c>
      <c r="M2072" s="122">
        <v>0.21</v>
      </c>
      <c r="N2072" s="122">
        <v>12.63</v>
      </c>
      <c r="O2072" s="122">
        <v>22.03</v>
      </c>
      <c r="P2072" s="122">
        <v>0.47</v>
      </c>
      <c r="R2072" s="122">
        <v>0.01</v>
      </c>
      <c r="S2072" s="122">
        <v>74.662903784833006</v>
      </c>
      <c r="T2072" s="122">
        <v>99.68</v>
      </c>
    </row>
    <row r="2073" spans="1:20" x14ac:dyDescent="0.25">
      <c r="A2073" t="s">
        <v>3259</v>
      </c>
      <c r="B2073" t="s">
        <v>3260</v>
      </c>
      <c r="C2073" t="s">
        <v>3261</v>
      </c>
      <c r="D2073" t="s">
        <v>2282</v>
      </c>
      <c r="E2073" t="s">
        <v>5458</v>
      </c>
      <c r="F2073" t="s">
        <v>3262</v>
      </c>
      <c r="G2073" t="s">
        <v>3263</v>
      </c>
      <c r="H2073" t="s">
        <v>3265</v>
      </c>
      <c r="I2073" s="122">
        <v>42.99</v>
      </c>
      <c r="J2073" s="122">
        <v>4.1500000000000004</v>
      </c>
      <c r="K2073" s="122">
        <v>10.85</v>
      </c>
      <c r="L2073" s="122">
        <v>7.8</v>
      </c>
      <c r="M2073" s="122">
        <v>0.16</v>
      </c>
      <c r="N2073" s="122">
        <v>11.07</v>
      </c>
      <c r="O2073" s="122">
        <v>22.37</v>
      </c>
      <c r="P2073" s="122">
        <v>0.5</v>
      </c>
      <c r="R2073" s="122">
        <v>0.01</v>
      </c>
      <c r="S2073" s="122">
        <v>71.670010851704731</v>
      </c>
      <c r="T2073" s="122">
        <v>99.899999999999991</v>
      </c>
    </row>
    <row r="2074" spans="1:20" x14ac:dyDescent="0.25">
      <c r="A2074" t="s">
        <v>3259</v>
      </c>
      <c r="B2074" t="s">
        <v>3260</v>
      </c>
      <c r="C2074" t="s">
        <v>3261</v>
      </c>
      <c r="D2074" t="s">
        <v>2282</v>
      </c>
      <c r="E2074" t="s">
        <v>5458</v>
      </c>
      <c r="F2074" t="s">
        <v>3262</v>
      </c>
      <c r="G2074" t="s">
        <v>3263</v>
      </c>
      <c r="H2074" t="s">
        <v>3265</v>
      </c>
      <c r="I2074" s="122">
        <v>45.12</v>
      </c>
      <c r="J2074" s="122">
        <v>3.51</v>
      </c>
      <c r="K2074" s="122">
        <v>9.02</v>
      </c>
      <c r="L2074" s="122">
        <v>7.57</v>
      </c>
      <c r="M2074" s="122">
        <v>0.13</v>
      </c>
      <c r="N2074" s="122">
        <v>12.15</v>
      </c>
      <c r="O2074" s="122">
        <v>22.75</v>
      </c>
      <c r="P2074" s="122">
        <v>0.44</v>
      </c>
      <c r="R2074" s="122">
        <v>0</v>
      </c>
      <c r="S2074" s="122">
        <v>74.099999929711899</v>
      </c>
      <c r="T2074" s="122">
        <v>100.69</v>
      </c>
    </row>
    <row r="2075" spans="1:20" x14ac:dyDescent="0.25">
      <c r="A2075" t="s">
        <v>3259</v>
      </c>
      <c r="B2075" t="s">
        <v>3260</v>
      </c>
      <c r="C2075" t="s">
        <v>3261</v>
      </c>
      <c r="D2075" t="s">
        <v>2282</v>
      </c>
      <c r="E2075" t="s">
        <v>5458</v>
      </c>
      <c r="F2075" t="s">
        <v>3262</v>
      </c>
      <c r="G2075" t="s">
        <v>3263</v>
      </c>
      <c r="H2075" t="s">
        <v>3265</v>
      </c>
      <c r="I2075" s="122">
        <v>42.91</v>
      </c>
      <c r="J2075" s="122">
        <v>4.17</v>
      </c>
      <c r="K2075" s="122">
        <v>10.75</v>
      </c>
      <c r="L2075" s="122">
        <v>7.81</v>
      </c>
      <c r="M2075" s="122">
        <v>0.15</v>
      </c>
      <c r="N2075" s="122">
        <v>11.03</v>
      </c>
      <c r="O2075" s="122">
        <v>22.23</v>
      </c>
      <c r="P2075" s="122">
        <v>0.51</v>
      </c>
      <c r="R2075" s="122">
        <v>0.01</v>
      </c>
      <c r="S2075" s="122">
        <v>71.570391907136397</v>
      </c>
      <c r="T2075" s="122">
        <v>99.570000000000007</v>
      </c>
    </row>
    <row r="2076" spans="1:20" x14ac:dyDescent="0.25">
      <c r="A2076" t="s">
        <v>3259</v>
      </c>
      <c r="B2076" t="s">
        <v>3260</v>
      </c>
      <c r="C2076" t="s">
        <v>3261</v>
      </c>
      <c r="D2076" t="s">
        <v>2282</v>
      </c>
      <c r="E2076" t="s">
        <v>5458</v>
      </c>
      <c r="F2076" t="s">
        <v>3262</v>
      </c>
      <c r="G2076" t="s">
        <v>3263</v>
      </c>
      <c r="H2076" t="s">
        <v>3265</v>
      </c>
      <c r="I2076" s="122">
        <v>43.28</v>
      </c>
      <c r="J2076" s="122">
        <v>4.07</v>
      </c>
      <c r="K2076" s="122">
        <v>10.8</v>
      </c>
      <c r="L2076" s="122">
        <v>7.74</v>
      </c>
      <c r="M2076" s="122">
        <v>0.12</v>
      </c>
      <c r="N2076" s="122">
        <v>11.18</v>
      </c>
      <c r="O2076" s="122">
        <v>22.49</v>
      </c>
      <c r="P2076" s="122">
        <v>0.52</v>
      </c>
      <c r="R2076" s="122">
        <v>0.01</v>
      </c>
      <c r="S2076" s="122">
        <v>72.026193025496184</v>
      </c>
      <c r="T2076" s="122">
        <v>100.21</v>
      </c>
    </row>
    <row r="2077" spans="1:20" x14ac:dyDescent="0.25">
      <c r="A2077" t="s">
        <v>3259</v>
      </c>
      <c r="B2077" t="s">
        <v>3260</v>
      </c>
      <c r="C2077" t="s">
        <v>3261</v>
      </c>
      <c r="D2077" t="s">
        <v>2282</v>
      </c>
      <c r="E2077" t="s">
        <v>5458</v>
      </c>
      <c r="F2077" t="s">
        <v>3262</v>
      </c>
      <c r="G2077" t="s">
        <v>3263</v>
      </c>
      <c r="H2077" t="s">
        <v>3265</v>
      </c>
      <c r="I2077" s="122">
        <v>42.64</v>
      </c>
      <c r="J2077" s="122">
        <v>4.32</v>
      </c>
      <c r="K2077" s="122">
        <v>10.8</v>
      </c>
      <c r="L2077" s="122">
        <v>7.89</v>
      </c>
      <c r="M2077" s="122">
        <v>0.15</v>
      </c>
      <c r="N2077" s="122">
        <v>10.91</v>
      </c>
      <c r="O2077" s="122">
        <v>22.61</v>
      </c>
      <c r="P2077" s="122">
        <v>0.53</v>
      </c>
      <c r="R2077" s="122">
        <v>0.01</v>
      </c>
      <c r="S2077" s="122">
        <v>71.138499353609333</v>
      </c>
      <c r="T2077" s="122">
        <v>99.860000000000014</v>
      </c>
    </row>
    <row r="2078" spans="1:20" x14ac:dyDescent="0.25">
      <c r="A2078" t="s">
        <v>3259</v>
      </c>
      <c r="B2078" t="s">
        <v>3260</v>
      </c>
      <c r="C2078" t="s">
        <v>3261</v>
      </c>
      <c r="D2078" t="s">
        <v>2282</v>
      </c>
      <c r="E2078" t="s">
        <v>5458</v>
      </c>
      <c r="F2078" t="s">
        <v>3262</v>
      </c>
      <c r="G2078" t="s">
        <v>3263</v>
      </c>
      <c r="H2078" t="s">
        <v>3265</v>
      </c>
      <c r="I2078" s="122">
        <v>43.16</v>
      </c>
      <c r="J2078" s="122">
        <v>4.01</v>
      </c>
      <c r="K2078" s="122">
        <v>10.37</v>
      </c>
      <c r="L2078" s="122">
        <v>7.85</v>
      </c>
      <c r="M2078" s="122">
        <v>0.14000000000000001</v>
      </c>
      <c r="N2078" s="122">
        <v>11.37</v>
      </c>
      <c r="O2078" s="122">
        <v>22.54</v>
      </c>
      <c r="P2078" s="122">
        <v>0.48</v>
      </c>
      <c r="R2078" s="122">
        <v>0</v>
      </c>
      <c r="S2078" s="122">
        <v>72.081366412042769</v>
      </c>
      <c r="T2078" s="122">
        <v>99.919999999999987</v>
      </c>
    </row>
    <row r="2079" spans="1:20" x14ac:dyDescent="0.25">
      <c r="A2079" t="s">
        <v>3259</v>
      </c>
      <c r="B2079" t="s">
        <v>3260</v>
      </c>
      <c r="C2079" t="s">
        <v>3261</v>
      </c>
      <c r="D2079" t="s">
        <v>2282</v>
      </c>
      <c r="E2079" t="s">
        <v>5458</v>
      </c>
      <c r="F2079" t="s">
        <v>3262</v>
      </c>
      <c r="G2079" t="s">
        <v>3263</v>
      </c>
      <c r="H2079" t="s">
        <v>3265</v>
      </c>
      <c r="I2079" s="122">
        <v>43.48</v>
      </c>
      <c r="J2079" s="122">
        <v>4.0199999999999996</v>
      </c>
      <c r="K2079" s="122">
        <v>10.26</v>
      </c>
      <c r="L2079" s="122">
        <v>7.74</v>
      </c>
      <c r="M2079" s="122">
        <v>0.15</v>
      </c>
      <c r="N2079" s="122">
        <v>11.36</v>
      </c>
      <c r="O2079" s="122">
        <v>22.45</v>
      </c>
      <c r="P2079" s="122">
        <v>0.5</v>
      </c>
      <c r="R2079" s="122">
        <v>0.01</v>
      </c>
      <c r="S2079" s="122">
        <v>72.346868306534063</v>
      </c>
      <c r="T2079" s="122">
        <v>99.970000000000013</v>
      </c>
    </row>
    <row r="2080" spans="1:20" x14ac:dyDescent="0.25">
      <c r="A2080" t="s">
        <v>3259</v>
      </c>
      <c r="B2080" t="s">
        <v>3260</v>
      </c>
      <c r="C2080" t="s">
        <v>3250</v>
      </c>
      <c r="D2080" t="s">
        <v>2282</v>
      </c>
      <c r="E2080" t="s">
        <v>5458</v>
      </c>
      <c r="F2080" t="s">
        <v>3262</v>
      </c>
      <c r="G2080" t="s">
        <v>3263</v>
      </c>
      <c r="H2080" t="s">
        <v>3266</v>
      </c>
      <c r="I2080" s="122">
        <v>41.46</v>
      </c>
      <c r="J2080" s="122">
        <v>4.72</v>
      </c>
      <c r="K2080" s="122">
        <v>11.41</v>
      </c>
      <c r="L2080" s="122">
        <v>8.0399999999999991</v>
      </c>
      <c r="M2080" s="122">
        <v>0.11</v>
      </c>
      <c r="N2080" s="122">
        <v>10.79</v>
      </c>
      <c r="O2080" s="122">
        <v>22.47</v>
      </c>
      <c r="P2080" s="122">
        <v>0.45</v>
      </c>
      <c r="R2080" s="122">
        <v>0</v>
      </c>
      <c r="S2080" s="122">
        <v>70.520891093477715</v>
      </c>
      <c r="T2080" s="122">
        <v>99.449999999999989</v>
      </c>
    </row>
    <row r="2081" spans="1:20" x14ac:dyDescent="0.25">
      <c r="A2081" t="s">
        <v>3259</v>
      </c>
      <c r="B2081" t="s">
        <v>3260</v>
      </c>
      <c r="C2081" t="s">
        <v>3250</v>
      </c>
      <c r="D2081" t="s">
        <v>2282</v>
      </c>
      <c r="E2081" t="s">
        <v>5458</v>
      </c>
      <c r="F2081" t="s">
        <v>3262</v>
      </c>
      <c r="G2081" t="s">
        <v>3263</v>
      </c>
      <c r="H2081" t="s">
        <v>3266</v>
      </c>
      <c r="I2081" s="122">
        <v>41.49</v>
      </c>
      <c r="J2081" s="122">
        <v>4.72</v>
      </c>
      <c r="K2081" s="122">
        <v>11.36</v>
      </c>
      <c r="L2081" s="122">
        <v>8.23</v>
      </c>
      <c r="M2081" s="122">
        <v>0.12</v>
      </c>
      <c r="N2081" s="122">
        <v>10.81</v>
      </c>
      <c r="O2081" s="122">
        <v>22.48</v>
      </c>
      <c r="P2081" s="122">
        <v>0.46</v>
      </c>
      <c r="R2081" s="122">
        <v>0.02</v>
      </c>
      <c r="S2081" s="122">
        <v>70.071859215127461</v>
      </c>
      <c r="T2081" s="122">
        <v>99.69</v>
      </c>
    </row>
    <row r="2082" spans="1:20" x14ac:dyDescent="0.25">
      <c r="A2082" t="s">
        <v>3259</v>
      </c>
      <c r="B2082" t="s">
        <v>3260</v>
      </c>
      <c r="C2082" t="s">
        <v>3250</v>
      </c>
      <c r="D2082" t="s">
        <v>2282</v>
      </c>
      <c r="E2082" t="s">
        <v>5458</v>
      </c>
      <c r="F2082" t="s">
        <v>3262</v>
      </c>
      <c r="G2082" t="s">
        <v>3263</v>
      </c>
      <c r="H2082" t="s">
        <v>3266</v>
      </c>
      <c r="I2082" s="122">
        <v>42.01</v>
      </c>
      <c r="J2082" s="122">
        <v>4.82</v>
      </c>
      <c r="K2082" s="122">
        <v>11.73</v>
      </c>
      <c r="L2082" s="122">
        <v>8</v>
      </c>
      <c r="M2082" s="122">
        <v>0.14000000000000001</v>
      </c>
      <c r="N2082" s="122">
        <v>10.85</v>
      </c>
      <c r="O2082" s="122">
        <v>22.51</v>
      </c>
      <c r="P2082" s="122">
        <v>0.47</v>
      </c>
      <c r="R2082" s="122">
        <v>0.01</v>
      </c>
      <c r="S2082" s="122">
        <v>70.739383339930768</v>
      </c>
      <c r="T2082" s="122">
        <v>100.54</v>
      </c>
    </row>
    <row r="2083" spans="1:20" x14ac:dyDescent="0.25">
      <c r="A2083" t="s">
        <v>3259</v>
      </c>
      <c r="B2083" t="s">
        <v>3260</v>
      </c>
      <c r="C2083" t="s">
        <v>3250</v>
      </c>
      <c r="D2083" t="s">
        <v>2282</v>
      </c>
      <c r="E2083" t="s">
        <v>5458</v>
      </c>
      <c r="F2083" t="s">
        <v>3262</v>
      </c>
      <c r="G2083" t="s">
        <v>3263</v>
      </c>
      <c r="H2083" t="s">
        <v>3266</v>
      </c>
      <c r="I2083" s="122">
        <v>41.59</v>
      </c>
      <c r="J2083" s="122">
        <v>4.84</v>
      </c>
      <c r="K2083" s="122">
        <v>11.6</v>
      </c>
      <c r="L2083" s="122">
        <v>8.16</v>
      </c>
      <c r="M2083" s="122">
        <v>0.12</v>
      </c>
      <c r="N2083" s="122">
        <v>10.72</v>
      </c>
      <c r="O2083" s="122">
        <v>22.5</v>
      </c>
      <c r="P2083" s="122">
        <v>0.46</v>
      </c>
      <c r="R2083" s="122">
        <v>0</v>
      </c>
      <c r="S2083" s="122">
        <v>70.07566261785216</v>
      </c>
      <c r="T2083" s="122">
        <v>99.99</v>
      </c>
    </row>
    <row r="2084" spans="1:20" x14ac:dyDescent="0.25">
      <c r="A2084" t="s">
        <v>3259</v>
      </c>
      <c r="B2084" t="s">
        <v>3260</v>
      </c>
      <c r="C2084" t="s">
        <v>3250</v>
      </c>
      <c r="D2084" t="s">
        <v>2282</v>
      </c>
      <c r="E2084" t="s">
        <v>5458</v>
      </c>
      <c r="F2084" t="s">
        <v>3262</v>
      </c>
      <c r="G2084" t="s">
        <v>3263</v>
      </c>
      <c r="H2084" t="s">
        <v>3266</v>
      </c>
      <c r="I2084" s="122">
        <v>41.57</v>
      </c>
      <c r="J2084" s="122">
        <v>4.8899999999999997</v>
      </c>
      <c r="K2084" s="122">
        <v>11.64</v>
      </c>
      <c r="L2084" s="122">
        <v>8.25</v>
      </c>
      <c r="M2084" s="122">
        <v>0.14000000000000001</v>
      </c>
      <c r="N2084" s="122">
        <v>10.63</v>
      </c>
      <c r="O2084" s="122">
        <v>22.46</v>
      </c>
      <c r="P2084" s="122">
        <v>0.49</v>
      </c>
      <c r="R2084" s="122">
        <v>0.01</v>
      </c>
      <c r="S2084" s="122">
        <v>69.667273245851419</v>
      </c>
      <c r="T2084" s="122">
        <v>100.08</v>
      </c>
    </row>
    <row r="2085" spans="1:20" x14ac:dyDescent="0.25">
      <c r="A2085" t="s">
        <v>3259</v>
      </c>
      <c r="B2085" t="s">
        <v>3260</v>
      </c>
      <c r="C2085" t="s">
        <v>3250</v>
      </c>
      <c r="D2085" t="s">
        <v>2282</v>
      </c>
      <c r="E2085" t="s">
        <v>5458</v>
      </c>
      <c r="F2085" t="s">
        <v>3262</v>
      </c>
      <c r="G2085" t="s">
        <v>3263</v>
      </c>
      <c r="H2085" t="s">
        <v>3266</v>
      </c>
      <c r="I2085" s="122">
        <v>41.85</v>
      </c>
      <c r="J2085" s="122">
        <v>4.5999999999999996</v>
      </c>
      <c r="K2085" s="122">
        <v>11.41</v>
      </c>
      <c r="L2085" s="122">
        <v>8.08</v>
      </c>
      <c r="M2085" s="122">
        <v>0.09</v>
      </c>
      <c r="N2085" s="122">
        <v>10.91</v>
      </c>
      <c r="O2085" s="122">
        <v>22.57</v>
      </c>
      <c r="P2085" s="122">
        <v>0.45</v>
      </c>
      <c r="R2085" s="122">
        <v>0</v>
      </c>
      <c r="S2085" s="122">
        <v>70.647487218471014</v>
      </c>
      <c r="T2085" s="122">
        <v>99.96</v>
      </c>
    </row>
    <row r="2086" spans="1:20" x14ac:dyDescent="0.25">
      <c r="A2086" t="s">
        <v>3259</v>
      </c>
      <c r="B2086" t="s">
        <v>3260</v>
      </c>
      <c r="C2086" t="s">
        <v>3250</v>
      </c>
      <c r="D2086" t="s">
        <v>2282</v>
      </c>
      <c r="E2086" t="s">
        <v>5458</v>
      </c>
      <c r="F2086" t="s">
        <v>3262</v>
      </c>
      <c r="G2086" t="s">
        <v>3263</v>
      </c>
      <c r="H2086" t="s">
        <v>3266</v>
      </c>
      <c r="I2086" s="122">
        <v>42.98</v>
      </c>
      <c r="J2086" s="122">
        <v>4.1900000000000004</v>
      </c>
      <c r="K2086" s="122">
        <v>10.66</v>
      </c>
      <c r="L2086" s="122">
        <v>7.84</v>
      </c>
      <c r="M2086" s="122">
        <v>0.11</v>
      </c>
      <c r="N2086" s="122">
        <v>11.29</v>
      </c>
      <c r="O2086" s="122">
        <v>22.58</v>
      </c>
      <c r="P2086" s="122">
        <v>0.44</v>
      </c>
      <c r="R2086" s="122">
        <v>0.01</v>
      </c>
      <c r="S2086" s="122">
        <v>71.964774867485843</v>
      </c>
      <c r="T2086" s="122">
        <v>100.1</v>
      </c>
    </row>
    <row r="2087" spans="1:20" x14ac:dyDescent="0.25">
      <c r="A2087" t="s">
        <v>3259</v>
      </c>
      <c r="B2087" t="s">
        <v>3260</v>
      </c>
      <c r="C2087" t="s">
        <v>3250</v>
      </c>
      <c r="D2087" t="s">
        <v>2282</v>
      </c>
      <c r="E2087" t="s">
        <v>5458</v>
      </c>
      <c r="F2087" t="s">
        <v>3262</v>
      </c>
      <c r="G2087" t="s">
        <v>3263</v>
      </c>
      <c r="H2087" t="s">
        <v>3266</v>
      </c>
      <c r="I2087" s="122">
        <v>41.71</v>
      </c>
      <c r="J2087" s="122">
        <v>4.7699999999999996</v>
      </c>
      <c r="K2087" s="122">
        <v>11.58</v>
      </c>
      <c r="L2087" s="122">
        <v>8.27</v>
      </c>
      <c r="M2087" s="122">
        <v>0.11</v>
      </c>
      <c r="N2087" s="122">
        <v>10.71</v>
      </c>
      <c r="O2087" s="122">
        <v>22.49</v>
      </c>
      <c r="P2087" s="122">
        <v>0.47</v>
      </c>
      <c r="R2087" s="122">
        <v>0.01</v>
      </c>
      <c r="S2087" s="122">
        <v>69.774440073099498</v>
      </c>
      <c r="T2087" s="122">
        <v>100.12</v>
      </c>
    </row>
    <row r="2088" spans="1:20" x14ac:dyDescent="0.25">
      <c r="A2088" t="s">
        <v>3259</v>
      </c>
      <c r="B2088" t="s">
        <v>3260</v>
      </c>
      <c r="C2088" t="s">
        <v>3250</v>
      </c>
      <c r="D2088" t="s">
        <v>2282</v>
      </c>
      <c r="E2088" t="s">
        <v>5458</v>
      </c>
      <c r="F2088" t="s">
        <v>3262</v>
      </c>
      <c r="G2088" t="s">
        <v>3263</v>
      </c>
      <c r="H2088" t="s">
        <v>3266</v>
      </c>
      <c r="I2088" s="122">
        <v>41.7</v>
      </c>
      <c r="J2088" s="122">
        <v>4.58</v>
      </c>
      <c r="K2088" s="122">
        <v>11.11</v>
      </c>
      <c r="L2088" s="122">
        <v>8.16</v>
      </c>
      <c r="M2088" s="122">
        <v>0.12</v>
      </c>
      <c r="N2088" s="122">
        <v>10.72</v>
      </c>
      <c r="O2088" s="122">
        <v>22.59</v>
      </c>
      <c r="P2088" s="122">
        <v>0.47</v>
      </c>
      <c r="R2088" s="122">
        <v>0.01</v>
      </c>
      <c r="S2088" s="122">
        <v>70.07566261785216</v>
      </c>
      <c r="T2088" s="122">
        <v>99.46</v>
      </c>
    </row>
    <row r="2089" spans="1:20" x14ac:dyDescent="0.25">
      <c r="A2089" t="s">
        <v>3259</v>
      </c>
      <c r="B2089" t="s">
        <v>3260</v>
      </c>
      <c r="C2089" t="s">
        <v>3250</v>
      </c>
      <c r="D2089" t="s">
        <v>2282</v>
      </c>
      <c r="E2089" t="s">
        <v>5458</v>
      </c>
      <c r="F2089" t="s">
        <v>3262</v>
      </c>
      <c r="G2089" t="s">
        <v>3263</v>
      </c>
      <c r="H2089" t="s">
        <v>3266</v>
      </c>
      <c r="I2089" s="122">
        <v>41.85</v>
      </c>
      <c r="J2089" s="122">
        <v>4.5</v>
      </c>
      <c r="K2089" s="122">
        <v>11.17</v>
      </c>
      <c r="L2089" s="122">
        <v>8.07</v>
      </c>
      <c r="M2089" s="122">
        <v>0.13</v>
      </c>
      <c r="N2089" s="122">
        <v>10.99</v>
      </c>
      <c r="O2089" s="122">
        <v>22.45</v>
      </c>
      <c r="P2089" s="122">
        <v>0.46</v>
      </c>
      <c r="R2089" s="122">
        <v>0</v>
      </c>
      <c r="S2089" s="122">
        <v>70.824356878446721</v>
      </c>
      <c r="T2089" s="122">
        <v>99.62</v>
      </c>
    </row>
    <row r="2090" spans="1:20" x14ac:dyDescent="0.25">
      <c r="A2090" t="s">
        <v>3259</v>
      </c>
      <c r="B2090" t="s">
        <v>3260</v>
      </c>
      <c r="C2090" t="s">
        <v>3261</v>
      </c>
      <c r="D2090" t="s">
        <v>2282</v>
      </c>
      <c r="E2090" t="s">
        <v>5458</v>
      </c>
      <c r="F2090" t="s">
        <v>3262</v>
      </c>
      <c r="G2090" t="s">
        <v>3263</v>
      </c>
      <c r="H2090" t="s">
        <v>3267</v>
      </c>
      <c r="I2090" s="122">
        <v>45.78</v>
      </c>
      <c r="J2090" s="122">
        <v>2.94</v>
      </c>
      <c r="K2090" s="122">
        <v>8.17</v>
      </c>
      <c r="L2090" s="122">
        <v>7.2</v>
      </c>
      <c r="M2090" s="122">
        <v>0.13</v>
      </c>
      <c r="N2090" s="122">
        <v>12.69</v>
      </c>
      <c r="O2090" s="122">
        <v>22.69</v>
      </c>
      <c r="P2090" s="122">
        <v>0.41</v>
      </c>
      <c r="R2090" s="122">
        <v>0</v>
      </c>
      <c r="S2090" s="122">
        <v>75.85542874549698</v>
      </c>
      <c r="T2090" s="122">
        <v>100.01</v>
      </c>
    </row>
    <row r="2091" spans="1:20" x14ac:dyDescent="0.25">
      <c r="A2091" t="s">
        <v>3259</v>
      </c>
      <c r="B2091" t="s">
        <v>3260</v>
      </c>
      <c r="C2091" t="s">
        <v>3261</v>
      </c>
      <c r="D2091" t="s">
        <v>2282</v>
      </c>
      <c r="E2091" t="s">
        <v>5458</v>
      </c>
      <c r="F2091" t="s">
        <v>3262</v>
      </c>
      <c r="G2091" t="s">
        <v>3263</v>
      </c>
      <c r="H2091" t="s">
        <v>3268</v>
      </c>
      <c r="I2091" s="122">
        <v>41.86</v>
      </c>
      <c r="J2091" s="122">
        <v>3.79</v>
      </c>
      <c r="K2091" s="122">
        <v>11.28</v>
      </c>
      <c r="L2091" s="122">
        <v>8.1300000000000008</v>
      </c>
      <c r="M2091" s="122">
        <v>0.11</v>
      </c>
      <c r="N2091" s="122">
        <v>10.7</v>
      </c>
      <c r="O2091" s="122">
        <v>23.38</v>
      </c>
      <c r="P2091" s="122">
        <v>0.45</v>
      </c>
      <c r="R2091" s="122">
        <v>0</v>
      </c>
      <c r="S2091" s="122">
        <v>70.113726127615848</v>
      </c>
      <c r="T2091" s="122">
        <v>99.7</v>
      </c>
    </row>
    <row r="2092" spans="1:20" x14ac:dyDescent="0.25">
      <c r="A2092" t="s">
        <v>3259</v>
      </c>
      <c r="B2092" t="s">
        <v>3260</v>
      </c>
      <c r="C2092" t="s">
        <v>3261</v>
      </c>
      <c r="D2092" t="s">
        <v>2282</v>
      </c>
      <c r="E2092" t="s">
        <v>5458</v>
      </c>
      <c r="F2092" t="s">
        <v>3262</v>
      </c>
      <c r="G2092" t="s">
        <v>3263</v>
      </c>
      <c r="H2092" t="s">
        <v>3268</v>
      </c>
      <c r="I2092" s="122">
        <v>42.3</v>
      </c>
      <c r="J2092" s="122">
        <v>3.65</v>
      </c>
      <c r="K2092" s="122">
        <v>11.15</v>
      </c>
      <c r="L2092" s="122">
        <v>7.94</v>
      </c>
      <c r="M2092" s="122">
        <v>0.12</v>
      </c>
      <c r="N2092" s="122">
        <v>10.81</v>
      </c>
      <c r="O2092" s="122">
        <v>23.35</v>
      </c>
      <c r="P2092" s="122">
        <v>0.44</v>
      </c>
      <c r="R2092" s="122">
        <v>0.01</v>
      </c>
      <c r="S2092" s="122">
        <v>70.818696218876553</v>
      </c>
      <c r="T2092" s="122">
        <v>99.77</v>
      </c>
    </row>
    <row r="2093" spans="1:20" x14ac:dyDescent="0.25">
      <c r="A2093" t="s">
        <v>3259</v>
      </c>
      <c r="B2093" t="s">
        <v>3260</v>
      </c>
      <c r="C2093" t="s">
        <v>3261</v>
      </c>
      <c r="D2093" t="s">
        <v>2282</v>
      </c>
      <c r="E2093" t="s">
        <v>5458</v>
      </c>
      <c r="F2093" t="s">
        <v>3262</v>
      </c>
      <c r="G2093" t="s">
        <v>3263</v>
      </c>
      <c r="H2093" t="s">
        <v>3268</v>
      </c>
      <c r="I2093" s="122">
        <v>41.93</v>
      </c>
      <c r="J2093" s="122">
        <v>3.78</v>
      </c>
      <c r="K2093" s="122">
        <v>11.35</v>
      </c>
      <c r="L2093" s="122">
        <v>8.0500000000000007</v>
      </c>
      <c r="M2093" s="122">
        <v>0.12</v>
      </c>
      <c r="N2093" s="122">
        <v>10.64</v>
      </c>
      <c r="O2093" s="122">
        <v>23.4</v>
      </c>
      <c r="P2093" s="122">
        <v>0.47</v>
      </c>
      <c r="R2093" s="122">
        <v>0.01</v>
      </c>
      <c r="S2093" s="122">
        <v>70.20303184240683</v>
      </c>
      <c r="T2093" s="122">
        <v>99.75</v>
      </c>
    </row>
    <row r="2094" spans="1:20" x14ac:dyDescent="0.25">
      <c r="A2094" t="s">
        <v>3259</v>
      </c>
      <c r="B2094" t="s">
        <v>3260</v>
      </c>
      <c r="C2094" t="s">
        <v>3261</v>
      </c>
      <c r="D2094" t="s">
        <v>2282</v>
      </c>
      <c r="E2094" t="s">
        <v>5458</v>
      </c>
      <c r="F2094" t="s">
        <v>3262</v>
      </c>
      <c r="G2094" t="s">
        <v>3263</v>
      </c>
      <c r="H2094" t="s">
        <v>3268</v>
      </c>
      <c r="I2094" s="122">
        <v>41.68</v>
      </c>
      <c r="J2094" s="122">
        <v>4.01</v>
      </c>
      <c r="K2094" s="122">
        <v>11.3</v>
      </c>
      <c r="L2094" s="122">
        <v>8.26</v>
      </c>
      <c r="M2094" s="122">
        <v>0.12</v>
      </c>
      <c r="N2094" s="122">
        <v>10.58</v>
      </c>
      <c r="O2094" s="122">
        <v>23.46</v>
      </c>
      <c r="P2094" s="122">
        <v>0.47</v>
      </c>
      <c r="R2094" s="122">
        <v>0.01</v>
      </c>
      <c r="S2094" s="122">
        <v>69.541896113624105</v>
      </c>
      <c r="T2094" s="122">
        <v>99.89</v>
      </c>
    </row>
    <row r="2095" spans="1:20" x14ac:dyDescent="0.25">
      <c r="A2095" t="s">
        <v>3259</v>
      </c>
      <c r="B2095" t="s">
        <v>3260</v>
      </c>
      <c r="C2095" t="s">
        <v>3261</v>
      </c>
      <c r="D2095" t="s">
        <v>2282</v>
      </c>
      <c r="E2095" t="s">
        <v>5458</v>
      </c>
      <c r="F2095" t="s">
        <v>3262</v>
      </c>
      <c r="G2095" t="s">
        <v>3263</v>
      </c>
      <c r="H2095" t="s">
        <v>3268</v>
      </c>
      <c r="I2095" s="122">
        <v>42.65</v>
      </c>
      <c r="J2095" s="122">
        <v>3.73</v>
      </c>
      <c r="K2095" s="122">
        <v>10.68</v>
      </c>
      <c r="L2095" s="122">
        <v>7.93</v>
      </c>
      <c r="M2095" s="122">
        <v>7.0000000000000007E-2</v>
      </c>
      <c r="N2095" s="122">
        <v>11.06</v>
      </c>
      <c r="O2095" s="122">
        <v>23.57</v>
      </c>
      <c r="P2095" s="122">
        <v>0.45</v>
      </c>
      <c r="R2095" s="122">
        <v>0</v>
      </c>
      <c r="S2095" s="122">
        <v>71.314715080641662</v>
      </c>
      <c r="T2095" s="122">
        <v>100.14</v>
      </c>
    </row>
    <row r="2096" spans="1:20" x14ac:dyDescent="0.25">
      <c r="A2096" t="s">
        <v>3259</v>
      </c>
      <c r="B2096" t="s">
        <v>3260</v>
      </c>
      <c r="C2096" t="s">
        <v>3261</v>
      </c>
      <c r="D2096" t="s">
        <v>2282</v>
      </c>
      <c r="E2096" t="s">
        <v>5458</v>
      </c>
      <c r="F2096" t="s">
        <v>3262</v>
      </c>
      <c r="G2096" t="s">
        <v>3263</v>
      </c>
      <c r="H2096" t="s">
        <v>3269</v>
      </c>
      <c r="I2096" s="122">
        <v>44.44</v>
      </c>
      <c r="J2096" s="122">
        <v>3.29</v>
      </c>
      <c r="K2096" s="122">
        <v>9.56</v>
      </c>
      <c r="L2096" s="122">
        <v>8.52</v>
      </c>
      <c r="M2096" s="122">
        <v>0.14000000000000001</v>
      </c>
      <c r="N2096" s="122">
        <v>11.79</v>
      </c>
      <c r="O2096" s="122">
        <v>21.91</v>
      </c>
      <c r="P2096" s="122">
        <v>0.47</v>
      </c>
      <c r="R2096" s="122">
        <v>0</v>
      </c>
      <c r="S2096" s="122">
        <v>71.153930712517592</v>
      </c>
      <c r="T2096" s="122">
        <v>100.12</v>
      </c>
    </row>
    <row r="2097" spans="1:20" x14ac:dyDescent="0.25">
      <c r="A2097" t="s">
        <v>3259</v>
      </c>
      <c r="B2097" t="s">
        <v>3260</v>
      </c>
      <c r="C2097" t="s">
        <v>3261</v>
      </c>
      <c r="D2097" t="s">
        <v>2282</v>
      </c>
      <c r="E2097" t="s">
        <v>5458</v>
      </c>
      <c r="F2097" t="s">
        <v>3262</v>
      </c>
      <c r="G2097" t="s">
        <v>3263</v>
      </c>
      <c r="H2097" t="s">
        <v>3269</v>
      </c>
      <c r="I2097" s="122">
        <v>44.46</v>
      </c>
      <c r="J2097" s="122">
        <v>3.41</v>
      </c>
      <c r="K2097" s="122">
        <v>9.7200000000000006</v>
      </c>
      <c r="L2097" s="122">
        <v>8.5500000000000007</v>
      </c>
      <c r="M2097" s="122">
        <v>0.12</v>
      </c>
      <c r="N2097" s="122">
        <v>11.72</v>
      </c>
      <c r="O2097" s="122">
        <v>21.88</v>
      </c>
      <c r="P2097" s="122">
        <v>0.45</v>
      </c>
      <c r="R2097" s="122">
        <v>0</v>
      </c>
      <c r="S2097" s="122">
        <v>70.959171821880119</v>
      </c>
      <c r="T2097" s="122">
        <v>100.31</v>
      </c>
    </row>
    <row r="2098" spans="1:20" x14ac:dyDescent="0.25">
      <c r="A2098" t="s">
        <v>3259</v>
      </c>
      <c r="B2098" t="s">
        <v>3260</v>
      </c>
      <c r="C2098" t="s">
        <v>3261</v>
      </c>
      <c r="D2098" t="s">
        <v>2282</v>
      </c>
      <c r="E2098" t="s">
        <v>5458</v>
      </c>
      <c r="F2098" t="s">
        <v>3262</v>
      </c>
      <c r="G2098" t="s">
        <v>3263</v>
      </c>
      <c r="H2098" t="s">
        <v>3269</v>
      </c>
      <c r="I2098" s="122">
        <v>46.57</v>
      </c>
      <c r="J2098" s="122">
        <v>2.5299999999999998</v>
      </c>
      <c r="K2098" s="122">
        <v>7.44</v>
      </c>
      <c r="L2098" s="122">
        <v>7.92</v>
      </c>
      <c r="M2098" s="122">
        <v>0.16</v>
      </c>
      <c r="N2098" s="122">
        <v>12.82</v>
      </c>
      <c r="O2098" s="122">
        <v>21.74</v>
      </c>
      <c r="P2098" s="122">
        <v>0.4</v>
      </c>
      <c r="R2098" s="122">
        <v>0.01</v>
      </c>
      <c r="S2098" s="122">
        <v>74.262397971775584</v>
      </c>
      <c r="T2098" s="122">
        <v>99.590000000000018</v>
      </c>
    </row>
    <row r="2099" spans="1:20" x14ac:dyDescent="0.25">
      <c r="A2099" t="s">
        <v>3259</v>
      </c>
      <c r="B2099" t="s">
        <v>3260</v>
      </c>
      <c r="C2099" t="s">
        <v>3261</v>
      </c>
      <c r="D2099" t="s">
        <v>2282</v>
      </c>
      <c r="E2099" t="s">
        <v>5458</v>
      </c>
      <c r="F2099" t="s">
        <v>3262</v>
      </c>
      <c r="G2099" t="s">
        <v>3263</v>
      </c>
      <c r="H2099" t="s">
        <v>3269</v>
      </c>
      <c r="I2099" s="122">
        <v>44.77</v>
      </c>
      <c r="J2099" s="122">
        <v>3.11</v>
      </c>
      <c r="K2099" s="122">
        <v>8.59</v>
      </c>
      <c r="L2099" s="122">
        <v>8.42</v>
      </c>
      <c r="M2099" s="122">
        <v>0.13</v>
      </c>
      <c r="N2099" s="122">
        <v>12.15</v>
      </c>
      <c r="O2099" s="122">
        <v>21.67</v>
      </c>
      <c r="P2099" s="122">
        <v>0.41</v>
      </c>
      <c r="R2099" s="122">
        <v>0</v>
      </c>
      <c r="S2099" s="122">
        <v>72.005930492339587</v>
      </c>
      <c r="T2099" s="122">
        <v>99.25</v>
      </c>
    </row>
    <row r="2100" spans="1:20" x14ac:dyDescent="0.25">
      <c r="A2100" t="s">
        <v>3259</v>
      </c>
      <c r="B2100" t="s">
        <v>3260</v>
      </c>
      <c r="C2100" t="s">
        <v>3261</v>
      </c>
      <c r="D2100" t="s">
        <v>2282</v>
      </c>
      <c r="E2100" t="s">
        <v>5458</v>
      </c>
      <c r="F2100" t="s">
        <v>3262</v>
      </c>
      <c r="G2100" t="s">
        <v>3263</v>
      </c>
      <c r="H2100" t="s">
        <v>3270</v>
      </c>
      <c r="I2100" s="122">
        <v>41.54</v>
      </c>
      <c r="J2100" s="122">
        <v>4.17</v>
      </c>
      <c r="K2100" s="122">
        <v>11.71</v>
      </c>
      <c r="L2100" s="122">
        <v>8.02</v>
      </c>
      <c r="M2100" s="122">
        <v>0.14000000000000001</v>
      </c>
      <c r="N2100" s="122">
        <v>10.4</v>
      </c>
      <c r="O2100" s="122">
        <v>23.22</v>
      </c>
      <c r="P2100" s="122">
        <v>0.51</v>
      </c>
      <c r="R2100" s="122">
        <v>0</v>
      </c>
      <c r="S2100" s="122">
        <v>69.802355729731858</v>
      </c>
      <c r="T2100" s="122">
        <v>99.710000000000008</v>
      </c>
    </row>
    <row r="2101" spans="1:20" x14ac:dyDescent="0.25">
      <c r="A2101" t="s">
        <v>3259</v>
      </c>
      <c r="B2101" t="s">
        <v>3260</v>
      </c>
      <c r="C2101" t="s">
        <v>3261</v>
      </c>
      <c r="D2101" t="s">
        <v>2282</v>
      </c>
      <c r="E2101" t="s">
        <v>5458</v>
      </c>
      <c r="F2101" t="s">
        <v>3262</v>
      </c>
      <c r="G2101" t="s">
        <v>3263</v>
      </c>
      <c r="H2101" t="s">
        <v>3270</v>
      </c>
      <c r="I2101" s="122">
        <v>42.43</v>
      </c>
      <c r="J2101" s="122">
        <v>3.89</v>
      </c>
      <c r="K2101" s="122">
        <v>10.65</v>
      </c>
      <c r="L2101" s="122">
        <v>7.95</v>
      </c>
      <c r="M2101" s="122">
        <v>0.12</v>
      </c>
      <c r="N2101" s="122">
        <v>10.87</v>
      </c>
      <c r="O2101" s="122">
        <v>23.42</v>
      </c>
      <c r="P2101" s="122">
        <v>0.46</v>
      </c>
      <c r="R2101" s="122">
        <v>0.01</v>
      </c>
      <c r="S2101" s="122">
        <v>70.906993114158254</v>
      </c>
      <c r="T2101" s="122">
        <v>99.800000000000011</v>
      </c>
    </row>
    <row r="2102" spans="1:20" x14ac:dyDescent="0.25">
      <c r="A2102" t="s">
        <v>3259</v>
      </c>
      <c r="B2102" t="s">
        <v>3260</v>
      </c>
      <c r="C2102" t="s">
        <v>3261</v>
      </c>
      <c r="D2102" t="s">
        <v>2282</v>
      </c>
      <c r="E2102" t="s">
        <v>5458</v>
      </c>
      <c r="F2102" t="s">
        <v>3262</v>
      </c>
      <c r="G2102" t="s">
        <v>3263</v>
      </c>
      <c r="H2102" t="s">
        <v>3270</v>
      </c>
      <c r="I2102" s="122">
        <v>41.78</v>
      </c>
      <c r="J2102" s="122">
        <v>4.0199999999999996</v>
      </c>
      <c r="K2102" s="122">
        <v>11.04</v>
      </c>
      <c r="L2102" s="122">
        <v>8.0500000000000007</v>
      </c>
      <c r="M2102" s="122">
        <v>0.13</v>
      </c>
      <c r="N2102" s="122">
        <v>10.73</v>
      </c>
      <c r="O2102" s="122">
        <v>23.44</v>
      </c>
      <c r="P2102" s="122">
        <v>0.46</v>
      </c>
      <c r="R2102" s="122">
        <v>0</v>
      </c>
      <c r="S2102" s="122">
        <v>70.378928470696323</v>
      </c>
      <c r="T2102" s="122">
        <v>99.65</v>
      </c>
    </row>
    <row r="2103" spans="1:20" x14ac:dyDescent="0.25">
      <c r="A2103" t="s">
        <v>3259</v>
      </c>
      <c r="B2103" t="s">
        <v>3260</v>
      </c>
      <c r="C2103" t="s">
        <v>3261</v>
      </c>
      <c r="D2103" t="s">
        <v>2282</v>
      </c>
      <c r="E2103" t="s">
        <v>5458</v>
      </c>
      <c r="F2103" t="s">
        <v>3262</v>
      </c>
      <c r="G2103" t="s">
        <v>3263</v>
      </c>
      <c r="H2103" t="s">
        <v>3270</v>
      </c>
      <c r="I2103" s="122">
        <v>41.49</v>
      </c>
      <c r="J2103" s="122">
        <v>4.17</v>
      </c>
      <c r="K2103" s="122">
        <v>11.23</v>
      </c>
      <c r="L2103" s="122">
        <v>8.06</v>
      </c>
      <c r="M2103" s="122">
        <v>0.12</v>
      </c>
      <c r="N2103" s="122">
        <v>10.6</v>
      </c>
      <c r="O2103" s="122">
        <v>23.48</v>
      </c>
      <c r="P2103" s="122">
        <v>0.48</v>
      </c>
      <c r="R2103" s="122">
        <v>0</v>
      </c>
      <c r="S2103" s="122">
        <v>70.098167832613044</v>
      </c>
      <c r="T2103" s="122">
        <v>99.63</v>
      </c>
    </row>
    <row r="2104" spans="1:20" x14ac:dyDescent="0.25">
      <c r="A2104" t="s">
        <v>3259</v>
      </c>
      <c r="B2104" t="s">
        <v>3260</v>
      </c>
      <c r="C2104" t="s">
        <v>3261</v>
      </c>
      <c r="D2104" t="s">
        <v>2282</v>
      </c>
      <c r="E2104" t="s">
        <v>5458</v>
      </c>
      <c r="F2104" t="s">
        <v>3262</v>
      </c>
      <c r="G2104" t="s">
        <v>3263</v>
      </c>
      <c r="H2104" t="s">
        <v>3270</v>
      </c>
      <c r="I2104" s="122">
        <v>41.66</v>
      </c>
      <c r="J2104" s="122">
        <v>4.0199999999999996</v>
      </c>
      <c r="K2104" s="122">
        <v>11.46</v>
      </c>
      <c r="L2104" s="122">
        <v>7.93</v>
      </c>
      <c r="M2104" s="122">
        <v>0.14000000000000001</v>
      </c>
      <c r="N2104" s="122">
        <v>10.33</v>
      </c>
      <c r="O2104" s="122">
        <v>23.36</v>
      </c>
      <c r="P2104" s="122">
        <v>0.5</v>
      </c>
      <c r="R2104" s="122">
        <v>0</v>
      </c>
      <c r="S2104" s="122">
        <v>69.89779555315431</v>
      </c>
      <c r="T2104" s="122">
        <v>99.399999999999991</v>
      </c>
    </row>
    <row r="2105" spans="1:20" x14ac:dyDescent="0.25">
      <c r="A2105" t="s">
        <v>3259</v>
      </c>
      <c r="B2105" t="s">
        <v>3260</v>
      </c>
      <c r="C2105" t="s">
        <v>3261</v>
      </c>
      <c r="D2105" t="s">
        <v>2282</v>
      </c>
      <c r="E2105" t="s">
        <v>5458</v>
      </c>
      <c r="F2105" t="s">
        <v>3262</v>
      </c>
      <c r="G2105" t="s">
        <v>3263</v>
      </c>
      <c r="H2105" t="s">
        <v>3271</v>
      </c>
      <c r="I2105" s="122">
        <v>45.32</v>
      </c>
      <c r="J2105" s="122">
        <v>2.65</v>
      </c>
      <c r="K2105" s="122">
        <v>7.91</v>
      </c>
      <c r="L2105" s="122">
        <v>7.55</v>
      </c>
      <c r="M2105" s="122">
        <v>0.17</v>
      </c>
      <c r="N2105" s="122">
        <v>12.18</v>
      </c>
      <c r="O2105" s="122">
        <v>23.29</v>
      </c>
      <c r="P2105" s="122">
        <v>0.43</v>
      </c>
      <c r="R2105" s="122">
        <v>0</v>
      </c>
      <c r="S2105" s="122">
        <v>74.197980267469887</v>
      </c>
      <c r="T2105" s="122">
        <v>99.5</v>
      </c>
    </row>
    <row r="2106" spans="1:20" x14ac:dyDescent="0.25">
      <c r="A2106" t="s">
        <v>3259</v>
      </c>
      <c r="B2106" t="s">
        <v>3260</v>
      </c>
      <c r="C2106" t="s">
        <v>3261</v>
      </c>
      <c r="D2106" t="s">
        <v>2282</v>
      </c>
      <c r="E2106" t="s">
        <v>5458</v>
      </c>
      <c r="F2106" t="s">
        <v>3262</v>
      </c>
      <c r="G2106" t="s">
        <v>3263</v>
      </c>
      <c r="H2106" t="s">
        <v>3271</v>
      </c>
      <c r="I2106" s="122">
        <v>42.25</v>
      </c>
      <c r="J2106" s="122">
        <v>3.63</v>
      </c>
      <c r="K2106" s="122">
        <v>10.63</v>
      </c>
      <c r="L2106" s="122">
        <v>8</v>
      </c>
      <c r="M2106" s="122">
        <v>0.12</v>
      </c>
      <c r="N2106" s="122">
        <v>10.94</v>
      </c>
      <c r="O2106" s="122">
        <v>23.4</v>
      </c>
      <c r="P2106" s="122">
        <v>0.47</v>
      </c>
      <c r="R2106" s="122">
        <v>0.01</v>
      </c>
      <c r="S2106" s="122">
        <v>70.910076695907151</v>
      </c>
      <c r="T2106" s="122">
        <v>99.45</v>
      </c>
    </row>
    <row r="2107" spans="1:20" x14ac:dyDescent="0.25">
      <c r="A2107" t="s">
        <v>3259</v>
      </c>
      <c r="B2107" t="s">
        <v>3260</v>
      </c>
      <c r="C2107" t="s">
        <v>3261</v>
      </c>
      <c r="D2107" t="s">
        <v>2282</v>
      </c>
      <c r="E2107" t="s">
        <v>5458</v>
      </c>
      <c r="F2107" t="s">
        <v>3262</v>
      </c>
      <c r="G2107" t="s">
        <v>3263</v>
      </c>
      <c r="H2107" t="s">
        <v>3271</v>
      </c>
      <c r="I2107" s="122">
        <v>42.18</v>
      </c>
      <c r="J2107" s="122">
        <v>3.75</v>
      </c>
      <c r="K2107" s="122">
        <v>10.6</v>
      </c>
      <c r="L2107" s="122">
        <v>8.1</v>
      </c>
      <c r="M2107" s="122">
        <v>0.12</v>
      </c>
      <c r="N2107" s="122">
        <v>10.93</v>
      </c>
      <c r="O2107" s="122">
        <v>23.32</v>
      </c>
      <c r="P2107" s="122">
        <v>0.49</v>
      </c>
      <c r="R2107" s="122">
        <v>0.01</v>
      </c>
      <c r="S2107" s="122">
        <v>70.634199658950266</v>
      </c>
      <c r="T2107" s="122">
        <v>99.5</v>
      </c>
    </row>
    <row r="2108" spans="1:20" x14ac:dyDescent="0.25">
      <c r="A2108" t="s">
        <v>3259</v>
      </c>
      <c r="B2108" t="s">
        <v>3260</v>
      </c>
      <c r="C2108" t="s">
        <v>3261</v>
      </c>
      <c r="D2108" t="s">
        <v>2282</v>
      </c>
      <c r="E2108" t="s">
        <v>5458</v>
      </c>
      <c r="F2108" t="s">
        <v>3262</v>
      </c>
      <c r="G2108" t="s">
        <v>3263</v>
      </c>
      <c r="H2108" t="s">
        <v>3271</v>
      </c>
      <c r="I2108" s="122">
        <v>41.53</v>
      </c>
      <c r="J2108" s="122">
        <v>3.79</v>
      </c>
      <c r="K2108" s="122">
        <v>11.19</v>
      </c>
      <c r="L2108" s="122">
        <v>8.23</v>
      </c>
      <c r="M2108" s="122">
        <v>0.15</v>
      </c>
      <c r="N2108" s="122">
        <v>10.54</v>
      </c>
      <c r="O2108" s="122">
        <v>23.31</v>
      </c>
      <c r="P2108" s="122">
        <v>0.52</v>
      </c>
      <c r="R2108" s="122">
        <v>0.01</v>
      </c>
      <c r="S2108" s="122">
        <v>69.538733454874532</v>
      </c>
      <c r="T2108" s="122">
        <v>99.27000000000001</v>
      </c>
    </row>
    <row r="2109" spans="1:20" x14ac:dyDescent="0.25">
      <c r="A2109" t="s">
        <v>3259</v>
      </c>
      <c r="B2109" t="s">
        <v>3260</v>
      </c>
      <c r="C2109" t="s">
        <v>3261</v>
      </c>
      <c r="D2109" t="s">
        <v>2282</v>
      </c>
      <c r="E2109" t="s">
        <v>5458</v>
      </c>
      <c r="F2109" t="s">
        <v>3262</v>
      </c>
      <c r="G2109" t="s">
        <v>3263</v>
      </c>
      <c r="H2109" t="s">
        <v>3271</v>
      </c>
      <c r="I2109" s="122">
        <v>42.3</v>
      </c>
      <c r="J2109" s="122">
        <v>3.69</v>
      </c>
      <c r="K2109" s="122">
        <v>10.4</v>
      </c>
      <c r="L2109" s="122">
        <v>8.07</v>
      </c>
      <c r="M2109" s="122">
        <v>0.13</v>
      </c>
      <c r="N2109" s="122">
        <v>11.08</v>
      </c>
      <c r="O2109" s="122">
        <v>23.35</v>
      </c>
      <c r="P2109" s="122">
        <v>0.48</v>
      </c>
      <c r="R2109" s="122">
        <v>0.02</v>
      </c>
      <c r="S2109" s="122">
        <v>70.99259959279614</v>
      </c>
      <c r="T2109" s="122">
        <v>99.52</v>
      </c>
    </row>
    <row r="2110" spans="1:20" x14ac:dyDescent="0.25">
      <c r="A2110" t="s">
        <v>3259</v>
      </c>
      <c r="B2110" t="s">
        <v>3260</v>
      </c>
      <c r="C2110" t="s">
        <v>3261</v>
      </c>
      <c r="D2110" t="s">
        <v>2282</v>
      </c>
      <c r="E2110" t="s">
        <v>5458</v>
      </c>
      <c r="F2110" t="s">
        <v>3262</v>
      </c>
      <c r="G2110" t="s">
        <v>3263</v>
      </c>
      <c r="H2110" t="s">
        <v>3271</v>
      </c>
      <c r="I2110" s="122">
        <v>42.1</v>
      </c>
      <c r="J2110" s="122">
        <v>3.75</v>
      </c>
      <c r="K2110" s="122">
        <v>10.73</v>
      </c>
      <c r="L2110" s="122">
        <v>8.3000000000000007</v>
      </c>
      <c r="M2110" s="122">
        <v>0.13</v>
      </c>
      <c r="N2110" s="122">
        <v>10.86</v>
      </c>
      <c r="O2110" s="122">
        <v>23.31</v>
      </c>
      <c r="P2110" s="122">
        <v>0.48</v>
      </c>
      <c r="R2110" s="122">
        <v>0.01</v>
      </c>
      <c r="S2110" s="122">
        <v>69.990956556485784</v>
      </c>
      <c r="T2110" s="122">
        <v>99.67</v>
      </c>
    </row>
    <row r="2111" spans="1:20" x14ac:dyDescent="0.25">
      <c r="A2111" t="s">
        <v>3259</v>
      </c>
      <c r="B2111" t="s">
        <v>3260</v>
      </c>
      <c r="C2111" t="s">
        <v>3261</v>
      </c>
      <c r="D2111" t="s">
        <v>2282</v>
      </c>
      <c r="E2111" t="s">
        <v>5458</v>
      </c>
      <c r="F2111" t="s">
        <v>3262</v>
      </c>
      <c r="G2111" t="s">
        <v>3263</v>
      </c>
      <c r="H2111" t="s">
        <v>3272</v>
      </c>
      <c r="I2111" s="122">
        <v>41.93</v>
      </c>
      <c r="J2111" s="122">
        <v>5.16</v>
      </c>
      <c r="K2111" s="122">
        <v>11.42</v>
      </c>
      <c r="L2111" s="122">
        <v>7.96</v>
      </c>
      <c r="M2111" s="122">
        <v>0.11</v>
      </c>
      <c r="N2111" s="122">
        <v>10.68</v>
      </c>
      <c r="O2111" s="122">
        <v>22.81</v>
      </c>
      <c r="P2111" s="122">
        <v>0.46</v>
      </c>
      <c r="R2111" s="122">
        <v>0.01</v>
      </c>
      <c r="S2111" s="122">
        <v>70.515758828216534</v>
      </c>
      <c r="T2111" s="122">
        <v>100.54</v>
      </c>
    </row>
    <row r="2112" spans="1:20" x14ac:dyDescent="0.25">
      <c r="A2112" t="s">
        <v>3259</v>
      </c>
      <c r="B2112" t="s">
        <v>3260</v>
      </c>
      <c r="C2112" t="s">
        <v>3261</v>
      </c>
      <c r="D2112" t="s">
        <v>2282</v>
      </c>
      <c r="E2112" t="s">
        <v>5458</v>
      </c>
      <c r="F2112" t="s">
        <v>3262</v>
      </c>
      <c r="G2112" t="s">
        <v>3263</v>
      </c>
      <c r="H2112" t="s">
        <v>3272</v>
      </c>
      <c r="I2112" s="122">
        <v>42.64</v>
      </c>
      <c r="J2112" s="122">
        <v>4.75</v>
      </c>
      <c r="K2112" s="122">
        <v>11</v>
      </c>
      <c r="L2112" s="122">
        <v>7.59</v>
      </c>
      <c r="M2112" s="122">
        <v>0.11</v>
      </c>
      <c r="N2112" s="122">
        <v>10.78</v>
      </c>
      <c r="O2112" s="122">
        <v>22.91</v>
      </c>
      <c r="P2112" s="122">
        <v>0.47</v>
      </c>
      <c r="R2112" s="122">
        <v>0.01</v>
      </c>
      <c r="S2112" s="122">
        <v>71.6851544754564</v>
      </c>
      <c r="T2112" s="122">
        <v>100.26</v>
      </c>
    </row>
    <row r="2113" spans="1:20" x14ac:dyDescent="0.25">
      <c r="A2113" t="s">
        <v>3259</v>
      </c>
      <c r="B2113" t="s">
        <v>3260</v>
      </c>
      <c r="C2113" t="s">
        <v>3261</v>
      </c>
      <c r="D2113" t="s">
        <v>2282</v>
      </c>
      <c r="E2113" t="s">
        <v>5458</v>
      </c>
      <c r="F2113" t="s">
        <v>3262</v>
      </c>
      <c r="G2113" t="s">
        <v>3263</v>
      </c>
      <c r="H2113" t="s">
        <v>3272</v>
      </c>
      <c r="I2113" s="122">
        <v>41.94</v>
      </c>
      <c r="J2113" s="122">
        <v>5.03</v>
      </c>
      <c r="K2113" s="122">
        <v>11.18</v>
      </c>
      <c r="L2113" s="122">
        <v>7.8</v>
      </c>
      <c r="M2113" s="122">
        <v>0.12</v>
      </c>
      <c r="N2113" s="122">
        <v>10.78</v>
      </c>
      <c r="O2113" s="122">
        <v>22.78</v>
      </c>
      <c r="P2113" s="122">
        <v>0.44</v>
      </c>
      <c r="R2113" s="122">
        <v>0.01</v>
      </c>
      <c r="S2113" s="122">
        <v>71.127927834201699</v>
      </c>
      <c r="T2113" s="122">
        <v>100.08</v>
      </c>
    </row>
    <row r="2114" spans="1:20" x14ac:dyDescent="0.25">
      <c r="A2114" t="s">
        <v>3259</v>
      </c>
      <c r="B2114" t="s">
        <v>3260</v>
      </c>
      <c r="C2114" t="s">
        <v>3261</v>
      </c>
      <c r="D2114" t="s">
        <v>2282</v>
      </c>
      <c r="E2114" t="s">
        <v>5458</v>
      </c>
      <c r="F2114" t="s">
        <v>3262</v>
      </c>
      <c r="G2114" t="s">
        <v>3263</v>
      </c>
      <c r="H2114" t="s">
        <v>3272</v>
      </c>
      <c r="I2114" s="122">
        <v>42.44</v>
      </c>
      <c r="J2114" s="122">
        <v>4.72</v>
      </c>
      <c r="K2114" s="122">
        <v>10.88</v>
      </c>
      <c r="L2114" s="122">
        <v>7.69</v>
      </c>
      <c r="M2114" s="122">
        <v>0.11</v>
      </c>
      <c r="N2114" s="122">
        <v>10.8</v>
      </c>
      <c r="O2114" s="122">
        <v>22.7</v>
      </c>
      <c r="P2114" s="122">
        <v>0.46</v>
      </c>
      <c r="R2114" s="122">
        <v>0.01</v>
      </c>
      <c r="S2114" s="122">
        <v>71.456544355388189</v>
      </c>
      <c r="T2114" s="122">
        <v>99.809999999999988</v>
      </c>
    </row>
    <row r="2115" spans="1:20" x14ac:dyDescent="0.25">
      <c r="A2115" t="s">
        <v>3259</v>
      </c>
      <c r="B2115" t="s">
        <v>3260</v>
      </c>
      <c r="C2115" t="s">
        <v>3261</v>
      </c>
      <c r="D2115" t="s">
        <v>2282</v>
      </c>
      <c r="E2115" t="s">
        <v>5458</v>
      </c>
      <c r="F2115" t="s">
        <v>3262</v>
      </c>
      <c r="G2115" t="s">
        <v>3263</v>
      </c>
      <c r="H2115" t="s">
        <v>3272</v>
      </c>
      <c r="I2115" s="122">
        <v>41.63</v>
      </c>
      <c r="J2115" s="122">
        <v>5.26</v>
      </c>
      <c r="K2115" s="122">
        <v>11.5</v>
      </c>
      <c r="L2115" s="122">
        <v>7.8</v>
      </c>
      <c r="M2115" s="122">
        <v>0.1</v>
      </c>
      <c r="N2115" s="122">
        <v>10.58</v>
      </c>
      <c r="O2115" s="122">
        <v>22.85</v>
      </c>
      <c r="P2115" s="122">
        <v>0.44</v>
      </c>
      <c r="R2115" s="122">
        <v>0.01</v>
      </c>
      <c r="S2115" s="122">
        <v>70.74182893248539</v>
      </c>
      <c r="T2115" s="122">
        <v>100.17</v>
      </c>
    </row>
    <row r="2116" spans="1:20" x14ac:dyDescent="0.25">
      <c r="A2116" t="s">
        <v>3259</v>
      </c>
      <c r="B2116" t="s">
        <v>3260</v>
      </c>
      <c r="C2116" t="s">
        <v>3261</v>
      </c>
      <c r="D2116" t="s">
        <v>2282</v>
      </c>
      <c r="E2116" t="s">
        <v>5458</v>
      </c>
      <c r="F2116" t="s">
        <v>3262</v>
      </c>
      <c r="G2116" t="s">
        <v>3263</v>
      </c>
      <c r="H2116" t="s">
        <v>3272</v>
      </c>
      <c r="I2116" s="122">
        <v>42.1</v>
      </c>
      <c r="J2116" s="122">
        <v>5.07</v>
      </c>
      <c r="K2116" s="122">
        <v>11.18</v>
      </c>
      <c r="L2116" s="122">
        <v>7.63</v>
      </c>
      <c r="M2116" s="122">
        <v>0.12</v>
      </c>
      <c r="N2116" s="122">
        <v>10.69</v>
      </c>
      <c r="O2116" s="122">
        <v>23.02</v>
      </c>
      <c r="P2116" s="122">
        <v>0.46</v>
      </c>
      <c r="R2116" s="122">
        <v>0.02</v>
      </c>
      <c r="S2116" s="122">
        <v>71.407477074858974</v>
      </c>
      <c r="T2116" s="122">
        <v>100.29</v>
      </c>
    </row>
    <row r="2117" spans="1:20" x14ac:dyDescent="0.25">
      <c r="A2117" t="s">
        <v>3259</v>
      </c>
      <c r="B2117" t="s">
        <v>3260</v>
      </c>
      <c r="C2117" t="s">
        <v>3261</v>
      </c>
      <c r="D2117" t="s">
        <v>2282</v>
      </c>
      <c r="E2117" t="s">
        <v>5458</v>
      </c>
      <c r="F2117" t="s">
        <v>3262</v>
      </c>
      <c r="G2117" t="s">
        <v>3263</v>
      </c>
      <c r="H2117" t="s">
        <v>3272</v>
      </c>
      <c r="I2117" s="122">
        <v>44.07</v>
      </c>
      <c r="J2117" s="122">
        <v>4.1900000000000004</v>
      </c>
      <c r="K2117" s="122">
        <v>9.9499999999999993</v>
      </c>
      <c r="L2117" s="122">
        <v>7.55</v>
      </c>
      <c r="M2117" s="122">
        <v>0.13</v>
      </c>
      <c r="N2117" s="122">
        <v>11.27</v>
      </c>
      <c r="O2117" s="122">
        <v>23</v>
      </c>
      <c r="P2117" s="122">
        <v>0.46</v>
      </c>
      <c r="R2117" s="122">
        <v>0.02</v>
      </c>
      <c r="S2117" s="122">
        <v>72.683693362206384</v>
      </c>
      <c r="T2117" s="122">
        <v>100.64</v>
      </c>
    </row>
    <row r="2118" spans="1:20" x14ac:dyDescent="0.25">
      <c r="A2118" t="s">
        <v>3259</v>
      </c>
      <c r="B2118" t="s">
        <v>3260</v>
      </c>
      <c r="C2118" t="s">
        <v>3261</v>
      </c>
      <c r="D2118" t="s">
        <v>2282</v>
      </c>
      <c r="E2118" t="s">
        <v>5458</v>
      </c>
      <c r="F2118" t="s">
        <v>3262</v>
      </c>
      <c r="G2118" t="s">
        <v>3263</v>
      </c>
      <c r="H2118" t="s">
        <v>3272</v>
      </c>
      <c r="I2118" s="122">
        <v>40.82</v>
      </c>
      <c r="J2118" s="122">
        <v>5.32</v>
      </c>
      <c r="K2118" s="122">
        <v>11.52</v>
      </c>
      <c r="L2118" s="122">
        <v>8.02</v>
      </c>
      <c r="M2118" s="122">
        <v>0.09</v>
      </c>
      <c r="N2118" s="122">
        <v>10.46</v>
      </c>
      <c r="O2118" s="122">
        <v>22.83</v>
      </c>
      <c r="P2118" s="122">
        <v>0.49</v>
      </c>
      <c r="R2118" s="122">
        <v>0.02</v>
      </c>
      <c r="S2118" s="122">
        <v>69.923475667265748</v>
      </c>
      <c r="T2118" s="122">
        <v>99.570000000000007</v>
      </c>
    </row>
    <row r="2119" spans="1:20" x14ac:dyDescent="0.25">
      <c r="A2119" t="s">
        <v>3259</v>
      </c>
      <c r="B2119" t="s">
        <v>3260</v>
      </c>
      <c r="C2119" t="s">
        <v>3261</v>
      </c>
      <c r="D2119" t="s">
        <v>2282</v>
      </c>
      <c r="E2119" t="s">
        <v>5458</v>
      </c>
      <c r="F2119" t="s">
        <v>3262</v>
      </c>
      <c r="G2119" t="s">
        <v>3263</v>
      </c>
      <c r="H2119" t="s">
        <v>3272</v>
      </c>
      <c r="I2119" s="122">
        <v>42.18</v>
      </c>
      <c r="J2119" s="122">
        <v>4.8</v>
      </c>
      <c r="K2119" s="122">
        <v>11.02</v>
      </c>
      <c r="L2119" s="122">
        <v>7.81</v>
      </c>
      <c r="M2119" s="122">
        <v>0.1</v>
      </c>
      <c r="N2119" s="122">
        <v>10.76</v>
      </c>
      <c r="O2119" s="122">
        <v>22.86</v>
      </c>
      <c r="P2119" s="122">
        <v>0.48</v>
      </c>
      <c r="R2119" s="122">
        <v>0</v>
      </c>
      <c r="S2119" s="122">
        <v>71.063437877472097</v>
      </c>
      <c r="T2119" s="122">
        <v>100.01</v>
      </c>
    </row>
    <row r="2120" spans="1:20" x14ac:dyDescent="0.25">
      <c r="A2120" t="s">
        <v>3259</v>
      </c>
      <c r="B2120" t="s">
        <v>3260</v>
      </c>
      <c r="C2120" t="s">
        <v>3261</v>
      </c>
      <c r="D2120" t="s">
        <v>2282</v>
      </c>
      <c r="E2120" t="s">
        <v>5458</v>
      </c>
      <c r="F2120" t="s">
        <v>3262</v>
      </c>
      <c r="G2120" t="s">
        <v>3263</v>
      </c>
      <c r="H2120" t="s">
        <v>3272</v>
      </c>
      <c r="I2120" s="122">
        <v>42.69</v>
      </c>
      <c r="J2120" s="122">
        <v>4.8</v>
      </c>
      <c r="K2120" s="122">
        <v>11.05</v>
      </c>
      <c r="L2120" s="122">
        <v>7.62</v>
      </c>
      <c r="M2120" s="122">
        <v>0.11</v>
      </c>
      <c r="N2120" s="122">
        <v>10.7</v>
      </c>
      <c r="O2120" s="122">
        <v>22.87</v>
      </c>
      <c r="P2120" s="122">
        <v>0.47</v>
      </c>
      <c r="R2120" s="122">
        <v>0.01</v>
      </c>
      <c r="S2120" s="122">
        <v>71.453322083292619</v>
      </c>
      <c r="T2120" s="122">
        <v>100.32</v>
      </c>
    </row>
    <row r="2121" spans="1:20" x14ac:dyDescent="0.25">
      <c r="A2121" t="s">
        <v>3259</v>
      </c>
      <c r="B2121" t="s">
        <v>3260</v>
      </c>
      <c r="C2121" t="s">
        <v>3261</v>
      </c>
      <c r="D2121" t="s">
        <v>2282</v>
      </c>
      <c r="E2121" t="s">
        <v>5458</v>
      </c>
      <c r="F2121" t="s">
        <v>3262</v>
      </c>
      <c r="G2121" t="s">
        <v>3263</v>
      </c>
      <c r="H2121" t="s">
        <v>3272</v>
      </c>
      <c r="I2121" s="122">
        <v>41.33</v>
      </c>
      <c r="J2121" s="122">
        <v>5.29</v>
      </c>
      <c r="K2121" s="122">
        <v>11.56</v>
      </c>
      <c r="L2121" s="122">
        <v>7.9</v>
      </c>
      <c r="M2121" s="122">
        <v>0.12</v>
      </c>
      <c r="N2121" s="122">
        <v>10.43</v>
      </c>
      <c r="O2121" s="122">
        <v>22.66</v>
      </c>
      <c r="P2121" s="122">
        <v>0.48</v>
      </c>
      <c r="R2121" s="122">
        <v>0.01</v>
      </c>
      <c r="S2121" s="122">
        <v>70.179495772781934</v>
      </c>
      <c r="T2121" s="122">
        <v>99.78</v>
      </c>
    </row>
    <row r="2122" spans="1:20" x14ac:dyDescent="0.25">
      <c r="A2122" t="s">
        <v>3259</v>
      </c>
      <c r="B2122" t="s">
        <v>3260</v>
      </c>
      <c r="C2122" t="s">
        <v>3261</v>
      </c>
      <c r="D2122" t="s">
        <v>2282</v>
      </c>
      <c r="E2122" t="s">
        <v>5458</v>
      </c>
      <c r="F2122" t="s">
        <v>3262</v>
      </c>
      <c r="G2122" t="s">
        <v>3263</v>
      </c>
      <c r="H2122" t="s">
        <v>3272</v>
      </c>
      <c r="I2122" s="122">
        <v>42.48</v>
      </c>
      <c r="J2122" s="122">
        <v>4.57</v>
      </c>
      <c r="K2122" s="122">
        <v>10.79</v>
      </c>
      <c r="L2122" s="122">
        <v>7.71</v>
      </c>
      <c r="M2122" s="122">
        <v>0.09</v>
      </c>
      <c r="N2122" s="122">
        <v>11.12</v>
      </c>
      <c r="O2122" s="122">
        <v>22.73</v>
      </c>
      <c r="P2122" s="122">
        <v>0.45</v>
      </c>
      <c r="R2122" s="122">
        <v>0.01</v>
      </c>
      <c r="S2122" s="122">
        <v>71.996007138106847</v>
      </c>
      <c r="T2122" s="122">
        <v>99.95</v>
      </c>
    </row>
    <row r="2123" spans="1:20" x14ac:dyDescent="0.25">
      <c r="A2123" t="s">
        <v>3259</v>
      </c>
      <c r="B2123" t="s">
        <v>3260</v>
      </c>
      <c r="C2123" t="s">
        <v>3261</v>
      </c>
      <c r="D2123" t="s">
        <v>2282</v>
      </c>
      <c r="E2123" t="s">
        <v>5458</v>
      </c>
      <c r="F2123" t="s">
        <v>3262</v>
      </c>
      <c r="G2123" t="s">
        <v>3263</v>
      </c>
      <c r="H2123" t="s">
        <v>3272</v>
      </c>
      <c r="I2123" s="122">
        <v>42.31</v>
      </c>
      <c r="J2123" s="122">
        <v>4.91</v>
      </c>
      <c r="K2123" s="122">
        <v>11.18</v>
      </c>
      <c r="L2123" s="122">
        <v>8.0500000000000007</v>
      </c>
      <c r="M2123" s="122">
        <v>0.12</v>
      </c>
      <c r="N2123" s="122">
        <v>10.56</v>
      </c>
      <c r="O2123" s="122">
        <v>22.76</v>
      </c>
      <c r="P2123" s="122">
        <v>0.49</v>
      </c>
      <c r="R2123" s="122">
        <v>0.01</v>
      </c>
      <c r="S2123" s="122">
        <v>70.044916225862636</v>
      </c>
      <c r="T2123" s="122">
        <v>100.39</v>
      </c>
    </row>
    <row r="2124" spans="1:20" x14ac:dyDescent="0.25">
      <c r="A2124" t="s">
        <v>3259</v>
      </c>
      <c r="B2124" t="s">
        <v>3260</v>
      </c>
      <c r="C2124" t="s">
        <v>3261</v>
      </c>
      <c r="D2124" t="s">
        <v>2282</v>
      </c>
      <c r="E2124" t="s">
        <v>5458</v>
      </c>
      <c r="F2124" t="s">
        <v>3262</v>
      </c>
      <c r="G2124" t="s">
        <v>3263</v>
      </c>
      <c r="H2124" t="s">
        <v>3272</v>
      </c>
      <c r="I2124" s="122">
        <v>41.47</v>
      </c>
      <c r="J2124" s="122">
        <v>5.3</v>
      </c>
      <c r="K2124" s="122">
        <v>11.59</v>
      </c>
      <c r="L2124" s="122">
        <v>7.81</v>
      </c>
      <c r="M2124" s="122">
        <v>0.1</v>
      </c>
      <c r="N2124" s="122">
        <v>10.5</v>
      </c>
      <c r="O2124" s="122">
        <v>22.66</v>
      </c>
      <c r="P2124" s="122">
        <v>0.47</v>
      </c>
      <c r="R2124" s="122">
        <v>0.01</v>
      </c>
      <c r="S2124" s="122">
        <v>70.557873500951743</v>
      </c>
      <c r="T2124" s="122">
        <v>99.909999999999982</v>
      </c>
    </row>
    <row r="2125" spans="1:20" x14ac:dyDescent="0.25">
      <c r="A2125" t="s">
        <v>3259</v>
      </c>
      <c r="B2125" t="s">
        <v>3260</v>
      </c>
      <c r="C2125" t="s">
        <v>3261</v>
      </c>
      <c r="D2125" t="s">
        <v>2282</v>
      </c>
      <c r="E2125" t="s">
        <v>5458</v>
      </c>
      <c r="F2125" t="s">
        <v>3262</v>
      </c>
      <c r="G2125" t="s">
        <v>3263</v>
      </c>
      <c r="H2125" t="s">
        <v>3272</v>
      </c>
      <c r="I2125" s="122">
        <v>43.88</v>
      </c>
      <c r="J2125" s="122">
        <v>4.17</v>
      </c>
      <c r="K2125" s="122">
        <v>10.4</v>
      </c>
      <c r="L2125" s="122">
        <v>7.62</v>
      </c>
      <c r="M2125" s="122">
        <v>0.12</v>
      </c>
      <c r="N2125" s="122">
        <v>11</v>
      </c>
      <c r="O2125" s="122">
        <v>22.81</v>
      </c>
      <c r="P2125" s="122">
        <v>0.48</v>
      </c>
      <c r="R2125" s="122">
        <v>0.01</v>
      </c>
      <c r="S2125" s="122">
        <v>72.01398390255585</v>
      </c>
      <c r="T2125" s="122">
        <v>100.49</v>
      </c>
    </row>
    <row r="2126" spans="1:20" x14ac:dyDescent="0.25">
      <c r="A2126" t="s">
        <v>3259</v>
      </c>
      <c r="B2126" t="s">
        <v>3260</v>
      </c>
      <c r="C2126" t="s">
        <v>3261</v>
      </c>
      <c r="D2126" t="s">
        <v>2282</v>
      </c>
      <c r="E2126" t="s">
        <v>5458</v>
      </c>
      <c r="F2126" t="s">
        <v>3262</v>
      </c>
      <c r="G2126" t="s">
        <v>3263</v>
      </c>
      <c r="H2126" t="s">
        <v>3272</v>
      </c>
      <c r="I2126" s="122">
        <v>43.16</v>
      </c>
      <c r="J2126" s="122">
        <v>4.5199999999999996</v>
      </c>
      <c r="K2126" s="122">
        <v>10.81</v>
      </c>
      <c r="L2126" s="122">
        <v>7.69</v>
      </c>
      <c r="M2126" s="122">
        <v>0.1</v>
      </c>
      <c r="N2126" s="122">
        <v>10.79</v>
      </c>
      <c r="O2126" s="122">
        <v>22.78</v>
      </c>
      <c r="P2126" s="122">
        <v>0.49</v>
      </c>
      <c r="R2126" s="122">
        <v>0.01</v>
      </c>
      <c r="S2126" s="122">
        <v>71.437646512064987</v>
      </c>
      <c r="T2126" s="122">
        <v>100.35</v>
      </c>
    </row>
    <row r="2127" spans="1:20" x14ac:dyDescent="0.25">
      <c r="A2127" t="s">
        <v>3259</v>
      </c>
      <c r="B2127" t="s">
        <v>3260</v>
      </c>
      <c r="C2127" t="s">
        <v>3261</v>
      </c>
      <c r="D2127" t="s">
        <v>2282</v>
      </c>
      <c r="E2127" t="s">
        <v>5458</v>
      </c>
      <c r="F2127" t="s">
        <v>3262</v>
      </c>
      <c r="G2127" t="s">
        <v>3263</v>
      </c>
      <c r="H2127" t="s">
        <v>3272</v>
      </c>
      <c r="I2127" s="122">
        <v>45.25</v>
      </c>
      <c r="J2127" s="122">
        <v>3.69</v>
      </c>
      <c r="K2127" s="122">
        <v>8.48</v>
      </c>
      <c r="L2127" s="122">
        <v>7.25</v>
      </c>
      <c r="M2127" s="122">
        <v>0.13</v>
      </c>
      <c r="N2127" s="122">
        <v>12.03</v>
      </c>
      <c r="O2127" s="122">
        <v>22.94</v>
      </c>
      <c r="P2127" s="122">
        <v>0.42</v>
      </c>
      <c r="R2127" s="122">
        <v>0.01</v>
      </c>
      <c r="S2127" s="122">
        <v>74.733301246594195</v>
      </c>
      <c r="T2127" s="122">
        <v>100.2</v>
      </c>
    </row>
    <row r="2128" spans="1:20" x14ac:dyDescent="0.25">
      <c r="A2128" t="s">
        <v>3259</v>
      </c>
      <c r="B2128" t="s">
        <v>3260</v>
      </c>
      <c r="C2128" t="s">
        <v>3250</v>
      </c>
      <c r="D2128" t="s">
        <v>2282</v>
      </c>
      <c r="E2128" t="s">
        <v>5458</v>
      </c>
      <c r="F2128" t="s">
        <v>3262</v>
      </c>
      <c r="G2128" t="s">
        <v>3263</v>
      </c>
      <c r="H2128" t="s">
        <v>3273</v>
      </c>
      <c r="I2128" s="122">
        <v>43.79</v>
      </c>
      <c r="J2128" s="122">
        <v>3.67</v>
      </c>
      <c r="K2128" s="122">
        <v>10.199999999999999</v>
      </c>
      <c r="L2128" s="122">
        <v>7.6</v>
      </c>
      <c r="M2128" s="122">
        <v>0.1</v>
      </c>
      <c r="N2128" s="122">
        <v>11.56</v>
      </c>
      <c r="O2128" s="122">
        <v>23.12</v>
      </c>
      <c r="P2128" s="122">
        <v>0.51</v>
      </c>
      <c r="R2128" s="122">
        <v>0.01</v>
      </c>
      <c r="S2128" s="122">
        <v>73.055477209047808</v>
      </c>
      <c r="T2128" s="122">
        <v>100.56</v>
      </c>
    </row>
    <row r="2129" spans="1:20" x14ac:dyDescent="0.25">
      <c r="A2129" t="s">
        <v>3259</v>
      </c>
      <c r="B2129" t="s">
        <v>3260</v>
      </c>
      <c r="C2129" t="s">
        <v>3250</v>
      </c>
      <c r="D2129" t="s">
        <v>2282</v>
      </c>
      <c r="E2129" t="s">
        <v>5458</v>
      </c>
      <c r="F2129" t="s">
        <v>3262</v>
      </c>
      <c r="G2129" t="s">
        <v>3263</v>
      </c>
      <c r="H2129" t="s">
        <v>3273</v>
      </c>
      <c r="I2129" s="122">
        <v>44.62</v>
      </c>
      <c r="J2129" s="122">
        <v>3.42</v>
      </c>
      <c r="K2129" s="122">
        <v>10.09</v>
      </c>
      <c r="L2129" s="122">
        <v>7.5</v>
      </c>
      <c r="M2129" s="122">
        <v>0.1</v>
      </c>
      <c r="N2129" s="122">
        <v>11.52</v>
      </c>
      <c r="O2129" s="122">
        <v>23.24</v>
      </c>
      <c r="P2129" s="122">
        <v>0.5</v>
      </c>
      <c r="R2129" s="122">
        <v>0.02</v>
      </c>
      <c r="S2129" s="122">
        <v>73.247537263240659</v>
      </c>
      <c r="T2129" s="122">
        <v>101.01</v>
      </c>
    </row>
    <row r="2130" spans="1:20" x14ac:dyDescent="0.25">
      <c r="A2130" t="s">
        <v>3259</v>
      </c>
      <c r="B2130" t="s">
        <v>3260</v>
      </c>
      <c r="C2130" t="s">
        <v>3250</v>
      </c>
      <c r="D2130" t="s">
        <v>2282</v>
      </c>
      <c r="E2130" t="s">
        <v>5458</v>
      </c>
      <c r="F2130" t="s">
        <v>3262</v>
      </c>
      <c r="G2130" t="s">
        <v>3263</v>
      </c>
      <c r="H2130" t="s">
        <v>3273</v>
      </c>
      <c r="I2130" s="122">
        <v>42.89</v>
      </c>
      <c r="J2130" s="122">
        <v>4.25</v>
      </c>
      <c r="K2130" s="122">
        <v>11.27</v>
      </c>
      <c r="L2130" s="122">
        <v>7.85</v>
      </c>
      <c r="M2130" s="122">
        <v>0.11</v>
      </c>
      <c r="N2130" s="122">
        <v>10.72</v>
      </c>
      <c r="O2130" s="122">
        <v>23.13</v>
      </c>
      <c r="P2130" s="122">
        <v>0.52</v>
      </c>
      <c r="R2130" s="122">
        <v>0.01</v>
      </c>
      <c r="S2130" s="122">
        <v>70.881465405015675</v>
      </c>
      <c r="T2130" s="122">
        <v>100.75</v>
      </c>
    </row>
    <row r="2131" spans="1:20" x14ac:dyDescent="0.25">
      <c r="A2131" t="s">
        <v>3259</v>
      </c>
      <c r="B2131" t="s">
        <v>3260</v>
      </c>
      <c r="C2131" t="s">
        <v>3250</v>
      </c>
      <c r="D2131" t="s">
        <v>2282</v>
      </c>
      <c r="E2131" t="s">
        <v>5458</v>
      </c>
      <c r="F2131" t="s">
        <v>3262</v>
      </c>
      <c r="G2131" t="s">
        <v>3263</v>
      </c>
      <c r="H2131" t="s">
        <v>3273</v>
      </c>
      <c r="I2131" s="122">
        <v>44.66</v>
      </c>
      <c r="J2131" s="122">
        <v>3.59</v>
      </c>
      <c r="K2131" s="122">
        <v>9.76</v>
      </c>
      <c r="L2131" s="122">
        <v>7.77</v>
      </c>
      <c r="M2131" s="122">
        <v>0.13</v>
      </c>
      <c r="N2131" s="122">
        <v>11.29</v>
      </c>
      <c r="O2131" s="122">
        <v>23.13</v>
      </c>
      <c r="P2131" s="122">
        <v>0.56000000000000005</v>
      </c>
      <c r="R2131" s="122">
        <v>0.01</v>
      </c>
      <c r="S2131" s="122">
        <v>72.145365184916798</v>
      </c>
      <c r="T2131" s="122">
        <v>100.9</v>
      </c>
    </row>
    <row r="2132" spans="1:20" x14ac:dyDescent="0.25">
      <c r="A2132" t="s">
        <v>3259</v>
      </c>
      <c r="B2132" t="s">
        <v>3260</v>
      </c>
      <c r="C2132" t="s">
        <v>3250</v>
      </c>
      <c r="D2132" t="s">
        <v>2282</v>
      </c>
      <c r="E2132" t="s">
        <v>5458</v>
      </c>
      <c r="F2132" t="s">
        <v>3262</v>
      </c>
      <c r="G2132" t="s">
        <v>3263</v>
      </c>
      <c r="H2132" t="s">
        <v>3273</v>
      </c>
      <c r="I2132" s="122">
        <v>44.52</v>
      </c>
      <c r="J2132" s="122">
        <v>3.4</v>
      </c>
      <c r="K2132" s="122">
        <v>9.81</v>
      </c>
      <c r="L2132" s="122">
        <v>7.44</v>
      </c>
      <c r="M2132" s="122">
        <v>0.1</v>
      </c>
      <c r="N2132" s="122">
        <v>11.79</v>
      </c>
      <c r="O2132" s="122">
        <v>23.22</v>
      </c>
      <c r="P2132" s="122">
        <v>0.49</v>
      </c>
      <c r="R2132" s="122">
        <v>0.01</v>
      </c>
      <c r="S2132" s="122">
        <v>73.854451212778912</v>
      </c>
      <c r="T2132" s="122">
        <v>100.78</v>
      </c>
    </row>
    <row r="2133" spans="1:20" x14ac:dyDescent="0.25">
      <c r="A2133" t="s">
        <v>3259</v>
      </c>
      <c r="B2133" t="s">
        <v>3260</v>
      </c>
      <c r="C2133" t="s">
        <v>3250</v>
      </c>
      <c r="D2133" t="s">
        <v>2282</v>
      </c>
      <c r="E2133" t="s">
        <v>5458</v>
      </c>
      <c r="F2133" t="s">
        <v>3262</v>
      </c>
      <c r="G2133" t="s">
        <v>3263</v>
      </c>
      <c r="H2133" t="s">
        <v>3273</v>
      </c>
      <c r="I2133" s="122">
        <v>44.31</v>
      </c>
      <c r="J2133" s="122">
        <v>3.4</v>
      </c>
      <c r="K2133" s="122">
        <v>9.85</v>
      </c>
      <c r="L2133" s="122">
        <v>7.41</v>
      </c>
      <c r="M2133" s="122">
        <v>0.11</v>
      </c>
      <c r="N2133" s="122">
        <v>11.73</v>
      </c>
      <c r="O2133" s="122">
        <v>23.18</v>
      </c>
      <c r="P2133" s="122">
        <v>0.46</v>
      </c>
      <c r="R2133" s="122">
        <v>0.2</v>
      </c>
      <c r="S2133" s="122">
        <v>73.83394607798688</v>
      </c>
      <c r="T2133" s="122">
        <v>100.65</v>
      </c>
    </row>
    <row r="2134" spans="1:20" x14ac:dyDescent="0.25">
      <c r="A2134" t="s">
        <v>3259</v>
      </c>
      <c r="B2134" t="s">
        <v>3260</v>
      </c>
      <c r="C2134" t="s">
        <v>3250</v>
      </c>
      <c r="D2134" t="s">
        <v>2282</v>
      </c>
      <c r="E2134" t="s">
        <v>5458</v>
      </c>
      <c r="F2134" t="s">
        <v>3262</v>
      </c>
      <c r="G2134" t="s">
        <v>3263</v>
      </c>
      <c r="H2134" t="s">
        <v>3273</v>
      </c>
      <c r="I2134" s="122">
        <v>45.99</v>
      </c>
      <c r="J2134" s="122">
        <v>2.95</v>
      </c>
      <c r="K2134" s="122">
        <v>8.49</v>
      </c>
      <c r="L2134" s="122">
        <v>7.02</v>
      </c>
      <c r="M2134" s="122">
        <v>0.11</v>
      </c>
      <c r="N2134" s="122">
        <v>12.38</v>
      </c>
      <c r="O2134" s="122">
        <v>23.27</v>
      </c>
      <c r="P2134" s="122">
        <v>0.45</v>
      </c>
      <c r="R2134" s="122">
        <v>0.01</v>
      </c>
      <c r="S2134" s="122">
        <v>75.866155909957399</v>
      </c>
      <c r="T2134" s="122">
        <v>100.67</v>
      </c>
    </row>
    <row r="2135" spans="1:20" x14ac:dyDescent="0.25">
      <c r="A2135" t="s">
        <v>3259</v>
      </c>
      <c r="B2135" t="s">
        <v>3260</v>
      </c>
      <c r="C2135" t="s">
        <v>3250</v>
      </c>
      <c r="D2135" t="s">
        <v>2282</v>
      </c>
      <c r="E2135" t="s">
        <v>5458</v>
      </c>
      <c r="F2135" t="s">
        <v>3262</v>
      </c>
      <c r="G2135" t="s">
        <v>3263</v>
      </c>
      <c r="H2135" t="s">
        <v>3273</v>
      </c>
      <c r="I2135" s="122">
        <v>44.45</v>
      </c>
      <c r="J2135" s="122">
        <v>3.47</v>
      </c>
      <c r="K2135" s="122">
        <v>10</v>
      </c>
      <c r="L2135" s="122">
        <v>7.65</v>
      </c>
      <c r="M2135" s="122">
        <v>0.11</v>
      </c>
      <c r="N2135" s="122">
        <v>11.64</v>
      </c>
      <c r="O2135" s="122">
        <v>23.16</v>
      </c>
      <c r="P2135" s="122">
        <v>0.51</v>
      </c>
      <c r="R2135" s="122">
        <v>0.01</v>
      </c>
      <c r="S2135" s="122">
        <v>73.062153229302965</v>
      </c>
      <c r="T2135" s="122">
        <v>101</v>
      </c>
    </row>
    <row r="2136" spans="1:20" x14ac:dyDescent="0.25">
      <c r="A2136" t="s">
        <v>3274</v>
      </c>
      <c r="B2136" t="s">
        <v>3275</v>
      </c>
      <c r="C2136" t="s">
        <v>3250</v>
      </c>
      <c r="D2136" t="s">
        <v>2282</v>
      </c>
      <c r="E2136" t="s">
        <v>5452</v>
      </c>
      <c r="F2136" t="s">
        <v>3276</v>
      </c>
      <c r="G2136" t="s">
        <v>3277</v>
      </c>
      <c r="H2136" t="s">
        <v>3278</v>
      </c>
      <c r="I2136" s="122">
        <v>52.133800000000001</v>
      </c>
      <c r="J2136" s="122">
        <v>0.76739999999999997</v>
      </c>
      <c r="K2136" s="122">
        <v>2.5789</v>
      </c>
      <c r="L2136" s="122">
        <v>7.1086</v>
      </c>
      <c r="M2136" s="122">
        <v>0.27889999999999998</v>
      </c>
      <c r="N2136" s="122">
        <v>15.006399999999999</v>
      </c>
      <c r="O2136" s="122">
        <v>22.148900000000001</v>
      </c>
      <c r="P2136" s="122">
        <v>0.33310000000000001</v>
      </c>
      <c r="Q2136" s="122">
        <v>4.0399999999999998E-2</v>
      </c>
      <c r="S2136" s="122">
        <v>79.004686307063878</v>
      </c>
      <c r="T2136" s="122">
        <v>100.3964</v>
      </c>
    </row>
    <row r="2137" spans="1:20" x14ac:dyDescent="0.25">
      <c r="A2137" t="s">
        <v>3274</v>
      </c>
      <c r="B2137" t="s">
        <v>3275</v>
      </c>
      <c r="C2137" t="s">
        <v>3250</v>
      </c>
      <c r="D2137" t="s">
        <v>2282</v>
      </c>
      <c r="E2137" t="s">
        <v>5452</v>
      </c>
      <c r="F2137" t="s">
        <v>3276</v>
      </c>
      <c r="G2137" t="s">
        <v>3277</v>
      </c>
      <c r="H2137" t="s">
        <v>3278</v>
      </c>
      <c r="I2137" s="122">
        <v>52.0227</v>
      </c>
      <c r="J2137" s="122">
        <v>0.73680000000000001</v>
      </c>
      <c r="K2137" s="122">
        <v>2.5680999999999998</v>
      </c>
      <c r="L2137" s="122">
        <v>7.1616</v>
      </c>
      <c r="M2137" s="122">
        <v>0.14460000000000001</v>
      </c>
      <c r="N2137" s="122">
        <v>15.119300000000001</v>
      </c>
      <c r="O2137" s="122">
        <v>22.256399999999999</v>
      </c>
      <c r="P2137" s="122">
        <v>0.33119999999999999</v>
      </c>
      <c r="Q2137" s="122">
        <v>3.2000000000000002E-3</v>
      </c>
      <c r="S2137" s="122">
        <v>79.005800877283122</v>
      </c>
      <c r="T2137" s="122">
        <v>100.3439</v>
      </c>
    </row>
    <row r="2138" spans="1:20" x14ac:dyDescent="0.25">
      <c r="A2138" t="s">
        <v>3274</v>
      </c>
      <c r="B2138" t="s">
        <v>3275</v>
      </c>
      <c r="C2138" t="s">
        <v>3250</v>
      </c>
      <c r="D2138" t="s">
        <v>2282</v>
      </c>
      <c r="E2138" t="s">
        <v>5452</v>
      </c>
      <c r="F2138" t="s">
        <v>3276</v>
      </c>
      <c r="G2138" t="s">
        <v>3277</v>
      </c>
      <c r="H2138" t="s">
        <v>3278</v>
      </c>
      <c r="I2138" s="122">
        <v>51.571899999999999</v>
      </c>
      <c r="J2138" s="122">
        <v>0.78149999999999997</v>
      </c>
      <c r="K2138" s="122">
        <v>2.7443</v>
      </c>
      <c r="L2138" s="122">
        <v>6.6348000000000003</v>
      </c>
      <c r="M2138" s="122">
        <v>0.2394</v>
      </c>
      <c r="N2138" s="122">
        <v>14.753</v>
      </c>
      <c r="O2138" s="122">
        <v>22.631900000000002</v>
      </c>
      <c r="P2138" s="122">
        <v>0.32419999999999999</v>
      </c>
      <c r="Q2138" s="122">
        <v>2.9100000000000001E-2</v>
      </c>
      <c r="S2138" s="122">
        <v>79.85335932138247</v>
      </c>
      <c r="T2138" s="122">
        <v>99.710100000000011</v>
      </c>
    </row>
    <row r="2139" spans="1:20" x14ac:dyDescent="0.25">
      <c r="A2139" t="s">
        <v>3274</v>
      </c>
      <c r="B2139" t="s">
        <v>3275</v>
      </c>
      <c r="C2139" t="s">
        <v>3250</v>
      </c>
      <c r="D2139" t="s">
        <v>2282</v>
      </c>
      <c r="E2139" t="s">
        <v>5452</v>
      </c>
      <c r="F2139" t="s">
        <v>3276</v>
      </c>
      <c r="G2139" t="s">
        <v>3279</v>
      </c>
      <c r="H2139" t="s">
        <v>3280</v>
      </c>
      <c r="I2139" s="122">
        <v>43.31</v>
      </c>
      <c r="J2139" s="122">
        <v>4.72</v>
      </c>
      <c r="K2139" s="122">
        <v>9.66</v>
      </c>
      <c r="L2139" s="122">
        <v>9.68</v>
      </c>
      <c r="M2139" s="122">
        <v>0.18</v>
      </c>
      <c r="N2139" s="122">
        <v>13.04</v>
      </c>
      <c r="O2139" s="122">
        <v>17.510000000000002</v>
      </c>
      <c r="P2139" s="122">
        <v>1.06</v>
      </c>
      <c r="Q2139" s="122">
        <v>0.34</v>
      </c>
      <c r="S2139" s="122">
        <v>70.599183076527623</v>
      </c>
      <c r="T2139" s="122">
        <v>99.5</v>
      </c>
    </row>
    <row r="2140" spans="1:20" x14ac:dyDescent="0.25">
      <c r="A2140" t="s">
        <v>3274</v>
      </c>
      <c r="B2140" t="s">
        <v>3275</v>
      </c>
      <c r="C2140" t="s">
        <v>3250</v>
      </c>
      <c r="D2140" t="s">
        <v>2282</v>
      </c>
      <c r="E2140" t="s">
        <v>5452</v>
      </c>
      <c r="F2140" t="s">
        <v>3276</v>
      </c>
      <c r="G2140" t="s">
        <v>3279</v>
      </c>
      <c r="H2140" t="s">
        <v>3281</v>
      </c>
      <c r="I2140" s="122">
        <v>41.16</v>
      </c>
      <c r="J2140" s="122">
        <v>5.63</v>
      </c>
      <c r="K2140" s="122">
        <v>9.82</v>
      </c>
      <c r="L2140" s="122">
        <v>8.57</v>
      </c>
      <c r="M2140" s="122">
        <v>0.1</v>
      </c>
      <c r="N2140" s="122">
        <v>10.82</v>
      </c>
      <c r="O2140" s="122">
        <v>22.02</v>
      </c>
      <c r="P2140" s="122">
        <v>0.57999999999999996</v>
      </c>
      <c r="Q2140" s="122">
        <v>0.05</v>
      </c>
      <c r="R2140" s="122">
        <v>0.04</v>
      </c>
      <c r="S2140" s="122">
        <v>69.235770282351538</v>
      </c>
      <c r="T2140" s="122">
        <v>98.800000000000011</v>
      </c>
    </row>
    <row r="2141" spans="1:20" x14ac:dyDescent="0.25">
      <c r="A2141" t="s">
        <v>3274</v>
      </c>
      <c r="B2141" t="s">
        <v>3275</v>
      </c>
      <c r="C2141" t="s">
        <v>3250</v>
      </c>
      <c r="D2141" t="s">
        <v>2282</v>
      </c>
      <c r="E2141" t="s">
        <v>5452</v>
      </c>
      <c r="F2141" t="s">
        <v>3276</v>
      </c>
      <c r="G2141" t="s">
        <v>3279</v>
      </c>
      <c r="H2141" t="s">
        <v>3282</v>
      </c>
      <c r="I2141" s="122">
        <v>41.38</v>
      </c>
      <c r="J2141" s="122">
        <v>5.68</v>
      </c>
      <c r="K2141" s="122">
        <v>8.81</v>
      </c>
      <c r="L2141" s="122">
        <v>9.18</v>
      </c>
      <c r="M2141" s="122">
        <v>0.1</v>
      </c>
      <c r="N2141" s="122">
        <v>11.3</v>
      </c>
      <c r="O2141" s="122">
        <v>22.38</v>
      </c>
      <c r="P2141" s="122">
        <v>0.59</v>
      </c>
      <c r="Q2141" s="122">
        <v>0.02</v>
      </c>
      <c r="R2141" s="122">
        <v>0.04</v>
      </c>
      <c r="S2141" s="122">
        <v>68.693137456762116</v>
      </c>
      <c r="T2141" s="122">
        <v>99.480000000000018</v>
      </c>
    </row>
    <row r="2142" spans="1:20" x14ac:dyDescent="0.25">
      <c r="A2142" t="s">
        <v>3274</v>
      </c>
      <c r="B2142" t="s">
        <v>3275</v>
      </c>
      <c r="C2142" t="s">
        <v>3250</v>
      </c>
      <c r="D2142" t="s">
        <v>2282</v>
      </c>
      <c r="E2142" t="s">
        <v>5452</v>
      </c>
      <c r="F2142" t="s">
        <v>3276</v>
      </c>
      <c r="G2142" t="s">
        <v>3279</v>
      </c>
      <c r="H2142" t="s">
        <v>3283</v>
      </c>
      <c r="I2142" s="122">
        <v>44.9</v>
      </c>
      <c r="J2142" s="122">
        <v>4.2300000000000004</v>
      </c>
      <c r="K2142" s="122">
        <v>6.87</v>
      </c>
      <c r="L2142" s="122">
        <v>8.1999999999999993</v>
      </c>
      <c r="M2142" s="122">
        <v>0.12</v>
      </c>
      <c r="N2142" s="122">
        <v>12.23</v>
      </c>
      <c r="O2142" s="122">
        <v>22.54</v>
      </c>
      <c r="P2142" s="122">
        <v>0.48</v>
      </c>
      <c r="Q2142" s="122">
        <v>0</v>
      </c>
      <c r="R2142" s="122">
        <v>0.02</v>
      </c>
      <c r="S2142" s="122">
        <v>72.667032874878359</v>
      </c>
      <c r="T2142" s="122">
        <v>99.589999999999989</v>
      </c>
    </row>
    <row r="2143" spans="1:20" x14ac:dyDescent="0.25">
      <c r="A2143" t="s">
        <v>3274</v>
      </c>
      <c r="B2143" t="s">
        <v>3275</v>
      </c>
      <c r="C2143" t="s">
        <v>3250</v>
      </c>
      <c r="D2143" t="s">
        <v>2282</v>
      </c>
      <c r="E2143" t="s">
        <v>5452</v>
      </c>
      <c r="F2143" t="s">
        <v>3276</v>
      </c>
      <c r="G2143" t="s">
        <v>3279</v>
      </c>
      <c r="H2143" t="s">
        <v>3284</v>
      </c>
      <c r="I2143" s="122">
        <v>46.9</v>
      </c>
      <c r="J2143" s="122">
        <v>2.4700000000000002</v>
      </c>
      <c r="K2143" s="122">
        <v>5.74</v>
      </c>
      <c r="L2143" s="122">
        <v>8.02</v>
      </c>
      <c r="M2143" s="122">
        <v>0.17</v>
      </c>
      <c r="N2143" s="122">
        <v>13.04</v>
      </c>
      <c r="O2143" s="122">
        <v>22.37</v>
      </c>
      <c r="P2143" s="122">
        <v>0.53</v>
      </c>
      <c r="Q2143" s="122">
        <v>0</v>
      </c>
      <c r="R2143" s="122">
        <v>0.04</v>
      </c>
      <c r="S2143" s="122">
        <v>74.347701731158494</v>
      </c>
      <c r="T2143" s="122">
        <v>99.29</v>
      </c>
    </row>
    <row r="2144" spans="1:20" x14ac:dyDescent="0.25">
      <c r="A2144" t="s">
        <v>3274</v>
      </c>
      <c r="B2144" t="s">
        <v>3275</v>
      </c>
      <c r="C2144" t="s">
        <v>3250</v>
      </c>
      <c r="D2144" t="s">
        <v>2282</v>
      </c>
      <c r="E2144" t="s">
        <v>5452</v>
      </c>
      <c r="F2144" t="s">
        <v>3276</v>
      </c>
      <c r="G2144" t="s">
        <v>3279</v>
      </c>
      <c r="H2144" t="s">
        <v>3285</v>
      </c>
      <c r="I2144" s="122">
        <v>44.3</v>
      </c>
      <c r="J2144" s="122">
        <v>3.83</v>
      </c>
      <c r="K2144" s="122">
        <v>7.32</v>
      </c>
      <c r="L2144" s="122">
        <v>7.91</v>
      </c>
      <c r="M2144" s="122">
        <v>0.09</v>
      </c>
      <c r="N2144" s="122">
        <v>12.56</v>
      </c>
      <c r="O2144" s="122">
        <v>22.14</v>
      </c>
      <c r="P2144" s="122">
        <v>0.47</v>
      </c>
      <c r="Q2144" s="122">
        <v>0.04</v>
      </c>
      <c r="R2144" s="122">
        <v>0.03</v>
      </c>
      <c r="S2144" s="122">
        <v>73.893216323562314</v>
      </c>
      <c r="T2144" s="122">
        <v>98.710000000000008</v>
      </c>
    </row>
    <row r="2145" spans="1:20" x14ac:dyDescent="0.25">
      <c r="A2145" t="s">
        <v>3274</v>
      </c>
      <c r="B2145" t="s">
        <v>3275</v>
      </c>
      <c r="C2145" t="s">
        <v>3250</v>
      </c>
      <c r="D2145" t="s">
        <v>2282</v>
      </c>
      <c r="E2145" t="s">
        <v>5452</v>
      </c>
      <c r="F2145" t="s">
        <v>3276</v>
      </c>
      <c r="G2145" t="s">
        <v>3279</v>
      </c>
      <c r="H2145" t="s">
        <v>3286</v>
      </c>
      <c r="I2145" s="122">
        <v>45.78</v>
      </c>
      <c r="J2145" s="122">
        <v>3.35</v>
      </c>
      <c r="K2145" s="122">
        <v>6.75</v>
      </c>
      <c r="L2145" s="122">
        <v>7.26</v>
      </c>
      <c r="M2145" s="122">
        <v>0.1</v>
      </c>
      <c r="N2145" s="122">
        <v>12.94</v>
      </c>
      <c r="O2145" s="122">
        <v>22.47</v>
      </c>
      <c r="P2145" s="122">
        <v>0.45</v>
      </c>
      <c r="Q2145" s="122">
        <v>0.01</v>
      </c>
      <c r="R2145" s="122">
        <v>0.12</v>
      </c>
      <c r="S2145" s="122">
        <v>76.060147772233066</v>
      </c>
      <c r="T2145" s="122">
        <v>99.26</v>
      </c>
    </row>
    <row r="2146" spans="1:20" x14ac:dyDescent="0.25">
      <c r="A2146" t="s">
        <v>3274</v>
      </c>
      <c r="B2146" t="s">
        <v>3275</v>
      </c>
      <c r="C2146" t="s">
        <v>3250</v>
      </c>
      <c r="D2146" t="s">
        <v>2282</v>
      </c>
      <c r="E2146" t="s">
        <v>5452</v>
      </c>
      <c r="F2146" t="s">
        <v>3276</v>
      </c>
      <c r="G2146" t="s">
        <v>3279</v>
      </c>
      <c r="H2146" t="s">
        <v>3287</v>
      </c>
      <c r="I2146" s="122">
        <v>45.02</v>
      </c>
      <c r="J2146" s="122">
        <v>4.07</v>
      </c>
      <c r="K2146" s="122">
        <v>6.74</v>
      </c>
      <c r="L2146" s="122">
        <v>7.91</v>
      </c>
      <c r="M2146" s="122">
        <v>0.12</v>
      </c>
      <c r="N2146" s="122">
        <v>12.49</v>
      </c>
      <c r="O2146" s="122">
        <v>22.28</v>
      </c>
      <c r="P2146" s="122">
        <v>0.43</v>
      </c>
      <c r="Q2146" s="122">
        <v>0.01</v>
      </c>
      <c r="R2146" s="122">
        <v>0.01</v>
      </c>
      <c r="S2146" s="122">
        <v>73.785257394233966</v>
      </c>
      <c r="T2146" s="122">
        <v>99.090000000000018</v>
      </c>
    </row>
    <row r="2147" spans="1:20" x14ac:dyDescent="0.25">
      <c r="A2147" t="s">
        <v>3274</v>
      </c>
      <c r="B2147" t="s">
        <v>3275</v>
      </c>
      <c r="C2147" t="s">
        <v>3250</v>
      </c>
      <c r="D2147" t="s">
        <v>2282</v>
      </c>
      <c r="E2147" t="s">
        <v>5452</v>
      </c>
      <c r="F2147" t="s">
        <v>3276</v>
      </c>
      <c r="G2147" t="s">
        <v>3279</v>
      </c>
      <c r="H2147" t="s">
        <v>3288</v>
      </c>
      <c r="I2147" s="122">
        <v>45.6</v>
      </c>
      <c r="J2147" s="122">
        <v>3.63</v>
      </c>
      <c r="K2147" s="122">
        <v>6.74</v>
      </c>
      <c r="L2147" s="122">
        <v>7.21</v>
      </c>
      <c r="M2147" s="122">
        <v>0.1</v>
      </c>
      <c r="N2147" s="122">
        <v>12.86</v>
      </c>
      <c r="O2147" s="122">
        <v>22.63</v>
      </c>
      <c r="P2147" s="122">
        <v>0.44</v>
      </c>
      <c r="Q2147" s="122">
        <v>0.02</v>
      </c>
      <c r="R2147" s="122">
        <v>0.04</v>
      </c>
      <c r="S2147" s="122">
        <v>76.073060938909933</v>
      </c>
      <c r="T2147" s="122">
        <v>99.29</v>
      </c>
    </row>
    <row r="2148" spans="1:20" x14ac:dyDescent="0.25">
      <c r="A2148" t="s">
        <v>3289</v>
      </c>
      <c r="B2148" t="s">
        <v>3290</v>
      </c>
      <c r="C2148" t="s">
        <v>2285</v>
      </c>
      <c r="D2148" t="s">
        <v>2282</v>
      </c>
      <c r="E2148" t="s">
        <v>4999</v>
      </c>
      <c r="F2148" t="s">
        <v>3291</v>
      </c>
      <c r="G2148" t="s">
        <v>3292</v>
      </c>
      <c r="H2148" t="s">
        <v>3293</v>
      </c>
      <c r="I2148" s="122">
        <v>52.65</v>
      </c>
      <c r="J2148" s="122">
        <v>0.57869999999999999</v>
      </c>
      <c r="K2148" s="122">
        <v>2.8</v>
      </c>
      <c r="L2148" s="122">
        <v>3.59</v>
      </c>
      <c r="M2148" s="122">
        <v>3.9399999999999998E-2</v>
      </c>
      <c r="N2148" s="122">
        <v>16.82</v>
      </c>
      <c r="O2148" s="122">
        <v>21.75</v>
      </c>
      <c r="P2148" s="122">
        <v>0.40810000000000002</v>
      </c>
      <c r="Q2148" s="122">
        <v>0</v>
      </c>
      <c r="R2148" s="122">
        <v>1.3599000000000001</v>
      </c>
      <c r="S2148" s="122">
        <v>89.306640539692978</v>
      </c>
      <c r="T2148" s="122">
        <v>99.996099999999998</v>
      </c>
    </row>
    <row r="2149" spans="1:20" x14ac:dyDescent="0.25">
      <c r="A2149" t="s">
        <v>3289</v>
      </c>
      <c r="B2149" t="s">
        <v>3290</v>
      </c>
      <c r="C2149" t="s">
        <v>2285</v>
      </c>
      <c r="D2149" t="s">
        <v>2282</v>
      </c>
      <c r="E2149" t="s">
        <v>4999</v>
      </c>
      <c r="F2149" t="s">
        <v>3291</v>
      </c>
      <c r="G2149" t="s">
        <v>3292</v>
      </c>
      <c r="H2149" t="s">
        <v>3293</v>
      </c>
      <c r="I2149" s="122">
        <v>52.82</v>
      </c>
      <c r="J2149" s="122">
        <v>0.5393</v>
      </c>
      <c r="K2149" s="122">
        <v>2.19</v>
      </c>
      <c r="L2149" s="122">
        <v>3.0531651929999999</v>
      </c>
      <c r="M2149" s="122">
        <v>6.0100000000000001E-2</v>
      </c>
      <c r="N2149" s="122">
        <v>17.260000000000002</v>
      </c>
      <c r="O2149" s="122">
        <v>21.94</v>
      </c>
      <c r="P2149" s="122">
        <v>0.3589</v>
      </c>
      <c r="Q2149" s="122">
        <v>0</v>
      </c>
      <c r="R2149" s="122">
        <v>1.0099</v>
      </c>
      <c r="S2149" s="122">
        <v>90.97223336534968</v>
      </c>
      <c r="T2149" s="122">
        <v>99.231365193000002</v>
      </c>
    </row>
    <row r="2150" spans="1:20" x14ac:dyDescent="0.25">
      <c r="A2150" t="s">
        <v>3289</v>
      </c>
      <c r="B2150" t="s">
        <v>3290</v>
      </c>
      <c r="C2150" t="s">
        <v>2285</v>
      </c>
      <c r="D2150" t="s">
        <v>2282</v>
      </c>
      <c r="E2150" t="s">
        <v>4999</v>
      </c>
      <c r="F2150" t="s">
        <v>3291</v>
      </c>
      <c r="G2150" t="s">
        <v>3292</v>
      </c>
      <c r="H2150" t="s">
        <v>3293</v>
      </c>
      <c r="I2150" s="122">
        <v>53.25</v>
      </c>
      <c r="J2150" s="122">
        <v>0.498</v>
      </c>
      <c r="K2150" s="122">
        <v>2.5099999999999998</v>
      </c>
      <c r="L2150" s="122">
        <v>3.5541106359999999</v>
      </c>
      <c r="M2150" s="122">
        <v>0.1171</v>
      </c>
      <c r="N2150" s="122">
        <v>17.52</v>
      </c>
      <c r="O2150" s="122">
        <v>21.27</v>
      </c>
      <c r="P2150" s="122">
        <v>0.41549999999999998</v>
      </c>
      <c r="Q2150" s="122">
        <v>1.67E-2</v>
      </c>
      <c r="R2150" s="122">
        <v>1.2673000000000001</v>
      </c>
      <c r="S2150" s="122">
        <v>89.78237653749737</v>
      </c>
      <c r="T2150" s="122">
        <v>100.418710636</v>
      </c>
    </row>
    <row r="2151" spans="1:20" x14ac:dyDescent="0.25">
      <c r="A2151" t="s">
        <v>3289</v>
      </c>
      <c r="B2151" t="s">
        <v>3290</v>
      </c>
      <c r="C2151" t="s">
        <v>2285</v>
      </c>
      <c r="D2151" t="s">
        <v>2282</v>
      </c>
      <c r="E2151" t="s">
        <v>4999</v>
      </c>
      <c r="F2151" t="s">
        <v>3291</v>
      </c>
      <c r="G2151" t="s">
        <v>3292</v>
      </c>
      <c r="H2151" t="s">
        <v>3293</v>
      </c>
      <c r="I2151" s="122">
        <v>52.64</v>
      </c>
      <c r="J2151" s="122">
        <v>0.50839999999999996</v>
      </c>
      <c r="K2151" s="122">
        <v>2.1</v>
      </c>
      <c r="L2151" s="122">
        <v>2.0320698940000002</v>
      </c>
      <c r="M2151" s="122">
        <v>8.8400000000000006E-2</v>
      </c>
      <c r="N2151" s="122">
        <v>17.37</v>
      </c>
      <c r="O2151" s="122">
        <v>22.23</v>
      </c>
      <c r="P2151" s="122">
        <v>0.39810000000000001</v>
      </c>
      <c r="Q2151" s="122">
        <v>0</v>
      </c>
      <c r="R2151" s="122">
        <v>0.94869999999999999</v>
      </c>
      <c r="S2151" s="122">
        <v>93.841223542475959</v>
      </c>
      <c r="T2151" s="122">
        <v>98.31566989400001</v>
      </c>
    </row>
    <row r="2152" spans="1:20" x14ac:dyDescent="0.25">
      <c r="A2152" t="s">
        <v>3289</v>
      </c>
      <c r="B2152" t="s">
        <v>3290</v>
      </c>
      <c r="C2152" t="s">
        <v>2285</v>
      </c>
      <c r="D2152" t="s">
        <v>2282</v>
      </c>
      <c r="E2152" t="s">
        <v>4999</v>
      </c>
      <c r="F2152" t="s">
        <v>3291</v>
      </c>
      <c r="G2152" t="s">
        <v>3292</v>
      </c>
      <c r="H2152" t="s">
        <v>3293</v>
      </c>
      <c r="I2152" s="122">
        <v>52.97</v>
      </c>
      <c r="J2152" s="122">
        <v>0.54869999999999997</v>
      </c>
      <c r="K2152" s="122">
        <v>2.42</v>
      </c>
      <c r="L2152" s="122">
        <v>3.1575158650000001</v>
      </c>
      <c r="M2152" s="122">
        <v>2.8400000000000002E-2</v>
      </c>
      <c r="N2152" s="122">
        <v>17.38</v>
      </c>
      <c r="O2152" s="122">
        <v>21.75</v>
      </c>
      <c r="P2152" s="122">
        <v>0.39019999999999999</v>
      </c>
      <c r="Q2152" s="122">
        <v>0</v>
      </c>
      <c r="R2152" s="122">
        <v>1.1793</v>
      </c>
      <c r="S2152" s="122">
        <v>90.750722361329991</v>
      </c>
      <c r="T2152" s="122">
        <v>99.824115864999996</v>
      </c>
    </row>
    <row r="2153" spans="1:20" x14ac:dyDescent="0.25">
      <c r="A2153" t="s">
        <v>3289</v>
      </c>
      <c r="B2153" t="s">
        <v>3290</v>
      </c>
      <c r="C2153" t="s">
        <v>2285</v>
      </c>
      <c r="D2153" t="s">
        <v>2282</v>
      </c>
      <c r="E2153" t="s">
        <v>4999</v>
      </c>
      <c r="F2153" t="s">
        <v>3291</v>
      </c>
      <c r="G2153" t="s">
        <v>3292</v>
      </c>
      <c r="H2153" t="s">
        <v>3294</v>
      </c>
      <c r="I2153" s="122">
        <v>51.61</v>
      </c>
      <c r="J2153" s="122">
        <v>0.98670000000000002</v>
      </c>
      <c r="K2153" s="122">
        <v>3.69</v>
      </c>
      <c r="L2153" s="122">
        <v>4.8099999999999996</v>
      </c>
      <c r="M2153" s="122">
        <v>3.4799999999999998E-2</v>
      </c>
      <c r="N2153" s="122">
        <v>16</v>
      </c>
      <c r="O2153" s="122">
        <v>21.31</v>
      </c>
      <c r="P2153" s="122">
        <v>0.41520000000000001</v>
      </c>
      <c r="Q2153" s="122">
        <v>0</v>
      </c>
      <c r="R2153" s="122">
        <v>0.82120000000000004</v>
      </c>
      <c r="S2153" s="122">
        <v>85.568798696051275</v>
      </c>
      <c r="T2153" s="122">
        <v>99.677899999999994</v>
      </c>
    </row>
    <row r="2154" spans="1:20" x14ac:dyDescent="0.25">
      <c r="A2154" t="s">
        <v>3289</v>
      </c>
      <c r="B2154" t="s">
        <v>3290</v>
      </c>
      <c r="C2154" t="s">
        <v>2285</v>
      </c>
      <c r="D2154" t="s">
        <v>2282</v>
      </c>
      <c r="E2154" t="s">
        <v>4999</v>
      </c>
      <c r="F2154" t="s">
        <v>3291</v>
      </c>
      <c r="G2154" t="s">
        <v>3292</v>
      </c>
      <c r="H2154" t="s">
        <v>3294</v>
      </c>
      <c r="I2154" s="122">
        <v>51.38</v>
      </c>
      <c r="J2154" s="122">
        <v>1.0222</v>
      </c>
      <c r="K2154" s="122">
        <v>3.85</v>
      </c>
      <c r="L2154" s="122">
        <v>4.1247794720000002</v>
      </c>
      <c r="M2154" s="122">
        <v>0.11559999999999999</v>
      </c>
      <c r="N2154" s="122">
        <v>15.83</v>
      </c>
      <c r="O2154" s="122">
        <v>21.96</v>
      </c>
      <c r="P2154" s="122">
        <v>0.3821</v>
      </c>
      <c r="Q2154" s="122">
        <v>0</v>
      </c>
      <c r="R2154" s="122">
        <v>0.71079999999999999</v>
      </c>
      <c r="S2154" s="122">
        <v>87.246489680147263</v>
      </c>
      <c r="T2154" s="122">
        <v>99.375479472000009</v>
      </c>
    </row>
    <row r="2155" spans="1:20" x14ac:dyDescent="0.25">
      <c r="A2155" t="s">
        <v>3289</v>
      </c>
      <c r="B2155" t="s">
        <v>3290</v>
      </c>
      <c r="C2155" t="s">
        <v>2285</v>
      </c>
      <c r="D2155" t="s">
        <v>2282</v>
      </c>
      <c r="E2155" t="s">
        <v>4999</v>
      </c>
      <c r="F2155" t="s">
        <v>3291</v>
      </c>
      <c r="G2155" t="s">
        <v>3292</v>
      </c>
      <c r="H2155" t="s">
        <v>3294</v>
      </c>
      <c r="I2155" s="122">
        <v>52.25</v>
      </c>
      <c r="J2155" s="122">
        <v>0.69469999999999998</v>
      </c>
      <c r="K2155" s="122">
        <v>2.97</v>
      </c>
      <c r="L2155" s="122">
        <v>4.04</v>
      </c>
      <c r="M2155" s="122">
        <v>0.1172</v>
      </c>
      <c r="N2155" s="122">
        <v>16.18</v>
      </c>
      <c r="O2155" s="122">
        <v>21.95</v>
      </c>
      <c r="P2155" s="122">
        <v>0.37230000000000002</v>
      </c>
      <c r="Q2155" s="122">
        <v>0</v>
      </c>
      <c r="R2155" s="122">
        <v>0.96619999999999995</v>
      </c>
      <c r="S2155" s="122">
        <v>87.713424071002294</v>
      </c>
      <c r="T2155" s="122">
        <v>99.540399999999991</v>
      </c>
    </row>
    <row r="2156" spans="1:20" x14ac:dyDescent="0.25">
      <c r="A2156" t="s">
        <v>3289</v>
      </c>
      <c r="B2156" t="s">
        <v>3290</v>
      </c>
      <c r="C2156" t="s">
        <v>2285</v>
      </c>
      <c r="D2156" t="s">
        <v>2282</v>
      </c>
      <c r="E2156" t="s">
        <v>4999</v>
      </c>
      <c r="F2156" t="s">
        <v>3291</v>
      </c>
      <c r="G2156" t="s">
        <v>3292</v>
      </c>
      <c r="H2156" t="s">
        <v>3294</v>
      </c>
      <c r="I2156" s="122">
        <v>52.05</v>
      </c>
      <c r="J2156" s="122">
        <v>0.64670000000000005</v>
      </c>
      <c r="K2156" s="122">
        <v>2.72</v>
      </c>
      <c r="L2156" s="122">
        <v>3.0758246059999999</v>
      </c>
      <c r="M2156" s="122">
        <v>5.2600000000000001E-2</v>
      </c>
      <c r="N2156" s="122">
        <v>16.829999999999998</v>
      </c>
      <c r="O2156" s="122">
        <v>21.78</v>
      </c>
      <c r="P2156" s="122">
        <v>0.36859999999999998</v>
      </c>
      <c r="Q2156" s="122">
        <v>0</v>
      </c>
      <c r="R2156" s="122">
        <v>1.0489999999999999</v>
      </c>
      <c r="S2156" s="122">
        <v>90.700704129587919</v>
      </c>
      <c r="T2156" s="122">
        <v>98.663324606000003</v>
      </c>
    </row>
    <row r="2157" spans="1:20" x14ac:dyDescent="0.25">
      <c r="A2157" t="s">
        <v>3289</v>
      </c>
      <c r="B2157" t="s">
        <v>3290</v>
      </c>
      <c r="C2157" t="s">
        <v>2285</v>
      </c>
      <c r="D2157" t="s">
        <v>2282</v>
      </c>
      <c r="E2157" t="s">
        <v>4999</v>
      </c>
      <c r="F2157" t="s">
        <v>3291</v>
      </c>
      <c r="G2157" t="s">
        <v>3292</v>
      </c>
      <c r="H2157" t="s">
        <v>3294</v>
      </c>
      <c r="I2157" s="122">
        <v>51.2</v>
      </c>
      <c r="J2157" s="122">
        <v>0.95989999999999998</v>
      </c>
      <c r="K2157" s="122">
        <v>3.76</v>
      </c>
      <c r="L2157" s="122">
        <v>3.5966736629999998</v>
      </c>
      <c r="M2157" s="122">
        <v>8.8499999999999995E-2</v>
      </c>
      <c r="N2157" s="122">
        <v>15.63</v>
      </c>
      <c r="O2157" s="122">
        <v>22.31</v>
      </c>
      <c r="P2157" s="122">
        <v>0.4012</v>
      </c>
      <c r="Q2157" s="122">
        <v>0</v>
      </c>
      <c r="R2157" s="122">
        <v>1.1045</v>
      </c>
      <c r="S2157" s="122">
        <v>88.566632922428511</v>
      </c>
      <c r="T2157" s="122">
        <v>99.158673663000002</v>
      </c>
    </row>
    <row r="2158" spans="1:20" x14ac:dyDescent="0.25">
      <c r="A2158" t="s">
        <v>3289</v>
      </c>
      <c r="B2158" t="s">
        <v>3290</v>
      </c>
      <c r="C2158" t="s">
        <v>2285</v>
      </c>
      <c r="D2158" t="s">
        <v>2282</v>
      </c>
      <c r="E2158" t="s">
        <v>4999</v>
      </c>
      <c r="F2158" t="s">
        <v>3291</v>
      </c>
      <c r="G2158" t="s">
        <v>3292</v>
      </c>
      <c r="H2158" t="s">
        <v>3294</v>
      </c>
      <c r="I2158" s="122">
        <v>51.46</v>
      </c>
      <c r="J2158" s="122">
        <v>1.0725</v>
      </c>
      <c r="K2158" s="122">
        <v>3.89</v>
      </c>
      <c r="L2158" s="122">
        <v>4.3363157189999999</v>
      </c>
      <c r="M2158" s="122">
        <v>7.5800000000000006E-2</v>
      </c>
      <c r="N2158" s="122">
        <v>15.56</v>
      </c>
      <c r="O2158" s="122">
        <v>22.19</v>
      </c>
      <c r="P2158" s="122">
        <v>0.4158</v>
      </c>
      <c r="Q2158" s="122">
        <v>0</v>
      </c>
      <c r="R2158" s="122">
        <v>0.76529999999999998</v>
      </c>
      <c r="S2158" s="122">
        <v>86.479670264557967</v>
      </c>
      <c r="T2158" s="122">
        <v>99.765715718999999</v>
      </c>
    </row>
    <row r="2159" spans="1:20" x14ac:dyDescent="0.25">
      <c r="A2159" t="s">
        <v>3289</v>
      </c>
      <c r="B2159" t="s">
        <v>3290</v>
      </c>
      <c r="C2159" t="s">
        <v>2285</v>
      </c>
      <c r="D2159" t="s">
        <v>2282</v>
      </c>
      <c r="E2159" t="s">
        <v>4999</v>
      </c>
      <c r="F2159" t="s">
        <v>3291</v>
      </c>
      <c r="G2159" t="s">
        <v>3292</v>
      </c>
      <c r="H2159" t="s">
        <v>3294</v>
      </c>
      <c r="I2159" s="122">
        <v>52.29</v>
      </c>
      <c r="J2159" s="122">
        <v>0.98160000000000003</v>
      </c>
      <c r="K2159" s="122">
        <v>3.31</v>
      </c>
      <c r="L2159" s="122">
        <v>4.2323774040000002</v>
      </c>
      <c r="M2159" s="122">
        <v>7.4300000000000005E-2</v>
      </c>
      <c r="N2159" s="122">
        <v>16.23</v>
      </c>
      <c r="O2159" s="122">
        <v>22.48</v>
      </c>
      <c r="P2159" s="122">
        <v>0.29730000000000001</v>
      </c>
      <c r="Q2159" s="122">
        <v>0</v>
      </c>
      <c r="R2159" s="122">
        <v>0.45119999999999999</v>
      </c>
      <c r="S2159" s="122">
        <v>87.237621012124052</v>
      </c>
      <c r="T2159" s="122">
        <v>100.34677740399999</v>
      </c>
    </row>
    <row r="2160" spans="1:20" x14ac:dyDescent="0.25">
      <c r="A2160" t="s">
        <v>3289</v>
      </c>
      <c r="B2160" t="s">
        <v>3290</v>
      </c>
      <c r="C2160" t="s">
        <v>2285</v>
      </c>
      <c r="D2160" t="s">
        <v>2282</v>
      </c>
      <c r="E2160" t="s">
        <v>4999</v>
      </c>
      <c r="F2160" t="s">
        <v>3291</v>
      </c>
      <c r="G2160" t="s">
        <v>3292</v>
      </c>
      <c r="H2160" t="s">
        <v>3294</v>
      </c>
      <c r="I2160" s="122">
        <v>52.83</v>
      </c>
      <c r="J2160" s="122">
        <v>0.62670000000000003</v>
      </c>
      <c r="K2160" s="122">
        <v>2.89</v>
      </c>
      <c r="L2160" s="122">
        <v>3.8131178540000001</v>
      </c>
      <c r="M2160" s="122">
        <v>0.14499999999999999</v>
      </c>
      <c r="N2160" s="122">
        <v>16.850000000000001</v>
      </c>
      <c r="O2160" s="122">
        <v>21.67</v>
      </c>
      <c r="P2160" s="122">
        <v>0.42820000000000003</v>
      </c>
      <c r="Q2160" s="122">
        <v>0</v>
      </c>
      <c r="R2160" s="122">
        <v>1.0323</v>
      </c>
      <c r="S2160" s="122">
        <v>88.734861049127673</v>
      </c>
      <c r="T2160" s="122">
        <v>100.285317854</v>
      </c>
    </row>
    <row r="2161" spans="1:20" x14ac:dyDescent="0.25">
      <c r="A2161" t="s">
        <v>3289</v>
      </c>
      <c r="B2161" t="s">
        <v>3290</v>
      </c>
      <c r="C2161" t="s">
        <v>2285</v>
      </c>
      <c r="D2161" t="s">
        <v>2282</v>
      </c>
      <c r="E2161" t="s">
        <v>4999</v>
      </c>
      <c r="F2161" t="s">
        <v>3291</v>
      </c>
      <c r="G2161" t="s">
        <v>3292</v>
      </c>
      <c r="H2161" t="s">
        <v>3294</v>
      </c>
      <c r="I2161" s="122">
        <v>51.47</v>
      </c>
      <c r="J2161" s="122">
        <v>0.98629999999999995</v>
      </c>
      <c r="K2161" s="122">
        <v>3.44</v>
      </c>
      <c r="L2161" s="122">
        <v>3.7530386789999999</v>
      </c>
      <c r="M2161" s="122">
        <v>5.7000000000000002E-2</v>
      </c>
      <c r="N2161" s="122">
        <v>15.75</v>
      </c>
      <c r="O2161" s="122">
        <v>22.24</v>
      </c>
      <c r="P2161" s="122">
        <v>0.43049999999999999</v>
      </c>
      <c r="Q2161" s="122">
        <v>0</v>
      </c>
      <c r="R2161" s="122">
        <v>0.92749999999999999</v>
      </c>
      <c r="S2161" s="122">
        <v>88.20836061700949</v>
      </c>
      <c r="T2161" s="122">
        <v>99.122838678999997</v>
      </c>
    </row>
    <row r="2162" spans="1:20" x14ac:dyDescent="0.25">
      <c r="A2162" t="s">
        <v>3289</v>
      </c>
      <c r="B2162" t="s">
        <v>3290</v>
      </c>
      <c r="C2162" t="s">
        <v>2285</v>
      </c>
      <c r="D2162" t="s">
        <v>2282</v>
      </c>
      <c r="E2162" t="s">
        <v>4999</v>
      </c>
      <c r="F2162" t="s">
        <v>3291</v>
      </c>
      <c r="G2162" t="s">
        <v>3292</v>
      </c>
      <c r="H2162" t="s">
        <v>3294</v>
      </c>
      <c r="I2162" s="122">
        <v>51.6</v>
      </c>
      <c r="J2162" s="122">
        <v>1.0025999999999999</v>
      </c>
      <c r="K2162" s="122">
        <v>3.16</v>
      </c>
      <c r="L2162" s="122">
        <v>3.81998674</v>
      </c>
      <c r="M2162" s="122">
        <v>0.1479</v>
      </c>
      <c r="N2162" s="122">
        <v>15.69</v>
      </c>
      <c r="O2162" s="122">
        <v>22.44</v>
      </c>
      <c r="P2162" s="122">
        <v>0.39460000000000001</v>
      </c>
      <c r="Q2162" s="122">
        <v>0</v>
      </c>
      <c r="R2162" s="122">
        <v>0.35370000000000001</v>
      </c>
      <c r="S2162" s="122">
        <v>87.982913014909499</v>
      </c>
      <c r="T2162" s="122">
        <v>98.706686739999995</v>
      </c>
    </row>
    <row r="2163" spans="1:20" x14ac:dyDescent="0.25">
      <c r="A2163" t="s">
        <v>3289</v>
      </c>
      <c r="B2163" t="s">
        <v>3290</v>
      </c>
      <c r="C2163" t="s">
        <v>2285</v>
      </c>
      <c r="D2163" t="s">
        <v>2282</v>
      </c>
      <c r="E2163" t="s">
        <v>4999</v>
      </c>
      <c r="F2163" t="s">
        <v>3291</v>
      </c>
      <c r="G2163" t="s">
        <v>3292</v>
      </c>
      <c r="H2163" t="s">
        <v>3294</v>
      </c>
      <c r="I2163" s="122">
        <v>52.43</v>
      </c>
      <c r="J2163" s="122">
        <v>0.74950000000000006</v>
      </c>
      <c r="K2163" s="122">
        <v>2.86</v>
      </c>
      <c r="L2163" s="122">
        <v>3.3635538550000001</v>
      </c>
      <c r="M2163" s="122">
        <v>6.9800000000000001E-2</v>
      </c>
      <c r="N2163" s="122">
        <v>16.73</v>
      </c>
      <c r="O2163" s="122">
        <v>22.09</v>
      </c>
      <c r="P2163" s="122">
        <v>0.37580000000000002</v>
      </c>
      <c r="Q2163" s="122">
        <v>0</v>
      </c>
      <c r="R2163" s="122">
        <v>0.66590000000000005</v>
      </c>
      <c r="S2163" s="122">
        <v>89.864345114061607</v>
      </c>
      <c r="T2163" s="122">
        <v>99.414153854999995</v>
      </c>
    </row>
    <row r="2164" spans="1:20" x14ac:dyDescent="0.25">
      <c r="A2164" t="s">
        <v>3289</v>
      </c>
      <c r="B2164" t="s">
        <v>3290</v>
      </c>
      <c r="C2164" t="s">
        <v>2285</v>
      </c>
      <c r="D2164" t="s">
        <v>2282</v>
      </c>
      <c r="E2164" t="s">
        <v>4999</v>
      </c>
      <c r="F2164" t="s">
        <v>3291</v>
      </c>
      <c r="G2164" t="s">
        <v>3292</v>
      </c>
      <c r="H2164" t="s">
        <v>3295</v>
      </c>
      <c r="I2164" s="122">
        <v>50.92</v>
      </c>
      <c r="J2164" s="122">
        <v>1.4651000000000001</v>
      </c>
      <c r="K2164" s="122">
        <v>3.15</v>
      </c>
      <c r="L2164" s="122">
        <v>5.4752543400000002</v>
      </c>
      <c r="M2164" s="122">
        <v>8.9099999999999999E-2</v>
      </c>
      <c r="N2164" s="122">
        <v>15.67</v>
      </c>
      <c r="O2164" s="122">
        <v>21.31</v>
      </c>
      <c r="P2164" s="122">
        <v>0.30499999999999999</v>
      </c>
      <c r="Q2164" s="122">
        <v>0</v>
      </c>
      <c r="R2164" s="122">
        <v>0.24179999999999999</v>
      </c>
      <c r="S2164" s="122">
        <v>83.610740631211357</v>
      </c>
      <c r="T2164" s="122">
        <v>98.626254339999988</v>
      </c>
    </row>
    <row r="2165" spans="1:20" x14ac:dyDescent="0.25">
      <c r="A2165" t="s">
        <v>3289</v>
      </c>
      <c r="B2165" t="s">
        <v>3290</v>
      </c>
      <c r="C2165" t="s">
        <v>2285</v>
      </c>
      <c r="D2165" t="s">
        <v>2282</v>
      </c>
      <c r="E2165" t="s">
        <v>4999</v>
      </c>
      <c r="F2165" t="s">
        <v>3291</v>
      </c>
      <c r="G2165" t="s">
        <v>3292</v>
      </c>
      <c r="H2165" t="s">
        <v>3295</v>
      </c>
      <c r="I2165" s="122">
        <v>50.23</v>
      </c>
      <c r="J2165" s="122">
        <v>1.1994</v>
      </c>
      <c r="K2165" s="122">
        <v>4.04</v>
      </c>
      <c r="L2165" s="122">
        <v>3.9438817959999999</v>
      </c>
      <c r="M2165" s="122">
        <v>0.1042</v>
      </c>
      <c r="N2165" s="122">
        <v>15.37</v>
      </c>
      <c r="O2165" s="122">
        <v>21.88</v>
      </c>
      <c r="P2165" s="122">
        <v>0.36030000000000001</v>
      </c>
      <c r="Q2165" s="122">
        <v>0</v>
      </c>
      <c r="R2165" s="122">
        <v>0.98660000000000003</v>
      </c>
      <c r="S2165" s="122">
        <v>87.41640022242774</v>
      </c>
      <c r="T2165" s="122">
        <v>98.114381795999989</v>
      </c>
    </row>
    <row r="2166" spans="1:20" x14ac:dyDescent="0.25">
      <c r="A2166" t="s">
        <v>3289</v>
      </c>
      <c r="B2166" t="s">
        <v>3290</v>
      </c>
      <c r="C2166" t="s">
        <v>2285</v>
      </c>
      <c r="D2166" t="s">
        <v>2282</v>
      </c>
      <c r="E2166" t="s">
        <v>4999</v>
      </c>
      <c r="F2166" t="s">
        <v>3291</v>
      </c>
      <c r="G2166" t="s">
        <v>3292</v>
      </c>
      <c r="H2166" t="s">
        <v>3295</v>
      </c>
      <c r="I2166" s="122">
        <v>50.31</v>
      </c>
      <c r="J2166" s="122">
        <v>1.5623</v>
      </c>
      <c r="K2166" s="122">
        <v>3.82</v>
      </c>
      <c r="L2166" s="122">
        <v>4.7899960840000002</v>
      </c>
      <c r="M2166" s="122">
        <v>0.1163</v>
      </c>
      <c r="N2166" s="122">
        <v>14.96</v>
      </c>
      <c r="O2166" s="122">
        <v>21.88</v>
      </c>
      <c r="P2166" s="122">
        <v>0.42380000000000001</v>
      </c>
      <c r="Q2166" s="122">
        <v>0</v>
      </c>
      <c r="R2166" s="122">
        <v>0.20749999999999999</v>
      </c>
      <c r="S2166" s="122">
        <v>84.772740646063497</v>
      </c>
      <c r="T2166" s="122">
        <v>98.069896084000007</v>
      </c>
    </row>
    <row r="2167" spans="1:20" x14ac:dyDescent="0.25">
      <c r="A2167" t="s">
        <v>3289</v>
      </c>
      <c r="B2167" t="s">
        <v>3290</v>
      </c>
      <c r="C2167" t="s">
        <v>2285</v>
      </c>
      <c r="D2167" t="s">
        <v>2282</v>
      </c>
      <c r="E2167" t="s">
        <v>4999</v>
      </c>
      <c r="F2167" t="s">
        <v>3291</v>
      </c>
      <c r="G2167" t="s">
        <v>3292</v>
      </c>
      <c r="H2167" t="s">
        <v>3295</v>
      </c>
      <c r="I2167" s="122">
        <v>49.77</v>
      </c>
      <c r="J2167" s="122">
        <v>1.6491</v>
      </c>
      <c r="K2167" s="122">
        <v>4.6100000000000003</v>
      </c>
      <c r="L2167" s="122">
        <v>4.894656157</v>
      </c>
      <c r="M2167" s="122">
        <v>0.1744</v>
      </c>
      <c r="N2167" s="122">
        <v>14.81</v>
      </c>
      <c r="O2167" s="122">
        <v>21.81</v>
      </c>
      <c r="P2167" s="122">
        <v>0.34310000000000002</v>
      </c>
      <c r="Q2167" s="122">
        <v>0</v>
      </c>
      <c r="R2167" s="122">
        <v>0.34499999999999997</v>
      </c>
      <c r="S2167" s="122">
        <v>84.35912173542593</v>
      </c>
      <c r="T2167" s="122">
        <v>98.406256157000001</v>
      </c>
    </row>
    <row r="2168" spans="1:20" x14ac:dyDescent="0.25">
      <c r="A2168" t="s">
        <v>3289</v>
      </c>
      <c r="B2168" t="s">
        <v>3290</v>
      </c>
      <c r="C2168" t="s">
        <v>2285</v>
      </c>
      <c r="D2168" t="s">
        <v>2282</v>
      </c>
      <c r="E2168" t="s">
        <v>4999</v>
      </c>
      <c r="F2168" t="s">
        <v>3291</v>
      </c>
      <c r="G2168" t="s">
        <v>3292</v>
      </c>
      <c r="H2168" t="s">
        <v>3295</v>
      </c>
      <c r="I2168" s="122">
        <v>52.48</v>
      </c>
      <c r="J2168" s="122">
        <v>0.57250000000000001</v>
      </c>
      <c r="K2168" s="122">
        <v>2.5499999999999998</v>
      </c>
      <c r="L2168" s="122">
        <v>3.2039534230000002</v>
      </c>
      <c r="M2168" s="122">
        <v>6.2899999999999998E-2</v>
      </c>
      <c r="N2168" s="122">
        <v>16.84</v>
      </c>
      <c r="O2168" s="122">
        <v>22.03</v>
      </c>
      <c r="P2168" s="122">
        <v>0.38109999999999999</v>
      </c>
      <c r="Q2168" s="122">
        <v>0</v>
      </c>
      <c r="R2168" s="122">
        <v>0.7591</v>
      </c>
      <c r="S2168" s="122">
        <v>90.355882461703459</v>
      </c>
      <c r="T2168" s="122">
        <v>98.87955342299999</v>
      </c>
    </row>
    <row r="2169" spans="1:20" x14ac:dyDescent="0.25">
      <c r="A2169" t="s">
        <v>3289</v>
      </c>
      <c r="B2169" t="s">
        <v>3290</v>
      </c>
      <c r="C2169" t="s">
        <v>2285</v>
      </c>
      <c r="D2169" t="s">
        <v>2282</v>
      </c>
      <c r="E2169" t="s">
        <v>4999</v>
      </c>
      <c r="F2169" t="s">
        <v>3291</v>
      </c>
      <c r="G2169" t="s">
        <v>3292</v>
      </c>
      <c r="H2169" t="s">
        <v>3295</v>
      </c>
      <c r="I2169" s="122">
        <v>51</v>
      </c>
      <c r="J2169" s="122">
        <v>1.1580999999999999</v>
      </c>
      <c r="K2169" s="122">
        <v>3.78</v>
      </c>
      <c r="L2169" s="122">
        <v>4.1337821320000003</v>
      </c>
      <c r="M2169" s="122">
        <v>0.12570000000000001</v>
      </c>
      <c r="N2169" s="122">
        <v>15.6</v>
      </c>
      <c r="O2169" s="122">
        <v>22.2</v>
      </c>
      <c r="P2169" s="122">
        <v>0.32840000000000003</v>
      </c>
      <c r="Q2169" s="122">
        <v>0</v>
      </c>
      <c r="R2169" s="122">
        <v>0.39179999999999998</v>
      </c>
      <c r="S2169" s="122">
        <v>87.058201531406837</v>
      </c>
      <c r="T2169" s="122">
        <v>98.717782131999996</v>
      </c>
    </row>
    <row r="2170" spans="1:20" x14ac:dyDescent="0.25">
      <c r="A2170" t="s">
        <v>3289</v>
      </c>
      <c r="B2170" t="s">
        <v>3290</v>
      </c>
      <c r="C2170" t="s">
        <v>2285</v>
      </c>
      <c r="D2170" t="s">
        <v>2282</v>
      </c>
      <c r="E2170" t="s">
        <v>4999</v>
      </c>
      <c r="F2170" t="s">
        <v>3291</v>
      </c>
      <c r="G2170" t="s">
        <v>3292</v>
      </c>
      <c r="H2170" t="s">
        <v>3295</v>
      </c>
      <c r="I2170" s="122">
        <v>52.13</v>
      </c>
      <c r="J2170" s="122">
        <v>0.77149999999999996</v>
      </c>
      <c r="K2170" s="122">
        <v>3.09</v>
      </c>
      <c r="L2170" s="122">
        <v>3.6615145889999998</v>
      </c>
      <c r="M2170" s="122">
        <v>8.4199999999999997E-2</v>
      </c>
      <c r="N2170" s="122">
        <v>16.579999999999998</v>
      </c>
      <c r="O2170" s="122">
        <v>22.02</v>
      </c>
      <c r="P2170" s="122">
        <v>0.32879999999999998</v>
      </c>
      <c r="Q2170" s="122">
        <v>0</v>
      </c>
      <c r="R2170" s="122">
        <v>0.67610000000000003</v>
      </c>
      <c r="S2170" s="122">
        <v>88.976635266788321</v>
      </c>
      <c r="T2170" s="122">
        <v>99.342114589000019</v>
      </c>
    </row>
    <row r="2171" spans="1:20" x14ac:dyDescent="0.25">
      <c r="A2171" t="s">
        <v>3289</v>
      </c>
      <c r="B2171" t="s">
        <v>3290</v>
      </c>
      <c r="C2171" t="s">
        <v>2285</v>
      </c>
      <c r="D2171" t="s">
        <v>2282</v>
      </c>
      <c r="E2171" t="s">
        <v>4999</v>
      </c>
      <c r="F2171" t="s">
        <v>3291</v>
      </c>
      <c r="G2171" t="s">
        <v>3292</v>
      </c>
      <c r="H2171" t="s">
        <v>3295</v>
      </c>
      <c r="I2171" s="122">
        <v>52.22</v>
      </c>
      <c r="J2171" s="122">
        <v>0.67130000000000001</v>
      </c>
      <c r="K2171" s="122">
        <v>2.83</v>
      </c>
      <c r="L2171" s="122">
        <v>3.3362531139999998</v>
      </c>
      <c r="M2171" s="122">
        <v>5.5300000000000002E-2</v>
      </c>
      <c r="N2171" s="122">
        <v>16.91</v>
      </c>
      <c r="O2171" s="122">
        <v>21.78</v>
      </c>
      <c r="P2171" s="122">
        <v>0.34849999999999998</v>
      </c>
      <c r="Q2171" s="122">
        <v>0</v>
      </c>
      <c r="R2171" s="122">
        <v>1.0580000000000001</v>
      </c>
      <c r="S2171" s="122">
        <v>90.034764352133465</v>
      </c>
      <c r="T2171" s="122">
        <v>99.20935311400001</v>
      </c>
    </row>
    <row r="2172" spans="1:20" x14ac:dyDescent="0.25">
      <c r="A2172" t="s">
        <v>3289</v>
      </c>
      <c r="B2172" t="s">
        <v>3290</v>
      </c>
      <c r="C2172" t="s">
        <v>2285</v>
      </c>
      <c r="D2172" t="s">
        <v>2282</v>
      </c>
      <c r="E2172" t="s">
        <v>4999</v>
      </c>
      <c r="F2172" t="s">
        <v>3291</v>
      </c>
      <c r="G2172" t="s">
        <v>3292</v>
      </c>
      <c r="H2172" t="s">
        <v>3296</v>
      </c>
      <c r="I2172" s="122">
        <v>53.15</v>
      </c>
      <c r="J2172" s="122">
        <v>0.45839999999999997</v>
      </c>
      <c r="K2172" s="122">
        <v>2.14</v>
      </c>
      <c r="L2172" s="122">
        <v>3.6041293470000002</v>
      </c>
      <c r="M2172" s="122">
        <v>5.3199999999999997E-2</v>
      </c>
      <c r="N2172" s="122">
        <v>16.8</v>
      </c>
      <c r="O2172" s="122">
        <v>22.5</v>
      </c>
      <c r="P2172" s="122">
        <v>0.33310000000000001</v>
      </c>
      <c r="Q2172" s="122">
        <v>0</v>
      </c>
      <c r="R2172" s="122">
        <v>0.78249999999999997</v>
      </c>
      <c r="S2172" s="122">
        <v>89.257667806802985</v>
      </c>
      <c r="T2172" s="122">
        <v>99.821329346999988</v>
      </c>
    </row>
    <row r="2173" spans="1:20" x14ac:dyDescent="0.25">
      <c r="A2173" t="s">
        <v>3289</v>
      </c>
      <c r="B2173" t="s">
        <v>3290</v>
      </c>
      <c r="C2173" t="s">
        <v>2285</v>
      </c>
      <c r="D2173" t="s">
        <v>2282</v>
      </c>
      <c r="E2173" t="s">
        <v>4999</v>
      </c>
      <c r="F2173" t="s">
        <v>3291</v>
      </c>
      <c r="G2173" t="s">
        <v>3292</v>
      </c>
      <c r="H2173" t="s">
        <v>3296</v>
      </c>
      <c r="I2173" s="122">
        <v>51.29</v>
      </c>
      <c r="J2173" s="122">
        <v>1.0702</v>
      </c>
      <c r="K2173" s="122">
        <v>4.42</v>
      </c>
      <c r="L2173" s="122">
        <v>5.0436203580000001</v>
      </c>
      <c r="M2173" s="122">
        <v>6.5199999999999994E-2</v>
      </c>
      <c r="N2173" s="122">
        <v>15.36</v>
      </c>
      <c r="O2173" s="122">
        <v>21.82</v>
      </c>
      <c r="P2173" s="122">
        <v>0.40039999999999998</v>
      </c>
      <c r="Q2173" s="122">
        <v>0</v>
      </c>
      <c r="R2173" s="122">
        <v>0.3921</v>
      </c>
      <c r="S2173" s="122">
        <v>84.444484185907257</v>
      </c>
      <c r="T2173" s="122">
        <v>99.861520358000007</v>
      </c>
    </row>
    <row r="2174" spans="1:20" x14ac:dyDescent="0.25">
      <c r="A2174" t="s">
        <v>3289</v>
      </c>
      <c r="B2174" t="s">
        <v>3290</v>
      </c>
      <c r="C2174" t="s">
        <v>2285</v>
      </c>
      <c r="D2174" t="s">
        <v>2282</v>
      </c>
      <c r="E2174" t="s">
        <v>4999</v>
      </c>
      <c r="F2174" t="s">
        <v>3291</v>
      </c>
      <c r="G2174" t="s">
        <v>3292</v>
      </c>
      <c r="H2174" t="s">
        <v>3296</v>
      </c>
      <c r="I2174" s="122">
        <v>52.25</v>
      </c>
      <c r="J2174" s="122">
        <v>0.66890000000000005</v>
      </c>
      <c r="K2174" s="122">
        <v>2.87</v>
      </c>
      <c r="L2174" s="122">
        <v>3.09043892</v>
      </c>
      <c r="M2174" s="122">
        <v>0.1268</v>
      </c>
      <c r="N2174" s="122">
        <v>16.489999999999998</v>
      </c>
      <c r="O2174" s="122">
        <v>22.29</v>
      </c>
      <c r="P2174" s="122">
        <v>0.41370000000000001</v>
      </c>
      <c r="Q2174" s="122">
        <v>0</v>
      </c>
      <c r="R2174" s="122">
        <v>0.76529999999999998</v>
      </c>
      <c r="S2174" s="122">
        <v>90.486402226939006</v>
      </c>
      <c r="T2174" s="122">
        <v>98.965138919999987</v>
      </c>
    </row>
    <row r="2175" spans="1:20" x14ac:dyDescent="0.25">
      <c r="A2175" t="s">
        <v>3289</v>
      </c>
      <c r="B2175" t="s">
        <v>3290</v>
      </c>
      <c r="C2175" t="s">
        <v>2285</v>
      </c>
      <c r="D2175" t="s">
        <v>2282</v>
      </c>
      <c r="E2175" t="s">
        <v>4999</v>
      </c>
      <c r="F2175" t="s">
        <v>3291</v>
      </c>
      <c r="G2175" t="s">
        <v>3292</v>
      </c>
      <c r="H2175" t="s">
        <v>3296</v>
      </c>
      <c r="I2175" s="122">
        <v>51.84</v>
      </c>
      <c r="J2175" s="122">
        <v>0.79949999999999999</v>
      </c>
      <c r="K2175" s="122">
        <v>3.9</v>
      </c>
      <c r="L2175" s="122">
        <v>5.0183779340000001</v>
      </c>
      <c r="M2175" s="122">
        <v>9.8599999999999993E-2</v>
      </c>
      <c r="N2175" s="122">
        <v>15.69</v>
      </c>
      <c r="O2175" s="122">
        <v>21.47</v>
      </c>
      <c r="P2175" s="122">
        <v>0.44940000000000002</v>
      </c>
      <c r="Q2175" s="122">
        <v>1.2699999999999999E-2</v>
      </c>
      <c r="R2175" s="122">
        <v>0.57379999999999998</v>
      </c>
      <c r="S2175" s="122">
        <v>84.786501588214193</v>
      </c>
      <c r="T2175" s="122">
        <v>99.852377934000003</v>
      </c>
    </row>
    <row r="2176" spans="1:20" x14ac:dyDescent="0.25">
      <c r="A2176" t="s">
        <v>3289</v>
      </c>
      <c r="B2176" t="s">
        <v>3290</v>
      </c>
      <c r="C2176" t="s">
        <v>2285</v>
      </c>
      <c r="D2176" t="s">
        <v>2282</v>
      </c>
      <c r="E2176" t="s">
        <v>4999</v>
      </c>
      <c r="F2176" t="s">
        <v>3291</v>
      </c>
      <c r="G2176" t="s">
        <v>3292</v>
      </c>
      <c r="H2176" t="s">
        <v>3296</v>
      </c>
      <c r="I2176" s="122">
        <v>51.97</v>
      </c>
      <c r="J2176" s="122">
        <v>0.79720000000000002</v>
      </c>
      <c r="K2176" s="122">
        <v>3.84</v>
      </c>
      <c r="L2176" s="122">
        <v>4.82</v>
      </c>
      <c r="M2176" s="122">
        <v>6.6799999999999998E-2</v>
      </c>
      <c r="N2176" s="122">
        <v>15.92</v>
      </c>
      <c r="O2176" s="122">
        <v>21.26</v>
      </c>
      <c r="P2176" s="122">
        <v>0.46400000000000002</v>
      </c>
      <c r="Q2176" s="122">
        <v>0</v>
      </c>
      <c r="R2176" s="122">
        <v>0.65200000000000002</v>
      </c>
      <c r="S2176" s="122">
        <v>85.481033725914116</v>
      </c>
      <c r="T2176" s="122">
        <v>99.79</v>
      </c>
    </row>
    <row r="2177" spans="1:20" x14ac:dyDescent="0.25">
      <c r="A2177" t="s">
        <v>3289</v>
      </c>
      <c r="B2177" t="s">
        <v>3290</v>
      </c>
      <c r="C2177" t="s">
        <v>2285</v>
      </c>
      <c r="D2177" t="s">
        <v>2282</v>
      </c>
      <c r="E2177" t="s">
        <v>4999</v>
      </c>
      <c r="F2177" t="s">
        <v>3291</v>
      </c>
      <c r="G2177" t="s">
        <v>3292</v>
      </c>
      <c r="H2177" t="s">
        <v>3296</v>
      </c>
      <c r="I2177" s="122">
        <v>52.62</v>
      </c>
      <c r="J2177" s="122">
        <v>0.7177</v>
      </c>
      <c r="K2177" s="122">
        <v>2.98</v>
      </c>
      <c r="L2177" s="122">
        <v>3.5306835400000001</v>
      </c>
      <c r="M2177" s="122">
        <v>4.3200000000000002E-2</v>
      </c>
      <c r="N2177" s="122">
        <v>16.100000000000001</v>
      </c>
      <c r="O2177" s="122">
        <v>22.96</v>
      </c>
      <c r="P2177" s="122">
        <v>0.40670000000000001</v>
      </c>
      <c r="Q2177" s="122">
        <v>0</v>
      </c>
      <c r="R2177" s="122">
        <v>0.4889</v>
      </c>
      <c r="S2177" s="122">
        <v>89.045179031129095</v>
      </c>
      <c r="T2177" s="122">
        <v>99.847183540000003</v>
      </c>
    </row>
    <row r="2178" spans="1:20" x14ac:dyDescent="0.25">
      <c r="A2178" t="s">
        <v>3289</v>
      </c>
      <c r="B2178" t="s">
        <v>3290</v>
      </c>
      <c r="C2178" t="s">
        <v>2285</v>
      </c>
      <c r="D2178" t="s">
        <v>2282</v>
      </c>
      <c r="E2178" t="s">
        <v>4999</v>
      </c>
      <c r="F2178" t="s">
        <v>3291</v>
      </c>
      <c r="G2178" t="s">
        <v>3292</v>
      </c>
      <c r="H2178" t="s">
        <v>3296</v>
      </c>
      <c r="I2178" s="122">
        <v>53.31</v>
      </c>
      <c r="J2178" s="122">
        <v>0.50649999999999995</v>
      </c>
      <c r="K2178" s="122">
        <v>2.5099999999999998</v>
      </c>
      <c r="L2178" s="122">
        <v>3.735289914</v>
      </c>
      <c r="M2178" s="122">
        <v>7.2900000000000006E-2</v>
      </c>
      <c r="N2178" s="122">
        <v>16.82</v>
      </c>
      <c r="O2178" s="122">
        <v>22.36</v>
      </c>
      <c r="P2178" s="122">
        <v>0.3821</v>
      </c>
      <c r="Q2178" s="122">
        <v>0</v>
      </c>
      <c r="R2178" s="122">
        <v>0.63419999999999999</v>
      </c>
      <c r="S2178" s="122">
        <v>88.92181533915695</v>
      </c>
      <c r="T2178" s="122">
        <v>100.330989914</v>
      </c>
    </row>
    <row r="2179" spans="1:20" x14ac:dyDescent="0.25">
      <c r="A2179" t="s">
        <v>3289</v>
      </c>
      <c r="B2179" t="s">
        <v>3290</v>
      </c>
      <c r="C2179" t="s">
        <v>2285</v>
      </c>
      <c r="D2179" t="s">
        <v>2282</v>
      </c>
      <c r="E2179" t="s">
        <v>4999</v>
      </c>
      <c r="F2179" t="s">
        <v>3291</v>
      </c>
      <c r="G2179" t="s">
        <v>3292</v>
      </c>
      <c r="H2179" t="s">
        <v>3296</v>
      </c>
      <c r="I2179" s="122">
        <v>52.52</v>
      </c>
      <c r="J2179" s="122">
        <v>0.55700000000000005</v>
      </c>
      <c r="K2179" s="122">
        <v>2.87</v>
      </c>
      <c r="L2179" s="122">
        <v>3.4705070939999998</v>
      </c>
      <c r="M2179" s="122">
        <v>6.9900000000000004E-2</v>
      </c>
      <c r="N2179" s="122">
        <v>16.45</v>
      </c>
      <c r="O2179" s="122">
        <v>22.27</v>
      </c>
      <c r="P2179" s="122">
        <v>0.41299999999999998</v>
      </c>
      <c r="Q2179" s="122">
        <v>0</v>
      </c>
      <c r="R2179" s="122">
        <v>1.0232000000000001</v>
      </c>
      <c r="S2179" s="122">
        <v>89.416993700829678</v>
      </c>
      <c r="T2179" s="122">
        <v>99.643607094000004</v>
      </c>
    </row>
    <row r="2180" spans="1:20" x14ac:dyDescent="0.25">
      <c r="A2180" t="s">
        <v>3289</v>
      </c>
      <c r="B2180" t="s">
        <v>3290</v>
      </c>
      <c r="C2180" t="s">
        <v>2285</v>
      </c>
      <c r="D2180" t="s">
        <v>2282</v>
      </c>
      <c r="E2180" t="s">
        <v>4999</v>
      </c>
      <c r="F2180" t="s">
        <v>3291</v>
      </c>
      <c r="G2180" t="s">
        <v>3292</v>
      </c>
      <c r="H2180" t="s">
        <v>3296</v>
      </c>
      <c r="I2180" s="122">
        <v>51.57</v>
      </c>
      <c r="J2180" s="122">
        <v>0.82299999999999995</v>
      </c>
      <c r="K2180" s="122">
        <v>3.62</v>
      </c>
      <c r="L2180" s="122">
        <v>3.7083573429999999</v>
      </c>
      <c r="M2180" s="122">
        <v>4.3099999999999999E-2</v>
      </c>
      <c r="N2180" s="122">
        <v>16.09</v>
      </c>
      <c r="O2180" s="122">
        <v>21.67</v>
      </c>
      <c r="P2180" s="122">
        <v>0.4783</v>
      </c>
      <c r="Q2180" s="122">
        <v>0</v>
      </c>
      <c r="R2180" s="122">
        <v>0.85170000000000001</v>
      </c>
      <c r="S2180" s="122">
        <v>88.550687105378699</v>
      </c>
      <c r="T2180" s="122">
        <v>98.854457343000007</v>
      </c>
    </row>
    <row r="2181" spans="1:20" x14ac:dyDescent="0.25">
      <c r="A2181" t="s">
        <v>3289</v>
      </c>
      <c r="B2181" t="s">
        <v>3290</v>
      </c>
      <c r="C2181" t="s">
        <v>2285</v>
      </c>
      <c r="D2181" t="s">
        <v>2282</v>
      </c>
      <c r="E2181" t="s">
        <v>4999</v>
      </c>
      <c r="F2181" t="s">
        <v>3291</v>
      </c>
      <c r="G2181" t="s">
        <v>3292</v>
      </c>
      <c r="H2181" t="s">
        <v>3296</v>
      </c>
      <c r="I2181" s="122">
        <v>53.15</v>
      </c>
      <c r="J2181" s="122">
        <v>0.37659999999999999</v>
      </c>
      <c r="K2181" s="122">
        <v>2.19</v>
      </c>
      <c r="L2181" s="122">
        <v>3.54</v>
      </c>
      <c r="M2181" s="122">
        <v>6.6199999999999995E-2</v>
      </c>
      <c r="N2181" s="122">
        <v>16.66</v>
      </c>
      <c r="O2181" s="122">
        <v>22.18</v>
      </c>
      <c r="P2181" s="122">
        <v>0.42530000000000001</v>
      </c>
      <c r="Q2181" s="122">
        <v>0</v>
      </c>
      <c r="R2181" s="122">
        <v>1.2177</v>
      </c>
      <c r="S2181" s="122">
        <v>89.34922936647763</v>
      </c>
      <c r="T2181" s="122">
        <v>99.805799999999991</v>
      </c>
    </row>
    <row r="2182" spans="1:20" x14ac:dyDescent="0.25">
      <c r="A2182" t="s">
        <v>3289</v>
      </c>
      <c r="B2182" t="s">
        <v>3290</v>
      </c>
      <c r="C2182" t="s">
        <v>2285</v>
      </c>
      <c r="D2182" t="s">
        <v>2282</v>
      </c>
      <c r="E2182" t="s">
        <v>4999</v>
      </c>
      <c r="F2182" t="s">
        <v>3291</v>
      </c>
      <c r="G2182" t="s">
        <v>3292</v>
      </c>
      <c r="H2182" t="s">
        <v>3296</v>
      </c>
      <c r="I2182" s="122">
        <v>51.46</v>
      </c>
      <c r="J2182" s="122">
        <v>1.2771999999999999</v>
      </c>
      <c r="K2182" s="122">
        <v>3.87</v>
      </c>
      <c r="L2182" s="122">
        <v>5.81</v>
      </c>
      <c r="M2182" s="122">
        <v>0.1239</v>
      </c>
      <c r="N2182" s="122">
        <v>14.84</v>
      </c>
      <c r="O2182" s="122">
        <v>22.01</v>
      </c>
      <c r="P2182" s="122">
        <v>0.42409999999999998</v>
      </c>
      <c r="Q2182" s="122">
        <v>0</v>
      </c>
      <c r="R2182" s="122">
        <v>8.4699999999999998E-2</v>
      </c>
      <c r="S2182" s="122">
        <v>81.99165370437683</v>
      </c>
      <c r="T2182" s="122">
        <v>99.899900000000002</v>
      </c>
    </row>
    <row r="2183" spans="1:20" x14ac:dyDescent="0.25">
      <c r="A2183" t="s">
        <v>3289</v>
      </c>
      <c r="B2183" t="s">
        <v>3290</v>
      </c>
      <c r="C2183" t="s">
        <v>2285</v>
      </c>
      <c r="D2183" t="s">
        <v>2282</v>
      </c>
      <c r="E2183" t="s">
        <v>4999</v>
      </c>
      <c r="F2183" t="s">
        <v>3291</v>
      </c>
      <c r="G2183" t="s">
        <v>3292</v>
      </c>
      <c r="H2183" t="s">
        <v>3296</v>
      </c>
      <c r="I2183" s="122">
        <v>50.44</v>
      </c>
      <c r="J2183" s="122">
        <v>2.0699999999999998</v>
      </c>
      <c r="K2183" s="122">
        <v>3.55</v>
      </c>
      <c r="L2183" s="122">
        <v>9.4296072189999993</v>
      </c>
      <c r="M2183" s="122">
        <v>0.1802</v>
      </c>
      <c r="N2183" s="122">
        <v>12.4</v>
      </c>
      <c r="O2183" s="122">
        <v>21.55</v>
      </c>
      <c r="P2183" s="122">
        <v>0.61650000000000005</v>
      </c>
      <c r="Q2183" s="122">
        <v>0</v>
      </c>
      <c r="R2183" s="122">
        <v>0</v>
      </c>
      <c r="S2183" s="122">
        <v>70.096104940574676</v>
      </c>
      <c r="T2183" s="122">
        <v>100.236307219</v>
      </c>
    </row>
    <row r="2184" spans="1:20" x14ac:dyDescent="0.25">
      <c r="A2184" t="s">
        <v>3289</v>
      </c>
      <c r="B2184" t="s">
        <v>3290</v>
      </c>
      <c r="C2184" t="s">
        <v>2285</v>
      </c>
      <c r="D2184" t="s">
        <v>2282</v>
      </c>
      <c r="E2184" t="s">
        <v>4999</v>
      </c>
      <c r="F2184" t="s">
        <v>3291</v>
      </c>
      <c r="G2184" t="s">
        <v>3292</v>
      </c>
      <c r="H2184" t="s">
        <v>3296</v>
      </c>
      <c r="I2184" s="122">
        <v>50.73</v>
      </c>
      <c r="J2184" s="122">
        <v>1.91</v>
      </c>
      <c r="K2184" s="122">
        <v>4.38</v>
      </c>
      <c r="L2184" s="122">
        <v>6.11</v>
      </c>
      <c r="M2184" s="122">
        <v>0.16769999999999999</v>
      </c>
      <c r="N2184" s="122">
        <v>14.44</v>
      </c>
      <c r="O2184" s="122">
        <v>22.05</v>
      </c>
      <c r="P2184" s="122">
        <v>0.34549999999999997</v>
      </c>
      <c r="Q2184" s="122">
        <v>0</v>
      </c>
      <c r="R2184" s="122">
        <v>6.4100000000000004E-2</v>
      </c>
      <c r="S2184" s="122">
        <v>80.816208531242523</v>
      </c>
      <c r="T2184" s="122">
        <v>100.1973</v>
      </c>
    </row>
    <row r="2185" spans="1:20" x14ac:dyDescent="0.25">
      <c r="A2185" t="s">
        <v>3289</v>
      </c>
      <c r="B2185" t="s">
        <v>3290</v>
      </c>
      <c r="C2185" t="s">
        <v>2285</v>
      </c>
      <c r="D2185" t="s">
        <v>2282</v>
      </c>
      <c r="E2185" t="s">
        <v>4999</v>
      </c>
      <c r="F2185" t="s">
        <v>3291</v>
      </c>
      <c r="G2185" t="s">
        <v>3292</v>
      </c>
      <c r="H2185" t="s">
        <v>3297</v>
      </c>
      <c r="I2185" s="122">
        <v>49.41</v>
      </c>
      <c r="J2185" s="122">
        <v>1.72</v>
      </c>
      <c r="K2185" s="122">
        <v>5.36</v>
      </c>
      <c r="L2185" s="122">
        <v>4.2486208359999997</v>
      </c>
      <c r="M2185" s="122">
        <v>0.15060000000000001</v>
      </c>
      <c r="N2185" s="122">
        <v>14.6</v>
      </c>
      <c r="O2185" s="122">
        <v>22.08</v>
      </c>
      <c r="P2185" s="122">
        <v>0.40570000000000001</v>
      </c>
      <c r="Q2185" s="122">
        <v>1.3599999999999999E-2</v>
      </c>
      <c r="R2185" s="122">
        <v>0.3589</v>
      </c>
      <c r="S2185" s="122">
        <v>85.965935488758149</v>
      </c>
      <c r="T2185" s="122">
        <v>98.347420835999998</v>
      </c>
    </row>
    <row r="2186" spans="1:20" x14ac:dyDescent="0.25">
      <c r="A2186" t="s">
        <v>3289</v>
      </c>
      <c r="B2186" t="s">
        <v>3290</v>
      </c>
      <c r="C2186" t="s">
        <v>2285</v>
      </c>
      <c r="D2186" t="s">
        <v>2282</v>
      </c>
      <c r="E2186" t="s">
        <v>4999</v>
      </c>
      <c r="F2186" t="s">
        <v>3291</v>
      </c>
      <c r="G2186" t="s">
        <v>3292</v>
      </c>
      <c r="H2186" t="s">
        <v>3297</v>
      </c>
      <c r="I2186" s="122">
        <v>51.72</v>
      </c>
      <c r="J2186" s="122">
        <v>0.81369999999999998</v>
      </c>
      <c r="K2186" s="122">
        <v>3.51</v>
      </c>
      <c r="L2186" s="122">
        <v>3.2232870259999999</v>
      </c>
      <c r="M2186" s="122">
        <v>0.10299999999999999</v>
      </c>
      <c r="N2186" s="122">
        <v>16.16</v>
      </c>
      <c r="O2186" s="122">
        <v>22.13</v>
      </c>
      <c r="P2186" s="122">
        <v>0.45269999999999999</v>
      </c>
      <c r="Q2186" s="122">
        <v>0</v>
      </c>
      <c r="R2186" s="122">
        <v>0.65969999999999995</v>
      </c>
      <c r="S2186" s="122">
        <v>89.936364303131327</v>
      </c>
      <c r="T2186" s="122">
        <v>98.772387026000004</v>
      </c>
    </row>
    <row r="2187" spans="1:20" x14ac:dyDescent="0.25">
      <c r="A2187" t="s">
        <v>3289</v>
      </c>
      <c r="B2187" t="s">
        <v>3290</v>
      </c>
      <c r="C2187" t="s">
        <v>2285</v>
      </c>
      <c r="D2187" t="s">
        <v>2282</v>
      </c>
      <c r="E2187" t="s">
        <v>4999</v>
      </c>
      <c r="F2187" t="s">
        <v>3291</v>
      </c>
      <c r="G2187" t="s">
        <v>3292</v>
      </c>
      <c r="H2187" t="s">
        <v>3297</v>
      </c>
      <c r="I2187" s="122">
        <v>51.3</v>
      </c>
      <c r="J2187" s="122">
        <v>0.91879999999999995</v>
      </c>
      <c r="K2187" s="122">
        <v>3.58</v>
      </c>
      <c r="L2187" s="122">
        <v>3.7146718779999999</v>
      </c>
      <c r="M2187" s="122">
        <v>8.09E-2</v>
      </c>
      <c r="N2187" s="122">
        <v>15.82</v>
      </c>
      <c r="O2187" s="122">
        <v>22.1</v>
      </c>
      <c r="P2187" s="122">
        <v>0.40260000000000001</v>
      </c>
      <c r="Q2187" s="122">
        <v>0</v>
      </c>
      <c r="R2187" s="122">
        <v>1.0247999999999999</v>
      </c>
      <c r="S2187" s="122">
        <v>88.360505328203061</v>
      </c>
      <c r="T2187" s="122">
        <v>98.941771877999997</v>
      </c>
    </row>
    <row r="2188" spans="1:20" x14ac:dyDescent="0.25">
      <c r="A2188" t="s">
        <v>3289</v>
      </c>
      <c r="B2188" t="s">
        <v>3290</v>
      </c>
      <c r="C2188" t="s">
        <v>2285</v>
      </c>
      <c r="D2188" t="s">
        <v>2282</v>
      </c>
      <c r="E2188" t="s">
        <v>4999</v>
      </c>
      <c r="F2188" t="s">
        <v>3291</v>
      </c>
      <c r="G2188" t="s">
        <v>3292</v>
      </c>
      <c r="H2188" t="s">
        <v>3297</v>
      </c>
      <c r="I2188" s="122">
        <v>50.43</v>
      </c>
      <c r="J2188" s="122">
        <v>1.2777000000000001</v>
      </c>
      <c r="K2188" s="122">
        <v>4.6500000000000004</v>
      </c>
      <c r="L2188" s="122">
        <v>4.8112898780000002</v>
      </c>
      <c r="M2188" s="122">
        <v>4.6100000000000002E-2</v>
      </c>
      <c r="N2188" s="122">
        <v>15.33</v>
      </c>
      <c r="O2188" s="122">
        <v>21.41</v>
      </c>
      <c r="P2188" s="122">
        <v>0.39029999999999998</v>
      </c>
      <c r="Q2188" s="122">
        <v>1.1599999999999999E-2</v>
      </c>
      <c r="R2188" s="122">
        <v>0.52400000000000002</v>
      </c>
      <c r="S2188" s="122">
        <v>85.029070752798674</v>
      </c>
      <c r="T2188" s="122">
        <v>98.880989878000008</v>
      </c>
    </row>
    <row r="2189" spans="1:20" x14ac:dyDescent="0.25">
      <c r="A2189" t="s">
        <v>3289</v>
      </c>
      <c r="B2189" t="s">
        <v>3290</v>
      </c>
      <c r="C2189" t="s">
        <v>2285</v>
      </c>
      <c r="D2189" t="s">
        <v>2282</v>
      </c>
      <c r="E2189" t="s">
        <v>4999</v>
      </c>
      <c r="F2189" t="s">
        <v>3291</v>
      </c>
      <c r="G2189" t="s">
        <v>3292</v>
      </c>
      <c r="H2189" t="s">
        <v>3297</v>
      </c>
      <c r="I2189" s="122">
        <v>51.65</v>
      </c>
      <c r="J2189" s="122">
        <v>0.75490000000000002</v>
      </c>
      <c r="K2189" s="122">
        <v>2.93</v>
      </c>
      <c r="L2189" s="122">
        <v>4.37</v>
      </c>
      <c r="M2189" s="122">
        <v>9.1600000000000001E-2</v>
      </c>
      <c r="N2189" s="122">
        <v>16.12</v>
      </c>
      <c r="O2189" s="122">
        <v>21.59</v>
      </c>
      <c r="P2189" s="122">
        <v>0.32869999999999999</v>
      </c>
      <c r="Q2189" s="122">
        <v>0</v>
      </c>
      <c r="R2189" s="122">
        <v>0.85699999999999998</v>
      </c>
      <c r="S2189" s="122">
        <v>86.799362869858953</v>
      </c>
      <c r="T2189" s="122">
        <v>98.6922</v>
      </c>
    </row>
    <row r="2190" spans="1:20" x14ac:dyDescent="0.25">
      <c r="A2190" t="s">
        <v>3289</v>
      </c>
      <c r="B2190" t="s">
        <v>3290</v>
      </c>
      <c r="C2190" t="s">
        <v>2285</v>
      </c>
      <c r="D2190" t="s">
        <v>2282</v>
      </c>
      <c r="E2190" t="s">
        <v>4999</v>
      </c>
      <c r="F2190" t="s">
        <v>3291</v>
      </c>
      <c r="G2190" t="s">
        <v>3292</v>
      </c>
      <c r="H2190" t="s">
        <v>3297</v>
      </c>
      <c r="I2190" s="122">
        <v>51.58</v>
      </c>
      <c r="J2190" s="122">
        <v>0.83130000000000004</v>
      </c>
      <c r="K2190" s="122">
        <v>2.84</v>
      </c>
      <c r="L2190" s="122">
        <v>4.42</v>
      </c>
      <c r="M2190" s="122">
        <v>5.3699999999999998E-2</v>
      </c>
      <c r="N2190" s="122">
        <v>15.88</v>
      </c>
      <c r="O2190" s="122">
        <v>21.74</v>
      </c>
      <c r="P2190" s="122">
        <v>0.38669999999999999</v>
      </c>
      <c r="Q2190" s="122">
        <v>0</v>
      </c>
      <c r="R2190" s="122">
        <v>0.874</v>
      </c>
      <c r="S2190" s="122">
        <v>86.49418925828428</v>
      </c>
      <c r="T2190" s="122">
        <v>98.605699999999985</v>
      </c>
    </row>
    <row r="2191" spans="1:20" x14ac:dyDescent="0.25">
      <c r="A2191" t="s">
        <v>3289</v>
      </c>
      <c r="B2191" t="s">
        <v>3290</v>
      </c>
      <c r="C2191" t="s">
        <v>2285</v>
      </c>
      <c r="D2191" t="s">
        <v>2282</v>
      </c>
      <c r="E2191" t="s">
        <v>4999</v>
      </c>
      <c r="F2191" t="s">
        <v>3291</v>
      </c>
      <c r="G2191" t="s">
        <v>3292</v>
      </c>
      <c r="H2191" t="s">
        <v>3297</v>
      </c>
      <c r="I2191" s="122">
        <v>49.77</v>
      </c>
      <c r="J2191" s="122">
        <v>1.4544999999999999</v>
      </c>
      <c r="K2191" s="122">
        <v>4.6900000000000004</v>
      </c>
      <c r="L2191" s="122">
        <v>5.4009118889999996</v>
      </c>
      <c r="M2191" s="122">
        <v>8.1699999999999995E-2</v>
      </c>
      <c r="N2191" s="122">
        <v>14.57</v>
      </c>
      <c r="O2191" s="122">
        <v>21.66</v>
      </c>
      <c r="P2191" s="122">
        <v>0.34250000000000003</v>
      </c>
      <c r="Q2191" s="122">
        <v>1.1599999999999999E-2</v>
      </c>
      <c r="R2191" s="122">
        <v>0.40679999999999999</v>
      </c>
      <c r="S2191" s="122">
        <v>82.784536558085719</v>
      </c>
      <c r="T2191" s="122">
        <v>98.388011889000012</v>
      </c>
    </row>
    <row r="2192" spans="1:20" x14ac:dyDescent="0.25">
      <c r="A2192" t="s">
        <v>3289</v>
      </c>
      <c r="B2192" t="s">
        <v>3290</v>
      </c>
      <c r="C2192" t="s">
        <v>2285</v>
      </c>
      <c r="D2192" t="s">
        <v>2282</v>
      </c>
      <c r="E2192" t="s">
        <v>4999</v>
      </c>
      <c r="F2192" t="s">
        <v>3291</v>
      </c>
      <c r="G2192" t="s">
        <v>3292</v>
      </c>
      <c r="H2192" t="s">
        <v>3297</v>
      </c>
      <c r="I2192" s="122">
        <v>49.43</v>
      </c>
      <c r="J2192" s="122">
        <v>1.78</v>
      </c>
      <c r="K2192" s="122">
        <v>5.25</v>
      </c>
      <c r="L2192" s="122">
        <v>6.05</v>
      </c>
      <c r="M2192" s="122">
        <v>0.10199999999999999</v>
      </c>
      <c r="N2192" s="122">
        <v>14.13</v>
      </c>
      <c r="O2192" s="122">
        <v>21.49</v>
      </c>
      <c r="P2192" s="122">
        <v>0.3503</v>
      </c>
      <c r="Q2192" s="122">
        <v>0</v>
      </c>
      <c r="R2192" s="122">
        <v>0.37909999999999999</v>
      </c>
      <c r="S2192" s="122">
        <v>80.632078221865029</v>
      </c>
      <c r="T2192" s="122">
        <v>98.961399999999998</v>
      </c>
    </row>
    <row r="2193" spans="1:20" x14ac:dyDescent="0.25">
      <c r="A2193" t="s">
        <v>3289</v>
      </c>
      <c r="B2193" t="s">
        <v>3290</v>
      </c>
      <c r="C2193" t="s">
        <v>2285</v>
      </c>
      <c r="D2193" t="s">
        <v>2282</v>
      </c>
      <c r="E2193" t="s">
        <v>4999</v>
      </c>
      <c r="F2193" t="s">
        <v>3291</v>
      </c>
      <c r="G2193" t="s">
        <v>3292</v>
      </c>
      <c r="H2193" t="s">
        <v>3297</v>
      </c>
      <c r="I2193" s="122">
        <v>51.33</v>
      </c>
      <c r="J2193" s="122">
        <v>1.242</v>
      </c>
      <c r="K2193" s="122">
        <v>2.93</v>
      </c>
      <c r="L2193" s="122">
        <v>5.013208058</v>
      </c>
      <c r="M2193" s="122">
        <v>0.1792</v>
      </c>
      <c r="N2193" s="122">
        <v>15.71</v>
      </c>
      <c r="O2193" s="122">
        <v>21.59</v>
      </c>
      <c r="P2193" s="122">
        <v>0.35470000000000002</v>
      </c>
      <c r="Q2193" s="122">
        <v>0</v>
      </c>
      <c r="R2193" s="122">
        <v>0.31659999999999999</v>
      </c>
      <c r="S2193" s="122">
        <v>84.816204848516819</v>
      </c>
      <c r="T2193" s="122">
        <v>98.665708057999993</v>
      </c>
    </row>
    <row r="2194" spans="1:20" x14ac:dyDescent="0.25">
      <c r="A2194" t="s">
        <v>3289</v>
      </c>
      <c r="B2194" t="s">
        <v>3298</v>
      </c>
      <c r="C2194" t="s">
        <v>2285</v>
      </c>
      <c r="D2194" t="s">
        <v>2282</v>
      </c>
      <c r="E2194" t="s">
        <v>4999</v>
      </c>
      <c r="F2194" t="s">
        <v>3291</v>
      </c>
      <c r="G2194" t="s">
        <v>3292</v>
      </c>
      <c r="H2194" t="s">
        <v>3299</v>
      </c>
      <c r="I2194" s="122">
        <v>51.35</v>
      </c>
      <c r="J2194" s="122">
        <v>1.0900000000000001</v>
      </c>
      <c r="K2194" s="122">
        <v>4.3</v>
      </c>
      <c r="L2194" s="122">
        <v>5.0177395709999999</v>
      </c>
      <c r="M2194" s="122">
        <v>0.10730000000000001</v>
      </c>
      <c r="N2194" s="122">
        <v>15.41</v>
      </c>
      <c r="O2194" s="122">
        <v>21.69</v>
      </c>
      <c r="P2194" s="122">
        <v>0.43280000000000002</v>
      </c>
      <c r="Q2194" s="122">
        <v>0</v>
      </c>
      <c r="R2194" s="122">
        <v>0.50870000000000004</v>
      </c>
      <c r="S2194" s="122">
        <v>84.554434193898388</v>
      </c>
      <c r="T2194" s="122">
        <v>99.90653957100001</v>
      </c>
    </row>
    <row r="2195" spans="1:20" x14ac:dyDescent="0.25">
      <c r="A2195" t="s">
        <v>3289</v>
      </c>
      <c r="B2195" t="s">
        <v>3298</v>
      </c>
      <c r="C2195" t="s">
        <v>2285</v>
      </c>
      <c r="D2195" t="s">
        <v>2282</v>
      </c>
      <c r="E2195" t="s">
        <v>4999</v>
      </c>
      <c r="F2195" t="s">
        <v>3291</v>
      </c>
      <c r="G2195" t="s">
        <v>3292</v>
      </c>
      <c r="H2195" t="s">
        <v>3299</v>
      </c>
      <c r="I2195" s="122">
        <v>49.18</v>
      </c>
      <c r="J2195" s="122">
        <v>1.74</v>
      </c>
      <c r="K2195" s="122">
        <v>5.86</v>
      </c>
      <c r="L2195" s="122">
        <v>4.433447363</v>
      </c>
      <c r="M2195" s="122">
        <v>0.12509999999999999</v>
      </c>
      <c r="N2195" s="122">
        <v>14.21</v>
      </c>
      <c r="O2195" s="122">
        <v>22.26</v>
      </c>
      <c r="P2195" s="122">
        <v>0.42509999999999998</v>
      </c>
      <c r="Q2195" s="122">
        <v>0</v>
      </c>
      <c r="R2195" s="122">
        <v>5.9499999999999997E-2</v>
      </c>
      <c r="S2195" s="122">
        <v>85.104299367478944</v>
      </c>
      <c r="T2195" s="122">
        <v>98.293147363000003</v>
      </c>
    </row>
    <row r="2196" spans="1:20" x14ac:dyDescent="0.25">
      <c r="A2196" t="s">
        <v>3289</v>
      </c>
      <c r="B2196" t="s">
        <v>3300</v>
      </c>
      <c r="C2196" t="s">
        <v>2285</v>
      </c>
      <c r="D2196" t="s">
        <v>2282</v>
      </c>
      <c r="E2196" t="s">
        <v>4999</v>
      </c>
      <c r="F2196" t="s">
        <v>3291</v>
      </c>
      <c r="G2196" t="s">
        <v>3292</v>
      </c>
      <c r="H2196" t="s">
        <v>3301</v>
      </c>
      <c r="I2196" s="122">
        <v>51</v>
      </c>
      <c r="J2196" s="122">
        <v>1.2394000000000001</v>
      </c>
      <c r="K2196" s="122">
        <v>4.1399999999999997</v>
      </c>
      <c r="L2196" s="122">
        <v>4.9559492799999996</v>
      </c>
      <c r="M2196" s="122">
        <v>0.13519999999999999</v>
      </c>
      <c r="N2196" s="122">
        <v>15.35</v>
      </c>
      <c r="O2196" s="122">
        <v>21.69</v>
      </c>
      <c r="P2196" s="122">
        <v>0.40179999999999999</v>
      </c>
      <c r="Q2196" s="122">
        <v>0</v>
      </c>
      <c r="R2196" s="122">
        <v>0.49630000000000002</v>
      </c>
      <c r="S2196" s="122">
        <v>84.664983205010259</v>
      </c>
      <c r="T2196" s="122">
        <v>99.408649280000006</v>
      </c>
    </row>
    <row r="2197" spans="1:20" x14ac:dyDescent="0.25">
      <c r="A2197" t="s">
        <v>3289</v>
      </c>
      <c r="B2197" t="s">
        <v>3300</v>
      </c>
      <c r="C2197" t="s">
        <v>2285</v>
      </c>
      <c r="D2197" t="s">
        <v>2282</v>
      </c>
      <c r="E2197" t="s">
        <v>4999</v>
      </c>
      <c r="F2197" t="s">
        <v>3291</v>
      </c>
      <c r="G2197" t="s">
        <v>3292</v>
      </c>
      <c r="H2197" t="s">
        <v>3301</v>
      </c>
      <c r="I2197" s="122">
        <v>50.61</v>
      </c>
      <c r="J2197" s="122">
        <v>1.2508999999999999</v>
      </c>
      <c r="K2197" s="122">
        <v>4.51</v>
      </c>
      <c r="L2197" s="122">
        <v>4.6029317360000004</v>
      </c>
      <c r="M2197" s="122">
        <v>0.106</v>
      </c>
      <c r="N2197" s="122">
        <v>15.23</v>
      </c>
      <c r="O2197" s="122">
        <v>21.64</v>
      </c>
      <c r="P2197" s="122">
        <v>0.44590000000000002</v>
      </c>
      <c r="Q2197" s="122">
        <v>0</v>
      </c>
      <c r="R2197" s="122">
        <v>0.86739999999999995</v>
      </c>
      <c r="S2197" s="122">
        <v>85.503005683638833</v>
      </c>
      <c r="T2197" s="122">
        <v>99.263131736000005</v>
      </c>
    </row>
    <row r="2198" spans="1:20" x14ac:dyDescent="0.25">
      <c r="A2198" t="s">
        <v>3289</v>
      </c>
      <c r="B2198" t="s">
        <v>3300</v>
      </c>
      <c r="C2198" t="s">
        <v>2285</v>
      </c>
      <c r="D2198" t="s">
        <v>2282</v>
      </c>
      <c r="E2198" t="s">
        <v>4999</v>
      </c>
      <c r="F2198" t="s">
        <v>3291</v>
      </c>
      <c r="G2198" t="s">
        <v>3292</v>
      </c>
      <c r="H2198" t="s">
        <v>3301</v>
      </c>
      <c r="I2198" s="122">
        <v>51.24</v>
      </c>
      <c r="J2198" s="122">
        <v>1.1609</v>
      </c>
      <c r="K2198" s="122">
        <v>4.41</v>
      </c>
      <c r="L2198" s="122">
        <v>4.8904676599999997</v>
      </c>
      <c r="M2198" s="122">
        <v>8.2299999999999998E-2</v>
      </c>
      <c r="N2198" s="122">
        <v>15.46</v>
      </c>
      <c r="O2198" s="122">
        <v>22.07</v>
      </c>
      <c r="P2198" s="122">
        <v>0.3145</v>
      </c>
      <c r="Q2198" s="122">
        <v>1.8800000000000001E-2</v>
      </c>
      <c r="R2198" s="122">
        <v>0.16270000000000001</v>
      </c>
      <c r="S2198" s="122">
        <v>84.928504902453497</v>
      </c>
      <c r="T2198" s="122">
        <v>99.809667660000002</v>
      </c>
    </row>
    <row r="2199" spans="1:20" x14ac:dyDescent="0.25">
      <c r="A2199" t="s">
        <v>3289</v>
      </c>
      <c r="B2199" t="s">
        <v>3300</v>
      </c>
      <c r="C2199" t="s">
        <v>2285</v>
      </c>
      <c r="D2199" t="s">
        <v>2282</v>
      </c>
      <c r="E2199" t="s">
        <v>4999</v>
      </c>
      <c r="F2199" t="s">
        <v>3291</v>
      </c>
      <c r="G2199" t="s">
        <v>3292</v>
      </c>
      <c r="H2199" t="s">
        <v>3301</v>
      </c>
      <c r="I2199" s="122">
        <v>52.27</v>
      </c>
      <c r="J2199" s="122">
        <v>0.6694</v>
      </c>
      <c r="K2199" s="122">
        <v>3.14</v>
      </c>
      <c r="L2199" s="122">
        <v>3.6251863310000001</v>
      </c>
      <c r="M2199" s="122">
        <v>0.09</v>
      </c>
      <c r="N2199" s="122">
        <v>16.510000000000002</v>
      </c>
      <c r="O2199" s="122">
        <v>22.16</v>
      </c>
      <c r="P2199" s="122">
        <v>0.33989999999999998</v>
      </c>
      <c r="Q2199" s="122">
        <v>0</v>
      </c>
      <c r="R2199" s="122">
        <v>0.64019999999999999</v>
      </c>
      <c r="S2199" s="122">
        <v>89.032811579248559</v>
      </c>
      <c r="T2199" s="122">
        <v>99.444686331000014</v>
      </c>
    </row>
    <row r="2200" spans="1:20" x14ac:dyDescent="0.25">
      <c r="A2200" t="s">
        <v>3289</v>
      </c>
      <c r="B2200" t="s">
        <v>3300</v>
      </c>
      <c r="C2200" t="s">
        <v>2285</v>
      </c>
      <c r="D2200" t="s">
        <v>2282</v>
      </c>
      <c r="E2200" t="s">
        <v>4999</v>
      </c>
      <c r="F2200" t="s">
        <v>3291</v>
      </c>
      <c r="G2200" t="s">
        <v>3292</v>
      </c>
      <c r="H2200" t="s">
        <v>3301</v>
      </c>
      <c r="I2200" s="122">
        <v>48.98</v>
      </c>
      <c r="J2200" s="122">
        <v>1.89</v>
      </c>
      <c r="K2200" s="122">
        <v>5.86</v>
      </c>
      <c r="L2200" s="122">
        <v>4.668608785</v>
      </c>
      <c r="M2200" s="122">
        <v>0.13719999999999999</v>
      </c>
      <c r="N2200" s="122">
        <v>14.28</v>
      </c>
      <c r="O2200" s="122">
        <v>21.68</v>
      </c>
      <c r="P2200" s="122">
        <v>0.48259999999999997</v>
      </c>
      <c r="Q2200" s="122">
        <v>0</v>
      </c>
      <c r="R2200" s="122">
        <v>0.3886</v>
      </c>
      <c r="S2200" s="122">
        <v>84.501621158740761</v>
      </c>
      <c r="T2200" s="122">
        <v>98.367008784999996</v>
      </c>
    </row>
    <row r="2201" spans="1:20" x14ac:dyDescent="0.25">
      <c r="A2201" t="s">
        <v>3289</v>
      </c>
      <c r="B2201" t="s">
        <v>3300</v>
      </c>
      <c r="C2201" t="s">
        <v>2285</v>
      </c>
      <c r="D2201" t="s">
        <v>2282</v>
      </c>
      <c r="E2201" t="s">
        <v>4999</v>
      </c>
      <c r="F2201" t="s">
        <v>3291</v>
      </c>
      <c r="G2201" t="s">
        <v>3292</v>
      </c>
      <c r="H2201" t="s">
        <v>3301</v>
      </c>
      <c r="I2201" s="122">
        <v>50.62</v>
      </c>
      <c r="J2201" s="122">
        <v>1.2749999999999999</v>
      </c>
      <c r="K2201" s="122">
        <v>4.59</v>
      </c>
      <c r="L2201" s="122">
        <v>4.0595297009999998</v>
      </c>
      <c r="M2201" s="122">
        <v>0.1047</v>
      </c>
      <c r="N2201" s="122">
        <v>15.34</v>
      </c>
      <c r="O2201" s="122">
        <v>22.17</v>
      </c>
      <c r="P2201" s="122">
        <v>0.38190000000000002</v>
      </c>
      <c r="Q2201" s="122">
        <v>0</v>
      </c>
      <c r="R2201" s="122">
        <v>0.38019999999999998</v>
      </c>
      <c r="S2201" s="122">
        <v>87.073049794369439</v>
      </c>
      <c r="T2201" s="122">
        <v>98.921329700999991</v>
      </c>
    </row>
    <row r="2202" spans="1:20" x14ac:dyDescent="0.25">
      <c r="A2202" t="s">
        <v>3289</v>
      </c>
      <c r="B2202" t="s">
        <v>3300</v>
      </c>
      <c r="C2202" t="s">
        <v>2285</v>
      </c>
      <c r="D2202" t="s">
        <v>2282</v>
      </c>
      <c r="E2202" t="s">
        <v>4999</v>
      </c>
      <c r="F2202" t="s">
        <v>3291</v>
      </c>
      <c r="G2202" t="s">
        <v>3292</v>
      </c>
      <c r="H2202" t="s">
        <v>3301</v>
      </c>
      <c r="I2202" s="122">
        <v>52.24</v>
      </c>
      <c r="J2202" s="122">
        <v>0.72060000000000002</v>
      </c>
      <c r="K2202" s="122">
        <v>3.1</v>
      </c>
      <c r="L2202" s="122">
        <v>4.0573476609999997</v>
      </c>
      <c r="M2202" s="122">
        <v>9.5799999999999996E-2</v>
      </c>
      <c r="N2202" s="122">
        <v>16.41</v>
      </c>
      <c r="O2202" s="122">
        <v>21.98</v>
      </c>
      <c r="P2202" s="122">
        <v>0.33579999999999999</v>
      </c>
      <c r="Q2202" s="122">
        <v>0</v>
      </c>
      <c r="R2202" s="122">
        <v>0.8498</v>
      </c>
      <c r="S2202" s="122">
        <v>87.818971872820299</v>
      </c>
      <c r="T2202" s="122">
        <v>99.789347661000008</v>
      </c>
    </row>
    <row r="2203" spans="1:20" x14ac:dyDescent="0.25">
      <c r="A2203" t="s">
        <v>3289</v>
      </c>
      <c r="B2203" t="s">
        <v>3300</v>
      </c>
      <c r="C2203" t="s">
        <v>2285</v>
      </c>
      <c r="D2203" t="s">
        <v>2282</v>
      </c>
      <c r="E2203" t="s">
        <v>4999</v>
      </c>
      <c r="F2203" t="s">
        <v>3291</v>
      </c>
      <c r="G2203" t="s">
        <v>3292</v>
      </c>
      <c r="H2203" t="s">
        <v>3301</v>
      </c>
      <c r="I2203" s="122">
        <v>50.97</v>
      </c>
      <c r="J2203" s="122">
        <v>1.2565</v>
      </c>
      <c r="K2203" s="122">
        <v>4.5</v>
      </c>
      <c r="L2203" s="122">
        <v>4.6673675069999998</v>
      </c>
      <c r="M2203" s="122">
        <v>0.1905</v>
      </c>
      <c r="N2203" s="122">
        <v>14.86</v>
      </c>
      <c r="O2203" s="122">
        <v>22.45</v>
      </c>
      <c r="P2203" s="122">
        <v>0.4259</v>
      </c>
      <c r="Q2203" s="122">
        <v>0</v>
      </c>
      <c r="R2203" s="122">
        <v>0.33139999999999997</v>
      </c>
      <c r="S2203" s="122">
        <v>85.019283488071352</v>
      </c>
      <c r="T2203" s="122">
        <v>99.651667507000013</v>
      </c>
    </row>
    <row r="2204" spans="1:20" x14ac:dyDescent="0.25">
      <c r="A2204" t="s">
        <v>3289</v>
      </c>
      <c r="B2204" t="s">
        <v>3300</v>
      </c>
      <c r="C2204" t="s">
        <v>2285</v>
      </c>
      <c r="D2204" t="s">
        <v>2282</v>
      </c>
      <c r="E2204" t="s">
        <v>4999</v>
      </c>
      <c r="F2204" t="s">
        <v>3291</v>
      </c>
      <c r="G2204" t="s">
        <v>3292</v>
      </c>
      <c r="H2204" t="s">
        <v>3301</v>
      </c>
      <c r="I2204" s="122">
        <v>52.03</v>
      </c>
      <c r="J2204" s="122">
        <v>0.66259999999999997</v>
      </c>
      <c r="K2204" s="122">
        <v>2.95</v>
      </c>
      <c r="L2204" s="122">
        <v>3.565290209</v>
      </c>
      <c r="M2204" s="122">
        <v>9.6500000000000002E-2</v>
      </c>
      <c r="N2204" s="122">
        <v>16.43</v>
      </c>
      <c r="O2204" s="122">
        <v>22.07</v>
      </c>
      <c r="P2204" s="122">
        <v>0.34379999999999999</v>
      </c>
      <c r="Q2204" s="122">
        <v>0</v>
      </c>
      <c r="R2204" s="122">
        <v>0.99490000000000001</v>
      </c>
      <c r="S2204" s="122">
        <v>89.147530000771539</v>
      </c>
      <c r="T2204" s="122">
        <v>99.143090209000007</v>
      </c>
    </row>
    <row r="2205" spans="1:20" x14ac:dyDescent="0.25">
      <c r="A2205" t="s">
        <v>3289</v>
      </c>
      <c r="B2205" t="s">
        <v>3300</v>
      </c>
      <c r="C2205" t="s">
        <v>2285</v>
      </c>
      <c r="D2205" t="s">
        <v>2282</v>
      </c>
      <c r="E2205" t="s">
        <v>4999</v>
      </c>
      <c r="F2205" t="s">
        <v>3291</v>
      </c>
      <c r="G2205" t="s">
        <v>3292</v>
      </c>
      <c r="H2205" t="s">
        <v>3301</v>
      </c>
      <c r="I2205" s="122">
        <v>52.34</v>
      </c>
      <c r="J2205" s="122">
        <v>0.80369999999999997</v>
      </c>
      <c r="K2205" s="122">
        <v>2.99</v>
      </c>
      <c r="L2205" s="122">
        <v>3.2943714129999999</v>
      </c>
      <c r="M2205" s="122">
        <v>0.1145</v>
      </c>
      <c r="N2205" s="122">
        <v>16.38</v>
      </c>
      <c r="O2205" s="122">
        <v>22.63</v>
      </c>
      <c r="P2205" s="122">
        <v>0.37009999999999998</v>
      </c>
      <c r="Q2205" s="122">
        <v>0</v>
      </c>
      <c r="R2205" s="122">
        <v>1.0550999999999999</v>
      </c>
      <c r="S2205" s="122">
        <v>89.861068315848129</v>
      </c>
      <c r="T2205" s="122">
        <v>99.977771412999999</v>
      </c>
    </row>
    <row r="2206" spans="1:20" x14ac:dyDescent="0.25">
      <c r="A2206" t="s">
        <v>3289</v>
      </c>
      <c r="B2206" t="s">
        <v>3300</v>
      </c>
      <c r="C2206" t="s">
        <v>2285</v>
      </c>
      <c r="D2206" t="s">
        <v>2282</v>
      </c>
      <c r="E2206" t="s">
        <v>4999</v>
      </c>
      <c r="F2206" t="s">
        <v>3291</v>
      </c>
      <c r="G2206" t="s">
        <v>3292</v>
      </c>
      <c r="H2206" t="s">
        <v>3301</v>
      </c>
      <c r="I2206" s="122">
        <v>51.42</v>
      </c>
      <c r="J2206" s="122">
        <v>0.90980000000000005</v>
      </c>
      <c r="K2206" s="122">
        <v>3.95</v>
      </c>
      <c r="L2206" s="122">
        <v>3.983787124</v>
      </c>
      <c r="M2206" s="122">
        <v>5.3800000000000001E-2</v>
      </c>
      <c r="N2206" s="122">
        <v>15.77</v>
      </c>
      <c r="O2206" s="122">
        <v>21.99</v>
      </c>
      <c r="P2206" s="122">
        <v>0.42930000000000001</v>
      </c>
      <c r="Q2206" s="122">
        <v>0</v>
      </c>
      <c r="R2206" s="122">
        <v>1.1821999999999999</v>
      </c>
      <c r="S2206" s="122">
        <v>87.587268305797949</v>
      </c>
      <c r="T2206" s="122">
        <v>99.68888712399999</v>
      </c>
    </row>
    <row r="2207" spans="1:20" x14ac:dyDescent="0.25">
      <c r="A2207" t="s">
        <v>3289</v>
      </c>
      <c r="B2207" t="s">
        <v>3300</v>
      </c>
      <c r="C2207" t="s">
        <v>2285</v>
      </c>
      <c r="D2207" t="s">
        <v>2282</v>
      </c>
      <c r="E2207" t="s">
        <v>4999</v>
      </c>
      <c r="F2207" t="s">
        <v>3291</v>
      </c>
      <c r="G2207" t="s">
        <v>3292</v>
      </c>
      <c r="H2207" t="s">
        <v>3301</v>
      </c>
      <c r="I2207" s="122">
        <v>51.17</v>
      </c>
      <c r="J2207" s="122">
        <v>1.5212000000000001</v>
      </c>
      <c r="K2207" s="122">
        <v>3.61</v>
      </c>
      <c r="L2207" s="122">
        <v>3.83058576</v>
      </c>
      <c r="M2207" s="122">
        <v>0.14649999999999999</v>
      </c>
      <c r="N2207" s="122">
        <v>15.43</v>
      </c>
      <c r="O2207" s="122">
        <v>22.13</v>
      </c>
      <c r="P2207" s="122">
        <v>0.58819999999999995</v>
      </c>
      <c r="Q2207" s="122">
        <v>0</v>
      </c>
      <c r="R2207" s="122">
        <v>0.31280000000000002</v>
      </c>
      <c r="S2207" s="122">
        <v>87.775415326618585</v>
      </c>
      <c r="T2207" s="122">
        <v>98.739285759999987</v>
      </c>
    </row>
    <row r="2208" spans="1:20" x14ac:dyDescent="0.25">
      <c r="A2208" t="s">
        <v>3289</v>
      </c>
      <c r="B2208" t="s">
        <v>3300</v>
      </c>
      <c r="C2208" t="s">
        <v>2285</v>
      </c>
      <c r="D2208" t="s">
        <v>2282</v>
      </c>
      <c r="E2208" t="s">
        <v>4999</v>
      </c>
      <c r="F2208" t="s">
        <v>3291</v>
      </c>
      <c r="G2208" t="s">
        <v>3292</v>
      </c>
      <c r="H2208" t="s">
        <v>3301</v>
      </c>
      <c r="I2208" s="122">
        <v>51.55</v>
      </c>
      <c r="J2208" s="122">
        <v>1.0077</v>
      </c>
      <c r="K2208" s="122">
        <v>3.99</v>
      </c>
      <c r="L2208" s="122">
        <v>4.199741071</v>
      </c>
      <c r="M2208" s="122">
        <v>0.1077</v>
      </c>
      <c r="N2208" s="122">
        <v>15.64</v>
      </c>
      <c r="O2208" s="122">
        <v>22.25</v>
      </c>
      <c r="P2208" s="122">
        <v>0.40160000000000001</v>
      </c>
      <c r="Q2208" s="122">
        <v>0</v>
      </c>
      <c r="R2208" s="122">
        <v>0.54</v>
      </c>
      <c r="S2208" s="122">
        <v>86.90796117655924</v>
      </c>
      <c r="T2208" s="122">
        <v>99.686741071</v>
      </c>
    </row>
    <row r="2209" spans="1:20" x14ac:dyDescent="0.25">
      <c r="A2209" t="s">
        <v>3289</v>
      </c>
      <c r="B2209" t="s">
        <v>3300</v>
      </c>
      <c r="C2209" t="s">
        <v>2285</v>
      </c>
      <c r="D2209" t="s">
        <v>2282</v>
      </c>
      <c r="E2209" t="s">
        <v>4999</v>
      </c>
      <c r="F2209" t="s">
        <v>3291</v>
      </c>
      <c r="G2209" t="s">
        <v>3292</v>
      </c>
      <c r="H2209" t="s">
        <v>3301</v>
      </c>
      <c r="I2209" s="122">
        <v>51.26</v>
      </c>
      <c r="J2209" s="122">
        <v>1.2122999999999999</v>
      </c>
      <c r="K2209" s="122">
        <v>3.95</v>
      </c>
      <c r="L2209" s="122">
        <v>4.5122781539999997</v>
      </c>
      <c r="M2209" s="122">
        <v>0.11509999999999999</v>
      </c>
      <c r="N2209" s="122">
        <v>15.38</v>
      </c>
      <c r="O2209" s="122">
        <v>22.22</v>
      </c>
      <c r="P2209" s="122">
        <v>0.40570000000000001</v>
      </c>
      <c r="Q2209" s="122">
        <v>0</v>
      </c>
      <c r="R2209" s="122">
        <v>0.18790000000000001</v>
      </c>
      <c r="S2209" s="122">
        <v>85.867184006190058</v>
      </c>
      <c r="T2209" s="122">
        <v>99.243278153999995</v>
      </c>
    </row>
    <row r="2210" spans="1:20" x14ac:dyDescent="0.25">
      <c r="A2210" t="s">
        <v>3289</v>
      </c>
      <c r="B2210" t="s">
        <v>3300</v>
      </c>
      <c r="C2210" t="s">
        <v>2285</v>
      </c>
      <c r="D2210" t="s">
        <v>2282</v>
      </c>
      <c r="E2210" t="s">
        <v>4999</v>
      </c>
      <c r="F2210" t="s">
        <v>3291</v>
      </c>
      <c r="G2210" t="s">
        <v>3292</v>
      </c>
      <c r="H2210" t="s">
        <v>3301</v>
      </c>
      <c r="I2210" s="122">
        <v>52.12</v>
      </c>
      <c r="J2210" s="122">
        <v>0.89370000000000005</v>
      </c>
      <c r="K2210" s="122">
        <v>3.55</v>
      </c>
      <c r="L2210" s="122">
        <v>3.918109651</v>
      </c>
      <c r="M2210" s="122">
        <v>5.3100000000000001E-2</v>
      </c>
      <c r="N2210" s="122">
        <v>16.14</v>
      </c>
      <c r="O2210" s="122">
        <v>22.26</v>
      </c>
      <c r="P2210" s="122">
        <v>0.4042</v>
      </c>
      <c r="Q2210" s="122">
        <v>0</v>
      </c>
      <c r="R2210" s="122">
        <v>1.3379000000000001</v>
      </c>
      <c r="S2210" s="122">
        <v>88.01369642980454</v>
      </c>
      <c r="T2210" s="122">
        <v>100.67700965100001</v>
      </c>
    </row>
    <row r="2211" spans="1:20" x14ac:dyDescent="0.25">
      <c r="A2211" t="s">
        <v>3289</v>
      </c>
      <c r="B2211" t="s">
        <v>3300</v>
      </c>
      <c r="C2211" t="s">
        <v>2285</v>
      </c>
      <c r="D2211" t="s">
        <v>2282</v>
      </c>
      <c r="E2211" t="s">
        <v>4999</v>
      </c>
      <c r="F2211" t="s">
        <v>3291</v>
      </c>
      <c r="G2211" t="s">
        <v>3292</v>
      </c>
      <c r="H2211" t="s">
        <v>3301</v>
      </c>
      <c r="I2211" s="122">
        <v>52.8</v>
      </c>
      <c r="J2211" s="122">
        <v>0.69099999999999995</v>
      </c>
      <c r="K2211" s="122">
        <v>2.65</v>
      </c>
      <c r="L2211" s="122">
        <v>3.89</v>
      </c>
      <c r="M2211" s="122">
        <v>0.12939999999999999</v>
      </c>
      <c r="N2211" s="122">
        <v>16.79</v>
      </c>
      <c r="O2211" s="122">
        <v>22.06</v>
      </c>
      <c r="P2211" s="122">
        <v>0.32890000000000003</v>
      </c>
      <c r="Q2211" s="122">
        <v>0</v>
      </c>
      <c r="R2211" s="122">
        <v>0.77600000000000002</v>
      </c>
      <c r="S2211" s="122">
        <v>88.497508867052147</v>
      </c>
      <c r="T2211" s="122">
        <v>100.1153</v>
      </c>
    </row>
    <row r="2212" spans="1:20" x14ac:dyDescent="0.25">
      <c r="A2212" t="s">
        <v>3289</v>
      </c>
      <c r="B2212" t="s">
        <v>3302</v>
      </c>
      <c r="C2212" t="s">
        <v>2285</v>
      </c>
      <c r="D2212" t="s">
        <v>2282</v>
      </c>
      <c r="E2212" t="s">
        <v>4999</v>
      </c>
      <c r="F2212" t="s">
        <v>3291</v>
      </c>
      <c r="G2212" t="s">
        <v>3292</v>
      </c>
      <c r="H2212" t="s">
        <v>3303</v>
      </c>
      <c r="I2212" s="122">
        <v>52.28</v>
      </c>
      <c r="J2212" s="122">
        <v>0.70540000000000003</v>
      </c>
      <c r="K2212" s="122">
        <v>3.02</v>
      </c>
      <c r="L2212" s="122">
        <v>3.6215567360000001</v>
      </c>
      <c r="M2212" s="122">
        <v>9.7100000000000006E-2</v>
      </c>
      <c r="N2212" s="122">
        <v>16.940000000000001</v>
      </c>
      <c r="O2212" s="122">
        <v>21.7</v>
      </c>
      <c r="P2212" s="122">
        <v>0.3105</v>
      </c>
      <c r="Q2212" s="122">
        <v>0</v>
      </c>
      <c r="R2212" s="122">
        <v>0.74680000000000002</v>
      </c>
      <c r="S2212" s="122">
        <v>89.290942496240987</v>
      </c>
      <c r="T2212" s="122">
        <v>99.421356735999993</v>
      </c>
    </row>
    <row r="2213" spans="1:20" x14ac:dyDescent="0.25">
      <c r="A2213" t="s">
        <v>3289</v>
      </c>
      <c r="B2213" t="s">
        <v>3302</v>
      </c>
      <c r="C2213" t="s">
        <v>2285</v>
      </c>
      <c r="D2213" t="s">
        <v>2282</v>
      </c>
      <c r="E2213" t="s">
        <v>4999</v>
      </c>
      <c r="F2213" t="s">
        <v>3291</v>
      </c>
      <c r="G2213" t="s">
        <v>3292</v>
      </c>
      <c r="H2213" t="s">
        <v>3303</v>
      </c>
      <c r="I2213" s="122">
        <v>51.59</v>
      </c>
      <c r="J2213" s="122">
        <v>0.99460000000000004</v>
      </c>
      <c r="K2213" s="122">
        <v>4.13</v>
      </c>
      <c r="L2213" s="122">
        <v>4.7089592859999998</v>
      </c>
      <c r="M2213" s="122">
        <v>0.15989999999999999</v>
      </c>
      <c r="N2213" s="122">
        <v>15.73</v>
      </c>
      <c r="O2213" s="122">
        <v>21.53</v>
      </c>
      <c r="P2213" s="122">
        <v>0.45250000000000001</v>
      </c>
      <c r="Q2213" s="122">
        <v>0</v>
      </c>
      <c r="R2213" s="122">
        <v>0.58069999999999999</v>
      </c>
      <c r="S2213" s="122">
        <v>85.620722720957502</v>
      </c>
      <c r="T2213" s="122">
        <v>99.876659285999992</v>
      </c>
    </row>
    <row r="2214" spans="1:20" x14ac:dyDescent="0.25">
      <c r="A2214" t="s">
        <v>3289</v>
      </c>
      <c r="B2214" t="s">
        <v>3302</v>
      </c>
      <c r="C2214" t="s">
        <v>2285</v>
      </c>
      <c r="D2214" t="s">
        <v>2282</v>
      </c>
      <c r="E2214" t="s">
        <v>4999</v>
      </c>
      <c r="F2214" t="s">
        <v>3291</v>
      </c>
      <c r="G2214" t="s">
        <v>3292</v>
      </c>
      <c r="H2214" t="s">
        <v>3303</v>
      </c>
      <c r="I2214" s="122">
        <v>51.99</v>
      </c>
      <c r="J2214" s="122">
        <v>0.94299999999999995</v>
      </c>
      <c r="K2214" s="122">
        <v>3.13</v>
      </c>
      <c r="L2214" s="122">
        <v>3.8140725209999999</v>
      </c>
      <c r="M2214" s="122">
        <v>4.3900000000000002E-2</v>
      </c>
      <c r="N2214" s="122">
        <v>16.32</v>
      </c>
      <c r="O2214" s="122">
        <v>22.02</v>
      </c>
      <c r="P2214" s="122">
        <v>0.40179999999999999</v>
      </c>
      <c r="Q2214" s="122">
        <v>0</v>
      </c>
      <c r="R2214" s="122">
        <v>0.30890000000000001</v>
      </c>
      <c r="S2214" s="122">
        <v>88.408850859343147</v>
      </c>
      <c r="T2214" s="122">
        <v>98.971672521000002</v>
      </c>
    </row>
    <row r="2215" spans="1:20" x14ac:dyDescent="0.25">
      <c r="A2215" t="s">
        <v>3289</v>
      </c>
      <c r="B2215" t="s">
        <v>3302</v>
      </c>
      <c r="C2215" t="s">
        <v>2285</v>
      </c>
      <c r="D2215" t="s">
        <v>2282</v>
      </c>
      <c r="E2215" t="s">
        <v>4999</v>
      </c>
      <c r="F2215" t="s">
        <v>3291</v>
      </c>
      <c r="G2215" t="s">
        <v>3292</v>
      </c>
      <c r="H2215" t="s">
        <v>3303</v>
      </c>
      <c r="I2215" s="122">
        <v>50.55</v>
      </c>
      <c r="J2215" s="122">
        <v>1.1224000000000001</v>
      </c>
      <c r="K2215" s="122">
        <v>4.3099999999999996</v>
      </c>
      <c r="L2215" s="122">
        <v>3.3015146880000001</v>
      </c>
      <c r="M2215" s="122">
        <v>0.08</v>
      </c>
      <c r="N2215" s="122">
        <v>15.82</v>
      </c>
      <c r="O2215" s="122">
        <v>21.68</v>
      </c>
      <c r="P2215" s="122">
        <v>0.45400000000000001</v>
      </c>
      <c r="Q2215" s="122">
        <v>0</v>
      </c>
      <c r="R2215" s="122">
        <v>0.89949999999999997</v>
      </c>
      <c r="S2215" s="122">
        <v>89.519405892012102</v>
      </c>
      <c r="T2215" s="122">
        <v>98.217414688000005</v>
      </c>
    </row>
    <row r="2216" spans="1:20" x14ac:dyDescent="0.25">
      <c r="A2216" t="s">
        <v>3289</v>
      </c>
      <c r="B2216" t="s">
        <v>3302</v>
      </c>
      <c r="C2216" t="s">
        <v>2285</v>
      </c>
      <c r="D2216" t="s">
        <v>2282</v>
      </c>
      <c r="E2216" t="s">
        <v>4999</v>
      </c>
      <c r="F2216" t="s">
        <v>3291</v>
      </c>
      <c r="G2216" t="s">
        <v>3292</v>
      </c>
      <c r="H2216" t="s">
        <v>3303</v>
      </c>
      <c r="I2216" s="122">
        <v>48.76</v>
      </c>
      <c r="J2216" s="122">
        <v>2</v>
      </c>
      <c r="K2216" s="122">
        <v>5.92</v>
      </c>
      <c r="L2216" s="122">
        <v>5.0147954590000001</v>
      </c>
      <c r="M2216" s="122">
        <v>7.8299999999999995E-2</v>
      </c>
      <c r="N2216" s="122">
        <v>14.37</v>
      </c>
      <c r="O2216" s="122">
        <v>21.49</v>
      </c>
      <c r="P2216" s="122">
        <v>0.40329999999999999</v>
      </c>
      <c r="Q2216" s="122">
        <v>0</v>
      </c>
      <c r="R2216" s="122">
        <v>0.13250000000000001</v>
      </c>
      <c r="S2216" s="122">
        <v>83.627735604829013</v>
      </c>
      <c r="T2216" s="122">
        <v>98.168895458999998</v>
      </c>
    </row>
    <row r="2217" spans="1:20" x14ac:dyDescent="0.25">
      <c r="A2217" t="s">
        <v>3289</v>
      </c>
      <c r="B2217" t="s">
        <v>3302</v>
      </c>
      <c r="C2217" t="s">
        <v>2285</v>
      </c>
      <c r="D2217" t="s">
        <v>2282</v>
      </c>
      <c r="E2217" t="s">
        <v>4999</v>
      </c>
      <c r="F2217" t="s">
        <v>3291</v>
      </c>
      <c r="G2217" t="s">
        <v>3292</v>
      </c>
      <c r="H2217" t="s">
        <v>3303</v>
      </c>
      <c r="I2217" s="122">
        <v>51.15</v>
      </c>
      <c r="J2217" s="122">
        <v>1.1629</v>
      </c>
      <c r="K2217" s="122">
        <v>3.52</v>
      </c>
      <c r="L2217" s="122">
        <v>5.54</v>
      </c>
      <c r="M2217" s="122">
        <v>0.1419</v>
      </c>
      <c r="N2217" s="122">
        <v>15.65</v>
      </c>
      <c r="O2217" s="122">
        <v>21.16</v>
      </c>
      <c r="P2217" s="122">
        <v>0.32369999999999999</v>
      </c>
      <c r="Q2217" s="122">
        <v>0</v>
      </c>
      <c r="R2217" s="122">
        <v>0.1293</v>
      </c>
      <c r="S2217" s="122">
        <v>83.431365086764515</v>
      </c>
      <c r="T2217" s="122">
        <v>98.777799999999999</v>
      </c>
    </row>
    <row r="2218" spans="1:20" x14ac:dyDescent="0.25">
      <c r="A2218" t="s">
        <v>3289</v>
      </c>
      <c r="B2218" t="s">
        <v>3302</v>
      </c>
      <c r="C2218" t="s">
        <v>2285</v>
      </c>
      <c r="D2218" t="s">
        <v>2282</v>
      </c>
      <c r="E2218" t="s">
        <v>4999</v>
      </c>
      <c r="F2218" t="s">
        <v>3291</v>
      </c>
      <c r="G2218" t="s">
        <v>3292</v>
      </c>
      <c r="H2218" t="s">
        <v>3303</v>
      </c>
      <c r="I2218" s="122">
        <v>50.66</v>
      </c>
      <c r="J2218" s="122">
        <v>1.276</v>
      </c>
      <c r="K2218" s="122">
        <v>4.97</v>
      </c>
      <c r="L2218" s="122">
        <v>5.04</v>
      </c>
      <c r="M2218" s="122">
        <v>0.16950000000000001</v>
      </c>
      <c r="N2218" s="122">
        <v>15</v>
      </c>
      <c r="O2218" s="122">
        <v>21.5</v>
      </c>
      <c r="P2218" s="122">
        <v>0.48110000000000003</v>
      </c>
      <c r="Q2218" s="122">
        <v>0</v>
      </c>
      <c r="R2218" s="122">
        <v>0.65669999999999995</v>
      </c>
      <c r="S2218" s="122">
        <v>84.139982847642173</v>
      </c>
      <c r="T2218" s="122">
        <v>99.753299999999996</v>
      </c>
    </row>
    <row r="2219" spans="1:20" x14ac:dyDescent="0.25">
      <c r="A2219" t="s">
        <v>3289</v>
      </c>
      <c r="B2219" t="s">
        <v>3302</v>
      </c>
      <c r="C2219" t="s">
        <v>2285</v>
      </c>
      <c r="D2219" t="s">
        <v>2282</v>
      </c>
      <c r="E2219" t="s">
        <v>4999</v>
      </c>
      <c r="F2219" t="s">
        <v>3291</v>
      </c>
      <c r="G2219" t="s">
        <v>3292</v>
      </c>
      <c r="H2219" t="s">
        <v>3303</v>
      </c>
      <c r="I2219" s="122">
        <v>50.05</v>
      </c>
      <c r="J2219" s="122">
        <v>1.1715</v>
      </c>
      <c r="K2219" s="122">
        <v>5.18</v>
      </c>
      <c r="L2219" s="122">
        <v>4.0745252179999998</v>
      </c>
      <c r="M2219" s="122">
        <v>0.1187</v>
      </c>
      <c r="N2219" s="122">
        <v>15.07</v>
      </c>
      <c r="O2219" s="122">
        <v>21.59</v>
      </c>
      <c r="P2219" s="122">
        <v>0.46560000000000001</v>
      </c>
      <c r="Q2219" s="122">
        <v>1.06E-2</v>
      </c>
      <c r="R2219" s="122">
        <v>0.55020000000000002</v>
      </c>
      <c r="S2219" s="122">
        <v>86.82974353291425</v>
      </c>
      <c r="T2219" s="122">
        <v>98.281125218</v>
      </c>
    </row>
    <row r="2220" spans="1:20" x14ac:dyDescent="0.25">
      <c r="A2220" t="s">
        <v>3289</v>
      </c>
      <c r="B2220" t="s">
        <v>3302</v>
      </c>
      <c r="C2220" t="s">
        <v>2285</v>
      </c>
      <c r="D2220" t="s">
        <v>2282</v>
      </c>
      <c r="E2220" t="s">
        <v>4999</v>
      </c>
      <c r="F2220" t="s">
        <v>3291</v>
      </c>
      <c r="G2220" t="s">
        <v>3292</v>
      </c>
      <c r="H2220" t="s">
        <v>3303</v>
      </c>
      <c r="I2220" s="122">
        <v>51.26</v>
      </c>
      <c r="J2220" s="122">
        <v>1.0542</v>
      </c>
      <c r="K2220" s="122">
        <v>3.9</v>
      </c>
      <c r="L2220" s="122">
        <v>3.7592096860000002</v>
      </c>
      <c r="M2220" s="122">
        <v>9.7900000000000001E-2</v>
      </c>
      <c r="N2220" s="122">
        <v>15.78</v>
      </c>
      <c r="O2220" s="122">
        <v>22.1</v>
      </c>
      <c r="P2220" s="122">
        <v>0.42059999999999997</v>
      </c>
      <c r="Q2220" s="122">
        <v>0</v>
      </c>
      <c r="R2220" s="122">
        <v>0.65949999999999998</v>
      </c>
      <c r="S2220" s="122">
        <v>88.211064985660116</v>
      </c>
      <c r="T2220" s="122">
        <v>99.031409685999989</v>
      </c>
    </row>
    <row r="2221" spans="1:20" x14ac:dyDescent="0.25">
      <c r="A2221" t="s">
        <v>3289</v>
      </c>
      <c r="B2221" t="s">
        <v>3302</v>
      </c>
      <c r="C2221" t="s">
        <v>2285</v>
      </c>
      <c r="D2221" t="s">
        <v>2282</v>
      </c>
      <c r="E2221" t="s">
        <v>4999</v>
      </c>
      <c r="F2221" t="s">
        <v>3291</v>
      </c>
      <c r="G2221" t="s">
        <v>3292</v>
      </c>
      <c r="H2221" t="s">
        <v>3303</v>
      </c>
      <c r="I2221" s="122">
        <v>51.09</v>
      </c>
      <c r="J2221" s="122">
        <v>1.0544</v>
      </c>
      <c r="K2221" s="122">
        <v>4.25</v>
      </c>
      <c r="L2221" s="122">
        <v>4.4397304819999999</v>
      </c>
      <c r="M2221" s="122">
        <v>9.7100000000000006E-2</v>
      </c>
      <c r="N2221" s="122">
        <v>15.68</v>
      </c>
      <c r="O2221" s="122">
        <v>21.6</v>
      </c>
      <c r="P2221" s="122">
        <v>0.40679999999999999</v>
      </c>
      <c r="Q2221" s="122">
        <v>0</v>
      </c>
      <c r="R2221" s="122">
        <v>0.70569999999999999</v>
      </c>
      <c r="S2221" s="122">
        <v>86.29284586645143</v>
      </c>
      <c r="T2221" s="122">
        <v>99.323730482000002</v>
      </c>
    </row>
    <row r="2222" spans="1:20" x14ac:dyDescent="0.25">
      <c r="A2222" t="s">
        <v>3289</v>
      </c>
      <c r="B2222" t="s">
        <v>3302</v>
      </c>
      <c r="C2222" t="s">
        <v>2285</v>
      </c>
      <c r="D2222" t="s">
        <v>2282</v>
      </c>
      <c r="E2222" t="s">
        <v>4999</v>
      </c>
      <c r="F2222" t="s">
        <v>3291</v>
      </c>
      <c r="G2222" t="s">
        <v>3292</v>
      </c>
      <c r="H2222" t="s">
        <v>3303</v>
      </c>
      <c r="I2222" s="122">
        <v>51.69</v>
      </c>
      <c r="J2222" s="122">
        <v>1.335</v>
      </c>
      <c r="K2222" s="122">
        <v>2.97</v>
      </c>
      <c r="L2222" s="122">
        <v>5.7594179729999997</v>
      </c>
      <c r="M2222" s="122">
        <v>0.106</v>
      </c>
      <c r="N2222" s="122">
        <v>15.67</v>
      </c>
      <c r="O2222" s="122">
        <v>21.72</v>
      </c>
      <c r="P2222" s="122">
        <v>0.30009999999999998</v>
      </c>
      <c r="Q2222" s="122">
        <v>0</v>
      </c>
      <c r="R2222" s="122">
        <v>0.33239999999999997</v>
      </c>
      <c r="S2222" s="122">
        <v>82.905549037843841</v>
      </c>
      <c r="T2222" s="122">
        <v>99.882917973000005</v>
      </c>
    </row>
    <row r="2223" spans="1:20" x14ac:dyDescent="0.25">
      <c r="A2223" t="s">
        <v>3289</v>
      </c>
      <c r="B2223" t="s">
        <v>3302</v>
      </c>
      <c r="C2223" t="s">
        <v>2285</v>
      </c>
      <c r="D2223" t="s">
        <v>2282</v>
      </c>
      <c r="E2223" t="s">
        <v>4999</v>
      </c>
      <c r="F2223" t="s">
        <v>3291</v>
      </c>
      <c r="G2223" t="s">
        <v>3292</v>
      </c>
      <c r="H2223" t="s">
        <v>3303</v>
      </c>
      <c r="I2223" s="122">
        <v>50.33</v>
      </c>
      <c r="J2223" s="122">
        <v>1.3554999999999999</v>
      </c>
      <c r="K2223" s="122">
        <v>4.99</v>
      </c>
      <c r="L2223" s="122">
        <v>4.342482961</v>
      </c>
      <c r="M2223" s="122">
        <v>6.4199999999999993E-2</v>
      </c>
      <c r="N2223" s="122">
        <v>15.27</v>
      </c>
      <c r="O2223" s="122">
        <v>21.54</v>
      </c>
      <c r="P2223" s="122">
        <v>0.46329999999999999</v>
      </c>
      <c r="Q2223" s="122">
        <v>1.2500000000000001E-2</v>
      </c>
      <c r="R2223" s="122">
        <v>0.66269999999999996</v>
      </c>
      <c r="S2223" s="122">
        <v>86.241329088905772</v>
      </c>
      <c r="T2223" s="122">
        <v>99.030682961000011</v>
      </c>
    </row>
    <row r="2224" spans="1:20" x14ac:dyDescent="0.25">
      <c r="A2224" t="s">
        <v>3289</v>
      </c>
      <c r="B2224" t="s">
        <v>3302</v>
      </c>
      <c r="C2224" t="s">
        <v>2285</v>
      </c>
      <c r="D2224" t="s">
        <v>2282</v>
      </c>
      <c r="E2224" t="s">
        <v>4999</v>
      </c>
      <c r="F2224" t="s">
        <v>3291</v>
      </c>
      <c r="G2224" t="s">
        <v>3292</v>
      </c>
      <c r="H2224" t="s">
        <v>3303</v>
      </c>
      <c r="I2224" s="122">
        <v>51.18</v>
      </c>
      <c r="J2224" s="122">
        <v>1.1682999999999999</v>
      </c>
      <c r="K2224" s="122">
        <v>4.5599999999999996</v>
      </c>
      <c r="L2224" s="122">
        <v>4.1068962219999996</v>
      </c>
      <c r="M2224" s="122">
        <v>0.14410000000000001</v>
      </c>
      <c r="N2224" s="122">
        <v>15.63</v>
      </c>
      <c r="O2224" s="122">
        <v>21.78</v>
      </c>
      <c r="P2224" s="122">
        <v>0.48309999999999997</v>
      </c>
      <c r="Q2224" s="122">
        <v>0</v>
      </c>
      <c r="R2224" s="122">
        <v>0.37030000000000002</v>
      </c>
      <c r="S2224" s="122">
        <v>87.153068995298511</v>
      </c>
      <c r="T2224" s="122">
        <v>99.422696221999999</v>
      </c>
    </row>
    <row r="2225" spans="1:20" x14ac:dyDescent="0.25">
      <c r="A2225" t="s">
        <v>3289</v>
      </c>
      <c r="B2225" t="s">
        <v>3302</v>
      </c>
      <c r="C2225" t="s">
        <v>2285</v>
      </c>
      <c r="D2225" t="s">
        <v>2282</v>
      </c>
      <c r="E2225" t="s">
        <v>4999</v>
      </c>
      <c r="F2225" t="s">
        <v>3291</v>
      </c>
      <c r="G2225" t="s">
        <v>3292</v>
      </c>
      <c r="H2225" t="s">
        <v>3303</v>
      </c>
      <c r="I2225" s="122">
        <v>50.51</v>
      </c>
      <c r="J2225" s="122">
        <v>1.1798999999999999</v>
      </c>
      <c r="K2225" s="122">
        <v>4.07</v>
      </c>
      <c r="L2225" s="122">
        <v>4.2815921279999998</v>
      </c>
      <c r="M2225" s="122">
        <v>7.9899999999999999E-2</v>
      </c>
      <c r="N2225" s="122">
        <v>15.26</v>
      </c>
      <c r="O2225" s="122">
        <v>21.8</v>
      </c>
      <c r="P2225" s="122">
        <v>0.42559999999999998</v>
      </c>
      <c r="Q2225" s="122">
        <v>0</v>
      </c>
      <c r="R2225" s="122">
        <v>1.0641</v>
      </c>
      <c r="S2225" s="122">
        <v>86.400336850375083</v>
      </c>
      <c r="T2225" s="122">
        <v>98.671092127999998</v>
      </c>
    </row>
    <row r="2226" spans="1:20" x14ac:dyDescent="0.25">
      <c r="A2226" t="s">
        <v>3289</v>
      </c>
      <c r="B2226" t="s">
        <v>3304</v>
      </c>
      <c r="C2226" t="s">
        <v>2285</v>
      </c>
      <c r="D2226" t="s">
        <v>2282</v>
      </c>
      <c r="E2226" t="s">
        <v>4999</v>
      </c>
      <c r="F2226" t="s">
        <v>3291</v>
      </c>
      <c r="G2226" t="s">
        <v>3292</v>
      </c>
      <c r="H2226" t="s">
        <v>3305</v>
      </c>
      <c r="I2226" s="122">
        <v>53.22</v>
      </c>
      <c r="J2226" s="122">
        <v>0.42370000000000002</v>
      </c>
      <c r="K2226" s="122">
        <v>2.12</v>
      </c>
      <c r="L2226" s="122">
        <v>3.6</v>
      </c>
      <c r="M2226" s="122">
        <v>6.6900000000000001E-2</v>
      </c>
      <c r="N2226" s="122">
        <v>16.64</v>
      </c>
      <c r="O2226" s="122">
        <v>22.6</v>
      </c>
      <c r="P2226" s="122">
        <v>0.32650000000000001</v>
      </c>
      <c r="Q2226" s="122">
        <v>0</v>
      </c>
      <c r="R2226" s="122">
        <v>0.73150000000000004</v>
      </c>
      <c r="S2226" s="122">
        <v>89.176636978024447</v>
      </c>
      <c r="T2226" s="122">
        <v>99.728599999999986</v>
      </c>
    </row>
    <row r="2227" spans="1:20" x14ac:dyDescent="0.25">
      <c r="A2227" t="s">
        <v>3289</v>
      </c>
      <c r="B2227" t="s">
        <v>3304</v>
      </c>
      <c r="C2227" t="s">
        <v>2285</v>
      </c>
      <c r="D2227" t="s">
        <v>2282</v>
      </c>
      <c r="E2227" t="s">
        <v>4999</v>
      </c>
      <c r="F2227" t="s">
        <v>3291</v>
      </c>
      <c r="G2227" t="s">
        <v>3292</v>
      </c>
      <c r="H2227" t="s">
        <v>3305</v>
      </c>
      <c r="I2227" s="122">
        <v>53.28</v>
      </c>
      <c r="J2227" s="122">
        <v>0.56940000000000002</v>
      </c>
      <c r="K2227" s="122">
        <v>2.79</v>
      </c>
      <c r="L2227" s="122">
        <v>3.92</v>
      </c>
      <c r="M2227" s="122">
        <v>2.7400000000000001E-2</v>
      </c>
      <c r="N2227" s="122">
        <v>16.79</v>
      </c>
      <c r="O2227" s="122">
        <v>22.18</v>
      </c>
      <c r="P2227" s="122">
        <v>0.33460000000000001</v>
      </c>
      <c r="Q2227" s="122">
        <v>0</v>
      </c>
      <c r="R2227" s="122">
        <v>0.92559999999999998</v>
      </c>
      <c r="S2227" s="122">
        <v>88.419073935386962</v>
      </c>
      <c r="T2227" s="122">
        <v>100.81699999999999</v>
      </c>
    </row>
    <row r="2228" spans="1:20" x14ac:dyDescent="0.25">
      <c r="A2228" t="s">
        <v>3289</v>
      </c>
      <c r="B2228" t="s">
        <v>3304</v>
      </c>
      <c r="C2228" t="s">
        <v>2285</v>
      </c>
      <c r="D2228" t="s">
        <v>2282</v>
      </c>
      <c r="E2228" t="s">
        <v>4999</v>
      </c>
      <c r="F2228" t="s">
        <v>3291</v>
      </c>
      <c r="G2228" t="s">
        <v>3292</v>
      </c>
      <c r="H2228" t="s">
        <v>3305</v>
      </c>
      <c r="I2228" s="122">
        <v>52.41</v>
      </c>
      <c r="J2228" s="122">
        <v>0.68430000000000002</v>
      </c>
      <c r="K2228" s="122">
        <v>2.99</v>
      </c>
      <c r="L2228" s="122">
        <v>4.3426663400000001</v>
      </c>
      <c r="M2228" s="122">
        <v>8.43E-2</v>
      </c>
      <c r="N2228" s="122">
        <v>16.46</v>
      </c>
      <c r="O2228" s="122">
        <v>21.8</v>
      </c>
      <c r="P2228" s="122">
        <v>0.34410000000000002</v>
      </c>
      <c r="Q2228" s="122">
        <v>0</v>
      </c>
      <c r="R2228" s="122">
        <v>0.48599999999999999</v>
      </c>
      <c r="S2228" s="122">
        <v>87.107319057929089</v>
      </c>
      <c r="T2228" s="122">
        <v>99.601366340000013</v>
      </c>
    </row>
    <row r="2229" spans="1:20" x14ac:dyDescent="0.25">
      <c r="A2229" t="s">
        <v>3289</v>
      </c>
      <c r="B2229" t="s">
        <v>3304</v>
      </c>
      <c r="C2229" t="s">
        <v>2285</v>
      </c>
      <c r="D2229" t="s">
        <v>2282</v>
      </c>
      <c r="E2229" t="s">
        <v>4999</v>
      </c>
      <c r="F2229" t="s">
        <v>3291</v>
      </c>
      <c r="G2229" t="s">
        <v>3292</v>
      </c>
      <c r="H2229" t="s">
        <v>3305</v>
      </c>
      <c r="I2229" s="122">
        <v>52.77</v>
      </c>
      <c r="J2229" s="122">
        <v>0.62590000000000001</v>
      </c>
      <c r="K2229" s="122">
        <v>2.98</v>
      </c>
      <c r="L2229" s="122">
        <v>3.88</v>
      </c>
      <c r="M2229" s="122">
        <v>4.1000000000000002E-2</v>
      </c>
      <c r="N2229" s="122">
        <v>16.670000000000002</v>
      </c>
      <c r="O2229" s="122">
        <v>22.07</v>
      </c>
      <c r="P2229" s="122">
        <v>0.34949999999999998</v>
      </c>
      <c r="Q2229" s="122">
        <v>1.2500000000000001E-2</v>
      </c>
      <c r="R2229" s="122">
        <v>1.2878000000000001</v>
      </c>
      <c r="S2229" s="122">
        <v>88.450613118906347</v>
      </c>
      <c r="T2229" s="122">
        <v>100.6867</v>
      </c>
    </row>
    <row r="2230" spans="1:20" x14ac:dyDescent="0.25">
      <c r="A2230" t="s">
        <v>3289</v>
      </c>
      <c r="B2230" t="s">
        <v>3304</v>
      </c>
      <c r="C2230" t="s">
        <v>2285</v>
      </c>
      <c r="D2230" t="s">
        <v>2282</v>
      </c>
      <c r="E2230" t="s">
        <v>4999</v>
      </c>
      <c r="F2230" t="s">
        <v>3291</v>
      </c>
      <c r="G2230" t="s">
        <v>3292</v>
      </c>
      <c r="H2230" t="s">
        <v>3306</v>
      </c>
      <c r="I2230" s="122">
        <v>53.31</v>
      </c>
      <c r="J2230" s="122">
        <v>0.63759999999999994</v>
      </c>
      <c r="K2230" s="122">
        <v>2.61</v>
      </c>
      <c r="L2230" s="122">
        <v>4.22</v>
      </c>
      <c r="M2230" s="122">
        <v>8.43E-2</v>
      </c>
      <c r="N2230" s="122">
        <v>16.940000000000001</v>
      </c>
      <c r="O2230" s="122">
        <v>22.12</v>
      </c>
      <c r="P2230" s="122">
        <v>0.30380000000000001</v>
      </c>
      <c r="Q2230" s="122">
        <v>0</v>
      </c>
      <c r="R2230" s="122">
        <v>0.49030000000000001</v>
      </c>
      <c r="S2230" s="122">
        <v>87.738311638888618</v>
      </c>
      <c r="T2230" s="122">
        <v>100.71599999999999</v>
      </c>
    </row>
    <row r="2231" spans="1:20" x14ac:dyDescent="0.25">
      <c r="A2231" t="s">
        <v>3289</v>
      </c>
      <c r="B2231" t="s">
        <v>3304</v>
      </c>
      <c r="C2231" t="s">
        <v>2285</v>
      </c>
      <c r="D2231" t="s">
        <v>2282</v>
      </c>
      <c r="E2231" t="s">
        <v>4999</v>
      </c>
      <c r="F2231" t="s">
        <v>3291</v>
      </c>
      <c r="G2231" t="s">
        <v>3292</v>
      </c>
      <c r="H2231" t="s">
        <v>3306</v>
      </c>
      <c r="I2231" s="122">
        <v>52.98</v>
      </c>
      <c r="J2231" s="122">
        <v>0.54700000000000004</v>
      </c>
      <c r="K2231" s="122">
        <v>2.76</v>
      </c>
      <c r="L2231" s="122">
        <v>3.3250917229999999</v>
      </c>
      <c r="M2231" s="122">
        <v>0.12609999999999999</v>
      </c>
      <c r="N2231" s="122">
        <v>16.88</v>
      </c>
      <c r="O2231" s="122">
        <v>22.11</v>
      </c>
      <c r="P2231" s="122">
        <v>0.42770000000000002</v>
      </c>
      <c r="Q2231" s="122">
        <v>0</v>
      </c>
      <c r="R2231" s="122">
        <v>0.51519999999999999</v>
      </c>
      <c r="S2231" s="122">
        <v>90.04889040188948</v>
      </c>
      <c r="T2231" s="122">
        <v>99.671091722999989</v>
      </c>
    </row>
    <row r="2232" spans="1:20" x14ac:dyDescent="0.25">
      <c r="A2232" t="s">
        <v>3289</v>
      </c>
      <c r="B2232" t="s">
        <v>3304</v>
      </c>
      <c r="C2232" t="s">
        <v>2285</v>
      </c>
      <c r="D2232" t="s">
        <v>2282</v>
      </c>
      <c r="E2232" t="s">
        <v>4999</v>
      </c>
      <c r="F2232" t="s">
        <v>3291</v>
      </c>
      <c r="G2232" t="s">
        <v>3292</v>
      </c>
      <c r="H2232" t="s">
        <v>3306</v>
      </c>
      <c r="I2232" s="122">
        <v>53.29</v>
      </c>
      <c r="J2232" s="122">
        <v>0.4718</v>
      </c>
      <c r="K2232" s="122">
        <v>2.38</v>
      </c>
      <c r="L2232" s="122">
        <v>3.73</v>
      </c>
      <c r="M2232" s="122">
        <v>9.1999999999999998E-2</v>
      </c>
      <c r="N2232" s="122">
        <v>16.75</v>
      </c>
      <c r="O2232" s="122">
        <v>21.83</v>
      </c>
      <c r="P2232" s="122">
        <v>0.39679999999999999</v>
      </c>
      <c r="Q2232" s="122">
        <v>0</v>
      </c>
      <c r="R2232" s="122">
        <v>0.99109999999999998</v>
      </c>
      <c r="S2232" s="122">
        <v>88.894664765290159</v>
      </c>
      <c r="T2232" s="122">
        <v>99.931699999999992</v>
      </c>
    </row>
    <row r="2233" spans="1:20" x14ac:dyDescent="0.25">
      <c r="A2233" t="s">
        <v>3289</v>
      </c>
      <c r="B2233" t="s">
        <v>3304</v>
      </c>
      <c r="C2233" t="s">
        <v>2285</v>
      </c>
      <c r="D2233" t="s">
        <v>2282</v>
      </c>
      <c r="E2233" t="s">
        <v>4999</v>
      </c>
      <c r="F2233" t="s">
        <v>3291</v>
      </c>
      <c r="G2233" t="s">
        <v>3292</v>
      </c>
      <c r="H2233" t="s">
        <v>3306</v>
      </c>
      <c r="I2233" s="122">
        <v>51.8</v>
      </c>
      <c r="J2233" s="122">
        <v>0.93020000000000003</v>
      </c>
      <c r="K2233" s="122">
        <v>3.41</v>
      </c>
      <c r="L2233" s="122">
        <v>4.4555712009999997</v>
      </c>
      <c r="M2233" s="122">
        <v>0.1169</v>
      </c>
      <c r="N2233" s="122">
        <v>15.6</v>
      </c>
      <c r="O2233" s="122">
        <v>22.32</v>
      </c>
      <c r="P2233" s="122">
        <v>0.38990000000000002</v>
      </c>
      <c r="Q2233" s="122">
        <v>0</v>
      </c>
      <c r="R2233" s="122">
        <v>0.46939999999999998</v>
      </c>
      <c r="S2233" s="122">
        <v>86.189891793289362</v>
      </c>
      <c r="T2233" s="122">
        <v>99.491971200999998</v>
      </c>
    </row>
    <row r="2234" spans="1:20" x14ac:dyDescent="0.25">
      <c r="A2234" t="s">
        <v>3289</v>
      </c>
      <c r="B2234" t="s">
        <v>3304</v>
      </c>
      <c r="C2234" t="s">
        <v>2285</v>
      </c>
      <c r="D2234" t="s">
        <v>2282</v>
      </c>
      <c r="E2234" t="s">
        <v>4999</v>
      </c>
      <c r="F2234" t="s">
        <v>3291</v>
      </c>
      <c r="G2234" t="s">
        <v>3292</v>
      </c>
      <c r="H2234" t="s">
        <v>3306</v>
      </c>
      <c r="I2234" s="122">
        <v>52.61</v>
      </c>
      <c r="J2234" s="122">
        <v>0.73629999999999995</v>
      </c>
      <c r="K2234" s="122">
        <v>2.72</v>
      </c>
      <c r="L2234" s="122">
        <v>4.25</v>
      </c>
      <c r="M2234" s="122">
        <v>8.5099999999999995E-2</v>
      </c>
      <c r="N2234" s="122">
        <v>16.239999999999998</v>
      </c>
      <c r="O2234" s="122">
        <v>22.39</v>
      </c>
      <c r="P2234" s="122">
        <v>0.2979</v>
      </c>
      <c r="Q2234" s="122">
        <v>0</v>
      </c>
      <c r="R2234" s="122">
        <v>0.57699999999999996</v>
      </c>
      <c r="S2234" s="122">
        <v>87.198165472240717</v>
      </c>
      <c r="T2234" s="122">
        <v>99.906299999999987</v>
      </c>
    </row>
    <row r="2235" spans="1:20" x14ac:dyDescent="0.25">
      <c r="A2235" t="s">
        <v>3289</v>
      </c>
      <c r="B2235" t="s">
        <v>3304</v>
      </c>
      <c r="C2235" t="s">
        <v>2285</v>
      </c>
      <c r="D2235" t="s">
        <v>2282</v>
      </c>
      <c r="E2235" t="s">
        <v>4999</v>
      </c>
      <c r="F2235" t="s">
        <v>3291</v>
      </c>
      <c r="G2235" t="s">
        <v>3292</v>
      </c>
      <c r="H2235" t="s">
        <v>3306</v>
      </c>
      <c r="I2235" s="122">
        <v>52.01</v>
      </c>
      <c r="J2235" s="122">
        <v>0.61890000000000001</v>
      </c>
      <c r="K2235" s="122">
        <v>2.5299999999999998</v>
      </c>
      <c r="L2235" s="122">
        <v>2.6697507260000002</v>
      </c>
      <c r="M2235" s="122">
        <v>9.3600000000000003E-2</v>
      </c>
      <c r="N2235" s="122">
        <v>16.97</v>
      </c>
      <c r="O2235" s="122">
        <v>21.77</v>
      </c>
      <c r="P2235" s="122">
        <v>0.3906</v>
      </c>
      <c r="Q2235" s="122">
        <v>0</v>
      </c>
      <c r="R2235" s="122">
        <v>0.93500000000000005</v>
      </c>
      <c r="S2235" s="122">
        <v>91.890030468237072</v>
      </c>
      <c r="T2235" s="122">
        <v>98.029550726000011</v>
      </c>
    </row>
    <row r="2236" spans="1:20" x14ac:dyDescent="0.25">
      <c r="A2236" t="s">
        <v>3289</v>
      </c>
      <c r="B2236" t="s">
        <v>3304</v>
      </c>
      <c r="C2236" t="s">
        <v>2285</v>
      </c>
      <c r="D2236" t="s">
        <v>2282</v>
      </c>
      <c r="E2236" t="s">
        <v>4999</v>
      </c>
      <c r="F2236" t="s">
        <v>3291</v>
      </c>
      <c r="G2236" t="s">
        <v>3292</v>
      </c>
      <c r="H2236" t="s">
        <v>3306</v>
      </c>
      <c r="I2236" s="122">
        <v>51.99</v>
      </c>
      <c r="J2236" s="122">
        <v>0.77839999999999998</v>
      </c>
      <c r="K2236" s="122">
        <v>2.82</v>
      </c>
      <c r="L2236" s="122">
        <v>3.0037399859999998</v>
      </c>
      <c r="M2236" s="122">
        <v>0.1115</v>
      </c>
      <c r="N2236" s="122">
        <v>16.2</v>
      </c>
      <c r="O2236" s="122">
        <v>22.98</v>
      </c>
      <c r="P2236" s="122">
        <v>0.30059999999999998</v>
      </c>
      <c r="Q2236" s="122">
        <v>0</v>
      </c>
      <c r="R2236" s="122">
        <v>0.53810000000000002</v>
      </c>
      <c r="S2236" s="122">
        <v>90.57821803037757</v>
      </c>
      <c r="T2236" s="122">
        <v>98.771239985999998</v>
      </c>
    </row>
    <row r="2237" spans="1:20" x14ac:dyDescent="0.25">
      <c r="A2237" t="s">
        <v>3289</v>
      </c>
      <c r="B2237" t="s">
        <v>3300</v>
      </c>
      <c r="C2237" t="s">
        <v>2285</v>
      </c>
      <c r="D2237" t="s">
        <v>2282</v>
      </c>
      <c r="E2237" t="s">
        <v>4999</v>
      </c>
      <c r="F2237" t="s">
        <v>3291</v>
      </c>
      <c r="G2237" t="s">
        <v>3292</v>
      </c>
      <c r="H2237" t="s">
        <v>3307</v>
      </c>
      <c r="I2237" s="122">
        <v>52.83</v>
      </c>
      <c r="J2237" s="122">
        <v>0.65859999999999996</v>
      </c>
      <c r="K2237" s="122">
        <v>2.71</v>
      </c>
      <c r="L2237" s="122">
        <v>3.4750698419999999</v>
      </c>
      <c r="M2237" s="122">
        <v>9.5000000000000001E-2</v>
      </c>
      <c r="N2237" s="122">
        <v>16.87</v>
      </c>
      <c r="O2237" s="122">
        <v>22.17</v>
      </c>
      <c r="P2237" s="122">
        <v>0.36</v>
      </c>
      <c r="Q2237" s="122">
        <v>1.8800000000000001E-2</v>
      </c>
      <c r="R2237" s="122">
        <v>0.58389999999999997</v>
      </c>
      <c r="S2237" s="122">
        <v>89.641015594695091</v>
      </c>
      <c r="T2237" s="122">
        <v>99.771369841999999</v>
      </c>
    </row>
    <row r="2238" spans="1:20" x14ac:dyDescent="0.25">
      <c r="A2238" t="s">
        <v>3289</v>
      </c>
      <c r="B2238" t="s">
        <v>3300</v>
      </c>
      <c r="C2238" t="s">
        <v>2285</v>
      </c>
      <c r="D2238" t="s">
        <v>2282</v>
      </c>
      <c r="E2238" t="s">
        <v>4999</v>
      </c>
      <c r="F2238" t="s">
        <v>3291</v>
      </c>
      <c r="G2238" t="s">
        <v>3292</v>
      </c>
      <c r="H2238" t="s">
        <v>3307</v>
      </c>
      <c r="I2238" s="122">
        <v>49.66</v>
      </c>
      <c r="J2238" s="122">
        <v>1.79</v>
      </c>
      <c r="K2238" s="122">
        <v>5.49</v>
      </c>
      <c r="L2238" s="122">
        <v>5.4016453010000003</v>
      </c>
      <c r="M2238" s="122">
        <v>4.5499999999999999E-2</v>
      </c>
      <c r="N2238" s="122">
        <v>14.38</v>
      </c>
      <c r="O2238" s="122">
        <v>21.9</v>
      </c>
      <c r="P2238" s="122">
        <v>0.40129999999999999</v>
      </c>
      <c r="Q2238" s="122">
        <v>0</v>
      </c>
      <c r="R2238" s="122">
        <v>0.22339999999999999</v>
      </c>
      <c r="S2238" s="122">
        <v>82.594706628392743</v>
      </c>
      <c r="T2238" s="122">
        <v>99.291845300999995</v>
      </c>
    </row>
    <row r="2239" spans="1:20" x14ac:dyDescent="0.25">
      <c r="A2239" t="s">
        <v>3289</v>
      </c>
      <c r="B2239" t="s">
        <v>3300</v>
      </c>
      <c r="C2239" t="s">
        <v>2285</v>
      </c>
      <c r="D2239" t="s">
        <v>2282</v>
      </c>
      <c r="E2239" t="s">
        <v>4999</v>
      </c>
      <c r="F2239" t="s">
        <v>3291</v>
      </c>
      <c r="G2239" t="s">
        <v>3292</v>
      </c>
      <c r="H2239" t="s">
        <v>3307</v>
      </c>
      <c r="I2239" s="122">
        <v>52.62</v>
      </c>
      <c r="J2239" s="122">
        <v>0.62509999999999999</v>
      </c>
      <c r="K2239" s="122">
        <v>2.87</v>
      </c>
      <c r="L2239" s="122">
        <v>3.598035737</v>
      </c>
      <c r="M2239" s="122">
        <v>3.0999999999999999E-3</v>
      </c>
      <c r="N2239" s="122">
        <v>16.5</v>
      </c>
      <c r="O2239" s="122">
        <v>22.5</v>
      </c>
      <c r="P2239" s="122">
        <v>0.34229999999999999</v>
      </c>
      <c r="Q2239" s="122">
        <v>2.1299999999999999E-2</v>
      </c>
      <c r="R2239" s="122">
        <v>0.58779999999999999</v>
      </c>
      <c r="S2239" s="122">
        <v>89.100118730521075</v>
      </c>
      <c r="T2239" s="122">
        <v>99.667635736999998</v>
      </c>
    </row>
    <row r="2240" spans="1:20" x14ac:dyDescent="0.25">
      <c r="A2240" t="s">
        <v>3289</v>
      </c>
      <c r="B2240" t="s">
        <v>3300</v>
      </c>
      <c r="C2240" t="s">
        <v>2285</v>
      </c>
      <c r="D2240" t="s">
        <v>2282</v>
      </c>
      <c r="E2240" t="s">
        <v>4999</v>
      </c>
      <c r="F2240" t="s">
        <v>3291</v>
      </c>
      <c r="G2240" t="s">
        <v>3292</v>
      </c>
      <c r="H2240" t="s">
        <v>3307</v>
      </c>
      <c r="I2240" s="122">
        <v>53.06</v>
      </c>
      <c r="J2240" s="122">
        <v>0.61099999999999999</v>
      </c>
      <c r="K2240" s="122">
        <v>2.5</v>
      </c>
      <c r="L2240" s="122">
        <v>3.5822059460000002</v>
      </c>
      <c r="M2240" s="122">
        <v>0.12230000000000001</v>
      </c>
      <c r="N2240" s="122">
        <v>16.670000000000002</v>
      </c>
      <c r="O2240" s="122">
        <v>22.53</v>
      </c>
      <c r="P2240" s="122">
        <v>0.37080000000000002</v>
      </c>
      <c r="Q2240" s="122">
        <v>0</v>
      </c>
      <c r="R2240" s="122">
        <v>0.53649999999999998</v>
      </c>
      <c r="S2240" s="122">
        <v>89.241675884732771</v>
      </c>
      <c r="T2240" s="122">
        <v>99.982805945999999</v>
      </c>
    </row>
    <row r="2241" spans="1:20" x14ac:dyDescent="0.25">
      <c r="A2241" t="s">
        <v>3289</v>
      </c>
      <c r="B2241" t="s">
        <v>3308</v>
      </c>
      <c r="C2241" t="s">
        <v>2285</v>
      </c>
      <c r="D2241" t="s">
        <v>2282</v>
      </c>
      <c r="E2241" t="s">
        <v>4999</v>
      </c>
      <c r="F2241" t="s">
        <v>3291</v>
      </c>
      <c r="G2241" t="s">
        <v>3292</v>
      </c>
      <c r="H2241" t="s">
        <v>3309</v>
      </c>
      <c r="I2241" s="122">
        <v>49</v>
      </c>
      <c r="J2241" s="122">
        <v>2.09</v>
      </c>
      <c r="K2241" s="122">
        <v>5.49</v>
      </c>
      <c r="L2241" s="122">
        <v>6.4698033930000003</v>
      </c>
      <c r="M2241" s="122">
        <v>0.1709</v>
      </c>
      <c r="N2241" s="122">
        <v>13.1</v>
      </c>
      <c r="O2241" s="122">
        <v>21.59</v>
      </c>
      <c r="P2241" s="122">
        <v>0.60919999999999996</v>
      </c>
      <c r="Q2241" s="122">
        <v>0</v>
      </c>
      <c r="R2241" s="122">
        <v>1.5100000000000001E-2</v>
      </c>
      <c r="S2241" s="122">
        <v>78.304546895056632</v>
      </c>
      <c r="T2241" s="122">
        <v>98.535003393000011</v>
      </c>
    </row>
    <row r="2242" spans="1:20" x14ac:dyDescent="0.25">
      <c r="A2242" t="s">
        <v>3289</v>
      </c>
      <c r="B2242" t="s">
        <v>3308</v>
      </c>
      <c r="C2242" t="s">
        <v>2285</v>
      </c>
      <c r="D2242" t="s">
        <v>2282</v>
      </c>
      <c r="E2242" t="s">
        <v>4999</v>
      </c>
      <c r="F2242" t="s">
        <v>3291</v>
      </c>
      <c r="G2242" t="s">
        <v>3292</v>
      </c>
      <c r="H2242" t="s">
        <v>3309</v>
      </c>
      <c r="I2242" s="122">
        <v>49.86</v>
      </c>
      <c r="J2242" s="122">
        <v>1.77</v>
      </c>
      <c r="K2242" s="122">
        <v>5.61</v>
      </c>
      <c r="L2242" s="122">
        <v>5.0081967159999996</v>
      </c>
      <c r="M2242" s="122">
        <v>8.72E-2</v>
      </c>
      <c r="N2242" s="122">
        <v>14.64</v>
      </c>
      <c r="O2242" s="122">
        <v>21.52</v>
      </c>
      <c r="P2242" s="122">
        <v>0.52980000000000005</v>
      </c>
      <c r="Q2242" s="122">
        <v>0</v>
      </c>
      <c r="R2242" s="122">
        <v>0.52590000000000003</v>
      </c>
      <c r="S2242" s="122">
        <v>83.898807368964171</v>
      </c>
      <c r="T2242" s="122">
        <v>99.551096716000018</v>
      </c>
    </row>
    <row r="2243" spans="1:20" x14ac:dyDescent="0.25">
      <c r="A2243" t="s">
        <v>3310</v>
      </c>
      <c r="B2243" t="s">
        <v>3311</v>
      </c>
      <c r="C2243" t="s">
        <v>2285</v>
      </c>
      <c r="D2243" t="s">
        <v>2282</v>
      </c>
      <c r="E2243" t="s">
        <v>4999</v>
      </c>
      <c r="F2243" t="s">
        <v>3291</v>
      </c>
      <c r="G2243" t="s">
        <v>3292</v>
      </c>
      <c r="H2243" t="s">
        <v>3312</v>
      </c>
      <c r="I2243" s="122">
        <v>50.96</v>
      </c>
      <c r="J2243" s="122">
        <v>1.1617</v>
      </c>
      <c r="K2243" s="122">
        <v>3.18</v>
      </c>
      <c r="L2243" s="122">
        <v>4.4770640559999997</v>
      </c>
      <c r="M2243" s="122">
        <v>5.2999999999999999E-2</v>
      </c>
      <c r="N2243" s="122">
        <v>15.73</v>
      </c>
      <c r="O2243" s="122">
        <v>21.67</v>
      </c>
      <c r="P2243" s="122">
        <v>0.35709999999999997</v>
      </c>
      <c r="Q2243" s="122">
        <v>0</v>
      </c>
      <c r="R2243" s="122">
        <v>0.51280000000000003</v>
      </c>
      <c r="S2243" s="122">
        <v>86.231339976759244</v>
      </c>
      <c r="T2243" s="122">
        <v>98.101664056000004</v>
      </c>
    </row>
    <row r="2244" spans="1:20" x14ac:dyDescent="0.25">
      <c r="A2244" t="s">
        <v>3310</v>
      </c>
      <c r="B2244" t="s">
        <v>3311</v>
      </c>
      <c r="C2244" t="s">
        <v>2285</v>
      </c>
      <c r="D2244" t="s">
        <v>2282</v>
      </c>
      <c r="E2244" t="s">
        <v>4999</v>
      </c>
      <c r="F2244" t="s">
        <v>3291</v>
      </c>
      <c r="G2244" t="s">
        <v>3292</v>
      </c>
      <c r="H2244" t="s">
        <v>3312</v>
      </c>
      <c r="I2244" s="122">
        <v>48.85</v>
      </c>
      <c r="J2244" s="122">
        <v>1.72</v>
      </c>
      <c r="K2244" s="122">
        <v>5.99</v>
      </c>
      <c r="L2244" s="122">
        <v>4.8175615839999999</v>
      </c>
      <c r="M2244" s="122">
        <v>0.1482</v>
      </c>
      <c r="N2244" s="122">
        <v>14.49</v>
      </c>
      <c r="O2244" s="122">
        <v>21.26</v>
      </c>
      <c r="P2244" s="122">
        <v>0.41689999999999999</v>
      </c>
      <c r="Q2244" s="122">
        <v>0</v>
      </c>
      <c r="R2244" s="122">
        <v>0.6593</v>
      </c>
      <c r="S2244" s="122">
        <v>84.280218701950673</v>
      </c>
      <c r="T2244" s="122">
        <v>98.351961584000009</v>
      </c>
    </row>
    <row r="2245" spans="1:20" x14ac:dyDescent="0.25">
      <c r="A2245" t="s">
        <v>3310</v>
      </c>
      <c r="B2245" t="s">
        <v>3311</v>
      </c>
      <c r="C2245" t="s">
        <v>2285</v>
      </c>
      <c r="D2245" t="s">
        <v>2282</v>
      </c>
      <c r="E2245" t="s">
        <v>4999</v>
      </c>
      <c r="F2245" t="s">
        <v>3291</v>
      </c>
      <c r="G2245" t="s">
        <v>3292</v>
      </c>
      <c r="H2245" t="s">
        <v>3312</v>
      </c>
      <c r="I2245" s="122">
        <v>49.58</v>
      </c>
      <c r="J2245" s="122">
        <v>1.5424</v>
      </c>
      <c r="K2245" s="122">
        <v>5.46</v>
      </c>
      <c r="L2245" s="122">
        <v>4.996595299</v>
      </c>
      <c r="M2245" s="122">
        <v>0.12239999999999999</v>
      </c>
      <c r="N2245" s="122">
        <v>14.51</v>
      </c>
      <c r="O2245" s="122">
        <v>21.81</v>
      </c>
      <c r="P2245" s="122">
        <v>0.37809999999999999</v>
      </c>
      <c r="Q2245" s="122">
        <v>0</v>
      </c>
      <c r="R2245" s="122">
        <v>0.95450000000000002</v>
      </c>
      <c r="S2245" s="122">
        <v>83.809446652168631</v>
      </c>
      <c r="T2245" s="122">
        <v>99.35399529899999</v>
      </c>
    </row>
    <row r="2246" spans="1:20" x14ac:dyDescent="0.25">
      <c r="A2246" t="s">
        <v>3310</v>
      </c>
      <c r="B2246" t="s">
        <v>3311</v>
      </c>
      <c r="C2246" t="s">
        <v>2285</v>
      </c>
      <c r="D2246" t="s">
        <v>2282</v>
      </c>
      <c r="E2246" t="s">
        <v>4999</v>
      </c>
      <c r="F2246" t="s">
        <v>3291</v>
      </c>
      <c r="G2246" t="s">
        <v>3292</v>
      </c>
      <c r="H2246" t="s">
        <v>3312</v>
      </c>
      <c r="I2246" s="122">
        <v>51.25</v>
      </c>
      <c r="J2246" s="122">
        <v>1.0125999999999999</v>
      </c>
      <c r="K2246" s="122">
        <v>2.96</v>
      </c>
      <c r="L2246" s="122">
        <v>4.2065131109999996</v>
      </c>
      <c r="M2246" s="122">
        <v>0.1211</v>
      </c>
      <c r="N2246" s="122">
        <v>16.28</v>
      </c>
      <c r="O2246" s="122">
        <v>21.5</v>
      </c>
      <c r="P2246" s="122">
        <v>0.28199999999999997</v>
      </c>
      <c r="Q2246" s="122">
        <v>0</v>
      </c>
      <c r="R2246" s="122">
        <v>0.52070000000000005</v>
      </c>
      <c r="S2246" s="122">
        <v>87.339763616164191</v>
      </c>
      <c r="T2246" s="122">
        <v>98.132913110999993</v>
      </c>
    </row>
    <row r="2247" spans="1:20" x14ac:dyDescent="0.25">
      <c r="A2247" t="s">
        <v>3310</v>
      </c>
      <c r="B2247" t="s">
        <v>3311</v>
      </c>
      <c r="C2247" t="s">
        <v>2285</v>
      </c>
      <c r="D2247" t="s">
        <v>2282</v>
      </c>
      <c r="E2247" t="s">
        <v>4999</v>
      </c>
      <c r="F2247" t="s">
        <v>3291</v>
      </c>
      <c r="G2247" t="s">
        <v>3292</v>
      </c>
      <c r="H2247" t="s">
        <v>3312</v>
      </c>
      <c r="I2247" s="122">
        <v>51.8</v>
      </c>
      <c r="J2247" s="122">
        <v>1.0204</v>
      </c>
      <c r="K2247" s="122">
        <v>3.28</v>
      </c>
      <c r="L2247" s="122">
        <v>5.55</v>
      </c>
      <c r="M2247" s="122">
        <v>0.1249</v>
      </c>
      <c r="N2247" s="122">
        <v>15.9</v>
      </c>
      <c r="O2247" s="122">
        <v>21.4</v>
      </c>
      <c r="P2247" s="122">
        <v>0.29199999999999998</v>
      </c>
      <c r="Q2247" s="122">
        <v>0</v>
      </c>
      <c r="R2247" s="122">
        <v>0.4209</v>
      </c>
      <c r="S2247" s="122">
        <v>83.624601541796565</v>
      </c>
      <c r="T2247" s="122">
        <v>99.788200000000003</v>
      </c>
    </row>
    <row r="2248" spans="1:20" x14ac:dyDescent="0.25">
      <c r="A2248" t="s">
        <v>3310</v>
      </c>
      <c r="B2248" t="s">
        <v>3311</v>
      </c>
      <c r="C2248" t="s">
        <v>2285</v>
      </c>
      <c r="D2248" t="s">
        <v>2282</v>
      </c>
      <c r="E2248" t="s">
        <v>4999</v>
      </c>
      <c r="F2248" t="s">
        <v>3291</v>
      </c>
      <c r="G2248" t="s">
        <v>3292</v>
      </c>
      <c r="H2248" t="s">
        <v>3312</v>
      </c>
      <c r="I2248" s="122">
        <v>51.42</v>
      </c>
      <c r="J2248" s="122">
        <v>1.0142</v>
      </c>
      <c r="K2248" s="122">
        <v>3.53</v>
      </c>
      <c r="L2248" s="122">
        <v>4.6312291070000002</v>
      </c>
      <c r="M2248" s="122">
        <v>9.6199999999999994E-2</v>
      </c>
      <c r="N2248" s="122">
        <v>15.78</v>
      </c>
      <c r="O2248" s="122">
        <v>21.96</v>
      </c>
      <c r="P2248" s="122">
        <v>0.30509999999999998</v>
      </c>
      <c r="Q2248" s="122">
        <v>0</v>
      </c>
      <c r="R2248" s="122">
        <v>0.62270000000000003</v>
      </c>
      <c r="S2248" s="122">
        <v>85.862999336871027</v>
      </c>
      <c r="T2248" s="122">
        <v>99.359429106999997</v>
      </c>
    </row>
    <row r="2249" spans="1:20" x14ac:dyDescent="0.25">
      <c r="A2249" t="s">
        <v>3310</v>
      </c>
      <c r="B2249" t="s">
        <v>3311</v>
      </c>
      <c r="C2249" t="s">
        <v>2285</v>
      </c>
      <c r="D2249" t="s">
        <v>2282</v>
      </c>
      <c r="E2249" t="s">
        <v>4999</v>
      </c>
      <c r="F2249" t="s">
        <v>3291</v>
      </c>
      <c r="G2249" t="s">
        <v>3292</v>
      </c>
      <c r="H2249" t="s">
        <v>3312</v>
      </c>
      <c r="I2249" s="122">
        <v>49.1</v>
      </c>
      <c r="J2249" s="122">
        <v>1.92</v>
      </c>
      <c r="K2249" s="122">
        <v>5.91</v>
      </c>
      <c r="L2249" s="122">
        <v>5.5050253869999999</v>
      </c>
      <c r="M2249" s="122">
        <v>0.10199999999999999</v>
      </c>
      <c r="N2249" s="122">
        <v>14.32</v>
      </c>
      <c r="O2249" s="122">
        <v>21.6</v>
      </c>
      <c r="P2249" s="122">
        <v>0.35339999999999999</v>
      </c>
      <c r="Q2249" s="122">
        <v>0</v>
      </c>
      <c r="R2249" s="122">
        <v>0.3705</v>
      </c>
      <c r="S2249" s="122">
        <v>82.259551283840665</v>
      </c>
      <c r="T2249" s="122">
        <v>99.180925387000016</v>
      </c>
    </row>
    <row r="2250" spans="1:20" x14ac:dyDescent="0.25">
      <c r="A2250" t="s">
        <v>3310</v>
      </c>
      <c r="B2250" t="s">
        <v>3311</v>
      </c>
      <c r="C2250" t="s">
        <v>2285</v>
      </c>
      <c r="D2250" t="s">
        <v>2282</v>
      </c>
      <c r="E2250" t="s">
        <v>4999</v>
      </c>
      <c r="F2250" t="s">
        <v>3291</v>
      </c>
      <c r="G2250" t="s">
        <v>3292</v>
      </c>
      <c r="H2250" t="s">
        <v>3312</v>
      </c>
      <c r="I2250" s="122">
        <v>51.23</v>
      </c>
      <c r="J2250" s="122">
        <v>1.0197000000000001</v>
      </c>
      <c r="K2250" s="122">
        <v>3.26</v>
      </c>
      <c r="L2250" s="122">
        <v>4.4423879299999998</v>
      </c>
      <c r="M2250" s="122">
        <v>7.3499999999999996E-2</v>
      </c>
      <c r="N2250" s="122">
        <v>15.91</v>
      </c>
      <c r="O2250" s="122">
        <v>21.75</v>
      </c>
      <c r="P2250" s="122">
        <v>0.31090000000000001</v>
      </c>
      <c r="Q2250" s="122">
        <v>0</v>
      </c>
      <c r="R2250" s="122">
        <v>0.60970000000000002</v>
      </c>
      <c r="S2250" s="122">
        <v>86.457174158765298</v>
      </c>
      <c r="T2250" s="122">
        <v>98.606187930000004</v>
      </c>
    </row>
    <row r="2251" spans="1:20" x14ac:dyDescent="0.25">
      <c r="A2251" t="s">
        <v>3310</v>
      </c>
      <c r="B2251" t="s">
        <v>3311</v>
      </c>
      <c r="C2251" t="s">
        <v>2285</v>
      </c>
      <c r="D2251" t="s">
        <v>2282</v>
      </c>
      <c r="E2251" t="s">
        <v>4999</v>
      </c>
      <c r="F2251" t="s">
        <v>3291</v>
      </c>
      <c r="G2251" t="s">
        <v>3292</v>
      </c>
      <c r="H2251" t="s">
        <v>3312</v>
      </c>
      <c r="I2251" s="122">
        <v>51.75</v>
      </c>
      <c r="J2251" s="122">
        <v>1.0649999999999999</v>
      </c>
      <c r="K2251" s="122">
        <v>3.08</v>
      </c>
      <c r="L2251" s="122">
        <v>5.2135392889999999</v>
      </c>
      <c r="M2251" s="122">
        <v>9.2399999999999996E-2</v>
      </c>
      <c r="N2251" s="122">
        <v>16.11</v>
      </c>
      <c r="O2251" s="122">
        <v>21.43</v>
      </c>
      <c r="P2251" s="122">
        <v>0.2949</v>
      </c>
      <c r="Q2251" s="122">
        <v>0</v>
      </c>
      <c r="R2251" s="122">
        <v>0.40699999999999997</v>
      </c>
      <c r="S2251" s="122">
        <v>84.634505919597004</v>
      </c>
      <c r="T2251" s="122">
        <v>99.442839288999991</v>
      </c>
    </row>
    <row r="2252" spans="1:20" x14ac:dyDescent="0.25">
      <c r="A2252" t="s">
        <v>3310</v>
      </c>
      <c r="B2252" t="s">
        <v>3311</v>
      </c>
      <c r="C2252" t="s">
        <v>2285</v>
      </c>
      <c r="D2252" t="s">
        <v>2282</v>
      </c>
      <c r="E2252" t="s">
        <v>4999</v>
      </c>
      <c r="F2252" t="s">
        <v>3291</v>
      </c>
      <c r="G2252" t="s">
        <v>3292</v>
      </c>
      <c r="H2252" t="s">
        <v>3312</v>
      </c>
      <c r="I2252" s="122">
        <v>51.47</v>
      </c>
      <c r="J2252" s="122">
        <v>1.0381</v>
      </c>
      <c r="K2252" s="122">
        <v>3.24</v>
      </c>
      <c r="L2252" s="122">
        <v>4.3833280759999997</v>
      </c>
      <c r="M2252" s="122">
        <v>0.1181</v>
      </c>
      <c r="N2252" s="122">
        <v>16.02</v>
      </c>
      <c r="O2252" s="122">
        <v>22</v>
      </c>
      <c r="P2252" s="122">
        <v>0.26800000000000002</v>
      </c>
      <c r="Q2252" s="122">
        <v>0</v>
      </c>
      <c r="R2252" s="122">
        <v>0.501</v>
      </c>
      <c r="S2252" s="122">
        <v>86.692806177164783</v>
      </c>
      <c r="T2252" s="122">
        <v>99.038528076000006</v>
      </c>
    </row>
    <row r="2253" spans="1:20" x14ac:dyDescent="0.25">
      <c r="A2253" t="s">
        <v>3310</v>
      </c>
      <c r="B2253" t="s">
        <v>3311</v>
      </c>
      <c r="C2253" t="s">
        <v>2285</v>
      </c>
      <c r="D2253" t="s">
        <v>2282</v>
      </c>
      <c r="E2253" t="s">
        <v>4999</v>
      </c>
      <c r="F2253" t="s">
        <v>3291</v>
      </c>
      <c r="G2253" t="s">
        <v>3292</v>
      </c>
      <c r="H2253" t="s">
        <v>3312</v>
      </c>
      <c r="I2253" s="122">
        <v>50.27</v>
      </c>
      <c r="J2253" s="122">
        <v>1.86</v>
      </c>
      <c r="K2253" s="122">
        <v>4.03</v>
      </c>
      <c r="L2253" s="122">
        <v>6.463252142</v>
      </c>
      <c r="M2253" s="122">
        <v>0.25919999999999999</v>
      </c>
      <c r="N2253" s="122">
        <v>14.67</v>
      </c>
      <c r="O2253" s="122">
        <v>21.17</v>
      </c>
      <c r="P2253" s="122">
        <v>0.38679999999999998</v>
      </c>
      <c r="Q2253" s="122">
        <v>0</v>
      </c>
      <c r="R2253" s="122">
        <v>0.28420000000000001</v>
      </c>
      <c r="S2253" s="122">
        <v>80.181999935444423</v>
      </c>
      <c r="T2253" s="122">
        <v>99.393452142000001</v>
      </c>
    </row>
    <row r="2254" spans="1:20" x14ac:dyDescent="0.25">
      <c r="A2254" t="s">
        <v>3310</v>
      </c>
      <c r="B2254" t="s">
        <v>3311</v>
      </c>
      <c r="C2254" t="s">
        <v>2285</v>
      </c>
      <c r="D2254" t="s">
        <v>2282</v>
      </c>
      <c r="E2254" t="s">
        <v>4999</v>
      </c>
      <c r="F2254" t="s">
        <v>3291</v>
      </c>
      <c r="G2254" t="s">
        <v>3292</v>
      </c>
      <c r="H2254" t="s">
        <v>3312</v>
      </c>
      <c r="I2254" s="122">
        <v>51.4</v>
      </c>
      <c r="J2254" s="122">
        <v>1.0105999999999999</v>
      </c>
      <c r="K2254" s="122">
        <v>3.39</v>
      </c>
      <c r="L2254" s="122">
        <v>4.8676283910000002</v>
      </c>
      <c r="M2254" s="122">
        <v>9.9199999999999997E-2</v>
      </c>
      <c r="N2254" s="122">
        <v>16.11</v>
      </c>
      <c r="O2254" s="122">
        <v>21.35</v>
      </c>
      <c r="P2254" s="122">
        <v>0.2893</v>
      </c>
      <c r="Q2254" s="122">
        <v>0</v>
      </c>
      <c r="R2254" s="122">
        <v>0.49940000000000001</v>
      </c>
      <c r="S2254" s="122">
        <v>85.506223590479109</v>
      </c>
      <c r="T2254" s="122">
        <v>99.016128390999995</v>
      </c>
    </row>
    <row r="2255" spans="1:20" x14ac:dyDescent="0.25">
      <c r="A2255" t="s">
        <v>3310</v>
      </c>
      <c r="B2255" t="s">
        <v>3311</v>
      </c>
      <c r="C2255" t="s">
        <v>2285</v>
      </c>
      <c r="D2255" t="s">
        <v>2282</v>
      </c>
      <c r="E2255" t="s">
        <v>4999</v>
      </c>
      <c r="F2255" t="s">
        <v>3291</v>
      </c>
      <c r="G2255" t="s">
        <v>3292</v>
      </c>
      <c r="H2255" t="s">
        <v>3312</v>
      </c>
      <c r="I2255" s="122">
        <v>49.78</v>
      </c>
      <c r="J2255" s="122">
        <v>1.87</v>
      </c>
      <c r="K2255" s="122">
        <v>4.03</v>
      </c>
      <c r="L2255" s="122">
        <v>5.8480010030000003</v>
      </c>
      <c r="M2255" s="122">
        <v>0.1096</v>
      </c>
      <c r="N2255" s="122">
        <v>14.62</v>
      </c>
      <c r="O2255" s="122">
        <v>21.4</v>
      </c>
      <c r="P2255" s="122">
        <v>0.36799999999999999</v>
      </c>
      <c r="Q2255" s="122">
        <v>2.3400000000000001E-2</v>
      </c>
      <c r="R2255" s="122">
        <v>0.19159999999999999</v>
      </c>
      <c r="S2255" s="122">
        <v>81.672684623760048</v>
      </c>
      <c r="T2255" s="122">
        <v>98.240601002999981</v>
      </c>
    </row>
    <row r="2256" spans="1:20" x14ac:dyDescent="0.25">
      <c r="A2256" t="s">
        <v>3274</v>
      </c>
      <c r="B2256" t="s">
        <v>3275</v>
      </c>
      <c r="C2256" t="s">
        <v>3313</v>
      </c>
      <c r="D2256" t="s">
        <v>2343</v>
      </c>
      <c r="E2256" t="s">
        <v>5452</v>
      </c>
      <c r="F2256" t="s">
        <v>3276</v>
      </c>
      <c r="G2256" t="s">
        <v>3314</v>
      </c>
      <c r="H2256" t="s">
        <v>3315</v>
      </c>
      <c r="I2256" s="122">
        <v>51.56</v>
      </c>
      <c r="J2256" s="122">
        <v>0.56000000000000005</v>
      </c>
      <c r="K2256" s="122">
        <v>2.0499999999999998</v>
      </c>
      <c r="L2256" s="122">
        <v>8.7100000000000009</v>
      </c>
      <c r="M2256" s="122">
        <v>0.7</v>
      </c>
      <c r="N2256" s="122">
        <v>14.55</v>
      </c>
      <c r="O2256" s="122">
        <v>20.68</v>
      </c>
      <c r="P2256" s="122">
        <v>0.92</v>
      </c>
      <c r="S2256" s="122">
        <v>74.859927751378635</v>
      </c>
      <c r="T2256" s="122">
        <v>99.730000000000018</v>
      </c>
    </row>
    <row r="2257" spans="1:20" x14ac:dyDescent="0.25">
      <c r="A2257" t="s">
        <v>3274</v>
      </c>
      <c r="B2257" t="s">
        <v>3275</v>
      </c>
      <c r="C2257" t="s">
        <v>3313</v>
      </c>
      <c r="D2257" t="s">
        <v>2343</v>
      </c>
      <c r="E2257" t="s">
        <v>5452</v>
      </c>
      <c r="F2257" t="s">
        <v>3276</v>
      </c>
      <c r="G2257" t="s">
        <v>3314</v>
      </c>
      <c r="H2257" t="s">
        <v>3315</v>
      </c>
      <c r="I2257" s="122">
        <v>44.3</v>
      </c>
      <c r="J2257" s="122">
        <v>0.61</v>
      </c>
      <c r="K2257" s="122">
        <v>8.6999999999999993</v>
      </c>
      <c r="L2257" s="122">
        <v>16.78</v>
      </c>
      <c r="M2257" s="122">
        <v>0.76</v>
      </c>
      <c r="N2257" s="122">
        <v>6.44</v>
      </c>
      <c r="O2257" s="122">
        <v>21.8</v>
      </c>
      <c r="P2257" s="122">
        <v>1.19</v>
      </c>
      <c r="S2257" s="122">
        <v>40.6217899657996</v>
      </c>
      <c r="T2257" s="122">
        <v>100.58</v>
      </c>
    </row>
    <row r="2258" spans="1:20" x14ac:dyDescent="0.25">
      <c r="A2258" t="s">
        <v>3316</v>
      </c>
      <c r="B2258" t="s">
        <v>3317</v>
      </c>
      <c r="C2258" t="s">
        <v>2285</v>
      </c>
      <c r="D2258" t="s">
        <v>2282</v>
      </c>
      <c r="E2258" t="s">
        <v>5457</v>
      </c>
      <c r="F2258" t="s">
        <v>3219</v>
      </c>
      <c r="G2258" t="s">
        <v>3318</v>
      </c>
      <c r="H2258" t="s">
        <v>3319</v>
      </c>
      <c r="I2258" s="122">
        <v>46.891100000000002</v>
      </c>
      <c r="J2258" s="122">
        <v>2.8721999999999999</v>
      </c>
      <c r="K2258" s="122">
        <v>6.5948000000000002</v>
      </c>
      <c r="L2258" s="122">
        <v>8.4685000000000006</v>
      </c>
      <c r="M2258" s="122">
        <v>0.18859999999999999</v>
      </c>
      <c r="N2258" s="122">
        <v>13.884</v>
      </c>
      <c r="O2258" s="122">
        <v>20.256900000000002</v>
      </c>
      <c r="P2258" s="122">
        <v>0.34029999999999999</v>
      </c>
      <c r="R2258" s="122">
        <v>9.0800000000000006E-2</v>
      </c>
      <c r="S2258" s="122">
        <v>74.505689049317894</v>
      </c>
      <c r="T2258" s="122">
        <v>99.587199999999996</v>
      </c>
    </row>
    <row r="2259" spans="1:20" x14ac:dyDescent="0.25">
      <c r="A2259" t="s">
        <v>3316</v>
      </c>
      <c r="B2259" t="s">
        <v>3317</v>
      </c>
      <c r="C2259" t="s">
        <v>2285</v>
      </c>
      <c r="D2259" t="s">
        <v>2282</v>
      </c>
      <c r="E2259" t="s">
        <v>5457</v>
      </c>
      <c r="F2259" t="s">
        <v>3219</v>
      </c>
      <c r="G2259" t="s">
        <v>3318</v>
      </c>
      <c r="H2259" t="s">
        <v>3319</v>
      </c>
      <c r="I2259" s="122">
        <v>47.009900000000002</v>
      </c>
      <c r="J2259" s="122">
        <v>2.8815</v>
      </c>
      <c r="K2259" s="122">
        <v>6.1647999999999996</v>
      </c>
      <c r="L2259" s="122">
        <v>8.3329000000000004</v>
      </c>
      <c r="M2259" s="122">
        <v>0.1244</v>
      </c>
      <c r="N2259" s="122">
        <v>13.3498</v>
      </c>
      <c r="O2259" s="122">
        <v>21.224900000000002</v>
      </c>
      <c r="P2259" s="122">
        <v>0.38969999999999999</v>
      </c>
      <c r="R2259" s="122">
        <v>0.1048</v>
      </c>
      <c r="S2259" s="122">
        <v>74.064551434162937</v>
      </c>
      <c r="T2259" s="122">
        <v>99.582700000000003</v>
      </c>
    </row>
    <row r="2260" spans="1:20" x14ac:dyDescent="0.25">
      <c r="A2260" t="s">
        <v>3316</v>
      </c>
      <c r="B2260" t="s">
        <v>3317</v>
      </c>
      <c r="C2260" t="s">
        <v>2285</v>
      </c>
      <c r="D2260" t="s">
        <v>2282</v>
      </c>
      <c r="E2260" t="s">
        <v>5457</v>
      </c>
      <c r="F2260" t="s">
        <v>3219</v>
      </c>
      <c r="G2260" t="s">
        <v>3318</v>
      </c>
      <c r="H2260" t="s">
        <v>3319</v>
      </c>
      <c r="I2260" s="122">
        <v>49.2254</v>
      </c>
      <c r="J2260" s="122">
        <v>1.9378</v>
      </c>
      <c r="K2260" s="122">
        <v>5.1563999999999997</v>
      </c>
      <c r="L2260" s="122">
        <v>7.3874000000000004</v>
      </c>
      <c r="M2260" s="122">
        <v>0.1875</v>
      </c>
      <c r="N2260" s="122">
        <v>14.530900000000001</v>
      </c>
      <c r="O2260" s="122">
        <v>21.1051</v>
      </c>
      <c r="P2260" s="122">
        <v>0.34320000000000001</v>
      </c>
      <c r="R2260" s="122">
        <v>0.19189999999999999</v>
      </c>
      <c r="S2260" s="122">
        <v>77.808442687278529</v>
      </c>
      <c r="T2260" s="122">
        <v>100.0656</v>
      </c>
    </row>
    <row r="2261" spans="1:20" x14ac:dyDescent="0.25">
      <c r="A2261" t="s">
        <v>3316</v>
      </c>
      <c r="B2261" t="s">
        <v>3317</v>
      </c>
      <c r="C2261" t="s">
        <v>2285</v>
      </c>
      <c r="D2261" t="s">
        <v>2282</v>
      </c>
      <c r="E2261" t="s">
        <v>5457</v>
      </c>
      <c r="F2261" t="s">
        <v>3219</v>
      </c>
      <c r="G2261" t="s">
        <v>3318</v>
      </c>
      <c r="H2261" t="s">
        <v>3319</v>
      </c>
      <c r="I2261" s="122">
        <v>49.014400000000002</v>
      </c>
      <c r="J2261" s="122">
        <v>1.8793</v>
      </c>
      <c r="K2261" s="122">
        <v>4.7031999999999998</v>
      </c>
      <c r="L2261" s="122">
        <v>7.3963000000000001</v>
      </c>
      <c r="M2261" s="122">
        <v>0.15629999999999999</v>
      </c>
      <c r="N2261" s="122">
        <v>14.589399999999999</v>
      </c>
      <c r="O2261" s="122">
        <v>21.284099999999999</v>
      </c>
      <c r="P2261" s="122">
        <v>0.3372</v>
      </c>
      <c r="R2261" s="122">
        <v>0.18579999999999999</v>
      </c>
      <c r="S2261" s="122">
        <v>77.8569901521021</v>
      </c>
      <c r="T2261" s="122">
        <v>99.545999999999992</v>
      </c>
    </row>
    <row r="2262" spans="1:20" x14ac:dyDescent="0.25">
      <c r="A2262" t="s">
        <v>3316</v>
      </c>
      <c r="B2262" t="s">
        <v>3317</v>
      </c>
      <c r="C2262" t="s">
        <v>2285</v>
      </c>
      <c r="D2262" t="s">
        <v>2282</v>
      </c>
      <c r="E2262" t="s">
        <v>5457</v>
      </c>
      <c r="F2262" t="s">
        <v>3219</v>
      </c>
      <c r="G2262" t="s">
        <v>3318</v>
      </c>
      <c r="H2262" t="s">
        <v>3319</v>
      </c>
      <c r="I2262" s="122">
        <v>48.098300000000002</v>
      </c>
      <c r="J2262" s="122">
        <v>2.4129999999999998</v>
      </c>
      <c r="K2262" s="122">
        <v>5.4135</v>
      </c>
      <c r="L2262" s="122">
        <v>7.9980000000000002</v>
      </c>
      <c r="M2262" s="122">
        <v>0.15240000000000001</v>
      </c>
      <c r="N2262" s="122">
        <v>14.0731</v>
      </c>
      <c r="O2262" s="122">
        <v>20.823499999999999</v>
      </c>
      <c r="P2262" s="122">
        <v>0.36280000000000001</v>
      </c>
      <c r="R2262" s="122">
        <v>0.1384</v>
      </c>
      <c r="S2262" s="122">
        <v>75.825020323815068</v>
      </c>
      <c r="T2262" s="122">
        <v>99.472999999999999</v>
      </c>
    </row>
    <row r="2263" spans="1:20" x14ac:dyDescent="0.25">
      <c r="A2263" t="s">
        <v>3316</v>
      </c>
      <c r="B2263" t="s">
        <v>3317</v>
      </c>
      <c r="C2263" t="s">
        <v>2285</v>
      </c>
      <c r="D2263" t="s">
        <v>2282</v>
      </c>
      <c r="E2263" t="s">
        <v>5457</v>
      </c>
      <c r="F2263" t="s">
        <v>3219</v>
      </c>
      <c r="G2263" t="s">
        <v>3318</v>
      </c>
      <c r="H2263" t="s">
        <v>3319</v>
      </c>
      <c r="I2263" s="122">
        <v>48.583799999999997</v>
      </c>
      <c r="J2263" s="122">
        <v>2.2526999999999999</v>
      </c>
      <c r="K2263" s="122">
        <v>4.9485999999999999</v>
      </c>
      <c r="L2263" s="122">
        <v>7.6403999999999996</v>
      </c>
      <c r="M2263" s="122">
        <v>0.1353</v>
      </c>
      <c r="N2263" s="122">
        <v>14.119899999999999</v>
      </c>
      <c r="O2263" s="122">
        <v>21.2545</v>
      </c>
      <c r="P2263" s="122">
        <v>0.33889999999999998</v>
      </c>
      <c r="R2263" s="122">
        <v>0.152</v>
      </c>
      <c r="S2263" s="122">
        <v>76.712923703346419</v>
      </c>
      <c r="T2263" s="122">
        <v>99.426099999999991</v>
      </c>
    </row>
    <row r="2264" spans="1:20" x14ac:dyDescent="0.25">
      <c r="A2264" t="s">
        <v>3316</v>
      </c>
      <c r="B2264" t="s">
        <v>3317</v>
      </c>
      <c r="C2264" t="s">
        <v>2285</v>
      </c>
      <c r="D2264" t="s">
        <v>2282</v>
      </c>
      <c r="E2264" t="s">
        <v>5457</v>
      </c>
      <c r="F2264" t="s">
        <v>3219</v>
      </c>
      <c r="G2264" t="s">
        <v>3318</v>
      </c>
      <c r="H2264" t="s">
        <v>3319</v>
      </c>
      <c r="I2264" s="122">
        <v>47.3048</v>
      </c>
      <c r="J2264" s="122">
        <v>2.7263000000000002</v>
      </c>
      <c r="K2264" s="122">
        <v>6.6753</v>
      </c>
      <c r="L2264" s="122">
        <v>8.6814999999999998</v>
      </c>
      <c r="M2264" s="122">
        <v>0.16209999999999999</v>
      </c>
      <c r="N2264" s="122">
        <v>14.0349</v>
      </c>
      <c r="O2264" s="122">
        <v>20.141400000000001</v>
      </c>
      <c r="P2264" s="122">
        <v>0.3947</v>
      </c>
      <c r="R2264" s="122">
        <v>0.18559999999999999</v>
      </c>
      <c r="S2264" s="122">
        <v>74.238260236661134</v>
      </c>
      <c r="T2264" s="122">
        <v>100.3066</v>
      </c>
    </row>
    <row r="2265" spans="1:20" x14ac:dyDescent="0.25">
      <c r="A2265" t="s">
        <v>3316</v>
      </c>
      <c r="B2265" t="s">
        <v>3317</v>
      </c>
      <c r="C2265" t="s">
        <v>2285</v>
      </c>
      <c r="D2265" t="s">
        <v>2282</v>
      </c>
      <c r="E2265" t="s">
        <v>5457</v>
      </c>
      <c r="F2265" t="s">
        <v>3219</v>
      </c>
      <c r="G2265" t="s">
        <v>3318</v>
      </c>
      <c r="H2265" t="s">
        <v>3319</v>
      </c>
      <c r="I2265" s="122">
        <v>47.252899999999997</v>
      </c>
      <c r="J2265" s="122">
        <v>2.5996999999999999</v>
      </c>
      <c r="K2265" s="122">
        <v>6.4996999999999998</v>
      </c>
      <c r="L2265" s="122">
        <v>8.6244999999999994</v>
      </c>
      <c r="M2265" s="122">
        <v>0.17710000000000001</v>
      </c>
      <c r="N2265" s="122">
        <v>14.0528</v>
      </c>
      <c r="O2265" s="122">
        <v>20.079699999999999</v>
      </c>
      <c r="P2265" s="122">
        <v>0.3957</v>
      </c>
      <c r="R2265" s="122">
        <v>0.1196</v>
      </c>
      <c r="S2265" s="122">
        <v>74.388333121609278</v>
      </c>
      <c r="T2265" s="122">
        <v>99.801699999999997</v>
      </c>
    </row>
    <row r="2266" spans="1:20" x14ac:dyDescent="0.25">
      <c r="A2266" t="s">
        <v>3316</v>
      </c>
      <c r="B2266" t="s">
        <v>3317</v>
      </c>
      <c r="C2266" t="s">
        <v>2285</v>
      </c>
      <c r="D2266" t="s">
        <v>2282</v>
      </c>
      <c r="E2266" t="s">
        <v>5457</v>
      </c>
      <c r="F2266" t="s">
        <v>3219</v>
      </c>
      <c r="G2266" t="s">
        <v>3318</v>
      </c>
      <c r="H2266" t="s">
        <v>3319</v>
      </c>
      <c r="I2266" s="122">
        <v>47.212299999999999</v>
      </c>
      <c r="J2266" s="122">
        <v>2.6667999999999998</v>
      </c>
      <c r="K2266" s="122">
        <v>6.4108999999999998</v>
      </c>
      <c r="L2266" s="122">
        <v>8.3026</v>
      </c>
      <c r="M2266" s="122">
        <v>0.1789</v>
      </c>
      <c r="N2266" s="122">
        <v>13.9056</v>
      </c>
      <c r="O2266" s="122">
        <v>20.079999999999998</v>
      </c>
      <c r="P2266" s="122">
        <v>0.38829999999999998</v>
      </c>
      <c r="R2266" s="122">
        <v>0.10199999999999999</v>
      </c>
      <c r="S2266" s="122">
        <v>74.908897529490403</v>
      </c>
      <c r="T2266" s="122">
        <v>99.247399999999999</v>
      </c>
    </row>
    <row r="2267" spans="1:20" x14ac:dyDescent="0.25">
      <c r="A2267" t="s">
        <v>3316</v>
      </c>
      <c r="B2267" t="s">
        <v>3317</v>
      </c>
      <c r="C2267" t="s">
        <v>2285</v>
      </c>
      <c r="D2267" t="s">
        <v>2282</v>
      </c>
      <c r="E2267" t="s">
        <v>5457</v>
      </c>
      <c r="F2267" t="s">
        <v>3219</v>
      </c>
      <c r="G2267" t="s">
        <v>3318</v>
      </c>
      <c r="H2267" t="s">
        <v>3319</v>
      </c>
      <c r="I2267" s="122">
        <v>47.706200000000003</v>
      </c>
      <c r="J2267" s="122">
        <v>2.6320000000000001</v>
      </c>
      <c r="K2267" s="122">
        <v>6.1943999999999999</v>
      </c>
      <c r="L2267" s="122">
        <v>8.2659000000000002</v>
      </c>
      <c r="M2267" s="122">
        <v>0.14369999999999999</v>
      </c>
      <c r="N2267" s="122">
        <v>14.061199999999999</v>
      </c>
      <c r="O2267" s="122">
        <v>20.5686</v>
      </c>
      <c r="P2267" s="122">
        <v>0.33629999999999999</v>
      </c>
      <c r="R2267" s="122">
        <v>0.13270000000000001</v>
      </c>
      <c r="S2267" s="122">
        <v>75.200177036359648</v>
      </c>
      <c r="T2267" s="122">
        <v>100.041</v>
      </c>
    </row>
    <row r="2268" spans="1:20" x14ac:dyDescent="0.25">
      <c r="A2268" t="s">
        <v>3316</v>
      </c>
      <c r="B2268" t="s">
        <v>3317</v>
      </c>
      <c r="C2268" t="s">
        <v>2285</v>
      </c>
      <c r="D2268" t="s">
        <v>2282</v>
      </c>
      <c r="E2268" t="s">
        <v>5457</v>
      </c>
      <c r="F2268" t="s">
        <v>3219</v>
      </c>
      <c r="G2268" t="s">
        <v>3318</v>
      </c>
      <c r="H2268" t="s">
        <v>3319</v>
      </c>
      <c r="I2268" s="122">
        <v>47.271000000000001</v>
      </c>
      <c r="J2268" s="122">
        <v>2.6827000000000001</v>
      </c>
      <c r="K2268" s="122">
        <v>5.9474</v>
      </c>
      <c r="L2268" s="122">
        <v>8.1727000000000007</v>
      </c>
      <c r="M2268" s="122">
        <v>0.13489999999999999</v>
      </c>
      <c r="N2268" s="122">
        <v>13.7028</v>
      </c>
      <c r="O2268" s="122">
        <v>20.881</v>
      </c>
      <c r="P2268" s="122">
        <v>0.38179999999999997</v>
      </c>
      <c r="R2268" s="122">
        <v>0.1245</v>
      </c>
      <c r="S2268" s="122">
        <v>74.929152512512289</v>
      </c>
      <c r="T2268" s="122">
        <v>99.2988</v>
      </c>
    </row>
    <row r="2269" spans="1:20" x14ac:dyDescent="0.25">
      <c r="A2269" t="s">
        <v>3316</v>
      </c>
      <c r="B2269" t="s">
        <v>3317</v>
      </c>
      <c r="C2269" t="s">
        <v>2285</v>
      </c>
      <c r="D2269" t="s">
        <v>2282</v>
      </c>
      <c r="E2269" t="s">
        <v>5457</v>
      </c>
      <c r="F2269" t="s">
        <v>3219</v>
      </c>
      <c r="G2269" t="s">
        <v>3318</v>
      </c>
      <c r="H2269" t="s">
        <v>3319</v>
      </c>
      <c r="I2269" s="122">
        <v>47.923200000000001</v>
      </c>
      <c r="J2269" s="122">
        <v>2.3609</v>
      </c>
      <c r="K2269" s="122">
        <v>5.6334999999999997</v>
      </c>
      <c r="L2269" s="122">
        <v>7.7770000000000001</v>
      </c>
      <c r="M2269" s="122">
        <v>0.1913</v>
      </c>
      <c r="N2269" s="122">
        <v>13.9057</v>
      </c>
      <c r="O2269" s="122">
        <v>21.164999999999999</v>
      </c>
      <c r="P2269" s="122">
        <v>0.36209999999999998</v>
      </c>
      <c r="R2269" s="122">
        <v>8.2900000000000001E-2</v>
      </c>
      <c r="S2269" s="122">
        <v>76.118088987989964</v>
      </c>
      <c r="T2269" s="122">
        <v>99.401600000000002</v>
      </c>
    </row>
    <row r="2270" spans="1:20" x14ac:dyDescent="0.25">
      <c r="A2270" t="s">
        <v>3316</v>
      </c>
      <c r="B2270" t="s">
        <v>3317</v>
      </c>
      <c r="C2270" t="s">
        <v>2285</v>
      </c>
      <c r="D2270" t="s">
        <v>2282</v>
      </c>
      <c r="E2270" t="s">
        <v>5457</v>
      </c>
      <c r="F2270" t="s">
        <v>3219</v>
      </c>
      <c r="G2270" t="s">
        <v>3318</v>
      </c>
      <c r="H2270" t="s">
        <v>3319</v>
      </c>
      <c r="I2270" s="122">
        <v>48.742800000000003</v>
      </c>
      <c r="J2270" s="122">
        <v>2.1703999999999999</v>
      </c>
      <c r="K2270" s="122">
        <v>5.4485000000000001</v>
      </c>
      <c r="L2270" s="122">
        <v>7.4218999999999999</v>
      </c>
      <c r="M2270" s="122">
        <v>0.12529999999999999</v>
      </c>
      <c r="N2270" s="122">
        <v>14.2425</v>
      </c>
      <c r="O2270" s="122">
        <v>21.3506</v>
      </c>
      <c r="P2270" s="122">
        <v>0.35360000000000003</v>
      </c>
      <c r="R2270" s="122">
        <v>0.18640000000000001</v>
      </c>
      <c r="S2270" s="122">
        <v>77.37891376343417</v>
      </c>
      <c r="T2270" s="122">
        <v>100.042</v>
      </c>
    </row>
    <row r="2271" spans="1:20" x14ac:dyDescent="0.25">
      <c r="A2271" t="s">
        <v>3316</v>
      </c>
      <c r="B2271" t="s">
        <v>3317</v>
      </c>
      <c r="C2271" t="s">
        <v>2285</v>
      </c>
      <c r="D2271" t="s">
        <v>2282</v>
      </c>
      <c r="E2271" t="s">
        <v>5457</v>
      </c>
      <c r="F2271" t="s">
        <v>3219</v>
      </c>
      <c r="G2271" t="s">
        <v>3318</v>
      </c>
      <c r="H2271" t="s">
        <v>3319</v>
      </c>
      <c r="I2271" s="122">
        <v>48.060299999999998</v>
      </c>
      <c r="J2271" s="122">
        <v>2.0261</v>
      </c>
      <c r="K2271" s="122">
        <v>5.1002999999999998</v>
      </c>
      <c r="L2271" s="122">
        <v>7.5236999999999998</v>
      </c>
      <c r="M2271" s="122">
        <v>0.13009999999999999</v>
      </c>
      <c r="N2271" s="122">
        <v>14.258100000000001</v>
      </c>
      <c r="O2271" s="122">
        <v>21.403500000000001</v>
      </c>
      <c r="P2271" s="122">
        <v>0.34770000000000001</v>
      </c>
      <c r="R2271" s="122">
        <v>0.1812</v>
      </c>
      <c r="S2271" s="122">
        <v>77.158868251210066</v>
      </c>
      <c r="T2271" s="122">
        <v>99.030999999999992</v>
      </c>
    </row>
    <row r="2272" spans="1:20" x14ac:dyDescent="0.25">
      <c r="A2272" t="s">
        <v>3316</v>
      </c>
      <c r="B2272" t="s">
        <v>3317</v>
      </c>
      <c r="C2272" t="s">
        <v>2285</v>
      </c>
      <c r="D2272" t="s">
        <v>2282</v>
      </c>
      <c r="E2272" t="s">
        <v>5457</v>
      </c>
      <c r="F2272" t="s">
        <v>3219</v>
      </c>
      <c r="G2272" t="s">
        <v>3318</v>
      </c>
      <c r="H2272" t="s">
        <v>3319</v>
      </c>
      <c r="I2272" s="122">
        <v>47.316699999999997</v>
      </c>
      <c r="J2272" s="122">
        <v>2.8921000000000001</v>
      </c>
      <c r="K2272" s="122">
        <v>5.9931999999999999</v>
      </c>
      <c r="L2272" s="122">
        <v>8.3625000000000007</v>
      </c>
      <c r="M2272" s="122">
        <v>0.13789999999999999</v>
      </c>
      <c r="N2272" s="122">
        <v>13.8927</v>
      </c>
      <c r="O2272" s="122">
        <v>20.209499999999998</v>
      </c>
      <c r="P2272" s="122">
        <v>0.4012</v>
      </c>
      <c r="R2272" s="122">
        <v>0.2024</v>
      </c>
      <c r="S2272" s="122">
        <v>74.756029846659246</v>
      </c>
      <c r="T2272" s="122">
        <v>99.408199999999994</v>
      </c>
    </row>
    <row r="2273" spans="1:20" x14ac:dyDescent="0.25">
      <c r="A2273" t="s">
        <v>3316</v>
      </c>
      <c r="B2273" t="s">
        <v>3317</v>
      </c>
      <c r="C2273" t="s">
        <v>2285</v>
      </c>
      <c r="D2273" t="s">
        <v>2282</v>
      </c>
      <c r="E2273" t="s">
        <v>5457</v>
      </c>
      <c r="F2273" t="s">
        <v>3219</v>
      </c>
      <c r="G2273" t="s">
        <v>3318</v>
      </c>
      <c r="H2273" t="s">
        <v>3319</v>
      </c>
      <c r="I2273" s="122">
        <v>47.244199999999999</v>
      </c>
      <c r="J2273" s="122">
        <v>2.7887</v>
      </c>
      <c r="K2273" s="122">
        <v>6.8788</v>
      </c>
      <c r="L2273" s="122">
        <v>8.4329000000000001</v>
      </c>
      <c r="M2273" s="122">
        <v>0.17799999999999999</v>
      </c>
      <c r="N2273" s="122">
        <v>13.9137</v>
      </c>
      <c r="O2273" s="122">
        <v>20.0715</v>
      </c>
      <c r="P2273" s="122">
        <v>0.40639999999999998</v>
      </c>
      <c r="R2273" s="122">
        <v>0.13270000000000001</v>
      </c>
      <c r="S2273" s="122">
        <v>74.626109017076644</v>
      </c>
      <c r="T2273" s="122">
        <v>100.04689999999999</v>
      </c>
    </row>
    <row r="2274" spans="1:20" x14ac:dyDescent="0.25">
      <c r="A2274" t="s">
        <v>3316</v>
      </c>
      <c r="B2274" t="s">
        <v>3317</v>
      </c>
      <c r="C2274" t="s">
        <v>2285</v>
      </c>
      <c r="D2274" t="s">
        <v>2282</v>
      </c>
      <c r="E2274" t="s">
        <v>5457</v>
      </c>
      <c r="F2274" t="s">
        <v>3219</v>
      </c>
      <c r="G2274" t="s">
        <v>3318</v>
      </c>
      <c r="H2274" t="s">
        <v>3319</v>
      </c>
      <c r="I2274" s="122">
        <v>46.950600000000001</v>
      </c>
      <c r="J2274" s="122">
        <v>3.0121000000000002</v>
      </c>
      <c r="K2274" s="122">
        <v>6.0209000000000001</v>
      </c>
      <c r="L2274" s="122">
        <v>8.4086999999999996</v>
      </c>
      <c r="M2274" s="122">
        <v>0.1893</v>
      </c>
      <c r="N2274" s="122">
        <v>13.2721</v>
      </c>
      <c r="O2274" s="122">
        <v>21.5273</v>
      </c>
      <c r="P2274" s="122">
        <v>0.39779999999999999</v>
      </c>
      <c r="R2274" s="122">
        <v>7.8100000000000003E-2</v>
      </c>
      <c r="S2274" s="122">
        <v>73.777455014861573</v>
      </c>
      <c r="T2274" s="122">
        <v>99.85690000000001</v>
      </c>
    </row>
    <row r="2275" spans="1:20" x14ac:dyDescent="0.25">
      <c r="A2275" t="s">
        <v>3316</v>
      </c>
      <c r="B2275" t="s">
        <v>3317</v>
      </c>
      <c r="C2275" t="s">
        <v>2285</v>
      </c>
      <c r="D2275" t="s">
        <v>2282</v>
      </c>
      <c r="E2275" t="s">
        <v>5457</v>
      </c>
      <c r="F2275" t="s">
        <v>3219</v>
      </c>
      <c r="G2275" t="s">
        <v>3318</v>
      </c>
      <c r="H2275" t="s">
        <v>3319</v>
      </c>
      <c r="I2275" s="122">
        <v>48.855400000000003</v>
      </c>
      <c r="J2275" s="122">
        <v>2.1154000000000002</v>
      </c>
      <c r="K2275" s="122">
        <v>5.2225000000000001</v>
      </c>
      <c r="L2275" s="122">
        <v>7.3883999999999999</v>
      </c>
      <c r="M2275" s="122">
        <v>0.14430000000000001</v>
      </c>
      <c r="N2275" s="122">
        <v>14.513</v>
      </c>
      <c r="O2275" s="122">
        <v>21.206600000000002</v>
      </c>
      <c r="P2275" s="122">
        <v>0.37230000000000002</v>
      </c>
      <c r="R2275" s="122">
        <v>0.19670000000000001</v>
      </c>
      <c r="S2275" s="122">
        <v>77.784813034156684</v>
      </c>
      <c r="T2275" s="122">
        <v>100.0146</v>
      </c>
    </row>
    <row r="2276" spans="1:20" x14ac:dyDescent="0.25">
      <c r="A2276" t="s">
        <v>3316</v>
      </c>
      <c r="B2276" t="s">
        <v>3317</v>
      </c>
      <c r="C2276" t="s">
        <v>2285</v>
      </c>
      <c r="D2276" t="s">
        <v>2282</v>
      </c>
      <c r="E2276" t="s">
        <v>5457</v>
      </c>
      <c r="F2276" t="s">
        <v>3219</v>
      </c>
      <c r="G2276" t="s">
        <v>3318</v>
      </c>
      <c r="H2276" t="s">
        <v>3319</v>
      </c>
      <c r="I2276" s="122">
        <v>47.332000000000001</v>
      </c>
      <c r="J2276" s="122">
        <v>2.7339000000000002</v>
      </c>
      <c r="K2276" s="122">
        <v>6.1002999999999998</v>
      </c>
      <c r="L2276" s="122">
        <v>8.0686999999999998</v>
      </c>
      <c r="M2276" s="122">
        <v>0.12870000000000001</v>
      </c>
      <c r="N2276" s="122">
        <v>13.8599</v>
      </c>
      <c r="O2276" s="122">
        <v>20.878</v>
      </c>
      <c r="P2276" s="122">
        <v>0.39140000000000003</v>
      </c>
      <c r="R2276" s="122">
        <v>0.1154</v>
      </c>
      <c r="S2276" s="122">
        <v>75.381131876156516</v>
      </c>
      <c r="T2276" s="122">
        <v>99.608299999999986</v>
      </c>
    </row>
    <row r="2277" spans="1:20" x14ac:dyDescent="0.25">
      <c r="A2277" t="s">
        <v>3316</v>
      </c>
      <c r="B2277" t="s">
        <v>3317</v>
      </c>
      <c r="C2277" t="s">
        <v>2285</v>
      </c>
      <c r="D2277" t="s">
        <v>2282</v>
      </c>
      <c r="E2277" t="s">
        <v>5457</v>
      </c>
      <c r="F2277" t="s">
        <v>3219</v>
      </c>
      <c r="G2277" t="s">
        <v>3318</v>
      </c>
      <c r="H2277" t="s">
        <v>3319</v>
      </c>
      <c r="I2277" s="122">
        <v>48.567</v>
      </c>
      <c r="J2277" s="122">
        <v>2.3222999999999998</v>
      </c>
      <c r="K2277" s="122">
        <v>5.4752999999999998</v>
      </c>
      <c r="L2277" s="122">
        <v>7.8220000000000001</v>
      </c>
      <c r="M2277" s="122">
        <v>0.16819999999999999</v>
      </c>
      <c r="N2277" s="122">
        <v>14.299099999999999</v>
      </c>
      <c r="O2277" s="122">
        <v>20.9602</v>
      </c>
      <c r="P2277" s="122">
        <v>0.37819999999999998</v>
      </c>
      <c r="R2277" s="122">
        <v>0.1976</v>
      </c>
      <c r="S2277" s="122">
        <v>76.518016933378249</v>
      </c>
      <c r="T2277" s="122">
        <v>100.18989999999999</v>
      </c>
    </row>
    <row r="2278" spans="1:20" x14ac:dyDescent="0.25">
      <c r="A2278" t="s">
        <v>3316</v>
      </c>
      <c r="B2278" t="s">
        <v>3317</v>
      </c>
      <c r="C2278" t="s">
        <v>2285</v>
      </c>
      <c r="D2278" t="s">
        <v>2282</v>
      </c>
      <c r="E2278" t="s">
        <v>5457</v>
      </c>
      <c r="F2278" t="s">
        <v>3219</v>
      </c>
      <c r="G2278" t="s">
        <v>3318</v>
      </c>
      <c r="H2278" t="s">
        <v>3319</v>
      </c>
      <c r="I2278" s="122">
        <v>48.138800000000003</v>
      </c>
      <c r="J2278" s="122">
        <v>2.5198</v>
      </c>
      <c r="K2278" s="122">
        <v>5.31</v>
      </c>
      <c r="L2278" s="122">
        <v>8.5399999999999991</v>
      </c>
      <c r="M2278" s="122">
        <v>0.1714</v>
      </c>
      <c r="N2278" s="122">
        <v>13.7111</v>
      </c>
      <c r="O2278" s="122">
        <v>21.433900000000001</v>
      </c>
      <c r="P2278" s="122">
        <v>0.37940000000000002</v>
      </c>
      <c r="R2278" s="122">
        <v>4.82E-2</v>
      </c>
      <c r="S2278" s="122">
        <v>74.105922371004553</v>
      </c>
      <c r="T2278" s="122">
        <v>100.2526</v>
      </c>
    </row>
    <row r="2279" spans="1:20" x14ac:dyDescent="0.25">
      <c r="A2279" t="s">
        <v>3316</v>
      </c>
      <c r="B2279" t="s">
        <v>3317</v>
      </c>
      <c r="C2279" t="s">
        <v>2285</v>
      </c>
      <c r="D2279" t="s">
        <v>2282</v>
      </c>
      <c r="E2279" t="s">
        <v>5457</v>
      </c>
      <c r="F2279" t="s">
        <v>3219</v>
      </c>
      <c r="G2279" t="s">
        <v>3318</v>
      </c>
      <c r="H2279" t="s">
        <v>3319</v>
      </c>
      <c r="I2279" s="122">
        <v>50.162599999999998</v>
      </c>
      <c r="J2279" s="122">
        <v>1.8298000000000001</v>
      </c>
      <c r="K2279" s="122">
        <v>4.3045999999999998</v>
      </c>
      <c r="L2279" s="122">
        <v>7.6013000000000002</v>
      </c>
      <c r="M2279" s="122">
        <v>0.2157</v>
      </c>
      <c r="N2279" s="122">
        <v>14.9274</v>
      </c>
      <c r="O2279" s="122">
        <v>20.550599999999999</v>
      </c>
      <c r="P2279" s="122">
        <v>0.32779999999999998</v>
      </c>
      <c r="R2279" s="122">
        <v>0.1016</v>
      </c>
      <c r="S2279" s="122">
        <v>77.780416133148506</v>
      </c>
      <c r="T2279" s="122">
        <v>100.0214</v>
      </c>
    </row>
    <row r="2280" spans="1:20" x14ac:dyDescent="0.25">
      <c r="A2280" t="s">
        <v>3316</v>
      </c>
      <c r="B2280" t="s">
        <v>3317</v>
      </c>
      <c r="C2280" t="s">
        <v>2285</v>
      </c>
      <c r="D2280" t="s">
        <v>2282</v>
      </c>
      <c r="E2280" t="s">
        <v>5457</v>
      </c>
      <c r="F2280" t="s">
        <v>3219</v>
      </c>
      <c r="G2280" t="s">
        <v>3318</v>
      </c>
      <c r="H2280" t="s">
        <v>3319</v>
      </c>
      <c r="I2280" s="122">
        <v>48.422199999999997</v>
      </c>
      <c r="J2280" s="122">
        <v>2.0628000000000002</v>
      </c>
      <c r="K2280" s="122">
        <v>5.4706999999999999</v>
      </c>
      <c r="L2280" s="122">
        <v>8.5571000000000002</v>
      </c>
      <c r="M2280" s="122">
        <v>0.15190000000000001</v>
      </c>
      <c r="N2280" s="122">
        <v>14.3331</v>
      </c>
      <c r="O2280" s="122">
        <v>20.1876</v>
      </c>
      <c r="P2280" s="122">
        <v>0.38890000000000002</v>
      </c>
      <c r="R2280" s="122">
        <v>3.4099999999999998E-2</v>
      </c>
      <c r="S2280" s="122">
        <v>74.910538003208188</v>
      </c>
      <c r="T2280" s="122">
        <v>99.608399999999989</v>
      </c>
    </row>
    <row r="2281" spans="1:20" x14ac:dyDescent="0.25">
      <c r="A2281" t="s">
        <v>3316</v>
      </c>
      <c r="B2281" t="s">
        <v>3317</v>
      </c>
      <c r="C2281" t="s">
        <v>2285</v>
      </c>
      <c r="D2281" t="s">
        <v>2282</v>
      </c>
      <c r="E2281" t="s">
        <v>5457</v>
      </c>
      <c r="F2281" t="s">
        <v>3219</v>
      </c>
      <c r="G2281" t="s">
        <v>3318</v>
      </c>
      <c r="H2281" t="s">
        <v>3319</v>
      </c>
      <c r="I2281" s="122">
        <v>49.279600000000002</v>
      </c>
      <c r="J2281" s="122">
        <v>1.8288</v>
      </c>
      <c r="K2281" s="122">
        <v>4.9142000000000001</v>
      </c>
      <c r="L2281" s="122">
        <v>7.7218</v>
      </c>
      <c r="M2281" s="122">
        <v>0.21010000000000001</v>
      </c>
      <c r="N2281" s="122">
        <v>14.584</v>
      </c>
      <c r="O2281" s="122">
        <v>20.8276</v>
      </c>
      <c r="P2281" s="122">
        <v>0.35339999999999999</v>
      </c>
      <c r="R2281" s="122">
        <v>0.156</v>
      </c>
      <c r="S2281" s="122">
        <v>77.099075302962035</v>
      </c>
      <c r="T2281" s="122">
        <v>99.875500000000002</v>
      </c>
    </row>
    <row r="2282" spans="1:20" x14ac:dyDescent="0.25">
      <c r="A2282" t="s">
        <v>3316</v>
      </c>
      <c r="B2282" t="s">
        <v>3317</v>
      </c>
      <c r="C2282" t="s">
        <v>2285</v>
      </c>
      <c r="D2282" t="s">
        <v>2282</v>
      </c>
      <c r="E2282" t="s">
        <v>5457</v>
      </c>
      <c r="F2282" t="s">
        <v>3219</v>
      </c>
      <c r="G2282" t="s">
        <v>3318</v>
      </c>
      <c r="H2282" t="s">
        <v>3319</v>
      </c>
      <c r="I2282" s="122">
        <v>49.698399999999999</v>
      </c>
      <c r="J2282" s="122">
        <v>2.04</v>
      </c>
      <c r="K2282" s="122">
        <v>3.9922</v>
      </c>
      <c r="L2282" s="122">
        <v>8.5678000000000001</v>
      </c>
      <c r="M2282" s="122">
        <v>0.18820000000000001</v>
      </c>
      <c r="N2282" s="122">
        <v>14.2393</v>
      </c>
      <c r="O2282" s="122">
        <v>20.726500000000001</v>
      </c>
      <c r="P2282" s="122">
        <v>0.3226</v>
      </c>
      <c r="R2282" s="122">
        <v>4.82E-2</v>
      </c>
      <c r="S2282" s="122">
        <v>74.763363702833246</v>
      </c>
      <c r="T2282" s="122">
        <v>99.8232</v>
      </c>
    </row>
    <row r="2283" spans="1:20" x14ac:dyDescent="0.25">
      <c r="A2283" t="s">
        <v>3316</v>
      </c>
      <c r="B2283" t="s">
        <v>3317</v>
      </c>
      <c r="C2283" t="s">
        <v>2285</v>
      </c>
      <c r="D2283" t="s">
        <v>2282</v>
      </c>
      <c r="E2283" t="s">
        <v>5457</v>
      </c>
      <c r="F2283" t="s">
        <v>3219</v>
      </c>
      <c r="G2283" t="s">
        <v>3318</v>
      </c>
      <c r="H2283" t="s">
        <v>3320</v>
      </c>
      <c r="I2283" s="122">
        <v>47</v>
      </c>
      <c r="J2283" s="122">
        <v>2.8692000000000002</v>
      </c>
      <c r="K2283" s="122">
        <v>6.1197999999999997</v>
      </c>
      <c r="L2283" s="122">
        <v>8.9859000000000009</v>
      </c>
      <c r="M2283" s="122">
        <v>0.15060000000000001</v>
      </c>
      <c r="N2283" s="122">
        <v>13.5412</v>
      </c>
      <c r="O2283" s="122">
        <v>20.053899999999999</v>
      </c>
      <c r="P2283" s="122">
        <v>0.44700000000000001</v>
      </c>
      <c r="R2283" s="122">
        <v>6.8699999999999997E-2</v>
      </c>
      <c r="S2283" s="122">
        <v>72.871576802364061</v>
      </c>
      <c r="T2283" s="122">
        <v>99.236300000000014</v>
      </c>
    </row>
    <row r="2284" spans="1:20" x14ac:dyDescent="0.25">
      <c r="A2284" t="s">
        <v>3316</v>
      </c>
      <c r="B2284" t="s">
        <v>3317</v>
      </c>
      <c r="C2284" t="s">
        <v>2285</v>
      </c>
      <c r="D2284" t="s">
        <v>2282</v>
      </c>
      <c r="E2284" t="s">
        <v>5457</v>
      </c>
      <c r="F2284" t="s">
        <v>3219</v>
      </c>
      <c r="G2284" t="s">
        <v>3318</v>
      </c>
      <c r="H2284" t="s">
        <v>3320</v>
      </c>
      <c r="I2284" s="122">
        <v>47.769799999999996</v>
      </c>
      <c r="J2284" s="122">
        <v>2.4860000000000002</v>
      </c>
      <c r="K2284" s="122">
        <v>5.7144000000000004</v>
      </c>
      <c r="L2284" s="122">
        <v>8.5542999999999996</v>
      </c>
      <c r="M2284" s="122">
        <v>0.13139999999999999</v>
      </c>
      <c r="N2284" s="122">
        <v>14.279199999999999</v>
      </c>
      <c r="O2284" s="122">
        <v>20.016100000000002</v>
      </c>
      <c r="P2284" s="122">
        <v>0.35060000000000002</v>
      </c>
      <c r="R2284" s="122">
        <v>9.0499999999999997E-2</v>
      </c>
      <c r="S2284" s="122">
        <v>74.845822471302114</v>
      </c>
      <c r="T2284" s="122">
        <v>99.392299999999992</v>
      </c>
    </row>
    <row r="2285" spans="1:20" x14ac:dyDescent="0.25">
      <c r="A2285" t="s">
        <v>3316</v>
      </c>
      <c r="B2285" t="s">
        <v>3317</v>
      </c>
      <c r="C2285" t="s">
        <v>2285</v>
      </c>
      <c r="D2285" t="s">
        <v>2282</v>
      </c>
      <c r="E2285" t="s">
        <v>5457</v>
      </c>
      <c r="F2285" t="s">
        <v>3219</v>
      </c>
      <c r="G2285" t="s">
        <v>3318</v>
      </c>
      <c r="H2285" t="s">
        <v>3320</v>
      </c>
      <c r="I2285" s="122">
        <v>47.119100000000003</v>
      </c>
      <c r="J2285" s="122">
        <v>2.8801000000000001</v>
      </c>
      <c r="K2285" s="122">
        <v>6.0986000000000002</v>
      </c>
      <c r="L2285" s="122">
        <v>8.9802999999999997</v>
      </c>
      <c r="M2285" s="122">
        <v>0.1951</v>
      </c>
      <c r="N2285" s="122">
        <v>13.6257</v>
      </c>
      <c r="O2285" s="122">
        <v>20.005500000000001</v>
      </c>
      <c r="P2285" s="122">
        <v>0.42699999999999999</v>
      </c>
      <c r="R2285" s="122">
        <v>8.77E-2</v>
      </c>
      <c r="S2285" s="122">
        <v>73.006667541679803</v>
      </c>
      <c r="T2285" s="122">
        <v>99.4191</v>
      </c>
    </row>
    <row r="2286" spans="1:20" x14ac:dyDescent="0.25">
      <c r="A2286" t="s">
        <v>3316</v>
      </c>
      <c r="B2286" t="s">
        <v>3317</v>
      </c>
      <c r="C2286" t="s">
        <v>2285</v>
      </c>
      <c r="D2286" t="s">
        <v>2282</v>
      </c>
      <c r="E2286" t="s">
        <v>5457</v>
      </c>
      <c r="F2286" t="s">
        <v>3219</v>
      </c>
      <c r="G2286" t="s">
        <v>3318</v>
      </c>
      <c r="H2286" t="s">
        <v>3320</v>
      </c>
      <c r="I2286" s="122">
        <v>47.354100000000003</v>
      </c>
      <c r="J2286" s="122">
        <v>2.9119000000000002</v>
      </c>
      <c r="K2286" s="122">
        <v>6.1218000000000004</v>
      </c>
      <c r="L2286" s="122">
        <v>9.0860000000000003</v>
      </c>
      <c r="M2286" s="122">
        <v>0.22370000000000001</v>
      </c>
      <c r="N2286" s="122">
        <v>13.6172</v>
      </c>
      <c r="O2286" s="122">
        <v>20.1692</v>
      </c>
      <c r="P2286" s="122">
        <v>0.4118</v>
      </c>
      <c r="R2286" s="122">
        <v>5.1799999999999999E-2</v>
      </c>
      <c r="S2286" s="122">
        <v>72.763082219357841</v>
      </c>
      <c r="T2286" s="122">
        <v>99.947500000000005</v>
      </c>
    </row>
    <row r="2287" spans="1:20" x14ac:dyDescent="0.25">
      <c r="A2287" t="s">
        <v>3316</v>
      </c>
      <c r="B2287" t="s">
        <v>3317</v>
      </c>
      <c r="C2287" t="s">
        <v>2285</v>
      </c>
      <c r="D2287" t="s">
        <v>2282</v>
      </c>
      <c r="E2287" t="s">
        <v>5457</v>
      </c>
      <c r="F2287" t="s">
        <v>3219</v>
      </c>
      <c r="G2287" t="s">
        <v>3318</v>
      </c>
      <c r="H2287" t="s">
        <v>3320</v>
      </c>
      <c r="I2287" s="122">
        <v>46.730800000000002</v>
      </c>
      <c r="J2287" s="122">
        <v>3.0175000000000001</v>
      </c>
      <c r="K2287" s="122">
        <v>6.4028999999999998</v>
      </c>
      <c r="L2287" s="122">
        <v>9.0770999999999997</v>
      </c>
      <c r="M2287" s="122">
        <v>0.15029999999999999</v>
      </c>
      <c r="N2287" s="122">
        <v>13.4749</v>
      </c>
      <c r="O2287" s="122">
        <v>19.999700000000001</v>
      </c>
      <c r="P2287" s="122">
        <v>0.43230000000000002</v>
      </c>
      <c r="R2287" s="122">
        <v>6.08E-2</v>
      </c>
      <c r="S2287" s="122">
        <v>72.573903116187552</v>
      </c>
      <c r="T2287" s="122">
        <v>99.346300000000014</v>
      </c>
    </row>
    <row r="2288" spans="1:20" x14ac:dyDescent="0.25">
      <c r="A2288" t="s">
        <v>3316</v>
      </c>
      <c r="B2288" t="s">
        <v>3317</v>
      </c>
      <c r="C2288" t="s">
        <v>2285</v>
      </c>
      <c r="D2288" t="s">
        <v>2282</v>
      </c>
      <c r="E2288" t="s">
        <v>5457</v>
      </c>
      <c r="F2288" t="s">
        <v>3219</v>
      </c>
      <c r="G2288" t="s">
        <v>3318</v>
      </c>
      <c r="H2288" t="s">
        <v>3320</v>
      </c>
      <c r="I2288" s="122">
        <v>45.341500000000003</v>
      </c>
      <c r="J2288" s="122">
        <v>3.4356</v>
      </c>
      <c r="K2288" s="122">
        <v>7.4196</v>
      </c>
      <c r="L2288" s="122">
        <v>9.2286000000000001</v>
      </c>
      <c r="M2288" s="122">
        <v>0.18509999999999999</v>
      </c>
      <c r="N2288" s="122">
        <v>13.194100000000001</v>
      </c>
      <c r="O2288" s="122">
        <v>19.787400000000002</v>
      </c>
      <c r="P2288" s="122">
        <v>0.40899999999999997</v>
      </c>
      <c r="R2288" s="122">
        <v>4.1399999999999999E-2</v>
      </c>
      <c r="S2288" s="122">
        <v>71.818955207675145</v>
      </c>
      <c r="T2288" s="122">
        <v>99.042299999999997</v>
      </c>
    </row>
    <row r="2289" spans="1:20" x14ac:dyDescent="0.25">
      <c r="A2289" t="s">
        <v>3316</v>
      </c>
      <c r="B2289" t="s">
        <v>3317</v>
      </c>
      <c r="C2289" t="s">
        <v>2285</v>
      </c>
      <c r="D2289" t="s">
        <v>2282</v>
      </c>
      <c r="E2289" t="s">
        <v>5457</v>
      </c>
      <c r="F2289" t="s">
        <v>3219</v>
      </c>
      <c r="G2289" t="s">
        <v>3318</v>
      </c>
      <c r="H2289" t="s">
        <v>3320</v>
      </c>
      <c r="I2289" s="122">
        <v>45.670299999999997</v>
      </c>
      <c r="J2289" s="122">
        <v>3.3607</v>
      </c>
      <c r="K2289" s="122">
        <v>7.1745999999999999</v>
      </c>
      <c r="L2289" s="122">
        <v>9.1984999999999992</v>
      </c>
      <c r="M2289" s="122">
        <v>0.16070000000000001</v>
      </c>
      <c r="N2289" s="122">
        <v>13.2271</v>
      </c>
      <c r="O2289" s="122">
        <v>19.939599999999999</v>
      </c>
      <c r="P2289" s="122">
        <v>0.39950000000000002</v>
      </c>
      <c r="R2289" s="122">
        <v>7.8E-2</v>
      </c>
      <c r="S2289" s="122">
        <v>71.935486552311048</v>
      </c>
      <c r="T2289" s="122">
        <v>99.209000000000003</v>
      </c>
    </row>
    <row r="2290" spans="1:20" x14ac:dyDescent="0.25">
      <c r="A2290" t="s">
        <v>3316</v>
      </c>
      <c r="B2290" t="s">
        <v>3317</v>
      </c>
      <c r="C2290" t="s">
        <v>2285</v>
      </c>
      <c r="D2290" t="s">
        <v>2282</v>
      </c>
      <c r="E2290" t="s">
        <v>5457</v>
      </c>
      <c r="F2290" t="s">
        <v>3219</v>
      </c>
      <c r="G2290" t="s">
        <v>3318</v>
      </c>
      <c r="H2290" t="s">
        <v>3320</v>
      </c>
      <c r="I2290" s="122">
        <v>46.517200000000003</v>
      </c>
      <c r="J2290" s="122">
        <v>3.1244999999999998</v>
      </c>
      <c r="K2290" s="122">
        <v>6.9048999999999996</v>
      </c>
      <c r="L2290" s="122">
        <v>9.2716999999999992</v>
      </c>
      <c r="M2290" s="122">
        <v>0.19159999999999999</v>
      </c>
      <c r="N2290" s="122">
        <v>13.5313</v>
      </c>
      <c r="O2290" s="122">
        <v>19.923200000000001</v>
      </c>
      <c r="P2290" s="122">
        <v>0.43530000000000002</v>
      </c>
      <c r="R2290" s="122">
        <v>8.2299999999999998E-2</v>
      </c>
      <c r="S2290" s="122">
        <v>72.233531264089606</v>
      </c>
      <c r="T2290" s="122">
        <v>99.981999999999999</v>
      </c>
    </row>
    <row r="2291" spans="1:20" x14ac:dyDescent="0.25">
      <c r="A2291" t="s">
        <v>3316</v>
      </c>
      <c r="B2291" t="s">
        <v>3317</v>
      </c>
      <c r="C2291" t="s">
        <v>2285</v>
      </c>
      <c r="D2291" t="s">
        <v>2282</v>
      </c>
      <c r="E2291" t="s">
        <v>5457</v>
      </c>
      <c r="F2291" t="s">
        <v>3219</v>
      </c>
      <c r="G2291" t="s">
        <v>3318</v>
      </c>
      <c r="H2291" t="s">
        <v>3320</v>
      </c>
      <c r="I2291" s="122">
        <v>47.8553</v>
      </c>
      <c r="J2291" s="122">
        <v>2.3475999999999999</v>
      </c>
      <c r="K2291" s="122">
        <v>5.8018000000000001</v>
      </c>
      <c r="L2291" s="122">
        <v>8.0366</v>
      </c>
      <c r="M2291" s="122">
        <v>0.17760000000000001</v>
      </c>
      <c r="N2291" s="122">
        <v>14.451599999999999</v>
      </c>
      <c r="O2291" s="122">
        <v>20.2728</v>
      </c>
      <c r="P2291" s="122">
        <v>0.35899999999999999</v>
      </c>
      <c r="R2291" s="122">
        <v>0.28370000000000001</v>
      </c>
      <c r="S2291" s="122">
        <v>76.221023696987814</v>
      </c>
      <c r="T2291" s="122">
        <v>99.585999999999999</v>
      </c>
    </row>
    <row r="2292" spans="1:20" x14ac:dyDescent="0.25">
      <c r="A2292" t="s">
        <v>3316</v>
      </c>
      <c r="B2292" t="s">
        <v>3317</v>
      </c>
      <c r="C2292" t="s">
        <v>2285</v>
      </c>
      <c r="D2292" t="s">
        <v>2282</v>
      </c>
      <c r="E2292" t="s">
        <v>5457</v>
      </c>
      <c r="F2292" t="s">
        <v>3219</v>
      </c>
      <c r="G2292" t="s">
        <v>3318</v>
      </c>
      <c r="H2292" t="s">
        <v>3321</v>
      </c>
      <c r="I2292" s="122">
        <v>47.183599999999998</v>
      </c>
      <c r="J2292" s="122">
        <v>2.8831000000000002</v>
      </c>
      <c r="K2292" s="122">
        <v>6.0983999999999998</v>
      </c>
      <c r="L2292" s="122">
        <v>8.3399000000000001</v>
      </c>
      <c r="M2292" s="122">
        <v>0.14549999999999999</v>
      </c>
      <c r="N2292" s="122">
        <v>13.6645</v>
      </c>
      <c r="O2292" s="122">
        <v>20.575800000000001</v>
      </c>
      <c r="P2292" s="122">
        <v>0.40710000000000002</v>
      </c>
      <c r="R2292" s="122">
        <v>0.22209999999999999</v>
      </c>
      <c r="S2292" s="122">
        <v>74.493650275640945</v>
      </c>
      <c r="T2292" s="122">
        <v>99.52</v>
      </c>
    </row>
    <row r="2293" spans="1:20" x14ac:dyDescent="0.25">
      <c r="A2293" t="s">
        <v>3316</v>
      </c>
      <c r="B2293" t="s">
        <v>3317</v>
      </c>
      <c r="C2293" t="s">
        <v>2285</v>
      </c>
      <c r="D2293" t="s">
        <v>2282</v>
      </c>
      <c r="E2293" t="s">
        <v>5457</v>
      </c>
      <c r="F2293" t="s">
        <v>3219</v>
      </c>
      <c r="G2293" t="s">
        <v>3318</v>
      </c>
      <c r="H2293" t="s">
        <v>3321</v>
      </c>
      <c r="I2293" s="122">
        <v>46.735900000000001</v>
      </c>
      <c r="J2293" s="122">
        <v>2.8759999999999999</v>
      </c>
      <c r="K2293" s="122">
        <v>6.3526999999999996</v>
      </c>
      <c r="L2293" s="122">
        <v>8.7706</v>
      </c>
      <c r="M2293" s="122">
        <v>0.1532</v>
      </c>
      <c r="N2293" s="122">
        <v>13.705500000000001</v>
      </c>
      <c r="O2293" s="122">
        <v>20.3781</v>
      </c>
      <c r="P2293" s="122">
        <v>0.3634</v>
      </c>
      <c r="R2293" s="122">
        <v>0.12479999999999999</v>
      </c>
      <c r="S2293" s="122">
        <v>73.583430989106418</v>
      </c>
      <c r="T2293" s="122">
        <v>99.460199999999986</v>
      </c>
    </row>
    <row r="2294" spans="1:20" x14ac:dyDescent="0.25">
      <c r="A2294" t="s">
        <v>3316</v>
      </c>
      <c r="B2294" t="s">
        <v>3317</v>
      </c>
      <c r="C2294" t="s">
        <v>2285</v>
      </c>
      <c r="D2294" t="s">
        <v>2282</v>
      </c>
      <c r="E2294" t="s">
        <v>5457</v>
      </c>
      <c r="F2294" t="s">
        <v>3219</v>
      </c>
      <c r="G2294" t="s">
        <v>3318</v>
      </c>
      <c r="H2294" t="s">
        <v>3321</v>
      </c>
      <c r="I2294" s="122">
        <v>47.648600000000002</v>
      </c>
      <c r="J2294" s="122">
        <v>2.4931999999999999</v>
      </c>
      <c r="K2294" s="122">
        <v>6.2831000000000001</v>
      </c>
      <c r="L2294" s="122">
        <v>8.2086000000000006</v>
      </c>
      <c r="M2294" s="122">
        <v>0.18110000000000001</v>
      </c>
      <c r="N2294" s="122">
        <v>14.338800000000001</v>
      </c>
      <c r="O2294" s="122">
        <v>20.071200000000001</v>
      </c>
      <c r="P2294" s="122">
        <v>0.37980000000000003</v>
      </c>
      <c r="R2294" s="122">
        <v>0.1676</v>
      </c>
      <c r="S2294" s="122">
        <v>75.691195242899113</v>
      </c>
      <c r="T2294" s="122">
        <v>99.771999999999991</v>
      </c>
    </row>
    <row r="2295" spans="1:20" x14ac:dyDescent="0.25">
      <c r="A2295" t="s">
        <v>3316</v>
      </c>
      <c r="B2295" t="s">
        <v>3317</v>
      </c>
      <c r="C2295" t="s">
        <v>2285</v>
      </c>
      <c r="D2295" t="s">
        <v>2282</v>
      </c>
      <c r="E2295" t="s">
        <v>5457</v>
      </c>
      <c r="F2295" t="s">
        <v>3219</v>
      </c>
      <c r="G2295" t="s">
        <v>3318</v>
      </c>
      <c r="H2295" t="s">
        <v>3322</v>
      </c>
      <c r="I2295" s="122">
        <v>51.123800000000003</v>
      </c>
      <c r="J2295" s="122">
        <v>0.99780000000000002</v>
      </c>
      <c r="K2295" s="122">
        <v>3.0245000000000002</v>
      </c>
      <c r="L2295" s="122">
        <v>6.2302999999999997</v>
      </c>
      <c r="M2295" s="122">
        <v>0.13739999999999999</v>
      </c>
      <c r="N2295" s="122">
        <v>15.930400000000001</v>
      </c>
      <c r="O2295" s="122">
        <v>21.307099999999998</v>
      </c>
      <c r="P2295" s="122">
        <v>0.31680000000000003</v>
      </c>
      <c r="R2295" s="122">
        <v>0.2364</v>
      </c>
      <c r="S2295" s="122">
        <v>82.007286096269965</v>
      </c>
      <c r="T2295" s="122">
        <v>99.304500000000004</v>
      </c>
    </row>
    <row r="2296" spans="1:20" x14ac:dyDescent="0.25">
      <c r="A2296" t="s">
        <v>3316</v>
      </c>
      <c r="B2296" t="s">
        <v>3317</v>
      </c>
      <c r="C2296" t="s">
        <v>2285</v>
      </c>
      <c r="D2296" t="s">
        <v>2282</v>
      </c>
      <c r="E2296" t="s">
        <v>5457</v>
      </c>
      <c r="F2296" t="s">
        <v>3219</v>
      </c>
      <c r="G2296" t="s">
        <v>3318</v>
      </c>
      <c r="H2296" t="s">
        <v>3322</v>
      </c>
      <c r="I2296" s="122">
        <v>51.494500000000002</v>
      </c>
      <c r="J2296" s="122">
        <v>1.0021</v>
      </c>
      <c r="K2296" s="122">
        <v>3.0489999999999999</v>
      </c>
      <c r="L2296" s="122">
        <v>6.0833000000000004</v>
      </c>
      <c r="M2296" s="122">
        <v>7.6799999999999993E-2</v>
      </c>
      <c r="N2296" s="122">
        <v>15.9808</v>
      </c>
      <c r="O2296" s="122">
        <v>21.3782</v>
      </c>
      <c r="P2296" s="122">
        <v>0.30990000000000001</v>
      </c>
      <c r="R2296" s="122">
        <v>0.192</v>
      </c>
      <c r="S2296" s="122">
        <v>82.402764167936866</v>
      </c>
      <c r="T2296" s="122">
        <v>99.566599999999994</v>
      </c>
    </row>
    <row r="2297" spans="1:20" x14ac:dyDescent="0.25">
      <c r="A2297" t="s">
        <v>3316</v>
      </c>
      <c r="B2297" t="s">
        <v>3317</v>
      </c>
      <c r="C2297" t="s">
        <v>2285</v>
      </c>
      <c r="D2297" t="s">
        <v>2282</v>
      </c>
      <c r="E2297" t="s">
        <v>5457</v>
      </c>
      <c r="F2297" t="s">
        <v>3219</v>
      </c>
      <c r="G2297" t="s">
        <v>3318</v>
      </c>
      <c r="H2297" t="s">
        <v>3322</v>
      </c>
      <c r="I2297" s="122">
        <v>51.062899999999999</v>
      </c>
      <c r="J2297" s="122">
        <v>1.0382</v>
      </c>
      <c r="K2297" s="122">
        <v>3.1051000000000002</v>
      </c>
      <c r="L2297" s="122">
        <v>6.1786000000000003</v>
      </c>
      <c r="M2297" s="122">
        <v>0.1298</v>
      </c>
      <c r="N2297" s="122">
        <v>15.933</v>
      </c>
      <c r="O2297" s="122">
        <v>21.3278</v>
      </c>
      <c r="P2297" s="122">
        <v>0.35620000000000002</v>
      </c>
      <c r="R2297" s="122">
        <v>0.20230000000000001</v>
      </c>
      <c r="S2297" s="122">
        <v>82.13230632396035</v>
      </c>
      <c r="T2297" s="122">
        <v>99.333899999999986</v>
      </c>
    </row>
    <row r="2298" spans="1:20" x14ac:dyDescent="0.25">
      <c r="A2298" t="s">
        <v>3316</v>
      </c>
      <c r="B2298" t="s">
        <v>3317</v>
      </c>
      <c r="C2298" t="s">
        <v>2285</v>
      </c>
      <c r="D2298" t="s">
        <v>2282</v>
      </c>
      <c r="E2298" t="s">
        <v>5457</v>
      </c>
      <c r="F2298" t="s">
        <v>3219</v>
      </c>
      <c r="G2298" t="s">
        <v>3318</v>
      </c>
      <c r="H2298" t="s">
        <v>3322</v>
      </c>
      <c r="I2298" s="122">
        <v>50.668500000000002</v>
      </c>
      <c r="J2298" s="122">
        <v>1.0596000000000001</v>
      </c>
      <c r="K2298" s="122">
        <v>3.1627999999999998</v>
      </c>
      <c r="L2298" s="122">
        <v>5.9840999999999998</v>
      </c>
      <c r="M2298" s="122">
        <v>0.1522</v>
      </c>
      <c r="N2298" s="122">
        <v>15.802899999999999</v>
      </c>
      <c r="O2298" s="122">
        <v>21.224900000000002</v>
      </c>
      <c r="P2298" s="122">
        <v>0.29339999999999999</v>
      </c>
      <c r="R2298" s="122">
        <v>0.19359999999999999</v>
      </c>
      <c r="S2298" s="122">
        <v>82.478717035377315</v>
      </c>
      <c r="T2298" s="122">
        <v>98.542000000000002</v>
      </c>
    </row>
    <row r="2299" spans="1:20" x14ac:dyDescent="0.25">
      <c r="A2299" t="s">
        <v>3316</v>
      </c>
      <c r="B2299" t="s">
        <v>3317</v>
      </c>
      <c r="C2299" t="s">
        <v>2285</v>
      </c>
      <c r="D2299" t="s">
        <v>2282</v>
      </c>
      <c r="E2299" t="s">
        <v>5457</v>
      </c>
      <c r="F2299" t="s">
        <v>3219</v>
      </c>
      <c r="G2299" t="s">
        <v>3318</v>
      </c>
      <c r="H2299" t="s">
        <v>3322</v>
      </c>
      <c r="I2299" s="122">
        <v>50.647100000000002</v>
      </c>
      <c r="J2299" s="122">
        <v>1.0201</v>
      </c>
      <c r="K2299" s="122">
        <v>3.0579000000000001</v>
      </c>
      <c r="L2299" s="122">
        <v>6.1959999999999997</v>
      </c>
      <c r="M2299" s="122">
        <v>0.1424</v>
      </c>
      <c r="N2299" s="122">
        <v>15.536099999999999</v>
      </c>
      <c r="O2299" s="122">
        <v>21.034300000000002</v>
      </c>
      <c r="P2299" s="122">
        <v>0.3387</v>
      </c>
      <c r="R2299" s="122">
        <v>0.23280000000000001</v>
      </c>
      <c r="S2299" s="122">
        <v>81.717126858268927</v>
      </c>
      <c r="T2299" s="122">
        <v>98.205399999999997</v>
      </c>
    </row>
    <row r="2300" spans="1:20" x14ac:dyDescent="0.25">
      <c r="A2300" t="s">
        <v>3316</v>
      </c>
      <c r="B2300" t="s">
        <v>3317</v>
      </c>
      <c r="C2300" t="s">
        <v>2285</v>
      </c>
      <c r="D2300" t="s">
        <v>2282</v>
      </c>
      <c r="E2300" t="s">
        <v>5457</v>
      </c>
      <c r="F2300" t="s">
        <v>3219</v>
      </c>
      <c r="G2300" t="s">
        <v>3318</v>
      </c>
      <c r="H2300" t="s">
        <v>3322</v>
      </c>
      <c r="I2300" s="122">
        <v>51.311500000000002</v>
      </c>
      <c r="J2300" s="122">
        <v>1.0096000000000001</v>
      </c>
      <c r="K2300" s="122">
        <v>2.9799000000000002</v>
      </c>
      <c r="L2300" s="122">
        <v>6.0589000000000004</v>
      </c>
      <c r="M2300" s="122">
        <v>0.1825</v>
      </c>
      <c r="N2300" s="122">
        <v>15.8613</v>
      </c>
      <c r="O2300" s="122">
        <v>21.488399999999999</v>
      </c>
      <c r="P2300" s="122">
        <v>0.34329999999999999</v>
      </c>
      <c r="R2300" s="122">
        <v>0.19359999999999999</v>
      </c>
      <c r="S2300" s="122">
        <v>82.35214666858289</v>
      </c>
      <c r="T2300" s="122">
        <v>99.429000000000002</v>
      </c>
    </row>
    <row r="2301" spans="1:20" x14ac:dyDescent="0.25">
      <c r="A2301" t="s">
        <v>3316</v>
      </c>
      <c r="B2301" t="s">
        <v>3317</v>
      </c>
      <c r="C2301" t="s">
        <v>2285</v>
      </c>
      <c r="D2301" t="s">
        <v>2282</v>
      </c>
      <c r="E2301" t="s">
        <v>5457</v>
      </c>
      <c r="F2301" t="s">
        <v>3219</v>
      </c>
      <c r="G2301" t="s">
        <v>3318</v>
      </c>
      <c r="H2301" t="s">
        <v>3322</v>
      </c>
      <c r="I2301" s="122">
        <v>50.883800000000001</v>
      </c>
      <c r="J2301" s="122">
        <v>1.0471999999999999</v>
      </c>
      <c r="K2301" s="122">
        <v>3.0274999999999999</v>
      </c>
      <c r="L2301" s="122">
        <v>6.1390000000000002</v>
      </c>
      <c r="M2301" s="122">
        <v>0.1497</v>
      </c>
      <c r="N2301" s="122">
        <v>15.9185</v>
      </c>
      <c r="O2301" s="122">
        <v>21.160799999999998</v>
      </c>
      <c r="P2301" s="122">
        <v>0.2893</v>
      </c>
      <c r="R2301" s="122">
        <v>0.24829999999999999</v>
      </c>
      <c r="S2301" s="122">
        <v>82.213160313971827</v>
      </c>
      <c r="T2301" s="122">
        <v>98.864099999999993</v>
      </c>
    </row>
    <row r="2302" spans="1:20" x14ac:dyDescent="0.25">
      <c r="A2302" t="s">
        <v>3316</v>
      </c>
      <c r="B2302" t="s">
        <v>3317</v>
      </c>
      <c r="C2302" t="s">
        <v>2285</v>
      </c>
      <c r="D2302" t="s">
        <v>2282</v>
      </c>
      <c r="E2302" t="s">
        <v>5457</v>
      </c>
      <c r="F2302" t="s">
        <v>3219</v>
      </c>
      <c r="G2302" t="s">
        <v>3318</v>
      </c>
      <c r="H2302" t="s">
        <v>3322</v>
      </c>
      <c r="I2302" s="122">
        <v>50.51</v>
      </c>
      <c r="J2302" s="122">
        <v>1.2529999999999999</v>
      </c>
      <c r="K2302" s="122">
        <v>3.7027000000000001</v>
      </c>
      <c r="L2302" s="122">
        <v>6.2351000000000001</v>
      </c>
      <c r="M2302" s="122">
        <v>0.12470000000000001</v>
      </c>
      <c r="N2302" s="122">
        <v>15.516999999999999</v>
      </c>
      <c r="O2302" s="122">
        <v>21.2681</v>
      </c>
      <c r="P2302" s="122">
        <v>0.3145</v>
      </c>
      <c r="R2302" s="122">
        <v>0.30220000000000002</v>
      </c>
      <c r="S2302" s="122">
        <v>81.604495484235414</v>
      </c>
      <c r="T2302" s="122">
        <v>99.2273</v>
      </c>
    </row>
    <row r="2303" spans="1:20" x14ac:dyDescent="0.25">
      <c r="A2303" t="s">
        <v>3316</v>
      </c>
      <c r="B2303" t="s">
        <v>3317</v>
      </c>
      <c r="C2303" t="s">
        <v>2285</v>
      </c>
      <c r="D2303" t="s">
        <v>2282</v>
      </c>
      <c r="E2303" t="s">
        <v>5457</v>
      </c>
      <c r="F2303" t="s">
        <v>3219</v>
      </c>
      <c r="G2303" t="s">
        <v>3318</v>
      </c>
      <c r="H2303" t="s">
        <v>3322</v>
      </c>
      <c r="I2303" s="122">
        <v>48.495399999999997</v>
      </c>
      <c r="J2303" s="122">
        <v>2.2294</v>
      </c>
      <c r="K2303" s="122">
        <v>5.3901000000000003</v>
      </c>
      <c r="L2303" s="122">
        <v>7.6249000000000002</v>
      </c>
      <c r="M2303" s="122">
        <v>0.23219999999999999</v>
      </c>
      <c r="N2303" s="122">
        <v>14.294600000000001</v>
      </c>
      <c r="O2303" s="122">
        <v>20.447900000000001</v>
      </c>
      <c r="P2303" s="122">
        <v>0.36149999999999999</v>
      </c>
      <c r="R2303" s="122">
        <v>0.1908</v>
      </c>
      <c r="S2303" s="122">
        <v>76.967891788409389</v>
      </c>
      <c r="T2303" s="122">
        <v>99.266799999999989</v>
      </c>
    </row>
    <row r="2304" spans="1:20" x14ac:dyDescent="0.25">
      <c r="A2304" t="s">
        <v>3316</v>
      </c>
      <c r="B2304" t="s">
        <v>3317</v>
      </c>
      <c r="C2304" t="s">
        <v>2285</v>
      </c>
      <c r="D2304" t="s">
        <v>2282</v>
      </c>
      <c r="E2304" t="s">
        <v>5457</v>
      </c>
      <c r="F2304" t="s">
        <v>3219</v>
      </c>
      <c r="G2304" t="s">
        <v>3318</v>
      </c>
      <c r="H2304" t="s">
        <v>3322</v>
      </c>
      <c r="I2304" s="122">
        <v>51.191200000000002</v>
      </c>
      <c r="J2304" s="122">
        <v>0.99680000000000002</v>
      </c>
      <c r="K2304" s="122">
        <v>2.9548000000000001</v>
      </c>
      <c r="L2304" s="122">
        <v>6.1157000000000004</v>
      </c>
      <c r="M2304" s="122">
        <v>0.16619999999999999</v>
      </c>
      <c r="N2304" s="122">
        <v>16.0579</v>
      </c>
      <c r="O2304" s="122">
        <v>21.3032</v>
      </c>
      <c r="P2304" s="122">
        <v>0.2954</v>
      </c>
      <c r="R2304" s="122">
        <v>0.21329999999999999</v>
      </c>
      <c r="S2304" s="122">
        <v>82.395527416859053</v>
      </c>
      <c r="T2304" s="122">
        <v>99.294499999999999</v>
      </c>
    </row>
    <row r="2305" spans="1:20" x14ac:dyDescent="0.25">
      <c r="A2305" t="s">
        <v>3316</v>
      </c>
      <c r="B2305" t="s">
        <v>3317</v>
      </c>
      <c r="C2305" t="s">
        <v>2285</v>
      </c>
      <c r="D2305" t="s">
        <v>2282</v>
      </c>
      <c r="E2305" t="s">
        <v>5457</v>
      </c>
      <c r="F2305" t="s">
        <v>3219</v>
      </c>
      <c r="G2305" t="s">
        <v>3318</v>
      </c>
      <c r="H2305" t="s">
        <v>3322</v>
      </c>
      <c r="I2305" s="122">
        <v>52.028100000000002</v>
      </c>
      <c r="J2305" s="122">
        <v>0.92120000000000002</v>
      </c>
      <c r="K2305" s="122">
        <v>2.5602</v>
      </c>
      <c r="L2305" s="122">
        <v>6.1040999999999999</v>
      </c>
      <c r="M2305" s="122">
        <v>0.15679999999999999</v>
      </c>
      <c r="N2305" s="122">
        <v>16.257999999999999</v>
      </c>
      <c r="O2305" s="122">
        <v>21.109500000000001</v>
      </c>
      <c r="P2305" s="122">
        <v>0.31109999999999999</v>
      </c>
      <c r="R2305" s="122">
        <v>0.18790000000000001</v>
      </c>
      <c r="S2305" s="122">
        <v>82.601744770013681</v>
      </c>
      <c r="T2305" s="122">
        <v>99.636900000000011</v>
      </c>
    </row>
    <row r="2306" spans="1:20" x14ac:dyDescent="0.25">
      <c r="A2306" t="s">
        <v>3316</v>
      </c>
      <c r="B2306" t="s">
        <v>3317</v>
      </c>
      <c r="C2306" t="s">
        <v>2285</v>
      </c>
      <c r="D2306" t="s">
        <v>2282</v>
      </c>
      <c r="E2306" t="s">
        <v>5457</v>
      </c>
      <c r="F2306" t="s">
        <v>3219</v>
      </c>
      <c r="G2306" t="s">
        <v>3318</v>
      </c>
      <c r="H2306" t="s">
        <v>3322</v>
      </c>
      <c r="I2306" s="122">
        <v>50.445099999999996</v>
      </c>
      <c r="J2306" s="122">
        <v>1.1471</v>
      </c>
      <c r="K2306" s="122">
        <v>3.5105</v>
      </c>
      <c r="L2306" s="122">
        <v>6.4074999999999998</v>
      </c>
      <c r="M2306" s="122">
        <v>0.13159999999999999</v>
      </c>
      <c r="N2306" s="122">
        <v>15.678699999999999</v>
      </c>
      <c r="O2306" s="122">
        <v>21.537600000000001</v>
      </c>
      <c r="P2306" s="122">
        <v>0.2752</v>
      </c>
      <c r="R2306" s="122">
        <v>0.26590000000000003</v>
      </c>
      <c r="S2306" s="122">
        <v>81.349327791328776</v>
      </c>
      <c r="T2306" s="122">
        <v>99.399199999999993</v>
      </c>
    </row>
    <row r="2307" spans="1:20" x14ac:dyDescent="0.25">
      <c r="A2307" t="s">
        <v>3316</v>
      </c>
      <c r="B2307" t="s">
        <v>3317</v>
      </c>
      <c r="C2307" t="s">
        <v>2285</v>
      </c>
      <c r="D2307" t="s">
        <v>2282</v>
      </c>
      <c r="E2307" t="s">
        <v>5457</v>
      </c>
      <c r="F2307" t="s">
        <v>3219</v>
      </c>
      <c r="G2307" t="s">
        <v>3318</v>
      </c>
      <c r="H2307" t="s">
        <v>3322</v>
      </c>
      <c r="I2307" s="122">
        <v>50.642299999999999</v>
      </c>
      <c r="J2307" s="122">
        <v>1.1606000000000001</v>
      </c>
      <c r="K2307" s="122">
        <v>3.5179</v>
      </c>
      <c r="L2307" s="122">
        <v>6.2190000000000003</v>
      </c>
      <c r="M2307" s="122">
        <v>0.20849999999999999</v>
      </c>
      <c r="N2307" s="122">
        <v>15.628500000000001</v>
      </c>
      <c r="O2307" s="122">
        <v>21.350100000000001</v>
      </c>
      <c r="P2307" s="122">
        <v>0.3382</v>
      </c>
      <c r="R2307" s="122">
        <v>0.27710000000000001</v>
      </c>
      <c r="S2307" s="122">
        <v>81.750339805174789</v>
      </c>
      <c r="T2307" s="122">
        <v>99.342200000000005</v>
      </c>
    </row>
    <row r="2308" spans="1:20" x14ac:dyDescent="0.25">
      <c r="A2308" t="s">
        <v>3316</v>
      </c>
      <c r="B2308" t="s">
        <v>3317</v>
      </c>
      <c r="C2308" t="s">
        <v>2285</v>
      </c>
      <c r="D2308" t="s">
        <v>2282</v>
      </c>
      <c r="E2308" t="s">
        <v>5457</v>
      </c>
      <c r="F2308" t="s">
        <v>3219</v>
      </c>
      <c r="G2308" t="s">
        <v>3318</v>
      </c>
      <c r="H2308" t="s">
        <v>3322</v>
      </c>
      <c r="I2308" s="122">
        <v>50.935400000000001</v>
      </c>
      <c r="J2308" s="122">
        <v>1.1874</v>
      </c>
      <c r="K2308" s="122">
        <v>3.6814</v>
      </c>
      <c r="L2308" s="122">
        <v>6.4770000000000003</v>
      </c>
      <c r="M2308" s="122">
        <v>0.15540000000000001</v>
      </c>
      <c r="N2308" s="122">
        <v>15.6089</v>
      </c>
      <c r="O2308" s="122">
        <v>21.192699999999999</v>
      </c>
      <c r="P2308" s="122">
        <v>0.36180000000000001</v>
      </c>
      <c r="R2308" s="122">
        <v>0.26679999999999998</v>
      </c>
      <c r="S2308" s="122">
        <v>81.11684332290082</v>
      </c>
      <c r="T2308" s="122">
        <v>99.866799999999998</v>
      </c>
    </row>
    <row r="2309" spans="1:20" x14ac:dyDescent="0.25">
      <c r="A2309" t="s">
        <v>3316</v>
      </c>
      <c r="B2309" t="s">
        <v>3317</v>
      </c>
      <c r="C2309" t="s">
        <v>2285</v>
      </c>
      <c r="D2309" t="s">
        <v>2282</v>
      </c>
      <c r="E2309" t="s">
        <v>5457</v>
      </c>
      <c r="F2309" t="s">
        <v>3219</v>
      </c>
      <c r="G2309" t="s">
        <v>3318</v>
      </c>
      <c r="H2309" t="s">
        <v>3323</v>
      </c>
      <c r="I2309" s="122">
        <v>49.406199999999998</v>
      </c>
      <c r="J2309" s="122">
        <v>1.7271000000000001</v>
      </c>
      <c r="K2309" s="122">
        <v>4.0487000000000002</v>
      </c>
      <c r="L2309" s="122">
        <v>8.0085999999999995</v>
      </c>
      <c r="M2309" s="122">
        <v>9.6100000000000005E-2</v>
      </c>
      <c r="N2309" s="122">
        <v>15.0566</v>
      </c>
      <c r="O2309" s="122">
        <v>20.198599999999999</v>
      </c>
      <c r="P2309" s="122">
        <v>0.35499999999999998</v>
      </c>
      <c r="R2309" s="122">
        <v>0.16500000000000001</v>
      </c>
      <c r="S2309" s="122">
        <v>77.018160481892224</v>
      </c>
      <c r="T2309" s="122">
        <v>99.061899999999994</v>
      </c>
    </row>
    <row r="2310" spans="1:20" x14ac:dyDescent="0.25">
      <c r="A2310" t="s">
        <v>3316</v>
      </c>
      <c r="B2310" t="s">
        <v>3317</v>
      </c>
      <c r="C2310" t="s">
        <v>2285</v>
      </c>
      <c r="D2310" t="s">
        <v>2282</v>
      </c>
      <c r="E2310" t="s">
        <v>5457</v>
      </c>
      <c r="F2310" t="s">
        <v>3219</v>
      </c>
      <c r="G2310" t="s">
        <v>3318</v>
      </c>
      <c r="H2310" t="s">
        <v>3323</v>
      </c>
      <c r="I2310" s="122">
        <v>48.967599999999997</v>
      </c>
      <c r="J2310" s="122">
        <v>1.9266000000000001</v>
      </c>
      <c r="K2310" s="122">
        <v>4.6420000000000003</v>
      </c>
      <c r="L2310" s="122">
        <v>7.6951000000000001</v>
      </c>
      <c r="M2310" s="122">
        <v>0.15079999999999999</v>
      </c>
      <c r="N2310" s="122">
        <v>14.5822</v>
      </c>
      <c r="O2310" s="122">
        <v>21.015899999999998</v>
      </c>
      <c r="P2310" s="122">
        <v>0.32669999999999999</v>
      </c>
      <c r="R2310" s="122">
        <v>0.1244</v>
      </c>
      <c r="S2310" s="122">
        <v>77.157999662696056</v>
      </c>
      <c r="T2310" s="122">
        <v>99.431299999999979</v>
      </c>
    </row>
    <row r="2311" spans="1:20" x14ac:dyDescent="0.25">
      <c r="A2311" t="s">
        <v>3316</v>
      </c>
      <c r="B2311" t="s">
        <v>3317</v>
      </c>
      <c r="C2311" t="s">
        <v>2285</v>
      </c>
      <c r="D2311" t="s">
        <v>2282</v>
      </c>
      <c r="E2311" t="s">
        <v>5457</v>
      </c>
      <c r="F2311" t="s">
        <v>3219</v>
      </c>
      <c r="G2311" t="s">
        <v>3318</v>
      </c>
      <c r="H2311" t="s">
        <v>3323</v>
      </c>
      <c r="I2311" s="122">
        <v>48.338999999999999</v>
      </c>
      <c r="J2311" s="122">
        <v>2.2945000000000002</v>
      </c>
      <c r="K2311" s="122">
        <v>5.1798000000000002</v>
      </c>
      <c r="L2311" s="122">
        <v>8.1496999999999993</v>
      </c>
      <c r="M2311" s="122">
        <v>0.1305</v>
      </c>
      <c r="N2311" s="122">
        <v>13.995699999999999</v>
      </c>
      <c r="O2311" s="122">
        <v>20.962800000000001</v>
      </c>
      <c r="P2311" s="122">
        <v>0.37459999999999999</v>
      </c>
      <c r="R2311" s="122">
        <v>6.5600000000000006E-2</v>
      </c>
      <c r="S2311" s="122">
        <v>75.376707811436745</v>
      </c>
      <c r="T2311" s="122">
        <v>99.492199999999997</v>
      </c>
    </row>
    <row r="2312" spans="1:20" x14ac:dyDescent="0.25">
      <c r="A2312" t="s">
        <v>3316</v>
      </c>
      <c r="B2312" t="s">
        <v>3317</v>
      </c>
      <c r="C2312" t="s">
        <v>2285</v>
      </c>
      <c r="D2312" t="s">
        <v>2282</v>
      </c>
      <c r="E2312" t="s">
        <v>5457</v>
      </c>
      <c r="F2312" t="s">
        <v>3219</v>
      </c>
      <c r="G2312" t="s">
        <v>3318</v>
      </c>
      <c r="H2312" t="s">
        <v>3323</v>
      </c>
      <c r="I2312" s="122">
        <v>47.974600000000002</v>
      </c>
      <c r="J2312" s="122">
        <v>2.3403</v>
      </c>
      <c r="K2312" s="122">
        <v>5.3563000000000001</v>
      </c>
      <c r="L2312" s="122">
        <v>8.4867000000000008</v>
      </c>
      <c r="M2312" s="122">
        <v>0.18099999999999999</v>
      </c>
      <c r="N2312" s="122">
        <v>13.837899999999999</v>
      </c>
      <c r="O2312" s="122">
        <v>20.8827</v>
      </c>
      <c r="P2312" s="122">
        <v>0.34200000000000003</v>
      </c>
      <c r="R2312" s="122">
        <v>2.2100000000000002E-2</v>
      </c>
      <c r="S2312" s="122">
        <v>74.401596810517773</v>
      </c>
      <c r="T2312" s="122">
        <v>99.423599999999993</v>
      </c>
    </row>
    <row r="2313" spans="1:20" x14ac:dyDescent="0.25">
      <c r="A2313" t="s">
        <v>3316</v>
      </c>
      <c r="B2313" t="s">
        <v>3317</v>
      </c>
      <c r="C2313" t="s">
        <v>2285</v>
      </c>
      <c r="D2313" t="s">
        <v>2282</v>
      </c>
      <c r="E2313" t="s">
        <v>5457</v>
      </c>
      <c r="F2313" t="s">
        <v>3219</v>
      </c>
      <c r="G2313" t="s">
        <v>3318</v>
      </c>
      <c r="H2313" t="s">
        <v>3323</v>
      </c>
      <c r="I2313" s="122">
        <v>49.166600000000003</v>
      </c>
      <c r="J2313" s="122">
        <v>1.8777999999999999</v>
      </c>
      <c r="K2313" s="122">
        <v>4.5822000000000003</v>
      </c>
      <c r="L2313" s="122">
        <v>7.7618</v>
      </c>
      <c r="M2313" s="122">
        <v>0.19869999999999999</v>
      </c>
      <c r="N2313" s="122">
        <v>14.5062</v>
      </c>
      <c r="O2313" s="122">
        <v>20.977499999999999</v>
      </c>
      <c r="P2313" s="122">
        <v>0.32390000000000002</v>
      </c>
      <c r="R2313" s="122">
        <v>0.10730000000000001</v>
      </c>
      <c r="S2313" s="122">
        <v>76.912877679430011</v>
      </c>
      <c r="T2313" s="122">
        <v>99.501999999999995</v>
      </c>
    </row>
    <row r="2314" spans="1:20" x14ac:dyDescent="0.25">
      <c r="A2314" t="s">
        <v>3316</v>
      </c>
      <c r="B2314" t="s">
        <v>3317</v>
      </c>
      <c r="C2314" t="s">
        <v>2285</v>
      </c>
      <c r="D2314" t="s">
        <v>2282</v>
      </c>
      <c r="E2314" t="s">
        <v>5457</v>
      </c>
      <c r="F2314" t="s">
        <v>3219</v>
      </c>
      <c r="G2314" t="s">
        <v>3318</v>
      </c>
      <c r="H2314" t="s">
        <v>3323</v>
      </c>
      <c r="I2314" s="122">
        <v>47.921500000000002</v>
      </c>
      <c r="J2314" s="122">
        <v>2.3917999999999999</v>
      </c>
      <c r="K2314" s="122">
        <v>5.4946999999999999</v>
      </c>
      <c r="L2314" s="122">
        <v>8.3985000000000003</v>
      </c>
      <c r="M2314" s="122">
        <v>0.21679999999999999</v>
      </c>
      <c r="N2314" s="122">
        <v>13.8131</v>
      </c>
      <c r="O2314" s="122">
        <v>20.788499999999999</v>
      </c>
      <c r="P2314" s="122">
        <v>0.41039999999999999</v>
      </c>
      <c r="R2314" s="122">
        <v>6.9099999999999995E-2</v>
      </c>
      <c r="S2314" s="122">
        <v>74.566056491853999</v>
      </c>
      <c r="T2314" s="122">
        <v>99.504400000000018</v>
      </c>
    </row>
    <row r="2315" spans="1:20" x14ac:dyDescent="0.25">
      <c r="A2315" t="s">
        <v>3316</v>
      </c>
      <c r="B2315" t="s">
        <v>3317</v>
      </c>
      <c r="C2315" t="s">
        <v>2285</v>
      </c>
      <c r="D2315" t="s">
        <v>2282</v>
      </c>
      <c r="E2315" t="s">
        <v>5457</v>
      </c>
      <c r="F2315" t="s">
        <v>3219</v>
      </c>
      <c r="G2315" t="s">
        <v>3318</v>
      </c>
      <c r="H2315" t="s">
        <v>3323</v>
      </c>
      <c r="I2315" s="122">
        <v>49.2776</v>
      </c>
      <c r="J2315" s="122">
        <v>1.6878</v>
      </c>
      <c r="K2315" s="122">
        <v>4.3811</v>
      </c>
      <c r="L2315" s="122">
        <v>7.4660000000000002</v>
      </c>
      <c r="M2315" s="122">
        <v>0.1696</v>
      </c>
      <c r="N2315" s="122">
        <v>14.882400000000001</v>
      </c>
      <c r="O2315" s="122">
        <v>21.027699999999999</v>
      </c>
      <c r="P2315" s="122">
        <v>0.3402</v>
      </c>
      <c r="R2315" s="122">
        <v>0.1406</v>
      </c>
      <c r="S2315" s="122">
        <v>78.037557534691558</v>
      </c>
      <c r="T2315" s="122">
        <v>99.373000000000005</v>
      </c>
    </row>
    <row r="2316" spans="1:20" x14ac:dyDescent="0.25">
      <c r="A2316" t="s">
        <v>3316</v>
      </c>
      <c r="B2316" t="s">
        <v>3317</v>
      </c>
      <c r="C2316" t="s">
        <v>2285</v>
      </c>
      <c r="D2316" t="s">
        <v>2282</v>
      </c>
      <c r="E2316" t="s">
        <v>5457</v>
      </c>
      <c r="F2316" t="s">
        <v>3219</v>
      </c>
      <c r="G2316" t="s">
        <v>3318</v>
      </c>
      <c r="H2316" t="s">
        <v>3323</v>
      </c>
      <c r="I2316" s="122">
        <v>48.0777</v>
      </c>
      <c r="J2316" s="122">
        <v>2.2126999999999999</v>
      </c>
      <c r="K2316" s="122">
        <v>5.4340999999999999</v>
      </c>
      <c r="L2316" s="122">
        <v>8.0912000000000006</v>
      </c>
      <c r="M2316" s="122">
        <v>0.1898</v>
      </c>
      <c r="N2316" s="122">
        <v>14.2539</v>
      </c>
      <c r="O2316" s="122">
        <v>20.621700000000001</v>
      </c>
      <c r="P2316" s="122">
        <v>0.36020000000000002</v>
      </c>
      <c r="R2316" s="122">
        <v>0.24079999999999999</v>
      </c>
      <c r="S2316" s="122">
        <v>75.846640984355673</v>
      </c>
      <c r="T2316" s="122">
        <v>99.482099999999988</v>
      </c>
    </row>
    <row r="2317" spans="1:20" x14ac:dyDescent="0.25">
      <c r="A2317" t="s">
        <v>3316</v>
      </c>
      <c r="B2317" t="s">
        <v>3317</v>
      </c>
      <c r="C2317" t="s">
        <v>2285</v>
      </c>
      <c r="D2317" t="s">
        <v>2282</v>
      </c>
      <c r="E2317" t="s">
        <v>5457</v>
      </c>
      <c r="F2317" t="s">
        <v>3219</v>
      </c>
      <c r="G2317" t="s">
        <v>3318</v>
      </c>
      <c r="H2317" t="s">
        <v>3323</v>
      </c>
      <c r="I2317" s="122">
        <v>46.819400000000002</v>
      </c>
      <c r="J2317" s="122">
        <v>2.8193000000000001</v>
      </c>
      <c r="K2317" s="122">
        <v>6.1109999999999998</v>
      </c>
      <c r="L2317" s="122">
        <v>8.4488000000000003</v>
      </c>
      <c r="M2317" s="122">
        <v>0.1673</v>
      </c>
      <c r="N2317" s="122">
        <v>13.5967</v>
      </c>
      <c r="O2317" s="122">
        <v>20.826899999999998</v>
      </c>
      <c r="P2317" s="122">
        <v>0.37059999999999998</v>
      </c>
      <c r="R2317" s="122">
        <v>5.62E-2</v>
      </c>
      <c r="S2317" s="122">
        <v>74.151144045836816</v>
      </c>
      <c r="T2317" s="122">
        <v>99.216200000000001</v>
      </c>
    </row>
    <row r="2318" spans="1:20" x14ac:dyDescent="0.25">
      <c r="A2318" t="s">
        <v>3316</v>
      </c>
      <c r="B2318" t="s">
        <v>3317</v>
      </c>
      <c r="C2318" t="s">
        <v>2285</v>
      </c>
      <c r="D2318" t="s">
        <v>2282</v>
      </c>
      <c r="E2318" t="s">
        <v>5457</v>
      </c>
      <c r="F2318" t="s">
        <v>3219</v>
      </c>
      <c r="G2318" t="s">
        <v>3318</v>
      </c>
      <c r="H2318" t="s">
        <v>3323</v>
      </c>
      <c r="I2318" s="122">
        <v>47.908200000000001</v>
      </c>
      <c r="J2318" s="122">
        <v>2.4735</v>
      </c>
      <c r="K2318" s="122">
        <v>5.3686999999999996</v>
      </c>
      <c r="L2318" s="122">
        <v>8.3538999999999994</v>
      </c>
      <c r="M2318" s="122">
        <v>0.12330000000000001</v>
      </c>
      <c r="N2318" s="122">
        <v>13.7967</v>
      </c>
      <c r="O2318" s="122">
        <v>20.751799999999999</v>
      </c>
      <c r="P2318" s="122">
        <v>0.3826</v>
      </c>
      <c r="R2318" s="122">
        <v>0.1158</v>
      </c>
      <c r="S2318" s="122">
        <v>74.644428457010065</v>
      </c>
      <c r="T2318" s="122">
        <v>99.274499999999989</v>
      </c>
    </row>
    <row r="2319" spans="1:20" x14ac:dyDescent="0.25">
      <c r="A2319" t="s">
        <v>3316</v>
      </c>
      <c r="B2319" t="s">
        <v>3317</v>
      </c>
      <c r="C2319" t="s">
        <v>2285</v>
      </c>
      <c r="D2319" t="s">
        <v>2282</v>
      </c>
      <c r="E2319" t="s">
        <v>5457</v>
      </c>
      <c r="F2319" t="s">
        <v>3219</v>
      </c>
      <c r="G2319" t="s">
        <v>3318</v>
      </c>
      <c r="H2319" t="s">
        <v>3323</v>
      </c>
      <c r="I2319" s="122">
        <v>48.028100000000002</v>
      </c>
      <c r="J2319" s="122">
        <v>2.3071000000000002</v>
      </c>
      <c r="K2319" s="122">
        <v>5.4276</v>
      </c>
      <c r="L2319" s="122">
        <v>8.1852999999999998</v>
      </c>
      <c r="M2319" s="122">
        <v>0.18659999999999999</v>
      </c>
      <c r="N2319" s="122">
        <v>14.301299999999999</v>
      </c>
      <c r="O2319" s="122">
        <v>20.470500000000001</v>
      </c>
      <c r="P2319" s="122">
        <v>0.35620000000000002</v>
      </c>
      <c r="R2319" s="122">
        <v>0.11509999999999999</v>
      </c>
      <c r="S2319" s="122">
        <v>75.6953131212843</v>
      </c>
      <c r="T2319" s="122">
        <v>99.377799999999993</v>
      </c>
    </row>
    <row r="2320" spans="1:20" x14ac:dyDescent="0.25">
      <c r="A2320" t="s">
        <v>3316</v>
      </c>
      <c r="B2320" t="s">
        <v>3317</v>
      </c>
      <c r="C2320" t="s">
        <v>2285</v>
      </c>
      <c r="D2320" t="s">
        <v>2282</v>
      </c>
      <c r="E2320" t="s">
        <v>5457</v>
      </c>
      <c r="F2320" t="s">
        <v>3219</v>
      </c>
      <c r="G2320" t="s">
        <v>3318</v>
      </c>
      <c r="H2320" t="s">
        <v>3323</v>
      </c>
      <c r="I2320" s="122">
        <v>48.501199999999997</v>
      </c>
      <c r="J2320" s="122">
        <v>2.1396999999999999</v>
      </c>
      <c r="K2320" s="122">
        <v>5.0426000000000002</v>
      </c>
      <c r="L2320" s="122">
        <v>7.7328000000000001</v>
      </c>
      <c r="M2320" s="122">
        <v>0.1363</v>
      </c>
      <c r="N2320" s="122">
        <v>14.4621</v>
      </c>
      <c r="O2320" s="122">
        <v>20.931100000000001</v>
      </c>
      <c r="P2320" s="122">
        <v>0.37969999999999998</v>
      </c>
      <c r="R2320" s="122">
        <v>0.10539999999999999</v>
      </c>
      <c r="S2320" s="122">
        <v>76.925279196805533</v>
      </c>
      <c r="T2320" s="122">
        <v>99.430899999999994</v>
      </c>
    </row>
    <row r="2321" spans="1:20" x14ac:dyDescent="0.25">
      <c r="A2321" t="s">
        <v>3316</v>
      </c>
      <c r="B2321" t="s">
        <v>3317</v>
      </c>
      <c r="C2321" t="s">
        <v>2285</v>
      </c>
      <c r="D2321" t="s">
        <v>2282</v>
      </c>
      <c r="E2321" t="s">
        <v>5457</v>
      </c>
      <c r="F2321" t="s">
        <v>3219</v>
      </c>
      <c r="G2321" t="s">
        <v>3318</v>
      </c>
      <c r="H2321" t="s">
        <v>3323</v>
      </c>
      <c r="I2321" s="122">
        <v>48.556800000000003</v>
      </c>
      <c r="J2321" s="122">
        <v>2.1482999999999999</v>
      </c>
      <c r="K2321" s="122">
        <v>5.0294999999999996</v>
      </c>
      <c r="L2321" s="122">
        <v>7.8914999999999997</v>
      </c>
      <c r="M2321" s="122">
        <v>0.1414</v>
      </c>
      <c r="N2321" s="122">
        <v>14.3399</v>
      </c>
      <c r="O2321" s="122">
        <v>20.910799999999998</v>
      </c>
      <c r="P2321" s="122">
        <v>0.3402</v>
      </c>
      <c r="R2321" s="122">
        <v>0.13819999999999999</v>
      </c>
      <c r="S2321" s="122">
        <v>76.410097410248369</v>
      </c>
      <c r="T2321" s="122">
        <v>99.496599999999987</v>
      </c>
    </row>
    <row r="2322" spans="1:20" x14ac:dyDescent="0.25">
      <c r="A2322" t="s">
        <v>3316</v>
      </c>
      <c r="B2322" t="s">
        <v>3317</v>
      </c>
      <c r="C2322" t="s">
        <v>2285</v>
      </c>
      <c r="D2322" t="s">
        <v>2282</v>
      </c>
      <c r="E2322" t="s">
        <v>5457</v>
      </c>
      <c r="F2322" t="s">
        <v>3219</v>
      </c>
      <c r="G2322" t="s">
        <v>3318</v>
      </c>
      <c r="H2322" t="s">
        <v>3323</v>
      </c>
      <c r="I2322" s="122">
        <v>48.366399999999999</v>
      </c>
      <c r="J2322" s="122">
        <v>2.3561999999999999</v>
      </c>
      <c r="K2322" s="122">
        <v>5.2843999999999998</v>
      </c>
      <c r="L2322" s="122">
        <v>8.2302</v>
      </c>
      <c r="M2322" s="122">
        <v>0.1774</v>
      </c>
      <c r="N2322" s="122">
        <v>14.105600000000001</v>
      </c>
      <c r="O2322" s="122">
        <v>20.7194</v>
      </c>
      <c r="P2322" s="122">
        <v>0.39169999999999999</v>
      </c>
      <c r="R2322" s="122">
        <v>6.0400000000000002E-2</v>
      </c>
      <c r="S2322" s="122">
        <v>75.339429977967995</v>
      </c>
      <c r="T2322" s="122">
        <v>99.691700000000012</v>
      </c>
    </row>
    <row r="2323" spans="1:20" x14ac:dyDescent="0.25">
      <c r="A2323" t="s">
        <v>3316</v>
      </c>
      <c r="B2323" t="s">
        <v>3317</v>
      </c>
      <c r="C2323" t="s">
        <v>2285</v>
      </c>
      <c r="D2323" t="s">
        <v>2282</v>
      </c>
      <c r="E2323" t="s">
        <v>5457</v>
      </c>
      <c r="F2323" t="s">
        <v>3219</v>
      </c>
      <c r="G2323" t="s">
        <v>3318</v>
      </c>
      <c r="H2323" t="s">
        <v>3323</v>
      </c>
      <c r="I2323" s="122">
        <v>48.8596</v>
      </c>
      <c r="J2323" s="122">
        <v>1.9603999999999999</v>
      </c>
      <c r="K2323" s="122">
        <v>4.7337999999999996</v>
      </c>
      <c r="L2323" s="122">
        <v>7.5989000000000004</v>
      </c>
      <c r="M2323" s="122">
        <v>0.18920000000000001</v>
      </c>
      <c r="N2323" s="122">
        <v>14.6531</v>
      </c>
      <c r="O2323" s="122">
        <v>20.686299999999999</v>
      </c>
      <c r="P2323" s="122">
        <v>0.3493</v>
      </c>
      <c r="R2323" s="122">
        <v>0.1628</v>
      </c>
      <c r="S2323" s="122">
        <v>77.463748492929525</v>
      </c>
      <c r="T2323" s="122">
        <v>99.193399999999997</v>
      </c>
    </row>
    <row r="2324" spans="1:20" x14ac:dyDescent="0.25">
      <c r="A2324" t="s">
        <v>3316</v>
      </c>
      <c r="B2324" t="s">
        <v>3317</v>
      </c>
      <c r="C2324" t="s">
        <v>2285</v>
      </c>
      <c r="D2324" t="s">
        <v>2282</v>
      </c>
      <c r="E2324" t="s">
        <v>5457</v>
      </c>
      <c r="F2324" t="s">
        <v>3219</v>
      </c>
      <c r="G2324" t="s">
        <v>3318</v>
      </c>
      <c r="H2324" t="s">
        <v>3321</v>
      </c>
      <c r="I2324" s="122">
        <v>50.610300000000002</v>
      </c>
      <c r="J2324" s="122">
        <v>1.2806999999999999</v>
      </c>
      <c r="K2324" s="122">
        <v>3.9131999999999998</v>
      </c>
      <c r="L2324" s="122">
        <v>6.1231999999999998</v>
      </c>
      <c r="M2324" s="122">
        <v>0.1638</v>
      </c>
      <c r="N2324" s="122">
        <v>15.4985</v>
      </c>
      <c r="O2324" s="122">
        <v>21.447600000000001</v>
      </c>
      <c r="P2324" s="122">
        <v>0.30030000000000001</v>
      </c>
      <c r="R2324" s="122">
        <v>0.29899999999999999</v>
      </c>
      <c r="S2324" s="122">
        <v>81.857086967466373</v>
      </c>
      <c r="T2324" s="122">
        <v>99.636600000000016</v>
      </c>
    </row>
    <row r="2325" spans="1:20" x14ac:dyDescent="0.25">
      <c r="A2325" t="s">
        <v>3316</v>
      </c>
      <c r="B2325" t="s">
        <v>3317</v>
      </c>
      <c r="C2325" t="s">
        <v>2285</v>
      </c>
      <c r="D2325" t="s">
        <v>2282</v>
      </c>
      <c r="E2325" t="s">
        <v>5457</v>
      </c>
      <c r="F2325" t="s">
        <v>3219</v>
      </c>
      <c r="G2325" t="s">
        <v>3318</v>
      </c>
      <c r="H2325" t="s">
        <v>3321</v>
      </c>
      <c r="I2325" s="122">
        <v>50.290199999999999</v>
      </c>
      <c r="J2325" s="122">
        <v>1.2870999999999999</v>
      </c>
      <c r="K2325" s="122">
        <v>3.8193999999999999</v>
      </c>
      <c r="L2325" s="122">
        <v>6.3856000000000002</v>
      </c>
      <c r="M2325" s="122">
        <v>0.1341</v>
      </c>
      <c r="N2325" s="122">
        <v>15.5245</v>
      </c>
      <c r="O2325" s="122">
        <v>21.26</v>
      </c>
      <c r="P2325" s="122">
        <v>0.29849999999999999</v>
      </c>
      <c r="R2325" s="122">
        <v>0.25369999999999998</v>
      </c>
      <c r="S2325" s="122">
        <v>81.251117486978814</v>
      </c>
      <c r="T2325" s="122">
        <v>99.253100000000003</v>
      </c>
    </row>
    <row r="2326" spans="1:20" x14ac:dyDescent="0.25">
      <c r="A2326" t="s">
        <v>3316</v>
      </c>
      <c r="B2326" t="s">
        <v>3317</v>
      </c>
      <c r="C2326" t="s">
        <v>2285</v>
      </c>
      <c r="D2326" t="s">
        <v>2282</v>
      </c>
      <c r="E2326" t="s">
        <v>5457</v>
      </c>
      <c r="F2326" t="s">
        <v>3219</v>
      </c>
      <c r="G2326" t="s">
        <v>3318</v>
      </c>
      <c r="H2326" t="s">
        <v>3321</v>
      </c>
      <c r="I2326" s="122">
        <v>50.7059</v>
      </c>
      <c r="J2326" s="122">
        <v>1.0558000000000001</v>
      </c>
      <c r="K2326" s="122">
        <v>3.7427000000000001</v>
      </c>
      <c r="L2326" s="122">
        <v>5.6009000000000002</v>
      </c>
      <c r="M2326" s="122">
        <v>0.17610000000000001</v>
      </c>
      <c r="N2326" s="122">
        <v>15.757099999999999</v>
      </c>
      <c r="O2326" s="122">
        <v>21.567299999999999</v>
      </c>
      <c r="P2326" s="122">
        <v>0.31850000000000001</v>
      </c>
      <c r="R2326" s="122">
        <v>0.66139999999999999</v>
      </c>
      <c r="S2326" s="122">
        <v>83.374435819968696</v>
      </c>
      <c r="T2326" s="122">
        <v>99.585700000000003</v>
      </c>
    </row>
    <row r="2327" spans="1:20" x14ac:dyDescent="0.25">
      <c r="A2327" t="s">
        <v>3316</v>
      </c>
      <c r="B2327" t="s">
        <v>3317</v>
      </c>
      <c r="C2327" t="s">
        <v>2285</v>
      </c>
      <c r="D2327" t="s">
        <v>2282</v>
      </c>
      <c r="E2327" t="s">
        <v>5457</v>
      </c>
      <c r="F2327" t="s">
        <v>3219</v>
      </c>
      <c r="G2327" t="s">
        <v>3318</v>
      </c>
      <c r="H2327" t="s">
        <v>3321</v>
      </c>
      <c r="I2327" s="122">
        <v>50.933300000000003</v>
      </c>
      <c r="J2327" s="122">
        <v>1.4993000000000001</v>
      </c>
      <c r="K2327" s="122">
        <v>2.9340999999999999</v>
      </c>
      <c r="L2327" s="122">
        <v>8.8727</v>
      </c>
      <c r="M2327" s="122">
        <v>0.22370000000000001</v>
      </c>
      <c r="N2327" s="122">
        <v>15.225099999999999</v>
      </c>
      <c r="O2327" s="122">
        <v>19.709900000000001</v>
      </c>
      <c r="P2327" s="122">
        <v>0.33040000000000003</v>
      </c>
      <c r="R2327" s="122">
        <v>5.2499999999999998E-2</v>
      </c>
      <c r="S2327" s="122">
        <v>75.361804849647896</v>
      </c>
      <c r="T2327" s="122">
        <v>99.780999999999992</v>
      </c>
    </row>
    <row r="2328" spans="1:20" x14ac:dyDescent="0.25">
      <c r="A2328" t="s">
        <v>3316</v>
      </c>
      <c r="B2328" t="s">
        <v>3317</v>
      </c>
      <c r="C2328" t="s">
        <v>2285</v>
      </c>
      <c r="D2328" t="s">
        <v>2282</v>
      </c>
      <c r="E2328" t="s">
        <v>5457</v>
      </c>
      <c r="F2328" t="s">
        <v>3219</v>
      </c>
      <c r="G2328" t="s">
        <v>3318</v>
      </c>
      <c r="H2328" t="s">
        <v>3321</v>
      </c>
      <c r="I2328" s="122">
        <v>49.840200000000003</v>
      </c>
      <c r="J2328" s="122">
        <v>1.5144</v>
      </c>
      <c r="K2328" s="122">
        <v>3.2978999999999998</v>
      </c>
      <c r="L2328" s="122">
        <v>8.6443999999999992</v>
      </c>
      <c r="M2328" s="122">
        <v>0.1883</v>
      </c>
      <c r="N2328" s="122">
        <v>15.641</v>
      </c>
      <c r="O2328" s="122">
        <v>19.950600000000001</v>
      </c>
      <c r="P2328" s="122">
        <v>0.37719999999999998</v>
      </c>
      <c r="R2328" s="122">
        <v>2.06E-2</v>
      </c>
      <c r="S2328" s="122">
        <v>76.332941133831085</v>
      </c>
      <c r="T2328" s="122">
        <v>99.474600000000009</v>
      </c>
    </row>
    <row r="2329" spans="1:20" x14ac:dyDescent="0.25">
      <c r="A2329" t="s">
        <v>3316</v>
      </c>
      <c r="B2329" t="s">
        <v>3317</v>
      </c>
      <c r="C2329" t="s">
        <v>2285</v>
      </c>
      <c r="D2329" t="s">
        <v>2282</v>
      </c>
      <c r="E2329" t="s">
        <v>5457</v>
      </c>
      <c r="F2329" t="s">
        <v>3219</v>
      </c>
      <c r="G2329" t="s">
        <v>3318</v>
      </c>
      <c r="H2329" t="s">
        <v>3321</v>
      </c>
      <c r="I2329" s="122">
        <v>50.2029</v>
      </c>
      <c r="J2329" s="122">
        <v>1.4424999999999999</v>
      </c>
      <c r="K2329" s="122">
        <v>4.1565000000000003</v>
      </c>
      <c r="L2329" s="122">
        <v>6.7594000000000003</v>
      </c>
      <c r="M2329" s="122">
        <v>0.1212</v>
      </c>
      <c r="N2329" s="122">
        <v>15.5707</v>
      </c>
      <c r="O2329" s="122">
        <v>21.139500000000002</v>
      </c>
      <c r="P2329" s="122">
        <v>0.30890000000000001</v>
      </c>
      <c r="R2329" s="122">
        <v>0.30690000000000001</v>
      </c>
      <c r="S2329" s="122">
        <v>80.415890025781124</v>
      </c>
      <c r="T2329" s="122">
        <v>100.0085</v>
      </c>
    </row>
    <row r="2330" spans="1:20" x14ac:dyDescent="0.25">
      <c r="A2330" t="s">
        <v>3316</v>
      </c>
      <c r="B2330" t="s">
        <v>3317</v>
      </c>
      <c r="C2330" t="s">
        <v>2285</v>
      </c>
      <c r="D2330" t="s">
        <v>2282</v>
      </c>
      <c r="E2330" t="s">
        <v>5457</v>
      </c>
      <c r="F2330" t="s">
        <v>3219</v>
      </c>
      <c r="G2330" t="s">
        <v>3318</v>
      </c>
      <c r="H2330" t="s">
        <v>3321</v>
      </c>
      <c r="I2330" s="122">
        <v>48.542999999999999</v>
      </c>
      <c r="J2330" s="122">
        <v>2.0387</v>
      </c>
      <c r="K2330" s="122">
        <v>5.4935</v>
      </c>
      <c r="L2330" s="122">
        <v>7.8540000000000001</v>
      </c>
      <c r="M2330" s="122">
        <v>0.18340000000000001</v>
      </c>
      <c r="N2330" s="122">
        <v>14.6435</v>
      </c>
      <c r="O2330" s="122">
        <v>20.919699999999999</v>
      </c>
      <c r="P2330" s="122">
        <v>0.34029999999999999</v>
      </c>
      <c r="R2330" s="122">
        <v>0.1055</v>
      </c>
      <c r="S2330" s="122">
        <v>76.870441747645287</v>
      </c>
      <c r="T2330" s="122">
        <v>100.1216</v>
      </c>
    </row>
    <row r="2331" spans="1:20" x14ac:dyDescent="0.25">
      <c r="A2331" t="s">
        <v>3316</v>
      </c>
      <c r="B2331" t="s">
        <v>3317</v>
      </c>
      <c r="C2331" t="s">
        <v>2285</v>
      </c>
      <c r="D2331" t="s">
        <v>2282</v>
      </c>
      <c r="E2331" t="s">
        <v>5457</v>
      </c>
      <c r="F2331" t="s">
        <v>3219</v>
      </c>
      <c r="G2331" t="s">
        <v>3318</v>
      </c>
      <c r="H2331" t="s">
        <v>3321</v>
      </c>
      <c r="I2331" s="122">
        <v>51.234099999999998</v>
      </c>
      <c r="J2331" s="122">
        <v>1.3748</v>
      </c>
      <c r="K2331" s="122">
        <v>2.8946999999999998</v>
      </c>
      <c r="L2331" s="122">
        <v>8.2485999999999997</v>
      </c>
      <c r="M2331" s="122">
        <v>0.17929999999999999</v>
      </c>
      <c r="N2331" s="122">
        <v>16.479500000000002</v>
      </c>
      <c r="O2331" s="122">
        <v>19.419599999999999</v>
      </c>
      <c r="P2331" s="122">
        <v>0.23280000000000001</v>
      </c>
      <c r="R2331" s="122">
        <v>5.5199999999999999E-2</v>
      </c>
      <c r="S2331" s="122">
        <v>78.076160367795907</v>
      </c>
      <c r="T2331" s="122">
        <v>100.1186</v>
      </c>
    </row>
    <row r="2332" spans="1:20" x14ac:dyDescent="0.25">
      <c r="A2332" t="s">
        <v>3316</v>
      </c>
      <c r="B2332" t="s">
        <v>3317</v>
      </c>
      <c r="C2332" t="s">
        <v>2285</v>
      </c>
      <c r="D2332" t="s">
        <v>2282</v>
      </c>
      <c r="E2332" t="s">
        <v>5457</v>
      </c>
      <c r="F2332" t="s">
        <v>3219</v>
      </c>
      <c r="G2332" t="s">
        <v>3318</v>
      </c>
      <c r="H2332" t="s">
        <v>3321</v>
      </c>
      <c r="I2332" s="122">
        <v>51.277900000000002</v>
      </c>
      <c r="J2332" s="122">
        <v>1.0576000000000001</v>
      </c>
      <c r="K2332" s="122">
        <v>3.0834999999999999</v>
      </c>
      <c r="L2332" s="122">
        <v>5.9756999999999998</v>
      </c>
      <c r="M2332" s="122">
        <v>0.15129999999999999</v>
      </c>
      <c r="N2332" s="122">
        <v>16.098400000000002</v>
      </c>
      <c r="O2332" s="122">
        <v>21.6401</v>
      </c>
      <c r="P2332" s="122">
        <v>0.33950000000000002</v>
      </c>
      <c r="R2332" s="122">
        <v>0.2278</v>
      </c>
      <c r="S2332" s="122">
        <v>82.764886357710097</v>
      </c>
      <c r="T2332" s="122">
        <v>99.851799999999997</v>
      </c>
    </row>
    <row r="2333" spans="1:20" x14ac:dyDescent="0.25">
      <c r="A2333" t="s">
        <v>3316</v>
      </c>
      <c r="B2333" t="s">
        <v>3317</v>
      </c>
      <c r="C2333" t="s">
        <v>2285</v>
      </c>
      <c r="D2333" t="s">
        <v>2282</v>
      </c>
      <c r="E2333" t="s">
        <v>5457</v>
      </c>
      <c r="F2333" t="s">
        <v>3219</v>
      </c>
      <c r="G2333" t="s">
        <v>3318</v>
      </c>
      <c r="H2333" t="s">
        <v>3321</v>
      </c>
      <c r="I2333" s="122">
        <v>50.549199999999999</v>
      </c>
      <c r="J2333" s="122">
        <v>1.5098</v>
      </c>
      <c r="K2333" s="122">
        <v>3.8081999999999998</v>
      </c>
      <c r="L2333" s="122">
        <v>7.6721000000000004</v>
      </c>
      <c r="M2333" s="122">
        <v>0.17960000000000001</v>
      </c>
      <c r="N2333" s="122">
        <v>15.978199999999999</v>
      </c>
      <c r="O2333" s="122">
        <v>20.168900000000001</v>
      </c>
      <c r="P2333" s="122">
        <v>0.31909999999999999</v>
      </c>
      <c r="R2333" s="122">
        <v>6.9400000000000003E-2</v>
      </c>
      <c r="S2333" s="122">
        <v>78.779270364378036</v>
      </c>
      <c r="T2333" s="122">
        <v>100.25449999999999</v>
      </c>
    </row>
    <row r="2334" spans="1:20" x14ac:dyDescent="0.25">
      <c r="A2334" t="s">
        <v>3316</v>
      </c>
      <c r="B2334" t="s">
        <v>3317</v>
      </c>
      <c r="C2334" t="s">
        <v>2285</v>
      </c>
      <c r="D2334" t="s">
        <v>2282</v>
      </c>
      <c r="E2334" t="s">
        <v>5457</v>
      </c>
      <c r="F2334" t="s">
        <v>3219</v>
      </c>
      <c r="G2334" t="s">
        <v>3318</v>
      </c>
      <c r="H2334" t="s">
        <v>3321</v>
      </c>
      <c r="I2334" s="122">
        <v>51.938000000000002</v>
      </c>
      <c r="J2334" s="122">
        <v>0.97589999999999999</v>
      </c>
      <c r="K2334" s="122">
        <v>2.8450000000000002</v>
      </c>
      <c r="L2334" s="122">
        <v>6.1581999999999999</v>
      </c>
      <c r="M2334" s="122">
        <v>0.15440000000000001</v>
      </c>
      <c r="N2334" s="122">
        <v>16.327000000000002</v>
      </c>
      <c r="O2334" s="122">
        <v>21.4892</v>
      </c>
      <c r="P2334" s="122">
        <v>0.29089999999999999</v>
      </c>
      <c r="R2334" s="122">
        <v>0.1797</v>
      </c>
      <c r="S2334" s="122">
        <v>82.53569971128357</v>
      </c>
      <c r="T2334" s="122">
        <v>100.3583</v>
      </c>
    </row>
    <row r="2335" spans="1:20" x14ac:dyDescent="0.25">
      <c r="A2335" t="s">
        <v>3316</v>
      </c>
      <c r="B2335" t="s">
        <v>3317</v>
      </c>
      <c r="C2335" t="s">
        <v>2285</v>
      </c>
      <c r="D2335" t="s">
        <v>2282</v>
      </c>
      <c r="E2335" t="s">
        <v>5457</v>
      </c>
      <c r="F2335" t="s">
        <v>3219</v>
      </c>
      <c r="G2335" t="s">
        <v>3318</v>
      </c>
      <c r="H2335" t="s">
        <v>3321</v>
      </c>
      <c r="I2335" s="122">
        <v>50.756</v>
      </c>
      <c r="J2335" s="122">
        <v>1.3653999999999999</v>
      </c>
      <c r="K2335" s="122">
        <v>4.1679000000000004</v>
      </c>
      <c r="L2335" s="122">
        <v>6.5810000000000004</v>
      </c>
      <c r="M2335" s="122">
        <v>0.1142</v>
      </c>
      <c r="N2335" s="122">
        <v>15.4954</v>
      </c>
      <c r="O2335" s="122">
        <v>21.315000000000001</v>
      </c>
      <c r="P2335" s="122">
        <v>0.3221</v>
      </c>
      <c r="R2335" s="122">
        <v>0.29549999999999998</v>
      </c>
      <c r="S2335" s="122">
        <v>80.758486618680493</v>
      </c>
      <c r="T2335" s="122">
        <v>100.41249999999999</v>
      </c>
    </row>
    <row r="2336" spans="1:20" x14ac:dyDescent="0.25">
      <c r="A2336" t="s">
        <v>3316</v>
      </c>
      <c r="B2336" t="s">
        <v>3317</v>
      </c>
      <c r="C2336" t="s">
        <v>2285</v>
      </c>
      <c r="D2336" t="s">
        <v>2282</v>
      </c>
      <c r="E2336" t="s">
        <v>5457</v>
      </c>
      <c r="F2336" t="s">
        <v>3219</v>
      </c>
      <c r="G2336" t="s">
        <v>3318</v>
      </c>
      <c r="H2336" t="s">
        <v>3321</v>
      </c>
      <c r="I2336" s="122">
        <v>50.414999999999999</v>
      </c>
      <c r="J2336" s="122">
        <v>1.3585</v>
      </c>
      <c r="K2336" s="122">
        <v>4.0728999999999997</v>
      </c>
      <c r="L2336" s="122">
        <v>6.5869999999999997</v>
      </c>
      <c r="M2336" s="122">
        <v>0.13539999999999999</v>
      </c>
      <c r="N2336" s="122">
        <v>15.51</v>
      </c>
      <c r="O2336" s="122">
        <v>21.309699999999999</v>
      </c>
      <c r="P2336" s="122">
        <v>0.30470000000000003</v>
      </c>
      <c r="R2336" s="122">
        <v>0.32140000000000002</v>
      </c>
      <c r="S2336" s="122">
        <v>80.758960112782532</v>
      </c>
      <c r="T2336" s="122">
        <v>100.0146</v>
      </c>
    </row>
    <row r="2337" spans="1:20" x14ac:dyDescent="0.25">
      <c r="A2337" t="s">
        <v>3316</v>
      </c>
      <c r="B2337" t="s">
        <v>3317</v>
      </c>
      <c r="C2337" t="s">
        <v>2285</v>
      </c>
      <c r="D2337" t="s">
        <v>2282</v>
      </c>
      <c r="E2337" t="s">
        <v>5457</v>
      </c>
      <c r="F2337" t="s">
        <v>3219</v>
      </c>
      <c r="G2337" t="s">
        <v>3318</v>
      </c>
      <c r="H2337" t="s">
        <v>3321</v>
      </c>
      <c r="I2337" s="122">
        <v>50.648200000000003</v>
      </c>
      <c r="J2337" s="122">
        <v>1.3714</v>
      </c>
      <c r="K2337" s="122">
        <v>4.0651999999999999</v>
      </c>
      <c r="L2337" s="122">
        <v>6.6101999999999999</v>
      </c>
      <c r="M2337" s="122">
        <v>0.1245</v>
      </c>
      <c r="N2337" s="122">
        <v>15.569900000000001</v>
      </c>
      <c r="O2337" s="122">
        <v>21.4496</v>
      </c>
      <c r="P2337" s="122">
        <v>0.32300000000000001</v>
      </c>
      <c r="R2337" s="122">
        <v>0.28860000000000002</v>
      </c>
      <c r="S2337" s="122">
        <v>80.764222346085191</v>
      </c>
      <c r="T2337" s="122">
        <v>100.45059999999999</v>
      </c>
    </row>
    <row r="2338" spans="1:20" x14ac:dyDescent="0.25">
      <c r="A2338" t="s">
        <v>3316</v>
      </c>
      <c r="B2338" t="s">
        <v>3317</v>
      </c>
      <c r="C2338" t="s">
        <v>2285</v>
      </c>
      <c r="D2338" t="s">
        <v>2282</v>
      </c>
      <c r="E2338" t="s">
        <v>5457</v>
      </c>
      <c r="F2338" t="s">
        <v>3219</v>
      </c>
      <c r="G2338" t="s">
        <v>3318</v>
      </c>
      <c r="H2338" t="s">
        <v>3321</v>
      </c>
      <c r="I2338" s="122">
        <v>50.513800000000003</v>
      </c>
      <c r="J2338" s="122">
        <v>1.343</v>
      </c>
      <c r="K2338" s="122">
        <v>3.9990999999999999</v>
      </c>
      <c r="L2338" s="122">
        <v>6.4329000000000001</v>
      </c>
      <c r="M2338" s="122">
        <v>8.1799999999999998E-2</v>
      </c>
      <c r="N2338" s="122">
        <v>15.6518</v>
      </c>
      <c r="O2338" s="122">
        <v>21.537600000000001</v>
      </c>
      <c r="P2338" s="122">
        <v>0.36049999999999999</v>
      </c>
      <c r="R2338" s="122">
        <v>0.2369</v>
      </c>
      <c r="S2338" s="122">
        <v>81.263096027004281</v>
      </c>
      <c r="T2338" s="122">
        <v>100.1574</v>
      </c>
    </row>
    <row r="2339" spans="1:20" x14ac:dyDescent="0.25">
      <c r="A2339" t="s">
        <v>3316</v>
      </c>
      <c r="B2339" t="s">
        <v>3317</v>
      </c>
      <c r="C2339" t="s">
        <v>2285</v>
      </c>
      <c r="D2339" t="s">
        <v>2282</v>
      </c>
      <c r="E2339" t="s">
        <v>5457</v>
      </c>
      <c r="F2339" t="s">
        <v>3219</v>
      </c>
      <c r="G2339" t="s">
        <v>3318</v>
      </c>
      <c r="H2339" t="s">
        <v>3321</v>
      </c>
      <c r="I2339" s="122">
        <v>47.943600000000004</v>
      </c>
      <c r="J2339" s="122">
        <v>2.1863000000000001</v>
      </c>
      <c r="K2339" s="122">
        <v>5.9006999999999996</v>
      </c>
      <c r="L2339" s="122">
        <v>8.0312000000000001</v>
      </c>
      <c r="M2339" s="122">
        <v>0.1981</v>
      </c>
      <c r="N2339" s="122">
        <v>14.5364</v>
      </c>
      <c r="O2339" s="122">
        <v>20.656700000000001</v>
      </c>
      <c r="P2339" s="122">
        <v>0.34429999999999999</v>
      </c>
      <c r="R2339" s="122">
        <v>0.1318</v>
      </c>
      <c r="S2339" s="122">
        <v>76.339045607039495</v>
      </c>
      <c r="T2339" s="122">
        <v>99.929100000000005</v>
      </c>
    </row>
    <row r="2340" spans="1:20" x14ac:dyDescent="0.25">
      <c r="A2340" t="s">
        <v>3316</v>
      </c>
      <c r="B2340" t="s">
        <v>3317</v>
      </c>
      <c r="C2340" t="s">
        <v>2285</v>
      </c>
      <c r="D2340" t="s">
        <v>2282</v>
      </c>
      <c r="E2340" t="s">
        <v>5457</v>
      </c>
      <c r="F2340" t="s">
        <v>3219</v>
      </c>
      <c r="G2340" t="s">
        <v>3318</v>
      </c>
      <c r="H2340" t="s">
        <v>3321</v>
      </c>
      <c r="I2340" s="122">
        <v>48.214300000000001</v>
      </c>
      <c r="J2340" s="122">
        <v>2.2254</v>
      </c>
      <c r="K2340" s="122">
        <v>5.7054</v>
      </c>
      <c r="L2340" s="122">
        <v>7.9981</v>
      </c>
      <c r="M2340" s="122">
        <v>0.1198</v>
      </c>
      <c r="N2340" s="122">
        <v>14.2849</v>
      </c>
      <c r="O2340" s="122">
        <v>20.9817</v>
      </c>
      <c r="P2340" s="122">
        <v>0.33129999999999998</v>
      </c>
      <c r="R2340" s="122">
        <v>4.1099999999999998E-2</v>
      </c>
      <c r="S2340" s="122">
        <v>76.097556797447794</v>
      </c>
      <c r="T2340" s="122">
        <v>99.902000000000015</v>
      </c>
    </row>
    <row r="2341" spans="1:20" x14ac:dyDescent="0.25">
      <c r="A2341" t="s">
        <v>3316</v>
      </c>
      <c r="B2341" t="s">
        <v>3317</v>
      </c>
      <c r="C2341" t="s">
        <v>2285</v>
      </c>
      <c r="D2341" t="s">
        <v>2282</v>
      </c>
      <c r="E2341" t="s">
        <v>5457</v>
      </c>
      <c r="F2341" t="s">
        <v>3219</v>
      </c>
      <c r="G2341" t="s">
        <v>3318</v>
      </c>
      <c r="H2341" t="s">
        <v>3321</v>
      </c>
      <c r="I2341" s="122">
        <v>51.481000000000002</v>
      </c>
      <c r="J2341" s="122">
        <v>0.97319999999999995</v>
      </c>
      <c r="K2341" s="122">
        <v>2.7656000000000001</v>
      </c>
      <c r="L2341" s="122">
        <v>6.1154999999999999</v>
      </c>
      <c r="M2341" s="122">
        <v>0.1401</v>
      </c>
      <c r="N2341" s="122">
        <v>16.2454</v>
      </c>
      <c r="O2341" s="122">
        <v>21.7622</v>
      </c>
      <c r="P2341" s="122">
        <v>0.3029</v>
      </c>
      <c r="R2341" s="122">
        <v>0.18790000000000001</v>
      </c>
      <c r="S2341" s="122">
        <v>82.563755292574044</v>
      </c>
      <c r="T2341" s="122">
        <v>99.973799999999997</v>
      </c>
    </row>
    <row r="2342" spans="1:20" x14ac:dyDescent="0.25">
      <c r="A2342" t="s">
        <v>3316</v>
      </c>
      <c r="B2342" t="s">
        <v>3317</v>
      </c>
      <c r="C2342" t="s">
        <v>2285</v>
      </c>
      <c r="D2342" t="s">
        <v>2282</v>
      </c>
      <c r="E2342" t="s">
        <v>5457</v>
      </c>
      <c r="F2342" t="s">
        <v>3219</v>
      </c>
      <c r="G2342" t="s">
        <v>3318</v>
      </c>
      <c r="H2342" t="s">
        <v>3321</v>
      </c>
      <c r="I2342" s="122">
        <v>52.026299999999999</v>
      </c>
      <c r="J2342" s="122">
        <v>0.97509999999999997</v>
      </c>
      <c r="K2342" s="122">
        <v>2.7605</v>
      </c>
      <c r="L2342" s="122">
        <v>6.0186000000000002</v>
      </c>
      <c r="M2342" s="122">
        <v>0.16900000000000001</v>
      </c>
      <c r="N2342" s="122">
        <v>16.265799999999999</v>
      </c>
      <c r="O2342" s="122">
        <v>21.558800000000002</v>
      </c>
      <c r="P2342" s="122">
        <v>0.33539999999999998</v>
      </c>
      <c r="R2342" s="122">
        <v>0.1532</v>
      </c>
      <c r="S2342" s="122">
        <v>82.810363273642693</v>
      </c>
      <c r="T2342" s="122">
        <v>100.2627</v>
      </c>
    </row>
    <row r="2343" spans="1:20" x14ac:dyDescent="0.25">
      <c r="A2343" t="s">
        <v>3316</v>
      </c>
      <c r="B2343" t="s">
        <v>3317</v>
      </c>
      <c r="C2343" t="s">
        <v>2285</v>
      </c>
      <c r="D2343" t="s">
        <v>2282</v>
      </c>
      <c r="E2343" t="s">
        <v>5457</v>
      </c>
      <c r="F2343" t="s">
        <v>3219</v>
      </c>
      <c r="G2343" t="s">
        <v>3318</v>
      </c>
      <c r="H2343" t="s">
        <v>3321</v>
      </c>
      <c r="I2343" s="122">
        <v>51.483400000000003</v>
      </c>
      <c r="J2343" s="122">
        <v>0.98450000000000004</v>
      </c>
      <c r="K2343" s="122">
        <v>2.8031999999999999</v>
      </c>
      <c r="L2343" s="122">
        <v>6.0827</v>
      </c>
      <c r="M2343" s="122">
        <v>0.18290000000000001</v>
      </c>
      <c r="N2343" s="122">
        <v>16.307400000000001</v>
      </c>
      <c r="O2343" s="122">
        <v>21.523299999999999</v>
      </c>
      <c r="P2343" s="122">
        <v>0.33489999999999998</v>
      </c>
      <c r="R2343" s="122">
        <v>0.253</v>
      </c>
      <c r="S2343" s="122">
        <v>82.695616913411996</v>
      </c>
      <c r="T2343" s="122">
        <v>99.955300000000008</v>
      </c>
    </row>
    <row r="2344" spans="1:20" x14ac:dyDescent="0.25">
      <c r="A2344" t="s">
        <v>3316</v>
      </c>
      <c r="B2344" t="s">
        <v>3317</v>
      </c>
      <c r="C2344" t="s">
        <v>2285</v>
      </c>
      <c r="D2344" t="s">
        <v>2282</v>
      </c>
      <c r="E2344" t="s">
        <v>5457</v>
      </c>
      <c r="F2344" t="s">
        <v>3219</v>
      </c>
      <c r="G2344" t="s">
        <v>3318</v>
      </c>
      <c r="H2344" t="s">
        <v>3321</v>
      </c>
      <c r="I2344" s="122">
        <v>51.213299999999997</v>
      </c>
      <c r="J2344" s="122">
        <v>0.96879999999999999</v>
      </c>
      <c r="K2344" s="122">
        <v>2.7927</v>
      </c>
      <c r="L2344" s="122">
        <v>5.9888000000000003</v>
      </c>
      <c r="M2344" s="122">
        <v>0.19650000000000001</v>
      </c>
      <c r="N2344" s="122">
        <v>16.203900000000001</v>
      </c>
      <c r="O2344" s="122">
        <v>21.6068</v>
      </c>
      <c r="P2344" s="122">
        <v>0.31209999999999999</v>
      </c>
      <c r="R2344" s="122">
        <v>0.16220000000000001</v>
      </c>
      <c r="S2344" s="122">
        <v>82.826738865662406</v>
      </c>
      <c r="T2344" s="122">
        <v>99.445099999999996</v>
      </c>
    </row>
    <row r="2345" spans="1:20" x14ac:dyDescent="0.25">
      <c r="A2345" t="s">
        <v>3316</v>
      </c>
      <c r="B2345" t="s">
        <v>3317</v>
      </c>
      <c r="C2345" t="s">
        <v>2285</v>
      </c>
      <c r="D2345" t="s">
        <v>2282</v>
      </c>
      <c r="E2345" t="s">
        <v>5457</v>
      </c>
      <c r="F2345" t="s">
        <v>3219</v>
      </c>
      <c r="G2345" t="s">
        <v>3318</v>
      </c>
      <c r="H2345" t="s">
        <v>3321</v>
      </c>
      <c r="I2345" s="122">
        <v>51.566000000000003</v>
      </c>
      <c r="J2345" s="122">
        <v>0.97519999999999996</v>
      </c>
      <c r="K2345" s="122">
        <v>2.7511000000000001</v>
      </c>
      <c r="L2345" s="122">
        <v>6.2930000000000001</v>
      </c>
      <c r="M2345" s="122">
        <v>0.10730000000000001</v>
      </c>
      <c r="N2345" s="122">
        <v>16.265499999999999</v>
      </c>
      <c r="O2345" s="122">
        <v>21.5017</v>
      </c>
      <c r="P2345" s="122">
        <v>0.34860000000000002</v>
      </c>
      <c r="R2345" s="122">
        <v>0.2056</v>
      </c>
      <c r="S2345" s="122">
        <v>82.166146679160576</v>
      </c>
      <c r="T2345" s="122">
        <v>100.014</v>
      </c>
    </row>
    <row r="2346" spans="1:20" x14ac:dyDescent="0.25">
      <c r="A2346" t="s">
        <v>3316</v>
      </c>
      <c r="B2346" t="s">
        <v>3317</v>
      </c>
      <c r="C2346" t="s">
        <v>2285</v>
      </c>
      <c r="D2346" t="s">
        <v>2282</v>
      </c>
      <c r="E2346" t="s">
        <v>5457</v>
      </c>
      <c r="F2346" t="s">
        <v>3219</v>
      </c>
      <c r="G2346" t="s">
        <v>3318</v>
      </c>
      <c r="H2346" t="s">
        <v>3321</v>
      </c>
      <c r="I2346" s="122">
        <v>52.027799999999999</v>
      </c>
      <c r="J2346" s="122">
        <v>0.97030000000000005</v>
      </c>
      <c r="K2346" s="122">
        <v>2.8066</v>
      </c>
      <c r="L2346" s="122">
        <v>6.1725000000000003</v>
      </c>
      <c r="M2346" s="122">
        <v>0.1454</v>
      </c>
      <c r="N2346" s="122">
        <v>16.276900000000001</v>
      </c>
      <c r="O2346" s="122">
        <v>21.519600000000001</v>
      </c>
      <c r="P2346" s="122">
        <v>0.3327</v>
      </c>
      <c r="R2346" s="122">
        <v>0.26600000000000001</v>
      </c>
      <c r="S2346" s="122">
        <v>82.457831815032421</v>
      </c>
      <c r="T2346" s="122">
        <v>100.51779999999999</v>
      </c>
    </row>
    <row r="2347" spans="1:20" x14ac:dyDescent="0.25">
      <c r="A2347" t="s">
        <v>3316</v>
      </c>
      <c r="B2347" t="s">
        <v>3317</v>
      </c>
      <c r="C2347" t="s">
        <v>2285</v>
      </c>
      <c r="D2347" t="s">
        <v>2282</v>
      </c>
      <c r="E2347" t="s">
        <v>5457</v>
      </c>
      <c r="F2347" t="s">
        <v>3219</v>
      </c>
      <c r="G2347" t="s">
        <v>3318</v>
      </c>
      <c r="H2347" t="s">
        <v>3321</v>
      </c>
      <c r="I2347" s="122">
        <v>51.913800000000002</v>
      </c>
      <c r="J2347" s="122">
        <v>0.97219999999999995</v>
      </c>
      <c r="K2347" s="122">
        <v>2.8469000000000002</v>
      </c>
      <c r="L2347" s="122">
        <v>6.1165000000000003</v>
      </c>
      <c r="M2347" s="122">
        <v>0.17380000000000001</v>
      </c>
      <c r="N2347" s="122">
        <v>16.3142</v>
      </c>
      <c r="O2347" s="122">
        <v>21.4346</v>
      </c>
      <c r="P2347" s="122">
        <v>0.3196</v>
      </c>
      <c r="R2347" s="122">
        <v>0.17879999999999999</v>
      </c>
      <c r="S2347" s="122">
        <v>82.622163161877907</v>
      </c>
      <c r="T2347" s="122">
        <v>100.2704</v>
      </c>
    </row>
    <row r="2348" spans="1:20" x14ac:dyDescent="0.25">
      <c r="A2348" t="s">
        <v>3316</v>
      </c>
      <c r="B2348" t="s">
        <v>3317</v>
      </c>
      <c r="C2348" t="s">
        <v>2285</v>
      </c>
      <c r="D2348" t="s">
        <v>2282</v>
      </c>
      <c r="E2348" t="s">
        <v>5457</v>
      </c>
      <c r="F2348" t="s">
        <v>3219</v>
      </c>
      <c r="G2348" t="s">
        <v>3318</v>
      </c>
      <c r="H2348" t="s">
        <v>3321</v>
      </c>
      <c r="I2348" s="122">
        <v>50.616599999999998</v>
      </c>
      <c r="J2348" s="122">
        <v>1.3724000000000001</v>
      </c>
      <c r="K2348" s="122">
        <v>4.1224999999999996</v>
      </c>
      <c r="L2348" s="122">
        <v>6.7809999999999997</v>
      </c>
      <c r="M2348" s="122">
        <v>0.1288</v>
      </c>
      <c r="N2348" s="122">
        <v>15.5342</v>
      </c>
      <c r="O2348" s="122">
        <v>21.202300000000001</v>
      </c>
      <c r="P2348" s="122">
        <v>0.32290000000000002</v>
      </c>
      <c r="R2348" s="122">
        <v>0.26490000000000002</v>
      </c>
      <c r="S2348" s="122">
        <v>80.328536810491286</v>
      </c>
      <c r="T2348" s="122">
        <v>100.3456</v>
      </c>
    </row>
    <row r="2349" spans="1:20" x14ac:dyDescent="0.25">
      <c r="A2349" t="s">
        <v>3316</v>
      </c>
      <c r="B2349" t="s">
        <v>3317</v>
      </c>
      <c r="C2349" t="s">
        <v>2285</v>
      </c>
      <c r="D2349" t="s">
        <v>2282</v>
      </c>
      <c r="E2349" t="s">
        <v>5457</v>
      </c>
      <c r="F2349" t="s">
        <v>3219</v>
      </c>
      <c r="G2349" t="s">
        <v>3318</v>
      </c>
      <c r="H2349" t="s">
        <v>3321</v>
      </c>
      <c r="I2349" s="122">
        <v>50.886299999999999</v>
      </c>
      <c r="J2349" s="122">
        <v>1.0065999999999999</v>
      </c>
      <c r="K2349" s="122">
        <v>3.7856000000000001</v>
      </c>
      <c r="L2349" s="122">
        <v>5.3068999999999997</v>
      </c>
      <c r="M2349" s="122">
        <v>9.9000000000000005E-2</v>
      </c>
      <c r="N2349" s="122">
        <v>15.8384</v>
      </c>
      <c r="O2349" s="122">
        <v>21.719899999999999</v>
      </c>
      <c r="P2349" s="122">
        <v>0.33110000000000001</v>
      </c>
      <c r="R2349" s="122">
        <v>0.78110000000000002</v>
      </c>
      <c r="S2349" s="122">
        <v>84.177117490730069</v>
      </c>
      <c r="T2349" s="122">
        <v>99.754899999999992</v>
      </c>
    </row>
    <row r="2350" spans="1:20" x14ac:dyDescent="0.25">
      <c r="A2350" t="s">
        <v>3316</v>
      </c>
      <c r="B2350" t="s">
        <v>3317</v>
      </c>
      <c r="C2350" t="s">
        <v>2285</v>
      </c>
      <c r="D2350" t="s">
        <v>2282</v>
      </c>
      <c r="E2350" t="s">
        <v>5457</v>
      </c>
      <c r="F2350" t="s">
        <v>3219</v>
      </c>
      <c r="G2350" t="s">
        <v>3318</v>
      </c>
      <c r="H2350" t="s">
        <v>3321</v>
      </c>
      <c r="I2350" s="122">
        <v>50.757800000000003</v>
      </c>
      <c r="J2350" s="122">
        <v>1.0125999999999999</v>
      </c>
      <c r="K2350" s="122">
        <v>3.7667000000000002</v>
      </c>
      <c r="L2350" s="122">
        <v>5.4812000000000003</v>
      </c>
      <c r="M2350" s="122">
        <v>9.3899999999999997E-2</v>
      </c>
      <c r="N2350" s="122">
        <v>15.9109</v>
      </c>
      <c r="O2350" s="122">
        <v>21.698799999999999</v>
      </c>
      <c r="P2350" s="122">
        <v>0.32919999999999999</v>
      </c>
      <c r="R2350" s="122">
        <v>0.72560000000000002</v>
      </c>
      <c r="S2350" s="122">
        <v>83.804005029803534</v>
      </c>
      <c r="T2350" s="122">
        <v>99.776699999999991</v>
      </c>
    </row>
    <row r="2351" spans="1:20" x14ac:dyDescent="0.25">
      <c r="A2351" t="s">
        <v>3316</v>
      </c>
      <c r="B2351" t="s">
        <v>3317</v>
      </c>
      <c r="C2351" t="s">
        <v>2285</v>
      </c>
      <c r="D2351" t="s">
        <v>2282</v>
      </c>
      <c r="E2351" t="s">
        <v>5457</v>
      </c>
      <c r="F2351" t="s">
        <v>3219</v>
      </c>
      <c r="G2351" t="s">
        <v>3318</v>
      </c>
      <c r="H2351" t="s">
        <v>3321</v>
      </c>
      <c r="I2351" s="122">
        <v>50.651899999999998</v>
      </c>
      <c r="J2351" s="122">
        <v>1.3568</v>
      </c>
      <c r="K2351" s="122">
        <v>4.0213999999999999</v>
      </c>
      <c r="L2351" s="122">
        <v>6.1901000000000002</v>
      </c>
      <c r="M2351" s="122">
        <v>0.19400000000000001</v>
      </c>
      <c r="N2351" s="122">
        <v>15.549899999999999</v>
      </c>
      <c r="O2351" s="122">
        <v>21.607500000000002</v>
      </c>
      <c r="P2351" s="122">
        <v>0.30640000000000001</v>
      </c>
      <c r="R2351" s="122">
        <v>0.29499999999999998</v>
      </c>
      <c r="S2351" s="122">
        <v>81.744608920869197</v>
      </c>
      <c r="T2351" s="122">
        <v>100.173</v>
      </c>
    </row>
    <row r="2352" spans="1:20" x14ac:dyDescent="0.25">
      <c r="A2352" t="s">
        <v>3316</v>
      </c>
      <c r="B2352" t="s">
        <v>3317</v>
      </c>
      <c r="C2352" t="s">
        <v>2285</v>
      </c>
      <c r="D2352" t="s">
        <v>2282</v>
      </c>
      <c r="E2352" t="s">
        <v>5457</v>
      </c>
      <c r="F2352" t="s">
        <v>3219</v>
      </c>
      <c r="G2352" t="s">
        <v>3318</v>
      </c>
      <c r="H2352" t="s">
        <v>3321</v>
      </c>
      <c r="I2352" s="122">
        <v>50.154499999999999</v>
      </c>
      <c r="J2352" s="122">
        <v>1.3401000000000001</v>
      </c>
      <c r="K2352" s="122">
        <v>3.9923000000000002</v>
      </c>
      <c r="L2352" s="122">
        <v>6.2984999999999998</v>
      </c>
      <c r="M2352" s="122">
        <v>8.6800000000000002E-2</v>
      </c>
      <c r="N2352" s="122">
        <v>15.521800000000001</v>
      </c>
      <c r="O2352" s="122">
        <v>21.562000000000001</v>
      </c>
      <c r="P2352" s="122">
        <v>0.35859999999999997</v>
      </c>
      <c r="R2352" s="122">
        <v>0.23089999999999999</v>
      </c>
      <c r="S2352" s="122">
        <v>81.456811507685515</v>
      </c>
      <c r="T2352" s="122">
        <v>99.545500000000004</v>
      </c>
    </row>
    <row r="2353" spans="1:20" x14ac:dyDescent="0.25">
      <c r="A2353" t="s">
        <v>3316</v>
      </c>
      <c r="B2353" t="s">
        <v>3317</v>
      </c>
      <c r="C2353" t="s">
        <v>2285</v>
      </c>
      <c r="D2353" t="s">
        <v>2282</v>
      </c>
      <c r="E2353" t="s">
        <v>5457</v>
      </c>
      <c r="F2353" t="s">
        <v>3219</v>
      </c>
      <c r="G2353" t="s">
        <v>3318</v>
      </c>
      <c r="H2353" t="s">
        <v>3321</v>
      </c>
      <c r="I2353" s="122">
        <v>50.589700000000001</v>
      </c>
      <c r="J2353" s="122">
        <v>1.3008</v>
      </c>
      <c r="K2353" s="122">
        <v>3.9176000000000002</v>
      </c>
      <c r="L2353" s="122">
        <v>6.3175999999999997</v>
      </c>
      <c r="M2353" s="122">
        <v>0.16489999999999999</v>
      </c>
      <c r="N2353" s="122">
        <v>15.528499999999999</v>
      </c>
      <c r="O2353" s="122">
        <v>21.49</v>
      </c>
      <c r="P2353" s="122">
        <v>0.27550000000000002</v>
      </c>
      <c r="R2353" s="122">
        <v>0.21410000000000001</v>
      </c>
      <c r="S2353" s="122">
        <v>81.417562842048582</v>
      </c>
      <c r="T2353" s="122">
        <v>99.798699999999997</v>
      </c>
    </row>
    <row r="2354" spans="1:20" x14ac:dyDescent="0.25">
      <c r="A2354" t="s">
        <v>3316</v>
      </c>
      <c r="B2354" t="s">
        <v>3317</v>
      </c>
      <c r="C2354" t="s">
        <v>2285</v>
      </c>
      <c r="D2354" t="s">
        <v>2282</v>
      </c>
      <c r="E2354" t="s">
        <v>5457</v>
      </c>
      <c r="F2354" t="s">
        <v>3219</v>
      </c>
      <c r="G2354" t="s">
        <v>3318</v>
      </c>
      <c r="H2354" t="s">
        <v>3321</v>
      </c>
      <c r="I2354" s="122">
        <v>51.227200000000003</v>
      </c>
      <c r="J2354" s="122">
        <v>0.99950000000000006</v>
      </c>
      <c r="K2354" s="122">
        <v>3.6549999999999998</v>
      </c>
      <c r="L2354" s="122">
        <v>5.5431999999999997</v>
      </c>
      <c r="M2354" s="122">
        <v>0.19700000000000001</v>
      </c>
      <c r="N2354" s="122">
        <v>15.898</v>
      </c>
      <c r="O2354" s="122">
        <v>21.646899999999999</v>
      </c>
      <c r="P2354" s="122">
        <v>0.31059999999999999</v>
      </c>
      <c r="R2354" s="122">
        <v>0.56779999999999997</v>
      </c>
      <c r="S2354" s="122">
        <v>83.639661714025266</v>
      </c>
      <c r="T2354" s="122">
        <v>100.04519999999999</v>
      </c>
    </row>
    <row r="2355" spans="1:20" x14ac:dyDescent="0.25">
      <c r="A2355" t="s">
        <v>3316</v>
      </c>
      <c r="B2355" t="s">
        <v>3317</v>
      </c>
      <c r="C2355" t="s">
        <v>2285</v>
      </c>
      <c r="D2355" t="s">
        <v>2282</v>
      </c>
      <c r="E2355" t="s">
        <v>5457</v>
      </c>
      <c r="F2355" t="s">
        <v>3219</v>
      </c>
      <c r="G2355" t="s">
        <v>3318</v>
      </c>
      <c r="H2355" t="s">
        <v>3321</v>
      </c>
      <c r="I2355" s="122">
        <v>51.006700000000002</v>
      </c>
      <c r="J2355" s="122">
        <v>1.0291999999999999</v>
      </c>
      <c r="K2355" s="122">
        <v>3.7764000000000002</v>
      </c>
      <c r="L2355" s="122">
        <v>5.4555999999999996</v>
      </c>
      <c r="M2355" s="122">
        <v>0.1444</v>
      </c>
      <c r="N2355" s="122">
        <v>15.865399999999999</v>
      </c>
      <c r="O2355" s="122">
        <v>21.7438</v>
      </c>
      <c r="P2355" s="122">
        <v>0.28499999999999998</v>
      </c>
      <c r="R2355" s="122">
        <v>0.56000000000000005</v>
      </c>
      <c r="S2355" s="122">
        <v>83.82866104182375</v>
      </c>
      <c r="T2355" s="122">
        <v>99.866500000000002</v>
      </c>
    </row>
    <row r="2356" spans="1:20" x14ac:dyDescent="0.25">
      <c r="A2356" t="s">
        <v>3316</v>
      </c>
      <c r="B2356" t="s">
        <v>3317</v>
      </c>
      <c r="C2356" t="s">
        <v>2285</v>
      </c>
      <c r="D2356" t="s">
        <v>2282</v>
      </c>
      <c r="E2356" t="s">
        <v>5457</v>
      </c>
      <c r="F2356" t="s">
        <v>3219</v>
      </c>
      <c r="G2356" t="s">
        <v>3318</v>
      </c>
      <c r="H2356" t="s">
        <v>3321</v>
      </c>
      <c r="I2356" s="122">
        <v>51.493200000000002</v>
      </c>
      <c r="J2356" s="122">
        <v>1.0381</v>
      </c>
      <c r="K2356" s="122">
        <v>3.0973999999999999</v>
      </c>
      <c r="L2356" s="122">
        <v>6.0224000000000002</v>
      </c>
      <c r="M2356" s="122">
        <v>0.1492</v>
      </c>
      <c r="N2356" s="122">
        <v>16.132999999999999</v>
      </c>
      <c r="O2356" s="122">
        <v>21.555299999999999</v>
      </c>
      <c r="P2356" s="122">
        <v>0.31569999999999998</v>
      </c>
      <c r="R2356" s="122">
        <v>0.2155</v>
      </c>
      <c r="S2356" s="122">
        <v>82.68431909252098</v>
      </c>
      <c r="T2356" s="122">
        <v>100.0198</v>
      </c>
    </row>
    <row r="2357" spans="1:20" x14ac:dyDescent="0.25">
      <c r="A2357" t="s">
        <v>3316</v>
      </c>
      <c r="B2357" t="s">
        <v>3317</v>
      </c>
      <c r="C2357" t="s">
        <v>2285</v>
      </c>
      <c r="D2357" t="s">
        <v>2282</v>
      </c>
      <c r="E2357" t="s">
        <v>5457</v>
      </c>
      <c r="F2357" t="s">
        <v>3219</v>
      </c>
      <c r="G2357" t="s">
        <v>3318</v>
      </c>
      <c r="H2357" t="s">
        <v>3321</v>
      </c>
      <c r="I2357" s="122">
        <v>51.353099999999998</v>
      </c>
      <c r="J2357" s="122">
        <v>1.0422</v>
      </c>
      <c r="K2357" s="122">
        <v>3.1415999999999999</v>
      </c>
      <c r="L2357" s="122">
        <v>6.0212000000000003</v>
      </c>
      <c r="M2357" s="122">
        <v>0.13780000000000001</v>
      </c>
      <c r="N2357" s="122">
        <v>16.099</v>
      </c>
      <c r="O2357" s="122">
        <v>21.354500000000002</v>
      </c>
      <c r="P2357" s="122">
        <v>0.34050000000000002</v>
      </c>
      <c r="R2357" s="122">
        <v>0.25559999999999999</v>
      </c>
      <c r="S2357" s="122">
        <v>82.656949718439776</v>
      </c>
      <c r="T2357" s="122">
        <v>99.745499999999993</v>
      </c>
    </row>
    <row r="2358" spans="1:20" x14ac:dyDescent="0.25">
      <c r="A2358" t="s">
        <v>3316</v>
      </c>
      <c r="B2358" t="s">
        <v>3317</v>
      </c>
      <c r="C2358" t="s">
        <v>2285</v>
      </c>
      <c r="D2358" t="s">
        <v>2282</v>
      </c>
      <c r="E2358" t="s">
        <v>5457</v>
      </c>
      <c r="F2358" t="s">
        <v>3219</v>
      </c>
      <c r="G2358" t="s">
        <v>3318</v>
      </c>
      <c r="H2358" t="s">
        <v>3321</v>
      </c>
      <c r="I2358" s="122">
        <v>51.798400000000001</v>
      </c>
      <c r="J2358" s="122">
        <v>1.0369999999999999</v>
      </c>
      <c r="K2358" s="122">
        <v>3.0756000000000001</v>
      </c>
      <c r="L2358" s="122">
        <v>6.2784000000000004</v>
      </c>
      <c r="M2358" s="122">
        <v>0.1777</v>
      </c>
      <c r="N2358" s="122">
        <v>16.197299999999998</v>
      </c>
      <c r="O2358" s="122">
        <v>21.466200000000001</v>
      </c>
      <c r="P2358" s="122">
        <v>0.30709999999999998</v>
      </c>
      <c r="R2358" s="122">
        <v>0.2356</v>
      </c>
      <c r="S2358" s="122">
        <v>82.138596242018636</v>
      </c>
      <c r="T2358" s="122">
        <v>100.5733</v>
      </c>
    </row>
    <row r="2359" spans="1:20" x14ac:dyDescent="0.25">
      <c r="A2359" t="s">
        <v>3316</v>
      </c>
      <c r="B2359" t="s">
        <v>3317</v>
      </c>
      <c r="C2359" t="s">
        <v>2285</v>
      </c>
      <c r="D2359" t="s">
        <v>2282</v>
      </c>
      <c r="E2359" t="s">
        <v>5457</v>
      </c>
      <c r="F2359" t="s">
        <v>3219</v>
      </c>
      <c r="G2359" t="s">
        <v>3318</v>
      </c>
      <c r="H2359" t="s">
        <v>3321</v>
      </c>
      <c r="I2359" s="122">
        <v>51.348399999999998</v>
      </c>
      <c r="J2359" s="122">
        <v>1.0165999999999999</v>
      </c>
      <c r="K2359" s="122">
        <v>2.9767999999999999</v>
      </c>
      <c r="L2359" s="122">
        <v>6.0993000000000004</v>
      </c>
      <c r="M2359" s="122">
        <v>8.5999999999999993E-2</v>
      </c>
      <c r="N2359" s="122">
        <v>16.303999999999998</v>
      </c>
      <c r="O2359" s="122">
        <v>21.1785</v>
      </c>
      <c r="P2359" s="122">
        <v>0.30309999999999998</v>
      </c>
      <c r="R2359" s="122">
        <v>0.20780000000000001</v>
      </c>
      <c r="S2359" s="122">
        <v>82.653593335416943</v>
      </c>
      <c r="T2359" s="122">
        <v>99.520499999999998</v>
      </c>
    </row>
    <row r="2360" spans="1:20" x14ac:dyDescent="0.25">
      <c r="A2360" t="s">
        <v>3316</v>
      </c>
      <c r="B2360" t="s">
        <v>3317</v>
      </c>
      <c r="C2360" t="s">
        <v>2285</v>
      </c>
      <c r="D2360" t="s">
        <v>2282</v>
      </c>
      <c r="E2360" t="s">
        <v>5457</v>
      </c>
      <c r="F2360" t="s">
        <v>3219</v>
      </c>
      <c r="G2360" t="s">
        <v>3318</v>
      </c>
      <c r="H2360" t="s">
        <v>3321</v>
      </c>
      <c r="I2360" s="122">
        <v>51.9968</v>
      </c>
      <c r="J2360" s="122">
        <v>1.0173000000000001</v>
      </c>
      <c r="K2360" s="122">
        <v>3.1206</v>
      </c>
      <c r="L2360" s="122">
        <v>6.2335000000000003</v>
      </c>
      <c r="M2360" s="122">
        <v>0.15939999999999999</v>
      </c>
      <c r="N2360" s="122">
        <v>16.2057</v>
      </c>
      <c r="O2360" s="122">
        <v>21.3809</v>
      </c>
      <c r="P2360" s="122">
        <v>0.32640000000000002</v>
      </c>
      <c r="R2360" s="122">
        <v>0.1862</v>
      </c>
      <c r="S2360" s="122">
        <v>82.251221106595906</v>
      </c>
      <c r="T2360" s="122">
        <v>100.6268</v>
      </c>
    </row>
    <row r="2361" spans="1:20" x14ac:dyDescent="0.25">
      <c r="A2361" t="s">
        <v>3316</v>
      </c>
      <c r="B2361" t="s">
        <v>3317</v>
      </c>
      <c r="C2361" t="s">
        <v>2285</v>
      </c>
      <c r="D2361" t="s">
        <v>2282</v>
      </c>
      <c r="E2361" t="s">
        <v>5457</v>
      </c>
      <c r="F2361" t="s">
        <v>3219</v>
      </c>
      <c r="G2361" t="s">
        <v>3318</v>
      </c>
      <c r="H2361" t="s">
        <v>3321</v>
      </c>
      <c r="I2361" s="122">
        <v>51.682699999999997</v>
      </c>
      <c r="J2361" s="122">
        <v>1.0107999999999999</v>
      </c>
      <c r="K2361" s="122">
        <v>3.048</v>
      </c>
      <c r="L2361" s="122">
        <v>6.2343999999999999</v>
      </c>
      <c r="M2361" s="122">
        <v>0.1439</v>
      </c>
      <c r="N2361" s="122">
        <v>16.256399999999999</v>
      </c>
      <c r="O2361" s="122">
        <v>21.549800000000001</v>
      </c>
      <c r="P2361" s="122">
        <v>0.32419999999999999</v>
      </c>
      <c r="R2361" s="122">
        <v>0.22919999999999999</v>
      </c>
      <c r="S2361" s="122">
        <v>82.294672522324504</v>
      </c>
      <c r="T2361" s="122">
        <v>100.4794</v>
      </c>
    </row>
    <row r="2362" spans="1:20" x14ac:dyDescent="0.25">
      <c r="A2362" t="s">
        <v>3316</v>
      </c>
      <c r="B2362" t="s">
        <v>3317</v>
      </c>
      <c r="C2362" t="s">
        <v>2285</v>
      </c>
      <c r="D2362" t="s">
        <v>2282</v>
      </c>
      <c r="E2362" t="s">
        <v>5457</v>
      </c>
      <c r="F2362" t="s">
        <v>3219</v>
      </c>
      <c r="G2362" t="s">
        <v>3318</v>
      </c>
      <c r="H2362" t="s">
        <v>3321</v>
      </c>
      <c r="I2362" s="122">
        <v>51.558999999999997</v>
      </c>
      <c r="J2362" s="122">
        <v>1.0334000000000001</v>
      </c>
      <c r="K2362" s="122">
        <v>2.9819</v>
      </c>
      <c r="L2362" s="122">
        <v>6.1839000000000004</v>
      </c>
      <c r="M2362" s="122">
        <v>0.13250000000000001</v>
      </c>
      <c r="N2362" s="122">
        <v>16.180499999999999</v>
      </c>
      <c r="O2362" s="122">
        <v>21.499099999999999</v>
      </c>
      <c r="P2362" s="122">
        <v>0.33250000000000002</v>
      </c>
      <c r="R2362" s="122">
        <v>0.26129999999999998</v>
      </c>
      <c r="S2362" s="122">
        <v>82.344933441425297</v>
      </c>
      <c r="T2362" s="122">
        <v>100.1641</v>
      </c>
    </row>
    <row r="2363" spans="1:20" x14ac:dyDescent="0.25">
      <c r="A2363" t="s">
        <v>3316</v>
      </c>
      <c r="B2363" t="s">
        <v>3317</v>
      </c>
      <c r="C2363" t="s">
        <v>2285</v>
      </c>
      <c r="D2363" t="s">
        <v>2282</v>
      </c>
      <c r="E2363" t="s">
        <v>5457</v>
      </c>
      <c r="F2363" t="s">
        <v>3219</v>
      </c>
      <c r="G2363" t="s">
        <v>3318</v>
      </c>
      <c r="H2363" t="s">
        <v>3321</v>
      </c>
      <c r="I2363" s="122">
        <v>51.635899999999999</v>
      </c>
      <c r="J2363" s="122">
        <v>1.0249999999999999</v>
      </c>
      <c r="K2363" s="122">
        <v>3.097</v>
      </c>
      <c r="L2363" s="122">
        <v>6.2605000000000004</v>
      </c>
      <c r="M2363" s="122">
        <v>0.1605</v>
      </c>
      <c r="N2363" s="122">
        <v>16.213000000000001</v>
      </c>
      <c r="O2363" s="122">
        <v>21.305399999999999</v>
      </c>
      <c r="P2363" s="122">
        <v>0.2853</v>
      </c>
      <c r="R2363" s="122">
        <v>0.2258</v>
      </c>
      <c r="S2363" s="122">
        <v>82.194628811200928</v>
      </c>
      <c r="T2363" s="122">
        <v>100.2084</v>
      </c>
    </row>
    <row r="2364" spans="1:20" x14ac:dyDescent="0.25">
      <c r="A2364" t="s">
        <v>3316</v>
      </c>
      <c r="B2364" t="s">
        <v>3317</v>
      </c>
      <c r="C2364" t="s">
        <v>2285</v>
      </c>
      <c r="D2364" t="s">
        <v>2282</v>
      </c>
      <c r="E2364" t="s">
        <v>5457</v>
      </c>
      <c r="F2364" t="s">
        <v>3219</v>
      </c>
      <c r="G2364" t="s">
        <v>3318</v>
      </c>
      <c r="H2364" t="s">
        <v>3321</v>
      </c>
      <c r="I2364" s="122">
        <v>51.649000000000001</v>
      </c>
      <c r="J2364" s="122">
        <v>1.0545</v>
      </c>
      <c r="K2364" s="122">
        <v>3.1219000000000001</v>
      </c>
      <c r="L2364" s="122">
        <v>6.2337999999999996</v>
      </c>
      <c r="M2364" s="122">
        <v>8.6699999999999999E-2</v>
      </c>
      <c r="N2364" s="122">
        <v>16.2044</v>
      </c>
      <c r="O2364" s="122">
        <v>21.3489</v>
      </c>
      <c r="P2364" s="122">
        <v>0.30470000000000003</v>
      </c>
      <c r="R2364" s="122">
        <v>0.22639999999999999</v>
      </c>
      <c r="S2364" s="122">
        <v>82.249347332412142</v>
      </c>
      <c r="T2364" s="122">
        <v>100.2303</v>
      </c>
    </row>
    <row r="2365" spans="1:20" x14ac:dyDescent="0.25">
      <c r="A2365" t="s">
        <v>3316</v>
      </c>
      <c r="B2365" t="s">
        <v>3317</v>
      </c>
      <c r="C2365" t="s">
        <v>2285</v>
      </c>
      <c r="D2365" t="s">
        <v>2282</v>
      </c>
      <c r="E2365" t="s">
        <v>5457</v>
      </c>
      <c r="F2365" t="s">
        <v>3219</v>
      </c>
      <c r="G2365" t="s">
        <v>3318</v>
      </c>
      <c r="H2365" t="s">
        <v>3321</v>
      </c>
      <c r="I2365" s="122">
        <v>50.906700000000001</v>
      </c>
      <c r="J2365" s="122">
        <v>1.2314000000000001</v>
      </c>
      <c r="K2365" s="122">
        <v>3.6528999999999998</v>
      </c>
      <c r="L2365" s="122">
        <v>6.2016999999999998</v>
      </c>
      <c r="M2365" s="122">
        <v>6.8199999999999997E-2</v>
      </c>
      <c r="N2365" s="122">
        <v>15.7669</v>
      </c>
      <c r="O2365" s="122">
        <v>21.547799999999999</v>
      </c>
      <c r="P2365" s="122">
        <v>0.29389999999999999</v>
      </c>
      <c r="R2365" s="122">
        <v>0.23100000000000001</v>
      </c>
      <c r="S2365" s="122">
        <v>81.922799271023962</v>
      </c>
      <c r="T2365" s="122">
        <v>99.900499999999994</v>
      </c>
    </row>
    <row r="2366" spans="1:20" x14ac:dyDescent="0.25">
      <c r="A2366" t="s">
        <v>3316</v>
      </c>
      <c r="B2366" t="s">
        <v>3317</v>
      </c>
      <c r="C2366" t="s">
        <v>2285</v>
      </c>
      <c r="D2366" t="s">
        <v>2282</v>
      </c>
      <c r="E2366" t="s">
        <v>5457</v>
      </c>
      <c r="F2366" t="s">
        <v>3219</v>
      </c>
      <c r="G2366" t="s">
        <v>3318</v>
      </c>
      <c r="H2366" t="s">
        <v>3321</v>
      </c>
      <c r="I2366" s="122">
        <v>50.698300000000003</v>
      </c>
      <c r="J2366" s="122">
        <v>1.1701999999999999</v>
      </c>
      <c r="K2366" s="122">
        <v>3.6507000000000001</v>
      </c>
      <c r="L2366" s="122">
        <v>6.1642000000000001</v>
      </c>
      <c r="M2366" s="122">
        <v>0.16120000000000001</v>
      </c>
      <c r="N2366" s="122">
        <v>15.8574</v>
      </c>
      <c r="O2366" s="122">
        <v>21.652999999999999</v>
      </c>
      <c r="P2366" s="122">
        <v>0.35659999999999997</v>
      </c>
      <c r="R2366" s="122">
        <v>0.36899999999999999</v>
      </c>
      <c r="S2366" s="122">
        <v>82.096723445891968</v>
      </c>
      <c r="T2366" s="122">
        <v>100.0806</v>
      </c>
    </row>
    <row r="2367" spans="1:20" x14ac:dyDescent="0.25">
      <c r="A2367" t="s">
        <v>3316</v>
      </c>
      <c r="B2367" t="s">
        <v>3317</v>
      </c>
      <c r="C2367" t="s">
        <v>2285</v>
      </c>
      <c r="D2367" t="s">
        <v>2282</v>
      </c>
      <c r="E2367" t="s">
        <v>5457</v>
      </c>
      <c r="F2367" t="s">
        <v>3219</v>
      </c>
      <c r="G2367" t="s">
        <v>3318</v>
      </c>
      <c r="H2367" t="s">
        <v>3321</v>
      </c>
      <c r="I2367" s="122">
        <v>50.684399999999997</v>
      </c>
      <c r="J2367" s="122">
        <v>1.1564000000000001</v>
      </c>
      <c r="K2367" s="122">
        <v>3.7138</v>
      </c>
      <c r="L2367" s="122">
        <v>6.1378000000000004</v>
      </c>
      <c r="M2367" s="122">
        <v>0.1221</v>
      </c>
      <c r="N2367" s="122">
        <v>15.864100000000001</v>
      </c>
      <c r="O2367" s="122">
        <v>21.457100000000001</v>
      </c>
      <c r="P2367" s="122">
        <v>0.33019999999999999</v>
      </c>
      <c r="R2367" s="122">
        <v>0.4325</v>
      </c>
      <c r="S2367" s="122">
        <v>82.165911157701444</v>
      </c>
      <c r="T2367" s="122">
        <v>99.898399999999995</v>
      </c>
    </row>
    <row r="2368" spans="1:20" x14ac:dyDescent="0.25">
      <c r="A2368" t="s">
        <v>3316</v>
      </c>
      <c r="B2368" t="s">
        <v>3317</v>
      </c>
      <c r="C2368" t="s">
        <v>2285</v>
      </c>
      <c r="D2368" t="s">
        <v>2282</v>
      </c>
      <c r="E2368" t="s">
        <v>5457</v>
      </c>
      <c r="F2368" t="s">
        <v>3219</v>
      </c>
      <c r="G2368" t="s">
        <v>3318</v>
      </c>
      <c r="H2368" t="s">
        <v>3321</v>
      </c>
      <c r="I2368" s="122">
        <v>51.609400000000001</v>
      </c>
      <c r="J2368" s="122">
        <v>1.0005999999999999</v>
      </c>
      <c r="K2368" s="122">
        <v>2.9615999999999998</v>
      </c>
      <c r="L2368" s="122">
        <v>6.1486999999999998</v>
      </c>
      <c r="M2368" s="122">
        <v>0.15290000000000001</v>
      </c>
      <c r="N2368" s="122">
        <v>16.320399999999999</v>
      </c>
      <c r="O2368" s="122">
        <v>21.4421</v>
      </c>
      <c r="P2368" s="122">
        <v>0.30359999999999998</v>
      </c>
      <c r="R2368" s="122">
        <v>0.18479999999999999</v>
      </c>
      <c r="S2368" s="122">
        <v>82.552119123270899</v>
      </c>
      <c r="T2368" s="122">
        <v>100.1241</v>
      </c>
    </row>
    <row r="2369" spans="1:20" x14ac:dyDescent="0.25">
      <c r="A2369" t="s">
        <v>3316</v>
      </c>
      <c r="B2369" t="s">
        <v>3317</v>
      </c>
      <c r="C2369" t="s">
        <v>2285</v>
      </c>
      <c r="D2369" t="s">
        <v>2282</v>
      </c>
      <c r="E2369" t="s">
        <v>5457</v>
      </c>
      <c r="F2369" t="s">
        <v>3219</v>
      </c>
      <c r="G2369" t="s">
        <v>3318</v>
      </c>
      <c r="H2369" t="s">
        <v>3321</v>
      </c>
      <c r="I2369" s="122">
        <v>52.0242</v>
      </c>
      <c r="J2369" s="122">
        <v>1.0229999999999999</v>
      </c>
      <c r="K2369" s="122">
        <v>2.9681999999999999</v>
      </c>
      <c r="L2369" s="122">
        <v>6.2419000000000002</v>
      </c>
      <c r="M2369" s="122">
        <v>0.12540000000000001</v>
      </c>
      <c r="N2369" s="122">
        <v>16.3078</v>
      </c>
      <c r="O2369" s="122">
        <v>21.460699999999999</v>
      </c>
      <c r="P2369" s="122">
        <v>0.2838</v>
      </c>
      <c r="R2369" s="122">
        <v>0.21859999999999999</v>
      </c>
      <c r="S2369" s="122">
        <v>82.323133602066349</v>
      </c>
      <c r="T2369" s="122">
        <v>100.6536</v>
      </c>
    </row>
    <row r="2370" spans="1:20" x14ac:dyDescent="0.25">
      <c r="A2370" t="s">
        <v>3316</v>
      </c>
      <c r="B2370" t="s">
        <v>3317</v>
      </c>
      <c r="C2370" t="s">
        <v>2285</v>
      </c>
      <c r="D2370" t="s">
        <v>2282</v>
      </c>
      <c r="E2370" t="s">
        <v>5457</v>
      </c>
      <c r="F2370" t="s">
        <v>3219</v>
      </c>
      <c r="G2370" t="s">
        <v>3318</v>
      </c>
      <c r="H2370" t="s">
        <v>3321</v>
      </c>
      <c r="I2370" s="122">
        <v>50.4895</v>
      </c>
      <c r="J2370" s="122">
        <v>1.3295999999999999</v>
      </c>
      <c r="K2370" s="122">
        <v>3.9592000000000001</v>
      </c>
      <c r="L2370" s="122">
        <v>6.3734000000000002</v>
      </c>
      <c r="M2370" s="122">
        <v>0.1076</v>
      </c>
      <c r="N2370" s="122">
        <v>15.688599999999999</v>
      </c>
      <c r="O2370" s="122">
        <v>21.5869</v>
      </c>
      <c r="P2370" s="122">
        <v>0.31519999999999998</v>
      </c>
      <c r="R2370" s="122">
        <v>0.24249999999999999</v>
      </c>
      <c r="S2370" s="122">
        <v>81.439695984122466</v>
      </c>
      <c r="T2370" s="122">
        <v>100.0925</v>
      </c>
    </row>
    <row r="2371" spans="1:20" x14ac:dyDescent="0.25">
      <c r="A2371" t="s">
        <v>3316</v>
      </c>
      <c r="B2371" t="s">
        <v>3317</v>
      </c>
      <c r="C2371" t="s">
        <v>2285</v>
      </c>
      <c r="D2371" t="s">
        <v>2282</v>
      </c>
      <c r="E2371" t="s">
        <v>5457</v>
      </c>
      <c r="F2371" t="s">
        <v>3219</v>
      </c>
      <c r="G2371" t="s">
        <v>3318</v>
      </c>
      <c r="H2371" t="s">
        <v>3321</v>
      </c>
      <c r="I2371" s="122">
        <v>50.783799999999999</v>
      </c>
      <c r="J2371" s="122">
        <v>1.3398000000000001</v>
      </c>
      <c r="K2371" s="122">
        <v>3.9906999999999999</v>
      </c>
      <c r="L2371" s="122">
        <v>6.5839999999999996</v>
      </c>
      <c r="M2371" s="122">
        <v>0.1321</v>
      </c>
      <c r="N2371" s="122">
        <v>15.6538</v>
      </c>
      <c r="O2371" s="122">
        <v>21.847000000000001</v>
      </c>
      <c r="P2371" s="122">
        <v>0.31509999999999999</v>
      </c>
      <c r="R2371" s="122">
        <v>0.27129999999999999</v>
      </c>
      <c r="S2371" s="122">
        <v>80.908994543068886</v>
      </c>
      <c r="T2371" s="122">
        <v>100.91759999999999</v>
      </c>
    </row>
    <row r="2372" spans="1:20" x14ac:dyDescent="0.25">
      <c r="A2372" t="s">
        <v>3316</v>
      </c>
      <c r="B2372" t="s">
        <v>3317</v>
      </c>
      <c r="C2372" t="s">
        <v>2285</v>
      </c>
      <c r="D2372" t="s">
        <v>2282</v>
      </c>
      <c r="E2372" t="s">
        <v>5457</v>
      </c>
      <c r="F2372" t="s">
        <v>3219</v>
      </c>
      <c r="G2372" t="s">
        <v>3318</v>
      </c>
      <c r="H2372" t="s">
        <v>3321</v>
      </c>
      <c r="I2372" s="122">
        <v>50.8217</v>
      </c>
      <c r="J2372" s="122">
        <v>1.3306</v>
      </c>
      <c r="K2372" s="122">
        <v>3.992</v>
      </c>
      <c r="L2372" s="122">
        <v>6.1673999999999998</v>
      </c>
      <c r="M2372" s="122">
        <v>0.16370000000000001</v>
      </c>
      <c r="N2372" s="122">
        <v>15.723699999999999</v>
      </c>
      <c r="O2372" s="122">
        <v>21.456299999999999</v>
      </c>
      <c r="P2372" s="122">
        <v>0.313</v>
      </c>
      <c r="R2372" s="122">
        <v>0.2898</v>
      </c>
      <c r="S2372" s="122">
        <v>81.964264092529092</v>
      </c>
      <c r="T2372" s="122">
        <v>100.2582</v>
      </c>
    </row>
    <row r="2373" spans="1:20" x14ac:dyDescent="0.25">
      <c r="A2373" t="s">
        <v>3316</v>
      </c>
      <c r="B2373" t="s">
        <v>3317</v>
      </c>
      <c r="C2373" t="s">
        <v>2285</v>
      </c>
      <c r="D2373" t="s">
        <v>2282</v>
      </c>
      <c r="E2373" t="s">
        <v>5457</v>
      </c>
      <c r="F2373" t="s">
        <v>3219</v>
      </c>
      <c r="G2373" t="s">
        <v>3318</v>
      </c>
      <c r="H2373" t="s">
        <v>3321</v>
      </c>
      <c r="I2373" s="122">
        <v>50.355200000000004</v>
      </c>
      <c r="J2373" s="122">
        <v>1.2132000000000001</v>
      </c>
      <c r="K2373" s="122">
        <v>4.0719000000000003</v>
      </c>
      <c r="L2373" s="122">
        <v>5.9526000000000003</v>
      </c>
      <c r="M2373" s="122">
        <v>0.16320000000000001</v>
      </c>
      <c r="N2373" s="122">
        <v>15.805400000000001</v>
      </c>
      <c r="O2373" s="122">
        <v>21.566800000000001</v>
      </c>
      <c r="P2373" s="122">
        <v>0.33069999999999999</v>
      </c>
      <c r="R2373" s="122">
        <v>0.5272</v>
      </c>
      <c r="S2373" s="122">
        <v>82.557136381058783</v>
      </c>
      <c r="T2373" s="122">
        <v>99.986199999999997</v>
      </c>
    </row>
    <row r="2374" spans="1:20" x14ac:dyDescent="0.25">
      <c r="A2374" t="s">
        <v>3316</v>
      </c>
      <c r="B2374" t="s">
        <v>3317</v>
      </c>
      <c r="C2374" t="s">
        <v>2285</v>
      </c>
      <c r="D2374" t="s">
        <v>2282</v>
      </c>
      <c r="E2374" t="s">
        <v>5457</v>
      </c>
      <c r="F2374" t="s">
        <v>3219</v>
      </c>
      <c r="G2374" t="s">
        <v>3318</v>
      </c>
      <c r="H2374" t="s">
        <v>3321</v>
      </c>
      <c r="I2374" s="122">
        <v>50.547899999999998</v>
      </c>
      <c r="J2374" s="122">
        <v>1.2068000000000001</v>
      </c>
      <c r="K2374" s="122">
        <v>4.0278</v>
      </c>
      <c r="L2374" s="122">
        <v>5.9306999999999999</v>
      </c>
      <c r="M2374" s="122">
        <v>0.154</v>
      </c>
      <c r="N2374" s="122">
        <v>15.8346</v>
      </c>
      <c r="O2374" s="122">
        <v>21.787800000000001</v>
      </c>
      <c r="P2374" s="122">
        <v>0.31109999999999999</v>
      </c>
      <c r="R2374" s="122">
        <v>0.55889999999999995</v>
      </c>
      <c r="S2374" s="122">
        <v>82.636650044878991</v>
      </c>
      <c r="T2374" s="122">
        <v>100.3596</v>
      </c>
    </row>
    <row r="2375" spans="1:20" x14ac:dyDescent="0.25">
      <c r="A2375" t="s">
        <v>3316</v>
      </c>
      <c r="B2375" t="s">
        <v>3317</v>
      </c>
      <c r="C2375" t="s">
        <v>2285</v>
      </c>
      <c r="D2375" t="s">
        <v>2282</v>
      </c>
      <c r="E2375" t="s">
        <v>5457</v>
      </c>
      <c r="F2375" t="s">
        <v>3219</v>
      </c>
      <c r="G2375" t="s">
        <v>3318</v>
      </c>
      <c r="H2375" t="s">
        <v>3321</v>
      </c>
      <c r="I2375" s="122">
        <v>50.677</v>
      </c>
      <c r="J2375" s="122">
        <v>1.1160000000000001</v>
      </c>
      <c r="K2375" s="122">
        <v>4.1275000000000004</v>
      </c>
      <c r="L2375" s="122">
        <v>5.5907</v>
      </c>
      <c r="M2375" s="122">
        <v>9.2100000000000001E-2</v>
      </c>
      <c r="N2375" s="122">
        <v>15.870900000000001</v>
      </c>
      <c r="O2375" s="122">
        <v>21.6538</v>
      </c>
      <c r="P2375" s="122">
        <v>0.30769999999999997</v>
      </c>
      <c r="R2375" s="122">
        <v>0.69230000000000003</v>
      </c>
      <c r="S2375" s="122">
        <v>83.49907616220743</v>
      </c>
      <c r="T2375" s="122">
        <v>100.128</v>
      </c>
    </row>
    <row r="2376" spans="1:20" x14ac:dyDescent="0.25">
      <c r="A2376" t="s">
        <v>3316</v>
      </c>
      <c r="B2376" t="s">
        <v>3317</v>
      </c>
      <c r="C2376" t="s">
        <v>2285</v>
      </c>
      <c r="D2376" t="s">
        <v>2282</v>
      </c>
      <c r="E2376" t="s">
        <v>5457</v>
      </c>
      <c r="F2376" t="s">
        <v>3219</v>
      </c>
      <c r="G2376" t="s">
        <v>3318</v>
      </c>
      <c r="H2376" t="s">
        <v>3324</v>
      </c>
      <c r="I2376" s="122">
        <v>51.290799999999997</v>
      </c>
      <c r="J2376" s="122">
        <v>0.95520000000000005</v>
      </c>
      <c r="K2376" s="122">
        <v>3.5476999999999999</v>
      </c>
      <c r="L2376" s="122">
        <v>5.4954999999999998</v>
      </c>
      <c r="M2376" s="122">
        <v>7.3200000000000001E-2</v>
      </c>
      <c r="N2376" s="122">
        <v>15.9216</v>
      </c>
      <c r="O2376" s="122">
        <v>21.366299999999999</v>
      </c>
      <c r="P2376" s="122">
        <v>0.29699999999999999</v>
      </c>
      <c r="R2376" s="122">
        <v>0.73870000000000002</v>
      </c>
      <c r="S2376" s="122">
        <v>83.777748063900077</v>
      </c>
      <c r="T2376" s="122">
        <v>99.685999999999979</v>
      </c>
    </row>
    <row r="2377" spans="1:20" x14ac:dyDescent="0.25">
      <c r="A2377" t="s">
        <v>3316</v>
      </c>
      <c r="B2377" t="s">
        <v>3317</v>
      </c>
      <c r="C2377" t="s">
        <v>2285</v>
      </c>
      <c r="D2377" t="s">
        <v>2282</v>
      </c>
      <c r="E2377" t="s">
        <v>5457</v>
      </c>
      <c r="F2377" t="s">
        <v>3219</v>
      </c>
      <c r="G2377" t="s">
        <v>3318</v>
      </c>
      <c r="H2377" t="s">
        <v>3324</v>
      </c>
      <c r="I2377" s="122">
        <v>51.355200000000004</v>
      </c>
      <c r="J2377" s="122">
        <v>0.98150000000000004</v>
      </c>
      <c r="K2377" s="122">
        <v>3.6861000000000002</v>
      </c>
      <c r="L2377" s="122">
        <v>5.4440999999999997</v>
      </c>
      <c r="M2377" s="122">
        <v>0.14599999999999999</v>
      </c>
      <c r="N2377" s="122">
        <v>16.010999999999999</v>
      </c>
      <c r="O2377" s="122">
        <v>21.336500000000001</v>
      </c>
      <c r="P2377" s="122">
        <v>0.30380000000000001</v>
      </c>
      <c r="R2377" s="122">
        <v>0.66459999999999997</v>
      </c>
      <c r="S2377" s="122">
        <v>83.980528134505079</v>
      </c>
      <c r="T2377" s="122">
        <v>99.928799999999995</v>
      </c>
    </row>
    <row r="2378" spans="1:20" x14ac:dyDescent="0.25">
      <c r="A2378" t="s">
        <v>3316</v>
      </c>
      <c r="B2378" t="s">
        <v>3317</v>
      </c>
      <c r="C2378" t="s">
        <v>2285</v>
      </c>
      <c r="D2378" t="s">
        <v>2282</v>
      </c>
      <c r="E2378" t="s">
        <v>5457</v>
      </c>
      <c r="F2378" t="s">
        <v>3219</v>
      </c>
      <c r="G2378" t="s">
        <v>3318</v>
      </c>
      <c r="H2378" t="s">
        <v>3324</v>
      </c>
      <c r="I2378" s="122">
        <v>51.572600000000001</v>
      </c>
      <c r="J2378" s="122">
        <v>0.90380000000000005</v>
      </c>
      <c r="K2378" s="122">
        <v>2.9748000000000001</v>
      </c>
      <c r="L2378" s="122">
        <v>5.7156000000000002</v>
      </c>
      <c r="M2378" s="122">
        <v>0.1201</v>
      </c>
      <c r="N2378" s="122">
        <v>16.390799999999999</v>
      </c>
      <c r="O2378" s="122">
        <v>21.175899999999999</v>
      </c>
      <c r="P2378" s="122">
        <v>0.29380000000000001</v>
      </c>
      <c r="R2378" s="122">
        <v>0.46650000000000003</v>
      </c>
      <c r="S2378" s="122">
        <v>83.638287265130458</v>
      </c>
      <c r="T2378" s="122">
        <v>99.613899999999987</v>
      </c>
    </row>
    <row r="2379" spans="1:20" x14ac:dyDescent="0.25">
      <c r="A2379" t="s">
        <v>3316</v>
      </c>
      <c r="B2379" t="s">
        <v>3317</v>
      </c>
      <c r="C2379" t="s">
        <v>2285</v>
      </c>
      <c r="D2379" t="s">
        <v>2282</v>
      </c>
      <c r="E2379" t="s">
        <v>5457</v>
      </c>
      <c r="F2379" t="s">
        <v>3219</v>
      </c>
      <c r="G2379" t="s">
        <v>3318</v>
      </c>
      <c r="H2379" t="s">
        <v>3324</v>
      </c>
      <c r="I2379" s="122">
        <v>51.4542</v>
      </c>
      <c r="J2379" s="122">
        <v>0.98260000000000003</v>
      </c>
      <c r="K2379" s="122">
        <v>3.5926</v>
      </c>
      <c r="L2379" s="122">
        <v>5.4730999999999996</v>
      </c>
      <c r="M2379" s="122">
        <v>0.1067</v>
      </c>
      <c r="N2379" s="122">
        <v>16.156500000000001</v>
      </c>
      <c r="O2379" s="122">
        <v>21.4694</v>
      </c>
      <c r="P2379" s="122">
        <v>0.28789999999999999</v>
      </c>
      <c r="R2379" s="122">
        <v>0.71760000000000002</v>
      </c>
      <c r="S2379" s="122">
        <v>84.030695174237223</v>
      </c>
      <c r="T2379" s="122">
        <v>100.2406</v>
      </c>
    </row>
    <row r="2380" spans="1:20" x14ac:dyDescent="0.25">
      <c r="A2380" t="s">
        <v>3316</v>
      </c>
      <c r="B2380" t="s">
        <v>3317</v>
      </c>
      <c r="C2380" t="s">
        <v>2285</v>
      </c>
      <c r="D2380" t="s">
        <v>2282</v>
      </c>
      <c r="E2380" t="s">
        <v>5457</v>
      </c>
      <c r="F2380" t="s">
        <v>3219</v>
      </c>
      <c r="G2380" t="s">
        <v>3318</v>
      </c>
      <c r="H2380" t="s">
        <v>3324</v>
      </c>
      <c r="I2380" s="122">
        <v>51.7637</v>
      </c>
      <c r="J2380" s="122">
        <v>0.90820000000000001</v>
      </c>
      <c r="K2380" s="122">
        <v>3.0013999999999998</v>
      </c>
      <c r="L2380" s="122">
        <v>5.4344999999999999</v>
      </c>
      <c r="M2380" s="122">
        <v>0.15379999999999999</v>
      </c>
      <c r="N2380" s="122">
        <v>16.3809</v>
      </c>
      <c r="O2380" s="122">
        <v>21.1557</v>
      </c>
      <c r="P2380" s="122">
        <v>0.314</v>
      </c>
      <c r="R2380" s="122">
        <v>0.53869999999999996</v>
      </c>
      <c r="S2380" s="122">
        <v>84.308783550394438</v>
      </c>
      <c r="T2380" s="122">
        <v>99.650900000000007</v>
      </c>
    </row>
    <row r="2381" spans="1:20" x14ac:dyDescent="0.25">
      <c r="A2381" t="s">
        <v>3316</v>
      </c>
      <c r="B2381" t="s">
        <v>3317</v>
      </c>
      <c r="C2381" t="s">
        <v>2285</v>
      </c>
      <c r="D2381" t="s">
        <v>2282</v>
      </c>
      <c r="E2381" t="s">
        <v>5457</v>
      </c>
      <c r="F2381" t="s">
        <v>3219</v>
      </c>
      <c r="G2381" t="s">
        <v>3318</v>
      </c>
      <c r="H2381" t="s">
        <v>3324</v>
      </c>
      <c r="I2381" s="122">
        <v>51.631700000000002</v>
      </c>
      <c r="J2381" s="122">
        <v>0.99419999999999997</v>
      </c>
      <c r="K2381" s="122">
        <v>3.4466999999999999</v>
      </c>
      <c r="L2381" s="122">
        <v>5.8224</v>
      </c>
      <c r="M2381" s="122">
        <v>0.15390000000000001</v>
      </c>
      <c r="N2381" s="122">
        <v>16.226600000000001</v>
      </c>
      <c r="O2381" s="122">
        <v>21.315000000000001</v>
      </c>
      <c r="P2381" s="122">
        <v>0.312</v>
      </c>
      <c r="R2381" s="122">
        <v>0.47020000000000001</v>
      </c>
      <c r="S2381" s="122">
        <v>83.243388070658185</v>
      </c>
      <c r="T2381" s="122">
        <v>100.37269999999999</v>
      </c>
    </row>
    <row r="2382" spans="1:20" x14ac:dyDescent="0.25">
      <c r="A2382" t="s">
        <v>3316</v>
      </c>
      <c r="B2382" t="s">
        <v>3317</v>
      </c>
      <c r="C2382" t="s">
        <v>2285</v>
      </c>
      <c r="D2382" t="s">
        <v>2282</v>
      </c>
      <c r="E2382" t="s">
        <v>5457</v>
      </c>
      <c r="F2382" t="s">
        <v>3219</v>
      </c>
      <c r="G2382" t="s">
        <v>3318</v>
      </c>
      <c r="H2382" t="s">
        <v>3324</v>
      </c>
      <c r="I2382" s="122">
        <v>50.481400000000001</v>
      </c>
      <c r="J2382" s="122">
        <v>1.292</v>
      </c>
      <c r="K2382" s="122">
        <v>4.1532</v>
      </c>
      <c r="L2382" s="122">
        <v>6.1757999999999997</v>
      </c>
      <c r="M2382" s="122">
        <v>0.13830000000000001</v>
      </c>
      <c r="N2382" s="122">
        <v>15.5389</v>
      </c>
      <c r="O2382" s="122">
        <v>21.233899999999998</v>
      </c>
      <c r="P2382" s="122">
        <v>0.33579999999999999</v>
      </c>
      <c r="R2382" s="122">
        <v>0.47270000000000001</v>
      </c>
      <c r="S2382" s="122">
        <v>81.768550232238823</v>
      </c>
      <c r="T2382" s="122">
        <v>99.822000000000003</v>
      </c>
    </row>
    <row r="2383" spans="1:20" x14ac:dyDescent="0.25">
      <c r="A2383" t="s">
        <v>3316</v>
      </c>
      <c r="B2383" t="s">
        <v>3317</v>
      </c>
      <c r="C2383" t="s">
        <v>2285</v>
      </c>
      <c r="D2383" t="s">
        <v>2282</v>
      </c>
      <c r="E2383" t="s">
        <v>5457</v>
      </c>
      <c r="F2383" t="s">
        <v>3219</v>
      </c>
      <c r="G2383" t="s">
        <v>3318</v>
      </c>
      <c r="H2383" t="s">
        <v>3324</v>
      </c>
      <c r="I2383" s="122">
        <v>50.375799999999998</v>
      </c>
      <c r="J2383" s="122">
        <v>1.3628</v>
      </c>
      <c r="K2383" s="122">
        <v>4.2931999999999997</v>
      </c>
      <c r="L2383" s="122">
        <v>6.2241</v>
      </c>
      <c r="M2383" s="122">
        <v>0.1595</v>
      </c>
      <c r="N2383" s="122">
        <v>15.5448</v>
      </c>
      <c r="O2383" s="122">
        <v>21.1005</v>
      </c>
      <c r="P2383" s="122">
        <v>0.37</v>
      </c>
      <c r="R2383" s="122">
        <v>0.45179999999999998</v>
      </c>
      <c r="S2383" s="122">
        <v>81.657812776487859</v>
      </c>
      <c r="T2383" s="122">
        <v>99.882500000000007</v>
      </c>
    </row>
    <row r="2384" spans="1:20" x14ac:dyDescent="0.25">
      <c r="A2384" t="s">
        <v>3316</v>
      </c>
      <c r="B2384" t="s">
        <v>3317</v>
      </c>
      <c r="C2384" t="s">
        <v>2285</v>
      </c>
      <c r="D2384" t="s">
        <v>2282</v>
      </c>
      <c r="E2384" t="s">
        <v>5457</v>
      </c>
      <c r="F2384" t="s">
        <v>3219</v>
      </c>
      <c r="G2384" t="s">
        <v>3318</v>
      </c>
      <c r="H2384" t="s">
        <v>3324</v>
      </c>
      <c r="I2384" s="122">
        <v>50.218800000000002</v>
      </c>
      <c r="J2384" s="122">
        <v>1.7868999999999999</v>
      </c>
      <c r="K2384" s="122">
        <v>3.6762999999999999</v>
      </c>
      <c r="L2384" s="122">
        <v>8.1809999999999992</v>
      </c>
      <c r="M2384" s="122">
        <v>0.2407</v>
      </c>
      <c r="N2384" s="122">
        <v>14.8371</v>
      </c>
      <c r="O2384" s="122">
        <v>20.322099999999999</v>
      </c>
      <c r="P2384" s="122">
        <v>0.35560000000000003</v>
      </c>
      <c r="R2384" s="122">
        <v>9.7699999999999995E-2</v>
      </c>
      <c r="S2384" s="122">
        <v>76.375052719846792</v>
      </c>
      <c r="T2384" s="122">
        <v>99.716200000000001</v>
      </c>
    </row>
    <row r="2385" spans="1:20" x14ac:dyDescent="0.25">
      <c r="A2385" t="s">
        <v>3316</v>
      </c>
      <c r="B2385" t="s">
        <v>3317</v>
      </c>
      <c r="C2385" t="s">
        <v>2285</v>
      </c>
      <c r="D2385" t="s">
        <v>2282</v>
      </c>
      <c r="E2385" t="s">
        <v>5457</v>
      </c>
      <c r="F2385" t="s">
        <v>3219</v>
      </c>
      <c r="G2385" t="s">
        <v>3318</v>
      </c>
      <c r="H2385" t="s">
        <v>3324</v>
      </c>
      <c r="I2385" s="122">
        <v>50.974200000000003</v>
      </c>
      <c r="J2385" s="122">
        <v>1.2653000000000001</v>
      </c>
      <c r="K2385" s="122">
        <v>3.9756</v>
      </c>
      <c r="L2385" s="122">
        <v>6.5303000000000004</v>
      </c>
      <c r="M2385" s="122">
        <v>0.13869999999999999</v>
      </c>
      <c r="N2385" s="122">
        <v>15.5029</v>
      </c>
      <c r="O2385" s="122">
        <v>21.108499999999999</v>
      </c>
      <c r="P2385" s="122">
        <v>0.33289999999999997</v>
      </c>
      <c r="R2385" s="122">
        <v>0.27510000000000001</v>
      </c>
      <c r="S2385" s="122">
        <v>80.885860416552575</v>
      </c>
      <c r="T2385" s="122">
        <v>100.1035</v>
      </c>
    </row>
    <row r="2386" spans="1:20" x14ac:dyDescent="0.25">
      <c r="A2386" t="s">
        <v>3316</v>
      </c>
      <c r="B2386" t="s">
        <v>3317</v>
      </c>
      <c r="C2386" t="s">
        <v>2285</v>
      </c>
      <c r="D2386" t="s">
        <v>2282</v>
      </c>
      <c r="E2386" t="s">
        <v>5457</v>
      </c>
      <c r="F2386" t="s">
        <v>3219</v>
      </c>
      <c r="G2386" t="s">
        <v>3318</v>
      </c>
      <c r="H2386" t="s">
        <v>3324</v>
      </c>
      <c r="I2386" s="122">
        <v>50.683</v>
      </c>
      <c r="J2386" s="122">
        <v>1.335</v>
      </c>
      <c r="K2386" s="122">
        <v>3.9634</v>
      </c>
      <c r="L2386" s="122">
        <v>6.3616000000000001</v>
      </c>
      <c r="M2386" s="122">
        <v>0.1144</v>
      </c>
      <c r="N2386" s="122">
        <v>15.488200000000001</v>
      </c>
      <c r="O2386" s="122">
        <v>21.174099999999999</v>
      </c>
      <c r="P2386" s="122">
        <v>0.31380000000000002</v>
      </c>
      <c r="R2386" s="122">
        <v>0.26800000000000002</v>
      </c>
      <c r="S2386" s="122">
        <v>81.272809109089081</v>
      </c>
      <c r="T2386" s="122">
        <v>99.70150000000001</v>
      </c>
    </row>
    <row r="2387" spans="1:20" x14ac:dyDescent="0.25">
      <c r="A2387" t="s">
        <v>3316</v>
      </c>
      <c r="B2387" t="s">
        <v>3317</v>
      </c>
      <c r="C2387" t="s">
        <v>2285</v>
      </c>
      <c r="D2387" t="s">
        <v>2282</v>
      </c>
      <c r="E2387" t="s">
        <v>5457</v>
      </c>
      <c r="F2387" t="s">
        <v>3219</v>
      </c>
      <c r="G2387" t="s">
        <v>3318</v>
      </c>
      <c r="H2387" t="s">
        <v>3324</v>
      </c>
      <c r="I2387" s="122">
        <v>50.553400000000003</v>
      </c>
      <c r="J2387" s="122">
        <v>1.1850000000000001</v>
      </c>
      <c r="K2387" s="122">
        <v>3.9664000000000001</v>
      </c>
      <c r="L2387" s="122">
        <v>6.0259999999999998</v>
      </c>
      <c r="M2387" s="122">
        <v>0.13600000000000001</v>
      </c>
      <c r="N2387" s="122">
        <v>15.676399999999999</v>
      </c>
      <c r="O2387" s="122">
        <v>21.1616</v>
      </c>
      <c r="P2387" s="122">
        <v>0.27829999999999999</v>
      </c>
      <c r="R2387" s="122">
        <v>0.59719999999999995</v>
      </c>
      <c r="S2387" s="122">
        <v>82.260677505652296</v>
      </c>
      <c r="T2387" s="122">
        <v>99.580300000000008</v>
      </c>
    </row>
    <row r="2388" spans="1:20" x14ac:dyDescent="0.25">
      <c r="A2388" t="s">
        <v>3316</v>
      </c>
      <c r="B2388" t="s">
        <v>3317</v>
      </c>
      <c r="C2388" t="s">
        <v>2285</v>
      </c>
      <c r="D2388" t="s">
        <v>2282</v>
      </c>
      <c r="E2388" t="s">
        <v>5457</v>
      </c>
      <c r="F2388" t="s">
        <v>3219</v>
      </c>
      <c r="G2388" t="s">
        <v>3318</v>
      </c>
      <c r="H2388" t="s">
        <v>3324</v>
      </c>
      <c r="I2388" s="122">
        <v>51.371499999999997</v>
      </c>
      <c r="J2388" s="122">
        <v>1.0185</v>
      </c>
      <c r="K2388" s="122">
        <v>3.1682999999999999</v>
      </c>
      <c r="L2388" s="122">
        <v>5.7956000000000003</v>
      </c>
      <c r="M2388" s="122">
        <v>0.1588</v>
      </c>
      <c r="N2388" s="122">
        <v>16.229500000000002</v>
      </c>
      <c r="O2388" s="122">
        <v>21.1904</v>
      </c>
      <c r="P2388" s="122">
        <v>0.2596</v>
      </c>
      <c r="R2388" s="122">
        <v>0.34520000000000001</v>
      </c>
      <c r="S2388" s="122">
        <v>83.310127506432877</v>
      </c>
      <c r="T2388" s="122">
        <v>99.537400000000019</v>
      </c>
    </row>
    <row r="2389" spans="1:20" x14ac:dyDescent="0.25">
      <c r="A2389" t="s">
        <v>3316</v>
      </c>
      <c r="B2389" t="s">
        <v>3317</v>
      </c>
      <c r="C2389" t="s">
        <v>2285</v>
      </c>
      <c r="D2389" t="s">
        <v>2282</v>
      </c>
      <c r="E2389" t="s">
        <v>5457</v>
      </c>
      <c r="F2389" t="s">
        <v>3219</v>
      </c>
      <c r="G2389" t="s">
        <v>3318</v>
      </c>
      <c r="H2389" t="s">
        <v>3324</v>
      </c>
      <c r="I2389" s="122">
        <v>51.844000000000001</v>
      </c>
      <c r="J2389" s="122">
        <v>0.95330000000000004</v>
      </c>
      <c r="K2389" s="122">
        <v>2.9798</v>
      </c>
      <c r="L2389" s="122">
        <v>5.6139999999999999</v>
      </c>
      <c r="M2389" s="122">
        <v>0.1295</v>
      </c>
      <c r="N2389" s="122">
        <v>16.2776</v>
      </c>
      <c r="O2389" s="122">
        <v>21.338799999999999</v>
      </c>
      <c r="P2389" s="122">
        <v>0.28899999999999998</v>
      </c>
      <c r="R2389" s="122">
        <v>0.4073</v>
      </c>
      <c r="S2389" s="122">
        <v>83.788337129103382</v>
      </c>
      <c r="T2389" s="122">
        <v>99.833300000000008</v>
      </c>
    </row>
    <row r="2390" spans="1:20" x14ac:dyDescent="0.25">
      <c r="A2390" t="s">
        <v>3316</v>
      </c>
      <c r="B2390" t="s">
        <v>3317</v>
      </c>
      <c r="C2390" t="s">
        <v>2285</v>
      </c>
      <c r="D2390" t="s">
        <v>2282</v>
      </c>
      <c r="E2390" t="s">
        <v>5457</v>
      </c>
      <c r="F2390" t="s">
        <v>3219</v>
      </c>
      <c r="G2390" t="s">
        <v>3318</v>
      </c>
      <c r="H2390" t="s">
        <v>3324</v>
      </c>
      <c r="I2390" s="122">
        <v>52.029499999999999</v>
      </c>
      <c r="J2390" s="122">
        <v>0.87870000000000004</v>
      </c>
      <c r="K2390" s="122">
        <v>2.7774000000000001</v>
      </c>
      <c r="L2390" s="122">
        <v>5.6211000000000002</v>
      </c>
      <c r="M2390" s="122">
        <v>0.14680000000000001</v>
      </c>
      <c r="N2390" s="122">
        <v>16.462900000000001</v>
      </c>
      <c r="O2390" s="122">
        <v>21.335799999999999</v>
      </c>
      <c r="P2390" s="122">
        <v>0.30570000000000003</v>
      </c>
      <c r="R2390" s="122">
        <v>0.41210000000000002</v>
      </c>
      <c r="S2390" s="122">
        <v>83.924462715696961</v>
      </c>
      <c r="T2390" s="122">
        <v>99.969999999999985</v>
      </c>
    </row>
    <row r="2391" spans="1:20" x14ac:dyDescent="0.25">
      <c r="A2391" t="s">
        <v>3316</v>
      </c>
      <c r="B2391" t="s">
        <v>3317</v>
      </c>
      <c r="C2391" t="s">
        <v>2285</v>
      </c>
      <c r="D2391" t="s">
        <v>2282</v>
      </c>
      <c r="E2391" t="s">
        <v>5457</v>
      </c>
      <c r="F2391" t="s">
        <v>3219</v>
      </c>
      <c r="G2391" t="s">
        <v>3318</v>
      </c>
      <c r="H2391" t="s">
        <v>3324</v>
      </c>
      <c r="I2391" s="122">
        <v>51.655099999999997</v>
      </c>
      <c r="J2391" s="122">
        <v>0.99370000000000003</v>
      </c>
      <c r="K2391" s="122">
        <v>3.1842999999999999</v>
      </c>
      <c r="L2391" s="122">
        <v>5.6879</v>
      </c>
      <c r="M2391" s="122">
        <v>0.1333</v>
      </c>
      <c r="N2391" s="122">
        <v>16.1221</v>
      </c>
      <c r="O2391" s="122">
        <v>21.389900000000001</v>
      </c>
      <c r="P2391" s="122">
        <v>0.25290000000000001</v>
      </c>
      <c r="R2391" s="122">
        <v>0.40550000000000003</v>
      </c>
      <c r="S2391" s="122">
        <v>83.47794551676003</v>
      </c>
      <c r="T2391" s="122">
        <v>99.824699999999993</v>
      </c>
    </row>
    <row r="2392" spans="1:20" x14ac:dyDescent="0.25">
      <c r="A2392" t="s">
        <v>3316</v>
      </c>
      <c r="B2392" t="s">
        <v>3317</v>
      </c>
      <c r="C2392" t="s">
        <v>2285</v>
      </c>
      <c r="D2392" t="s">
        <v>2282</v>
      </c>
      <c r="E2392" t="s">
        <v>5457</v>
      </c>
      <c r="F2392" t="s">
        <v>3219</v>
      </c>
      <c r="G2392" t="s">
        <v>3318</v>
      </c>
      <c r="H2392" t="s">
        <v>3324</v>
      </c>
      <c r="I2392" s="122">
        <v>51.652000000000001</v>
      </c>
      <c r="J2392" s="122">
        <v>0.9486</v>
      </c>
      <c r="K2392" s="122">
        <v>3.0712000000000002</v>
      </c>
      <c r="L2392" s="122">
        <v>5.6315999999999997</v>
      </c>
      <c r="M2392" s="122">
        <v>0.10780000000000001</v>
      </c>
      <c r="N2392" s="122">
        <v>16.196000000000002</v>
      </c>
      <c r="O2392" s="122">
        <v>21.470600000000001</v>
      </c>
      <c r="P2392" s="122">
        <v>0.28660000000000002</v>
      </c>
      <c r="R2392" s="122">
        <v>0.41649999999999998</v>
      </c>
      <c r="S2392" s="122">
        <v>83.677248168614014</v>
      </c>
      <c r="T2392" s="122">
        <v>99.780900000000003</v>
      </c>
    </row>
    <row r="2393" spans="1:20" x14ac:dyDescent="0.25">
      <c r="A2393" t="s">
        <v>3316</v>
      </c>
      <c r="B2393" t="s">
        <v>3317</v>
      </c>
      <c r="C2393" t="s">
        <v>2285</v>
      </c>
      <c r="D2393" t="s">
        <v>2282</v>
      </c>
      <c r="E2393" t="s">
        <v>5457</v>
      </c>
      <c r="F2393" t="s">
        <v>3219</v>
      </c>
      <c r="G2393" t="s">
        <v>3318</v>
      </c>
      <c r="H2393" t="s">
        <v>3324</v>
      </c>
      <c r="I2393" s="122">
        <v>51.2821</v>
      </c>
      <c r="J2393" s="122">
        <v>0.99329999999999996</v>
      </c>
      <c r="K2393" s="122">
        <v>3.1991999999999998</v>
      </c>
      <c r="L2393" s="122">
        <v>5.6801000000000004</v>
      </c>
      <c r="M2393" s="122">
        <v>0.1928</v>
      </c>
      <c r="N2393" s="122">
        <v>16.136099999999999</v>
      </c>
      <c r="O2393" s="122">
        <v>21.428799999999999</v>
      </c>
      <c r="P2393" s="122">
        <v>0.2853</v>
      </c>
      <c r="R2393" s="122">
        <v>0.42830000000000001</v>
      </c>
      <c r="S2393" s="122">
        <v>83.508820755387887</v>
      </c>
      <c r="T2393" s="122">
        <v>99.625999999999991</v>
      </c>
    </row>
    <row r="2394" spans="1:20" x14ac:dyDescent="0.25">
      <c r="A2394" t="s">
        <v>3316</v>
      </c>
      <c r="B2394" t="s">
        <v>3317</v>
      </c>
      <c r="C2394" t="s">
        <v>2285</v>
      </c>
      <c r="D2394" t="s">
        <v>2282</v>
      </c>
      <c r="E2394" t="s">
        <v>5457</v>
      </c>
      <c r="F2394" t="s">
        <v>3219</v>
      </c>
      <c r="G2394" t="s">
        <v>3318</v>
      </c>
      <c r="H2394" t="s">
        <v>3324</v>
      </c>
      <c r="I2394" s="122">
        <v>50.988900000000001</v>
      </c>
      <c r="J2394" s="122">
        <v>0.94569999999999999</v>
      </c>
      <c r="K2394" s="122">
        <v>3.0344000000000002</v>
      </c>
      <c r="L2394" s="122">
        <v>5.4790999999999999</v>
      </c>
      <c r="M2394" s="122">
        <v>0.14949999999999999</v>
      </c>
      <c r="N2394" s="122">
        <v>16.208400000000001</v>
      </c>
      <c r="O2394" s="122">
        <v>21.338000000000001</v>
      </c>
      <c r="P2394" s="122">
        <v>0.28699999999999998</v>
      </c>
      <c r="R2394" s="122">
        <v>0.48880000000000001</v>
      </c>
      <c r="S2394" s="122">
        <v>84.059009426573752</v>
      </c>
      <c r="T2394" s="122">
        <v>98.919800000000009</v>
      </c>
    </row>
    <row r="2395" spans="1:20" x14ac:dyDescent="0.25">
      <c r="A2395" t="s">
        <v>3316</v>
      </c>
      <c r="B2395" t="s">
        <v>3317</v>
      </c>
      <c r="C2395" t="s">
        <v>2285</v>
      </c>
      <c r="D2395" t="s">
        <v>2282</v>
      </c>
      <c r="E2395" t="s">
        <v>5457</v>
      </c>
      <c r="F2395" t="s">
        <v>3219</v>
      </c>
      <c r="G2395" t="s">
        <v>3318</v>
      </c>
      <c r="H2395" t="s">
        <v>3324</v>
      </c>
      <c r="I2395" s="122">
        <v>51.334299999999999</v>
      </c>
      <c r="J2395" s="122">
        <v>0.98429999999999995</v>
      </c>
      <c r="K2395" s="122">
        <v>3.3791000000000002</v>
      </c>
      <c r="L2395" s="122">
        <v>5.6237000000000004</v>
      </c>
      <c r="M2395" s="122">
        <v>0.1575</v>
      </c>
      <c r="N2395" s="122">
        <v>16.1435</v>
      </c>
      <c r="O2395" s="122">
        <v>21.505199999999999</v>
      </c>
      <c r="P2395" s="122">
        <v>0.29520000000000002</v>
      </c>
      <c r="R2395" s="122">
        <v>0.51070000000000004</v>
      </c>
      <c r="S2395" s="122">
        <v>83.652059742536252</v>
      </c>
      <c r="T2395" s="122">
        <v>99.933499999999995</v>
      </c>
    </row>
    <row r="2396" spans="1:20" x14ac:dyDescent="0.25">
      <c r="A2396" t="s">
        <v>3316</v>
      </c>
      <c r="B2396" t="s">
        <v>3317</v>
      </c>
      <c r="C2396" t="s">
        <v>2285</v>
      </c>
      <c r="D2396" t="s">
        <v>2282</v>
      </c>
      <c r="E2396" t="s">
        <v>5457</v>
      </c>
      <c r="F2396" t="s">
        <v>3219</v>
      </c>
      <c r="G2396" t="s">
        <v>3318</v>
      </c>
      <c r="H2396" t="s">
        <v>3324</v>
      </c>
      <c r="I2396" s="122">
        <v>51.331000000000003</v>
      </c>
      <c r="J2396" s="122">
        <v>0.96870000000000001</v>
      </c>
      <c r="K2396" s="122">
        <v>3.1432000000000002</v>
      </c>
      <c r="L2396" s="122">
        <v>5.7565</v>
      </c>
      <c r="M2396" s="122">
        <v>9.1600000000000001E-2</v>
      </c>
      <c r="N2396" s="122">
        <v>16.188500000000001</v>
      </c>
      <c r="O2396" s="122">
        <v>21.360099999999999</v>
      </c>
      <c r="P2396" s="122">
        <v>0.30980000000000002</v>
      </c>
      <c r="R2396" s="122">
        <v>0.41959999999999997</v>
      </c>
      <c r="S2396" s="122">
        <v>83.368997312092361</v>
      </c>
      <c r="T2396" s="122">
        <v>99.569000000000003</v>
      </c>
    </row>
    <row r="2397" spans="1:20" x14ac:dyDescent="0.25">
      <c r="A2397" t="s">
        <v>3316</v>
      </c>
      <c r="B2397" t="s">
        <v>3317</v>
      </c>
      <c r="C2397" t="s">
        <v>2285</v>
      </c>
      <c r="D2397" t="s">
        <v>2282</v>
      </c>
      <c r="E2397" t="s">
        <v>5457</v>
      </c>
      <c r="F2397" t="s">
        <v>3219</v>
      </c>
      <c r="G2397" t="s">
        <v>3318</v>
      </c>
      <c r="H2397" t="s">
        <v>3324</v>
      </c>
      <c r="I2397" s="122">
        <v>51.512799999999999</v>
      </c>
      <c r="J2397" s="122">
        <v>0.89490000000000003</v>
      </c>
      <c r="K2397" s="122">
        <v>2.9275000000000002</v>
      </c>
      <c r="L2397" s="122">
        <v>5.5536000000000003</v>
      </c>
      <c r="M2397" s="122">
        <v>7.4300000000000005E-2</v>
      </c>
      <c r="N2397" s="122">
        <v>16.393999999999998</v>
      </c>
      <c r="O2397" s="122">
        <v>21.1069</v>
      </c>
      <c r="P2397" s="122">
        <v>0.31630000000000003</v>
      </c>
      <c r="R2397" s="122">
        <v>0.38890000000000002</v>
      </c>
      <c r="S2397" s="122">
        <v>84.030584951149876</v>
      </c>
      <c r="T2397" s="122">
        <v>99.169200000000018</v>
      </c>
    </row>
    <row r="2398" spans="1:20" x14ac:dyDescent="0.25">
      <c r="A2398" t="s">
        <v>3316</v>
      </c>
      <c r="B2398" t="s">
        <v>3317</v>
      </c>
      <c r="C2398" t="s">
        <v>2285</v>
      </c>
      <c r="D2398" t="s">
        <v>2282</v>
      </c>
      <c r="E2398" t="s">
        <v>5457</v>
      </c>
      <c r="F2398" t="s">
        <v>3219</v>
      </c>
      <c r="G2398" t="s">
        <v>3318</v>
      </c>
      <c r="H2398" t="s">
        <v>3324</v>
      </c>
      <c r="I2398" s="122">
        <v>51.433399999999999</v>
      </c>
      <c r="J2398" s="122">
        <v>0.9587</v>
      </c>
      <c r="K2398" s="122">
        <v>3.0533000000000001</v>
      </c>
      <c r="L2398" s="122">
        <v>5.5385999999999997</v>
      </c>
      <c r="M2398" s="122">
        <v>0.10879999999999999</v>
      </c>
      <c r="N2398" s="122">
        <v>16.2652</v>
      </c>
      <c r="O2398" s="122">
        <v>21.228899999999999</v>
      </c>
      <c r="P2398" s="122">
        <v>0.28389999999999999</v>
      </c>
      <c r="R2398" s="122">
        <v>0.36280000000000001</v>
      </c>
      <c r="S2398" s="122">
        <v>83.960911169169606</v>
      </c>
      <c r="T2398" s="122">
        <v>99.233599999999996</v>
      </c>
    </row>
    <row r="2399" spans="1:20" x14ac:dyDescent="0.25">
      <c r="A2399" t="s">
        <v>3316</v>
      </c>
      <c r="B2399" t="s">
        <v>3317</v>
      </c>
      <c r="C2399" t="s">
        <v>2285</v>
      </c>
      <c r="D2399" t="s">
        <v>2282</v>
      </c>
      <c r="E2399" t="s">
        <v>5457</v>
      </c>
      <c r="F2399" t="s">
        <v>3219</v>
      </c>
      <c r="G2399" t="s">
        <v>3318</v>
      </c>
      <c r="H2399" t="s">
        <v>3324</v>
      </c>
      <c r="I2399" s="122">
        <v>51.320399999999999</v>
      </c>
      <c r="J2399" s="122">
        <v>1.0009999999999999</v>
      </c>
      <c r="K2399" s="122">
        <v>3.2749999999999999</v>
      </c>
      <c r="L2399" s="122">
        <v>5.9309000000000003</v>
      </c>
      <c r="M2399" s="122">
        <v>0.1361</v>
      </c>
      <c r="N2399" s="122">
        <v>16.1358</v>
      </c>
      <c r="O2399" s="122">
        <v>21.207599999999999</v>
      </c>
      <c r="P2399" s="122">
        <v>0.27050000000000002</v>
      </c>
      <c r="R2399" s="122">
        <v>0.35770000000000002</v>
      </c>
      <c r="S2399" s="122">
        <v>82.904880106660755</v>
      </c>
      <c r="T2399" s="122">
        <v>99.634999999999991</v>
      </c>
    </row>
    <row r="2400" spans="1:20" x14ac:dyDescent="0.25">
      <c r="A2400" t="s">
        <v>3316</v>
      </c>
      <c r="B2400" t="s">
        <v>3317</v>
      </c>
      <c r="C2400" t="s">
        <v>2285</v>
      </c>
      <c r="D2400" t="s">
        <v>2282</v>
      </c>
      <c r="E2400" t="s">
        <v>5457</v>
      </c>
      <c r="F2400" t="s">
        <v>3219</v>
      </c>
      <c r="G2400" t="s">
        <v>3318</v>
      </c>
      <c r="H2400" t="s">
        <v>3324</v>
      </c>
      <c r="I2400" s="122">
        <v>52.016599999999997</v>
      </c>
      <c r="J2400" s="122">
        <v>0.93010000000000004</v>
      </c>
      <c r="K2400" s="122">
        <v>2.9110999999999998</v>
      </c>
      <c r="L2400" s="122">
        <v>5.5857000000000001</v>
      </c>
      <c r="M2400" s="122">
        <v>0.16900000000000001</v>
      </c>
      <c r="N2400" s="122">
        <v>16.316299999999998</v>
      </c>
      <c r="O2400" s="122">
        <v>21.141100000000002</v>
      </c>
      <c r="P2400" s="122">
        <v>0.30649999999999999</v>
      </c>
      <c r="R2400" s="122">
        <v>0.36</v>
      </c>
      <c r="S2400" s="122">
        <v>83.888987531382028</v>
      </c>
      <c r="T2400" s="122">
        <v>99.736400000000003</v>
      </c>
    </row>
    <row r="2401" spans="1:20" x14ac:dyDescent="0.25">
      <c r="A2401" t="s">
        <v>3316</v>
      </c>
      <c r="B2401" t="s">
        <v>3317</v>
      </c>
      <c r="C2401" t="s">
        <v>2285</v>
      </c>
      <c r="D2401" t="s">
        <v>2282</v>
      </c>
      <c r="E2401" t="s">
        <v>5457</v>
      </c>
      <c r="F2401" t="s">
        <v>3219</v>
      </c>
      <c r="G2401" t="s">
        <v>3318</v>
      </c>
      <c r="H2401" t="s">
        <v>3324</v>
      </c>
      <c r="I2401" s="122">
        <v>51.755299999999998</v>
      </c>
      <c r="J2401" s="122">
        <v>0.91590000000000005</v>
      </c>
      <c r="K2401" s="122">
        <v>2.9014000000000002</v>
      </c>
      <c r="L2401" s="122">
        <v>5.5918000000000001</v>
      </c>
      <c r="M2401" s="122">
        <v>0.1678</v>
      </c>
      <c r="N2401" s="122">
        <v>16.335999999999999</v>
      </c>
      <c r="O2401" s="122">
        <v>21.339400000000001</v>
      </c>
      <c r="P2401" s="122">
        <v>0.29420000000000002</v>
      </c>
      <c r="R2401" s="122">
        <v>0.3604</v>
      </c>
      <c r="S2401" s="122">
        <v>83.890544099460655</v>
      </c>
      <c r="T2401" s="122">
        <v>99.662199999999999</v>
      </c>
    </row>
    <row r="2402" spans="1:20" x14ac:dyDescent="0.25">
      <c r="A2402" t="s">
        <v>3316</v>
      </c>
      <c r="B2402" t="s">
        <v>3317</v>
      </c>
      <c r="C2402" t="s">
        <v>2285</v>
      </c>
      <c r="D2402" t="s">
        <v>2282</v>
      </c>
      <c r="E2402" t="s">
        <v>5457</v>
      </c>
      <c r="F2402" t="s">
        <v>3219</v>
      </c>
      <c r="G2402" t="s">
        <v>3318</v>
      </c>
      <c r="H2402" t="s">
        <v>3324</v>
      </c>
      <c r="I2402" s="122">
        <v>51.884599999999999</v>
      </c>
      <c r="J2402" s="122">
        <v>0.87890000000000001</v>
      </c>
      <c r="K2402" s="122">
        <v>2.6676000000000002</v>
      </c>
      <c r="L2402" s="122">
        <v>5.6734</v>
      </c>
      <c r="M2402" s="122">
        <v>0.12670000000000001</v>
      </c>
      <c r="N2402" s="122">
        <v>16.458400000000001</v>
      </c>
      <c r="O2402" s="122">
        <v>21.049399999999999</v>
      </c>
      <c r="P2402" s="122">
        <v>0.30159999999999998</v>
      </c>
      <c r="R2402" s="122">
        <v>0.37309999999999999</v>
      </c>
      <c r="S2402" s="122">
        <v>83.795412175411002</v>
      </c>
      <c r="T2402" s="122">
        <v>99.413699999999992</v>
      </c>
    </row>
    <row r="2403" spans="1:20" x14ac:dyDescent="0.25">
      <c r="A2403" t="s">
        <v>3316</v>
      </c>
      <c r="B2403" t="s">
        <v>3317</v>
      </c>
      <c r="C2403" t="s">
        <v>2285</v>
      </c>
      <c r="D2403" t="s">
        <v>2282</v>
      </c>
      <c r="E2403" t="s">
        <v>5457</v>
      </c>
      <c r="F2403" t="s">
        <v>3219</v>
      </c>
      <c r="G2403" t="s">
        <v>3318</v>
      </c>
      <c r="H2403" t="s">
        <v>3324</v>
      </c>
      <c r="I2403" s="122">
        <v>51.8108</v>
      </c>
      <c r="J2403" s="122">
        <v>0.93259999999999998</v>
      </c>
      <c r="K2403" s="122">
        <v>3.0268999999999999</v>
      </c>
      <c r="L2403" s="122">
        <v>5.6083999999999996</v>
      </c>
      <c r="M2403" s="122">
        <v>0.18529999999999999</v>
      </c>
      <c r="N2403" s="122">
        <v>16.351500000000001</v>
      </c>
      <c r="O2403" s="122">
        <v>21.284099999999999</v>
      </c>
      <c r="P2403" s="122">
        <v>0.27329999999999999</v>
      </c>
      <c r="R2403" s="122">
        <v>0.37690000000000001</v>
      </c>
      <c r="S2403" s="122">
        <v>83.863282524973556</v>
      </c>
      <c r="T2403" s="122">
        <v>99.849800000000016</v>
      </c>
    </row>
    <row r="2404" spans="1:20" x14ac:dyDescent="0.25">
      <c r="A2404" t="s">
        <v>3316</v>
      </c>
      <c r="B2404" t="s">
        <v>3317</v>
      </c>
      <c r="C2404" t="s">
        <v>2285</v>
      </c>
      <c r="D2404" t="s">
        <v>2282</v>
      </c>
      <c r="E2404" t="s">
        <v>5457</v>
      </c>
      <c r="F2404" t="s">
        <v>3219</v>
      </c>
      <c r="G2404" t="s">
        <v>3318</v>
      </c>
      <c r="H2404" t="s">
        <v>3324</v>
      </c>
      <c r="I2404" s="122">
        <v>51.636099999999999</v>
      </c>
      <c r="J2404" s="122">
        <v>0.95250000000000001</v>
      </c>
      <c r="K2404" s="122">
        <v>3.2042000000000002</v>
      </c>
      <c r="L2404" s="122">
        <v>5.6858000000000004</v>
      </c>
      <c r="M2404" s="122">
        <v>7.6799999999999993E-2</v>
      </c>
      <c r="N2404" s="122">
        <v>16.153400000000001</v>
      </c>
      <c r="O2404" s="122">
        <v>21.350899999999999</v>
      </c>
      <c r="P2404" s="122">
        <v>0.30740000000000001</v>
      </c>
      <c r="R2404" s="122">
        <v>0.51419999999999999</v>
      </c>
      <c r="S2404" s="122">
        <v>83.509764853061341</v>
      </c>
      <c r="T2404" s="122">
        <v>99.881299999999996</v>
      </c>
    </row>
    <row r="2405" spans="1:20" x14ac:dyDescent="0.25">
      <c r="A2405" t="s">
        <v>3316</v>
      </c>
      <c r="B2405" t="s">
        <v>3317</v>
      </c>
      <c r="C2405" t="s">
        <v>2285</v>
      </c>
      <c r="D2405" t="s">
        <v>2282</v>
      </c>
      <c r="E2405" t="s">
        <v>5457</v>
      </c>
      <c r="F2405" t="s">
        <v>3219</v>
      </c>
      <c r="G2405" t="s">
        <v>3318</v>
      </c>
      <c r="H2405" t="s">
        <v>3324</v>
      </c>
      <c r="I2405" s="122">
        <v>51.348700000000001</v>
      </c>
      <c r="J2405" s="122">
        <v>1.0088999999999999</v>
      </c>
      <c r="K2405" s="122">
        <v>3.5186000000000002</v>
      </c>
      <c r="L2405" s="122">
        <v>5.4692999999999996</v>
      </c>
      <c r="M2405" s="122">
        <v>0.16220000000000001</v>
      </c>
      <c r="N2405" s="122">
        <v>15.973800000000001</v>
      </c>
      <c r="O2405" s="122">
        <v>21.397600000000001</v>
      </c>
      <c r="P2405" s="122">
        <v>0.2772</v>
      </c>
      <c r="R2405" s="122">
        <v>0.67030000000000001</v>
      </c>
      <c r="S2405" s="122">
        <v>83.886884359612125</v>
      </c>
      <c r="T2405" s="122">
        <v>99.826599999999999</v>
      </c>
    </row>
    <row r="2406" spans="1:20" x14ac:dyDescent="0.25">
      <c r="A2406" t="s">
        <v>3316</v>
      </c>
      <c r="B2406" t="s">
        <v>3317</v>
      </c>
      <c r="C2406" t="s">
        <v>2285</v>
      </c>
      <c r="D2406" t="s">
        <v>2282</v>
      </c>
      <c r="E2406" t="s">
        <v>5457</v>
      </c>
      <c r="F2406" t="s">
        <v>3219</v>
      </c>
      <c r="G2406" t="s">
        <v>3318</v>
      </c>
      <c r="H2406" t="s">
        <v>3324</v>
      </c>
      <c r="I2406" s="122">
        <v>51.427100000000003</v>
      </c>
      <c r="J2406" s="122">
        <v>0.96230000000000004</v>
      </c>
      <c r="K2406" s="122">
        <v>3.5558000000000001</v>
      </c>
      <c r="L2406" s="122">
        <v>5.3567999999999998</v>
      </c>
      <c r="M2406" s="122">
        <v>0.1401</v>
      </c>
      <c r="N2406" s="122">
        <v>15.931900000000001</v>
      </c>
      <c r="O2406" s="122">
        <v>21.562200000000001</v>
      </c>
      <c r="P2406" s="122">
        <v>0.30170000000000002</v>
      </c>
      <c r="R2406" s="122">
        <v>0.83850000000000002</v>
      </c>
      <c r="S2406" s="122">
        <v>84.130806107056145</v>
      </c>
      <c r="T2406" s="122">
        <v>100.07640000000001</v>
      </c>
    </row>
    <row r="2407" spans="1:20" x14ac:dyDescent="0.25">
      <c r="A2407" t="s">
        <v>3316</v>
      </c>
      <c r="B2407" t="s">
        <v>3317</v>
      </c>
      <c r="C2407" t="s">
        <v>2285</v>
      </c>
      <c r="D2407" t="s">
        <v>2282</v>
      </c>
      <c r="E2407" t="s">
        <v>5457</v>
      </c>
      <c r="F2407" t="s">
        <v>3219</v>
      </c>
      <c r="G2407" t="s">
        <v>3318</v>
      </c>
      <c r="H2407" t="s">
        <v>3324</v>
      </c>
      <c r="I2407" s="122">
        <v>51.7637</v>
      </c>
      <c r="J2407" s="122">
        <v>0.93589999999999995</v>
      </c>
      <c r="K2407" s="122">
        <v>3.3988999999999998</v>
      </c>
      <c r="L2407" s="122">
        <v>5.2305000000000001</v>
      </c>
      <c r="M2407" s="122">
        <v>0.17699999999999999</v>
      </c>
      <c r="N2407" s="122">
        <v>16.139199999999999</v>
      </c>
      <c r="O2407" s="122">
        <v>21.2102</v>
      </c>
      <c r="P2407" s="122">
        <v>0.32819999999999999</v>
      </c>
      <c r="R2407" s="122">
        <v>0.77349999999999997</v>
      </c>
      <c r="S2407" s="122">
        <v>84.615808792408714</v>
      </c>
      <c r="T2407" s="122">
        <v>99.957099999999983</v>
      </c>
    </row>
    <row r="2408" spans="1:20" x14ac:dyDescent="0.25">
      <c r="A2408" t="s">
        <v>3316</v>
      </c>
      <c r="B2408" t="s">
        <v>3317</v>
      </c>
      <c r="C2408" t="s">
        <v>2285</v>
      </c>
      <c r="D2408" t="s">
        <v>2282</v>
      </c>
      <c r="E2408" t="s">
        <v>5457</v>
      </c>
      <c r="F2408" t="s">
        <v>3219</v>
      </c>
      <c r="G2408" t="s">
        <v>3318</v>
      </c>
      <c r="H2408" t="s">
        <v>3324</v>
      </c>
      <c r="I2408" s="122">
        <v>51.458100000000002</v>
      </c>
      <c r="J2408" s="122">
        <v>0.94369999999999998</v>
      </c>
      <c r="K2408" s="122">
        <v>3.3277999999999999</v>
      </c>
      <c r="L2408" s="122">
        <v>5.4039000000000001</v>
      </c>
      <c r="M2408" s="122">
        <v>0.1426</v>
      </c>
      <c r="N2408" s="122">
        <v>16.162600000000001</v>
      </c>
      <c r="O2408" s="122">
        <v>21.227900000000002</v>
      </c>
      <c r="P2408" s="122">
        <v>0.26469999999999999</v>
      </c>
      <c r="R2408" s="122">
        <v>0.61029999999999995</v>
      </c>
      <c r="S2408" s="122">
        <v>84.205726256954449</v>
      </c>
      <c r="T2408" s="122">
        <v>99.541600000000003</v>
      </c>
    </row>
    <row r="2409" spans="1:20" x14ac:dyDescent="0.25">
      <c r="A2409" t="s">
        <v>3316</v>
      </c>
      <c r="B2409" t="s">
        <v>3317</v>
      </c>
      <c r="C2409" t="s">
        <v>2285</v>
      </c>
      <c r="D2409" t="s">
        <v>2282</v>
      </c>
      <c r="E2409" t="s">
        <v>5457</v>
      </c>
      <c r="F2409" t="s">
        <v>3219</v>
      </c>
      <c r="G2409" t="s">
        <v>3318</v>
      </c>
      <c r="H2409" t="s">
        <v>3324</v>
      </c>
      <c r="I2409" s="122">
        <v>51.322499999999998</v>
      </c>
      <c r="J2409" s="122">
        <v>1.0810999999999999</v>
      </c>
      <c r="K2409" s="122">
        <v>3.3209</v>
      </c>
      <c r="L2409" s="122">
        <v>5.9082999999999997</v>
      </c>
      <c r="M2409" s="122">
        <v>0.1227</v>
      </c>
      <c r="N2409" s="122">
        <v>16.110399999999998</v>
      </c>
      <c r="O2409" s="122">
        <v>21.0777</v>
      </c>
      <c r="P2409" s="122">
        <v>0.26700000000000002</v>
      </c>
      <c r="R2409" s="122">
        <v>0.40389999999999998</v>
      </c>
      <c r="S2409" s="122">
        <v>82.93663821138</v>
      </c>
      <c r="T2409" s="122">
        <v>99.614499999999992</v>
      </c>
    </row>
    <row r="2410" spans="1:20" x14ac:dyDescent="0.25">
      <c r="A2410" t="s">
        <v>3316</v>
      </c>
      <c r="B2410" t="s">
        <v>3317</v>
      </c>
      <c r="C2410" t="s">
        <v>2285</v>
      </c>
      <c r="D2410" t="s">
        <v>2282</v>
      </c>
      <c r="E2410" t="s">
        <v>5457</v>
      </c>
      <c r="F2410" t="s">
        <v>3219</v>
      </c>
      <c r="G2410" t="s">
        <v>3318</v>
      </c>
      <c r="H2410" t="s">
        <v>3324</v>
      </c>
      <c r="I2410" s="122">
        <v>51.418900000000001</v>
      </c>
      <c r="J2410" s="122">
        <v>0.93769999999999998</v>
      </c>
      <c r="K2410" s="122">
        <v>3.3734999999999999</v>
      </c>
      <c r="L2410" s="122">
        <v>5.4474999999999998</v>
      </c>
      <c r="M2410" s="122">
        <v>0.13469999999999999</v>
      </c>
      <c r="N2410" s="122">
        <v>16.1708</v>
      </c>
      <c r="O2410" s="122">
        <v>21.3203</v>
      </c>
      <c r="P2410" s="122">
        <v>0.3261</v>
      </c>
      <c r="R2410" s="122">
        <v>0.56640000000000001</v>
      </c>
      <c r="S2410" s="122">
        <v>84.105339457502183</v>
      </c>
      <c r="T2410" s="122">
        <v>99.695899999999995</v>
      </c>
    </row>
    <row r="2411" spans="1:20" x14ac:dyDescent="0.25">
      <c r="A2411" t="s">
        <v>3316</v>
      </c>
      <c r="B2411" t="s">
        <v>3317</v>
      </c>
      <c r="C2411" t="s">
        <v>2285</v>
      </c>
      <c r="D2411" t="s">
        <v>2282</v>
      </c>
      <c r="E2411" t="s">
        <v>5457</v>
      </c>
      <c r="F2411" t="s">
        <v>3219</v>
      </c>
      <c r="G2411" t="s">
        <v>3318</v>
      </c>
      <c r="H2411" t="s">
        <v>3324</v>
      </c>
      <c r="I2411" s="122">
        <v>50.935400000000001</v>
      </c>
      <c r="J2411" s="122">
        <v>0.98839999999999995</v>
      </c>
      <c r="K2411" s="122">
        <v>3.5735000000000001</v>
      </c>
      <c r="L2411" s="122">
        <v>5.5092999999999996</v>
      </c>
      <c r="M2411" s="122">
        <v>0.127</v>
      </c>
      <c r="N2411" s="122">
        <v>16.0441</v>
      </c>
      <c r="O2411" s="122">
        <v>21.392399999999999</v>
      </c>
      <c r="P2411" s="122">
        <v>0.318</v>
      </c>
      <c r="R2411" s="122">
        <v>0.61339999999999995</v>
      </c>
      <c r="S2411" s="122">
        <v>83.847706249212635</v>
      </c>
      <c r="T2411" s="122">
        <v>99.501500000000007</v>
      </c>
    </row>
    <row r="2412" spans="1:20" x14ac:dyDescent="0.25">
      <c r="A2412" t="s">
        <v>3316</v>
      </c>
      <c r="B2412" t="s">
        <v>3317</v>
      </c>
      <c r="C2412" t="s">
        <v>2285</v>
      </c>
      <c r="D2412" t="s">
        <v>2282</v>
      </c>
      <c r="E2412" t="s">
        <v>5457</v>
      </c>
      <c r="F2412" t="s">
        <v>3219</v>
      </c>
      <c r="G2412" t="s">
        <v>3318</v>
      </c>
      <c r="H2412" t="s">
        <v>3324</v>
      </c>
      <c r="I2412" s="122">
        <v>51.301499999999997</v>
      </c>
      <c r="J2412" s="122">
        <v>0.94</v>
      </c>
      <c r="K2412" s="122">
        <v>3.4384000000000001</v>
      </c>
      <c r="L2412" s="122">
        <v>5.4837999999999996</v>
      </c>
      <c r="M2412" s="122">
        <v>7.4200000000000002E-2</v>
      </c>
      <c r="N2412" s="122">
        <v>16.0733</v>
      </c>
      <c r="O2412" s="122">
        <v>21.2941</v>
      </c>
      <c r="P2412" s="122">
        <v>0.34339999999999998</v>
      </c>
      <c r="R2412" s="122">
        <v>0.62729999999999997</v>
      </c>
      <c r="S2412" s="122">
        <v>83.93497275308286</v>
      </c>
      <c r="T2412" s="122">
        <v>99.575999999999993</v>
      </c>
    </row>
    <row r="2413" spans="1:20" x14ac:dyDescent="0.25">
      <c r="A2413" t="s">
        <v>3316</v>
      </c>
      <c r="B2413" t="s">
        <v>3317</v>
      </c>
      <c r="C2413" t="s">
        <v>2285</v>
      </c>
      <c r="D2413" t="s">
        <v>2282</v>
      </c>
      <c r="E2413" t="s">
        <v>5457</v>
      </c>
      <c r="F2413" t="s">
        <v>3219</v>
      </c>
      <c r="G2413" t="s">
        <v>3318</v>
      </c>
      <c r="H2413" t="s">
        <v>3324</v>
      </c>
      <c r="I2413" s="122">
        <v>51.559800000000003</v>
      </c>
      <c r="J2413" s="122">
        <v>0.87150000000000005</v>
      </c>
      <c r="K2413" s="122">
        <v>2.6591999999999998</v>
      </c>
      <c r="L2413" s="122">
        <v>5.5167000000000002</v>
      </c>
      <c r="M2413" s="122">
        <v>0.1268</v>
      </c>
      <c r="N2413" s="122">
        <v>16.594100000000001</v>
      </c>
      <c r="O2413" s="122">
        <v>20.974</v>
      </c>
      <c r="P2413" s="122">
        <v>0.29060000000000002</v>
      </c>
      <c r="R2413" s="122">
        <v>0.45369999999999999</v>
      </c>
      <c r="S2413" s="122">
        <v>84.28123224272818</v>
      </c>
      <c r="T2413" s="122">
        <v>99.046400000000006</v>
      </c>
    </row>
    <row r="2414" spans="1:20" x14ac:dyDescent="0.25">
      <c r="A2414" t="s">
        <v>3316</v>
      </c>
      <c r="B2414" t="s">
        <v>3317</v>
      </c>
      <c r="C2414" t="s">
        <v>2285</v>
      </c>
      <c r="D2414" t="s">
        <v>2282</v>
      </c>
      <c r="E2414" t="s">
        <v>5457</v>
      </c>
      <c r="F2414" t="s">
        <v>3219</v>
      </c>
      <c r="G2414" t="s">
        <v>3318</v>
      </c>
      <c r="H2414" t="s">
        <v>3324</v>
      </c>
      <c r="I2414" s="122">
        <v>51.214300000000001</v>
      </c>
      <c r="J2414" s="122">
        <v>1.1051</v>
      </c>
      <c r="K2414" s="122">
        <v>3.4436</v>
      </c>
      <c r="L2414" s="122">
        <v>5.9181999999999997</v>
      </c>
      <c r="M2414" s="122">
        <v>0.14230000000000001</v>
      </c>
      <c r="N2414" s="122">
        <v>15.983000000000001</v>
      </c>
      <c r="O2414" s="122">
        <v>20.942399999999999</v>
      </c>
      <c r="P2414" s="122">
        <v>0.30809999999999998</v>
      </c>
      <c r="R2414" s="122">
        <v>0.3402</v>
      </c>
      <c r="S2414" s="122">
        <v>82.80015792173127</v>
      </c>
      <c r="T2414" s="122">
        <v>99.397199999999998</v>
      </c>
    </row>
    <row r="2415" spans="1:20" x14ac:dyDescent="0.25">
      <c r="A2415" t="s">
        <v>3316</v>
      </c>
      <c r="B2415" t="s">
        <v>3317</v>
      </c>
      <c r="C2415" t="s">
        <v>2285</v>
      </c>
      <c r="D2415" t="s">
        <v>2282</v>
      </c>
      <c r="E2415" t="s">
        <v>5457</v>
      </c>
      <c r="F2415" t="s">
        <v>3219</v>
      </c>
      <c r="G2415" t="s">
        <v>3318</v>
      </c>
      <c r="H2415" t="s">
        <v>3324</v>
      </c>
      <c r="I2415" s="122">
        <v>50.6982</v>
      </c>
      <c r="J2415" s="122">
        <v>1.022</v>
      </c>
      <c r="K2415" s="122">
        <v>3.2928000000000002</v>
      </c>
      <c r="L2415" s="122">
        <v>5.7186000000000003</v>
      </c>
      <c r="M2415" s="122">
        <v>0.1565</v>
      </c>
      <c r="N2415" s="122">
        <v>16.071400000000001</v>
      </c>
      <c r="O2415" s="122">
        <v>21.112100000000002</v>
      </c>
      <c r="P2415" s="122">
        <v>0.28220000000000001</v>
      </c>
      <c r="R2415" s="122">
        <v>0.45569999999999999</v>
      </c>
      <c r="S2415" s="122">
        <v>83.359924951716664</v>
      </c>
      <c r="T2415" s="122">
        <v>98.8095</v>
      </c>
    </row>
    <row r="2416" spans="1:20" x14ac:dyDescent="0.25">
      <c r="A2416" t="s">
        <v>3316</v>
      </c>
      <c r="B2416" t="s">
        <v>3317</v>
      </c>
      <c r="C2416" t="s">
        <v>2285</v>
      </c>
      <c r="D2416" t="s">
        <v>2282</v>
      </c>
      <c r="E2416" t="s">
        <v>5457</v>
      </c>
      <c r="F2416" t="s">
        <v>3219</v>
      </c>
      <c r="G2416" t="s">
        <v>3318</v>
      </c>
      <c r="H2416" t="s">
        <v>3324</v>
      </c>
      <c r="I2416" s="122">
        <v>50.900399999999998</v>
      </c>
      <c r="J2416" s="122">
        <v>1.1785000000000001</v>
      </c>
      <c r="K2416" s="122">
        <v>3.4026000000000001</v>
      </c>
      <c r="L2416" s="122">
        <v>5.9555999999999996</v>
      </c>
      <c r="M2416" s="122">
        <v>0.15759999999999999</v>
      </c>
      <c r="N2416" s="122">
        <v>16.079599999999999</v>
      </c>
      <c r="O2416" s="122">
        <v>21.136700000000001</v>
      </c>
      <c r="P2416" s="122">
        <v>0.30969999999999998</v>
      </c>
      <c r="R2416" s="122">
        <v>0.30880000000000002</v>
      </c>
      <c r="S2416" s="122">
        <v>82.796257190661095</v>
      </c>
      <c r="T2416" s="122">
        <v>99.429500000000004</v>
      </c>
    </row>
    <row r="2417" spans="1:20" x14ac:dyDescent="0.25">
      <c r="A2417" t="s">
        <v>3316</v>
      </c>
      <c r="B2417" t="s">
        <v>3317</v>
      </c>
      <c r="C2417" t="s">
        <v>2285</v>
      </c>
      <c r="D2417" t="s">
        <v>2282</v>
      </c>
      <c r="E2417" t="s">
        <v>5457</v>
      </c>
      <c r="F2417" t="s">
        <v>3219</v>
      </c>
      <c r="G2417" t="s">
        <v>3318</v>
      </c>
      <c r="H2417" t="s">
        <v>3324</v>
      </c>
      <c r="I2417" s="122">
        <v>50.438899999999997</v>
      </c>
      <c r="J2417" s="122">
        <v>1.2191000000000001</v>
      </c>
      <c r="K2417" s="122">
        <v>3.9348999999999998</v>
      </c>
      <c r="L2417" s="122">
        <v>6.0232000000000001</v>
      </c>
      <c r="M2417" s="122">
        <v>0.1661</v>
      </c>
      <c r="N2417" s="122">
        <v>15.7575</v>
      </c>
      <c r="O2417" s="122">
        <v>21.3001</v>
      </c>
      <c r="P2417" s="122">
        <v>0.31630000000000003</v>
      </c>
      <c r="R2417" s="122">
        <v>0.49730000000000002</v>
      </c>
      <c r="S2417" s="122">
        <v>82.342608537390007</v>
      </c>
      <c r="T2417" s="122">
        <v>99.653399999999991</v>
      </c>
    </row>
    <row r="2418" spans="1:20" x14ac:dyDescent="0.25">
      <c r="A2418" t="s">
        <v>3316</v>
      </c>
      <c r="B2418" t="s">
        <v>3317</v>
      </c>
      <c r="C2418" t="s">
        <v>2285</v>
      </c>
      <c r="D2418" t="s">
        <v>2282</v>
      </c>
      <c r="E2418" t="s">
        <v>5457</v>
      </c>
      <c r="F2418" t="s">
        <v>3219</v>
      </c>
      <c r="G2418" t="s">
        <v>3318</v>
      </c>
      <c r="H2418" t="s">
        <v>3324</v>
      </c>
      <c r="I2418" s="122">
        <v>51.329900000000002</v>
      </c>
      <c r="J2418" s="122">
        <v>0.97609999999999997</v>
      </c>
      <c r="K2418" s="122">
        <v>3.1164999999999998</v>
      </c>
      <c r="L2418" s="122">
        <v>5.8063000000000002</v>
      </c>
      <c r="M2418" s="122">
        <v>0.15690000000000001</v>
      </c>
      <c r="N2418" s="122">
        <v>16.124700000000001</v>
      </c>
      <c r="O2418" s="122">
        <v>21.285</v>
      </c>
      <c r="P2418" s="122">
        <v>0.28489999999999999</v>
      </c>
      <c r="R2418" s="122">
        <v>0.49630000000000002</v>
      </c>
      <c r="S2418" s="122">
        <v>83.19408271719945</v>
      </c>
      <c r="T2418" s="122">
        <v>99.576600000000013</v>
      </c>
    </row>
    <row r="2419" spans="1:20" x14ac:dyDescent="0.25">
      <c r="A2419" t="s">
        <v>3316</v>
      </c>
      <c r="B2419" t="s">
        <v>3317</v>
      </c>
      <c r="C2419" t="s">
        <v>2285</v>
      </c>
      <c r="D2419" t="s">
        <v>2282</v>
      </c>
      <c r="E2419" t="s">
        <v>5457</v>
      </c>
      <c r="F2419" t="s">
        <v>3219</v>
      </c>
      <c r="G2419" t="s">
        <v>3318</v>
      </c>
      <c r="H2419" t="s">
        <v>3324</v>
      </c>
      <c r="I2419" s="122">
        <v>51.710299999999997</v>
      </c>
      <c r="J2419" s="122">
        <v>0.9153</v>
      </c>
      <c r="K2419" s="122">
        <v>2.9439000000000002</v>
      </c>
      <c r="L2419" s="122">
        <v>5.8754</v>
      </c>
      <c r="M2419" s="122">
        <v>0.1217</v>
      </c>
      <c r="N2419" s="122">
        <v>16.356999999999999</v>
      </c>
      <c r="O2419" s="122">
        <v>21.156099999999999</v>
      </c>
      <c r="P2419" s="122">
        <v>0.34460000000000002</v>
      </c>
      <c r="R2419" s="122">
        <v>0.43430000000000002</v>
      </c>
      <c r="S2419" s="122">
        <v>83.228631700734411</v>
      </c>
      <c r="T2419" s="122">
        <v>99.858599999999981</v>
      </c>
    </row>
    <row r="2420" spans="1:20" x14ac:dyDescent="0.25">
      <c r="A2420" t="s">
        <v>3316</v>
      </c>
      <c r="B2420" t="s">
        <v>3317</v>
      </c>
      <c r="C2420" t="s">
        <v>2285</v>
      </c>
      <c r="D2420" t="s">
        <v>2282</v>
      </c>
      <c r="E2420" t="s">
        <v>5457</v>
      </c>
      <c r="F2420" t="s">
        <v>3219</v>
      </c>
      <c r="G2420" t="s">
        <v>3318</v>
      </c>
      <c r="H2420" t="s">
        <v>3324</v>
      </c>
      <c r="I2420" s="122">
        <v>52.174100000000003</v>
      </c>
      <c r="J2420" s="122">
        <v>0.88660000000000005</v>
      </c>
      <c r="K2420" s="122">
        <v>2.7730999999999999</v>
      </c>
      <c r="L2420" s="122">
        <v>5.8089000000000004</v>
      </c>
      <c r="M2420" s="122">
        <v>0.1358</v>
      </c>
      <c r="N2420" s="122">
        <v>16.778099999999998</v>
      </c>
      <c r="O2420" s="122">
        <v>21.034600000000001</v>
      </c>
      <c r="P2420" s="122">
        <v>0.26590000000000003</v>
      </c>
      <c r="R2420" s="122">
        <v>0.35210000000000002</v>
      </c>
      <c r="S2420" s="122">
        <v>83.736065121939021</v>
      </c>
      <c r="T2420" s="122">
        <v>100.2092</v>
      </c>
    </row>
    <row r="2421" spans="1:20" x14ac:dyDescent="0.25">
      <c r="A2421" t="s">
        <v>3316</v>
      </c>
      <c r="B2421" t="s">
        <v>3317</v>
      </c>
      <c r="C2421" t="s">
        <v>2285</v>
      </c>
      <c r="D2421" t="s">
        <v>2282</v>
      </c>
      <c r="E2421" t="s">
        <v>5457</v>
      </c>
      <c r="F2421" t="s">
        <v>3219</v>
      </c>
      <c r="G2421" t="s">
        <v>3318</v>
      </c>
      <c r="H2421" t="s">
        <v>3324</v>
      </c>
      <c r="I2421" s="122">
        <v>50.0867</v>
      </c>
      <c r="J2421" s="122">
        <v>1.3182</v>
      </c>
      <c r="K2421" s="122">
        <v>4.2464000000000004</v>
      </c>
      <c r="L2421" s="122">
        <v>6.0659000000000001</v>
      </c>
      <c r="M2421" s="122">
        <v>0.1053</v>
      </c>
      <c r="N2421" s="122">
        <v>15.661</v>
      </c>
      <c r="O2421" s="122">
        <v>21.062200000000001</v>
      </c>
      <c r="P2421" s="122">
        <v>0.31009999999999999</v>
      </c>
      <c r="R2421" s="122">
        <v>0.4849</v>
      </c>
      <c r="S2421" s="122">
        <v>82.14976161007452</v>
      </c>
      <c r="T2421" s="122">
        <v>99.340699999999984</v>
      </c>
    </row>
    <row r="2422" spans="1:20" x14ac:dyDescent="0.25">
      <c r="A2422" t="s">
        <v>3316</v>
      </c>
      <c r="B2422" t="s">
        <v>3317</v>
      </c>
      <c r="C2422" t="s">
        <v>2285</v>
      </c>
      <c r="D2422" t="s">
        <v>2282</v>
      </c>
      <c r="E2422" t="s">
        <v>5457</v>
      </c>
      <c r="F2422" t="s">
        <v>3219</v>
      </c>
      <c r="G2422" t="s">
        <v>3318</v>
      </c>
      <c r="H2422" t="s">
        <v>3324</v>
      </c>
      <c r="I2422" s="122">
        <v>50.835099999999997</v>
      </c>
      <c r="J2422" s="122">
        <v>1.04</v>
      </c>
      <c r="K2422" s="122">
        <v>3.6589999999999998</v>
      </c>
      <c r="L2422" s="122">
        <v>5.4294000000000002</v>
      </c>
      <c r="M2422" s="122">
        <v>0.17100000000000001</v>
      </c>
      <c r="N2422" s="122">
        <v>16.033000000000001</v>
      </c>
      <c r="O2422" s="122">
        <v>21.223600000000001</v>
      </c>
      <c r="P2422" s="122">
        <v>0.34599999999999997</v>
      </c>
      <c r="R2422" s="122">
        <v>0.81759999999999999</v>
      </c>
      <c r="S2422" s="122">
        <v>84.035300153238083</v>
      </c>
      <c r="T2422" s="122">
        <v>99.554699999999997</v>
      </c>
    </row>
    <row r="2423" spans="1:20" x14ac:dyDescent="0.25">
      <c r="A2423" t="s">
        <v>3316</v>
      </c>
      <c r="B2423" t="s">
        <v>3317</v>
      </c>
      <c r="C2423" t="s">
        <v>2285</v>
      </c>
      <c r="D2423" t="s">
        <v>2282</v>
      </c>
      <c r="E2423" t="s">
        <v>5457</v>
      </c>
      <c r="F2423" t="s">
        <v>3219</v>
      </c>
      <c r="G2423" t="s">
        <v>3318</v>
      </c>
      <c r="H2423" t="s">
        <v>3324</v>
      </c>
      <c r="I2423" s="122">
        <v>52.329300000000003</v>
      </c>
      <c r="J2423" s="122">
        <v>0.98919999999999997</v>
      </c>
      <c r="K2423" s="122">
        <v>2.9586999999999999</v>
      </c>
      <c r="L2423" s="122">
        <v>6.0426000000000002</v>
      </c>
      <c r="M2423" s="122">
        <v>0.12709999999999999</v>
      </c>
      <c r="N2423" s="122">
        <v>16.2394</v>
      </c>
      <c r="O2423" s="122">
        <v>21.1418</v>
      </c>
      <c r="P2423" s="122">
        <v>0.3115</v>
      </c>
      <c r="R2423" s="122">
        <v>0.26650000000000001</v>
      </c>
      <c r="S2423" s="122">
        <v>82.730443791364365</v>
      </c>
      <c r="T2423" s="122">
        <v>100.4061</v>
      </c>
    </row>
    <row r="2424" spans="1:20" x14ac:dyDescent="0.25">
      <c r="A2424" t="s">
        <v>3316</v>
      </c>
      <c r="B2424" t="s">
        <v>3317</v>
      </c>
      <c r="C2424" t="s">
        <v>2285</v>
      </c>
      <c r="D2424" t="s">
        <v>2282</v>
      </c>
      <c r="E2424" t="s">
        <v>5457</v>
      </c>
      <c r="F2424" t="s">
        <v>3219</v>
      </c>
      <c r="G2424" t="s">
        <v>3318</v>
      </c>
      <c r="H2424" t="s">
        <v>3324</v>
      </c>
      <c r="I2424" s="122">
        <v>51.017499999999998</v>
      </c>
      <c r="J2424" s="122">
        <v>1.2236</v>
      </c>
      <c r="K2424" s="122">
        <v>3.6819999999999999</v>
      </c>
      <c r="L2424" s="122">
        <v>6.1932999999999998</v>
      </c>
      <c r="M2424" s="122">
        <v>0.13350000000000001</v>
      </c>
      <c r="N2424" s="122">
        <v>15.6424</v>
      </c>
      <c r="O2424" s="122">
        <v>21.354099999999999</v>
      </c>
      <c r="P2424" s="122">
        <v>0.33460000000000001</v>
      </c>
      <c r="R2424" s="122">
        <v>0.26879999999999998</v>
      </c>
      <c r="S2424" s="122">
        <v>81.82526432929015</v>
      </c>
      <c r="T2424" s="122">
        <v>99.849799999999988</v>
      </c>
    </row>
    <row r="2425" spans="1:20" x14ac:dyDescent="0.25">
      <c r="A2425" t="s">
        <v>3316</v>
      </c>
      <c r="B2425" t="s">
        <v>3317</v>
      </c>
      <c r="C2425" t="s">
        <v>2285</v>
      </c>
      <c r="D2425" t="s">
        <v>2282</v>
      </c>
      <c r="E2425" t="s">
        <v>5457</v>
      </c>
      <c r="F2425" t="s">
        <v>3219</v>
      </c>
      <c r="G2425" t="s">
        <v>3318</v>
      </c>
      <c r="H2425" t="s">
        <v>3324</v>
      </c>
      <c r="I2425" s="122">
        <v>51.350700000000003</v>
      </c>
      <c r="J2425" s="122">
        <v>1.0853999999999999</v>
      </c>
      <c r="K2425" s="122">
        <v>3.3193000000000001</v>
      </c>
      <c r="L2425" s="122">
        <v>6.0625999999999998</v>
      </c>
      <c r="M2425" s="122">
        <v>0.13400000000000001</v>
      </c>
      <c r="N2425" s="122">
        <v>15.9428</v>
      </c>
      <c r="O2425" s="122">
        <v>21.0303</v>
      </c>
      <c r="P2425" s="122">
        <v>0.30959999999999999</v>
      </c>
      <c r="R2425" s="122">
        <v>0.23250000000000001</v>
      </c>
      <c r="S2425" s="122">
        <v>82.417664030527433</v>
      </c>
      <c r="T2425" s="122">
        <v>99.467200000000005</v>
      </c>
    </row>
    <row r="2426" spans="1:20" x14ac:dyDescent="0.25">
      <c r="A2426" t="s">
        <v>3316</v>
      </c>
      <c r="B2426" t="s">
        <v>3317</v>
      </c>
      <c r="C2426" t="s">
        <v>2285</v>
      </c>
      <c r="D2426" t="s">
        <v>2282</v>
      </c>
      <c r="E2426" t="s">
        <v>5457</v>
      </c>
      <c r="F2426" t="s">
        <v>3219</v>
      </c>
      <c r="G2426" t="s">
        <v>3318</v>
      </c>
      <c r="H2426" t="s">
        <v>3324</v>
      </c>
      <c r="I2426" s="122">
        <v>51.0366</v>
      </c>
      <c r="J2426" s="122">
        <v>1.2908999999999999</v>
      </c>
      <c r="K2426" s="122">
        <v>3.8231999999999999</v>
      </c>
      <c r="L2426" s="122">
        <v>6.2904999999999998</v>
      </c>
      <c r="M2426" s="122">
        <v>0.1691</v>
      </c>
      <c r="N2426" s="122">
        <v>15.5799</v>
      </c>
      <c r="O2426" s="122">
        <v>21.183199999999999</v>
      </c>
      <c r="P2426" s="122">
        <v>0.35770000000000002</v>
      </c>
      <c r="R2426" s="122">
        <v>0.27189999999999998</v>
      </c>
      <c r="S2426" s="122">
        <v>81.532322889423668</v>
      </c>
      <c r="T2426" s="122">
        <v>100.003</v>
      </c>
    </row>
    <row r="2427" spans="1:20" x14ac:dyDescent="0.25">
      <c r="A2427" t="s">
        <v>3316</v>
      </c>
      <c r="B2427" t="s">
        <v>3317</v>
      </c>
      <c r="C2427" t="s">
        <v>2285</v>
      </c>
      <c r="D2427" t="s">
        <v>2282</v>
      </c>
      <c r="E2427" t="s">
        <v>5457</v>
      </c>
      <c r="F2427" t="s">
        <v>3219</v>
      </c>
      <c r="G2427" t="s">
        <v>3318</v>
      </c>
      <c r="H2427" t="s">
        <v>3324</v>
      </c>
      <c r="I2427" s="122">
        <v>50.244599999999998</v>
      </c>
      <c r="J2427" s="122">
        <v>1.3096000000000001</v>
      </c>
      <c r="K2427" s="122">
        <v>3.7219000000000002</v>
      </c>
      <c r="L2427" s="122">
        <v>6.4561000000000002</v>
      </c>
      <c r="M2427" s="122">
        <v>0.14910000000000001</v>
      </c>
      <c r="N2427" s="122">
        <v>15.5342</v>
      </c>
      <c r="O2427" s="122">
        <v>20.898199999999999</v>
      </c>
      <c r="P2427" s="122">
        <v>0.33250000000000002</v>
      </c>
      <c r="R2427" s="122">
        <v>0.20960000000000001</v>
      </c>
      <c r="S2427" s="122">
        <v>81.092856824606216</v>
      </c>
      <c r="T2427" s="122">
        <v>98.855800000000002</v>
      </c>
    </row>
    <row r="2428" spans="1:20" x14ac:dyDescent="0.25">
      <c r="A2428" t="s">
        <v>3316</v>
      </c>
      <c r="B2428" t="s">
        <v>3317</v>
      </c>
      <c r="C2428" t="s">
        <v>2285</v>
      </c>
      <c r="D2428" t="s">
        <v>2282</v>
      </c>
      <c r="E2428" t="s">
        <v>5457</v>
      </c>
      <c r="F2428" t="s">
        <v>3219</v>
      </c>
      <c r="G2428" t="s">
        <v>3318</v>
      </c>
      <c r="H2428" t="s">
        <v>3323</v>
      </c>
      <c r="I2428" s="122">
        <v>52.031700000000001</v>
      </c>
      <c r="J2428" s="122">
        <v>0.85699999999999998</v>
      </c>
      <c r="K2428" s="122">
        <v>2.4925999999999999</v>
      </c>
      <c r="L2428" s="122">
        <v>6.1974</v>
      </c>
      <c r="M2428" s="122">
        <v>0.13389999999999999</v>
      </c>
      <c r="N2428" s="122">
        <v>16.9605</v>
      </c>
      <c r="O2428" s="122">
        <v>20.142099999999999</v>
      </c>
      <c r="P2428" s="122">
        <v>0.29659999999999997</v>
      </c>
      <c r="R2428" s="122">
        <v>0.28270000000000001</v>
      </c>
      <c r="S2428" s="122">
        <v>82.98823545396526</v>
      </c>
      <c r="T2428" s="122">
        <v>99.394500000000008</v>
      </c>
    </row>
    <row r="2429" spans="1:20" x14ac:dyDescent="0.25">
      <c r="A2429" t="s">
        <v>3316</v>
      </c>
      <c r="B2429" t="s">
        <v>3317</v>
      </c>
      <c r="C2429" t="s">
        <v>2285</v>
      </c>
      <c r="D2429" t="s">
        <v>2282</v>
      </c>
      <c r="E2429" t="s">
        <v>5457</v>
      </c>
      <c r="F2429" t="s">
        <v>3219</v>
      </c>
      <c r="G2429" t="s">
        <v>3318</v>
      </c>
      <c r="H2429" t="s">
        <v>3323</v>
      </c>
      <c r="I2429" s="122">
        <v>52.3474</v>
      </c>
      <c r="J2429" s="122">
        <v>0.8669</v>
      </c>
      <c r="K2429" s="122">
        <v>2.4817999999999998</v>
      </c>
      <c r="L2429" s="122">
        <v>6.3323999999999998</v>
      </c>
      <c r="M2429" s="122">
        <v>0.1595</v>
      </c>
      <c r="N2429" s="122">
        <v>16.965199999999999</v>
      </c>
      <c r="O2429" s="122">
        <v>20.2182</v>
      </c>
      <c r="P2429" s="122">
        <v>0.25069999999999998</v>
      </c>
      <c r="R2429" s="122">
        <v>0.28210000000000002</v>
      </c>
      <c r="S2429" s="122">
        <v>82.685806088286654</v>
      </c>
      <c r="T2429" s="122">
        <v>99.904199999999989</v>
      </c>
    </row>
    <row r="2430" spans="1:20" x14ac:dyDescent="0.25">
      <c r="A2430" t="s">
        <v>3316</v>
      </c>
      <c r="B2430" t="s">
        <v>3317</v>
      </c>
      <c r="C2430" t="s">
        <v>2285</v>
      </c>
      <c r="D2430" t="s">
        <v>2282</v>
      </c>
      <c r="E2430" t="s">
        <v>5457</v>
      </c>
      <c r="F2430" t="s">
        <v>3219</v>
      </c>
      <c r="G2430" t="s">
        <v>3318</v>
      </c>
      <c r="H2430" t="s">
        <v>3323</v>
      </c>
      <c r="I2430" s="122">
        <v>52.053400000000003</v>
      </c>
      <c r="J2430" s="122">
        <v>0.88190000000000002</v>
      </c>
      <c r="K2430" s="122">
        <v>2.4339</v>
      </c>
      <c r="L2430" s="122">
        <v>6.1890999999999998</v>
      </c>
      <c r="M2430" s="122">
        <v>0.18490000000000001</v>
      </c>
      <c r="N2430" s="122">
        <v>16.886199999999999</v>
      </c>
      <c r="O2430" s="122">
        <v>20.326799999999999</v>
      </c>
      <c r="P2430" s="122">
        <v>0.29959999999999998</v>
      </c>
      <c r="R2430" s="122">
        <v>0.31869999999999998</v>
      </c>
      <c r="S2430" s="122">
        <v>82.945129804447689</v>
      </c>
      <c r="T2430" s="122">
        <v>99.5745</v>
      </c>
    </row>
    <row r="2431" spans="1:20" x14ac:dyDescent="0.25">
      <c r="A2431" t="s">
        <v>3316</v>
      </c>
      <c r="B2431" t="s">
        <v>3317</v>
      </c>
      <c r="C2431" t="s">
        <v>2285</v>
      </c>
      <c r="D2431" t="s">
        <v>2282</v>
      </c>
      <c r="E2431" t="s">
        <v>5457</v>
      </c>
      <c r="F2431" t="s">
        <v>3219</v>
      </c>
      <c r="G2431" t="s">
        <v>3318</v>
      </c>
      <c r="H2431" t="s">
        <v>3323</v>
      </c>
      <c r="I2431" s="122">
        <v>49.747199999999999</v>
      </c>
      <c r="J2431" s="122">
        <v>1.5150999999999999</v>
      </c>
      <c r="K2431" s="122">
        <v>4.6361999999999997</v>
      </c>
      <c r="L2431" s="122">
        <v>6.9143999999999997</v>
      </c>
      <c r="M2431" s="122">
        <v>0.1195</v>
      </c>
      <c r="N2431" s="122">
        <v>15.444900000000001</v>
      </c>
      <c r="O2431" s="122">
        <v>20.481400000000001</v>
      </c>
      <c r="P2431" s="122">
        <v>0.3473</v>
      </c>
      <c r="R2431" s="122">
        <v>0.56710000000000005</v>
      </c>
      <c r="S2431" s="122">
        <v>79.926535148936168</v>
      </c>
      <c r="T2431" s="122">
        <v>99.773099999999999</v>
      </c>
    </row>
    <row r="2432" spans="1:20" x14ac:dyDescent="0.25">
      <c r="A2432" t="s">
        <v>3316</v>
      </c>
      <c r="B2432" t="s">
        <v>3317</v>
      </c>
      <c r="C2432" t="s">
        <v>2285</v>
      </c>
      <c r="D2432" t="s">
        <v>2282</v>
      </c>
      <c r="E2432" t="s">
        <v>5457</v>
      </c>
      <c r="F2432" t="s">
        <v>3219</v>
      </c>
      <c r="G2432" t="s">
        <v>3318</v>
      </c>
      <c r="H2432" t="s">
        <v>3323</v>
      </c>
      <c r="I2432" s="122">
        <v>49.786700000000003</v>
      </c>
      <c r="J2432" s="122">
        <v>1.4734</v>
      </c>
      <c r="K2432" s="122">
        <v>4.5721999999999996</v>
      </c>
      <c r="L2432" s="122">
        <v>6.6634000000000002</v>
      </c>
      <c r="M2432" s="122">
        <v>0.2046</v>
      </c>
      <c r="N2432" s="122">
        <v>15.4513</v>
      </c>
      <c r="O2432" s="122">
        <v>20.6601</v>
      </c>
      <c r="P2432" s="122">
        <v>0.34570000000000001</v>
      </c>
      <c r="R2432" s="122">
        <v>0.4703</v>
      </c>
      <c r="S2432" s="122">
        <v>80.519724446174052</v>
      </c>
      <c r="T2432" s="122">
        <v>99.62769999999999</v>
      </c>
    </row>
    <row r="2433" spans="1:20" x14ac:dyDescent="0.25">
      <c r="A2433" t="s">
        <v>3316</v>
      </c>
      <c r="B2433" t="s">
        <v>3317</v>
      </c>
      <c r="C2433" t="s">
        <v>2285</v>
      </c>
      <c r="D2433" t="s">
        <v>2282</v>
      </c>
      <c r="E2433" t="s">
        <v>5457</v>
      </c>
      <c r="F2433" t="s">
        <v>3219</v>
      </c>
      <c r="G2433" t="s">
        <v>3318</v>
      </c>
      <c r="H2433" t="s">
        <v>3323</v>
      </c>
      <c r="I2433" s="122">
        <v>49.509599999999999</v>
      </c>
      <c r="J2433" s="122">
        <v>1.4765999999999999</v>
      </c>
      <c r="K2433" s="122">
        <v>4.6962000000000002</v>
      </c>
      <c r="L2433" s="122">
        <v>6.5213000000000001</v>
      </c>
      <c r="M2433" s="122">
        <v>0.1212</v>
      </c>
      <c r="N2433" s="122">
        <v>15.4358</v>
      </c>
      <c r="O2433" s="122">
        <v>20.431899999999999</v>
      </c>
      <c r="P2433" s="122">
        <v>0.35560000000000003</v>
      </c>
      <c r="R2433" s="122">
        <v>0.56810000000000005</v>
      </c>
      <c r="S2433" s="122">
        <v>80.840078713208854</v>
      </c>
      <c r="T2433" s="122">
        <v>99.116299999999995</v>
      </c>
    </row>
    <row r="2434" spans="1:20" x14ac:dyDescent="0.25">
      <c r="A2434" t="s">
        <v>3316</v>
      </c>
      <c r="B2434" t="s">
        <v>3317</v>
      </c>
      <c r="C2434" t="s">
        <v>2285</v>
      </c>
      <c r="D2434" t="s">
        <v>2282</v>
      </c>
      <c r="E2434" t="s">
        <v>5457</v>
      </c>
      <c r="F2434" t="s">
        <v>3219</v>
      </c>
      <c r="G2434" t="s">
        <v>3318</v>
      </c>
      <c r="H2434" t="s">
        <v>3323</v>
      </c>
      <c r="I2434" s="122">
        <v>49.663499999999999</v>
      </c>
      <c r="J2434" s="122">
        <v>1.4816</v>
      </c>
      <c r="K2434" s="122">
        <v>4.8140000000000001</v>
      </c>
      <c r="L2434" s="122">
        <v>6.5895999999999999</v>
      </c>
      <c r="M2434" s="122">
        <v>9.3799999999999994E-2</v>
      </c>
      <c r="N2434" s="122">
        <v>15.4826</v>
      </c>
      <c r="O2434" s="122">
        <v>20.427099999999999</v>
      </c>
      <c r="P2434" s="122">
        <v>0.36199999999999999</v>
      </c>
      <c r="R2434" s="122">
        <v>0.60860000000000003</v>
      </c>
      <c r="S2434" s="122">
        <v>80.725330245185006</v>
      </c>
      <c r="T2434" s="122">
        <v>99.522799999999989</v>
      </c>
    </row>
    <row r="2435" spans="1:20" x14ac:dyDescent="0.25">
      <c r="A2435" t="s">
        <v>3316</v>
      </c>
      <c r="B2435" t="s">
        <v>3317</v>
      </c>
      <c r="C2435" t="s">
        <v>2285</v>
      </c>
      <c r="D2435" t="s">
        <v>2282</v>
      </c>
      <c r="E2435" t="s">
        <v>5457</v>
      </c>
      <c r="F2435" t="s">
        <v>3219</v>
      </c>
      <c r="G2435" t="s">
        <v>3318</v>
      </c>
      <c r="H2435" t="s">
        <v>3323</v>
      </c>
      <c r="I2435" s="122">
        <v>49.6</v>
      </c>
      <c r="J2435" s="122">
        <v>1.5831</v>
      </c>
      <c r="K2435" s="122">
        <v>5.1101999999999999</v>
      </c>
      <c r="L2435" s="122">
        <v>6.6494</v>
      </c>
      <c r="M2435" s="122">
        <v>0.18609999999999999</v>
      </c>
      <c r="N2435" s="122">
        <v>15.292</v>
      </c>
      <c r="O2435" s="122">
        <v>20.529299999999999</v>
      </c>
      <c r="P2435" s="122">
        <v>0.36159999999999998</v>
      </c>
      <c r="R2435" s="122">
        <v>0.55779999999999996</v>
      </c>
      <c r="S2435" s="122">
        <v>80.389834445110239</v>
      </c>
      <c r="T2435" s="122">
        <v>99.869500000000002</v>
      </c>
    </row>
    <row r="2436" spans="1:20" x14ac:dyDescent="0.25">
      <c r="A2436" t="s">
        <v>3316</v>
      </c>
      <c r="B2436" t="s">
        <v>3317</v>
      </c>
      <c r="C2436" t="s">
        <v>2285</v>
      </c>
      <c r="D2436" t="s">
        <v>2282</v>
      </c>
      <c r="E2436" t="s">
        <v>5457</v>
      </c>
      <c r="F2436" t="s">
        <v>3219</v>
      </c>
      <c r="G2436" t="s">
        <v>3318</v>
      </c>
      <c r="H2436" t="s">
        <v>3323</v>
      </c>
      <c r="I2436" s="122">
        <v>51.5685</v>
      </c>
      <c r="J2436" s="122">
        <v>0.99029999999999996</v>
      </c>
      <c r="K2436" s="122">
        <v>2.9733999999999998</v>
      </c>
      <c r="L2436" s="122">
        <v>5.7778999999999998</v>
      </c>
      <c r="M2436" s="122">
        <v>0.13189999999999999</v>
      </c>
      <c r="N2436" s="122">
        <v>16.424399999999999</v>
      </c>
      <c r="O2436" s="122">
        <v>21.2638</v>
      </c>
      <c r="P2436" s="122">
        <v>0.3281</v>
      </c>
      <c r="R2436" s="122">
        <v>0.32740000000000002</v>
      </c>
      <c r="S2436" s="122">
        <v>83.517599361398908</v>
      </c>
      <c r="T2436" s="122">
        <v>99.785700000000006</v>
      </c>
    </row>
    <row r="2437" spans="1:20" x14ac:dyDescent="0.25">
      <c r="A2437" t="s">
        <v>3316</v>
      </c>
      <c r="B2437" t="s">
        <v>3317</v>
      </c>
      <c r="C2437" t="s">
        <v>2285</v>
      </c>
      <c r="D2437" t="s">
        <v>2282</v>
      </c>
      <c r="E2437" t="s">
        <v>5457</v>
      </c>
      <c r="F2437" t="s">
        <v>3219</v>
      </c>
      <c r="G2437" t="s">
        <v>3318</v>
      </c>
      <c r="H2437" t="s">
        <v>3323</v>
      </c>
      <c r="I2437" s="122">
        <v>50.505899999999997</v>
      </c>
      <c r="J2437" s="122">
        <v>1.0531999999999999</v>
      </c>
      <c r="K2437" s="122">
        <v>3.5871</v>
      </c>
      <c r="L2437" s="122">
        <v>5.6317000000000004</v>
      </c>
      <c r="M2437" s="122">
        <v>0.10489999999999999</v>
      </c>
      <c r="N2437" s="122">
        <v>15.942</v>
      </c>
      <c r="O2437" s="122">
        <v>21.480799999999999</v>
      </c>
      <c r="P2437" s="122">
        <v>0.34789999999999999</v>
      </c>
      <c r="R2437" s="122">
        <v>0.46489999999999998</v>
      </c>
      <c r="S2437" s="122">
        <v>83.45995110024397</v>
      </c>
      <c r="T2437" s="122">
        <v>99.118399999999994</v>
      </c>
    </row>
    <row r="2438" spans="1:20" x14ac:dyDescent="0.25">
      <c r="A2438" t="s">
        <v>3316</v>
      </c>
      <c r="B2438" t="s">
        <v>3317</v>
      </c>
      <c r="C2438" t="s">
        <v>2285</v>
      </c>
      <c r="D2438" t="s">
        <v>2282</v>
      </c>
      <c r="E2438" t="s">
        <v>5457</v>
      </c>
      <c r="F2438" t="s">
        <v>3219</v>
      </c>
      <c r="G2438" t="s">
        <v>3318</v>
      </c>
      <c r="H2438" t="s">
        <v>3323</v>
      </c>
      <c r="I2438" s="122">
        <v>50.456299999999999</v>
      </c>
      <c r="J2438" s="122">
        <v>1.0569</v>
      </c>
      <c r="K2438" s="122">
        <v>4.1284000000000001</v>
      </c>
      <c r="L2438" s="122">
        <v>5.5560999999999998</v>
      </c>
      <c r="M2438" s="122">
        <v>7.5399999999999995E-2</v>
      </c>
      <c r="N2438" s="122">
        <v>15.6113</v>
      </c>
      <c r="O2438" s="122">
        <v>21.4694</v>
      </c>
      <c r="P2438" s="122">
        <v>0.31979999999999997</v>
      </c>
      <c r="R2438" s="122">
        <v>0.88290000000000002</v>
      </c>
      <c r="S2438" s="122">
        <v>83.356891290699991</v>
      </c>
      <c r="T2438" s="122">
        <v>99.5565</v>
      </c>
    </row>
    <row r="2439" spans="1:20" x14ac:dyDescent="0.25">
      <c r="A2439" t="s">
        <v>3316</v>
      </c>
      <c r="B2439" t="s">
        <v>3317</v>
      </c>
      <c r="C2439" t="s">
        <v>2285</v>
      </c>
      <c r="D2439" t="s">
        <v>2282</v>
      </c>
      <c r="E2439" t="s">
        <v>5457</v>
      </c>
      <c r="F2439" t="s">
        <v>3219</v>
      </c>
      <c r="G2439" t="s">
        <v>3318</v>
      </c>
      <c r="H2439" t="s">
        <v>3323</v>
      </c>
      <c r="I2439" s="122">
        <v>50.646999999999998</v>
      </c>
      <c r="J2439" s="122">
        <v>1.0491999999999999</v>
      </c>
      <c r="K2439" s="122">
        <v>3.7250999999999999</v>
      </c>
      <c r="L2439" s="122">
        <v>5.5903</v>
      </c>
      <c r="M2439" s="122">
        <v>0.1128</v>
      </c>
      <c r="N2439" s="122">
        <v>15.845599999999999</v>
      </c>
      <c r="O2439" s="122">
        <v>21.517099999999999</v>
      </c>
      <c r="P2439" s="122">
        <v>0.31619999999999998</v>
      </c>
      <c r="R2439" s="122">
        <v>0.5847</v>
      </c>
      <c r="S2439" s="122">
        <v>83.478069870247793</v>
      </c>
      <c r="T2439" s="122">
        <v>99.388000000000005</v>
      </c>
    </row>
    <row r="2440" spans="1:20" x14ac:dyDescent="0.25">
      <c r="A2440" t="s">
        <v>3316</v>
      </c>
      <c r="B2440" t="s">
        <v>3317</v>
      </c>
      <c r="C2440" t="s">
        <v>2285</v>
      </c>
      <c r="D2440" t="s">
        <v>2282</v>
      </c>
      <c r="E2440" t="s">
        <v>5457</v>
      </c>
      <c r="F2440" t="s">
        <v>3219</v>
      </c>
      <c r="G2440" t="s">
        <v>3318</v>
      </c>
      <c r="H2440" t="s">
        <v>3323</v>
      </c>
      <c r="I2440" s="122">
        <v>50.824800000000003</v>
      </c>
      <c r="J2440" s="122">
        <v>1.083</v>
      </c>
      <c r="K2440" s="122">
        <v>3.6374</v>
      </c>
      <c r="L2440" s="122">
        <v>5.7801</v>
      </c>
      <c r="M2440" s="122">
        <v>0.1089</v>
      </c>
      <c r="N2440" s="122">
        <v>15.9176</v>
      </c>
      <c r="O2440" s="122">
        <v>21.4557</v>
      </c>
      <c r="P2440" s="122">
        <v>0.2954</v>
      </c>
      <c r="R2440" s="122">
        <v>0.57240000000000002</v>
      </c>
      <c r="S2440" s="122">
        <v>83.076249850438103</v>
      </c>
      <c r="T2440" s="122">
        <v>99.675300000000007</v>
      </c>
    </row>
    <row r="2441" spans="1:20" x14ac:dyDescent="0.25">
      <c r="A2441" t="s">
        <v>3316</v>
      </c>
      <c r="B2441" t="s">
        <v>3317</v>
      </c>
      <c r="C2441" t="s">
        <v>2285</v>
      </c>
      <c r="D2441" t="s">
        <v>2282</v>
      </c>
      <c r="E2441" t="s">
        <v>5457</v>
      </c>
      <c r="F2441" t="s">
        <v>3219</v>
      </c>
      <c r="G2441" t="s">
        <v>3318</v>
      </c>
      <c r="H2441" t="s">
        <v>3323</v>
      </c>
      <c r="I2441" s="122">
        <v>50.812899999999999</v>
      </c>
      <c r="J2441" s="122">
        <v>1.0793999999999999</v>
      </c>
      <c r="K2441" s="122">
        <v>3.7313000000000001</v>
      </c>
      <c r="L2441" s="122">
        <v>5.7159000000000004</v>
      </c>
      <c r="M2441" s="122">
        <v>0.1024</v>
      </c>
      <c r="N2441" s="122">
        <v>15.867599999999999</v>
      </c>
      <c r="O2441" s="122">
        <v>21.262699999999999</v>
      </c>
      <c r="P2441" s="122">
        <v>0.3145</v>
      </c>
      <c r="R2441" s="122">
        <v>0.62880000000000003</v>
      </c>
      <c r="S2441" s="122">
        <v>83.188752372143895</v>
      </c>
      <c r="T2441" s="122">
        <v>99.515499999999989</v>
      </c>
    </row>
    <row r="2442" spans="1:20" x14ac:dyDescent="0.25">
      <c r="A2442" t="s">
        <v>3316</v>
      </c>
      <c r="B2442" t="s">
        <v>3317</v>
      </c>
      <c r="C2442" t="s">
        <v>2285</v>
      </c>
      <c r="D2442" t="s">
        <v>2282</v>
      </c>
      <c r="E2442" t="s">
        <v>5457</v>
      </c>
      <c r="F2442" t="s">
        <v>3219</v>
      </c>
      <c r="G2442" t="s">
        <v>3318</v>
      </c>
      <c r="H2442" t="s">
        <v>3323</v>
      </c>
      <c r="I2442" s="122">
        <v>50.637599999999999</v>
      </c>
      <c r="J2442" s="122">
        <v>1.1968000000000001</v>
      </c>
      <c r="K2442" s="122">
        <v>3.9091</v>
      </c>
      <c r="L2442" s="122">
        <v>6.0835999999999997</v>
      </c>
      <c r="M2442" s="122">
        <v>0.16750000000000001</v>
      </c>
      <c r="N2442" s="122">
        <v>15.757999999999999</v>
      </c>
      <c r="O2442" s="122">
        <v>21.0761</v>
      </c>
      <c r="P2442" s="122">
        <v>0.33989999999999998</v>
      </c>
      <c r="R2442" s="122">
        <v>0.4022</v>
      </c>
      <c r="S2442" s="122">
        <v>82.19752946108396</v>
      </c>
      <c r="T2442" s="122">
        <v>99.570799999999991</v>
      </c>
    </row>
    <row r="2443" spans="1:20" x14ac:dyDescent="0.25">
      <c r="A2443" t="s">
        <v>3316</v>
      </c>
      <c r="B2443" t="s">
        <v>3317</v>
      </c>
      <c r="C2443" t="s">
        <v>2285</v>
      </c>
      <c r="D2443" t="s">
        <v>2282</v>
      </c>
      <c r="E2443" t="s">
        <v>5457</v>
      </c>
      <c r="F2443" t="s">
        <v>3219</v>
      </c>
      <c r="G2443" t="s">
        <v>3318</v>
      </c>
      <c r="H2443" t="s">
        <v>3323</v>
      </c>
      <c r="I2443" s="122">
        <v>50.6081</v>
      </c>
      <c r="J2443" s="122">
        <v>1.2024999999999999</v>
      </c>
      <c r="K2443" s="122">
        <v>3.8999000000000001</v>
      </c>
      <c r="L2443" s="122">
        <v>5.9977</v>
      </c>
      <c r="M2443" s="122">
        <v>0.11849999999999999</v>
      </c>
      <c r="N2443" s="122">
        <v>15.69</v>
      </c>
      <c r="O2443" s="122">
        <v>21.220099999999999</v>
      </c>
      <c r="P2443" s="122">
        <v>0.31630000000000003</v>
      </c>
      <c r="R2443" s="122">
        <v>0.35949999999999999</v>
      </c>
      <c r="S2443" s="122">
        <v>82.341877789052717</v>
      </c>
      <c r="T2443" s="122">
        <v>99.412599999999998</v>
      </c>
    </row>
    <row r="2444" spans="1:20" x14ac:dyDescent="0.25">
      <c r="A2444" t="s">
        <v>3316</v>
      </c>
      <c r="B2444" t="s">
        <v>3317</v>
      </c>
      <c r="C2444" t="s">
        <v>2285</v>
      </c>
      <c r="D2444" t="s">
        <v>2282</v>
      </c>
      <c r="E2444" t="s">
        <v>5457</v>
      </c>
      <c r="F2444" t="s">
        <v>3219</v>
      </c>
      <c r="G2444" t="s">
        <v>3318</v>
      </c>
      <c r="H2444" t="s">
        <v>3323</v>
      </c>
      <c r="I2444" s="122">
        <v>50.477899999999998</v>
      </c>
      <c r="J2444" s="122">
        <v>1.2162999999999999</v>
      </c>
      <c r="K2444" s="122">
        <v>3.8774000000000002</v>
      </c>
      <c r="L2444" s="122">
        <v>6.0740999999999996</v>
      </c>
      <c r="M2444" s="122">
        <v>0.1086</v>
      </c>
      <c r="N2444" s="122">
        <v>15.717700000000001</v>
      </c>
      <c r="O2444" s="122">
        <v>21.1936</v>
      </c>
      <c r="P2444" s="122">
        <v>0.3498</v>
      </c>
      <c r="R2444" s="122">
        <v>0.50790000000000002</v>
      </c>
      <c r="S2444" s="122">
        <v>82.182922146011578</v>
      </c>
      <c r="T2444" s="122">
        <v>99.523299999999992</v>
      </c>
    </row>
    <row r="2445" spans="1:20" x14ac:dyDescent="0.25">
      <c r="A2445" t="s">
        <v>3316</v>
      </c>
      <c r="B2445" t="s">
        <v>3317</v>
      </c>
      <c r="C2445" t="s">
        <v>2285</v>
      </c>
      <c r="D2445" t="s">
        <v>2282</v>
      </c>
      <c r="E2445" t="s">
        <v>5457</v>
      </c>
      <c r="F2445" t="s">
        <v>3219</v>
      </c>
      <c r="G2445" t="s">
        <v>3318</v>
      </c>
      <c r="H2445" t="s">
        <v>3323</v>
      </c>
      <c r="I2445" s="122">
        <v>50.308100000000003</v>
      </c>
      <c r="J2445" s="122">
        <v>1.2159</v>
      </c>
      <c r="K2445" s="122">
        <v>3.9281999999999999</v>
      </c>
      <c r="L2445" s="122">
        <v>6.1909999999999998</v>
      </c>
      <c r="M2445" s="122">
        <v>8.4500000000000006E-2</v>
      </c>
      <c r="N2445" s="122">
        <v>15.7218</v>
      </c>
      <c r="O2445" s="122">
        <v>21.378900000000002</v>
      </c>
      <c r="P2445" s="122">
        <v>0.29699999999999999</v>
      </c>
      <c r="R2445" s="122">
        <v>0.42070000000000002</v>
      </c>
      <c r="S2445" s="122">
        <v>81.905944582903842</v>
      </c>
      <c r="T2445" s="122">
        <v>99.54610000000001</v>
      </c>
    </row>
    <row r="2446" spans="1:20" x14ac:dyDescent="0.25">
      <c r="A2446" t="s">
        <v>3316</v>
      </c>
      <c r="B2446" t="s">
        <v>3317</v>
      </c>
      <c r="C2446" t="s">
        <v>2285</v>
      </c>
      <c r="D2446" t="s">
        <v>2282</v>
      </c>
      <c r="E2446" t="s">
        <v>5457</v>
      </c>
      <c r="F2446" t="s">
        <v>3219</v>
      </c>
      <c r="G2446" t="s">
        <v>3318</v>
      </c>
      <c r="H2446" t="s">
        <v>3323</v>
      </c>
      <c r="I2446" s="122">
        <v>50.435499999999998</v>
      </c>
      <c r="J2446" s="122">
        <v>1.2016</v>
      </c>
      <c r="K2446" s="122">
        <v>3.8769999999999998</v>
      </c>
      <c r="L2446" s="122">
        <v>6.0734000000000004</v>
      </c>
      <c r="M2446" s="122">
        <v>0.17860000000000001</v>
      </c>
      <c r="N2446" s="122">
        <v>15.750400000000001</v>
      </c>
      <c r="O2446" s="122">
        <v>21.211600000000001</v>
      </c>
      <c r="P2446" s="122">
        <v>0.34429999999999999</v>
      </c>
      <c r="R2446" s="122">
        <v>0.52470000000000006</v>
      </c>
      <c r="S2446" s="122">
        <v>82.215018680305548</v>
      </c>
      <c r="T2446" s="122">
        <v>99.597099999999998</v>
      </c>
    </row>
    <row r="2447" spans="1:20" x14ac:dyDescent="0.25">
      <c r="A2447" t="s">
        <v>3316</v>
      </c>
      <c r="B2447" t="s">
        <v>3317</v>
      </c>
      <c r="C2447" t="s">
        <v>2285</v>
      </c>
      <c r="D2447" t="s">
        <v>2282</v>
      </c>
      <c r="E2447" t="s">
        <v>5457</v>
      </c>
      <c r="F2447" t="s">
        <v>3219</v>
      </c>
      <c r="G2447" t="s">
        <v>3318</v>
      </c>
      <c r="H2447" t="s">
        <v>3323</v>
      </c>
      <c r="I2447" s="122">
        <v>51.851500000000001</v>
      </c>
      <c r="J2447" s="122">
        <v>1.0188999999999999</v>
      </c>
      <c r="K2447" s="122">
        <v>3.1362999999999999</v>
      </c>
      <c r="L2447" s="122">
        <v>6.0446</v>
      </c>
      <c r="M2447" s="122">
        <v>0.15329999999999999</v>
      </c>
      <c r="N2447" s="122">
        <v>16.233499999999999</v>
      </c>
      <c r="O2447" s="122">
        <v>21.111799999999999</v>
      </c>
      <c r="P2447" s="122">
        <v>0.30609999999999998</v>
      </c>
      <c r="R2447" s="122">
        <v>0.29920000000000002</v>
      </c>
      <c r="S2447" s="122">
        <v>82.720521825870335</v>
      </c>
      <c r="T2447" s="122">
        <v>100.15519999999999</v>
      </c>
    </row>
    <row r="2448" spans="1:20" x14ac:dyDescent="0.25">
      <c r="A2448" t="s">
        <v>3316</v>
      </c>
      <c r="B2448" t="s">
        <v>3317</v>
      </c>
      <c r="C2448" t="s">
        <v>2285</v>
      </c>
      <c r="D2448" t="s">
        <v>2282</v>
      </c>
      <c r="E2448" t="s">
        <v>5457</v>
      </c>
      <c r="F2448" t="s">
        <v>3219</v>
      </c>
      <c r="G2448" t="s">
        <v>3318</v>
      </c>
      <c r="H2448" t="s">
        <v>3323</v>
      </c>
      <c r="I2448" s="122">
        <v>50.069000000000003</v>
      </c>
      <c r="J2448" s="122">
        <v>1.1879</v>
      </c>
      <c r="K2448" s="122">
        <v>3.8864000000000001</v>
      </c>
      <c r="L2448" s="122">
        <v>6.0755999999999997</v>
      </c>
      <c r="M2448" s="122">
        <v>0.17580000000000001</v>
      </c>
      <c r="N2448" s="122">
        <v>15.683999999999999</v>
      </c>
      <c r="O2448" s="122">
        <v>21.071300000000001</v>
      </c>
      <c r="P2448" s="122">
        <v>0.28449999999999998</v>
      </c>
      <c r="R2448" s="122">
        <v>0.52229999999999999</v>
      </c>
      <c r="S2448" s="122">
        <v>82.147851010332531</v>
      </c>
      <c r="T2448" s="122">
        <v>98.956800000000015</v>
      </c>
    </row>
    <row r="2449" spans="1:20" x14ac:dyDescent="0.25">
      <c r="A2449" t="s">
        <v>3316</v>
      </c>
      <c r="B2449" t="s">
        <v>3317</v>
      </c>
      <c r="C2449" t="s">
        <v>2285</v>
      </c>
      <c r="D2449" t="s">
        <v>2282</v>
      </c>
      <c r="E2449" t="s">
        <v>5457</v>
      </c>
      <c r="F2449" t="s">
        <v>3219</v>
      </c>
      <c r="G2449" t="s">
        <v>3318</v>
      </c>
      <c r="H2449" t="s">
        <v>3323</v>
      </c>
      <c r="I2449" s="122">
        <v>50.269199999999998</v>
      </c>
      <c r="J2449" s="122">
        <v>1.3795999999999999</v>
      </c>
      <c r="K2449" s="122">
        <v>4.2984</v>
      </c>
      <c r="L2449" s="122">
        <v>6.2232000000000003</v>
      </c>
      <c r="M2449" s="122">
        <v>0.16789999999999999</v>
      </c>
      <c r="N2449" s="122">
        <v>15.5519</v>
      </c>
      <c r="O2449" s="122">
        <v>20.779299999999999</v>
      </c>
      <c r="P2449" s="122">
        <v>0.35539999999999999</v>
      </c>
      <c r="R2449" s="122">
        <v>0.41320000000000001</v>
      </c>
      <c r="S2449" s="122">
        <v>81.666816478704789</v>
      </c>
      <c r="T2449" s="122">
        <v>99.438100000000006</v>
      </c>
    </row>
    <row r="2450" spans="1:20" x14ac:dyDescent="0.25">
      <c r="A2450" t="s">
        <v>3316</v>
      </c>
      <c r="B2450" t="s">
        <v>3317</v>
      </c>
      <c r="C2450" t="s">
        <v>2285</v>
      </c>
      <c r="D2450" t="s">
        <v>2282</v>
      </c>
      <c r="E2450" t="s">
        <v>5457</v>
      </c>
      <c r="F2450" t="s">
        <v>3219</v>
      </c>
      <c r="G2450" t="s">
        <v>3318</v>
      </c>
      <c r="H2450" t="s">
        <v>3323</v>
      </c>
      <c r="I2450" s="122">
        <v>50.837400000000002</v>
      </c>
      <c r="J2450" s="122">
        <v>1.2408999999999999</v>
      </c>
      <c r="K2450" s="122">
        <v>4.0895999999999999</v>
      </c>
      <c r="L2450" s="122">
        <v>6.1848000000000001</v>
      </c>
      <c r="M2450" s="122">
        <v>0.1348</v>
      </c>
      <c r="N2450" s="122">
        <v>15.6378</v>
      </c>
      <c r="O2450" s="122">
        <v>21.102</v>
      </c>
      <c r="P2450" s="122">
        <v>0.34470000000000001</v>
      </c>
      <c r="R2450" s="122">
        <v>0.47489999999999999</v>
      </c>
      <c r="S2450" s="122">
        <v>81.841309323565824</v>
      </c>
      <c r="T2450" s="122">
        <v>100.04689999999999</v>
      </c>
    </row>
    <row r="2451" spans="1:20" x14ac:dyDescent="0.25">
      <c r="A2451" t="s">
        <v>3316</v>
      </c>
      <c r="B2451" t="s">
        <v>3317</v>
      </c>
      <c r="C2451" t="s">
        <v>2285</v>
      </c>
      <c r="D2451" t="s">
        <v>2282</v>
      </c>
      <c r="E2451" t="s">
        <v>5457</v>
      </c>
      <c r="F2451" t="s">
        <v>3219</v>
      </c>
      <c r="G2451" t="s">
        <v>3318</v>
      </c>
      <c r="H2451" t="s">
        <v>3323</v>
      </c>
      <c r="I2451" s="122">
        <v>50.379300000000001</v>
      </c>
      <c r="J2451" s="122">
        <v>1.2617</v>
      </c>
      <c r="K2451" s="122">
        <v>4.1163999999999996</v>
      </c>
      <c r="L2451" s="122">
        <v>6.0732999999999997</v>
      </c>
      <c r="M2451" s="122">
        <v>0.2109</v>
      </c>
      <c r="N2451" s="122">
        <v>15.606199999999999</v>
      </c>
      <c r="O2451" s="122">
        <v>21.123699999999999</v>
      </c>
      <c r="P2451" s="122">
        <v>0.3805</v>
      </c>
      <c r="R2451" s="122">
        <v>0.38569999999999999</v>
      </c>
      <c r="S2451" s="122">
        <v>82.08037713246398</v>
      </c>
      <c r="T2451" s="122">
        <v>99.537699999999987</v>
      </c>
    </row>
    <row r="2452" spans="1:20" x14ac:dyDescent="0.25">
      <c r="A2452" t="s">
        <v>3316</v>
      </c>
      <c r="B2452" t="s">
        <v>3317</v>
      </c>
      <c r="C2452" t="s">
        <v>2285</v>
      </c>
      <c r="D2452" t="s">
        <v>2282</v>
      </c>
      <c r="E2452" t="s">
        <v>5457</v>
      </c>
      <c r="F2452" t="s">
        <v>3219</v>
      </c>
      <c r="G2452" t="s">
        <v>3318</v>
      </c>
      <c r="H2452" t="s">
        <v>3323</v>
      </c>
      <c r="I2452" s="122">
        <v>50.990099999999998</v>
      </c>
      <c r="J2452" s="122">
        <v>1.1955</v>
      </c>
      <c r="K2452" s="122">
        <v>3.9077000000000002</v>
      </c>
      <c r="L2452" s="122">
        <v>5.9950000000000001</v>
      </c>
      <c r="M2452" s="122">
        <v>0.13650000000000001</v>
      </c>
      <c r="N2452" s="122">
        <v>15.2828</v>
      </c>
      <c r="O2452" s="122">
        <v>20.9985</v>
      </c>
      <c r="P2452" s="122">
        <v>0.31390000000000001</v>
      </c>
      <c r="R2452" s="122">
        <v>0.39040000000000002</v>
      </c>
      <c r="S2452" s="122">
        <v>81.962940272548082</v>
      </c>
      <c r="T2452" s="122">
        <v>99.210400000000007</v>
      </c>
    </row>
    <row r="2453" spans="1:20" x14ac:dyDescent="0.25">
      <c r="A2453" t="s">
        <v>3316</v>
      </c>
      <c r="B2453" t="s">
        <v>3317</v>
      </c>
      <c r="C2453" t="s">
        <v>2285</v>
      </c>
      <c r="D2453" t="s">
        <v>2282</v>
      </c>
      <c r="E2453" t="s">
        <v>5457</v>
      </c>
      <c r="F2453" t="s">
        <v>3219</v>
      </c>
      <c r="G2453" t="s">
        <v>3318</v>
      </c>
      <c r="H2453" t="s">
        <v>3323</v>
      </c>
      <c r="I2453" s="122">
        <v>50.6404</v>
      </c>
      <c r="J2453" s="122">
        <v>1.2224999999999999</v>
      </c>
      <c r="K2453" s="122">
        <v>3.9024000000000001</v>
      </c>
      <c r="L2453" s="122">
        <v>6.0747999999999998</v>
      </c>
      <c r="M2453" s="122">
        <v>0.12839999999999999</v>
      </c>
      <c r="N2453" s="122">
        <v>15.656599999999999</v>
      </c>
      <c r="O2453" s="122">
        <v>21.163799999999998</v>
      </c>
      <c r="P2453" s="122">
        <v>0.30559999999999998</v>
      </c>
      <c r="R2453" s="122">
        <v>0.44790000000000002</v>
      </c>
      <c r="S2453" s="122">
        <v>82.124127352105106</v>
      </c>
      <c r="T2453" s="122">
        <v>99.542399999999986</v>
      </c>
    </row>
    <row r="2454" spans="1:20" x14ac:dyDescent="0.25">
      <c r="A2454" t="s">
        <v>3316</v>
      </c>
      <c r="B2454" t="s">
        <v>3317</v>
      </c>
      <c r="C2454" t="s">
        <v>2285</v>
      </c>
      <c r="D2454" t="s">
        <v>2282</v>
      </c>
      <c r="E2454" t="s">
        <v>5457</v>
      </c>
      <c r="F2454" t="s">
        <v>3219</v>
      </c>
      <c r="G2454" t="s">
        <v>3318</v>
      </c>
      <c r="H2454" t="s">
        <v>3323</v>
      </c>
      <c r="I2454" s="122">
        <v>51.418999999999997</v>
      </c>
      <c r="J2454" s="122">
        <v>0.9637</v>
      </c>
      <c r="K2454" s="122">
        <v>2.9821</v>
      </c>
      <c r="L2454" s="122">
        <v>5.7737999999999996</v>
      </c>
      <c r="M2454" s="122">
        <v>7.7299999999999994E-2</v>
      </c>
      <c r="N2454" s="122">
        <v>16.203399999999998</v>
      </c>
      <c r="O2454" s="122">
        <v>21.056899999999999</v>
      </c>
      <c r="P2454" s="122">
        <v>0.30769999999999997</v>
      </c>
      <c r="R2454" s="122">
        <v>0.41260000000000002</v>
      </c>
      <c r="S2454" s="122">
        <v>83.340126660366707</v>
      </c>
      <c r="T2454" s="122">
        <v>99.196499999999986</v>
      </c>
    </row>
    <row r="2455" spans="1:20" x14ac:dyDescent="0.25">
      <c r="A2455" t="s">
        <v>3316</v>
      </c>
      <c r="B2455" t="s">
        <v>3317</v>
      </c>
      <c r="C2455" t="s">
        <v>2285</v>
      </c>
      <c r="D2455" t="s">
        <v>2282</v>
      </c>
      <c r="E2455" t="s">
        <v>5457</v>
      </c>
      <c r="F2455" t="s">
        <v>3219</v>
      </c>
      <c r="G2455" t="s">
        <v>3318</v>
      </c>
      <c r="H2455" t="s">
        <v>3323</v>
      </c>
      <c r="I2455" s="122">
        <v>51.162199999999999</v>
      </c>
      <c r="J2455" s="122">
        <v>1.0146999999999999</v>
      </c>
      <c r="K2455" s="122">
        <v>3.3759000000000001</v>
      </c>
      <c r="L2455" s="122">
        <v>5.8521000000000001</v>
      </c>
      <c r="M2455" s="122">
        <v>0.1386</v>
      </c>
      <c r="N2455" s="122">
        <v>15.9978</v>
      </c>
      <c r="O2455" s="122">
        <v>21.275200000000002</v>
      </c>
      <c r="P2455" s="122">
        <v>0.3175</v>
      </c>
      <c r="R2455" s="122">
        <v>0.50609999999999999</v>
      </c>
      <c r="S2455" s="122">
        <v>82.972606748222958</v>
      </c>
      <c r="T2455" s="122">
        <v>99.640100000000004</v>
      </c>
    </row>
    <row r="2456" spans="1:20" x14ac:dyDescent="0.25">
      <c r="A2456" t="s">
        <v>3316</v>
      </c>
      <c r="B2456" t="s">
        <v>3317</v>
      </c>
      <c r="C2456" t="s">
        <v>2285</v>
      </c>
      <c r="D2456" t="s">
        <v>2282</v>
      </c>
      <c r="E2456" t="s">
        <v>5457</v>
      </c>
      <c r="F2456" t="s">
        <v>3219</v>
      </c>
      <c r="G2456" t="s">
        <v>3318</v>
      </c>
      <c r="H2456" t="s">
        <v>3323</v>
      </c>
      <c r="I2456" s="122">
        <v>51.309100000000001</v>
      </c>
      <c r="J2456" s="122">
        <v>1.0287999999999999</v>
      </c>
      <c r="K2456" s="122">
        <v>3.0676999999999999</v>
      </c>
      <c r="L2456" s="122">
        <v>6.0103</v>
      </c>
      <c r="M2456" s="122">
        <v>0.1082</v>
      </c>
      <c r="N2456" s="122">
        <v>16.1571</v>
      </c>
      <c r="O2456" s="122">
        <v>21.2483</v>
      </c>
      <c r="P2456" s="122">
        <v>0.32569999999999999</v>
      </c>
      <c r="R2456" s="122">
        <v>0.21490000000000001</v>
      </c>
      <c r="S2456" s="122">
        <v>82.734428295089486</v>
      </c>
      <c r="T2456" s="122">
        <v>99.470100000000002</v>
      </c>
    </row>
    <row r="2457" spans="1:20" x14ac:dyDescent="0.25">
      <c r="A2457" t="s">
        <v>3316</v>
      </c>
      <c r="B2457" t="s">
        <v>3317</v>
      </c>
      <c r="C2457" t="s">
        <v>2285</v>
      </c>
      <c r="D2457" t="s">
        <v>2282</v>
      </c>
      <c r="E2457" t="s">
        <v>5457</v>
      </c>
      <c r="F2457" t="s">
        <v>3219</v>
      </c>
      <c r="G2457" t="s">
        <v>3318</v>
      </c>
      <c r="H2457" t="s">
        <v>3323</v>
      </c>
      <c r="I2457" s="122">
        <v>51.8123</v>
      </c>
      <c r="J2457" s="122">
        <v>0.97340000000000004</v>
      </c>
      <c r="K2457" s="122">
        <v>2.8100999999999998</v>
      </c>
      <c r="L2457" s="122">
        <v>5.9028</v>
      </c>
      <c r="M2457" s="122">
        <v>0.1169</v>
      </c>
      <c r="N2457" s="122">
        <v>16.3169</v>
      </c>
      <c r="O2457" s="122">
        <v>20.916499999999999</v>
      </c>
      <c r="P2457" s="122">
        <v>0.29649999999999999</v>
      </c>
      <c r="R2457" s="122">
        <v>0.25419999999999998</v>
      </c>
      <c r="S2457" s="122">
        <v>83.129190412509629</v>
      </c>
      <c r="T2457" s="122">
        <v>99.399599999999992</v>
      </c>
    </row>
    <row r="2458" spans="1:20" x14ac:dyDescent="0.25">
      <c r="A2458" t="s">
        <v>3316</v>
      </c>
      <c r="B2458" t="s">
        <v>3317</v>
      </c>
      <c r="C2458" t="s">
        <v>2285</v>
      </c>
      <c r="D2458" t="s">
        <v>2282</v>
      </c>
      <c r="E2458" t="s">
        <v>5457</v>
      </c>
      <c r="F2458" t="s">
        <v>3219</v>
      </c>
      <c r="G2458" t="s">
        <v>3318</v>
      </c>
      <c r="H2458" t="s">
        <v>3323</v>
      </c>
      <c r="I2458" s="122">
        <v>51.746200000000002</v>
      </c>
      <c r="J2458" s="122">
        <v>0.97319999999999995</v>
      </c>
      <c r="K2458" s="122">
        <v>2.8485</v>
      </c>
      <c r="L2458" s="122">
        <v>5.8841000000000001</v>
      </c>
      <c r="M2458" s="122">
        <v>0.1709</v>
      </c>
      <c r="N2458" s="122">
        <v>16.307600000000001</v>
      </c>
      <c r="O2458" s="122">
        <v>20.965299999999999</v>
      </c>
      <c r="P2458" s="122">
        <v>0.30880000000000002</v>
      </c>
      <c r="R2458" s="122">
        <v>0.29170000000000001</v>
      </c>
      <c r="S2458" s="122">
        <v>83.165663390075181</v>
      </c>
      <c r="T2458" s="122">
        <v>99.496300000000005</v>
      </c>
    </row>
    <row r="2459" spans="1:20" x14ac:dyDescent="0.25">
      <c r="A2459" t="s">
        <v>3316</v>
      </c>
      <c r="B2459" t="s">
        <v>3317</v>
      </c>
      <c r="C2459" t="s">
        <v>2285</v>
      </c>
      <c r="D2459" t="s">
        <v>2282</v>
      </c>
      <c r="E2459" t="s">
        <v>5457</v>
      </c>
      <c r="F2459" t="s">
        <v>3219</v>
      </c>
      <c r="G2459" t="s">
        <v>3318</v>
      </c>
      <c r="H2459" t="s">
        <v>3323</v>
      </c>
      <c r="I2459" s="122">
        <v>51.733800000000002</v>
      </c>
      <c r="J2459" s="122">
        <v>0.97970000000000002</v>
      </c>
      <c r="K2459" s="122">
        <v>2.9302000000000001</v>
      </c>
      <c r="L2459" s="122">
        <v>6.0237999999999996</v>
      </c>
      <c r="M2459" s="122">
        <v>0.13450000000000001</v>
      </c>
      <c r="N2459" s="122">
        <v>16.236000000000001</v>
      </c>
      <c r="O2459" s="122">
        <v>21.2653</v>
      </c>
      <c r="P2459" s="122">
        <v>0.34429999999999999</v>
      </c>
      <c r="R2459" s="122">
        <v>0.28549999999999998</v>
      </c>
      <c r="S2459" s="122">
        <v>82.77193289823748</v>
      </c>
      <c r="T2459" s="122">
        <v>99.93310000000001</v>
      </c>
    </row>
    <row r="2460" spans="1:20" x14ac:dyDescent="0.25">
      <c r="A2460" t="s">
        <v>3316</v>
      </c>
      <c r="B2460" t="s">
        <v>3317</v>
      </c>
      <c r="C2460" t="s">
        <v>2285</v>
      </c>
      <c r="D2460" t="s">
        <v>2282</v>
      </c>
      <c r="E2460" t="s">
        <v>5457</v>
      </c>
      <c r="F2460" t="s">
        <v>3219</v>
      </c>
      <c r="G2460" t="s">
        <v>3318</v>
      </c>
      <c r="H2460" t="s">
        <v>3323</v>
      </c>
      <c r="I2460" s="122">
        <v>52.058199999999999</v>
      </c>
      <c r="J2460" s="122">
        <v>0.97719999999999996</v>
      </c>
      <c r="K2460" s="122">
        <v>2.8721000000000001</v>
      </c>
      <c r="L2460" s="122">
        <v>6.0567000000000002</v>
      </c>
      <c r="M2460" s="122">
        <v>0.14399999999999999</v>
      </c>
      <c r="N2460" s="122">
        <v>16.244</v>
      </c>
      <c r="O2460" s="122">
        <v>21.275500000000001</v>
      </c>
      <c r="P2460" s="122">
        <v>0.31190000000000001</v>
      </c>
      <c r="R2460" s="122">
        <v>0.25919999999999999</v>
      </c>
      <c r="S2460" s="122">
        <v>82.701171285095796</v>
      </c>
      <c r="T2460" s="122">
        <v>100.19880000000001</v>
      </c>
    </row>
    <row r="2461" spans="1:20" x14ac:dyDescent="0.25">
      <c r="A2461" t="s">
        <v>3316</v>
      </c>
      <c r="B2461" t="s">
        <v>3317</v>
      </c>
      <c r="C2461" t="s">
        <v>2285</v>
      </c>
      <c r="D2461" t="s">
        <v>2282</v>
      </c>
      <c r="E2461" t="s">
        <v>5457</v>
      </c>
      <c r="F2461" t="s">
        <v>3219</v>
      </c>
      <c r="G2461" t="s">
        <v>3318</v>
      </c>
      <c r="H2461" t="s">
        <v>3323</v>
      </c>
      <c r="I2461" s="122">
        <v>51.825800000000001</v>
      </c>
      <c r="J2461" s="122">
        <v>0.99070000000000003</v>
      </c>
      <c r="K2461" s="122">
        <v>2.9756</v>
      </c>
      <c r="L2461" s="122">
        <v>5.8648999999999996</v>
      </c>
      <c r="M2461" s="122">
        <v>0.13519999999999999</v>
      </c>
      <c r="N2461" s="122">
        <v>16.266200000000001</v>
      </c>
      <c r="O2461" s="122">
        <v>21.431999999999999</v>
      </c>
      <c r="P2461" s="122">
        <v>0.31840000000000002</v>
      </c>
      <c r="R2461" s="122">
        <v>0.28839999999999999</v>
      </c>
      <c r="S2461" s="122">
        <v>83.175831446063484</v>
      </c>
      <c r="T2461" s="122">
        <v>100.0972</v>
      </c>
    </row>
    <row r="2462" spans="1:20" x14ac:dyDescent="0.25">
      <c r="A2462" t="s">
        <v>3316</v>
      </c>
      <c r="B2462" t="s">
        <v>3317</v>
      </c>
      <c r="C2462" t="s">
        <v>2285</v>
      </c>
      <c r="D2462" t="s">
        <v>2282</v>
      </c>
      <c r="E2462" t="s">
        <v>5457</v>
      </c>
      <c r="F2462" t="s">
        <v>3219</v>
      </c>
      <c r="G2462" t="s">
        <v>3318</v>
      </c>
      <c r="H2462" t="s">
        <v>3323</v>
      </c>
      <c r="I2462" s="122">
        <v>51.377400000000002</v>
      </c>
      <c r="J2462" s="122">
        <v>0.96460000000000001</v>
      </c>
      <c r="K2462" s="122">
        <v>2.9847000000000001</v>
      </c>
      <c r="L2462" s="122">
        <v>5.9744999999999999</v>
      </c>
      <c r="M2462" s="122">
        <v>0.14269999999999999</v>
      </c>
      <c r="N2462" s="122">
        <v>16.2989</v>
      </c>
      <c r="O2462" s="122">
        <v>21.1309</v>
      </c>
      <c r="P2462" s="122">
        <v>0.30859999999999999</v>
      </c>
      <c r="R2462" s="122">
        <v>0.3014</v>
      </c>
      <c r="S2462" s="122">
        <v>82.943576052765835</v>
      </c>
      <c r="T2462" s="122">
        <v>99.483699999999999</v>
      </c>
    </row>
    <row r="2463" spans="1:20" x14ac:dyDescent="0.25">
      <c r="A2463" t="s">
        <v>3316</v>
      </c>
      <c r="B2463" t="s">
        <v>3317</v>
      </c>
      <c r="C2463" t="s">
        <v>2285</v>
      </c>
      <c r="D2463" t="s">
        <v>2282</v>
      </c>
      <c r="E2463" t="s">
        <v>5457</v>
      </c>
      <c r="F2463" t="s">
        <v>3219</v>
      </c>
      <c r="G2463" t="s">
        <v>3318</v>
      </c>
      <c r="H2463" t="s">
        <v>3319</v>
      </c>
      <c r="I2463" s="122">
        <v>51.484999999999999</v>
      </c>
      <c r="J2463" s="122">
        <v>1.0056</v>
      </c>
      <c r="K2463" s="122">
        <v>2.9822000000000002</v>
      </c>
      <c r="L2463" s="122">
        <v>6.0803000000000003</v>
      </c>
      <c r="M2463" s="122">
        <v>0.14799999999999999</v>
      </c>
      <c r="N2463" s="122">
        <v>16.1648</v>
      </c>
      <c r="O2463" s="122">
        <v>21.491900000000001</v>
      </c>
      <c r="P2463" s="122">
        <v>0.30940000000000001</v>
      </c>
      <c r="R2463" s="122">
        <v>0.1681</v>
      </c>
      <c r="S2463" s="122">
        <v>82.575251006342853</v>
      </c>
      <c r="T2463" s="122">
        <v>99.835300000000004</v>
      </c>
    </row>
    <row r="2464" spans="1:20" x14ac:dyDescent="0.25">
      <c r="A2464" t="s">
        <v>3316</v>
      </c>
      <c r="B2464" t="s">
        <v>3317</v>
      </c>
      <c r="C2464" t="s">
        <v>2285</v>
      </c>
      <c r="D2464" t="s">
        <v>2282</v>
      </c>
      <c r="E2464" t="s">
        <v>5457</v>
      </c>
      <c r="F2464" t="s">
        <v>3219</v>
      </c>
      <c r="G2464" t="s">
        <v>3318</v>
      </c>
      <c r="H2464" t="s">
        <v>3319</v>
      </c>
      <c r="I2464" s="122">
        <v>52.067</v>
      </c>
      <c r="J2464" s="122">
        <v>0.88780000000000003</v>
      </c>
      <c r="K2464" s="122">
        <v>2.5943999999999998</v>
      </c>
      <c r="L2464" s="122">
        <v>5.9470999999999998</v>
      </c>
      <c r="M2464" s="122">
        <v>0.17050000000000001</v>
      </c>
      <c r="N2464" s="122">
        <v>16.736799999999999</v>
      </c>
      <c r="O2464" s="122">
        <v>21.117999999999999</v>
      </c>
      <c r="P2464" s="122">
        <v>0.28270000000000001</v>
      </c>
      <c r="R2464" s="122">
        <v>0.2389</v>
      </c>
      <c r="S2464" s="122">
        <v>83.379181775881392</v>
      </c>
      <c r="T2464" s="122">
        <v>100.0432</v>
      </c>
    </row>
    <row r="2465" spans="1:20" x14ac:dyDescent="0.25">
      <c r="A2465" t="s">
        <v>3316</v>
      </c>
      <c r="B2465" t="s">
        <v>3317</v>
      </c>
      <c r="C2465" t="s">
        <v>2285</v>
      </c>
      <c r="D2465" t="s">
        <v>2282</v>
      </c>
      <c r="E2465" t="s">
        <v>5457</v>
      </c>
      <c r="F2465" t="s">
        <v>3219</v>
      </c>
      <c r="G2465" t="s">
        <v>3318</v>
      </c>
      <c r="H2465" t="s">
        <v>3319</v>
      </c>
      <c r="I2465" s="122">
        <v>52.3401</v>
      </c>
      <c r="J2465" s="122">
        <v>0.88419999999999999</v>
      </c>
      <c r="K2465" s="122">
        <v>2.6335000000000002</v>
      </c>
      <c r="L2465" s="122">
        <v>6.0094000000000003</v>
      </c>
      <c r="M2465" s="122">
        <v>0.1096</v>
      </c>
      <c r="N2465" s="122">
        <v>16.625699999999998</v>
      </c>
      <c r="O2465" s="122">
        <v>21.106000000000002</v>
      </c>
      <c r="P2465" s="122">
        <v>0.31929999999999997</v>
      </c>
      <c r="R2465" s="122">
        <v>0.2823</v>
      </c>
      <c r="S2465" s="122">
        <v>83.141110952582892</v>
      </c>
      <c r="T2465" s="122">
        <v>100.31010000000001</v>
      </c>
    </row>
    <row r="2466" spans="1:20" x14ac:dyDescent="0.25">
      <c r="A2466" t="s">
        <v>3316</v>
      </c>
      <c r="B2466" t="s">
        <v>3317</v>
      </c>
      <c r="C2466" t="s">
        <v>2285</v>
      </c>
      <c r="D2466" t="s">
        <v>2282</v>
      </c>
      <c r="E2466" t="s">
        <v>5457</v>
      </c>
      <c r="F2466" t="s">
        <v>3219</v>
      </c>
      <c r="G2466" t="s">
        <v>3318</v>
      </c>
      <c r="H2466" t="s">
        <v>3319</v>
      </c>
      <c r="I2466" s="122">
        <v>52.636699999999998</v>
      </c>
      <c r="J2466" s="122">
        <v>0.88539999999999996</v>
      </c>
      <c r="K2466" s="122">
        <v>2.8050000000000002</v>
      </c>
      <c r="L2466" s="122">
        <v>5.8879000000000001</v>
      </c>
      <c r="M2466" s="122">
        <v>0.154</v>
      </c>
      <c r="N2466" s="122">
        <v>16.517700000000001</v>
      </c>
      <c r="O2466" s="122">
        <v>21.2422</v>
      </c>
      <c r="P2466" s="122">
        <v>0.30680000000000002</v>
      </c>
      <c r="R2466" s="122">
        <v>0.32919999999999999</v>
      </c>
      <c r="S2466" s="122">
        <v>83.335162152983273</v>
      </c>
      <c r="T2466" s="122">
        <v>100.7649</v>
      </c>
    </row>
    <row r="2467" spans="1:20" x14ac:dyDescent="0.25">
      <c r="A2467" t="s">
        <v>3316</v>
      </c>
      <c r="B2467" t="s">
        <v>3317</v>
      </c>
      <c r="C2467" t="s">
        <v>2285</v>
      </c>
      <c r="D2467" t="s">
        <v>2282</v>
      </c>
      <c r="E2467" t="s">
        <v>5457</v>
      </c>
      <c r="F2467" t="s">
        <v>3219</v>
      </c>
      <c r="G2467" t="s">
        <v>3318</v>
      </c>
      <c r="H2467" t="s">
        <v>3319</v>
      </c>
      <c r="I2467" s="122">
        <v>52.54</v>
      </c>
      <c r="J2467" s="122">
        <v>0.89449999999999996</v>
      </c>
      <c r="K2467" s="122">
        <v>2.8719999999999999</v>
      </c>
      <c r="L2467" s="122">
        <v>5.6180000000000003</v>
      </c>
      <c r="M2467" s="122">
        <v>0.1525</v>
      </c>
      <c r="N2467" s="122">
        <v>16.442299999999999</v>
      </c>
      <c r="O2467" s="122">
        <v>21.4452</v>
      </c>
      <c r="P2467" s="122">
        <v>0.27079999999999999</v>
      </c>
      <c r="R2467" s="122">
        <v>0.26640000000000003</v>
      </c>
      <c r="S2467" s="122">
        <v>83.915010668125063</v>
      </c>
      <c r="T2467" s="122">
        <v>100.5017</v>
      </c>
    </row>
    <row r="2468" spans="1:20" x14ac:dyDescent="0.25">
      <c r="A2468" t="s">
        <v>3316</v>
      </c>
      <c r="B2468" t="s">
        <v>3317</v>
      </c>
      <c r="C2468" t="s">
        <v>2285</v>
      </c>
      <c r="D2468" t="s">
        <v>2282</v>
      </c>
      <c r="E2468" t="s">
        <v>5457</v>
      </c>
      <c r="F2468" t="s">
        <v>3219</v>
      </c>
      <c r="G2468" t="s">
        <v>3318</v>
      </c>
      <c r="H2468" t="s">
        <v>3319</v>
      </c>
      <c r="I2468" s="122">
        <v>52.151000000000003</v>
      </c>
      <c r="J2468" s="122">
        <v>0.90110000000000001</v>
      </c>
      <c r="K2468" s="122">
        <v>2.7686000000000002</v>
      </c>
      <c r="L2468" s="122">
        <v>5.8083999999999998</v>
      </c>
      <c r="M2468" s="122">
        <v>0.14480000000000001</v>
      </c>
      <c r="N2468" s="122">
        <v>16.511099999999999</v>
      </c>
      <c r="O2468" s="122">
        <v>21.3964</v>
      </c>
      <c r="P2468" s="122">
        <v>0.27910000000000001</v>
      </c>
      <c r="R2468" s="122">
        <v>0.36580000000000001</v>
      </c>
      <c r="S2468" s="122">
        <v>83.517599322439153</v>
      </c>
      <c r="T2468" s="122">
        <v>100.3263</v>
      </c>
    </row>
    <row r="2469" spans="1:20" x14ac:dyDescent="0.25">
      <c r="A2469" t="s">
        <v>3316</v>
      </c>
      <c r="B2469" t="s">
        <v>3317</v>
      </c>
      <c r="C2469" t="s">
        <v>2285</v>
      </c>
      <c r="D2469" t="s">
        <v>2282</v>
      </c>
      <c r="E2469" t="s">
        <v>5457</v>
      </c>
      <c r="F2469" t="s">
        <v>3219</v>
      </c>
      <c r="G2469" t="s">
        <v>3318</v>
      </c>
      <c r="H2469" t="s">
        <v>3319</v>
      </c>
      <c r="I2469" s="122">
        <v>52.021599999999999</v>
      </c>
      <c r="J2469" s="122">
        <v>0.94099999999999995</v>
      </c>
      <c r="K2469" s="122">
        <v>3.012</v>
      </c>
      <c r="L2469" s="122">
        <v>5.7183000000000002</v>
      </c>
      <c r="M2469" s="122">
        <v>0.1522</v>
      </c>
      <c r="N2469" s="122">
        <v>16.286200000000001</v>
      </c>
      <c r="O2469" s="122">
        <v>21.5535</v>
      </c>
      <c r="P2469" s="122">
        <v>0.28710000000000002</v>
      </c>
      <c r="R2469" s="122">
        <v>0.37790000000000001</v>
      </c>
      <c r="S2469" s="122">
        <v>83.54399636784963</v>
      </c>
      <c r="T2469" s="122">
        <v>100.3498</v>
      </c>
    </row>
    <row r="2470" spans="1:20" x14ac:dyDescent="0.25">
      <c r="A2470" t="s">
        <v>3316</v>
      </c>
      <c r="B2470" t="s">
        <v>3317</v>
      </c>
      <c r="C2470" t="s">
        <v>2285</v>
      </c>
      <c r="D2470" t="s">
        <v>2282</v>
      </c>
      <c r="E2470" t="s">
        <v>5457</v>
      </c>
      <c r="F2470" t="s">
        <v>3219</v>
      </c>
      <c r="G2470" t="s">
        <v>3318</v>
      </c>
      <c r="H2470" t="s">
        <v>3319</v>
      </c>
      <c r="I2470" s="122">
        <v>50.753799999999998</v>
      </c>
      <c r="J2470" s="122">
        <v>1.2445999999999999</v>
      </c>
      <c r="K2470" s="122">
        <v>4.0145</v>
      </c>
      <c r="L2470" s="122">
        <v>5.9279999999999999</v>
      </c>
      <c r="M2470" s="122">
        <v>0.1719</v>
      </c>
      <c r="N2470" s="122">
        <v>15.613</v>
      </c>
      <c r="O2470" s="122">
        <v>21.305599999999998</v>
      </c>
      <c r="P2470" s="122">
        <v>0.28810000000000002</v>
      </c>
      <c r="R2470" s="122">
        <v>0.4395</v>
      </c>
      <c r="S2470" s="122">
        <v>82.440091235516931</v>
      </c>
      <c r="T2470" s="122">
        <v>99.759</v>
      </c>
    </row>
    <row r="2471" spans="1:20" x14ac:dyDescent="0.25">
      <c r="A2471" t="s">
        <v>3316</v>
      </c>
      <c r="B2471" t="s">
        <v>3317</v>
      </c>
      <c r="C2471" t="s">
        <v>2285</v>
      </c>
      <c r="D2471" t="s">
        <v>2282</v>
      </c>
      <c r="E2471" t="s">
        <v>5457</v>
      </c>
      <c r="F2471" t="s">
        <v>3219</v>
      </c>
      <c r="G2471" t="s">
        <v>3318</v>
      </c>
      <c r="H2471" t="s">
        <v>3319</v>
      </c>
      <c r="I2471" s="122">
        <v>51.514400000000002</v>
      </c>
      <c r="J2471" s="122">
        <v>1.056</v>
      </c>
      <c r="K2471" s="122">
        <v>3.0179</v>
      </c>
      <c r="L2471" s="122">
        <v>6.0364000000000004</v>
      </c>
      <c r="M2471" s="122">
        <v>0.15479999999999999</v>
      </c>
      <c r="N2471" s="122">
        <v>16.049600000000002</v>
      </c>
      <c r="O2471" s="122">
        <v>21.472999999999999</v>
      </c>
      <c r="P2471" s="122">
        <v>0.33529999999999999</v>
      </c>
      <c r="R2471" s="122">
        <v>0.2218</v>
      </c>
      <c r="S2471" s="122">
        <v>82.576605178173978</v>
      </c>
      <c r="T2471" s="122">
        <v>99.859200000000016</v>
      </c>
    </row>
    <row r="2472" spans="1:20" x14ac:dyDescent="0.25">
      <c r="A2472" t="s">
        <v>3316</v>
      </c>
      <c r="B2472" t="s">
        <v>3317</v>
      </c>
      <c r="C2472" t="s">
        <v>2285</v>
      </c>
      <c r="D2472" t="s">
        <v>2282</v>
      </c>
      <c r="E2472" t="s">
        <v>5457</v>
      </c>
      <c r="F2472" t="s">
        <v>3219</v>
      </c>
      <c r="G2472" t="s">
        <v>3318</v>
      </c>
      <c r="H2472" t="s">
        <v>3319</v>
      </c>
      <c r="I2472" s="122">
        <v>51.734299999999998</v>
      </c>
      <c r="J2472" s="122">
        <v>1.0033000000000001</v>
      </c>
      <c r="K2472" s="122">
        <v>3.0261</v>
      </c>
      <c r="L2472" s="122">
        <v>6.0647000000000002</v>
      </c>
      <c r="M2472" s="122">
        <v>6.8199999999999997E-2</v>
      </c>
      <c r="N2472" s="122">
        <v>16.086600000000001</v>
      </c>
      <c r="O2472" s="122">
        <v>21.4541</v>
      </c>
      <c r="P2472" s="122">
        <v>0.3216</v>
      </c>
      <c r="R2472" s="122">
        <v>0.2054</v>
      </c>
      <c r="S2472" s="122">
        <v>82.542414281236205</v>
      </c>
      <c r="T2472" s="122">
        <v>99.964300000000009</v>
      </c>
    </row>
    <row r="2473" spans="1:20" x14ac:dyDescent="0.25">
      <c r="A2473" t="s">
        <v>3316</v>
      </c>
      <c r="B2473" t="s">
        <v>3317</v>
      </c>
      <c r="C2473" t="s">
        <v>2285</v>
      </c>
      <c r="D2473" t="s">
        <v>2282</v>
      </c>
      <c r="E2473" t="s">
        <v>5457</v>
      </c>
      <c r="F2473" t="s">
        <v>3219</v>
      </c>
      <c r="G2473" t="s">
        <v>3318</v>
      </c>
      <c r="H2473" t="s">
        <v>3319</v>
      </c>
      <c r="I2473" s="122">
        <v>51.1691</v>
      </c>
      <c r="J2473" s="122">
        <v>1.0621</v>
      </c>
      <c r="K2473" s="122">
        <v>3.2385000000000002</v>
      </c>
      <c r="L2473" s="122">
        <v>6.1524999999999999</v>
      </c>
      <c r="M2473" s="122">
        <v>0.16270000000000001</v>
      </c>
      <c r="N2473" s="122">
        <v>15.985799999999999</v>
      </c>
      <c r="O2473" s="122">
        <v>21.494900000000001</v>
      </c>
      <c r="P2473" s="122">
        <v>0.2868</v>
      </c>
      <c r="R2473" s="122">
        <v>0.17910000000000001</v>
      </c>
      <c r="S2473" s="122">
        <v>82.242712407112265</v>
      </c>
      <c r="T2473" s="122">
        <v>99.731500000000011</v>
      </c>
    </row>
    <row r="2474" spans="1:20" x14ac:dyDescent="0.25">
      <c r="A2474" t="s">
        <v>3316</v>
      </c>
      <c r="B2474" t="s">
        <v>3317</v>
      </c>
      <c r="C2474" t="s">
        <v>2285</v>
      </c>
      <c r="D2474" t="s">
        <v>2282</v>
      </c>
      <c r="E2474" t="s">
        <v>5457</v>
      </c>
      <c r="F2474" t="s">
        <v>3219</v>
      </c>
      <c r="G2474" t="s">
        <v>3318</v>
      </c>
      <c r="H2474" t="s">
        <v>3319</v>
      </c>
      <c r="I2474" s="122">
        <v>50.743099999999998</v>
      </c>
      <c r="J2474" s="122">
        <v>1.228</v>
      </c>
      <c r="K2474" s="122">
        <v>3.7784</v>
      </c>
      <c r="L2474" s="122">
        <v>6.4271000000000003</v>
      </c>
      <c r="M2474" s="122">
        <v>0.14269999999999999</v>
      </c>
      <c r="N2474" s="122">
        <v>15.678699999999999</v>
      </c>
      <c r="O2474" s="122">
        <v>21.436399999999999</v>
      </c>
      <c r="P2474" s="122">
        <v>0.33040000000000003</v>
      </c>
      <c r="R2474" s="122">
        <v>0.1996</v>
      </c>
      <c r="S2474" s="122">
        <v>81.302943789358238</v>
      </c>
      <c r="T2474" s="122">
        <v>99.964400000000012</v>
      </c>
    </row>
    <row r="2475" spans="1:20" x14ac:dyDescent="0.25">
      <c r="A2475" t="s">
        <v>3316</v>
      </c>
      <c r="B2475" t="s">
        <v>3317</v>
      </c>
      <c r="C2475" t="s">
        <v>2285</v>
      </c>
      <c r="D2475" t="s">
        <v>2282</v>
      </c>
      <c r="E2475" t="s">
        <v>5457</v>
      </c>
      <c r="F2475" t="s">
        <v>3219</v>
      </c>
      <c r="G2475" t="s">
        <v>3318</v>
      </c>
      <c r="H2475" t="s">
        <v>3319</v>
      </c>
      <c r="I2475" s="122">
        <v>50.488100000000003</v>
      </c>
      <c r="J2475" s="122">
        <v>1.3227</v>
      </c>
      <c r="K2475" s="122">
        <v>4.2430000000000003</v>
      </c>
      <c r="L2475" s="122">
        <v>6.1494999999999997</v>
      </c>
      <c r="M2475" s="122">
        <v>0.1071</v>
      </c>
      <c r="N2475" s="122">
        <v>15.493600000000001</v>
      </c>
      <c r="O2475" s="122">
        <v>21.517299999999999</v>
      </c>
      <c r="P2475" s="122">
        <v>0.32490000000000002</v>
      </c>
      <c r="R2475" s="122">
        <v>0.40310000000000001</v>
      </c>
      <c r="S2475" s="122">
        <v>81.788638985055215</v>
      </c>
      <c r="T2475" s="122">
        <v>100.0493</v>
      </c>
    </row>
    <row r="2476" spans="1:20" x14ac:dyDescent="0.25">
      <c r="A2476" t="s">
        <v>3316</v>
      </c>
      <c r="B2476" t="s">
        <v>3317</v>
      </c>
      <c r="C2476" t="s">
        <v>2285</v>
      </c>
      <c r="D2476" t="s">
        <v>2282</v>
      </c>
      <c r="E2476" t="s">
        <v>5457</v>
      </c>
      <c r="F2476" t="s">
        <v>3219</v>
      </c>
      <c r="G2476" t="s">
        <v>3318</v>
      </c>
      <c r="H2476" t="s">
        <v>3319</v>
      </c>
      <c r="I2476" s="122">
        <v>51.841700000000003</v>
      </c>
      <c r="J2476" s="122">
        <v>0.89180000000000004</v>
      </c>
      <c r="K2476" s="122">
        <v>2.5590999999999999</v>
      </c>
      <c r="L2476" s="122">
        <v>6.0385</v>
      </c>
      <c r="M2476" s="122">
        <v>0.1235</v>
      </c>
      <c r="N2476" s="122">
        <v>16.6463</v>
      </c>
      <c r="O2476" s="122">
        <v>20.7621</v>
      </c>
      <c r="P2476" s="122">
        <v>0.31109999999999999</v>
      </c>
      <c r="R2476" s="122">
        <v>0.26390000000000002</v>
      </c>
      <c r="S2476" s="122">
        <v>83.090696832575262</v>
      </c>
      <c r="T2476" s="122">
        <v>99.438000000000017</v>
      </c>
    </row>
    <row r="2477" spans="1:20" x14ac:dyDescent="0.25">
      <c r="A2477" t="s">
        <v>3316</v>
      </c>
      <c r="B2477" t="s">
        <v>3317</v>
      </c>
      <c r="C2477" t="s">
        <v>2285</v>
      </c>
      <c r="D2477" t="s">
        <v>2282</v>
      </c>
      <c r="E2477" t="s">
        <v>5457</v>
      </c>
      <c r="F2477" t="s">
        <v>3219</v>
      </c>
      <c r="G2477" t="s">
        <v>3318</v>
      </c>
      <c r="H2477" t="s">
        <v>3319</v>
      </c>
      <c r="I2477" s="122">
        <v>52.127800000000001</v>
      </c>
      <c r="J2477" s="122">
        <v>0.88739999999999997</v>
      </c>
      <c r="K2477" s="122">
        <v>2.67</v>
      </c>
      <c r="L2477" s="122">
        <v>5.9466999999999999</v>
      </c>
      <c r="M2477" s="122">
        <v>0.15909999999999999</v>
      </c>
      <c r="N2477" s="122">
        <v>16.71</v>
      </c>
      <c r="O2477" s="122">
        <v>21.097000000000001</v>
      </c>
      <c r="P2477" s="122">
        <v>0.29160000000000003</v>
      </c>
      <c r="R2477" s="122">
        <v>0.21879999999999999</v>
      </c>
      <c r="S2477" s="122">
        <v>83.357894450431928</v>
      </c>
      <c r="T2477" s="122">
        <v>100.1084</v>
      </c>
    </row>
    <row r="2478" spans="1:20" x14ac:dyDescent="0.25">
      <c r="A2478" t="s">
        <v>3316</v>
      </c>
      <c r="B2478" t="s">
        <v>3317</v>
      </c>
      <c r="C2478" t="s">
        <v>2285</v>
      </c>
      <c r="D2478" t="s">
        <v>2282</v>
      </c>
      <c r="E2478" t="s">
        <v>5457</v>
      </c>
      <c r="F2478" t="s">
        <v>3219</v>
      </c>
      <c r="G2478" t="s">
        <v>3318</v>
      </c>
      <c r="H2478" t="s">
        <v>3319</v>
      </c>
      <c r="I2478" s="122">
        <v>52.332299999999996</v>
      </c>
      <c r="J2478" s="122">
        <v>0.876</v>
      </c>
      <c r="K2478" s="122">
        <v>2.6240999999999999</v>
      </c>
      <c r="L2478" s="122">
        <v>6.1433</v>
      </c>
      <c r="M2478" s="122">
        <v>0.17050000000000001</v>
      </c>
      <c r="N2478" s="122">
        <v>16.6859</v>
      </c>
      <c r="O2478" s="122">
        <v>21.033999999999999</v>
      </c>
      <c r="P2478" s="122">
        <v>0.26069999999999999</v>
      </c>
      <c r="R2478" s="122">
        <v>0.25919999999999999</v>
      </c>
      <c r="S2478" s="122">
        <v>82.881305980078139</v>
      </c>
      <c r="T2478" s="122">
        <v>100.386</v>
      </c>
    </row>
    <row r="2479" spans="1:20" x14ac:dyDescent="0.25">
      <c r="A2479" t="s">
        <v>3316</v>
      </c>
      <c r="B2479" t="s">
        <v>3317</v>
      </c>
      <c r="C2479" t="s">
        <v>2285</v>
      </c>
      <c r="D2479" t="s">
        <v>2282</v>
      </c>
      <c r="E2479" t="s">
        <v>5457</v>
      </c>
      <c r="F2479" t="s">
        <v>3219</v>
      </c>
      <c r="G2479" t="s">
        <v>3318</v>
      </c>
      <c r="H2479" t="s">
        <v>3319</v>
      </c>
      <c r="I2479" s="122">
        <v>50.368600000000001</v>
      </c>
      <c r="J2479" s="122">
        <v>1.2825</v>
      </c>
      <c r="K2479" s="122">
        <v>3.9045999999999998</v>
      </c>
      <c r="L2479" s="122">
        <v>6.2797000000000001</v>
      </c>
      <c r="M2479" s="122">
        <v>0.13700000000000001</v>
      </c>
      <c r="N2479" s="122">
        <v>15.5669</v>
      </c>
      <c r="O2479" s="122">
        <v>21.328900000000001</v>
      </c>
      <c r="P2479" s="122">
        <v>0.31019999999999998</v>
      </c>
      <c r="R2479" s="122">
        <v>0.255</v>
      </c>
      <c r="S2479" s="122">
        <v>81.545623560357143</v>
      </c>
      <c r="T2479" s="122">
        <v>99.433400000000006</v>
      </c>
    </row>
    <row r="2480" spans="1:20" x14ac:dyDescent="0.25">
      <c r="A2480" t="s">
        <v>3316</v>
      </c>
      <c r="B2480" t="s">
        <v>3317</v>
      </c>
      <c r="C2480" t="s">
        <v>2285</v>
      </c>
      <c r="D2480" t="s">
        <v>2282</v>
      </c>
      <c r="E2480" t="s">
        <v>5457</v>
      </c>
      <c r="F2480" t="s">
        <v>3219</v>
      </c>
      <c r="G2480" t="s">
        <v>3318</v>
      </c>
      <c r="H2480" t="s">
        <v>3319</v>
      </c>
      <c r="I2480" s="122">
        <v>50.192100000000003</v>
      </c>
      <c r="J2480" s="122">
        <v>1.2986</v>
      </c>
      <c r="K2480" s="122">
        <v>3.8504999999999998</v>
      </c>
      <c r="L2480" s="122">
        <v>6.4031000000000002</v>
      </c>
      <c r="M2480" s="122">
        <v>0.16070000000000001</v>
      </c>
      <c r="N2480" s="122">
        <v>15.5863</v>
      </c>
      <c r="O2480" s="122">
        <v>21.476299999999998</v>
      </c>
      <c r="P2480" s="122">
        <v>0.32940000000000003</v>
      </c>
      <c r="R2480" s="122">
        <v>0.23200000000000001</v>
      </c>
      <c r="S2480" s="122">
        <v>81.269940702720888</v>
      </c>
      <c r="T2480" s="122">
        <v>99.528999999999996</v>
      </c>
    </row>
    <row r="2481" spans="1:20" x14ac:dyDescent="0.25">
      <c r="A2481" t="s">
        <v>3316</v>
      </c>
      <c r="B2481" t="s">
        <v>3317</v>
      </c>
      <c r="C2481" t="s">
        <v>2285</v>
      </c>
      <c r="D2481" t="s">
        <v>2282</v>
      </c>
      <c r="E2481" t="s">
        <v>5457</v>
      </c>
      <c r="F2481" t="s">
        <v>3219</v>
      </c>
      <c r="G2481" t="s">
        <v>3318</v>
      </c>
      <c r="H2481" t="s">
        <v>3319</v>
      </c>
      <c r="I2481" s="122">
        <v>50.619300000000003</v>
      </c>
      <c r="J2481" s="122">
        <v>1.3509</v>
      </c>
      <c r="K2481" s="122">
        <v>3.9476</v>
      </c>
      <c r="L2481" s="122">
        <v>6.6584000000000003</v>
      </c>
      <c r="M2481" s="122">
        <v>0.15820000000000001</v>
      </c>
      <c r="N2481" s="122">
        <v>15.506399999999999</v>
      </c>
      <c r="O2481" s="122">
        <v>21.348700000000001</v>
      </c>
      <c r="P2481" s="122">
        <v>0.29949999999999999</v>
      </c>
      <c r="R2481" s="122">
        <v>0.25219999999999998</v>
      </c>
      <c r="S2481" s="122">
        <v>80.587245343585167</v>
      </c>
      <c r="T2481" s="122">
        <v>100.1412</v>
      </c>
    </row>
    <row r="2482" spans="1:20" x14ac:dyDescent="0.25">
      <c r="A2482" t="s">
        <v>3316</v>
      </c>
      <c r="B2482" t="s">
        <v>3317</v>
      </c>
      <c r="C2482" t="s">
        <v>2285</v>
      </c>
      <c r="D2482" t="s">
        <v>2282</v>
      </c>
      <c r="E2482" t="s">
        <v>5457</v>
      </c>
      <c r="F2482" t="s">
        <v>3219</v>
      </c>
      <c r="G2482" t="s">
        <v>3318</v>
      </c>
      <c r="H2482" t="s">
        <v>3319</v>
      </c>
      <c r="I2482" s="122">
        <v>51.3035</v>
      </c>
      <c r="J2482" s="122">
        <v>1.0075000000000001</v>
      </c>
      <c r="K2482" s="122">
        <v>2.9148999999999998</v>
      </c>
      <c r="L2482" s="122">
        <v>6.0644</v>
      </c>
      <c r="M2482" s="122">
        <v>0.1159</v>
      </c>
      <c r="N2482" s="122">
        <v>16.1952</v>
      </c>
      <c r="O2482" s="122">
        <v>21.507200000000001</v>
      </c>
      <c r="P2482" s="122">
        <v>0.2898</v>
      </c>
      <c r="R2482" s="122">
        <v>0.1515</v>
      </c>
      <c r="S2482" s="122">
        <v>82.639865644015174</v>
      </c>
      <c r="T2482" s="122">
        <v>99.549900000000008</v>
      </c>
    </row>
    <row r="2483" spans="1:20" x14ac:dyDescent="0.25">
      <c r="A2483" t="s">
        <v>3316</v>
      </c>
      <c r="B2483" t="s">
        <v>3317</v>
      </c>
      <c r="C2483" t="s">
        <v>2285</v>
      </c>
      <c r="D2483" t="s">
        <v>2282</v>
      </c>
      <c r="E2483" t="s">
        <v>5457</v>
      </c>
      <c r="F2483" t="s">
        <v>3219</v>
      </c>
      <c r="G2483" t="s">
        <v>3318</v>
      </c>
      <c r="H2483" t="s">
        <v>3319</v>
      </c>
      <c r="I2483" s="122">
        <v>51.970199999999998</v>
      </c>
      <c r="J2483" s="122">
        <v>0.95420000000000005</v>
      </c>
      <c r="K2483" s="122">
        <v>2.7222</v>
      </c>
      <c r="L2483" s="122">
        <v>6.1205999999999996</v>
      </c>
      <c r="M2483" s="122">
        <v>0.1147</v>
      </c>
      <c r="N2483" s="122">
        <v>16.2456</v>
      </c>
      <c r="O2483" s="122">
        <v>21.296099999999999</v>
      </c>
      <c r="P2483" s="122">
        <v>0.29880000000000001</v>
      </c>
      <c r="R2483" s="122">
        <v>0.2064</v>
      </c>
      <c r="S2483" s="122">
        <v>82.551928854799087</v>
      </c>
      <c r="T2483" s="122">
        <v>99.928799999999995</v>
      </c>
    </row>
    <row r="2484" spans="1:20" x14ac:dyDescent="0.25">
      <c r="A2484" t="s">
        <v>3316</v>
      </c>
      <c r="B2484" t="s">
        <v>3317</v>
      </c>
      <c r="C2484" t="s">
        <v>2285</v>
      </c>
      <c r="D2484" t="s">
        <v>2282</v>
      </c>
      <c r="E2484" t="s">
        <v>5457</v>
      </c>
      <c r="F2484" t="s">
        <v>3219</v>
      </c>
      <c r="G2484" t="s">
        <v>3318</v>
      </c>
      <c r="H2484" t="s">
        <v>3319</v>
      </c>
      <c r="I2484" s="122">
        <v>50.174199999999999</v>
      </c>
      <c r="J2484" s="122">
        <v>1.3768</v>
      </c>
      <c r="K2484" s="122">
        <v>4.0378999999999996</v>
      </c>
      <c r="L2484" s="122">
        <v>6.3391999999999999</v>
      </c>
      <c r="M2484" s="122">
        <v>0.15229999999999999</v>
      </c>
      <c r="N2484" s="122">
        <v>15.433400000000001</v>
      </c>
      <c r="O2484" s="122">
        <v>21.5959</v>
      </c>
      <c r="P2484" s="122">
        <v>0.37059999999999998</v>
      </c>
      <c r="R2484" s="122">
        <v>0.25609999999999999</v>
      </c>
      <c r="S2484" s="122">
        <v>81.272548675001289</v>
      </c>
      <c r="T2484" s="122">
        <v>99.736400000000003</v>
      </c>
    </row>
    <row r="2485" spans="1:20" x14ac:dyDescent="0.25">
      <c r="A2485" t="s">
        <v>3316</v>
      </c>
      <c r="B2485" t="s">
        <v>3317</v>
      </c>
      <c r="C2485" t="s">
        <v>2285</v>
      </c>
      <c r="D2485" t="s">
        <v>2282</v>
      </c>
      <c r="E2485" t="s">
        <v>5457</v>
      </c>
      <c r="F2485" t="s">
        <v>3219</v>
      </c>
      <c r="G2485" t="s">
        <v>3318</v>
      </c>
      <c r="H2485" t="s">
        <v>3319</v>
      </c>
      <c r="I2485" s="122">
        <v>50.5197</v>
      </c>
      <c r="J2485" s="122">
        <v>1.3571</v>
      </c>
      <c r="K2485" s="122">
        <v>4.04</v>
      </c>
      <c r="L2485" s="122">
        <v>6.5587999999999997</v>
      </c>
      <c r="M2485" s="122">
        <v>0.1148</v>
      </c>
      <c r="N2485" s="122">
        <v>15.482200000000001</v>
      </c>
      <c r="O2485" s="122">
        <v>21.5501</v>
      </c>
      <c r="P2485" s="122">
        <v>0.30830000000000002</v>
      </c>
      <c r="R2485" s="122">
        <v>0.26779999999999998</v>
      </c>
      <c r="S2485" s="122">
        <v>80.797720772747525</v>
      </c>
      <c r="T2485" s="122">
        <v>100.19880000000001</v>
      </c>
    </row>
    <row r="2486" spans="1:20" x14ac:dyDescent="0.25">
      <c r="A2486" t="s">
        <v>3316</v>
      </c>
      <c r="B2486" t="s">
        <v>3317</v>
      </c>
      <c r="C2486" t="s">
        <v>2285</v>
      </c>
      <c r="D2486" t="s">
        <v>2282</v>
      </c>
      <c r="E2486" t="s">
        <v>5457</v>
      </c>
      <c r="F2486" t="s">
        <v>3219</v>
      </c>
      <c r="G2486" t="s">
        <v>3318</v>
      </c>
      <c r="H2486" t="s">
        <v>3319</v>
      </c>
      <c r="I2486" s="122">
        <v>51.026499999999999</v>
      </c>
      <c r="J2486" s="122">
        <v>1.2796000000000001</v>
      </c>
      <c r="K2486" s="122">
        <v>3.8233999999999999</v>
      </c>
      <c r="L2486" s="122">
        <v>6.4036</v>
      </c>
      <c r="M2486" s="122">
        <v>0.15409999999999999</v>
      </c>
      <c r="N2486" s="122">
        <v>15.598100000000001</v>
      </c>
      <c r="O2486" s="122">
        <v>21.348700000000001</v>
      </c>
      <c r="P2486" s="122">
        <v>0.30149999999999999</v>
      </c>
      <c r="R2486" s="122">
        <v>0.2437</v>
      </c>
      <c r="S2486" s="122">
        <v>81.280269688611668</v>
      </c>
      <c r="T2486" s="122">
        <v>100.17919999999999</v>
      </c>
    </row>
    <row r="2487" spans="1:20" x14ac:dyDescent="0.25">
      <c r="A2487" t="s">
        <v>3316</v>
      </c>
      <c r="B2487" t="s">
        <v>3317</v>
      </c>
      <c r="C2487" t="s">
        <v>2285</v>
      </c>
      <c r="D2487" t="s">
        <v>2282</v>
      </c>
      <c r="E2487" t="s">
        <v>5457</v>
      </c>
      <c r="F2487" t="s">
        <v>3219</v>
      </c>
      <c r="G2487" t="s">
        <v>3318</v>
      </c>
      <c r="H2487" t="s">
        <v>3320</v>
      </c>
      <c r="I2487" s="122">
        <v>51.375300000000003</v>
      </c>
      <c r="J2487" s="122">
        <v>0.99380000000000002</v>
      </c>
      <c r="K2487" s="122">
        <v>2.9394</v>
      </c>
      <c r="L2487" s="122">
        <v>6.2347999999999999</v>
      </c>
      <c r="M2487" s="122">
        <v>0.1857</v>
      </c>
      <c r="N2487" s="122">
        <v>16.1556</v>
      </c>
      <c r="O2487" s="122">
        <v>21.094200000000001</v>
      </c>
      <c r="P2487" s="122">
        <v>0.33560000000000001</v>
      </c>
      <c r="R2487" s="122">
        <v>0.1883</v>
      </c>
      <c r="S2487" s="122">
        <v>82.202923936960687</v>
      </c>
      <c r="T2487" s="122">
        <v>99.502700000000004</v>
      </c>
    </row>
    <row r="2488" spans="1:20" x14ac:dyDescent="0.25">
      <c r="A2488" t="s">
        <v>3316</v>
      </c>
      <c r="B2488" t="s">
        <v>3317</v>
      </c>
      <c r="C2488" t="s">
        <v>2285</v>
      </c>
      <c r="D2488" t="s">
        <v>2282</v>
      </c>
      <c r="E2488" t="s">
        <v>5457</v>
      </c>
      <c r="F2488" t="s">
        <v>3219</v>
      </c>
      <c r="G2488" t="s">
        <v>3318</v>
      </c>
      <c r="H2488" t="s">
        <v>3320</v>
      </c>
      <c r="I2488" s="122">
        <v>51.999400000000001</v>
      </c>
      <c r="J2488" s="122">
        <v>0.93120000000000003</v>
      </c>
      <c r="K2488" s="122">
        <v>2.4939</v>
      </c>
      <c r="L2488" s="122">
        <v>6.1965000000000003</v>
      </c>
      <c r="M2488" s="122">
        <v>0.13389999999999999</v>
      </c>
      <c r="N2488" s="122">
        <v>16.465900000000001</v>
      </c>
      <c r="O2488" s="122">
        <v>20.828600000000002</v>
      </c>
      <c r="P2488" s="122">
        <v>0.30470000000000003</v>
      </c>
      <c r="R2488" s="122">
        <v>0.1915</v>
      </c>
      <c r="S2488" s="122">
        <v>82.568414783632676</v>
      </c>
      <c r="T2488" s="122">
        <v>99.545600000000007</v>
      </c>
    </row>
    <row r="2489" spans="1:20" x14ac:dyDescent="0.25">
      <c r="A2489" t="s">
        <v>3316</v>
      </c>
      <c r="B2489" t="s">
        <v>3317</v>
      </c>
      <c r="C2489" t="s">
        <v>2285</v>
      </c>
      <c r="D2489" t="s">
        <v>2282</v>
      </c>
      <c r="E2489" t="s">
        <v>5457</v>
      </c>
      <c r="F2489" t="s">
        <v>3219</v>
      </c>
      <c r="G2489" t="s">
        <v>3318</v>
      </c>
      <c r="H2489" t="s">
        <v>3320</v>
      </c>
      <c r="I2489" s="122">
        <v>51.500900000000001</v>
      </c>
      <c r="J2489" s="122">
        <v>1.1283000000000001</v>
      </c>
      <c r="K2489" s="122">
        <v>2.7115999999999998</v>
      </c>
      <c r="L2489" s="122">
        <v>6.7778</v>
      </c>
      <c r="M2489" s="122">
        <v>0.1246</v>
      </c>
      <c r="N2489" s="122">
        <v>16.3184</v>
      </c>
      <c r="O2489" s="122">
        <v>20.6875</v>
      </c>
      <c r="P2489" s="122">
        <v>0.23330000000000001</v>
      </c>
      <c r="R2489" s="122">
        <v>0.1522</v>
      </c>
      <c r="S2489" s="122">
        <v>81.102393466165424</v>
      </c>
      <c r="T2489" s="122">
        <v>99.634599999999992</v>
      </c>
    </row>
    <row r="2490" spans="1:20" x14ac:dyDescent="0.25">
      <c r="A2490" t="s">
        <v>3316</v>
      </c>
      <c r="B2490" t="s">
        <v>3317</v>
      </c>
      <c r="C2490" t="s">
        <v>2285</v>
      </c>
      <c r="D2490" t="s">
        <v>2282</v>
      </c>
      <c r="E2490" t="s">
        <v>5457</v>
      </c>
      <c r="F2490" t="s">
        <v>3219</v>
      </c>
      <c r="G2490" t="s">
        <v>3318</v>
      </c>
      <c r="H2490" t="s">
        <v>3321</v>
      </c>
      <c r="I2490" s="122">
        <v>50.387900000000002</v>
      </c>
      <c r="J2490" s="122">
        <v>1.3548</v>
      </c>
      <c r="K2490" s="122">
        <v>4.0248999999999997</v>
      </c>
      <c r="L2490" s="122">
        <v>6.2725999999999997</v>
      </c>
      <c r="M2490" s="122">
        <v>7.9200000000000007E-2</v>
      </c>
      <c r="N2490" s="122">
        <v>15.5497</v>
      </c>
      <c r="O2490" s="122">
        <v>21.448799999999999</v>
      </c>
      <c r="P2490" s="122">
        <v>0.30830000000000002</v>
      </c>
      <c r="R2490" s="122">
        <v>0.3125</v>
      </c>
      <c r="S2490" s="122">
        <v>81.546011025260967</v>
      </c>
      <c r="T2490" s="122">
        <v>99.738699999999994</v>
      </c>
    </row>
    <row r="2491" spans="1:20" x14ac:dyDescent="0.25">
      <c r="A2491" t="s">
        <v>3316</v>
      </c>
      <c r="B2491" t="s">
        <v>3317</v>
      </c>
      <c r="C2491" t="s">
        <v>2285</v>
      </c>
      <c r="D2491" t="s">
        <v>2282</v>
      </c>
      <c r="E2491" t="s">
        <v>5457</v>
      </c>
      <c r="F2491" t="s">
        <v>3219</v>
      </c>
      <c r="G2491" t="s">
        <v>3318</v>
      </c>
      <c r="H2491" t="s">
        <v>3321</v>
      </c>
      <c r="I2491" s="122">
        <v>51.525100000000002</v>
      </c>
      <c r="J2491" s="122">
        <v>1.0276000000000001</v>
      </c>
      <c r="K2491" s="122">
        <v>3.0289999999999999</v>
      </c>
      <c r="L2491" s="122">
        <v>6.1825000000000001</v>
      </c>
      <c r="M2491" s="122">
        <v>9.9699999999999997E-2</v>
      </c>
      <c r="N2491" s="122">
        <v>16.182200000000002</v>
      </c>
      <c r="O2491" s="122">
        <v>21.454000000000001</v>
      </c>
      <c r="P2491" s="122">
        <v>0.29470000000000002</v>
      </c>
      <c r="R2491" s="122">
        <v>0.22500000000000001</v>
      </c>
      <c r="S2491" s="122">
        <v>82.349751986825524</v>
      </c>
      <c r="T2491" s="122">
        <v>100.0198</v>
      </c>
    </row>
    <row r="2492" spans="1:20" x14ac:dyDescent="0.25">
      <c r="A2492" t="s">
        <v>3316</v>
      </c>
      <c r="B2492" t="s">
        <v>3317</v>
      </c>
      <c r="C2492" t="s">
        <v>2285</v>
      </c>
      <c r="D2492" t="s">
        <v>2282</v>
      </c>
      <c r="E2492" t="s">
        <v>5457</v>
      </c>
      <c r="F2492" t="s">
        <v>3219</v>
      </c>
      <c r="G2492" t="s">
        <v>3318</v>
      </c>
      <c r="H2492" t="s">
        <v>3321</v>
      </c>
      <c r="I2492" s="122">
        <v>51.299199999999999</v>
      </c>
      <c r="J2492" s="122">
        <v>1.3013999999999999</v>
      </c>
      <c r="K2492" s="122">
        <v>2.4607000000000001</v>
      </c>
      <c r="L2492" s="122">
        <v>7.7257999999999996</v>
      </c>
      <c r="M2492" s="122">
        <v>0.19450000000000001</v>
      </c>
      <c r="N2492" s="122">
        <v>16.660799999999998</v>
      </c>
      <c r="O2492" s="122">
        <v>19.448899999999998</v>
      </c>
      <c r="P2492" s="122">
        <v>0.23980000000000001</v>
      </c>
      <c r="R2492" s="122">
        <v>0.10730000000000001</v>
      </c>
      <c r="S2492" s="122">
        <v>79.356170324188298</v>
      </c>
      <c r="T2492" s="122">
        <v>99.438399999999987</v>
      </c>
    </row>
    <row r="2493" spans="1:20" x14ac:dyDescent="0.25">
      <c r="A2493" t="s">
        <v>3316</v>
      </c>
      <c r="B2493" t="s">
        <v>3317</v>
      </c>
      <c r="C2493" t="s">
        <v>2285</v>
      </c>
      <c r="D2493" t="s">
        <v>2282</v>
      </c>
      <c r="E2493" t="s">
        <v>5457</v>
      </c>
      <c r="F2493" t="s">
        <v>3219</v>
      </c>
      <c r="G2493" t="s">
        <v>3318</v>
      </c>
      <c r="H2493" t="s">
        <v>3321</v>
      </c>
      <c r="I2493" s="122">
        <v>52.468600000000002</v>
      </c>
      <c r="J2493" s="122">
        <v>0.95740000000000003</v>
      </c>
      <c r="K2493" s="122">
        <v>2.7610000000000001</v>
      </c>
      <c r="L2493" s="122">
        <v>6.0644999999999998</v>
      </c>
      <c r="M2493" s="122">
        <v>0.13200000000000001</v>
      </c>
      <c r="N2493" s="122">
        <v>16.326599999999999</v>
      </c>
      <c r="O2493" s="122">
        <v>21.412800000000001</v>
      </c>
      <c r="P2493" s="122">
        <v>0.30599999999999999</v>
      </c>
      <c r="R2493" s="122">
        <v>0.22539999999999999</v>
      </c>
      <c r="S2493" s="122">
        <v>82.755254728718057</v>
      </c>
      <c r="T2493" s="122">
        <v>100.65430000000001</v>
      </c>
    </row>
    <row r="2494" spans="1:20" x14ac:dyDescent="0.25">
      <c r="A2494" t="s">
        <v>3316</v>
      </c>
      <c r="B2494" t="s">
        <v>3317</v>
      </c>
      <c r="C2494" t="s">
        <v>2285</v>
      </c>
      <c r="D2494" t="s">
        <v>2282</v>
      </c>
      <c r="E2494" t="s">
        <v>5457</v>
      </c>
      <c r="F2494" t="s">
        <v>3219</v>
      </c>
      <c r="G2494" t="s">
        <v>3318</v>
      </c>
      <c r="H2494" t="s">
        <v>3321</v>
      </c>
      <c r="I2494" s="122">
        <v>50.719799999999999</v>
      </c>
      <c r="J2494" s="122">
        <v>1.1964999999999999</v>
      </c>
      <c r="K2494" s="122">
        <v>3.5141</v>
      </c>
      <c r="L2494" s="122">
        <v>6.2758000000000003</v>
      </c>
      <c r="M2494" s="122">
        <v>0.19350000000000001</v>
      </c>
      <c r="N2494" s="122">
        <v>15.7835</v>
      </c>
      <c r="O2494" s="122">
        <v>21.294799999999999</v>
      </c>
      <c r="P2494" s="122">
        <v>0.34939999999999999</v>
      </c>
      <c r="R2494" s="122">
        <v>0.2326</v>
      </c>
      <c r="S2494" s="122">
        <v>81.761930253919303</v>
      </c>
      <c r="T2494" s="122">
        <v>99.56</v>
      </c>
    </row>
    <row r="2495" spans="1:20" x14ac:dyDescent="0.25">
      <c r="A2495" t="s">
        <v>3316</v>
      </c>
      <c r="B2495" t="s">
        <v>3317</v>
      </c>
      <c r="C2495" t="s">
        <v>2285</v>
      </c>
      <c r="D2495" t="s">
        <v>2282</v>
      </c>
      <c r="E2495" t="s">
        <v>5457</v>
      </c>
      <c r="F2495" t="s">
        <v>3219</v>
      </c>
      <c r="G2495" t="s">
        <v>3318</v>
      </c>
      <c r="H2495" t="s">
        <v>3321</v>
      </c>
      <c r="I2495" s="122">
        <v>50.3765</v>
      </c>
      <c r="J2495" s="122">
        <v>1.292</v>
      </c>
      <c r="K2495" s="122">
        <v>3.8161999999999998</v>
      </c>
      <c r="L2495" s="122">
        <v>6.3613</v>
      </c>
      <c r="M2495" s="122">
        <v>0.1492</v>
      </c>
      <c r="N2495" s="122">
        <v>15.5793</v>
      </c>
      <c r="O2495" s="122">
        <v>21.272200000000002</v>
      </c>
      <c r="P2495" s="122">
        <v>0.3271</v>
      </c>
      <c r="R2495" s="122">
        <v>0.27350000000000002</v>
      </c>
      <c r="S2495" s="122">
        <v>81.362621460478834</v>
      </c>
      <c r="T2495" s="122">
        <v>99.447299999999998</v>
      </c>
    </row>
    <row r="2496" spans="1:20" x14ac:dyDescent="0.25">
      <c r="A2496" t="s">
        <v>3316</v>
      </c>
      <c r="B2496" t="s">
        <v>3317</v>
      </c>
      <c r="C2496" t="s">
        <v>2285</v>
      </c>
      <c r="D2496" t="s">
        <v>2282</v>
      </c>
      <c r="E2496" t="s">
        <v>5457</v>
      </c>
      <c r="F2496" t="s">
        <v>3219</v>
      </c>
      <c r="G2496" t="s">
        <v>3318</v>
      </c>
      <c r="H2496" t="s">
        <v>3321</v>
      </c>
      <c r="I2496" s="122">
        <v>51.3035</v>
      </c>
      <c r="J2496" s="122">
        <v>1.0569999999999999</v>
      </c>
      <c r="K2496" s="122">
        <v>3.1543999999999999</v>
      </c>
      <c r="L2496" s="122">
        <v>6.2028999999999996</v>
      </c>
      <c r="M2496" s="122">
        <v>0.1077</v>
      </c>
      <c r="N2496" s="122">
        <v>15.9939</v>
      </c>
      <c r="O2496" s="122">
        <v>21.262799999999999</v>
      </c>
      <c r="P2496" s="122">
        <v>0.31159999999999999</v>
      </c>
      <c r="R2496" s="122">
        <v>0.22969999999999999</v>
      </c>
      <c r="S2496" s="122">
        <v>82.130688381333428</v>
      </c>
      <c r="T2496" s="122">
        <v>99.623499999999993</v>
      </c>
    </row>
    <row r="2497" spans="1:20" x14ac:dyDescent="0.25">
      <c r="A2497" t="s">
        <v>3316</v>
      </c>
      <c r="B2497" t="s">
        <v>3317</v>
      </c>
      <c r="C2497" t="s">
        <v>2285</v>
      </c>
      <c r="D2497" t="s">
        <v>2282</v>
      </c>
      <c r="E2497" t="s">
        <v>5457</v>
      </c>
      <c r="F2497" t="s">
        <v>3219</v>
      </c>
      <c r="G2497" t="s">
        <v>3318</v>
      </c>
      <c r="H2497" t="s">
        <v>3321</v>
      </c>
      <c r="I2497" s="122">
        <v>50.552399999999999</v>
      </c>
      <c r="J2497" s="122">
        <v>1.2945</v>
      </c>
      <c r="K2497" s="122">
        <v>3.9542999999999999</v>
      </c>
      <c r="L2497" s="122">
        <v>6.2991999999999999</v>
      </c>
      <c r="M2497" s="122">
        <v>0.115</v>
      </c>
      <c r="N2497" s="122">
        <v>15.614000000000001</v>
      </c>
      <c r="O2497" s="122">
        <v>21.454599999999999</v>
      </c>
      <c r="P2497" s="122">
        <v>0.31769999999999998</v>
      </c>
      <c r="R2497" s="122">
        <v>0.25469999999999998</v>
      </c>
      <c r="S2497" s="122">
        <v>81.544429412356067</v>
      </c>
      <c r="T2497" s="122">
        <v>99.856399999999994</v>
      </c>
    </row>
    <row r="2498" spans="1:20" x14ac:dyDescent="0.25">
      <c r="A2498" t="s">
        <v>3316</v>
      </c>
      <c r="B2498" t="s">
        <v>3317</v>
      </c>
      <c r="C2498" t="s">
        <v>2285</v>
      </c>
      <c r="D2498" t="s">
        <v>2282</v>
      </c>
      <c r="E2498" t="s">
        <v>5457</v>
      </c>
      <c r="F2498" t="s">
        <v>3219</v>
      </c>
      <c r="G2498" t="s">
        <v>3318</v>
      </c>
      <c r="H2498" t="s">
        <v>3321</v>
      </c>
      <c r="I2498" s="122">
        <v>50.899700000000003</v>
      </c>
      <c r="J2498" s="122">
        <v>1.2462</v>
      </c>
      <c r="K2498" s="122">
        <v>3.6976</v>
      </c>
      <c r="L2498" s="122">
        <v>6.2946999999999997</v>
      </c>
      <c r="M2498" s="122">
        <v>0.15620000000000001</v>
      </c>
      <c r="N2498" s="122">
        <v>15.650600000000001</v>
      </c>
      <c r="O2498" s="122">
        <v>21.292100000000001</v>
      </c>
      <c r="P2498" s="122">
        <v>0.36849999999999999</v>
      </c>
      <c r="R2498" s="122">
        <v>0.25800000000000001</v>
      </c>
      <c r="S2498" s="122">
        <v>81.590375407169674</v>
      </c>
      <c r="T2498" s="122">
        <v>99.863600000000005</v>
      </c>
    </row>
    <row r="2499" spans="1:20" x14ac:dyDescent="0.25">
      <c r="A2499" t="s">
        <v>3316</v>
      </c>
      <c r="B2499" t="s">
        <v>3317</v>
      </c>
      <c r="C2499" t="s">
        <v>2285</v>
      </c>
      <c r="D2499" t="s">
        <v>2282</v>
      </c>
      <c r="E2499" t="s">
        <v>5457</v>
      </c>
      <c r="F2499" t="s">
        <v>3219</v>
      </c>
      <c r="G2499" t="s">
        <v>3318</v>
      </c>
      <c r="H2499" t="s">
        <v>3321</v>
      </c>
      <c r="I2499" s="122">
        <v>50.744100000000003</v>
      </c>
      <c r="J2499" s="122">
        <v>1.1962999999999999</v>
      </c>
      <c r="K2499" s="122">
        <v>3.5764999999999998</v>
      </c>
      <c r="L2499" s="122">
        <v>6.2892999999999999</v>
      </c>
      <c r="M2499" s="122">
        <v>0.11070000000000001</v>
      </c>
      <c r="N2499" s="122">
        <v>15.7037</v>
      </c>
      <c r="O2499" s="122">
        <v>21.383199999999999</v>
      </c>
      <c r="P2499" s="122">
        <v>0.28770000000000001</v>
      </c>
      <c r="R2499" s="122">
        <v>0.25440000000000002</v>
      </c>
      <c r="S2499" s="122">
        <v>81.654056827418231</v>
      </c>
      <c r="T2499" s="122">
        <v>99.545900000000003</v>
      </c>
    </row>
    <row r="2500" spans="1:20" x14ac:dyDescent="0.25">
      <c r="A2500" t="s">
        <v>3316</v>
      </c>
      <c r="B2500" t="s">
        <v>3317</v>
      </c>
      <c r="C2500" t="s">
        <v>2285</v>
      </c>
      <c r="D2500" t="s">
        <v>2282</v>
      </c>
      <c r="E2500" t="s">
        <v>5457</v>
      </c>
      <c r="F2500" t="s">
        <v>3219</v>
      </c>
      <c r="G2500" t="s">
        <v>3318</v>
      </c>
      <c r="H2500" t="s">
        <v>3321</v>
      </c>
      <c r="I2500" s="122">
        <v>49.576900000000002</v>
      </c>
      <c r="J2500" s="122">
        <v>2.0124</v>
      </c>
      <c r="K2500" s="122">
        <v>4.4867999999999997</v>
      </c>
      <c r="L2500" s="122">
        <v>8.0642999999999994</v>
      </c>
      <c r="M2500" s="122">
        <v>0.19670000000000001</v>
      </c>
      <c r="N2500" s="122">
        <v>14.676</v>
      </c>
      <c r="O2500" s="122">
        <v>20.298999999999999</v>
      </c>
      <c r="P2500" s="122">
        <v>0.35620000000000002</v>
      </c>
      <c r="R2500" s="122">
        <v>4.0599999999999997E-2</v>
      </c>
      <c r="S2500" s="122">
        <v>76.43724970295743</v>
      </c>
      <c r="T2500" s="122">
        <v>99.7089</v>
      </c>
    </row>
    <row r="2501" spans="1:20" x14ac:dyDescent="0.25">
      <c r="A2501" t="s">
        <v>3316</v>
      </c>
      <c r="B2501" t="s">
        <v>3317</v>
      </c>
      <c r="C2501" t="s">
        <v>2285</v>
      </c>
      <c r="D2501" t="s">
        <v>2282</v>
      </c>
      <c r="E2501" t="s">
        <v>5457</v>
      </c>
      <c r="F2501" t="s">
        <v>3219</v>
      </c>
      <c r="G2501" t="s">
        <v>3318</v>
      </c>
      <c r="H2501" t="s">
        <v>3321</v>
      </c>
      <c r="I2501" s="122">
        <v>50.212200000000003</v>
      </c>
      <c r="J2501" s="122">
        <v>1.4093</v>
      </c>
      <c r="K2501" s="122">
        <v>4.1093999999999999</v>
      </c>
      <c r="L2501" s="122">
        <v>6.5294999999999996</v>
      </c>
      <c r="M2501" s="122">
        <v>0.15049999999999999</v>
      </c>
      <c r="N2501" s="122">
        <v>15.546900000000001</v>
      </c>
      <c r="O2501" s="122">
        <v>21.1784</v>
      </c>
      <c r="P2501" s="122">
        <v>0.31440000000000001</v>
      </c>
      <c r="R2501" s="122">
        <v>0.31109999999999999</v>
      </c>
      <c r="S2501" s="122">
        <v>80.931530707816464</v>
      </c>
      <c r="T2501" s="122">
        <v>99.761700000000005</v>
      </c>
    </row>
    <row r="2502" spans="1:20" x14ac:dyDescent="0.25">
      <c r="A2502" t="s">
        <v>3316</v>
      </c>
      <c r="B2502" t="s">
        <v>3317</v>
      </c>
      <c r="C2502" t="s">
        <v>2285</v>
      </c>
      <c r="D2502" t="s">
        <v>2282</v>
      </c>
      <c r="E2502" t="s">
        <v>5457</v>
      </c>
      <c r="F2502" t="s">
        <v>3219</v>
      </c>
      <c r="G2502" t="s">
        <v>3318</v>
      </c>
      <c r="H2502" t="s">
        <v>3321</v>
      </c>
      <c r="I2502" s="122">
        <v>50.660299999999999</v>
      </c>
      <c r="J2502" s="122">
        <v>1.2504</v>
      </c>
      <c r="K2502" s="122">
        <v>3.8431000000000002</v>
      </c>
      <c r="L2502" s="122">
        <v>6.4234999999999998</v>
      </c>
      <c r="M2502" s="122">
        <v>0.13370000000000001</v>
      </c>
      <c r="N2502" s="122">
        <v>15.675700000000001</v>
      </c>
      <c r="O2502" s="122">
        <v>21.576599999999999</v>
      </c>
      <c r="P2502" s="122">
        <v>0.31840000000000002</v>
      </c>
      <c r="R2502" s="122">
        <v>0.2581</v>
      </c>
      <c r="S2502" s="122">
        <v>81.308551256904693</v>
      </c>
      <c r="T2502" s="122">
        <v>100.13979999999999</v>
      </c>
    </row>
    <row r="2503" spans="1:20" x14ac:dyDescent="0.25">
      <c r="A2503" t="s">
        <v>3316</v>
      </c>
      <c r="B2503" t="s">
        <v>3317</v>
      </c>
      <c r="C2503" t="s">
        <v>2285</v>
      </c>
      <c r="D2503" t="s">
        <v>2282</v>
      </c>
      <c r="E2503" t="s">
        <v>5457</v>
      </c>
      <c r="F2503" t="s">
        <v>3219</v>
      </c>
      <c r="G2503" t="s">
        <v>3318</v>
      </c>
      <c r="H2503" t="s">
        <v>3321</v>
      </c>
      <c r="I2503" s="122">
        <v>50.972700000000003</v>
      </c>
      <c r="J2503" s="122">
        <v>1.2463</v>
      </c>
      <c r="K2503" s="122">
        <v>3.7679999999999998</v>
      </c>
      <c r="L2503" s="122">
        <v>6.3049999999999997</v>
      </c>
      <c r="M2503" s="122">
        <v>0.153</v>
      </c>
      <c r="N2503" s="122">
        <v>15.751799999999999</v>
      </c>
      <c r="O2503" s="122">
        <v>21.750699999999998</v>
      </c>
      <c r="P2503" s="122">
        <v>0.33529999999999999</v>
      </c>
      <c r="R2503" s="122">
        <v>0.24310000000000001</v>
      </c>
      <c r="S2503" s="122">
        <v>81.66252060447313</v>
      </c>
      <c r="T2503" s="122">
        <v>100.52589999999999</v>
      </c>
    </row>
    <row r="2504" spans="1:20" x14ac:dyDescent="0.25">
      <c r="A2504" t="s">
        <v>3316</v>
      </c>
      <c r="B2504" t="s">
        <v>3317</v>
      </c>
      <c r="C2504" t="s">
        <v>2285</v>
      </c>
      <c r="D2504" t="s">
        <v>2282</v>
      </c>
      <c r="E2504" t="s">
        <v>5457</v>
      </c>
      <c r="F2504" t="s">
        <v>3219</v>
      </c>
      <c r="G2504" t="s">
        <v>3318</v>
      </c>
      <c r="H2504" t="s">
        <v>3321</v>
      </c>
      <c r="I2504" s="122">
        <v>50.369</v>
      </c>
      <c r="J2504" s="122">
        <v>1.4280999999999999</v>
      </c>
      <c r="K2504" s="122">
        <v>4.2188999999999997</v>
      </c>
      <c r="L2504" s="122">
        <v>6.5240999999999998</v>
      </c>
      <c r="M2504" s="122">
        <v>0.1845</v>
      </c>
      <c r="N2504" s="122">
        <v>15.4558</v>
      </c>
      <c r="O2504" s="122">
        <v>21.159700000000001</v>
      </c>
      <c r="P2504" s="122">
        <v>0.30449999999999999</v>
      </c>
      <c r="R2504" s="122">
        <v>0.23619999999999999</v>
      </c>
      <c r="S2504" s="122">
        <v>80.853482019770851</v>
      </c>
      <c r="T2504" s="122">
        <v>99.880799999999994</v>
      </c>
    </row>
    <row r="2505" spans="1:20" x14ac:dyDescent="0.25">
      <c r="A2505" t="s">
        <v>3316</v>
      </c>
      <c r="B2505" t="s">
        <v>3317</v>
      </c>
      <c r="C2505" t="s">
        <v>2285</v>
      </c>
      <c r="D2505" t="s">
        <v>2282</v>
      </c>
      <c r="E2505" t="s">
        <v>5457</v>
      </c>
      <c r="F2505" t="s">
        <v>3219</v>
      </c>
      <c r="G2505" t="s">
        <v>3318</v>
      </c>
      <c r="H2505" t="s">
        <v>3322</v>
      </c>
      <c r="I2505" s="122">
        <v>50.522199999999998</v>
      </c>
      <c r="J2505" s="122">
        <v>1.2771999999999999</v>
      </c>
      <c r="K2505" s="122">
        <v>3.7986</v>
      </c>
      <c r="L2505" s="122">
        <v>6.4855999999999998</v>
      </c>
      <c r="M2505" s="122">
        <v>0.10100000000000001</v>
      </c>
      <c r="N2505" s="122">
        <v>15.425599999999999</v>
      </c>
      <c r="O2505" s="122">
        <v>21.131</v>
      </c>
      <c r="P2505" s="122">
        <v>0.3196</v>
      </c>
      <c r="R2505" s="122">
        <v>0.21940000000000001</v>
      </c>
      <c r="S2505" s="122">
        <v>80.914753767043109</v>
      </c>
      <c r="T2505" s="122">
        <v>99.280199999999994</v>
      </c>
    </row>
    <row r="2506" spans="1:20" x14ac:dyDescent="0.25">
      <c r="A2506" t="s">
        <v>3316</v>
      </c>
      <c r="B2506" t="s">
        <v>3317</v>
      </c>
      <c r="C2506" t="s">
        <v>2285</v>
      </c>
      <c r="D2506" t="s">
        <v>2282</v>
      </c>
      <c r="E2506" t="s">
        <v>5457</v>
      </c>
      <c r="F2506" t="s">
        <v>3219</v>
      </c>
      <c r="G2506" t="s">
        <v>3318</v>
      </c>
      <c r="H2506" t="s">
        <v>3322</v>
      </c>
      <c r="I2506" s="122">
        <v>50.390999999999998</v>
      </c>
      <c r="J2506" s="122">
        <v>1.2635000000000001</v>
      </c>
      <c r="K2506" s="122">
        <v>3.7913999999999999</v>
      </c>
      <c r="L2506" s="122">
        <v>6.4478999999999997</v>
      </c>
      <c r="M2506" s="122">
        <v>7.5399999999999995E-2</v>
      </c>
      <c r="N2506" s="122">
        <v>15.4298</v>
      </c>
      <c r="O2506" s="122">
        <v>21.202100000000002</v>
      </c>
      <c r="P2506" s="122">
        <v>0.35239999999999999</v>
      </c>
      <c r="R2506" s="122">
        <v>0.24049999999999999</v>
      </c>
      <c r="S2506" s="122">
        <v>81.008809060884303</v>
      </c>
      <c r="T2506" s="122">
        <v>99.193999999999988</v>
      </c>
    </row>
    <row r="2507" spans="1:20" x14ac:dyDescent="0.25">
      <c r="A2507" t="s">
        <v>3316</v>
      </c>
      <c r="B2507" t="s">
        <v>3317</v>
      </c>
      <c r="C2507" t="s">
        <v>2285</v>
      </c>
      <c r="D2507" t="s">
        <v>2282</v>
      </c>
      <c r="E2507" t="s">
        <v>5457</v>
      </c>
      <c r="F2507" t="s">
        <v>3219</v>
      </c>
      <c r="G2507" t="s">
        <v>3318</v>
      </c>
      <c r="H2507" t="s">
        <v>3322</v>
      </c>
      <c r="I2507" s="122">
        <v>50.512799999999999</v>
      </c>
      <c r="J2507" s="122">
        <v>1.2491000000000001</v>
      </c>
      <c r="K2507" s="122">
        <v>3.8635000000000002</v>
      </c>
      <c r="L2507" s="122">
        <v>6.4413</v>
      </c>
      <c r="M2507" s="122">
        <v>0.14199999999999999</v>
      </c>
      <c r="N2507" s="122">
        <v>15.4666</v>
      </c>
      <c r="O2507" s="122">
        <v>21.405000000000001</v>
      </c>
      <c r="P2507" s="122">
        <v>0.34460000000000002</v>
      </c>
      <c r="R2507" s="122">
        <v>0.26819999999999999</v>
      </c>
      <c r="S2507" s="122">
        <v>81.061157590732591</v>
      </c>
      <c r="T2507" s="122">
        <v>99.693099999999987</v>
      </c>
    </row>
    <row r="2508" spans="1:20" x14ac:dyDescent="0.25">
      <c r="A2508" t="s">
        <v>3316</v>
      </c>
      <c r="B2508" t="s">
        <v>3317</v>
      </c>
      <c r="C2508" t="s">
        <v>2285</v>
      </c>
      <c r="D2508" t="s">
        <v>2282</v>
      </c>
      <c r="E2508" t="s">
        <v>5457</v>
      </c>
      <c r="F2508" t="s">
        <v>3219</v>
      </c>
      <c r="G2508" t="s">
        <v>3318</v>
      </c>
      <c r="H2508" t="s">
        <v>3322</v>
      </c>
      <c r="I2508" s="122">
        <v>50.073900000000002</v>
      </c>
      <c r="J2508" s="122">
        <v>1.2635000000000001</v>
      </c>
      <c r="K2508" s="122">
        <v>3.7780999999999998</v>
      </c>
      <c r="L2508" s="122">
        <v>6.3513000000000002</v>
      </c>
      <c r="M2508" s="122">
        <v>8.8999999999999996E-2</v>
      </c>
      <c r="N2508" s="122">
        <v>15.4133</v>
      </c>
      <c r="O2508" s="122">
        <v>21.395700000000001</v>
      </c>
      <c r="P2508" s="122">
        <v>0.34760000000000002</v>
      </c>
      <c r="R2508" s="122">
        <v>0.2142</v>
      </c>
      <c r="S2508" s="122">
        <v>81.223640126219451</v>
      </c>
      <c r="T2508" s="122">
        <v>98.926600000000008</v>
      </c>
    </row>
    <row r="2509" spans="1:20" x14ac:dyDescent="0.25">
      <c r="A2509" t="s">
        <v>3316</v>
      </c>
      <c r="B2509" t="s">
        <v>3317</v>
      </c>
      <c r="C2509" t="s">
        <v>2285</v>
      </c>
      <c r="D2509" t="s">
        <v>2282</v>
      </c>
      <c r="E2509" t="s">
        <v>5457</v>
      </c>
      <c r="F2509" t="s">
        <v>3219</v>
      </c>
      <c r="G2509" t="s">
        <v>3318</v>
      </c>
      <c r="H2509" t="s">
        <v>3322</v>
      </c>
      <c r="I2509" s="122">
        <v>50.097499999999997</v>
      </c>
      <c r="J2509" s="122">
        <v>1.2805</v>
      </c>
      <c r="K2509" s="122">
        <v>3.7656000000000001</v>
      </c>
      <c r="L2509" s="122">
        <v>6.4587000000000003</v>
      </c>
      <c r="M2509" s="122">
        <v>0.10440000000000001</v>
      </c>
      <c r="N2509" s="122">
        <v>15.4054</v>
      </c>
      <c r="O2509" s="122">
        <v>21.253399999999999</v>
      </c>
      <c r="P2509" s="122">
        <v>0.29849999999999999</v>
      </c>
      <c r="R2509" s="122">
        <v>0.30399999999999999</v>
      </c>
      <c r="S2509" s="122">
        <v>80.958663804112248</v>
      </c>
      <c r="T2509" s="122">
        <v>98.968000000000004</v>
      </c>
    </row>
    <row r="2510" spans="1:20" x14ac:dyDescent="0.25">
      <c r="A2510" t="s">
        <v>3316</v>
      </c>
      <c r="B2510" t="s">
        <v>3317</v>
      </c>
      <c r="C2510" t="s">
        <v>2285</v>
      </c>
      <c r="D2510" t="s">
        <v>2282</v>
      </c>
      <c r="E2510" t="s">
        <v>5457</v>
      </c>
      <c r="F2510" t="s">
        <v>3219</v>
      </c>
      <c r="G2510" t="s">
        <v>3318</v>
      </c>
      <c r="H2510" t="s">
        <v>3322</v>
      </c>
      <c r="I2510" s="122">
        <v>49.957500000000003</v>
      </c>
      <c r="J2510" s="122">
        <v>1.2703</v>
      </c>
      <c r="K2510" s="122">
        <v>3.8041</v>
      </c>
      <c r="L2510" s="122">
        <v>6.4385000000000003</v>
      </c>
      <c r="M2510" s="122">
        <v>9.6199999999999994E-2</v>
      </c>
      <c r="N2510" s="122">
        <v>15.4383</v>
      </c>
      <c r="O2510" s="122">
        <v>21.2605</v>
      </c>
      <c r="P2510" s="122">
        <v>0.33400000000000002</v>
      </c>
      <c r="R2510" s="122">
        <v>0.24840000000000001</v>
      </c>
      <c r="S2510" s="122">
        <v>81.03970707116774</v>
      </c>
      <c r="T2510" s="122">
        <v>98.847800000000007</v>
      </c>
    </row>
    <row r="2511" spans="1:20" x14ac:dyDescent="0.25">
      <c r="A2511" t="s">
        <v>3316</v>
      </c>
      <c r="B2511" t="s">
        <v>3317</v>
      </c>
      <c r="C2511" t="s">
        <v>2285</v>
      </c>
      <c r="D2511" t="s">
        <v>2282</v>
      </c>
      <c r="E2511" t="s">
        <v>5457</v>
      </c>
      <c r="F2511" t="s">
        <v>3219</v>
      </c>
      <c r="G2511" t="s">
        <v>3318</v>
      </c>
      <c r="H2511" t="s">
        <v>3322</v>
      </c>
      <c r="I2511" s="122">
        <v>51.155500000000004</v>
      </c>
      <c r="J2511" s="122">
        <v>0.96040000000000003</v>
      </c>
      <c r="K2511" s="122">
        <v>2.7191999999999998</v>
      </c>
      <c r="L2511" s="122">
        <v>5.9396000000000004</v>
      </c>
      <c r="M2511" s="122">
        <v>0.21440000000000001</v>
      </c>
      <c r="N2511" s="122">
        <v>16.086200000000002</v>
      </c>
      <c r="O2511" s="122">
        <v>21.290199999999999</v>
      </c>
      <c r="P2511" s="122">
        <v>0.31430000000000002</v>
      </c>
      <c r="R2511" s="122">
        <v>0.20799999999999999</v>
      </c>
      <c r="S2511" s="122">
        <v>82.840376499577303</v>
      </c>
      <c r="T2511" s="122">
        <v>98.887799999999999</v>
      </c>
    </row>
    <row r="2512" spans="1:20" x14ac:dyDescent="0.25">
      <c r="A2512" t="s">
        <v>3316</v>
      </c>
      <c r="B2512" t="s">
        <v>3317</v>
      </c>
      <c r="C2512" t="s">
        <v>2285</v>
      </c>
      <c r="D2512" t="s">
        <v>2282</v>
      </c>
      <c r="E2512" t="s">
        <v>5457</v>
      </c>
      <c r="F2512" t="s">
        <v>3219</v>
      </c>
      <c r="G2512" t="s">
        <v>3318</v>
      </c>
      <c r="H2512" t="s">
        <v>3322</v>
      </c>
      <c r="I2512" s="122">
        <v>51.3947</v>
      </c>
      <c r="J2512" s="122">
        <v>1.0037</v>
      </c>
      <c r="K2512" s="122">
        <v>3.0285000000000002</v>
      </c>
      <c r="L2512" s="122">
        <v>6.1302000000000003</v>
      </c>
      <c r="M2512" s="122">
        <v>0.12590000000000001</v>
      </c>
      <c r="N2512" s="122">
        <v>15.9314</v>
      </c>
      <c r="O2512" s="122">
        <v>21.052499999999998</v>
      </c>
      <c r="P2512" s="122">
        <v>0.31190000000000001</v>
      </c>
      <c r="R2512" s="122">
        <v>0.1968</v>
      </c>
      <c r="S2512" s="122">
        <v>82.245958716012424</v>
      </c>
      <c r="T2512" s="122">
        <v>99.175600000000003</v>
      </c>
    </row>
    <row r="2513" spans="1:20" x14ac:dyDescent="0.25">
      <c r="A2513" t="s">
        <v>3316</v>
      </c>
      <c r="B2513" t="s">
        <v>3317</v>
      </c>
      <c r="C2513" t="s">
        <v>2285</v>
      </c>
      <c r="D2513" t="s">
        <v>2282</v>
      </c>
      <c r="E2513" t="s">
        <v>5457</v>
      </c>
      <c r="F2513" t="s">
        <v>3219</v>
      </c>
      <c r="G2513" t="s">
        <v>3318</v>
      </c>
      <c r="H2513" t="s">
        <v>3322</v>
      </c>
      <c r="I2513" s="122">
        <v>51.182299999999998</v>
      </c>
      <c r="J2513" s="122">
        <v>1.0093000000000001</v>
      </c>
      <c r="K2513" s="122">
        <v>2.8994</v>
      </c>
      <c r="L2513" s="122">
        <v>6.1707000000000001</v>
      </c>
      <c r="M2513" s="122">
        <v>0.20710000000000001</v>
      </c>
      <c r="N2513" s="122">
        <v>16.0106</v>
      </c>
      <c r="O2513" s="122">
        <v>21.308299999999999</v>
      </c>
      <c r="P2513" s="122">
        <v>0.30520000000000003</v>
      </c>
      <c r="R2513" s="122">
        <v>0.23769999999999999</v>
      </c>
      <c r="S2513" s="122">
        <v>82.222204766927703</v>
      </c>
      <c r="T2513" s="122">
        <v>99.330600000000004</v>
      </c>
    </row>
    <row r="2514" spans="1:20" x14ac:dyDescent="0.25">
      <c r="A2514" t="s">
        <v>3316</v>
      </c>
      <c r="B2514" t="s">
        <v>3317</v>
      </c>
      <c r="C2514" t="s">
        <v>2285</v>
      </c>
      <c r="D2514" t="s">
        <v>2282</v>
      </c>
      <c r="E2514" t="s">
        <v>5457</v>
      </c>
      <c r="F2514" t="s">
        <v>3219</v>
      </c>
      <c r="G2514" t="s">
        <v>3318</v>
      </c>
      <c r="H2514" t="s">
        <v>3322</v>
      </c>
      <c r="I2514" s="122">
        <v>51.075400000000002</v>
      </c>
      <c r="J2514" s="122">
        <v>0.98319999999999996</v>
      </c>
      <c r="K2514" s="122">
        <v>2.8771</v>
      </c>
      <c r="L2514" s="122">
        <v>6.0576999999999996</v>
      </c>
      <c r="M2514" s="122">
        <v>0.16569999999999999</v>
      </c>
      <c r="N2514" s="122">
        <v>15.967700000000001</v>
      </c>
      <c r="O2514" s="122">
        <v>21.259699999999999</v>
      </c>
      <c r="P2514" s="122">
        <v>0.28439999999999999</v>
      </c>
      <c r="R2514" s="122">
        <v>0.1946</v>
      </c>
      <c r="S2514" s="122">
        <v>82.451969280037531</v>
      </c>
      <c r="T2514" s="122">
        <v>98.865499999999983</v>
      </c>
    </row>
    <row r="2515" spans="1:20" x14ac:dyDescent="0.25">
      <c r="A2515" t="s">
        <v>3316</v>
      </c>
      <c r="B2515" t="s">
        <v>3317</v>
      </c>
      <c r="C2515" t="s">
        <v>2285</v>
      </c>
      <c r="D2515" t="s">
        <v>2282</v>
      </c>
      <c r="E2515" t="s">
        <v>5457</v>
      </c>
      <c r="F2515" t="s">
        <v>3219</v>
      </c>
      <c r="G2515" t="s">
        <v>3318</v>
      </c>
      <c r="H2515" t="s">
        <v>3322</v>
      </c>
      <c r="I2515" s="122">
        <v>51.346800000000002</v>
      </c>
      <c r="J2515" s="122">
        <v>0.99829999999999997</v>
      </c>
      <c r="K2515" s="122">
        <v>2.9359000000000002</v>
      </c>
      <c r="L2515" s="122">
        <v>6.1097000000000001</v>
      </c>
      <c r="M2515" s="122">
        <v>0.1057</v>
      </c>
      <c r="N2515" s="122">
        <v>15.950699999999999</v>
      </c>
      <c r="O2515" s="122">
        <v>21.304099999999998</v>
      </c>
      <c r="P2515" s="122">
        <v>0.30099999999999999</v>
      </c>
      <c r="R2515" s="122">
        <v>0.23269999999999999</v>
      </c>
      <c r="S2515" s="122">
        <v>82.31245190815099</v>
      </c>
      <c r="T2515" s="122">
        <v>99.284899999999993</v>
      </c>
    </row>
    <row r="2516" spans="1:20" x14ac:dyDescent="0.25">
      <c r="A2516" t="s">
        <v>3316</v>
      </c>
      <c r="B2516" t="s">
        <v>3317</v>
      </c>
      <c r="C2516" t="s">
        <v>2285</v>
      </c>
      <c r="D2516" t="s">
        <v>2282</v>
      </c>
      <c r="E2516" t="s">
        <v>5457</v>
      </c>
      <c r="F2516" t="s">
        <v>3219</v>
      </c>
      <c r="G2516" t="s">
        <v>3318</v>
      </c>
      <c r="H2516" t="s">
        <v>3322</v>
      </c>
      <c r="I2516" s="122">
        <v>51.642400000000002</v>
      </c>
      <c r="J2516" s="122">
        <v>0.97929999999999995</v>
      </c>
      <c r="K2516" s="122">
        <v>2.7172000000000001</v>
      </c>
      <c r="L2516" s="122">
        <v>6.0553999999999997</v>
      </c>
      <c r="M2516" s="122">
        <v>0.16300000000000001</v>
      </c>
      <c r="N2516" s="122">
        <v>16.170500000000001</v>
      </c>
      <c r="O2516" s="122">
        <v>21.000900000000001</v>
      </c>
      <c r="P2516" s="122">
        <v>0.33279999999999998</v>
      </c>
      <c r="R2516" s="122">
        <v>0.17330000000000001</v>
      </c>
      <c r="S2516" s="122">
        <v>82.639275509154814</v>
      </c>
      <c r="T2516" s="122">
        <v>99.234799999999993</v>
      </c>
    </row>
    <row r="2517" spans="1:20" x14ac:dyDescent="0.25">
      <c r="A2517" t="s">
        <v>3316</v>
      </c>
      <c r="B2517" t="s">
        <v>3317</v>
      </c>
      <c r="C2517" t="s">
        <v>2285</v>
      </c>
      <c r="D2517" t="s">
        <v>2282</v>
      </c>
      <c r="E2517" t="s">
        <v>5457</v>
      </c>
      <c r="F2517" t="s">
        <v>3219</v>
      </c>
      <c r="G2517" t="s">
        <v>3318</v>
      </c>
      <c r="H2517" t="s">
        <v>3322</v>
      </c>
      <c r="I2517" s="122">
        <v>51.5124</v>
      </c>
      <c r="J2517" s="122">
        <v>0.93379999999999996</v>
      </c>
      <c r="K2517" s="122">
        <v>2.6878000000000002</v>
      </c>
      <c r="L2517" s="122">
        <v>6.1938000000000004</v>
      </c>
      <c r="M2517" s="122">
        <v>0.19070000000000001</v>
      </c>
      <c r="N2517" s="122">
        <v>16.1662</v>
      </c>
      <c r="O2517" s="122">
        <v>21.264199999999999</v>
      </c>
      <c r="P2517" s="122">
        <v>0.30890000000000001</v>
      </c>
      <c r="R2517" s="122">
        <v>0.23</v>
      </c>
      <c r="S2517" s="122">
        <v>82.308794491664329</v>
      </c>
      <c r="T2517" s="122">
        <v>99.487800000000007</v>
      </c>
    </row>
    <row r="2518" spans="1:20" x14ac:dyDescent="0.25">
      <c r="A2518" t="s">
        <v>3316</v>
      </c>
      <c r="B2518" t="s">
        <v>3317</v>
      </c>
      <c r="C2518" t="s">
        <v>2285</v>
      </c>
      <c r="D2518" t="s">
        <v>2282</v>
      </c>
      <c r="E2518" t="s">
        <v>5457</v>
      </c>
      <c r="F2518" t="s">
        <v>3219</v>
      </c>
      <c r="G2518" t="s">
        <v>3318</v>
      </c>
      <c r="H2518" t="s">
        <v>3322</v>
      </c>
      <c r="I2518" s="122">
        <v>51.578800000000001</v>
      </c>
      <c r="J2518" s="122">
        <v>0.92689999999999995</v>
      </c>
      <c r="K2518" s="122">
        <v>2.6536</v>
      </c>
      <c r="L2518" s="122">
        <v>6.1464999999999996</v>
      </c>
      <c r="M2518" s="122">
        <v>0.17199999999999999</v>
      </c>
      <c r="N2518" s="122">
        <v>16.227399999999999</v>
      </c>
      <c r="O2518" s="122">
        <v>21.120799999999999</v>
      </c>
      <c r="P2518" s="122">
        <v>0.33129999999999998</v>
      </c>
      <c r="R2518" s="122">
        <v>0.2046</v>
      </c>
      <c r="S2518" s="122">
        <v>82.474826999657878</v>
      </c>
      <c r="T2518" s="122">
        <v>99.361900000000006</v>
      </c>
    </row>
    <row r="2519" spans="1:20" x14ac:dyDescent="0.25">
      <c r="A2519" t="s">
        <v>3316</v>
      </c>
      <c r="B2519" t="s">
        <v>3317</v>
      </c>
      <c r="C2519" t="s">
        <v>2285</v>
      </c>
      <c r="D2519" t="s">
        <v>2282</v>
      </c>
      <c r="E2519" t="s">
        <v>5457</v>
      </c>
      <c r="F2519" t="s">
        <v>3219</v>
      </c>
      <c r="G2519" t="s">
        <v>3318</v>
      </c>
      <c r="H2519" t="s">
        <v>3322</v>
      </c>
      <c r="I2519" s="122">
        <v>50.975499999999997</v>
      </c>
      <c r="J2519" s="122">
        <v>0.98580000000000001</v>
      </c>
      <c r="K2519" s="122">
        <v>2.9552</v>
      </c>
      <c r="L2519" s="122">
        <v>6.1980000000000004</v>
      </c>
      <c r="M2519" s="122">
        <v>9.69E-2</v>
      </c>
      <c r="N2519" s="122">
        <v>16.007899999999999</v>
      </c>
      <c r="O2519" s="122">
        <v>21.077500000000001</v>
      </c>
      <c r="P2519" s="122">
        <v>0.32850000000000001</v>
      </c>
      <c r="R2519" s="122">
        <v>0.16439999999999999</v>
      </c>
      <c r="S2519" s="122">
        <v>82.155114332362317</v>
      </c>
      <c r="T2519" s="122">
        <v>98.789699999999996</v>
      </c>
    </row>
    <row r="2520" spans="1:20" x14ac:dyDescent="0.25">
      <c r="A2520" t="s">
        <v>3316</v>
      </c>
      <c r="B2520" t="s">
        <v>3317</v>
      </c>
      <c r="C2520" t="s">
        <v>2285</v>
      </c>
      <c r="D2520" t="s">
        <v>2282</v>
      </c>
      <c r="E2520" t="s">
        <v>5457</v>
      </c>
      <c r="F2520" t="s">
        <v>3219</v>
      </c>
      <c r="G2520" t="s">
        <v>3318</v>
      </c>
      <c r="H2520" t="s">
        <v>3322</v>
      </c>
      <c r="I2520" s="122">
        <v>51.057000000000002</v>
      </c>
      <c r="J2520" s="122">
        <v>0.94469999999999998</v>
      </c>
      <c r="K2520" s="122">
        <v>2.7418999999999998</v>
      </c>
      <c r="L2520" s="122">
        <v>6.1262999999999996</v>
      </c>
      <c r="M2520" s="122">
        <v>0.15490000000000001</v>
      </c>
      <c r="N2520" s="122">
        <v>16.146899999999999</v>
      </c>
      <c r="O2520" s="122">
        <v>21.137799999999999</v>
      </c>
      <c r="P2520" s="122">
        <v>0.29099999999999998</v>
      </c>
      <c r="R2520" s="122">
        <v>0.19109999999999999</v>
      </c>
      <c r="S2520" s="122">
        <v>82.450513106277569</v>
      </c>
      <c r="T2520" s="122">
        <v>98.791600000000003</v>
      </c>
    </row>
    <row r="2521" spans="1:20" x14ac:dyDescent="0.25">
      <c r="A2521" t="s">
        <v>3316</v>
      </c>
      <c r="B2521" t="s">
        <v>3317</v>
      </c>
      <c r="C2521" t="s">
        <v>2285</v>
      </c>
      <c r="D2521" t="s">
        <v>2282</v>
      </c>
      <c r="E2521" t="s">
        <v>5457</v>
      </c>
      <c r="F2521" t="s">
        <v>3219</v>
      </c>
      <c r="G2521" t="s">
        <v>3318</v>
      </c>
      <c r="H2521" t="s">
        <v>3322</v>
      </c>
      <c r="I2521" s="122">
        <v>50.872</v>
      </c>
      <c r="J2521" s="122">
        <v>0.98580000000000001</v>
      </c>
      <c r="K2521" s="122">
        <v>2.8227000000000002</v>
      </c>
      <c r="L2521" s="122">
        <v>6.1965000000000003</v>
      </c>
      <c r="M2521" s="122">
        <v>0.11749999999999999</v>
      </c>
      <c r="N2521" s="122">
        <v>16.023099999999999</v>
      </c>
      <c r="O2521" s="122">
        <v>21.350200000000001</v>
      </c>
      <c r="P2521" s="122">
        <v>0.29630000000000001</v>
      </c>
      <c r="R2521" s="122">
        <v>0.21490000000000001</v>
      </c>
      <c r="S2521" s="122">
        <v>82.172570094164314</v>
      </c>
      <c r="T2521" s="122">
        <v>98.878999999999991</v>
      </c>
    </row>
    <row r="2522" spans="1:20" x14ac:dyDescent="0.25">
      <c r="A2522" t="s">
        <v>3316</v>
      </c>
      <c r="B2522" t="s">
        <v>3317</v>
      </c>
      <c r="C2522" t="s">
        <v>2285</v>
      </c>
      <c r="D2522" t="s">
        <v>2282</v>
      </c>
      <c r="E2522" t="s">
        <v>5457</v>
      </c>
      <c r="F2522" t="s">
        <v>3219</v>
      </c>
      <c r="G2522" t="s">
        <v>3318</v>
      </c>
      <c r="H2522" t="s">
        <v>3322</v>
      </c>
      <c r="I2522" s="122">
        <v>51.265999999999998</v>
      </c>
      <c r="J2522" s="122">
        <v>1.0301</v>
      </c>
      <c r="K2522" s="122">
        <v>3.1356999999999999</v>
      </c>
      <c r="L2522" s="122">
        <v>6.2154999999999996</v>
      </c>
      <c r="M2522" s="122">
        <v>0.14510000000000001</v>
      </c>
      <c r="N2522" s="122">
        <v>15.8887</v>
      </c>
      <c r="O2522" s="122">
        <v>21.262599999999999</v>
      </c>
      <c r="P2522" s="122">
        <v>0.31630000000000003</v>
      </c>
      <c r="R2522" s="122">
        <v>0.218</v>
      </c>
      <c r="S2522" s="122">
        <v>82.003703882764057</v>
      </c>
      <c r="T2522" s="122">
        <v>99.477999999999994</v>
      </c>
    </row>
    <row r="2523" spans="1:20" x14ac:dyDescent="0.25">
      <c r="A2523" t="s">
        <v>3316</v>
      </c>
      <c r="B2523" t="s">
        <v>3317</v>
      </c>
      <c r="C2523" t="s">
        <v>2285</v>
      </c>
      <c r="D2523" t="s">
        <v>2282</v>
      </c>
      <c r="E2523" t="s">
        <v>5457</v>
      </c>
      <c r="F2523" t="s">
        <v>3219</v>
      </c>
      <c r="G2523" t="s">
        <v>3318</v>
      </c>
      <c r="H2523" t="s">
        <v>3322</v>
      </c>
      <c r="I2523" s="122">
        <v>51.549399999999999</v>
      </c>
      <c r="J2523" s="122">
        <v>0.97860000000000003</v>
      </c>
      <c r="K2523" s="122">
        <v>2.9460000000000002</v>
      </c>
      <c r="L2523" s="122">
        <v>6.0166000000000004</v>
      </c>
      <c r="M2523" s="122">
        <v>0.14560000000000001</v>
      </c>
      <c r="N2523" s="122">
        <v>15.9306</v>
      </c>
      <c r="O2523" s="122">
        <v>21.096900000000002</v>
      </c>
      <c r="P2523" s="122">
        <v>0.34229999999999999</v>
      </c>
      <c r="R2523" s="122">
        <v>0.23669999999999999</v>
      </c>
      <c r="S2523" s="122">
        <v>82.516719798721311</v>
      </c>
      <c r="T2523" s="122">
        <v>99.242699999999999</v>
      </c>
    </row>
    <row r="2524" spans="1:20" x14ac:dyDescent="0.25">
      <c r="A2524" t="s">
        <v>3316</v>
      </c>
      <c r="B2524" t="s">
        <v>3317</v>
      </c>
      <c r="C2524" t="s">
        <v>2285</v>
      </c>
      <c r="D2524" t="s">
        <v>2282</v>
      </c>
      <c r="E2524" t="s">
        <v>5457</v>
      </c>
      <c r="F2524" t="s">
        <v>3219</v>
      </c>
      <c r="G2524" t="s">
        <v>3318</v>
      </c>
      <c r="H2524" t="s">
        <v>3322</v>
      </c>
      <c r="I2524" s="122">
        <v>50.4709</v>
      </c>
      <c r="J2524" s="122">
        <v>0.98319999999999996</v>
      </c>
      <c r="K2524" s="122">
        <v>3.0528</v>
      </c>
      <c r="L2524" s="122">
        <v>6.0769000000000002</v>
      </c>
      <c r="M2524" s="122">
        <v>0.17069999999999999</v>
      </c>
      <c r="N2524" s="122">
        <v>15.9537</v>
      </c>
      <c r="O2524" s="122">
        <v>21.0242</v>
      </c>
      <c r="P2524" s="122">
        <v>0.33829999999999999</v>
      </c>
      <c r="R2524" s="122">
        <v>0.22420000000000001</v>
      </c>
      <c r="S2524" s="122">
        <v>82.39341497736342</v>
      </c>
      <c r="T2524" s="122">
        <v>98.294899999999984</v>
      </c>
    </row>
    <row r="2525" spans="1:20" x14ac:dyDescent="0.25">
      <c r="A2525" t="s">
        <v>3316</v>
      </c>
      <c r="B2525" t="s">
        <v>3317</v>
      </c>
      <c r="C2525" t="s">
        <v>2285</v>
      </c>
      <c r="D2525" t="s">
        <v>2282</v>
      </c>
      <c r="E2525" t="s">
        <v>5457</v>
      </c>
      <c r="F2525" t="s">
        <v>3219</v>
      </c>
      <c r="G2525" t="s">
        <v>3318</v>
      </c>
      <c r="H2525" t="s">
        <v>3322</v>
      </c>
      <c r="I2525" s="122">
        <v>51.553100000000001</v>
      </c>
      <c r="J2525" s="122">
        <v>0.93369999999999997</v>
      </c>
      <c r="K2525" s="122">
        <v>2.7541000000000002</v>
      </c>
      <c r="L2525" s="122">
        <v>6.1130000000000004</v>
      </c>
      <c r="M2525" s="122">
        <v>0.16289999999999999</v>
      </c>
      <c r="N2525" s="122">
        <v>16.183499999999999</v>
      </c>
      <c r="O2525" s="122">
        <v>21.211600000000001</v>
      </c>
      <c r="P2525" s="122">
        <v>0.3281</v>
      </c>
      <c r="R2525" s="122">
        <v>0.2258</v>
      </c>
      <c r="S2525" s="122">
        <v>82.514629012578169</v>
      </c>
      <c r="T2525" s="122">
        <v>99.465800000000016</v>
      </c>
    </row>
    <row r="2526" spans="1:20" x14ac:dyDescent="0.25">
      <c r="A2526" t="s">
        <v>3316</v>
      </c>
      <c r="B2526" t="s">
        <v>3317</v>
      </c>
      <c r="C2526" t="s">
        <v>2285</v>
      </c>
      <c r="D2526" t="s">
        <v>2282</v>
      </c>
      <c r="E2526" t="s">
        <v>5457</v>
      </c>
      <c r="F2526" t="s">
        <v>3219</v>
      </c>
      <c r="G2526" t="s">
        <v>3318</v>
      </c>
      <c r="H2526" t="s">
        <v>3322</v>
      </c>
      <c r="I2526" s="122">
        <v>51.381900000000002</v>
      </c>
      <c r="J2526" s="122">
        <v>1.0096000000000001</v>
      </c>
      <c r="K2526" s="122">
        <v>3.0533000000000001</v>
      </c>
      <c r="L2526" s="122">
        <v>6.2527999999999997</v>
      </c>
      <c r="M2526" s="122">
        <v>8.5300000000000001E-2</v>
      </c>
      <c r="N2526" s="122">
        <v>16.000699999999998</v>
      </c>
      <c r="O2526" s="122">
        <v>21.130500000000001</v>
      </c>
      <c r="P2526" s="122">
        <v>0.32840000000000003</v>
      </c>
      <c r="R2526" s="122">
        <v>0.27260000000000001</v>
      </c>
      <c r="S2526" s="122">
        <v>82.019063158431806</v>
      </c>
      <c r="T2526" s="122">
        <v>99.515100000000004</v>
      </c>
    </row>
    <row r="2527" spans="1:20" x14ac:dyDescent="0.25">
      <c r="A2527" t="s">
        <v>3316</v>
      </c>
      <c r="B2527" t="s">
        <v>3317</v>
      </c>
      <c r="C2527" t="s">
        <v>2285</v>
      </c>
      <c r="D2527" t="s">
        <v>2282</v>
      </c>
      <c r="E2527" t="s">
        <v>5457</v>
      </c>
      <c r="F2527" t="s">
        <v>3219</v>
      </c>
      <c r="G2527" t="s">
        <v>3318</v>
      </c>
      <c r="H2527" t="s">
        <v>3322</v>
      </c>
      <c r="I2527" s="122">
        <v>51.291400000000003</v>
      </c>
      <c r="J2527" s="122">
        <v>0.96830000000000005</v>
      </c>
      <c r="K2527" s="122">
        <v>2.7706</v>
      </c>
      <c r="L2527" s="122">
        <v>6.2485999999999997</v>
      </c>
      <c r="M2527" s="122">
        <v>8.7300000000000003E-2</v>
      </c>
      <c r="N2527" s="122">
        <v>16.1389</v>
      </c>
      <c r="O2527" s="122">
        <v>21.057099999999998</v>
      </c>
      <c r="P2527" s="122">
        <v>0.307</v>
      </c>
      <c r="R2527" s="122">
        <v>0.22639999999999999</v>
      </c>
      <c r="S2527" s="122">
        <v>82.155398409580584</v>
      </c>
      <c r="T2527" s="122">
        <v>99.095600000000005</v>
      </c>
    </row>
    <row r="2528" spans="1:20" x14ac:dyDescent="0.25">
      <c r="A2528" t="s">
        <v>3316</v>
      </c>
      <c r="B2528" t="s">
        <v>3317</v>
      </c>
      <c r="C2528" t="s">
        <v>2285</v>
      </c>
      <c r="D2528" t="s">
        <v>2282</v>
      </c>
      <c r="E2528" t="s">
        <v>5457</v>
      </c>
      <c r="F2528" t="s">
        <v>3219</v>
      </c>
      <c r="G2528" t="s">
        <v>3318</v>
      </c>
      <c r="H2528" t="s">
        <v>3322</v>
      </c>
      <c r="I2528" s="122">
        <v>51.130299999999998</v>
      </c>
      <c r="J2528" s="122">
        <v>0.99850000000000005</v>
      </c>
      <c r="K2528" s="122">
        <v>3.0291999999999999</v>
      </c>
      <c r="L2528" s="122">
        <v>6.1971999999999996</v>
      </c>
      <c r="M2528" s="122">
        <v>0.15579999999999999</v>
      </c>
      <c r="N2528" s="122">
        <v>15.971500000000001</v>
      </c>
      <c r="O2528" s="122">
        <v>21.264700000000001</v>
      </c>
      <c r="P2528" s="122">
        <v>0.34379999999999999</v>
      </c>
      <c r="R2528" s="122">
        <v>0.2001</v>
      </c>
      <c r="S2528" s="122">
        <v>82.123610894586875</v>
      </c>
      <c r="T2528" s="122">
        <v>99.291100000000014</v>
      </c>
    </row>
    <row r="2529" spans="1:20" x14ac:dyDescent="0.25">
      <c r="A2529" t="s">
        <v>3316</v>
      </c>
      <c r="B2529" t="s">
        <v>3317</v>
      </c>
      <c r="C2529" t="s">
        <v>2285</v>
      </c>
      <c r="D2529" t="s">
        <v>2282</v>
      </c>
      <c r="E2529" t="s">
        <v>5457</v>
      </c>
      <c r="F2529" t="s">
        <v>3219</v>
      </c>
      <c r="G2529" t="s">
        <v>3318</v>
      </c>
      <c r="H2529" t="s">
        <v>3322</v>
      </c>
      <c r="I2529" s="122">
        <v>51.224499999999999</v>
      </c>
      <c r="J2529" s="122">
        <v>1.0284</v>
      </c>
      <c r="K2529" s="122">
        <v>3.0125000000000002</v>
      </c>
      <c r="L2529" s="122">
        <v>6.2544000000000004</v>
      </c>
      <c r="M2529" s="122">
        <v>0.13469999999999999</v>
      </c>
      <c r="N2529" s="122">
        <v>15.9093</v>
      </c>
      <c r="O2529" s="122">
        <v>21.2805</v>
      </c>
      <c r="P2529" s="122">
        <v>0.32900000000000001</v>
      </c>
      <c r="R2529" s="122">
        <v>0.18229999999999999</v>
      </c>
      <c r="S2529" s="122">
        <v>81.930636090528154</v>
      </c>
      <c r="T2529" s="122">
        <v>99.355599999999995</v>
      </c>
    </row>
    <row r="2530" spans="1:20" x14ac:dyDescent="0.25">
      <c r="A2530" t="s">
        <v>3316</v>
      </c>
      <c r="B2530" t="s">
        <v>3317</v>
      </c>
      <c r="C2530" t="s">
        <v>2285</v>
      </c>
      <c r="D2530" t="s">
        <v>2282</v>
      </c>
      <c r="E2530" t="s">
        <v>5457</v>
      </c>
      <c r="F2530" t="s">
        <v>3219</v>
      </c>
      <c r="G2530" t="s">
        <v>3318</v>
      </c>
      <c r="H2530" t="s">
        <v>3322</v>
      </c>
      <c r="I2530" s="122">
        <v>50.968899999999998</v>
      </c>
      <c r="J2530" s="122">
        <v>1.0152000000000001</v>
      </c>
      <c r="K2530" s="122">
        <v>3.0026000000000002</v>
      </c>
      <c r="L2530" s="122">
        <v>6.1413000000000002</v>
      </c>
      <c r="M2530" s="122">
        <v>0.16719999999999999</v>
      </c>
      <c r="N2530" s="122">
        <v>15.908799999999999</v>
      </c>
      <c r="O2530" s="122">
        <v>21.245699999999999</v>
      </c>
      <c r="P2530" s="122">
        <v>0.31680000000000003</v>
      </c>
      <c r="R2530" s="122">
        <v>0.2661</v>
      </c>
      <c r="S2530" s="122">
        <v>82.198764795196382</v>
      </c>
      <c r="T2530" s="122">
        <v>99.032600000000002</v>
      </c>
    </row>
    <row r="2531" spans="1:20" x14ac:dyDescent="0.25">
      <c r="A2531" t="s">
        <v>3316</v>
      </c>
      <c r="B2531" t="s">
        <v>3317</v>
      </c>
      <c r="C2531" t="s">
        <v>2285</v>
      </c>
      <c r="D2531" t="s">
        <v>2282</v>
      </c>
      <c r="E2531" t="s">
        <v>5457</v>
      </c>
      <c r="F2531" t="s">
        <v>3219</v>
      </c>
      <c r="G2531" t="s">
        <v>3318</v>
      </c>
      <c r="H2531" t="s">
        <v>3322</v>
      </c>
      <c r="I2531" s="122">
        <v>51.354399999999998</v>
      </c>
      <c r="J2531" s="122">
        <v>0.97309999999999997</v>
      </c>
      <c r="K2531" s="122">
        <v>2.7911999999999999</v>
      </c>
      <c r="L2531" s="122">
        <v>5.9820000000000002</v>
      </c>
      <c r="M2531" s="122">
        <v>0.1497</v>
      </c>
      <c r="N2531" s="122">
        <v>16.0029</v>
      </c>
      <c r="O2531" s="122">
        <v>21.159700000000001</v>
      </c>
      <c r="P2531" s="122">
        <v>0.3387</v>
      </c>
      <c r="R2531" s="122">
        <v>0.21829999999999999</v>
      </c>
      <c r="S2531" s="122">
        <v>82.664752610725088</v>
      </c>
      <c r="T2531" s="122">
        <v>98.97</v>
      </c>
    </row>
    <row r="2532" spans="1:20" x14ac:dyDescent="0.25">
      <c r="A2532" t="s">
        <v>3316</v>
      </c>
      <c r="B2532" t="s">
        <v>3317</v>
      </c>
      <c r="C2532" t="s">
        <v>2285</v>
      </c>
      <c r="D2532" t="s">
        <v>2282</v>
      </c>
      <c r="E2532" t="s">
        <v>5457</v>
      </c>
      <c r="F2532" t="s">
        <v>3219</v>
      </c>
      <c r="G2532" t="s">
        <v>3318</v>
      </c>
      <c r="H2532" t="s">
        <v>3322</v>
      </c>
      <c r="I2532" s="122">
        <v>51.207900000000002</v>
      </c>
      <c r="J2532" s="122">
        <v>1.0214000000000001</v>
      </c>
      <c r="K2532" s="122">
        <v>2.9725999999999999</v>
      </c>
      <c r="L2532" s="122">
        <v>6.0420999999999996</v>
      </c>
      <c r="M2532" s="122">
        <v>0.1426</v>
      </c>
      <c r="N2532" s="122">
        <v>15.903700000000001</v>
      </c>
      <c r="O2532" s="122">
        <v>21.111899999999999</v>
      </c>
      <c r="P2532" s="122">
        <v>0.31090000000000001</v>
      </c>
      <c r="R2532" s="122">
        <v>0.1772</v>
      </c>
      <c r="S2532" s="122">
        <v>82.431159538522948</v>
      </c>
      <c r="T2532" s="122">
        <v>98.890299999999996</v>
      </c>
    </row>
    <row r="2533" spans="1:20" x14ac:dyDescent="0.25">
      <c r="A2533" t="s">
        <v>3316</v>
      </c>
      <c r="B2533" t="s">
        <v>3317</v>
      </c>
      <c r="C2533" t="s">
        <v>2285</v>
      </c>
      <c r="D2533" t="s">
        <v>2282</v>
      </c>
      <c r="E2533" t="s">
        <v>5457</v>
      </c>
      <c r="F2533" t="s">
        <v>3219</v>
      </c>
      <c r="G2533" t="s">
        <v>3318</v>
      </c>
      <c r="H2533" t="s">
        <v>3322</v>
      </c>
      <c r="I2533" s="122">
        <v>50.975900000000003</v>
      </c>
      <c r="J2533" s="122">
        <v>0.94799999999999995</v>
      </c>
      <c r="K2533" s="122">
        <v>2.7877000000000001</v>
      </c>
      <c r="L2533" s="122">
        <v>5.9756999999999998</v>
      </c>
      <c r="M2533" s="122">
        <v>0.1268</v>
      </c>
      <c r="N2533" s="122">
        <v>16.086099999999998</v>
      </c>
      <c r="O2533" s="122">
        <v>20.907800000000002</v>
      </c>
      <c r="P2533" s="122">
        <v>0.32669999999999999</v>
      </c>
      <c r="R2533" s="122">
        <v>0.17</v>
      </c>
      <c r="S2533" s="122">
        <v>82.753980561159239</v>
      </c>
      <c r="T2533" s="122">
        <v>98.304700000000011</v>
      </c>
    </row>
    <row r="2534" spans="1:20" x14ac:dyDescent="0.25">
      <c r="A2534" t="s">
        <v>3316</v>
      </c>
      <c r="B2534" t="s">
        <v>3317</v>
      </c>
      <c r="C2534" t="s">
        <v>2285</v>
      </c>
      <c r="D2534" t="s">
        <v>2282</v>
      </c>
      <c r="E2534" t="s">
        <v>5457</v>
      </c>
      <c r="F2534" t="s">
        <v>3219</v>
      </c>
      <c r="G2534" t="s">
        <v>3318</v>
      </c>
      <c r="H2534" t="s">
        <v>3322</v>
      </c>
      <c r="I2534" s="122">
        <v>51.5944</v>
      </c>
      <c r="J2534" s="122">
        <v>0.95350000000000001</v>
      </c>
      <c r="K2534" s="122">
        <v>2.7639</v>
      </c>
      <c r="L2534" s="122">
        <v>6.1717000000000004</v>
      </c>
      <c r="M2534" s="122">
        <v>0.1651</v>
      </c>
      <c r="N2534" s="122">
        <v>16.205100000000002</v>
      </c>
      <c r="O2534" s="122">
        <v>21.3398</v>
      </c>
      <c r="P2534" s="122">
        <v>0.29360000000000003</v>
      </c>
      <c r="R2534" s="122">
        <v>0.13270000000000001</v>
      </c>
      <c r="S2534" s="122">
        <v>82.395672116584919</v>
      </c>
      <c r="T2534" s="122">
        <v>99.619799999999998</v>
      </c>
    </row>
    <row r="2535" spans="1:20" x14ac:dyDescent="0.25">
      <c r="A2535" t="s">
        <v>3316</v>
      </c>
      <c r="B2535" t="s">
        <v>3317</v>
      </c>
      <c r="C2535" t="s">
        <v>2285</v>
      </c>
      <c r="D2535" t="s">
        <v>2282</v>
      </c>
      <c r="E2535" t="s">
        <v>5457</v>
      </c>
      <c r="F2535" t="s">
        <v>3219</v>
      </c>
      <c r="G2535" t="s">
        <v>3318</v>
      </c>
      <c r="H2535" t="s">
        <v>3322</v>
      </c>
      <c r="I2535" s="122">
        <v>51.026800000000001</v>
      </c>
      <c r="J2535" s="122">
        <v>0.96460000000000001</v>
      </c>
      <c r="K2535" s="122">
        <v>2.7660999999999998</v>
      </c>
      <c r="L2535" s="122">
        <v>6.0974000000000004</v>
      </c>
      <c r="M2535" s="122">
        <v>0.1434</v>
      </c>
      <c r="N2535" s="122">
        <v>16.081199999999999</v>
      </c>
      <c r="O2535" s="122">
        <v>21.159500000000001</v>
      </c>
      <c r="P2535" s="122">
        <v>0.32679999999999998</v>
      </c>
      <c r="R2535" s="122">
        <v>0.15570000000000001</v>
      </c>
      <c r="S2535" s="122">
        <v>82.459935699377141</v>
      </c>
      <c r="T2535" s="122">
        <v>98.721499999999992</v>
      </c>
    </row>
    <row r="2536" spans="1:20" x14ac:dyDescent="0.25">
      <c r="A2536" t="s">
        <v>3316</v>
      </c>
      <c r="B2536" t="s">
        <v>3317</v>
      </c>
      <c r="C2536" t="s">
        <v>2285</v>
      </c>
      <c r="D2536" t="s">
        <v>2282</v>
      </c>
      <c r="E2536" t="s">
        <v>5457</v>
      </c>
      <c r="F2536" t="s">
        <v>3219</v>
      </c>
      <c r="G2536" t="s">
        <v>3318</v>
      </c>
      <c r="H2536" t="s">
        <v>3322</v>
      </c>
      <c r="I2536" s="122">
        <v>51.593200000000003</v>
      </c>
      <c r="J2536" s="122">
        <v>0.98570000000000002</v>
      </c>
      <c r="K2536" s="122">
        <v>2.8449</v>
      </c>
      <c r="L2536" s="122">
        <v>6.3106</v>
      </c>
      <c r="M2536" s="122">
        <v>0.14330000000000001</v>
      </c>
      <c r="N2536" s="122">
        <v>16.0961</v>
      </c>
      <c r="O2536" s="122">
        <v>21.290900000000001</v>
      </c>
      <c r="P2536" s="122">
        <v>0.33389999999999997</v>
      </c>
      <c r="R2536" s="122">
        <v>0.18390000000000001</v>
      </c>
      <c r="S2536" s="122">
        <v>81.970981547598356</v>
      </c>
      <c r="T2536" s="122">
        <v>99.782499999999999</v>
      </c>
    </row>
    <row r="2537" spans="1:20" x14ac:dyDescent="0.25">
      <c r="A2537" t="s">
        <v>3316</v>
      </c>
      <c r="B2537" t="s">
        <v>3317</v>
      </c>
      <c r="C2537" t="s">
        <v>2285</v>
      </c>
      <c r="D2537" t="s">
        <v>2282</v>
      </c>
      <c r="E2537" t="s">
        <v>5457</v>
      </c>
      <c r="F2537" t="s">
        <v>3219</v>
      </c>
      <c r="G2537" t="s">
        <v>3318</v>
      </c>
      <c r="H2537" t="s">
        <v>3322</v>
      </c>
      <c r="I2537" s="122">
        <v>49.883299999999998</v>
      </c>
      <c r="J2537" s="122">
        <v>1.3380000000000001</v>
      </c>
      <c r="K2537" s="122">
        <v>3.8187000000000002</v>
      </c>
      <c r="L2537" s="122">
        <v>6.4259000000000004</v>
      </c>
      <c r="M2537" s="122">
        <v>0.13450000000000001</v>
      </c>
      <c r="N2537" s="122">
        <v>15.294</v>
      </c>
      <c r="O2537" s="122">
        <v>21.2011</v>
      </c>
      <c r="P2537" s="122">
        <v>0.30470000000000003</v>
      </c>
      <c r="R2537" s="122">
        <v>0.30459999999999998</v>
      </c>
      <c r="S2537" s="122">
        <v>80.925249000711588</v>
      </c>
      <c r="T2537" s="122">
        <v>98.704799999999992</v>
      </c>
    </row>
    <row r="2538" spans="1:20" x14ac:dyDescent="0.25">
      <c r="A2538" t="s">
        <v>3316</v>
      </c>
      <c r="B2538" t="s">
        <v>3317</v>
      </c>
      <c r="C2538" t="s">
        <v>2285</v>
      </c>
      <c r="D2538" t="s">
        <v>2282</v>
      </c>
      <c r="E2538" t="s">
        <v>5457</v>
      </c>
      <c r="F2538" t="s">
        <v>3219</v>
      </c>
      <c r="G2538" t="s">
        <v>3318</v>
      </c>
      <c r="H2538" t="s">
        <v>3322</v>
      </c>
      <c r="I2538" s="122">
        <v>50.153199999999998</v>
      </c>
      <c r="J2538" s="122">
        <v>1.3117000000000001</v>
      </c>
      <c r="K2538" s="122">
        <v>3.8860999999999999</v>
      </c>
      <c r="L2538" s="122">
        <v>6.3587999999999996</v>
      </c>
      <c r="M2538" s="122">
        <v>0.12479999999999999</v>
      </c>
      <c r="N2538" s="122">
        <v>15.387499999999999</v>
      </c>
      <c r="O2538" s="122">
        <v>21.198899999999998</v>
      </c>
      <c r="P2538" s="122">
        <v>0.34660000000000002</v>
      </c>
      <c r="R2538" s="122">
        <v>0.25790000000000002</v>
      </c>
      <c r="S2538" s="122">
        <v>81.180053344099633</v>
      </c>
      <c r="T2538" s="122">
        <v>99.025500000000008</v>
      </c>
    </row>
    <row r="2539" spans="1:20" x14ac:dyDescent="0.25">
      <c r="A2539" t="s">
        <v>3316</v>
      </c>
      <c r="B2539" t="s">
        <v>3317</v>
      </c>
      <c r="C2539" t="s">
        <v>2285</v>
      </c>
      <c r="D2539" t="s">
        <v>2282</v>
      </c>
      <c r="E2539" t="s">
        <v>5457</v>
      </c>
      <c r="F2539" t="s">
        <v>3219</v>
      </c>
      <c r="G2539" t="s">
        <v>3318</v>
      </c>
      <c r="H2539" t="s">
        <v>3322</v>
      </c>
      <c r="I2539" s="122">
        <v>50.500300000000003</v>
      </c>
      <c r="J2539" s="122">
        <v>1.2338</v>
      </c>
      <c r="K2539" s="122">
        <v>3.5455000000000001</v>
      </c>
      <c r="L2539" s="122">
        <v>6.3268000000000004</v>
      </c>
      <c r="M2539" s="122">
        <v>0.1333</v>
      </c>
      <c r="N2539" s="122">
        <v>15.495900000000001</v>
      </c>
      <c r="O2539" s="122">
        <v>21.4193</v>
      </c>
      <c r="P2539" s="122">
        <v>0.29909999999999998</v>
      </c>
      <c r="R2539" s="122">
        <v>0.19980000000000001</v>
      </c>
      <c r="S2539" s="122">
        <v>81.363691135546162</v>
      </c>
      <c r="T2539" s="122">
        <v>99.153800000000004</v>
      </c>
    </row>
    <row r="2540" spans="1:20" x14ac:dyDescent="0.25">
      <c r="A2540" t="s">
        <v>3316</v>
      </c>
      <c r="B2540" t="s">
        <v>3317</v>
      </c>
      <c r="C2540" t="s">
        <v>2285</v>
      </c>
      <c r="D2540" t="s">
        <v>2282</v>
      </c>
      <c r="E2540" t="s">
        <v>5457</v>
      </c>
      <c r="F2540" t="s">
        <v>3219</v>
      </c>
      <c r="G2540" t="s">
        <v>3318</v>
      </c>
      <c r="H2540" t="s">
        <v>3322</v>
      </c>
      <c r="I2540" s="122">
        <v>50.322400000000002</v>
      </c>
      <c r="J2540" s="122">
        <v>1.2644</v>
      </c>
      <c r="K2540" s="122">
        <v>3.6911999999999998</v>
      </c>
      <c r="L2540" s="122">
        <v>6.3849</v>
      </c>
      <c r="M2540" s="122">
        <v>9.6699999999999994E-2</v>
      </c>
      <c r="N2540" s="122">
        <v>15.4672</v>
      </c>
      <c r="O2540" s="122">
        <v>21.1829</v>
      </c>
      <c r="P2540" s="122">
        <v>0.30980000000000002</v>
      </c>
      <c r="R2540" s="122">
        <v>0.2457</v>
      </c>
      <c r="S2540" s="122">
        <v>81.196395607850292</v>
      </c>
      <c r="T2540" s="122">
        <v>98.96520000000001</v>
      </c>
    </row>
    <row r="2541" spans="1:20" x14ac:dyDescent="0.25">
      <c r="A2541" t="s">
        <v>3316</v>
      </c>
      <c r="B2541" t="s">
        <v>3317</v>
      </c>
      <c r="C2541" t="s">
        <v>2285</v>
      </c>
      <c r="D2541" t="s">
        <v>2282</v>
      </c>
      <c r="E2541" t="s">
        <v>5457</v>
      </c>
      <c r="F2541" t="s">
        <v>3219</v>
      </c>
      <c r="G2541" t="s">
        <v>3318</v>
      </c>
      <c r="H2541" t="s">
        <v>3322</v>
      </c>
      <c r="I2541" s="122">
        <v>49.868000000000002</v>
      </c>
      <c r="J2541" s="122">
        <v>1.3182</v>
      </c>
      <c r="K2541" s="122">
        <v>3.9628000000000001</v>
      </c>
      <c r="L2541" s="122">
        <v>6.4013</v>
      </c>
      <c r="M2541" s="122">
        <v>0.15529999999999999</v>
      </c>
      <c r="N2541" s="122">
        <v>15.382400000000001</v>
      </c>
      <c r="O2541" s="122">
        <v>21.113099999999999</v>
      </c>
      <c r="P2541" s="122">
        <v>0.33050000000000002</v>
      </c>
      <c r="R2541" s="122">
        <v>0.30520000000000003</v>
      </c>
      <c r="S2541" s="122">
        <v>81.072982388289333</v>
      </c>
      <c r="T2541" s="122">
        <v>98.836799999999997</v>
      </c>
    </row>
    <row r="2542" spans="1:20" x14ac:dyDescent="0.25">
      <c r="A2542" t="s">
        <v>3316</v>
      </c>
      <c r="B2542" t="s">
        <v>3317</v>
      </c>
      <c r="C2542" t="s">
        <v>2285</v>
      </c>
      <c r="D2542" t="s">
        <v>2282</v>
      </c>
      <c r="E2542" t="s">
        <v>5457</v>
      </c>
      <c r="F2542" t="s">
        <v>3219</v>
      </c>
      <c r="G2542" t="s">
        <v>3318</v>
      </c>
      <c r="H2542" t="s">
        <v>3322</v>
      </c>
      <c r="I2542" s="122">
        <v>49.7624</v>
      </c>
      <c r="J2542" s="122">
        <v>1.3613</v>
      </c>
      <c r="K2542" s="122">
        <v>4.5183</v>
      </c>
      <c r="L2542" s="122">
        <v>6.6040000000000001</v>
      </c>
      <c r="M2542" s="122">
        <v>5.6000000000000001E-2</v>
      </c>
      <c r="N2542" s="122">
        <v>15.066599999999999</v>
      </c>
      <c r="O2542" s="122">
        <v>21.0488</v>
      </c>
      <c r="P2542" s="122">
        <v>0.33660000000000001</v>
      </c>
      <c r="R2542" s="122">
        <v>0.30969999999999998</v>
      </c>
      <c r="S2542" s="122">
        <v>80.263437365064348</v>
      </c>
      <c r="T2542" s="122">
        <v>99.063699999999997</v>
      </c>
    </row>
    <row r="2543" spans="1:20" x14ac:dyDescent="0.25">
      <c r="A2543" t="s">
        <v>3316</v>
      </c>
      <c r="B2543" t="s">
        <v>3317</v>
      </c>
      <c r="C2543" t="s">
        <v>2285</v>
      </c>
      <c r="D2543" t="s">
        <v>2282</v>
      </c>
      <c r="E2543" t="s">
        <v>5457</v>
      </c>
      <c r="F2543" t="s">
        <v>3219</v>
      </c>
      <c r="G2543" t="s">
        <v>3318</v>
      </c>
      <c r="H2543" t="s">
        <v>3322</v>
      </c>
      <c r="I2543" s="122">
        <v>49.815199999999997</v>
      </c>
      <c r="J2543" s="122">
        <v>1.2902</v>
      </c>
      <c r="K2543" s="122">
        <v>3.8744000000000001</v>
      </c>
      <c r="L2543" s="122">
        <v>6.3464999999999998</v>
      </c>
      <c r="M2543" s="122">
        <v>0.19539999999999999</v>
      </c>
      <c r="N2543" s="122">
        <v>15.402100000000001</v>
      </c>
      <c r="O2543" s="122">
        <v>21.497800000000002</v>
      </c>
      <c r="P2543" s="122">
        <v>0.35289999999999999</v>
      </c>
      <c r="R2543" s="122">
        <v>0.30230000000000001</v>
      </c>
      <c r="S2543" s="122">
        <v>81.224084336687412</v>
      </c>
      <c r="T2543" s="122">
        <v>99.076799999999992</v>
      </c>
    </row>
    <row r="2544" spans="1:20" x14ac:dyDescent="0.25">
      <c r="A2544" t="s">
        <v>3316</v>
      </c>
      <c r="B2544" t="s">
        <v>3317</v>
      </c>
      <c r="C2544" t="s">
        <v>2285</v>
      </c>
      <c r="D2544" t="s">
        <v>2282</v>
      </c>
      <c r="E2544" t="s">
        <v>5457</v>
      </c>
      <c r="F2544" t="s">
        <v>3219</v>
      </c>
      <c r="G2544" t="s">
        <v>3318</v>
      </c>
      <c r="H2544" t="s">
        <v>3322</v>
      </c>
      <c r="I2544" s="122">
        <v>50.634099999999997</v>
      </c>
      <c r="J2544" s="122">
        <v>1.2675000000000001</v>
      </c>
      <c r="K2544" s="122">
        <v>3.7134</v>
      </c>
      <c r="L2544" s="122">
        <v>6.2907999999999999</v>
      </c>
      <c r="M2544" s="122">
        <v>0.13469999999999999</v>
      </c>
      <c r="N2544" s="122">
        <v>15.355600000000001</v>
      </c>
      <c r="O2544" s="122">
        <v>21.3188</v>
      </c>
      <c r="P2544" s="122">
        <v>0.32890000000000003</v>
      </c>
      <c r="R2544" s="122">
        <v>0.30259999999999998</v>
      </c>
      <c r="S2544" s="122">
        <v>81.312249765832007</v>
      </c>
      <c r="T2544" s="122">
        <v>99.346400000000003</v>
      </c>
    </row>
    <row r="2545" spans="1:20" x14ac:dyDescent="0.25">
      <c r="A2545" t="s">
        <v>3316</v>
      </c>
      <c r="B2545" t="s">
        <v>3317</v>
      </c>
      <c r="C2545" t="s">
        <v>2285</v>
      </c>
      <c r="D2545" t="s">
        <v>2282</v>
      </c>
      <c r="E2545" t="s">
        <v>5457</v>
      </c>
      <c r="F2545" t="s">
        <v>3219</v>
      </c>
      <c r="G2545" t="s">
        <v>3318</v>
      </c>
      <c r="H2545" t="s">
        <v>3322</v>
      </c>
      <c r="I2545" s="122">
        <v>50.389699999999998</v>
      </c>
      <c r="J2545" s="122">
        <v>1.2898000000000001</v>
      </c>
      <c r="K2545" s="122">
        <v>3.7658999999999998</v>
      </c>
      <c r="L2545" s="122">
        <v>6.4043999999999999</v>
      </c>
      <c r="M2545" s="122">
        <v>0.1807</v>
      </c>
      <c r="N2545" s="122">
        <v>15.3985</v>
      </c>
      <c r="O2545" s="122">
        <v>21.4466</v>
      </c>
      <c r="P2545" s="122">
        <v>0.36670000000000003</v>
      </c>
      <c r="R2545" s="122">
        <v>0.2515</v>
      </c>
      <c r="S2545" s="122">
        <v>81.081603742729726</v>
      </c>
      <c r="T2545" s="122">
        <v>99.493799999999993</v>
      </c>
    </row>
    <row r="2546" spans="1:20" x14ac:dyDescent="0.25">
      <c r="A2546" t="s">
        <v>3316</v>
      </c>
      <c r="B2546" t="s">
        <v>3317</v>
      </c>
      <c r="C2546" t="s">
        <v>2285</v>
      </c>
      <c r="D2546" t="s">
        <v>2282</v>
      </c>
      <c r="E2546" t="s">
        <v>5457</v>
      </c>
      <c r="F2546" t="s">
        <v>3219</v>
      </c>
      <c r="G2546" t="s">
        <v>3318</v>
      </c>
      <c r="H2546" t="s">
        <v>3322</v>
      </c>
      <c r="I2546" s="122">
        <v>50.076700000000002</v>
      </c>
      <c r="J2546" s="122">
        <v>1.3115000000000001</v>
      </c>
      <c r="K2546" s="122">
        <v>3.7422</v>
      </c>
      <c r="L2546" s="122">
        <v>6.4295999999999998</v>
      </c>
      <c r="M2546" s="122">
        <v>0.15759999999999999</v>
      </c>
      <c r="N2546" s="122">
        <v>15.4435</v>
      </c>
      <c r="O2546" s="122">
        <v>21.433</v>
      </c>
      <c r="P2546" s="122">
        <v>0.31140000000000001</v>
      </c>
      <c r="R2546" s="122">
        <v>0.2984</v>
      </c>
      <c r="S2546" s="122">
        <v>81.066121909834749</v>
      </c>
      <c r="T2546" s="122">
        <v>99.203900000000004</v>
      </c>
    </row>
    <row r="2547" spans="1:20" x14ac:dyDescent="0.25">
      <c r="A2547" t="s">
        <v>3316</v>
      </c>
      <c r="B2547" t="s">
        <v>3317</v>
      </c>
      <c r="C2547" t="s">
        <v>2285</v>
      </c>
      <c r="D2547" t="s">
        <v>2282</v>
      </c>
      <c r="E2547" t="s">
        <v>5457</v>
      </c>
      <c r="F2547" t="s">
        <v>3219</v>
      </c>
      <c r="G2547" t="s">
        <v>3318</v>
      </c>
      <c r="H2547" t="s">
        <v>3322</v>
      </c>
      <c r="I2547" s="122">
        <v>48.731299999999997</v>
      </c>
      <c r="J2547" s="122">
        <v>2.3538000000000001</v>
      </c>
      <c r="K2547" s="122">
        <v>4.8463000000000003</v>
      </c>
      <c r="L2547" s="122">
        <v>8.2454000000000001</v>
      </c>
      <c r="M2547" s="122">
        <v>0.19739999999999999</v>
      </c>
      <c r="N2547" s="122">
        <v>14.3559</v>
      </c>
      <c r="O2547" s="122">
        <v>20.010999999999999</v>
      </c>
      <c r="P2547" s="122">
        <v>0.36270000000000002</v>
      </c>
      <c r="R2547" s="122">
        <v>5.21E-2</v>
      </c>
      <c r="S2547" s="122">
        <v>75.63077103203311</v>
      </c>
      <c r="T2547" s="122">
        <v>99.155900000000003</v>
      </c>
    </row>
    <row r="2548" spans="1:20" x14ac:dyDescent="0.25">
      <c r="A2548" t="s">
        <v>3316</v>
      </c>
      <c r="B2548" t="s">
        <v>3317</v>
      </c>
      <c r="C2548" t="s">
        <v>2285</v>
      </c>
      <c r="D2548" t="s">
        <v>2282</v>
      </c>
      <c r="E2548" t="s">
        <v>5457</v>
      </c>
      <c r="F2548" t="s">
        <v>3219</v>
      </c>
      <c r="G2548" t="s">
        <v>3318</v>
      </c>
      <c r="H2548" t="s">
        <v>3322</v>
      </c>
      <c r="I2548" s="122">
        <v>50.3887</v>
      </c>
      <c r="J2548" s="122">
        <v>1.2623</v>
      </c>
      <c r="K2548" s="122">
        <v>3.8431000000000002</v>
      </c>
      <c r="L2548" s="122">
        <v>6.3662000000000001</v>
      </c>
      <c r="M2548" s="122">
        <v>0.21809999999999999</v>
      </c>
      <c r="N2548" s="122">
        <v>15.491300000000001</v>
      </c>
      <c r="O2548" s="122">
        <v>21.242699999999999</v>
      </c>
      <c r="P2548" s="122">
        <v>0.35539999999999999</v>
      </c>
      <c r="R2548" s="122">
        <v>0.26119999999999999</v>
      </c>
      <c r="S2548" s="122">
        <v>81.264852332893142</v>
      </c>
      <c r="T2548" s="122">
        <v>99.429000000000002</v>
      </c>
    </row>
    <row r="2549" spans="1:20" x14ac:dyDescent="0.25">
      <c r="A2549" t="s">
        <v>3316</v>
      </c>
      <c r="B2549" t="s">
        <v>3317</v>
      </c>
      <c r="C2549" t="s">
        <v>2285</v>
      </c>
      <c r="D2549" t="s">
        <v>2282</v>
      </c>
      <c r="E2549" t="s">
        <v>5457</v>
      </c>
      <c r="F2549" t="s">
        <v>3219</v>
      </c>
      <c r="G2549" t="s">
        <v>3318</v>
      </c>
      <c r="H2549" t="s">
        <v>3322</v>
      </c>
      <c r="I2549" s="122">
        <v>50.762099999999997</v>
      </c>
      <c r="J2549" s="122">
        <v>1.2332000000000001</v>
      </c>
      <c r="K2549" s="122">
        <v>3.6366000000000001</v>
      </c>
      <c r="L2549" s="122">
        <v>6.2343000000000002</v>
      </c>
      <c r="M2549" s="122">
        <v>9.8199999999999996E-2</v>
      </c>
      <c r="N2549" s="122">
        <v>15.651999999999999</v>
      </c>
      <c r="O2549" s="122">
        <v>21.2471</v>
      </c>
      <c r="P2549" s="122">
        <v>0.32379999999999998</v>
      </c>
      <c r="R2549" s="122">
        <v>0.22670000000000001</v>
      </c>
      <c r="S2549" s="122">
        <v>81.736092950659</v>
      </c>
      <c r="T2549" s="122">
        <v>99.413999999999987</v>
      </c>
    </row>
    <row r="2550" spans="1:20" x14ac:dyDescent="0.25">
      <c r="A2550" t="s">
        <v>3316</v>
      </c>
      <c r="B2550" t="s">
        <v>3317</v>
      </c>
      <c r="C2550" t="s">
        <v>2285</v>
      </c>
      <c r="D2550" t="s">
        <v>2282</v>
      </c>
      <c r="E2550" t="s">
        <v>5457</v>
      </c>
      <c r="F2550" t="s">
        <v>3219</v>
      </c>
      <c r="G2550" t="s">
        <v>3318</v>
      </c>
      <c r="H2550" t="s">
        <v>3322</v>
      </c>
      <c r="I2550" s="122">
        <v>50.650100000000002</v>
      </c>
      <c r="J2550" s="122">
        <v>1.2206999999999999</v>
      </c>
      <c r="K2550" s="122">
        <v>3.6564000000000001</v>
      </c>
      <c r="L2550" s="122">
        <v>6.3094000000000001</v>
      </c>
      <c r="M2550" s="122">
        <v>0.1593</v>
      </c>
      <c r="N2550" s="122">
        <v>15.5793</v>
      </c>
      <c r="O2550" s="122">
        <v>21.271999999999998</v>
      </c>
      <c r="P2550" s="122">
        <v>0.3231</v>
      </c>
      <c r="R2550" s="122">
        <v>0.21590000000000001</v>
      </c>
      <c r="S2550" s="122">
        <v>81.486527397688761</v>
      </c>
      <c r="T2550" s="122">
        <v>99.386200000000002</v>
      </c>
    </row>
    <row r="2551" spans="1:20" x14ac:dyDescent="0.25">
      <c r="A2551" t="s">
        <v>3316</v>
      </c>
      <c r="B2551" t="s">
        <v>3317</v>
      </c>
      <c r="C2551" t="s">
        <v>2285</v>
      </c>
      <c r="D2551" t="s">
        <v>2282</v>
      </c>
      <c r="E2551" t="s">
        <v>5457</v>
      </c>
      <c r="F2551" t="s">
        <v>3219</v>
      </c>
      <c r="G2551" t="s">
        <v>3318</v>
      </c>
      <c r="H2551" t="s">
        <v>3322</v>
      </c>
      <c r="I2551" s="122">
        <v>51.077599999999997</v>
      </c>
      <c r="J2551" s="122">
        <v>1.1532</v>
      </c>
      <c r="K2551" s="122">
        <v>3.4937999999999998</v>
      </c>
      <c r="L2551" s="122">
        <v>6.1917999999999997</v>
      </c>
      <c r="M2551" s="122">
        <v>0.1681</v>
      </c>
      <c r="N2551" s="122">
        <v>15.707000000000001</v>
      </c>
      <c r="O2551" s="122">
        <v>21.505299999999998</v>
      </c>
      <c r="P2551" s="122">
        <v>0.32990000000000003</v>
      </c>
      <c r="R2551" s="122">
        <v>0.20749999999999999</v>
      </c>
      <c r="S2551" s="122">
        <v>81.890066484741396</v>
      </c>
      <c r="T2551" s="122">
        <v>99.834199999999996</v>
      </c>
    </row>
    <row r="2552" spans="1:20" x14ac:dyDescent="0.25">
      <c r="A2552" t="s">
        <v>3316</v>
      </c>
      <c r="B2552" t="s">
        <v>3317</v>
      </c>
      <c r="C2552" t="s">
        <v>2285</v>
      </c>
      <c r="D2552" t="s">
        <v>2282</v>
      </c>
      <c r="E2552" t="s">
        <v>5457</v>
      </c>
      <c r="F2552" t="s">
        <v>3219</v>
      </c>
      <c r="G2552" t="s">
        <v>3318</v>
      </c>
      <c r="H2552" t="s">
        <v>3322</v>
      </c>
      <c r="I2552" s="122">
        <v>50.342300000000002</v>
      </c>
      <c r="J2552" s="122">
        <v>1.2315</v>
      </c>
      <c r="K2552" s="122">
        <v>3.6762000000000001</v>
      </c>
      <c r="L2552" s="122">
        <v>6.3875000000000002</v>
      </c>
      <c r="M2552" s="122">
        <v>0.16489999999999999</v>
      </c>
      <c r="N2552" s="122">
        <v>15.5745</v>
      </c>
      <c r="O2552" s="122">
        <v>21.271699999999999</v>
      </c>
      <c r="P2552" s="122">
        <v>0.32800000000000001</v>
      </c>
      <c r="R2552" s="122">
        <v>0.26419999999999999</v>
      </c>
      <c r="S2552" s="122">
        <v>81.295529433322045</v>
      </c>
      <c r="T2552" s="122">
        <v>99.240800000000007</v>
      </c>
    </row>
    <row r="2553" spans="1:20" x14ac:dyDescent="0.25">
      <c r="A2553" t="s">
        <v>3316</v>
      </c>
      <c r="B2553" t="s">
        <v>3317</v>
      </c>
      <c r="C2553" t="s">
        <v>2285</v>
      </c>
      <c r="D2553" t="s">
        <v>2282</v>
      </c>
      <c r="E2553" t="s">
        <v>5457</v>
      </c>
      <c r="F2553" t="s">
        <v>3219</v>
      </c>
      <c r="G2553" t="s">
        <v>3318</v>
      </c>
      <c r="H2553" t="s">
        <v>3322</v>
      </c>
      <c r="I2553" s="122">
        <v>50.620199999999997</v>
      </c>
      <c r="J2553" s="122">
        <v>1.2403</v>
      </c>
      <c r="K2553" s="122">
        <v>3.6983999999999999</v>
      </c>
      <c r="L2553" s="122">
        <v>6.3691000000000004</v>
      </c>
      <c r="M2553" s="122">
        <v>7.0000000000000007E-2</v>
      </c>
      <c r="N2553" s="122">
        <v>15.545199999999999</v>
      </c>
      <c r="O2553" s="122">
        <v>21.305499999999999</v>
      </c>
      <c r="P2553" s="122">
        <v>0.33639999999999998</v>
      </c>
      <c r="R2553" s="122">
        <v>0.27550000000000002</v>
      </c>
      <c r="S2553" s="122">
        <v>81.310756879345931</v>
      </c>
      <c r="T2553" s="122">
        <v>99.460599999999999</v>
      </c>
    </row>
    <row r="2554" spans="1:20" x14ac:dyDescent="0.25">
      <c r="A2554" t="s">
        <v>3316</v>
      </c>
      <c r="B2554" t="s">
        <v>3317</v>
      </c>
      <c r="C2554" t="s">
        <v>2285</v>
      </c>
      <c r="D2554" t="s">
        <v>2282</v>
      </c>
      <c r="E2554" t="s">
        <v>5457</v>
      </c>
      <c r="F2554" t="s">
        <v>3219</v>
      </c>
      <c r="G2554" t="s">
        <v>3318</v>
      </c>
      <c r="H2554" t="s">
        <v>3322</v>
      </c>
      <c r="I2554" s="122">
        <v>50.667900000000003</v>
      </c>
      <c r="J2554" s="122">
        <v>1.2646999999999999</v>
      </c>
      <c r="K2554" s="122">
        <v>3.7900999999999998</v>
      </c>
      <c r="L2554" s="122">
        <v>6.5273000000000003</v>
      </c>
      <c r="M2554" s="122">
        <v>0.16009999999999999</v>
      </c>
      <c r="N2554" s="122">
        <v>15.5199</v>
      </c>
      <c r="O2554" s="122">
        <v>21.352900000000002</v>
      </c>
      <c r="P2554" s="122">
        <v>0.34620000000000001</v>
      </c>
      <c r="R2554" s="122">
        <v>0.25519999999999998</v>
      </c>
      <c r="S2554" s="122">
        <v>80.909897431413711</v>
      </c>
      <c r="T2554" s="122">
        <v>99.884299999999996</v>
      </c>
    </row>
    <row r="2555" spans="1:20" x14ac:dyDescent="0.25">
      <c r="A2555" t="s">
        <v>3316</v>
      </c>
      <c r="B2555" t="s">
        <v>3317</v>
      </c>
      <c r="C2555" t="s">
        <v>2285</v>
      </c>
      <c r="D2555" t="s">
        <v>2282</v>
      </c>
      <c r="E2555" t="s">
        <v>5457</v>
      </c>
      <c r="F2555" t="s">
        <v>3219</v>
      </c>
      <c r="G2555" t="s">
        <v>3318</v>
      </c>
      <c r="H2555" t="s">
        <v>3322</v>
      </c>
      <c r="I2555" s="122">
        <v>50.459899999999998</v>
      </c>
      <c r="J2555" s="122">
        <v>1.2538</v>
      </c>
      <c r="K2555" s="122">
        <v>3.7305999999999999</v>
      </c>
      <c r="L2555" s="122">
        <v>6.3849</v>
      </c>
      <c r="M2555" s="122">
        <v>0.1328</v>
      </c>
      <c r="N2555" s="122">
        <v>15.4741</v>
      </c>
      <c r="O2555" s="122">
        <v>21.4925</v>
      </c>
      <c r="P2555" s="122">
        <v>0.35199999999999998</v>
      </c>
      <c r="R2555" s="122">
        <v>0.29089999999999999</v>
      </c>
      <c r="S2555" s="122">
        <v>81.203204210094484</v>
      </c>
      <c r="T2555" s="122">
        <v>99.571499999999986</v>
      </c>
    </row>
    <row r="2556" spans="1:20" x14ac:dyDescent="0.25">
      <c r="A2556" t="s">
        <v>3316</v>
      </c>
      <c r="B2556" t="s">
        <v>3317</v>
      </c>
      <c r="C2556" t="s">
        <v>2285</v>
      </c>
      <c r="D2556" t="s">
        <v>2282</v>
      </c>
      <c r="E2556" t="s">
        <v>5457</v>
      </c>
      <c r="F2556" t="s">
        <v>3219</v>
      </c>
      <c r="G2556" t="s">
        <v>3318</v>
      </c>
      <c r="H2556" t="s">
        <v>3322</v>
      </c>
      <c r="I2556" s="122">
        <v>50.608600000000003</v>
      </c>
      <c r="J2556" s="122">
        <v>1.2122999999999999</v>
      </c>
      <c r="K2556" s="122">
        <v>3.7475000000000001</v>
      </c>
      <c r="L2556" s="122">
        <v>6.3631000000000002</v>
      </c>
      <c r="M2556" s="122">
        <v>8.3000000000000004E-2</v>
      </c>
      <c r="N2556" s="122">
        <v>15.5875</v>
      </c>
      <c r="O2556" s="122">
        <v>21.243200000000002</v>
      </c>
      <c r="P2556" s="122">
        <v>0.3306</v>
      </c>
      <c r="R2556" s="122">
        <v>0.2339</v>
      </c>
      <c r="S2556" s="122">
        <v>81.366310242287724</v>
      </c>
      <c r="T2556" s="122">
        <v>99.409700000000015</v>
      </c>
    </row>
    <row r="2557" spans="1:20" x14ac:dyDescent="0.25">
      <c r="A2557" t="s">
        <v>3316</v>
      </c>
      <c r="B2557" t="s">
        <v>3317</v>
      </c>
      <c r="C2557" t="s">
        <v>2285</v>
      </c>
      <c r="D2557" t="s">
        <v>2282</v>
      </c>
      <c r="E2557" t="s">
        <v>5457</v>
      </c>
      <c r="F2557" t="s">
        <v>3219</v>
      </c>
      <c r="G2557" t="s">
        <v>3318</v>
      </c>
      <c r="H2557" t="s">
        <v>3322</v>
      </c>
      <c r="I2557" s="122">
        <v>50.377800000000001</v>
      </c>
      <c r="J2557" s="122">
        <v>1.2128000000000001</v>
      </c>
      <c r="K2557" s="122">
        <v>3.5354000000000001</v>
      </c>
      <c r="L2557" s="122">
        <v>6.3147000000000002</v>
      </c>
      <c r="M2557" s="122">
        <v>0.14760000000000001</v>
      </c>
      <c r="N2557" s="122">
        <v>15.579800000000001</v>
      </c>
      <c r="O2557" s="122">
        <v>21.289100000000001</v>
      </c>
      <c r="P2557" s="122">
        <v>0.3226</v>
      </c>
      <c r="R2557" s="122">
        <v>0.25180000000000002</v>
      </c>
      <c r="S2557" s="122">
        <v>81.474341302316404</v>
      </c>
      <c r="T2557" s="122">
        <v>99.031600000000012</v>
      </c>
    </row>
    <row r="2558" spans="1:20" x14ac:dyDescent="0.25">
      <c r="A2558" t="s">
        <v>3316</v>
      </c>
      <c r="B2558" t="s">
        <v>3317</v>
      </c>
      <c r="C2558" t="s">
        <v>2285</v>
      </c>
      <c r="D2558" t="s">
        <v>2282</v>
      </c>
      <c r="E2558" t="s">
        <v>5457</v>
      </c>
      <c r="F2558" t="s">
        <v>3219</v>
      </c>
      <c r="G2558" t="s">
        <v>3318</v>
      </c>
      <c r="H2558" t="s">
        <v>3322</v>
      </c>
      <c r="I2558" s="122">
        <v>50.473799999999997</v>
      </c>
      <c r="J2558" s="122">
        <v>1.2011000000000001</v>
      </c>
      <c r="K2558" s="122">
        <v>3.5044</v>
      </c>
      <c r="L2558" s="122">
        <v>6.1643999999999997</v>
      </c>
      <c r="M2558" s="122">
        <v>0.10299999999999999</v>
      </c>
      <c r="N2558" s="122">
        <v>15.5503</v>
      </c>
      <c r="O2558" s="122">
        <v>21.2834</v>
      </c>
      <c r="P2558" s="122">
        <v>0.31990000000000002</v>
      </c>
      <c r="R2558" s="122">
        <v>0.23680000000000001</v>
      </c>
      <c r="S2558" s="122">
        <v>81.80699509684564</v>
      </c>
      <c r="T2558" s="122">
        <v>98.837099999999992</v>
      </c>
    </row>
    <row r="2559" spans="1:20" x14ac:dyDescent="0.25">
      <c r="A2559" t="s">
        <v>3316</v>
      </c>
      <c r="B2559" t="s">
        <v>3317</v>
      </c>
      <c r="C2559" t="s">
        <v>2285</v>
      </c>
      <c r="D2559" t="s">
        <v>2282</v>
      </c>
      <c r="E2559" t="s">
        <v>5457</v>
      </c>
      <c r="F2559" t="s">
        <v>3219</v>
      </c>
      <c r="G2559" t="s">
        <v>3318</v>
      </c>
      <c r="H2559" t="s">
        <v>3322</v>
      </c>
      <c r="I2559" s="122">
        <v>50.502699999999997</v>
      </c>
      <c r="J2559" s="122">
        <v>1.2142999999999999</v>
      </c>
      <c r="K2559" s="122">
        <v>3.6150000000000002</v>
      </c>
      <c r="L2559" s="122">
        <v>6.2990000000000004</v>
      </c>
      <c r="M2559" s="122">
        <v>0.18609999999999999</v>
      </c>
      <c r="N2559" s="122">
        <v>15.5383</v>
      </c>
      <c r="O2559" s="122">
        <v>21.272300000000001</v>
      </c>
      <c r="P2559" s="122">
        <v>0.29509999999999997</v>
      </c>
      <c r="R2559" s="122">
        <v>0.21229999999999999</v>
      </c>
      <c r="S2559" s="122">
        <v>81.471655968282576</v>
      </c>
      <c r="T2559" s="122">
        <v>99.135099999999994</v>
      </c>
    </row>
    <row r="2560" spans="1:20" x14ac:dyDescent="0.25">
      <c r="A2560" t="s">
        <v>3316</v>
      </c>
      <c r="B2560" t="s">
        <v>3317</v>
      </c>
      <c r="C2560" t="s">
        <v>2285</v>
      </c>
      <c r="D2560" t="s">
        <v>2282</v>
      </c>
      <c r="E2560" t="s">
        <v>5457</v>
      </c>
      <c r="F2560" t="s">
        <v>3219</v>
      </c>
      <c r="G2560" t="s">
        <v>3318</v>
      </c>
      <c r="H2560" t="s">
        <v>3322</v>
      </c>
      <c r="I2560" s="122">
        <v>50.540799999999997</v>
      </c>
      <c r="J2560" s="122">
        <v>1.2256</v>
      </c>
      <c r="K2560" s="122">
        <v>3.6972999999999998</v>
      </c>
      <c r="L2560" s="122">
        <v>6.2942</v>
      </c>
      <c r="M2560" s="122">
        <v>0.12839999999999999</v>
      </c>
      <c r="N2560" s="122">
        <v>15.484400000000001</v>
      </c>
      <c r="O2560" s="122">
        <v>21.377099999999999</v>
      </c>
      <c r="P2560" s="122">
        <v>0.32040000000000002</v>
      </c>
      <c r="R2560" s="122">
        <v>0.22320000000000001</v>
      </c>
      <c r="S2560" s="122">
        <v>81.430673936162592</v>
      </c>
      <c r="T2560" s="122">
        <v>99.291399999999996</v>
      </c>
    </row>
    <row r="2561" spans="1:20" x14ac:dyDescent="0.25">
      <c r="A2561" t="s">
        <v>3316</v>
      </c>
      <c r="B2561" t="s">
        <v>3317</v>
      </c>
      <c r="C2561" t="s">
        <v>2285</v>
      </c>
      <c r="D2561" t="s">
        <v>2282</v>
      </c>
      <c r="E2561" t="s">
        <v>5457</v>
      </c>
      <c r="F2561" t="s">
        <v>3219</v>
      </c>
      <c r="G2561" t="s">
        <v>3318</v>
      </c>
      <c r="H2561" t="s">
        <v>3322</v>
      </c>
      <c r="I2561" s="122">
        <v>50.6706</v>
      </c>
      <c r="J2561" s="122">
        <v>1.2586999999999999</v>
      </c>
      <c r="K2561" s="122">
        <v>3.7288999999999999</v>
      </c>
      <c r="L2561" s="122">
        <v>6.3564999999999996</v>
      </c>
      <c r="M2561" s="122">
        <v>0.19750000000000001</v>
      </c>
      <c r="N2561" s="122">
        <v>15.4628</v>
      </c>
      <c r="O2561" s="122">
        <v>21.247299999999999</v>
      </c>
      <c r="P2561" s="122">
        <v>0.34520000000000001</v>
      </c>
      <c r="R2561" s="122">
        <v>0.26140000000000002</v>
      </c>
      <c r="S2561" s="122">
        <v>81.260031548822809</v>
      </c>
      <c r="T2561" s="122">
        <v>99.528899999999979</v>
      </c>
    </row>
    <row r="2562" spans="1:20" x14ac:dyDescent="0.25">
      <c r="A2562" t="s">
        <v>3316</v>
      </c>
      <c r="B2562" t="s">
        <v>3317</v>
      </c>
      <c r="C2562" t="s">
        <v>2285</v>
      </c>
      <c r="D2562" t="s">
        <v>2282</v>
      </c>
      <c r="E2562" t="s">
        <v>5457</v>
      </c>
      <c r="F2562" t="s">
        <v>3219</v>
      </c>
      <c r="G2562" t="s">
        <v>3318</v>
      </c>
      <c r="H2562" t="s">
        <v>3322</v>
      </c>
      <c r="I2562" s="122">
        <v>50.469799999999999</v>
      </c>
      <c r="J2562" s="122">
        <v>1.2545999999999999</v>
      </c>
      <c r="K2562" s="122">
        <v>3.7574000000000001</v>
      </c>
      <c r="L2562" s="122">
        <v>6.4678000000000004</v>
      </c>
      <c r="M2562" s="122">
        <v>0.1036</v>
      </c>
      <c r="N2562" s="122">
        <v>15.4581</v>
      </c>
      <c r="O2562" s="122">
        <v>21.410599999999999</v>
      </c>
      <c r="P2562" s="122">
        <v>0.3417</v>
      </c>
      <c r="R2562" s="122">
        <v>0.26650000000000001</v>
      </c>
      <c r="S2562" s="122">
        <v>80.989584943722321</v>
      </c>
      <c r="T2562" s="122">
        <v>99.53009999999999</v>
      </c>
    </row>
    <row r="2563" spans="1:20" x14ac:dyDescent="0.25">
      <c r="A2563" t="s">
        <v>3316</v>
      </c>
      <c r="B2563" t="s">
        <v>3317</v>
      </c>
      <c r="C2563" t="s">
        <v>2285</v>
      </c>
      <c r="D2563" t="s">
        <v>2282</v>
      </c>
      <c r="E2563" t="s">
        <v>5457</v>
      </c>
      <c r="F2563" t="s">
        <v>3219</v>
      </c>
      <c r="G2563" t="s">
        <v>3318</v>
      </c>
      <c r="H2563" t="s">
        <v>3322</v>
      </c>
      <c r="I2563" s="122">
        <v>50.512700000000002</v>
      </c>
      <c r="J2563" s="122">
        <v>1.254</v>
      </c>
      <c r="K2563" s="122">
        <v>3.6698</v>
      </c>
      <c r="L2563" s="122">
        <v>6.3110999999999997</v>
      </c>
      <c r="M2563" s="122">
        <v>0.1153</v>
      </c>
      <c r="N2563" s="122">
        <v>15.466100000000001</v>
      </c>
      <c r="O2563" s="122">
        <v>21.287500000000001</v>
      </c>
      <c r="P2563" s="122">
        <v>0.33119999999999999</v>
      </c>
      <c r="R2563" s="122">
        <v>0.27679999999999999</v>
      </c>
      <c r="S2563" s="122">
        <v>81.372175731285594</v>
      </c>
      <c r="T2563" s="122">
        <v>99.224499999999992</v>
      </c>
    </row>
    <row r="2564" spans="1:20" x14ac:dyDescent="0.25">
      <c r="A2564" t="s">
        <v>3316</v>
      </c>
      <c r="B2564" t="s">
        <v>3317</v>
      </c>
      <c r="C2564" t="s">
        <v>2285</v>
      </c>
      <c r="D2564" t="s">
        <v>2282</v>
      </c>
      <c r="E2564" t="s">
        <v>5457</v>
      </c>
      <c r="F2564" t="s">
        <v>3219</v>
      </c>
      <c r="G2564" t="s">
        <v>3318</v>
      </c>
      <c r="H2564" t="s">
        <v>3322</v>
      </c>
      <c r="I2564" s="122">
        <v>50.1265</v>
      </c>
      <c r="J2564" s="122">
        <v>1.2292000000000001</v>
      </c>
      <c r="K2564" s="122">
        <v>3.7259000000000002</v>
      </c>
      <c r="L2564" s="122">
        <v>6.4135</v>
      </c>
      <c r="M2564" s="122">
        <v>0.16120000000000001</v>
      </c>
      <c r="N2564" s="122">
        <v>15.589600000000001</v>
      </c>
      <c r="O2564" s="122">
        <v>21.357500000000002</v>
      </c>
      <c r="P2564" s="122">
        <v>0.33210000000000001</v>
      </c>
      <c r="R2564" s="122">
        <v>0.22969999999999999</v>
      </c>
      <c r="S2564" s="122">
        <v>81.248450162539299</v>
      </c>
      <c r="T2564" s="122">
        <v>99.165199999999999</v>
      </c>
    </row>
    <row r="2565" spans="1:20" x14ac:dyDescent="0.25">
      <c r="A2565" t="s">
        <v>3316</v>
      </c>
      <c r="B2565" t="s">
        <v>3317</v>
      </c>
      <c r="C2565" t="s">
        <v>2285</v>
      </c>
      <c r="D2565" t="s">
        <v>2282</v>
      </c>
      <c r="E2565" t="s">
        <v>5457</v>
      </c>
      <c r="F2565" t="s">
        <v>3219</v>
      </c>
      <c r="G2565" t="s">
        <v>3318</v>
      </c>
      <c r="H2565" t="s">
        <v>3322</v>
      </c>
      <c r="I2565" s="122">
        <v>50.655799999999999</v>
      </c>
      <c r="J2565" s="122">
        <v>1.2759</v>
      </c>
      <c r="K2565" s="122">
        <v>3.8365999999999998</v>
      </c>
      <c r="L2565" s="122">
        <v>6.4897999999999998</v>
      </c>
      <c r="M2565" s="122">
        <v>0.15409999999999999</v>
      </c>
      <c r="N2565" s="122">
        <v>15.5152</v>
      </c>
      <c r="O2565" s="122">
        <v>21.311</v>
      </c>
      <c r="P2565" s="122">
        <v>0.33679999999999999</v>
      </c>
      <c r="R2565" s="122">
        <v>0.25230000000000002</v>
      </c>
      <c r="S2565" s="122">
        <v>80.994070403066488</v>
      </c>
      <c r="T2565" s="122">
        <v>99.827500000000001</v>
      </c>
    </row>
    <row r="2566" spans="1:20" x14ac:dyDescent="0.25">
      <c r="A2566" t="s">
        <v>3316</v>
      </c>
      <c r="B2566" t="s">
        <v>3317</v>
      </c>
      <c r="C2566" t="s">
        <v>2285</v>
      </c>
      <c r="D2566" t="s">
        <v>2282</v>
      </c>
      <c r="E2566" t="s">
        <v>5457</v>
      </c>
      <c r="F2566" t="s">
        <v>3219</v>
      </c>
      <c r="G2566" t="s">
        <v>3318</v>
      </c>
      <c r="H2566" t="s">
        <v>3322</v>
      </c>
      <c r="I2566" s="122">
        <v>50.219900000000003</v>
      </c>
      <c r="J2566" s="122">
        <v>1.2743</v>
      </c>
      <c r="K2566" s="122">
        <v>3.7742</v>
      </c>
      <c r="L2566" s="122">
        <v>6.2961999999999998</v>
      </c>
      <c r="M2566" s="122">
        <v>0.1159</v>
      </c>
      <c r="N2566" s="122">
        <v>15.4238</v>
      </c>
      <c r="O2566" s="122">
        <v>21.2925</v>
      </c>
      <c r="P2566" s="122">
        <v>0.29420000000000002</v>
      </c>
      <c r="R2566" s="122">
        <v>0.22140000000000001</v>
      </c>
      <c r="S2566" s="122">
        <v>81.36649010525187</v>
      </c>
      <c r="T2566" s="122">
        <v>98.912400000000005</v>
      </c>
    </row>
    <row r="2567" spans="1:20" x14ac:dyDescent="0.25">
      <c r="A2567" t="s">
        <v>3316</v>
      </c>
      <c r="B2567" t="s">
        <v>3317</v>
      </c>
      <c r="C2567" t="s">
        <v>2285</v>
      </c>
      <c r="D2567" t="s">
        <v>2282</v>
      </c>
      <c r="E2567" t="s">
        <v>5457</v>
      </c>
      <c r="F2567" t="s">
        <v>3219</v>
      </c>
      <c r="G2567" t="s">
        <v>3318</v>
      </c>
      <c r="H2567" t="s">
        <v>3322</v>
      </c>
      <c r="I2567" s="122">
        <v>50.201500000000003</v>
      </c>
      <c r="J2567" s="122">
        <v>1.2806999999999999</v>
      </c>
      <c r="K2567" s="122">
        <v>3.7421000000000002</v>
      </c>
      <c r="L2567" s="122">
        <v>6.3685999999999998</v>
      </c>
      <c r="M2567" s="122">
        <v>0.1036</v>
      </c>
      <c r="N2567" s="122">
        <v>15.4527</v>
      </c>
      <c r="O2567" s="122">
        <v>21.110099999999999</v>
      </c>
      <c r="P2567" s="122">
        <v>0.32729999999999998</v>
      </c>
      <c r="R2567" s="122">
        <v>0.2702</v>
      </c>
      <c r="S2567" s="122">
        <v>81.221090409743269</v>
      </c>
      <c r="T2567" s="122">
        <v>98.856800000000007</v>
      </c>
    </row>
    <row r="2568" spans="1:20" x14ac:dyDescent="0.25">
      <c r="A2568" t="s">
        <v>3316</v>
      </c>
      <c r="B2568" t="s">
        <v>3317</v>
      </c>
      <c r="C2568" t="s">
        <v>2285</v>
      </c>
      <c r="D2568" t="s">
        <v>2282</v>
      </c>
      <c r="E2568" t="s">
        <v>5457</v>
      </c>
      <c r="F2568" t="s">
        <v>3219</v>
      </c>
      <c r="G2568" t="s">
        <v>3318</v>
      </c>
      <c r="H2568" t="s">
        <v>3322</v>
      </c>
      <c r="I2568" s="122">
        <v>50.148499999999999</v>
      </c>
      <c r="J2568" s="122">
        <v>1.2805</v>
      </c>
      <c r="K2568" s="122">
        <v>3.6698</v>
      </c>
      <c r="L2568" s="122">
        <v>6.5176999999999996</v>
      </c>
      <c r="M2568" s="122">
        <v>0.15090000000000001</v>
      </c>
      <c r="N2568" s="122">
        <v>15.2645</v>
      </c>
      <c r="O2568" s="122">
        <v>21.4848</v>
      </c>
      <c r="P2568" s="122">
        <v>0.34699999999999998</v>
      </c>
      <c r="R2568" s="122">
        <v>0.27479999999999999</v>
      </c>
      <c r="S2568" s="122">
        <v>80.675243710949545</v>
      </c>
      <c r="T2568" s="122">
        <v>99.138499999999993</v>
      </c>
    </row>
    <row r="2569" spans="1:20" x14ac:dyDescent="0.25">
      <c r="A2569" t="s">
        <v>3316</v>
      </c>
      <c r="B2569" t="s">
        <v>3317</v>
      </c>
      <c r="C2569" t="s">
        <v>2285</v>
      </c>
      <c r="D2569" t="s">
        <v>2282</v>
      </c>
      <c r="E2569" t="s">
        <v>5457</v>
      </c>
      <c r="F2569" t="s">
        <v>3219</v>
      </c>
      <c r="G2569" t="s">
        <v>3318</v>
      </c>
      <c r="H2569" t="s">
        <v>3322</v>
      </c>
      <c r="I2569" s="122">
        <v>50.404699999999998</v>
      </c>
      <c r="J2569" s="122">
        <v>1.2978000000000001</v>
      </c>
      <c r="K2569" s="122">
        <v>3.7357999999999998</v>
      </c>
      <c r="L2569" s="122">
        <v>6.4088000000000003</v>
      </c>
      <c r="M2569" s="122">
        <v>0.18060000000000001</v>
      </c>
      <c r="N2569" s="122">
        <v>15.4595</v>
      </c>
      <c r="O2569" s="122">
        <v>21.241499999999998</v>
      </c>
      <c r="P2569" s="122">
        <v>0.32650000000000001</v>
      </c>
      <c r="R2569" s="122">
        <v>0.29670000000000002</v>
      </c>
      <c r="S2569" s="122">
        <v>81.131663532968588</v>
      </c>
      <c r="T2569" s="122">
        <v>99.351900000000001</v>
      </c>
    </row>
    <row r="2570" spans="1:20" x14ac:dyDescent="0.25">
      <c r="A2570" t="s">
        <v>3316</v>
      </c>
      <c r="B2570" t="s">
        <v>3317</v>
      </c>
      <c r="C2570" t="s">
        <v>2285</v>
      </c>
      <c r="D2570" t="s">
        <v>2282</v>
      </c>
      <c r="E2570" t="s">
        <v>5457</v>
      </c>
      <c r="F2570" t="s">
        <v>3219</v>
      </c>
      <c r="G2570" t="s">
        <v>3318</v>
      </c>
      <c r="H2570" t="s">
        <v>3322</v>
      </c>
      <c r="I2570" s="122">
        <v>49.643099999999997</v>
      </c>
      <c r="J2570" s="122">
        <v>1.3048999999999999</v>
      </c>
      <c r="K2570" s="122">
        <v>3.8511000000000002</v>
      </c>
      <c r="L2570" s="122">
        <v>6.4176000000000002</v>
      </c>
      <c r="M2570" s="122">
        <v>0.20660000000000001</v>
      </c>
      <c r="N2570" s="122">
        <v>15.4336</v>
      </c>
      <c r="O2570" s="122">
        <v>21.183900000000001</v>
      </c>
      <c r="P2570" s="122">
        <v>0.31190000000000001</v>
      </c>
      <c r="R2570" s="122">
        <v>0.24959999999999999</v>
      </c>
      <c r="S2570" s="122">
        <v>81.084945757832685</v>
      </c>
      <c r="T2570" s="122">
        <v>98.6023</v>
      </c>
    </row>
    <row r="2571" spans="1:20" x14ac:dyDescent="0.25">
      <c r="A2571" t="s">
        <v>3316</v>
      </c>
      <c r="B2571" t="s">
        <v>3317</v>
      </c>
      <c r="C2571" t="s">
        <v>2285</v>
      </c>
      <c r="D2571" t="s">
        <v>2282</v>
      </c>
      <c r="E2571" t="s">
        <v>5457</v>
      </c>
      <c r="F2571" t="s">
        <v>3219</v>
      </c>
      <c r="G2571" t="s">
        <v>3318</v>
      </c>
      <c r="H2571" t="s">
        <v>3322</v>
      </c>
      <c r="I2571" s="122">
        <v>50.111699999999999</v>
      </c>
      <c r="J2571" s="122">
        <v>1.3136000000000001</v>
      </c>
      <c r="K2571" s="122">
        <v>3.9380999999999999</v>
      </c>
      <c r="L2571" s="122">
        <v>6.3879999999999999</v>
      </c>
      <c r="M2571" s="122">
        <v>0.1211</v>
      </c>
      <c r="N2571" s="122">
        <v>14.975300000000001</v>
      </c>
      <c r="O2571" s="122">
        <v>21.117999999999999</v>
      </c>
      <c r="P2571" s="122">
        <v>0.32669999999999999</v>
      </c>
      <c r="R2571" s="122">
        <v>0.2369</v>
      </c>
      <c r="S2571" s="122">
        <v>80.690402756470505</v>
      </c>
      <c r="T2571" s="122">
        <v>98.52940000000001</v>
      </c>
    </row>
    <row r="2572" spans="1:20" x14ac:dyDescent="0.25">
      <c r="A2572" t="s">
        <v>3316</v>
      </c>
      <c r="B2572" t="s">
        <v>3317</v>
      </c>
      <c r="C2572" t="s">
        <v>2285</v>
      </c>
      <c r="D2572" t="s">
        <v>2282</v>
      </c>
      <c r="E2572" t="s">
        <v>5457</v>
      </c>
      <c r="F2572" t="s">
        <v>3219</v>
      </c>
      <c r="G2572" t="s">
        <v>3318</v>
      </c>
      <c r="H2572" t="s">
        <v>3322</v>
      </c>
      <c r="I2572" s="122">
        <v>50.430500000000002</v>
      </c>
      <c r="J2572" s="122">
        <v>1.2591000000000001</v>
      </c>
      <c r="K2572" s="122">
        <v>3.8363</v>
      </c>
      <c r="L2572" s="122">
        <v>6.4165999999999999</v>
      </c>
      <c r="M2572" s="122">
        <v>0.17180000000000001</v>
      </c>
      <c r="N2572" s="122">
        <v>15.437099999999999</v>
      </c>
      <c r="O2572" s="122">
        <v>21.364799999999999</v>
      </c>
      <c r="P2572" s="122">
        <v>0.3085</v>
      </c>
      <c r="R2572" s="122">
        <v>0.23169999999999999</v>
      </c>
      <c r="S2572" s="122">
        <v>81.090812879392203</v>
      </c>
      <c r="T2572" s="122">
        <v>99.456399999999988</v>
      </c>
    </row>
    <row r="2573" spans="1:20" x14ac:dyDescent="0.25">
      <c r="A2573" t="s">
        <v>3316</v>
      </c>
      <c r="B2573" t="s">
        <v>3317</v>
      </c>
      <c r="C2573" t="s">
        <v>2285</v>
      </c>
      <c r="D2573" t="s">
        <v>2282</v>
      </c>
      <c r="E2573" t="s">
        <v>5457</v>
      </c>
      <c r="F2573" t="s">
        <v>3219</v>
      </c>
      <c r="G2573" t="s">
        <v>3318</v>
      </c>
      <c r="H2573" t="s">
        <v>3322</v>
      </c>
      <c r="I2573" s="122">
        <v>50.533499999999997</v>
      </c>
      <c r="J2573" s="122">
        <v>1.2938000000000001</v>
      </c>
      <c r="K2573" s="122">
        <v>3.8147000000000002</v>
      </c>
      <c r="L2573" s="122">
        <v>6.3749000000000002</v>
      </c>
      <c r="M2573" s="122">
        <v>0.16439999999999999</v>
      </c>
      <c r="N2573" s="122">
        <v>15.434799999999999</v>
      </c>
      <c r="O2573" s="122">
        <v>21.384699999999999</v>
      </c>
      <c r="P2573" s="122">
        <v>0.33389999999999997</v>
      </c>
      <c r="R2573" s="122">
        <v>0.22339999999999999</v>
      </c>
      <c r="S2573" s="122">
        <v>81.18830949711834</v>
      </c>
      <c r="T2573" s="122">
        <v>99.558099999999996</v>
      </c>
    </row>
    <row r="2574" spans="1:20" x14ac:dyDescent="0.25">
      <c r="A2574" t="s">
        <v>3316</v>
      </c>
      <c r="B2574" t="s">
        <v>3317</v>
      </c>
      <c r="C2574" t="s">
        <v>2285</v>
      </c>
      <c r="D2574" t="s">
        <v>2282</v>
      </c>
      <c r="E2574" t="s">
        <v>5457</v>
      </c>
      <c r="F2574" t="s">
        <v>3219</v>
      </c>
      <c r="G2574" t="s">
        <v>3318</v>
      </c>
      <c r="H2574" t="s">
        <v>3322</v>
      </c>
      <c r="I2574" s="122">
        <v>50.364699999999999</v>
      </c>
      <c r="J2574" s="122">
        <v>1.2748999999999999</v>
      </c>
      <c r="K2574" s="122">
        <v>3.7808000000000002</v>
      </c>
      <c r="L2574" s="122">
        <v>6.5210999999999997</v>
      </c>
      <c r="M2574" s="122">
        <v>0.14349999999999999</v>
      </c>
      <c r="N2574" s="122">
        <v>15.411799999999999</v>
      </c>
      <c r="O2574" s="122">
        <v>21.316099999999999</v>
      </c>
      <c r="P2574" s="122">
        <v>0.33260000000000001</v>
      </c>
      <c r="R2574" s="122">
        <v>0.26029999999999998</v>
      </c>
      <c r="S2574" s="122">
        <v>80.816441334472984</v>
      </c>
      <c r="T2574" s="122">
        <v>99.405799999999999</v>
      </c>
    </row>
    <row r="2575" spans="1:20" x14ac:dyDescent="0.25">
      <c r="A2575" t="s">
        <v>3316</v>
      </c>
      <c r="B2575" t="s">
        <v>3317</v>
      </c>
      <c r="C2575" t="s">
        <v>2285</v>
      </c>
      <c r="D2575" t="s">
        <v>2282</v>
      </c>
      <c r="E2575" t="s">
        <v>5457</v>
      </c>
      <c r="F2575" t="s">
        <v>3219</v>
      </c>
      <c r="G2575" t="s">
        <v>3318</v>
      </c>
      <c r="H2575" t="s">
        <v>3322</v>
      </c>
      <c r="I2575" s="122">
        <v>46.957500000000003</v>
      </c>
      <c r="J2575" s="122">
        <v>2.5623999999999998</v>
      </c>
      <c r="K2575" s="122">
        <v>6.3711000000000002</v>
      </c>
      <c r="L2575" s="122">
        <v>8.3378999999999994</v>
      </c>
      <c r="M2575" s="122">
        <v>0.1598</v>
      </c>
      <c r="N2575" s="122">
        <v>14.0785</v>
      </c>
      <c r="O2575" s="122">
        <v>19.9925</v>
      </c>
      <c r="P2575" s="122">
        <v>0.37940000000000002</v>
      </c>
      <c r="R2575" s="122">
        <v>7.2999999999999995E-2</v>
      </c>
      <c r="S2575" s="122">
        <v>75.061105004462675</v>
      </c>
      <c r="T2575" s="122">
        <v>98.912099999999995</v>
      </c>
    </row>
    <row r="2576" spans="1:20" x14ac:dyDescent="0.25">
      <c r="A2576" t="s">
        <v>3316</v>
      </c>
      <c r="B2576" t="s">
        <v>3317</v>
      </c>
      <c r="C2576" t="s">
        <v>2285</v>
      </c>
      <c r="D2576" t="s">
        <v>2282</v>
      </c>
      <c r="E2576" t="s">
        <v>5457</v>
      </c>
      <c r="F2576" t="s">
        <v>3219</v>
      </c>
      <c r="G2576" t="s">
        <v>3318</v>
      </c>
      <c r="H2576" t="s">
        <v>3322</v>
      </c>
      <c r="I2576" s="122">
        <v>46.402900000000002</v>
      </c>
      <c r="J2576" s="122">
        <v>2.8378000000000001</v>
      </c>
      <c r="K2576" s="122">
        <v>6.6207000000000003</v>
      </c>
      <c r="L2576" s="122">
        <v>8.4840999999999998</v>
      </c>
      <c r="M2576" s="122">
        <v>0.2094</v>
      </c>
      <c r="N2576" s="122">
        <v>13.716200000000001</v>
      </c>
      <c r="O2576" s="122">
        <v>19.822500000000002</v>
      </c>
      <c r="P2576" s="122">
        <v>0.31669999999999998</v>
      </c>
      <c r="R2576" s="122">
        <v>0.1106</v>
      </c>
      <c r="S2576" s="122">
        <v>74.2388537315625</v>
      </c>
      <c r="T2576" s="122">
        <v>98.520900000000012</v>
      </c>
    </row>
    <row r="2577" spans="1:20" x14ac:dyDescent="0.25">
      <c r="A2577" t="s">
        <v>3316</v>
      </c>
      <c r="B2577" t="s">
        <v>3317</v>
      </c>
      <c r="C2577" t="s">
        <v>2285</v>
      </c>
      <c r="D2577" t="s">
        <v>2282</v>
      </c>
      <c r="E2577" t="s">
        <v>5457</v>
      </c>
      <c r="F2577" t="s">
        <v>3219</v>
      </c>
      <c r="G2577" t="s">
        <v>3318</v>
      </c>
      <c r="H2577" t="s">
        <v>3322</v>
      </c>
      <c r="I2577" s="122">
        <v>49.710099999999997</v>
      </c>
      <c r="J2577" s="122">
        <v>1.5648</v>
      </c>
      <c r="K2577" s="122">
        <v>3.8456999999999999</v>
      </c>
      <c r="L2577" s="122">
        <v>8.4652999999999992</v>
      </c>
      <c r="M2577" s="122">
        <v>0.20630000000000001</v>
      </c>
      <c r="N2577" s="122">
        <v>16.2547</v>
      </c>
      <c r="O2577" s="122">
        <v>18.514399999999998</v>
      </c>
      <c r="P2577" s="122">
        <v>0.25409999999999999</v>
      </c>
      <c r="R2577" s="122">
        <v>6.7599999999999993E-2</v>
      </c>
      <c r="S2577" s="122">
        <v>77.38961177790253</v>
      </c>
      <c r="T2577" s="122">
        <v>98.882999999999996</v>
      </c>
    </row>
    <row r="2578" spans="1:20" x14ac:dyDescent="0.25">
      <c r="A2578" t="s">
        <v>3316</v>
      </c>
      <c r="B2578" t="s">
        <v>3317</v>
      </c>
      <c r="C2578" t="s">
        <v>2285</v>
      </c>
      <c r="D2578" t="s">
        <v>2282</v>
      </c>
      <c r="E2578" t="s">
        <v>5457</v>
      </c>
      <c r="F2578" t="s">
        <v>3219</v>
      </c>
      <c r="G2578" t="s">
        <v>3318</v>
      </c>
      <c r="H2578" t="s">
        <v>3322</v>
      </c>
      <c r="I2578" s="122">
        <v>46.979599999999998</v>
      </c>
      <c r="J2578" s="122">
        <v>2.7648999999999999</v>
      </c>
      <c r="K2578" s="122">
        <v>5.9623999999999997</v>
      </c>
      <c r="L2578" s="122">
        <v>8.4671000000000003</v>
      </c>
      <c r="M2578" s="122">
        <v>0.16300000000000001</v>
      </c>
      <c r="N2578" s="122">
        <v>14.126899999999999</v>
      </c>
      <c r="O2578" s="122">
        <v>19.883700000000001</v>
      </c>
      <c r="P2578" s="122">
        <v>0.32950000000000002</v>
      </c>
      <c r="R2578" s="122">
        <v>0.1111</v>
      </c>
      <c r="S2578" s="122">
        <v>74.836838431996995</v>
      </c>
      <c r="T2578" s="122">
        <v>98.788199999999989</v>
      </c>
    </row>
    <row r="2579" spans="1:20" x14ac:dyDescent="0.25">
      <c r="A2579" t="s">
        <v>3316</v>
      </c>
      <c r="B2579" t="s">
        <v>3317</v>
      </c>
      <c r="C2579" t="s">
        <v>2285</v>
      </c>
      <c r="D2579" t="s">
        <v>2282</v>
      </c>
      <c r="E2579" t="s">
        <v>5457</v>
      </c>
      <c r="F2579" t="s">
        <v>3219</v>
      </c>
      <c r="G2579" t="s">
        <v>3318</v>
      </c>
      <c r="H2579" t="s">
        <v>3322</v>
      </c>
      <c r="I2579" s="122">
        <v>50.456000000000003</v>
      </c>
      <c r="J2579" s="122">
        <v>1.427</v>
      </c>
      <c r="K2579" s="122">
        <v>2.9716</v>
      </c>
      <c r="L2579" s="122">
        <v>7.9954000000000001</v>
      </c>
      <c r="M2579" s="122">
        <v>0.24310000000000001</v>
      </c>
      <c r="N2579" s="122">
        <v>15.667</v>
      </c>
      <c r="O2579" s="122">
        <v>19.672000000000001</v>
      </c>
      <c r="P2579" s="122">
        <v>0.41139999999999999</v>
      </c>
      <c r="R2579" s="122">
        <v>0.1179</v>
      </c>
      <c r="S2579" s="122">
        <v>77.742562600432379</v>
      </c>
      <c r="T2579" s="122">
        <v>98.961400000000012</v>
      </c>
    </row>
    <row r="2580" spans="1:20" x14ac:dyDescent="0.25">
      <c r="A2580" t="s">
        <v>3316</v>
      </c>
      <c r="B2580" t="s">
        <v>3317</v>
      </c>
      <c r="C2580" t="s">
        <v>2285</v>
      </c>
      <c r="D2580" t="s">
        <v>2282</v>
      </c>
      <c r="E2580" t="s">
        <v>5457</v>
      </c>
      <c r="F2580" t="s">
        <v>3219</v>
      </c>
      <c r="G2580" t="s">
        <v>3318</v>
      </c>
      <c r="H2580" t="s">
        <v>3322</v>
      </c>
      <c r="I2580" s="122">
        <v>49.619199999999999</v>
      </c>
      <c r="J2580" s="122">
        <v>1.8586</v>
      </c>
      <c r="K2580" s="122">
        <v>3.6937000000000002</v>
      </c>
      <c r="L2580" s="122">
        <v>7.4694000000000003</v>
      </c>
      <c r="M2580" s="122">
        <v>0.1731</v>
      </c>
      <c r="N2580" s="122">
        <v>14.636799999999999</v>
      </c>
      <c r="O2580" s="122">
        <v>20.695799999999998</v>
      </c>
      <c r="P2580" s="122">
        <v>0.35149999999999998</v>
      </c>
      <c r="R2580" s="122">
        <v>0.20949999999999999</v>
      </c>
      <c r="S2580" s="122">
        <v>77.74315121962205</v>
      </c>
      <c r="T2580" s="122">
        <v>98.707599999999999</v>
      </c>
    </row>
    <row r="2581" spans="1:20" x14ac:dyDescent="0.25">
      <c r="A2581" t="s">
        <v>3316</v>
      </c>
      <c r="B2581" t="s">
        <v>3317</v>
      </c>
      <c r="C2581" t="s">
        <v>2285</v>
      </c>
      <c r="D2581" t="s">
        <v>2282</v>
      </c>
      <c r="E2581" t="s">
        <v>5457</v>
      </c>
      <c r="F2581" t="s">
        <v>3219</v>
      </c>
      <c r="G2581" t="s">
        <v>3318</v>
      </c>
      <c r="H2581" t="s">
        <v>3322</v>
      </c>
      <c r="I2581" s="122">
        <v>49.628</v>
      </c>
      <c r="J2581" s="122">
        <v>1.6632</v>
      </c>
      <c r="K2581" s="122">
        <v>3.581</v>
      </c>
      <c r="L2581" s="122">
        <v>7.2134</v>
      </c>
      <c r="M2581" s="122">
        <v>0.1691</v>
      </c>
      <c r="N2581" s="122">
        <v>15.1043</v>
      </c>
      <c r="O2581" s="122">
        <v>20.661200000000001</v>
      </c>
      <c r="P2581" s="122">
        <v>0.39710000000000001</v>
      </c>
      <c r="R2581" s="122">
        <v>0.14729999999999999</v>
      </c>
      <c r="S2581" s="122">
        <v>78.869473805490429</v>
      </c>
      <c r="T2581" s="122">
        <v>98.564600000000013</v>
      </c>
    </row>
    <row r="2582" spans="1:20" x14ac:dyDescent="0.25">
      <c r="A2582" t="s">
        <v>3316</v>
      </c>
      <c r="B2582" t="s">
        <v>3317</v>
      </c>
      <c r="C2582" t="s">
        <v>2285</v>
      </c>
      <c r="D2582" t="s">
        <v>2282</v>
      </c>
      <c r="E2582" t="s">
        <v>5457</v>
      </c>
      <c r="F2582" t="s">
        <v>3219</v>
      </c>
      <c r="G2582" t="s">
        <v>3318</v>
      </c>
      <c r="H2582" t="s">
        <v>3322</v>
      </c>
      <c r="I2582" s="122">
        <v>51.367100000000001</v>
      </c>
      <c r="J2582" s="122">
        <v>1.0578000000000001</v>
      </c>
      <c r="K2582" s="122">
        <v>3.1585000000000001</v>
      </c>
      <c r="L2582" s="122">
        <v>6.5416999999999996</v>
      </c>
      <c r="M2582" s="122">
        <v>0.15440000000000001</v>
      </c>
      <c r="N2582" s="122">
        <v>15.9907</v>
      </c>
      <c r="O2582" s="122">
        <v>20.635000000000002</v>
      </c>
      <c r="P2582" s="122">
        <v>0.30980000000000002</v>
      </c>
      <c r="R2582" s="122">
        <v>0.25459999999999999</v>
      </c>
      <c r="S2582" s="122">
        <v>81.333791160436391</v>
      </c>
      <c r="T2582" s="122">
        <v>99.4696</v>
      </c>
    </row>
    <row r="2583" spans="1:20" x14ac:dyDescent="0.25">
      <c r="A2583" t="s">
        <v>3316</v>
      </c>
      <c r="B2583" t="s">
        <v>3317</v>
      </c>
      <c r="C2583" t="s">
        <v>2285</v>
      </c>
      <c r="D2583" t="s">
        <v>2282</v>
      </c>
      <c r="E2583" t="s">
        <v>5457</v>
      </c>
      <c r="F2583" t="s">
        <v>3219</v>
      </c>
      <c r="G2583" t="s">
        <v>3318</v>
      </c>
      <c r="H2583" t="s">
        <v>3322</v>
      </c>
      <c r="I2583" s="122">
        <v>51.115099999999998</v>
      </c>
      <c r="J2583" s="122">
        <v>1.0228999999999999</v>
      </c>
      <c r="K2583" s="122">
        <v>3.0004</v>
      </c>
      <c r="L2583" s="122">
        <v>6.1938000000000004</v>
      </c>
      <c r="M2583" s="122">
        <v>0.1537</v>
      </c>
      <c r="N2583" s="122">
        <v>15.9658</v>
      </c>
      <c r="O2583" s="122">
        <v>20.892600000000002</v>
      </c>
      <c r="P2583" s="122">
        <v>0.31769999999999998</v>
      </c>
      <c r="R2583" s="122">
        <v>0.22509999999999999</v>
      </c>
      <c r="S2583" s="122">
        <v>82.126427015059988</v>
      </c>
      <c r="T2583" s="122">
        <v>98.887100000000004</v>
      </c>
    </row>
    <row r="2584" spans="1:20" x14ac:dyDescent="0.25">
      <c r="A2584" t="s">
        <v>3316</v>
      </c>
      <c r="B2584" t="s">
        <v>3317</v>
      </c>
      <c r="C2584" t="s">
        <v>2285</v>
      </c>
      <c r="D2584" t="s">
        <v>2282</v>
      </c>
      <c r="E2584" t="s">
        <v>5457</v>
      </c>
      <c r="F2584" t="s">
        <v>3219</v>
      </c>
      <c r="G2584" t="s">
        <v>3318</v>
      </c>
      <c r="H2584" t="s">
        <v>3322</v>
      </c>
      <c r="I2584" s="122">
        <v>50.5565</v>
      </c>
      <c r="J2584" s="122">
        <v>1.1439999999999999</v>
      </c>
      <c r="K2584" s="122">
        <v>3.4348000000000001</v>
      </c>
      <c r="L2584" s="122">
        <v>6.2164000000000001</v>
      </c>
      <c r="M2584" s="122">
        <v>0.12809999999999999</v>
      </c>
      <c r="N2584" s="122">
        <v>15.7788</v>
      </c>
      <c r="O2584" s="122">
        <v>21.200299999999999</v>
      </c>
      <c r="P2584" s="122">
        <v>0.3221</v>
      </c>
      <c r="R2584" s="122">
        <v>0.21560000000000001</v>
      </c>
      <c r="S2584" s="122">
        <v>81.898898718958634</v>
      </c>
      <c r="T2584" s="122">
        <v>98.996599999999987</v>
      </c>
    </row>
    <row r="2585" spans="1:20" x14ac:dyDescent="0.25">
      <c r="A2585" t="s">
        <v>3316</v>
      </c>
      <c r="B2585" t="s">
        <v>3317</v>
      </c>
      <c r="C2585" t="s">
        <v>2285</v>
      </c>
      <c r="D2585" t="s">
        <v>2282</v>
      </c>
      <c r="E2585" t="s">
        <v>5457</v>
      </c>
      <c r="F2585" t="s">
        <v>3219</v>
      </c>
      <c r="G2585" t="s">
        <v>3318</v>
      </c>
      <c r="H2585" t="s">
        <v>3322</v>
      </c>
      <c r="I2585" s="122">
        <v>50.424500000000002</v>
      </c>
      <c r="J2585" s="122">
        <v>1.2122999999999999</v>
      </c>
      <c r="K2585" s="122">
        <v>3.5663999999999998</v>
      </c>
      <c r="L2585" s="122">
        <v>6.2778</v>
      </c>
      <c r="M2585" s="122">
        <v>0.17419999999999999</v>
      </c>
      <c r="N2585" s="122">
        <v>15.5528</v>
      </c>
      <c r="O2585" s="122">
        <v>21.441400000000002</v>
      </c>
      <c r="P2585" s="122">
        <v>0.2989</v>
      </c>
      <c r="R2585" s="122">
        <v>0.2641</v>
      </c>
      <c r="S2585" s="122">
        <v>81.536538858219188</v>
      </c>
      <c r="T2585" s="122">
        <v>99.212400000000002</v>
      </c>
    </row>
    <row r="2586" spans="1:20" x14ac:dyDescent="0.25">
      <c r="A2586" t="s">
        <v>3316</v>
      </c>
      <c r="B2586" t="s">
        <v>3317</v>
      </c>
      <c r="C2586" t="s">
        <v>2285</v>
      </c>
      <c r="D2586" t="s">
        <v>2282</v>
      </c>
      <c r="E2586" t="s">
        <v>5457</v>
      </c>
      <c r="F2586" t="s">
        <v>3219</v>
      </c>
      <c r="G2586" t="s">
        <v>3318</v>
      </c>
      <c r="H2586" t="s">
        <v>3322</v>
      </c>
      <c r="I2586" s="122">
        <v>49.938600000000001</v>
      </c>
      <c r="J2586" s="122">
        <v>1.2609999999999999</v>
      </c>
      <c r="K2586" s="122">
        <v>3.6263000000000001</v>
      </c>
      <c r="L2586" s="122">
        <v>6.2485999999999997</v>
      </c>
      <c r="M2586" s="122">
        <v>0.12939999999999999</v>
      </c>
      <c r="N2586" s="122">
        <v>15.412000000000001</v>
      </c>
      <c r="O2586" s="122">
        <v>21.382300000000001</v>
      </c>
      <c r="P2586" s="122">
        <v>0.32969999999999999</v>
      </c>
      <c r="R2586" s="122">
        <v>0.24529999999999999</v>
      </c>
      <c r="S2586" s="122">
        <v>81.469722703041739</v>
      </c>
      <c r="T2586" s="122">
        <v>98.5732</v>
      </c>
    </row>
    <row r="2587" spans="1:20" x14ac:dyDescent="0.25">
      <c r="A2587" t="s">
        <v>3316</v>
      </c>
      <c r="B2587" t="s">
        <v>3317</v>
      </c>
      <c r="C2587" t="s">
        <v>2285</v>
      </c>
      <c r="D2587" t="s">
        <v>2282</v>
      </c>
      <c r="E2587" t="s">
        <v>5457</v>
      </c>
      <c r="F2587" t="s">
        <v>3219</v>
      </c>
      <c r="G2587" t="s">
        <v>3318</v>
      </c>
      <c r="H2587" t="s">
        <v>3322</v>
      </c>
      <c r="I2587" s="122">
        <v>50.238700000000001</v>
      </c>
      <c r="J2587" s="122">
        <v>1.2790999999999999</v>
      </c>
      <c r="K2587" s="122">
        <v>3.7593999999999999</v>
      </c>
      <c r="L2587" s="122">
        <v>6.3621999999999996</v>
      </c>
      <c r="M2587" s="122">
        <v>0.14149999999999999</v>
      </c>
      <c r="N2587" s="122">
        <v>15.4559</v>
      </c>
      <c r="O2587" s="122">
        <v>21.295400000000001</v>
      </c>
      <c r="P2587" s="122">
        <v>0.34849999999999998</v>
      </c>
      <c r="R2587" s="122">
        <v>0.23730000000000001</v>
      </c>
      <c r="S2587" s="122">
        <v>81.239576953870028</v>
      </c>
      <c r="T2587" s="122">
        <v>99.118000000000009</v>
      </c>
    </row>
    <row r="2588" spans="1:20" x14ac:dyDescent="0.25">
      <c r="A2588" t="s">
        <v>3316</v>
      </c>
      <c r="B2588" t="s">
        <v>3317</v>
      </c>
      <c r="C2588" t="s">
        <v>2285</v>
      </c>
      <c r="D2588" t="s">
        <v>2282</v>
      </c>
      <c r="E2588" t="s">
        <v>5457</v>
      </c>
      <c r="F2588" t="s">
        <v>3219</v>
      </c>
      <c r="G2588" t="s">
        <v>3318</v>
      </c>
      <c r="H2588" t="s">
        <v>3325</v>
      </c>
      <c r="I2588" s="122">
        <v>51.346400000000003</v>
      </c>
      <c r="J2588" s="122">
        <v>1.2</v>
      </c>
      <c r="K2588" s="122">
        <v>3.0762</v>
      </c>
      <c r="L2588" s="122">
        <v>6.4588000000000001</v>
      </c>
      <c r="M2588" s="122">
        <v>0.1734</v>
      </c>
      <c r="N2588" s="122">
        <v>15.761799999999999</v>
      </c>
      <c r="O2588" s="122">
        <v>21.171700000000001</v>
      </c>
      <c r="P2588" s="122">
        <v>0.33</v>
      </c>
      <c r="R2588" s="122">
        <v>0.41460000000000002</v>
      </c>
      <c r="S2588" s="122">
        <v>81.308507896949834</v>
      </c>
      <c r="T2588" s="122">
        <v>99.932899999999989</v>
      </c>
    </row>
    <row r="2589" spans="1:20" x14ac:dyDescent="0.25">
      <c r="A2589" t="s">
        <v>3316</v>
      </c>
      <c r="B2589" t="s">
        <v>3317</v>
      </c>
      <c r="C2589" t="s">
        <v>2285</v>
      </c>
      <c r="D2589" t="s">
        <v>2282</v>
      </c>
      <c r="E2589" t="s">
        <v>5457</v>
      </c>
      <c r="F2589" t="s">
        <v>3219</v>
      </c>
      <c r="G2589" t="s">
        <v>3318</v>
      </c>
      <c r="H2589" t="s">
        <v>3325</v>
      </c>
      <c r="I2589" s="122">
        <v>51.979300000000002</v>
      </c>
      <c r="J2589" s="122">
        <v>1.1514</v>
      </c>
      <c r="K2589" s="122">
        <v>3.0154999999999998</v>
      </c>
      <c r="L2589" s="122">
        <v>6.3426999999999998</v>
      </c>
      <c r="M2589" s="122">
        <v>0.1037</v>
      </c>
      <c r="N2589" s="122">
        <v>15.8309</v>
      </c>
      <c r="O2589" s="122">
        <v>21.244299999999999</v>
      </c>
      <c r="P2589" s="122">
        <v>0.34060000000000001</v>
      </c>
      <c r="R2589" s="122">
        <v>0.50860000000000005</v>
      </c>
      <c r="S2589" s="122">
        <v>81.648252850033003</v>
      </c>
      <c r="T2589" s="122">
        <v>100.517</v>
      </c>
    </row>
    <row r="2590" spans="1:20" x14ac:dyDescent="0.25">
      <c r="A2590" t="s">
        <v>3316</v>
      </c>
      <c r="B2590" t="s">
        <v>3317</v>
      </c>
      <c r="C2590" t="s">
        <v>2285</v>
      </c>
      <c r="D2590" t="s">
        <v>2282</v>
      </c>
      <c r="E2590" t="s">
        <v>5457</v>
      </c>
      <c r="F2590" t="s">
        <v>3219</v>
      </c>
      <c r="G2590" t="s">
        <v>3318</v>
      </c>
      <c r="H2590" t="s">
        <v>3325</v>
      </c>
      <c r="I2590" s="122">
        <v>52.214799999999997</v>
      </c>
      <c r="J2590" s="122">
        <v>1.0299</v>
      </c>
      <c r="K2590" s="122">
        <v>2.4285000000000001</v>
      </c>
      <c r="L2590" s="122">
        <v>6.4138999999999999</v>
      </c>
      <c r="M2590" s="122">
        <v>0.1449</v>
      </c>
      <c r="N2590" s="122">
        <v>16.387499999999999</v>
      </c>
      <c r="O2590" s="122">
        <v>20.814699999999998</v>
      </c>
      <c r="P2590" s="122">
        <v>0.33179999999999998</v>
      </c>
      <c r="R2590" s="122">
        <v>0.34439999999999998</v>
      </c>
      <c r="S2590" s="122">
        <v>81.996166613727894</v>
      </c>
      <c r="T2590" s="122">
        <v>100.1104</v>
      </c>
    </row>
    <row r="2591" spans="1:20" x14ac:dyDescent="0.25">
      <c r="A2591" t="s">
        <v>3316</v>
      </c>
      <c r="B2591" t="s">
        <v>3317</v>
      </c>
      <c r="C2591" t="s">
        <v>2285</v>
      </c>
      <c r="D2591" t="s">
        <v>2282</v>
      </c>
      <c r="E2591" t="s">
        <v>5457</v>
      </c>
      <c r="F2591" t="s">
        <v>3219</v>
      </c>
      <c r="G2591" t="s">
        <v>3318</v>
      </c>
      <c r="H2591" t="s">
        <v>3325</v>
      </c>
      <c r="I2591" s="122">
        <v>52.036799999999999</v>
      </c>
      <c r="J2591" s="122">
        <v>1.1307</v>
      </c>
      <c r="K2591" s="122">
        <v>3.0807000000000002</v>
      </c>
      <c r="L2591" s="122">
        <v>6.3608000000000002</v>
      </c>
      <c r="M2591" s="122">
        <v>0.12909999999999999</v>
      </c>
      <c r="N2591" s="122">
        <v>15.6799</v>
      </c>
      <c r="O2591" s="122">
        <v>21.223099999999999</v>
      </c>
      <c r="P2591" s="122">
        <v>0.35010000000000002</v>
      </c>
      <c r="R2591" s="122">
        <v>0.42</v>
      </c>
      <c r="S2591" s="122">
        <v>81.461214183703916</v>
      </c>
      <c r="T2591" s="122">
        <v>100.41119999999999</v>
      </c>
    </row>
    <row r="2592" spans="1:20" x14ac:dyDescent="0.25">
      <c r="A2592" t="s">
        <v>3316</v>
      </c>
      <c r="B2592" t="s">
        <v>3317</v>
      </c>
      <c r="C2592" t="s">
        <v>2285</v>
      </c>
      <c r="D2592" t="s">
        <v>2282</v>
      </c>
      <c r="E2592" t="s">
        <v>5457</v>
      </c>
      <c r="F2592" t="s">
        <v>3219</v>
      </c>
      <c r="G2592" t="s">
        <v>3318</v>
      </c>
      <c r="H2592" t="s">
        <v>3325</v>
      </c>
      <c r="I2592" s="122">
        <v>51.5032</v>
      </c>
      <c r="J2592" s="122">
        <v>1.1665000000000001</v>
      </c>
      <c r="K2592" s="122">
        <v>3.2707999999999999</v>
      </c>
      <c r="L2592" s="122">
        <v>6.2678000000000003</v>
      </c>
      <c r="M2592" s="122">
        <v>0.1497</v>
      </c>
      <c r="N2592" s="122">
        <v>15.7201</v>
      </c>
      <c r="O2592" s="122">
        <v>21.123899999999999</v>
      </c>
      <c r="P2592" s="122">
        <v>0.35199999999999998</v>
      </c>
      <c r="R2592" s="122">
        <v>0.50229999999999997</v>
      </c>
      <c r="S2592" s="122">
        <v>81.720896080227988</v>
      </c>
      <c r="T2592" s="122">
        <v>100.05629999999999</v>
      </c>
    </row>
    <row r="2593" spans="1:20" x14ac:dyDescent="0.25">
      <c r="A2593" t="s">
        <v>3316</v>
      </c>
      <c r="B2593" t="s">
        <v>3317</v>
      </c>
      <c r="C2593" t="s">
        <v>2285</v>
      </c>
      <c r="D2593" t="s">
        <v>2282</v>
      </c>
      <c r="E2593" t="s">
        <v>5457</v>
      </c>
      <c r="F2593" t="s">
        <v>3219</v>
      </c>
      <c r="G2593" t="s">
        <v>3318</v>
      </c>
      <c r="H2593" t="s">
        <v>3325</v>
      </c>
      <c r="I2593" s="122">
        <v>51.647799999999997</v>
      </c>
      <c r="J2593" s="122">
        <v>1.1597999999999999</v>
      </c>
      <c r="K2593" s="122">
        <v>3.1753999999999998</v>
      </c>
      <c r="L2593" s="122">
        <v>6.2831999999999999</v>
      </c>
      <c r="M2593" s="122">
        <v>0.1777</v>
      </c>
      <c r="N2593" s="122">
        <v>15.651400000000001</v>
      </c>
      <c r="O2593" s="122">
        <v>21.3796</v>
      </c>
      <c r="P2593" s="122">
        <v>0.3483</v>
      </c>
      <c r="R2593" s="122">
        <v>0.45860000000000001</v>
      </c>
      <c r="S2593" s="122">
        <v>81.618592936967161</v>
      </c>
      <c r="T2593" s="122">
        <v>100.2818</v>
      </c>
    </row>
    <row r="2594" spans="1:20" x14ac:dyDescent="0.25">
      <c r="A2594" t="s">
        <v>3316</v>
      </c>
      <c r="B2594" t="s">
        <v>3317</v>
      </c>
      <c r="C2594" t="s">
        <v>2285</v>
      </c>
      <c r="D2594" t="s">
        <v>2282</v>
      </c>
      <c r="E2594" t="s">
        <v>5457</v>
      </c>
      <c r="F2594" t="s">
        <v>3219</v>
      </c>
      <c r="G2594" t="s">
        <v>3318</v>
      </c>
      <c r="H2594" t="s">
        <v>3325</v>
      </c>
      <c r="I2594" s="122">
        <v>51.744100000000003</v>
      </c>
      <c r="J2594" s="122">
        <v>1.1616</v>
      </c>
      <c r="K2594" s="122">
        <v>3.222</v>
      </c>
      <c r="L2594" s="122">
        <v>6.3764000000000003</v>
      </c>
      <c r="M2594" s="122">
        <v>0.11550000000000001</v>
      </c>
      <c r="N2594" s="122">
        <v>15.6449</v>
      </c>
      <c r="O2594" s="122">
        <v>21.1615</v>
      </c>
      <c r="P2594" s="122">
        <v>0.37330000000000002</v>
      </c>
      <c r="R2594" s="122">
        <v>0.45269999999999999</v>
      </c>
      <c r="S2594" s="122">
        <v>81.390369930817741</v>
      </c>
      <c r="T2594" s="122">
        <v>100.252</v>
      </c>
    </row>
    <row r="2595" spans="1:20" x14ac:dyDescent="0.25">
      <c r="A2595" t="s">
        <v>3316</v>
      </c>
      <c r="B2595" t="s">
        <v>3317</v>
      </c>
      <c r="C2595" t="s">
        <v>2285</v>
      </c>
      <c r="D2595" t="s">
        <v>2282</v>
      </c>
      <c r="E2595" t="s">
        <v>5457</v>
      </c>
      <c r="F2595" t="s">
        <v>3219</v>
      </c>
      <c r="G2595" t="s">
        <v>3318</v>
      </c>
      <c r="H2595" t="s">
        <v>3325</v>
      </c>
      <c r="I2595" s="122">
        <v>52.357599999999998</v>
      </c>
      <c r="J2595" s="122">
        <v>1.0124</v>
      </c>
      <c r="K2595" s="122">
        <v>2.4232999999999998</v>
      </c>
      <c r="L2595" s="122">
        <v>6.5290999999999997</v>
      </c>
      <c r="M2595" s="122">
        <v>0.10390000000000001</v>
      </c>
      <c r="N2595" s="122">
        <v>16.319400000000002</v>
      </c>
      <c r="O2595" s="122">
        <v>20.980899999999998</v>
      </c>
      <c r="P2595" s="122">
        <v>0.29880000000000001</v>
      </c>
      <c r="R2595" s="122">
        <v>0.32119999999999999</v>
      </c>
      <c r="S2595" s="122">
        <v>81.669614634228395</v>
      </c>
      <c r="T2595" s="122">
        <v>100.3466</v>
      </c>
    </row>
    <row r="2596" spans="1:20" x14ac:dyDescent="0.25">
      <c r="A2596" t="s">
        <v>3316</v>
      </c>
      <c r="B2596" t="s">
        <v>3317</v>
      </c>
      <c r="C2596" t="s">
        <v>2285</v>
      </c>
      <c r="D2596" t="s">
        <v>2282</v>
      </c>
      <c r="E2596" t="s">
        <v>5457</v>
      </c>
      <c r="F2596" t="s">
        <v>3219</v>
      </c>
      <c r="G2596" t="s">
        <v>3318</v>
      </c>
      <c r="H2596" t="s">
        <v>3325</v>
      </c>
      <c r="I2596" s="122">
        <v>51.858199999999997</v>
      </c>
      <c r="J2596" s="122">
        <v>1.0374000000000001</v>
      </c>
      <c r="K2596" s="122">
        <v>2.6204000000000001</v>
      </c>
      <c r="L2596" s="122">
        <v>6.3822999999999999</v>
      </c>
      <c r="M2596" s="122">
        <v>0.19639999999999999</v>
      </c>
      <c r="N2596" s="122">
        <v>16.169599999999999</v>
      </c>
      <c r="O2596" s="122">
        <v>21.2072</v>
      </c>
      <c r="P2596" s="122">
        <v>0.32619999999999999</v>
      </c>
      <c r="R2596" s="122">
        <v>0.3861</v>
      </c>
      <c r="S2596" s="122">
        <v>81.871131918832248</v>
      </c>
      <c r="T2596" s="122">
        <v>100.18380000000001</v>
      </c>
    </row>
    <row r="2597" spans="1:20" x14ac:dyDescent="0.25">
      <c r="A2597" t="s">
        <v>3316</v>
      </c>
      <c r="B2597" t="s">
        <v>3317</v>
      </c>
      <c r="C2597" t="s">
        <v>2285</v>
      </c>
      <c r="D2597" t="s">
        <v>2282</v>
      </c>
      <c r="E2597" t="s">
        <v>5457</v>
      </c>
      <c r="F2597" t="s">
        <v>3219</v>
      </c>
      <c r="G2597" t="s">
        <v>3318</v>
      </c>
      <c r="H2597" t="s">
        <v>3325</v>
      </c>
      <c r="I2597" s="122">
        <v>51.805599999999998</v>
      </c>
      <c r="J2597" s="122">
        <v>1.1512</v>
      </c>
      <c r="K2597" s="122">
        <v>3.2063999999999999</v>
      </c>
      <c r="L2597" s="122">
        <v>6.2850999999999999</v>
      </c>
      <c r="M2597" s="122">
        <v>0.18049999999999999</v>
      </c>
      <c r="N2597" s="122">
        <v>15.6982</v>
      </c>
      <c r="O2597" s="122">
        <v>21.308900000000001</v>
      </c>
      <c r="P2597" s="122">
        <v>0.36009999999999998</v>
      </c>
      <c r="R2597" s="122">
        <v>0.3896</v>
      </c>
      <c r="S2597" s="122">
        <v>81.658815959946978</v>
      </c>
      <c r="T2597" s="122">
        <v>100.3856</v>
      </c>
    </row>
    <row r="2598" spans="1:20" x14ac:dyDescent="0.25">
      <c r="A2598" t="s">
        <v>3316</v>
      </c>
      <c r="B2598" t="s">
        <v>3317</v>
      </c>
      <c r="C2598" t="s">
        <v>2285</v>
      </c>
      <c r="D2598" t="s">
        <v>2282</v>
      </c>
      <c r="E2598" t="s">
        <v>5457</v>
      </c>
      <c r="F2598" t="s">
        <v>3219</v>
      </c>
      <c r="G2598" t="s">
        <v>3318</v>
      </c>
      <c r="H2598" t="s">
        <v>3325</v>
      </c>
      <c r="I2598" s="122">
        <v>52.104799999999997</v>
      </c>
      <c r="J2598" s="122">
        <v>1.0752999999999999</v>
      </c>
      <c r="K2598" s="122">
        <v>2.9243999999999999</v>
      </c>
      <c r="L2598" s="122">
        <v>6.3312999999999997</v>
      </c>
      <c r="M2598" s="122">
        <v>0.2205</v>
      </c>
      <c r="N2598" s="122">
        <v>15.918200000000001</v>
      </c>
      <c r="O2598" s="122">
        <v>21.256699999999999</v>
      </c>
      <c r="P2598" s="122">
        <v>0.35</v>
      </c>
      <c r="R2598" s="122">
        <v>0.39040000000000002</v>
      </c>
      <c r="S2598" s="122">
        <v>81.757357832668845</v>
      </c>
      <c r="T2598" s="122">
        <v>100.5716</v>
      </c>
    </row>
    <row r="2599" spans="1:20" x14ac:dyDescent="0.25">
      <c r="A2599" t="s">
        <v>3316</v>
      </c>
      <c r="B2599" t="s">
        <v>3317</v>
      </c>
      <c r="C2599" t="s">
        <v>2285</v>
      </c>
      <c r="D2599" t="s">
        <v>2282</v>
      </c>
      <c r="E2599" t="s">
        <v>5457</v>
      </c>
      <c r="F2599" t="s">
        <v>3219</v>
      </c>
      <c r="G2599" t="s">
        <v>3318</v>
      </c>
      <c r="H2599" t="s">
        <v>3325</v>
      </c>
      <c r="I2599" s="122">
        <v>51.154600000000002</v>
      </c>
      <c r="J2599" s="122">
        <v>1.1914</v>
      </c>
      <c r="K2599" s="122">
        <v>3.3576999999999999</v>
      </c>
      <c r="L2599" s="122">
        <v>6.4854000000000003</v>
      </c>
      <c r="M2599" s="122">
        <v>0.16439999999999999</v>
      </c>
      <c r="N2599" s="122">
        <v>15.5566</v>
      </c>
      <c r="O2599" s="122">
        <v>21.242000000000001</v>
      </c>
      <c r="P2599" s="122">
        <v>0.3453</v>
      </c>
      <c r="R2599" s="122">
        <v>0.43120000000000003</v>
      </c>
      <c r="S2599" s="122">
        <v>81.045478367609235</v>
      </c>
      <c r="T2599" s="122">
        <v>99.928600000000003</v>
      </c>
    </row>
    <row r="2600" spans="1:20" x14ac:dyDescent="0.25">
      <c r="A2600" t="s">
        <v>3316</v>
      </c>
      <c r="B2600" t="s">
        <v>3317</v>
      </c>
      <c r="C2600" t="s">
        <v>2285</v>
      </c>
      <c r="D2600" t="s">
        <v>2282</v>
      </c>
      <c r="E2600" t="s">
        <v>5457</v>
      </c>
      <c r="F2600" t="s">
        <v>3219</v>
      </c>
      <c r="G2600" t="s">
        <v>3318</v>
      </c>
      <c r="H2600" t="s">
        <v>3325</v>
      </c>
      <c r="I2600" s="122">
        <v>51.3489</v>
      </c>
      <c r="J2600" s="122">
        <v>1.5644</v>
      </c>
      <c r="K2600" s="122">
        <v>2.2745000000000002</v>
      </c>
      <c r="L2600" s="122">
        <v>9.1050000000000004</v>
      </c>
      <c r="M2600" s="122">
        <v>0.191</v>
      </c>
      <c r="N2600" s="122">
        <v>15.224399999999999</v>
      </c>
      <c r="O2600" s="122">
        <v>19.904699999999998</v>
      </c>
      <c r="P2600" s="122">
        <v>0.37869999999999998</v>
      </c>
      <c r="R2600" s="122">
        <v>7.7200000000000005E-2</v>
      </c>
      <c r="S2600" s="122">
        <v>74.877924422137127</v>
      </c>
      <c r="T2600" s="122">
        <v>100.0688</v>
      </c>
    </row>
    <row r="2601" spans="1:20" x14ac:dyDescent="0.25">
      <c r="A2601" t="s">
        <v>3316</v>
      </c>
      <c r="B2601" t="s">
        <v>3317</v>
      </c>
      <c r="C2601" t="s">
        <v>2285</v>
      </c>
      <c r="D2601" t="s">
        <v>2282</v>
      </c>
      <c r="E2601" t="s">
        <v>5457</v>
      </c>
      <c r="F2601" t="s">
        <v>3219</v>
      </c>
      <c r="G2601" t="s">
        <v>3318</v>
      </c>
      <c r="H2601" t="s">
        <v>3325</v>
      </c>
      <c r="I2601" s="122">
        <v>51.5563</v>
      </c>
      <c r="J2601" s="122">
        <v>1.488</v>
      </c>
      <c r="K2601" s="122">
        <v>2.3047</v>
      </c>
      <c r="L2601" s="122">
        <v>9.2248999999999999</v>
      </c>
      <c r="M2601" s="122">
        <v>0.25309999999999999</v>
      </c>
      <c r="N2601" s="122">
        <v>14.861800000000001</v>
      </c>
      <c r="O2601" s="122">
        <v>20.2256</v>
      </c>
      <c r="P2601" s="122">
        <v>0.37990000000000002</v>
      </c>
      <c r="R2601" s="122">
        <v>1.0800000000000001E-2</v>
      </c>
      <c r="S2601" s="122">
        <v>74.17193725345129</v>
      </c>
      <c r="T2601" s="122">
        <v>100.3051</v>
      </c>
    </row>
    <row r="2602" spans="1:20" x14ac:dyDescent="0.25">
      <c r="A2602" t="s">
        <v>3316</v>
      </c>
      <c r="B2602" t="s">
        <v>3317</v>
      </c>
      <c r="C2602" t="s">
        <v>2285</v>
      </c>
      <c r="D2602" t="s">
        <v>2282</v>
      </c>
      <c r="E2602" t="s">
        <v>5457</v>
      </c>
      <c r="F2602" t="s">
        <v>3219</v>
      </c>
      <c r="G2602" t="s">
        <v>3318</v>
      </c>
      <c r="H2602" t="s">
        <v>3325</v>
      </c>
      <c r="I2602" s="122">
        <v>51.684699999999999</v>
      </c>
      <c r="J2602" s="122">
        <v>1.3233999999999999</v>
      </c>
      <c r="K2602" s="122">
        <v>2.6381000000000001</v>
      </c>
      <c r="L2602" s="122">
        <v>8.3002000000000002</v>
      </c>
      <c r="M2602" s="122">
        <v>0.1988</v>
      </c>
      <c r="N2602" s="122">
        <v>15.8239</v>
      </c>
      <c r="O2602" s="122">
        <v>19.814499999999999</v>
      </c>
      <c r="P2602" s="122">
        <v>0.27560000000000001</v>
      </c>
      <c r="R2602" s="122">
        <v>0.16250000000000001</v>
      </c>
      <c r="S2602" s="122">
        <v>77.263995507629616</v>
      </c>
      <c r="T2602" s="122">
        <v>100.2217</v>
      </c>
    </row>
    <row r="2603" spans="1:20" x14ac:dyDescent="0.25">
      <c r="A2603" t="s">
        <v>3316</v>
      </c>
      <c r="B2603" t="s">
        <v>3317</v>
      </c>
      <c r="C2603" t="s">
        <v>2285</v>
      </c>
      <c r="D2603" t="s">
        <v>2282</v>
      </c>
      <c r="E2603" t="s">
        <v>5457</v>
      </c>
      <c r="F2603" t="s">
        <v>3219</v>
      </c>
      <c r="G2603" t="s">
        <v>3318</v>
      </c>
      <c r="H2603" t="s">
        <v>3325</v>
      </c>
      <c r="I2603" s="122">
        <v>51.8583</v>
      </c>
      <c r="J2603" s="122">
        <v>1.4921</v>
      </c>
      <c r="K2603" s="122">
        <v>2.2456999999999998</v>
      </c>
      <c r="L2603" s="122">
        <v>9.4446999999999992</v>
      </c>
      <c r="M2603" s="122">
        <v>0.2198</v>
      </c>
      <c r="N2603" s="122">
        <v>14.3895</v>
      </c>
      <c r="O2603" s="122">
        <v>20.253599999999999</v>
      </c>
      <c r="P2603" s="122">
        <v>0.36749999999999999</v>
      </c>
      <c r="R2603" s="122">
        <v>1.9199999999999998E-2</v>
      </c>
      <c r="S2603" s="122">
        <v>73.087795105411175</v>
      </c>
      <c r="T2603" s="122">
        <v>100.29040000000001</v>
      </c>
    </row>
    <row r="2604" spans="1:20" x14ac:dyDescent="0.25">
      <c r="A2604" t="s">
        <v>3316</v>
      </c>
      <c r="B2604" t="s">
        <v>3317</v>
      </c>
      <c r="C2604" t="s">
        <v>2285</v>
      </c>
      <c r="D2604" t="s">
        <v>2282</v>
      </c>
      <c r="E2604" t="s">
        <v>5457</v>
      </c>
      <c r="F2604" t="s">
        <v>3219</v>
      </c>
      <c r="G2604" t="s">
        <v>3318</v>
      </c>
      <c r="H2604" t="s">
        <v>3325</v>
      </c>
      <c r="I2604" s="122">
        <v>51.061500000000002</v>
      </c>
      <c r="J2604" s="122">
        <v>1.5067999999999999</v>
      </c>
      <c r="K2604" s="122">
        <v>2.2723</v>
      </c>
      <c r="L2604" s="122">
        <v>9.3569999999999993</v>
      </c>
      <c r="M2604" s="122">
        <v>0.24809999999999999</v>
      </c>
      <c r="N2604" s="122">
        <v>14.5808</v>
      </c>
      <c r="O2604" s="122">
        <v>20.328499999999998</v>
      </c>
      <c r="P2604" s="122">
        <v>0.4108</v>
      </c>
      <c r="R2604" s="122">
        <v>-3.0599999999999999E-2</v>
      </c>
      <c r="S2604" s="122">
        <v>73.528751523230355</v>
      </c>
      <c r="T2604" s="122">
        <v>99.735199999999978</v>
      </c>
    </row>
    <row r="2605" spans="1:20" x14ac:dyDescent="0.25">
      <c r="A2605" t="s">
        <v>3316</v>
      </c>
      <c r="B2605" t="s">
        <v>3317</v>
      </c>
      <c r="C2605" t="s">
        <v>2285</v>
      </c>
      <c r="D2605" t="s">
        <v>2282</v>
      </c>
      <c r="E2605" t="s">
        <v>5457</v>
      </c>
      <c r="F2605" t="s">
        <v>3219</v>
      </c>
      <c r="G2605" t="s">
        <v>3318</v>
      </c>
      <c r="H2605" t="s">
        <v>3325</v>
      </c>
      <c r="I2605" s="122">
        <v>51.063400000000001</v>
      </c>
      <c r="J2605" s="122">
        <v>1.5081</v>
      </c>
      <c r="K2605" s="122">
        <v>2.3275000000000001</v>
      </c>
      <c r="L2605" s="122">
        <v>9.4281000000000006</v>
      </c>
      <c r="M2605" s="122">
        <v>0.2268</v>
      </c>
      <c r="N2605" s="122">
        <v>14.585000000000001</v>
      </c>
      <c r="O2605" s="122">
        <v>20.518599999999999</v>
      </c>
      <c r="P2605" s="122">
        <v>0.3856</v>
      </c>
      <c r="R2605" s="122">
        <v>2.3599999999999999E-2</v>
      </c>
      <c r="S2605" s="122">
        <v>73.386774992308915</v>
      </c>
      <c r="T2605" s="122">
        <v>100.0667</v>
      </c>
    </row>
    <row r="2606" spans="1:20" x14ac:dyDescent="0.25">
      <c r="A2606" t="s">
        <v>3316</v>
      </c>
      <c r="B2606" t="s">
        <v>3317</v>
      </c>
      <c r="C2606" t="s">
        <v>2285</v>
      </c>
      <c r="D2606" t="s">
        <v>2282</v>
      </c>
      <c r="E2606" t="s">
        <v>5457</v>
      </c>
      <c r="F2606" t="s">
        <v>3219</v>
      </c>
      <c r="G2606" t="s">
        <v>3318</v>
      </c>
      <c r="H2606" t="s">
        <v>3325</v>
      </c>
      <c r="I2606" s="122">
        <v>51.168999999999997</v>
      </c>
      <c r="J2606" s="122">
        <v>1.5236000000000001</v>
      </c>
      <c r="K2606" s="122">
        <v>2.2665999999999999</v>
      </c>
      <c r="L2606" s="122">
        <v>9.5708000000000002</v>
      </c>
      <c r="M2606" s="122">
        <v>0.25509999999999999</v>
      </c>
      <c r="N2606" s="122">
        <v>14.558999999999999</v>
      </c>
      <c r="O2606" s="122">
        <v>20.3508</v>
      </c>
      <c r="P2606" s="122">
        <v>0.39939999999999998</v>
      </c>
      <c r="R2606" s="122">
        <v>3.1899999999999998E-2</v>
      </c>
      <c r="S2606" s="122">
        <v>73.057247721690956</v>
      </c>
      <c r="T2606" s="122">
        <v>100.1262</v>
      </c>
    </row>
    <row r="2607" spans="1:20" x14ac:dyDescent="0.25">
      <c r="A2607" t="s">
        <v>3316</v>
      </c>
      <c r="B2607" t="s">
        <v>3317</v>
      </c>
      <c r="C2607" t="s">
        <v>2285</v>
      </c>
      <c r="D2607" t="s">
        <v>2282</v>
      </c>
      <c r="E2607" t="s">
        <v>5457</v>
      </c>
      <c r="F2607" t="s">
        <v>3219</v>
      </c>
      <c r="G2607" t="s">
        <v>3318</v>
      </c>
      <c r="H2607" t="s">
        <v>3325</v>
      </c>
      <c r="I2607" s="122">
        <v>51.134799999999998</v>
      </c>
      <c r="J2607" s="122">
        <v>1.5024999999999999</v>
      </c>
      <c r="K2607" s="122">
        <v>2.3279999999999998</v>
      </c>
      <c r="L2607" s="122">
        <v>9.3544</v>
      </c>
      <c r="M2607" s="122">
        <v>0.18859999999999999</v>
      </c>
      <c r="N2607" s="122">
        <v>14.534599999999999</v>
      </c>
      <c r="O2607" s="122">
        <v>20.497</v>
      </c>
      <c r="P2607" s="122">
        <v>0.373</v>
      </c>
      <c r="R2607" s="122">
        <v>5.3999999999999999E-2</v>
      </c>
      <c r="S2607" s="122">
        <v>73.472351771669636</v>
      </c>
      <c r="T2607" s="122">
        <v>99.966899999999995</v>
      </c>
    </row>
    <row r="2608" spans="1:20" x14ac:dyDescent="0.25">
      <c r="A2608" t="s">
        <v>3316</v>
      </c>
      <c r="B2608" t="s">
        <v>3317</v>
      </c>
      <c r="C2608" t="s">
        <v>2285</v>
      </c>
      <c r="D2608" t="s">
        <v>2282</v>
      </c>
      <c r="E2608" t="s">
        <v>5457</v>
      </c>
      <c r="F2608" t="s">
        <v>3219</v>
      </c>
      <c r="G2608" t="s">
        <v>3318</v>
      </c>
      <c r="H2608" t="s">
        <v>3325</v>
      </c>
      <c r="I2608" s="122">
        <v>51.485300000000002</v>
      </c>
      <c r="J2608" s="122">
        <v>1.4979</v>
      </c>
      <c r="K2608" s="122">
        <v>2.2172000000000001</v>
      </c>
      <c r="L2608" s="122">
        <v>9.5767000000000007</v>
      </c>
      <c r="M2608" s="122">
        <v>0.27010000000000001</v>
      </c>
      <c r="N2608" s="122">
        <v>14.54</v>
      </c>
      <c r="O2608" s="122">
        <v>20.115400000000001</v>
      </c>
      <c r="P2608" s="122">
        <v>0.39550000000000002</v>
      </c>
      <c r="R2608" s="122">
        <v>1.7100000000000001E-2</v>
      </c>
      <c r="S2608" s="122">
        <v>73.019395954658378</v>
      </c>
      <c r="T2608" s="122">
        <v>100.1152</v>
      </c>
    </row>
    <row r="2609" spans="1:20" x14ac:dyDescent="0.25">
      <c r="A2609" t="s">
        <v>3316</v>
      </c>
      <c r="B2609" t="s">
        <v>3317</v>
      </c>
      <c r="C2609" t="s">
        <v>2285</v>
      </c>
      <c r="D2609" t="s">
        <v>2282</v>
      </c>
      <c r="E2609" t="s">
        <v>5457</v>
      </c>
      <c r="F2609" t="s">
        <v>3219</v>
      </c>
      <c r="G2609" t="s">
        <v>3318</v>
      </c>
      <c r="H2609" t="s">
        <v>3325</v>
      </c>
      <c r="I2609" s="122">
        <v>50.962499999999999</v>
      </c>
      <c r="J2609" s="122">
        <v>1.2882</v>
      </c>
      <c r="K2609" s="122">
        <v>3.5926999999999998</v>
      </c>
      <c r="L2609" s="122">
        <v>6.36</v>
      </c>
      <c r="M2609" s="122">
        <v>0.17949999999999999</v>
      </c>
      <c r="N2609" s="122">
        <v>15.3017</v>
      </c>
      <c r="O2609" s="122">
        <v>21.456199999999999</v>
      </c>
      <c r="P2609" s="122">
        <v>0.3256</v>
      </c>
      <c r="R2609" s="122">
        <v>0.4919</v>
      </c>
      <c r="S2609" s="122">
        <v>81.091583155502548</v>
      </c>
      <c r="T2609" s="122">
        <v>99.958300000000008</v>
      </c>
    </row>
    <row r="2610" spans="1:20" x14ac:dyDescent="0.25">
      <c r="A2610" t="s">
        <v>3316</v>
      </c>
      <c r="B2610" t="s">
        <v>3317</v>
      </c>
      <c r="C2610" t="s">
        <v>2285</v>
      </c>
      <c r="D2610" t="s">
        <v>2282</v>
      </c>
      <c r="E2610" t="s">
        <v>5457</v>
      </c>
      <c r="F2610" t="s">
        <v>3219</v>
      </c>
      <c r="G2610" t="s">
        <v>3318</v>
      </c>
      <c r="H2610" t="s">
        <v>3325</v>
      </c>
      <c r="I2610" s="122">
        <v>50.869399999999999</v>
      </c>
      <c r="J2610" s="122">
        <v>1.1983999999999999</v>
      </c>
      <c r="K2610" s="122">
        <v>3.3837999999999999</v>
      </c>
      <c r="L2610" s="122">
        <v>6.3624000000000001</v>
      </c>
      <c r="M2610" s="122">
        <v>0.1459</v>
      </c>
      <c r="N2610" s="122">
        <v>15.501799999999999</v>
      </c>
      <c r="O2610" s="122">
        <v>21.634699999999999</v>
      </c>
      <c r="P2610" s="122">
        <v>0.34649999999999997</v>
      </c>
      <c r="R2610" s="122">
        <v>0.4904</v>
      </c>
      <c r="S2610" s="122">
        <v>81.284251272744811</v>
      </c>
      <c r="T2610" s="122">
        <v>99.933299999999988</v>
      </c>
    </row>
    <row r="2611" spans="1:20" x14ac:dyDescent="0.25">
      <c r="A2611" t="s">
        <v>3316</v>
      </c>
      <c r="B2611" t="s">
        <v>3317</v>
      </c>
      <c r="C2611" t="s">
        <v>2285</v>
      </c>
      <c r="D2611" t="s">
        <v>2282</v>
      </c>
      <c r="E2611" t="s">
        <v>5457</v>
      </c>
      <c r="F2611" t="s">
        <v>3219</v>
      </c>
      <c r="G2611" t="s">
        <v>3318</v>
      </c>
      <c r="H2611" t="s">
        <v>3325</v>
      </c>
      <c r="I2611" s="122">
        <v>51.275300000000001</v>
      </c>
      <c r="J2611" s="122">
        <v>1.1623000000000001</v>
      </c>
      <c r="K2611" s="122">
        <v>3.0442999999999998</v>
      </c>
      <c r="L2611" s="122">
        <v>6.5163000000000002</v>
      </c>
      <c r="M2611" s="122">
        <v>0.17630000000000001</v>
      </c>
      <c r="N2611" s="122">
        <v>15.761799999999999</v>
      </c>
      <c r="O2611" s="122">
        <v>21.2058</v>
      </c>
      <c r="P2611" s="122">
        <v>0.33510000000000001</v>
      </c>
      <c r="R2611" s="122">
        <v>0.45729999999999998</v>
      </c>
      <c r="S2611" s="122">
        <v>81.173433233374723</v>
      </c>
      <c r="T2611" s="122">
        <v>99.934500000000014</v>
      </c>
    </row>
    <row r="2612" spans="1:20" x14ac:dyDescent="0.25">
      <c r="A2612" t="s">
        <v>3316</v>
      </c>
      <c r="B2612" t="s">
        <v>3317</v>
      </c>
      <c r="C2612" t="s">
        <v>2285</v>
      </c>
      <c r="D2612" t="s">
        <v>2282</v>
      </c>
      <c r="E2612" t="s">
        <v>5457</v>
      </c>
      <c r="F2612" t="s">
        <v>3219</v>
      </c>
      <c r="G2612" t="s">
        <v>3318</v>
      </c>
      <c r="H2612" t="s">
        <v>3325</v>
      </c>
      <c r="I2612" s="122">
        <v>51.4343</v>
      </c>
      <c r="J2612" s="122">
        <v>1.1756</v>
      </c>
      <c r="K2612" s="122">
        <v>3.0621999999999998</v>
      </c>
      <c r="L2612" s="122">
        <v>6.2652999999999999</v>
      </c>
      <c r="M2612" s="122">
        <v>0.14410000000000001</v>
      </c>
      <c r="N2612" s="122">
        <v>15.7827</v>
      </c>
      <c r="O2612" s="122">
        <v>21.17</v>
      </c>
      <c r="P2612" s="122">
        <v>0.32650000000000001</v>
      </c>
      <c r="R2612" s="122">
        <v>0.50119999999999998</v>
      </c>
      <c r="S2612" s="122">
        <v>81.786131656276254</v>
      </c>
      <c r="T2612" s="122">
        <v>99.861900000000006</v>
      </c>
    </row>
    <row r="2613" spans="1:20" x14ac:dyDescent="0.25">
      <c r="A2613" t="s">
        <v>3316</v>
      </c>
      <c r="B2613" t="s">
        <v>3317</v>
      </c>
      <c r="C2613" t="s">
        <v>2285</v>
      </c>
      <c r="D2613" t="s">
        <v>2282</v>
      </c>
      <c r="E2613" t="s">
        <v>5457</v>
      </c>
      <c r="F2613" t="s">
        <v>3219</v>
      </c>
      <c r="G2613" t="s">
        <v>3318</v>
      </c>
      <c r="H2613" t="s">
        <v>3325</v>
      </c>
      <c r="I2613" s="122">
        <v>51.364199999999997</v>
      </c>
      <c r="J2613" s="122">
        <v>1.1707000000000001</v>
      </c>
      <c r="K2613" s="122">
        <v>3.1341999999999999</v>
      </c>
      <c r="L2613" s="122">
        <v>6.4292999999999996</v>
      </c>
      <c r="M2613" s="122">
        <v>0.15509999999999999</v>
      </c>
      <c r="N2613" s="122">
        <v>15.8146</v>
      </c>
      <c r="O2613" s="122">
        <v>21.0305</v>
      </c>
      <c r="P2613" s="122">
        <v>0.35730000000000001</v>
      </c>
      <c r="R2613" s="122">
        <v>0.42659999999999998</v>
      </c>
      <c r="S2613" s="122">
        <v>81.428608381626603</v>
      </c>
      <c r="T2613" s="122">
        <v>99.882499999999979</v>
      </c>
    </row>
    <row r="2614" spans="1:20" x14ac:dyDescent="0.25">
      <c r="A2614" t="s">
        <v>3316</v>
      </c>
      <c r="B2614" t="s">
        <v>3317</v>
      </c>
      <c r="C2614" t="s">
        <v>2285</v>
      </c>
      <c r="D2614" t="s">
        <v>2282</v>
      </c>
      <c r="E2614" t="s">
        <v>5457</v>
      </c>
      <c r="F2614" t="s">
        <v>3219</v>
      </c>
      <c r="G2614" t="s">
        <v>3318</v>
      </c>
      <c r="H2614" t="s">
        <v>3325</v>
      </c>
      <c r="I2614" s="122">
        <v>51.593200000000003</v>
      </c>
      <c r="J2614" s="122">
        <v>1.171</v>
      </c>
      <c r="K2614" s="122">
        <v>3.0017</v>
      </c>
      <c r="L2614" s="122">
        <v>6.4660000000000002</v>
      </c>
      <c r="M2614" s="122">
        <v>0.1192</v>
      </c>
      <c r="N2614" s="122">
        <v>15.8827</v>
      </c>
      <c r="O2614" s="122">
        <v>20.8994</v>
      </c>
      <c r="P2614" s="122">
        <v>0.34970000000000001</v>
      </c>
      <c r="R2614" s="122">
        <v>0.41210000000000002</v>
      </c>
      <c r="S2614" s="122">
        <v>81.407501696530304</v>
      </c>
      <c r="T2614" s="122">
        <v>99.894999999999996</v>
      </c>
    </row>
    <row r="2615" spans="1:20" x14ac:dyDescent="0.25">
      <c r="A2615" t="s">
        <v>3316</v>
      </c>
      <c r="B2615" t="s">
        <v>3317</v>
      </c>
      <c r="C2615" t="s">
        <v>2285</v>
      </c>
      <c r="D2615" t="s">
        <v>2282</v>
      </c>
      <c r="E2615" t="s">
        <v>5457</v>
      </c>
      <c r="F2615" t="s">
        <v>3219</v>
      </c>
      <c r="G2615" t="s">
        <v>3318</v>
      </c>
      <c r="H2615" t="s">
        <v>3325</v>
      </c>
      <c r="I2615" s="122">
        <v>50.661299999999997</v>
      </c>
      <c r="J2615" s="122">
        <v>1.3173999999999999</v>
      </c>
      <c r="K2615" s="122">
        <v>3.7117</v>
      </c>
      <c r="L2615" s="122">
        <v>6.5045999999999999</v>
      </c>
      <c r="M2615" s="122">
        <v>0.2339</v>
      </c>
      <c r="N2615" s="122">
        <v>15.377800000000001</v>
      </c>
      <c r="O2615" s="122">
        <v>21.258500000000002</v>
      </c>
      <c r="P2615" s="122">
        <v>0.38990000000000002</v>
      </c>
      <c r="R2615" s="122">
        <v>0.59330000000000005</v>
      </c>
      <c r="S2615" s="122">
        <v>80.821478149272579</v>
      </c>
      <c r="T2615" s="122">
        <v>100.0484</v>
      </c>
    </row>
    <row r="2616" spans="1:20" x14ac:dyDescent="0.25">
      <c r="A2616" t="s">
        <v>3316</v>
      </c>
      <c r="B2616" t="s">
        <v>3317</v>
      </c>
      <c r="C2616" t="s">
        <v>2285</v>
      </c>
      <c r="D2616" t="s">
        <v>2282</v>
      </c>
      <c r="E2616" t="s">
        <v>5457</v>
      </c>
      <c r="F2616" t="s">
        <v>3219</v>
      </c>
      <c r="G2616" t="s">
        <v>3318</v>
      </c>
      <c r="H2616" t="s">
        <v>3325</v>
      </c>
      <c r="I2616" s="122">
        <v>50.437600000000003</v>
      </c>
      <c r="J2616" s="122">
        <v>1.5345</v>
      </c>
      <c r="K2616" s="122">
        <v>4.2512999999999996</v>
      </c>
      <c r="L2616" s="122">
        <v>6.7009999999999996</v>
      </c>
      <c r="M2616" s="122">
        <v>0.13039999999999999</v>
      </c>
      <c r="N2616" s="122">
        <v>15.085900000000001</v>
      </c>
      <c r="O2616" s="122">
        <v>21.266300000000001</v>
      </c>
      <c r="P2616" s="122">
        <v>0.34989999999999999</v>
      </c>
      <c r="R2616" s="122">
        <v>0.55859999999999999</v>
      </c>
      <c r="S2616" s="122">
        <v>80.051883196497769</v>
      </c>
      <c r="T2616" s="122">
        <v>100.3155</v>
      </c>
    </row>
    <row r="2617" spans="1:20" x14ac:dyDescent="0.25">
      <c r="A2617" t="s">
        <v>3316</v>
      </c>
      <c r="B2617" t="s">
        <v>3317</v>
      </c>
      <c r="C2617" t="s">
        <v>2285</v>
      </c>
      <c r="D2617" t="s">
        <v>2282</v>
      </c>
      <c r="E2617" t="s">
        <v>5457</v>
      </c>
      <c r="F2617" t="s">
        <v>3219</v>
      </c>
      <c r="G2617" t="s">
        <v>3318</v>
      </c>
      <c r="H2617" t="s">
        <v>3325</v>
      </c>
      <c r="I2617" s="122">
        <v>50.674999999999997</v>
      </c>
      <c r="J2617" s="122">
        <v>1.2951999999999999</v>
      </c>
      <c r="K2617" s="122">
        <v>3.4864000000000002</v>
      </c>
      <c r="L2617" s="122">
        <v>6.4440999999999997</v>
      </c>
      <c r="M2617" s="122">
        <v>7.6799999999999993E-2</v>
      </c>
      <c r="N2617" s="122">
        <v>15.2125</v>
      </c>
      <c r="O2617" s="122">
        <v>21.4617</v>
      </c>
      <c r="P2617" s="122">
        <v>0.32979999999999998</v>
      </c>
      <c r="R2617" s="122">
        <v>0.49130000000000001</v>
      </c>
      <c r="S2617" s="122">
        <v>80.798793725283048</v>
      </c>
      <c r="T2617" s="122">
        <v>99.472799999999992</v>
      </c>
    </row>
    <row r="2618" spans="1:20" x14ac:dyDescent="0.25">
      <c r="A2618" t="s">
        <v>3316</v>
      </c>
      <c r="B2618" t="s">
        <v>3317</v>
      </c>
      <c r="C2618" t="s">
        <v>2285</v>
      </c>
      <c r="D2618" t="s">
        <v>2282</v>
      </c>
      <c r="E2618" t="s">
        <v>5457</v>
      </c>
      <c r="F2618" t="s">
        <v>3219</v>
      </c>
      <c r="G2618" t="s">
        <v>3318</v>
      </c>
      <c r="H2618" t="s">
        <v>3325</v>
      </c>
      <c r="I2618" s="122">
        <v>51.505600000000001</v>
      </c>
      <c r="J2618" s="122">
        <v>1.3476999999999999</v>
      </c>
      <c r="K2618" s="122">
        <v>3.7797999999999998</v>
      </c>
      <c r="L2618" s="122">
        <v>6.4252000000000002</v>
      </c>
      <c r="M2618" s="122">
        <v>0.14030000000000001</v>
      </c>
      <c r="N2618" s="122">
        <v>15.274900000000001</v>
      </c>
      <c r="O2618" s="122">
        <v>21.303100000000001</v>
      </c>
      <c r="P2618" s="122">
        <v>0.36049999999999999</v>
      </c>
      <c r="R2618" s="122">
        <v>0.50919999999999999</v>
      </c>
      <c r="S2618" s="122">
        <v>80.907634672814098</v>
      </c>
      <c r="T2618" s="122">
        <v>100.6463</v>
      </c>
    </row>
    <row r="2619" spans="1:20" x14ac:dyDescent="0.25">
      <c r="A2619" t="s">
        <v>3316</v>
      </c>
      <c r="B2619" t="s">
        <v>3317</v>
      </c>
      <c r="C2619" t="s">
        <v>2285</v>
      </c>
      <c r="D2619" t="s">
        <v>2282</v>
      </c>
      <c r="E2619" t="s">
        <v>5457</v>
      </c>
      <c r="F2619" t="s">
        <v>3219</v>
      </c>
      <c r="G2619" t="s">
        <v>3318</v>
      </c>
      <c r="H2619" t="s">
        <v>3325</v>
      </c>
      <c r="I2619" s="122">
        <v>51.154400000000003</v>
      </c>
      <c r="J2619" s="122">
        <v>1.3012999999999999</v>
      </c>
      <c r="K2619" s="122">
        <v>3.6131000000000002</v>
      </c>
      <c r="L2619" s="122">
        <v>6.4257</v>
      </c>
      <c r="M2619" s="122">
        <v>7.1900000000000006E-2</v>
      </c>
      <c r="N2619" s="122">
        <v>15.5176</v>
      </c>
      <c r="O2619" s="122">
        <v>21.4192</v>
      </c>
      <c r="P2619" s="122">
        <v>0.34139999999999998</v>
      </c>
      <c r="R2619" s="122">
        <v>0.49199999999999999</v>
      </c>
      <c r="S2619" s="122">
        <v>81.148766542467129</v>
      </c>
      <c r="T2619" s="122">
        <v>100.3366</v>
      </c>
    </row>
    <row r="2620" spans="1:20" x14ac:dyDescent="0.25">
      <c r="A2620" t="s">
        <v>3316</v>
      </c>
      <c r="B2620" t="s">
        <v>3317</v>
      </c>
      <c r="C2620" t="s">
        <v>2285</v>
      </c>
      <c r="D2620" t="s">
        <v>2282</v>
      </c>
      <c r="E2620" t="s">
        <v>5457</v>
      </c>
      <c r="F2620" t="s">
        <v>3219</v>
      </c>
      <c r="G2620" t="s">
        <v>3318</v>
      </c>
      <c r="H2620" t="s">
        <v>3325</v>
      </c>
      <c r="I2620" s="122">
        <v>50.9422</v>
      </c>
      <c r="J2620" s="122">
        <v>1.2951999999999999</v>
      </c>
      <c r="K2620" s="122">
        <v>3.6412</v>
      </c>
      <c r="L2620" s="122">
        <v>6.3780999999999999</v>
      </c>
      <c r="M2620" s="122">
        <v>9.1999999999999998E-2</v>
      </c>
      <c r="N2620" s="122">
        <v>15.4299</v>
      </c>
      <c r="O2620" s="122">
        <v>21.382400000000001</v>
      </c>
      <c r="P2620" s="122">
        <v>0.3735</v>
      </c>
      <c r="R2620" s="122">
        <v>0.46829999999999999</v>
      </c>
      <c r="S2620" s="122">
        <v>81.175792338565941</v>
      </c>
      <c r="T2620" s="122">
        <v>100.00279999999999</v>
      </c>
    </row>
    <row r="2621" spans="1:20" x14ac:dyDescent="0.25">
      <c r="A2621" t="s">
        <v>3316</v>
      </c>
      <c r="B2621" t="s">
        <v>3317</v>
      </c>
      <c r="C2621" t="s">
        <v>2285</v>
      </c>
      <c r="D2621" t="s">
        <v>2282</v>
      </c>
      <c r="E2621" t="s">
        <v>5457</v>
      </c>
      <c r="F2621" t="s">
        <v>3219</v>
      </c>
      <c r="G2621" t="s">
        <v>3318</v>
      </c>
      <c r="H2621" t="s">
        <v>3325</v>
      </c>
      <c r="I2621" s="122">
        <v>50.622300000000003</v>
      </c>
      <c r="J2621" s="122">
        <v>1.292</v>
      </c>
      <c r="K2621" s="122">
        <v>3.6057000000000001</v>
      </c>
      <c r="L2621" s="122">
        <v>6.4305000000000003</v>
      </c>
      <c r="M2621" s="122">
        <v>0.17199999999999999</v>
      </c>
      <c r="N2621" s="122">
        <v>15.485300000000001</v>
      </c>
      <c r="O2621" s="122">
        <v>21.486999999999998</v>
      </c>
      <c r="P2621" s="122">
        <v>0.33679999999999999</v>
      </c>
      <c r="R2621" s="122">
        <v>0.499</v>
      </c>
      <c r="S2621" s="122">
        <v>81.105430224347288</v>
      </c>
      <c r="T2621" s="122">
        <v>99.930599999999998</v>
      </c>
    </row>
    <row r="2622" spans="1:20" x14ac:dyDescent="0.25">
      <c r="A2622" t="s">
        <v>3316</v>
      </c>
      <c r="B2622" t="s">
        <v>3317</v>
      </c>
      <c r="C2622" t="s">
        <v>2285</v>
      </c>
      <c r="D2622" t="s">
        <v>2282</v>
      </c>
      <c r="E2622" t="s">
        <v>5457</v>
      </c>
      <c r="F2622" t="s">
        <v>3219</v>
      </c>
      <c r="G2622" t="s">
        <v>3318</v>
      </c>
      <c r="H2622" t="s">
        <v>3325</v>
      </c>
      <c r="I2622" s="122">
        <v>51.380800000000001</v>
      </c>
      <c r="J2622" s="122">
        <v>1.2823</v>
      </c>
      <c r="K2622" s="122">
        <v>3.5575000000000001</v>
      </c>
      <c r="L2622" s="122">
        <v>6.6154000000000002</v>
      </c>
      <c r="M2622" s="122">
        <v>0.1552</v>
      </c>
      <c r="N2622" s="122">
        <v>15.310700000000001</v>
      </c>
      <c r="O2622" s="122">
        <v>21.313500000000001</v>
      </c>
      <c r="P2622" s="122">
        <v>0.32740000000000002</v>
      </c>
      <c r="R2622" s="122">
        <v>0.48409999999999997</v>
      </c>
      <c r="S2622" s="122">
        <v>80.48972243944209</v>
      </c>
      <c r="T2622" s="122">
        <v>100.4269</v>
      </c>
    </row>
    <row r="2623" spans="1:20" x14ac:dyDescent="0.25">
      <c r="A2623" t="s">
        <v>3316</v>
      </c>
      <c r="B2623" t="s">
        <v>3317</v>
      </c>
      <c r="C2623" t="s">
        <v>2285</v>
      </c>
      <c r="D2623" t="s">
        <v>2282</v>
      </c>
      <c r="E2623" t="s">
        <v>5457</v>
      </c>
      <c r="F2623" t="s">
        <v>3219</v>
      </c>
      <c r="G2623" t="s">
        <v>3318</v>
      </c>
      <c r="H2623" t="s">
        <v>3325</v>
      </c>
      <c r="I2623" s="122">
        <v>51.254199999999997</v>
      </c>
      <c r="J2623" s="122">
        <v>1.2734000000000001</v>
      </c>
      <c r="K2623" s="122">
        <v>3.5842000000000001</v>
      </c>
      <c r="L2623" s="122">
        <v>6.5416999999999996</v>
      </c>
      <c r="M2623" s="122">
        <v>0.1615</v>
      </c>
      <c r="N2623" s="122">
        <v>14.5511</v>
      </c>
      <c r="O2623" s="122">
        <v>21.203299999999999</v>
      </c>
      <c r="P2623" s="122">
        <v>0.30009999999999998</v>
      </c>
      <c r="R2623" s="122">
        <v>0.53249999999999997</v>
      </c>
      <c r="S2623" s="122">
        <v>79.859015087968842</v>
      </c>
      <c r="T2623" s="122">
        <v>99.402000000000001</v>
      </c>
    </row>
    <row r="2624" spans="1:20" x14ac:dyDescent="0.25">
      <c r="A2624" t="s">
        <v>3316</v>
      </c>
      <c r="B2624" t="s">
        <v>3317</v>
      </c>
      <c r="C2624" t="s">
        <v>2285</v>
      </c>
      <c r="D2624" t="s">
        <v>2282</v>
      </c>
      <c r="E2624" t="s">
        <v>5457</v>
      </c>
      <c r="F2624" t="s">
        <v>3219</v>
      </c>
      <c r="G2624" t="s">
        <v>3318</v>
      </c>
      <c r="H2624" t="s">
        <v>3325</v>
      </c>
      <c r="I2624" s="122">
        <v>51.101500000000001</v>
      </c>
      <c r="J2624" s="122">
        <v>1.2548999999999999</v>
      </c>
      <c r="K2624" s="122">
        <v>3.5263</v>
      </c>
      <c r="L2624" s="122">
        <v>6.5330000000000004</v>
      </c>
      <c r="M2624" s="122">
        <v>0.1389</v>
      </c>
      <c r="N2624" s="122">
        <v>15.5246</v>
      </c>
      <c r="O2624" s="122">
        <v>21.224699999999999</v>
      </c>
      <c r="P2624" s="122">
        <v>0.34689999999999999</v>
      </c>
      <c r="R2624" s="122">
        <v>0.5171</v>
      </c>
      <c r="S2624" s="122">
        <v>80.901090498986477</v>
      </c>
      <c r="T2624" s="122">
        <v>100.1679</v>
      </c>
    </row>
    <row r="2625" spans="1:20" x14ac:dyDescent="0.25">
      <c r="A2625" t="s">
        <v>3316</v>
      </c>
      <c r="B2625" t="s">
        <v>3317</v>
      </c>
      <c r="C2625" t="s">
        <v>2285</v>
      </c>
      <c r="D2625" t="s">
        <v>2282</v>
      </c>
      <c r="E2625" t="s">
        <v>5457</v>
      </c>
      <c r="F2625" t="s">
        <v>3219</v>
      </c>
      <c r="G2625" t="s">
        <v>3318</v>
      </c>
      <c r="H2625" t="s">
        <v>3325</v>
      </c>
      <c r="I2625" s="122">
        <v>51.166600000000003</v>
      </c>
      <c r="J2625" s="122">
        <v>1.3182</v>
      </c>
      <c r="K2625" s="122">
        <v>3.6233</v>
      </c>
      <c r="L2625" s="122">
        <v>6.4227999999999996</v>
      </c>
      <c r="M2625" s="122">
        <v>0.14610000000000001</v>
      </c>
      <c r="N2625" s="122">
        <v>15.4626</v>
      </c>
      <c r="O2625" s="122">
        <v>21.3491</v>
      </c>
      <c r="P2625" s="122">
        <v>0.36899999999999999</v>
      </c>
      <c r="R2625" s="122">
        <v>0.45979999999999999</v>
      </c>
      <c r="S2625" s="122">
        <v>81.101309945838423</v>
      </c>
      <c r="T2625" s="122">
        <v>100.3175</v>
      </c>
    </row>
    <row r="2626" spans="1:20" x14ac:dyDescent="0.25">
      <c r="A2626" t="s">
        <v>3316</v>
      </c>
      <c r="B2626" t="s">
        <v>3317</v>
      </c>
      <c r="C2626" t="s">
        <v>2285</v>
      </c>
      <c r="D2626" t="s">
        <v>2282</v>
      </c>
      <c r="E2626" t="s">
        <v>5457</v>
      </c>
      <c r="F2626" t="s">
        <v>3219</v>
      </c>
      <c r="G2626" t="s">
        <v>3318</v>
      </c>
      <c r="H2626" t="s">
        <v>3325</v>
      </c>
      <c r="I2626" s="122">
        <v>51.232399999999998</v>
      </c>
      <c r="J2626" s="122">
        <v>1.2596000000000001</v>
      </c>
      <c r="K2626" s="122">
        <v>3.4100999999999999</v>
      </c>
      <c r="L2626" s="122">
        <v>6.4341999999999997</v>
      </c>
      <c r="M2626" s="122">
        <v>0.1484</v>
      </c>
      <c r="N2626" s="122">
        <v>15.561400000000001</v>
      </c>
      <c r="O2626" s="122">
        <v>21.5124</v>
      </c>
      <c r="P2626" s="122">
        <v>0.37809999999999999</v>
      </c>
      <c r="R2626" s="122">
        <v>0.4864</v>
      </c>
      <c r="S2626" s="122">
        <v>81.171651495084504</v>
      </c>
      <c r="T2626" s="122">
        <v>100.423</v>
      </c>
    </row>
    <row r="2627" spans="1:20" x14ac:dyDescent="0.25">
      <c r="A2627" t="s">
        <v>3316</v>
      </c>
      <c r="B2627" t="s">
        <v>3317</v>
      </c>
      <c r="C2627" t="s">
        <v>2285</v>
      </c>
      <c r="D2627" t="s">
        <v>2282</v>
      </c>
      <c r="E2627" t="s">
        <v>5457</v>
      </c>
      <c r="F2627" t="s">
        <v>3219</v>
      </c>
      <c r="G2627" t="s">
        <v>3318</v>
      </c>
      <c r="H2627" t="s">
        <v>3325</v>
      </c>
      <c r="I2627" s="122">
        <v>51.752699999999997</v>
      </c>
      <c r="J2627" s="122">
        <v>1.2554000000000001</v>
      </c>
      <c r="K2627" s="122">
        <v>3.4973000000000001</v>
      </c>
      <c r="L2627" s="122">
        <v>6.4184999999999999</v>
      </c>
      <c r="M2627" s="122">
        <v>0.13289999999999999</v>
      </c>
      <c r="N2627" s="122">
        <v>15.558400000000001</v>
      </c>
      <c r="O2627" s="122">
        <v>21.4316</v>
      </c>
      <c r="P2627" s="122">
        <v>0.34050000000000002</v>
      </c>
      <c r="R2627" s="122">
        <v>0.4511</v>
      </c>
      <c r="S2627" s="122">
        <v>81.20601879727576</v>
      </c>
      <c r="T2627" s="122">
        <v>100.83839999999999</v>
      </c>
    </row>
    <row r="2628" spans="1:20" x14ac:dyDescent="0.25">
      <c r="A2628" t="s">
        <v>3316</v>
      </c>
      <c r="B2628" t="s">
        <v>3317</v>
      </c>
      <c r="C2628" t="s">
        <v>2285</v>
      </c>
      <c r="D2628" t="s">
        <v>2282</v>
      </c>
      <c r="E2628" t="s">
        <v>5457</v>
      </c>
      <c r="F2628" t="s">
        <v>3219</v>
      </c>
      <c r="G2628" t="s">
        <v>3318</v>
      </c>
      <c r="H2628" t="s">
        <v>3325</v>
      </c>
      <c r="I2628" s="122">
        <v>51.193399999999997</v>
      </c>
      <c r="J2628" s="122">
        <v>1.6169</v>
      </c>
      <c r="K2628" s="122">
        <v>2.5438000000000001</v>
      </c>
      <c r="L2628" s="122">
        <v>9.5573999999999995</v>
      </c>
      <c r="M2628" s="122">
        <v>0.24809999999999999</v>
      </c>
      <c r="N2628" s="122">
        <v>14.323399999999999</v>
      </c>
      <c r="O2628" s="122">
        <v>20.565300000000001</v>
      </c>
      <c r="P2628" s="122">
        <v>0.37909999999999999</v>
      </c>
      <c r="R2628" s="122">
        <v>9.7000000000000003E-3</v>
      </c>
      <c r="S2628" s="122">
        <v>72.762684020893332</v>
      </c>
      <c r="T2628" s="122">
        <v>100.4371</v>
      </c>
    </row>
    <row r="2629" spans="1:20" x14ac:dyDescent="0.25">
      <c r="A2629" t="s">
        <v>3316</v>
      </c>
      <c r="B2629" t="s">
        <v>3317</v>
      </c>
      <c r="C2629" t="s">
        <v>2285</v>
      </c>
      <c r="D2629" t="s">
        <v>2282</v>
      </c>
      <c r="E2629" t="s">
        <v>5457</v>
      </c>
      <c r="F2629" t="s">
        <v>3219</v>
      </c>
      <c r="G2629" t="s">
        <v>3318</v>
      </c>
      <c r="H2629" t="s">
        <v>3325</v>
      </c>
      <c r="I2629" s="122">
        <v>51.107700000000001</v>
      </c>
      <c r="J2629" s="122">
        <v>1.6346000000000001</v>
      </c>
      <c r="K2629" s="122">
        <v>2.5038999999999998</v>
      </c>
      <c r="L2629" s="122">
        <v>9.4789999999999992</v>
      </c>
      <c r="M2629" s="122">
        <v>0.23300000000000001</v>
      </c>
      <c r="N2629" s="122">
        <v>14.4284</v>
      </c>
      <c r="O2629" s="122">
        <v>20.363299999999999</v>
      </c>
      <c r="P2629" s="122">
        <v>0.42530000000000001</v>
      </c>
      <c r="R2629" s="122">
        <v>1.3599999999999999E-2</v>
      </c>
      <c r="S2629" s="122">
        <v>73.069589513717602</v>
      </c>
      <c r="T2629" s="122">
        <v>100.1888</v>
      </c>
    </row>
    <row r="2630" spans="1:20" x14ac:dyDescent="0.25">
      <c r="A2630" t="s">
        <v>3316</v>
      </c>
      <c r="B2630" t="s">
        <v>3317</v>
      </c>
      <c r="C2630" t="s">
        <v>2285</v>
      </c>
      <c r="D2630" t="s">
        <v>2282</v>
      </c>
      <c r="E2630" t="s">
        <v>5457</v>
      </c>
      <c r="F2630" t="s">
        <v>3219</v>
      </c>
      <c r="G2630" t="s">
        <v>3318</v>
      </c>
      <c r="H2630" t="s">
        <v>3325</v>
      </c>
      <c r="I2630" s="122">
        <v>51.5334</v>
      </c>
      <c r="J2630" s="122">
        <v>1.5780000000000001</v>
      </c>
      <c r="K2630" s="122">
        <v>2.3754</v>
      </c>
      <c r="L2630" s="122">
        <v>9.5739000000000001</v>
      </c>
      <c r="M2630" s="122">
        <v>0.1956</v>
      </c>
      <c r="N2630" s="122">
        <v>14.3261</v>
      </c>
      <c r="O2630" s="122">
        <v>20.557500000000001</v>
      </c>
      <c r="P2630" s="122">
        <v>0.37259999999999999</v>
      </c>
      <c r="R2630" s="122">
        <v>-1.89E-2</v>
      </c>
      <c r="S2630" s="122">
        <v>72.732223331190852</v>
      </c>
      <c r="T2630" s="122">
        <v>100.4936</v>
      </c>
    </row>
    <row r="2631" spans="1:20" x14ac:dyDescent="0.25">
      <c r="A2631" t="s">
        <v>3316</v>
      </c>
      <c r="B2631" t="s">
        <v>3317</v>
      </c>
      <c r="C2631" t="s">
        <v>2285</v>
      </c>
      <c r="D2631" t="s">
        <v>2282</v>
      </c>
      <c r="E2631" t="s">
        <v>5457</v>
      </c>
      <c r="F2631" t="s">
        <v>3219</v>
      </c>
      <c r="G2631" t="s">
        <v>3318</v>
      </c>
      <c r="H2631" t="s">
        <v>3325</v>
      </c>
      <c r="I2631" s="122">
        <v>50.817700000000002</v>
      </c>
      <c r="J2631" s="122">
        <v>1.2962</v>
      </c>
      <c r="K2631" s="122">
        <v>1.7948</v>
      </c>
      <c r="L2631" s="122">
        <v>10.6204</v>
      </c>
      <c r="M2631" s="122">
        <v>0.25280000000000002</v>
      </c>
      <c r="N2631" s="122">
        <v>13.8299</v>
      </c>
      <c r="O2631" s="122">
        <v>20.0244</v>
      </c>
      <c r="P2631" s="122">
        <v>0.38519999999999999</v>
      </c>
      <c r="R2631" s="122">
        <v>-4.1999999999999997E-3</v>
      </c>
      <c r="S2631" s="122">
        <v>69.890577813490921</v>
      </c>
      <c r="T2631" s="122">
        <v>99.017200000000003</v>
      </c>
    </row>
    <row r="2632" spans="1:20" x14ac:dyDescent="0.25">
      <c r="A2632" t="s">
        <v>3316</v>
      </c>
      <c r="B2632" t="s">
        <v>3317</v>
      </c>
      <c r="C2632" t="s">
        <v>2285</v>
      </c>
      <c r="D2632" t="s">
        <v>2282</v>
      </c>
      <c r="E2632" t="s">
        <v>5457</v>
      </c>
      <c r="F2632" t="s">
        <v>3219</v>
      </c>
      <c r="G2632" t="s">
        <v>3318</v>
      </c>
      <c r="H2632" t="s">
        <v>3325</v>
      </c>
      <c r="I2632" s="122">
        <v>52.177</v>
      </c>
      <c r="J2632" s="122">
        <v>0.92400000000000004</v>
      </c>
      <c r="K2632" s="122">
        <v>1.1395999999999999</v>
      </c>
      <c r="L2632" s="122">
        <v>12.890700000000001</v>
      </c>
      <c r="M2632" s="122">
        <v>0.38569999999999999</v>
      </c>
      <c r="N2632" s="122">
        <v>13.1092</v>
      </c>
      <c r="O2632" s="122">
        <v>19.183199999999999</v>
      </c>
      <c r="P2632" s="122">
        <v>0.46039999999999998</v>
      </c>
      <c r="R2632" s="122">
        <v>1.5100000000000001E-2</v>
      </c>
      <c r="S2632" s="122">
        <v>64.447595056512597</v>
      </c>
      <c r="T2632" s="122">
        <v>100.28489999999999</v>
      </c>
    </row>
    <row r="2633" spans="1:20" x14ac:dyDescent="0.25">
      <c r="A2633" t="s">
        <v>3316</v>
      </c>
      <c r="B2633" t="s">
        <v>3317</v>
      </c>
      <c r="C2633" t="s">
        <v>2285</v>
      </c>
      <c r="D2633" t="s">
        <v>2282</v>
      </c>
      <c r="E2633" t="s">
        <v>5457</v>
      </c>
      <c r="F2633" t="s">
        <v>3219</v>
      </c>
      <c r="G2633" t="s">
        <v>3318</v>
      </c>
      <c r="H2633" t="s">
        <v>3325</v>
      </c>
      <c r="I2633" s="122">
        <v>50.936900000000001</v>
      </c>
      <c r="J2633" s="122">
        <v>1.3405</v>
      </c>
      <c r="K2633" s="122">
        <v>4.1641000000000004</v>
      </c>
      <c r="L2633" s="122">
        <v>6.4557000000000002</v>
      </c>
      <c r="M2633" s="122">
        <v>0.1588</v>
      </c>
      <c r="N2633" s="122">
        <v>15.525499999999999</v>
      </c>
      <c r="O2633" s="122">
        <v>20.984999999999999</v>
      </c>
      <c r="P2633" s="122">
        <v>0.36909999999999998</v>
      </c>
      <c r="R2633" s="122">
        <v>0.44069999999999998</v>
      </c>
      <c r="S2633" s="122">
        <v>81.085216260776917</v>
      </c>
      <c r="T2633" s="122">
        <v>100.3763</v>
      </c>
    </row>
    <row r="2634" spans="1:20" x14ac:dyDescent="0.25">
      <c r="A2634" t="s">
        <v>3316</v>
      </c>
      <c r="B2634" t="s">
        <v>3317</v>
      </c>
      <c r="C2634" t="s">
        <v>2285</v>
      </c>
      <c r="D2634" t="s">
        <v>2282</v>
      </c>
      <c r="E2634" t="s">
        <v>5457</v>
      </c>
      <c r="F2634" t="s">
        <v>3219</v>
      </c>
      <c r="G2634" t="s">
        <v>3318</v>
      </c>
      <c r="H2634" t="s">
        <v>3325</v>
      </c>
      <c r="I2634" s="122">
        <v>51.3035</v>
      </c>
      <c r="J2634" s="122">
        <v>1.357</v>
      </c>
      <c r="K2634" s="122">
        <v>4.093</v>
      </c>
      <c r="L2634" s="122">
        <v>6.4455</v>
      </c>
      <c r="M2634" s="122">
        <v>0.18160000000000001</v>
      </c>
      <c r="N2634" s="122">
        <v>15.436</v>
      </c>
      <c r="O2634" s="122">
        <v>21.242000000000001</v>
      </c>
      <c r="P2634" s="122">
        <v>0.3246</v>
      </c>
      <c r="R2634" s="122">
        <v>0.51070000000000004</v>
      </c>
      <c r="S2634" s="122">
        <v>81.020714183374039</v>
      </c>
      <c r="T2634" s="122">
        <v>100.8939</v>
      </c>
    </row>
    <row r="2635" spans="1:20" x14ac:dyDescent="0.25">
      <c r="A2635" t="s">
        <v>3316</v>
      </c>
      <c r="B2635" t="s">
        <v>3317</v>
      </c>
      <c r="C2635" t="s">
        <v>2285</v>
      </c>
      <c r="D2635" t="s">
        <v>2282</v>
      </c>
      <c r="E2635" t="s">
        <v>5457</v>
      </c>
      <c r="F2635" t="s">
        <v>3219</v>
      </c>
      <c r="G2635" t="s">
        <v>3318</v>
      </c>
      <c r="H2635" t="s">
        <v>3325</v>
      </c>
      <c r="I2635" s="122">
        <v>51.368200000000002</v>
      </c>
      <c r="J2635" s="122">
        <v>1.3340000000000001</v>
      </c>
      <c r="K2635" s="122">
        <v>4.1405000000000003</v>
      </c>
      <c r="L2635" s="122">
        <v>6.5126999999999997</v>
      </c>
      <c r="M2635" s="122">
        <v>0.17019999999999999</v>
      </c>
      <c r="N2635" s="122">
        <v>15.450200000000001</v>
      </c>
      <c r="O2635" s="122">
        <v>21.206600000000002</v>
      </c>
      <c r="P2635" s="122">
        <v>0.34210000000000002</v>
      </c>
      <c r="R2635" s="122">
        <v>0.41299999999999998</v>
      </c>
      <c r="S2635" s="122">
        <v>80.874936830539951</v>
      </c>
      <c r="T2635" s="122">
        <v>100.9375</v>
      </c>
    </row>
    <row r="2636" spans="1:20" x14ac:dyDescent="0.25">
      <c r="A2636" t="s">
        <v>3316</v>
      </c>
      <c r="B2636" t="s">
        <v>3317</v>
      </c>
      <c r="C2636" t="s">
        <v>2285</v>
      </c>
      <c r="D2636" t="s">
        <v>2282</v>
      </c>
      <c r="E2636" t="s">
        <v>5457</v>
      </c>
      <c r="F2636" t="s">
        <v>3219</v>
      </c>
      <c r="G2636" t="s">
        <v>3318</v>
      </c>
      <c r="H2636" t="s">
        <v>3325</v>
      </c>
      <c r="I2636" s="122">
        <v>50.5779</v>
      </c>
      <c r="J2636" s="122">
        <v>1.3869</v>
      </c>
      <c r="K2636" s="122">
        <v>4.1429999999999998</v>
      </c>
      <c r="L2636" s="122">
        <v>6.5072000000000001</v>
      </c>
      <c r="M2636" s="122">
        <v>0.19109999999999999</v>
      </c>
      <c r="N2636" s="122">
        <v>15.542299999999999</v>
      </c>
      <c r="O2636" s="122">
        <v>21.097999999999999</v>
      </c>
      <c r="P2636" s="122">
        <v>0.32690000000000002</v>
      </c>
      <c r="R2636" s="122">
        <v>0.46489999999999998</v>
      </c>
      <c r="S2636" s="122">
        <v>80.979713314708363</v>
      </c>
      <c r="T2636" s="122">
        <v>100.23820000000001</v>
      </c>
    </row>
    <row r="2637" spans="1:20" x14ac:dyDescent="0.25">
      <c r="A2637" t="s">
        <v>3316</v>
      </c>
      <c r="B2637" t="s">
        <v>3317</v>
      </c>
      <c r="C2637" t="s">
        <v>2285</v>
      </c>
      <c r="D2637" t="s">
        <v>2282</v>
      </c>
      <c r="E2637" t="s">
        <v>5457</v>
      </c>
      <c r="F2637" t="s">
        <v>3219</v>
      </c>
      <c r="G2637" t="s">
        <v>3318</v>
      </c>
      <c r="H2637" t="s">
        <v>3325</v>
      </c>
      <c r="I2637" s="122">
        <v>51.011499999999998</v>
      </c>
      <c r="J2637" s="122">
        <v>1.458</v>
      </c>
      <c r="K2637" s="122">
        <v>4.3357000000000001</v>
      </c>
      <c r="L2637" s="122">
        <v>6.7037000000000004</v>
      </c>
      <c r="M2637" s="122">
        <v>0.1462</v>
      </c>
      <c r="N2637" s="122">
        <v>15.366099999999999</v>
      </c>
      <c r="O2637" s="122">
        <v>20.982399999999998</v>
      </c>
      <c r="P2637" s="122">
        <v>0.34229999999999999</v>
      </c>
      <c r="R2637" s="122">
        <v>0.45390000000000003</v>
      </c>
      <c r="S2637" s="122">
        <v>80.337774646839648</v>
      </c>
      <c r="T2637" s="122">
        <v>100.7998</v>
      </c>
    </row>
    <row r="2638" spans="1:20" x14ac:dyDescent="0.25">
      <c r="A2638" t="s">
        <v>3316</v>
      </c>
      <c r="B2638" t="s">
        <v>3317</v>
      </c>
      <c r="C2638" t="s">
        <v>2285</v>
      </c>
      <c r="D2638" t="s">
        <v>2282</v>
      </c>
      <c r="E2638" t="s">
        <v>5457</v>
      </c>
      <c r="F2638" t="s">
        <v>3219</v>
      </c>
      <c r="G2638" t="s">
        <v>3318</v>
      </c>
      <c r="H2638" t="s">
        <v>3325</v>
      </c>
      <c r="I2638" s="122">
        <v>50.734400000000001</v>
      </c>
      <c r="J2638" s="122">
        <v>1.4368000000000001</v>
      </c>
      <c r="K2638" s="122">
        <v>4.3459000000000003</v>
      </c>
      <c r="L2638" s="122">
        <v>6.5340999999999996</v>
      </c>
      <c r="M2638" s="122">
        <v>0.112</v>
      </c>
      <c r="N2638" s="122">
        <v>15.4626</v>
      </c>
      <c r="O2638" s="122">
        <v>20.8599</v>
      </c>
      <c r="P2638" s="122">
        <v>0.37209999999999999</v>
      </c>
      <c r="R2638" s="122">
        <v>0.46139999999999998</v>
      </c>
      <c r="S2638" s="122">
        <v>80.836575547295581</v>
      </c>
      <c r="T2638" s="122">
        <v>100.3192</v>
      </c>
    </row>
    <row r="2639" spans="1:20" x14ac:dyDescent="0.25">
      <c r="A2639" t="s">
        <v>3316</v>
      </c>
      <c r="B2639" t="s">
        <v>3317</v>
      </c>
      <c r="C2639" t="s">
        <v>2285</v>
      </c>
      <c r="D2639" t="s">
        <v>2282</v>
      </c>
      <c r="E2639" t="s">
        <v>5457</v>
      </c>
      <c r="F2639" t="s">
        <v>3219</v>
      </c>
      <c r="G2639" t="s">
        <v>3318</v>
      </c>
      <c r="H2639" t="s">
        <v>3325</v>
      </c>
      <c r="I2639" s="122">
        <v>50.68</v>
      </c>
      <c r="J2639" s="122">
        <v>1.4822</v>
      </c>
      <c r="K2639" s="122">
        <v>4.3982999999999999</v>
      </c>
      <c r="L2639" s="122">
        <v>6.6642999999999999</v>
      </c>
      <c r="M2639" s="122">
        <v>0.1077</v>
      </c>
      <c r="N2639" s="122">
        <v>15.438000000000001</v>
      </c>
      <c r="O2639" s="122">
        <v>20.802</v>
      </c>
      <c r="P2639" s="122">
        <v>0.3271</v>
      </c>
      <c r="R2639" s="122">
        <v>0.42920000000000003</v>
      </c>
      <c r="S2639" s="122">
        <v>80.50409388701803</v>
      </c>
      <c r="T2639" s="122">
        <v>100.3288</v>
      </c>
    </row>
    <row r="2640" spans="1:20" x14ac:dyDescent="0.25">
      <c r="A2640" t="s">
        <v>3316</v>
      </c>
      <c r="B2640" t="s">
        <v>3317</v>
      </c>
      <c r="C2640" t="s">
        <v>2285</v>
      </c>
      <c r="D2640" t="s">
        <v>2282</v>
      </c>
      <c r="E2640" t="s">
        <v>5457</v>
      </c>
      <c r="F2640" t="s">
        <v>3219</v>
      </c>
      <c r="G2640" t="s">
        <v>3318</v>
      </c>
      <c r="H2640" t="s">
        <v>3325</v>
      </c>
      <c r="I2640" s="122">
        <v>50.571599999999997</v>
      </c>
      <c r="J2640" s="122">
        <v>1.3732</v>
      </c>
      <c r="K2640" s="122">
        <v>4.0297000000000001</v>
      </c>
      <c r="L2640" s="122">
        <v>6.4089</v>
      </c>
      <c r="M2640" s="122">
        <v>0.12230000000000001</v>
      </c>
      <c r="N2640" s="122">
        <v>15.602600000000001</v>
      </c>
      <c r="O2640" s="122">
        <v>21.080100000000002</v>
      </c>
      <c r="P2640" s="122">
        <v>0.3231</v>
      </c>
      <c r="R2640" s="122">
        <v>0.42549999999999999</v>
      </c>
      <c r="S2640" s="122">
        <v>81.272069279430468</v>
      </c>
      <c r="T2640" s="122">
        <v>99.936999999999998</v>
      </c>
    </row>
    <row r="2641" spans="1:20" x14ac:dyDescent="0.25">
      <c r="A2641" t="s">
        <v>3316</v>
      </c>
      <c r="B2641" t="s">
        <v>3317</v>
      </c>
      <c r="C2641" t="s">
        <v>2285</v>
      </c>
      <c r="D2641" t="s">
        <v>2282</v>
      </c>
      <c r="E2641" t="s">
        <v>5457</v>
      </c>
      <c r="F2641" t="s">
        <v>3219</v>
      </c>
      <c r="G2641" t="s">
        <v>3318</v>
      </c>
      <c r="H2641" t="s">
        <v>3325</v>
      </c>
      <c r="I2641" s="122">
        <v>51.048699999999997</v>
      </c>
      <c r="J2641" s="122">
        <v>1.3758999999999999</v>
      </c>
      <c r="K2641" s="122">
        <v>4.0488</v>
      </c>
      <c r="L2641" s="122">
        <v>6.4692999999999996</v>
      </c>
      <c r="M2641" s="122">
        <v>0.14369999999999999</v>
      </c>
      <c r="N2641" s="122">
        <v>15.616400000000001</v>
      </c>
      <c r="O2641" s="122">
        <v>21.116800000000001</v>
      </c>
      <c r="P2641" s="122">
        <v>0.35959999999999998</v>
      </c>
      <c r="R2641" s="122">
        <v>0.36780000000000002</v>
      </c>
      <c r="S2641" s="122">
        <v>81.142408729542694</v>
      </c>
      <c r="T2641" s="122">
        <v>100.547</v>
      </c>
    </row>
    <row r="2642" spans="1:20" x14ac:dyDescent="0.25">
      <c r="A2642" t="s">
        <v>3316</v>
      </c>
      <c r="B2642" t="s">
        <v>3317</v>
      </c>
      <c r="C2642" t="s">
        <v>2285</v>
      </c>
      <c r="D2642" t="s">
        <v>2282</v>
      </c>
      <c r="E2642" t="s">
        <v>5457</v>
      </c>
      <c r="F2642" t="s">
        <v>3219</v>
      </c>
      <c r="G2642" t="s">
        <v>3318</v>
      </c>
      <c r="H2642" t="s">
        <v>3325</v>
      </c>
      <c r="I2642" s="122">
        <v>51.086599999999997</v>
      </c>
      <c r="J2642" s="122">
        <v>1.3581000000000001</v>
      </c>
      <c r="K2642" s="122">
        <v>4.1036000000000001</v>
      </c>
      <c r="L2642" s="122">
        <v>6.4329000000000001</v>
      </c>
      <c r="M2642" s="122">
        <v>0.124</v>
      </c>
      <c r="N2642" s="122">
        <v>15.628500000000001</v>
      </c>
      <c r="O2642" s="122">
        <v>20.924700000000001</v>
      </c>
      <c r="P2642" s="122">
        <v>0.3548</v>
      </c>
      <c r="R2642" s="122">
        <v>0.34139999999999998</v>
      </c>
      <c r="S2642" s="122">
        <v>81.240402159258892</v>
      </c>
      <c r="T2642" s="122">
        <v>100.3546</v>
      </c>
    </row>
    <row r="2643" spans="1:20" x14ac:dyDescent="0.25">
      <c r="A2643" t="s">
        <v>3316</v>
      </c>
      <c r="B2643" t="s">
        <v>3317</v>
      </c>
      <c r="C2643" t="s">
        <v>2285</v>
      </c>
      <c r="D2643" t="s">
        <v>2282</v>
      </c>
      <c r="E2643" t="s">
        <v>5457</v>
      </c>
      <c r="F2643" t="s">
        <v>3219</v>
      </c>
      <c r="G2643" t="s">
        <v>3318</v>
      </c>
      <c r="H2643" t="s">
        <v>3325</v>
      </c>
      <c r="I2643" s="122">
        <v>51.060299999999998</v>
      </c>
      <c r="J2643" s="122">
        <v>1.3581000000000001</v>
      </c>
      <c r="K2643" s="122">
        <v>4.0167999999999999</v>
      </c>
      <c r="L2643" s="122">
        <v>6.6528</v>
      </c>
      <c r="M2643" s="122">
        <v>0.15970000000000001</v>
      </c>
      <c r="N2643" s="122">
        <v>15.392200000000001</v>
      </c>
      <c r="O2643" s="122">
        <v>21.171800000000001</v>
      </c>
      <c r="P2643" s="122">
        <v>0.34920000000000001</v>
      </c>
      <c r="R2643" s="122">
        <v>0.41020000000000001</v>
      </c>
      <c r="S2643" s="122">
        <v>80.48456170998945</v>
      </c>
      <c r="T2643" s="122">
        <v>100.5711</v>
      </c>
    </row>
    <row r="2644" spans="1:20" x14ac:dyDescent="0.25">
      <c r="A2644" t="s">
        <v>3316</v>
      </c>
      <c r="B2644" t="s">
        <v>3317</v>
      </c>
      <c r="C2644" t="s">
        <v>2285</v>
      </c>
      <c r="D2644" t="s">
        <v>2282</v>
      </c>
      <c r="E2644" t="s">
        <v>5457</v>
      </c>
      <c r="F2644" t="s">
        <v>3219</v>
      </c>
      <c r="G2644" t="s">
        <v>3318</v>
      </c>
      <c r="H2644" t="s">
        <v>3325</v>
      </c>
      <c r="I2644" s="122">
        <v>52.609200000000001</v>
      </c>
      <c r="J2644" s="122">
        <v>1.2695000000000001</v>
      </c>
      <c r="K2644" s="122">
        <v>3.6476999999999999</v>
      </c>
      <c r="L2644" s="122">
        <v>6.2742000000000004</v>
      </c>
      <c r="M2644" s="122">
        <v>0.1411</v>
      </c>
      <c r="N2644" s="122">
        <v>15.230499999999999</v>
      </c>
      <c r="O2644" s="122">
        <v>21.176200000000001</v>
      </c>
      <c r="P2644" s="122">
        <v>0.33239999999999997</v>
      </c>
      <c r="R2644" s="122">
        <v>0.2873</v>
      </c>
      <c r="S2644" s="122">
        <v>81.227951963392542</v>
      </c>
      <c r="T2644" s="122">
        <v>100.96810000000001</v>
      </c>
    </row>
    <row r="2645" spans="1:20" x14ac:dyDescent="0.25">
      <c r="A2645" t="s">
        <v>3316</v>
      </c>
      <c r="B2645" t="s">
        <v>3317</v>
      </c>
      <c r="C2645" t="s">
        <v>2285</v>
      </c>
      <c r="D2645" t="s">
        <v>2282</v>
      </c>
      <c r="E2645" t="s">
        <v>5457</v>
      </c>
      <c r="F2645" t="s">
        <v>3219</v>
      </c>
      <c r="G2645" t="s">
        <v>3318</v>
      </c>
      <c r="H2645" t="s">
        <v>3325</v>
      </c>
      <c r="I2645" s="122">
        <v>52.5837</v>
      </c>
      <c r="J2645" s="122">
        <v>1.1920999999999999</v>
      </c>
      <c r="K2645" s="122">
        <v>3.6467999999999998</v>
      </c>
      <c r="L2645" s="122">
        <v>6.1675000000000004</v>
      </c>
      <c r="M2645" s="122">
        <v>0.1123</v>
      </c>
      <c r="N2645" s="122">
        <v>15.2719</v>
      </c>
      <c r="O2645" s="122">
        <v>21.466000000000001</v>
      </c>
      <c r="P2645" s="122">
        <v>0.33460000000000001</v>
      </c>
      <c r="R2645" s="122">
        <v>0.43059999999999998</v>
      </c>
      <c r="S2645" s="122">
        <v>81.5290086751356</v>
      </c>
      <c r="T2645" s="122">
        <v>101.2055</v>
      </c>
    </row>
    <row r="2646" spans="1:20" x14ac:dyDescent="0.25">
      <c r="A2646" t="s">
        <v>3316</v>
      </c>
      <c r="B2646" t="s">
        <v>3317</v>
      </c>
      <c r="C2646" t="s">
        <v>2285</v>
      </c>
      <c r="D2646" t="s">
        <v>2282</v>
      </c>
      <c r="E2646" t="s">
        <v>5457</v>
      </c>
      <c r="F2646" t="s">
        <v>3219</v>
      </c>
      <c r="G2646" t="s">
        <v>3318</v>
      </c>
      <c r="H2646" t="s">
        <v>3325</v>
      </c>
      <c r="I2646" s="122">
        <v>52.214100000000002</v>
      </c>
      <c r="J2646" s="122">
        <v>1.0724</v>
      </c>
      <c r="K2646" s="122">
        <v>2.9994999999999998</v>
      </c>
      <c r="L2646" s="122">
        <v>6.2396000000000003</v>
      </c>
      <c r="M2646" s="122">
        <v>0.14130000000000001</v>
      </c>
      <c r="N2646" s="122">
        <v>16.021999999999998</v>
      </c>
      <c r="O2646" s="122">
        <v>20.995100000000001</v>
      </c>
      <c r="P2646" s="122">
        <v>0.3196</v>
      </c>
      <c r="R2646" s="122">
        <v>0.46639999999999998</v>
      </c>
      <c r="S2646" s="122">
        <v>82.069792568447966</v>
      </c>
      <c r="T2646" s="122">
        <v>100.47</v>
      </c>
    </row>
    <row r="2647" spans="1:20" x14ac:dyDescent="0.25">
      <c r="A2647" t="s">
        <v>3316</v>
      </c>
      <c r="B2647" t="s">
        <v>3317</v>
      </c>
      <c r="C2647" t="s">
        <v>2285</v>
      </c>
      <c r="D2647" t="s">
        <v>2282</v>
      </c>
      <c r="E2647" t="s">
        <v>5457</v>
      </c>
      <c r="F2647" t="s">
        <v>3219</v>
      </c>
      <c r="G2647" t="s">
        <v>3318</v>
      </c>
      <c r="H2647" t="s">
        <v>3325</v>
      </c>
      <c r="I2647" s="122">
        <v>52.5642</v>
      </c>
      <c r="J2647" s="122">
        <v>1.0166999999999999</v>
      </c>
      <c r="K2647" s="122">
        <v>2.7690999999999999</v>
      </c>
      <c r="L2647" s="122">
        <v>6.5023999999999997</v>
      </c>
      <c r="M2647" s="122">
        <v>7.9699999999999993E-2</v>
      </c>
      <c r="N2647" s="122">
        <v>16.3383</v>
      </c>
      <c r="O2647" s="122">
        <v>20.982700000000001</v>
      </c>
      <c r="P2647" s="122">
        <v>0.32079999999999997</v>
      </c>
      <c r="R2647" s="122">
        <v>0.37080000000000002</v>
      </c>
      <c r="S2647" s="122">
        <v>81.748156387916538</v>
      </c>
      <c r="T2647" s="122">
        <v>100.9447</v>
      </c>
    </row>
    <row r="2648" spans="1:20" x14ac:dyDescent="0.25">
      <c r="A2648" t="s">
        <v>3316</v>
      </c>
      <c r="B2648" t="s">
        <v>3317</v>
      </c>
      <c r="C2648" t="s">
        <v>2285</v>
      </c>
      <c r="D2648" t="s">
        <v>2282</v>
      </c>
      <c r="E2648" t="s">
        <v>5457</v>
      </c>
      <c r="F2648" t="s">
        <v>3219</v>
      </c>
      <c r="G2648" t="s">
        <v>3318</v>
      </c>
      <c r="H2648" t="s">
        <v>3325</v>
      </c>
      <c r="I2648" s="122">
        <v>51.790199999999999</v>
      </c>
      <c r="J2648" s="122">
        <v>1.1304000000000001</v>
      </c>
      <c r="K2648" s="122">
        <v>3.4199000000000002</v>
      </c>
      <c r="L2648" s="122">
        <v>6.2293000000000003</v>
      </c>
      <c r="M2648" s="122">
        <v>8.2199999999999995E-2</v>
      </c>
      <c r="N2648" s="122">
        <v>15.683299999999999</v>
      </c>
      <c r="O2648" s="122">
        <v>21.180499999999999</v>
      </c>
      <c r="P2648" s="122">
        <v>0.3604</v>
      </c>
      <c r="R2648" s="122">
        <v>0.57850000000000001</v>
      </c>
      <c r="S2648" s="122">
        <v>81.777856037334388</v>
      </c>
      <c r="T2648" s="122">
        <v>100.4547</v>
      </c>
    </row>
    <row r="2649" spans="1:20" x14ac:dyDescent="0.25">
      <c r="A2649" t="s">
        <v>3316</v>
      </c>
      <c r="B2649" t="s">
        <v>3317</v>
      </c>
      <c r="C2649" t="s">
        <v>2285</v>
      </c>
      <c r="D2649" t="s">
        <v>2282</v>
      </c>
      <c r="E2649" t="s">
        <v>5457</v>
      </c>
      <c r="F2649" t="s">
        <v>3219</v>
      </c>
      <c r="G2649" t="s">
        <v>3318</v>
      </c>
      <c r="H2649" t="s">
        <v>3325</v>
      </c>
      <c r="I2649" s="122">
        <v>51.912399999999998</v>
      </c>
      <c r="J2649" s="122">
        <v>1.0874999999999999</v>
      </c>
      <c r="K2649" s="122">
        <v>3.2454999999999998</v>
      </c>
      <c r="L2649" s="122">
        <v>6.2701000000000002</v>
      </c>
      <c r="M2649" s="122">
        <v>0.18540000000000001</v>
      </c>
      <c r="N2649" s="122">
        <v>15.930300000000001</v>
      </c>
      <c r="O2649" s="122">
        <v>21.053799999999999</v>
      </c>
      <c r="P2649" s="122">
        <v>0.33510000000000001</v>
      </c>
      <c r="R2649" s="122">
        <v>0.4929</v>
      </c>
      <c r="S2649" s="122">
        <v>81.913042224526762</v>
      </c>
      <c r="T2649" s="122">
        <v>100.51300000000001</v>
      </c>
    </row>
    <row r="2650" spans="1:20" x14ac:dyDescent="0.25">
      <c r="A2650" t="s">
        <v>3316</v>
      </c>
      <c r="B2650" t="s">
        <v>3317</v>
      </c>
      <c r="C2650" t="s">
        <v>2285</v>
      </c>
      <c r="D2650" t="s">
        <v>2282</v>
      </c>
      <c r="E2650" t="s">
        <v>5457</v>
      </c>
      <c r="F2650" t="s">
        <v>3219</v>
      </c>
      <c r="G2650" t="s">
        <v>3318</v>
      </c>
      <c r="H2650" t="s">
        <v>3325</v>
      </c>
      <c r="I2650" s="122">
        <v>53.0214</v>
      </c>
      <c r="J2650" s="122">
        <v>0.98950000000000005</v>
      </c>
      <c r="K2650" s="122">
        <v>2.5798000000000001</v>
      </c>
      <c r="L2650" s="122">
        <v>6.0750000000000002</v>
      </c>
      <c r="M2650" s="122">
        <v>0.16300000000000001</v>
      </c>
      <c r="N2650" s="122">
        <v>16.431999999999999</v>
      </c>
      <c r="O2650" s="122">
        <v>20.766300000000001</v>
      </c>
      <c r="P2650" s="122">
        <v>0.3296</v>
      </c>
      <c r="R2650" s="122">
        <v>0.43919999999999998</v>
      </c>
      <c r="S2650" s="122">
        <v>82.822297207930561</v>
      </c>
      <c r="T2650" s="122">
        <v>100.7958</v>
      </c>
    </row>
    <row r="2651" spans="1:20" x14ac:dyDescent="0.25">
      <c r="A2651" t="s">
        <v>3316</v>
      </c>
      <c r="B2651" t="s">
        <v>3317</v>
      </c>
      <c r="C2651" t="s">
        <v>2285</v>
      </c>
      <c r="D2651" t="s">
        <v>2282</v>
      </c>
      <c r="E2651" t="s">
        <v>5457</v>
      </c>
      <c r="F2651" t="s">
        <v>3219</v>
      </c>
      <c r="G2651" t="s">
        <v>3318</v>
      </c>
      <c r="H2651" t="s">
        <v>3325</v>
      </c>
      <c r="I2651" s="122">
        <v>51.0242</v>
      </c>
      <c r="J2651" s="122">
        <v>1.3898999999999999</v>
      </c>
      <c r="K2651" s="122">
        <v>3.8995000000000002</v>
      </c>
      <c r="L2651" s="122">
        <v>6.2849000000000004</v>
      </c>
      <c r="M2651" s="122">
        <v>0.2094</v>
      </c>
      <c r="N2651" s="122">
        <v>15.469900000000001</v>
      </c>
      <c r="O2651" s="122">
        <v>21.131499999999999</v>
      </c>
      <c r="P2651" s="122">
        <v>0.38929999999999998</v>
      </c>
      <c r="R2651" s="122">
        <v>0.61670000000000003</v>
      </c>
      <c r="S2651" s="122">
        <v>81.438864840695317</v>
      </c>
      <c r="T2651" s="122">
        <v>100.4153</v>
      </c>
    </row>
    <row r="2652" spans="1:20" x14ac:dyDescent="0.25">
      <c r="A2652" t="s">
        <v>3316</v>
      </c>
      <c r="B2652" t="s">
        <v>3317</v>
      </c>
      <c r="C2652" t="s">
        <v>2285</v>
      </c>
      <c r="D2652" t="s">
        <v>2282</v>
      </c>
      <c r="E2652" t="s">
        <v>5457</v>
      </c>
      <c r="F2652" t="s">
        <v>3219</v>
      </c>
      <c r="G2652" t="s">
        <v>3318</v>
      </c>
      <c r="H2652" t="s">
        <v>3325</v>
      </c>
      <c r="I2652" s="122">
        <v>50.862499999999997</v>
      </c>
      <c r="J2652" s="122">
        <v>1.6573</v>
      </c>
      <c r="K2652" s="122">
        <v>3.5529999999999999</v>
      </c>
      <c r="L2652" s="122">
        <v>8.6913999999999998</v>
      </c>
      <c r="M2652" s="122">
        <v>0.2135</v>
      </c>
      <c r="N2652" s="122">
        <v>14.8805</v>
      </c>
      <c r="O2652" s="122">
        <v>20.246500000000001</v>
      </c>
      <c r="P2652" s="122">
        <v>0.4158</v>
      </c>
      <c r="R2652" s="122">
        <v>5.9999999999999995E-4</v>
      </c>
      <c r="S2652" s="122">
        <v>75.320028865261932</v>
      </c>
      <c r="T2652" s="122">
        <v>100.5211</v>
      </c>
    </row>
    <row r="2653" spans="1:20" x14ac:dyDescent="0.25">
      <c r="A2653" t="s">
        <v>3316</v>
      </c>
      <c r="B2653" t="s">
        <v>3317</v>
      </c>
      <c r="C2653" t="s">
        <v>2285</v>
      </c>
      <c r="D2653" t="s">
        <v>2282</v>
      </c>
      <c r="E2653" t="s">
        <v>5457</v>
      </c>
      <c r="F2653" t="s">
        <v>3219</v>
      </c>
      <c r="G2653" t="s">
        <v>3318</v>
      </c>
      <c r="H2653" t="s">
        <v>3325</v>
      </c>
      <c r="I2653" s="122">
        <v>51.451599999999999</v>
      </c>
      <c r="J2653" s="122">
        <v>1.6731</v>
      </c>
      <c r="K2653" s="122">
        <v>3.6101999999999999</v>
      </c>
      <c r="L2653" s="122">
        <v>8.7162000000000006</v>
      </c>
      <c r="M2653" s="122">
        <v>0.21740000000000001</v>
      </c>
      <c r="N2653" s="122">
        <v>14.565099999999999</v>
      </c>
      <c r="O2653" s="122">
        <v>20.321200000000001</v>
      </c>
      <c r="P2653" s="122">
        <v>0.42659999999999998</v>
      </c>
      <c r="R2653" s="122">
        <v>3.1E-2</v>
      </c>
      <c r="S2653" s="122">
        <v>74.866056694097097</v>
      </c>
      <c r="T2653" s="122">
        <v>101.0124</v>
      </c>
    </row>
    <row r="2654" spans="1:20" x14ac:dyDescent="0.25">
      <c r="A2654" t="s">
        <v>3316</v>
      </c>
      <c r="B2654" t="s">
        <v>3317</v>
      </c>
      <c r="C2654" t="s">
        <v>2285</v>
      </c>
      <c r="D2654" t="s">
        <v>2282</v>
      </c>
      <c r="E2654" t="s">
        <v>5457</v>
      </c>
      <c r="F2654" t="s">
        <v>3219</v>
      </c>
      <c r="G2654" t="s">
        <v>3318</v>
      </c>
      <c r="H2654" t="s">
        <v>3325</v>
      </c>
      <c r="I2654" s="122">
        <v>51.7697</v>
      </c>
      <c r="J2654" s="122">
        <v>1.6121000000000001</v>
      </c>
      <c r="K2654" s="122">
        <v>3.5415999999999999</v>
      </c>
      <c r="L2654" s="122">
        <v>8.5307999999999993</v>
      </c>
      <c r="M2654" s="122">
        <v>0.15010000000000001</v>
      </c>
      <c r="N2654" s="122">
        <v>14.507999999999999</v>
      </c>
      <c r="O2654" s="122">
        <v>20.313500000000001</v>
      </c>
      <c r="P2654" s="122">
        <v>0.44879999999999998</v>
      </c>
      <c r="R2654" s="122">
        <v>8.8999999999999999E-3</v>
      </c>
      <c r="S2654" s="122">
        <v>75.195261905531567</v>
      </c>
      <c r="T2654" s="122">
        <v>100.8835</v>
      </c>
    </row>
    <row r="2655" spans="1:20" x14ac:dyDescent="0.25">
      <c r="A2655" t="s">
        <v>3316</v>
      </c>
      <c r="B2655" t="s">
        <v>3317</v>
      </c>
      <c r="C2655" t="s">
        <v>2285</v>
      </c>
      <c r="D2655" t="s">
        <v>2282</v>
      </c>
      <c r="E2655" t="s">
        <v>5457</v>
      </c>
      <c r="F2655" t="s">
        <v>3219</v>
      </c>
      <c r="G2655" t="s">
        <v>3318</v>
      </c>
      <c r="H2655" t="s">
        <v>3325</v>
      </c>
      <c r="I2655" s="122">
        <v>52.953800000000001</v>
      </c>
      <c r="J2655" s="122">
        <v>1.0185999999999999</v>
      </c>
      <c r="K2655" s="122">
        <v>2.8658999999999999</v>
      </c>
      <c r="L2655" s="122">
        <v>6.1872999999999996</v>
      </c>
      <c r="M2655" s="122">
        <v>0.13919999999999999</v>
      </c>
      <c r="N2655" s="122">
        <v>16.244</v>
      </c>
      <c r="O2655" s="122">
        <v>21.157599999999999</v>
      </c>
      <c r="P2655" s="122">
        <v>0.34970000000000001</v>
      </c>
      <c r="R2655" s="122">
        <v>0.30180000000000001</v>
      </c>
      <c r="S2655" s="122">
        <v>82.393831691461742</v>
      </c>
      <c r="T2655" s="122">
        <v>101.2179</v>
      </c>
    </row>
    <row r="2656" spans="1:20" x14ac:dyDescent="0.25">
      <c r="A2656" t="s">
        <v>3316</v>
      </c>
      <c r="B2656" t="s">
        <v>3317</v>
      </c>
      <c r="C2656" t="s">
        <v>2285</v>
      </c>
      <c r="D2656" t="s">
        <v>2282</v>
      </c>
      <c r="E2656" t="s">
        <v>5457</v>
      </c>
      <c r="F2656" t="s">
        <v>3219</v>
      </c>
      <c r="G2656" t="s">
        <v>3318</v>
      </c>
      <c r="H2656" t="s">
        <v>3325</v>
      </c>
      <c r="I2656" s="122">
        <v>51.527700000000003</v>
      </c>
      <c r="J2656" s="122">
        <v>1.2514000000000001</v>
      </c>
      <c r="K2656" s="122">
        <v>3.9266999999999999</v>
      </c>
      <c r="L2656" s="122">
        <v>6.1791</v>
      </c>
      <c r="M2656" s="122">
        <v>0.15290000000000001</v>
      </c>
      <c r="N2656" s="122">
        <v>15.659700000000001</v>
      </c>
      <c r="O2656" s="122">
        <v>21.356300000000001</v>
      </c>
      <c r="P2656" s="122">
        <v>0.36799999999999999</v>
      </c>
      <c r="R2656" s="122">
        <v>0.38250000000000001</v>
      </c>
      <c r="S2656" s="122">
        <v>81.875784537811938</v>
      </c>
      <c r="T2656" s="122">
        <v>100.8043</v>
      </c>
    </row>
    <row r="2657" spans="1:20" x14ac:dyDescent="0.25">
      <c r="A2657" t="s">
        <v>3316</v>
      </c>
      <c r="B2657" t="s">
        <v>3317</v>
      </c>
      <c r="C2657" t="s">
        <v>2285</v>
      </c>
      <c r="D2657" t="s">
        <v>2282</v>
      </c>
      <c r="E2657" t="s">
        <v>5457</v>
      </c>
      <c r="F2657" t="s">
        <v>3219</v>
      </c>
      <c r="G2657" t="s">
        <v>3318</v>
      </c>
      <c r="H2657" t="s">
        <v>3325</v>
      </c>
      <c r="I2657" s="122">
        <v>51.733899999999998</v>
      </c>
      <c r="J2657" s="122">
        <v>1.1565000000000001</v>
      </c>
      <c r="K2657" s="122">
        <v>3.7336</v>
      </c>
      <c r="L2657" s="122">
        <v>5.9001000000000001</v>
      </c>
      <c r="M2657" s="122">
        <v>8.8300000000000003E-2</v>
      </c>
      <c r="N2657" s="122">
        <v>15.721399999999999</v>
      </c>
      <c r="O2657" s="122">
        <v>21.400099999999998</v>
      </c>
      <c r="P2657" s="122">
        <v>0.32369999999999999</v>
      </c>
      <c r="R2657" s="122">
        <v>0.56789999999999996</v>
      </c>
      <c r="S2657" s="122">
        <v>82.607910944513606</v>
      </c>
      <c r="T2657" s="122">
        <v>100.6255</v>
      </c>
    </row>
    <row r="2658" spans="1:20" x14ac:dyDescent="0.25">
      <c r="A2658" t="s">
        <v>3316</v>
      </c>
      <c r="B2658" t="s">
        <v>3317</v>
      </c>
      <c r="C2658" t="s">
        <v>2285</v>
      </c>
      <c r="D2658" t="s">
        <v>2282</v>
      </c>
      <c r="E2658" t="s">
        <v>5457</v>
      </c>
      <c r="F2658" t="s">
        <v>3219</v>
      </c>
      <c r="G2658" t="s">
        <v>3318</v>
      </c>
      <c r="H2658" t="s">
        <v>3325</v>
      </c>
      <c r="I2658" s="122">
        <v>50.950099999999999</v>
      </c>
      <c r="J2658" s="122">
        <v>1.4684999999999999</v>
      </c>
      <c r="K2658" s="122">
        <v>4.4016000000000002</v>
      </c>
      <c r="L2658" s="122">
        <v>6.7058</v>
      </c>
      <c r="M2658" s="122">
        <v>0.12529999999999999</v>
      </c>
      <c r="N2658" s="122">
        <v>15.5274</v>
      </c>
      <c r="O2658" s="122">
        <v>20.612500000000001</v>
      </c>
      <c r="P2658" s="122">
        <v>0.38190000000000002</v>
      </c>
      <c r="R2658" s="122">
        <v>0.3896</v>
      </c>
      <c r="S2658" s="122">
        <v>80.49728607977552</v>
      </c>
      <c r="T2658" s="122">
        <v>100.56270000000001</v>
      </c>
    </row>
    <row r="2659" spans="1:20" x14ac:dyDescent="0.25">
      <c r="A2659" t="s">
        <v>3316</v>
      </c>
      <c r="B2659" t="s">
        <v>3317</v>
      </c>
      <c r="C2659" t="s">
        <v>2285</v>
      </c>
      <c r="D2659" t="s">
        <v>2282</v>
      </c>
      <c r="E2659" t="s">
        <v>5457</v>
      </c>
      <c r="F2659" t="s">
        <v>3219</v>
      </c>
      <c r="G2659" t="s">
        <v>3318</v>
      </c>
      <c r="H2659" t="s">
        <v>3325</v>
      </c>
      <c r="I2659" s="122">
        <v>53.129600000000003</v>
      </c>
      <c r="J2659" s="122">
        <v>0.92889999999999995</v>
      </c>
      <c r="K2659" s="122">
        <v>2.6233</v>
      </c>
      <c r="L2659" s="122">
        <v>6.1071999999999997</v>
      </c>
      <c r="M2659" s="122">
        <v>0.1898</v>
      </c>
      <c r="N2659" s="122">
        <v>16.406199999999998</v>
      </c>
      <c r="O2659" s="122">
        <v>21.088899999999999</v>
      </c>
      <c r="P2659" s="122">
        <v>0.30730000000000002</v>
      </c>
      <c r="R2659" s="122">
        <v>0.27750000000000002</v>
      </c>
      <c r="S2659" s="122">
        <v>82.724512431569877</v>
      </c>
      <c r="T2659" s="122">
        <v>101.0587</v>
      </c>
    </row>
    <row r="2660" spans="1:20" x14ac:dyDescent="0.25">
      <c r="A2660" t="s">
        <v>3316</v>
      </c>
      <c r="B2660" t="s">
        <v>3317</v>
      </c>
      <c r="C2660" t="s">
        <v>2285</v>
      </c>
      <c r="D2660" t="s">
        <v>2282</v>
      </c>
      <c r="E2660" t="s">
        <v>5457</v>
      </c>
      <c r="F2660" t="s">
        <v>3219</v>
      </c>
      <c r="G2660" t="s">
        <v>3318</v>
      </c>
      <c r="H2660" t="s">
        <v>3325</v>
      </c>
      <c r="I2660" s="122">
        <v>52.066899999999997</v>
      </c>
      <c r="J2660" s="122">
        <v>1.0152000000000001</v>
      </c>
      <c r="K2660" s="122">
        <v>2.8969</v>
      </c>
      <c r="L2660" s="122">
        <v>6.1242000000000001</v>
      </c>
      <c r="M2660" s="122">
        <v>0.1457</v>
      </c>
      <c r="N2660" s="122">
        <v>16.220700000000001</v>
      </c>
      <c r="O2660" s="122">
        <v>21.412199999999999</v>
      </c>
      <c r="P2660" s="122">
        <v>0.32640000000000002</v>
      </c>
      <c r="R2660" s="122">
        <v>0.27889999999999998</v>
      </c>
      <c r="S2660" s="122">
        <v>82.521344442268514</v>
      </c>
      <c r="T2660" s="122">
        <v>100.4871</v>
      </c>
    </row>
    <row r="2661" spans="1:20" x14ac:dyDescent="0.25">
      <c r="A2661" t="s">
        <v>3316</v>
      </c>
      <c r="B2661" t="s">
        <v>3317</v>
      </c>
      <c r="C2661" t="s">
        <v>2285</v>
      </c>
      <c r="D2661" t="s">
        <v>2282</v>
      </c>
      <c r="E2661" t="s">
        <v>5457</v>
      </c>
      <c r="F2661" t="s">
        <v>3219</v>
      </c>
      <c r="G2661" t="s">
        <v>3318</v>
      </c>
      <c r="H2661" t="s">
        <v>3325</v>
      </c>
      <c r="I2661" s="122">
        <v>52.315300000000001</v>
      </c>
      <c r="J2661" s="122">
        <v>1.1811</v>
      </c>
      <c r="K2661" s="122">
        <v>2.702</v>
      </c>
      <c r="L2661" s="122">
        <v>9.7997999999999994</v>
      </c>
      <c r="M2661" s="122">
        <v>0.29520000000000002</v>
      </c>
      <c r="N2661" s="122">
        <v>15.098800000000001</v>
      </c>
      <c r="O2661" s="122">
        <v>18.867999999999999</v>
      </c>
      <c r="P2661" s="122">
        <v>0.35499999999999998</v>
      </c>
      <c r="R2661" s="122">
        <v>5.9700000000000003E-2</v>
      </c>
      <c r="S2661" s="122">
        <v>73.30768500996534</v>
      </c>
      <c r="T2661" s="122">
        <v>100.67489999999999</v>
      </c>
    </row>
    <row r="2662" spans="1:20" x14ac:dyDescent="0.25">
      <c r="A2662" t="s">
        <v>3316</v>
      </c>
      <c r="B2662" t="s">
        <v>3317</v>
      </c>
      <c r="C2662" t="s">
        <v>2285</v>
      </c>
      <c r="D2662" t="s">
        <v>2282</v>
      </c>
      <c r="E2662" t="s">
        <v>5457</v>
      </c>
      <c r="F2662" t="s">
        <v>3219</v>
      </c>
      <c r="G2662" t="s">
        <v>3318</v>
      </c>
      <c r="H2662" t="s">
        <v>3325</v>
      </c>
      <c r="I2662" s="122">
        <v>51.576599999999999</v>
      </c>
      <c r="J2662" s="122">
        <v>1.298</v>
      </c>
      <c r="K2662" s="122">
        <v>2.8574999999999999</v>
      </c>
      <c r="L2662" s="122">
        <v>10.375299999999999</v>
      </c>
      <c r="M2662" s="122">
        <v>0.31979999999999997</v>
      </c>
      <c r="N2662" s="122">
        <v>14.895799999999999</v>
      </c>
      <c r="O2662" s="122">
        <v>19.0609</v>
      </c>
      <c r="P2662" s="122">
        <v>0.36670000000000003</v>
      </c>
      <c r="R2662" s="122">
        <v>-6.0000000000000001E-3</v>
      </c>
      <c r="S2662" s="122">
        <v>71.903658414895261</v>
      </c>
      <c r="T2662" s="122">
        <v>100.74460000000001</v>
      </c>
    </row>
    <row r="2663" spans="1:20" x14ac:dyDescent="0.25">
      <c r="A2663" t="s">
        <v>3316</v>
      </c>
      <c r="B2663" t="s">
        <v>3317</v>
      </c>
      <c r="C2663" t="s">
        <v>2285</v>
      </c>
      <c r="D2663" t="s">
        <v>2282</v>
      </c>
      <c r="E2663" t="s">
        <v>5457</v>
      </c>
      <c r="F2663" t="s">
        <v>3219</v>
      </c>
      <c r="G2663" t="s">
        <v>3318</v>
      </c>
      <c r="H2663" t="s">
        <v>3325</v>
      </c>
      <c r="I2663" s="122">
        <v>51.654000000000003</v>
      </c>
      <c r="J2663" s="122">
        <v>1.1605000000000001</v>
      </c>
      <c r="K2663" s="122">
        <v>2.3933</v>
      </c>
      <c r="L2663" s="122">
        <v>10.269500000000001</v>
      </c>
      <c r="M2663" s="122">
        <v>0.2999</v>
      </c>
      <c r="N2663" s="122">
        <v>14.672800000000001</v>
      </c>
      <c r="O2663" s="122">
        <v>19.2561</v>
      </c>
      <c r="P2663" s="122">
        <v>0.36919999999999997</v>
      </c>
      <c r="R2663" s="122">
        <v>5.1299999999999998E-2</v>
      </c>
      <c r="S2663" s="122">
        <v>71.80589293052364</v>
      </c>
      <c r="T2663" s="122">
        <v>100.1266</v>
      </c>
    </row>
    <row r="2664" spans="1:20" x14ac:dyDescent="0.25">
      <c r="A2664" t="s">
        <v>3316</v>
      </c>
      <c r="B2664" t="s">
        <v>3317</v>
      </c>
      <c r="C2664" t="s">
        <v>2285</v>
      </c>
      <c r="D2664" t="s">
        <v>2282</v>
      </c>
      <c r="E2664" t="s">
        <v>5457</v>
      </c>
      <c r="F2664" t="s">
        <v>3219</v>
      </c>
      <c r="G2664" t="s">
        <v>3318</v>
      </c>
      <c r="H2664" t="s">
        <v>3325</v>
      </c>
      <c r="I2664" s="122">
        <v>51.1982</v>
      </c>
      <c r="J2664" s="122">
        <v>1.6329</v>
      </c>
      <c r="K2664" s="122">
        <v>3.8807999999999998</v>
      </c>
      <c r="L2664" s="122">
        <v>7.4607000000000001</v>
      </c>
      <c r="M2664" s="122">
        <v>0.1467</v>
      </c>
      <c r="N2664" s="122">
        <v>15.0695</v>
      </c>
      <c r="O2664" s="122">
        <v>21.328800000000001</v>
      </c>
      <c r="P2664" s="122">
        <v>0.38550000000000001</v>
      </c>
      <c r="R2664" s="122">
        <v>0.1595</v>
      </c>
      <c r="S2664" s="122">
        <v>78.263016594800675</v>
      </c>
      <c r="T2664" s="122">
        <v>101.26260000000001</v>
      </c>
    </row>
    <row r="2665" spans="1:20" x14ac:dyDescent="0.25">
      <c r="A2665" t="s">
        <v>3316</v>
      </c>
      <c r="B2665" t="s">
        <v>3317</v>
      </c>
      <c r="C2665" t="s">
        <v>2285</v>
      </c>
      <c r="D2665" t="s">
        <v>2282</v>
      </c>
      <c r="E2665" t="s">
        <v>5457</v>
      </c>
      <c r="F2665" t="s">
        <v>3219</v>
      </c>
      <c r="G2665" t="s">
        <v>3318</v>
      </c>
      <c r="H2665" t="s">
        <v>3325</v>
      </c>
      <c r="I2665" s="122">
        <v>52.673099999999998</v>
      </c>
      <c r="J2665" s="122">
        <v>1.1105</v>
      </c>
      <c r="K2665" s="122">
        <v>2.9466999999999999</v>
      </c>
      <c r="L2665" s="122">
        <v>7.1247999999999996</v>
      </c>
      <c r="M2665" s="122">
        <v>0.184</v>
      </c>
      <c r="N2665" s="122">
        <v>15.669600000000001</v>
      </c>
      <c r="O2665" s="122">
        <v>21.000299999999999</v>
      </c>
      <c r="P2665" s="122">
        <v>0.34510000000000002</v>
      </c>
      <c r="R2665" s="122">
        <v>0.27739999999999998</v>
      </c>
      <c r="S2665" s="122">
        <v>79.676184183977369</v>
      </c>
      <c r="T2665" s="122">
        <v>101.33150000000001</v>
      </c>
    </row>
    <row r="2666" spans="1:20" x14ac:dyDescent="0.25">
      <c r="A2666" t="s">
        <v>3316</v>
      </c>
      <c r="B2666" t="s">
        <v>3317</v>
      </c>
      <c r="C2666" t="s">
        <v>2285</v>
      </c>
      <c r="D2666" t="s">
        <v>2282</v>
      </c>
      <c r="E2666" t="s">
        <v>5457</v>
      </c>
      <c r="F2666" t="s">
        <v>3219</v>
      </c>
      <c r="G2666" t="s">
        <v>3318</v>
      </c>
      <c r="H2666" t="s">
        <v>3325</v>
      </c>
      <c r="I2666" s="122">
        <v>52.1252</v>
      </c>
      <c r="J2666" s="122">
        <v>1.2650999999999999</v>
      </c>
      <c r="K2666" s="122">
        <v>3.9268999999999998</v>
      </c>
      <c r="L2666" s="122">
        <v>6.3086000000000002</v>
      </c>
      <c r="M2666" s="122">
        <v>0.1145</v>
      </c>
      <c r="N2666" s="122">
        <v>15.377700000000001</v>
      </c>
      <c r="O2666" s="122">
        <v>21.205100000000002</v>
      </c>
      <c r="P2666" s="122">
        <v>0.32200000000000001</v>
      </c>
      <c r="R2666" s="122">
        <v>0.33800000000000002</v>
      </c>
      <c r="S2666" s="122">
        <v>81.291159172918739</v>
      </c>
      <c r="T2666" s="122">
        <v>100.98309999999999</v>
      </c>
    </row>
    <row r="2667" spans="1:20" x14ac:dyDescent="0.25">
      <c r="A2667" t="s">
        <v>3316</v>
      </c>
      <c r="B2667" t="s">
        <v>3317</v>
      </c>
      <c r="C2667" t="s">
        <v>2285</v>
      </c>
      <c r="D2667" t="s">
        <v>2282</v>
      </c>
      <c r="E2667" t="s">
        <v>5457</v>
      </c>
      <c r="F2667" t="s">
        <v>3219</v>
      </c>
      <c r="G2667" t="s">
        <v>3318</v>
      </c>
      <c r="H2667" t="s">
        <v>3325</v>
      </c>
      <c r="I2667" s="122">
        <v>51.4801</v>
      </c>
      <c r="J2667" s="122">
        <v>1.3004</v>
      </c>
      <c r="K2667" s="122">
        <v>4.3244999999999996</v>
      </c>
      <c r="L2667" s="122">
        <v>6.0552000000000001</v>
      </c>
      <c r="M2667" s="122">
        <v>0.1678</v>
      </c>
      <c r="N2667" s="122">
        <v>15.3978</v>
      </c>
      <c r="O2667" s="122">
        <v>21.0809</v>
      </c>
      <c r="P2667" s="122">
        <v>0.31409999999999999</v>
      </c>
      <c r="R2667" s="122">
        <v>0.68049999999999999</v>
      </c>
      <c r="S2667" s="122">
        <v>81.926025666064902</v>
      </c>
      <c r="T2667" s="122">
        <v>100.8013</v>
      </c>
    </row>
    <row r="2668" spans="1:20" x14ac:dyDescent="0.25">
      <c r="A2668" t="s">
        <v>3316</v>
      </c>
      <c r="B2668" t="s">
        <v>3317</v>
      </c>
      <c r="C2668" t="s">
        <v>2285</v>
      </c>
      <c r="D2668" t="s">
        <v>2282</v>
      </c>
      <c r="E2668" t="s">
        <v>5457</v>
      </c>
      <c r="F2668" t="s">
        <v>3219</v>
      </c>
      <c r="G2668" t="s">
        <v>3318</v>
      </c>
      <c r="H2668" t="s">
        <v>3325</v>
      </c>
      <c r="I2668" s="122">
        <v>51.995199999999997</v>
      </c>
      <c r="J2668" s="122">
        <v>1.2237</v>
      </c>
      <c r="K2668" s="122">
        <v>4.0209999999999999</v>
      </c>
      <c r="L2668" s="122">
        <v>5.8994999999999997</v>
      </c>
      <c r="M2668" s="122">
        <v>0.1053</v>
      </c>
      <c r="N2668" s="122">
        <v>15.5693</v>
      </c>
      <c r="O2668" s="122">
        <v>21.253399999999999</v>
      </c>
      <c r="P2668" s="122">
        <v>0.37180000000000002</v>
      </c>
      <c r="R2668" s="122">
        <v>0.68959999999999999</v>
      </c>
      <c r="S2668" s="122">
        <v>82.469262546928107</v>
      </c>
      <c r="T2668" s="122">
        <v>101.1288</v>
      </c>
    </row>
    <row r="2669" spans="1:20" x14ac:dyDescent="0.25">
      <c r="A2669" t="s">
        <v>3316</v>
      </c>
      <c r="B2669" t="s">
        <v>3317</v>
      </c>
      <c r="C2669" t="s">
        <v>2285</v>
      </c>
      <c r="D2669" t="s">
        <v>2282</v>
      </c>
      <c r="E2669" t="s">
        <v>5457</v>
      </c>
      <c r="F2669" t="s">
        <v>3219</v>
      </c>
      <c r="G2669" t="s">
        <v>3318</v>
      </c>
      <c r="H2669" t="s">
        <v>3325</v>
      </c>
      <c r="I2669" s="122">
        <v>51.140900000000002</v>
      </c>
      <c r="J2669" s="122">
        <v>1.0764</v>
      </c>
      <c r="K2669" s="122">
        <v>3.4756</v>
      </c>
      <c r="L2669" s="122">
        <v>6.0096999999999996</v>
      </c>
      <c r="M2669" s="122">
        <v>0.1817</v>
      </c>
      <c r="N2669" s="122">
        <v>15.4108</v>
      </c>
      <c r="O2669" s="122">
        <v>20.954000000000001</v>
      </c>
      <c r="P2669" s="122">
        <v>0.34310000000000002</v>
      </c>
      <c r="R2669" s="122">
        <v>0.70909999999999995</v>
      </c>
      <c r="S2669" s="122">
        <v>82.049874617830881</v>
      </c>
      <c r="T2669" s="122">
        <v>99.301300000000012</v>
      </c>
    </row>
    <row r="2670" spans="1:20" x14ac:dyDescent="0.25">
      <c r="A2670" t="s">
        <v>3316</v>
      </c>
      <c r="B2670" t="s">
        <v>3317</v>
      </c>
      <c r="C2670" t="s">
        <v>2285</v>
      </c>
      <c r="D2670" t="s">
        <v>2282</v>
      </c>
      <c r="E2670" t="s">
        <v>5457</v>
      </c>
      <c r="F2670" t="s">
        <v>3219</v>
      </c>
      <c r="G2670" t="s">
        <v>3318</v>
      </c>
      <c r="H2670" t="s">
        <v>3325</v>
      </c>
      <c r="I2670" s="122">
        <v>52.3367</v>
      </c>
      <c r="J2670" s="122">
        <v>1.1202000000000001</v>
      </c>
      <c r="K2670" s="122">
        <v>2.4005000000000001</v>
      </c>
      <c r="L2670" s="122">
        <v>9.2992000000000008</v>
      </c>
      <c r="M2670" s="122">
        <v>0.28270000000000001</v>
      </c>
      <c r="N2670" s="122">
        <v>14.7342</v>
      </c>
      <c r="O2670" s="122">
        <v>20.544</v>
      </c>
      <c r="P2670" s="122">
        <v>0.44119999999999998</v>
      </c>
      <c r="R2670" s="122">
        <v>-1.78E-2</v>
      </c>
      <c r="S2670" s="122">
        <v>73.851787968080771</v>
      </c>
      <c r="T2670" s="122">
        <v>101.1409</v>
      </c>
    </row>
    <row r="2671" spans="1:20" x14ac:dyDescent="0.25">
      <c r="A2671" t="s">
        <v>3316</v>
      </c>
      <c r="B2671" t="s">
        <v>3317</v>
      </c>
      <c r="C2671" t="s">
        <v>2285</v>
      </c>
      <c r="D2671" t="s">
        <v>2282</v>
      </c>
      <c r="E2671" t="s">
        <v>5457</v>
      </c>
      <c r="F2671" t="s">
        <v>3219</v>
      </c>
      <c r="G2671" t="s">
        <v>3318</v>
      </c>
      <c r="H2671" t="s">
        <v>3325</v>
      </c>
      <c r="I2671" s="122">
        <v>51.870699999999999</v>
      </c>
      <c r="J2671" s="122">
        <v>1.2559</v>
      </c>
      <c r="K2671" s="122">
        <v>2.7147000000000001</v>
      </c>
      <c r="L2671" s="122">
        <v>9.4298000000000002</v>
      </c>
      <c r="M2671" s="122">
        <v>0.36420000000000002</v>
      </c>
      <c r="N2671" s="122">
        <v>14.4169</v>
      </c>
      <c r="O2671" s="122">
        <v>20.546600000000002</v>
      </c>
      <c r="P2671" s="122">
        <v>0.45190000000000002</v>
      </c>
      <c r="R2671" s="122">
        <v>-1.18E-2</v>
      </c>
      <c r="S2671" s="122">
        <v>73.156213750960248</v>
      </c>
      <c r="T2671" s="122">
        <v>101.0389</v>
      </c>
    </row>
    <row r="2672" spans="1:20" x14ac:dyDescent="0.25">
      <c r="A2672" t="s">
        <v>3316</v>
      </c>
      <c r="B2672" t="s">
        <v>3317</v>
      </c>
      <c r="C2672" t="s">
        <v>2285</v>
      </c>
      <c r="D2672" t="s">
        <v>2282</v>
      </c>
      <c r="E2672" t="s">
        <v>5457</v>
      </c>
      <c r="F2672" t="s">
        <v>3219</v>
      </c>
      <c r="G2672" t="s">
        <v>3318</v>
      </c>
      <c r="H2672" t="s">
        <v>3325</v>
      </c>
      <c r="I2672" s="122">
        <v>51.031700000000001</v>
      </c>
      <c r="J2672" s="122">
        <v>1.6209</v>
      </c>
      <c r="K2672" s="122">
        <v>3.4127999999999998</v>
      </c>
      <c r="L2672" s="122">
        <v>9.6463999999999999</v>
      </c>
      <c r="M2672" s="122">
        <v>0.312</v>
      </c>
      <c r="N2672" s="122">
        <v>14.0617</v>
      </c>
      <c r="O2672" s="122">
        <v>20.572299999999998</v>
      </c>
      <c r="P2672" s="122">
        <v>0.45400000000000001</v>
      </c>
      <c r="R2672" s="122">
        <v>1.2200000000000001E-2</v>
      </c>
      <c r="S2672" s="122">
        <v>72.210083511267214</v>
      </c>
      <c r="T2672" s="122">
        <v>101.124</v>
      </c>
    </row>
    <row r="2673" spans="1:20" x14ac:dyDescent="0.25">
      <c r="A2673" t="s">
        <v>3316</v>
      </c>
      <c r="B2673" t="s">
        <v>3317</v>
      </c>
      <c r="C2673" t="s">
        <v>2285</v>
      </c>
      <c r="D2673" t="s">
        <v>2282</v>
      </c>
      <c r="E2673" t="s">
        <v>5457</v>
      </c>
      <c r="F2673" t="s">
        <v>3219</v>
      </c>
      <c r="G2673" t="s">
        <v>3318</v>
      </c>
      <c r="H2673" t="s">
        <v>3325</v>
      </c>
      <c r="I2673" s="122">
        <v>52.473300000000002</v>
      </c>
      <c r="J2673" s="122">
        <v>1.0987</v>
      </c>
      <c r="K2673" s="122">
        <v>2.3050999999999999</v>
      </c>
      <c r="L2673" s="122">
        <v>8.7126000000000001</v>
      </c>
      <c r="M2673" s="122">
        <v>0.27129999999999999</v>
      </c>
      <c r="N2673" s="122">
        <v>15.0215</v>
      </c>
      <c r="O2673" s="122">
        <v>20.5566</v>
      </c>
      <c r="P2673" s="122">
        <v>0.4486</v>
      </c>
      <c r="R2673" s="122">
        <v>-3.2000000000000002E-3</v>
      </c>
      <c r="S2673" s="122">
        <v>75.449821827713066</v>
      </c>
      <c r="T2673" s="122">
        <v>100.8845</v>
      </c>
    </row>
    <row r="2674" spans="1:20" x14ac:dyDescent="0.25">
      <c r="A2674" t="s">
        <v>3316</v>
      </c>
      <c r="B2674" t="s">
        <v>3317</v>
      </c>
      <c r="C2674" t="s">
        <v>2285</v>
      </c>
      <c r="D2674" t="s">
        <v>2282</v>
      </c>
      <c r="E2674" t="s">
        <v>5457</v>
      </c>
      <c r="F2674" t="s">
        <v>3219</v>
      </c>
      <c r="G2674" t="s">
        <v>3318</v>
      </c>
      <c r="H2674" t="s">
        <v>3325</v>
      </c>
      <c r="I2674" s="122">
        <v>48.486899999999999</v>
      </c>
      <c r="J2674" s="122">
        <v>2.3988</v>
      </c>
      <c r="K2674" s="122">
        <v>5.3437000000000001</v>
      </c>
      <c r="L2674" s="122">
        <v>12.7828</v>
      </c>
      <c r="M2674" s="122">
        <v>0.46289999999999998</v>
      </c>
      <c r="N2674" s="122">
        <v>12.103300000000001</v>
      </c>
      <c r="O2674" s="122">
        <v>18.616199999999999</v>
      </c>
      <c r="P2674" s="122">
        <v>0.50539999999999996</v>
      </c>
      <c r="R2674" s="122">
        <v>2.93E-2</v>
      </c>
      <c r="S2674" s="122">
        <v>62.794574593309036</v>
      </c>
      <c r="T2674" s="122">
        <v>100.72929999999999</v>
      </c>
    </row>
    <row r="2675" spans="1:20" x14ac:dyDescent="0.25">
      <c r="A2675" t="s">
        <v>3316</v>
      </c>
      <c r="B2675" t="s">
        <v>3317</v>
      </c>
      <c r="C2675" t="s">
        <v>2285</v>
      </c>
      <c r="D2675" t="s">
        <v>2282</v>
      </c>
      <c r="E2675" t="s">
        <v>5457</v>
      </c>
      <c r="F2675" t="s">
        <v>3219</v>
      </c>
      <c r="G2675" t="s">
        <v>3318</v>
      </c>
      <c r="H2675" t="s">
        <v>3325</v>
      </c>
      <c r="I2675" s="122">
        <v>47.0488</v>
      </c>
      <c r="J2675" s="122">
        <v>2.8871000000000002</v>
      </c>
      <c r="K2675" s="122">
        <v>5.8463000000000003</v>
      </c>
      <c r="L2675" s="122">
        <v>12.6494</v>
      </c>
      <c r="M2675" s="122">
        <v>0.3851</v>
      </c>
      <c r="N2675" s="122">
        <v>11.711399999999999</v>
      </c>
      <c r="O2675" s="122">
        <v>19.454499999999999</v>
      </c>
      <c r="P2675" s="122">
        <v>0.51629999999999998</v>
      </c>
      <c r="R2675" s="122">
        <v>1.15E-2</v>
      </c>
      <c r="S2675" s="122">
        <v>62.269181587014302</v>
      </c>
      <c r="T2675" s="122">
        <v>100.5104</v>
      </c>
    </row>
    <row r="2676" spans="1:20" x14ac:dyDescent="0.25">
      <c r="A2676" t="s">
        <v>3316</v>
      </c>
      <c r="B2676" t="s">
        <v>3317</v>
      </c>
      <c r="C2676" t="s">
        <v>2285</v>
      </c>
      <c r="D2676" t="s">
        <v>2282</v>
      </c>
      <c r="E2676" t="s">
        <v>5457</v>
      </c>
      <c r="F2676" t="s">
        <v>3219</v>
      </c>
      <c r="G2676" t="s">
        <v>3318</v>
      </c>
      <c r="H2676" t="s">
        <v>3325</v>
      </c>
      <c r="I2676" s="122">
        <v>49.600999999999999</v>
      </c>
      <c r="J2676" s="122">
        <v>2.1335999999999999</v>
      </c>
      <c r="K2676" s="122">
        <v>4.4715999999999996</v>
      </c>
      <c r="L2676" s="122">
        <v>10.958600000000001</v>
      </c>
      <c r="M2676" s="122">
        <v>0.26519999999999999</v>
      </c>
      <c r="N2676" s="122">
        <v>14.141999999999999</v>
      </c>
      <c r="O2676" s="122">
        <v>18.586300000000001</v>
      </c>
      <c r="P2676" s="122">
        <v>0.42130000000000001</v>
      </c>
      <c r="R2676" s="122">
        <v>7.4499999999999997E-2</v>
      </c>
      <c r="S2676" s="122">
        <v>69.700177598525144</v>
      </c>
      <c r="T2676" s="122">
        <v>100.6541</v>
      </c>
    </row>
    <row r="2677" spans="1:20" x14ac:dyDescent="0.25">
      <c r="A2677" t="s">
        <v>3316</v>
      </c>
      <c r="B2677" t="s">
        <v>3317</v>
      </c>
      <c r="C2677" t="s">
        <v>2285</v>
      </c>
      <c r="D2677" t="s">
        <v>2282</v>
      </c>
      <c r="E2677" t="s">
        <v>5457</v>
      </c>
      <c r="F2677" t="s">
        <v>3219</v>
      </c>
      <c r="G2677" t="s">
        <v>3318</v>
      </c>
      <c r="H2677" t="s">
        <v>3325</v>
      </c>
      <c r="I2677" s="122">
        <v>51.025100000000002</v>
      </c>
      <c r="J2677" s="122">
        <v>1.2416</v>
      </c>
      <c r="K2677" s="122">
        <v>2.5653999999999999</v>
      </c>
      <c r="L2677" s="122">
        <v>11.189399999999999</v>
      </c>
      <c r="M2677" s="122">
        <v>0.4148</v>
      </c>
      <c r="N2677" s="122">
        <v>13.815300000000001</v>
      </c>
      <c r="O2677" s="122">
        <v>19.678699999999999</v>
      </c>
      <c r="P2677" s="122">
        <v>0.40389999999999998</v>
      </c>
      <c r="R2677" s="122">
        <v>3.4200000000000001E-2</v>
      </c>
      <c r="S2677" s="122">
        <v>68.758354004981101</v>
      </c>
      <c r="T2677" s="122">
        <v>100.36839999999999</v>
      </c>
    </row>
    <row r="2678" spans="1:20" x14ac:dyDescent="0.25">
      <c r="A2678" t="s">
        <v>3316</v>
      </c>
      <c r="B2678" t="s">
        <v>3317</v>
      </c>
      <c r="C2678" t="s">
        <v>2285</v>
      </c>
      <c r="D2678" t="s">
        <v>2282</v>
      </c>
      <c r="E2678" t="s">
        <v>5457</v>
      </c>
      <c r="F2678" t="s">
        <v>3219</v>
      </c>
      <c r="G2678" t="s">
        <v>3318</v>
      </c>
      <c r="H2678" t="s">
        <v>3325</v>
      </c>
      <c r="I2678" s="122">
        <v>48.741999999999997</v>
      </c>
      <c r="J2678" s="122">
        <v>1.5608</v>
      </c>
      <c r="K2678" s="122">
        <v>1.6975</v>
      </c>
      <c r="L2678" s="122">
        <v>19.211500000000001</v>
      </c>
      <c r="M2678" s="122">
        <v>0.43330000000000002</v>
      </c>
      <c r="N2678" s="122">
        <v>8.1921999999999997</v>
      </c>
      <c r="O2678" s="122">
        <v>19.136700000000001</v>
      </c>
      <c r="P2678" s="122">
        <v>0.45290000000000002</v>
      </c>
      <c r="R2678" s="122">
        <v>3.6299999999999999E-2</v>
      </c>
      <c r="S2678" s="122">
        <v>43.185418190253792</v>
      </c>
      <c r="T2678" s="122">
        <v>99.463199999999986</v>
      </c>
    </row>
    <row r="2679" spans="1:20" x14ac:dyDescent="0.25">
      <c r="A2679" t="s">
        <v>3316</v>
      </c>
      <c r="B2679" t="s">
        <v>3317</v>
      </c>
      <c r="C2679" t="s">
        <v>2285</v>
      </c>
      <c r="D2679" t="s">
        <v>2282</v>
      </c>
      <c r="E2679" t="s">
        <v>5457</v>
      </c>
      <c r="F2679" t="s">
        <v>3219</v>
      </c>
      <c r="G2679" t="s">
        <v>3318</v>
      </c>
      <c r="H2679" t="s">
        <v>3325</v>
      </c>
      <c r="I2679" s="122">
        <v>49.670999999999999</v>
      </c>
      <c r="J2679" s="122">
        <v>1.0221</v>
      </c>
      <c r="K2679" s="122">
        <v>0.93169999999999997</v>
      </c>
      <c r="L2679" s="122">
        <v>21.288900000000002</v>
      </c>
      <c r="M2679" s="122">
        <v>0.51419999999999999</v>
      </c>
      <c r="N2679" s="122">
        <v>7.1791</v>
      </c>
      <c r="O2679" s="122">
        <v>19.200700000000001</v>
      </c>
      <c r="P2679" s="122">
        <v>0.43790000000000001</v>
      </c>
      <c r="R2679" s="122">
        <v>-5.6300000000000003E-2</v>
      </c>
      <c r="S2679" s="122">
        <v>37.543376385402723</v>
      </c>
      <c r="T2679" s="122">
        <v>100.1893</v>
      </c>
    </row>
    <row r="2680" spans="1:20" x14ac:dyDescent="0.25">
      <c r="A2680" t="s">
        <v>3316</v>
      </c>
      <c r="B2680" t="s">
        <v>3317</v>
      </c>
      <c r="C2680" t="s">
        <v>2285</v>
      </c>
      <c r="D2680" t="s">
        <v>2282</v>
      </c>
      <c r="E2680" t="s">
        <v>5457</v>
      </c>
      <c r="F2680" t="s">
        <v>3219</v>
      </c>
      <c r="G2680" t="s">
        <v>3318</v>
      </c>
      <c r="H2680" t="s">
        <v>3325</v>
      </c>
      <c r="I2680" s="122">
        <v>48.963500000000003</v>
      </c>
      <c r="J2680" s="122">
        <v>1.2564</v>
      </c>
      <c r="K2680" s="122">
        <v>0.76649999999999996</v>
      </c>
      <c r="L2680" s="122">
        <v>22.0611</v>
      </c>
      <c r="M2680" s="122">
        <v>0.52</v>
      </c>
      <c r="N2680" s="122">
        <v>6.0926</v>
      </c>
      <c r="O2680" s="122">
        <v>19.9819</v>
      </c>
      <c r="P2680" s="122">
        <v>0.45739999999999997</v>
      </c>
      <c r="R2680" s="122">
        <v>-1.9E-3</v>
      </c>
      <c r="S2680" s="122">
        <v>32.988516172453018</v>
      </c>
      <c r="T2680" s="122">
        <v>100.0975</v>
      </c>
    </row>
    <row r="2681" spans="1:20" x14ac:dyDescent="0.25">
      <c r="A2681" t="s">
        <v>3316</v>
      </c>
      <c r="B2681" t="s">
        <v>3317</v>
      </c>
      <c r="C2681" t="s">
        <v>2285</v>
      </c>
      <c r="D2681" t="s">
        <v>2282</v>
      </c>
      <c r="E2681" t="s">
        <v>5457</v>
      </c>
      <c r="F2681" t="s">
        <v>3219</v>
      </c>
      <c r="G2681" t="s">
        <v>3318</v>
      </c>
      <c r="H2681" t="s">
        <v>3325</v>
      </c>
      <c r="I2681" s="122">
        <v>50.402999999999999</v>
      </c>
      <c r="J2681" s="122">
        <v>1.5323</v>
      </c>
      <c r="K2681" s="122">
        <v>4.0591999999999997</v>
      </c>
      <c r="L2681" s="122">
        <v>6.6797000000000004</v>
      </c>
      <c r="M2681" s="122">
        <v>0.17519999999999999</v>
      </c>
      <c r="N2681" s="122">
        <v>14.6434</v>
      </c>
      <c r="O2681" s="122">
        <v>21.257100000000001</v>
      </c>
      <c r="P2681" s="122">
        <v>0.313</v>
      </c>
      <c r="R2681" s="122">
        <v>0.36930000000000002</v>
      </c>
      <c r="S2681" s="122">
        <v>79.623923518700039</v>
      </c>
      <c r="T2681" s="122">
        <v>99.432199999999995</v>
      </c>
    </row>
    <row r="2682" spans="1:20" x14ac:dyDescent="0.25">
      <c r="A2682" t="s">
        <v>3316</v>
      </c>
      <c r="B2682" t="s">
        <v>3317</v>
      </c>
      <c r="C2682" t="s">
        <v>2285</v>
      </c>
      <c r="D2682" t="s">
        <v>2282</v>
      </c>
      <c r="E2682" t="s">
        <v>5457</v>
      </c>
      <c r="F2682" t="s">
        <v>3219</v>
      </c>
      <c r="G2682" t="s">
        <v>3318</v>
      </c>
      <c r="H2682" t="s">
        <v>3325</v>
      </c>
      <c r="I2682" s="122">
        <v>51.506599999999999</v>
      </c>
      <c r="J2682" s="122">
        <v>1.1046</v>
      </c>
      <c r="K2682" s="122">
        <v>3.2719999999999998</v>
      </c>
      <c r="L2682" s="122">
        <v>6.0734000000000004</v>
      </c>
      <c r="M2682" s="122">
        <v>0.1429</v>
      </c>
      <c r="N2682" s="122">
        <v>15.845800000000001</v>
      </c>
      <c r="O2682" s="122">
        <v>21.366299999999999</v>
      </c>
      <c r="P2682" s="122">
        <v>0.33450000000000002</v>
      </c>
      <c r="R2682" s="122">
        <v>0.51659999999999995</v>
      </c>
      <c r="S2682" s="122">
        <v>82.303144678089311</v>
      </c>
      <c r="T2682" s="122">
        <v>100.1627</v>
      </c>
    </row>
    <row r="2683" spans="1:20" x14ac:dyDescent="0.25">
      <c r="A2683" t="s">
        <v>3316</v>
      </c>
      <c r="B2683" t="s">
        <v>3317</v>
      </c>
      <c r="C2683" t="s">
        <v>2285</v>
      </c>
      <c r="D2683" t="s">
        <v>2282</v>
      </c>
      <c r="E2683" t="s">
        <v>5457</v>
      </c>
      <c r="F2683" t="s">
        <v>3219</v>
      </c>
      <c r="G2683" t="s">
        <v>3318</v>
      </c>
      <c r="H2683" t="s">
        <v>3325</v>
      </c>
      <c r="I2683" s="122">
        <v>50.794600000000003</v>
      </c>
      <c r="J2683" s="122">
        <v>1.1637</v>
      </c>
      <c r="K2683" s="122">
        <v>3.6355</v>
      </c>
      <c r="L2683" s="122">
        <v>5.8739999999999997</v>
      </c>
      <c r="M2683" s="122">
        <v>0.1298</v>
      </c>
      <c r="N2683" s="122">
        <v>14.6906</v>
      </c>
      <c r="O2683" s="122">
        <v>21.374300000000002</v>
      </c>
      <c r="P2683" s="122">
        <v>0.29770000000000002</v>
      </c>
      <c r="R2683" s="122">
        <v>0.58699999999999997</v>
      </c>
      <c r="S2683" s="122">
        <v>81.678393489340507</v>
      </c>
      <c r="T2683" s="122">
        <v>98.547200000000004</v>
      </c>
    </row>
    <row r="2684" spans="1:20" x14ac:dyDescent="0.25">
      <c r="A2684" t="s">
        <v>3316</v>
      </c>
      <c r="B2684" t="s">
        <v>3317</v>
      </c>
      <c r="C2684" t="s">
        <v>2285</v>
      </c>
      <c r="D2684" t="s">
        <v>2282</v>
      </c>
      <c r="E2684" t="s">
        <v>5457</v>
      </c>
      <c r="F2684" t="s">
        <v>3219</v>
      </c>
      <c r="G2684" t="s">
        <v>3318</v>
      </c>
      <c r="H2684" t="s">
        <v>3325</v>
      </c>
      <c r="I2684" s="122">
        <v>52.094799999999999</v>
      </c>
      <c r="J2684" s="122">
        <v>0.97219999999999995</v>
      </c>
      <c r="K2684" s="122">
        <v>2.8290000000000002</v>
      </c>
      <c r="L2684" s="122">
        <v>5.7362000000000002</v>
      </c>
      <c r="M2684" s="122">
        <v>0.15559999999999999</v>
      </c>
      <c r="N2684" s="122">
        <v>16.299199999999999</v>
      </c>
      <c r="O2684" s="122">
        <v>21.157</v>
      </c>
      <c r="P2684" s="122">
        <v>0.31059999999999999</v>
      </c>
      <c r="R2684" s="122">
        <v>0.50280000000000002</v>
      </c>
      <c r="S2684" s="122">
        <v>83.511972787949631</v>
      </c>
      <c r="T2684" s="122">
        <v>100.0574</v>
      </c>
    </row>
    <row r="2685" spans="1:20" x14ac:dyDescent="0.25">
      <c r="A2685" t="s">
        <v>3316</v>
      </c>
      <c r="B2685" t="s">
        <v>3317</v>
      </c>
      <c r="C2685" t="s">
        <v>2285</v>
      </c>
      <c r="D2685" t="s">
        <v>2282</v>
      </c>
      <c r="E2685" t="s">
        <v>5457</v>
      </c>
      <c r="F2685" t="s">
        <v>3219</v>
      </c>
      <c r="G2685" t="s">
        <v>3318</v>
      </c>
      <c r="H2685" t="s">
        <v>3325</v>
      </c>
      <c r="I2685" s="122">
        <v>51.8005</v>
      </c>
      <c r="J2685" s="122">
        <v>0.98680000000000001</v>
      </c>
      <c r="K2685" s="122">
        <v>2.4940000000000002</v>
      </c>
      <c r="L2685" s="122">
        <v>6.0138999999999996</v>
      </c>
      <c r="M2685" s="122">
        <v>0.23669999999999999</v>
      </c>
      <c r="N2685" s="122">
        <v>16.5443</v>
      </c>
      <c r="O2685" s="122">
        <v>20.758900000000001</v>
      </c>
      <c r="P2685" s="122">
        <v>0.33389999999999997</v>
      </c>
      <c r="R2685" s="122">
        <v>0.4496</v>
      </c>
      <c r="S2685" s="122">
        <v>83.061675484793199</v>
      </c>
      <c r="T2685" s="122">
        <v>99.618600000000015</v>
      </c>
    </row>
    <row r="2686" spans="1:20" x14ac:dyDescent="0.25">
      <c r="A2686" t="s">
        <v>3316</v>
      </c>
      <c r="B2686" t="s">
        <v>3317</v>
      </c>
      <c r="C2686" t="s">
        <v>2285</v>
      </c>
      <c r="D2686" t="s">
        <v>2282</v>
      </c>
      <c r="E2686" t="s">
        <v>5457</v>
      </c>
      <c r="F2686" t="s">
        <v>3219</v>
      </c>
      <c r="G2686" t="s">
        <v>3318</v>
      </c>
      <c r="H2686" t="s">
        <v>3325</v>
      </c>
      <c r="I2686" s="122">
        <v>51.773800000000001</v>
      </c>
      <c r="J2686" s="122">
        <v>1.0141</v>
      </c>
      <c r="K2686" s="122">
        <v>2.8738000000000001</v>
      </c>
      <c r="L2686" s="122">
        <v>5.8715999999999999</v>
      </c>
      <c r="M2686" s="122">
        <v>0.15870000000000001</v>
      </c>
      <c r="N2686" s="122">
        <v>15.8508</v>
      </c>
      <c r="O2686" s="122">
        <v>21.135999999999999</v>
      </c>
      <c r="P2686" s="122">
        <v>0.33239999999999997</v>
      </c>
      <c r="R2686" s="122">
        <v>0.46189999999999998</v>
      </c>
      <c r="S2686" s="122">
        <v>82.794453372736484</v>
      </c>
      <c r="T2686" s="122">
        <v>99.473100000000002</v>
      </c>
    </row>
    <row r="2687" spans="1:20" x14ac:dyDescent="0.25">
      <c r="A2687" t="s">
        <v>3316</v>
      </c>
      <c r="B2687" t="s">
        <v>3317</v>
      </c>
      <c r="C2687" t="s">
        <v>2285</v>
      </c>
      <c r="D2687" t="s">
        <v>2282</v>
      </c>
      <c r="E2687" t="s">
        <v>5457</v>
      </c>
      <c r="F2687" t="s">
        <v>3219</v>
      </c>
      <c r="G2687" t="s">
        <v>3318</v>
      </c>
      <c r="H2687" t="s">
        <v>3325</v>
      </c>
      <c r="I2687" s="122">
        <v>50.0032</v>
      </c>
      <c r="J2687" s="122">
        <v>0.9889</v>
      </c>
      <c r="K2687" s="122">
        <v>1.0736000000000001</v>
      </c>
      <c r="L2687" s="122">
        <v>18.635899999999999</v>
      </c>
      <c r="M2687" s="122">
        <v>0.51770000000000005</v>
      </c>
      <c r="N2687" s="122">
        <v>8.7518999999999991</v>
      </c>
      <c r="O2687" s="122">
        <v>19.291699999999999</v>
      </c>
      <c r="P2687" s="122">
        <v>0.34989999999999999</v>
      </c>
      <c r="R2687" s="122">
        <v>-9.1000000000000004E-3</v>
      </c>
      <c r="S2687" s="122">
        <v>45.567105824996908</v>
      </c>
      <c r="T2687" s="122">
        <v>99.603699999999989</v>
      </c>
    </row>
    <row r="2688" spans="1:20" x14ac:dyDescent="0.25">
      <c r="A2688" t="s">
        <v>3316</v>
      </c>
      <c r="B2688" t="s">
        <v>3317</v>
      </c>
      <c r="C2688" t="s">
        <v>2285</v>
      </c>
      <c r="D2688" t="s">
        <v>2282</v>
      </c>
      <c r="E2688" t="s">
        <v>5457</v>
      </c>
      <c r="F2688" t="s">
        <v>3219</v>
      </c>
      <c r="G2688" t="s">
        <v>3318</v>
      </c>
      <c r="H2688" t="s">
        <v>3325</v>
      </c>
      <c r="I2688" s="122">
        <v>50.178600000000003</v>
      </c>
      <c r="J2688" s="122">
        <v>1.0058</v>
      </c>
      <c r="K2688" s="122">
        <v>1.0537000000000001</v>
      </c>
      <c r="L2688" s="122">
        <v>19.188600000000001</v>
      </c>
      <c r="M2688" s="122">
        <v>0.502</v>
      </c>
      <c r="N2688" s="122">
        <v>9.1289999999999996</v>
      </c>
      <c r="O2688" s="122">
        <v>18.162600000000001</v>
      </c>
      <c r="P2688" s="122">
        <v>0.31490000000000001</v>
      </c>
      <c r="R2688" s="122">
        <v>-3.2099999999999997E-2</v>
      </c>
      <c r="S2688" s="122">
        <v>45.888709971918907</v>
      </c>
      <c r="T2688" s="122">
        <v>99.503100000000018</v>
      </c>
    </row>
    <row r="2689" spans="1:20" x14ac:dyDescent="0.25">
      <c r="A2689" t="s">
        <v>3316</v>
      </c>
      <c r="B2689" t="s">
        <v>3317</v>
      </c>
      <c r="C2689" t="s">
        <v>2285</v>
      </c>
      <c r="D2689" t="s">
        <v>2282</v>
      </c>
      <c r="E2689" t="s">
        <v>5457</v>
      </c>
      <c r="F2689" t="s">
        <v>3219</v>
      </c>
      <c r="G2689" t="s">
        <v>3318</v>
      </c>
      <c r="H2689" t="s">
        <v>3325</v>
      </c>
      <c r="I2689" s="122">
        <v>49.169600000000003</v>
      </c>
      <c r="J2689" s="122">
        <v>1.2281</v>
      </c>
      <c r="K2689" s="122">
        <v>1.4604999999999999</v>
      </c>
      <c r="L2689" s="122">
        <v>19.520900000000001</v>
      </c>
      <c r="M2689" s="122">
        <v>0.54500000000000004</v>
      </c>
      <c r="N2689" s="122">
        <v>8.8726000000000003</v>
      </c>
      <c r="O2689" s="122">
        <v>18.049600000000002</v>
      </c>
      <c r="P2689" s="122">
        <v>0.42330000000000001</v>
      </c>
      <c r="R2689" s="122">
        <v>-8.9999999999999998E-4</v>
      </c>
      <c r="S2689" s="122">
        <v>44.757307230523118</v>
      </c>
      <c r="T2689" s="122">
        <v>99.268699999999995</v>
      </c>
    </row>
    <row r="2690" spans="1:20" x14ac:dyDescent="0.25">
      <c r="A2690" t="s">
        <v>3316</v>
      </c>
      <c r="B2690" t="s">
        <v>3317</v>
      </c>
      <c r="C2690" t="s">
        <v>2285</v>
      </c>
      <c r="D2690" t="s">
        <v>2282</v>
      </c>
      <c r="E2690" t="s">
        <v>5457</v>
      </c>
      <c r="F2690" t="s">
        <v>3219</v>
      </c>
      <c r="G2690" t="s">
        <v>3318</v>
      </c>
      <c r="H2690" t="s">
        <v>3325</v>
      </c>
      <c r="I2690" s="122">
        <v>52.296900000000001</v>
      </c>
      <c r="J2690" s="122">
        <v>0.91539999999999999</v>
      </c>
      <c r="K2690" s="122">
        <v>2.3553000000000002</v>
      </c>
      <c r="L2690" s="122">
        <v>6.3348000000000004</v>
      </c>
      <c r="M2690" s="122">
        <v>0.1462</v>
      </c>
      <c r="N2690" s="122">
        <v>16.522300000000001</v>
      </c>
      <c r="O2690" s="122">
        <v>20.6982</v>
      </c>
      <c r="P2690" s="122">
        <v>0.27150000000000002</v>
      </c>
      <c r="R2690" s="122">
        <v>0.26500000000000001</v>
      </c>
      <c r="S2690" s="122">
        <v>82.298291657911932</v>
      </c>
      <c r="T2690" s="122">
        <v>99.805599999999998</v>
      </c>
    </row>
    <row r="2691" spans="1:20" x14ac:dyDescent="0.25">
      <c r="A2691" t="s">
        <v>3316</v>
      </c>
      <c r="B2691" t="s">
        <v>3317</v>
      </c>
      <c r="C2691" t="s">
        <v>2285</v>
      </c>
      <c r="D2691" t="s">
        <v>2282</v>
      </c>
      <c r="E2691" t="s">
        <v>5457</v>
      </c>
      <c r="F2691" t="s">
        <v>3219</v>
      </c>
      <c r="G2691" t="s">
        <v>3318</v>
      </c>
      <c r="H2691" t="s">
        <v>3325</v>
      </c>
      <c r="I2691" s="122">
        <v>52.545499999999997</v>
      </c>
      <c r="J2691" s="122">
        <v>0.91949999999999998</v>
      </c>
      <c r="K2691" s="122">
        <v>2.3984000000000001</v>
      </c>
      <c r="L2691" s="122">
        <v>6.2126999999999999</v>
      </c>
      <c r="M2691" s="122">
        <v>0.1366</v>
      </c>
      <c r="N2691" s="122">
        <v>16.5017</v>
      </c>
      <c r="O2691" s="122">
        <v>20.8443</v>
      </c>
      <c r="P2691" s="122">
        <v>0.27060000000000001</v>
      </c>
      <c r="R2691" s="122">
        <v>0.16819999999999999</v>
      </c>
      <c r="S2691" s="122">
        <v>82.562093382605084</v>
      </c>
      <c r="T2691" s="122">
        <v>99.997500000000002</v>
      </c>
    </row>
    <row r="2692" spans="1:20" x14ac:dyDescent="0.25">
      <c r="A2692" t="s">
        <v>3316</v>
      </c>
      <c r="B2692" t="s">
        <v>3317</v>
      </c>
      <c r="C2692" t="s">
        <v>2285</v>
      </c>
      <c r="D2692" t="s">
        <v>2282</v>
      </c>
      <c r="E2692" t="s">
        <v>5457</v>
      </c>
      <c r="F2692" t="s">
        <v>3219</v>
      </c>
      <c r="G2692" t="s">
        <v>3318</v>
      </c>
      <c r="H2692" t="s">
        <v>3325</v>
      </c>
      <c r="I2692" s="122">
        <v>50.401800000000001</v>
      </c>
      <c r="J2692" s="122">
        <v>1.3611</v>
      </c>
      <c r="K2692" s="122">
        <v>3.9893000000000001</v>
      </c>
      <c r="L2692" s="122">
        <v>6.4237000000000002</v>
      </c>
      <c r="M2692" s="122">
        <v>0.19070000000000001</v>
      </c>
      <c r="N2692" s="122">
        <v>15.1943</v>
      </c>
      <c r="O2692" s="122">
        <v>21.188099999999999</v>
      </c>
      <c r="P2692" s="122">
        <v>0.31090000000000001</v>
      </c>
      <c r="R2692" s="122">
        <v>0.36480000000000001</v>
      </c>
      <c r="S2692" s="122">
        <v>80.829394331461046</v>
      </c>
      <c r="T2692" s="122">
        <v>99.424700000000001</v>
      </c>
    </row>
    <row r="2693" spans="1:20" x14ac:dyDescent="0.25">
      <c r="A2693" t="s">
        <v>3316</v>
      </c>
      <c r="B2693" t="s">
        <v>3317</v>
      </c>
      <c r="C2693" t="s">
        <v>2285</v>
      </c>
      <c r="D2693" t="s">
        <v>2282</v>
      </c>
      <c r="E2693" t="s">
        <v>5457</v>
      </c>
      <c r="F2693" t="s">
        <v>3219</v>
      </c>
      <c r="G2693" t="s">
        <v>3318</v>
      </c>
      <c r="H2693" t="s">
        <v>3325</v>
      </c>
      <c r="I2693" s="122">
        <v>52.932099999999998</v>
      </c>
      <c r="J2693" s="122">
        <v>0.53300000000000003</v>
      </c>
      <c r="K2693" s="122">
        <v>1.2074</v>
      </c>
      <c r="L2693" s="122">
        <v>8.8026999999999997</v>
      </c>
      <c r="M2693" s="122">
        <v>0.29039999999999999</v>
      </c>
      <c r="N2693" s="122">
        <v>15.3683</v>
      </c>
      <c r="O2693" s="122">
        <v>20.311599999999999</v>
      </c>
      <c r="P2693" s="122">
        <v>0.37559999999999999</v>
      </c>
      <c r="R2693" s="122">
        <v>5.0000000000000001E-3</v>
      </c>
      <c r="S2693" s="122">
        <v>75.681289157499307</v>
      </c>
      <c r="T2693" s="122">
        <v>99.826099999999997</v>
      </c>
    </row>
    <row r="2694" spans="1:20" x14ac:dyDescent="0.25">
      <c r="A2694" t="s">
        <v>3316</v>
      </c>
      <c r="B2694" t="s">
        <v>3317</v>
      </c>
      <c r="C2694" t="s">
        <v>2285</v>
      </c>
      <c r="D2694" t="s">
        <v>2282</v>
      </c>
      <c r="E2694" t="s">
        <v>5457</v>
      </c>
      <c r="F2694" t="s">
        <v>3219</v>
      </c>
      <c r="G2694" t="s">
        <v>3318</v>
      </c>
      <c r="H2694" t="s">
        <v>3325</v>
      </c>
      <c r="I2694" s="122">
        <v>51.358400000000003</v>
      </c>
      <c r="J2694" s="122">
        <v>1.2310000000000001</v>
      </c>
      <c r="K2694" s="122">
        <v>2.3755000000000002</v>
      </c>
      <c r="L2694" s="122">
        <v>9.1471999999999998</v>
      </c>
      <c r="M2694" s="122">
        <v>0.28210000000000002</v>
      </c>
      <c r="N2694" s="122">
        <v>14.829000000000001</v>
      </c>
      <c r="O2694" s="122">
        <v>20.278400000000001</v>
      </c>
      <c r="P2694" s="122">
        <v>0.3876</v>
      </c>
      <c r="R2694" s="122">
        <v>4.65E-2</v>
      </c>
      <c r="S2694" s="122">
        <v>74.291471188384833</v>
      </c>
      <c r="T2694" s="122">
        <v>99.935699999999997</v>
      </c>
    </row>
    <row r="2695" spans="1:20" x14ac:dyDescent="0.25">
      <c r="A2695" t="s">
        <v>3316</v>
      </c>
      <c r="B2695" t="s">
        <v>3317</v>
      </c>
      <c r="C2695" t="s">
        <v>2285</v>
      </c>
      <c r="D2695" t="s">
        <v>2282</v>
      </c>
      <c r="E2695" t="s">
        <v>5457</v>
      </c>
      <c r="F2695" t="s">
        <v>3219</v>
      </c>
      <c r="G2695" t="s">
        <v>3318</v>
      </c>
      <c r="H2695" t="s">
        <v>3325</v>
      </c>
      <c r="I2695" s="122">
        <v>50.697000000000003</v>
      </c>
      <c r="J2695" s="122">
        <v>1.2473000000000001</v>
      </c>
      <c r="K2695" s="122">
        <v>2.3584000000000001</v>
      </c>
      <c r="L2695" s="122">
        <v>8.9792000000000005</v>
      </c>
      <c r="M2695" s="122">
        <v>0.3009</v>
      </c>
      <c r="N2695" s="122">
        <v>14.903700000000001</v>
      </c>
      <c r="O2695" s="122">
        <v>20.2776</v>
      </c>
      <c r="P2695" s="122">
        <v>0.36699999999999999</v>
      </c>
      <c r="R2695" s="122">
        <v>-3.7000000000000002E-3</v>
      </c>
      <c r="S2695" s="122">
        <v>74.738902401640843</v>
      </c>
      <c r="T2695" s="122">
        <v>99.127400000000009</v>
      </c>
    </row>
    <row r="2696" spans="1:20" x14ac:dyDescent="0.25">
      <c r="A2696" t="s">
        <v>3316</v>
      </c>
      <c r="B2696" t="s">
        <v>3317</v>
      </c>
      <c r="C2696" t="s">
        <v>2285</v>
      </c>
      <c r="D2696" t="s">
        <v>2282</v>
      </c>
      <c r="E2696" t="s">
        <v>5457</v>
      </c>
      <c r="F2696" t="s">
        <v>3219</v>
      </c>
      <c r="G2696" t="s">
        <v>3318</v>
      </c>
      <c r="H2696" t="s">
        <v>3325</v>
      </c>
      <c r="I2696" s="122">
        <v>51.136099999999999</v>
      </c>
      <c r="J2696" s="122">
        <v>1.2633000000000001</v>
      </c>
      <c r="K2696" s="122">
        <v>2.4116</v>
      </c>
      <c r="L2696" s="122">
        <v>8.6239000000000008</v>
      </c>
      <c r="M2696" s="122">
        <v>0.28599999999999998</v>
      </c>
      <c r="N2696" s="122">
        <v>14.7995</v>
      </c>
      <c r="O2696" s="122">
        <v>20.3931</v>
      </c>
      <c r="P2696" s="122">
        <v>0.38059999999999999</v>
      </c>
      <c r="R2696" s="122">
        <v>-3.6200000000000003E-2</v>
      </c>
      <c r="S2696" s="122">
        <v>75.363471140584508</v>
      </c>
      <c r="T2696" s="122">
        <v>99.257900000000006</v>
      </c>
    </row>
    <row r="2697" spans="1:20" x14ac:dyDescent="0.25">
      <c r="A2697" t="s">
        <v>3316</v>
      </c>
      <c r="B2697" t="s">
        <v>3317</v>
      </c>
      <c r="C2697" t="s">
        <v>2285</v>
      </c>
      <c r="D2697" t="s">
        <v>2282</v>
      </c>
      <c r="E2697" t="s">
        <v>5457</v>
      </c>
      <c r="F2697" t="s">
        <v>3219</v>
      </c>
      <c r="G2697" t="s">
        <v>3318</v>
      </c>
      <c r="H2697" t="s">
        <v>3325</v>
      </c>
      <c r="I2697" s="122">
        <v>51.277999999999999</v>
      </c>
      <c r="J2697" s="122">
        <v>1.3046</v>
      </c>
      <c r="K2697" s="122">
        <v>2.5405000000000002</v>
      </c>
      <c r="L2697" s="122">
        <v>8.7087000000000003</v>
      </c>
      <c r="M2697" s="122">
        <v>0.20630000000000001</v>
      </c>
      <c r="N2697" s="122">
        <v>14.7384</v>
      </c>
      <c r="O2697" s="122">
        <v>20.400200000000002</v>
      </c>
      <c r="P2697" s="122">
        <v>0.45960000000000001</v>
      </c>
      <c r="R2697" s="122">
        <v>3.0800000000000001E-2</v>
      </c>
      <c r="S2697" s="122">
        <v>75.10406717458163</v>
      </c>
      <c r="T2697" s="122">
        <v>99.667100000000005</v>
      </c>
    </row>
    <row r="2698" spans="1:20" x14ac:dyDescent="0.25">
      <c r="A2698" t="s">
        <v>3316</v>
      </c>
      <c r="B2698" t="s">
        <v>3317</v>
      </c>
      <c r="C2698" t="s">
        <v>2285</v>
      </c>
      <c r="D2698" t="s">
        <v>2282</v>
      </c>
      <c r="E2698" t="s">
        <v>5457</v>
      </c>
      <c r="F2698" t="s">
        <v>3219</v>
      </c>
      <c r="G2698" t="s">
        <v>3318</v>
      </c>
      <c r="H2698" t="s">
        <v>3325</v>
      </c>
      <c r="I2698" s="122">
        <v>49.250399999999999</v>
      </c>
      <c r="J2698" s="122">
        <v>1.3781000000000001</v>
      </c>
      <c r="K2698" s="122">
        <v>2.4327999999999999</v>
      </c>
      <c r="L2698" s="122">
        <v>11.842599999999999</v>
      </c>
      <c r="M2698" s="122">
        <v>0.49519999999999997</v>
      </c>
      <c r="N2698" s="122">
        <v>12.9186</v>
      </c>
      <c r="O2698" s="122">
        <v>20.115400000000001</v>
      </c>
      <c r="P2698" s="122">
        <v>0.37580000000000002</v>
      </c>
      <c r="R2698" s="122">
        <v>4.0800000000000003E-2</v>
      </c>
      <c r="S2698" s="122">
        <v>66.038298504988859</v>
      </c>
      <c r="T2698" s="122">
        <v>98.849700000000013</v>
      </c>
    </row>
    <row r="2699" spans="1:20" x14ac:dyDescent="0.25">
      <c r="A2699" t="s">
        <v>3316</v>
      </c>
      <c r="B2699" t="s">
        <v>3317</v>
      </c>
      <c r="C2699" t="s">
        <v>2285</v>
      </c>
      <c r="D2699" t="s">
        <v>2282</v>
      </c>
      <c r="E2699" t="s">
        <v>5457</v>
      </c>
      <c r="F2699" t="s">
        <v>3219</v>
      </c>
      <c r="G2699" t="s">
        <v>3318</v>
      </c>
      <c r="H2699" t="s">
        <v>3325</v>
      </c>
      <c r="I2699" s="122">
        <v>51.695999999999998</v>
      </c>
      <c r="J2699" s="122">
        <v>1.0487</v>
      </c>
      <c r="K2699" s="122">
        <v>2.1154000000000002</v>
      </c>
      <c r="L2699" s="122">
        <v>10.946999999999999</v>
      </c>
      <c r="M2699" s="122">
        <v>0.31919999999999998</v>
      </c>
      <c r="N2699" s="122">
        <v>15.9269</v>
      </c>
      <c r="O2699" s="122">
        <v>17.405000000000001</v>
      </c>
      <c r="P2699" s="122">
        <v>0.26629999999999998</v>
      </c>
      <c r="R2699" s="122">
        <v>8.7999999999999995E-2</v>
      </c>
      <c r="S2699" s="122">
        <v>72.171418846826271</v>
      </c>
      <c r="T2699" s="122">
        <v>99.812499999999986</v>
      </c>
    </row>
    <row r="2700" spans="1:20" x14ac:dyDescent="0.25">
      <c r="A2700" t="s">
        <v>3316</v>
      </c>
      <c r="B2700" t="s">
        <v>3317</v>
      </c>
      <c r="C2700" t="s">
        <v>2285</v>
      </c>
      <c r="D2700" t="s">
        <v>2282</v>
      </c>
      <c r="E2700" t="s">
        <v>5457</v>
      </c>
      <c r="F2700" t="s">
        <v>3219</v>
      </c>
      <c r="G2700" t="s">
        <v>3318</v>
      </c>
      <c r="H2700" t="s">
        <v>3325</v>
      </c>
      <c r="I2700" s="122">
        <v>52.739400000000003</v>
      </c>
      <c r="J2700" s="122">
        <v>0.85099999999999998</v>
      </c>
      <c r="K2700" s="122">
        <v>1.5858000000000001</v>
      </c>
      <c r="L2700" s="122">
        <v>10.787800000000001</v>
      </c>
      <c r="M2700" s="122">
        <v>0.41760000000000003</v>
      </c>
      <c r="N2700" s="122">
        <v>15.225899999999999</v>
      </c>
      <c r="O2700" s="122">
        <v>18.253599999999999</v>
      </c>
      <c r="P2700" s="122">
        <v>0.3387</v>
      </c>
      <c r="R2700" s="122">
        <v>5.4800000000000001E-2</v>
      </c>
      <c r="S2700" s="122">
        <v>71.557534597164846</v>
      </c>
      <c r="T2700" s="122">
        <v>100.2546</v>
      </c>
    </row>
    <row r="2701" spans="1:20" x14ac:dyDescent="0.25">
      <c r="A2701" t="s">
        <v>3316</v>
      </c>
      <c r="B2701" t="s">
        <v>3317</v>
      </c>
      <c r="C2701" t="s">
        <v>2285</v>
      </c>
      <c r="D2701" t="s">
        <v>2282</v>
      </c>
      <c r="E2701" t="s">
        <v>5457</v>
      </c>
      <c r="F2701" t="s">
        <v>3219</v>
      </c>
      <c r="G2701" t="s">
        <v>3318</v>
      </c>
      <c r="H2701" t="s">
        <v>3325</v>
      </c>
      <c r="I2701" s="122">
        <v>51.516300000000001</v>
      </c>
      <c r="J2701" s="122">
        <v>1.2627999999999999</v>
      </c>
      <c r="K2701" s="122">
        <v>2.4738000000000002</v>
      </c>
      <c r="L2701" s="122">
        <v>8.2655999999999992</v>
      </c>
      <c r="M2701" s="122">
        <v>0.24049999999999999</v>
      </c>
      <c r="N2701" s="122">
        <v>15.6813</v>
      </c>
      <c r="O2701" s="122">
        <v>19.932700000000001</v>
      </c>
      <c r="P2701" s="122">
        <v>0.34439999999999998</v>
      </c>
      <c r="R2701" s="122">
        <v>4.3700000000000003E-2</v>
      </c>
      <c r="S2701" s="122">
        <v>77.178239438144345</v>
      </c>
      <c r="T2701" s="122">
        <v>99.761099999999999</v>
      </c>
    </row>
    <row r="2702" spans="1:20" x14ac:dyDescent="0.25">
      <c r="A2702" t="s">
        <v>3316</v>
      </c>
      <c r="B2702" t="s">
        <v>3317</v>
      </c>
      <c r="C2702" t="s">
        <v>2285</v>
      </c>
      <c r="D2702" t="s">
        <v>2282</v>
      </c>
      <c r="E2702" t="s">
        <v>5457</v>
      </c>
      <c r="F2702" t="s">
        <v>3219</v>
      </c>
      <c r="G2702" t="s">
        <v>3318</v>
      </c>
      <c r="H2702" t="s">
        <v>3325</v>
      </c>
      <c r="I2702" s="122">
        <v>51.796100000000003</v>
      </c>
      <c r="J2702" s="122">
        <v>1.1039000000000001</v>
      </c>
      <c r="K2702" s="122">
        <v>2.1071</v>
      </c>
      <c r="L2702" s="122">
        <v>8.6677</v>
      </c>
      <c r="M2702" s="122">
        <v>0.29859999999999998</v>
      </c>
      <c r="N2702" s="122">
        <v>16.328600000000002</v>
      </c>
      <c r="O2702" s="122">
        <v>19.226800000000001</v>
      </c>
      <c r="P2702" s="122">
        <v>0.34670000000000001</v>
      </c>
      <c r="R2702" s="122">
        <v>2.1100000000000001E-2</v>
      </c>
      <c r="S2702" s="122">
        <v>77.05379332346817</v>
      </c>
      <c r="T2702" s="122">
        <v>99.896600000000007</v>
      </c>
    </row>
    <row r="2703" spans="1:20" x14ac:dyDescent="0.25">
      <c r="A2703" t="s">
        <v>3316</v>
      </c>
      <c r="B2703" t="s">
        <v>3317</v>
      </c>
      <c r="C2703" t="s">
        <v>2285</v>
      </c>
      <c r="D2703" t="s">
        <v>2282</v>
      </c>
      <c r="E2703" t="s">
        <v>5457</v>
      </c>
      <c r="F2703" t="s">
        <v>3219</v>
      </c>
      <c r="G2703" t="s">
        <v>3318</v>
      </c>
      <c r="H2703" t="s">
        <v>3325</v>
      </c>
      <c r="I2703" s="122">
        <v>51.748600000000003</v>
      </c>
      <c r="J2703" s="122">
        <v>1.206</v>
      </c>
      <c r="K2703" s="122">
        <v>2.3925000000000001</v>
      </c>
      <c r="L2703" s="122">
        <v>8.4922000000000004</v>
      </c>
      <c r="M2703" s="122">
        <v>0.21190000000000001</v>
      </c>
      <c r="N2703" s="122">
        <v>15.946999999999999</v>
      </c>
      <c r="O2703" s="122">
        <v>19.509</v>
      </c>
      <c r="P2703" s="122">
        <v>0.34100000000000003</v>
      </c>
      <c r="R2703" s="122">
        <v>6.0499999999999998E-2</v>
      </c>
      <c r="S2703" s="122">
        <v>76.997305849403588</v>
      </c>
      <c r="T2703" s="122">
        <v>99.90870000000001</v>
      </c>
    </row>
    <row r="2704" spans="1:20" x14ac:dyDescent="0.25">
      <c r="A2704" t="s">
        <v>3316</v>
      </c>
      <c r="B2704" t="s">
        <v>3317</v>
      </c>
      <c r="C2704" t="s">
        <v>2285</v>
      </c>
      <c r="D2704" t="s">
        <v>2282</v>
      </c>
      <c r="E2704" t="s">
        <v>5457</v>
      </c>
      <c r="F2704" t="s">
        <v>3219</v>
      </c>
      <c r="G2704" t="s">
        <v>3318</v>
      </c>
      <c r="H2704" t="s">
        <v>3325</v>
      </c>
      <c r="I2704" s="122">
        <v>51.740400000000001</v>
      </c>
      <c r="J2704" s="122">
        <v>1.1745000000000001</v>
      </c>
      <c r="K2704" s="122">
        <v>2.3233000000000001</v>
      </c>
      <c r="L2704" s="122">
        <v>8.5200999999999993</v>
      </c>
      <c r="M2704" s="122">
        <v>0.2248</v>
      </c>
      <c r="N2704" s="122">
        <v>15.7179</v>
      </c>
      <c r="O2704" s="122">
        <v>19.8779</v>
      </c>
      <c r="P2704" s="122">
        <v>0.3584</v>
      </c>
      <c r="R2704" s="122">
        <v>1.0999999999999999E-2</v>
      </c>
      <c r="S2704" s="122">
        <v>76.681412868908453</v>
      </c>
      <c r="T2704" s="122">
        <v>99.948300000000003</v>
      </c>
    </row>
    <row r="2705" spans="1:20" x14ac:dyDescent="0.25">
      <c r="A2705" t="s">
        <v>3316</v>
      </c>
      <c r="B2705" t="s">
        <v>3317</v>
      </c>
      <c r="C2705" t="s">
        <v>2285</v>
      </c>
      <c r="D2705" t="s">
        <v>2282</v>
      </c>
      <c r="E2705" t="s">
        <v>5457</v>
      </c>
      <c r="F2705" t="s">
        <v>3219</v>
      </c>
      <c r="G2705" t="s">
        <v>3318</v>
      </c>
      <c r="H2705" t="s">
        <v>3325</v>
      </c>
      <c r="I2705" s="122">
        <v>51.093499999999999</v>
      </c>
      <c r="J2705" s="122">
        <v>1.4340999999999999</v>
      </c>
      <c r="K2705" s="122">
        <v>3.1907000000000001</v>
      </c>
      <c r="L2705" s="122">
        <v>8.2607999999999997</v>
      </c>
      <c r="M2705" s="122">
        <v>0.13159999999999999</v>
      </c>
      <c r="N2705" s="122">
        <v>15.254799999999999</v>
      </c>
      <c r="O2705" s="122">
        <v>20.354199999999999</v>
      </c>
      <c r="P2705" s="122">
        <v>0.38519999999999999</v>
      </c>
      <c r="R2705" s="122">
        <v>4.0000000000000002E-4</v>
      </c>
      <c r="S2705" s="122">
        <v>76.699300915999515</v>
      </c>
      <c r="T2705" s="122">
        <v>100.1053</v>
      </c>
    </row>
    <row r="2706" spans="1:20" x14ac:dyDescent="0.25">
      <c r="A2706" t="s">
        <v>3316</v>
      </c>
      <c r="B2706" t="s">
        <v>3317</v>
      </c>
      <c r="C2706" t="s">
        <v>2285</v>
      </c>
      <c r="D2706" t="s">
        <v>2282</v>
      </c>
      <c r="E2706" t="s">
        <v>5457</v>
      </c>
      <c r="F2706" t="s">
        <v>3219</v>
      </c>
      <c r="G2706" t="s">
        <v>3318</v>
      </c>
      <c r="H2706" t="s">
        <v>3325</v>
      </c>
      <c r="I2706" s="122">
        <v>51.220300000000002</v>
      </c>
      <c r="J2706" s="122">
        <v>1.1638999999999999</v>
      </c>
      <c r="K2706" s="122">
        <v>3.0001000000000002</v>
      </c>
      <c r="L2706" s="122">
        <v>6.9353999999999996</v>
      </c>
      <c r="M2706" s="122">
        <v>9.6299999999999997E-2</v>
      </c>
      <c r="N2706" s="122">
        <v>15.607200000000001</v>
      </c>
      <c r="O2706" s="122">
        <v>20.9892</v>
      </c>
      <c r="P2706" s="122">
        <v>0.35659999999999997</v>
      </c>
      <c r="R2706" s="122">
        <v>0.41839999999999999</v>
      </c>
      <c r="S2706" s="122">
        <v>80.045332799140766</v>
      </c>
      <c r="T2706" s="122">
        <v>99.787400000000005</v>
      </c>
    </row>
    <row r="2707" spans="1:20" x14ac:dyDescent="0.25">
      <c r="A2707" t="s">
        <v>3316</v>
      </c>
      <c r="B2707" t="s">
        <v>3317</v>
      </c>
      <c r="C2707" t="s">
        <v>2285</v>
      </c>
      <c r="D2707" t="s">
        <v>2282</v>
      </c>
      <c r="E2707" t="s">
        <v>5457</v>
      </c>
      <c r="F2707" t="s">
        <v>3219</v>
      </c>
      <c r="G2707" t="s">
        <v>3318</v>
      </c>
      <c r="H2707" t="s">
        <v>3325</v>
      </c>
      <c r="I2707" s="122">
        <v>51.365000000000002</v>
      </c>
      <c r="J2707" s="122">
        <v>1.1373</v>
      </c>
      <c r="K2707" s="122">
        <v>3.0440999999999998</v>
      </c>
      <c r="L2707" s="122">
        <v>6.8593000000000002</v>
      </c>
      <c r="M2707" s="122">
        <v>0.1595</v>
      </c>
      <c r="N2707" s="122">
        <v>15.353</v>
      </c>
      <c r="O2707" s="122">
        <v>21.178799999999999</v>
      </c>
      <c r="P2707" s="122">
        <v>0.2979</v>
      </c>
      <c r="R2707" s="122">
        <v>0.33429999999999999</v>
      </c>
      <c r="S2707" s="122">
        <v>79.959130254372738</v>
      </c>
      <c r="T2707" s="122">
        <v>99.729200000000006</v>
      </c>
    </row>
    <row r="2708" spans="1:20" x14ac:dyDescent="0.25">
      <c r="A2708" t="s">
        <v>3316</v>
      </c>
      <c r="B2708" t="s">
        <v>3317</v>
      </c>
      <c r="C2708" t="s">
        <v>2285</v>
      </c>
      <c r="D2708" t="s">
        <v>2282</v>
      </c>
      <c r="E2708" t="s">
        <v>5457</v>
      </c>
      <c r="F2708" t="s">
        <v>3219</v>
      </c>
      <c r="G2708" t="s">
        <v>3318</v>
      </c>
      <c r="H2708" t="s">
        <v>3325</v>
      </c>
      <c r="I2708" s="122">
        <v>51.3048</v>
      </c>
      <c r="J2708" s="122">
        <v>1.2312000000000001</v>
      </c>
      <c r="K2708" s="122">
        <v>3.1248999999999998</v>
      </c>
      <c r="L2708" s="122">
        <v>6.8438999999999997</v>
      </c>
      <c r="M2708" s="122">
        <v>9.5100000000000004E-2</v>
      </c>
      <c r="N2708" s="122">
        <v>15.271800000000001</v>
      </c>
      <c r="O2708" s="122">
        <v>21.118400000000001</v>
      </c>
      <c r="P2708" s="122">
        <v>0.3306</v>
      </c>
      <c r="R2708" s="122">
        <v>0.15579999999999999</v>
      </c>
      <c r="S2708" s="122">
        <v>79.910126519491527</v>
      </c>
      <c r="T2708" s="122">
        <v>99.476500000000001</v>
      </c>
    </row>
    <row r="2709" spans="1:20" x14ac:dyDescent="0.25">
      <c r="A2709" t="s">
        <v>3316</v>
      </c>
      <c r="B2709" t="s">
        <v>3317</v>
      </c>
      <c r="C2709" t="s">
        <v>2285</v>
      </c>
      <c r="D2709" t="s">
        <v>2282</v>
      </c>
      <c r="E2709" t="s">
        <v>5457</v>
      </c>
      <c r="F2709" t="s">
        <v>3219</v>
      </c>
      <c r="G2709" t="s">
        <v>3318</v>
      </c>
      <c r="H2709" t="s">
        <v>3325</v>
      </c>
      <c r="I2709" s="122">
        <v>51.6798</v>
      </c>
      <c r="J2709" s="122">
        <v>0.60319999999999996</v>
      </c>
      <c r="K2709" s="122">
        <v>0.88219999999999998</v>
      </c>
      <c r="L2709" s="122">
        <v>16.4405</v>
      </c>
      <c r="M2709" s="122">
        <v>0.88460000000000005</v>
      </c>
      <c r="N2709" s="122">
        <v>11.3505</v>
      </c>
      <c r="O2709" s="122">
        <v>17.7119</v>
      </c>
      <c r="P2709" s="122">
        <v>0.40539999999999998</v>
      </c>
      <c r="R2709" s="122">
        <v>-6.3E-3</v>
      </c>
      <c r="S2709" s="122">
        <v>55.170214717173337</v>
      </c>
      <c r="T2709" s="122">
        <v>99.951800000000006</v>
      </c>
    </row>
    <row r="2710" spans="1:20" x14ac:dyDescent="0.25">
      <c r="A2710" t="s">
        <v>3316</v>
      </c>
      <c r="B2710" t="s">
        <v>3317</v>
      </c>
      <c r="C2710" t="s">
        <v>2285</v>
      </c>
      <c r="D2710" t="s">
        <v>2282</v>
      </c>
      <c r="E2710" t="s">
        <v>5457</v>
      </c>
      <c r="F2710" t="s">
        <v>3219</v>
      </c>
      <c r="G2710" t="s">
        <v>3318</v>
      </c>
      <c r="H2710" t="s">
        <v>3325</v>
      </c>
      <c r="I2710" s="122">
        <v>50.6997</v>
      </c>
      <c r="J2710" s="122">
        <v>0.4738</v>
      </c>
      <c r="K2710" s="122">
        <v>0.6492</v>
      </c>
      <c r="L2710" s="122">
        <v>19.537600000000001</v>
      </c>
      <c r="M2710" s="122">
        <v>1.2343</v>
      </c>
      <c r="N2710" s="122">
        <v>9.7965999999999998</v>
      </c>
      <c r="O2710" s="122">
        <v>17.357399999999998</v>
      </c>
      <c r="P2710" s="122">
        <v>0.2737</v>
      </c>
      <c r="R2710" s="122">
        <v>1.4200000000000001E-2</v>
      </c>
      <c r="S2710" s="122">
        <v>47.196220115241189</v>
      </c>
      <c r="T2710" s="122">
        <v>100.0365</v>
      </c>
    </row>
    <row r="2711" spans="1:20" x14ac:dyDescent="0.25">
      <c r="A2711" t="s">
        <v>3316</v>
      </c>
      <c r="B2711" t="s">
        <v>3317</v>
      </c>
      <c r="C2711" t="s">
        <v>2285</v>
      </c>
      <c r="D2711" t="s">
        <v>2282</v>
      </c>
      <c r="E2711" t="s">
        <v>5457</v>
      </c>
      <c r="F2711" t="s">
        <v>3219</v>
      </c>
      <c r="G2711" t="s">
        <v>3318</v>
      </c>
      <c r="H2711" t="s">
        <v>3325</v>
      </c>
      <c r="I2711" s="122">
        <v>50.767099999999999</v>
      </c>
      <c r="J2711" s="122">
        <v>0.46450000000000002</v>
      </c>
      <c r="K2711" s="122">
        <v>0.71350000000000002</v>
      </c>
      <c r="L2711" s="122">
        <v>19.6922</v>
      </c>
      <c r="M2711" s="122">
        <v>1.2291000000000001</v>
      </c>
      <c r="N2711" s="122">
        <v>9.6590000000000007</v>
      </c>
      <c r="O2711" s="122">
        <v>17.565999999999999</v>
      </c>
      <c r="P2711" s="122">
        <v>0.30630000000000002</v>
      </c>
      <c r="R2711" s="122">
        <v>1.8200000000000001E-2</v>
      </c>
      <c r="S2711" s="122">
        <v>46.647635992327338</v>
      </c>
      <c r="T2711" s="122">
        <v>100.41589999999999</v>
      </c>
    </row>
    <row r="2712" spans="1:20" x14ac:dyDescent="0.25">
      <c r="A2712" t="s">
        <v>3316</v>
      </c>
      <c r="B2712" t="s">
        <v>3317</v>
      </c>
      <c r="C2712" t="s">
        <v>2285</v>
      </c>
      <c r="D2712" t="s">
        <v>2282</v>
      </c>
      <c r="E2712" t="s">
        <v>5457</v>
      </c>
      <c r="F2712" t="s">
        <v>3219</v>
      </c>
      <c r="G2712" t="s">
        <v>3318</v>
      </c>
      <c r="H2712" t="s">
        <v>3325</v>
      </c>
      <c r="I2712" s="122">
        <v>50.8551</v>
      </c>
      <c r="J2712" s="122">
        <v>0.47270000000000001</v>
      </c>
      <c r="K2712" s="122">
        <v>0.76829999999999998</v>
      </c>
      <c r="L2712" s="122">
        <v>18.7698</v>
      </c>
      <c r="M2712" s="122">
        <v>1.0426</v>
      </c>
      <c r="N2712" s="122">
        <v>9.4926999999999992</v>
      </c>
      <c r="O2712" s="122">
        <v>18.050699999999999</v>
      </c>
      <c r="P2712" s="122">
        <v>0.33879999999999999</v>
      </c>
      <c r="R2712" s="122">
        <v>9.5999999999999992E-3</v>
      </c>
      <c r="S2712" s="122">
        <v>47.410078668617508</v>
      </c>
      <c r="T2712" s="122">
        <v>99.800300000000021</v>
      </c>
    </row>
    <row r="2713" spans="1:20" x14ac:dyDescent="0.25">
      <c r="A2713" t="s">
        <v>3316</v>
      </c>
      <c r="B2713" t="s">
        <v>3317</v>
      </c>
      <c r="C2713" t="s">
        <v>2285</v>
      </c>
      <c r="D2713" t="s">
        <v>2282</v>
      </c>
      <c r="E2713" t="s">
        <v>5457</v>
      </c>
      <c r="F2713" t="s">
        <v>3219</v>
      </c>
      <c r="G2713" t="s">
        <v>3318</v>
      </c>
      <c r="H2713" t="s">
        <v>3325</v>
      </c>
      <c r="I2713" s="122">
        <v>51.0306</v>
      </c>
      <c r="J2713" s="122">
        <v>0.46989999999999998</v>
      </c>
      <c r="K2713" s="122">
        <v>0.85850000000000004</v>
      </c>
      <c r="L2713" s="122">
        <v>18.590299999999999</v>
      </c>
      <c r="M2713" s="122">
        <v>0.98650000000000004</v>
      </c>
      <c r="N2713" s="122">
        <v>9.5794999999999995</v>
      </c>
      <c r="O2713" s="122">
        <v>18.251999999999999</v>
      </c>
      <c r="P2713" s="122">
        <v>0.31009999999999999</v>
      </c>
      <c r="R2713" s="122">
        <v>-3.0999999999999999E-3</v>
      </c>
      <c r="S2713" s="122">
        <v>47.87682543611762</v>
      </c>
      <c r="T2713" s="122">
        <v>100.07429999999999</v>
      </c>
    </row>
    <row r="2714" spans="1:20" x14ac:dyDescent="0.25">
      <c r="A2714" t="s">
        <v>3316</v>
      </c>
      <c r="B2714" t="s">
        <v>3317</v>
      </c>
      <c r="C2714" t="s">
        <v>2285</v>
      </c>
      <c r="D2714" t="s">
        <v>2282</v>
      </c>
      <c r="E2714" t="s">
        <v>5457</v>
      </c>
      <c r="F2714" t="s">
        <v>3219</v>
      </c>
      <c r="G2714" t="s">
        <v>3318</v>
      </c>
      <c r="H2714" t="s">
        <v>3325</v>
      </c>
      <c r="I2714" s="122">
        <v>51.617400000000004</v>
      </c>
      <c r="J2714" s="122">
        <v>0.97270000000000001</v>
      </c>
      <c r="K2714" s="122">
        <v>1.8989</v>
      </c>
      <c r="L2714" s="122">
        <v>11.6576</v>
      </c>
      <c r="M2714" s="122">
        <v>0.32190000000000002</v>
      </c>
      <c r="N2714" s="122">
        <v>16.1736</v>
      </c>
      <c r="O2714" s="122">
        <v>16.866700000000002</v>
      </c>
      <c r="P2714" s="122">
        <v>0.32840000000000003</v>
      </c>
      <c r="R2714" s="122">
        <v>3.9E-2</v>
      </c>
      <c r="S2714" s="122">
        <v>71.206991531065142</v>
      </c>
      <c r="T2714" s="122">
        <v>99.876200000000011</v>
      </c>
    </row>
    <row r="2715" spans="1:20" x14ac:dyDescent="0.25">
      <c r="A2715" t="s">
        <v>3316</v>
      </c>
      <c r="B2715" t="s">
        <v>3317</v>
      </c>
      <c r="C2715" t="s">
        <v>2285</v>
      </c>
      <c r="D2715" t="s">
        <v>2282</v>
      </c>
      <c r="E2715" t="s">
        <v>5457</v>
      </c>
      <c r="F2715" t="s">
        <v>3219</v>
      </c>
      <c r="G2715" t="s">
        <v>3318</v>
      </c>
      <c r="H2715" t="s">
        <v>3325</v>
      </c>
      <c r="I2715" s="122">
        <v>50.784199999999998</v>
      </c>
      <c r="J2715" s="122">
        <v>0.96379999999999999</v>
      </c>
      <c r="K2715" s="122">
        <v>3.8826999999999998</v>
      </c>
      <c r="L2715" s="122">
        <v>5.3361000000000001</v>
      </c>
      <c r="M2715" s="122">
        <v>0.1111</v>
      </c>
      <c r="N2715" s="122">
        <v>15.7288</v>
      </c>
      <c r="O2715" s="122">
        <v>21.174499999999998</v>
      </c>
      <c r="P2715" s="122">
        <v>0.32190000000000002</v>
      </c>
      <c r="R2715" s="122">
        <v>0.78129999999999999</v>
      </c>
      <c r="S2715" s="122">
        <v>84.010839863487107</v>
      </c>
      <c r="T2715" s="122">
        <v>99.084400000000002</v>
      </c>
    </row>
    <row r="2716" spans="1:20" x14ac:dyDescent="0.25">
      <c r="A2716" t="s">
        <v>3316</v>
      </c>
      <c r="B2716" t="s">
        <v>3317</v>
      </c>
      <c r="C2716" t="s">
        <v>2285</v>
      </c>
      <c r="D2716" t="s">
        <v>2282</v>
      </c>
      <c r="E2716" t="s">
        <v>5457</v>
      </c>
      <c r="F2716" t="s">
        <v>3219</v>
      </c>
      <c r="G2716" t="s">
        <v>3318</v>
      </c>
      <c r="H2716" t="s">
        <v>3325</v>
      </c>
      <c r="I2716" s="122">
        <v>50.832799999999999</v>
      </c>
      <c r="J2716" s="122">
        <v>0.9526</v>
      </c>
      <c r="K2716" s="122">
        <v>3.8412999999999999</v>
      </c>
      <c r="L2716" s="122">
        <v>5.3442999999999996</v>
      </c>
      <c r="M2716" s="122">
        <v>0.1217</v>
      </c>
      <c r="N2716" s="122">
        <v>15.7363</v>
      </c>
      <c r="O2716" s="122">
        <v>21.500599999999999</v>
      </c>
      <c r="P2716" s="122">
        <v>0.3387</v>
      </c>
      <c r="R2716" s="122">
        <v>0.71379999999999999</v>
      </c>
      <c r="S2716" s="122">
        <v>83.996612212542132</v>
      </c>
      <c r="T2716" s="122">
        <v>99.382099999999994</v>
      </c>
    </row>
    <row r="2717" spans="1:20" x14ac:dyDescent="0.25">
      <c r="A2717" t="s">
        <v>3316</v>
      </c>
      <c r="B2717" t="s">
        <v>3317</v>
      </c>
      <c r="C2717" t="s">
        <v>2285</v>
      </c>
      <c r="D2717" t="s">
        <v>2282</v>
      </c>
      <c r="E2717" t="s">
        <v>5457</v>
      </c>
      <c r="F2717" t="s">
        <v>3219</v>
      </c>
      <c r="G2717" t="s">
        <v>3318</v>
      </c>
      <c r="H2717" t="s">
        <v>3325</v>
      </c>
      <c r="I2717" s="122">
        <v>50.214199999999998</v>
      </c>
      <c r="J2717" s="122">
        <v>0.99150000000000005</v>
      </c>
      <c r="K2717" s="122">
        <v>3.9468999999999999</v>
      </c>
      <c r="L2717" s="122">
        <v>5.2382</v>
      </c>
      <c r="M2717" s="122">
        <v>8.9800000000000005E-2</v>
      </c>
      <c r="N2717" s="122">
        <v>15.7735</v>
      </c>
      <c r="O2717" s="122">
        <v>21.356400000000001</v>
      </c>
      <c r="P2717" s="122">
        <v>0.35520000000000002</v>
      </c>
      <c r="R2717" s="122">
        <v>0.83279999999999998</v>
      </c>
      <c r="S2717" s="122">
        <v>84.295614631238081</v>
      </c>
      <c r="T2717" s="122">
        <v>98.798500000000004</v>
      </c>
    </row>
    <row r="2718" spans="1:20" x14ac:dyDescent="0.25">
      <c r="A2718" t="s">
        <v>3316</v>
      </c>
      <c r="B2718" t="s">
        <v>3317</v>
      </c>
      <c r="C2718" t="s">
        <v>2285</v>
      </c>
      <c r="D2718" t="s">
        <v>2282</v>
      </c>
      <c r="E2718" t="s">
        <v>5457</v>
      </c>
      <c r="F2718" t="s">
        <v>3219</v>
      </c>
      <c r="G2718" t="s">
        <v>3318</v>
      </c>
      <c r="H2718" t="s">
        <v>3325</v>
      </c>
      <c r="I2718" s="122">
        <v>51.425600000000003</v>
      </c>
      <c r="J2718" s="122">
        <v>1.3099000000000001</v>
      </c>
      <c r="K2718" s="122">
        <v>2.9138000000000002</v>
      </c>
      <c r="L2718" s="122">
        <v>7.6608999999999998</v>
      </c>
      <c r="M2718" s="122">
        <v>0.2044</v>
      </c>
      <c r="N2718" s="122">
        <v>15.206</v>
      </c>
      <c r="O2718" s="122">
        <v>20.949400000000001</v>
      </c>
      <c r="P2718" s="122">
        <v>0.35020000000000001</v>
      </c>
      <c r="R2718" s="122">
        <v>4.2999999999999997E-2</v>
      </c>
      <c r="S2718" s="122">
        <v>77.964470251454358</v>
      </c>
      <c r="T2718" s="122">
        <v>100.06319999999999</v>
      </c>
    </row>
    <row r="2719" spans="1:20" x14ac:dyDescent="0.25">
      <c r="A2719" t="s">
        <v>3316</v>
      </c>
      <c r="B2719" t="s">
        <v>3317</v>
      </c>
      <c r="C2719" t="s">
        <v>2285</v>
      </c>
      <c r="D2719" t="s">
        <v>2282</v>
      </c>
      <c r="E2719" t="s">
        <v>5457</v>
      </c>
      <c r="F2719" t="s">
        <v>3219</v>
      </c>
      <c r="G2719" t="s">
        <v>3318</v>
      </c>
      <c r="H2719" t="s">
        <v>3325</v>
      </c>
      <c r="I2719" s="122">
        <v>51.201599999999999</v>
      </c>
      <c r="J2719" s="122">
        <v>1.3680000000000001</v>
      </c>
      <c r="K2719" s="122">
        <v>3.0756000000000001</v>
      </c>
      <c r="L2719" s="122">
        <v>7.8093000000000004</v>
      </c>
      <c r="M2719" s="122">
        <v>0.13780000000000001</v>
      </c>
      <c r="N2719" s="122">
        <v>15.1005</v>
      </c>
      <c r="O2719" s="122">
        <v>20.877300000000002</v>
      </c>
      <c r="P2719" s="122">
        <v>0.33860000000000001</v>
      </c>
      <c r="R2719" s="122">
        <v>-1.0999999999999999E-2</v>
      </c>
      <c r="S2719" s="122">
        <v>77.511966058892028</v>
      </c>
      <c r="T2719" s="122">
        <v>99.897700000000015</v>
      </c>
    </row>
    <row r="2720" spans="1:20" x14ac:dyDescent="0.25">
      <c r="A2720" t="s">
        <v>3316</v>
      </c>
      <c r="B2720" t="s">
        <v>3317</v>
      </c>
      <c r="C2720" t="s">
        <v>2285</v>
      </c>
      <c r="D2720" t="s">
        <v>2282</v>
      </c>
      <c r="E2720" t="s">
        <v>5457</v>
      </c>
      <c r="F2720" t="s">
        <v>3219</v>
      </c>
      <c r="G2720" t="s">
        <v>3318</v>
      </c>
      <c r="H2720" t="s">
        <v>3325</v>
      </c>
      <c r="I2720" s="122">
        <v>50.720599999999997</v>
      </c>
      <c r="J2720" s="122">
        <v>1.4276</v>
      </c>
      <c r="K2720" s="122">
        <v>3.1972999999999998</v>
      </c>
      <c r="L2720" s="122">
        <v>7.7134</v>
      </c>
      <c r="M2720" s="122">
        <v>0.17219999999999999</v>
      </c>
      <c r="N2720" s="122">
        <v>14.877000000000001</v>
      </c>
      <c r="O2720" s="122">
        <v>20.9161</v>
      </c>
      <c r="P2720" s="122">
        <v>0.38390000000000002</v>
      </c>
      <c r="R2720" s="122">
        <v>9.1000000000000004E-3</v>
      </c>
      <c r="S2720" s="122">
        <v>77.467395189987144</v>
      </c>
      <c r="T2720" s="122">
        <v>99.417199999999994</v>
      </c>
    </row>
    <row r="2721" spans="1:20" x14ac:dyDescent="0.25">
      <c r="A2721" t="s">
        <v>3316</v>
      </c>
      <c r="B2721" t="s">
        <v>3317</v>
      </c>
      <c r="C2721" t="s">
        <v>2285</v>
      </c>
      <c r="D2721" t="s">
        <v>2282</v>
      </c>
      <c r="E2721" t="s">
        <v>5457</v>
      </c>
      <c r="F2721" t="s">
        <v>3219</v>
      </c>
      <c r="G2721" t="s">
        <v>3318</v>
      </c>
      <c r="H2721" t="s">
        <v>3325</v>
      </c>
      <c r="I2721" s="122">
        <v>51.4724</v>
      </c>
      <c r="J2721" s="122">
        <v>1.2089000000000001</v>
      </c>
      <c r="K2721" s="122">
        <v>3.1783999999999999</v>
      </c>
      <c r="L2721" s="122">
        <v>6.423</v>
      </c>
      <c r="M2721" s="122">
        <v>0.15909999999999999</v>
      </c>
      <c r="N2721" s="122">
        <v>15.4152</v>
      </c>
      <c r="O2721" s="122">
        <v>21.139099999999999</v>
      </c>
      <c r="P2721" s="122">
        <v>0.30580000000000002</v>
      </c>
      <c r="R2721" s="122">
        <v>0.55600000000000005</v>
      </c>
      <c r="S2721" s="122">
        <v>81.053730080383573</v>
      </c>
      <c r="T2721" s="122">
        <v>99.857899999999987</v>
      </c>
    </row>
    <row r="2722" spans="1:20" x14ac:dyDescent="0.25">
      <c r="A2722" t="s">
        <v>3316</v>
      </c>
      <c r="B2722" t="s">
        <v>3317</v>
      </c>
      <c r="C2722" t="s">
        <v>2285</v>
      </c>
      <c r="D2722" t="s">
        <v>2282</v>
      </c>
      <c r="E2722" t="s">
        <v>5457</v>
      </c>
      <c r="F2722" t="s">
        <v>3219</v>
      </c>
      <c r="G2722" t="s">
        <v>3318</v>
      </c>
      <c r="H2722" t="s">
        <v>3325</v>
      </c>
      <c r="I2722" s="122">
        <v>51.032200000000003</v>
      </c>
      <c r="J2722" s="122">
        <v>1.2441</v>
      </c>
      <c r="K2722" s="122">
        <v>3.2692999999999999</v>
      </c>
      <c r="L2722" s="122">
        <v>6.6035000000000004</v>
      </c>
      <c r="M2722" s="122">
        <v>8.9099999999999999E-2</v>
      </c>
      <c r="N2722" s="122">
        <v>15.2622</v>
      </c>
      <c r="O2722" s="122">
        <v>20.930700000000002</v>
      </c>
      <c r="P2722" s="122">
        <v>0.3498</v>
      </c>
      <c r="R2722" s="122">
        <v>0.66320000000000001</v>
      </c>
      <c r="S2722" s="122">
        <v>80.468163230882311</v>
      </c>
      <c r="T2722" s="122">
        <v>99.444100000000006</v>
      </c>
    </row>
    <row r="2723" spans="1:20" x14ac:dyDescent="0.25">
      <c r="A2723" t="s">
        <v>3316</v>
      </c>
      <c r="B2723" t="s">
        <v>3317</v>
      </c>
      <c r="C2723" t="s">
        <v>2285</v>
      </c>
      <c r="D2723" t="s">
        <v>2282</v>
      </c>
      <c r="E2723" t="s">
        <v>5457</v>
      </c>
      <c r="F2723" t="s">
        <v>3219</v>
      </c>
      <c r="G2723" t="s">
        <v>3318</v>
      </c>
      <c r="H2723" t="s">
        <v>3325</v>
      </c>
      <c r="I2723" s="122">
        <v>51.443399999999997</v>
      </c>
      <c r="J2723" s="122">
        <v>1.1698999999999999</v>
      </c>
      <c r="K2723" s="122">
        <v>3.0945</v>
      </c>
      <c r="L2723" s="122">
        <v>6.3985000000000003</v>
      </c>
      <c r="M2723" s="122">
        <v>0.1244</v>
      </c>
      <c r="N2723" s="122">
        <v>15.429500000000001</v>
      </c>
      <c r="O2723" s="122">
        <v>21.1097</v>
      </c>
      <c r="P2723" s="122">
        <v>0.3241</v>
      </c>
      <c r="R2723" s="122">
        <v>0.57379999999999998</v>
      </c>
      <c r="S2723" s="122">
        <v>81.126550345167004</v>
      </c>
      <c r="T2723" s="122">
        <v>99.6678</v>
      </c>
    </row>
    <row r="2724" spans="1:20" x14ac:dyDescent="0.25">
      <c r="A2724" t="s">
        <v>3316</v>
      </c>
      <c r="B2724" t="s">
        <v>3317</v>
      </c>
      <c r="C2724" t="s">
        <v>2285</v>
      </c>
      <c r="D2724" t="s">
        <v>2282</v>
      </c>
      <c r="E2724" t="s">
        <v>5457</v>
      </c>
      <c r="F2724" t="s">
        <v>3219</v>
      </c>
      <c r="G2724" t="s">
        <v>3318</v>
      </c>
      <c r="H2724" t="s">
        <v>3325</v>
      </c>
      <c r="I2724" s="122">
        <v>51.230800000000002</v>
      </c>
      <c r="J2724" s="122">
        <v>1.0736000000000001</v>
      </c>
      <c r="K2724" s="122">
        <v>3.2313000000000001</v>
      </c>
      <c r="L2724" s="122">
        <v>5.9142999999999999</v>
      </c>
      <c r="M2724" s="122">
        <v>0.1163</v>
      </c>
      <c r="N2724" s="122">
        <v>15.819699999999999</v>
      </c>
      <c r="O2724" s="122">
        <v>21.1797</v>
      </c>
      <c r="P2724" s="122">
        <v>0.33019999999999999</v>
      </c>
      <c r="R2724" s="122">
        <v>0.42130000000000001</v>
      </c>
      <c r="S2724" s="122">
        <v>82.662858886790772</v>
      </c>
      <c r="T2724" s="122">
        <v>99.317200000000014</v>
      </c>
    </row>
    <row r="2725" spans="1:20" x14ac:dyDescent="0.25">
      <c r="A2725" t="s">
        <v>3316</v>
      </c>
      <c r="B2725" t="s">
        <v>3317</v>
      </c>
      <c r="C2725" t="s">
        <v>2285</v>
      </c>
      <c r="D2725" t="s">
        <v>2282</v>
      </c>
      <c r="E2725" t="s">
        <v>5457</v>
      </c>
      <c r="F2725" t="s">
        <v>3219</v>
      </c>
      <c r="G2725" t="s">
        <v>3318</v>
      </c>
      <c r="H2725" t="s">
        <v>3325</v>
      </c>
      <c r="I2725" s="122">
        <v>51.421199999999999</v>
      </c>
      <c r="J2725" s="122">
        <v>1.127</v>
      </c>
      <c r="K2725" s="122">
        <v>3.3485</v>
      </c>
      <c r="L2725" s="122">
        <v>6.2104999999999997</v>
      </c>
      <c r="M2725" s="122">
        <v>0.13439999999999999</v>
      </c>
      <c r="N2725" s="122">
        <v>15.8383</v>
      </c>
      <c r="O2725" s="122">
        <v>21.331800000000001</v>
      </c>
      <c r="P2725" s="122">
        <v>0.33550000000000002</v>
      </c>
      <c r="R2725" s="122">
        <v>0.38590000000000002</v>
      </c>
      <c r="S2725" s="122">
        <v>81.968667137764825</v>
      </c>
      <c r="T2725" s="122">
        <v>100.1331</v>
      </c>
    </row>
    <row r="2726" spans="1:20" x14ac:dyDescent="0.25">
      <c r="A2726" t="s">
        <v>3316</v>
      </c>
      <c r="B2726" t="s">
        <v>3317</v>
      </c>
      <c r="C2726" t="s">
        <v>2285</v>
      </c>
      <c r="D2726" t="s">
        <v>2282</v>
      </c>
      <c r="E2726" t="s">
        <v>5457</v>
      </c>
      <c r="F2726" t="s">
        <v>3219</v>
      </c>
      <c r="G2726" t="s">
        <v>3318</v>
      </c>
      <c r="H2726" t="s">
        <v>3325</v>
      </c>
      <c r="I2726" s="122">
        <v>50.231999999999999</v>
      </c>
      <c r="J2726" s="122">
        <v>1.2924</v>
      </c>
      <c r="K2726" s="122">
        <v>3.8631000000000002</v>
      </c>
      <c r="L2726" s="122">
        <v>6.2386999999999997</v>
      </c>
      <c r="M2726" s="122">
        <v>0.1986</v>
      </c>
      <c r="N2726" s="122">
        <v>15.222300000000001</v>
      </c>
      <c r="O2726" s="122">
        <v>21.2301</v>
      </c>
      <c r="P2726" s="122">
        <v>0.33169999999999999</v>
      </c>
      <c r="R2726" s="122">
        <v>0.4919</v>
      </c>
      <c r="S2726" s="122">
        <v>81.306135128066643</v>
      </c>
      <c r="T2726" s="122">
        <v>99.100800000000007</v>
      </c>
    </row>
    <row r="2727" spans="1:20" x14ac:dyDescent="0.25">
      <c r="A2727" t="s">
        <v>3316</v>
      </c>
      <c r="B2727" t="s">
        <v>3317</v>
      </c>
      <c r="C2727" t="s">
        <v>2285</v>
      </c>
      <c r="D2727" t="s">
        <v>2282</v>
      </c>
      <c r="E2727" t="s">
        <v>5457</v>
      </c>
      <c r="F2727" t="s">
        <v>3219</v>
      </c>
      <c r="G2727" t="s">
        <v>3318</v>
      </c>
      <c r="H2727" t="s">
        <v>3325</v>
      </c>
      <c r="I2727" s="122">
        <v>51.652200000000001</v>
      </c>
      <c r="J2727" s="122">
        <v>1.1997</v>
      </c>
      <c r="K2727" s="122">
        <v>2.5434000000000001</v>
      </c>
      <c r="L2727" s="122">
        <v>7.4028</v>
      </c>
      <c r="M2727" s="122">
        <v>0.17230000000000001</v>
      </c>
      <c r="N2727" s="122">
        <v>15.635199999999999</v>
      </c>
      <c r="O2727" s="122">
        <v>20.523399999999999</v>
      </c>
      <c r="P2727" s="122">
        <v>0.35730000000000001</v>
      </c>
      <c r="R2727" s="122">
        <v>5.3400000000000003E-2</v>
      </c>
      <c r="S2727" s="122">
        <v>79.012896122997304</v>
      </c>
      <c r="T2727" s="122">
        <v>99.539699999999996</v>
      </c>
    </row>
    <row r="2728" spans="1:20" x14ac:dyDescent="0.25">
      <c r="A2728" t="s">
        <v>3316</v>
      </c>
      <c r="B2728" t="s">
        <v>3317</v>
      </c>
      <c r="C2728" t="s">
        <v>2285</v>
      </c>
      <c r="D2728" t="s">
        <v>2282</v>
      </c>
      <c r="E2728" t="s">
        <v>5457</v>
      </c>
      <c r="F2728" t="s">
        <v>3219</v>
      </c>
      <c r="G2728" t="s">
        <v>3318</v>
      </c>
      <c r="H2728" t="s">
        <v>3325</v>
      </c>
      <c r="I2728" s="122">
        <v>51.140500000000003</v>
      </c>
      <c r="J2728" s="122">
        <v>1.2615000000000001</v>
      </c>
      <c r="K2728" s="122">
        <v>2.6185999999999998</v>
      </c>
      <c r="L2728" s="122">
        <v>7.6204999999999998</v>
      </c>
      <c r="M2728" s="122">
        <v>0.2283</v>
      </c>
      <c r="N2728" s="122">
        <v>15.490600000000001</v>
      </c>
      <c r="O2728" s="122">
        <v>20.8508</v>
      </c>
      <c r="P2728" s="122">
        <v>0.36509999999999998</v>
      </c>
      <c r="R2728" s="122">
        <v>1.2200000000000001E-2</v>
      </c>
      <c r="S2728" s="122">
        <v>78.371150988460272</v>
      </c>
      <c r="T2728" s="122">
        <v>99.588099999999997</v>
      </c>
    </row>
    <row r="2729" spans="1:20" x14ac:dyDescent="0.25">
      <c r="A2729" t="s">
        <v>3316</v>
      </c>
      <c r="B2729" t="s">
        <v>3317</v>
      </c>
      <c r="C2729" t="s">
        <v>2285</v>
      </c>
      <c r="D2729" t="s">
        <v>2282</v>
      </c>
      <c r="E2729" t="s">
        <v>5457</v>
      </c>
      <c r="F2729" t="s">
        <v>3219</v>
      </c>
      <c r="G2729" t="s">
        <v>3318</v>
      </c>
      <c r="H2729" t="s">
        <v>3325</v>
      </c>
      <c r="I2729" s="122">
        <v>51.252600000000001</v>
      </c>
      <c r="J2729" s="122">
        <v>1.2986</v>
      </c>
      <c r="K2729" s="122">
        <v>2.76</v>
      </c>
      <c r="L2729" s="122">
        <v>8.0329999999999995</v>
      </c>
      <c r="M2729" s="122">
        <v>0.2349</v>
      </c>
      <c r="N2729" s="122">
        <v>14.8734</v>
      </c>
      <c r="O2729" s="122">
        <v>20.677299999999999</v>
      </c>
      <c r="P2729" s="122">
        <v>0.35749999999999998</v>
      </c>
      <c r="R2729" s="122">
        <v>4.4200000000000003E-2</v>
      </c>
      <c r="S2729" s="122">
        <v>76.7465117525186</v>
      </c>
      <c r="T2729" s="122">
        <v>99.531500000000008</v>
      </c>
    </row>
    <row r="2730" spans="1:20" x14ac:dyDescent="0.25">
      <c r="A2730" t="s">
        <v>3316</v>
      </c>
      <c r="B2730" t="s">
        <v>3317</v>
      </c>
      <c r="C2730" t="s">
        <v>2285</v>
      </c>
      <c r="D2730" t="s">
        <v>2282</v>
      </c>
      <c r="E2730" t="s">
        <v>5457</v>
      </c>
      <c r="F2730" t="s">
        <v>3219</v>
      </c>
      <c r="G2730" t="s">
        <v>3318</v>
      </c>
      <c r="H2730" t="s">
        <v>3325</v>
      </c>
      <c r="I2730" s="122">
        <v>51.831400000000002</v>
      </c>
      <c r="J2730" s="122">
        <v>0.79139999999999999</v>
      </c>
      <c r="K2730" s="122">
        <v>1.6568000000000001</v>
      </c>
      <c r="L2730" s="122">
        <v>12.8009</v>
      </c>
      <c r="M2730" s="122">
        <v>0.78169999999999995</v>
      </c>
      <c r="N2730" s="122">
        <v>13.640700000000001</v>
      </c>
      <c r="O2730" s="122">
        <v>18.539899999999999</v>
      </c>
      <c r="P2730" s="122">
        <v>0.28439999999999999</v>
      </c>
      <c r="R2730" s="122">
        <v>3.1099999999999999E-2</v>
      </c>
      <c r="S2730" s="122">
        <v>65.511029655517333</v>
      </c>
      <c r="T2730" s="122">
        <v>100.3583</v>
      </c>
    </row>
    <row r="2731" spans="1:20" x14ac:dyDescent="0.25">
      <c r="A2731" t="s">
        <v>3316</v>
      </c>
      <c r="B2731" t="s">
        <v>3317</v>
      </c>
      <c r="C2731" t="s">
        <v>2285</v>
      </c>
      <c r="D2731" t="s">
        <v>2282</v>
      </c>
      <c r="E2731" t="s">
        <v>5457</v>
      </c>
      <c r="F2731" t="s">
        <v>3219</v>
      </c>
      <c r="G2731" t="s">
        <v>3318</v>
      </c>
      <c r="H2731" t="s">
        <v>3325</v>
      </c>
      <c r="I2731" s="122">
        <v>51.954500000000003</v>
      </c>
      <c r="J2731" s="122">
        <v>0.71319999999999995</v>
      </c>
      <c r="K2731" s="122">
        <v>1.1680999999999999</v>
      </c>
      <c r="L2731" s="122">
        <v>11.8744</v>
      </c>
      <c r="M2731" s="122">
        <v>0.65620000000000001</v>
      </c>
      <c r="N2731" s="122">
        <v>14.8935</v>
      </c>
      <c r="O2731" s="122">
        <v>18.013000000000002</v>
      </c>
      <c r="P2731" s="122">
        <v>0.23669999999999999</v>
      </c>
      <c r="R2731" s="122">
        <v>3.1600000000000003E-2</v>
      </c>
      <c r="S2731" s="122">
        <v>69.095258920407318</v>
      </c>
      <c r="T2731" s="122">
        <v>99.541200000000003</v>
      </c>
    </row>
    <row r="2732" spans="1:20" x14ac:dyDescent="0.25">
      <c r="A2732" t="s">
        <v>3316</v>
      </c>
      <c r="B2732" t="s">
        <v>3317</v>
      </c>
      <c r="C2732" t="s">
        <v>2285</v>
      </c>
      <c r="D2732" t="s">
        <v>2282</v>
      </c>
      <c r="E2732" t="s">
        <v>5457</v>
      </c>
      <c r="F2732" t="s">
        <v>3219</v>
      </c>
      <c r="G2732" t="s">
        <v>3318</v>
      </c>
      <c r="H2732" t="s">
        <v>3325</v>
      </c>
      <c r="I2732" s="122">
        <v>52.318800000000003</v>
      </c>
      <c r="J2732" s="122">
        <v>0.52490000000000003</v>
      </c>
      <c r="K2732" s="122">
        <v>0.99850000000000005</v>
      </c>
      <c r="L2732" s="122">
        <v>12.5297</v>
      </c>
      <c r="M2732" s="122">
        <v>0.93679999999999997</v>
      </c>
      <c r="N2732" s="122">
        <v>15.062099999999999</v>
      </c>
      <c r="O2732" s="122">
        <v>16.8126</v>
      </c>
      <c r="P2732" s="122">
        <v>0.26379999999999998</v>
      </c>
      <c r="R2732" s="122">
        <v>8.8000000000000005E-3</v>
      </c>
      <c r="S2732" s="122">
        <v>68.181302602435451</v>
      </c>
      <c r="T2732" s="122">
        <v>99.456000000000003</v>
      </c>
    </row>
    <row r="2733" spans="1:20" x14ac:dyDescent="0.25">
      <c r="A2733" t="s">
        <v>3316</v>
      </c>
      <c r="B2733" t="s">
        <v>3317</v>
      </c>
      <c r="C2733" t="s">
        <v>2285</v>
      </c>
      <c r="D2733" t="s">
        <v>2282</v>
      </c>
      <c r="E2733" t="s">
        <v>5457</v>
      </c>
      <c r="F2733" t="s">
        <v>3219</v>
      </c>
      <c r="G2733" t="s">
        <v>3318</v>
      </c>
      <c r="H2733" t="s">
        <v>3325</v>
      </c>
      <c r="I2733" s="122">
        <v>51.3309</v>
      </c>
      <c r="J2733" s="122">
        <v>0.4914</v>
      </c>
      <c r="K2733" s="122">
        <v>0.9042</v>
      </c>
      <c r="L2733" s="122">
        <v>16.297000000000001</v>
      </c>
      <c r="M2733" s="122">
        <v>0.94579999999999997</v>
      </c>
      <c r="N2733" s="122">
        <v>10.903700000000001</v>
      </c>
      <c r="O2733" s="122">
        <v>18.911200000000001</v>
      </c>
      <c r="P2733" s="122">
        <v>0.34820000000000001</v>
      </c>
      <c r="R2733" s="122">
        <v>-1.4500000000000001E-2</v>
      </c>
      <c r="S2733" s="122">
        <v>54.392586749022072</v>
      </c>
      <c r="T2733" s="122">
        <v>100.11790000000001</v>
      </c>
    </row>
    <row r="2734" spans="1:20" x14ac:dyDescent="0.25">
      <c r="A2734" t="s">
        <v>3316</v>
      </c>
      <c r="B2734" t="s">
        <v>3317</v>
      </c>
      <c r="C2734" t="s">
        <v>2285</v>
      </c>
      <c r="D2734" t="s">
        <v>2282</v>
      </c>
      <c r="E2734" t="s">
        <v>5457</v>
      </c>
      <c r="F2734" t="s">
        <v>3219</v>
      </c>
      <c r="G2734" t="s">
        <v>3318</v>
      </c>
      <c r="H2734" t="s">
        <v>3325</v>
      </c>
      <c r="I2734" s="122">
        <v>51.888599999999997</v>
      </c>
      <c r="J2734" s="122">
        <v>0.98160000000000003</v>
      </c>
      <c r="K2734" s="122">
        <v>1.7655000000000001</v>
      </c>
      <c r="L2734" s="122">
        <v>10.5825</v>
      </c>
      <c r="M2734" s="122">
        <v>0.3695</v>
      </c>
      <c r="N2734" s="122">
        <v>15.274100000000001</v>
      </c>
      <c r="O2734" s="122">
        <v>18.473400000000002</v>
      </c>
      <c r="P2734" s="122">
        <v>0.32369999999999999</v>
      </c>
      <c r="R2734" s="122">
        <v>1.2500000000000001E-2</v>
      </c>
      <c r="S2734" s="122">
        <v>72.010718601303779</v>
      </c>
      <c r="T2734" s="122">
        <v>99.671399999999991</v>
      </c>
    </row>
    <row r="2735" spans="1:20" x14ac:dyDescent="0.25">
      <c r="A2735" t="s">
        <v>3316</v>
      </c>
      <c r="B2735" t="s">
        <v>3317</v>
      </c>
      <c r="C2735" t="s">
        <v>2285</v>
      </c>
      <c r="D2735" t="s">
        <v>2282</v>
      </c>
      <c r="E2735" t="s">
        <v>5457</v>
      </c>
      <c r="F2735" t="s">
        <v>3219</v>
      </c>
      <c r="G2735" t="s">
        <v>3318</v>
      </c>
      <c r="H2735" t="s">
        <v>3325</v>
      </c>
      <c r="I2735" s="122">
        <v>49.338799999999999</v>
      </c>
      <c r="J2735" s="122">
        <v>1.9590000000000001</v>
      </c>
      <c r="K2735" s="122">
        <v>4.0736999999999997</v>
      </c>
      <c r="L2735" s="122">
        <v>9.4794999999999998</v>
      </c>
      <c r="M2735" s="122">
        <v>0.19239999999999999</v>
      </c>
      <c r="N2735" s="122">
        <v>14.371499999999999</v>
      </c>
      <c r="O2735" s="122">
        <v>19.575399999999998</v>
      </c>
      <c r="P2735" s="122">
        <v>0.46339999999999998</v>
      </c>
      <c r="R2735" s="122">
        <v>5.2499999999999998E-2</v>
      </c>
      <c r="S2735" s="122">
        <v>72.990723252646802</v>
      </c>
      <c r="T2735" s="122">
        <v>99.506199999999993</v>
      </c>
    </row>
    <row r="2736" spans="1:20" x14ac:dyDescent="0.25">
      <c r="A2736" t="s">
        <v>3316</v>
      </c>
      <c r="B2736" t="s">
        <v>3317</v>
      </c>
      <c r="C2736" t="s">
        <v>2285</v>
      </c>
      <c r="D2736" t="s">
        <v>2282</v>
      </c>
      <c r="E2736" t="s">
        <v>5457</v>
      </c>
      <c r="F2736" t="s">
        <v>3219</v>
      </c>
      <c r="G2736" t="s">
        <v>3318</v>
      </c>
      <c r="H2736" t="s">
        <v>3325</v>
      </c>
      <c r="I2736" s="122">
        <v>51.008200000000002</v>
      </c>
      <c r="J2736" s="122">
        <v>1.2956000000000001</v>
      </c>
      <c r="K2736" s="122">
        <v>2.6217000000000001</v>
      </c>
      <c r="L2736" s="122">
        <v>8.3957999999999995</v>
      </c>
      <c r="M2736" s="122">
        <v>0.25430000000000003</v>
      </c>
      <c r="N2736" s="122">
        <v>15.042199999999999</v>
      </c>
      <c r="O2736" s="122">
        <v>20.107800000000001</v>
      </c>
      <c r="P2736" s="122">
        <v>0.40639999999999998</v>
      </c>
      <c r="R2736" s="122">
        <v>1.9099999999999999E-2</v>
      </c>
      <c r="S2736" s="122">
        <v>76.154423912077803</v>
      </c>
      <c r="T2736" s="122">
        <v>99.1511</v>
      </c>
    </row>
    <row r="2737" spans="1:20" x14ac:dyDescent="0.25">
      <c r="A2737" t="s">
        <v>3316</v>
      </c>
      <c r="B2737" t="s">
        <v>3317</v>
      </c>
      <c r="C2737" t="s">
        <v>2285</v>
      </c>
      <c r="D2737" t="s">
        <v>2282</v>
      </c>
      <c r="E2737" t="s">
        <v>5457</v>
      </c>
      <c r="F2737" t="s">
        <v>3219</v>
      </c>
      <c r="G2737" t="s">
        <v>3318</v>
      </c>
      <c r="H2737" t="s">
        <v>3325</v>
      </c>
      <c r="I2737" s="122">
        <v>50.625100000000003</v>
      </c>
      <c r="J2737" s="122">
        <v>1.5291999999999999</v>
      </c>
      <c r="K2737" s="122">
        <v>3.3653</v>
      </c>
      <c r="L2737" s="122">
        <v>8.6609999999999996</v>
      </c>
      <c r="M2737" s="122">
        <v>0.27260000000000001</v>
      </c>
      <c r="N2737" s="122">
        <v>14.9008</v>
      </c>
      <c r="O2737" s="122">
        <v>20.05</v>
      </c>
      <c r="P2737" s="122">
        <v>0.54339999999999999</v>
      </c>
      <c r="R2737" s="122">
        <v>2.9000000000000001E-2</v>
      </c>
      <c r="S2737" s="122">
        <v>75.41039191181126</v>
      </c>
      <c r="T2737" s="122">
        <v>99.976399999999998</v>
      </c>
    </row>
    <row r="2738" spans="1:20" x14ac:dyDescent="0.25">
      <c r="A2738" t="s">
        <v>3316</v>
      </c>
      <c r="B2738" t="s">
        <v>3317</v>
      </c>
      <c r="C2738" t="s">
        <v>2285</v>
      </c>
      <c r="D2738" t="s">
        <v>2282</v>
      </c>
      <c r="E2738" t="s">
        <v>5457</v>
      </c>
      <c r="F2738" t="s">
        <v>3219</v>
      </c>
      <c r="G2738" t="s">
        <v>3318</v>
      </c>
      <c r="H2738" t="s">
        <v>3325</v>
      </c>
      <c r="I2738" s="122">
        <v>50.215499999999999</v>
      </c>
      <c r="J2738" s="122">
        <v>0.5867</v>
      </c>
      <c r="K2738" s="122">
        <v>1.0338000000000001</v>
      </c>
      <c r="L2738" s="122">
        <v>19.6629</v>
      </c>
      <c r="M2738" s="122">
        <v>1.1544000000000001</v>
      </c>
      <c r="N2738" s="122">
        <v>8.9306999999999999</v>
      </c>
      <c r="O2738" s="122">
        <v>17.660299999999999</v>
      </c>
      <c r="P2738" s="122">
        <v>0.36909999999999998</v>
      </c>
      <c r="R2738" s="122">
        <v>-2.24E-2</v>
      </c>
      <c r="S2738" s="122">
        <v>44.739480534709138</v>
      </c>
      <c r="T2738" s="122">
        <v>99.59099999999998</v>
      </c>
    </row>
    <row r="2739" spans="1:20" x14ac:dyDescent="0.25">
      <c r="A2739" t="s">
        <v>3316</v>
      </c>
      <c r="B2739" t="s">
        <v>3317</v>
      </c>
      <c r="C2739" t="s">
        <v>2285</v>
      </c>
      <c r="D2739" t="s">
        <v>2282</v>
      </c>
      <c r="E2739" t="s">
        <v>5457</v>
      </c>
      <c r="F2739" t="s">
        <v>3219</v>
      </c>
      <c r="G2739" t="s">
        <v>3318</v>
      </c>
      <c r="H2739" t="s">
        <v>3325</v>
      </c>
      <c r="I2739" s="122">
        <v>49.6325</v>
      </c>
      <c r="J2739" s="122">
        <v>0.64680000000000004</v>
      </c>
      <c r="K2739" s="122">
        <v>1.0631999999999999</v>
      </c>
      <c r="L2739" s="122">
        <v>19.822800000000001</v>
      </c>
      <c r="M2739" s="122">
        <v>1.1634</v>
      </c>
      <c r="N2739" s="122">
        <v>8.7432999999999996</v>
      </c>
      <c r="O2739" s="122">
        <v>17.9438</v>
      </c>
      <c r="P2739" s="122">
        <v>0.35210000000000002</v>
      </c>
      <c r="R2739" s="122">
        <v>-7.0000000000000001E-3</v>
      </c>
      <c r="S2739" s="122">
        <v>44.016100821148733</v>
      </c>
      <c r="T2739" s="122">
        <v>99.360899999999987</v>
      </c>
    </row>
    <row r="2740" spans="1:20" x14ac:dyDescent="0.25">
      <c r="A2740" t="s">
        <v>3316</v>
      </c>
      <c r="B2740" t="s">
        <v>3317</v>
      </c>
      <c r="C2740" t="s">
        <v>2285</v>
      </c>
      <c r="D2740" t="s">
        <v>2282</v>
      </c>
      <c r="E2740" t="s">
        <v>5457</v>
      </c>
      <c r="F2740" t="s">
        <v>3219</v>
      </c>
      <c r="G2740" t="s">
        <v>3318</v>
      </c>
      <c r="H2740" t="s">
        <v>3325</v>
      </c>
      <c r="I2740" s="122">
        <v>50.244700000000002</v>
      </c>
      <c r="J2740" s="122">
        <v>0.61970000000000003</v>
      </c>
      <c r="K2740" s="122">
        <v>1.0684</v>
      </c>
      <c r="L2740" s="122">
        <v>19.8277</v>
      </c>
      <c r="M2740" s="122">
        <v>1.1218999999999999</v>
      </c>
      <c r="N2740" s="122">
        <v>8.4347999999999992</v>
      </c>
      <c r="O2740" s="122">
        <v>18.1723</v>
      </c>
      <c r="P2740" s="122">
        <v>0.3609</v>
      </c>
      <c r="R2740" s="122">
        <v>4.0000000000000002E-4</v>
      </c>
      <c r="S2740" s="122">
        <v>43.12685218166294</v>
      </c>
      <c r="T2740" s="122">
        <v>99.850800000000007</v>
      </c>
    </row>
    <row r="2741" spans="1:20" x14ac:dyDescent="0.25">
      <c r="A2741" t="s">
        <v>3316</v>
      </c>
      <c r="B2741" t="s">
        <v>3317</v>
      </c>
      <c r="C2741" t="s">
        <v>2285</v>
      </c>
      <c r="D2741" t="s">
        <v>2282</v>
      </c>
      <c r="E2741" t="s">
        <v>5457</v>
      </c>
      <c r="F2741" t="s">
        <v>3219</v>
      </c>
      <c r="G2741" t="s">
        <v>3318</v>
      </c>
      <c r="H2741" t="s">
        <v>3325</v>
      </c>
      <c r="I2741" s="122">
        <v>50.849400000000003</v>
      </c>
      <c r="J2741" s="122">
        <v>0.47649999999999998</v>
      </c>
      <c r="K2741" s="122">
        <v>0.74609999999999999</v>
      </c>
      <c r="L2741" s="122">
        <v>18.321899999999999</v>
      </c>
      <c r="M2741" s="122">
        <v>1.0817000000000001</v>
      </c>
      <c r="N2741" s="122">
        <v>9.6117000000000008</v>
      </c>
      <c r="O2741" s="122">
        <v>18.665500000000002</v>
      </c>
      <c r="P2741" s="122">
        <v>0.27239999999999998</v>
      </c>
      <c r="R2741" s="122">
        <v>-1.4999999999999999E-2</v>
      </c>
      <c r="S2741" s="122">
        <v>48.323640998408678</v>
      </c>
      <c r="T2741" s="122">
        <v>100.0102</v>
      </c>
    </row>
    <row r="2742" spans="1:20" x14ac:dyDescent="0.25">
      <c r="A2742" t="s">
        <v>3316</v>
      </c>
      <c r="B2742" t="s">
        <v>3317</v>
      </c>
      <c r="C2742" t="s">
        <v>2285</v>
      </c>
      <c r="D2742" t="s">
        <v>2282</v>
      </c>
      <c r="E2742" t="s">
        <v>5457</v>
      </c>
      <c r="F2742" t="s">
        <v>3219</v>
      </c>
      <c r="G2742" t="s">
        <v>3318</v>
      </c>
      <c r="H2742" t="s">
        <v>3325</v>
      </c>
      <c r="I2742" s="122">
        <v>50.526499999999999</v>
      </c>
      <c r="J2742" s="122">
        <v>0.48</v>
      </c>
      <c r="K2742" s="122">
        <v>0.74580000000000002</v>
      </c>
      <c r="L2742" s="122">
        <v>19.062999999999999</v>
      </c>
      <c r="M2742" s="122">
        <v>1.0978000000000001</v>
      </c>
      <c r="N2742" s="122">
        <v>9.0489999999999995</v>
      </c>
      <c r="O2742" s="122">
        <v>18.441199999999998</v>
      </c>
      <c r="P2742" s="122">
        <v>0.3211</v>
      </c>
      <c r="R2742" s="122">
        <v>9.9000000000000008E-3</v>
      </c>
      <c r="S2742" s="122">
        <v>45.833221939762552</v>
      </c>
      <c r="T2742" s="122">
        <v>99.73429999999999</v>
      </c>
    </row>
    <row r="2743" spans="1:20" x14ac:dyDescent="0.25">
      <c r="A2743" t="s">
        <v>3316</v>
      </c>
      <c r="B2743" t="s">
        <v>3317</v>
      </c>
      <c r="C2743" t="s">
        <v>2285</v>
      </c>
      <c r="D2743" t="s">
        <v>2282</v>
      </c>
      <c r="E2743" t="s">
        <v>5457</v>
      </c>
      <c r="F2743" t="s">
        <v>3219</v>
      </c>
      <c r="G2743" t="s">
        <v>3318</v>
      </c>
      <c r="H2743" t="s">
        <v>3325</v>
      </c>
      <c r="I2743" s="122">
        <v>52.160499999999999</v>
      </c>
      <c r="J2743" s="122">
        <v>1.0946</v>
      </c>
      <c r="K2743" s="122">
        <v>2.0264000000000002</v>
      </c>
      <c r="L2743" s="122">
        <v>10.551</v>
      </c>
      <c r="M2743" s="122">
        <v>0.38240000000000002</v>
      </c>
      <c r="N2743" s="122">
        <v>15.547000000000001</v>
      </c>
      <c r="O2743" s="122">
        <v>18.530100000000001</v>
      </c>
      <c r="P2743" s="122">
        <v>0.2999</v>
      </c>
      <c r="R2743" s="122">
        <v>3.8800000000000001E-2</v>
      </c>
      <c r="S2743" s="122">
        <v>72.425829413701464</v>
      </c>
      <c r="T2743" s="122">
        <v>100.6307</v>
      </c>
    </row>
    <row r="2744" spans="1:20" x14ac:dyDescent="0.25">
      <c r="A2744" t="s">
        <v>3316</v>
      </c>
      <c r="B2744" t="s">
        <v>3317</v>
      </c>
      <c r="C2744" t="s">
        <v>2285</v>
      </c>
      <c r="D2744" t="s">
        <v>2282</v>
      </c>
      <c r="E2744" t="s">
        <v>5457</v>
      </c>
      <c r="F2744" t="s">
        <v>3219</v>
      </c>
      <c r="G2744" t="s">
        <v>3318</v>
      </c>
      <c r="H2744" t="s">
        <v>3325</v>
      </c>
      <c r="I2744" s="122">
        <v>51.591500000000003</v>
      </c>
      <c r="J2744" s="122">
        <v>1.0523</v>
      </c>
      <c r="K2744" s="122">
        <v>2.0221</v>
      </c>
      <c r="L2744" s="122">
        <v>10.143000000000001</v>
      </c>
      <c r="M2744" s="122">
        <v>0.35039999999999999</v>
      </c>
      <c r="N2744" s="122">
        <v>15.4962</v>
      </c>
      <c r="O2744" s="122">
        <v>18.834700000000002</v>
      </c>
      <c r="P2744" s="122">
        <v>0.3039</v>
      </c>
      <c r="R2744" s="122">
        <v>-1.7100000000000001E-2</v>
      </c>
      <c r="S2744" s="122">
        <v>73.142165971443276</v>
      </c>
      <c r="T2744" s="122">
        <v>99.777000000000015</v>
      </c>
    </row>
    <row r="2745" spans="1:20" x14ac:dyDescent="0.25">
      <c r="A2745" t="s">
        <v>3316</v>
      </c>
      <c r="B2745" t="s">
        <v>3317</v>
      </c>
      <c r="C2745" t="s">
        <v>2285</v>
      </c>
      <c r="D2745" t="s">
        <v>2282</v>
      </c>
      <c r="E2745" t="s">
        <v>5457</v>
      </c>
      <c r="F2745" t="s">
        <v>3219</v>
      </c>
      <c r="G2745" t="s">
        <v>3318</v>
      </c>
      <c r="H2745" t="s">
        <v>3325</v>
      </c>
      <c r="I2745" s="122">
        <v>51.699199999999998</v>
      </c>
      <c r="J2745" s="122">
        <v>0.88759999999999994</v>
      </c>
      <c r="K2745" s="122">
        <v>1.6112</v>
      </c>
      <c r="L2745" s="122">
        <v>11.767899999999999</v>
      </c>
      <c r="M2745" s="122">
        <v>0.50270000000000004</v>
      </c>
      <c r="N2745" s="122">
        <v>14.7094</v>
      </c>
      <c r="O2745" s="122">
        <v>18.031099999999999</v>
      </c>
      <c r="P2745" s="122">
        <v>0.32</v>
      </c>
      <c r="R2745" s="122">
        <v>3.5299999999999998E-2</v>
      </c>
      <c r="S2745" s="122">
        <v>69.02199354112777</v>
      </c>
      <c r="T2745" s="122">
        <v>99.564400000000006</v>
      </c>
    </row>
    <row r="2746" spans="1:20" x14ac:dyDescent="0.25">
      <c r="A2746" t="s">
        <v>3316</v>
      </c>
      <c r="B2746" t="s">
        <v>3317</v>
      </c>
      <c r="C2746" t="s">
        <v>2285</v>
      </c>
      <c r="D2746" t="s">
        <v>2282</v>
      </c>
      <c r="E2746" t="s">
        <v>5457</v>
      </c>
      <c r="F2746" t="s">
        <v>3219</v>
      </c>
      <c r="G2746" t="s">
        <v>3318</v>
      </c>
      <c r="H2746" t="s">
        <v>3325</v>
      </c>
      <c r="I2746" s="122">
        <v>51.247700000000002</v>
      </c>
      <c r="J2746" s="122">
        <v>1.2654000000000001</v>
      </c>
      <c r="K2746" s="122">
        <v>2.5127000000000002</v>
      </c>
      <c r="L2746" s="122">
        <v>9.2170000000000005</v>
      </c>
      <c r="M2746" s="122">
        <v>0.23680000000000001</v>
      </c>
      <c r="N2746" s="122">
        <v>14.880599999999999</v>
      </c>
      <c r="O2746" s="122">
        <v>20.056999999999999</v>
      </c>
      <c r="P2746" s="122">
        <v>0.36220000000000002</v>
      </c>
      <c r="R2746" s="122">
        <v>3.5299999999999998E-2</v>
      </c>
      <c r="S2746" s="122">
        <v>74.212547510058286</v>
      </c>
      <c r="T2746" s="122">
        <v>99.814700000000016</v>
      </c>
    </row>
    <row r="2747" spans="1:20" x14ac:dyDescent="0.25">
      <c r="A2747" t="s">
        <v>3316</v>
      </c>
      <c r="B2747" t="s">
        <v>3317</v>
      </c>
      <c r="C2747" t="s">
        <v>2285</v>
      </c>
      <c r="D2747" t="s">
        <v>2282</v>
      </c>
      <c r="E2747" t="s">
        <v>5457</v>
      </c>
      <c r="F2747" t="s">
        <v>3219</v>
      </c>
      <c r="G2747" t="s">
        <v>3318</v>
      </c>
      <c r="H2747" t="s">
        <v>3325</v>
      </c>
      <c r="I2747" s="122">
        <v>51.9482</v>
      </c>
      <c r="J2747" s="122">
        <v>0.9466</v>
      </c>
      <c r="K2747" s="122">
        <v>1.8520000000000001</v>
      </c>
      <c r="L2747" s="122">
        <v>10.0205</v>
      </c>
      <c r="M2747" s="122">
        <v>0.3962</v>
      </c>
      <c r="N2747" s="122">
        <v>15.0756</v>
      </c>
      <c r="O2747" s="122">
        <v>19.6096</v>
      </c>
      <c r="P2747" s="122">
        <v>0.33110000000000001</v>
      </c>
      <c r="R2747" s="122">
        <v>-1.4E-2</v>
      </c>
      <c r="S2747" s="122">
        <v>72.839229503769246</v>
      </c>
      <c r="T2747" s="122">
        <v>100.1658</v>
      </c>
    </row>
    <row r="2748" spans="1:20" x14ac:dyDescent="0.25">
      <c r="A2748" t="s">
        <v>3316</v>
      </c>
      <c r="B2748" t="s">
        <v>3317</v>
      </c>
      <c r="C2748" t="s">
        <v>2285</v>
      </c>
      <c r="D2748" t="s">
        <v>2282</v>
      </c>
      <c r="E2748" t="s">
        <v>5457</v>
      </c>
      <c r="F2748" t="s">
        <v>3219</v>
      </c>
      <c r="G2748" t="s">
        <v>3318</v>
      </c>
      <c r="H2748" t="s">
        <v>3325</v>
      </c>
      <c r="I2748" s="122">
        <v>51.692500000000003</v>
      </c>
      <c r="J2748" s="122">
        <v>1.2682</v>
      </c>
      <c r="K2748" s="122">
        <v>2.5063</v>
      </c>
      <c r="L2748" s="122">
        <v>8.8947000000000003</v>
      </c>
      <c r="M2748" s="122">
        <v>0.2661</v>
      </c>
      <c r="N2748" s="122">
        <v>14.994899999999999</v>
      </c>
      <c r="O2748" s="122">
        <v>20.163799999999998</v>
      </c>
      <c r="P2748" s="122">
        <v>0.35820000000000002</v>
      </c>
      <c r="R2748" s="122">
        <v>2.3199999999999998E-2</v>
      </c>
      <c r="S2748" s="122">
        <v>75.031462759864752</v>
      </c>
      <c r="T2748" s="122">
        <v>100.1679</v>
      </c>
    </row>
    <row r="2749" spans="1:20" x14ac:dyDescent="0.25">
      <c r="A2749" t="s">
        <v>3316</v>
      </c>
      <c r="B2749" t="s">
        <v>3317</v>
      </c>
      <c r="C2749" t="s">
        <v>2285</v>
      </c>
      <c r="D2749" t="s">
        <v>2282</v>
      </c>
      <c r="E2749" t="s">
        <v>5457</v>
      </c>
      <c r="F2749" t="s">
        <v>3219</v>
      </c>
      <c r="G2749" t="s">
        <v>3318</v>
      </c>
      <c r="H2749" t="s">
        <v>3325</v>
      </c>
      <c r="I2749" s="122">
        <v>50.539099999999998</v>
      </c>
      <c r="J2749" s="122">
        <v>1.4346000000000001</v>
      </c>
      <c r="K2749" s="122">
        <v>3.0545</v>
      </c>
      <c r="L2749" s="122">
        <v>7.4538000000000002</v>
      </c>
      <c r="M2749" s="122">
        <v>0.16400000000000001</v>
      </c>
      <c r="N2749" s="122">
        <v>15.0657</v>
      </c>
      <c r="O2749" s="122">
        <v>21.176300000000001</v>
      </c>
      <c r="P2749" s="122">
        <v>0.33529999999999999</v>
      </c>
      <c r="R2749" s="122">
        <v>9.7600000000000006E-2</v>
      </c>
      <c r="S2749" s="122">
        <v>78.274464821343656</v>
      </c>
      <c r="T2749" s="122">
        <v>99.320899999999995</v>
      </c>
    </row>
    <row r="2750" spans="1:20" x14ac:dyDescent="0.25">
      <c r="A2750" t="s">
        <v>3316</v>
      </c>
      <c r="B2750" t="s">
        <v>3317</v>
      </c>
      <c r="C2750" t="s">
        <v>2285</v>
      </c>
      <c r="D2750" t="s">
        <v>2282</v>
      </c>
      <c r="E2750" t="s">
        <v>5457</v>
      </c>
      <c r="F2750" t="s">
        <v>3219</v>
      </c>
      <c r="G2750" t="s">
        <v>3318</v>
      </c>
      <c r="H2750" t="s">
        <v>3325</v>
      </c>
      <c r="I2750" s="122">
        <v>50.824100000000001</v>
      </c>
      <c r="J2750" s="122">
        <v>1.4227000000000001</v>
      </c>
      <c r="K2750" s="122">
        <v>3.1694</v>
      </c>
      <c r="L2750" s="122">
        <v>7.4287999999999998</v>
      </c>
      <c r="M2750" s="122">
        <v>0.1865</v>
      </c>
      <c r="N2750" s="122">
        <v>15.0829</v>
      </c>
      <c r="O2750" s="122">
        <v>20.761199999999999</v>
      </c>
      <c r="P2750" s="122">
        <v>0.3574</v>
      </c>
      <c r="R2750" s="122">
        <v>9.6699999999999994E-2</v>
      </c>
      <c r="S2750" s="122">
        <v>78.350903368513926</v>
      </c>
      <c r="T2750" s="122">
        <v>99.329700000000003</v>
      </c>
    </row>
    <row r="2751" spans="1:20" x14ac:dyDescent="0.25">
      <c r="A2751" t="s">
        <v>3316</v>
      </c>
      <c r="B2751" t="s">
        <v>3317</v>
      </c>
      <c r="C2751" t="s">
        <v>2285</v>
      </c>
      <c r="D2751" t="s">
        <v>2282</v>
      </c>
      <c r="E2751" t="s">
        <v>5457</v>
      </c>
      <c r="F2751" t="s">
        <v>3219</v>
      </c>
      <c r="G2751" t="s">
        <v>3318</v>
      </c>
      <c r="H2751" t="s">
        <v>3325</v>
      </c>
      <c r="I2751" s="122">
        <v>50.493699999999997</v>
      </c>
      <c r="J2751" s="122">
        <v>1.3594999999999999</v>
      </c>
      <c r="K2751" s="122">
        <v>3.0280999999999998</v>
      </c>
      <c r="L2751" s="122">
        <v>6.8964999999999996</v>
      </c>
      <c r="M2751" s="122">
        <v>9.3299999999999994E-2</v>
      </c>
      <c r="N2751" s="122">
        <v>15.4171</v>
      </c>
      <c r="O2751" s="122">
        <v>21.0776</v>
      </c>
      <c r="P2751" s="122">
        <v>0.3513</v>
      </c>
      <c r="R2751" s="122">
        <v>8.8700000000000001E-2</v>
      </c>
      <c r="S2751" s="122">
        <v>79.939216364174428</v>
      </c>
      <c r="T2751" s="122">
        <v>98.805799999999991</v>
      </c>
    </row>
    <row r="2752" spans="1:20" x14ac:dyDescent="0.25">
      <c r="A2752" t="s">
        <v>3316</v>
      </c>
      <c r="B2752" t="s">
        <v>3317</v>
      </c>
      <c r="C2752" t="s">
        <v>2285</v>
      </c>
      <c r="D2752" t="s">
        <v>2282</v>
      </c>
      <c r="E2752" t="s">
        <v>5457</v>
      </c>
      <c r="F2752" t="s">
        <v>3219</v>
      </c>
      <c r="G2752" t="s">
        <v>3318</v>
      </c>
      <c r="H2752" t="s">
        <v>3325</v>
      </c>
      <c r="I2752" s="122">
        <v>50.96</v>
      </c>
      <c r="J2752" s="122">
        <v>1.0933999999999999</v>
      </c>
      <c r="K2752" s="122">
        <v>3.1084999999999998</v>
      </c>
      <c r="L2752" s="122">
        <v>6.1590999999999996</v>
      </c>
      <c r="M2752" s="122">
        <v>0.12</v>
      </c>
      <c r="N2752" s="122">
        <v>15.5349</v>
      </c>
      <c r="O2752" s="122">
        <v>21.2103</v>
      </c>
      <c r="P2752" s="122">
        <v>0.31490000000000001</v>
      </c>
      <c r="R2752" s="122">
        <v>0.58850000000000002</v>
      </c>
      <c r="S2752" s="122">
        <v>81.805050085984092</v>
      </c>
      <c r="T2752" s="122">
        <v>99.089600000000004</v>
      </c>
    </row>
    <row r="2753" spans="1:20" x14ac:dyDescent="0.25">
      <c r="A2753" t="s">
        <v>3316</v>
      </c>
      <c r="B2753" t="s">
        <v>3317</v>
      </c>
      <c r="C2753" t="s">
        <v>2285</v>
      </c>
      <c r="D2753" t="s">
        <v>2282</v>
      </c>
      <c r="E2753" t="s">
        <v>5457</v>
      </c>
      <c r="F2753" t="s">
        <v>3219</v>
      </c>
      <c r="G2753" t="s">
        <v>3318</v>
      </c>
      <c r="H2753" t="s">
        <v>3325</v>
      </c>
      <c r="I2753" s="122">
        <v>50.252400000000002</v>
      </c>
      <c r="J2753" s="122">
        <v>1.3122</v>
      </c>
      <c r="K2753" s="122">
        <v>3.7650000000000001</v>
      </c>
      <c r="L2753" s="122">
        <v>6.2621000000000002</v>
      </c>
      <c r="M2753" s="122">
        <v>0.17469999999999999</v>
      </c>
      <c r="N2753" s="122">
        <v>15.053000000000001</v>
      </c>
      <c r="O2753" s="122">
        <v>21.448599999999999</v>
      </c>
      <c r="P2753" s="122">
        <v>0.36870000000000003</v>
      </c>
      <c r="R2753" s="122">
        <v>0.59730000000000005</v>
      </c>
      <c r="S2753" s="122">
        <v>81.078180789999095</v>
      </c>
      <c r="T2753" s="122">
        <v>99.234000000000009</v>
      </c>
    </row>
    <row r="2754" spans="1:20" x14ac:dyDescent="0.25">
      <c r="A2754" t="s">
        <v>3316</v>
      </c>
      <c r="B2754" t="s">
        <v>3317</v>
      </c>
      <c r="C2754" t="s">
        <v>2285</v>
      </c>
      <c r="D2754" t="s">
        <v>2282</v>
      </c>
      <c r="E2754" t="s">
        <v>5457</v>
      </c>
      <c r="F2754" t="s">
        <v>3219</v>
      </c>
      <c r="G2754" t="s">
        <v>3318</v>
      </c>
      <c r="H2754" t="s">
        <v>3325</v>
      </c>
      <c r="I2754" s="122">
        <v>51.548699999999997</v>
      </c>
      <c r="J2754" s="122">
        <v>1.2608999999999999</v>
      </c>
      <c r="K2754" s="122">
        <v>3.7107000000000001</v>
      </c>
      <c r="L2754" s="122">
        <v>6.1985999999999999</v>
      </c>
      <c r="M2754" s="122">
        <v>0.1366</v>
      </c>
      <c r="N2754" s="122">
        <v>15.1027</v>
      </c>
      <c r="O2754" s="122">
        <v>21.264099999999999</v>
      </c>
      <c r="P2754" s="122">
        <v>0.37269999999999998</v>
      </c>
      <c r="R2754" s="122">
        <v>0.66259999999999997</v>
      </c>
      <c r="S2754" s="122">
        <v>81.284245098233015</v>
      </c>
      <c r="T2754" s="122">
        <v>100.2576</v>
      </c>
    </row>
    <row r="2755" spans="1:20" x14ac:dyDescent="0.25">
      <c r="A2755" t="s">
        <v>3316</v>
      </c>
      <c r="B2755" t="s">
        <v>3317</v>
      </c>
      <c r="C2755" t="s">
        <v>2285</v>
      </c>
      <c r="D2755" t="s">
        <v>2282</v>
      </c>
      <c r="E2755" t="s">
        <v>5457</v>
      </c>
      <c r="F2755" t="s">
        <v>3219</v>
      </c>
      <c r="G2755" t="s">
        <v>3318</v>
      </c>
      <c r="H2755" t="s">
        <v>3325</v>
      </c>
      <c r="I2755" s="122">
        <v>50.6738</v>
      </c>
      <c r="J2755" s="122">
        <v>1.0226999999999999</v>
      </c>
      <c r="K2755" s="122">
        <v>3.8159000000000001</v>
      </c>
      <c r="L2755" s="122">
        <v>5.6060999999999996</v>
      </c>
      <c r="M2755" s="122">
        <v>7.9200000000000007E-2</v>
      </c>
      <c r="N2755" s="122">
        <v>15.7035</v>
      </c>
      <c r="O2755" s="122">
        <v>21.2057</v>
      </c>
      <c r="P2755" s="122">
        <v>0.35470000000000002</v>
      </c>
      <c r="R2755" s="122">
        <v>0.67510000000000003</v>
      </c>
      <c r="S2755" s="122">
        <v>83.31425338095427</v>
      </c>
      <c r="T2755" s="122">
        <v>99.136700000000005</v>
      </c>
    </row>
    <row r="2756" spans="1:20" x14ac:dyDescent="0.25">
      <c r="A2756" t="s">
        <v>3316</v>
      </c>
      <c r="B2756" t="s">
        <v>3317</v>
      </c>
      <c r="C2756" t="s">
        <v>2285</v>
      </c>
      <c r="D2756" t="s">
        <v>2282</v>
      </c>
      <c r="E2756" t="s">
        <v>5457</v>
      </c>
      <c r="F2756" t="s">
        <v>3219</v>
      </c>
      <c r="G2756" t="s">
        <v>3318</v>
      </c>
      <c r="H2756" t="s">
        <v>3325</v>
      </c>
      <c r="I2756" s="122">
        <v>51.562100000000001</v>
      </c>
      <c r="J2756" s="122">
        <v>1.0136000000000001</v>
      </c>
      <c r="K2756" s="122">
        <v>3.8108</v>
      </c>
      <c r="L2756" s="122">
        <v>5.5441000000000003</v>
      </c>
      <c r="M2756" s="122">
        <v>0.1221</v>
      </c>
      <c r="N2756" s="122">
        <v>15.7601</v>
      </c>
      <c r="O2756" s="122">
        <v>21.364899999999999</v>
      </c>
      <c r="P2756" s="122">
        <v>0.32040000000000002</v>
      </c>
      <c r="R2756" s="122">
        <v>0.61760000000000004</v>
      </c>
      <c r="S2756" s="122">
        <v>83.517866293055576</v>
      </c>
      <c r="T2756" s="122">
        <v>100.1157</v>
      </c>
    </row>
    <row r="2757" spans="1:20" x14ac:dyDescent="0.25">
      <c r="A2757" t="s">
        <v>3316</v>
      </c>
      <c r="B2757" t="s">
        <v>3317</v>
      </c>
      <c r="C2757" t="s">
        <v>2285</v>
      </c>
      <c r="D2757" t="s">
        <v>2282</v>
      </c>
      <c r="E2757" t="s">
        <v>5457</v>
      </c>
      <c r="F2757" t="s">
        <v>3219</v>
      </c>
      <c r="G2757" t="s">
        <v>3318</v>
      </c>
      <c r="H2757" t="s">
        <v>3325</v>
      </c>
      <c r="I2757" s="122">
        <v>51.086199999999998</v>
      </c>
      <c r="J2757" s="122">
        <v>1.0092000000000001</v>
      </c>
      <c r="K2757" s="122">
        <v>4.0957999999999997</v>
      </c>
      <c r="L2757" s="122">
        <v>5.1864999999999997</v>
      </c>
      <c r="M2757" s="122">
        <v>0.14610000000000001</v>
      </c>
      <c r="N2757" s="122">
        <v>15.699299999999999</v>
      </c>
      <c r="O2757" s="122">
        <v>21.1996</v>
      </c>
      <c r="P2757" s="122">
        <v>0.3211</v>
      </c>
      <c r="R2757" s="122">
        <v>0.96540000000000004</v>
      </c>
      <c r="S2757" s="122">
        <v>84.364378116613409</v>
      </c>
      <c r="T2757" s="122">
        <v>99.709199999999996</v>
      </c>
    </row>
    <row r="2758" spans="1:20" x14ac:dyDescent="0.25">
      <c r="A2758" t="s">
        <v>3316</v>
      </c>
      <c r="B2758" t="s">
        <v>3317</v>
      </c>
      <c r="C2758" t="s">
        <v>2285</v>
      </c>
      <c r="D2758" t="s">
        <v>2282</v>
      </c>
      <c r="E2758" t="s">
        <v>5457</v>
      </c>
      <c r="F2758" t="s">
        <v>3219</v>
      </c>
      <c r="G2758" t="s">
        <v>3318</v>
      </c>
      <c r="H2758" t="s">
        <v>3321</v>
      </c>
      <c r="I2758" s="122">
        <v>52.115900000000003</v>
      </c>
      <c r="J2758" s="122">
        <v>0.9123</v>
      </c>
      <c r="K2758" s="122">
        <v>2.0004</v>
      </c>
      <c r="L2758" s="122">
        <v>9.0117999999999991</v>
      </c>
      <c r="M2758" s="122">
        <v>0.3695</v>
      </c>
      <c r="N2758" s="122">
        <v>15.760899999999999</v>
      </c>
      <c r="O2758" s="122">
        <v>19.630400000000002</v>
      </c>
      <c r="P2758" s="122">
        <v>0.43559999999999999</v>
      </c>
      <c r="R2758" s="122">
        <v>2.8400000000000002E-2</v>
      </c>
      <c r="S2758" s="122">
        <v>75.713462812461387</v>
      </c>
      <c r="T2758" s="122">
        <v>100.26519999999999</v>
      </c>
    </row>
    <row r="2759" spans="1:20" x14ac:dyDescent="0.25">
      <c r="A2759" t="s">
        <v>3316</v>
      </c>
      <c r="B2759" t="s">
        <v>3317</v>
      </c>
      <c r="C2759" t="s">
        <v>2285</v>
      </c>
      <c r="D2759" t="s">
        <v>2282</v>
      </c>
      <c r="E2759" t="s">
        <v>5457</v>
      </c>
      <c r="F2759" t="s">
        <v>3219</v>
      </c>
      <c r="G2759" t="s">
        <v>3318</v>
      </c>
      <c r="H2759" t="s">
        <v>3321</v>
      </c>
      <c r="I2759" s="122">
        <v>51.994300000000003</v>
      </c>
      <c r="J2759" s="122">
        <v>1.0998000000000001</v>
      </c>
      <c r="K2759" s="122">
        <v>2.3938000000000001</v>
      </c>
      <c r="L2759" s="122">
        <v>7.9603999999999999</v>
      </c>
      <c r="M2759" s="122">
        <v>0.21640000000000001</v>
      </c>
      <c r="N2759" s="122">
        <v>16.9071</v>
      </c>
      <c r="O2759" s="122">
        <v>19.442499999999999</v>
      </c>
      <c r="P2759" s="122">
        <v>0.26750000000000002</v>
      </c>
      <c r="R2759" s="122">
        <v>0.1061</v>
      </c>
      <c r="S2759" s="122">
        <v>79.105407796885586</v>
      </c>
      <c r="T2759" s="122">
        <v>100.3879</v>
      </c>
    </row>
    <row r="2760" spans="1:20" x14ac:dyDescent="0.25">
      <c r="A2760" t="s">
        <v>3316</v>
      </c>
      <c r="B2760" t="s">
        <v>3317</v>
      </c>
      <c r="C2760" t="s">
        <v>2285</v>
      </c>
      <c r="D2760" t="s">
        <v>2282</v>
      </c>
      <c r="E2760" t="s">
        <v>5457</v>
      </c>
      <c r="F2760" t="s">
        <v>3219</v>
      </c>
      <c r="G2760" t="s">
        <v>3318</v>
      </c>
      <c r="H2760" t="s">
        <v>3321</v>
      </c>
      <c r="I2760" s="122">
        <v>51.897799999999997</v>
      </c>
      <c r="J2760" s="122">
        <v>1.1214</v>
      </c>
      <c r="K2760" s="122">
        <v>2.5089999999999999</v>
      </c>
      <c r="L2760" s="122">
        <v>8.3653999999999993</v>
      </c>
      <c r="M2760" s="122">
        <v>0.2175</v>
      </c>
      <c r="N2760" s="122">
        <v>17.029900000000001</v>
      </c>
      <c r="O2760" s="122">
        <v>18.6938</v>
      </c>
      <c r="P2760" s="122">
        <v>0.2379</v>
      </c>
      <c r="R2760" s="122">
        <v>1.06E-2</v>
      </c>
      <c r="S2760" s="122">
        <v>78.396144058947115</v>
      </c>
      <c r="T2760" s="122">
        <v>100.08329999999999</v>
      </c>
    </row>
    <row r="2761" spans="1:20" x14ac:dyDescent="0.25">
      <c r="A2761" t="s">
        <v>3316</v>
      </c>
      <c r="B2761" t="s">
        <v>3317</v>
      </c>
      <c r="C2761" t="s">
        <v>2285</v>
      </c>
      <c r="D2761" t="s">
        <v>2282</v>
      </c>
      <c r="E2761" t="s">
        <v>5457</v>
      </c>
      <c r="F2761" t="s">
        <v>3219</v>
      </c>
      <c r="G2761" t="s">
        <v>3318</v>
      </c>
      <c r="H2761" t="s">
        <v>3321</v>
      </c>
      <c r="I2761" s="122">
        <v>52.058199999999999</v>
      </c>
      <c r="J2761" s="122">
        <v>1.0799000000000001</v>
      </c>
      <c r="K2761" s="122">
        <v>2.4792999999999998</v>
      </c>
      <c r="L2761" s="122">
        <v>7.9481000000000002</v>
      </c>
      <c r="M2761" s="122">
        <v>0.1734</v>
      </c>
      <c r="N2761" s="122">
        <v>16.980799999999999</v>
      </c>
      <c r="O2761" s="122">
        <v>19.259</v>
      </c>
      <c r="P2761" s="122">
        <v>0.25669999999999998</v>
      </c>
      <c r="R2761" s="122">
        <v>7.3200000000000001E-2</v>
      </c>
      <c r="S2761" s="122">
        <v>79.202693850518926</v>
      </c>
      <c r="T2761" s="122">
        <v>100.3086</v>
      </c>
    </row>
    <row r="2762" spans="1:20" x14ac:dyDescent="0.25">
      <c r="A2762" t="s">
        <v>3316</v>
      </c>
      <c r="B2762" t="s">
        <v>3317</v>
      </c>
      <c r="C2762" t="s">
        <v>2285</v>
      </c>
      <c r="D2762" t="s">
        <v>2282</v>
      </c>
      <c r="E2762" t="s">
        <v>5457</v>
      </c>
      <c r="F2762" t="s">
        <v>3219</v>
      </c>
      <c r="G2762" t="s">
        <v>3318</v>
      </c>
      <c r="H2762" t="s">
        <v>3321</v>
      </c>
      <c r="I2762" s="122">
        <v>52.046700000000001</v>
      </c>
      <c r="J2762" s="122">
        <v>1.0103</v>
      </c>
      <c r="K2762" s="122">
        <v>2.4352999999999998</v>
      </c>
      <c r="L2762" s="122">
        <v>8.0170999999999992</v>
      </c>
      <c r="M2762" s="122">
        <v>0.25119999999999998</v>
      </c>
      <c r="N2762" s="122">
        <v>18.028199999999998</v>
      </c>
      <c r="O2762" s="122">
        <v>17.962700000000002</v>
      </c>
      <c r="P2762" s="122">
        <v>0.22950000000000001</v>
      </c>
      <c r="R2762" s="122">
        <v>0.17730000000000001</v>
      </c>
      <c r="S2762" s="122">
        <v>80.033619335807387</v>
      </c>
      <c r="T2762" s="122">
        <v>100.1583</v>
      </c>
    </row>
    <row r="2763" spans="1:20" x14ac:dyDescent="0.25">
      <c r="A2763" t="s">
        <v>3316</v>
      </c>
      <c r="B2763" t="s">
        <v>3317</v>
      </c>
      <c r="C2763" t="s">
        <v>2285</v>
      </c>
      <c r="D2763" t="s">
        <v>2282</v>
      </c>
      <c r="E2763" t="s">
        <v>5457</v>
      </c>
      <c r="F2763" t="s">
        <v>3219</v>
      </c>
      <c r="G2763" t="s">
        <v>3318</v>
      </c>
      <c r="H2763" t="s">
        <v>3321</v>
      </c>
      <c r="I2763" s="122">
        <v>52.133400000000002</v>
      </c>
      <c r="J2763" s="122">
        <v>1.206</v>
      </c>
      <c r="K2763" s="122">
        <v>2.3456999999999999</v>
      </c>
      <c r="L2763" s="122">
        <v>8.5996000000000006</v>
      </c>
      <c r="M2763" s="122">
        <v>0.25140000000000001</v>
      </c>
      <c r="N2763" s="122">
        <v>16.9056</v>
      </c>
      <c r="O2763" s="122">
        <v>18.489000000000001</v>
      </c>
      <c r="P2763" s="122">
        <v>0.23100000000000001</v>
      </c>
      <c r="R2763" s="122">
        <v>3.5400000000000001E-2</v>
      </c>
      <c r="S2763" s="122">
        <v>77.798558698676757</v>
      </c>
      <c r="T2763" s="122">
        <v>100.19710000000001</v>
      </c>
    </row>
    <row r="2764" spans="1:20" x14ac:dyDescent="0.25">
      <c r="A2764" t="s">
        <v>3316</v>
      </c>
      <c r="B2764" t="s">
        <v>3317</v>
      </c>
      <c r="C2764" t="s">
        <v>2285</v>
      </c>
      <c r="D2764" t="s">
        <v>2282</v>
      </c>
      <c r="E2764" t="s">
        <v>5457</v>
      </c>
      <c r="F2764" t="s">
        <v>3219</v>
      </c>
      <c r="G2764" t="s">
        <v>3318</v>
      </c>
      <c r="H2764" t="s">
        <v>3321</v>
      </c>
      <c r="I2764" s="122">
        <v>52.576300000000003</v>
      </c>
      <c r="J2764" s="122">
        <v>0.91820000000000002</v>
      </c>
      <c r="K2764" s="122">
        <v>2.3572000000000002</v>
      </c>
      <c r="L2764" s="122">
        <v>8.0172000000000008</v>
      </c>
      <c r="M2764" s="122">
        <v>0.2283</v>
      </c>
      <c r="N2764" s="122">
        <v>18.418800000000001</v>
      </c>
      <c r="O2764" s="122">
        <v>17.180099999999999</v>
      </c>
      <c r="P2764" s="122">
        <v>0.2165</v>
      </c>
      <c r="R2764" s="122">
        <v>0.13539999999999999</v>
      </c>
      <c r="S2764" s="122">
        <v>80.373741033149074</v>
      </c>
      <c r="T2764" s="122">
        <v>100.048</v>
      </c>
    </row>
    <row r="2765" spans="1:20" x14ac:dyDescent="0.25">
      <c r="A2765" t="s">
        <v>3316</v>
      </c>
      <c r="B2765" t="s">
        <v>3317</v>
      </c>
      <c r="C2765" t="s">
        <v>2285</v>
      </c>
      <c r="D2765" t="s">
        <v>2282</v>
      </c>
      <c r="E2765" t="s">
        <v>5457</v>
      </c>
      <c r="F2765" t="s">
        <v>3219</v>
      </c>
      <c r="G2765" t="s">
        <v>3318</v>
      </c>
      <c r="H2765" t="s">
        <v>3321</v>
      </c>
      <c r="I2765" s="122">
        <v>52.316899999999997</v>
      </c>
      <c r="J2765" s="122">
        <v>0.93920000000000003</v>
      </c>
      <c r="K2765" s="122">
        <v>2.3588</v>
      </c>
      <c r="L2765" s="122">
        <v>8.0526999999999997</v>
      </c>
      <c r="M2765" s="122">
        <v>0.1588</v>
      </c>
      <c r="N2765" s="122">
        <v>18.11</v>
      </c>
      <c r="O2765" s="122">
        <v>17.573699999999999</v>
      </c>
      <c r="P2765" s="122">
        <v>0.23219999999999999</v>
      </c>
      <c r="R2765" s="122">
        <v>0.1532</v>
      </c>
      <c r="S2765" s="122">
        <v>80.035159662954797</v>
      </c>
      <c r="T2765" s="122">
        <v>99.895499999999984</v>
      </c>
    </row>
    <row r="2766" spans="1:20" x14ac:dyDescent="0.25">
      <c r="A2766" t="s">
        <v>3316</v>
      </c>
      <c r="B2766" t="s">
        <v>3317</v>
      </c>
      <c r="C2766" t="s">
        <v>2285</v>
      </c>
      <c r="D2766" t="s">
        <v>2282</v>
      </c>
      <c r="E2766" t="s">
        <v>5457</v>
      </c>
      <c r="F2766" t="s">
        <v>3219</v>
      </c>
      <c r="G2766" t="s">
        <v>3318</v>
      </c>
      <c r="H2766" t="s">
        <v>3321</v>
      </c>
      <c r="I2766" s="122">
        <v>52.507300000000001</v>
      </c>
      <c r="J2766" s="122">
        <v>1.0149999999999999</v>
      </c>
      <c r="K2766" s="122">
        <v>2.4779</v>
      </c>
      <c r="L2766" s="122">
        <v>8.3350000000000009</v>
      </c>
      <c r="M2766" s="122">
        <v>0.28139999999999998</v>
      </c>
      <c r="N2766" s="122">
        <v>17.842500000000001</v>
      </c>
      <c r="O2766" s="122">
        <v>17.55</v>
      </c>
      <c r="P2766" s="122">
        <v>0.24479999999999999</v>
      </c>
      <c r="R2766" s="122">
        <v>9.6000000000000002E-2</v>
      </c>
      <c r="S2766" s="122">
        <v>79.235114348243542</v>
      </c>
      <c r="T2766" s="122">
        <v>100.34990000000001</v>
      </c>
    </row>
    <row r="2767" spans="1:20" x14ac:dyDescent="0.25">
      <c r="A2767" t="s">
        <v>3316</v>
      </c>
      <c r="B2767" t="s">
        <v>3317</v>
      </c>
      <c r="C2767" t="s">
        <v>2285</v>
      </c>
      <c r="D2767" t="s">
        <v>2282</v>
      </c>
      <c r="E2767" t="s">
        <v>5457</v>
      </c>
      <c r="F2767" t="s">
        <v>3219</v>
      </c>
      <c r="G2767" t="s">
        <v>3318</v>
      </c>
      <c r="H2767" t="s">
        <v>3321</v>
      </c>
      <c r="I2767" s="122">
        <v>52.474200000000003</v>
      </c>
      <c r="J2767" s="122">
        <v>1.0024999999999999</v>
      </c>
      <c r="K2767" s="122">
        <v>2.4142999999999999</v>
      </c>
      <c r="L2767" s="122">
        <v>8.1902000000000008</v>
      </c>
      <c r="M2767" s="122">
        <v>0.17979999999999999</v>
      </c>
      <c r="N2767" s="122">
        <v>17.7287</v>
      </c>
      <c r="O2767" s="122">
        <v>18.121700000000001</v>
      </c>
      <c r="P2767" s="122">
        <v>0.24010000000000001</v>
      </c>
      <c r="R2767" s="122">
        <v>0.1009</v>
      </c>
      <c r="S2767" s="122">
        <v>79.417588081683064</v>
      </c>
      <c r="T2767" s="122">
        <v>100.4524</v>
      </c>
    </row>
    <row r="2768" spans="1:20" x14ac:dyDescent="0.25">
      <c r="A2768" t="s">
        <v>3316</v>
      </c>
      <c r="B2768" t="s">
        <v>3317</v>
      </c>
      <c r="C2768" t="s">
        <v>2285</v>
      </c>
      <c r="D2768" t="s">
        <v>2282</v>
      </c>
      <c r="E2768" t="s">
        <v>5457</v>
      </c>
      <c r="F2768" t="s">
        <v>3219</v>
      </c>
      <c r="G2768" t="s">
        <v>3318</v>
      </c>
      <c r="H2768" t="s">
        <v>3321</v>
      </c>
      <c r="I2768" s="122">
        <v>51.836799999999997</v>
      </c>
      <c r="J2768" s="122">
        <v>1.1051</v>
      </c>
      <c r="K2768" s="122">
        <v>2.4424999999999999</v>
      </c>
      <c r="L2768" s="122">
        <v>8.5783000000000005</v>
      </c>
      <c r="M2768" s="122">
        <v>0.2021</v>
      </c>
      <c r="N2768" s="122">
        <v>17.2683</v>
      </c>
      <c r="O2768" s="122">
        <v>18.370200000000001</v>
      </c>
      <c r="P2768" s="122">
        <v>0.2636</v>
      </c>
      <c r="R2768" s="122">
        <v>7.4399999999999994E-2</v>
      </c>
      <c r="S2768" s="122">
        <v>78.205343470965005</v>
      </c>
      <c r="T2768" s="122">
        <v>100.1413</v>
      </c>
    </row>
    <row r="2769" spans="1:20" x14ac:dyDescent="0.25">
      <c r="A2769" t="s">
        <v>3316</v>
      </c>
      <c r="B2769" t="s">
        <v>3317</v>
      </c>
      <c r="C2769" t="s">
        <v>2285</v>
      </c>
      <c r="D2769" t="s">
        <v>2282</v>
      </c>
      <c r="E2769" t="s">
        <v>5457</v>
      </c>
      <c r="F2769" t="s">
        <v>3219</v>
      </c>
      <c r="G2769" t="s">
        <v>3318</v>
      </c>
      <c r="H2769" t="s">
        <v>3321</v>
      </c>
      <c r="I2769" s="122">
        <v>51.905099999999997</v>
      </c>
      <c r="J2769" s="122">
        <v>1.0139</v>
      </c>
      <c r="K2769" s="122">
        <v>2.2856000000000001</v>
      </c>
      <c r="L2769" s="122">
        <v>7.7484000000000002</v>
      </c>
      <c r="M2769" s="122">
        <v>0.2417</v>
      </c>
      <c r="N2769" s="122">
        <v>17.420400000000001</v>
      </c>
      <c r="O2769" s="122">
        <v>18.965699999999998</v>
      </c>
      <c r="P2769" s="122">
        <v>0.22969999999999999</v>
      </c>
      <c r="R2769" s="122">
        <v>8.8599999999999998E-2</v>
      </c>
      <c r="S2769" s="122">
        <v>80.030345264394128</v>
      </c>
      <c r="T2769" s="122">
        <v>99.89909999999999</v>
      </c>
    </row>
    <row r="2770" spans="1:20" x14ac:dyDescent="0.25">
      <c r="A2770" t="s">
        <v>3316</v>
      </c>
      <c r="B2770" t="s">
        <v>3317</v>
      </c>
      <c r="C2770" t="s">
        <v>2285</v>
      </c>
      <c r="D2770" t="s">
        <v>2282</v>
      </c>
      <c r="E2770" t="s">
        <v>5457</v>
      </c>
      <c r="F2770" t="s">
        <v>3219</v>
      </c>
      <c r="G2770" t="s">
        <v>3318</v>
      </c>
      <c r="H2770" t="s">
        <v>3321</v>
      </c>
      <c r="I2770" s="122">
        <v>52.347900000000003</v>
      </c>
      <c r="J2770" s="122">
        <v>1.0202</v>
      </c>
      <c r="K2770" s="122">
        <v>2.2118000000000002</v>
      </c>
      <c r="L2770" s="122">
        <v>7.6064999999999996</v>
      </c>
      <c r="M2770" s="122">
        <v>0.25519999999999998</v>
      </c>
      <c r="N2770" s="122">
        <v>16.997900000000001</v>
      </c>
      <c r="O2770" s="122">
        <v>19.4437</v>
      </c>
      <c r="P2770" s="122">
        <v>0.29530000000000001</v>
      </c>
      <c r="R2770" s="122">
        <v>0.13339999999999999</v>
      </c>
      <c r="S2770" s="122">
        <v>79.933176613067218</v>
      </c>
      <c r="T2770" s="122">
        <v>100.31189999999999</v>
      </c>
    </row>
    <row r="2771" spans="1:20" x14ac:dyDescent="0.25">
      <c r="A2771" t="s">
        <v>3316</v>
      </c>
      <c r="B2771" t="s">
        <v>3317</v>
      </c>
      <c r="C2771" t="s">
        <v>2285</v>
      </c>
      <c r="D2771" t="s">
        <v>2282</v>
      </c>
      <c r="E2771" t="s">
        <v>5457</v>
      </c>
      <c r="F2771" t="s">
        <v>3219</v>
      </c>
      <c r="G2771" t="s">
        <v>3318</v>
      </c>
      <c r="H2771" t="s">
        <v>3321</v>
      </c>
      <c r="I2771" s="122">
        <v>51.698900000000002</v>
      </c>
      <c r="J2771" s="122">
        <v>1.3580000000000001</v>
      </c>
      <c r="K2771" s="122">
        <v>3.0009999999999999</v>
      </c>
      <c r="L2771" s="122">
        <v>8.609</v>
      </c>
      <c r="M2771" s="122">
        <v>0.2576</v>
      </c>
      <c r="N2771" s="122">
        <v>16.628599999999999</v>
      </c>
      <c r="O2771" s="122">
        <v>18.839500000000001</v>
      </c>
      <c r="P2771" s="122">
        <v>0.2278</v>
      </c>
      <c r="R2771" s="122">
        <v>4.0899999999999999E-2</v>
      </c>
      <c r="S2771" s="122">
        <v>77.492845759002066</v>
      </c>
      <c r="T2771" s="122">
        <v>100.6613</v>
      </c>
    </row>
    <row r="2772" spans="1:20" x14ac:dyDescent="0.25">
      <c r="A2772" t="s">
        <v>3316</v>
      </c>
      <c r="B2772" t="s">
        <v>3317</v>
      </c>
      <c r="C2772" t="s">
        <v>2285</v>
      </c>
      <c r="D2772" t="s">
        <v>2282</v>
      </c>
      <c r="E2772" t="s">
        <v>5457</v>
      </c>
      <c r="F2772" t="s">
        <v>3219</v>
      </c>
      <c r="G2772" t="s">
        <v>3318</v>
      </c>
      <c r="H2772" t="s">
        <v>3321</v>
      </c>
      <c r="I2772" s="122">
        <v>51.207700000000003</v>
      </c>
      <c r="J2772" s="122">
        <v>1.3369</v>
      </c>
      <c r="K2772" s="122">
        <v>3.2696000000000001</v>
      </c>
      <c r="L2772" s="122">
        <v>8.3292000000000002</v>
      </c>
      <c r="M2772" s="122">
        <v>0.19819999999999999</v>
      </c>
      <c r="N2772" s="122">
        <v>16.3872</v>
      </c>
      <c r="O2772" s="122">
        <v>19.410799999999998</v>
      </c>
      <c r="P2772" s="122">
        <v>0.26910000000000001</v>
      </c>
      <c r="R2772" s="122">
        <v>5.6000000000000001E-2</v>
      </c>
      <c r="S2772" s="122">
        <v>77.812440735727463</v>
      </c>
      <c r="T2772" s="122">
        <v>100.46469999999999</v>
      </c>
    </row>
    <row r="2773" spans="1:20" x14ac:dyDescent="0.25">
      <c r="A2773" t="s">
        <v>3316</v>
      </c>
      <c r="B2773" t="s">
        <v>3317</v>
      </c>
      <c r="C2773" t="s">
        <v>2285</v>
      </c>
      <c r="D2773" t="s">
        <v>2282</v>
      </c>
      <c r="E2773" t="s">
        <v>5457</v>
      </c>
      <c r="F2773" t="s">
        <v>3219</v>
      </c>
      <c r="G2773" t="s">
        <v>3318</v>
      </c>
      <c r="H2773" t="s">
        <v>3321</v>
      </c>
      <c r="I2773" s="122">
        <v>51.646599999999999</v>
      </c>
      <c r="J2773" s="122">
        <v>1.1447000000000001</v>
      </c>
      <c r="K2773" s="122">
        <v>2.69</v>
      </c>
      <c r="L2773" s="122">
        <v>8.1181999999999999</v>
      </c>
      <c r="M2773" s="122">
        <v>0.1686</v>
      </c>
      <c r="N2773" s="122">
        <v>16.753900000000002</v>
      </c>
      <c r="O2773" s="122">
        <v>19.286899999999999</v>
      </c>
      <c r="P2773" s="122">
        <v>0.26500000000000001</v>
      </c>
      <c r="R2773" s="122">
        <v>8.7900000000000006E-2</v>
      </c>
      <c r="S2773" s="122">
        <v>78.626535527008429</v>
      </c>
      <c r="T2773" s="122">
        <v>100.1618</v>
      </c>
    </row>
    <row r="2774" spans="1:20" x14ac:dyDescent="0.25">
      <c r="A2774" t="s">
        <v>3316</v>
      </c>
      <c r="B2774" t="s">
        <v>3317</v>
      </c>
      <c r="C2774" t="s">
        <v>2285</v>
      </c>
      <c r="D2774" t="s">
        <v>2282</v>
      </c>
      <c r="E2774" t="s">
        <v>5457</v>
      </c>
      <c r="F2774" t="s">
        <v>3219</v>
      </c>
      <c r="G2774" t="s">
        <v>3318</v>
      </c>
      <c r="H2774" t="s">
        <v>3321</v>
      </c>
      <c r="I2774" s="122">
        <v>51.7806</v>
      </c>
      <c r="J2774" s="122">
        <v>1.1133999999999999</v>
      </c>
      <c r="K2774" s="122">
        <v>2.7505000000000002</v>
      </c>
      <c r="L2774" s="122">
        <v>7.8333000000000004</v>
      </c>
      <c r="M2774" s="122">
        <v>0.22259999999999999</v>
      </c>
      <c r="N2774" s="122">
        <v>16.581600000000002</v>
      </c>
      <c r="O2774" s="122">
        <v>19.493099999999998</v>
      </c>
      <c r="P2774" s="122">
        <v>0.2722</v>
      </c>
      <c r="R2774" s="122">
        <v>6.4100000000000004E-2</v>
      </c>
      <c r="S2774" s="122">
        <v>79.050071377984295</v>
      </c>
      <c r="T2774" s="122">
        <v>100.1114</v>
      </c>
    </row>
    <row r="2775" spans="1:20" x14ac:dyDescent="0.25">
      <c r="A2775" t="s">
        <v>3316</v>
      </c>
      <c r="B2775" t="s">
        <v>3317</v>
      </c>
      <c r="C2775" t="s">
        <v>2285</v>
      </c>
      <c r="D2775" t="s">
        <v>2282</v>
      </c>
      <c r="E2775" t="s">
        <v>5457</v>
      </c>
      <c r="F2775" t="s">
        <v>3219</v>
      </c>
      <c r="G2775" t="s">
        <v>3318</v>
      </c>
      <c r="H2775" t="s">
        <v>3321</v>
      </c>
      <c r="I2775" s="122">
        <v>50.694800000000001</v>
      </c>
      <c r="J2775" s="122">
        <v>1.5439000000000001</v>
      </c>
      <c r="K2775" s="122">
        <v>3.3553999999999999</v>
      </c>
      <c r="L2775" s="122">
        <v>8.3282000000000007</v>
      </c>
      <c r="M2775" s="122">
        <v>0.1923</v>
      </c>
      <c r="N2775" s="122">
        <v>16.127500000000001</v>
      </c>
      <c r="O2775" s="122">
        <v>19.2104</v>
      </c>
      <c r="P2775" s="122">
        <v>0.2712</v>
      </c>
      <c r="R2775" s="122">
        <v>0.10680000000000001</v>
      </c>
      <c r="S2775" s="122">
        <v>77.537509795894678</v>
      </c>
      <c r="T2775" s="122">
        <v>99.830500000000015</v>
      </c>
    </row>
    <row r="2776" spans="1:20" x14ac:dyDescent="0.25">
      <c r="A2776" t="s">
        <v>3316</v>
      </c>
      <c r="B2776" t="s">
        <v>3317</v>
      </c>
      <c r="C2776" t="s">
        <v>2285</v>
      </c>
      <c r="D2776" t="s">
        <v>2282</v>
      </c>
      <c r="E2776" t="s">
        <v>5457</v>
      </c>
      <c r="F2776" t="s">
        <v>3219</v>
      </c>
      <c r="G2776" t="s">
        <v>3318</v>
      </c>
      <c r="H2776" t="s">
        <v>3321</v>
      </c>
      <c r="I2776" s="122">
        <v>51.290700000000001</v>
      </c>
      <c r="J2776" s="122">
        <v>1.2395</v>
      </c>
      <c r="K2776" s="122">
        <v>2.9868999999999999</v>
      </c>
      <c r="L2776" s="122">
        <v>8.4225999999999992</v>
      </c>
      <c r="M2776" s="122">
        <v>0.25109999999999999</v>
      </c>
      <c r="N2776" s="122">
        <v>16.6463</v>
      </c>
      <c r="O2776" s="122">
        <v>18.780999999999999</v>
      </c>
      <c r="P2776" s="122">
        <v>0.29530000000000001</v>
      </c>
      <c r="R2776" s="122">
        <v>4.41E-2</v>
      </c>
      <c r="S2776" s="122">
        <v>77.890659194260223</v>
      </c>
      <c r="T2776" s="122">
        <v>99.957499999999996</v>
      </c>
    </row>
    <row r="2777" spans="1:20" x14ac:dyDescent="0.25">
      <c r="A2777" t="s">
        <v>3316</v>
      </c>
      <c r="B2777" t="s">
        <v>3317</v>
      </c>
      <c r="C2777" t="s">
        <v>2285</v>
      </c>
      <c r="D2777" t="s">
        <v>2282</v>
      </c>
      <c r="E2777" t="s">
        <v>5457</v>
      </c>
      <c r="F2777" t="s">
        <v>3219</v>
      </c>
      <c r="G2777" t="s">
        <v>3318</v>
      </c>
      <c r="H2777" t="s">
        <v>3321</v>
      </c>
      <c r="I2777" s="122">
        <v>51.643900000000002</v>
      </c>
      <c r="J2777" s="122">
        <v>1.2778</v>
      </c>
      <c r="K2777" s="122">
        <v>2.8759000000000001</v>
      </c>
      <c r="L2777" s="122">
        <v>8.3620000000000001</v>
      </c>
      <c r="M2777" s="122">
        <v>0.15770000000000001</v>
      </c>
      <c r="N2777" s="122">
        <v>16.540099999999999</v>
      </c>
      <c r="O2777" s="122">
        <v>19.211600000000001</v>
      </c>
      <c r="P2777" s="122">
        <v>0.28570000000000001</v>
      </c>
      <c r="R2777" s="122">
        <v>5.6899999999999999E-2</v>
      </c>
      <c r="S2777" s="122">
        <v>77.904789364220392</v>
      </c>
      <c r="T2777" s="122">
        <v>100.41160000000001</v>
      </c>
    </row>
    <row r="2778" spans="1:20" x14ac:dyDescent="0.25">
      <c r="A2778" t="s">
        <v>3259</v>
      </c>
      <c r="B2778" t="s">
        <v>3326</v>
      </c>
      <c r="C2778" t="s">
        <v>3250</v>
      </c>
      <c r="D2778" t="s">
        <v>2282</v>
      </c>
      <c r="E2778" t="s">
        <v>5458</v>
      </c>
      <c r="F2778" t="s">
        <v>3262</v>
      </c>
      <c r="G2778" t="s">
        <v>3327</v>
      </c>
      <c r="H2778" t="s">
        <v>3328</v>
      </c>
      <c r="I2778" s="122">
        <v>41.046333330000003</v>
      </c>
      <c r="J2778" s="122">
        <v>5.8403333330000002</v>
      </c>
      <c r="K2778" s="122">
        <v>11.881033329999999</v>
      </c>
      <c r="L2778" s="122">
        <v>8.3577999999999992</v>
      </c>
      <c r="M2778" s="122">
        <v>0.13789999999999999</v>
      </c>
      <c r="N2778" s="122">
        <v>9.9612999999999996</v>
      </c>
      <c r="O2778" s="122">
        <v>22.386299999999999</v>
      </c>
      <c r="P2778" s="122">
        <v>0.46136666700000001</v>
      </c>
      <c r="Q2778" s="122">
        <v>1.3100000000000001E-2</v>
      </c>
      <c r="S2778" s="122">
        <v>67.995147451852731</v>
      </c>
      <c r="T2778" s="122">
        <v>100.08546665999999</v>
      </c>
    </row>
    <row r="2779" spans="1:20" x14ac:dyDescent="0.25">
      <c r="A2779" t="s">
        <v>3259</v>
      </c>
      <c r="B2779" t="s">
        <v>3326</v>
      </c>
      <c r="C2779" t="s">
        <v>3250</v>
      </c>
      <c r="D2779" t="s">
        <v>2282</v>
      </c>
      <c r="E2779" t="s">
        <v>5458</v>
      </c>
      <c r="F2779" t="s">
        <v>3262</v>
      </c>
      <c r="G2779" t="s">
        <v>3327</v>
      </c>
      <c r="H2779" t="s">
        <v>3328</v>
      </c>
      <c r="I2779" s="122">
        <v>39.194400000000002</v>
      </c>
      <c r="J2779" s="122">
        <v>5.8892666670000002</v>
      </c>
      <c r="K2779" s="122">
        <v>14.1937</v>
      </c>
      <c r="L2779" s="122">
        <v>12.10613333</v>
      </c>
      <c r="M2779" s="122">
        <v>0.1885</v>
      </c>
      <c r="N2779" s="122">
        <v>11.11333333</v>
      </c>
      <c r="O2779" s="122">
        <v>12.081099999999999</v>
      </c>
      <c r="P2779" s="122">
        <v>2.3818666670000002</v>
      </c>
      <c r="Q2779" s="122">
        <v>1.5752999999999999</v>
      </c>
      <c r="S2779" s="122">
        <v>62.068808951097708</v>
      </c>
      <c r="T2779" s="122">
        <v>98.723599993999997</v>
      </c>
    </row>
    <row r="2780" spans="1:20" x14ac:dyDescent="0.25">
      <c r="A2780" t="s">
        <v>3259</v>
      </c>
      <c r="B2780" t="s">
        <v>3326</v>
      </c>
      <c r="C2780" t="s">
        <v>3250</v>
      </c>
      <c r="D2780" t="s">
        <v>2282</v>
      </c>
      <c r="E2780" t="s">
        <v>5458</v>
      </c>
      <c r="F2780" t="s">
        <v>3262</v>
      </c>
      <c r="G2780" t="s">
        <v>3327</v>
      </c>
      <c r="H2780" t="s">
        <v>3328</v>
      </c>
      <c r="I2780" s="122">
        <v>45.135249999999999</v>
      </c>
      <c r="J2780" s="122">
        <v>3.7357</v>
      </c>
      <c r="K2780" s="122">
        <v>9.9189000000000007</v>
      </c>
      <c r="L2780" s="122">
        <v>7.2451499999999998</v>
      </c>
      <c r="M2780" s="122">
        <v>0.15525</v>
      </c>
      <c r="N2780" s="122">
        <v>10.828900000000001</v>
      </c>
      <c r="O2780" s="122">
        <v>22.587700000000002</v>
      </c>
      <c r="P2780" s="122">
        <v>0.52415</v>
      </c>
      <c r="S2780" s="122">
        <v>72.709287096751112</v>
      </c>
      <c r="T2780" s="122">
        <v>100.131</v>
      </c>
    </row>
    <row r="2781" spans="1:20" x14ac:dyDescent="0.25">
      <c r="A2781" t="s">
        <v>3259</v>
      </c>
      <c r="B2781" t="s">
        <v>3326</v>
      </c>
      <c r="C2781" t="s">
        <v>3250</v>
      </c>
      <c r="D2781" t="s">
        <v>2282</v>
      </c>
      <c r="E2781" t="s">
        <v>5458</v>
      </c>
      <c r="F2781" t="s">
        <v>3262</v>
      </c>
      <c r="G2781" t="s">
        <v>3327</v>
      </c>
      <c r="H2781" t="s">
        <v>3328</v>
      </c>
      <c r="I2781" s="122">
        <v>44.066499999999998</v>
      </c>
      <c r="J2781" s="122">
        <v>4.3599666670000001</v>
      </c>
      <c r="K2781" s="122">
        <v>10.570266670000001</v>
      </c>
      <c r="L2781" s="122">
        <v>7.7516999999999996</v>
      </c>
      <c r="N2781" s="122">
        <v>10.4795</v>
      </c>
      <c r="O2781" s="122">
        <v>22.623100000000001</v>
      </c>
      <c r="P2781" s="122">
        <v>0.57863333299999997</v>
      </c>
      <c r="S2781" s="122">
        <v>70.67279771236602</v>
      </c>
      <c r="T2781" s="122">
        <v>100.42966667</v>
      </c>
    </row>
    <row r="2782" spans="1:20" x14ac:dyDescent="0.25">
      <c r="A2782" t="s">
        <v>3259</v>
      </c>
      <c r="B2782" t="s">
        <v>3326</v>
      </c>
      <c r="C2782" t="s">
        <v>3250</v>
      </c>
      <c r="D2782" t="s">
        <v>2282</v>
      </c>
      <c r="E2782" t="s">
        <v>5458</v>
      </c>
      <c r="F2782" t="s">
        <v>3262</v>
      </c>
      <c r="G2782" t="s">
        <v>3327</v>
      </c>
      <c r="H2782" t="s">
        <v>3328</v>
      </c>
      <c r="I2782" s="122">
        <v>46.549799999999998</v>
      </c>
      <c r="J2782" s="122">
        <v>3.3875666670000002</v>
      </c>
      <c r="K2782" s="122">
        <v>7.8372333330000004</v>
      </c>
      <c r="L2782" s="122">
        <v>7.2255333329999996</v>
      </c>
      <c r="M2782" s="122">
        <v>0.1452</v>
      </c>
      <c r="N2782" s="122">
        <v>12.170999999999999</v>
      </c>
      <c r="O2782" s="122">
        <v>22.819900000000001</v>
      </c>
      <c r="P2782" s="122">
        <v>0.43930000000000002</v>
      </c>
      <c r="S2782" s="122">
        <v>75.016106404961832</v>
      </c>
      <c r="T2782" s="122">
        <v>100.575533333</v>
      </c>
    </row>
    <row r="2783" spans="1:20" x14ac:dyDescent="0.25">
      <c r="A2783" t="s">
        <v>3259</v>
      </c>
      <c r="B2783" t="s">
        <v>3326</v>
      </c>
      <c r="C2783" t="s">
        <v>3250</v>
      </c>
      <c r="D2783" t="s">
        <v>2282</v>
      </c>
      <c r="E2783" t="s">
        <v>5458</v>
      </c>
      <c r="F2783" t="s">
        <v>3262</v>
      </c>
      <c r="G2783" t="s">
        <v>3327</v>
      </c>
      <c r="H2783" t="s">
        <v>3328</v>
      </c>
      <c r="I2783" s="122">
        <v>48.277666670000002</v>
      </c>
      <c r="J2783" s="122">
        <v>2.7755000000000001</v>
      </c>
      <c r="K2783" s="122">
        <v>6.2870666670000004</v>
      </c>
      <c r="L2783" s="122">
        <v>6.5974333329999997</v>
      </c>
      <c r="M2783" s="122">
        <v>0.1285</v>
      </c>
      <c r="N2783" s="122">
        <v>13.2225</v>
      </c>
      <c r="O2783" s="122">
        <v>23.13366667</v>
      </c>
      <c r="P2783" s="122">
        <v>0.372233333</v>
      </c>
      <c r="S2783" s="122">
        <v>78.130297753364971</v>
      </c>
      <c r="T2783" s="122">
        <v>100.79456667300001</v>
      </c>
    </row>
    <row r="2784" spans="1:20" x14ac:dyDescent="0.25">
      <c r="A2784" t="s">
        <v>3259</v>
      </c>
      <c r="B2784" t="s">
        <v>3326</v>
      </c>
      <c r="C2784" t="s">
        <v>3250</v>
      </c>
      <c r="D2784" t="s">
        <v>2282</v>
      </c>
      <c r="E2784" t="s">
        <v>5458</v>
      </c>
      <c r="F2784" t="s">
        <v>3262</v>
      </c>
      <c r="G2784" t="s">
        <v>3327</v>
      </c>
      <c r="H2784" t="s">
        <v>3328</v>
      </c>
      <c r="I2784" s="122">
        <v>48.957799999999999</v>
      </c>
      <c r="J2784" s="122">
        <v>2.5379</v>
      </c>
      <c r="K2784" s="122">
        <v>5.6444000000000001</v>
      </c>
      <c r="L2784" s="122">
        <v>6.4417499999999999</v>
      </c>
      <c r="M2784" s="122">
        <v>0.15559999999999999</v>
      </c>
      <c r="N2784" s="122">
        <v>13.65625</v>
      </c>
      <c r="O2784" s="122">
        <v>22.901199999999999</v>
      </c>
      <c r="P2784" s="122">
        <v>0.37430000000000002</v>
      </c>
      <c r="S2784" s="122">
        <v>79.074691485653702</v>
      </c>
      <c r="T2784" s="122">
        <v>100.6692</v>
      </c>
    </row>
    <row r="2785" spans="1:20" x14ac:dyDescent="0.25">
      <c r="A2785" t="s">
        <v>3259</v>
      </c>
      <c r="B2785" t="s">
        <v>3326</v>
      </c>
      <c r="C2785" t="s">
        <v>3250</v>
      </c>
      <c r="D2785" t="s">
        <v>2282</v>
      </c>
      <c r="E2785" t="s">
        <v>5458</v>
      </c>
      <c r="F2785" t="s">
        <v>3262</v>
      </c>
      <c r="G2785" t="s">
        <v>3327</v>
      </c>
      <c r="H2785" t="s">
        <v>3328</v>
      </c>
      <c r="I2785" s="122">
        <v>47.322833330000002</v>
      </c>
      <c r="J2785" s="122">
        <v>3.0632999999999999</v>
      </c>
      <c r="K2785" s="122">
        <v>7.1863666669999997</v>
      </c>
      <c r="L2785" s="122">
        <v>7.0255000000000001</v>
      </c>
      <c r="M2785" s="122">
        <v>0.12839999999999999</v>
      </c>
      <c r="N2785" s="122">
        <v>12.54696667</v>
      </c>
      <c r="O2785" s="122">
        <v>22.898099999999999</v>
      </c>
      <c r="P2785" s="122">
        <v>0.46606666699999999</v>
      </c>
      <c r="S2785" s="122">
        <v>76.096347703101657</v>
      </c>
      <c r="T2785" s="122">
        <v>100.637533334</v>
      </c>
    </row>
    <row r="2786" spans="1:20" x14ac:dyDescent="0.25">
      <c r="A2786" t="s">
        <v>3259</v>
      </c>
      <c r="B2786" t="s">
        <v>3326</v>
      </c>
      <c r="C2786" t="s">
        <v>3250</v>
      </c>
      <c r="D2786" t="s">
        <v>2282</v>
      </c>
      <c r="E2786" t="s">
        <v>5458</v>
      </c>
      <c r="F2786" t="s">
        <v>3262</v>
      </c>
      <c r="G2786" t="s">
        <v>3327</v>
      </c>
      <c r="H2786" t="s">
        <v>3328</v>
      </c>
      <c r="I2786" s="122">
        <v>45.781833329999998</v>
      </c>
      <c r="J2786" s="122">
        <v>3.2688333329999999</v>
      </c>
      <c r="K2786" s="122">
        <v>7.8019666670000003</v>
      </c>
      <c r="L2786" s="122">
        <v>6.9511000000000003</v>
      </c>
      <c r="N2786" s="122">
        <v>12.602166670000001</v>
      </c>
      <c r="O2786" s="122">
        <v>22.74056667</v>
      </c>
      <c r="P2786" s="122">
        <v>0.442766667</v>
      </c>
      <c r="S2786" s="122">
        <v>76.368780713053155</v>
      </c>
      <c r="T2786" s="122">
        <v>99.589233336999996</v>
      </c>
    </row>
    <row r="2787" spans="1:20" x14ac:dyDescent="0.25">
      <c r="A2787" t="s">
        <v>3329</v>
      </c>
      <c r="B2787" t="s">
        <v>3330</v>
      </c>
      <c r="C2787" t="s">
        <v>3250</v>
      </c>
      <c r="D2787" t="s">
        <v>2282</v>
      </c>
      <c r="E2787" t="s">
        <v>5452</v>
      </c>
      <c r="F2787" t="s">
        <v>3234</v>
      </c>
      <c r="G2787" t="s">
        <v>3331</v>
      </c>
      <c r="H2787" t="s">
        <v>3332</v>
      </c>
      <c r="I2787" s="122">
        <v>48.508499999999998</v>
      </c>
      <c r="J2787" s="122">
        <v>2.2654999999999998</v>
      </c>
      <c r="K2787" s="122">
        <v>4.9983000000000004</v>
      </c>
      <c r="L2787" s="122">
        <v>6.4593999999999996</v>
      </c>
      <c r="M2787" s="122">
        <v>0.1052</v>
      </c>
      <c r="N2787" s="122">
        <v>13.8134</v>
      </c>
      <c r="O2787" s="122">
        <v>22.706099999999999</v>
      </c>
      <c r="P2787" s="122">
        <v>0.43869999999999998</v>
      </c>
      <c r="Q2787" s="122">
        <v>5.4999999999999997E-3</v>
      </c>
      <c r="R2787" s="122">
        <v>0.113</v>
      </c>
      <c r="S2787" s="122">
        <v>79.218376024300071</v>
      </c>
      <c r="T2787" s="122">
        <v>99.436500000000009</v>
      </c>
    </row>
    <row r="2788" spans="1:20" x14ac:dyDescent="0.25">
      <c r="A2788" t="s">
        <v>3329</v>
      </c>
      <c r="B2788" t="s">
        <v>3330</v>
      </c>
      <c r="C2788" t="s">
        <v>3250</v>
      </c>
      <c r="D2788" t="s">
        <v>2282</v>
      </c>
      <c r="E2788" t="s">
        <v>5452</v>
      </c>
      <c r="F2788" t="s">
        <v>3234</v>
      </c>
      <c r="G2788" t="s">
        <v>3331</v>
      </c>
      <c r="H2788" t="s">
        <v>3332</v>
      </c>
      <c r="I2788" s="122">
        <v>45.088799999999999</v>
      </c>
      <c r="J2788" s="122">
        <v>3.5781000000000001</v>
      </c>
      <c r="K2788" s="122">
        <v>7.7765000000000004</v>
      </c>
      <c r="L2788" s="122">
        <v>7.0229999999999997</v>
      </c>
      <c r="M2788" s="122">
        <v>8.9099999999999999E-2</v>
      </c>
      <c r="N2788" s="122">
        <v>12.157400000000001</v>
      </c>
      <c r="O2788" s="122">
        <v>22.551100000000002</v>
      </c>
      <c r="P2788" s="122">
        <v>0.59230000000000005</v>
      </c>
      <c r="Q2788" s="122">
        <v>3.8999999999999998E-3</v>
      </c>
      <c r="R2788" s="122">
        <v>6.59E-2</v>
      </c>
      <c r="S2788" s="122">
        <v>75.524491286123236</v>
      </c>
      <c r="T2788" s="122">
        <v>98.939300000000003</v>
      </c>
    </row>
    <row r="2789" spans="1:20" x14ac:dyDescent="0.25">
      <c r="A2789" t="s">
        <v>3329</v>
      </c>
      <c r="B2789" t="s">
        <v>3330</v>
      </c>
      <c r="C2789" t="s">
        <v>3250</v>
      </c>
      <c r="D2789" t="s">
        <v>2282</v>
      </c>
      <c r="E2789" t="s">
        <v>5452</v>
      </c>
      <c r="F2789" t="s">
        <v>3234</v>
      </c>
      <c r="G2789" t="s">
        <v>3331</v>
      </c>
      <c r="H2789" t="s">
        <v>3332</v>
      </c>
      <c r="I2789" s="122">
        <v>46.719200000000001</v>
      </c>
      <c r="J2789" s="122">
        <v>2.4283000000000001</v>
      </c>
      <c r="K2789" s="122">
        <v>6.6420000000000003</v>
      </c>
      <c r="L2789" s="122">
        <v>7.5518999999999998</v>
      </c>
      <c r="M2789" s="122">
        <v>0.11409999999999999</v>
      </c>
      <c r="N2789" s="122">
        <v>12.580500000000001</v>
      </c>
      <c r="O2789" s="122">
        <v>21.928799999999999</v>
      </c>
      <c r="P2789" s="122">
        <v>0.69110000000000005</v>
      </c>
      <c r="R2789" s="122">
        <v>3.8800000000000001E-2</v>
      </c>
      <c r="S2789" s="122">
        <v>74.807753482188801</v>
      </c>
      <c r="T2789" s="122">
        <v>98.694699999999997</v>
      </c>
    </row>
    <row r="2790" spans="1:20" x14ac:dyDescent="0.25">
      <c r="A2790" t="s">
        <v>3329</v>
      </c>
      <c r="B2790" t="s">
        <v>3330</v>
      </c>
      <c r="C2790" t="s">
        <v>3250</v>
      </c>
      <c r="D2790" t="s">
        <v>2282</v>
      </c>
      <c r="E2790" t="s">
        <v>5452</v>
      </c>
      <c r="F2790" t="s">
        <v>3234</v>
      </c>
      <c r="G2790" t="s">
        <v>3331</v>
      </c>
      <c r="H2790" t="s">
        <v>3332</v>
      </c>
      <c r="I2790" s="122">
        <v>47.491599999999998</v>
      </c>
      <c r="J2790" s="122">
        <v>2.3212999999999999</v>
      </c>
      <c r="K2790" s="122">
        <v>6.3281999999999998</v>
      </c>
      <c r="L2790" s="122">
        <v>7.0000999999999998</v>
      </c>
      <c r="M2790" s="122">
        <v>9.1600000000000001E-2</v>
      </c>
      <c r="N2790" s="122">
        <v>13.289199999999999</v>
      </c>
      <c r="O2790" s="122">
        <v>22.047999999999998</v>
      </c>
      <c r="P2790" s="122">
        <v>0.61080000000000001</v>
      </c>
      <c r="R2790" s="122">
        <v>0.1464</v>
      </c>
      <c r="S2790" s="122">
        <v>77.189873573139408</v>
      </c>
      <c r="T2790" s="122">
        <v>99.332000000000008</v>
      </c>
    </row>
    <row r="2791" spans="1:20" x14ac:dyDescent="0.25">
      <c r="A2791" t="s">
        <v>3329</v>
      </c>
      <c r="B2791" t="s">
        <v>3330</v>
      </c>
      <c r="C2791" t="s">
        <v>3250</v>
      </c>
      <c r="D2791" t="s">
        <v>2282</v>
      </c>
      <c r="E2791" t="s">
        <v>5452</v>
      </c>
      <c r="F2791" t="s">
        <v>3234</v>
      </c>
      <c r="G2791" t="s">
        <v>3331</v>
      </c>
      <c r="H2791" t="s">
        <v>3332</v>
      </c>
      <c r="I2791" s="122">
        <v>48.288200000000003</v>
      </c>
      <c r="J2791" s="122">
        <v>2.0901999999999998</v>
      </c>
      <c r="K2791" s="122">
        <v>4.7869999999999999</v>
      </c>
      <c r="L2791" s="122">
        <v>6.7298</v>
      </c>
      <c r="M2791" s="122">
        <v>0.1434</v>
      </c>
      <c r="N2791" s="122">
        <v>13.9978</v>
      </c>
      <c r="O2791" s="122">
        <v>22.3475</v>
      </c>
      <c r="P2791" s="122">
        <v>0.45319999999999999</v>
      </c>
      <c r="R2791" s="122">
        <v>4.07E-2</v>
      </c>
      <c r="S2791" s="122">
        <v>78.757861151332435</v>
      </c>
      <c r="T2791" s="122">
        <v>98.877799999999993</v>
      </c>
    </row>
    <row r="2792" spans="1:20" x14ac:dyDescent="0.25">
      <c r="A2792" t="s">
        <v>3329</v>
      </c>
      <c r="B2792" t="s">
        <v>3330</v>
      </c>
      <c r="C2792" t="s">
        <v>3250</v>
      </c>
      <c r="D2792" t="s">
        <v>2282</v>
      </c>
      <c r="E2792" t="s">
        <v>5452</v>
      </c>
      <c r="F2792" t="s">
        <v>3234</v>
      </c>
      <c r="G2792" t="s">
        <v>3331</v>
      </c>
      <c r="H2792" t="s">
        <v>3332</v>
      </c>
      <c r="I2792" s="122">
        <v>47.151699999999998</v>
      </c>
      <c r="J2792" s="122">
        <v>2.7557999999999998</v>
      </c>
      <c r="K2792" s="122">
        <v>6.8032000000000004</v>
      </c>
      <c r="L2792" s="122">
        <v>6.9059999999999997</v>
      </c>
      <c r="M2792" s="122">
        <v>0.14510000000000001</v>
      </c>
      <c r="N2792" s="122">
        <v>12.696199999999999</v>
      </c>
      <c r="O2792" s="122">
        <v>22.685500000000001</v>
      </c>
      <c r="P2792" s="122">
        <v>0.57069999999999999</v>
      </c>
      <c r="Q2792" s="122">
        <v>5.9999999999999995E-4</v>
      </c>
      <c r="S2792" s="122">
        <v>76.61948786857603</v>
      </c>
      <c r="T2792" s="122">
        <v>99.726399999999998</v>
      </c>
    </row>
    <row r="2793" spans="1:20" x14ac:dyDescent="0.25">
      <c r="A2793" t="s">
        <v>3329</v>
      </c>
      <c r="B2793" t="s">
        <v>3330</v>
      </c>
      <c r="C2793" t="s">
        <v>3250</v>
      </c>
      <c r="D2793" t="s">
        <v>2282</v>
      </c>
      <c r="E2793" t="s">
        <v>5452</v>
      </c>
      <c r="F2793" t="s">
        <v>3234</v>
      </c>
      <c r="G2793" t="s">
        <v>3331</v>
      </c>
      <c r="H2793" t="s">
        <v>3332</v>
      </c>
      <c r="I2793" s="122">
        <v>44.196899999999999</v>
      </c>
      <c r="J2793" s="122">
        <v>3.7808999999999999</v>
      </c>
      <c r="K2793" s="122">
        <v>8.4984999999999999</v>
      </c>
      <c r="L2793" s="122">
        <v>7.5037000000000003</v>
      </c>
      <c r="M2793" s="122">
        <v>0.11840000000000001</v>
      </c>
      <c r="N2793" s="122">
        <v>11.8596</v>
      </c>
      <c r="O2793" s="122">
        <v>22.1996</v>
      </c>
      <c r="P2793" s="122">
        <v>0.59260000000000002</v>
      </c>
      <c r="Q2793" s="122">
        <v>2.2000000000000001E-3</v>
      </c>
      <c r="R2793" s="122">
        <v>6.0600000000000001E-2</v>
      </c>
      <c r="S2793" s="122">
        <v>73.80345262524672</v>
      </c>
      <c r="T2793" s="122">
        <v>98.847499999999997</v>
      </c>
    </row>
    <row r="2794" spans="1:20" x14ac:dyDescent="0.25">
      <c r="A2794" t="s">
        <v>3329</v>
      </c>
      <c r="B2794" t="s">
        <v>3330</v>
      </c>
      <c r="C2794" t="s">
        <v>3250</v>
      </c>
      <c r="D2794" t="s">
        <v>2282</v>
      </c>
      <c r="E2794" t="s">
        <v>5452</v>
      </c>
      <c r="F2794" t="s">
        <v>3234</v>
      </c>
      <c r="G2794" t="s">
        <v>3331</v>
      </c>
      <c r="H2794" t="s">
        <v>3332</v>
      </c>
      <c r="I2794" s="122">
        <v>49.375500000000002</v>
      </c>
      <c r="J2794" s="122">
        <v>1.8645</v>
      </c>
      <c r="K2794" s="122">
        <v>4.2035999999999998</v>
      </c>
      <c r="L2794" s="122">
        <v>6.4339000000000004</v>
      </c>
      <c r="M2794" s="122">
        <v>0.1343</v>
      </c>
      <c r="N2794" s="122">
        <v>14.3262</v>
      </c>
      <c r="O2794" s="122">
        <v>22.256</v>
      </c>
      <c r="P2794" s="122">
        <v>0.43059999999999998</v>
      </c>
      <c r="R2794" s="122">
        <v>0.17710000000000001</v>
      </c>
      <c r="S2794" s="122">
        <v>79.875731566874236</v>
      </c>
      <c r="T2794" s="122">
        <v>99.208299999999994</v>
      </c>
    </row>
    <row r="2795" spans="1:20" x14ac:dyDescent="0.25">
      <c r="A2795" t="s">
        <v>3329</v>
      </c>
      <c r="B2795" t="s">
        <v>3330</v>
      </c>
      <c r="C2795" t="s">
        <v>3250</v>
      </c>
      <c r="D2795" t="s">
        <v>2282</v>
      </c>
      <c r="E2795" t="s">
        <v>5452</v>
      </c>
      <c r="F2795" t="s">
        <v>3234</v>
      </c>
      <c r="G2795" t="s">
        <v>3331</v>
      </c>
      <c r="H2795" t="s">
        <v>3332</v>
      </c>
      <c r="I2795" s="122">
        <v>48.898800000000001</v>
      </c>
      <c r="J2795" s="122">
        <v>2.0546000000000002</v>
      </c>
      <c r="K2795" s="122">
        <v>4.7264999999999997</v>
      </c>
      <c r="L2795" s="122">
        <v>6.4783999999999997</v>
      </c>
      <c r="M2795" s="122">
        <v>0.14879999999999999</v>
      </c>
      <c r="N2795" s="122">
        <v>14.1004</v>
      </c>
      <c r="O2795" s="122">
        <v>22.5078</v>
      </c>
      <c r="P2795" s="122">
        <v>0.43340000000000001</v>
      </c>
      <c r="Q2795" s="122">
        <v>8.8999999999999999E-3</v>
      </c>
      <c r="R2795" s="122">
        <v>2.3199999999999998E-2</v>
      </c>
      <c r="S2795" s="122">
        <v>79.507070931407341</v>
      </c>
      <c r="T2795" s="122">
        <v>99.388599999999997</v>
      </c>
    </row>
    <row r="2796" spans="1:20" x14ac:dyDescent="0.25">
      <c r="A2796" t="s">
        <v>3329</v>
      </c>
      <c r="B2796" t="s">
        <v>3330</v>
      </c>
      <c r="C2796" t="s">
        <v>3250</v>
      </c>
      <c r="D2796" t="s">
        <v>2282</v>
      </c>
      <c r="E2796" t="s">
        <v>5452</v>
      </c>
      <c r="F2796" t="s">
        <v>3234</v>
      </c>
      <c r="G2796" t="s">
        <v>3331</v>
      </c>
      <c r="H2796" t="s">
        <v>3332</v>
      </c>
      <c r="I2796" s="122">
        <v>45.504800000000003</v>
      </c>
      <c r="J2796" s="122">
        <v>3.3713000000000002</v>
      </c>
      <c r="K2796" s="122">
        <v>6.649</v>
      </c>
      <c r="L2796" s="122">
        <v>7.8109999999999999</v>
      </c>
      <c r="M2796" s="122">
        <v>0.13500000000000001</v>
      </c>
      <c r="N2796" s="122">
        <v>12.2537</v>
      </c>
      <c r="O2796" s="122">
        <v>22.4998</v>
      </c>
      <c r="P2796" s="122">
        <v>0.50149999999999995</v>
      </c>
      <c r="Q2796" s="122">
        <v>5.3E-3</v>
      </c>
      <c r="R2796" s="122">
        <v>3.2000000000000002E-3</v>
      </c>
      <c r="S2796" s="122">
        <v>73.659227373622798</v>
      </c>
      <c r="T2796" s="122">
        <v>98.753200000000021</v>
      </c>
    </row>
    <row r="2797" spans="1:20" x14ac:dyDescent="0.25">
      <c r="A2797" t="s">
        <v>3329</v>
      </c>
      <c r="B2797" t="s">
        <v>3330</v>
      </c>
      <c r="C2797" t="s">
        <v>3250</v>
      </c>
      <c r="D2797" t="s">
        <v>2282</v>
      </c>
      <c r="E2797" t="s">
        <v>5452</v>
      </c>
      <c r="F2797" t="s">
        <v>3234</v>
      </c>
      <c r="G2797" t="s">
        <v>3331</v>
      </c>
      <c r="H2797" t="s">
        <v>3332</v>
      </c>
      <c r="I2797" s="122">
        <v>48.936999999999998</v>
      </c>
      <c r="J2797" s="122">
        <v>2.06</v>
      </c>
      <c r="K2797" s="122">
        <v>4.8129999999999997</v>
      </c>
      <c r="L2797" s="122">
        <v>6.4557000000000002</v>
      </c>
      <c r="M2797" s="122">
        <v>0.14099999999999999</v>
      </c>
      <c r="N2797" s="122">
        <v>14.082599999999999</v>
      </c>
      <c r="O2797" s="122">
        <v>22.500599999999999</v>
      </c>
      <c r="P2797" s="122">
        <v>0.45600000000000002</v>
      </c>
      <c r="Q2797" s="122">
        <v>6.9999999999999999E-4</v>
      </c>
      <c r="R2797" s="122">
        <v>9.74E-2</v>
      </c>
      <c r="S2797" s="122">
        <v>79.543656655675861</v>
      </c>
      <c r="T2797" s="122">
        <v>99.56659999999998</v>
      </c>
    </row>
    <row r="2798" spans="1:20" x14ac:dyDescent="0.25">
      <c r="A2798" t="s">
        <v>3329</v>
      </c>
      <c r="B2798" t="s">
        <v>3330</v>
      </c>
      <c r="C2798" t="s">
        <v>3250</v>
      </c>
      <c r="D2798" t="s">
        <v>2282</v>
      </c>
      <c r="E2798" t="s">
        <v>5452</v>
      </c>
      <c r="F2798" t="s">
        <v>3234</v>
      </c>
      <c r="G2798" t="s">
        <v>3331</v>
      </c>
      <c r="H2798" t="s">
        <v>3332</v>
      </c>
      <c r="I2798" s="122">
        <v>48.716700000000003</v>
      </c>
      <c r="J2798" s="122">
        <v>1.9777</v>
      </c>
      <c r="K2798" s="122">
        <v>4.8151999999999999</v>
      </c>
      <c r="L2798" s="122">
        <v>6.4885999999999999</v>
      </c>
      <c r="M2798" s="122">
        <v>8.6599999999999996E-2</v>
      </c>
      <c r="N2798" s="122">
        <v>14.0517</v>
      </c>
      <c r="O2798" s="122">
        <v>22.356000000000002</v>
      </c>
      <c r="P2798" s="122">
        <v>0.47970000000000002</v>
      </c>
      <c r="Q2798" s="122">
        <v>1.18E-2</v>
      </c>
      <c r="R2798" s="122">
        <v>4.4200000000000003E-2</v>
      </c>
      <c r="S2798" s="122">
        <v>79.424944731472735</v>
      </c>
      <c r="T2798" s="122">
        <v>99.028199999999998</v>
      </c>
    </row>
    <row r="2799" spans="1:20" x14ac:dyDescent="0.25">
      <c r="A2799" t="s">
        <v>3329</v>
      </c>
      <c r="B2799" t="s">
        <v>3330</v>
      </c>
      <c r="C2799" t="s">
        <v>3250</v>
      </c>
      <c r="D2799" t="s">
        <v>2282</v>
      </c>
      <c r="E2799" t="s">
        <v>5452</v>
      </c>
      <c r="F2799" t="s">
        <v>3234</v>
      </c>
      <c r="G2799" t="s">
        <v>3331</v>
      </c>
      <c r="H2799" t="s">
        <v>3332</v>
      </c>
      <c r="I2799" s="122">
        <v>48.353299999999997</v>
      </c>
      <c r="J2799" s="122">
        <v>2.0672999999999999</v>
      </c>
      <c r="K2799" s="122">
        <v>4.5587999999999997</v>
      </c>
      <c r="L2799" s="122">
        <v>6.6707999999999998</v>
      </c>
      <c r="M2799" s="122">
        <v>0.13550000000000001</v>
      </c>
      <c r="N2799" s="122">
        <v>14.025600000000001</v>
      </c>
      <c r="O2799" s="122">
        <v>22.336400000000001</v>
      </c>
      <c r="P2799" s="122">
        <v>0.43070000000000003</v>
      </c>
      <c r="Q2799" s="122">
        <v>1.54E-2</v>
      </c>
      <c r="R2799" s="122">
        <v>5.6300000000000003E-2</v>
      </c>
      <c r="S2799" s="122">
        <v>78.937810976228178</v>
      </c>
      <c r="T2799" s="122">
        <v>98.679899999999989</v>
      </c>
    </row>
    <row r="2800" spans="1:20" x14ac:dyDescent="0.25">
      <c r="A2800" t="s">
        <v>3329</v>
      </c>
      <c r="B2800" t="s">
        <v>3330</v>
      </c>
      <c r="C2800" t="s">
        <v>3250</v>
      </c>
      <c r="D2800" t="s">
        <v>2282</v>
      </c>
      <c r="E2800" t="s">
        <v>5452</v>
      </c>
      <c r="F2800" t="s">
        <v>3234</v>
      </c>
      <c r="G2800" t="s">
        <v>3331</v>
      </c>
      <c r="H2800" t="s">
        <v>3332</v>
      </c>
      <c r="I2800" s="122">
        <v>46.3902</v>
      </c>
      <c r="J2800" s="122">
        <v>2.8441999999999998</v>
      </c>
      <c r="K2800" s="122">
        <v>7.1538000000000004</v>
      </c>
      <c r="L2800" s="122">
        <v>7.3056000000000001</v>
      </c>
      <c r="M2800" s="122">
        <v>0.12959999999999999</v>
      </c>
      <c r="N2800" s="122">
        <v>12.6447</v>
      </c>
      <c r="O2800" s="122">
        <v>22.148499999999999</v>
      </c>
      <c r="P2800" s="122">
        <v>0.54610000000000003</v>
      </c>
      <c r="Q2800" s="122">
        <v>6.1999999999999998E-3</v>
      </c>
      <c r="R2800" s="122">
        <v>5.2299999999999999E-2</v>
      </c>
      <c r="S2800" s="122">
        <v>75.521707651585615</v>
      </c>
      <c r="T2800" s="122">
        <v>99.223400000000012</v>
      </c>
    </row>
    <row r="2801" spans="1:20" x14ac:dyDescent="0.25">
      <c r="A2801" t="s">
        <v>3329</v>
      </c>
      <c r="B2801" t="s">
        <v>3330</v>
      </c>
      <c r="C2801" t="s">
        <v>3250</v>
      </c>
      <c r="D2801" t="s">
        <v>2282</v>
      </c>
      <c r="E2801" t="s">
        <v>5452</v>
      </c>
      <c r="F2801" t="s">
        <v>3234</v>
      </c>
      <c r="G2801" t="s">
        <v>3331</v>
      </c>
      <c r="H2801" t="s">
        <v>3333</v>
      </c>
      <c r="I2801" s="122">
        <v>47.070399999999999</v>
      </c>
      <c r="J2801" s="122">
        <v>2.3933</v>
      </c>
      <c r="K2801" s="122">
        <v>6.6186999999999996</v>
      </c>
      <c r="L2801" s="122">
        <v>7.2321999999999997</v>
      </c>
      <c r="M2801" s="122">
        <v>0.17430000000000001</v>
      </c>
      <c r="N2801" s="122">
        <v>12.7082</v>
      </c>
      <c r="O2801" s="122">
        <v>21.972200000000001</v>
      </c>
      <c r="P2801" s="122">
        <v>0.65610000000000002</v>
      </c>
      <c r="R2801" s="122">
        <v>2.76E-2</v>
      </c>
      <c r="S2801" s="122">
        <v>75.799907822147418</v>
      </c>
      <c r="T2801" s="122">
        <v>98.861500000000007</v>
      </c>
    </row>
    <row r="2802" spans="1:20" x14ac:dyDescent="0.25">
      <c r="A2802" t="s">
        <v>3329</v>
      </c>
      <c r="B2802" t="s">
        <v>3330</v>
      </c>
      <c r="C2802" t="s">
        <v>3250</v>
      </c>
      <c r="D2802" t="s">
        <v>2282</v>
      </c>
      <c r="E2802" t="s">
        <v>5452</v>
      </c>
      <c r="F2802" t="s">
        <v>3234</v>
      </c>
      <c r="G2802" t="s">
        <v>3331</v>
      </c>
      <c r="H2802" t="s">
        <v>3333</v>
      </c>
      <c r="I2802" s="122">
        <v>44.6736</v>
      </c>
      <c r="J2802" s="122">
        <v>3.5352000000000001</v>
      </c>
      <c r="K2802" s="122">
        <v>8.4453999999999994</v>
      </c>
      <c r="L2802" s="122">
        <v>7.6986999999999997</v>
      </c>
      <c r="M2802" s="122">
        <v>9.7100000000000006E-2</v>
      </c>
      <c r="N2802" s="122">
        <v>11.713800000000001</v>
      </c>
      <c r="O2802" s="122">
        <v>22.183299999999999</v>
      </c>
      <c r="P2802" s="122">
        <v>0.67169999999999996</v>
      </c>
      <c r="Q2802" s="122">
        <v>8.8999999999999999E-3</v>
      </c>
      <c r="R2802" s="122">
        <v>5.7000000000000002E-3</v>
      </c>
      <c r="S2802" s="122">
        <v>73.06164851788489</v>
      </c>
      <c r="T2802" s="122">
        <v>99.0334</v>
      </c>
    </row>
    <row r="2803" spans="1:20" x14ac:dyDescent="0.25">
      <c r="A2803" t="s">
        <v>3329</v>
      </c>
      <c r="B2803" t="s">
        <v>3330</v>
      </c>
      <c r="C2803" t="s">
        <v>3250</v>
      </c>
      <c r="D2803" t="s">
        <v>2282</v>
      </c>
      <c r="E2803" t="s">
        <v>5452</v>
      </c>
      <c r="F2803" t="s">
        <v>3234</v>
      </c>
      <c r="G2803" t="s">
        <v>3331</v>
      </c>
      <c r="H2803" t="s">
        <v>3333</v>
      </c>
      <c r="I2803" s="122">
        <v>46.682400000000001</v>
      </c>
      <c r="J2803" s="122">
        <v>2.6496</v>
      </c>
      <c r="K2803" s="122">
        <v>7.0118</v>
      </c>
      <c r="L2803" s="122">
        <v>7.3429000000000002</v>
      </c>
      <c r="M2803" s="122">
        <v>0.14760000000000001</v>
      </c>
      <c r="N2803" s="122">
        <v>12.660299999999999</v>
      </c>
      <c r="O2803" s="122">
        <v>22.064699999999998</v>
      </c>
      <c r="P2803" s="122">
        <v>0.66269999999999996</v>
      </c>
      <c r="Q2803" s="122">
        <v>3.0000000000000001E-3</v>
      </c>
      <c r="R2803" s="122">
        <v>2.3900000000000001E-2</v>
      </c>
      <c r="S2803" s="122">
        <v>75.45028487810464</v>
      </c>
      <c r="T2803" s="122">
        <v>99.26100000000001</v>
      </c>
    </row>
    <row r="2804" spans="1:20" x14ac:dyDescent="0.25">
      <c r="A2804" t="s">
        <v>3329</v>
      </c>
      <c r="B2804" t="s">
        <v>3330</v>
      </c>
      <c r="C2804" t="s">
        <v>3250</v>
      </c>
      <c r="D2804" t="s">
        <v>2282</v>
      </c>
      <c r="E2804" t="s">
        <v>5452</v>
      </c>
      <c r="F2804" t="s">
        <v>3234</v>
      </c>
      <c r="G2804" t="s">
        <v>3331</v>
      </c>
      <c r="H2804" t="s">
        <v>3333</v>
      </c>
      <c r="I2804" s="122">
        <v>46.584499999999998</v>
      </c>
      <c r="J2804" s="122">
        <v>2.5707</v>
      </c>
      <c r="K2804" s="122">
        <v>6.6712999999999996</v>
      </c>
      <c r="L2804" s="122">
        <v>8.1443999999999992</v>
      </c>
      <c r="M2804" s="122">
        <v>0.18410000000000001</v>
      </c>
      <c r="N2804" s="122">
        <v>11.862299999999999</v>
      </c>
      <c r="O2804" s="122">
        <v>22.261299999999999</v>
      </c>
      <c r="P2804" s="122">
        <v>0.7621</v>
      </c>
      <c r="R2804" s="122">
        <v>3.8899999999999997E-2</v>
      </c>
      <c r="S2804" s="122">
        <v>72.193318911594744</v>
      </c>
      <c r="T2804" s="122">
        <v>99.113200000000006</v>
      </c>
    </row>
    <row r="2805" spans="1:20" x14ac:dyDescent="0.25">
      <c r="A2805" t="s">
        <v>3329</v>
      </c>
      <c r="B2805" t="s">
        <v>3330</v>
      </c>
      <c r="C2805" t="s">
        <v>3250</v>
      </c>
      <c r="D2805" t="s">
        <v>2282</v>
      </c>
      <c r="E2805" t="s">
        <v>5452</v>
      </c>
      <c r="F2805" t="s">
        <v>3234</v>
      </c>
      <c r="G2805" t="s">
        <v>3331</v>
      </c>
      <c r="H2805" t="s">
        <v>3333</v>
      </c>
      <c r="I2805" s="122">
        <v>47.365400000000001</v>
      </c>
      <c r="J2805" s="122">
        <v>2.4712999999999998</v>
      </c>
      <c r="K2805" s="122">
        <v>6.2697000000000003</v>
      </c>
      <c r="L2805" s="122">
        <v>6.5456000000000003</v>
      </c>
      <c r="M2805" s="122">
        <v>0.1148</v>
      </c>
      <c r="N2805" s="122">
        <v>13.0921</v>
      </c>
      <c r="O2805" s="122">
        <v>22.5855</v>
      </c>
      <c r="P2805" s="122">
        <v>0.51190000000000002</v>
      </c>
      <c r="Q2805" s="122">
        <v>6.4000000000000003E-3</v>
      </c>
      <c r="R2805" s="122">
        <v>0.24179999999999999</v>
      </c>
      <c r="S2805" s="122">
        <v>78.095706006634131</v>
      </c>
      <c r="T2805" s="122">
        <v>99.218800000000002</v>
      </c>
    </row>
    <row r="2806" spans="1:20" x14ac:dyDescent="0.25">
      <c r="A2806" t="s">
        <v>3329</v>
      </c>
      <c r="B2806" t="s">
        <v>3330</v>
      </c>
      <c r="C2806" t="s">
        <v>3250</v>
      </c>
      <c r="D2806" t="s">
        <v>2282</v>
      </c>
      <c r="E2806" t="s">
        <v>5452</v>
      </c>
      <c r="F2806" t="s">
        <v>3234</v>
      </c>
      <c r="G2806" t="s">
        <v>3331</v>
      </c>
      <c r="H2806" t="s">
        <v>3333</v>
      </c>
      <c r="I2806" s="122">
        <v>46.868400000000001</v>
      </c>
      <c r="J2806" s="122">
        <v>2.5779000000000001</v>
      </c>
      <c r="K2806" s="122">
        <v>6.8442999999999996</v>
      </c>
      <c r="L2806" s="122">
        <v>7.1882000000000001</v>
      </c>
      <c r="M2806" s="122">
        <v>0.1084</v>
      </c>
      <c r="N2806" s="122">
        <v>12.9359</v>
      </c>
      <c r="O2806" s="122">
        <v>21.9297</v>
      </c>
      <c r="P2806" s="122">
        <v>0.62480000000000002</v>
      </c>
      <c r="Q2806" s="122">
        <v>8.3999999999999995E-3</v>
      </c>
      <c r="R2806" s="122">
        <v>4.9799999999999997E-2</v>
      </c>
      <c r="S2806" s="122">
        <v>76.234914704499715</v>
      </c>
      <c r="T2806" s="122">
        <v>99.13839999999999</v>
      </c>
    </row>
    <row r="2807" spans="1:20" x14ac:dyDescent="0.25">
      <c r="A2807" t="s">
        <v>3329</v>
      </c>
      <c r="B2807" t="s">
        <v>3330</v>
      </c>
      <c r="C2807" t="s">
        <v>3250</v>
      </c>
      <c r="D2807" t="s">
        <v>2282</v>
      </c>
      <c r="E2807" t="s">
        <v>5452</v>
      </c>
      <c r="F2807" t="s">
        <v>3234</v>
      </c>
      <c r="G2807" t="s">
        <v>3331</v>
      </c>
      <c r="H2807" t="s">
        <v>3333</v>
      </c>
      <c r="I2807" s="122">
        <v>49.168399999999998</v>
      </c>
      <c r="J2807" s="122">
        <v>1.9936</v>
      </c>
      <c r="K2807" s="122">
        <v>4.5038</v>
      </c>
      <c r="L2807" s="122">
        <v>6.5858999999999996</v>
      </c>
      <c r="M2807" s="122">
        <v>0.1179</v>
      </c>
      <c r="N2807" s="122">
        <v>14.1044</v>
      </c>
      <c r="O2807" s="122">
        <v>22.539000000000001</v>
      </c>
      <c r="P2807" s="122">
        <v>0.43859999999999999</v>
      </c>
      <c r="R2807" s="122">
        <v>8.4500000000000006E-2</v>
      </c>
      <c r="S2807" s="122">
        <v>79.242288123065691</v>
      </c>
      <c r="T2807" s="122">
        <v>99.565700000000007</v>
      </c>
    </row>
    <row r="2808" spans="1:20" x14ac:dyDescent="0.25">
      <c r="A2808" t="s">
        <v>3329</v>
      </c>
      <c r="B2808" t="s">
        <v>3330</v>
      </c>
      <c r="C2808" t="s">
        <v>3250</v>
      </c>
      <c r="D2808" t="s">
        <v>2282</v>
      </c>
      <c r="E2808" t="s">
        <v>5452</v>
      </c>
      <c r="F2808" t="s">
        <v>3234</v>
      </c>
      <c r="G2808" t="s">
        <v>3331</v>
      </c>
      <c r="H2808" t="s">
        <v>3333</v>
      </c>
      <c r="I2808" s="122">
        <v>48.392800000000001</v>
      </c>
      <c r="J2808" s="122">
        <v>2.1696</v>
      </c>
      <c r="K2808" s="122">
        <v>5.7877999999999998</v>
      </c>
      <c r="L2808" s="122">
        <v>6.8932000000000002</v>
      </c>
      <c r="M2808" s="122">
        <v>0.12670000000000001</v>
      </c>
      <c r="N2808" s="122">
        <v>13.3332</v>
      </c>
      <c r="O2808" s="122">
        <v>22.276800000000001</v>
      </c>
      <c r="P2808" s="122">
        <v>0.60589999999999999</v>
      </c>
      <c r="Q2808" s="122">
        <v>1.1000000000000001E-3</v>
      </c>
      <c r="R2808" s="122">
        <v>2.5999999999999999E-3</v>
      </c>
      <c r="S2808" s="122">
        <v>77.517355628113307</v>
      </c>
      <c r="T2808" s="122">
        <v>99.595700000000008</v>
      </c>
    </row>
    <row r="2809" spans="1:20" x14ac:dyDescent="0.25">
      <c r="A2809" t="s">
        <v>3329</v>
      </c>
      <c r="B2809" t="s">
        <v>3330</v>
      </c>
      <c r="C2809" t="s">
        <v>3250</v>
      </c>
      <c r="D2809" t="s">
        <v>2282</v>
      </c>
      <c r="E2809" t="s">
        <v>5452</v>
      </c>
      <c r="F2809" t="s">
        <v>3234</v>
      </c>
      <c r="G2809" t="s">
        <v>3331</v>
      </c>
      <c r="H2809" t="s">
        <v>3333</v>
      </c>
      <c r="I2809" s="122">
        <v>46.642099999999999</v>
      </c>
      <c r="J2809" s="122">
        <v>2.7075</v>
      </c>
      <c r="K2809" s="122">
        <v>7.0274000000000001</v>
      </c>
      <c r="L2809" s="122">
        <v>7.1501999999999999</v>
      </c>
      <c r="M2809" s="122">
        <v>0.12809999999999999</v>
      </c>
      <c r="N2809" s="122">
        <v>12.545500000000001</v>
      </c>
      <c r="O2809" s="122">
        <v>22.212299999999999</v>
      </c>
      <c r="P2809" s="122">
        <v>0.64229999999999998</v>
      </c>
      <c r="Q2809" s="122">
        <v>2.5000000000000001E-3</v>
      </c>
      <c r="R2809" s="122">
        <v>2.0500000000000001E-2</v>
      </c>
      <c r="S2809" s="122">
        <v>75.77270352175583</v>
      </c>
      <c r="T2809" s="122">
        <v>99.089999999999989</v>
      </c>
    </row>
    <row r="2810" spans="1:20" x14ac:dyDescent="0.25">
      <c r="A2810" t="s">
        <v>3329</v>
      </c>
      <c r="B2810" t="s">
        <v>3330</v>
      </c>
      <c r="C2810" t="s">
        <v>3250</v>
      </c>
      <c r="D2810" t="s">
        <v>2282</v>
      </c>
      <c r="E2810" t="s">
        <v>5452</v>
      </c>
      <c r="F2810" t="s">
        <v>3234</v>
      </c>
      <c r="G2810" t="s">
        <v>3331</v>
      </c>
      <c r="H2810" t="s">
        <v>3333</v>
      </c>
      <c r="I2810" s="122">
        <v>49.044600000000003</v>
      </c>
      <c r="J2810" s="122">
        <v>1.8835999999999999</v>
      </c>
      <c r="K2810" s="122">
        <v>4.8140999999999998</v>
      </c>
      <c r="L2810" s="122">
        <v>6.2778</v>
      </c>
      <c r="M2810" s="122">
        <v>0.12559999999999999</v>
      </c>
      <c r="N2810" s="122">
        <v>14.1953</v>
      </c>
      <c r="O2810" s="122">
        <v>22.3825</v>
      </c>
      <c r="P2810" s="122">
        <v>0.47670000000000001</v>
      </c>
      <c r="Q2810" s="122">
        <v>2.0999999999999999E-3</v>
      </c>
      <c r="R2810" s="122">
        <v>0.18429999999999999</v>
      </c>
      <c r="S2810" s="122">
        <v>80.121855072992844</v>
      </c>
      <c r="T2810" s="122">
        <v>99.386599999999987</v>
      </c>
    </row>
    <row r="2811" spans="1:20" x14ac:dyDescent="0.25">
      <c r="A2811" t="s">
        <v>3329</v>
      </c>
      <c r="B2811" t="s">
        <v>3330</v>
      </c>
      <c r="C2811" t="s">
        <v>3250</v>
      </c>
      <c r="D2811" t="s">
        <v>2282</v>
      </c>
      <c r="E2811" t="s">
        <v>5452</v>
      </c>
      <c r="F2811" t="s">
        <v>3234</v>
      </c>
      <c r="G2811" t="s">
        <v>3331</v>
      </c>
      <c r="H2811" t="s">
        <v>3333</v>
      </c>
      <c r="I2811" s="122">
        <v>49.614699999999999</v>
      </c>
      <c r="J2811" s="122">
        <v>1.9477</v>
      </c>
      <c r="K2811" s="122">
        <v>4.5846999999999998</v>
      </c>
      <c r="L2811" s="122">
        <v>6.4550999999999998</v>
      </c>
      <c r="M2811" s="122">
        <v>0.14319999999999999</v>
      </c>
      <c r="N2811" s="122">
        <v>14.0967</v>
      </c>
      <c r="O2811" s="122">
        <v>22.319700000000001</v>
      </c>
      <c r="P2811" s="122">
        <v>0.45040000000000002</v>
      </c>
      <c r="R2811" s="122">
        <v>9.01E-2</v>
      </c>
      <c r="S2811" s="122">
        <v>79.561446965924205</v>
      </c>
      <c r="T2811" s="122">
        <v>99.72890000000001</v>
      </c>
    </row>
    <row r="2812" spans="1:20" x14ac:dyDescent="0.25">
      <c r="A2812" t="s">
        <v>3329</v>
      </c>
      <c r="B2812" t="s">
        <v>3330</v>
      </c>
      <c r="C2812" t="s">
        <v>3250</v>
      </c>
      <c r="D2812" t="s">
        <v>2282</v>
      </c>
      <c r="E2812" t="s">
        <v>5452</v>
      </c>
      <c r="F2812" t="s">
        <v>3234</v>
      </c>
      <c r="G2812" t="s">
        <v>3331</v>
      </c>
      <c r="H2812" t="s">
        <v>3333</v>
      </c>
      <c r="I2812" s="122">
        <v>47.633400000000002</v>
      </c>
      <c r="J2812" s="122">
        <v>2.363</v>
      </c>
      <c r="K2812" s="122">
        <v>5.7278000000000002</v>
      </c>
      <c r="L2812" s="122">
        <v>6.8141999999999996</v>
      </c>
      <c r="M2812" s="122">
        <v>0.1275</v>
      </c>
      <c r="N2812" s="122">
        <v>13.395</v>
      </c>
      <c r="O2812" s="122">
        <v>22.225100000000001</v>
      </c>
      <c r="P2812" s="122">
        <v>0.49740000000000001</v>
      </c>
      <c r="R2812" s="122">
        <v>6.2100000000000002E-2</v>
      </c>
      <c r="S2812" s="122">
        <v>77.797584440772155</v>
      </c>
      <c r="T2812" s="122">
        <v>98.845500000000001</v>
      </c>
    </row>
    <row r="2813" spans="1:20" x14ac:dyDescent="0.25">
      <c r="A2813" t="s">
        <v>3329</v>
      </c>
      <c r="B2813" t="s">
        <v>3330</v>
      </c>
      <c r="C2813" t="s">
        <v>3250</v>
      </c>
      <c r="D2813" t="s">
        <v>2282</v>
      </c>
      <c r="E2813" t="s">
        <v>5452</v>
      </c>
      <c r="F2813" t="s">
        <v>3234</v>
      </c>
      <c r="G2813" t="s">
        <v>3331</v>
      </c>
      <c r="H2813" t="s">
        <v>3333</v>
      </c>
      <c r="I2813" s="122">
        <v>45.892600000000002</v>
      </c>
      <c r="J2813" s="122">
        <v>2.8632</v>
      </c>
      <c r="K2813" s="122">
        <v>7.3208000000000002</v>
      </c>
      <c r="L2813" s="122">
        <v>7.5746000000000002</v>
      </c>
      <c r="M2813" s="122">
        <v>0.15590000000000001</v>
      </c>
      <c r="N2813" s="122">
        <v>12.1755</v>
      </c>
      <c r="O2813" s="122">
        <v>22.227900000000002</v>
      </c>
      <c r="P2813" s="122">
        <v>0.66739999999999999</v>
      </c>
      <c r="Q2813" s="122">
        <v>2.8999999999999998E-3</v>
      </c>
      <c r="R2813" s="122">
        <v>1.8599999999999998E-2</v>
      </c>
      <c r="S2813" s="122">
        <v>74.128568116110714</v>
      </c>
      <c r="T2813" s="122">
        <v>98.899400000000014</v>
      </c>
    </row>
    <row r="2814" spans="1:20" x14ac:dyDescent="0.25">
      <c r="A2814" t="s">
        <v>3329</v>
      </c>
      <c r="B2814" t="s">
        <v>3330</v>
      </c>
      <c r="C2814" t="s">
        <v>3250</v>
      </c>
      <c r="D2814" t="s">
        <v>2282</v>
      </c>
      <c r="E2814" t="s">
        <v>5452</v>
      </c>
      <c r="F2814" t="s">
        <v>3234</v>
      </c>
      <c r="G2814" t="s">
        <v>3331</v>
      </c>
      <c r="H2814" t="s">
        <v>3333</v>
      </c>
      <c r="I2814" s="122">
        <v>48.9315</v>
      </c>
      <c r="J2814" s="122">
        <v>1.9131</v>
      </c>
      <c r="K2814" s="122">
        <v>4.7114000000000003</v>
      </c>
      <c r="L2814" s="122">
        <v>6.2329999999999997</v>
      </c>
      <c r="M2814" s="122">
        <v>0.10580000000000001</v>
      </c>
      <c r="N2814" s="122">
        <v>14.0349</v>
      </c>
      <c r="O2814" s="122">
        <v>22.450600000000001</v>
      </c>
      <c r="P2814" s="122">
        <v>0.46610000000000001</v>
      </c>
      <c r="Q2814" s="122">
        <v>8.0000000000000004E-4</v>
      </c>
      <c r="R2814" s="122">
        <v>0.15670000000000001</v>
      </c>
      <c r="S2814" s="122">
        <v>80.054846260270153</v>
      </c>
      <c r="T2814" s="122">
        <v>99.045600000000007</v>
      </c>
    </row>
    <row r="2815" spans="1:20" x14ac:dyDescent="0.25">
      <c r="A2815" t="s">
        <v>3329</v>
      </c>
      <c r="B2815" t="s">
        <v>3330</v>
      </c>
      <c r="C2815" t="s">
        <v>3250</v>
      </c>
      <c r="D2815" t="s">
        <v>2282</v>
      </c>
      <c r="E2815" t="s">
        <v>5452</v>
      </c>
      <c r="F2815" t="s">
        <v>3234</v>
      </c>
      <c r="G2815" t="s">
        <v>3331</v>
      </c>
      <c r="H2815" t="s">
        <v>3333</v>
      </c>
      <c r="I2815" s="122">
        <v>47.064999999999998</v>
      </c>
      <c r="J2815" s="122">
        <v>2.82</v>
      </c>
      <c r="K2815" s="122">
        <v>6.3849999999999998</v>
      </c>
      <c r="L2815" s="122">
        <v>6.8414000000000001</v>
      </c>
      <c r="M2815" s="122">
        <v>0.1125</v>
      </c>
      <c r="N2815" s="122">
        <v>13.411899999999999</v>
      </c>
      <c r="O2815" s="122">
        <v>22.3674</v>
      </c>
      <c r="P2815" s="122">
        <v>0.45689999999999997</v>
      </c>
      <c r="Q2815" s="122">
        <v>9.5999999999999992E-3</v>
      </c>
      <c r="R2815" s="122">
        <v>4.3099999999999999E-2</v>
      </c>
      <c r="S2815" s="122">
        <v>77.750517223895997</v>
      </c>
      <c r="T2815" s="122">
        <v>99.512799999999999</v>
      </c>
    </row>
    <row r="2816" spans="1:20" x14ac:dyDescent="0.25">
      <c r="A2816" t="s">
        <v>3329</v>
      </c>
      <c r="B2816" t="s">
        <v>3330</v>
      </c>
      <c r="C2816" t="s">
        <v>3250</v>
      </c>
      <c r="D2816" t="s">
        <v>2282</v>
      </c>
      <c r="E2816" t="s">
        <v>5452</v>
      </c>
      <c r="F2816" t="s">
        <v>3234</v>
      </c>
      <c r="G2816" t="s">
        <v>3331</v>
      </c>
      <c r="H2816" t="s">
        <v>3333</v>
      </c>
      <c r="I2816" s="122">
        <v>45.225499999999997</v>
      </c>
      <c r="J2816" s="122">
        <v>3.2067000000000001</v>
      </c>
      <c r="K2816" s="122">
        <v>8.0299999999999994</v>
      </c>
      <c r="L2816" s="122">
        <v>7.6391999999999998</v>
      </c>
      <c r="M2816" s="122">
        <v>0.1298</v>
      </c>
      <c r="N2816" s="122">
        <v>11.874499999999999</v>
      </c>
      <c r="O2816" s="122">
        <v>22.122399999999999</v>
      </c>
      <c r="P2816" s="122">
        <v>0.65959999999999996</v>
      </c>
      <c r="R2816" s="122">
        <v>1.17E-2</v>
      </c>
      <c r="S2816" s="122">
        <v>73.480442753262494</v>
      </c>
      <c r="T2816" s="122">
        <v>98.927899999999994</v>
      </c>
    </row>
    <row r="2817" spans="1:20" x14ac:dyDescent="0.25">
      <c r="A2817" t="s">
        <v>3329</v>
      </c>
      <c r="B2817" t="s">
        <v>3330</v>
      </c>
      <c r="C2817" t="s">
        <v>3250</v>
      </c>
      <c r="D2817" t="s">
        <v>2282</v>
      </c>
      <c r="E2817" t="s">
        <v>5452</v>
      </c>
      <c r="F2817" t="s">
        <v>3234</v>
      </c>
      <c r="G2817" t="s">
        <v>3331</v>
      </c>
      <c r="H2817" t="s">
        <v>3333</v>
      </c>
      <c r="I2817" s="122">
        <v>43.613</v>
      </c>
      <c r="J2817" s="122">
        <v>4.0792000000000002</v>
      </c>
      <c r="K2817" s="122">
        <v>8.8947000000000003</v>
      </c>
      <c r="L2817" s="122">
        <v>7.9676</v>
      </c>
      <c r="M2817" s="122">
        <v>0.12540000000000001</v>
      </c>
      <c r="N2817" s="122">
        <v>11.569699999999999</v>
      </c>
      <c r="O2817" s="122">
        <v>22.0535</v>
      </c>
      <c r="P2817" s="122">
        <v>0.57779999999999998</v>
      </c>
      <c r="Q2817" s="122">
        <v>5.0000000000000001E-4</v>
      </c>
      <c r="R2817" s="122">
        <v>0.20899999999999999</v>
      </c>
      <c r="S2817" s="122">
        <v>72.132483533727338</v>
      </c>
      <c r="T2817" s="122">
        <v>99.103000000000009</v>
      </c>
    </row>
    <row r="2818" spans="1:20" x14ac:dyDescent="0.25">
      <c r="A2818" t="s">
        <v>3329</v>
      </c>
      <c r="B2818" t="s">
        <v>3330</v>
      </c>
      <c r="C2818" t="s">
        <v>3250</v>
      </c>
      <c r="D2818" t="s">
        <v>2282</v>
      </c>
      <c r="E2818" t="s">
        <v>5452</v>
      </c>
      <c r="F2818" t="s">
        <v>3234</v>
      </c>
      <c r="G2818" t="s">
        <v>3331</v>
      </c>
      <c r="H2818" t="s">
        <v>3333</v>
      </c>
      <c r="I2818" s="122">
        <v>49.701300000000003</v>
      </c>
      <c r="J2818" s="122">
        <v>1.583</v>
      </c>
      <c r="K2818" s="122">
        <v>4.1349</v>
      </c>
      <c r="L2818" s="122">
        <v>6.6635999999999997</v>
      </c>
      <c r="M2818" s="122">
        <v>0.11799999999999999</v>
      </c>
      <c r="N2818" s="122">
        <v>14.770099999999999</v>
      </c>
      <c r="O2818" s="122">
        <v>21.645399999999999</v>
      </c>
      <c r="P2818" s="122">
        <v>0.38719999999999999</v>
      </c>
      <c r="Q2818" s="122">
        <v>1.5E-3</v>
      </c>
      <c r="R2818" s="122">
        <v>0.31159999999999999</v>
      </c>
      <c r="S2818" s="122">
        <v>79.802265442291244</v>
      </c>
      <c r="T2818" s="122">
        <v>99.349399999999989</v>
      </c>
    </row>
    <row r="2819" spans="1:20" x14ac:dyDescent="0.25">
      <c r="A2819" t="s">
        <v>3329</v>
      </c>
      <c r="B2819" t="s">
        <v>3330</v>
      </c>
      <c r="C2819" t="s">
        <v>3250</v>
      </c>
      <c r="D2819" t="s">
        <v>2282</v>
      </c>
      <c r="E2819" t="s">
        <v>5452</v>
      </c>
      <c r="F2819" t="s">
        <v>3234</v>
      </c>
      <c r="G2819" t="s">
        <v>3331</v>
      </c>
      <c r="H2819" t="s">
        <v>3333</v>
      </c>
      <c r="I2819" s="122">
        <v>47.263800000000003</v>
      </c>
      <c r="J2819" s="122">
        <v>2.2864</v>
      </c>
      <c r="K2819" s="122">
        <v>6.5750999999999999</v>
      </c>
      <c r="L2819" s="122">
        <v>6.6330999999999998</v>
      </c>
      <c r="M2819" s="122">
        <v>9.0899999999999995E-2</v>
      </c>
      <c r="N2819" s="122">
        <v>13.124599999999999</v>
      </c>
      <c r="O2819" s="122">
        <v>22.3093</v>
      </c>
      <c r="P2819" s="122">
        <v>0.47960000000000003</v>
      </c>
      <c r="R2819" s="122">
        <v>0.53739999999999999</v>
      </c>
      <c r="S2819" s="122">
        <v>77.910399723327444</v>
      </c>
      <c r="T2819" s="122">
        <v>99.317000000000007</v>
      </c>
    </row>
    <row r="2820" spans="1:20" x14ac:dyDescent="0.25">
      <c r="A2820" t="s">
        <v>3329</v>
      </c>
      <c r="B2820" t="s">
        <v>3330</v>
      </c>
      <c r="C2820" t="s">
        <v>3250</v>
      </c>
      <c r="D2820" t="s">
        <v>2282</v>
      </c>
      <c r="E2820" t="s">
        <v>5452</v>
      </c>
      <c r="F2820" t="s">
        <v>3234</v>
      </c>
      <c r="G2820" t="s">
        <v>3331</v>
      </c>
      <c r="H2820" t="s">
        <v>3333</v>
      </c>
      <c r="I2820" s="122">
        <v>46.339799999999997</v>
      </c>
      <c r="J2820" s="122">
        <v>2.4184999999999999</v>
      </c>
      <c r="K2820" s="122">
        <v>6.5198</v>
      </c>
      <c r="L2820" s="122">
        <v>8.0953999999999997</v>
      </c>
      <c r="M2820" s="122">
        <v>0.2485</v>
      </c>
      <c r="N2820" s="122">
        <v>11.624700000000001</v>
      </c>
      <c r="O2820" s="122">
        <v>22.2027</v>
      </c>
      <c r="P2820" s="122">
        <v>0.87729999999999997</v>
      </c>
      <c r="Q2820" s="122">
        <v>7.4999999999999997E-3</v>
      </c>
      <c r="R2820" s="122">
        <v>0.1898</v>
      </c>
      <c r="S2820" s="122">
        <v>71.907392312986744</v>
      </c>
      <c r="T2820" s="122">
        <v>98.530999999999992</v>
      </c>
    </row>
    <row r="2821" spans="1:20" x14ac:dyDescent="0.25">
      <c r="A2821" t="s">
        <v>3329</v>
      </c>
      <c r="B2821" t="s">
        <v>3330</v>
      </c>
      <c r="C2821" t="s">
        <v>3250</v>
      </c>
      <c r="D2821" t="s">
        <v>2282</v>
      </c>
      <c r="E2821" t="s">
        <v>5452</v>
      </c>
      <c r="F2821" t="s">
        <v>3234</v>
      </c>
      <c r="G2821" t="s">
        <v>3331</v>
      </c>
      <c r="H2821" t="s">
        <v>3333</v>
      </c>
      <c r="I2821" s="122">
        <v>48.013300000000001</v>
      </c>
      <c r="J2821" s="122">
        <v>2.2844000000000002</v>
      </c>
      <c r="K2821" s="122">
        <v>5.8574000000000002</v>
      </c>
      <c r="L2821" s="122">
        <v>7.0065999999999997</v>
      </c>
      <c r="M2821" s="122">
        <v>0.1013</v>
      </c>
      <c r="N2821" s="122">
        <v>13.3741</v>
      </c>
      <c r="O2821" s="122">
        <v>22.206600000000002</v>
      </c>
      <c r="P2821" s="122">
        <v>0.56850000000000001</v>
      </c>
      <c r="R2821" s="122">
        <v>2.5000000000000001E-3</v>
      </c>
      <c r="S2821" s="122">
        <v>77.285518017521227</v>
      </c>
      <c r="T2821" s="122">
        <v>99.42519999999999</v>
      </c>
    </row>
    <row r="2822" spans="1:20" x14ac:dyDescent="0.25">
      <c r="A2822" t="s">
        <v>3329</v>
      </c>
      <c r="B2822" t="s">
        <v>3330</v>
      </c>
      <c r="C2822" t="s">
        <v>3250</v>
      </c>
      <c r="D2822" t="s">
        <v>2282</v>
      </c>
      <c r="E2822" t="s">
        <v>5452</v>
      </c>
      <c r="F2822" t="s">
        <v>3234</v>
      </c>
      <c r="G2822" t="s">
        <v>3331</v>
      </c>
      <c r="H2822" t="s">
        <v>3333</v>
      </c>
      <c r="I2822" s="122">
        <v>47.852400000000003</v>
      </c>
      <c r="J2822" s="122">
        <v>2.6762999999999999</v>
      </c>
      <c r="K2822" s="122">
        <v>5.1597</v>
      </c>
      <c r="L2822" s="122">
        <v>7.5400999999999998</v>
      </c>
      <c r="M2822" s="122">
        <v>0.1769</v>
      </c>
      <c r="N2822" s="122">
        <v>13.413500000000001</v>
      </c>
      <c r="O2822" s="122">
        <v>22.440899999999999</v>
      </c>
      <c r="P2822" s="122">
        <v>0.40289999999999998</v>
      </c>
      <c r="Q2822" s="122">
        <v>5.8999999999999999E-3</v>
      </c>
      <c r="R2822" s="122">
        <v>1.44E-2</v>
      </c>
      <c r="S2822" s="122">
        <v>76.025219867254705</v>
      </c>
      <c r="T2822" s="122">
        <v>99.682999999999993</v>
      </c>
    </row>
    <row r="2823" spans="1:20" x14ac:dyDescent="0.25">
      <c r="A2823" t="s">
        <v>3329</v>
      </c>
      <c r="B2823" t="s">
        <v>3330</v>
      </c>
      <c r="C2823" t="s">
        <v>3250</v>
      </c>
      <c r="D2823" t="s">
        <v>2282</v>
      </c>
      <c r="E2823" t="s">
        <v>5452</v>
      </c>
      <c r="F2823" t="s">
        <v>3234</v>
      </c>
      <c r="G2823" t="s">
        <v>3331</v>
      </c>
      <c r="H2823" t="s">
        <v>3334</v>
      </c>
      <c r="I2823" s="122">
        <v>45.665399999999998</v>
      </c>
      <c r="J2823" s="122">
        <v>3.0463</v>
      </c>
      <c r="K2823" s="122">
        <v>7.7351999999999999</v>
      </c>
      <c r="L2823" s="122">
        <v>7.2413999999999996</v>
      </c>
      <c r="M2823" s="122">
        <v>8.5099999999999995E-2</v>
      </c>
      <c r="N2823" s="122">
        <v>12.4941</v>
      </c>
      <c r="O2823" s="122">
        <v>22.229700000000001</v>
      </c>
      <c r="P2823" s="122">
        <v>0.63170000000000004</v>
      </c>
      <c r="Q2823" s="122">
        <v>2.5000000000000001E-3</v>
      </c>
      <c r="R2823" s="122">
        <v>3.3E-3</v>
      </c>
      <c r="S2823" s="122">
        <v>75.463335979977444</v>
      </c>
      <c r="T2823" s="122">
        <v>99.134699999999995</v>
      </c>
    </row>
    <row r="2824" spans="1:20" x14ac:dyDescent="0.25">
      <c r="A2824" t="s">
        <v>3329</v>
      </c>
      <c r="B2824" t="s">
        <v>3330</v>
      </c>
      <c r="C2824" t="s">
        <v>3250</v>
      </c>
      <c r="D2824" t="s">
        <v>2282</v>
      </c>
      <c r="E2824" t="s">
        <v>5452</v>
      </c>
      <c r="F2824" t="s">
        <v>3234</v>
      </c>
      <c r="G2824" t="s">
        <v>3331</v>
      </c>
      <c r="H2824" t="s">
        <v>3334</v>
      </c>
      <c r="I2824" s="122">
        <v>45.570399999999999</v>
      </c>
      <c r="J2824" s="122">
        <v>3.0297000000000001</v>
      </c>
      <c r="K2824" s="122">
        <v>7.1147999999999998</v>
      </c>
      <c r="L2824" s="122">
        <v>7.8921999999999999</v>
      </c>
      <c r="M2824" s="122">
        <v>0.15190000000000001</v>
      </c>
      <c r="N2824" s="122">
        <v>11.588200000000001</v>
      </c>
      <c r="O2824" s="122">
        <v>22.561399999999999</v>
      </c>
      <c r="P2824" s="122">
        <v>0.74039999999999995</v>
      </c>
      <c r="R2824" s="122">
        <v>2.07E-2</v>
      </c>
      <c r="S2824" s="122">
        <v>72.355183767573791</v>
      </c>
      <c r="T2824" s="122">
        <v>98.672700000000006</v>
      </c>
    </row>
    <row r="2825" spans="1:20" x14ac:dyDescent="0.25">
      <c r="A2825" t="s">
        <v>3329</v>
      </c>
      <c r="B2825" t="s">
        <v>3330</v>
      </c>
      <c r="C2825" t="s">
        <v>3250</v>
      </c>
      <c r="D2825" t="s">
        <v>2282</v>
      </c>
      <c r="E2825" t="s">
        <v>5452</v>
      </c>
      <c r="F2825" t="s">
        <v>3234</v>
      </c>
      <c r="G2825" t="s">
        <v>3331</v>
      </c>
      <c r="H2825" t="s">
        <v>3334</v>
      </c>
      <c r="I2825" s="122">
        <v>44.9206</v>
      </c>
      <c r="J2825" s="122">
        <v>3.4801000000000002</v>
      </c>
      <c r="K2825" s="122">
        <v>7.9763000000000002</v>
      </c>
      <c r="L2825" s="122">
        <v>7.6131000000000002</v>
      </c>
      <c r="M2825" s="122">
        <v>0.1285</v>
      </c>
      <c r="N2825" s="122">
        <v>11.621</v>
      </c>
      <c r="O2825" s="122">
        <v>22.412600000000001</v>
      </c>
      <c r="P2825" s="122">
        <v>0.68089999999999995</v>
      </c>
      <c r="R2825" s="122">
        <v>0</v>
      </c>
      <c r="S2825" s="122">
        <v>73.125117856307028</v>
      </c>
      <c r="T2825" s="122">
        <v>98.845300000000009</v>
      </c>
    </row>
    <row r="2826" spans="1:20" x14ac:dyDescent="0.25">
      <c r="A2826" t="s">
        <v>3329</v>
      </c>
      <c r="B2826" t="s">
        <v>3330</v>
      </c>
      <c r="C2826" t="s">
        <v>3250</v>
      </c>
      <c r="D2826" t="s">
        <v>2282</v>
      </c>
      <c r="E2826" t="s">
        <v>5452</v>
      </c>
      <c r="F2826" t="s">
        <v>3234</v>
      </c>
      <c r="G2826" t="s">
        <v>3331</v>
      </c>
      <c r="H2826" t="s">
        <v>3334</v>
      </c>
      <c r="I2826" s="122">
        <v>46.392299999999999</v>
      </c>
      <c r="J2826" s="122">
        <v>2.8022</v>
      </c>
      <c r="K2826" s="122">
        <v>6.6414</v>
      </c>
      <c r="L2826" s="122">
        <v>7.6769999999999996</v>
      </c>
      <c r="M2826" s="122">
        <v>0.1968</v>
      </c>
      <c r="N2826" s="122">
        <v>12.0725</v>
      </c>
      <c r="O2826" s="122">
        <v>22.166</v>
      </c>
      <c r="P2826" s="122">
        <v>0.82010000000000005</v>
      </c>
      <c r="R2826" s="122">
        <v>5.1000000000000004E-3</v>
      </c>
      <c r="S2826" s="122">
        <v>73.705889915802061</v>
      </c>
      <c r="T2826" s="122">
        <v>98.798300000000012</v>
      </c>
    </row>
    <row r="2827" spans="1:20" x14ac:dyDescent="0.25">
      <c r="A2827" t="s">
        <v>3329</v>
      </c>
      <c r="B2827" t="s">
        <v>3330</v>
      </c>
      <c r="C2827" t="s">
        <v>3250</v>
      </c>
      <c r="D2827" t="s">
        <v>2282</v>
      </c>
      <c r="E2827" t="s">
        <v>5452</v>
      </c>
      <c r="F2827" t="s">
        <v>3234</v>
      </c>
      <c r="G2827" t="s">
        <v>3331</v>
      </c>
      <c r="H2827" t="s">
        <v>3334</v>
      </c>
      <c r="I2827" s="122">
        <v>44.766500000000001</v>
      </c>
      <c r="J2827" s="122">
        <v>3.2612999999999999</v>
      </c>
      <c r="K2827" s="122">
        <v>8.4652999999999992</v>
      </c>
      <c r="L2827" s="122">
        <v>7.7263000000000002</v>
      </c>
      <c r="M2827" s="122">
        <v>0.12709999999999999</v>
      </c>
      <c r="N2827" s="122">
        <v>12.0633</v>
      </c>
      <c r="O2827" s="122">
        <v>21.790600000000001</v>
      </c>
      <c r="P2827" s="122">
        <v>0.63219999999999998</v>
      </c>
      <c r="R2827" s="122">
        <v>5.0299999999999997E-2</v>
      </c>
      <c r="S2827" s="122">
        <v>73.566821559978038</v>
      </c>
      <c r="T2827" s="122">
        <v>98.91170000000001</v>
      </c>
    </row>
    <row r="2828" spans="1:20" x14ac:dyDescent="0.25">
      <c r="A2828" t="s">
        <v>3329</v>
      </c>
      <c r="B2828" t="s">
        <v>3330</v>
      </c>
      <c r="C2828" t="s">
        <v>3250</v>
      </c>
      <c r="D2828" t="s">
        <v>2282</v>
      </c>
      <c r="E2828" t="s">
        <v>5452</v>
      </c>
      <c r="F2828" t="s">
        <v>3234</v>
      </c>
      <c r="G2828" t="s">
        <v>3331</v>
      </c>
      <c r="H2828" t="s">
        <v>3334</v>
      </c>
      <c r="I2828" s="122">
        <v>48.048999999999999</v>
      </c>
      <c r="J2828" s="122">
        <v>2.2496</v>
      </c>
      <c r="K2828" s="122">
        <v>4.8715000000000002</v>
      </c>
      <c r="L2828" s="122">
        <v>6.8419999999999996</v>
      </c>
      <c r="M2828" s="122">
        <v>0.14710000000000001</v>
      </c>
      <c r="N2828" s="122">
        <v>13.1815</v>
      </c>
      <c r="O2828" s="122">
        <v>23.0946</v>
      </c>
      <c r="P2828" s="122">
        <v>0.57909999999999995</v>
      </c>
      <c r="R2828" s="122">
        <v>0.12720000000000001</v>
      </c>
      <c r="S2828" s="122">
        <v>77.447785390763514</v>
      </c>
      <c r="T2828" s="122">
        <v>99.143199999999993</v>
      </c>
    </row>
    <row r="2829" spans="1:20" x14ac:dyDescent="0.25">
      <c r="A2829" t="s">
        <v>3329</v>
      </c>
      <c r="B2829" t="s">
        <v>3330</v>
      </c>
      <c r="C2829" t="s">
        <v>3250</v>
      </c>
      <c r="D2829" t="s">
        <v>2282</v>
      </c>
      <c r="E2829" t="s">
        <v>5452</v>
      </c>
      <c r="F2829" t="s">
        <v>3234</v>
      </c>
      <c r="G2829" t="s">
        <v>3331</v>
      </c>
      <c r="H2829" t="s">
        <v>3334</v>
      </c>
      <c r="I2829" s="122">
        <v>48.853099999999998</v>
      </c>
      <c r="J2829" s="122">
        <v>2.0272999999999999</v>
      </c>
      <c r="K2829" s="122">
        <v>4.5045000000000002</v>
      </c>
      <c r="L2829" s="122">
        <v>6.8080999999999996</v>
      </c>
      <c r="M2829" s="122">
        <v>0.1474</v>
      </c>
      <c r="N2829" s="122">
        <v>14.129099999999999</v>
      </c>
      <c r="O2829" s="122">
        <v>22.179600000000001</v>
      </c>
      <c r="P2829" s="122">
        <v>0.48609999999999998</v>
      </c>
      <c r="R2829" s="122">
        <v>8.9300000000000004E-2</v>
      </c>
      <c r="S2829" s="122">
        <v>78.720507401396731</v>
      </c>
      <c r="T2829" s="122">
        <v>99.231999999999985</v>
      </c>
    </row>
    <row r="2830" spans="1:20" x14ac:dyDescent="0.25">
      <c r="A2830" t="s">
        <v>3329</v>
      </c>
      <c r="B2830" t="s">
        <v>3330</v>
      </c>
      <c r="C2830" t="s">
        <v>3250</v>
      </c>
      <c r="D2830" t="s">
        <v>2282</v>
      </c>
      <c r="E2830" t="s">
        <v>5452</v>
      </c>
      <c r="F2830" t="s">
        <v>3234</v>
      </c>
      <c r="G2830" t="s">
        <v>3331</v>
      </c>
      <c r="H2830" t="s">
        <v>3334</v>
      </c>
      <c r="I2830" s="122">
        <v>44.073999999999998</v>
      </c>
      <c r="J2830" s="122">
        <v>3.7183999999999999</v>
      </c>
      <c r="K2830" s="122">
        <v>8.3968000000000007</v>
      </c>
      <c r="L2830" s="122">
        <v>7.5180999999999996</v>
      </c>
      <c r="M2830" s="122">
        <v>0.1333</v>
      </c>
      <c r="N2830" s="122">
        <v>11.7552</v>
      </c>
      <c r="O2830" s="122">
        <v>22.0977</v>
      </c>
      <c r="P2830" s="122">
        <v>0.60940000000000005</v>
      </c>
      <c r="R2830" s="122">
        <v>8.2799999999999999E-2</v>
      </c>
      <c r="S2830" s="122">
        <v>73.59490292415056</v>
      </c>
      <c r="T2830" s="122">
        <v>98.411100000000019</v>
      </c>
    </row>
    <row r="2831" spans="1:20" x14ac:dyDescent="0.25">
      <c r="A2831" t="s">
        <v>3329</v>
      </c>
      <c r="B2831" t="s">
        <v>3330</v>
      </c>
      <c r="C2831" t="s">
        <v>3250</v>
      </c>
      <c r="D2831" t="s">
        <v>2282</v>
      </c>
      <c r="E2831" t="s">
        <v>5452</v>
      </c>
      <c r="F2831" t="s">
        <v>3234</v>
      </c>
      <c r="G2831" t="s">
        <v>3331</v>
      </c>
      <c r="H2831" t="s">
        <v>3334</v>
      </c>
      <c r="I2831" s="122">
        <v>43.181100000000001</v>
      </c>
      <c r="J2831" s="122">
        <v>4.1421999999999999</v>
      </c>
      <c r="K2831" s="122">
        <v>9.1820000000000004</v>
      </c>
      <c r="L2831" s="122">
        <v>8.0479000000000003</v>
      </c>
      <c r="M2831" s="122">
        <v>0.1114</v>
      </c>
      <c r="N2831" s="122">
        <v>11.3917</v>
      </c>
      <c r="O2831" s="122">
        <v>21.973800000000001</v>
      </c>
      <c r="P2831" s="122">
        <v>0.63349999999999995</v>
      </c>
      <c r="Q2831" s="122">
        <v>8.6999999999999994E-3</v>
      </c>
      <c r="R2831" s="122">
        <v>8.6599999999999996E-2</v>
      </c>
      <c r="S2831" s="122">
        <v>71.616353356535299</v>
      </c>
      <c r="T2831" s="122">
        <v>98.781300000000016</v>
      </c>
    </row>
    <row r="2832" spans="1:20" x14ac:dyDescent="0.25">
      <c r="A2832" t="s">
        <v>3329</v>
      </c>
      <c r="B2832" t="s">
        <v>3330</v>
      </c>
      <c r="C2832" t="s">
        <v>3250</v>
      </c>
      <c r="D2832" t="s">
        <v>2282</v>
      </c>
      <c r="E2832" t="s">
        <v>5452</v>
      </c>
      <c r="F2832" t="s">
        <v>3234</v>
      </c>
      <c r="G2832" t="s">
        <v>3331</v>
      </c>
      <c r="H2832" t="s">
        <v>3334</v>
      </c>
      <c r="I2832" s="122">
        <v>47.963900000000002</v>
      </c>
      <c r="J2832" s="122">
        <v>2.4554</v>
      </c>
      <c r="K2832" s="122">
        <v>5.6791</v>
      </c>
      <c r="L2832" s="122">
        <v>6.7287999999999997</v>
      </c>
      <c r="M2832" s="122">
        <v>0.14380000000000001</v>
      </c>
      <c r="N2832" s="122">
        <v>13.4734</v>
      </c>
      <c r="O2832" s="122">
        <v>22.610499999999998</v>
      </c>
      <c r="P2832" s="122">
        <v>0.54279999999999995</v>
      </c>
      <c r="Q2832" s="122">
        <v>9.4999999999999998E-3</v>
      </c>
      <c r="R2832" s="122">
        <v>5.9900000000000002E-2</v>
      </c>
      <c r="S2832" s="122">
        <v>78.114596169042414</v>
      </c>
      <c r="T2832" s="122">
        <v>99.678700000000006</v>
      </c>
    </row>
    <row r="2833" spans="1:20" x14ac:dyDescent="0.25">
      <c r="A2833" t="s">
        <v>3329</v>
      </c>
      <c r="B2833" t="s">
        <v>3330</v>
      </c>
      <c r="C2833" t="s">
        <v>3250</v>
      </c>
      <c r="D2833" t="s">
        <v>2282</v>
      </c>
      <c r="E2833" t="s">
        <v>5452</v>
      </c>
      <c r="F2833" t="s">
        <v>3234</v>
      </c>
      <c r="G2833" t="s">
        <v>3331</v>
      </c>
      <c r="H2833" t="s">
        <v>3334</v>
      </c>
      <c r="I2833" s="122">
        <v>48.8001</v>
      </c>
      <c r="J2833" s="122">
        <v>1.9886999999999999</v>
      </c>
      <c r="K2833" s="122">
        <v>4.7331000000000003</v>
      </c>
      <c r="L2833" s="122">
        <v>6.4695999999999998</v>
      </c>
      <c r="M2833" s="122">
        <v>0.1099</v>
      </c>
      <c r="N2833" s="122">
        <v>13.9735</v>
      </c>
      <c r="O2833" s="122">
        <v>22.6111</v>
      </c>
      <c r="P2833" s="122">
        <v>0.46429999999999999</v>
      </c>
      <c r="R2833" s="122">
        <v>5.5500000000000001E-2</v>
      </c>
      <c r="S2833" s="122">
        <v>79.381634881777899</v>
      </c>
      <c r="T2833" s="122">
        <v>99.205799999999996</v>
      </c>
    </row>
    <row r="2834" spans="1:20" x14ac:dyDescent="0.25">
      <c r="A2834" t="s">
        <v>3329</v>
      </c>
      <c r="B2834" t="s">
        <v>3330</v>
      </c>
      <c r="C2834" t="s">
        <v>3250</v>
      </c>
      <c r="D2834" t="s">
        <v>2282</v>
      </c>
      <c r="E2834" t="s">
        <v>5452</v>
      </c>
      <c r="F2834" t="s">
        <v>3234</v>
      </c>
      <c r="G2834" t="s">
        <v>3331</v>
      </c>
      <c r="H2834" t="s">
        <v>3334</v>
      </c>
      <c r="I2834" s="122">
        <v>46.578400000000002</v>
      </c>
      <c r="J2834" s="122">
        <v>2.6722000000000001</v>
      </c>
      <c r="K2834" s="122">
        <v>6.6832000000000003</v>
      </c>
      <c r="L2834" s="122">
        <v>6.9450000000000003</v>
      </c>
      <c r="M2834" s="122">
        <v>9.0899999999999995E-2</v>
      </c>
      <c r="N2834" s="122">
        <v>12.771800000000001</v>
      </c>
      <c r="O2834" s="122">
        <v>22.592099999999999</v>
      </c>
      <c r="P2834" s="122">
        <v>0.5222</v>
      </c>
      <c r="R2834" s="122">
        <v>0.2011</v>
      </c>
      <c r="S2834" s="122">
        <v>76.624960197663484</v>
      </c>
      <c r="T2834" s="122">
        <v>99.059000000000012</v>
      </c>
    </row>
    <row r="2835" spans="1:20" x14ac:dyDescent="0.25">
      <c r="A2835" t="s">
        <v>3329</v>
      </c>
      <c r="B2835" t="s">
        <v>3330</v>
      </c>
      <c r="C2835" t="s">
        <v>3250</v>
      </c>
      <c r="D2835" t="s">
        <v>2282</v>
      </c>
      <c r="E2835" t="s">
        <v>5452</v>
      </c>
      <c r="F2835" t="s">
        <v>3234</v>
      </c>
      <c r="G2835" t="s">
        <v>3331</v>
      </c>
      <c r="H2835" t="s">
        <v>3334</v>
      </c>
      <c r="I2835" s="122">
        <v>47.257300000000001</v>
      </c>
      <c r="J2835" s="122">
        <v>2.6137999999999999</v>
      </c>
      <c r="K2835" s="122">
        <v>6.1369999999999996</v>
      </c>
      <c r="L2835" s="122">
        <v>6.8369</v>
      </c>
      <c r="M2835" s="122">
        <v>0.1258</v>
      </c>
      <c r="N2835" s="122">
        <v>12.959300000000001</v>
      </c>
      <c r="O2835" s="122">
        <v>22.6768</v>
      </c>
      <c r="P2835" s="122">
        <v>0.5988</v>
      </c>
      <c r="Q2835" s="122">
        <v>5.1000000000000004E-3</v>
      </c>
      <c r="R2835" s="122">
        <v>0.1017</v>
      </c>
      <c r="S2835" s="122">
        <v>77.162606721641026</v>
      </c>
      <c r="T2835" s="122">
        <v>99.314999999999998</v>
      </c>
    </row>
    <row r="2836" spans="1:20" x14ac:dyDescent="0.25">
      <c r="A2836" t="s">
        <v>3329</v>
      </c>
      <c r="B2836" t="s">
        <v>3330</v>
      </c>
      <c r="C2836" t="s">
        <v>3250</v>
      </c>
      <c r="D2836" t="s">
        <v>2282</v>
      </c>
      <c r="E2836" t="s">
        <v>5452</v>
      </c>
      <c r="F2836" t="s">
        <v>3234</v>
      </c>
      <c r="G2836" t="s">
        <v>3331</v>
      </c>
      <c r="H2836" t="s">
        <v>3334</v>
      </c>
      <c r="I2836" s="122">
        <v>48.526800000000001</v>
      </c>
      <c r="J2836" s="122">
        <v>2.1112000000000002</v>
      </c>
      <c r="K2836" s="122">
        <v>4.6098999999999997</v>
      </c>
      <c r="L2836" s="122">
        <v>6.7050999999999998</v>
      </c>
      <c r="M2836" s="122">
        <v>0.1109</v>
      </c>
      <c r="N2836" s="122">
        <v>14.019500000000001</v>
      </c>
      <c r="O2836" s="122">
        <v>22.849900000000002</v>
      </c>
      <c r="P2836" s="122">
        <v>0.46350000000000002</v>
      </c>
      <c r="Q2836" s="122">
        <v>7.1999999999999998E-3</v>
      </c>
      <c r="R2836" s="122">
        <v>6.8199999999999997E-2</v>
      </c>
      <c r="S2836" s="122">
        <v>78.845160602632205</v>
      </c>
      <c r="T2836" s="122">
        <v>99.513400000000019</v>
      </c>
    </row>
    <row r="2837" spans="1:20" x14ac:dyDescent="0.25">
      <c r="A2837" t="s">
        <v>3329</v>
      </c>
      <c r="B2837" t="s">
        <v>3330</v>
      </c>
      <c r="C2837" t="s">
        <v>3250</v>
      </c>
      <c r="D2837" t="s">
        <v>2282</v>
      </c>
      <c r="E2837" t="s">
        <v>5452</v>
      </c>
      <c r="F2837" t="s">
        <v>3234</v>
      </c>
      <c r="G2837" t="s">
        <v>3331</v>
      </c>
      <c r="H2837" t="s">
        <v>3334</v>
      </c>
      <c r="I2837" s="122">
        <v>45.181899999999999</v>
      </c>
      <c r="J2837" s="122">
        <v>3.2059000000000002</v>
      </c>
      <c r="K2837" s="122">
        <v>7.4428999999999998</v>
      </c>
      <c r="L2837" s="122">
        <v>7.2931999999999997</v>
      </c>
      <c r="M2837" s="122">
        <v>0.1065</v>
      </c>
      <c r="N2837" s="122">
        <v>12.432600000000001</v>
      </c>
      <c r="O2837" s="122">
        <v>22.449400000000001</v>
      </c>
      <c r="P2837" s="122">
        <v>0.54420000000000002</v>
      </c>
      <c r="Q2837" s="122">
        <v>1.5E-3</v>
      </c>
      <c r="R2837" s="122">
        <v>0.1452</v>
      </c>
      <c r="S2837" s="122">
        <v>75.239302299243306</v>
      </c>
      <c r="T2837" s="122">
        <v>98.816999999999993</v>
      </c>
    </row>
    <row r="2838" spans="1:20" x14ac:dyDescent="0.25">
      <c r="A2838" t="s">
        <v>3329</v>
      </c>
      <c r="B2838" t="s">
        <v>3330</v>
      </c>
      <c r="C2838" t="s">
        <v>3250</v>
      </c>
      <c r="D2838" t="s">
        <v>2282</v>
      </c>
      <c r="E2838" t="s">
        <v>5452</v>
      </c>
      <c r="F2838" t="s">
        <v>3234</v>
      </c>
      <c r="G2838" t="s">
        <v>3331</v>
      </c>
      <c r="H2838" t="s">
        <v>3334</v>
      </c>
      <c r="I2838" s="122">
        <v>46.835999999999999</v>
      </c>
      <c r="J2838" s="122">
        <v>2.601</v>
      </c>
      <c r="K2838" s="122">
        <v>6.2976999999999999</v>
      </c>
      <c r="L2838" s="122">
        <v>7.0885999999999996</v>
      </c>
      <c r="M2838" s="122">
        <v>0.1215</v>
      </c>
      <c r="N2838" s="122">
        <v>12.969200000000001</v>
      </c>
      <c r="O2838" s="122">
        <v>22.371400000000001</v>
      </c>
      <c r="P2838" s="122">
        <v>0.52390000000000003</v>
      </c>
      <c r="Q2838" s="122">
        <v>8.5000000000000006E-3</v>
      </c>
      <c r="R2838" s="122">
        <v>4.6600000000000003E-2</v>
      </c>
      <c r="S2838" s="122">
        <v>76.53298333242418</v>
      </c>
      <c r="T2838" s="122">
        <v>98.864400000000003</v>
      </c>
    </row>
    <row r="2839" spans="1:20" x14ac:dyDescent="0.25">
      <c r="A2839" t="s">
        <v>3329</v>
      </c>
      <c r="B2839" t="s">
        <v>3330</v>
      </c>
      <c r="C2839" t="s">
        <v>3250</v>
      </c>
      <c r="D2839" t="s">
        <v>2282</v>
      </c>
      <c r="E2839" t="s">
        <v>5452</v>
      </c>
      <c r="F2839" t="s">
        <v>3234</v>
      </c>
      <c r="G2839" t="s">
        <v>3331</v>
      </c>
      <c r="H2839" t="s">
        <v>3334</v>
      </c>
      <c r="I2839" s="122">
        <v>44.7866</v>
      </c>
      <c r="J2839" s="122">
        <v>3.6013000000000002</v>
      </c>
      <c r="K2839" s="122">
        <v>8.0101999999999993</v>
      </c>
      <c r="L2839" s="122">
        <v>7.4138000000000002</v>
      </c>
      <c r="M2839" s="122">
        <v>0.1033</v>
      </c>
      <c r="N2839" s="122">
        <v>12.025</v>
      </c>
      <c r="O2839" s="122">
        <v>22.1493</v>
      </c>
      <c r="P2839" s="122">
        <v>0.6</v>
      </c>
      <c r="Q2839" s="122">
        <v>2.5000000000000001E-3</v>
      </c>
      <c r="R2839" s="122">
        <v>0.1041</v>
      </c>
      <c r="S2839" s="122">
        <v>74.301168323825607</v>
      </c>
      <c r="T2839" s="122">
        <v>98.806400000000011</v>
      </c>
    </row>
    <row r="2840" spans="1:20" x14ac:dyDescent="0.25">
      <c r="A2840" t="s">
        <v>3329</v>
      </c>
      <c r="B2840" t="s">
        <v>3330</v>
      </c>
      <c r="C2840" t="s">
        <v>3250</v>
      </c>
      <c r="D2840" t="s">
        <v>2282</v>
      </c>
      <c r="E2840" t="s">
        <v>5452</v>
      </c>
      <c r="F2840" t="s">
        <v>3234</v>
      </c>
      <c r="G2840" t="s">
        <v>3331</v>
      </c>
      <c r="H2840" t="s">
        <v>3335</v>
      </c>
      <c r="I2840" s="122">
        <v>48.567599999999999</v>
      </c>
      <c r="J2840" s="122">
        <v>2.9159000000000002</v>
      </c>
      <c r="K2840" s="122">
        <v>5.4217000000000004</v>
      </c>
      <c r="L2840" s="122">
        <v>7.7695999999999996</v>
      </c>
      <c r="M2840" s="122">
        <v>0.14610000000000001</v>
      </c>
      <c r="N2840" s="122">
        <v>13.0305</v>
      </c>
      <c r="O2840" s="122">
        <v>22.3764</v>
      </c>
      <c r="P2840" s="122">
        <v>0.41320000000000001</v>
      </c>
      <c r="S2840" s="122">
        <v>74.934284712110411</v>
      </c>
      <c r="T2840" s="122">
        <v>100.65130000000001</v>
      </c>
    </row>
    <row r="2841" spans="1:20" x14ac:dyDescent="0.25">
      <c r="A2841" t="s">
        <v>3329</v>
      </c>
      <c r="B2841" t="s">
        <v>3330</v>
      </c>
      <c r="C2841" t="s">
        <v>3250</v>
      </c>
      <c r="D2841" t="s">
        <v>2282</v>
      </c>
      <c r="E2841" t="s">
        <v>5452</v>
      </c>
      <c r="F2841" t="s">
        <v>3234</v>
      </c>
      <c r="G2841" t="s">
        <v>3331</v>
      </c>
      <c r="H2841" t="s">
        <v>3335</v>
      </c>
      <c r="I2841" s="122">
        <v>47.2727</v>
      </c>
      <c r="J2841" s="122">
        <v>2.2648999999999999</v>
      </c>
      <c r="K2841" s="122">
        <v>6.2603</v>
      </c>
      <c r="L2841" s="122">
        <v>7.3097000000000003</v>
      </c>
      <c r="M2841" s="122">
        <v>0.13189999999999999</v>
      </c>
      <c r="N2841" s="122">
        <v>12.989699999999999</v>
      </c>
      <c r="O2841" s="122">
        <v>21.899000000000001</v>
      </c>
      <c r="P2841" s="122">
        <v>0.65439999999999998</v>
      </c>
      <c r="Q2841" s="122">
        <v>2.7000000000000001E-3</v>
      </c>
      <c r="R2841" s="122">
        <v>5.0700000000000002E-2</v>
      </c>
      <c r="S2841" s="122">
        <v>76.005680390495968</v>
      </c>
      <c r="T2841" s="122">
        <v>98.858500000000006</v>
      </c>
    </row>
    <row r="2842" spans="1:20" x14ac:dyDescent="0.25">
      <c r="A2842" t="s">
        <v>3329</v>
      </c>
      <c r="B2842" t="s">
        <v>3330</v>
      </c>
      <c r="C2842" t="s">
        <v>3250</v>
      </c>
      <c r="D2842" t="s">
        <v>2282</v>
      </c>
      <c r="E2842" t="s">
        <v>5452</v>
      </c>
      <c r="F2842" t="s">
        <v>3234</v>
      </c>
      <c r="G2842" t="s">
        <v>3331</v>
      </c>
      <c r="H2842" t="s">
        <v>3335</v>
      </c>
      <c r="I2842" s="122">
        <v>49.7517</v>
      </c>
      <c r="J2842" s="122">
        <v>2.0371999999999999</v>
      </c>
      <c r="K2842" s="122">
        <v>4.4131</v>
      </c>
      <c r="L2842" s="122">
        <v>6.6810999999999998</v>
      </c>
      <c r="M2842" s="122">
        <v>0.17119999999999999</v>
      </c>
      <c r="N2842" s="122">
        <v>13.985900000000001</v>
      </c>
      <c r="O2842" s="122">
        <v>22.293199999999999</v>
      </c>
      <c r="P2842" s="122">
        <v>0.44619999999999999</v>
      </c>
      <c r="Q2842" s="122">
        <v>4.1999999999999997E-3</v>
      </c>
      <c r="R2842" s="122">
        <v>8.0000000000000004E-4</v>
      </c>
      <c r="S2842" s="122">
        <v>78.86493993262043</v>
      </c>
      <c r="T2842" s="122">
        <v>99.795299999999997</v>
      </c>
    </row>
    <row r="2843" spans="1:20" x14ac:dyDescent="0.25">
      <c r="A2843" t="s">
        <v>3329</v>
      </c>
      <c r="B2843" t="s">
        <v>3330</v>
      </c>
      <c r="C2843" t="s">
        <v>3250</v>
      </c>
      <c r="D2843" t="s">
        <v>2282</v>
      </c>
      <c r="E2843" t="s">
        <v>5452</v>
      </c>
      <c r="F2843" t="s">
        <v>3234</v>
      </c>
      <c r="G2843" t="s">
        <v>3331</v>
      </c>
      <c r="H2843" t="s">
        <v>3335</v>
      </c>
      <c r="I2843" s="122">
        <v>47.847200000000001</v>
      </c>
      <c r="J2843" s="122">
        <v>2.6023999999999998</v>
      </c>
      <c r="K2843" s="122">
        <v>5.9390000000000001</v>
      </c>
      <c r="L2843" s="122">
        <v>6.5697000000000001</v>
      </c>
      <c r="M2843" s="122">
        <v>0.1401</v>
      </c>
      <c r="N2843" s="122">
        <v>12.9772</v>
      </c>
      <c r="O2843" s="122">
        <v>22.831099999999999</v>
      </c>
      <c r="P2843" s="122">
        <v>0.61209999999999998</v>
      </c>
      <c r="R2843" s="122">
        <v>0.17829999999999999</v>
      </c>
      <c r="S2843" s="122">
        <v>77.881296410617509</v>
      </c>
      <c r="T2843" s="122">
        <v>99.717100000000002</v>
      </c>
    </row>
    <row r="2844" spans="1:20" x14ac:dyDescent="0.25">
      <c r="A2844" t="s">
        <v>3329</v>
      </c>
      <c r="B2844" t="s">
        <v>3330</v>
      </c>
      <c r="C2844" t="s">
        <v>3250</v>
      </c>
      <c r="D2844" t="s">
        <v>2282</v>
      </c>
      <c r="E2844" t="s">
        <v>5452</v>
      </c>
      <c r="F2844" t="s">
        <v>3234</v>
      </c>
      <c r="G2844" t="s">
        <v>3331</v>
      </c>
      <c r="H2844" t="s">
        <v>3335</v>
      </c>
      <c r="I2844" s="122">
        <v>47.6753</v>
      </c>
      <c r="J2844" s="122">
        <v>2.6402999999999999</v>
      </c>
      <c r="K2844" s="122">
        <v>6.5465999999999998</v>
      </c>
      <c r="L2844" s="122">
        <v>6.8263999999999996</v>
      </c>
      <c r="M2844" s="122">
        <v>0.12039999999999999</v>
      </c>
      <c r="N2844" s="122">
        <v>13.040800000000001</v>
      </c>
      <c r="O2844" s="122">
        <v>22.503599999999999</v>
      </c>
      <c r="P2844" s="122">
        <v>0.58409999999999995</v>
      </c>
      <c r="R2844" s="122">
        <v>1.5299999999999999E-2</v>
      </c>
      <c r="S2844" s="122">
        <v>77.299875109337336</v>
      </c>
      <c r="T2844" s="122">
        <v>99.956800000000001</v>
      </c>
    </row>
    <row r="2845" spans="1:20" x14ac:dyDescent="0.25">
      <c r="A2845" t="s">
        <v>3329</v>
      </c>
      <c r="B2845" t="s">
        <v>3330</v>
      </c>
      <c r="C2845" t="s">
        <v>3250</v>
      </c>
      <c r="D2845" t="s">
        <v>2282</v>
      </c>
      <c r="E2845" t="s">
        <v>5452</v>
      </c>
      <c r="F2845" t="s">
        <v>3234</v>
      </c>
      <c r="G2845" t="s">
        <v>3331</v>
      </c>
      <c r="H2845" t="s">
        <v>3335</v>
      </c>
      <c r="I2845" s="122">
        <v>49.243400000000001</v>
      </c>
      <c r="J2845" s="122">
        <v>2.056</v>
      </c>
      <c r="K2845" s="122">
        <v>4.5</v>
      </c>
      <c r="L2845" s="122">
        <v>6.7975000000000003</v>
      </c>
      <c r="M2845" s="122">
        <v>0.1007</v>
      </c>
      <c r="N2845" s="122">
        <v>13.932399999999999</v>
      </c>
      <c r="O2845" s="122">
        <v>22.9406</v>
      </c>
      <c r="P2845" s="122">
        <v>0.39929999999999999</v>
      </c>
      <c r="R2845" s="122">
        <v>9.2799999999999994E-2</v>
      </c>
      <c r="S2845" s="122">
        <v>78.511017832646544</v>
      </c>
      <c r="T2845" s="122">
        <v>100.0749</v>
      </c>
    </row>
    <row r="2846" spans="1:20" x14ac:dyDescent="0.25">
      <c r="A2846" t="s">
        <v>3329</v>
      </c>
      <c r="B2846" t="s">
        <v>3330</v>
      </c>
      <c r="C2846" t="s">
        <v>3250</v>
      </c>
      <c r="D2846" t="s">
        <v>2282</v>
      </c>
      <c r="E2846" t="s">
        <v>5452</v>
      </c>
      <c r="F2846" t="s">
        <v>3234</v>
      </c>
      <c r="G2846" t="s">
        <v>3331</v>
      </c>
      <c r="H2846" t="s">
        <v>3335</v>
      </c>
      <c r="I2846" s="122">
        <v>48.501800000000003</v>
      </c>
      <c r="J2846" s="122">
        <v>2.7269000000000001</v>
      </c>
      <c r="K2846" s="122">
        <v>4.8970000000000002</v>
      </c>
      <c r="L2846" s="122">
        <v>7.5896999999999997</v>
      </c>
      <c r="M2846" s="122">
        <v>0.13500000000000001</v>
      </c>
      <c r="N2846" s="122">
        <v>13.127700000000001</v>
      </c>
      <c r="O2846" s="122">
        <v>22.805299999999999</v>
      </c>
      <c r="P2846" s="122">
        <v>0.4425</v>
      </c>
      <c r="Q2846" s="122">
        <v>3.8999999999999998E-3</v>
      </c>
      <c r="R2846" s="122">
        <v>4.5999999999999999E-3</v>
      </c>
      <c r="S2846" s="122">
        <v>75.509420580763489</v>
      </c>
      <c r="T2846" s="122">
        <v>100.2445</v>
      </c>
    </row>
    <row r="2847" spans="1:20" x14ac:dyDescent="0.25">
      <c r="A2847" t="s">
        <v>3329</v>
      </c>
      <c r="B2847" t="s">
        <v>3330</v>
      </c>
      <c r="C2847" t="s">
        <v>3250</v>
      </c>
      <c r="D2847" t="s">
        <v>2282</v>
      </c>
      <c r="E2847" t="s">
        <v>5452</v>
      </c>
      <c r="F2847" t="s">
        <v>3234</v>
      </c>
      <c r="G2847" t="s">
        <v>3331</v>
      </c>
      <c r="H2847" t="s">
        <v>3335</v>
      </c>
      <c r="I2847" s="122">
        <v>47.860300000000002</v>
      </c>
      <c r="J2847" s="122">
        <v>2.9028</v>
      </c>
      <c r="K2847" s="122">
        <v>4.9028</v>
      </c>
      <c r="L2847" s="122">
        <v>8.4835999999999991</v>
      </c>
      <c r="M2847" s="122">
        <v>0.1656</v>
      </c>
      <c r="N2847" s="122">
        <v>12.6365</v>
      </c>
      <c r="O2847" s="122">
        <v>22.036100000000001</v>
      </c>
      <c r="P2847" s="122">
        <v>0.52310000000000001</v>
      </c>
      <c r="Q2847" s="122">
        <v>2.6200000000000001E-2</v>
      </c>
      <c r="R2847" s="122">
        <v>1.5E-3</v>
      </c>
      <c r="S2847" s="122">
        <v>72.641140366393657</v>
      </c>
      <c r="T2847" s="122">
        <v>99.568100000000001</v>
      </c>
    </row>
    <row r="2848" spans="1:20" x14ac:dyDescent="0.25">
      <c r="A2848" t="s">
        <v>3329</v>
      </c>
      <c r="B2848" t="s">
        <v>3330</v>
      </c>
      <c r="C2848" t="s">
        <v>3250</v>
      </c>
      <c r="D2848" t="s">
        <v>2282</v>
      </c>
      <c r="E2848" t="s">
        <v>5452</v>
      </c>
      <c r="F2848" t="s">
        <v>3234</v>
      </c>
      <c r="G2848" t="s">
        <v>3331</v>
      </c>
      <c r="H2848" t="s">
        <v>3335</v>
      </c>
      <c r="I2848" s="122">
        <v>47.956299999999999</v>
      </c>
      <c r="J2848" s="122">
        <v>2.5619999999999998</v>
      </c>
      <c r="K2848" s="122">
        <v>6.1576000000000004</v>
      </c>
      <c r="L2848" s="122">
        <v>6.8186</v>
      </c>
      <c r="M2848" s="122">
        <v>8.6699999999999999E-2</v>
      </c>
      <c r="N2848" s="122">
        <v>13.1181</v>
      </c>
      <c r="O2848" s="122">
        <v>22.817</v>
      </c>
      <c r="P2848" s="122">
        <v>0.49009999999999998</v>
      </c>
      <c r="Q2848" s="122">
        <v>5.1000000000000004E-3</v>
      </c>
      <c r="R2848" s="122">
        <v>0.19289999999999999</v>
      </c>
      <c r="S2848" s="122">
        <v>77.42340266614984</v>
      </c>
      <c r="T2848" s="122">
        <v>100.24550000000001</v>
      </c>
    </row>
    <row r="2849" spans="1:20" x14ac:dyDescent="0.25">
      <c r="A2849" t="s">
        <v>3329</v>
      </c>
      <c r="B2849" t="s">
        <v>3330</v>
      </c>
      <c r="C2849" t="s">
        <v>3250</v>
      </c>
      <c r="D2849" t="s">
        <v>2282</v>
      </c>
      <c r="E2849" t="s">
        <v>5452</v>
      </c>
      <c r="F2849" t="s">
        <v>3234</v>
      </c>
      <c r="G2849" t="s">
        <v>3331</v>
      </c>
      <c r="H2849" t="s">
        <v>3335</v>
      </c>
      <c r="I2849" s="122">
        <v>48.720700000000001</v>
      </c>
      <c r="J2849" s="122">
        <v>2.2610999999999999</v>
      </c>
      <c r="K2849" s="122">
        <v>5.5101000000000004</v>
      </c>
      <c r="L2849" s="122">
        <v>6.6997999999999998</v>
      </c>
      <c r="M2849" s="122">
        <v>0.1147</v>
      </c>
      <c r="N2849" s="122">
        <v>13.496</v>
      </c>
      <c r="O2849" s="122">
        <v>22.395499999999998</v>
      </c>
      <c r="P2849" s="122">
        <v>0.46550000000000002</v>
      </c>
      <c r="Q2849" s="122">
        <v>5.1999999999999998E-3</v>
      </c>
      <c r="R2849" s="122">
        <v>0.1933</v>
      </c>
      <c r="S2849" s="122">
        <v>78.216914153395308</v>
      </c>
      <c r="T2849" s="122">
        <v>99.873699999999985</v>
      </c>
    </row>
    <row r="2850" spans="1:20" x14ac:dyDescent="0.25">
      <c r="A2850" t="s">
        <v>3329</v>
      </c>
      <c r="B2850" t="s">
        <v>3330</v>
      </c>
      <c r="C2850" t="s">
        <v>3250</v>
      </c>
      <c r="D2850" t="s">
        <v>2282</v>
      </c>
      <c r="E2850" t="s">
        <v>5452</v>
      </c>
      <c r="F2850" t="s">
        <v>3234</v>
      </c>
      <c r="G2850" t="s">
        <v>3331</v>
      </c>
      <c r="H2850" t="s">
        <v>3335</v>
      </c>
      <c r="I2850" s="122">
        <v>49.2196</v>
      </c>
      <c r="J2850" s="122">
        <v>2.0333999999999999</v>
      </c>
      <c r="K2850" s="122">
        <v>4.8361999999999998</v>
      </c>
      <c r="L2850" s="122">
        <v>6.4621000000000004</v>
      </c>
      <c r="M2850" s="122">
        <v>9.7000000000000003E-2</v>
      </c>
      <c r="N2850" s="122">
        <v>13.815300000000001</v>
      </c>
      <c r="O2850" s="122">
        <v>22.494599999999998</v>
      </c>
      <c r="P2850" s="122">
        <v>0.43359999999999999</v>
      </c>
      <c r="R2850" s="122">
        <v>0.1477</v>
      </c>
      <c r="S2850" s="122">
        <v>79.213759952654485</v>
      </c>
      <c r="T2850" s="122">
        <v>99.558299999999988</v>
      </c>
    </row>
    <row r="2851" spans="1:20" x14ac:dyDescent="0.25">
      <c r="A2851" t="s">
        <v>3329</v>
      </c>
      <c r="B2851" t="s">
        <v>3330</v>
      </c>
      <c r="C2851" t="s">
        <v>3250</v>
      </c>
      <c r="D2851" t="s">
        <v>2282</v>
      </c>
      <c r="E2851" t="s">
        <v>5452</v>
      </c>
      <c r="F2851" t="s">
        <v>3234</v>
      </c>
      <c r="G2851" t="s">
        <v>3331</v>
      </c>
      <c r="H2851" t="s">
        <v>3335</v>
      </c>
      <c r="I2851" s="122">
        <v>47.391500000000001</v>
      </c>
      <c r="J2851" s="122">
        <v>2.3321000000000001</v>
      </c>
      <c r="K2851" s="122">
        <v>5.9423000000000004</v>
      </c>
      <c r="L2851" s="122">
        <v>7.9218000000000002</v>
      </c>
      <c r="M2851" s="122">
        <v>0.1799</v>
      </c>
      <c r="N2851" s="122">
        <v>12.483599999999999</v>
      </c>
      <c r="O2851" s="122">
        <v>22.1403</v>
      </c>
      <c r="P2851" s="122">
        <v>0.71409999999999996</v>
      </c>
      <c r="R2851" s="122">
        <v>7.1000000000000004E-3</v>
      </c>
      <c r="S2851" s="122">
        <v>73.746491573394351</v>
      </c>
      <c r="T2851" s="122">
        <v>99.115999999999985</v>
      </c>
    </row>
    <row r="2852" spans="1:20" x14ac:dyDescent="0.25">
      <c r="A2852" t="s">
        <v>3329</v>
      </c>
      <c r="B2852" t="s">
        <v>3330</v>
      </c>
      <c r="C2852" t="s">
        <v>3250</v>
      </c>
      <c r="D2852" t="s">
        <v>2282</v>
      </c>
      <c r="E2852" t="s">
        <v>5452</v>
      </c>
      <c r="F2852" t="s">
        <v>3234</v>
      </c>
      <c r="G2852" t="s">
        <v>3331</v>
      </c>
      <c r="H2852" t="s">
        <v>3335</v>
      </c>
      <c r="I2852" s="122">
        <v>46.437899999999999</v>
      </c>
      <c r="J2852" s="122">
        <v>2.4712999999999998</v>
      </c>
      <c r="K2852" s="122">
        <v>6.7683</v>
      </c>
      <c r="L2852" s="122">
        <v>7.8708</v>
      </c>
      <c r="M2852" s="122">
        <v>0.15010000000000001</v>
      </c>
      <c r="N2852" s="122">
        <v>12.076700000000001</v>
      </c>
      <c r="O2852" s="122">
        <v>22.0901</v>
      </c>
      <c r="P2852" s="122">
        <v>0.72499999999999998</v>
      </c>
      <c r="Q2852" s="122">
        <v>4.0000000000000002E-4</v>
      </c>
      <c r="R2852" s="122">
        <v>2.7E-2</v>
      </c>
      <c r="S2852" s="122">
        <v>73.226694874524895</v>
      </c>
      <c r="T2852" s="122">
        <v>98.639600000000002</v>
      </c>
    </row>
    <row r="2853" spans="1:20" x14ac:dyDescent="0.25">
      <c r="A2853" t="s">
        <v>3329</v>
      </c>
      <c r="B2853" t="s">
        <v>3330</v>
      </c>
      <c r="C2853" t="s">
        <v>3250</v>
      </c>
      <c r="D2853" t="s">
        <v>2282</v>
      </c>
      <c r="E2853" t="s">
        <v>5452</v>
      </c>
      <c r="F2853" t="s">
        <v>3234</v>
      </c>
      <c r="G2853" t="s">
        <v>3331</v>
      </c>
      <c r="H2853" t="s">
        <v>3335</v>
      </c>
      <c r="I2853" s="122">
        <v>46.568300000000001</v>
      </c>
      <c r="J2853" s="122">
        <v>2.5388000000000002</v>
      </c>
      <c r="K2853" s="122">
        <v>6.7531999999999996</v>
      </c>
      <c r="L2853" s="122">
        <v>7.9150999999999998</v>
      </c>
      <c r="M2853" s="122">
        <v>0.1721</v>
      </c>
      <c r="N2853" s="122">
        <v>12.211499999999999</v>
      </c>
      <c r="O2853" s="122">
        <v>22.241299999999999</v>
      </c>
      <c r="P2853" s="122">
        <v>0.72950000000000004</v>
      </c>
      <c r="Q2853" s="122">
        <v>1.1900000000000001E-2</v>
      </c>
      <c r="R2853" s="122">
        <v>2.3E-2</v>
      </c>
      <c r="S2853" s="122">
        <v>73.334141930672985</v>
      </c>
      <c r="T2853" s="122">
        <v>99.175299999999993</v>
      </c>
    </row>
    <row r="2854" spans="1:20" x14ac:dyDescent="0.25">
      <c r="A2854" t="s">
        <v>3329</v>
      </c>
      <c r="B2854" t="s">
        <v>3330</v>
      </c>
      <c r="C2854" t="s">
        <v>3250</v>
      </c>
      <c r="D2854" t="s">
        <v>2282</v>
      </c>
      <c r="E2854" t="s">
        <v>5452</v>
      </c>
      <c r="F2854" t="s">
        <v>3234</v>
      </c>
      <c r="G2854" t="s">
        <v>3331</v>
      </c>
      <c r="H2854" t="s">
        <v>3335</v>
      </c>
      <c r="I2854" s="122">
        <v>49.642000000000003</v>
      </c>
      <c r="J2854" s="122">
        <v>1.9906999999999999</v>
      </c>
      <c r="K2854" s="122">
        <v>4.8935000000000004</v>
      </c>
      <c r="L2854" s="122">
        <v>6.4592999999999998</v>
      </c>
      <c r="M2854" s="122">
        <v>9.0999999999999998E-2</v>
      </c>
      <c r="N2854" s="122">
        <v>13.9459</v>
      </c>
      <c r="O2854" s="122">
        <v>22.619499999999999</v>
      </c>
      <c r="P2854" s="122">
        <v>0.44700000000000001</v>
      </c>
      <c r="Q2854" s="122">
        <v>2.3E-3</v>
      </c>
      <c r="R2854" s="122">
        <v>0.20760000000000001</v>
      </c>
      <c r="S2854" s="122">
        <v>79.375352599581674</v>
      </c>
      <c r="T2854" s="122">
        <v>100.3165</v>
      </c>
    </row>
    <row r="2855" spans="1:20" x14ac:dyDescent="0.25">
      <c r="A2855" t="s">
        <v>3329</v>
      </c>
      <c r="B2855" t="s">
        <v>3330</v>
      </c>
      <c r="C2855" t="s">
        <v>3250</v>
      </c>
      <c r="D2855" t="s">
        <v>2282</v>
      </c>
      <c r="E2855" t="s">
        <v>5452</v>
      </c>
      <c r="F2855" t="s">
        <v>3234</v>
      </c>
      <c r="G2855" t="s">
        <v>3331</v>
      </c>
      <c r="H2855" t="s">
        <v>3335</v>
      </c>
      <c r="I2855" s="122">
        <v>49.060499999999998</v>
      </c>
      <c r="J2855" s="122">
        <v>2.6345999999999998</v>
      </c>
      <c r="K2855" s="122">
        <v>4.5305</v>
      </c>
      <c r="L2855" s="122">
        <v>7.5289000000000001</v>
      </c>
      <c r="M2855" s="122">
        <v>0.161</v>
      </c>
      <c r="N2855" s="122">
        <v>13.394600000000001</v>
      </c>
      <c r="O2855" s="122">
        <v>22.328199999999999</v>
      </c>
      <c r="P2855" s="122">
        <v>0.42570000000000002</v>
      </c>
      <c r="Q2855" s="122">
        <v>1.2800000000000001E-2</v>
      </c>
      <c r="R2855" s="122">
        <v>9.7999999999999997E-3</v>
      </c>
      <c r="S2855" s="122">
        <v>76.026613719992881</v>
      </c>
      <c r="T2855" s="122">
        <v>100.09439999999999</v>
      </c>
    </row>
    <row r="2856" spans="1:20" x14ac:dyDescent="0.25">
      <c r="A2856" t="s">
        <v>3329</v>
      </c>
      <c r="B2856" t="s">
        <v>3330</v>
      </c>
      <c r="C2856" t="s">
        <v>3250</v>
      </c>
      <c r="D2856" t="s">
        <v>2282</v>
      </c>
      <c r="E2856" t="s">
        <v>5452</v>
      </c>
      <c r="F2856" t="s">
        <v>3234</v>
      </c>
      <c r="G2856" t="s">
        <v>3331</v>
      </c>
      <c r="H2856" t="s">
        <v>3335</v>
      </c>
      <c r="I2856" s="122">
        <v>47.0246</v>
      </c>
      <c r="J2856" s="122">
        <v>2.8239000000000001</v>
      </c>
      <c r="K2856" s="122">
        <v>6.1342999999999996</v>
      </c>
      <c r="L2856" s="122">
        <v>7.7689000000000004</v>
      </c>
      <c r="M2856" s="122">
        <v>0.1482</v>
      </c>
      <c r="N2856" s="122">
        <v>13.0291</v>
      </c>
      <c r="O2856" s="122">
        <v>22.162400000000002</v>
      </c>
      <c r="P2856" s="122">
        <v>0.51259999999999994</v>
      </c>
      <c r="R2856" s="122">
        <v>1.6999999999999999E-3</v>
      </c>
      <c r="S2856" s="122">
        <v>74.933958881057521</v>
      </c>
      <c r="T2856" s="122">
        <v>99.616900000000001</v>
      </c>
    </row>
    <row r="2857" spans="1:20" x14ac:dyDescent="0.25">
      <c r="A2857" t="s">
        <v>3329</v>
      </c>
      <c r="B2857" t="s">
        <v>3330</v>
      </c>
      <c r="C2857" t="s">
        <v>3250</v>
      </c>
      <c r="D2857" t="s">
        <v>2282</v>
      </c>
      <c r="E2857" t="s">
        <v>5452</v>
      </c>
      <c r="F2857" t="s">
        <v>3234</v>
      </c>
      <c r="G2857" t="s">
        <v>3331</v>
      </c>
      <c r="H2857" t="s">
        <v>3335</v>
      </c>
      <c r="I2857" s="122">
        <v>49.152200000000001</v>
      </c>
      <c r="J2857" s="122">
        <v>2.0947</v>
      </c>
      <c r="K2857" s="122">
        <v>4.516</v>
      </c>
      <c r="L2857" s="122">
        <v>6.9724000000000004</v>
      </c>
      <c r="M2857" s="122">
        <v>0.12379999999999999</v>
      </c>
      <c r="N2857" s="122">
        <v>14.097</v>
      </c>
      <c r="O2857" s="122">
        <v>21.962299999999999</v>
      </c>
      <c r="P2857" s="122">
        <v>0.40889999999999999</v>
      </c>
      <c r="R2857" s="122">
        <v>7.9399999999999998E-2</v>
      </c>
      <c r="S2857" s="122">
        <v>78.279665400198013</v>
      </c>
      <c r="T2857" s="122">
        <v>99.415300000000016</v>
      </c>
    </row>
    <row r="2858" spans="1:20" x14ac:dyDescent="0.25">
      <c r="A2858" t="s">
        <v>3329</v>
      </c>
      <c r="B2858" t="s">
        <v>3330</v>
      </c>
      <c r="C2858" t="s">
        <v>3250</v>
      </c>
      <c r="D2858" t="s">
        <v>2282</v>
      </c>
      <c r="E2858" t="s">
        <v>5452</v>
      </c>
      <c r="F2858" t="s">
        <v>3234</v>
      </c>
      <c r="G2858" t="s">
        <v>3331</v>
      </c>
      <c r="H2858" t="s">
        <v>3335</v>
      </c>
      <c r="I2858" s="122">
        <v>49.202599999999997</v>
      </c>
      <c r="J2858" s="122">
        <v>1.9862</v>
      </c>
      <c r="K2858" s="122">
        <v>4.5453000000000001</v>
      </c>
      <c r="L2858" s="122">
        <v>6.8033000000000001</v>
      </c>
      <c r="M2858" s="122">
        <v>0.14119999999999999</v>
      </c>
      <c r="N2858" s="122">
        <v>14.103400000000001</v>
      </c>
      <c r="O2858" s="122">
        <v>22.009499999999999</v>
      </c>
      <c r="P2858" s="122">
        <v>0.44650000000000001</v>
      </c>
      <c r="Q2858" s="122">
        <v>2.3E-3</v>
      </c>
      <c r="R2858" s="122">
        <v>0.1095</v>
      </c>
      <c r="S2858" s="122">
        <v>78.701818561599467</v>
      </c>
      <c r="T2858" s="122">
        <v>99.354799999999997</v>
      </c>
    </row>
    <row r="2859" spans="1:20" x14ac:dyDescent="0.25">
      <c r="A2859" t="s">
        <v>3329</v>
      </c>
      <c r="B2859" t="s">
        <v>3330</v>
      </c>
      <c r="C2859" t="s">
        <v>3250</v>
      </c>
      <c r="D2859" t="s">
        <v>2282</v>
      </c>
      <c r="E2859" t="s">
        <v>5452</v>
      </c>
      <c r="F2859" t="s">
        <v>3234</v>
      </c>
      <c r="G2859" t="s">
        <v>3331</v>
      </c>
      <c r="H2859" t="s">
        <v>3335</v>
      </c>
      <c r="I2859" s="122">
        <v>49.259300000000003</v>
      </c>
      <c r="J2859" s="122">
        <v>1.9536</v>
      </c>
      <c r="K2859" s="122">
        <v>4.7133000000000003</v>
      </c>
      <c r="L2859" s="122">
        <v>6.41</v>
      </c>
      <c r="M2859" s="122">
        <v>0.15340000000000001</v>
      </c>
      <c r="N2859" s="122">
        <v>14.1617</v>
      </c>
      <c r="O2859" s="122">
        <v>22.327400000000001</v>
      </c>
      <c r="P2859" s="122">
        <v>0.434</v>
      </c>
      <c r="Q2859" s="122">
        <v>4.4000000000000003E-3</v>
      </c>
      <c r="R2859" s="122">
        <v>0.19220000000000001</v>
      </c>
      <c r="S2859" s="122">
        <v>79.749618486236315</v>
      </c>
      <c r="T2859" s="122">
        <v>99.647500000000008</v>
      </c>
    </row>
    <row r="2860" spans="1:20" x14ac:dyDescent="0.25">
      <c r="A2860" t="s">
        <v>3329</v>
      </c>
      <c r="B2860" t="s">
        <v>3330</v>
      </c>
      <c r="C2860" t="s">
        <v>3250</v>
      </c>
      <c r="D2860" t="s">
        <v>2282</v>
      </c>
      <c r="E2860" t="s">
        <v>5452</v>
      </c>
      <c r="F2860" t="s">
        <v>3234</v>
      </c>
      <c r="G2860" t="s">
        <v>3331</v>
      </c>
      <c r="H2860" t="s">
        <v>3335</v>
      </c>
      <c r="I2860" s="122">
        <v>49.083500000000001</v>
      </c>
      <c r="J2860" s="122">
        <v>2.0167999999999999</v>
      </c>
      <c r="K2860" s="122">
        <v>4.7107000000000001</v>
      </c>
      <c r="L2860" s="122">
        <v>6.5930999999999997</v>
      </c>
      <c r="M2860" s="122">
        <v>7.1199999999999999E-2</v>
      </c>
      <c r="N2860" s="122">
        <v>13.816599999999999</v>
      </c>
      <c r="O2860" s="122">
        <v>22.617100000000001</v>
      </c>
      <c r="P2860" s="122">
        <v>0.43309999999999998</v>
      </c>
      <c r="Q2860" s="122">
        <v>1.2E-2</v>
      </c>
      <c r="R2860" s="122">
        <v>0.17419999999999999</v>
      </c>
      <c r="S2860" s="122">
        <v>78.882937351209634</v>
      </c>
      <c r="T2860" s="122">
        <v>99.549499999999995</v>
      </c>
    </row>
    <row r="2861" spans="1:20" x14ac:dyDescent="0.25">
      <c r="A2861" t="s">
        <v>3329</v>
      </c>
      <c r="B2861" t="s">
        <v>3330</v>
      </c>
      <c r="C2861" t="s">
        <v>3250</v>
      </c>
      <c r="D2861" t="s">
        <v>2282</v>
      </c>
      <c r="E2861" t="s">
        <v>5452</v>
      </c>
      <c r="F2861" t="s">
        <v>3234</v>
      </c>
      <c r="G2861" t="s">
        <v>3331</v>
      </c>
      <c r="H2861" t="s">
        <v>3335</v>
      </c>
      <c r="I2861" s="122">
        <v>46.723799999999997</v>
      </c>
      <c r="J2861" s="122">
        <v>3.1034000000000002</v>
      </c>
      <c r="K2861" s="122">
        <v>6.0076000000000001</v>
      </c>
      <c r="L2861" s="122">
        <v>8.0653000000000006</v>
      </c>
      <c r="M2861" s="122">
        <v>0.1489</v>
      </c>
      <c r="N2861" s="122">
        <v>12.8218</v>
      </c>
      <c r="O2861" s="122">
        <v>21.944199999999999</v>
      </c>
      <c r="P2861" s="122">
        <v>0.41570000000000001</v>
      </c>
      <c r="Q2861" s="122">
        <v>7.1000000000000004E-3</v>
      </c>
      <c r="R2861" s="122">
        <v>2.3999999999999998E-3</v>
      </c>
      <c r="S2861" s="122">
        <v>73.916099918073357</v>
      </c>
      <c r="T2861" s="122">
        <v>99.247999999999976</v>
      </c>
    </row>
    <row r="2862" spans="1:20" x14ac:dyDescent="0.25">
      <c r="A2862" t="s">
        <v>3329</v>
      </c>
      <c r="B2862" t="s">
        <v>3330</v>
      </c>
      <c r="C2862" t="s">
        <v>3250</v>
      </c>
      <c r="D2862" t="s">
        <v>2282</v>
      </c>
      <c r="E2862" t="s">
        <v>5452</v>
      </c>
      <c r="F2862" t="s">
        <v>3234</v>
      </c>
      <c r="G2862" t="s">
        <v>3331</v>
      </c>
      <c r="H2862" t="s">
        <v>3335</v>
      </c>
      <c r="I2862" s="122">
        <v>48.214300000000001</v>
      </c>
      <c r="J2862" s="122">
        <v>2.7900999999999998</v>
      </c>
      <c r="K2862" s="122">
        <v>4.8120000000000003</v>
      </c>
      <c r="L2862" s="122">
        <v>7.8571</v>
      </c>
      <c r="M2862" s="122">
        <v>0.15429999999999999</v>
      </c>
      <c r="N2862" s="122">
        <v>13.268700000000001</v>
      </c>
      <c r="O2862" s="122">
        <v>22.1191</v>
      </c>
      <c r="P2862" s="122">
        <v>0.42449999999999999</v>
      </c>
      <c r="Q2862" s="122">
        <v>1.8200000000000001E-2</v>
      </c>
      <c r="R2862" s="122">
        <v>1.06E-2</v>
      </c>
      <c r="S2862" s="122">
        <v>75.063966563482396</v>
      </c>
      <c r="T2862" s="122">
        <v>99.675999999999988</v>
      </c>
    </row>
    <row r="2863" spans="1:20" x14ac:dyDescent="0.25">
      <c r="A2863" t="s">
        <v>3329</v>
      </c>
      <c r="B2863" t="s">
        <v>3330</v>
      </c>
      <c r="C2863" t="s">
        <v>3250</v>
      </c>
      <c r="D2863" t="s">
        <v>2282</v>
      </c>
      <c r="E2863" t="s">
        <v>5452</v>
      </c>
      <c r="F2863" t="s">
        <v>3234</v>
      </c>
      <c r="G2863" t="s">
        <v>3331</v>
      </c>
      <c r="H2863" t="s">
        <v>3335</v>
      </c>
      <c r="I2863" s="122">
        <v>47.256100000000004</v>
      </c>
      <c r="J2863" s="122">
        <v>2.6345999999999998</v>
      </c>
      <c r="K2863" s="122">
        <v>5.1264000000000003</v>
      </c>
      <c r="L2863" s="122">
        <v>7.7881999999999998</v>
      </c>
      <c r="M2863" s="122">
        <v>0.15809999999999999</v>
      </c>
      <c r="N2863" s="122">
        <v>13.5223</v>
      </c>
      <c r="O2863" s="122">
        <v>21.980499999999999</v>
      </c>
      <c r="P2863" s="122">
        <v>0.40949999999999998</v>
      </c>
      <c r="Q2863" s="122">
        <v>4.1999999999999997E-3</v>
      </c>
      <c r="S2863" s="122">
        <v>75.579587217435403</v>
      </c>
      <c r="T2863" s="122">
        <v>98.886999999999986</v>
      </c>
    </row>
    <row r="2864" spans="1:20" x14ac:dyDescent="0.25">
      <c r="A2864" t="s">
        <v>3329</v>
      </c>
      <c r="B2864" t="s">
        <v>3330</v>
      </c>
      <c r="C2864" t="s">
        <v>3250</v>
      </c>
      <c r="D2864" t="s">
        <v>2282</v>
      </c>
      <c r="E2864" t="s">
        <v>5452</v>
      </c>
      <c r="F2864" t="s">
        <v>3234</v>
      </c>
      <c r="G2864" t="s">
        <v>3331</v>
      </c>
      <c r="H2864" t="s">
        <v>3335</v>
      </c>
      <c r="I2864" s="122">
        <v>46.125799999999998</v>
      </c>
      <c r="J2864" s="122">
        <v>2.8607999999999998</v>
      </c>
      <c r="K2864" s="122">
        <v>7.0236000000000001</v>
      </c>
      <c r="L2864" s="122">
        <v>7.0774999999999997</v>
      </c>
      <c r="M2864" s="122">
        <v>9.4799999999999995E-2</v>
      </c>
      <c r="N2864" s="122">
        <v>12.408200000000001</v>
      </c>
      <c r="O2864" s="122">
        <v>22.354900000000001</v>
      </c>
      <c r="P2864" s="122">
        <v>0.49099999999999999</v>
      </c>
      <c r="R2864" s="122">
        <v>0.26129999999999998</v>
      </c>
      <c r="S2864" s="122">
        <v>75.758291650886491</v>
      </c>
      <c r="T2864" s="122">
        <v>98.732200000000006</v>
      </c>
    </row>
    <row r="2865" spans="1:20" x14ac:dyDescent="0.25">
      <c r="A2865" t="s">
        <v>3329</v>
      </c>
      <c r="B2865" t="s">
        <v>3330</v>
      </c>
      <c r="C2865" t="s">
        <v>3250</v>
      </c>
      <c r="D2865" t="s">
        <v>2282</v>
      </c>
      <c r="E2865" t="s">
        <v>5452</v>
      </c>
      <c r="F2865" t="s">
        <v>3234</v>
      </c>
      <c r="G2865" t="s">
        <v>3331</v>
      </c>
      <c r="H2865" t="s">
        <v>3335</v>
      </c>
      <c r="I2865" s="122">
        <v>48.015799999999999</v>
      </c>
      <c r="J2865" s="122">
        <v>2.1025</v>
      </c>
      <c r="K2865" s="122">
        <v>6.5979000000000001</v>
      </c>
      <c r="L2865" s="122">
        <v>7.9352</v>
      </c>
      <c r="M2865" s="122">
        <v>0.14649999999999999</v>
      </c>
      <c r="N2865" s="122">
        <v>12.4411</v>
      </c>
      <c r="O2865" s="122">
        <v>22.148700000000002</v>
      </c>
      <c r="P2865" s="122">
        <v>0.62549999999999994</v>
      </c>
      <c r="Q2865" s="122">
        <v>1.1599999999999999E-2</v>
      </c>
      <c r="R2865" s="122">
        <v>0.02</v>
      </c>
      <c r="S2865" s="122">
        <v>73.6476233593622</v>
      </c>
      <c r="T2865" s="122">
        <v>100.047</v>
      </c>
    </row>
    <row r="2866" spans="1:20" x14ac:dyDescent="0.25">
      <c r="A2866" t="s">
        <v>3329</v>
      </c>
      <c r="B2866" t="s">
        <v>3330</v>
      </c>
      <c r="C2866" t="s">
        <v>3250</v>
      </c>
      <c r="D2866" t="s">
        <v>2282</v>
      </c>
      <c r="E2866" t="s">
        <v>5452</v>
      </c>
      <c r="F2866" t="s">
        <v>3234</v>
      </c>
      <c r="G2866" t="s">
        <v>3331</v>
      </c>
      <c r="H2866" t="s">
        <v>3335</v>
      </c>
      <c r="I2866" s="122">
        <v>45.967799999999997</v>
      </c>
      <c r="J2866" s="122">
        <v>3.2296999999999998</v>
      </c>
      <c r="K2866" s="122">
        <v>7.2142999999999997</v>
      </c>
      <c r="L2866" s="122">
        <v>7.4226999999999999</v>
      </c>
      <c r="M2866" s="122">
        <v>0.11749999999999999</v>
      </c>
      <c r="N2866" s="122">
        <v>12.666399999999999</v>
      </c>
      <c r="O2866" s="122">
        <v>22.186</v>
      </c>
      <c r="P2866" s="122">
        <v>0.47220000000000001</v>
      </c>
      <c r="Q2866" s="122">
        <v>4.8999999999999998E-3</v>
      </c>
      <c r="R2866" s="122">
        <v>1.55E-2</v>
      </c>
      <c r="S2866" s="122">
        <v>75.258491528488136</v>
      </c>
      <c r="T2866" s="122">
        <v>99.301200000000009</v>
      </c>
    </row>
    <row r="2867" spans="1:20" x14ac:dyDescent="0.25">
      <c r="A2867" t="s">
        <v>3329</v>
      </c>
      <c r="B2867" t="s">
        <v>3330</v>
      </c>
      <c r="C2867" t="s">
        <v>3250</v>
      </c>
      <c r="D2867" t="s">
        <v>2282</v>
      </c>
      <c r="E2867" t="s">
        <v>5452</v>
      </c>
      <c r="F2867" t="s">
        <v>3234</v>
      </c>
      <c r="G2867" t="s">
        <v>3331</v>
      </c>
      <c r="H2867" t="s">
        <v>3335</v>
      </c>
      <c r="I2867" s="122">
        <v>46.087499999999999</v>
      </c>
      <c r="J2867" s="122">
        <v>2.8824000000000001</v>
      </c>
      <c r="K2867" s="122">
        <v>7.2447999999999997</v>
      </c>
      <c r="L2867" s="122">
        <v>7.6063999999999998</v>
      </c>
      <c r="M2867" s="122">
        <v>9.11E-2</v>
      </c>
      <c r="N2867" s="122">
        <v>12.448</v>
      </c>
      <c r="O2867" s="122">
        <v>22.0488</v>
      </c>
      <c r="P2867" s="122">
        <v>0.54090000000000005</v>
      </c>
      <c r="R2867" s="122">
        <v>0.12709999999999999</v>
      </c>
      <c r="S2867" s="122">
        <v>74.471222433849519</v>
      </c>
      <c r="T2867" s="122">
        <v>99.102299999999985</v>
      </c>
    </row>
    <row r="2868" spans="1:20" x14ac:dyDescent="0.25">
      <c r="A2868" t="s">
        <v>3329</v>
      </c>
      <c r="B2868" t="s">
        <v>3330</v>
      </c>
      <c r="C2868" t="s">
        <v>3250</v>
      </c>
      <c r="D2868" t="s">
        <v>2282</v>
      </c>
      <c r="E2868" t="s">
        <v>5452</v>
      </c>
      <c r="F2868" t="s">
        <v>3234</v>
      </c>
      <c r="G2868" t="s">
        <v>3331</v>
      </c>
      <c r="H2868" t="s">
        <v>3335</v>
      </c>
      <c r="I2868" s="122">
        <v>50.094299999999997</v>
      </c>
      <c r="J2868" s="122">
        <v>1.7545999999999999</v>
      </c>
      <c r="K2868" s="122">
        <v>4.0903</v>
      </c>
      <c r="L2868" s="122">
        <v>6.1296999999999997</v>
      </c>
      <c r="M2868" s="122">
        <v>0.13819999999999999</v>
      </c>
      <c r="N2868" s="122">
        <v>13.800800000000001</v>
      </c>
      <c r="O2868" s="122">
        <v>22.580200000000001</v>
      </c>
      <c r="P2868" s="122">
        <v>0.6633</v>
      </c>
      <c r="R2868" s="122">
        <v>0.38219999999999998</v>
      </c>
      <c r="S2868" s="122">
        <v>80.053112587441021</v>
      </c>
      <c r="T2868" s="122">
        <v>99.655000000000001</v>
      </c>
    </row>
    <row r="2869" spans="1:20" x14ac:dyDescent="0.25">
      <c r="A2869" t="s">
        <v>3329</v>
      </c>
      <c r="B2869" t="s">
        <v>3330</v>
      </c>
      <c r="C2869" t="s">
        <v>3250</v>
      </c>
      <c r="D2869" t="s">
        <v>2282</v>
      </c>
      <c r="E2869" t="s">
        <v>5452</v>
      </c>
      <c r="F2869" t="s">
        <v>3234</v>
      </c>
      <c r="G2869" t="s">
        <v>3331</v>
      </c>
      <c r="H2869" t="s">
        <v>3335</v>
      </c>
      <c r="I2869" s="122">
        <v>48.083500000000001</v>
      </c>
      <c r="J2869" s="122">
        <v>2.5739000000000001</v>
      </c>
      <c r="K2869" s="122">
        <v>5.7796000000000003</v>
      </c>
      <c r="L2869" s="122">
        <v>7.1550000000000002</v>
      </c>
      <c r="M2869" s="122">
        <v>0.1152</v>
      </c>
      <c r="N2869" s="122">
        <v>12.8047</v>
      </c>
      <c r="O2869" s="122">
        <v>22.525700000000001</v>
      </c>
      <c r="P2869" s="122">
        <v>0.70899999999999996</v>
      </c>
      <c r="Q2869" s="122">
        <v>3.8999999999999998E-3</v>
      </c>
      <c r="R2869" s="122">
        <v>1.0200000000000001E-2</v>
      </c>
      <c r="S2869" s="122">
        <v>76.133949885297852</v>
      </c>
      <c r="T2869" s="122">
        <v>99.772300000000001</v>
      </c>
    </row>
    <row r="2870" spans="1:20" x14ac:dyDescent="0.25">
      <c r="A2870" t="s">
        <v>3329</v>
      </c>
      <c r="B2870" t="s">
        <v>3330</v>
      </c>
      <c r="C2870" t="s">
        <v>3250</v>
      </c>
      <c r="D2870" t="s">
        <v>2282</v>
      </c>
      <c r="E2870" t="s">
        <v>5452</v>
      </c>
      <c r="F2870" t="s">
        <v>3234</v>
      </c>
      <c r="G2870" t="s">
        <v>3331</v>
      </c>
      <c r="H2870" t="s">
        <v>3335</v>
      </c>
      <c r="I2870" s="122">
        <v>49.4193</v>
      </c>
      <c r="J2870" s="122">
        <v>1.9751000000000001</v>
      </c>
      <c r="K2870" s="122">
        <v>4.4138999999999999</v>
      </c>
      <c r="L2870" s="122">
        <v>6.944</v>
      </c>
      <c r="M2870" s="122">
        <v>0.1234</v>
      </c>
      <c r="N2870" s="122">
        <v>14.079499999999999</v>
      </c>
      <c r="O2870" s="122">
        <v>22.2576</v>
      </c>
      <c r="P2870" s="122">
        <v>0.39200000000000002</v>
      </c>
      <c r="R2870" s="122">
        <v>8.9499999999999996E-2</v>
      </c>
      <c r="S2870" s="122">
        <v>78.327902998301298</v>
      </c>
      <c r="T2870" s="122">
        <v>99.734399999999994</v>
      </c>
    </row>
    <row r="2871" spans="1:20" x14ac:dyDescent="0.25">
      <c r="A2871" t="s">
        <v>3329</v>
      </c>
      <c r="B2871" t="s">
        <v>3330</v>
      </c>
      <c r="C2871" t="s">
        <v>3250</v>
      </c>
      <c r="D2871" t="s">
        <v>2282</v>
      </c>
      <c r="E2871" t="s">
        <v>5452</v>
      </c>
      <c r="F2871" t="s">
        <v>3234</v>
      </c>
      <c r="G2871" t="s">
        <v>3331</v>
      </c>
      <c r="H2871" t="s">
        <v>3335</v>
      </c>
      <c r="I2871" s="122">
        <v>48.0595</v>
      </c>
      <c r="J2871" s="122">
        <v>2.6953999999999998</v>
      </c>
      <c r="K2871" s="122">
        <v>5.0594000000000001</v>
      </c>
      <c r="L2871" s="122">
        <v>7.7202000000000002</v>
      </c>
      <c r="M2871" s="122">
        <v>0.1336</v>
      </c>
      <c r="N2871" s="122">
        <v>13.227499999999999</v>
      </c>
      <c r="O2871" s="122">
        <v>22.1053</v>
      </c>
      <c r="P2871" s="122">
        <v>0.38129999999999997</v>
      </c>
      <c r="Q2871" s="122">
        <v>1.1999999999999999E-3</v>
      </c>
      <c r="S2871" s="122">
        <v>75.333784449089109</v>
      </c>
      <c r="T2871" s="122">
        <v>99.400300000000001</v>
      </c>
    </row>
    <row r="2872" spans="1:20" x14ac:dyDescent="0.25">
      <c r="A2872" t="s">
        <v>3329</v>
      </c>
      <c r="B2872" t="s">
        <v>3330</v>
      </c>
      <c r="C2872" t="s">
        <v>3250</v>
      </c>
      <c r="D2872" t="s">
        <v>2282</v>
      </c>
      <c r="E2872" t="s">
        <v>5452</v>
      </c>
      <c r="F2872" t="s">
        <v>3234</v>
      </c>
      <c r="G2872" t="s">
        <v>3331</v>
      </c>
      <c r="H2872" t="s">
        <v>3335</v>
      </c>
      <c r="I2872" s="122">
        <v>46.911799999999999</v>
      </c>
      <c r="J2872" s="122">
        <v>2.6286999999999998</v>
      </c>
      <c r="K2872" s="122">
        <v>6.7114000000000003</v>
      </c>
      <c r="L2872" s="122">
        <v>6.9516999999999998</v>
      </c>
      <c r="M2872" s="122">
        <v>9.3100000000000002E-2</v>
      </c>
      <c r="N2872" s="122">
        <v>12.8843</v>
      </c>
      <c r="O2872" s="122">
        <v>22.615400000000001</v>
      </c>
      <c r="P2872" s="122">
        <v>0.49790000000000001</v>
      </c>
      <c r="R2872" s="122">
        <v>0.2918</v>
      </c>
      <c r="S2872" s="122">
        <v>76.764477300527588</v>
      </c>
      <c r="T2872" s="122">
        <v>99.601099999999988</v>
      </c>
    </row>
    <row r="2873" spans="1:20" x14ac:dyDescent="0.25">
      <c r="A2873" t="s">
        <v>3329</v>
      </c>
      <c r="B2873" t="s">
        <v>3330</v>
      </c>
      <c r="C2873" t="s">
        <v>3250</v>
      </c>
      <c r="D2873" t="s">
        <v>2282</v>
      </c>
      <c r="E2873" t="s">
        <v>5452</v>
      </c>
      <c r="F2873" t="s">
        <v>3234</v>
      </c>
      <c r="G2873" t="s">
        <v>3331</v>
      </c>
      <c r="H2873" t="s">
        <v>3335</v>
      </c>
      <c r="I2873" s="122">
        <v>48.332000000000001</v>
      </c>
      <c r="J2873" s="122">
        <v>2.4839000000000002</v>
      </c>
      <c r="K2873" s="122">
        <v>4.8215000000000003</v>
      </c>
      <c r="L2873" s="122">
        <v>7.6074000000000002</v>
      </c>
      <c r="M2873" s="122">
        <v>0.17269999999999999</v>
      </c>
      <c r="N2873" s="122">
        <v>13.628399999999999</v>
      </c>
      <c r="O2873" s="122">
        <v>22.038799999999998</v>
      </c>
      <c r="P2873" s="122">
        <v>0.38100000000000001</v>
      </c>
      <c r="Q2873" s="122">
        <v>4.4999999999999997E-3</v>
      </c>
      <c r="R2873" s="122">
        <v>5.0000000000000001E-3</v>
      </c>
      <c r="S2873" s="122">
        <v>76.152723950796101</v>
      </c>
      <c r="T2873" s="122">
        <v>99.515299999999982</v>
      </c>
    </row>
    <row r="2874" spans="1:20" x14ac:dyDescent="0.25">
      <c r="A2874" t="s">
        <v>3329</v>
      </c>
      <c r="B2874" t="s">
        <v>3330</v>
      </c>
      <c r="C2874" t="s">
        <v>3250</v>
      </c>
      <c r="D2874" t="s">
        <v>2282</v>
      </c>
      <c r="E2874" t="s">
        <v>5452</v>
      </c>
      <c r="F2874" t="s">
        <v>3234</v>
      </c>
      <c r="G2874" t="s">
        <v>3331</v>
      </c>
      <c r="H2874" t="s">
        <v>3335</v>
      </c>
      <c r="I2874" s="122">
        <v>47.444099999999999</v>
      </c>
      <c r="J2874" s="122">
        <v>2.4834000000000001</v>
      </c>
      <c r="K2874" s="122">
        <v>6.3682999999999996</v>
      </c>
      <c r="L2874" s="122">
        <v>6.6905999999999999</v>
      </c>
      <c r="M2874" s="122">
        <v>8.0100000000000005E-2</v>
      </c>
      <c r="N2874" s="122">
        <v>13.011200000000001</v>
      </c>
      <c r="O2874" s="122">
        <v>22.7973</v>
      </c>
      <c r="P2874" s="122">
        <v>0.47210000000000002</v>
      </c>
      <c r="Q2874" s="122">
        <v>6.1999999999999998E-3</v>
      </c>
      <c r="R2874" s="122">
        <v>0.48659999999999998</v>
      </c>
      <c r="S2874" s="122">
        <v>77.611069913371296</v>
      </c>
      <c r="T2874" s="122">
        <v>99.84920000000001</v>
      </c>
    </row>
    <row r="2875" spans="1:20" x14ac:dyDescent="0.25">
      <c r="A2875" t="s">
        <v>3329</v>
      </c>
      <c r="B2875" t="s">
        <v>3330</v>
      </c>
      <c r="C2875" t="s">
        <v>3250</v>
      </c>
      <c r="D2875" t="s">
        <v>2282</v>
      </c>
      <c r="E2875" t="s">
        <v>5452</v>
      </c>
      <c r="F2875" t="s">
        <v>3234</v>
      </c>
      <c r="G2875" t="s">
        <v>3331</v>
      </c>
      <c r="H2875" t="s">
        <v>3335</v>
      </c>
      <c r="I2875" s="122">
        <v>47.0364</v>
      </c>
      <c r="J2875" s="122">
        <v>2.7696000000000001</v>
      </c>
      <c r="K2875" s="122">
        <v>7.0180999999999996</v>
      </c>
      <c r="L2875" s="122">
        <v>7.1359000000000004</v>
      </c>
      <c r="M2875" s="122">
        <v>0.12540000000000001</v>
      </c>
      <c r="N2875" s="122">
        <v>12.7201</v>
      </c>
      <c r="O2875" s="122">
        <v>22.430399999999999</v>
      </c>
      <c r="P2875" s="122">
        <v>0.52959999999999996</v>
      </c>
      <c r="Q2875" s="122">
        <v>3.3999999999999998E-3</v>
      </c>
      <c r="R2875" s="122">
        <v>0.1651</v>
      </c>
      <c r="S2875" s="122">
        <v>76.061997317150201</v>
      </c>
      <c r="T2875" s="122">
        <v>99.946799999999982</v>
      </c>
    </row>
    <row r="2876" spans="1:20" x14ac:dyDescent="0.25">
      <c r="A2876" t="s">
        <v>3329</v>
      </c>
      <c r="B2876" t="s">
        <v>3330</v>
      </c>
      <c r="C2876" t="s">
        <v>3250</v>
      </c>
      <c r="D2876" t="s">
        <v>2282</v>
      </c>
      <c r="E2876" t="s">
        <v>5452</v>
      </c>
      <c r="F2876" t="s">
        <v>3234</v>
      </c>
      <c r="G2876" t="s">
        <v>3331</v>
      </c>
      <c r="H2876" t="s">
        <v>3336</v>
      </c>
      <c r="I2876" s="122">
        <v>45.327300000000001</v>
      </c>
      <c r="J2876" s="122">
        <v>3.1095000000000002</v>
      </c>
      <c r="K2876" s="122">
        <v>7.4953000000000003</v>
      </c>
      <c r="L2876" s="122">
        <v>7.6596000000000002</v>
      </c>
      <c r="M2876" s="122">
        <v>0.12709999999999999</v>
      </c>
      <c r="N2876" s="122">
        <v>11.9991</v>
      </c>
      <c r="O2876" s="122">
        <v>22.340199999999999</v>
      </c>
      <c r="P2876" s="122">
        <v>0.66390000000000005</v>
      </c>
      <c r="Q2876" s="122">
        <v>2.8E-3</v>
      </c>
      <c r="S2876" s="122">
        <v>73.631607447811376</v>
      </c>
      <c r="T2876" s="122">
        <v>98.725499999999997</v>
      </c>
    </row>
    <row r="2877" spans="1:20" x14ac:dyDescent="0.25">
      <c r="A2877" t="s">
        <v>3329</v>
      </c>
      <c r="B2877" t="s">
        <v>3330</v>
      </c>
      <c r="C2877" t="s">
        <v>3250</v>
      </c>
      <c r="D2877" t="s">
        <v>2282</v>
      </c>
      <c r="E2877" t="s">
        <v>5452</v>
      </c>
      <c r="F2877" t="s">
        <v>3234</v>
      </c>
      <c r="G2877" t="s">
        <v>3331</v>
      </c>
      <c r="H2877" t="s">
        <v>3336</v>
      </c>
      <c r="I2877" s="122">
        <v>44.264000000000003</v>
      </c>
      <c r="J2877" s="122">
        <v>3.8426999999999998</v>
      </c>
      <c r="K2877" s="122">
        <v>8.3117000000000001</v>
      </c>
      <c r="L2877" s="122">
        <v>7.3034999999999997</v>
      </c>
      <c r="M2877" s="122">
        <v>0.13930000000000001</v>
      </c>
      <c r="N2877" s="122">
        <v>11.7355</v>
      </c>
      <c r="O2877" s="122">
        <v>22.5502</v>
      </c>
      <c r="P2877" s="122">
        <v>0.64139999999999997</v>
      </c>
      <c r="R2877" s="122">
        <v>1.2E-2</v>
      </c>
      <c r="S2877" s="122">
        <v>74.121654943148044</v>
      </c>
      <c r="T2877" s="122">
        <v>98.824900000000014</v>
      </c>
    </row>
    <row r="2878" spans="1:20" x14ac:dyDescent="0.25">
      <c r="A2878" t="s">
        <v>3329</v>
      </c>
      <c r="B2878" t="s">
        <v>3330</v>
      </c>
      <c r="C2878" t="s">
        <v>3250</v>
      </c>
      <c r="D2878" t="s">
        <v>2282</v>
      </c>
      <c r="E2878" t="s">
        <v>5452</v>
      </c>
      <c r="F2878" t="s">
        <v>3234</v>
      </c>
      <c r="G2878" t="s">
        <v>3331</v>
      </c>
      <c r="H2878" t="s">
        <v>3336</v>
      </c>
      <c r="I2878" s="122">
        <v>45.806899999999999</v>
      </c>
      <c r="J2878" s="122">
        <v>2.8429000000000002</v>
      </c>
      <c r="K2878" s="122">
        <v>7.3249000000000004</v>
      </c>
      <c r="L2878" s="122">
        <v>8.1660000000000004</v>
      </c>
      <c r="M2878" s="122">
        <v>0.1646</v>
      </c>
      <c r="N2878" s="122">
        <v>11.615600000000001</v>
      </c>
      <c r="O2878" s="122">
        <v>22.4758</v>
      </c>
      <c r="P2878" s="122">
        <v>0.77129999999999999</v>
      </c>
      <c r="Q2878" s="122">
        <v>5.5999999999999999E-3</v>
      </c>
      <c r="R2878" s="122">
        <v>1.9900000000000001E-2</v>
      </c>
      <c r="S2878" s="122">
        <v>71.715770503230402</v>
      </c>
      <c r="T2878" s="122">
        <v>99.205799999999996</v>
      </c>
    </row>
    <row r="2879" spans="1:20" x14ac:dyDescent="0.25">
      <c r="A2879" t="s">
        <v>3329</v>
      </c>
      <c r="B2879" t="s">
        <v>3330</v>
      </c>
      <c r="C2879" t="s">
        <v>3250</v>
      </c>
      <c r="D2879" t="s">
        <v>2282</v>
      </c>
      <c r="E2879" t="s">
        <v>5452</v>
      </c>
      <c r="F2879" t="s">
        <v>3234</v>
      </c>
      <c r="G2879" t="s">
        <v>3331</v>
      </c>
      <c r="H2879" t="s">
        <v>3336</v>
      </c>
      <c r="I2879" s="122">
        <v>45.971800000000002</v>
      </c>
      <c r="J2879" s="122">
        <v>2.9836</v>
      </c>
      <c r="K2879" s="122">
        <v>7.2794999999999996</v>
      </c>
      <c r="L2879" s="122">
        <v>7.5060000000000002</v>
      </c>
      <c r="M2879" s="122">
        <v>0.16930000000000001</v>
      </c>
      <c r="N2879" s="122">
        <v>12.087</v>
      </c>
      <c r="O2879" s="122">
        <v>22.469799999999999</v>
      </c>
      <c r="P2879" s="122">
        <v>0.75590000000000002</v>
      </c>
      <c r="R2879" s="122">
        <v>4.4200000000000003E-2</v>
      </c>
      <c r="S2879" s="122">
        <v>74.163123617328978</v>
      </c>
      <c r="T2879" s="122">
        <v>99.267100000000013</v>
      </c>
    </row>
    <row r="2880" spans="1:20" x14ac:dyDescent="0.25">
      <c r="A2880" t="s">
        <v>3329</v>
      </c>
      <c r="B2880" t="s">
        <v>3330</v>
      </c>
      <c r="C2880" t="s">
        <v>3250</v>
      </c>
      <c r="D2880" t="s">
        <v>2282</v>
      </c>
      <c r="E2880" t="s">
        <v>5452</v>
      </c>
      <c r="F2880" t="s">
        <v>3234</v>
      </c>
      <c r="G2880" t="s">
        <v>3331</v>
      </c>
      <c r="H2880" t="s">
        <v>3336</v>
      </c>
      <c r="I2880" s="122">
        <v>46.135100000000001</v>
      </c>
      <c r="J2880" s="122">
        <v>2.738</v>
      </c>
      <c r="K2880" s="122">
        <v>7.1322000000000001</v>
      </c>
      <c r="L2880" s="122">
        <v>8.2344000000000008</v>
      </c>
      <c r="M2880" s="122">
        <v>0.2419</v>
      </c>
      <c r="N2880" s="122">
        <v>11.532400000000001</v>
      </c>
      <c r="O2880" s="122">
        <v>22.263000000000002</v>
      </c>
      <c r="P2880" s="122">
        <v>0.75529999999999997</v>
      </c>
      <c r="R2880" s="122">
        <v>1.15E-2</v>
      </c>
      <c r="S2880" s="122">
        <v>71.399699208857285</v>
      </c>
      <c r="T2880" s="122">
        <v>99.04379999999999</v>
      </c>
    </row>
    <row r="2881" spans="1:20" x14ac:dyDescent="0.25">
      <c r="A2881" t="s">
        <v>3329</v>
      </c>
      <c r="B2881" t="s">
        <v>3330</v>
      </c>
      <c r="C2881" t="s">
        <v>3250</v>
      </c>
      <c r="D2881" t="s">
        <v>2282</v>
      </c>
      <c r="E2881" t="s">
        <v>5452</v>
      </c>
      <c r="F2881" t="s">
        <v>3234</v>
      </c>
      <c r="G2881" t="s">
        <v>3331</v>
      </c>
      <c r="H2881" t="s">
        <v>3336</v>
      </c>
      <c r="I2881" s="122">
        <v>43.298699999999997</v>
      </c>
      <c r="J2881" s="122">
        <v>4.4112</v>
      </c>
      <c r="K2881" s="122">
        <v>8.7377000000000002</v>
      </c>
      <c r="L2881" s="122">
        <v>8.2302</v>
      </c>
      <c r="M2881" s="122">
        <v>0.14799999999999999</v>
      </c>
      <c r="N2881" s="122">
        <v>11.1088</v>
      </c>
      <c r="O2881" s="122">
        <v>22.1203</v>
      </c>
      <c r="P2881" s="122">
        <v>0.61199999999999999</v>
      </c>
      <c r="R2881" s="122">
        <v>2.9100000000000001E-2</v>
      </c>
      <c r="S2881" s="122">
        <v>70.640007805133919</v>
      </c>
      <c r="T2881" s="122">
        <v>98.706599999999995</v>
      </c>
    </row>
    <row r="2882" spans="1:20" x14ac:dyDescent="0.25">
      <c r="A2882" t="s">
        <v>3329</v>
      </c>
      <c r="B2882" t="s">
        <v>3330</v>
      </c>
      <c r="C2882" t="s">
        <v>3250</v>
      </c>
      <c r="D2882" t="s">
        <v>2282</v>
      </c>
      <c r="E2882" t="s">
        <v>5452</v>
      </c>
      <c r="F2882" t="s">
        <v>3234</v>
      </c>
      <c r="G2882" t="s">
        <v>3331</v>
      </c>
      <c r="H2882" t="s">
        <v>3336</v>
      </c>
      <c r="I2882" s="122">
        <v>45.681899999999999</v>
      </c>
      <c r="J2882" s="122">
        <v>2.9577</v>
      </c>
      <c r="K2882" s="122">
        <v>7.1947999999999999</v>
      </c>
      <c r="L2882" s="122">
        <v>6.9154</v>
      </c>
      <c r="M2882" s="122">
        <v>0.1278</v>
      </c>
      <c r="N2882" s="122">
        <v>12.6876</v>
      </c>
      <c r="O2882" s="122">
        <v>22.606300000000001</v>
      </c>
      <c r="P2882" s="122">
        <v>0.51080000000000003</v>
      </c>
      <c r="R2882" s="122">
        <v>0.22720000000000001</v>
      </c>
      <c r="S2882" s="122">
        <v>76.582962729849001</v>
      </c>
      <c r="T2882" s="122">
        <v>98.948999999999998</v>
      </c>
    </row>
    <row r="2883" spans="1:20" x14ac:dyDescent="0.25">
      <c r="A2883" t="s">
        <v>3329</v>
      </c>
      <c r="B2883" t="s">
        <v>3330</v>
      </c>
      <c r="C2883" t="s">
        <v>3250</v>
      </c>
      <c r="D2883" t="s">
        <v>2282</v>
      </c>
      <c r="E2883" t="s">
        <v>5452</v>
      </c>
      <c r="F2883" t="s">
        <v>3234</v>
      </c>
      <c r="G2883" t="s">
        <v>3331</v>
      </c>
      <c r="H2883" t="s">
        <v>3336</v>
      </c>
      <c r="I2883" s="122">
        <v>48.6372</v>
      </c>
      <c r="J2883" s="122">
        <v>2.0488</v>
      </c>
      <c r="K2883" s="122">
        <v>5.0025000000000004</v>
      </c>
      <c r="L2883" s="122">
        <v>6.4599000000000002</v>
      </c>
      <c r="M2883" s="122">
        <v>0.104</v>
      </c>
      <c r="N2883" s="122">
        <v>13.9457</v>
      </c>
      <c r="O2883" s="122">
        <v>22.398299999999999</v>
      </c>
      <c r="P2883" s="122">
        <v>0.42480000000000001</v>
      </c>
      <c r="R2883" s="122">
        <v>0.16070000000000001</v>
      </c>
      <c r="S2883" s="122">
        <v>79.373597155613112</v>
      </c>
      <c r="T2883" s="122">
        <v>99.225200000000001</v>
      </c>
    </row>
    <row r="2884" spans="1:20" x14ac:dyDescent="0.25">
      <c r="A2884" t="s">
        <v>3329</v>
      </c>
      <c r="B2884" t="s">
        <v>3330</v>
      </c>
      <c r="C2884" t="s">
        <v>3250</v>
      </c>
      <c r="D2884" t="s">
        <v>2282</v>
      </c>
      <c r="E2884" t="s">
        <v>5452</v>
      </c>
      <c r="F2884" t="s">
        <v>3234</v>
      </c>
      <c r="G2884" t="s">
        <v>3331</v>
      </c>
      <c r="H2884" t="s">
        <v>3336</v>
      </c>
      <c r="I2884" s="122">
        <v>47.842599999999997</v>
      </c>
      <c r="J2884" s="122">
        <v>2.3146</v>
      </c>
      <c r="K2884" s="122">
        <v>5.4724000000000004</v>
      </c>
      <c r="L2884" s="122">
        <v>6.6295000000000002</v>
      </c>
      <c r="M2884" s="122">
        <v>0.1177</v>
      </c>
      <c r="N2884" s="122">
        <v>13.4765</v>
      </c>
      <c r="O2884" s="122">
        <v>22.5657</v>
      </c>
      <c r="P2884" s="122">
        <v>0.4526</v>
      </c>
      <c r="R2884" s="122">
        <v>0.158</v>
      </c>
      <c r="S2884" s="122">
        <v>78.371602507647296</v>
      </c>
      <c r="T2884" s="122">
        <v>99.036200000000008</v>
      </c>
    </row>
    <row r="2885" spans="1:20" x14ac:dyDescent="0.25">
      <c r="A2885" t="s">
        <v>3329</v>
      </c>
      <c r="B2885" t="s">
        <v>3330</v>
      </c>
      <c r="C2885" t="s">
        <v>3250</v>
      </c>
      <c r="D2885" t="s">
        <v>2282</v>
      </c>
      <c r="E2885" t="s">
        <v>5452</v>
      </c>
      <c r="F2885" t="s">
        <v>3234</v>
      </c>
      <c r="G2885" t="s">
        <v>3331</v>
      </c>
      <c r="H2885" t="s">
        <v>3336</v>
      </c>
      <c r="I2885" s="122">
        <v>47.2849</v>
      </c>
      <c r="J2885" s="122">
        <v>2.9192999999999998</v>
      </c>
      <c r="K2885" s="122">
        <v>5.2027999999999999</v>
      </c>
      <c r="L2885" s="122">
        <v>7.9397000000000002</v>
      </c>
      <c r="M2885" s="122">
        <v>0.15049999999999999</v>
      </c>
      <c r="N2885" s="122">
        <v>13.066700000000001</v>
      </c>
      <c r="O2885" s="122">
        <v>21.918099999999999</v>
      </c>
      <c r="P2885" s="122">
        <v>0.41720000000000002</v>
      </c>
      <c r="Q2885" s="122">
        <v>5.4999999999999997E-3</v>
      </c>
      <c r="S2885" s="122">
        <v>74.577949926676396</v>
      </c>
      <c r="T2885" s="122">
        <v>98.916700000000006</v>
      </c>
    </row>
    <row r="2886" spans="1:20" x14ac:dyDescent="0.25">
      <c r="A2886" t="s">
        <v>3329</v>
      </c>
      <c r="B2886" t="s">
        <v>3330</v>
      </c>
      <c r="C2886" t="s">
        <v>3250</v>
      </c>
      <c r="D2886" t="s">
        <v>2282</v>
      </c>
      <c r="E2886" t="s">
        <v>5452</v>
      </c>
      <c r="F2886" t="s">
        <v>3234</v>
      </c>
      <c r="G2886" t="s">
        <v>3331</v>
      </c>
      <c r="H2886" t="s">
        <v>3336</v>
      </c>
      <c r="I2886" s="122">
        <v>47.714399999999998</v>
      </c>
      <c r="J2886" s="122">
        <v>2.4664999999999999</v>
      </c>
      <c r="K2886" s="122">
        <v>5.4050000000000002</v>
      </c>
      <c r="L2886" s="122">
        <v>7.2009999999999996</v>
      </c>
      <c r="M2886" s="122">
        <v>0.1055</v>
      </c>
      <c r="N2886" s="122">
        <v>13.5891</v>
      </c>
      <c r="O2886" s="122">
        <v>22.367000000000001</v>
      </c>
      <c r="P2886" s="122">
        <v>0.43149999999999999</v>
      </c>
      <c r="Q2886" s="122">
        <v>1.03E-2</v>
      </c>
      <c r="R2886" s="122">
        <v>8.8200000000000001E-2</v>
      </c>
      <c r="S2886" s="122">
        <v>77.084427008942711</v>
      </c>
      <c r="T2886" s="122">
        <v>99.378500000000003</v>
      </c>
    </row>
    <row r="2887" spans="1:20" x14ac:dyDescent="0.25">
      <c r="A2887" t="s">
        <v>3329</v>
      </c>
      <c r="B2887" t="s">
        <v>3330</v>
      </c>
      <c r="C2887" t="s">
        <v>3250</v>
      </c>
      <c r="D2887" t="s">
        <v>2282</v>
      </c>
      <c r="E2887" t="s">
        <v>5452</v>
      </c>
      <c r="F2887" t="s">
        <v>3234</v>
      </c>
      <c r="G2887" t="s">
        <v>3331</v>
      </c>
      <c r="H2887" t="s">
        <v>3336</v>
      </c>
      <c r="I2887" s="122">
        <v>48.303199999999997</v>
      </c>
      <c r="J2887" s="122">
        <v>2.1053999999999999</v>
      </c>
      <c r="K2887" s="122">
        <v>4.9686000000000003</v>
      </c>
      <c r="L2887" s="122">
        <v>7.1746999999999996</v>
      </c>
      <c r="M2887" s="122">
        <v>0.1709</v>
      </c>
      <c r="N2887" s="122">
        <v>13.0838</v>
      </c>
      <c r="O2887" s="122">
        <v>22.700099999999999</v>
      </c>
      <c r="P2887" s="122">
        <v>0.64849999999999997</v>
      </c>
      <c r="S2887" s="122">
        <v>76.474102750553129</v>
      </c>
      <c r="T2887" s="122">
        <v>99.157000000000011</v>
      </c>
    </row>
    <row r="2888" spans="1:20" x14ac:dyDescent="0.25">
      <c r="A2888" t="s">
        <v>3329</v>
      </c>
      <c r="B2888" t="s">
        <v>3330</v>
      </c>
      <c r="C2888" t="s">
        <v>3250</v>
      </c>
      <c r="D2888" t="s">
        <v>2282</v>
      </c>
      <c r="E2888" t="s">
        <v>5452</v>
      </c>
      <c r="F2888" t="s">
        <v>3234</v>
      </c>
      <c r="G2888" t="s">
        <v>3331</v>
      </c>
      <c r="H2888" t="s">
        <v>3336</v>
      </c>
      <c r="I2888" s="122">
        <v>48.3063</v>
      </c>
      <c r="J2888" s="122">
        <v>2.2747000000000002</v>
      </c>
      <c r="K2888" s="122">
        <v>5.2586000000000004</v>
      </c>
      <c r="L2888" s="122">
        <v>6.5872000000000002</v>
      </c>
      <c r="M2888" s="122">
        <v>0.14319999999999999</v>
      </c>
      <c r="N2888" s="122">
        <v>13.752800000000001</v>
      </c>
      <c r="O2888" s="122">
        <v>22.224599999999999</v>
      </c>
      <c r="P2888" s="122">
        <v>0.4753</v>
      </c>
      <c r="R2888" s="122">
        <v>6.5799999999999997E-2</v>
      </c>
      <c r="S2888" s="122">
        <v>78.820686013476831</v>
      </c>
      <c r="T2888" s="122">
        <v>99.090699999999998</v>
      </c>
    </row>
    <row r="2889" spans="1:20" x14ac:dyDescent="0.25">
      <c r="A2889" t="s">
        <v>3329</v>
      </c>
      <c r="B2889" t="s">
        <v>3330</v>
      </c>
      <c r="C2889" t="s">
        <v>3250</v>
      </c>
      <c r="D2889" t="s">
        <v>2282</v>
      </c>
      <c r="E2889" t="s">
        <v>5452</v>
      </c>
      <c r="F2889" t="s">
        <v>3234</v>
      </c>
      <c r="G2889" t="s">
        <v>3331</v>
      </c>
      <c r="H2889" t="s">
        <v>3336</v>
      </c>
      <c r="I2889" s="122">
        <v>42.7181</v>
      </c>
      <c r="J2889" s="122">
        <v>4.7001999999999997</v>
      </c>
      <c r="K2889" s="122">
        <v>9.8437000000000001</v>
      </c>
      <c r="L2889" s="122">
        <v>8.3547999999999991</v>
      </c>
      <c r="M2889" s="122">
        <v>8.7400000000000005E-2</v>
      </c>
      <c r="N2889" s="122">
        <v>10.987399999999999</v>
      </c>
      <c r="O2889" s="122">
        <v>22.160900000000002</v>
      </c>
      <c r="P2889" s="122">
        <v>0.51</v>
      </c>
      <c r="Q2889" s="122">
        <v>1.4E-2</v>
      </c>
      <c r="R2889" s="122">
        <v>3.7100000000000001E-2</v>
      </c>
      <c r="S2889" s="122">
        <v>70.09759126771165</v>
      </c>
      <c r="T2889" s="122">
        <v>99.44489999999999</v>
      </c>
    </row>
    <row r="2890" spans="1:20" x14ac:dyDescent="0.25">
      <c r="A2890" t="s">
        <v>3329</v>
      </c>
      <c r="B2890" t="s">
        <v>3330</v>
      </c>
      <c r="C2890" t="s">
        <v>3250</v>
      </c>
      <c r="D2890" t="s">
        <v>2282</v>
      </c>
      <c r="E2890" t="s">
        <v>5452</v>
      </c>
      <c r="F2890" t="s">
        <v>3234</v>
      </c>
      <c r="G2890" t="s">
        <v>3331</v>
      </c>
      <c r="H2890" t="s">
        <v>3336</v>
      </c>
      <c r="I2890" s="122">
        <v>46.491</v>
      </c>
      <c r="J2890" s="122">
        <v>2.7566000000000002</v>
      </c>
      <c r="K2890" s="122">
        <v>6.7912999999999997</v>
      </c>
      <c r="L2890" s="122">
        <v>7.0843999999999996</v>
      </c>
      <c r="M2890" s="122">
        <v>0.1076</v>
      </c>
      <c r="N2890" s="122">
        <v>12.8287</v>
      </c>
      <c r="O2890" s="122">
        <v>22.492100000000001</v>
      </c>
      <c r="P2890" s="122">
        <v>0.49009999999999998</v>
      </c>
      <c r="R2890" s="122">
        <v>0.2051</v>
      </c>
      <c r="S2890" s="122">
        <v>76.347493731696858</v>
      </c>
      <c r="T2890" s="122">
        <v>99.268299999999996</v>
      </c>
    </row>
    <row r="2891" spans="1:20" x14ac:dyDescent="0.25">
      <c r="A2891" t="s">
        <v>3329</v>
      </c>
      <c r="B2891" t="s">
        <v>3330</v>
      </c>
      <c r="C2891" t="s">
        <v>3250</v>
      </c>
      <c r="D2891" t="s">
        <v>2282</v>
      </c>
      <c r="E2891" t="s">
        <v>5452</v>
      </c>
      <c r="F2891" t="s">
        <v>3234</v>
      </c>
      <c r="G2891" t="s">
        <v>3331</v>
      </c>
      <c r="H2891" t="s">
        <v>3336</v>
      </c>
      <c r="I2891" s="122">
        <v>45.998699999999999</v>
      </c>
      <c r="J2891" s="122">
        <v>2.9258000000000002</v>
      </c>
      <c r="K2891" s="122">
        <v>7.3140999999999998</v>
      </c>
      <c r="L2891" s="122">
        <v>7.3910999999999998</v>
      </c>
      <c r="M2891" s="122">
        <v>7.8399999999999997E-2</v>
      </c>
      <c r="N2891" s="122">
        <v>12.517899999999999</v>
      </c>
      <c r="O2891" s="122">
        <v>22.398199999999999</v>
      </c>
      <c r="P2891" s="122">
        <v>0.52229999999999999</v>
      </c>
      <c r="R2891" s="122">
        <v>0.1075</v>
      </c>
      <c r="S2891" s="122">
        <v>75.118073714920698</v>
      </c>
      <c r="T2891" s="122">
        <v>99.254000000000005</v>
      </c>
    </row>
    <row r="2892" spans="1:20" x14ac:dyDescent="0.25">
      <c r="A2892" t="s">
        <v>3329</v>
      </c>
      <c r="B2892" t="s">
        <v>3330</v>
      </c>
      <c r="C2892" t="s">
        <v>3250</v>
      </c>
      <c r="D2892" t="s">
        <v>2282</v>
      </c>
      <c r="E2892" t="s">
        <v>5452</v>
      </c>
      <c r="F2892" t="s">
        <v>3234</v>
      </c>
      <c r="G2892" t="s">
        <v>3331</v>
      </c>
      <c r="H2892" t="s">
        <v>3336</v>
      </c>
      <c r="I2892" s="122">
        <v>45.9026</v>
      </c>
      <c r="J2892" s="122">
        <v>3.0242</v>
      </c>
      <c r="K2892" s="122">
        <v>7.1547999999999998</v>
      </c>
      <c r="L2892" s="122">
        <v>7.0884</v>
      </c>
      <c r="M2892" s="122">
        <v>0.1019</v>
      </c>
      <c r="N2892" s="122">
        <v>12.5199</v>
      </c>
      <c r="O2892" s="122">
        <v>22.626799999999999</v>
      </c>
      <c r="P2892" s="122">
        <v>0.51629999999999998</v>
      </c>
      <c r="Q2892" s="122">
        <v>1.52E-2</v>
      </c>
      <c r="R2892" s="122">
        <v>0.26500000000000001</v>
      </c>
      <c r="S2892" s="122">
        <v>75.894353698726064</v>
      </c>
      <c r="T2892" s="122">
        <v>99.239099999999993</v>
      </c>
    </row>
    <row r="2893" spans="1:20" x14ac:dyDescent="0.25">
      <c r="A2893" t="s">
        <v>3329</v>
      </c>
      <c r="B2893" t="s">
        <v>3330</v>
      </c>
      <c r="C2893" t="s">
        <v>3250</v>
      </c>
      <c r="D2893" t="s">
        <v>2282</v>
      </c>
      <c r="E2893" t="s">
        <v>5452</v>
      </c>
      <c r="F2893" t="s">
        <v>3234</v>
      </c>
      <c r="G2893" t="s">
        <v>3331</v>
      </c>
      <c r="H2893" t="s">
        <v>3336</v>
      </c>
      <c r="I2893" s="122">
        <v>46.145200000000003</v>
      </c>
      <c r="J2893" s="122">
        <v>2.9678</v>
      </c>
      <c r="K2893" s="122">
        <v>6.9855999999999998</v>
      </c>
      <c r="L2893" s="122">
        <v>6.6451000000000002</v>
      </c>
      <c r="M2893" s="122">
        <v>6.88E-2</v>
      </c>
      <c r="N2893" s="122">
        <v>12.7562</v>
      </c>
      <c r="O2893" s="122">
        <v>22.106400000000001</v>
      </c>
      <c r="P2893" s="122">
        <v>0.48259999999999997</v>
      </c>
      <c r="R2893" s="122">
        <v>0.71740000000000004</v>
      </c>
      <c r="S2893" s="122">
        <v>77.384905218652705</v>
      </c>
      <c r="T2893" s="122">
        <v>98.880099999999999</v>
      </c>
    </row>
    <row r="2894" spans="1:20" x14ac:dyDescent="0.25">
      <c r="A2894" t="s">
        <v>3329</v>
      </c>
      <c r="B2894" t="s">
        <v>3330</v>
      </c>
      <c r="C2894" t="s">
        <v>3250</v>
      </c>
      <c r="D2894" t="s">
        <v>2282</v>
      </c>
      <c r="E2894" t="s">
        <v>5452</v>
      </c>
      <c r="F2894" t="s">
        <v>3234</v>
      </c>
      <c r="G2894" t="s">
        <v>3331</v>
      </c>
      <c r="H2894" t="s">
        <v>3336</v>
      </c>
      <c r="I2894" s="122">
        <v>45.501800000000003</v>
      </c>
      <c r="J2894" s="122">
        <v>3.1002000000000001</v>
      </c>
      <c r="K2894" s="122">
        <v>7.2435</v>
      </c>
      <c r="L2894" s="122">
        <v>7.2213000000000003</v>
      </c>
      <c r="M2894" s="122">
        <v>0.1464</v>
      </c>
      <c r="N2894" s="122">
        <v>12.426299999999999</v>
      </c>
      <c r="O2894" s="122">
        <v>22.348600000000001</v>
      </c>
      <c r="P2894" s="122">
        <v>0.5262</v>
      </c>
      <c r="Q2894" s="122">
        <v>2.8E-3</v>
      </c>
      <c r="R2894" s="122">
        <v>0.22420000000000001</v>
      </c>
      <c r="S2894" s="122">
        <v>75.414016702898493</v>
      </c>
      <c r="T2894" s="122">
        <v>98.780699999999982</v>
      </c>
    </row>
    <row r="2895" spans="1:20" x14ac:dyDescent="0.25">
      <c r="A2895" t="s">
        <v>3329</v>
      </c>
      <c r="B2895" t="s">
        <v>3330</v>
      </c>
      <c r="C2895" t="s">
        <v>3250</v>
      </c>
      <c r="D2895" t="s">
        <v>2282</v>
      </c>
      <c r="E2895" t="s">
        <v>5452</v>
      </c>
      <c r="F2895" t="s">
        <v>3234</v>
      </c>
      <c r="G2895" t="s">
        <v>3331</v>
      </c>
      <c r="H2895" t="s">
        <v>3336</v>
      </c>
      <c r="I2895" s="122">
        <v>46.465200000000003</v>
      </c>
      <c r="J2895" s="122">
        <v>2.7193999999999998</v>
      </c>
      <c r="K2895" s="122">
        <v>6.9561999999999999</v>
      </c>
      <c r="L2895" s="122">
        <v>6.9955999999999996</v>
      </c>
      <c r="M2895" s="122">
        <v>9.1700000000000004E-2</v>
      </c>
      <c r="N2895" s="122">
        <v>12.8042</v>
      </c>
      <c r="O2895" s="122">
        <v>22.442</v>
      </c>
      <c r="P2895" s="122">
        <v>0.51419999999999999</v>
      </c>
      <c r="Q2895" s="122">
        <v>4.4999999999999997E-3</v>
      </c>
      <c r="R2895" s="122">
        <v>0.24660000000000001</v>
      </c>
      <c r="S2895" s="122">
        <v>76.540209781469471</v>
      </c>
      <c r="T2895" s="122">
        <v>99.264799999999994</v>
      </c>
    </row>
    <row r="2896" spans="1:20" x14ac:dyDescent="0.25">
      <c r="A2896" t="s">
        <v>3329</v>
      </c>
      <c r="B2896" t="s">
        <v>3330</v>
      </c>
      <c r="C2896" t="s">
        <v>3250</v>
      </c>
      <c r="D2896" t="s">
        <v>2282</v>
      </c>
      <c r="E2896" t="s">
        <v>5452</v>
      </c>
      <c r="F2896" t="s">
        <v>3234</v>
      </c>
      <c r="G2896" t="s">
        <v>3331</v>
      </c>
      <c r="H2896" t="s">
        <v>3337</v>
      </c>
      <c r="I2896" s="122">
        <v>46.5991</v>
      </c>
      <c r="J2896" s="122">
        <v>2.7324000000000002</v>
      </c>
      <c r="K2896" s="122">
        <v>6.593</v>
      </c>
      <c r="L2896" s="122">
        <v>6.6944999999999997</v>
      </c>
      <c r="M2896" s="122">
        <v>0.10920000000000001</v>
      </c>
      <c r="N2896" s="122">
        <v>12.995799999999999</v>
      </c>
      <c r="O2896" s="122">
        <v>22.166599999999999</v>
      </c>
      <c r="P2896" s="122">
        <v>0.61760000000000004</v>
      </c>
      <c r="R2896" s="122">
        <v>5.3499999999999999E-2</v>
      </c>
      <c r="S2896" s="122">
        <v>77.580350437726523</v>
      </c>
      <c r="T2896" s="122">
        <v>98.574899999999985</v>
      </c>
    </row>
    <row r="2897" spans="1:20" x14ac:dyDescent="0.25">
      <c r="A2897" t="s">
        <v>3329</v>
      </c>
      <c r="B2897" t="s">
        <v>3330</v>
      </c>
      <c r="C2897" t="s">
        <v>3250</v>
      </c>
      <c r="D2897" t="s">
        <v>2282</v>
      </c>
      <c r="E2897" t="s">
        <v>5452</v>
      </c>
      <c r="F2897" t="s">
        <v>3234</v>
      </c>
      <c r="G2897" t="s">
        <v>3331</v>
      </c>
      <c r="H2897" t="s">
        <v>3337</v>
      </c>
      <c r="I2897" s="122">
        <v>46.545400000000001</v>
      </c>
      <c r="J2897" s="122">
        <v>2.6513</v>
      </c>
      <c r="K2897" s="122">
        <v>6.5983000000000001</v>
      </c>
      <c r="L2897" s="122">
        <v>8.5435999999999996</v>
      </c>
      <c r="M2897" s="122">
        <v>0.18779999999999999</v>
      </c>
      <c r="N2897" s="122">
        <v>11.571999999999999</v>
      </c>
      <c r="O2897" s="122">
        <v>22.211600000000001</v>
      </c>
      <c r="P2897" s="122">
        <v>0.87780000000000002</v>
      </c>
      <c r="R2897" s="122">
        <v>2.52E-2</v>
      </c>
      <c r="S2897" s="122">
        <v>70.71210284904582</v>
      </c>
      <c r="T2897" s="122">
        <v>99.214399999999998</v>
      </c>
    </row>
    <row r="2898" spans="1:20" x14ac:dyDescent="0.25">
      <c r="A2898" t="s">
        <v>3329</v>
      </c>
      <c r="B2898" t="s">
        <v>3330</v>
      </c>
      <c r="C2898" t="s">
        <v>3250</v>
      </c>
      <c r="D2898" t="s">
        <v>2282</v>
      </c>
      <c r="E2898" t="s">
        <v>5452</v>
      </c>
      <c r="F2898" t="s">
        <v>3234</v>
      </c>
      <c r="G2898" t="s">
        <v>3331</v>
      </c>
      <c r="H2898" t="s">
        <v>3337</v>
      </c>
      <c r="I2898" s="122">
        <v>47.816499999999998</v>
      </c>
      <c r="J2898" s="122">
        <v>2.2254999999999998</v>
      </c>
      <c r="K2898" s="122">
        <v>5.8383000000000003</v>
      </c>
      <c r="L2898" s="122">
        <v>6.7253999999999996</v>
      </c>
      <c r="M2898" s="122">
        <v>0.1673</v>
      </c>
      <c r="N2898" s="122">
        <v>12.8161</v>
      </c>
      <c r="O2898" s="122">
        <v>22.709199999999999</v>
      </c>
      <c r="P2898" s="122">
        <v>0.70930000000000004</v>
      </c>
      <c r="R2898" s="122">
        <v>0.39729999999999999</v>
      </c>
      <c r="S2898" s="122">
        <v>77.256422389899114</v>
      </c>
      <c r="T2898" s="122">
        <v>99.423599999999993</v>
      </c>
    </row>
    <row r="2899" spans="1:20" x14ac:dyDescent="0.25">
      <c r="A2899" t="s">
        <v>3329</v>
      </c>
      <c r="B2899" t="s">
        <v>3330</v>
      </c>
      <c r="C2899" t="s">
        <v>3250</v>
      </c>
      <c r="D2899" t="s">
        <v>2282</v>
      </c>
      <c r="E2899" t="s">
        <v>5452</v>
      </c>
      <c r="F2899" t="s">
        <v>3234</v>
      </c>
      <c r="G2899" t="s">
        <v>3331</v>
      </c>
      <c r="H2899" t="s">
        <v>3337</v>
      </c>
      <c r="I2899" s="122">
        <v>47.198</v>
      </c>
      <c r="J2899" s="122">
        <v>2.3473999999999999</v>
      </c>
      <c r="K2899" s="122">
        <v>6.9324000000000003</v>
      </c>
      <c r="L2899" s="122">
        <v>6.5037000000000003</v>
      </c>
      <c r="M2899" s="122">
        <v>0.1046</v>
      </c>
      <c r="N2899" s="122">
        <v>12.685700000000001</v>
      </c>
      <c r="O2899" s="122">
        <v>22.301500000000001</v>
      </c>
      <c r="P2899" s="122">
        <v>0.62150000000000005</v>
      </c>
      <c r="R2899" s="122">
        <v>0.33019999999999999</v>
      </c>
      <c r="S2899" s="122">
        <v>77.663106332900668</v>
      </c>
      <c r="T2899" s="122">
        <v>99.049600000000012</v>
      </c>
    </row>
    <row r="2900" spans="1:20" x14ac:dyDescent="0.25">
      <c r="A2900" t="s">
        <v>3329</v>
      </c>
      <c r="B2900" t="s">
        <v>3330</v>
      </c>
      <c r="C2900" t="s">
        <v>3250</v>
      </c>
      <c r="D2900" t="s">
        <v>2282</v>
      </c>
      <c r="E2900" t="s">
        <v>5452</v>
      </c>
      <c r="F2900" t="s">
        <v>3234</v>
      </c>
      <c r="G2900" t="s">
        <v>3331</v>
      </c>
      <c r="H2900" t="s">
        <v>3337</v>
      </c>
      <c r="I2900" s="122">
        <v>44.976100000000002</v>
      </c>
      <c r="J2900" s="122">
        <v>3.2675000000000001</v>
      </c>
      <c r="K2900" s="122">
        <v>7.5827999999999998</v>
      </c>
      <c r="L2900" s="122">
        <v>8.2070000000000007</v>
      </c>
      <c r="M2900" s="122">
        <v>0.1646</v>
      </c>
      <c r="N2900" s="122">
        <v>11.292199999999999</v>
      </c>
      <c r="O2900" s="122">
        <v>22.5549</v>
      </c>
      <c r="P2900" s="122">
        <v>0.80149999999999999</v>
      </c>
      <c r="Q2900" s="122">
        <v>1.9E-3</v>
      </c>
      <c r="S2900" s="122">
        <v>71.036578553038538</v>
      </c>
      <c r="T2900" s="122">
        <v>98.849299999999999</v>
      </c>
    </row>
    <row r="2901" spans="1:20" x14ac:dyDescent="0.25">
      <c r="A2901" t="s">
        <v>3329</v>
      </c>
      <c r="B2901" t="s">
        <v>3330</v>
      </c>
      <c r="C2901" t="s">
        <v>3250</v>
      </c>
      <c r="D2901" t="s">
        <v>2282</v>
      </c>
      <c r="E2901" t="s">
        <v>5452</v>
      </c>
      <c r="F2901" t="s">
        <v>3234</v>
      </c>
      <c r="G2901" t="s">
        <v>3331</v>
      </c>
      <c r="H2901" t="s">
        <v>3337</v>
      </c>
      <c r="I2901" s="122">
        <v>47.171999999999997</v>
      </c>
      <c r="J2901" s="122">
        <v>2.2816999999999998</v>
      </c>
      <c r="K2901" s="122">
        <v>5.6821999999999999</v>
      </c>
      <c r="L2901" s="122">
        <v>8.5206999999999997</v>
      </c>
      <c r="M2901" s="122">
        <v>0.25900000000000001</v>
      </c>
      <c r="N2901" s="122">
        <v>11.978400000000001</v>
      </c>
      <c r="O2901" s="122">
        <v>22.161899999999999</v>
      </c>
      <c r="P2901" s="122">
        <v>0.8357</v>
      </c>
      <c r="R2901" s="122">
        <v>1.9099999999999999E-2</v>
      </c>
      <c r="S2901" s="122">
        <v>71.476552455525464</v>
      </c>
      <c r="T2901" s="122">
        <v>98.932799999999986</v>
      </c>
    </row>
    <row r="2902" spans="1:20" x14ac:dyDescent="0.25">
      <c r="A2902" t="s">
        <v>3329</v>
      </c>
      <c r="B2902" t="s">
        <v>3330</v>
      </c>
      <c r="C2902" t="s">
        <v>3250</v>
      </c>
      <c r="D2902" t="s">
        <v>2282</v>
      </c>
      <c r="E2902" t="s">
        <v>5452</v>
      </c>
      <c r="F2902" t="s">
        <v>3234</v>
      </c>
      <c r="G2902" t="s">
        <v>3331</v>
      </c>
      <c r="H2902" t="s">
        <v>3337</v>
      </c>
      <c r="I2902" s="122">
        <v>49.144300000000001</v>
      </c>
      <c r="J2902" s="122">
        <v>1.1664000000000001</v>
      </c>
      <c r="K2902" s="122">
        <v>3.9695</v>
      </c>
      <c r="L2902" s="122">
        <v>11.357699999999999</v>
      </c>
      <c r="M2902" s="122">
        <v>0.44230000000000003</v>
      </c>
      <c r="N2902" s="122">
        <v>10.1393</v>
      </c>
      <c r="O2902" s="122">
        <v>21.558800000000002</v>
      </c>
      <c r="P2902" s="122">
        <v>1.4778</v>
      </c>
      <c r="Q2902" s="122">
        <v>3.0999999999999999E-3</v>
      </c>
      <c r="S2902" s="122">
        <v>61.409525540041983</v>
      </c>
      <c r="T2902" s="122">
        <v>99.269000000000005</v>
      </c>
    </row>
    <row r="2903" spans="1:20" x14ac:dyDescent="0.25">
      <c r="A2903" t="s">
        <v>3329</v>
      </c>
      <c r="B2903" t="s">
        <v>3330</v>
      </c>
      <c r="C2903" t="s">
        <v>3250</v>
      </c>
      <c r="D2903" t="s">
        <v>2282</v>
      </c>
      <c r="E2903" t="s">
        <v>5452</v>
      </c>
      <c r="F2903" t="s">
        <v>3234</v>
      </c>
      <c r="G2903" t="s">
        <v>3331</v>
      </c>
      <c r="H2903" t="s">
        <v>3337</v>
      </c>
      <c r="I2903" s="122">
        <v>46.296500000000002</v>
      </c>
      <c r="J2903" s="122">
        <v>2.7321</v>
      </c>
      <c r="K2903" s="122">
        <v>6.7202000000000002</v>
      </c>
      <c r="L2903" s="122">
        <v>6.9755000000000003</v>
      </c>
      <c r="M2903" s="122">
        <v>0.1179</v>
      </c>
      <c r="N2903" s="122">
        <v>12.863200000000001</v>
      </c>
      <c r="O2903" s="122">
        <v>22.542000000000002</v>
      </c>
      <c r="P2903" s="122">
        <v>0.51739999999999997</v>
      </c>
      <c r="Q2903" s="122">
        <v>4.7999999999999996E-3</v>
      </c>
      <c r="R2903" s="122">
        <v>0.27679999999999999</v>
      </c>
      <c r="S2903" s="122">
        <v>76.674159528846459</v>
      </c>
      <c r="T2903" s="122">
        <v>99.065200000000004</v>
      </c>
    </row>
    <row r="2904" spans="1:20" x14ac:dyDescent="0.25">
      <c r="A2904" t="s">
        <v>3329</v>
      </c>
      <c r="B2904" t="s">
        <v>3330</v>
      </c>
      <c r="C2904" t="s">
        <v>3250</v>
      </c>
      <c r="D2904" t="s">
        <v>2282</v>
      </c>
      <c r="E2904" t="s">
        <v>5452</v>
      </c>
      <c r="F2904" t="s">
        <v>3234</v>
      </c>
      <c r="G2904" t="s">
        <v>3331</v>
      </c>
      <c r="H2904" t="s">
        <v>3337</v>
      </c>
      <c r="I2904" s="122">
        <v>46.467199999999998</v>
      </c>
      <c r="J2904" s="122">
        <v>2.6457999999999999</v>
      </c>
      <c r="K2904" s="122">
        <v>6.5236000000000001</v>
      </c>
      <c r="L2904" s="122">
        <v>7.0058999999999996</v>
      </c>
      <c r="M2904" s="122">
        <v>0.1047</v>
      </c>
      <c r="N2904" s="122">
        <v>12.900600000000001</v>
      </c>
      <c r="O2904" s="122">
        <v>22.445399999999999</v>
      </c>
      <c r="P2904" s="122">
        <v>0.4824</v>
      </c>
      <c r="R2904" s="122">
        <v>0.20069999999999999</v>
      </c>
      <c r="S2904" s="122">
        <v>76.648299795666446</v>
      </c>
      <c r="T2904" s="122">
        <v>98.807099999999991</v>
      </c>
    </row>
    <row r="2905" spans="1:20" x14ac:dyDescent="0.25">
      <c r="A2905" t="s">
        <v>3329</v>
      </c>
      <c r="B2905" t="s">
        <v>3330</v>
      </c>
      <c r="C2905" t="s">
        <v>3250</v>
      </c>
      <c r="D2905" t="s">
        <v>2282</v>
      </c>
      <c r="E2905" t="s">
        <v>5452</v>
      </c>
      <c r="F2905" t="s">
        <v>3234</v>
      </c>
      <c r="G2905" t="s">
        <v>3331</v>
      </c>
      <c r="H2905" t="s">
        <v>3337</v>
      </c>
      <c r="I2905" s="122">
        <v>49.053199999999997</v>
      </c>
      <c r="J2905" s="122">
        <v>1.9216</v>
      </c>
      <c r="K2905" s="122">
        <v>4.3598999999999997</v>
      </c>
      <c r="L2905" s="122">
        <v>6.9888000000000003</v>
      </c>
      <c r="M2905" s="122">
        <v>0.14799999999999999</v>
      </c>
      <c r="N2905" s="122">
        <v>14.647600000000001</v>
      </c>
      <c r="O2905" s="122">
        <v>21.6403</v>
      </c>
      <c r="P2905" s="122">
        <v>0.37990000000000002</v>
      </c>
      <c r="Q2905" s="122">
        <v>7.0000000000000001E-3</v>
      </c>
      <c r="R2905" s="122">
        <v>0.2361</v>
      </c>
      <c r="S2905" s="122">
        <v>78.884944735157873</v>
      </c>
      <c r="T2905" s="122">
        <v>99.401499999999984</v>
      </c>
    </row>
    <row r="2906" spans="1:20" x14ac:dyDescent="0.25">
      <c r="A2906" t="s">
        <v>3329</v>
      </c>
      <c r="B2906" t="s">
        <v>3330</v>
      </c>
      <c r="C2906" t="s">
        <v>3250</v>
      </c>
      <c r="D2906" t="s">
        <v>2282</v>
      </c>
      <c r="E2906" t="s">
        <v>5452</v>
      </c>
      <c r="F2906" t="s">
        <v>3234</v>
      </c>
      <c r="G2906" t="s">
        <v>3331</v>
      </c>
      <c r="H2906" t="s">
        <v>3337</v>
      </c>
      <c r="I2906" s="122">
        <v>48.780900000000003</v>
      </c>
      <c r="J2906" s="122">
        <v>2.1177999999999999</v>
      </c>
      <c r="K2906" s="122">
        <v>4.4019000000000004</v>
      </c>
      <c r="L2906" s="122">
        <v>6.4913999999999996</v>
      </c>
      <c r="M2906" s="122">
        <v>0.11219999999999999</v>
      </c>
      <c r="N2906" s="122">
        <v>14.353</v>
      </c>
      <c r="O2906" s="122">
        <v>22.522500000000001</v>
      </c>
      <c r="P2906" s="122">
        <v>0.38800000000000001</v>
      </c>
      <c r="Q2906" s="122">
        <v>3.0000000000000001E-3</v>
      </c>
      <c r="R2906" s="122">
        <v>0.21970000000000001</v>
      </c>
      <c r="S2906" s="122">
        <v>79.762517159777246</v>
      </c>
      <c r="T2906" s="122">
        <v>99.394300000000001</v>
      </c>
    </row>
    <row r="2907" spans="1:20" x14ac:dyDescent="0.25">
      <c r="A2907" t="s">
        <v>3329</v>
      </c>
      <c r="B2907" t="s">
        <v>3330</v>
      </c>
      <c r="C2907" t="s">
        <v>3250</v>
      </c>
      <c r="D2907" t="s">
        <v>2282</v>
      </c>
      <c r="E2907" t="s">
        <v>5452</v>
      </c>
      <c r="F2907" t="s">
        <v>3234</v>
      </c>
      <c r="G2907" t="s">
        <v>3331</v>
      </c>
      <c r="H2907" t="s">
        <v>3337</v>
      </c>
      <c r="I2907" s="122">
        <v>48.214100000000002</v>
      </c>
      <c r="J2907" s="122">
        <v>2.1919</v>
      </c>
      <c r="K2907" s="122">
        <v>5.3680000000000003</v>
      </c>
      <c r="L2907" s="122">
        <v>6.5921000000000003</v>
      </c>
      <c r="M2907" s="122">
        <v>0.1053</v>
      </c>
      <c r="N2907" s="122">
        <v>13.5532</v>
      </c>
      <c r="O2907" s="122">
        <v>22.858699999999999</v>
      </c>
      <c r="P2907" s="122">
        <v>0.56720000000000004</v>
      </c>
      <c r="Q2907" s="122">
        <v>1.4E-3</v>
      </c>
      <c r="R2907" s="122">
        <v>1.66E-2</v>
      </c>
      <c r="S2907" s="122">
        <v>78.563079615905423</v>
      </c>
      <c r="T2907" s="122">
        <v>99.485300000000009</v>
      </c>
    </row>
    <row r="2908" spans="1:20" x14ac:dyDescent="0.25">
      <c r="A2908" t="s">
        <v>3329</v>
      </c>
      <c r="B2908" t="s">
        <v>3330</v>
      </c>
      <c r="C2908" t="s">
        <v>3250</v>
      </c>
      <c r="D2908" t="s">
        <v>2282</v>
      </c>
      <c r="E2908" t="s">
        <v>5452</v>
      </c>
      <c r="F2908" t="s">
        <v>3234</v>
      </c>
      <c r="G2908" t="s">
        <v>3331</v>
      </c>
      <c r="H2908" t="s">
        <v>3337</v>
      </c>
      <c r="I2908" s="122">
        <v>49.357599999999998</v>
      </c>
      <c r="J2908" s="122">
        <v>1.7827999999999999</v>
      </c>
      <c r="K2908" s="122">
        <v>4.2366000000000001</v>
      </c>
      <c r="L2908" s="122">
        <v>6.4009</v>
      </c>
      <c r="M2908" s="122">
        <v>0.1147</v>
      </c>
      <c r="N2908" s="122">
        <v>14.351000000000001</v>
      </c>
      <c r="O2908" s="122">
        <v>22.302299999999999</v>
      </c>
      <c r="P2908" s="122">
        <v>0.4219</v>
      </c>
      <c r="Q2908" s="122">
        <v>1.2E-2</v>
      </c>
      <c r="R2908" s="122">
        <v>0.19989999999999999</v>
      </c>
      <c r="S2908" s="122">
        <v>79.985966184087843</v>
      </c>
      <c r="T2908" s="122">
        <v>99.191300000000012</v>
      </c>
    </row>
    <row r="2909" spans="1:20" x14ac:dyDescent="0.25">
      <c r="A2909" t="s">
        <v>3329</v>
      </c>
      <c r="B2909" t="s">
        <v>3330</v>
      </c>
      <c r="C2909" t="s">
        <v>3250</v>
      </c>
      <c r="D2909" t="s">
        <v>2282</v>
      </c>
      <c r="E2909" t="s">
        <v>5452</v>
      </c>
      <c r="F2909" t="s">
        <v>3234</v>
      </c>
      <c r="G2909" t="s">
        <v>3331</v>
      </c>
      <c r="H2909" t="s">
        <v>3337</v>
      </c>
      <c r="I2909" s="122">
        <v>45.895000000000003</v>
      </c>
      <c r="J2909" s="122">
        <v>3.0369000000000002</v>
      </c>
      <c r="K2909" s="122">
        <v>7.2530000000000001</v>
      </c>
      <c r="L2909" s="122">
        <v>7.1134000000000004</v>
      </c>
      <c r="M2909" s="122">
        <v>0.12670000000000001</v>
      </c>
      <c r="N2909" s="122">
        <v>12.5482</v>
      </c>
      <c r="O2909" s="122">
        <v>22.489000000000001</v>
      </c>
      <c r="P2909" s="122">
        <v>0.50309999999999999</v>
      </c>
      <c r="Q2909" s="122">
        <v>5.0000000000000001E-3</v>
      </c>
      <c r="R2909" s="122">
        <v>0.13339999999999999</v>
      </c>
      <c r="S2909" s="122">
        <v>75.871242826595648</v>
      </c>
      <c r="T2909" s="122">
        <v>99.113</v>
      </c>
    </row>
    <row r="2910" spans="1:20" x14ac:dyDescent="0.25">
      <c r="A2910" t="s">
        <v>3329</v>
      </c>
      <c r="B2910" t="s">
        <v>3330</v>
      </c>
      <c r="C2910" t="s">
        <v>3250</v>
      </c>
      <c r="D2910" t="s">
        <v>2282</v>
      </c>
      <c r="E2910" t="s">
        <v>5452</v>
      </c>
      <c r="F2910" t="s">
        <v>3234</v>
      </c>
      <c r="G2910" t="s">
        <v>3331</v>
      </c>
      <c r="H2910" t="s">
        <v>3337</v>
      </c>
      <c r="I2910" s="122">
        <v>48.358800000000002</v>
      </c>
      <c r="J2910" s="122">
        <v>1.9787999999999999</v>
      </c>
      <c r="K2910" s="122">
        <v>4.8036000000000003</v>
      </c>
      <c r="L2910" s="122">
        <v>6.3818000000000001</v>
      </c>
      <c r="M2910" s="122">
        <v>9.1499999999999998E-2</v>
      </c>
      <c r="N2910" s="122">
        <v>13.933</v>
      </c>
      <c r="O2910" s="122">
        <v>22.7285</v>
      </c>
      <c r="P2910" s="122">
        <v>0.45610000000000001</v>
      </c>
      <c r="R2910" s="122">
        <v>0.1681</v>
      </c>
      <c r="S2910" s="122">
        <v>79.557214278812921</v>
      </c>
      <c r="T2910" s="122">
        <v>98.918599999999998</v>
      </c>
    </row>
    <row r="2911" spans="1:20" x14ac:dyDescent="0.25">
      <c r="A2911" t="s">
        <v>3329</v>
      </c>
      <c r="B2911" t="s">
        <v>3330</v>
      </c>
      <c r="C2911" t="s">
        <v>3250</v>
      </c>
      <c r="D2911" t="s">
        <v>2282</v>
      </c>
      <c r="E2911" t="s">
        <v>5452</v>
      </c>
      <c r="F2911" t="s">
        <v>3234</v>
      </c>
      <c r="G2911" t="s">
        <v>3331</v>
      </c>
      <c r="H2911" t="s">
        <v>3337</v>
      </c>
      <c r="I2911" s="122">
        <v>47.054099999999998</v>
      </c>
      <c r="J2911" s="122">
        <v>2.7805</v>
      </c>
      <c r="K2911" s="122">
        <v>6.4294000000000002</v>
      </c>
      <c r="L2911" s="122">
        <v>6.9851000000000001</v>
      </c>
      <c r="M2911" s="122">
        <v>0.14360000000000001</v>
      </c>
      <c r="N2911" s="122">
        <v>12.9757</v>
      </c>
      <c r="O2911" s="122">
        <v>22.503499999999999</v>
      </c>
      <c r="P2911" s="122">
        <v>0.5776</v>
      </c>
      <c r="Q2911" s="122">
        <v>1.0699999999999999E-2</v>
      </c>
      <c r="R2911" s="122">
        <v>2.4500000000000001E-2</v>
      </c>
      <c r="S2911" s="122">
        <v>76.80504493100041</v>
      </c>
      <c r="T2911" s="122">
        <v>99.488799999999998</v>
      </c>
    </row>
    <row r="2912" spans="1:20" x14ac:dyDescent="0.25">
      <c r="A2912" t="s">
        <v>3329</v>
      </c>
      <c r="B2912" t="s">
        <v>3330</v>
      </c>
      <c r="C2912" t="s">
        <v>3250</v>
      </c>
      <c r="D2912" t="s">
        <v>2282</v>
      </c>
      <c r="E2912" t="s">
        <v>5452</v>
      </c>
      <c r="F2912" t="s">
        <v>3234</v>
      </c>
      <c r="G2912" t="s">
        <v>3331</v>
      </c>
      <c r="H2912" t="s">
        <v>3337</v>
      </c>
      <c r="I2912" s="122">
        <v>47.058900000000001</v>
      </c>
      <c r="J2912" s="122">
        <v>2.5811999999999999</v>
      </c>
      <c r="K2912" s="122">
        <v>6.2781000000000002</v>
      </c>
      <c r="L2912" s="122">
        <v>6.8094000000000001</v>
      </c>
      <c r="M2912" s="122">
        <v>0.11559999999999999</v>
      </c>
      <c r="N2912" s="122">
        <v>13.122199999999999</v>
      </c>
      <c r="O2912" s="122">
        <v>22.783300000000001</v>
      </c>
      <c r="P2912" s="122">
        <v>0.48220000000000002</v>
      </c>
      <c r="R2912" s="122">
        <v>0.1124</v>
      </c>
      <c r="S2912" s="122">
        <v>77.452451962059044</v>
      </c>
      <c r="T2912" s="122">
        <v>99.384999999999991</v>
      </c>
    </row>
    <row r="2913" spans="1:20" x14ac:dyDescent="0.25">
      <c r="A2913" t="s">
        <v>3329</v>
      </c>
      <c r="B2913" t="s">
        <v>3330</v>
      </c>
      <c r="C2913" t="s">
        <v>3250</v>
      </c>
      <c r="D2913" t="s">
        <v>2282</v>
      </c>
      <c r="E2913" t="s">
        <v>5452</v>
      </c>
      <c r="F2913" t="s">
        <v>3234</v>
      </c>
      <c r="G2913" t="s">
        <v>3331</v>
      </c>
      <c r="H2913" t="s">
        <v>3337</v>
      </c>
      <c r="I2913" s="122">
        <v>48.238900000000001</v>
      </c>
      <c r="J2913" s="122">
        <v>2.1225000000000001</v>
      </c>
      <c r="K2913" s="122">
        <v>5.0968999999999998</v>
      </c>
      <c r="L2913" s="122">
        <v>6.4759000000000002</v>
      </c>
      <c r="M2913" s="122">
        <v>0.1158</v>
      </c>
      <c r="N2913" s="122">
        <v>13.7714</v>
      </c>
      <c r="O2913" s="122">
        <v>22.806100000000001</v>
      </c>
      <c r="P2913" s="122">
        <v>0.44690000000000002</v>
      </c>
      <c r="R2913" s="122">
        <v>0.14899999999999999</v>
      </c>
      <c r="S2913" s="122">
        <v>79.126093950228096</v>
      </c>
      <c r="T2913" s="122">
        <v>99.231300000000005</v>
      </c>
    </row>
    <row r="2914" spans="1:20" x14ac:dyDescent="0.25">
      <c r="A2914" t="s">
        <v>3329</v>
      </c>
      <c r="B2914" t="s">
        <v>3330</v>
      </c>
      <c r="C2914" t="s">
        <v>3250</v>
      </c>
      <c r="D2914" t="s">
        <v>2282</v>
      </c>
      <c r="E2914" t="s">
        <v>5452</v>
      </c>
      <c r="F2914" t="s">
        <v>3234</v>
      </c>
      <c r="G2914" t="s">
        <v>3331</v>
      </c>
      <c r="H2914" t="s">
        <v>3337</v>
      </c>
      <c r="I2914" s="122">
        <v>45.9803</v>
      </c>
      <c r="J2914" s="122">
        <v>2.9464999999999999</v>
      </c>
      <c r="K2914" s="122">
        <v>7.0281000000000002</v>
      </c>
      <c r="L2914" s="122">
        <v>7.0984999999999996</v>
      </c>
      <c r="M2914" s="122">
        <v>0.10009999999999999</v>
      </c>
      <c r="N2914" s="122">
        <v>12.6127</v>
      </c>
      <c r="O2914" s="122">
        <v>22.628900000000002</v>
      </c>
      <c r="P2914" s="122">
        <v>0.48230000000000001</v>
      </c>
      <c r="R2914" s="122">
        <v>0.20230000000000001</v>
      </c>
      <c r="S2914" s="122">
        <v>76.003241032142043</v>
      </c>
      <c r="T2914" s="122">
        <v>99.116799999999984</v>
      </c>
    </row>
    <row r="2915" spans="1:20" x14ac:dyDescent="0.25">
      <c r="A2915" t="s">
        <v>3329</v>
      </c>
      <c r="B2915" t="s">
        <v>3330</v>
      </c>
      <c r="C2915" t="s">
        <v>3250</v>
      </c>
      <c r="D2915" t="s">
        <v>2282</v>
      </c>
      <c r="E2915" t="s">
        <v>5452</v>
      </c>
      <c r="F2915" t="s">
        <v>3234</v>
      </c>
      <c r="G2915" t="s">
        <v>3331</v>
      </c>
      <c r="H2915" t="s">
        <v>3337</v>
      </c>
      <c r="I2915" s="122">
        <v>46.631100000000004</v>
      </c>
      <c r="J2915" s="122">
        <v>2.9224999999999999</v>
      </c>
      <c r="K2915" s="122">
        <v>7.6638999999999999</v>
      </c>
      <c r="L2915" s="122">
        <v>6.6330999999999998</v>
      </c>
      <c r="M2915" s="122">
        <v>9.7699999999999995E-2</v>
      </c>
      <c r="N2915" s="122">
        <v>12.8611</v>
      </c>
      <c r="O2915" s="122">
        <v>22.6858</v>
      </c>
      <c r="P2915" s="122">
        <v>0.4022</v>
      </c>
      <c r="Q2915" s="122">
        <v>5.3E-3</v>
      </c>
      <c r="R2915" s="122">
        <v>7.2400000000000006E-2</v>
      </c>
      <c r="S2915" s="122">
        <v>77.559385494812361</v>
      </c>
      <c r="T2915" s="122">
        <v>99.975100000000012</v>
      </c>
    </row>
    <row r="2916" spans="1:20" x14ac:dyDescent="0.25">
      <c r="A2916" t="s">
        <v>3329</v>
      </c>
      <c r="B2916" t="s">
        <v>3330</v>
      </c>
      <c r="C2916" t="s">
        <v>3250</v>
      </c>
      <c r="D2916" t="s">
        <v>2282</v>
      </c>
      <c r="E2916" t="s">
        <v>5452</v>
      </c>
      <c r="F2916" t="s">
        <v>3234</v>
      </c>
      <c r="G2916" t="s">
        <v>3331</v>
      </c>
      <c r="H2916" t="s">
        <v>3337</v>
      </c>
      <c r="I2916" s="122">
        <v>48.847200000000001</v>
      </c>
      <c r="J2916" s="122">
        <v>1.9641</v>
      </c>
      <c r="K2916" s="122">
        <v>4.4862000000000002</v>
      </c>
      <c r="L2916" s="122">
        <v>6.5807000000000002</v>
      </c>
      <c r="M2916" s="122">
        <v>0.1016</v>
      </c>
      <c r="N2916" s="122">
        <v>14.176399999999999</v>
      </c>
      <c r="O2916" s="122">
        <v>22.3218</v>
      </c>
      <c r="P2916" s="122">
        <v>0.4229</v>
      </c>
      <c r="Q2916" s="122">
        <v>4.4999999999999997E-3</v>
      </c>
      <c r="R2916" s="122">
        <v>0.1105</v>
      </c>
      <c r="S2916" s="122">
        <v>79.338868850617004</v>
      </c>
      <c r="T2916" s="122">
        <v>99.042200000000008</v>
      </c>
    </row>
    <row r="2917" spans="1:20" x14ac:dyDescent="0.25">
      <c r="A2917" t="s">
        <v>3329</v>
      </c>
      <c r="B2917" t="s">
        <v>3330</v>
      </c>
      <c r="C2917" t="s">
        <v>3250</v>
      </c>
      <c r="D2917" t="s">
        <v>2282</v>
      </c>
      <c r="E2917" t="s">
        <v>5452</v>
      </c>
      <c r="F2917" t="s">
        <v>3234</v>
      </c>
      <c r="G2917" t="s">
        <v>3331</v>
      </c>
      <c r="H2917" t="s">
        <v>3337</v>
      </c>
      <c r="I2917" s="122">
        <v>46.795699999999997</v>
      </c>
      <c r="J2917" s="122">
        <v>2.9500999999999999</v>
      </c>
      <c r="K2917" s="122">
        <v>5.9302999999999999</v>
      </c>
      <c r="L2917" s="122">
        <v>7.8564999999999996</v>
      </c>
      <c r="M2917" s="122">
        <v>0.14199999999999999</v>
      </c>
      <c r="N2917" s="122">
        <v>13.011200000000001</v>
      </c>
      <c r="O2917" s="122">
        <v>22.411300000000001</v>
      </c>
      <c r="P2917" s="122">
        <v>0.41389999999999999</v>
      </c>
      <c r="Q2917" s="122">
        <v>5.7999999999999996E-3</v>
      </c>
      <c r="S2917" s="122">
        <v>74.696788370541867</v>
      </c>
      <c r="T2917" s="122">
        <v>99.539699999999996</v>
      </c>
    </row>
    <row r="2918" spans="1:20" x14ac:dyDescent="0.25">
      <c r="A2918" t="s">
        <v>3329</v>
      </c>
      <c r="B2918" t="s">
        <v>3330</v>
      </c>
      <c r="C2918" t="s">
        <v>3250</v>
      </c>
      <c r="D2918" t="s">
        <v>2282</v>
      </c>
      <c r="E2918" t="s">
        <v>5452</v>
      </c>
      <c r="F2918" t="s">
        <v>3234</v>
      </c>
      <c r="G2918" t="s">
        <v>3331</v>
      </c>
      <c r="H2918" t="s">
        <v>3337</v>
      </c>
      <c r="I2918" s="122">
        <v>47.195999999999998</v>
      </c>
      <c r="J2918" s="122">
        <v>2.7362000000000002</v>
      </c>
      <c r="K2918" s="122">
        <v>5.6424000000000003</v>
      </c>
      <c r="L2918" s="122">
        <v>7.7709000000000001</v>
      </c>
      <c r="M2918" s="122">
        <v>9.5100000000000004E-2</v>
      </c>
      <c r="N2918" s="122">
        <v>13.162599999999999</v>
      </c>
      <c r="O2918" s="122">
        <v>22.164100000000001</v>
      </c>
      <c r="P2918" s="122">
        <v>0.38900000000000001</v>
      </c>
      <c r="R2918" s="122">
        <v>5.8999999999999999E-3</v>
      </c>
      <c r="S2918" s="122">
        <v>75.120137885138419</v>
      </c>
      <c r="T2918" s="122">
        <v>99.162199999999984</v>
      </c>
    </row>
    <row r="2919" spans="1:20" x14ac:dyDescent="0.25">
      <c r="A2919" t="s">
        <v>3329</v>
      </c>
      <c r="B2919" t="s">
        <v>3330</v>
      </c>
      <c r="C2919" t="s">
        <v>3250</v>
      </c>
      <c r="D2919" t="s">
        <v>2282</v>
      </c>
      <c r="E2919" t="s">
        <v>5452</v>
      </c>
      <c r="F2919" t="s">
        <v>3234</v>
      </c>
      <c r="G2919" t="s">
        <v>3331</v>
      </c>
      <c r="H2919" t="s">
        <v>3337</v>
      </c>
      <c r="I2919" s="122">
        <v>48.569499999999998</v>
      </c>
      <c r="J2919" s="122">
        <v>2.0547</v>
      </c>
      <c r="K2919" s="122">
        <v>4.8864000000000001</v>
      </c>
      <c r="L2919" s="122">
        <v>6.6029999999999998</v>
      </c>
      <c r="M2919" s="122">
        <v>0.1421</v>
      </c>
      <c r="N2919" s="122">
        <v>13.9512</v>
      </c>
      <c r="O2919" s="122">
        <v>22.603999999999999</v>
      </c>
      <c r="P2919" s="122">
        <v>0.42570000000000002</v>
      </c>
      <c r="Q2919" s="122">
        <v>7.1999999999999998E-3</v>
      </c>
      <c r="R2919" s="122">
        <v>0.1235</v>
      </c>
      <c r="S2919" s="122">
        <v>79.019113215169696</v>
      </c>
      <c r="T2919" s="122">
        <v>99.378799999999984</v>
      </c>
    </row>
    <row r="2920" spans="1:20" x14ac:dyDescent="0.25">
      <c r="A2920" t="s">
        <v>3329</v>
      </c>
      <c r="B2920" t="s">
        <v>3330</v>
      </c>
      <c r="C2920" t="s">
        <v>3250</v>
      </c>
      <c r="D2920" t="s">
        <v>2282</v>
      </c>
      <c r="E2920" t="s">
        <v>5452</v>
      </c>
      <c r="F2920" t="s">
        <v>3234</v>
      </c>
      <c r="G2920" t="s">
        <v>3331</v>
      </c>
      <c r="H2920" t="s">
        <v>3337</v>
      </c>
      <c r="I2920" s="122">
        <v>44.664400000000001</v>
      </c>
      <c r="J2920" s="122">
        <v>3.2206999999999999</v>
      </c>
      <c r="K2920" s="122">
        <v>7.7401</v>
      </c>
      <c r="L2920" s="122">
        <v>7.0206</v>
      </c>
      <c r="M2920" s="122">
        <v>0.1057</v>
      </c>
      <c r="N2920" s="122">
        <v>12.563800000000001</v>
      </c>
      <c r="O2920" s="122">
        <v>21.9559</v>
      </c>
      <c r="P2920" s="122">
        <v>0.50219999999999998</v>
      </c>
      <c r="R2920" s="122">
        <v>0.61629999999999996</v>
      </c>
      <c r="S2920" s="122">
        <v>76.133406603268412</v>
      </c>
      <c r="T2920" s="122">
        <v>98.4101</v>
      </c>
    </row>
    <row r="2921" spans="1:20" x14ac:dyDescent="0.25">
      <c r="A2921" t="s">
        <v>3329</v>
      </c>
      <c r="B2921" t="s">
        <v>3330</v>
      </c>
      <c r="C2921" t="s">
        <v>3250</v>
      </c>
      <c r="D2921" t="s">
        <v>2282</v>
      </c>
      <c r="E2921" t="s">
        <v>5452</v>
      </c>
      <c r="F2921" t="s">
        <v>3234</v>
      </c>
      <c r="G2921" t="s">
        <v>3331</v>
      </c>
      <c r="H2921" t="s">
        <v>3338</v>
      </c>
      <c r="I2921" s="122">
        <v>47.119900000000001</v>
      </c>
      <c r="J2921" s="122">
        <v>2.7913999999999999</v>
      </c>
      <c r="K2921" s="122">
        <v>6.7682000000000002</v>
      </c>
      <c r="L2921" s="122">
        <v>6.9276</v>
      </c>
      <c r="M2921" s="122">
        <v>0.12039999999999999</v>
      </c>
      <c r="N2921" s="122">
        <v>12.8604</v>
      </c>
      <c r="O2921" s="122">
        <v>22.553999999999998</v>
      </c>
      <c r="P2921" s="122">
        <v>0.4672</v>
      </c>
      <c r="Q2921" s="122">
        <v>1.5100000000000001E-2</v>
      </c>
      <c r="R2921" s="122">
        <v>0.22339999999999999</v>
      </c>
      <c r="S2921" s="122">
        <v>76.793290743090211</v>
      </c>
      <c r="T2921" s="122">
        <v>99.873800000000003</v>
      </c>
    </row>
    <row r="2922" spans="1:20" x14ac:dyDescent="0.25">
      <c r="A2922" t="s">
        <v>3329</v>
      </c>
      <c r="B2922" t="s">
        <v>3330</v>
      </c>
      <c r="C2922" t="s">
        <v>3250</v>
      </c>
      <c r="D2922" t="s">
        <v>2282</v>
      </c>
      <c r="E2922" t="s">
        <v>5452</v>
      </c>
      <c r="F2922" t="s">
        <v>3234</v>
      </c>
      <c r="G2922" t="s">
        <v>3331</v>
      </c>
      <c r="H2922" t="s">
        <v>3338</v>
      </c>
      <c r="I2922" s="122">
        <v>50.187399999999997</v>
      </c>
      <c r="J2922" s="122">
        <v>1.6932</v>
      </c>
      <c r="K2922" s="122">
        <v>3.8938999999999999</v>
      </c>
      <c r="L2922" s="122">
        <v>6.6866000000000003</v>
      </c>
      <c r="M2922" s="122">
        <v>0.13100000000000001</v>
      </c>
      <c r="N2922" s="122">
        <v>14.869899999999999</v>
      </c>
      <c r="O2922" s="122">
        <v>21.445399999999999</v>
      </c>
      <c r="P2922" s="122">
        <v>0.37430000000000002</v>
      </c>
      <c r="Q2922" s="122">
        <v>1.6199999999999999E-2</v>
      </c>
      <c r="R2922" s="122">
        <v>0.42270000000000002</v>
      </c>
      <c r="S2922" s="122">
        <v>79.855218745761107</v>
      </c>
      <c r="T2922" s="122">
        <v>99.749800000000008</v>
      </c>
    </row>
    <row r="2923" spans="1:20" x14ac:dyDescent="0.25">
      <c r="A2923" t="s">
        <v>3329</v>
      </c>
      <c r="B2923" t="s">
        <v>3330</v>
      </c>
      <c r="C2923" t="s">
        <v>3250</v>
      </c>
      <c r="D2923" t="s">
        <v>2282</v>
      </c>
      <c r="E2923" t="s">
        <v>5452</v>
      </c>
      <c r="F2923" t="s">
        <v>3234</v>
      </c>
      <c r="G2923" t="s">
        <v>3331</v>
      </c>
      <c r="H2923" t="s">
        <v>3338</v>
      </c>
      <c r="I2923" s="122">
        <v>46.797499999999999</v>
      </c>
      <c r="J2923" s="122">
        <v>2.9331</v>
      </c>
      <c r="K2923" s="122">
        <v>5.9017999999999997</v>
      </c>
      <c r="L2923" s="122">
        <v>8.6514000000000006</v>
      </c>
      <c r="M2923" s="122">
        <v>0.1668</v>
      </c>
      <c r="N2923" s="122">
        <v>12.628500000000001</v>
      </c>
      <c r="O2923" s="122">
        <v>21.525700000000001</v>
      </c>
      <c r="P2923" s="122">
        <v>0.50529999999999997</v>
      </c>
      <c r="R2923" s="122">
        <v>1.0999999999999999E-2</v>
      </c>
      <c r="S2923" s="122">
        <v>72.237466951033539</v>
      </c>
      <c r="T2923" s="122">
        <v>99.128599999999992</v>
      </c>
    </row>
    <row r="2924" spans="1:20" x14ac:dyDescent="0.25">
      <c r="A2924" t="s">
        <v>3329</v>
      </c>
      <c r="B2924" t="s">
        <v>3330</v>
      </c>
      <c r="C2924" t="s">
        <v>3250</v>
      </c>
      <c r="D2924" t="s">
        <v>2282</v>
      </c>
      <c r="E2924" t="s">
        <v>5452</v>
      </c>
      <c r="F2924" t="s">
        <v>3234</v>
      </c>
      <c r="G2924" t="s">
        <v>3331</v>
      </c>
      <c r="H2924" t="s">
        <v>3338</v>
      </c>
      <c r="I2924" s="122">
        <v>46.690800000000003</v>
      </c>
      <c r="J2924" s="122">
        <v>2.9283000000000001</v>
      </c>
      <c r="K2924" s="122">
        <v>7.0648</v>
      </c>
      <c r="L2924" s="122">
        <v>6.9546999999999999</v>
      </c>
      <c r="M2924" s="122">
        <v>0.12540000000000001</v>
      </c>
      <c r="N2924" s="122">
        <v>12.6503</v>
      </c>
      <c r="O2924" s="122">
        <v>22.582999999999998</v>
      </c>
      <c r="P2924" s="122">
        <v>0.5141</v>
      </c>
      <c r="Q2924" s="122">
        <v>8.2000000000000007E-3</v>
      </c>
      <c r="R2924" s="122">
        <v>0.29580000000000001</v>
      </c>
      <c r="S2924" s="122">
        <v>76.428182744314157</v>
      </c>
      <c r="T2924" s="122">
        <v>99.847100000000012</v>
      </c>
    </row>
    <row r="2925" spans="1:20" x14ac:dyDescent="0.25">
      <c r="A2925" t="s">
        <v>3329</v>
      </c>
      <c r="B2925" t="s">
        <v>3330</v>
      </c>
      <c r="C2925" t="s">
        <v>3250</v>
      </c>
      <c r="D2925" t="s">
        <v>2282</v>
      </c>
      <c r="E2925" t="s">
        <v>5452</v>
      </c>
      <c r="F2925" t="s">
        <v>3234</v>
      </c>
      <c r="G2925" t="s">
        <v>3331</v>
      </c>
      <c r="H2925" t="s">
        <v>3338</v>
      </c>
      <c r="I2925" s="122">
        <v>46.799199999999999</v>
      </c>
      <c r="J2925" s="122">
        <v>2.7231000000000001</v>
      </c>
      <c r="K2925" s="122">
        <v>6.3460999999999999</v>
      </c>
      <c r="L2925" s="122">
        <v>8.3879999999999999</v>
      </c>
      <c r="M2925" s="122">
        <v>0.18459999999999999</v>
      </c>
      <c r="N2925" s="122">
        <v>11.692299999999999</v>
      </c>
      <c r="O2925" s="122">
        <v>22.4512</v>
      </c>
      <c r="P2925" s="122">
        <v>0.80859999999999999</v>
      </c>
      <c r="R2925" s="122">
        <v>2.3300000000000001E-2</v>
      </c>
      <c r="S2925" s="122">
        <v>71.303389498631674</v>
      </c>
      <c r="T2925" s="122">
        <v>99.431700000000006</v>
      </c>
    </row>
    <row r="2926" spans="1:20" x14ac:dyDescent="0.25">
      <c r="A2926" t="s">
        <v>3329</v>
      </c>
      <c r="B2926" t="s">
        <v>3330</v>
      </c>
      <c r="C2926" t="s">
        <v>3250</v>
      </c>
      <c r="D2926" t="s">
        <v>2282</v>
      </c>
      <c r="E2926" t="s">
        <v>5452</v>
      </c>
      <c r="F2926" t="s">
        <v>3234</v>
      </c>
      <c r="G2926" t="s">
        <v>3331</v>
      </c>
      <c r="H2926" t="s">
        <v>3338</v>
      </c>
      <c r="I2926" s="122">
        <v>47.063200000000002</v>
      </c>
      <c r="J2926" s="122">
        <v>2.9207000000000001</v>
      </c>
      <c r="K2926" s="122">
        <v>6.9211999999999998</v>
      </c>
      <c r="L2926" s="122">
        <v>6.7659000000000002</v>
      </c>
      <c r="M2926" s="122">
        <v>9.8199999999999996E-2</v>
      </c>
      <c r="N2926" s="122">
        <v>13.510899999999999</v>
      </c>
      <c r="O2926" s="122">
        <v>22.4666</v>
      </c>
      <c r="P2926" s="122">
        <v>0.50509999999999999</v>
      </c>
      <c r="Q2926" s="122">
        <v>2.0999999999999999E-3</v>
      </c>
      <c r="R2926" s="122">
        <v>4.1000000000000002E-2</v>
      </c>
      <c r="S2926" s="122">
        <v>78.068076191824474</v>
      </c>
      <c r="T2926" s="122">
        <v>100.3169</v>
      </c>
    </row>
    <row r="2927" spans="1:20" x14ac:dyDescent="0.25">
      <c r="A2927" t="s">
        <v>3329</v>
      </c>
      <c r="B2927" t="s">
        <v>3330</v>
      </c>
      <c r="C2927" t="s">
        <v>3250</v>
      </c>
      <c r="D2927" t="s">
        <v>2282</v>
      </c>
      <c r="E2927" t="s">
        <v>5452</v>
      </c>
      <c r="F2927" t="s">
        <v>3234</v>
      </c>
      <c r="G2927" t="s">
        <v>3331</v>
      </c>
      <c r="H2927" t="s">
        <v>3338</v>
      </c>
      <c r="I2927" s="122">
        <v>47.177999999999997</v>
      </c>
      <c r="J2927" s="122">
        <v>2.6688999999999998</v>
      </c>
      <c r="K2927" s="122">
        <v>6.4500999999999999</v>
      </c>
      <c r="L2927" s="122">
        <v>6.8993000000000002</v>
      </c>
      <c r="M2927" s="122">
        <v>9.4600000000000004E-2</v>
      </c>
      <c r="N2927" s="122">
        <v>12.9399</v>
      </c>
      <c r="O2927" s="122">
        <v>22.772200000000002</v>
      </c>
      <c r="P2927" s="122">
        <v>0.49680000000000002</v>
      </c>
      <c r="Q2927" s="122">
        <v>8.9999999999999998E-4</v>
      </c>
      <c r="R2927" s="122">
        <v>0.26029999999999998</v>
      </c>
      <c r="S2927" s="122">
        <v>76.975566257446118</v>
      </c>
      <c r="T2927" s="122">
        <v>99.791600000000003</v>
      </c>
    </row>
    <row r="2928" spans="1:20" x14ac:dyDescent="0.25">
      <c r="A2928" t="s">
        <v>3329</v>
      </c>
      <c r="B2928" t="s">
        <v>3330</v>
      </c>
      <c r="C2928" t="s">
        <v>3250</v>
      </c>
      <c r="D2928" t="s">
        <v>2282</v>
      </c>
      <c r="E2928" t="s">
        <v>5452</v>
      </c>
      <c r="F2928" t="s">
        <v>3234</v>
      </c>
      <c r="G2928" t="s">
        <v>3331</v>
      </c>
      <c r="H2928" t="s">
        <v>3338</v>
      </c>
      <c r="I2928" s="122">
        <v>47.726399999999998</v>
      </c>
      <c r="J2928" s="122">
        <v>2.4733999999999998</v>
      </c>
      <c r="K2928" s="122">
        <v>6.0838000000000001</v>
      </c>
      <c r="L2928" s="122">
        <v>6.7980999999999998</v>
      </c>
      <c r="M2928" s="122">
        <v>0.1144</v>
      </c>
      <c r="N2928" s="122">
        <v>13.027200000000001</v>
      </c>
      <c r="O2928" s="122">
        <v>22.5685</v>
      </c>
      <c r="P2928" s="122">
        <v>0.4642</v>
      </c>
      <c r="R2928" s="122">
        <v>0.2135</v>
      </c>
      <c r="S2928" s="122">
        <v>77.3544155629138</v>
      </c>
      <c r="T2928" s="122">
        <v>99.474099999999993</v>
      </c>
    </row>
    <row r="2929" spans="1:20" x14ac:dyDescent="0.25">
      <c r="A2929" t="s">
        <v>3329</v>
      </c>
      <c r="B2929" t="s">
        <v>3330</v>
      </c>
      <c r="C2929" t="s">
        <v>3250</v>
      </c>
      <c r="D2929" t="s">
        <v>2282</v>
      </c>
      <c r="E2929" t="s">
        <v>5452</v>
      </c>
      <c r="F2929" t="s">
        <v>3234</v>
      </c>
      <c r="G2929" t="s">
        <v>3331</v>
      </c>
      <c r="H2929" t="s">
        <v>3338</v>
      </c>
      <c r="I2929" s="122">
        <v>49.286700000000003</v>
      </c>
      <c r="J2929" s="122">
        <v>2.1202000000000001</v>
      </c>
      <c r="K2929" s="122">
        <v>4.9272999999999998</v>
      </c>
      <c r="L2929" s="122">
        <v>6.6546000000000003</v>
      </c>
      <c r="M2929" s="122">
        <v>0.1149</v>
      </c>
      <c r="N2929" s="122">
        <v>13.6442</v>
      </c>
      <c r="O2929" s="122">
        <v>22.5976</v>
      </c>
      <c r="P2929" s="122">
        <v>0.42849999999999999</v>
      </c>
      <c r="R2929" s="122">
        <v>0.1181</v>
      </c>
      <c r="S2929" s="122">
        <v>78.516821175201315</v>
      </c>
      <c r="T2929" s="122">
        <v>99.918099999999995</v>
      </c>
    </row>
    <row r="2930" spans="1:20" x14ac:dyDescent="0.25">
      <c r="A2930" t="s">
        <v>3329</v>
      </c>
      <c r="B2930" t="s">
        <v>3330</v>
      </c>
      <c r="C2930" t="s">
        <v>3250</v>
      </c>
      <c r="D2930" t="s">
        <v>2282</v>
      </c>
      <c r="E2930" t="s">
        <v>5452</v>
      </c>
      <c r="F2930" t="s">
        <v>3234</v>
      </c>
      <c r="G2930" t="s">
        <v>3331</v>
      </c>
      <c r="H2930" t="s">
        <v>3338</v>
      </c>
      <c r="I2930" s="122">
        <v>47.051400000000001</v>
      </c>
      <c r="J2930" s="122">
        <v>2.7096</v>
      </c>
      <c r="K2930" s="122">
        <v>6.7312000000000003</v>
      </c>
      <c r="L2930" s="122">
        <v>6.9337</v>
      </c>
      <c r="M2930" s="122">
        <v>6.8000000000000005E-2</v>
      </c>
      <c r="N2930" s="122">
        <v>12.7402</v>
      </c>
      <c r="O2930" s="122">
        <v>22.601199999999999</v>
      </c>
      <c r="P2930" s="122">
        <v>0.4763</v>
      </c>
      <c r="R2930" s="122">
        <v>0.23449999999999999</v>
      </c>
      <c r="S2930" s="122">
        <v>76.609752518977871</v>
      </c>
      <c r="T2930" s="122">
        <v>99.559100000000001</v>
      </c>
    </row>
    <row r="2931" spans="1:20" x14ac:dyDescent="0.25">
      <c r="A2931" t="s">
        <v>3329</v>
      </c>
      <c r="B2931" t="s">
        <v>3330</v>
      </c>
      <c r="C2931" t="s">
        <v>3250</v>
      </c>
      <c r="D2931" t="s">
        <v>2282</v>
      </c>
      <c r="E2931" t="s">
        <v>5452</v>
      </c>
      <c r="F2931" t="s">
        <v>3234</v>
      </c>
      <c r="G2931" t="s">
        <v>3331</v>
      </c>
      <c r="H2931" t="s">
        <v>3338</v>
      </c>
      <c r="I2931" s="122">
        <v>46.956400000000002</v>
      </c>
      <c r="J2931" s="122">
        <v>2.6623999999999999</v>
      </c>
      <c r="K2931" s="122">
        <v>6.6980000000000004</v>
      </c>
      <c r="L2931" s="122">
        <v>6.9519000000000002</v>
      </c>
      <c r="M2931" s="122">
        <v>0.12230000000000001</v>
      </c>
      <c r="N2931" s="122">
        <v>12.623200000000001</v>
      </c>
      <c r="O2931" s="122">
        <v>22.7578</v>
      </c>
      <c r="P2931" s="122">
        <v>0.4819</v>
      </c>
      <c r="Q2931" s="122">
        <v>3.3999999999999998E-3</v>
      </c>
      <c r="R2931" s="122">
        <v>0.21990000000000001</v>
      </c>
      <c r="S2931" s="122">
        <v>76.396787925853658</v>
      </c>
      <c r="T2931" s="122">
        <v>99.491399999999999</v>
      </c>
    </row>
    <row r="2932" spans="1:20" x14ac:dyDescent="0.25">
      <c r="A2932" t="s">
        <v>3329</v>
      </c>
      <c r="B2932" t="s">
        <v>3330</v>
      </c>
      <c r="C2932" t="s">
        <v>3250</v>
      </c>
      <c r="D2932" t="s">
        <v>2282</v>
      </c>
      <c r="E2932" t="s">
        <v>5452</v>
      </c>
      <c r="F2932" t="s">
        <v>3234</v>
      </c>
      <c r="G2932" t="s">
        <v>3331</v>
      </c>
      <c r="H2932" t="s">
        <v>3338</v>
      </c>
      <c r="I2932" s="122">
        <v>48.019599999999997</v>
      </c>
      <c r="J2932" s="122">
        <v>2.5958000000000001</v>
      </c>
      <c r="K2932" s="122">
        <v>5.0102000000000002</v>
      </c>
      <c r="L2932" s="122">
        <v>7.6596000000000002</v>
      </c>
      <c r="M2932" s="122">
        <v>0.15379999999999999</v>
      </c>
      <c r="N2932" s="122">
        <v>13.507899999999999</v>
      </c>
      <c r="O2932" s="122">
        <v>22.138100000000001</v>
      </c>
      <c r="P2932" s="122">
        <v>0.38990000000000002</v>
      </c>
      <c r="Q2932" s="122">
        <v>4.5999999999999999E-3</v>
      </c>
      <c r="R2932" s="122">
        <v>2.0500000000000001E-2</v>
      </c>
      <c r="S2932" s="122">
        <v>75.866080606692023</v>
      </c>
      <c r="T2932" s="122">
        <v>99.543299999999988</v>
      </c>
    </row>
    <row r="2933" spans="1:20" x14ac:dyDescent="0.25">
      <c r="A2933" t="s">
        <v>3329</v>
      </c>
      <c r="B2933" t="s">
        <v>3330</v>
      </c>
      <c r="C2933" t="s">
        <v>3250</v>
      </c>
      <c r="D2933" t="s">
        <v>2282</v>
      </c>
      <c r="E2933" t="s">
        <v>5452</v>
      </c>
      <c r="F2933" t="s">
        <v>3234</v>
      </c>
      <c r="G2933" t="s">
        <v>3331</v>
      </c>
      <c r="H2933" t="s">
        <v>3338</v>
      </c>
      <c r="I2933" s="122">
        <v>46.942700000000002</v>
      </c>
      <c r="J2933" s="122">
        <v>3.0082</v>
      </c>
      <c r="K2933" s="122">
        <v>5.5338000000000003</v>
      </c>
      <c r="L2933" s="122">
        <v>8.1822999999999997</v>
      </c>
      <c r="M2933" s="122">
        <v>9.69E-2</v>
      </c>
      <c r="N2933" s="122">
        <v>12.916399999999999</v>
      </c>
      <c r="O2933" s="122">
        <v>21.7302</v>
      </c>
      <c r="P2933" s="122">
        <v>0.37880000000000003</v>
      </c>
      <c r="Q2933" s="122">
        <v>2.07E-2</v>
      </c>
      <c r="S2933" s="122">
        <v>73.779918379661083</v>
      </c>
      <c r="T2933" s="122">
        <v>98.845300000000009</v>
      </c>
    </row>
    <row r="2934" spans="1:20" x14ac:dyDescent="0.25">
      <c r="A2934" t="s">
        <v>3329</v>
      </c>
      <c r="B2934" t="s">
        <v>3330</v>
      </c>
      <c r="C2934" t="s">
        <v>3250</v>
      </c>
      <c r="D2934" t="s">
        <v>2282</v>
      </c>
      <c r="E2934" t="s">
        <v>5452</v>
      </c>
      <c r="F2934" t="s">
        <v>3234</v>
      </c>
      <c r="G2934" t="s">
        <v>3331</v>
      </c>
      <c r="H2934" t="s">
        <v>3338</v>
      </c>
      <c r="I2934" s="122">
        <v>49.408200000000001</v>
      </c>
      <c r="J2934" s="122">
        <v>2.0548000000000002</v>
      </c>
      <c r="K2934" s="122">
        <v>4.5289000000000001</v>
      </c>
      <c r="L2934" s="122">
        <v>6.8360000000000003</v>
      </c>
      <c r="M2934" s="122">
        <v>0.1128</v>
      </c>
      <c r="N2934" s="122">
        <v>14.0235</v>
      </c>
      <c r="O2934" s="122">
        <v>22.3992</v>
      </c>
      <c r="P2934" s="122">
        <v>0.40600000000000003</v>
      </c>
      <c r="R2934" s="122">
        <v>0.18149999999999999</v>
      </c>
      <c r="S2934" s="122">
        <v>78.525684784898615</v>
      </c>
      <c r="T2934" s="122">
        <v>99.966799999999992</v>
      </c>
    </row>
    <row r="2935" spans="1:20" x14ac:dyDescent="0.25">
      <c r="A2935" t="s">
        <v>3329</v>
      </c>
      <c r="B2935" t="s">
        <v>3330</v>
      </c>
      <c r="C2935" t="s">
        <v>3250</v>
      </c>
      <c r="D2935" t="s">
        <v>2282</v>
      </c>
      <c r="E2935" t="s">
        <v>5452</v>
      </c>
      <c r="F2935" t="s">
        <v>3234</v>
      </c>
      <c r="G2935" t="s">
        <v>3331</v>
      </c>
      <c r="H2935" t="s">
        <v>3338</v>
      </c>
      <c r="I2935" s="122">
        <v>49.116799999999998</v>
      </c>
      <c r="J2935" s="122">
        <v>2.1821999999999999</v>
      </c>
      <c r="K2935" s="122">
        <v>4.6896000000000004</v>
      </c>
      <c r="L2935" s="122">
        <v>7.1821999999999999</v>
      </c>
      <c r="M2935" s="122">
        <v>0.11210000000000001</v>
      </c>
      <c r="N2935" s="122">
        <v>13.9236</v>
      </c>
      <c r="O2935" s="122">
        <v>22.1861</v>
      </c>
      <c r="P2935" s="122">
        <v>0.40799999999999997</v>
      </c>
      <c r="R2935" s="122">
        <v>7.6399999999999996E-2</v>
      </c>
      <c r="S2935" s="122">
        <v>77.556679179390756</v>
      </c>
      <c r="T2935" s="122">
        <v>99.903000000000006</v>
      </c>
    </row>
    <row r="2936" spans="1:20" x14ac:dyDescent="0.25">
      <c r="A2936" t="s">
        <v>3329</v>
      </c>
      <c r="B2936" t="s">
        <v>3330</v>
      </c>
      <c r="C2936" t="s">
        <v>3250</v>
      </c>
      <c r="D2936" t="s">
        <v>2282</v>
      </c>
      <c r="E2936" t="s">
        <v>5452</v>
      </c>
      <c r="F2936" t="s">
        <v>3234</v>
      </c>
      <c r="G2936" t="s">
        <v>3331</v>
      </c>
      <c r="H2936" t="s">
        <v>3338</v>
      </c>
      <c r="I2936" s="122">
        <v>48.581899999999997</v>
      </c>
      <c r="J2936" s="122">
        <v>2.2818999999999998</v>
      </c>
      <c r="K2936" s="122">
        <v>5.0450999999999997</v>
      </c>
      <c r="L2936" s="122">
        <v>7.2706999999999997</v>
      </c>
      <c r="M2936" s="122">
        <v>0.1497</v>
      </c>
      <c r="N2936" s="122">
        <v>13.6861</v>
      </c>
      <c r="O2936" s="122">
        <v>22.1877</v>
      </c>
      <c r="P2936" s="122">
        <v>0.44400000000000001</v>
      </c>
      <c r="Q2936" s="122">
        <v>2.5000000000000001E-3</v>
      </c>
      <c r="R2936" s="122">
        <v>6.4899999999999999E-2</v>
      </c>
      <c r="S2936" s="122">
        <v>77.0398833940977</v>
      </c>
      <c r="T2936" s="122">
        <v>99.72969999999998</v>
      </c>
    </row>
    <row r="2937" spans="1:20" x14ac:dyDescent="0.25">
      <c r="A2937" t="s">
        <v>3329</v>
      </c>
      <c r="B2937" t="s">
        <v>3330</v>
      </c>
      <c r="C2937" t="s">
        <v>3250</v>
      </c>
      <c r="D2937" t="s">
        <v>2282</v>
      </c>
      <c r="E2937" t="s">
        <v>5452</v>
      </c>
      <c r="F2937" t="s">
        <v>3234</v>
      </c>
      <c r="G2937" t="s">
        <v>3331</v>
      </c>
      <c r="H2937" t="s">
        <v>3338</v>
      </c>
      <c r="I2937" s="122">
        <v>47.475099999999998</v>
      </c>
      <c r="J2937" s="122">
        <v>2.8309000000000002</v>
      </c>
      <c r="K2937" s="122">
        <v>5.5137</v>
      </c>
      <c r="L2937" s="122">
        <v>7.9273999999999996</v>
      </c>
      <c r="M2937" s="122">
        <v>0.15409999999999999</v>
      </c>
      <c r="N2937" s="122">
        <v>13.223000000000001</v>
      </c>
      <c r="O2937" s="122">
        <v>21.735499999999998</v>
      </c>
      <c r="P2937" s="122">
        <v>0.38369999999999999</v>
      </c>
      <c r="Q2937" s="122">
        <v>8.8000000000000005E-3</v>
      </c>
      <c r="R2937" s="122">
        <v>2.5999999999999999E-3</v>
      </c>
      <c r="S2937" s="122">
        <v>74.831940249427532</v>
      </c>
      <c r="T2937" s="122">
        <v>99.281499999999994</v>
      </c>
    </row>
    <row r="2938" spans="1:20" x14ac:dyDescent="0.25">
      <c r="A2938" t="s">
        <v>3329</v>
      </c>
      <c r="B2938" t="s">
        <v>3330</v>
      </c>
      <c r="C2938" t="s">
        <v>3250</v>
      </c>
      <c r="D2938" t="s">
        <v>2282</v>
      </c>
      <c r="E2938" t="s">
        <v>5452</v>
      </c>
      <c r="F2938" t="s">
        <v>3234</v>
      </c>
      <c r="G2938" t="s">
        <v>3331</v>
      </c>
      <c r="H2938" t="s">
        <v>3338</v>
      </c>
      <c r="I2938" s="122">
        <v>49.176400000000001</v>
      </c>
      <c r="J2938" s="122">
        <v>1.909</v>
      </c>
      <c r="K2938" s="122">
        <v>4.8917999999999999</v>
      </c>
      <c r="L2938" s="122">
        <v>6.3708</v>
      </c>
      <c r="M2938" s="122">
        <v>0.1027</v>
      </c>
      <c r="N2938" s="122">
        <v>13.936500000000001</v>
      </c>
      <c r="O2938" s="122">
        <v>22.542200000000001</v>
      </c>
      <c r="P2938" s="122">
        <v>0.4456</v>
      </c>
      <c r="Q2938" s="122">
        <v>4.1000000000000003E-3</v>
      </c>
      <c r="R2938" s="122">
        <v>0.19489999999999999</v>
      </c>
      <c r="S2938" s="122">
        <v>79.589337629459493</v>
      </c>
      <c r="T2938" s="122">
        <v>99.583799999999997</v>
      </c>
    </row>
    <row r="2939" spans="1:20" x14ac:dyDescent="0.25">
      <c r="A2939" t="s">
        <v>3329</v>
      </c>
      <c r="B2939" t="s">
        <v>3330</v>
      </c>
      <c r="C2939" t="s">
        <v>3250</v>
      </c>
      <c r="D2939" t="s">
        <v>2282</v>
      </c>
      <c r="E2939" t="s">
        <v>5452</v>
      </c>
      <c r="F2939" t="s">
        <v>3234</v>
      </c>
      <c r="G2939" t="s">
        <v>3331</v>
      </c>
      <c r="H2939" t="s">
        <v>3338</v>
      </c>
      <c r="I2939" s="122">
        <v>47.8371</v>
      </c>
      <c r="J2939" s="122">
        <v>2.7463000000000002</v>
      </c>
      <c r="K2939" s="122">
        <v>5.3987999999999996</v>
      </c>
      <c r="L2939" s="122">
        <v>7.5808999999999997</v>
      </c>
      <c r="M2939" s="122">
        <v>0.13370000000000001</v>
      </c>
      <c r="N2939" s="122">
        <v>13.141</v>
      </c>
      <c r="O2939" s="122">
        <v>22.4375</v>
      </c>
      <c r="P2939" s="122">
        <v>0.3886</v>
      </c>
      <c r="R2939" s="122">
        <v>1.4E-3</v>
      </c>
      <c r="S2939" s="122">
        <v>75.549578325674602</v>
      </c>
      <c r="T2939" s="122">
        <v>99.687600000000003</v>
      </c>
    </row>
    <row r="2940" spans="1:20" x14ac:dyDescent="0.25">
      <c r="A2940" t="s">
        <v>3329</v>
      </c>
      <c r="B2940" t="s">
        <v>3330</v>
      </c>
      <c r="C2940" t="s">
        <v>3250</v>
      </c>
      <c r="D2940" t="s">
        <v>2282</v>
      </c>
      <c r="E2940" t="s">
        <v>5452</v>
      </c>
      <c r="F2940" t="s">
        <v>3234</v>
      </c>
      <c r="G2940" t="s">
        <v>3331</v>
      </c>
      <c r="H2940" t="s">
        <v>3338</v>
      </c>
      <c r="I2940" s="122">
        <v>46.173200000000001</v>
      </c>
      <c r="J2940" s="122">
        <v>3.1697000000000002</v>
      </c>
      <c r="K2940" s="122">
        <v>7.2347000000000001</v>
      </c>
      <c r="L2940" s="122">
        <v>7.2305999999999999</v>
      </c>
      <c r="M2940" s="122">
        <v>9.2100000000000001E-2</v>
      </c>
      <c r="N2940" s="122">
        <v>12.555199999999999</v>
      </c>
      <c r="O2940" s="122">
        <v>22.743099999999998</v>
      </c>
      <c r="P2940" s="122">
        <v>0.49919999999999998</v>
      </c>
      <c r="R2940" s="122">
        <v>0.24729999999999999</v>
      </c>
      <c r="S2940" s="122">
        <v>75.581109789126685</v>
      </c>
      <c r="T2940" s="122">
        <v>99.949799999999996</v>
      </c>
    </row>
    <row r="2941" spans="1:20" x14ac:dyDescent="0.25">
      <c r="A2941" t="s">
        <v>3329</v>
      </c>
      <c r="B2941" t="s">
        <v>3330</v>
      </c>
      <c r="C2941" t="s">
        <v>3250</v>
      </c>
      <c r="D2941" t="s">
        <v>2282</v>
      </c>
      <c r="E2941" t="s">
        <v>5452</v>
      </c>
      <c r="F2941" t="s">
        <v>3234</v>
      </c>
      <c r="G2941" t="s">
        <v>3331</v>
      </c>
      <c r="H2941" t="s">
        <v>3338</v>
      </c>
      <c r="I2941" s="122">
        <v>49.342100000000002</v>
      </c>
      <c r="J2941" s="122">
        <v>1.9422999999999999</v>
      </c>
      <c r="K2941" s="122">
        <v>4.7839</v>
      </c>
      <c r="L2941" s="122">
        <v>6.4253</v>
      </c>
      <c r="M2941" s="122">
        <v>0.1215</v>
      </c>
      <c r="N2941" s="122">
        <v>14.054600000000001</v>
      </c>
      <c r="O2941" s="122">
        <v>22.6816</v>
      </c>
      <c r="P2941" s="122">
        <v>0.44059999999999999</v>
      </c>
      <c r="Q2941" s="122">
        <v>1.1999999999999999E-3</v>
      </c>
      <c r="R2941" s="122">
        <v>0.18049999999999999</v>
      </c>
      <c r="S2941" s="122">
        <v>79.588040859261653</v>
      </c>
      <c r="T2941" s="122">
        <v>99.994799999999984</v>
      </c>
    </row>
    <row r="2942" spans="1:20" x14ac:dyDescent="0.25">
      <c r="A2942" t="s">
        <v>3329</v>
      </c>
      <c r="B2942" t="s">
        <v>3330</v>
      </c>
      <c r="C2942" t="s">
        <v>3250</v>
      </c>
      <c r="D2942" t="s">
        <v>2282</v>
      </c>
      <c r="E2942" t="s">
        <v>5452</v>
      </c>
      <c r="F2942" t="s">
        <v>3234</v>
      </c>
      <c r="G2942" t="s">
        <v>3331</v>
      </c>
      <c r="H2942" t="s">
        <v>3338</v>
      </c>
      <c r="I2942" s="122">
        <v>48.5901</v>
      </c>
      <c r="J2942" s="122">
        <v>2.4138000000000002</v>
      </c>
      <c r="K2942" s="122">
        <v>5.3384999999999998</v>
      </c>
      <c r="L2942" s="122">
        <v>7.0068999999999999</v>
      </c>
      <c r="M2942" s="122">
        <v>0.14849999999999999</v>
      </c>
      <c r="N2942" s="122">
        <v>13.4984</v>
      </c>
      <c r="O2942" s="122">
        <v>22.307600000000001</v>
      </c>
      <c r="P2942" s="122">
        <v>0.43640000000000001</v>
      </c>
      <c r="S2942" s="122">
        <v>77.446764252201817</v>
      </c>
      <c r="T2942" s="122">
        <v>99.758099999999999</v>
      </c>
    </row>
    <row r="2943" spans="1:20" x14ac:dyDescent="0.25">
      <c r="A2943" t="s">
        <v>3234</v>
      </c>
      <c r="B2943" t="s">
        <v>3339</v>
      </c>
      <c r="C2943" t="s">
        <v>179</v>
      </c>
      <c r="D2943" t="s">
        <v>2282</v>
      </c>
      <c r="E2943" t="s">
        <v>5452</v>
      </c>
      <c r="F2943" t="s">
        <v>3234</v>
      </c>
      <c r="G2943" t="s">
        <v>180</v>
      </c>
      <c r="H2943" t="s">
        <v>35</v>
      </c>
      <c r="I2943" s="122">
        <v>50.131999999999998</v>
      </c>
      <c r="J2943" s="122">
        <v>1.234</v>
      </c>
      <c r="K2943" s="122">
        <v>3.7010000000000001</v>
      </c>
      <c r="L2943" s="122">
        <v>6.8639999999999999</v>
      </c>
      <c r="M2943" s="122">
        <v>0.223</v>
      </c>
      <c r="N2943" s="122">
        <v>13.661</v>
      </c>
      <c r="O2943" s="122">
        <v>22.646999999999998</v>
      </c>
      <c r="P2943" s="122">
        <v>0.83299999999999996</v>
      </c>
      <c r="Q2943" s="122">
        <v>2.5000000000000001E-2</v>
      </c>
      <c r="R2943" s="122">
        <v>7.5999999999999998E-2</v>
      </c>
      <c r="S2943" s="122">
        <v>78.010719348974689</v>
      </c>
      <c r="T2943" s="122">
        <v>99.395999999999987</v>
      </c>
    </row>
    <row r="2944" spans="1:20" x14ac:dyDescent="0.25">
      <c r="A2944" t="s">
        <v>3234</v>
      </c>
      <c r="B2944" t="s">
        <v>3339</v>
      </c>
      <c r="C2944" t="s">
        <v>179</v>
      </c>
      <c r="D2944" t="s">
        <v>2282</v>
      </c>
      <c r="E2944" t="s">
        <v>5452</v>
      </c>
      <c r="F2944" t="s">
        <v>3234</v>
      </c>
      <c r="G2944" t="s">
        <v>180</v>
      </c>
      <c r="H2944" t="s">
        <v>35</v>
      </c>
      <c r="I2944" s="122">
        <v>50.780999999999999</v>
      </c>
      <c r="J2944" s="122">
        <v>0.79700000000000004</v>
      </c>
      <c r="K2944" s="122">
        <v>2.5819999999999999</v>
      </c>
      <c r="L2944" s="122">
        <v>6.7859999999999996</v>
      </c>
      <c r="M2944" s="122">
        <v>0.23799999999999999</v>
      </c>
      <c r="N2944" s="122">
        <v>14.303000000000001</v>
      </c>
      <c r="O2944" s="122">
        <v>22.606999999999999</v>
      </c>
      <c r="P2944" s="122">
        <v>0.80900000000000005</v>
      </c>
      <c r="Q2944" s="122">
        <v>1.2E-2</v>
      </c>
      <c r="R2944" s="122">
        <v>0.128</v>
      </c>
      <c r="S2944" s="122">
        <v>78.978735035010516</v>
      </c>
      <c r="T2944" s="122">
        <v>99.042999999999992</v>
      </c>
    </row>
    <row r="2945" spans="1:20" x14ac:dyDescent="0.25">
      <c r="A2945" t="s">
        <v>3234</v>
      </c>
      <c r="B2945" t="s">
        <v>3339</v>
      </c>
      <c r="C2945" t="s">
        <v>179</v>
      </c>
      <c r="D2945" t="s">
        <v>2282</v>
      </c>
      <c r="E2945" t="s">
        <v>5452</v>
      </c>
      <c r="F2945" t="s">
        <v>3234</v>
      </c>
      <c r="G2945" t="s">
        <v>180</v>
      </c>
      <c r="H2945" t="s">
        <v>30</v>
      </c>
      <c r="I2945" s="122">
        <v>50.204000000000001</v>
      </c>
      <c r="J2945" s="122">
        <v>1.262</v>
      </c>
      <c r="K2945" s="122">
        <v>3.0539999999999998</v>
      </c>
      <c r="L2945" s="122">
        <v>6.274</v>
      </c>
      <c r="M2945" s="122">
        <v>0.129</v>
      </c>
      <c r="N2945" s="122">
        <v>13.984</v>
      </c>
      <c r="O2945" s="122">
        <v>23.434999999999999</v>
      </c>
      <c r="P2945" s="122">
        <v>0.85899999999999999</v>
      </c>
      <c r="Q2945" s="122">
        <v>1.4999999999999999E-2</v>
      </c>
      <c r="R2945" s="122">
        <v>5.2999999999999999E-2</v>
      </c>
      <c r="S2945" s="122">
        <v>79.891649626474688</v>
      </c>
      <c r="T2945" s="122">
        <v>99.302999999999997</v>
      </c>
    </row>
    <row r="2946" spans="1:20" x14ac:dyDescent="0.25">
      <c r="A2946" t="s">
        <v>3234</v>
      </c>
      <c r="B2946" t="s">
        <v>3339</v>
      </c>
      <c r="C2946" t="s">
        <v>179</v>
      </c>
      <c r="D2946" t="s">
        <v>2282</v>
      </c>
      <c r="E2946" t="s">
        <v>5452</v>
      </c>
      <c r="F2946" t="s">
        <v>3234</v>
      </c>
      <c r="G2946" t="s">
        <v>180</v>
      </c>
      <c r="H2946" t="s">
        <v>22</v>
      </c>
      <c r="I2946" s="122">
        <v>51.898000000000003</v>
      </c>
      <c r="J2946" s="122">
        <v>1.0029999999999999</v>
      </c>
      <c r="K2946" s="122">
        <v>2.5449999999999999</v>
      </c>
      <c r="L2946" s="122">
        <v>6.0039999999999996</v>
      </c>
      <c r="M2946" s="122">
        <v>0.2</v>
      </c>
      <c r="N2946" s="122">
        <v>14.375999999999999</v>
      </c>
      <c r="O2946" s="122">
        <v>23.116</v>
      </c>
      <c r="P2946" s="122">
        <v>0.89300000000000002</v>
      </c>
      <c r="R2946" s="122">
        <v>7.0000000000000001E-3</v>
      </c>
      <c r="S2946" s="122">
        <v>81.017853943809641</v>
      </c>
      <c r="T2946" s="122">
        <v>100.059</v>
      </c>
    </row>
    <row r="2947" spans="1:20" x14ac:dyDescent="0.25">
      <c r="A2947" t="s">
        <v>3234</v>
      </c>
      <c r="B2947" t="s">
        <v>3339</v>
      </c>
      <c r="C2947" t="s">
        <v>179</v>
      </c>
      <c r="D2947" t="s">
        <v>2282</v>
      </c>
      <c r="E2947" t="s">
        <v>5452</v>
      </c>
      <c r="F2947" t="s">
        <v>3234</v>
      </c>
      <c r="G2947" t="s">
        <v>180</v>
      </c>
      <c r="H2947" t="s">
        <v>22</v>
      </c>
      <c r="I2947" s="122">
        <v>51.475000000000001</v>
      </c>
      <c r="J2947" s="122">
        <v>0.99199999999999999</v>
      </c>
      <c r="K2947" s="122">
        <v>3.5059999999999998</v>
      </c>
      <c r="L2947" s="122">
        <v>6.7279999999999998</v>
      </c>
      <c r="M2947" s="122">
        <v>0.182</v>
      </c>
      <c r="N2947" s="122">
        <v>14.875</v>
      </c>
      <c r="O2947" s="122">
        <v>22.207999999999998</v>
      </c>
      <c r="P2947" s="122">
        <v>0.66900000000000004</v>
      </c>
      <c r="Q2947" s="122">
        <v>7.0000000000000001E-3</v>
      </c>
      <c r="R2947" s="122">
        <v>7.1999999999999995E-2</v>
      </c>
      <c r="S2947" s="122">
        <v>79.761278611755372</v>
      </c>
      <c r="T2947" s="122">
        <v>100.76900000000001</v>
      </c>
    </row>
    <row r="2948" spans="1:20" x14ac:dyDescent="0.25">
      <c r="A2948" t="s">
        <v>3234</v>
      </c>
      <c r="B2948" t="s">
        <v>3339</v>
      </c>
      <c r="C2948" t="s">
        <v>179</v>
      </c>
      <c r="D2948" t="s">
        <v>2282</v>
      </c>
      <c r="E2948" t="s">
        <v>5452</v>
      </c>
      <c r="F2948" t="s">
        <v>3234</v>
      </c>
      <c r="G2948" t="s">
        <v>180</v>
      </c>
      <c r="H2948" t="s">
        <v>22</v>
      </c>
      <c r="I2948" s="122">
        <v>52.048999999999999</v>
      </c>
      <c r="J2948" s="122">
        <v>0.41</v>
      </c>
      <c r="K2948" s="122">
        <v>2.02</v>
      </c>
      <c r="L2948" s="122">
        <v>6.0110000000000001</v>
      </c>
      <c r="M2948" s="122">
        <v>0.17799999999999999</v>
      </c>
      <c r="N2948" s="122">
        <v>14.625999999999999</v>
      </c>
      <c r="O2948" s="122">
        <v>22.099</v>
      </c>
      <c r="P2948" s="122">
        <v>0.69599999999999995</v>
      </c>
      <c r="Q2948" s="122">
        <v>1.2E-2</v>
      </c>
      <c r="R2948" s="122">
        <v>8.1000000000000003E-2</v>
      </c>
      <c r="S2948" s="122">
        <v>81.263844594389099</v>
      </c>
      <c r="T2948" s="122">
        <v>98.218000000000004</v>
      </c>
    </row>
    <row r="2949" spans="1:20" x14ac:dyDescent="0.25">
      <c r="A2949" t="s">
        <v>3234</v>
      </c>
      <c r="B2949" t="s">
        <v>3339</v>
      </c>
      <c r="C2949" t="s">
        <v>189</v>
      </c>
      <c r="D2949" t="s">
        <v>2282</v>
      </c>
      <c r="E2949" t="s">
        <v>5452</v>
      </c>
      <c r="F2949" t="s">
        <v>3234</v>
      </c>
      <c r="G2949" t="s">
        <v>180</v>
      </c>
      <c r="H2949" t="s">
        <v>12</v>
      </c>
      <c r="I2949" s="122">
        <v>50.4</v>
      </c>
      <c r="J2949" s="122">
        <v>1.0109999999999999</v>
      </c>
      <c r="K2949" s="122">
        <v>3.2879999999999998</v>
      </c>
      <c r="L2949" s="122">
        <v>7.0970000000000004</v>
      </c>
      <c r="M2949" s="122">
        <v>0.21199999999999999</v>
      </c>
      <c r="N2949" s="122">
        <v>14.276999999999999</v>
      </c>
      <c r="O2949" s="122">
        <v>23.117000000000001</v>
      </c>
      <c r="P2949" s="122">
        <v>0.77700000000000002</v>
      </c>
      <c r="Q2949" s="122">
        <v>5.0000000000000001E-3</v>
      </c>
      <c r="S2949" s="122">
        <v>78.194108987652655</v>
      </c>
      <c r="T2949" s="122">
        <v>100.19</v>
      </c>
    </row>
    <row r="2950" spans="1:20" x14ac:dyDescent="0.25">
      <c r="A2950" t="s">
        <v>3234</v>
      </c>
      <c r="B2950" t="s">
        <v>3339</v>
      </c>
      <c r="C2950" t="s">
        <v>179</v>
      </c>
      <c r="D2950" t="s">
        <v>2282</v>
      </c>
      <c r="E2950" t="s">
        <v>5452</v>
      </c>
      <c r="F2950" t="s">
        <v>3234</v>
      </c>
      <c r="G2950" t="s">
        <v>180</v>
      </c>
      <c r="H2950" t="s">
        <v>30</v>
      </c>
      <c r="I2950" s="122">
        <v>45.915999999999997</v>
      </c>
      <c r="J2950" s="122">
        <v>3.133</v>
      </c>
      <c r="K2950" s="122">
        <v>6.4349999999999996</v>
      </c>
      <c r="L2950" s="122">
        <v>6.6020000000000003</v>
      </c>
      <c r="M2950" s="122">
        <v>6.2E-2</v>
      </c>
      <c r="N2950" s="122">
        <v>12.564</v>
      </c>
      <c r="O2950" s="122">
        <v>23.966000000000001</v>
      </c>
      <c r="P2950" s="122">
        <v>0.82699999999999996</v>
      </c>
      <c r="Q2950" s="122">
        <v>1.4999999999999999E-2</v>
      </c>
      <c r="S2950" s="122">
        <v>77.232730935771229</v>
      </c>
      <c r="T2950" s="122">
        <v>99.52</v>
      </c>
    </row>
    <row r="2951" spans="1:20" x14ac:dyDescent="0.25">
      <c r="A2951" t="s">
        <v>3234</v>
      </c>
      <c r="B2951" t="s">
        <v>3339</v>
      </c>
      <c r="C2951" t="s">
        <v>179</v>
      </c>
      <c r="D2951" t="s">
        <v>2282</v>
      </c>
      <c r="E2951" t="s">
        <v>5452</v>
      </c>
      <c r="F2951" t="s">
        <v>3234</v>
      </c>
      <c r="G2951" t="s">
        <v>180</v>
      </c>
      <c r="H2951" t="s">
        <v>30</v>
      </c>
      <c r="I2951" s="122">
        <v>45.49</v>
      </c>
      <c r="J2951" s="122">
        <v>2.8319999999999999</v>
      </c>
      <c r="K2951" s="122">
        <v>6.992</v>
      </c>
      <c r="L2951" s="122">
        <v>6.2649999999999997</v>
      </c>
      <c r="M2951" s="122">
        <v>0.16900000000000001</v>
      </c>
      <c r="N2951" s="122">
        <v>12.965</v>
      </c>
      <c r="O2951" s="122">
        <v>22.951000000000001</v>
      </c>
      <c r="P2951" s="122">
        <v>0.46700000000000003</v>
      </c>
      <c r="R2951" s="122">
        <v>3.7999999999999999E-2</v>
      </c>
      <c r="S2951" s="122">
        <v>78.67275070705962</v>
      </c>
      <c r="T2951" s="122">
        <v>98.193999999999988</v>
      </c>
    </row>
    <row r="2952" spans="1:20" x14ac:dyDescent="0.25">
      <c r="A2952" t="s">
        <v>3234</v>
      </c>
      <c r="B2952" t="s">
        <v>3339</v>
      </c>
      <c r="C2952" t="s">
        <v>179</v>
      </c>
      <c r="D2952" t="s">
        <v>2282</v>
      </c>
      <c r="E2952" t="s">
        <v>5452</v>
      </c>
      <c r="F2952" t="s">
        <v>3234</v>
      </c>
      <c r="G2952" t="s">
        <v>180</v>
      </c>
      <c r="H2952" t="s">
        <v>30</v>
      </c>
      <c r="I2952" s="122">
        <v>43.372</v>
      </c>
      <c r="J2952" s="122">
        <v>4.423</v>
      </c>
      <c r="K2952" s="122">
        <v>9.8699999999999992</v>
      </c>
      <c r="L2952" s="122">
        <v>6.3959999999999999</v>
      </c>
      <c r="M2952" s="122">
        <v>0.125</v>
      </c>
      <c r="N2952" s="122">
        <v>12.067</v>
      </c>
      <c r="O2952" s="122">
        <v>23.864000000000001</v>
      </c>
      <c r="P2952" s="122">
        <v>0.53500000000000003</v>
      </c>
      <c r="Q2952" s="122">
        <v>1.6E-2</v>
      </c>
      <c r="R2952" s="122">
        <v>0.02</v>
      </c>
      <c r="S2952" s="122">
        <v>77.080073582174464</v>
      </c>
      <c r="T2952" s="122">
        <v>100.705</v>
      </c>
    </row>
    <row r="2953" spans="1:20" x14ac:dyDescent="0.25">
      <c r="A2953" t="s">
        <v>3234</v>
      </c>
      <c r="B2953" t="s">
        <v>3339</v>
      </c>
      <c r="C2953" t="s">
        <v>179</v>
      </c>
      <c r="D2953" t="s">
        <v>2282</v>
      </c>
      <c r="E2953" t="s">
        <v>5452</v>
      </c>
      <c r="F2953" t="s">
        <v>3234</v>
      </c>
      <c r="G2953" t="s">
        <v>180</v>
      </c>
      <c r="H2953" t="s">
        <v>22</v>
      </c>
      <c r="I2953" s="122">
        <v>50.713000000000001</v>
      </c>
      <c r="J2953" s="122">
        <v>1.0529999999999999</v>
      </c>
      <c r="K2953" s="122">
        <v>3.46</v>
      </c>
      <c r="L2953" s="122">
        <v>7.9109999999999996</v>
      </c>
      <c r="M2953" s="122">
        <v>0.26700000000000002</v>
      </c>
      <c r="N2953" s="122">
        <v>13.018000000000001</v>
      </c>
      <c r="O2953" s="122">
        <v>22.917000000000002</v>
      </c>
      <c r="P2953" s="122">
        <v>0.94599999999999995</v>
      </c>
      <c r="R2953" s="122">
        <v>0.03</v>
      </c>
      <c r="S2953" s="122">
        <v>74.57581318224571</v>
      </c>
      <c r="T2953" s="122">
        <v>100.32299999999999</v>
      </c>
    </row>
    <row r="2954" spans="1:20" x14ac:dyDescent="0.25">
      <c r="A2954" t="s">
        <v>3234</v>
      </c>
      <c r="B2954" t="s">
        <v>3339</v>
      </c>
      <c r="C2954" t="s">
        <v>179</v>
      </c>
      <c r="D2954" t="s">
        <v>2282</v>
      </c>
      <c r="E2954" t="s">
        <v>5452</v>
      </c>
      <c r="F2954" t="s">
        <v>3234</v>
      </c>
      <c r="G2954" t="s">
        <v>180</v>
      </c>
      <c r="H2954" t="s">
        <v>36</v>
      </c>
      <c r="I2954" s="122">
        <v>46.8</v>
      </c>
      <c r="J2954" s="122">
        <v>2.5840000000000001</v>
      </c>
      <c r="K2954" s="122">
        <v>6.4480000000000004</v>
      </c>
      <c r="L2954" s="122">
        <v>6.2430000000000003</v>
      </c>
      <c r="M2954" s="122">
        <v>9.9000000000000005E-2</v>
      </c>
      <c r="N2954" s="122">
        <v>13.183999999999999</v>
      </c>
      <c r="O2954" s="122">
        <v>23.271000000000001</v>
      </c>
      <c r="P2954" s="122">
        <v>0.48299999999999998</v>
      </c>
      <c r="Q2954" s="122">
        <v>8.0000000000000002E-3</v>
      </c>
      <c r="R2954" s="122">
        <v>0.38</v>
      </c>
      <c r="S2954" s="122">
        <v>79.010850786305809</v>
      </c>
      <c r="T2954" s="122">
        <v>99.561000000000007</v>
      </c>
    </row>
    <row r="2955" spans="1:20" x14ac:dyDescent="0.25">
      <c r="A2955" t="s">
        <v>3234</v>
      </c>
      <c r="B2955" t="s">
        <v>3339</v>
      </c>
      <c r="C2955" t="s">
        <v>179</v>
      </c>
      <c r="D2955" t="s">
        <v>2282</v>
      </c>
      <c r="E2955" t="s">
        <v>5452</v>
      </c>
      <c r="F2955" t="s">
        <v>3234</v>
      </c>
      <c r="G2955" t="s">
        <v>180</v>
      </c>
      <c r="H2955" t="s">
        <v>36</v>
      </c>
      <c r="I2955" s="122">
        <v>47.540999999999997</v>
      </c>
      <c r="J2955" s="122">
        <v>2.7130000000000001</v>
      </c>
      <c r="K2955" s="122">
        <v>5.0110000000000001</v>
      </c>
      <c r="L2955" s="122">
        <v>7.8460000000000001</v>
      </c>
      <c r="M2955" s="122">
        <v>5.5E-2</v>
      </c>
      <c r="N2955" s="122">
        <v>13.07</v>
      </c>
      <c r="O2955" s="122">
        <v>23.03</v>
      </c>
      <c r="P2955" s="122">
        <v>0.41699999999999998</v>
      </c>
      <c r="R2955" s="122">
        <v>4.4999999999999998E-2</v>
      </c>
      <c r="S2955" s="122">
        <v>74.807129135489419</v>
      </c>
      <c r="T2955" s="122">
        <v>99.750000000000014</v>
      </c>
    </row>
    <row r="2956" spans="1:20" x14ac:dyDescent="0.25">
      <c r="A2956" t="s">
        <v>3234</v>
      </c>
      <c r="B2956" t="s">
        <v>3339</v>
      </c>
      <c r="C2956" t="s">
        <v>179</v>
      </c>
      <c r="D2956" t="s">
        <v>2282</v>
      </c>
      <c r="E2956" t="s">
        <v>5452</v>
      </c>
      <c r="F2956" t="s">
        <v>3234</v>
      </c>
      <c r="G2956" t="s">
        <v>180</v>
      </c>
      <c r="H2956" t="s">
        <v>24</v>
      </c>
      <c r="I2956" s="122">
        <v>47.555999999999997</v>
      </c>
      <c r="J2956" s="122">
        <v>2.72</v>
      </c>
      <c r="K2956" s="122">
        <v>6.1150000000000002</v>
      </c>
      <c r="L2956" s="122">
        <v>6.6989999999999998</v>
      </c>
      <c r="M2956" s="122">
        <v>0.11899999999999999</v>
      </c>
      <c r="N2956" s="122">
        <v>12.788</v>
      </c>
      <c r="O2956" s="122">
        <v>23.062000000000001</v>
      </c>
      <c r="P2956" s="122">
        <v>1.01</v>
      </c>
      <c r="R2956" s="122">
        <v>8.5999999999999993E-2</v>
      </c>
      <c r="S2956" s="122">
        <v>77.286949260352429</v>
      </c>
      <c r="T2956" s="122">
        <v>100.155</v>
      </c>
    </row>
    <row r="2957" spans="1:20" x14ac:dyDescent="0.25">
      <c r="A2957" t="s">
        <v>3234</v>
      </c>
      <c r="B2957" t="s">
        <v>3339</v>
      </c>
      <c r="C2957" t="s">
        <v>179</v>
      </c>
      <c r="D2957" t="s">
        <v>2282</v>
      </c>
      <c r="E2957" t="s">
        <v>5452</v>
      </c>
      <c r="F2957" t="s">
        <v>3234</v>
      </c>
      <c r="G2957" t="s">
        <v>180</v>
      </c>
      <c r="H2957" t="s">
        <v>22</v>
      </c>
      <c r="I2957" s="122">
        <v>46.668999999999997</v>
      </c>
      <c r="J2957" s="122">
        <v>2.875</v>
      </c>
      <c r="K2957" s="122">
        <v>6.7610000000000001</v>
      </c>
      <c r="L2957" s="122">
        <v>8.2449999999999992</v>
      </c>
      <c r="M2957" s="122">
        <v>0.25900000000000001</v>
      </c>
      <c r="N2957" s="122">
        <v>11.602</v>
      </c>
      <c r="O2957" s="122">
        <v>23.06</v>
      </c>
      <c r="P2957" s="122">
        <v>0.82699999999999996</v>
      </c>
      <c r="R2957" s="122">
        <v>3.6999999999999998E-2</v>
      </c>
      <c r="S2957" s="122">
        <v>71.496202219586053</v>
      </c>
      <c r="T2957" s="122">
        <v>100.38500000000001</v>
      </c>
    </row>
    <row r="2958" spans="1:20" x14ac:dyDescent="0.25">
      <c r="A2958" t="s">
        <v>3234</v>
      </c>
      <c r="B2958" t="s">
        <v>3339</v>
      </c>
      <c r="C2958" t="s">
        <v>179</v>
      </c>
      <c r="D2958" t="s">
        <v>2282</v>
      </c>
      <c r="E2958" t="s">
        <v>5452</v>
      </c>
      <c r="F2958" t="s">
        <v>3234</v>
      </c>
      <c r="G2958" t="s">
        <v>180</v>
      </c>
      <c r="H2958" t="s">
        <v>22</v>
      </c>
      <c r="I2958" s="122">
        <v>50.012</v>
      </c>
      <c r="J2958" s="122">
        <v>1.879</v>
      </c>
      <c r="K2958" s="122">
        <v>4.01</v>
      </c>
      <c r="L2958" s="122">
        <v>6.258</v>
      </c>
      <c r="M2958" s="122">
        <v>0.11799999999999999</v>
      </c>
      <c r="N2958" s="122">
        <v>13.057</v>
      </c>
      <c r="O2958" s="122">
        <v>23.577999999999999</v>
      </c>
      <c r="P2958" s="122">
        <v>0.91800000000000004</v>
      </c>
      <c r="Q2958" s="122">
        <v>4.0000000000000001E-3</v>
      </c>
      <c r="R2958" s="122">
        <v>3.4000000000000002E-2</v>
      </c>
      <c r="S2958" s="122">
        <v>78.80982766868587</v>
      </c>
      <c r="T2958" s="122">
        <v>99.868000000000023</v>
      </c>
    </row>
    <row r="2959" spans="1:20" x14ac:dyDescent="0.25">
      <c r="A2959" t="s">
        <v>3234</v>
      </c>
      <c r="B2959" t="s">
        <v>3339</v>
      </c>
      <c r="C2959" t="s">
        <v>179</v>
      </c>
      <c r="D2959" t="s">
        <v>2282</v>
      </c>
      <c r="E2959" t="s">
        <v>5452</v>
      </c>
      <c r="F2959" t="s">
        <v>3234</v>
      </c>
      <c r="G2959" t="s">
        <v>180</v>
      </c>
      <c r="H2959" t="s">
        <v>22</v>
      </c>
      <c r="I2959" s="122">
        <v>46.23</v>
      </c>
      <c r="J2959" s="122">
        <v>2.8889999999999998</v>
      </c>
      <c r="K2959" s="122">
        <v>6.7880000000000003</v>
      </c>
      <c r="L2959" s="122">
        <v>8.0120000000000005</v>
      </c>
      <c r="M2959" s="122">
        <v>0.19500000000000001</v>
      </c>
      <c r="N2959" s="122">
        <v>11.827999999999999</v>
      </c>
      <c r="O2959" s="122">
        <v>22.818000000000001</v>
      </c>
      <c r="P2959" s="122">
        <v>0.73799999999999999</v>
      </c>
      <c r="R2959" s="122">
        <v>0.107</v>
      </c>
      <c r="S2959" s="122">
        <v>72.46340127438971</v>
      </c>
      <c r="T2959" s="122">
        <v>99.645999999999987</v>
      </c>
    </row>
    <row r="2960" spans="1:20" x14ac:dyDescent="0.25">
      <c r="A2960" t="s">
        <v>3234</v>
      </c>
      <c r="B2960" t="s">
        <v>3339</v>
      </c>
      <c r="C2960" t="s">
        <v>189</v>
      </c>
      <c r="D2960" t="s">
        <v>2282</v>
      </c>
      <c r="E2960" t="s">
        <v>5452</v>
      </c>
      <c r="F2960" t="s">
        <v>3234</v>
      </c>
      <c r="G2960" t="s">
        <v>180</v>
      </c>
      <c r="H2960" t="s">
        <v>17</v>
      </c>
      <c r="I2960" s="122">
        <v>46.311999999999998</v>
      </c>
      <c r="J2960" s="122">
        <v>2.7549999999999999</v>
      </c>
      <c r="K2960" s="122">
        <v>7.37</v>
      </c>
      <c r="L2960" s="122">
        <v>7.3259999999999996</v>
      </c>
      <c r="M2960" s="122">
        <v>0.14699999999999999</v>
      </c>
      <c r="N2960" s="122">
        <v>12.696</v>
      </c>
      <c r="O2960" s="122">
        <v>22.259</v>
      </c>
      <c r="P2960" s="122">
        <v>0.74299999999999999</v>
      </c>
      <c r="Q2960" s="122">
        <v>2.7E-2</v>
      </c>
      <c r="R2960" s="122">
        <v>3.9E-2</v>
      </c>
      <c r="S2960" s="122">
        <v>75.544999358268129</v>
      </c>
      <c r="T2960" s="122">
        <v>99.673999999999992</v>
      </c>
    </row>
    <row r="2961" spans="1:20" x14ac:dyDescent="0.25">
      <c r="A2961" t="s">
        <v>3234</v>
      </c>
      <c r="B2961" t="s">
        <v>3339</v>
      </c>
      <c r="C2961" t="s">
        <v>189</v>
      </c>
      <c r="D2961" t="s">
        <v>2282</v>
      </c>
      <c r="E2961" t="s">
        <v>5452</v>
      </c>
      <c r="F2961" t="s">
        <v>3234</v>
      </c>
      <c r="G2961" t="s">
        <v>180</v>
      </c>
      <c r="H2961" t="s">
        <v>17</v>
      </c>
      <c r="I2961" s="122">
        <v>45.963000000000001</v>
      </c>
      <c r="J2961" s="122">
        <v>3.101</v>
      </c>
      <c r="K2961" s="122">
        <v>7.6390000000000002</v>
      </c>
      <c r="L2961" s="122">
        <v>7.4359999999999999</v>
      </c>
      <c r="M2961" s="122">
        <v>0.13500000000000001</v>
      </c>
      <c r="N2961" s="122">
        <v>12.398999999999999</v>
      </c>
      <c r="O2961" s="122">
        <v>22.94</v>
      </c>
      <c r="P2961" s="122">
        <v>0.69699999999999995</v>
      </c>
      <c r="R2961" s="122">
        <v>5.1999999999999998E-2</v>
      </c>
      <c r="S2961" s="122">
        <v>74.825350309932645</v>
      </c>
      <c r="T2961" s="122">
        <v>100.36199999999999</v>
      </c>
    </row>
    <row r="2962" spans="1:20" x14ac:dyDescent="0.25">
      <c r="A2962" t="s">
        <v>3234</v>
      </c>
      <c r="B2962" t="s">
        <v>3339</v>
      </c>
      <c r="C2962" t="s">
        <v>189</v>
      </c>
      <c r="D2962" t="s">
        <v>2282</v>
      </c>
      <c r="E2962" t="s">
        <v>5452</v>
      </c>
      <c r="F2962" t="s">
        <v>3234</v>
      </c>
      <c r="G2962" t="s">
        <v>180</v>
      </c>
      <c r="H2962" t="s">
        <v>13</v>
      </c>
      <c r="I2962" s="122">
        <v>42.997</v>
      </c>
      <c r="J2962" s="122">
        <v>3.2850000000000001</v>
      </c>
      <c r="K2962" s="122">
        <v>9.6720000000000006</v>
      </c>
      <c r="L2962" s="122">
        <v>10.723000000000001</v>
      </c>
      <c r="M2962" s="122">
        <v>0.34599999999999997</v>
      </c>
      <c r="N2962" s="122">
        <v>8.7249999999999996</v>
      </c>
      <c r="O2962" s="122">
        <v>22.219000000000001</v>
      </c>
      <c r="P2962" s="122">
        <v>0.92500000000000004</v>
      </c>
      <c r="S2962" s="122">
        <v>59.190301922411187</v>
      </c>
      <c r="T2962" s="122">
        <v>98.928999999999988</v>
      </c>
    </row>
    <row r="2963" spans="1:20" x14ac:dyDescent="0.25">
      <c r="A2963" t="s">
        <v>3234</v>
      </c>
      <c r="B2963" t="s">
        <v>3339</v>
      </c>
      <c r="C2963" t="s">
        <v>189</v>
      </c>
      <c r="D2963" t="s">
        <v>2282</v>
      </c>
      <c r="E2963" t="s">
        <v>5452</v>
      </c>
      <c r="F2963" t="s">
        <v>3234</v>
      </c>
      <c r="G2963" t="s">
        <v>180</v>
      </c>
      <c r="H2963" t="s">
        <v>12</v>
      </c>
      <c r="I2963" s="122">
        <v>44.253999999999998</v>
      </c>
      <c r="J2963" s="122">
        <v>3.1560000000000001</v>
      </c>
      <c r="K2963" s="122">
        <v>8.5980000000000008</v>
      </c>
      <c r="L2963" s="122">
        <v>8.0030000000000001</v>
      </c>
      <c r="M2963" s="122">
        <v>0.23699999999999999</v>
      </c>
      <c r="N2963" s="122">
        <v>11.759</v>
      </c>
      <c r="O2963" s="122">
        <v>22.786000000000001</v>
      </c>
      <c r="P2963" s="122">
        <v>0.94899999999999995</v>
      </c>
      <c r="R2963" s="122">
        <v>3.5999999999999997E-2</v>
      </c>
      <c r="S2963" s="122">
        <v>72.368983822524555</v>
      </c>
      <c r="T2963" s="122">
        <v>99.843999999999994</v>
      </c>
    </row>
    <row r="2964" spans="1:20" x14ac:dyDescent="0.25">
      <c r="A2964" t="s">
        <v>3234</v>
      </c>
      <c r="B2964" t="s">
        <v>3339</v>
      </c>
      <c r="C2964" t="s">
        <v>189</v>
      </c>
      <c r="D2964" t="s">
        <v>2282</v>
      </c>
      <c r="E2964" t="s">
        <v>5452</v>
      </c>
      <c r="F2964" t="s">
        <v>3234</v>
      </c>
      <c r="G2964" t="s">
        <v>180</v>
      </c>
      <c r="H2964" t="s">
        <v>10</v>
      </c>
      <c r="I2964" s="122">
        <v>44.661999999999999</v>
      </c>
      <c r="J2964" s="122">
        <v>3.2959999999999998</v>
      </c>
      <c r="K2964" s="122">
        <v>8.6039999999999992</v>
      </c>
      <c r="L2964" s="122">
        <v>6.9370000000000003</v>
      </c>
      <c r="M2964" s="122">
        <v>0.18</v>
      </c>
      <c r="N2964" s="122">
        <v>12.811999999999999</v>
      </c>
      <c r="O2964" s="122">
        <v>22.286000000000001</v>
      </c>
      <c r="P2964" s="122">
        <v>0.67</v>
      </c>
      <c r="Q2964" s="122">
        <v>2E-3</v>
      </c>
      <c r="R2964" s="122">
        <v>0.26900000000000002</v>
      </c>
      <c r="S2964" s="122">
        <v>76.701803809093022</v>
      </c>
      <c r="T2964" s="122">
        <v>99.718000000000004</v>
      </c>
    </row>
    <row r="2965" spans="1:20" x14ac:dyDescent="0.25">
      <c r="A2965" t="s">
        <v>3234</v>
      </c>
      <c r="B2965" t="s">
        <v>3339</v>
      </c>
      <c r="C2965" t="s">
        <v>189</v>
      </c>
      <c r="D2965" t="s">
        <v>2282</v>
      </c>
      <c r="E2965" t="s">
        <v>5452</v>
      </c>
      <c r="F2965" t="s">
        <v>3234</v>
      </c>
      <c r="G2965" t="s">
        <v>180</v>
      </c>
      <c r="H2965" t="s">
        <v>10</v>
      </c>
      <c r="I2965" s="122">
        <v>48.582000000000001</v>
      </c>
      <c r="J2965" s="122">
        <v>2.137</v>
      </c>
      <c r="K2965" s="122">
        <v>4.5460000000000003</v>
      </c>
      <c r="L2965" s="122">
        <v>6.14</v>
      </c>
      <c r="M2965" s="122">
        <v>0.11600000000000001</v>
      </c>
      <c r="N2965" s="122">
        <v>14.641999999999999</v>
      </c>
      <c r="O2965" s="122">
        <v>22.789000000000001</v>
      </c>
      <c r="P2965" s="122">
        <v>0.45600000000000002</v>
      </c>
      <c r="Q2965" s="122">
        <v>4.0000000000000001E-3</v>
      </c>
      <c r="R2965" s="122">
        <v>3.4000000000000002E-2</v>
      </c>
      <c r="S2965" s="122">
        <v>80.955261822809916</v>
      </c>
      <c r="T2965" s="122">
        <v>99.446000000000012</v>
      </c>
    </row>
    <row r="2966" spans="1:20" x14ac:dyDescent="0.25">
      <c r="A2966" t="s">
        <v>3234</v>
      </c>
      <c r="B2966" t="s">
        <v>3339</v>
      </c>
      <c r="C2966" t="s">
        <v>189</v>
      </c>
      <c r="D2966" t="s">
        <v>2282</v>
      </c>
      <c r="E2966" t="s">
        <v>5452</v>
      </c>
      <c r="F2966" t="s">
        <v>3234</v>
      </c>
      <c r="G2966" t="s">
        <v>180</v>
      </c>
      <c r="H2966" t="s">
        <v>10</v>
      </c>
      <c r="I2966" s="122">
        <v>44.779000000000003</v>
      </c>
      <c r="J2966" s="122">
        <v>3.5390000000000001</v>
      </c>
      <c r="K2966" s="122">
        <v>8.0229999999999997</v>
      </c>
      <c r="L2966" s="122">
        <v>6.8010000000000002</v>
      </c>
      <c r="M2966" s="122">
        <v>0.109</v>
      </c>
      <c r="N2966" s="122">
        <v>12.641</v>
      </c>
      <c r="O2966" s="122">
        <v>22.277000000000001</v>
      </c>
      <c r="P2966" s="122">
        <v>0.59499999999999997</v>
      </c>
      <c r="R2966" s="122">
        <v>2.5999999999999999E-2</v>
      </c>
      <c r="S2966" s="122">
        <v>76.815318454339689</v>
      </c>
      <c r="T2966" s="122">
        <v>98.79</v>
      </c>
    </row>
    <row r="2967" spans="1:20" x14ac:dyDescent="0.25">
      <c r="A2967" t="s">
        <v>3234</v>
      </c>
      <c r="B2967" t="s">
        <v>3339</v>
      </c>
      <c r="C2967" t="s">
        <v>189</v>
      </c>
      <c r="D2967" t="s">
        <v>2282</v>
      </c>
      <c r="E2967" t="s">
        <v>5452</v>
      </c>
      <c r="F2967" t="s">
        <v>3234</v>
      </c>
      <c r="G2967" t="s">
        <v>180</v>
      </c>
      <c r="H2967" t="s">
        <v>8</v>
      </c>
      <c r="I2967" s="122">
        <v>45.582999999999998</v>
      </c>
      <c r="J2967" s="122">
        <v>2.504</v>
      </c>
      <c r="K2967" s="122">
        <v>9.0679999999999996</v>
      </c>
      <c r="L2967" s="122">
        <v>7.0709999999999997</v>
      </c>
      <c r="M2967" s="122">
        <v>0.114</v>
      </c>
      <c r="N2967" s="122">
        <v>12.185</v>
      </c>
      <c r="O2967" s="122">
        <v>21.948</v>
      </c>
      <c r="P2967" s="122">
        <v>0.73299999999999998</v>
      </c>
      <c r="R2967" s="122">
        <v>0.70099999999999996</v>
      </c>
      <c r="S2967" s="122">
        <v>75.440402001292583</v>
      </c>
      <c r="T2967" s="122">
        <v>99.948000000000008</v>
      </c>
    </row>
    <row r="2968" spans="1:20" x14ac:dyDescent="0.25">
      <c r="A2968" t="s">
        <v>3234</v>
      </c>
      <c r="B2968" t="s">
        <v>3339</v>
      </c>
      <c r="C2968" t="s">
        <v>189</v>
      </c>
      <c r="D2968" t="s">
        <v>2282</v>
      </c>
      <c r="E2968" t="s">
        <v>5452</v>
      </c>
      <c r="F2968" t="s">
        <v>3234</v>
      </c>
      <c r="G2968" t="s">
        <v>180</v>
      </c>
      <c r="H2968" t="s">
        <v>8</v>
      </c>
      <c r="I2968" s="122">
        <v>45.298999999999999</v>
      </c>
      <c r="J2968" s="122">
        <v>3.093</v>
      </c>
      <c r="K2968" s="122">
        <v>8.5820000000000007</v>
      </c>
      <c r="L2968" s="122">
        <v>7.1369999999999996</v>
      </c>
      <c r="M2968" s="122">
        <v>0.13200000000000001</v>
      </c>
      <c r="N2968" s="122">
        <v>11.863</v>
      </c>
      <c r="O2968" s="122">
        <v>22.352</v>
      </c>
      <c r="P2968" s="122">
        <v>0.64100000000000001</v>
      </c>
      <c r="R2968" s="122">
        <v>0.159</v>
      </c>
      <c r="S2968" s="122">
        <v>74.76594916626766</v>
      </c>
      <c r="T2968" s="122">
        <v>99.279000000000011</v>
      </c>
    </row>
    <row r="2969" spans="1:20" x14ac:dyDescent="0.25">
      <c r="A2969" t="s">
        <v>3234</v>
      </c>
      <c r="B2969" t="s">
        <v>3339</v>
      </c>
      <c r="C2969" t="s">
        <v>179</v>
      </c>
      <c r="D2969" t="s">
        <v>2282</v>
      </c>
      <c r="E2969" t="s">
        <v>5452</v>
      </c>
      <c r="F2969" t="s">
        <v>3234</v>
      </c>
      <c r="G2969" t="s">
        <v>180</v>
      </c>
      <c r="H2969" t="s">
        <v>44</v>
      </c>
      <c r="I2969" s="122">
        <v>49.552999999999997</v>
      </c>
      <c r="J2969" s="122">
        <v>1.256</v>
      </c>
      <c r="K2969" s="122">
        <v>4.4589999999999996</v>
      </c>
      <c r="L2969" s="122">
        <v>10.129</v>
      </c>
      <c r="M2969" s="122">
        <v>0.253</v>
      </c>
      <c r="N2969" s="122">
        <v>10.72</v>
      </c>
      <c r="O2969" s="122">
        <v>22.754000000000001</v>
      </c>
      <c r="P2969" s="122">
        <v>1.3580000000000001</v>
      </c>
      <c r="R2969" s="122">
        <v>4.4999999999999998E-2</v>
      </c>
      <c r="S2969" s="122">
        <v>65.35646003362028</v>
      </c>
      <c r="T2969" s="122">
        <v>100.527</v>
      </c>
    </row>
    <row r="2970" spans="1:20" x14ac:dyDescent="0.25">
      <c r="A2970" t="s">
        <v>3234</v>
      </c>
      <c r="B2970" t="s">
        <v>3339</v>
      </c>
      <c r="C2970" t="s">
        <v>179</v>
      </c>
      <c r="D2970" t="s">
        <v>2282</v>
      </c>
      <c r="E2970" t="s">
        <v>5452</v>
      </c>
      <c r="F2970" t="s">
        <v>3234</v>
      </c>
      <c r="G2970" t="s">
        <v>180</v>
      </c>
      <c r="H2970" t="s">
        <v>44</v>
      </c>
      <c r="I2970" s="122">
        <v>47.709000000000003</v>
      </c>
      <c r="J2970" s="122">
        <v>1.9139999999999999</v>
      </c>
      <c r="K2970" s="122">
        <v>5.5519999999999996</v>
      </c>
      <c r="L2970" s="122">
        <v>10.222</v>
      </c>
      <c r="M2970" s="122">
        <v>0.30299999999999999</v>
      </c>
      <c r="N2970" s="122">
        <v>10.276999999999999</v>
      </c>
      <c r="O2970" s="122">
        <v>22.707000000000001</v>
      </c>
      <c r="P2970" s="122">
        <v>1.258</v>
      </c>
      <c r="R2970" s="122">
        <v>5.3999999999999999E-2</v>
      </c>
      <c r="S2970" s="122">
        <v>64.184996492589335</v>
      </c>
      <c r="T2970" s="122">
        <v>99.995999999999995</v>
      </c>
    </row>
    <row r="2971" spans="1:20" x14ac:dyDescent="0.25">
      <c r="A2971" t="s">
        <v>3234</v>
      </c>
      <c r="B2971" t="s">
        <v>3339</v>
      </c>
      <c r="C2971" t="s">
        <v>179</v>
      </c>
      <c r="D2971" t="s">
        <v>2282</v>
      </c>
      <c r="E2971" t="s">
        <v>5452</v>
      </c>
      <c r="F2971" t="s">
        <v>3234</v>
      </c>
      <c r="G2971" t="s">
        <v>180</v>
      </c>
      <c r="H2971" t="s">
        <v>44</v>
      </c>
      <c r="I2971" s="122">
        <v>47.082999999999998</v>
      </c>
      <c r="J2971" s="122">
        <v>2.7440000000000002</v>
      </c>
      <c r="K2971" s="122">
        <v>6.71</v>
      </c>
      <c r="L2971" s="122">
        <v>6.3780000000000001</v>
      </c>
      <c r="M2971" s="122">
        <v>0.109</v>
      </c>
      <c r="N2971" s="122">
        <v>13.09</v>
      </c>
      <c r="O2971" s="122">
        <v>23.608000000000001</v>
      </c>
      <c r="P2971" s="122">
        <v>0.45200000000000001</v>
      </c>
      <c r="Q2971" s="122">
        <v>8.9999999999999993E-3</v>
      </c>
      <c r="R2971" s="122">
        <v>0.16200000000000001</v>
      </c>
      <c r="S2971" s="122">
        <v>78.533479163349284</v>
      </c>
      <c r="T2971" s="122">
        <v>100.376</v>
      </c>
    </row>
    <row r="2972" spans="1:20" x14ac:dyDescent="0.25">
      <c r="A2972" t="s">
        <v>3234</v>
      </c>
      <c r="B2972" t="s">
        <v>3339</v>
      </c>
      <c r="C2972" t="s">
        <v>179</v>
      </c>
      <c r="D2972" t="s">
        <v>2282</v>
      </c>
      <c r="E2972" t="s">
        <v>5452</v>
      </c>
      <c r="F2972" t="s">
        <v>3234</v>
      </c>
      <c r="G2972" t="s">
        <v>180</v>
      </c>
      <c r="H2972" t="s">
        <v>44</v>
      </c>
      <c r="I2972" s="122">
        <v>46.332999999999998</v>
      </c>
      <c r="J2972" s="122">
        <v>2.6880000000000002</v>
      </c>
      <c r="K2972" s="122">
        <v>6.3689999999999998</v>
      </c>
      <c r="L2972" s="122">
        <v>7.4619999999999997</v>
      </c>
      <c r="M2972" s="122">
        <v>0.27200000000000002</v>
      </c>
      <c r="N2972" s="122">
        <v>12.224</v>
      </c>
      <c r="O2972" s="122">
        <v>23.529</v>
      </c>
      <c r="P2972" s="122">
        <v>0.76500000000000001</v>
      </c>
      <c r="R2972" s="122">
        <v>2.3E-2</v>
      </c>
      <c r="S2972" s="122">
        <v>74.49037737037311</v>
      </c>
      <c r="T2972" s="122">
        <v>99.664999999999992</v>
      </c>
    </row>
    <row r="2973" spans="1:20" x14ac:dyDescent="0.25">
      <c r="A2973" t="s">
        <v>3234</v>
      </c>
      <c r="B2973" t="s">
        <v>3339</v>
      </c>
      <c r="C2973" t="s">
        <v>179</v>
      </c>
      <c r="D2973" t="s">
        <v>2282</v>
      </c>
      <c r="E2973" t="s">
        <v>5452</v>
      </c>
      <c r="F2973" t="s">
        <v>3234</v>
      </c>
      <c r="G2973" t="s">
        <v>180</v>
      </c>
      <c r="H2973" t="s">
        <v>44</v>
      </c>
      <c r="I2973" s="122">
        <v>46.472999999999999</v>
      </c>
      <c r="J2973" s="122">
        <v>2.2970000000000002</v>
      </c>
      <c r="K2973" s="122">
        <v>7.218</v>
      </c>
      <c r="L2973" s="122">
        <v>7.8920000000000003</v>
      </c>
      <c r="M2973" s="122">
        <v>0.13400000000000001</v>
      </c>
      <c r="N2973" s="122">
        <v>11.689</v>
      </c>
      <c r="O2973" s="122">
        <v>23.23</v>
      </c>
      <c r="P2973" s="122">
        <v>0.80300000000000005</v>
      </c>
      <c r="Q2973" s="122">
        <v>1.2999999999999999E-2</v>
      </c>
      <c r="R2973" s="122">
        <v>0.128</v>
      </c>
      <c r="S2973" s="122">
        <v>72.528591925110419</v>
      </c>
      <c r="T2973" s="122">
        <v>99.87700000000001</v>
      </c>
    </row>
    <row r="2974" spans="1:20" x14ac:dyDescent="0.25">
      <c r="A2974" t="s">
        <v>3234</v>
      </c>
      <c r="B2974" t="s">
        <v>3339</v>
      </c>
      <c r="C2974" t="s">
        <v>179</v>
      </c>
      <c r="D2974" t="s">
        <v>2282</v>
      </c>
      <c r="E2974" t="s">
        <v>5452</v>
      </c>
      <c r="F2974" t="s">
        <v>3234</v>
      </c>
      <c r="G2974" t="s">
        <v>180</v>
      </c>
      <c r="H2974" t="s">
        <v>44</v>
      </c>
      <c r="I2974" s="122">
        <v>46.314</v>
      </c>
      <c r="J2974" s="122">
        <v>2.2629999999999999</v>
      </c>
      <c r="K2974" s="122">
        <v>7.1719999999999997</v>
      </c>
      <c r="L2974" s="122">
        <v>9.1370000000000005</v>
      </c>
      <c r="M2974" s="122">
        <v>0.159</v>
      </c>
      <c r="N2974" s="122">
        <v>10.615</v>
      </c>
      <c r="O2974" s="122">
        <v>23.030999999999999</v>
      </c>
      <c r="P2974" s="122">
        <v>1.034</v>
      </c>
      <c r="R2974" s="122">
        <v>4.2000000000000003E-2</v>
      </c>
      <c r="S2974" s="122">
        <v>67.43601828144557</v>
      </c>
      <c r="T2974" s="122">
        <v>99.76700000000001</v>
      </c>
    </row>
    <row r="2975" spans="1:20" x14ac:dyDescent="0.25">
      <c r="A2975" t="s">
        <v>3234</v>
      </c>
      <c r="B2975" t="s">
        <v>3339</v>
      </c>
      <c r="C2975" t="s">
        <v>179</v>
      </c>
      <c r="D2975" t="s">
        <v>2282</v>
      </c>
      <c r="E2975" t="s">
        <v>5452</v>
      </c>
      <c r="F2975" t="s">
        <v>3234</v>
      </c>
      <c r="G2975" t="s">
        <v>180</v>
      </c>
      <c r="H2975" t="s">
        <v>44</v>
      </c>
      <c r="I2975" s="122">
        <v>45.101999999999997</v>
      </c>
      <c r="J2975" s="122">
        <v>2.5609999999999999</v>
      </c>
      <c r="K2975" s="122">
        <v>8.1980000000000004</v>
      </c>
      <c r="L2975" s="122">
        <v>9.0990000000000002</v>
      </c>
      <c r="M2975" s="122">
        <v>0.312</v>
      </c>
      <c r="N2975" s="122">
        <v>9.6020000000000003</v>
      </c>
      <c r="O2975" s="122">
        <v>23.158999999999999</v>
      </c>
      <c r="P2975" s="122">
        <v>1.024</v>
      </c>
      <c r="R2975" s="122">
        <v>6.2E-2</v>
      </c>
      <c r="S2975" s="122">
        <v>65.290731870954005</v>
      </c>
      <c r="T2975" s="122">
        <v>99.130999999999986</v>
      </c>
    </row>
    <row r="2976" spans="1:20" x14ac:dyDescent="0.25">
      <c r="A2976" t="s">
        <v>3234</v>
      </c>
      <c r="B2976" t="s">
        <v>3339</v>
      </c>
      <c r="C2976" t="s">
        <v>179</v>
      </c>
      <c r="D2976" t="s">
        <v>2282</v>
      </c>
      <c r="E2976" t="s">
        <v>5452</v>
      </c>
      <c r="F2976" t="s">
        <v>3234</v>
      </c>
      <c r="G2976" t="s">
        <v>180</v>
      </c>
      <c r="H2976" t="s">
        <v>43</v>
      </c>
      <c r="I2976" s="122">
        <v>46.493000000000002</v>
      </c>
      <c r="J2976" s="122">
        <v>2.4900000000000002</v>
      </c>
      <c r="K2976" s="122">
        <v>6.3449999999999998</v>
      </c>
      <c r="L2976" s="122">
        <v>6.55</v>
      </c>
      <c r="M2976" s="122">
        <v>0.17299999999999999</v>
      </c>
      <c r="N2976" s="122">
        <v>13.148999999999999</v>
      </c>
      <c r="O2976" s="122">
        <v>23.363</v>
      </c>
      <c r="P2976" s="122">
        <v>0.66</v>
      </c>
      <c r="R2976" s="122">
        <v>0.14699999999999999</v>
      </c>
      <c r="S2976" s="122">
        <v>78.158331538634215</v>
      </c>
      <c r="T2976" s="122">
        <v>99.37</v>
      </c>
    </row>
    <row r="2977" spans="1:20" x14ac:dyDescent="0.25">
      <c r="A2977" t="s">
        <v>3234</v>
      </c>
      <c r="B2977" t="s">
        <v>3339</v>
      </c>
      <c r="C2977" t="s">
        <v>179</v>
      </c>
      <c r="D2977" t="s">
        <v>2282</v>
      </c>
      <c r="E2977" t="s">
        <v>5452</v>
      </c>
      <c r="F2977" t="s">
        <v>3234</v>
      </c>
      <c r="G2977" t="s">
        <v>180</v>
      </c>
      <c r="H2977" t="s">
        <v>43</v>
      </c>
      <c r="I2977" s="122">
        <v>45.468000000000004</v>
      </c>
      <c r="J2977" s="122">
        <v>2.1219999999999999</v>
      </c>
      <c r="K2977" s="122">
        <v>6.6029999999999998</v>
      </c>
      <c r="L2977" s="122">
        <v>12.058999999999999</v>
      </c>
      <c r="M2977" s="122">
        <v>0.622</v>
      </c>
      <c r="N2977" s="122">
        <v>8.6929999999999996</v>
      </c>
      <c r="O2977" s="122">
        <v>22.870999999999999</v>
      </c>
      <c r="P2977" s="122">
        <v>1.413</v>
      </c>
      <c r="R2977" s="122">
        <v>0.04</v>
      </c>
      <c r="S2977" s="122">
        <v>56.235944205821113</v>
      </c>
      <c r="T2977" s="122">
        <v>99.912000000000006</v>
      </c>
    </row>
    <row r="2978" spans="1:20" x14ac:dyDescent="0.25">
      <c r="A2978" t="s">
        <v>3234</v>
      </c>
      <c r="B2978" t="s">
        <v>3339</v>
      </c>
      <c r="C2978" t="s">
        <v>179</v>
      </c>
      <c r="D2978" t="s">
        <v>2282</v>
      </c>
      <c r="E2978" t="s">
        <v>5452</v>
      </c>
      <c r="F2978" t="s">
        <v>3234</v>
      </c>
      <c r="G2978" t="s">
        <v>180</v>
      </c>
      <c r="H2978" t="s">
        <v>43</v>
      </c>
      <c r="I2978" s="122">
        <v>46.186999999999998</v>
      </c>
      <c r="J2978" s="122">
        <v>2.278</v>
      </c>
      <c r="K2978" s="122">
        <v>6.2770000000000001</v>
      </c>
      <c r="L2978" s="122">
        <v>9.7270000000000003</v>
      </c>
      <c r="M2978" s="122">
        <v>0.27300000000000002</v>
      </c>
      <c r="N2978" s="122">
        <v>10.286</v>
      </c>
      <c r="O2978" s="122">
        <v>23.757999999999999</v>
      </c>
      <c r="P2978" s="122">
        <v>1.351</v>
      </c>
      <c r="R2978" s="122">
        <v>1.4999999999999999E-2</v>
      </c>
      <c r="S2978" s="122">
        <v>65.337657354645941</v>
      </c>
      <c r="T2978" s="122">
        <v>100.178</v>
      </c>
    </row>
    <row r="2979" spans="1:20" x14ac:dyDescent="0.25">
      <c r="A2979" t="s">
        <v>3234</v>
      </c>
      <c r="B2979" t="s">
        <v>3339</v>
      </c>
      <c r="C2979" t="s">
        <v>179</v>
      </c>
      <c r="D2979" t="s">
        <v>2282</v>
      </c>
      <c r="E2979" t="s">
        <v>5452</v>
      </c>
      <c r="F2979" t="s">
        <v>3234</v>
      </c>
      <c r="G2979" t="s">
        <v>180</v>
      </c>
      <c r="H2979" t="s">
        <v>43</v>
      </c>
      <c r="I2979" s="122">
        <v>47.017000000000003</v>
      </c>
      <c r="J2979" s="122">
        <v>2.4630000000000001</v>
      </c>
      <c r="K2979" s="122">
        <v>5.9059999999999997</v>
      </c>
      <c r="L2979" s="122">
        <v>6.4720000000000004</v>
      </c>
      <c r="M2979" s="122">
        <v>0.14899999999999999</v>
      </c>
      <c r="N2979" s="122">
        <v>13.17</v>
      </c>
      <c r="O2979" s="122">
        <v>23.719000000000001</v>
      </c>
      <c r="P2979" s="122">
        <v>0.66500000000000004</v>
      </c>
      <c r="Q2979" s="122">
        <v>4.0000000000000001E-3</v>
      </c>
      <c r="R2979" s="122">
        <v>7.4999999999999997E-2</v>
      </c>
      <c r="S2979" s="122">
        <v>78.389196960233235</v>
      </c>
      <c r="T2979" s="122">
        <v>99.645000000000024</v>
      </c>
    </row>
    <row r="2980" spans="1:20" x14ac:dyDescent="0.25">
      <c r="A2980" t="s">
        <v>3234</v>
      </c>
      <c r="B2980" t="s">
        <v>3339</v>
      </c>
      <c r="C2980" t="s">
        <v>179</v>
      </c>
      <c r="D2980" t="s">
        <v>2282</v>
      </c>
      <c r="E2980" t="s">
        <v>5452</v>
      </c>
      <c r="F2980" t="s">
        <v>3234</v>
      </c>
      <c r="G2980" t="s">
        <v>180</v>
      </c>
      <c r="H2980" t="s">
        <v>43</v>
      </c>
      <c r="I2980" s="122">
        <v>49.014000000000003</v>
      </c>
      <c r="J2980" s="122">
        <v>1.7929999999999999</v>
      </c>
      <c r="K2980" s="122">
        <v>4.5289999999999999</v>
      </c>
      <c r="L2980" s="122">
        <v>6.069</v>
      </c>
      <c r="M2980" s="122">
        <v>0.14899999999999999</v>
      </c>
      <c r="N2980" s="122">
        <v>13.879</v>
      </c>
      <c r="O2980" s="122">
        <v>23.802</v>
      </c>
      <c r="P2980" s="122">
        <v>0.68</v>
      </c>
      <c r="R2980" s="122">
        <v>8.0000000000000002E-3</v>
      </c>
      <c r="S2980" s="122">
        <v>80.301084090596902</v>
      </c>
      <c r="T2980" s="122">
        <v>99.923000000000016</v>
      </c>
    </row>
    <row r="2981" spans="1:20" x14ac:dyDescent="0.25">
      <c r="A2981" t="s">
        <v>3234</v>
      </c>
      <c r="B2981" t="s">
        <v>3339</v>
      </c>
      <c r="C2981" t="s">
        <v>179</v>
      </c>
      <c r="D2981" t="s">
        <v>2282</v>
      </c>
      <c r="E2981" t="s">
        <v>5452</v>
      </c>
      <c r="F2981" t="s">
        <v>3234</v>
      </c>
      <c r="G2981" t="s">
        <v>180</v>
      </c>
      <c r="H2981" t="s">
        <v>43</v>
      </c>
      <c r="I2981" s="122">
        <v>45.598999999999997</v>
      </c>
      <c r="J2981" s="122">
        <v>3.1339999999999999</v>
      </c>
      <c r="K2981" s="122">
        <v>7.35</v>
      </c>
      <c r="L2981" s="122">
        <v>7.1950000000000003</v>
      </c>
      <c r="M2981" s="122">
        <v>0.19400000000000001</v>
      </c>
      <c r="N2981" s="122">
        <v>11.965</v>
      </c>
      <c r="O2981" s="122">
        <v>23.218</v>
      </c>
      <c r="P2981" s="122">
        <v>0.78</v>
      </c>
      <c r="Q2981" s="122">
        <v>1.9E-2</v>
      </c>
      <c r="R2981" s="122">
        <v>5.0000000000000001E-3</v>
      </c>
      <c r="S2981" s="122">
        <v>74.774769889424618</v>
      </c>
      <c r="T2981" s="122">
        <v>99.466000000000008</v>
      </c>
    </row>
    <row r="2982" spans="1:20" x14ac:dyDescent="0.25">
      <c r="A2982" t="s">
        <v>3234</v>
      </c>
      <c r="B2982" t="s">
        <v>3339</v>
      </c>
      <c r="C2982" t="s">
        <v>179</v>
      </c>
      <c r="D2982" t="s">
        <v>2282</v>
      </c>
      <c r="E2982" t="s">
        <v>5452</v>
      </c>
      <c r="F2982" t="s">
        <v>3234</v>
      </c>
      <c r="G2982" t="s">
        <v>180</v>
      </c>
      <c r="H2982" t="s">
        <v>43</v>
      </c>
      <c r="I2982" s="122">
        <v>47.179000000000002</v>
      </c>
      <c r="J2982" s="122">
        <v>2.3919999999999999</v>
      </c>
      <c r="K2982" s="122">
        <v>6.4889999999999999</v>
      </c>
      <c r="L2982" s="122">
        <v>7.0919999999999996</v>
      </c>
      <c r="M2982" s="122">
        <v>0.13700000000000001</v>
      </c>
      <c r="N2982" s="122">
        <v>12.689</v>
      </c>
      <c r="O2982" s="122">
        <v>23.277999999999999</v>
      </c>
      <c r="P2982" s="122">
        <v>0.68500000000000005</v>
      </c>
      <c r="R2982" s="122">
        <v>1.4999999999999999E-2</v>
      </c>
      <c r="S2982" s="122">
        <v>76.129719798195595</v>
      </c>
      <c r="T2982" s="122">
        <v>99.956000000000003</v>
      </c>
    </row>
    <row r="2983" spans="1:20" x14ac:dyDescent="0.25">
      <c r="A2983" t="s">
        <v>3234</v>
      </c>
      <c r="B2983" t="s">
        <v>3339</v>
      </c>
      <c r="C2983" t="s">
        <v>179</v>
      </c>
      <c r="D2983" t="s">
        <v>2282</v>
      </c>
      <c r="E2983" t="s">
        <v>5452</v>
      </c>
      <c r="F2983" t="s">
        <v>3234</v>
      </c>
      <c r="G2983" t="s">
        <v>180</v>
      </c>
      <c r="H2983" t="s">
        <v>43</v>
      </c>
      <c r="I2983" s="122">
        <v>46.658999999999999</v>
      </c>
      <c r="J2983" s="122">
        <v>2.625</v>
      </c>
      <c r="K2983" s="122">
        <v>6.1420000000000003</v>
      </c>
      <c r="L2983" s="122">
        <v>6.8449999999999998</v>
      </c>
      <c r="M2983" s="122">
        <v>0.12</v>
      </c>
      <c r="N2983" s="122">
        <v>12.722</v>
      </c>
      <c r="O2983" s="122">
        <v>23.899000000000001</v>
      </c>
      <c r="P2983" s="122">
        <v>0.95899999999999996</v>
      </c>
      <c r="Q2983" s="122">
        <v>2.7E-2</v>
      </c>
      <c r="R2983" s="122">
        <v>0.17</v>
      </c>
      <c r="S2983" s="122">
        <v>76.814222806275168</v>
      </c>
      <c r="T2983" s="122">
        <v>100.16800000000001</v>
      </c>
    </row>
    <row r="2984" spans="1:20" x14ac:dyDescent="0.25">
      <c r="A2984" t="s">
        <v>3234</v>
      </c>
      <c r="B2984" t="s">
        <v>3339</v>
      </c>
      <c r="C2984" t="s">
        <v>179</v>
      </c>
      <c r="D2984" t="s">
        <v>2282</v>
      </c>
      <c r="E2984" t="s">
        <v>5452</v>
      </c>
      <c r="F2984" t="s">
        <v>3234</v>
      </c>
      <c r="G2984" t="s">
        <v>180</v>
      </c>
      <c r="H2984" t="s">
        <v>43</v>
      </c>
      <c r="I2984" s="122">
        <v>44.911000000000001</v>
      </c>
      <c r="J2984" s="122">
        <v>3.3069999999999999</v>
      </c>
      <c r="K2984" s="122">
        <v>7.7510000000000003</v>
      </c>
      <c r="L2984" s="122">
        <v>8.1270000000000007</v>
      </c>
      <c r="M2984" s="122">
        <v>0.22700000000000001</v>
      </c>
      <c r="N2984" s="122">
        <v>10.613</v>
      </c>
      <c r="O2984" s="122">
        <v>23.731000000000002</v>
      </c>
      <c r="P2984" s="122">
        <v>1.0980000000000001</v>
      </c>
      <c r="S2984" s="122">
        <v>69.950130964272461</v>
      </c>
      <c r="T2984" s="122">
        <v>99.765000000000001</v>
      </c>
    </row>
    <row r="2985" spans="1:20" x14ac:dyDescent="0.25">
      <c r="A2985" t="s">
        <v>3234</v>
      </c>
      <c r="B2985" t="s">
        <v>3339</v>
      </c>
      <c r="C2985" t="s">
        <v>179</v>
      </c>
      <c r="D2985" t="s">
        <v>2282</v>
      </c>
      <c r="E2985" t="s">
        <v>5452</v>
      </c>
      <c r="F2985" t="s">
        <v>3234</v>
      </c>
      <c r="G2985" t="s">
        <v>180</v>
      </c>
      <c r="H2985" t="s">
        <v>43</v>
      </c>
      <c r="I2985" s="122">
        <v>46.902999999999999</v>
      </c>
      <c r="J2985" s="122">
        <v>2.0590000000000002</v>
      </c>
      <c r="K2985" s="122">
        <v>5.9320000000000004</v>
      </c>
      <c r="L2985" s="122">
        <v>8.8209999999999997</v>
      </c>
      <c r="M2985" s="122">
        <v>0.252</v>
      </c>
      <c r="N2985" s="122">
        <v>10.976000000000001</v>
      </c>
      <c r="O2985" s="122">
        <v>23.135999999999999</v>
      </c>
      <c r="P2985" s="122">
        <v>1.2230000000000001</v>
      </c>
      <c r="Q2985" s="122">
        <v>1E-3</v>
      </c>
      <c r="R2985" s="122">
        <v>4.2000000000000003E-2</v>
      </c>
      <c r="S2985" s="122">
        <v>68.92493503334164</v>
      </c>
      <c r="T2985" s="122">
        <v>99.344999999999999</v>
      </c>
    </row>
    <row r="2986" spans="1:20" x14ac:dyDescent="0.25">
      <c r="A2986" t="s">
        <v>3234</v>
      </c>
      <c r="B2986" t="s">
        <v>3339</v>
      </c>
      <c r="C2986" t="s">
        <v>179</v>
      </c>
      <c r="D2986" t="s">
        <v>2282</v>
      </c>
      <c r="E2986" t="s">
        <v>5452</v>
      </c>
      <c r="F2986" t="s">
        <v>3234</v>
      </c>
      <c r="G2986" t="s">
        <v>180</v>
      </c>
      <c r="H2986" t="s">
        <v>41</v>
      </c>
      <c r="I2986" s="122">
        <v>45.893999999999998</v>
      </c>
      <c r="J2986" s="122">
        <v>2.8980000000000001</v>
      </c>
      <c r="K2986" s="122">
        <v>7.6950000000000003</v>
      </c>
      <c r="L2986" s="122">
        <v>8.8030000000000008</v>
      </c>
      <c r="M2986" s="122">
        <v>0.189</v>
      </c>
      <c r="N2986" s="122">
        <v>10.917999999999999</v>
      </c>
      <c r="O2986" s="122">
        <v>22.827000000000002</v>
      </c>
      <c r="P2986" s="122">
        <v>0.93200000000000005</v>
      </c>
      <c r="Q2986" s="122">
        <v>8.9999999999999993E-3</v>
      </c>
      <c r="R2986" s="122">
        <v>2.7E-2</v>
      </c>
      <c r="S2986" s="122">
        <v>68.855162187572446</v>
      </c>
      <c r="T2986" s="122">
        <v>100.197</v>
      </c>
    </row>
    <row r="2987" spans="1:20" x14ac:dyDescent="0.25">
      <c r="A2987" t="s">
        <v>3234</v>
      </c>
      <c r="B2987" t="s">
        <v>3339</v>
      </c>
      <c r="C2987" t="s">
        <v>179</v>
      </c>
      <c r="D2987" t="s">
        <v>2282</v>
      </c>
      <c r="E2987" t="s">
        <v>5452</v>
      </c>
      <c r="F2987" t="s">
        <v>3234</v>
      </c>
      <c r="G2987" t="s">
        <v>180</v>
      </c>
      <c r="H2987" t="s">
        <v>41</v>
      </c>
      <c r="I2987" s="122">
        <v>47.414999999999999</v>
      </c>
      <c r="J2987" s="122">
        <v>2.2970000000000002</v>
      </c>
      <c r="K2987" s="122">
        <v>6.2039999999999997</v>
      </c>
      <c r="L2987" s="122">
        <v>6.7409999999999997</v>
      </c>
      <c r="M2987" s="122">
        <v>0.08</v>
      </c>
      <c r="N2987" s="122">
        <v>13.295</v>
      </c>
      <c r="O2987" s="122">
        <v>22.364000000000001</v>
      </c>
      <c r="P2987" s="122">
        <v>0.67500000000000004</v>
      </c>
      <c r="Q2987" s="122">
        <v>1.2E-2</v>
      </c>
      <c r="R2987" s="122">
        <v>9.4E-2</v>
      </c>
      <c r="S2987" s="122">
        <v>77.854651997327537</v>
      </c>
      <c r="T2987" s="122">
        <v>99.176999999999992</v>
      </c>
    </row>
    <row r="2988" spans="1:20" x14ac:dyDescent="0.25">
      <c r="A2988" t="s">
        <v>3234</v>
      </c>
      <c r="B2988" t="s">
        <v>3339</v>
      </c>
      <c r="C2988" t="s">
        <v>179</v>
      </c>
      <c r="D2988" t="s">
        <v>2282</v>
      </c>
      <c r="E2988" t="s">
        <v>5452</v>
      </c>
      <c r="F2988" t="s">
        <v>3234</v>
      </c>
      <c r="G2988" t="s">
        <v>180</v>
      </c>
      <c r="H2988" t="s">
        <v>41</v>
      </c>
      <c r="I2988" s="122">
        <v>44.956000000000003</v>
      </c>
      <c r="J2988" s="122">
        <v>3.5310000000000001</v>
      </c>
      <c r="K2988" s="122">
        <v>7.9889999999999999</v>
      </c>
      <c r="L2988" s="122">
        <v>6.585</v>
      </c>
      <c r="M2988" s="122">
        <v>0.127</v>
      </c>
      <c r="N2988" s="122">
        <v>12.347</v>
      </c>
      <c r="O2988" s="122">
        <v>23.021999999999998</v>
      </c>
      <c r="P2988" s="122">
        <v>0.59299999999999997</v>
      </c>
      <c r="R2988" s="122">
        <v>0.23899999999999999</v>
      </c>
      <c r="S2988" s="122">
        <v>76.970659749331759</v>
      </c>
      <c r="T2988" s="122">
        <v>99.42</v>
      </c>
    </row>
    <row r="2989" spans="1:20" x14ac:dyDescent="0.25">
      <c r="A2989" t="s">
        <v>3234</v>
      </c>
      <c r="B2989" t="s">
        <v>3339</v>
      </c>
      <c r="C2989" t="s">
        <v>179</v>
      </c>
      <c r="D2989" t="s">
        <v>2282</v>
      </c>
      <c r="E2989" t="s">
        <v>5452</v>
      </c>
      <c r="F2989" t="s">
        <v>3234</v>
      </c>
      <c r="G2989" t="s">
        <v>180</v>
      </c>
      <c r="H2989" t="s">
        <v>41</v>
      </c>
      <c r="I2989" s="122">
        <v>46.689</v>
      </c>
      <c r="J2989" s="122">
        <v>2.532</v>
      </c>
      <c r="K2989" s="122">
        <v>6.7729999999999997</v>
      </c>
      <c r="L2989" s="122">
        <v>6.5380000000000003</v>
      </c>
      <c r="M2989" s="122">
        <v>0.14199999999999999</v>
      </c>
      <c r="N2989" s="122">
        <v>12.904999999999999</v>
      </c>
      <c r="O2989" s="122">
        <v>23.094999999999999</v>
      </c>
      <c r="P2989" s="122">
        <v>0.55000000000000004</v>
      </c>
      <c r="R2989" s="122">
        <v>7.9000000000000001E-2</v>
      </c>
      <c r="S2989" s="122">
        <v>77.868507048391677</v>
      </c>
      <c r="T2989" s="122">
        <v>99.307999999999979</v>
      </c>
    </row>
    <row r="2990" spans="1:20" x14ac:dyDescent="0.25">
      <c r="A2990" t="s">
        <v>3234</v>
      </c>
      <c r="B2990" t="s">
        <v>3339</v>
      </c>
      <c r="C2990" t="s">
        <v>179</v>
      </c>
      <c r="D2990" t="s">
        <v>2282</v>
      </c>
      <c r="E2990" t="s">
        <v>5452</v>
      </c>
      <c r="F2990" t="s">
        <v>3234</v>
      </c>
      <c r="G2990" t="s">
        <v>180</v>
      </c>
      <c r="H2990" t="s">
        <v>41</v>
      </c>
      <c r="I2990" s="122">
        <v>46.017000000000003</v>
      </c>
      <c r="J2990" s="122">
        <v>2.91</v>
      </c>
      <c r="K2990" s="122">
        <v>7.4969999999999999</v>
      </c>
      <c r="L2990" s="122">
        <v>6.7830000000000004</v>
      </c>
      <c r="M2990" s="122">
        <v>0.16</v>
      </c>
      <c r="N2990" s="122">
        <v>12.75</v>
      </c>
      <c r="O2990" s="122">
        <v>22.850999999999999</v>
      </c>
      <c r="P2990" s="122">
        <v>0.52100000000000002</v>
      </c>
      <c r="Q2990" s="122">
        <v>1.2E-2</v>
      </c>
      <c r="R2990" s="122">
        <v>0.182</v>
      </c>
      <c r="S2990" s="122">
        <v>77.014820651302244</v>
      </c>
      <c r="T2990" s="122">
        <v>99.726000000000013</v>
      </c>
    </row>
    <row r="2991" spans="1:20" x14ac:dyDescent="0.25">
      <c r="A2991" t="s">
        <v>3234</v>
      </c>
      <c r="B2991" t="s">
        <v>3339</v>
      </c>
      <c r="C2991" t="s">
        <v>179</v>
      </c>
      <c r="D2991" t="s">
        <v>2282</v>
      </c>
      <c r="E2991" t="s">
        <v>5452</v>
      </c>
      <c r="F2991" t="s">
        <v>3234</v>
      </c>
      <c r="G2991" t="s">
        <v>180</v>
      </c>
      <c r="H2991" t="s">
        <v>41</v>
      </c>
      <c r="I2991" s="122">
        <v>46.670999999999999</v>
      </c>
      <c r="J2991" s="122">
        <v>2.4910000000000001</v>
      </c>
      <c r="K2991" s="122">
        <v>6.6189999999999998</v>
      </c>
      <c r="L2991" s="122">
        <v>6.2050000000000001</v>
      </c>
      <c r="M2991" s="122">
        <v>0.127</v>
      </c>
      <c r="N2991" s="122">
        <v>12.708</v>
      </c>
      <c r="O2991" s="122">
        <v>22.850999999999999</v>
      </c>
      <c r="P2991" s="122">
        <v>0.55500000000000005</v>
      </c>
      <c r="Q2991" s="122">
        <v>6.0000000000000001E-3</v>
      </c>
      <c r="R2991" s="122">
        <v>8.5999999999999993E-2</v>
      </c>
      <c r="S2991" s="122">
        <v>78.497756316230721</v>
      </c>
      <c r="T2991" s="122">
        <v>98.347999999999999</v>
      </c>
    </row>
    <row r="2992" spans="1:20" x14ac:dyDescent="0.25">
      <c r="A2992" t="s">
        <v>3234</v>
      </c>
      <c r="B2992" t="s">
        <v>3339</v>
      </c>
      <c r="C2992" t="s">
        <v>179</v>
      </c>
      <c r="D2992" t="s">
        <v>2282</v>
      </c>
      <c r="E2992" t="s">
        <v>5452</v>
      </c>
      <c r="F2992" t="s">
        <v>3234</v>
      </c>
      <c r="G2992" t="s">
        <v>180</v>
      </c>
      <c r="H2992" t="s">
        <v>41</v>
      </c>
      <c r="I2992" s="122">
        <v>48.561</v>
      </c>
      <c r="J2992" s="122">
        <v>2.0960000000000001</v>
      </c>
      <c r="K2992" s="122">
        <v>5.5170000000000003</v>
      </c>
      <c r="L2992" s="122">
        <v>6.1360000000000001</v>
      </c>
      <c r="M2992" s="122">
        <v>0.14499999999999999</v>
      </c>
      <c r="N2992" s="122">
        <v>13.78</v>
      </c>
      <c r="O2992" s="122">
        <v>23.442</v>
      </c>
      <c r="P2992" s="122">
        <v>0.65600000000000003</v>
      </c>
      <c r="Q2992" s="122">
        <v>2E-3</v>
      </c>
      <c r="R2992" s="122">
        <v>0.246</v>
      </c>
      <c r="S2992" s="122">
        <v>80.01259379279125</v>
      </c>
      <c r="T2992" s="122">
        <v>100.581</v>
      </c>
    </row>
    <row r="2993" spans="1:20" x14ac:dyDescent="0.25">
      <c r="A2993" t="s">
        <v>3234</v>
      </c>
      <c r="B2993" t="s">
        <v>3339</v>
      </c>
      <c r="C2993" t="s">
        <v>179</v>
      </c>
      <c r="D2993" t="s">
        <v>2282</v>
      </c>
      <c r="E2993" t="s">
        <v>5452</v>
      </c>
      <c r="F2993" t="s">
        <v>3234</v>
      </c>
      <c r="G2993" t="s">
        <v>180</v>
      </c>
      <c r="H2993" t="s">
        <v>41</v>
      </c>
      <c r="I2993" s="122">
        <v>45.319000000000003</v>
      </c>
      <c r="J2993" s="122">
        <v>2.5819999999999999</v>
      </c>
      <c r="K2993" s="122">
        <v>7.8140000000000001</v>
      </c>
      <c r="L2993" s="122">
        <v>8.6739999999999995</v>
      </c>
      <c r="M2993" s="122">
        <v>0.23200000000000001</v>
      </c>
      <c r="N2993" s="122">
        <v>10.606</v>
      </c>
      <c r="O2993" s="122">
        <v>22.779</v>
      </c>
      <c r="P2993" s="122">
        <v>0.92100000000000004</v>
      </c>
      <c r="R2993" s="122">
        <v>8.1000000000000003E-2</v>
      </c>
      <c r="S2993" s="122">
        <v>68.549177908144927</v>
      </c>
      <c r="T2993" s="122">
        <v>99.00800000000001</v>
      </c>
    </row>
    <row r="2994" spans="1:20" x14ac:dyDescent="0.25">
      <c r="A2994" t="s">
        <v>3234</v>
      </c>
      <c r="B2994" t="s">
        <v>3339</v>
      </c>
      <c r="C2994" t="s">
        <v>179</v>
      </c>
      <c r="D2994" t="s">
        <v>2282</v>
      </c>
      <c r="E2994" t="s">
        <v>5452</v>
      </c>
      <c r="F2994" t="s">
        <v>3234</v>
      </c>
      <c r="G2994" t="s">
        <v>180</v>
      </c>
      <c r="H2994" t="s">
        <v>41</v>
      </c>
      <c r="I2994" s="122">
        <v>46.308999999999997</v>
      </c>
      <c r="J2994" s="122">
        <v>2.7120000000000002</v>
      </c>
      <c r="K2994" s="122">
        <v>6.6319999999999997</v>
      </c>
      <c r="L2994" s="122">
        <v>6.6820000000000004</v>
      </c>
      <c r="M2994" s="122">
        <v>0.153</v>
      </c>
      <c r="N2994" s="122">
        <v>12.664999999999999</v>
      </c>
      <c r="O2994" s="122">
        <v>23.606999999999999</v>
      </c>
      <c r="P2994" s="122">
        <v>0.65100000000000002</v>
      </c>
      <c r="R2994" s="122">
        <v>4.2000000000000003E-2</v>
      </c>
      <c r="S2994" s="122">
        <v>77.161649394973466</v>
      </c>
      <c r="T2994" s="122">
        <v>99.452999999999989</v>
      </c>
    </row>
    <row r="2995" spans="1:20" x14ac:dyDescent="0.25">
      <c r="A2995" t="s">
        <v>3234</v>
      </c>
      <c r="B2995" t="s">
        <v>3339</v>
      </c>
      <c r="C2995" t="s">
        <v>179</v>
      </c>
      <c r="D2995" t="s">
        <v>2282</v>
      </c>
      <c r="E2995" t="s">
        <v>5452</v>
      </c>
      <c r="F2995" t="s">
        <v>3234</v>
      </c>
      <c r="G2995" t="s">
        <v>180</v>
      </c>
      <c r="H2995" t="s">
        <v>41</v>
      </c>
      <c r="I2995" s="122">
        <v>48.774999999999999</v>
      </c>
      <c r="J2995" s="122">
        <v>2.2170000000000001</v>
      </c>
      <c r="K2995" s="122">
        <v>4.5179999999999998</v>
      </c>
      <c r="L2995" s="122">
        <v>6.3040000000000003</v>
      </c>
      <c r="M2995" s="122">
        <v>0.11600000000000001</v>
      </c>
      <c r="N2995" s="122">
        <v>14.456</v>
      </c>
      <c r="O2995" s="122">
        <v>22.866</v>
      </c>
      <c r="P2995" s="122">
        <v>0.41499999999999998</v>
      </c>
      <c r="Q2995" s="122">
        <v>5.0000000000000001E-3</v>
      </c>
      <c r="S2995" s="122">
        <v>80.344424456571446</v>
      </c>
      <c r="T2995" s="122">
        <v>99.671999999999997</v>
      </c>
    </row>
    <row r="2996" spans="1:20" x14ac:dyDescent="0.25">
      <c r="A2996" t="s">
        <v>3234</v>
      </c>
      <c r="B2996" t="s">
        <v>3339</v>
      </c>
      <c r="C2996" t="s">
        <v>179</v>
      </c>
      <c r="D2996" t="s">
        <v>2282</v>
      </c>
      <c r="E2996" t="s">
        <v>5452</v>
      </c>
      <c r="F2996" t="s">
        <v>3234</v>
      </c>
      <c r="G2996" t="s">
        <v>180</v>
      </c>
      <c r="H2996" t="s">
        <v>41</v>
      </c>
      <c r="I2996" s="122">
        <v>46.25</v>
      </c>
      <c r="J2996" s="122">
        <v>2.1309999999999998</v>
      </c>
      <c r="K2996" s="122">
        <v>6.7709999999999999</v>
      </c>
      <c r="L2996" s="122">
        <v>10.217000000000001</v>
      </c>
      <c r="M2996" s="122">
        <v>0.28599999999999998</v>
      </c>
      <c r="N2996" s="122">
        <v>10.537000000000001</v>
      </c>
      <c r="O2996" s="122">
        <v>22.472000000000001</v>
      </c>
      <c r="P2996" s="122">
        <v>0.98099999999999998</v>
      </c>
      <c r="R2996" s="122">
        <v>2.1000000000000001E-2</v>
      </c>
      <c r="S2996" s="122">
        <v>64.76844353101373</v>
      </c>
      <c r="T2996" s="122">
        <v>99.666000000000011</v>
      </c>
    </row>
    <row r="2997" spans="1:20" x14ac:dyDescent="0.25">
      <c r="A2997" t="s">
        <v>3234</v>
      </c>
      <c r="B2997" t="s">
        <v>3339</v>
      </c>
      <c r="C2997" t="s">
        <v>179</v>
      </c>
      <c r="D2997" t="s">
        <v>2282</v>
      </c>
      <c r="E2997" t="s">
        <v>5452</v>
      </c>
      <c r="F2997" t="s">
        <v>3234</v>
      </c>
      <c r="G2997" t="s">
        <v>180</v>
      </c>
      <c r="H2997" t="s">
        <v>41</v>
      </c>
      <c r="I2997" s="122">
        <v>46.103000000000002</v>
      </c>
      <c r="J2997" s="122">
        <v>2.7509999999999999</v>
      </c>
      <c r="K2997" s="122">
        <v>7.2610000000000001</v>
      </c>
      <c r="L2997" s="122">
        <v>7.6520000000000001</v>
      </c>
      <c r="M2997" s="122">
        <v>0.16300000000000001</v>
      </c>
      <c r="N2997" s="122">
        <v>11.757</v>
      </c>
      <c r="O2997" s="122">
        <v>22.997</v>
      </c>
      <c r="P2997" s="122">
        <v>0.748</v>
      </c>
      <c r="Q2997" s="122">
        <v>1.7000000000000001E-2</v>
      </c>
      <c r="R2997" s="122">
        <v>3.9E-2</v>
      </c>
      <c r="S2997" s="122">
        <v>73.253417891398342</v>
      </c>
      <c r="T2997" s="122">
        <v>99.509</v>
      </c>
    </row>
    <row r="2998" spans="1:20" x14ac:dyDescent="0.25">
      <c r="A2998" t="s">
        <v>3234</v>
      </c>
      <c r="B2998" t="s">
        <v>3339</v>
      </c>
      <c r="C2998" t="s">
        <v>179</v>
      </c>
      <c r="D2998" t="s">
        <v>2282</v>
      </c>
      <c r="E2998" t="s">
        <v>5452</v>
      </c>
      <c r="F2998" t="s">
        <v>3234</v>
      </c>
      <c r="G2998" t="s">
        <v>180</v>
      </c>
      <c r="H2998" t="s">
        <v>41</v>
      </c>
      <c r="I2998" s="122">
        <v>46.021000000000001</v>
      </c>
      <c r="J2998" s="122">
        <v>2.379</v>
      </c>
      <c r="K2998" s="122">
        <v>6.556</v>
      </c>
      <c r="L2998" s="122">
        <v>9.2569999999999997</v>
      </c>
      <c r="M2998" s="122">
        <v>0.21</v>
      </c>
      <c r="N2998" s="122">
        <v>10.59</v>
      </c>
      <c r="O2998" s="122">
        <v>22.951000000000001</v>
      </c>
      <c r="P2998" s="122">
        <v>0.93799999999999994</v>
      </c>
      <c r="Q2998" s="122">
        <v>1.2E-2</v>
      </c>
      <c r="R2998" s="122">
        <v>1.0999999999999999E-2</v>
      </c>
      <c r="S2998" s="122">
        <v>67.09680352743591</v>
      </c>
      <c r="T2998" s="122">
        <v>98.924999999999997</v>
      </c>
    </row>
    <row r="2999" spans="1:20" x14ac:dyDescent="0.25">
      <c r="A2999" t="s">
        <v>3234</v>
      </c>
      <c r="B2999" t="s">
        <v>3339</v>
      </c>
      <c r="C2999" t="s">
        <v>179</v>
      </c>
      <c r="D2999" t="s">
        <v>2282</v>
      </c>
      <c r="E2999" t="s">
        <v>5452</v>
      </c>
      <c r="F2999" t="s">
        <v>3234</v>
      </c>
      <c r="G2999" t="s">
        <v>180</v>
      </c>
      <c r="H2999" t="s">
        <v>41</v>
      </c>
      <c r="I2999" s="122">
        <v>46.47</v>
      </c>
      <c r="J2999" s="122">
        <v>2.7650000000000001</v>
      </c>
      <c r="K2999" s="122">
        <v>7.202</v>
      </c>
      <c r="L2999" s="122">
        <v>7.6070000000000002</v>
      </c>
      <c r="M2999" s="122">
        <v>0.16</v>
      </c>
      <c r="N2999" s="122">
        <v>11.711</v>
      </c>
      <c r="O2999" s="122">
        <v>22.861000000000001</v>
      </c>
      <c r="P2999" s="122">
        <v>0.68500000000000005</v>
      </c>
      <c r="Q2999" s="122">
        <v>7.0000000000000001E-3</v>
      </c>
      <c r="S2999" s="122">
        <v>73.292153392363815</v>
      </c>
      <c r="T2999" s="122">
        <v>99.47</v>
      </c>
    </row>
    <row r="3000" spans="1:20" x14ac:dyDescent="0.25">
      <c r="A3000" t="s">
        <v>3234</v>
      </c>
      <c r="B3000" t="s">
        <v>3339</v>
      </c>
      <c r="C3000" t="s">
        <v>179</v>
      </c>
      <c r="D3000" t="s">
        <v>2282</v>
      </c>
      <c r="E3000" t="s">
        <v>5452</v>
      </c>
      <c r="F3000" t="s">
        <v>3234</v>
      </c>
      <c r="G3000" t="s">
        <v>180</v>
      </c>
      <c r="H3000" t="s">
        <v>41</v>
      </c>
      <c r="I3000" s="122">
        <v>45.889000000000003</v>
      </c>
      <c r="J3000" s="122">
        <v>2.7</v>
      </c>
      <c r="K3000" s="122">
        <v>7.4710000000000001</v>
      </c>
      <c r="L3000" s="122">
        <v>7.5270000000000001</v>
      </c>
      <c r="M3000" s="122">
        <v>0.16700000000000001</v>
      </c>
      <c r="N3000" s="122">
        <v>11.839</v>
      </c>
      <c r="O3000" s="122">
        <v>23.113</v>
      </c>
      <c r="P3000" s="122">
        <v>0.71199999999999997</v>
      </c>
      <c r="Q3000" s="122">
        <v>2.7E-2</v>
      </c>
      <c r="R3000" s="122">
        <v>8.9999999999999993E-3</v>
      </c>
      <c r="S3000" s="122">
        <v>73.709791323892446</v>
      </c>
      <c r="T3000" s="122">
        <v>99.456000000000003</v>
      </c>
    </row>
    <row r="3001" spans="1:20" x14ac:dyDescent="0.25">
      <c r="A3001" t="s">
        <v>3234</v>
      </c>
      <c r="B3001" t="s">
        <v>3339</v>
      </c>
      <c r="C3001" t="s">
        <v>179</v>
      </c>
      <c r="D3001" t="s">
        <v>2282</v>
      </c>
      <c r="E3001" t="s">
        <v>5452</v>
      </c>
      <c r="F3001" t="s">
        <v>3234</v>
      </c>
      <c r="G3001" t="s">
        <v>180</v>
      </c>
      <c r="H3001" t="s">
        <v>41</v>
      </c>
      <c r="I3001" s="122">
        <v>46.323999999999998</v>
      </c>
      <c r="J3001" s="122">
        <v>2.6850000000000001</v>
      </c>
      <c r="K3001" s="122">
        <v>7.4169999999999998</v>
      </c>
      <c r="L3001" s="122">
        <v>8.01</v>
      </c>
      <c r="M3001" s="122">
        <v>0.189</v>
      </c>
      <c r="N3001" s="122">
        <v>11.792</v>
      </c>
      <c r="O3001" s="122">
        <v>22.893000000000001</v>
      </c>
      <c r="P3001" s="122">
        <v>0.71699999999999997</v>
      </c>
      <c r="S3001" s="122">
        <v>72.407522844864616</v>
      </c>
      <c r="T3001" s="122">
        <v>100.027</v>
      </c>
    </row>
    <row r="3002" spans="1:20" x14ac:dyDescent="0.25">
      <c r="A3002" t="s">
        <v>3234</v>
      </c>
      <c r="B3002" t="s">
        <v>3339</v>
      </c>
      <c r="C3002" t="s">
        <v>179</v>
      </c>
      <c r="D3002" t="s">
        <v>2282</v>
      </c>
      <c r="E3002" t="s">
        <v>5452</v>
      </c>
      <c r="F3002" t="s">
        <v>3234</v>
      </c>
      <c r="G3002" t="s">
        <v>180</v>
      </c>
      <c r="H3002" t="s">
        <v>40</v>
      </c>
      <c r="I3002" s="122">
        <v>44.912999999999997</v>
      </c>
      <c r="J3002" s="122">
        <v>2.4510000000000001</v>
      </c>
      <c r="K3002" s="122">
        <v>7.851</v>
      </c>
      <c r="L3002" s="122">
        <v>10.074</v>
      </c>
      <c r="M3002" s="122">
        <v>0.317</v>
      </c>
      <c r="N3002" s="122">
        <v>9.4960000000000004</v>
      </c>
      <c r="O3002" s="122">
        <v>23.725999999999999</v>
      </c>
      <c r="P3002" s="122">
        <v>1.208</v>
      </c>
      <c r="Q3002" s="122">
        <v>8.9999999999999993E-3</v>
      </c>
      <c r="R3002" s="122">
        <v>3.0000000000000001E-3</v>
      </c>
      <c r="S3002" s="122">
        <v>62.690203712492107</v>
      </c>
      <c r="T3002" s="122">
        <v>100.048</v>
      </c>
    </row>
    <row r="3003" spans="1:20" x14ac:dyDescent="0.25">
      <c r="A3003" t="s">
        <v>3234</v>
      </c>
      <c r="B3003" t="s">
        <v>3339</v>
      </c>
      <c r="C3003" t="s">
        <v>179</v>
      </c>
      <c r="D3003" t="s">
        <v>2282</v>
      </c>
      <c r="E3003" t="s">
        <v>5452</v>
      </c>
      <c r="F3003" t="s">
        <v>3234</v>
      </c>
      <c r="G3003" t="s">
        <v>180</v>
      </c>
      <c r="H3003" t="s">
        <v>40</v>
      </c>
      <c r="I3003" s="122">
        <v>46.558</v>
      </c>
      <c r="J3003" s="122">
        <v>2.5209999999999999</v>
      </c>
      <c r="K3003" s="122">
        <v>6.4790000000000001</v>
      </c>
      <c r="L3003" s="122">
        <v>9.2690000000000001</v>
      </c>
      <c r="M3003" s="122">
        <v>0.34200000000000003</v>
      </c>
      <c r="N3003" s="122">
        <v>10.497</v>
      </c>
      <c r="O3003" s="122">
        <v>23.228000000000002</v>
      </c>
      <c r="P3003" s="122">
        <v>1.2110000000000001</v>
      </c>
      <c r="S3003" s="122">
        <v>66.873084677029652</v>
      </c>
      <c r="T3003" s="122">
        <v>100.105</v>
      </c>
    </row>
    <row r="3004" spans="1:20" x14ac:dyDescent="0.25">
      <c r="A3004" t="s">
        <v>3234</v>
      </c>
      <c r="B3004" t="s">
        <v>3339</v>
      </c>
      <c r="C3004" t="s">
        <v>179</v>
      </c>
      <c r="D3004" t="s">
        <v>2282</v>
      </c>
      <c r="E3004" t="s">
        <v>5452</v>
      </c>
      <c r="F3004" t="s">
        <v>3234</v>
      </c>
      <c r="G3004" t="s">
        <v>180</v>
      </c>
      <c r="H3004" t="s">
        <v>40</v>
      </c>
      <c r="I3004" s="122">
        <v>45.328000000000003</v>
      </c>
      <c r="J3004" s="122">
        <v>3.121</v>
      </c>
      <c r="K3004" s="122">
        <v>7.7539999999999996</v>
      </c>
      <c r="L3004" s="122">
        <v>8.3490000000000002</v>
      </c>
      <c r="M3004" s="122">
        <v>0.17799999999999999</v>
      </c>
      <c r="N3004" s="122">
        <v>10.766999999999999</v>
      </c>
      <c r="O3004" s="122">
        <v>23.491</v>
      </c>
      <c r="P3004" s="122">
        <v>0.91800000000000004</v>
      </c>
      <c r="Q3004" s="122">
        <v>7.0000000000000001E-3</v>
      </c>
      <c r="R3004" s="122">
        <v>5.7000000000000002E-2</v>
      </c>
      <c r="S3004" s="122">
        <v>69.685805705356671</v>
      </c>
      <c r="T3004" s="122">
        <v>99.970000000000013</v>
      </c>
    </row>
    <row r="3005" spans="1:20" x14ac:dyDescent="0.25">
      <c r="A3005" t="s">
        <v>3234</v>
      </c>
      <c r="B3005" t="s">
        <v>3339</v>
      </c>
      <c r="C3005" t="s">
        <v>179</v>
      </c>
      <c r="D3005" t="s">
        <v>2282</v>
      </c>
      <c r="E3005" t="s">
        <v>5452</v>
      </c>
      <c r="F3005" t="s">
        <v>3234</v>
      </c>
      <c r="G3005" t="s">
        <v>180</v>
      </c>
      <c r="H3005" t="s">
        <v>40</v>
      </c>
      <c r="I3005" s="122">
        <v>45.582999999999998</v>
      </c>
      <c r="J3005" s="122">
        <v>2.907</v>
      </c>
      <c r="K3005" s="122">
        <v>7.367</v>
      </c>
      <c r="L3005" s="122">
        <v>9.5749999999999993</v>
      </c>
      <c r="M3005" s="122">
        <v>0.34599999999999997</v>
      </c>
      <c r="N3005" s="122">
        <v>10.130000000000001</v>
      </c>
      <c r="O3005" s="122">
        <v>23.594000000000001</v>
      </c>
      <c r="P3005" s="122">
        <v>1.1850000000000001</v>
      </c>
      <c r="S3005" s="122">
        <v>65.34824568338702</v>
      </c>
      <c r="T3005" s="122">
        <v>100.697</v>
      </c>
    </row>
    <row r="3006" spans="1:20" x14ac:dyDescent="0.25">
      <c r="A3006" t="s">
        <v>3234</v>
      </c>
      <c r="B3006" t="s">
        <v>3339</v>
      </c>
      <c r="C3006" t="s">
        <v>179</v>
      </c>
      <c r="D3006" t="s">
        <v>2282</v>
      </c>
      <c r="E3006" t="s">
        <v>5452</v>
      </c>
      <c r="F3006" t="s">
        <v>3234</v>
      </c>
      <c r="G3006" t="s">
        <v>180</v>
      </c>
      <c r="H3006" t="s">
        <v>40</v>
      </c>
      <c r="I3006" s="122">
        <v>48.207999999999998</v>
      </c>
      <c r="J3006" s="122">
        <v>2.1930000000000001</v>
      </c>
      <c r="K3006" s="122">
        <v>5.7910000000000004</v>
      </c>
      <c r="L3006" s="122">
        <v>6.109</v>
      </c>
      <c r="M3006" s="122">
        <v>8.6999999999999994E-2</v>
      </c>
      <c r="N3006" s="122">
        <v>13.531000000000001</v>
      </c>
      <c r="O3006" s="122">
        <v>22.844000000000001</v>
      </c>
      <c r="P3006" s="122">
        <v>0.58799999999999997</v>
      </c>
      <c r="S3006" s="122">
        <v>79.790581502473529</v>
      </c>
      <c r="T3006" s="122">
        <v>99.350999999999999</v>
      </c>
    </row>
    <row r="3007" spans="1:20" x14ac:dyDescent="0.25">
      <c r="A3007" t="s">
        <v>3234</v>
      </c>
      <c r="B3007" t="s">
        <v>3339</v>
      </c>
      <c r="C3007" t="s">
        <v>179</v>
      </c>
      <c r="D3007" t="s">
        <v>2282</v>
      </c>
      <c r="E3007" t="s">
        <v>5452</v>
      </c>
      <c r="F3007" t="s">
        <v>3234</v>
      </c>
      <c r="G3007" t="s">
        <v>180</v>
      </c>
      <c r="H3007" t="s">
        <v>40</v>
      </c>
      <c r="I3007" s="122">
        <v>46.104999999999997</v>
      </c>
      <c r="J3007" s="122">
        <v>2.9750000000000001</v>
      </c>
      <c r="K3007" s="122">
        <v>7.6280000000000001</v>
      </c>
      <c r="L3007" s="122">
        <v>7.0679999999999996</v>
      </c>
      <c r="M3007" s="122">
        <v>8.6999999999999994E-2</v>
      </c>
      <c r="N3007" s="122">
        <v>12.451000000000001</v>
      </c>
      <c r="O3007" s="122">
        <v>23.225000000000001</v>
      </c>
      <c r="P3007" s="122">
        <v>0.77300000000000002</v>
      </c>
      <c r="Q3007" s="122">
        <v>5.0000000000000001E-3</v>
      </c>
      <c r="R3007" s="122">
        <v>3.5000000000000003E-2</v>
      </c>
      <c r="S3007" s="122">
        <v>75.846089276539544</v>
      </c>
      <c r="T3007" s="122">
        <v>100.352</v>
      </c>
    </row>
    <row r="3008" spans="1:20" x14ac:dyDescent="0.25">
      <c r="A3008" t="s">
        <v>3234</v>
      </c>
      <c r="B3008" t="s">
        <v>3339</v>
      </c>
      <c r="C3008" t="s">
        <v>179</v>
      </c>
      <c r="D3008" t="s">
        <v>2282</v>
      </c>
      <c r="E3008" t="s">
        <v>5452</v>
      </c>
      <c r="F3008" t="s">
        <v>3234</v>
      </c>
      <c r="G3008" t="s">
        <v>180</v>
      </c>
      <c r="H3008" t="s">
        <v>40</v>
      </c>
      <c r="I3008" s="122">
        <v>48.716000000000001</v>
      </c>
      <c r="J3008" s="122">
        <v>1.911</v>
      </c>
      <c r="K3008" s="122">
        <v>5.1870000000000003</v>
      </c>
      <c r="L3008" s="122">
        <v>6.5220000000000002</v>
      </c>
      <c r="M3008" s="122">
        <v>0.13200000000000001</v>
      </c>
      <c r="N3008" s="122">
        <v>13.851000000000001</v>
      </c>
      <c r="O3008" s="122">
        <v>22.484000000000002</v>
      </c>
      <c r="P3008" s="122">
        <v>0.66200000000000003</v>
      </c>
      <c r="S3008" s="122">
        <v>79.104117741906933</v>
      </c>
      <c r="T3008" s="122">
        <v>99.489000000000004</v>
      </c>
    </row>
    <row r="3009" spans="1:20" x14ac:dyDescent="0.25">
      <c r="A3009" t="s">
        <v>3234</v>
      </c>
      <c r="B3009" t="s">
        <v>3339</v>
      </c>
      <c r="C3009" t="s">
        <v>179</v>
      </c>
      <c r="D3009" t="s">
        <v>2282</v>
      </c>
      <c r="E3009" t="s">
        <v>5452</v>
      </c>
      <c r="F3009" t="s">
        <v>3234</v>
      </c>
      <c r="G3009" t="s">
        <v>180</v>
      </c>
      <c r="H3009" t="s">
        <v>39</v>
      </c>
      <c r="I3009" s="122">
        <v>47.619</v>
      </c>
      <c r="J3009" s="122">
        <v>1.8819999999999999</v>
      </c>
      <c r="K3009" s="122">
        <v>5.3410000000000002</v>
      </c>
      <c r="L3009" s="122">
        <v>9.8149999999999995</v>
      </c>
      <c r="M3009" s="122">
        <v>0.20300000000000001</v>
      </c>
      <c r="N3009" s="122">
        <v>10.731999999999999</v>
      </c>
      <c r="O3009" s="122">
        <v>22.538</v>
      </c>
      <c r="P3009" s="122">
        <v>1.2569999999999999</v>
      </c>
      <c r="Q3009" s="122">
        <v>8.0000000000000002E-3</v>
      </c>
      <c r="R3009" s="122">
        <v>2E-3</v>
      </c>
      <c r="S3009" s="122">
        <v>66.091054862923201</v>
      </c>
      <c r="T3009" s="122">
        <v>99.418999999999997</v>
      </c>
    </row>
    <row r="3010" spans="1:20" x14ac:dyDescent="0.25">
      <c r="A3010" t="s">
        <v>3234</v>
      </c>
      <c r="B3010" t="s">
        <v>3339</v>
      </c>
      <c r="C3010" t="s">
        <v>179</v>
      </c>
      <c r="D3010" t="s">
        <v>2282</v>
      </c>
      <c r="E3010" t="s">
        <v>5452</v>
      </c>
      <c r="F3010" t="s">
        <v>3234</v>
      </c>
      <c r="G3010" t="s">
        <v>180</v>
      </c>
      <c r="H3010" t="s">
        <v>39</v>
      </c>
      <c r="I3010" s="122">
        <v>45.982999999999997</v>
      </c>
      <c r="J3010" s="122">
        <v>2.9</v>
      </c>
      <c r="K3010" s="122">
        <v>6.9160000000000004</v>
      </c>
      <c r="L3010" s="122">
        <v>8.8209999999999997</v>
      </c>
      <c r="M3010" s="122">
        <v>0.16300000000000001</v>
      </c>
      <c r="N3010" s="122">
        <v>10.505000000000001</v>
      </c>
      <c r="O3010" s="122">
        <v>22.885999999999999</v>
      </c>
      <c r="P3010" s="122">
        <v>1.0960000000000001</v>
      </c>
      <c r="R3010" s="122">
        <v>6.0000000000000001E-3</v>
      </c>
      <c r="S3010" s="122">
        <v>67.977816992066295</v>
      </c>
      <c r="T3010" s="122">
        <v>99.305999999999983</v>
      </c>
    </row>
    <row r="3011" spans="1:20" x14ac:dyDescent="0.25">
      <c r="A3011" t="s">
        <v>3234</v>
      </c>
      <c r="B3011" t="s">
        <v>3339</v>
      </c>
      <c r="C3011" t="s">
        <v>179</v>
      </c>
      <c r="D3011" t="s">
        <v>2282</v>
      </c>
      <c r="E3011" t="s">
        <v>5452</v>
      </c>
      <c r="F3011" t="s">
        <v>3234</v>
      </c>
      <c r="G3011" t="s">
        <v>180</v>
      </c>
      <c r="H3011" t="s">
        <v>39</v>
      </c>
      <c r="I3011" s="122">
        <v>46.656999999999996</v>
      </c>
      <c r="J3011" s="122">
        <v>2.956</v>
      </c>
      <c r="K3011" s="122">
        <v>6.859</v>
      </c>
      <c r="L3011" s="122">
        <v>6.8840000000000003</v>
      </c>
      <c r="M3011" s="122">
        <v>0.13100000000000001</v>
      </c>
      <c r="N3011" s="122">
        <v>12.943</v>
      </c>
      <c r="O3011" s="122">
        <v>23.146999999999998</v>
      </c>
      <c r="P3011" s="122">
        <v>0.65</v>
      </c>
      <c r="Q3011" s="122">
        <v>7.0000000000000001E-3</v>
      </c>
      <c r="R3011" s="122">
        <v>5.6000000000000001E-2</v>
      </c>
      <c r="S3011" s="122">
        <v>77.019129625902508</v>
      </c>
      <c r="T3011" s="122">
        <v>100.298</v>
      </c>
    </row>
    <row r="3012" spans="1:20" x14ac:dyDescent="0.25">
      <c r="A3012" t="s">
        <v>3234</v>
      </c>
      <c r="B3012" t="s">
        <v>3339</v>
      </c>
      <c r="C3012" t="s">
        <v>179</v>
      </c>
      <c r="D3012" t="s">
        <v>2282</v>
      </c>
      <c r="E3012" t="s">
        <v>5452</v>
      </c>
      <c r="F3012" t="s">
        <v>3234</v>
      </c>
      <c r="G3012" t="s">
        <v>180</v>
      </c>
      <c r="H3012" t="s">
        <v>39</v>
      </c>
      <c r="I3012" s="122">
        <v>47.258000000000003</v>
      </c>
      <c r="J3012" s="122">
        <v>2.7240000000000002</v>
      </c>
      <c r="K3012" s="122">
        <v>5.8689999999999998</v>
      </c>
      <c r="L3012" s="122">
        <v>6.4989999999999997</v>
      </c>
      <c r="M3012" s="122">
        <v>0.20699999999999999</v>
      </c>
      <c r="N3012" s="122">
        <v>13.444000000000001</v>
      </c>
      <c r="O3012" s="122">
        <v>23.248999999999999</v>
      </c>
      <c r="P3012" s="122">
        <v>0.57099999999999995</v>
      </c>
      <c r="Q3012" s="122">
        <v>4.0000000000000001E-3</v>
      </c>
      <c r="R3012" s="122">
        <v>5.8999999999999997E-2</v>
      </c>
      <c r="S3012" s="122">
        <v>78.666202246561156</v>
      </c>
      <c r="T3012" s="122">
        <v>99.917000000000002</v>
      </c>
    </row>
    <row r="3013" spans="1:20" x14ac:dyDescent="0.25">
      <c r="A3013" t="s">
        <v>3234</v>
      </c>
      <c r="B3013" t="s">
        <v>3339</v>
      </c>
      <c r="C3013" t="s">
        <v>179</v>
      </c>
      <c r="D3013" t="s">
        <v>2282</v>
      </c>
      <c r="E3013" t="s">
        <v>5452</v>
      </c>
      <c r="F3013" t="s">
        <v>3234</v>
      </c>
      <c r="G3013" t="s">
        <v>180</v>
      </c>
      <c r="H3013" t="s">
        <v>39</v>
      </c>
      <c r="I3013" s="122">
        <v>47.16</v>
      </c>
      <c r="J3013" s="122">
        <v>2.6160000000000001</v>
      </c>
      <c r="K3013" s="122">
        <v>6.0590000000000002</v>
      </c>
      <c r="L3013" s="122">
        <v>6.5940000000000003</v>
      </c>
      <c r="M3013" s="122">
        <v>6.6000000000000003E-2</v>
      </c>
      <c r="N3013" s="122">
        <v>13.335000000000001</v>
      </c>
      <c r="O3013" s="122">
        <v>22.995999999999999</v>
      </c>
      <c r="P3013" s="122">
        <v>0.57099999999999995</v>
      </c>
      <c r="R3013" s="122">
        <v>5.0999999999999997E-2</v>
      </c>
      <c r="S3013" s="122">
        <v>78.283567288271357</v>
      </c>
      <c r="T3013" s="122">
        <v>99.447999999999993</v>
      </c>
    </row>
    <row r="3014" spans="1:20" x14ac:dyDescent="0.25">
      <c r="A3014" t="s">
        <v>3234</v>
      </c>
      <c r="B3014" t="s">
        <v>3339</v>
      </c>
      <c r="C3014" t="s">
        <v>179</v>
      </c>
      <c r="D3014" t="s">
        <v>2282</v>
      </c>
      <c r="E3014" t="s">
        <v>5452</v>
      </c>
      <c r="F3014" t="s">
        <v>3234</v>
      </c>
      <c r="G3014" t="s">
        <v>180</v>
      </c>
      <c r="H3014" t="s">
        <v>39</v>
      </c>
      <c r="I3014" s="122">
        <v>46.156999999999996</v>
      </c>
      <c r="J3014" s="122">
        <v>3.1949999999999998</v>
      </c>
      <c r="K3014" s="122">
        <v>7.23</v>
      </c>
      <c r="L3014" s="122">
        <v>6.9379999999999997</v>
      </c>
      <c r="M3014" s="122">
        <v>0.127</v>
      </c>
      <c r="N3014" s="122">
        <v>12.885999999999999</v>
      </c>
      <c r="O3014" s="122">
        <v>23.193999999999999</v>
      </c>
      <c r="P3014" s="122">
        <v>0.63100000000000001</v>
      </c>
      <c r="R3014" s="122">
        <v>0.04</v>
      </c>
      <c r="S3014" s="122">
        <v>76.801995480736323</v>
      </c>
      <c r="T3014" s="122">
        <v>100.46599999999999</v>
      </c>
    </row>
    <row r="3015" spans="1:20" x14ac:dyDescent="0.25">
      <c r="A3015" t="s">
        <v>3234</v>
      </c>
      <c r="B3015" t="s">
        <v>3339</v>
      </c>
      <c r="C3015" t="s">
        <v>179</v>
      </c>
      <c r="D3015" t="s">
        <v>2282</v>
      </c>
      <c r="E3015" t="s">
        <v>5452</v>
      </c>
      <c r="F3015" t="s">
        <v>3234</v>
      </c>
      <c r="G3015" t="s">
        <v>180</v>
      </c>
      <c r="H3015" t="s">
        <v>39</v>
      </c>
      <c r="I3015" s="122">
        <v>46.212000000000003</v>
      </c>
      <c r="J3015" s="122">
        <v>2.9969999999999999</v>
      </c>
      <c r="K3015" s="122">
        <v>7.1639999999999997</v>
      </c>
      <c r="L3015" s="122">
        <v>6.6239999999999997</v>
      </c>
      <c r="M3015" s="122">
        <v>0.12</v>
      </c>
      <c r="N3015" s="122">
        <v>13.061</v>
      </c>
      <c r="O3015" s="122">
        <v>23.257999999999999</v>
      </c>
      <c r="P3015" s="122">
        <v>0.61</v>
      </c>
      <c r="R3015" s="122">
        <v>3.2000000000000001E-2</v>
      </c>
      <c r="S3015" s="122">
        <v>77.850367795819295</v>
      </c>
      <c r="T3015" s="122">
        <v>100.113</v>
      </c>
    </row>
    <row r="3016" spans="1:20" x14ac:dyDescent="0.25">
      <c r="A3016" t="s">
        <v>3234</v>
      </c>
      <c r="B3016" t="s">
        <v>3339</v>
      </c>
      <c r="C3016" t="s">
        <v>179</v>
      </c>
      <c r="D3016" t="s">
        <v>2282</v>
      </c>
      <c r="E3016" t="s">
        <v>5452</v>
      </c>
      <c r="F3016" t="s">
        <v>3234</v>
      </c>
      <c r="G3016" t="s">
        <v>180</v>
      </c>
      <c r="H3016" t="s">
        <v>39</v>
      </c>
      <c r="I3016" s="122">
        <v>46.052999999999997</v>
      </c>
      <c r="J3016" s="122">
        <v>3.3519999999999999</v>
      </c>
      <c r="K3016" s="122">
        <v>7.2530000000000001</v>
      </c>
      <c r="L3016" s="122">
        <v>6.3310000000000004</v>
      </c>
      <c r="M3016" s="122">
        <v>9.5000000000000001E-2</v>
      </c>
      <c r="N3016" s="122">
        <v>12.707000000000001</v>
      </c>
      <c r="O3016" s="122">
        <v>22.315000000000001</v>
      </c>
      <c r="P3016" s="122">
        <v>0.59</v>
      </c>
      <c r="Q3016" s="122">
        <v>3.6999999999999998E-2</v>
      </c>
      <c r="R3016" s="122">
        <v>7.0000000000000007E-2</v>
      </c>
      <c r="S3016" s="122">
        <v>78.155158894433171</v>
      </c>
      <c r="T3016" s="122">
        <v>98.802999999999997</v>
      </c>
    </row>
    <row r="3017" spans="1:20" x14ac:dyDescent="0.25">
      <c r="A3017" t="s">
        <v>3234</v>
      </c>
      <c r="B3017" t="s">
        <v>3339</v>
      </c>
      <c r="C3017" t="s">
        <v>179</v>
      </c>
      <c r="D3017" t="s">
        <v>2282</v>
      </c>
      <c r="E3017" t="s">
        <v>5452</v>
      </c>
      <c r="F3017" t="s">
        <v>3234</v>
      </c>
      <c r="G3017" t="s">
        <v>180</v>
      </c>
      <c r="H3017" t="s">
        <v>39</v>
      </c>
      <c r="I3017" s="122">
        <v>46.573999999999998</v>
      </c>
      <c r="J3017" s="122">
        <v>2.9239999999999999</v>
      </c>
      <c r="K3017" s="122">
        <v>6.3620000000000001</v>
      </c>
      <c r="L3017" s="122">
        <v>5.9770000000000003</v>
      </c>
      <c r="M3017" s="122">
        <v>0.109</v>
      </c>
      <c r="N3017" s="122">
        <v>13.128</v>
      </c>
      <c r="O3017" s="122">
        <v>23.257999999999999</v>
      </c>
      <c r="P3017" s="122">
        <v>0.621</v>
      </c>
      <c r="Q3017" s="122">
        <v>1.2999999999999999E-2</v>
      </c>
      <c r="R3017" s="122">
        <v>0.11</v>
      </c>
      <c r="S3017" s="122">
        <v>79.654925679592466</v>
      </c>
      <c r="T3017" s="122">
        <v>99.076000000000008</v>
      </c>
    </row>
    <row r="3018" spans="1:20" x14ac:dyDescent="0.25">
      <c r="A3018" t="s">
        <v>3234</v>
      </c>
      <c r="B3018" t="s">
        <v>3339</v>
      </c>
      <c r="C3018" t="s">
        <v>179</v>
      </c>
      <c r="D3018" t="s">
        <v>2282</v>
      </c>
      <c r="E3018" t="s">
        <v>5452</v>
      </c>
      <c r="F3018" t="s">
        <v>3234</v>
      </c>
      <c r="G3018" t="s">
        <v>180</v>
      </c>
      <c r="H3018" t="s">
        <v>39</v>
      </c>
      <c r="I3018" s="122">
        <v>46.063000000000002</v>
      </c>
      <c r="J3018" s="122">
        <v>2.919</v>
      </c>
      <c r="K3018" s="122">
        <v>7.44</v>
      </c>
      <c r="L3018" s="122">
        <v>8.2609999999999992</v>
      </c>
      <c r="M3018" s="122">
        <v>0.26500000000000001</v>
      </c>
      <c r="N3018" s="122">
        <v>11.214</v>
      </c>
      <c r="O3018" s="122">
        <v>23.175000000000001</v>
      </c>
      <c r="P3018" s="122">
        <v>0.873</v>
      </c>
      <c r="S3018" s="122">
        <v>70.75788076512066</v>
      </c>
      <c r="T3018" s="122">
        <v>100.21</v>
      </c>
    </row>
    <row r="3019" spans="1:20" x14ac:dyDescent="0.25">
      <c r="A3019" t="s">
        <v>3234</v>
      </c>
      <c r="B3019" t="s">
        <v>3339</v>
      </c>
      <c r="C3019" t="s">
        <v>179</v>
      </c>
      <c r="D3019" t="s">
        <v>2282</v>
      </c>
      <c r="E3019" t="s">
        <v>5452</v>
      </c>
      <c r="F3019" t="s">
        <v>3234</v>
      </c>
      <c r="G3019" t="s">
        <v>180</v>
      </c>
      <c r="H3019" t="s">
        <v>39</v>
      </c>
      <c r="I3019" s="122">
        <v>45.436999999999998</v>
      </c>
      <c r="J3019" s="122">
        <v>2.9630000000000001</v>
      </c>
      <c r="K3019" s="122">
        <v>7.625</v>
      </c>
      <c r="L3019" s="122">
        <v>8.2560000000000002</v>
      </c>
      <c r="M3019" s="122">
        <v>0.16700000000000001</v>
      </c>
      <c r="N3019" s="122">
        <v>11.407999999999999</v>
      </c>
      <c r="O3019" s="122">
        <v>23.41</v>
      </c>
      <c r="P3019" s="122">
        <v>0.85099999999999998</v>
      </c>
      <c r="Q3019" s="122">
        <v>8.0000000000000002E-3</v>
      </c>
      <c r="R3019" s="122">
        <v>5.3999999999999999E-2</v>
      </c>
      <c r="S3019" s="122">
        <v>71.123940034058322</v>
      </c>
      <c r="T3019" s="122">
        <v>100.179</v>
      </c>
    </row>
    <row r="3020" spans="1:20" x14ac:dyDescent="0.25">
      <c r="A3020" t="s">
        <v>3234</v>
      </c>
      <c r="B3020" t="s">
        <v>3339</v>
      </c>
      <c r="C3020" t="s">
        <v>179</v>
      </c>
      <c r="D3020" t="s">
        <v>2282</v>
      </c>
      <c r="E3020" t="s">
        <v>5452</v>
      </c>
      <c r="F3020" t="s">
        <v>3234</v>
      </c>
      <c r="G3020" t="s">
        <v>180</v>
      </c>
      <c r="H3020" t="s">
        <v>39</v>
      </c>
      <c r="I3020" s="122">
        <v>45.185000000000002</v>
      </c>
      <c r="J3020" s="122">
        <v>2.9689999999999999</v>
      </c>
      <c r="K3020" s="122">
        <v>7.2389999999999999</v>
      </c>
      <c r="L3020" s="122">
        <v>9.1999999999999993</v>
      </c>
      <c r="M3020" s="122">
        <v>0.192</v>
      </c>
      <c r="N3020" s="122">
        <v>10.831</v>
      </c>
      <c r="O3020" s="122">
        <v>22.966999999999999</v>
      </c>
      <c r="P3020" s="122">
        <v>0.97899999999999998</v>
      </c>
      <c r="Q3020" s="122">
        <v>8.0000000000000002E-3</v>
      </c>
      <c r="R3020" s="122">
        <v>1.9E-2</v>
      </c>
      <c r="S3020" s="122">
        <v>67.726812353078202</v>
      </c>
      <c r="T3020" s="122">
        <v>99.588999999999999</v>
      </c>
    </row>
    <row r="3021" spans="1:20" x14ac:dyDescent="0.25">
      <c r="A3021" t="s">
        <v>3234</v>
      </c>
      <c r="B3021" t="s">
        <v>3339</v>
      </c>
      <c r="C3021" t="s">
        <v>179</v>
      </c>
      <c r="D3021" t="s">
        <v>2282</v>
      </c>
      <c r="E3021" t="s">
        <v>5452</v>
      </c>
      <c r="F3021" t="s">
        <v>3234</v>
      </c>
      <c r="G3021" t="s">
        <v>180</v>
      </c>
      <c r="H3021" t="s">
        <v>39</v>
      </c>
      <c r="I3021" s="122">
        <v>46.454999999999998</v>
      </c>
      <c r="J3021" s="122">
        <v>2.407</v>
      </c>
      <c r="K3021" s="122">
        <v>6.9509999999999996</v>
      </c>
      <c r="L3021" s="122">
        <v>7.6470000000000002</v>
      </c>
      <c r="M3021" s="122">
        <v>0.21</v>
      </c>
      <c r="N3021" s="122">
        <v>12.420999999999999</v>
      </c>
      <c r="O3021" s="122">
        <v>22.657</v>
      </c>
      <c r="P3021" s="122">
        <v>0.77300000000000002</v>
      </c>
      <c r="R3021" s="122">
        <v>0.20699999999999999</v>
      </c>
      <c r="S3021" s="122">
        <v>74.328473305067106</v>
      </c>
      <c r="T3021" s="122">
        <v>99.765999999999977</v>
      </c>
    </row>
    <row r="3022" spans="1:20" x14ac:dyDescent="0.25">
      <c r="A3022" t="s">
        <v>3234</v>
      </c>
      <c r="B3022" t="s">
        <v>3339</v>
      </c>
      <c r="C3022" t="s">
        <v>179</v>
      </c>
      <c r="D3022" t="s">
        <v>2282</v>
      </c>
      <c r="E3022" t="s">
        <v>5452</v>
      </c>
      <c r="F3022" t="s">
        <v>3234</v>
      </c>
      <c r="G3022" t="s">
        <v>180</v>
      </c>
      <c r="H3022" t="s">
        <v>39</v>
      </c>
      <c r="I3022" s="122">
        <v>47.78</v>
      </c>
      <c r="J3022" s="122">
        <v>2.1749999999999998</v>
      </c>
      <c r="K3022" s="122">
        <v>6.2450000000000001</v>
      </c>
      <c r="L3022" s="122">
        <v>7.5839999999999996</v>
      </c>
      <c r="M3022" s="122">
        <v>0.17799999999999999</v>
      </c>
      <c r="N3022" s="122">
        <v>12.536</v>
      </c>
      <c r="O3022" s="122">
        <v>22.693999999999999</v>
      </c>
      <c r="P3022" s="122">
        <v>0.747</v>
      </c>
      <c r="Q3022" s="122">
        <v>3.2000000000000001E-2</v>
      </c>
      <c r="R3022" s="122">
        <v>4.8000000000000001E-2</v>
      </c>
      <c r="S3022" s="122">
        <v>74.660754837507113</v>
      </c>
      <c r="T3022" s="122">
        <v>100.024</v>
      </c>
    </row>
    <row r="3023" spans="1:20" x14ac:dyDescent="0.25">
      <c r="A3023" t="s">
        <v>3234</v>
      </c>
      <c r="B3023" t="s">
        <v>3339</v>
      </c>
      <c r="C3023" t="s">
        <v>179</v>
      </c>
      <c r="D3023" t="s">
        <v>2282</v>
      </c>
      <c r="E3023" t="s">
        <v>5452</v>
      </c>
      <c r="F3023" t="s">
        <v>3234</v>
      </c>
      <c r="G3023" t="s">
        <v>180</v>
      </c>
      <c r="H3023" t="s">
        <v>39</v>
      </c>
      <c r="I3023" s="122">
        <v>46.921999999999997</v>
      </c>
      <c r="J3023" s="122">
        <v>2.335</v>
      </c>
      <c r="K3023" s="122">
        <v>6.1420000000000003</v>
      </c>
      <c r="L3023" s="122">
        <v>7.2949999999999999</v>
      </c>
      <c r="M3023" s="122">
        <v>0.185</v>
      </c>
      <c r="N3023" s="122">
        <v>12.88</v>
      </c>
      <c r="O3023" s="122">
        <v>22.696000000000002</v>
      </c>
      <c r="P3023" s="122">
        <v>0.77200000000000002</v>
      </c>
      <c r="Q3023" s="122">
        <v>3.0000000000000001E-3</v>
      </c>
      <c r="R3023" s="122">
        <v>2.9000000000000001E-2</v>
      </c>
      <c r="S3023" s="122">
        <v>75.887525509272322</v>
      </c>
      <c r="T3023" s="122">
        <v>99.259</v>
      </c>
    </row>
    <row r="3024" spans="1:20" x14ac:dyDescent="0.25">
      <c r="A3024" t="s">
        <v>3234</v>
      </c>
      <c r="B3024" t="s">
        <v>3339</v>
      </c>
      <c r="C3024" t="s">
        <v>179</v>
      </c>
      <c r="D3024" t="s">
        <v>2282</v>
      </c>
      <c r="E3024" t="s">
        <v>5452</v>
      </c>
      <c r="F3024" t="s">
        <v>3234</v>
      </c>
      <c r="G3024" t="s">
        <v>180</v>
      </c>
      <c r="H3024" t="s">
        <v>39</v>
      </c>
      <c r="I3024" s="122">
        <v>44.555999999999997</v>
      </c>
      <c r="J3024" s="122">
        <v>3.5859999999999999</v>
      </c>
      <c r="K3024" s="122">
        <v>8.6980000000000004</v>
      </c>
      <c r="L3024" s="122">
        <v>7.3849999999999998</v>
      </c>
      <c r="M3024" s="122">
        <v>0.16</v>
      </c>
      <c r="N3024" s="122">
        <v>11.579000000000001</v>
      </c>
      <c r="O3024" s="122">
        <v>22.937999999999999</v>
      </c>
      <c r="P3024" s="122">
        <v>0.80400000000000005</v>
      </c>
      <c r="R3024" s="122">
        <v>0.11899999999999999</v>
      </c>
      <c r="S3024" s="122">
        <v>73.648501504170312</v>
      </c>
      <c r="T3024" s="122">
        <v>99.825000000000003</v>
      </c>
    </row>
    <row r="3025" spans="1:20" x14ac:dyDescent="0.25">
      <c r="A3025" t="s">
        <v>3234</v>
      </c>
      <c r="B3025" t="s">
        <v>3339</v>
      </c>
      <c r="C3025" t="s">
        <v>179</v>
      </c>
      <c r="D3025" t="s">
        <v>2282</v>
      </c>
      <c r="E3025" t="s">
        <v>5452</v>
      </c>
      <c r="F3025" t="s">
        <v>3234</v>
      </c>
      <c r="G3025" t="s">
        <v>180</v>
      </c>
      <c r="H3025" t="s">
        <v>39</v>
      </c>
      <c r="I3025" s="122">
        <v>44.963000000000001</v>
      </c>
      <c r="J3025" s="122">
        <v>3.3010000000000002</v>
      </c>
      <c r="K3025" s="122">
        <v>8.0489999999999995</v>
      </c>
      <c r="L3025" s="122">
        <v>7.0609999999999999</v>
      </c>
      <c r="M3025" s="122">
        <v>9.8000000000000004E-2</v>
      </c>
      <c r="N3025" s="122">
        <v>11.901</v>
      </c>
      <c r="O3025" s="122">
        <v>22.745999999999999</v>
      </c>
      <c r="P3025" s="122">
        <v>0.77200000000000002</v>
      </c>
      <c r="Q3025" s="122">
        <v>3.0000000000000001E-3</v>
      </c>
      <c r="R3025" s="122">
        <v>6.8000000000000005E-2</v>
      </c>
      <c r="S3025" s="122">
        <v>75.027363406736001</v>
      </c>
      <c r="T3025" s="122">
        <v>99.061999999999998</v>
      </c>
    </row>
    <row r="3026" spans="1:20" x14ac:dyDescent="0.25">
      <c r="A3026" t="s">
        <v>3234</v>
      </c>
      <c r="B3026" t="s">
        <v>3339</v>
      </c>
      <c r="C3026" t="s">
        <v>179</v>
      </c>
      <c r="D3026" t="s">
        <v>2282</v>
      </c>
      <c r="E3026" t="s">
        <v>5452</v>
      </c>
      <c r="F3026" t="s">
        <v>3234</v>
      </c>
      <c r="G3026" t="s">
        <v>180</v>
      </c>
      <c r="H3026" t="s">
        <v>39</v>
      </c>
      <c r="I3026" s="122">
        <v>44.497999999999998</v>
      </c>
      <c r="J3026" s="122">
        <v>3.61</v>
      </c>
      <c r="K3026" s="122">
        <v>8.6859999999999999</v>
      </c>
      <c r="L3026" s="122">
        <v>6.9169999999999998</v>
      </c>
      <c r="M3026" s="122">
        <v>0.127</v>
      </c>
      <c r="N3026" s="122">
        <v>11.627000000000001</v>
      </c>
      <c r="O3026" s="122">
        <v>22.838000000000001</v>
      </c>
      <c r="P3026" s="122">
        <v>0.748</v>
      </c>
      <c r="Q3026" s="122">
        <v>1.0999999999999999E-2</v>
      </c>
      <c r="R3026" s="122">
        <v>3.0000000000000001E-3</v>
      </c>
      <c r="S3026" s="122">
        <v>74.976967913229416</v>
      </c>
      <c r="T3026" s="122">
        <v>99.1</v>
      </c>
    </row>
    <row r="3027" spans="1:20" x14ac:dyDescent="0.25">
      <c r="A3027" t="s">
        <v>3234</v>
      </c>
      <c r="B3027" t="s">
        <v>3339</v>
      </c>
      <c r="C3027" t="s">
        <v>179</v>
      </c>
      <c r="D3027" t="s">
        <v>2282</v>
      </c>
      <c r="E3027" t="s">
        <v>5452</v>
      </c>
      <c r="F3027" t="s">
        <v>3234</v>
      </c>
      <c r="G3027" t="s">
        <v>180</v>
      </c>
      <c r="H3027" t="s">
        <v>39</v>
      </c>
      <c r="I3027" s="122">
        <v>47.015000000000001</v>
      </c>
      <c r="J3027" s="122">
        <v>1.9990000000000001</v>
      </c>
      <c r="K3027" s="122">
        <v>5.6609999999999996</v>
      </c>
      <c r="L3027" s="122">
        <v>10.114000000000001</v>
      </c>
      <c r="M3027" s="122">
        <v>0.35099999999999998</v>
      </c>
      <c r="N3027" s="122">
        <v>10.417</v>
      </c>
      <c r="O3027" s="122">
        <v>22.626999999999999</v>
      </c>
      <c r="P3027" s="122">
        <v>1.3069999999999999</v>
      </c>
      <c r="S3027" s="122">
        <v>64.738284973586545</v>
      </c>
      <c r="T3027" s="122">
        <v>99.521000000000001</v>
      </c>
    </row>
    <row r="3028" spans="1:20" x14ac:dyDescent="0.25">
      <c r="A3028" t="s">
        <v>3234</v>
      </c>
      <c r="B3028" t="s">
        <v>3339</v>
      </c>
      <c r="C3028" t="s">
        <v>179</v>
      </c>
      <c r="D3028" t="s">
        <v>2282</v>
      </c>
      <c r="E3028" t="s">
        <v>5452</v>
      </c>
      <c r="F3028" t="s">
        <v>3234</v>
      </c>
      <c r="G3028" t="s">
        <v>180</v>
      </c>
      <c r="H3028" t="s">
        <v>39</v>
      </c>
      <c r="I3028" s="122">
        <v>47.246000000000002</v>
      </c>
      <c r="J3028" s="122">
        <v>1.7170000000000001</v>
      </c>
      <c r="K3028" s="122">
        <v>5.49</v>
      </c>
      <c r="L3028" s="122">
        <v>11.038</v>
      </c>
      <c r="M3028" s="122">
        <v>0.437</v>
      </c>
      <c r="N3028" s="122">
        <v>9.2949999999999999</v>
      </c>
      <c r="O3028" s="122">
        <v>22.384</v>
      </c>
      <c r="P3028" s="122">
        <v>1.5249999999999999</v>
      </c>
      <c r="R3028" s="122">
        <v>6.0000000000000001E-3</v>
      </c>
      <c r="S3028" s="122">
        <v>60.016897345027893</v>
      </c>
      <c r="T3028" s="122">
        <v>99.184000000000012</v>
      </c>
    </row>
    <row r="3029" spans="1:20" x14ac:dyDescent="0.25">
      <c r="A3029" t="s">
        <v>3234</v>
      </c>
      <c r="B3029" t="s">
        <v>3339</v>
      </c>
      <c r="C3029" t="s">
        <v>179</v>
      </c>
      <c r="D3029" t="s">
        <v>2282</v>
      </c>
      <c r="E3029" t="s">
        <v>5452</v>
      </c>
      <c r="F3029" t="s">
        <v>3234</v>
      </c>
      <c r="G3029" t="s">
        <v>180</v>
      </c>
      <c r="H3029" t="s">
        <v>39</v>
      </c>
      <c r="I3029" s="122">
        <v>46.798000000000002</v>
      </c>
      <c r="J3029" s="122">
        <v>2.0129999999999999</v>
      </c>
      <c r="K3029" s="122">
        <v>6.1849999999999996</v>
      </c>
      <c r="L3029" s="122">
        <v>10.91</v>
      </c>
      <c r="M3029" s="122">
        <v>0.36899999999999999</v>
      </c>
      <c r="N3029" s="122">
        <v>9.57</v>
      </c>
      <c r="O3029" s="122">
        <v>22.298999999999999</v>
      </c>
      <c r="P3029" s="122">
        <v>1.3420000000000001</v>
      </c>
      <c r="Q3029" s="122">
        <v>2.8000000000000001E-2</v>
      </c>
      <c r="S3029" s="122">
        <v>60.992330906797847</v>
      </c>
      <c r="T3029" s="122">
        <v>99.522000000000006</v>
      </c>
    </row>
    <row r="3030" spans="1:20" x14ac:dyDescent="0.25">
      <c r="A3030" t="s">
        <v>3234</v>
      </c>
      <c r="B3030" t="s">
        <v>3339</v>
      </c>
      <c r="C3030" t="s">
        <v>179</v>
      </c>
      <c r="D3030" t="s">
        <v>2282</v>
      </c>
      <c r="E3030" t="s">
        <v>5452</v>
      </c>
      <c r="F3030" t="s">
        <v>3234</v>
      </c>
      <c r="G3030" t="s">
        <v>180</v>
      </c>
      <c r="H3030" t="s">
        <v>39</v>
      </c>
      <c r="I3030" s="122">
        <v>47.356000000000002</v>
      </c>
      <c r="J3030" s="122">
        <v>1.782</v>
      </c>
      <c r="K3030" s="122">
        <v>5.6509999999999998</v>
      </c>
      <c r="L3030" s="122">
        <v>11.754</v>
      </c>
      <c r="M3030" s="122">
        <v>0.372</v>
      </c>
      <c r="N3030" s="122">
        <v>9.5299999999999994</v>
      </c>
      <c r="O3030" s="122">
        <v>22.24</v>
      </c>
      <c r="P3030" s="122">
        <v>1.4970000000000001</v>
      </c>
      <c r="Q3030" s="122">
        <v>2.3E-2</v>
      </c>
      <c r="R3030" s="122">
        <v>1.7000000000000001E-2</v>
      </c>
      <c r="S3030" s="122">
        <v>59.104512955045941</v>
      </c>
      <c r="T3030" s="122">
        <v>100.244</v>
      </c>
    </row>
    <row r="3031" spans="1:20" x14ac:dyDescent="0.25">
      <c r="A3031" t="s">
        <v>3234</v>
      </c>
      <c r="B3031" t="s">
        <v>3339</v>
      </c>
      <c r="C3031" t="s">
        <v>179</v>
      </c>
      <c r="D3031" t="s">
        <v>2282</v>
      </c>
      <c r="E3031" t="s">
        <v>5452</v>
      </c>
      <c r="F3031" t="s">
        <v>3234</v>
      </c>
      <c r="G3031" t="s">
        <v>180</v>
      </c>
      <c r="H3031" t="s">
        <v>39</v>
      </c>
      <c r="I3031" s="122">
        <v>46.575000000000003</v>
      </c>
      <c r="J3031" s="122">
        <v>2.64</v>
      </c>
      <c r="K3031" s="122">
        <v>6.726</v>
      </c>
      <c r="L3031" s="122">
        <v>8.0289999999999999</v>
      </c>
      <c r="M3031" s="122">
        <v>0.185</v>
      </c>
      <c r="N3031" s="122">
        <v>11.93</v>
      </c>
      <c r="O3031" s="122">
        <v>22.62</v>
      </c>
      <c r="P3031" s="122">
        <v>0.79600000000000004</v>
      </c>
      <c r="R3031" s="122">
        <v>3.5000000000000003E-2</v>
      </c>
      <c r="S3031" s="122">
        <v>72.592257158518507</v>
      </c>
      <c r="T3031" s="122">
        <v>99.536000000000016</v>
      </c>
    </row>
    <row r="3032" spans="1:20" x14ac:dyDescent="0.25">
      <c r="A3032" t="s">
        <v>3234</v>
      </c>
      <c r="B3032" t="s">
        <v>3339</v>
      </c>
      <c r="C3032" t="s">
        <v>179</v>
      </c>
      <c r="D3032" t="s">
        <v>2282</v>
      </c>
      <c r="E3032" t="s">
        <v>5452</v>
      </c>
      <c r="F3032" t="s">
        <v>3234</v>
      </c>
      <c r="G3032" t="s">
        <v>180</v>
      </c>
      <c r="H3032" t="s">
        <v>39</v>
      </c>
      <c r="I3032" s="122">
        <v>47.584000000000003</v>
      </c>
      <c r="J3032" s="122">
        <v>2.6749999999999998</v>
      </c>
      <c r="K3032" s="122">
        <v>5.9039999999999999</v>
      </c>
      <c r="L3032" s="122">
        <v>7.0510000000000002</v>
      </c>
      <c r="M3032" s="122">
        <v>0.20300000000000001</v>
      </c>
      <c r="N3032" s="122">
        <v>12.683</v>
      </c>
      <c r="O3032" s="122">
        <v>23.486999999999998</v>
      </c>
      <c r="P3032" s="122">
        <v>0.76700000000000002</v>
      </c>
      <c r="Q3032" s="122">
        <v>0.02</v>
      </c>
      <c r="R3032" s="122">
        <v>9.7000000000000003E-2</v>
      </c>
      <c r="S3032" s="122">
        <v>76.226352573074792</v>
      </c>
      <c r="T3032" s="122">
        <v>100.49</v>
      </c>
    </row>
    <row r="3033" spans="1:20" x14ac:dyDescent="0.25">
      <c r="A3033" t="s">
        <v>3234</v>
      </c>
      <c r="B3033" t="s">
        <v>3339</v>
      </c>
      <c r="C3033" t="s">
        <v>179</v>
      </c>
      <c r="D3033" t="s">
        <v>2282</v>
      </c>
      <c r="E3033" t="s">
        <v>5452</v>
      </c>
      <c r="F3033" t="s">
        <v>3234</v>
      </c>
      <c r="G3033" t="s">
        <v>180</v>
      </c>
      <c r="H3033" t="s">
        <v>39</v>
      </c>
      <c r="I3033" s="122">
        <v>46.209000000000003</v>
      </c>
      <c r="J3033" s="122">
        <v>2.7410000000000001</v>
      </c>
      <c r="K3033" s="122">
        <v>6.1790000000000003</v>
      </c>
      <c r="L3033" s="122">
        <v>7.0679999999999996</v>
      </c>
      <c r="M3033" s="122">
        <v>0.20300000000000001</v>
      </c>
      <c r="N3033" s="122">
        <v>12.326000000000001</v>
      </c>
      <c r="O3033" s="122">
        <v>23.338000000000001</v>
      </c>
      <c r="P3033" s="122">
        <v>0.71199999999999997</v>
      </c>
      <c r="Q3033" s="122">
        <v>0.01</v>
      </c>
      <c r="R3033" s="122">
        <v>0.13100000000000001</v>
      </c>
      <c r="S3033" s="122">
        <v>75.660759159105027</v>
      </c>
      <c r="T3033" s="122">
        <v>98.917000000000002</v>
      </c>
    </row>
    <row r="3034" spans="1:20" x14ac:dyDescent="0.25">
      <c r="A3034" t="s">
        <v>3234</v>
      </c>
      <c r="B3034" t="s">
        <v>3339</v>
      </c>
      <c r="C3034" t="s">
        <v>179</v>
      </c>
      <c r="D3034" t="s">
        <v>2282</v>
      </c>
      <c r="E3034" t="s">
        <v>5452</v>
      </c>
      <c r="F3034" t="s">
        <v>3234</v>
      </c>
      <c r="G3034" t="s">
        <v>180</v>
      </c>
      <c r="H3034" t="s">
        <v>39</v>
      </c>
      <c r="I3034" s="122">
        <v>45.750999999999998</v>
      </c>
      <c r="J3034" s="122">
        <v>2.8279999999999998</v>
      </c>
      <c r="K3034" s="122">
        <v>7.4980000000000002</v>
      </c>
      <c r="L3034" s="122">
        <v>8.2509999999999994</v>
      </c>
      <c r="M3034" s="122">
        <v>0.23599999999999999</v>
      </c>
      <c r="N3034" s="122">
        <v>11.564</v>
      </c>
      <c r="O3034" s="122">
        <v>23.038</v>
      </c>
      <c r="P3034" s="122">
        <v>0.81499999999999995</v>
      </c>
      <c r="R3034" s="122">
        <v>5.0999999999999997E-2</v>
      </c>
      <c r="S3034" s="122">
        <v>71.414449840741057</v>
      </c>
      <c r="T3034" s="122">
        <v>100.089</v>
      </c>
    </row>
    <row r="3035" spans="1:20" x14ac:dyDescent="0.25">
      <c r="A3035" t="s">
        <v>3234</v>
      </c>
      <c r="B3035" t="s">
        <v>3339</v>
      </c>
      <c r="C3035" t="s">
        <v>179</v>
      </c>
      <c r="D3035" t="s">
        <v>2282</v>
      </c>
      <c r="E3035" t="s">
        <v>5452</v>
      </c>
      <c r="F3035" t="s">
        <v>3234</v>
      </c>
      <c r="G3035" t="s">
        <v>180</v>
      </c>
      <c r="H3035" t="s">
        <v>39</v>
      </c>
      <c r="I3035" s="122">
        <v>48.883000000000003</v>
      </c>
      <c r="J3035" s="122">
        <v>1.788</v>
      </c>
      <c r="K3035" s="122">
        <v>4.6310000000000002</v>
      </c>
      <c r="L3035" s="122">
        <v>7.1639999999999997</v>
      </c>
      <c r="M3035" s="122">
        <v>0.19600000000000001</v>
      </c>
      <c r="N3035" s="122">
        <v>13.555</v>
      </c>
      <c r="O3035" s="122">
        <v>22.795000000000002</v>
      </c>
      <c r="P3035" s="122">
        <v>0.74299999999999999</v>
      </c>
      <c r="R3035" s="122">
        <v>4.4999999999999998E-2</v>
      </c>
      <c r="S3035" s="122">
        <v>77.131008167561845</v>
      </c>
      <c r="T3035" s="122">
        <v>99.8</v>
      </c>
    </row>
    <row r="3036" spans="1:20" x14ac:dyDescent="0.25">
      <c r="A3036" t="s">
        <v>3234</v>
      </c>
      <c r="B3036" t="s">
        <v>3339</v>
      </c>
      <c r="C3036" t="s">
        <v>179</v>
      </c>
      <c r="D3036" t="s">
        <v>2282</v>
      </c>
      <c r="E3036" t="s">
        <v>5452</v>
      </c>
      <c r="F3036" t="s">
        <v>3234</v>
      </c>
      <c r="G3036" t="s">
        <v>180</v>
      </c>
      <c r="H3036" t="s">
        <v>38</v>
      </c>
      <c r="I3036" s="122">
        <v>45.524999999999999</v>
      </c>
      <c r="J3036" s="122">
        <v>3.24</v>
      </c>
      <c r="K3036" s="122">
        <v>7.1539999999999999</v>
      </c>
      <c r="L3036" s="122">
        <v>7.23</v>
      </c>
      <c r="M3036" s="122">
        <v>0.13500000000000001</v>
      </c>
      <c r="N3036" s="122">
        <v>12.922000000000001</v>
      </c>
      <c r="O3036" s="122">
        <v>23.478999999999999</v>
      </c>
      <c r="P3036" s="122">
        <v>0.504</v>
      </c>
      <c r="Q3036" s="122">
        <v>8.0000000000000002E-3</v>
      </c>
      <c r="R3036" s="122">
        <v>6.4000000000000001E-2</v>
      </c>
      <c r="S3036" s="122">
        <v>76.110163745925064</v>
      </c>
      <c r="T3036" s="122">
        <v>100.26900000000001</v>
      </c>
    </row>
    <row r="3037" spans="1:20" x14ac:dyDescent="0.25">
      <c r="A3037" t="s">
        <v>3234</v>
      </c>
      <c r="B3037" t="s">
        <v>3339</v>
      </c>
      <c r="C3037" t="s">
        <v>179</v>
      </c>
      <c r="D3037" t="s">
        <v>2282</v>
      </c>
      <c r="E3037" t="s">
        <v>5452</v>
      </c>
      <c r="F3037" t="s">
        <v>3234</v>
      </c>
      <c r="G3037" t="s">
        <v>180</v>
      </c>
      <c r="H3037" t="s">
        <v>38</v>
      </c>
      <c r="I3037" s="122">
        <v>46.572000000000003</v>
      </c>
      <c r="J3037" s="122">
        <v>2.609</v>
      </c>
      <c r="K3037" s="122">
        <v>6.76</v>
      </c>
      <c r="L3037" s="122">
        <v>7.7140000000000004</v>
      </c>
      <c r="M3037" s="122">
        <v>0.28199999999999997</v>
      </c>
      <c r="N3037" s="122">
        <v>11.472</v>
      </c>
      <c r="O3037" s="122">
        <v>23.503</v>
      </c>
      <c r="P3037" s="122">
        <v>0.89900000000000002</v>
      </c>
      <c r="Q3037" s="122">
        <v>1.0999999999999999E-2</v>
      </c>
      <c r="S3037" s="122">
        <v>72.609686000116298</v>
      </c>
      <c r="T3037" s="122">
        <v>99.84899999999999</v>
      </c>
    </row>
    <row r="3038" spans="1:20" x14ac:dyDescent="0.25">
      <c r="A3038" t="s">
        <v>3234</v>
      </c>
      <c r="B3038" t="s">
        <v>3339</v>
      </c>
      <c r="C3038" t="s">
        <v>179</v>
      </c>
      <c r="D3038" t="s">
        <v>2282</v>
      </c>
      <c r="E3038" t="s">
        <v>5452</v>
      </c>
      <c r="F3038" t="s">
        <v>3234</v>
      </c>
      <c r="G3038" t="s">
        <v>180</v>
      </c>
      <c r="H3038" t="s">
        <v>38</v>
      </c>
      <c r="I3038" s="122">
        <v>46.927</v>
      </c>
      <c r="J3038" s="122">
        <v>2.444</v>
      </c>
      <c r="K3038" s="122">
        <v>6.3369999999999997</v>
      </c>
      <c r="L3038" s="122">
        <v>6.8310000000000004</v>
      </c>
      <c r="M3038" s="122">
        <v>9.7000000000000003E-2</v>
      </c>
      <c r="N3038" s="122">
        <v>13.269</v>
      </c>
      <c r="O3038" s="122">
        <v>23.709</v>
      </c>
      <c r="P3038" s="122">
        <v>0.48099999999999998</v>
      </c>
      <c r="Q3038" s="122">
        <v>2E-3</v>
      </c>
      <c r="R3038" s="122">
        <v>0.27600000000000002</v>
      </c>
      <c r="S3038" s="122">
        <v>77.591123314461058</v>
      </c>
      <c r="T3038" s="122">
        <v>100.411</v>
      </c>
    </row>
    <row r="3039" spans="1:20" x14ac:dyDescent="0.25">
      <c r="A3039" t="s">
        <v>3234</v>
      </c>
      <c r="B3039" t="s">
        <v>3339</v>
      </c>
      <c r="C3039" t="s">
        <v>179</v>
      </c>
      <c r="D3039" t="s">
        <v>2282</v>
      </c>
      <c r="E3039" t="s">
        <v>5452</v>
      </c>
      <c r="F3039" t="s">
        <v>3234</v>
      </c>
      <c r="G3039" t="s">
        <v>180</v>
      </c>
      <c r="H3039" t="s">
        <v>38</v>
      </c>
      <c r="I3039" s="122">
        <v>45.558999999999997</v>
      </c>
      <c r="J3039" s="122">
        <v>2.5129999999999999</v>
      </c>
      <c r="K3039" s="122">
        <v>7.0819999999999999</v>
      </c>
      <c r="L3039" s="122">
        <v>6.6669999999999998</v>
      </c>
      <c r="M3039" s="122">
        <v>0.124</v>
      </c>
      <c r="N3039" s="122">
        <v>12.936</v>
      </c>
      <c r="O3039" s="122">
        <v>23.718</v>
      </c>
      <c r="P3039" s="122">
        <v>0.48799999999999999</v>
      </c>
      <c r="R3039" s="122">
        <v>0.191</v>
      </c>
      <c r="S3039" s="122">
        <v>77.571725759368292</v>
      </c>
      <c r="T3039" s="122">
        <v>99.278000000000006</v>
      </c>
    </row>
    <row r="3040" spans="1:20" x14ac:dyDescent="0.25">
      <c r="A3040" t="s">
        <v>3234</v>
      </c>
      <c r="B3040" t="s">
        <v>3339</v>
      </c>
      <c r="C3040" t="s">
        <v>179</v>
      </c>
      <c r="D3040" t="s">
        <v>2282</v>
      </c>
      <c r="E3040" t="s">
        <v>5452</v>
      </c>
      <c r="F3040" t="s">
        <v>3234</v>
      </c>
      <c r="G3040" t="s">
        <v>180</v>
      </c>
      <c r="H3040" t="s">
        <v>38</v>
      </c>
      <c r="I3040" s="122">
        <v>45.969000000000001</v>
      </c>
      <c r="J3040" s="122">
        <v>2.7450000000000001</v>
      </c>
      <c r="K3040" s="122">
        <v>6.798</v>
      </c>
      <c r="L3040" s="122">
        <v>9.3450000000000006</v>
      </c>
      <c r="M3040" s="122">
        <v>0.25</v>
      </c>
      <c r="N3040" s="122">
        <v>10.717000000000001</v>
      </c>
      <c r="O3040" s="122">
        <v>23.166</v>
      </c>
      <c r="P3040" s="122">
        <v>1.1020000000000001</v>
      </c>
      <c r="Q3040" s="122">
        <v>1E-3</v>
      </c>
      <c r="R3040" s="122">
        <v>7.0999999999999994E-2</v>
      </c>
      <c r="S3040" s="122">
        <v>67.151083173384777</v>
      </c>
      <c r="T3040" s="122">
        <v>100.21899999999999</v>
      </c>
    </row>
    <row r="3041" spans="1:20" x14ac:dyDescent="0.25">
      <c r="A3041" t="s">
        <v>3234</v>
      </c>
      <c r="B3041" t="s">
        <v>3339</v>
      </c>
      <c r="C3041" t="s">
        <v>179</v>
      </c>
      <c r="D3041" t="s">
        <v>2282</v>
      </c>
      <c r="E3041" t="s">
        <v>5452</v>
      </c>
      <c r="F3041" t="s">
        <v>3234</v>
      </c>
      <c r="G3041" t="s">
        <v>180</v>
      </c>
      <c r="H3041" t="s">
        <v>38</v>
      </c>
      <c r="I3041" s="122">
        <v>45.536000000000001</v>
      </c>
      <c r="J3041" s="122">
        <v>3.5430000000000001</v>
      </c>
      <c r="K3041" s="122">
        <v>7.6829999999999998</v>
      </c>
      <c r="L3041" s="122">
        <v>6.9530000000000003</v>
      </c>
      <c r="M3041" s="122">
        <v>0.17399999999999999</v>
      </c>
      <c r="N3041" s="122">
        <v>12.459</v>
      </c>
      <c r="O3041" s="122">
        <v>23.065999999999999</v>
      </c>
      <c r="P3041" s="122">
        <v>0.58399999999999996</v>
      </c>
      <c r="Q3041" s="122">
        <v>6.0000000000000001E-3</v>
      </c>
      <c r="S3041" s="122">
        <v>76.157002978876704</v>
      </c>
      <c r="T3041" s="122">
        <v>100.004</v>
      </c>
    </row>
    <row r="3042" spans="1:20" x14ac:dyDescent="0.25">
      <c r="A3042" t="s">
        <v>3234</v>
      </c>
      <c r="B3042" t="s">
        <v>3339</v>
      </c>
      <c r="C3042" t="s">
        <v>179</v>
      </c>
      <c r="D3042" t="s">
        <v>2282</v>
      </c>
      <c r="E3042" t="s">
        <v>5452</v>
      </c>
      <c r="F3042" t="s">
        <v>3234</v>
      </c>
      <c r="G3042" t="s">
        <v>180</v>
      </c>
      <c r="H3042" t="s">
        <v>38</v>
      </c>
      <c r="I3042" s="122">
        <v>45.921999999999997</v>
      </c>
      <c r="J3042" s="122">
        <v>3.16</v>
      </c>
      <c r="K3042" s="122">
        <v>6.9450000000000003</v>
      </c>
      <c r="L3042" s="122">
        <v>6.8289999999999997</v>
      </c>
      <c r="M3042" s="122">
        <v>4.2000000000000003E-2</v>
      </c>
      <c r="N3042" s="122">
        <v>12.653</v>
      </c>
      <c r="O3042" s="122">
        <v>23.391999999999999</v>
      </c>
      <c r="P3042" s="122">
        <v>0.58799999999999997</v>
      </c>
      <c r="Q3042" s="122">
        <v>0.01</v>
      </c>
      <c r="R3042" s="122">
        <v>3.9E-2</v>
      </c>
      <c r="S3042" s="122">
        <v>76.758997604270704</v>
      </c>
      <c r="T3042" s="122">
        <v>99.629000000000005</v>
      </c>
    </row>
    <row r="3043" spans="1:20" x14ac:dyDescent="0.25">
      <c r="A3043" t="s">
        <v>3234</v>
      </c>
      <c r="B3043" t="s">
        <v>3339</v>
      </c>
      <c r="C3043" t="s">
        <v>179</v>
      </c>
      <c r="D3043" t="s">
        <v>2282</v>
      </c>
      <c r="E3043" t="s">
        <v>5452</v>
      </c>
      <c r="F3043" t="s">
        <v>3234</v>
      </c>
      <c r="G3043" t="s">
        <v>180</v>
      </c>
      <c r="H3043" t="s">
        <v>38</v>
      </c>
      <c r="I3043" s="122">
        <v>46.031999999999996</v>
      </c>
      <c r="J3043" s="122">
        <v>3.085</v>
      </c>
      <c r="K3043" s="122">
        <v>7.2009999999999996</v>
      </c>
      <c r="L3043" s="122">
        <v>6.7149999999999999</v>
      </c>
      <c r="M3043" s="122">
        <v>0.124</v>
      </c>
      <c r="N3043" s="122">
        <v>13.026</v>
      </c>
      <c r="O3043" s="122">
        <v>23.311</v>
      </c>
      <c r="P3043" s="122">
        <v>0.58799999999999997</v>
      </c>
      <c r="Q3043" s="122">
        <v>2.1000000000000001E-2</v>
      </c>
      <c r="R3043" s="122">
        <v>3.9E-2</v>
      </c>
      <c r="S3043" s="122">
        <v>77.567539375304932</v>
      </c>
      <c r="T3043" s="122">
        <v>100.172</v>
      </c>
    </row>
    <row r="3044" spans="1:20" x14ac:dyDescent="0.25">
      <c r="A3044" t="s">
        <v>3234</v>
      </c>
      <c r="B3044" t="s">
        <v>3339</v>
      </c>
      <c r="C3044" t="s">
        <v>179</v>
      </c>
      <c r="D3044" t="s">
        <v>2282</v>
      </c>
      <c r="E3044" t="s">
        <v>5452</v>
      </c>
      <c r="F3044" t="s">
        <v>3234</v>
      </c>
      <c r="G3044" t="s">
        <v>180</v>
      </c>
      <c r="H3044" t="s">
        <v>38</v>
      </c>
      <c r="I3044" s="122">
        <v>45.579000000000001</v>
      </c>
      <c r="J3044" s="122">
        <v>3.0859999999999999</v>
      </c>
      <c r="K3044" s="122">
        <v>7.5940000000000003</v>
      </c>
      <c r="L3044" s="122">
        <v>7.1319999999999997</v>
      </c>
      <c r="M3044" s="122">
        <v>5.8000000000000003E-2</v>
      </c>
      <c r="N3044" s="122">
        <v>12.648</v>
      </c>
      <c r="O3044" s="122">
        <v>23.484999999999999</v>
      </c>
      <c r="P3044" s="122">
        <v>0.63800000000000001</v>
      </c>
      <c r="R3044" s="122">
        <v>3.2000000000000001E-2</v>
      </c>
      <c r="S3044" s="122">
        <v>75.968327414658134</v>
      </c>
      <c r="T3044" s="122">
        <v>100.271</v>
      </c>
    </row>
    <row r="3045" spans="1:20" x14ac:dyDescent="0.25">
      <c r="A3045" t="s">
        <v>3234</v>
      </c>
      <c r="B3045" t="s">
        <v>3339</v>
      </c>
      <c r="C3045" t="s">
        <v>179</v>
      </c>
      <c r="D3045" t="s">
        <v>2282</v>
      </c>
      <c r="E3045" t="s">
        <v>5452</v>
      </c>
      <c r="F3045" t="s">
        <v>3234</v>
      </c>
      <c r="G3045" t="s">
        <v>180</v>
      </c>
      <c r="H3045" t="s">
        <v>38</v>
      </c>
      <c r="I3045" s="122">
        <v>45.866</v>
      </c>
      <c r="J3045" s="122">
        <v>2.6549999999999998</v>
      </c>
      <c r="K3045" s="122">
        <v>6.7729999999999997</v>
      </c>
      <c r="L3045" s="122">
        <v>8.2279999999999998</v>
      </c>
      <c r="M3045" s="122">
        <v>0.185</v>
      </c>
      <c r="N3045" s="122">
        <v>11.317</v>
      </c>
      <c r="O3045" s="122">
        <v>22.878</v>
      </c>
      <c r="P3045" s="122">
        <v>1.0329999999999999</v>
      </c>
      <c r="S3045" s="122">
        <v>71.029135630034418</v>
      </c>
      <c r="T3045" s="122">
        <v>98.972999999999999</v>
      </c>
    </row>
    <row r="3046" spans="1:20" x14ac:dyDescent="0.25">
      <c r="A3046" t="s">
        <v>3234</v>
      </c>
      <c r="B3046" t="s">
        <v>3339</v>
      </c>
      <c r="C3046" t="s">
        <v>179</v>
      </c>
      <c r="D3046" t="s">
        <v>2282</v>
      </c>
      <c r="E3046" t="s">
        <v>5452</v>
      </c>
      <c r="F3046" t="s">
        <v>3234</v>
      </c>
      <c r="G3046" t="s">
        <v>180</v>
      </c>
      <c r="H3046" t="s">
        <v>37</v>
      </c>
      <c r="I3046" s="122">
        <v>47.350999999999999</v>
      </c>
      <c r="J3046" s="122">
        <v>2.456</v>
      </c>
      <c r="K3046" s="122">
        <v>5.9950000000000001</v>
      </c>
      <c r="L3046" s="122">
        <v>6.6130000000000004</v>
      </c>
      <c r="M3046" s="122">
        <v>0.154</v>
      </c>
      <c r="N3046" s="122">
        <v>12.606</v>
      </c>
      <c r="O3046" s="122">
        <v>23.547000000000001</v>
      </c>
      <c r="P3046" s="122">
        <v>0.52700000000000002</v>
      </c>
      <c r="Q3046" s="122">
        <v>2.1999999999999999E-2</v>
      </c>
      <c r="R3046" s="122">
        <v>8.0000000000000002E-3</v>
      </c>
      <c r="S3046" s="122">
        <v>77.262127018393656</v>
      </c>
      <c r="T3046" s="122">
        <v>99.337999999999994</v>
      </c>
    </row>
    <row r="3047" spans="1:20" x14ac:dyDescent="0.25">
      <c r="A3047" t="s">
        <v>3234</v>
      </c>
      <c r="B3047" t="s">
        <v>3339</v>
      </c>
      <c r="C3047" t="s">
        <v>179</v>
      </c>
      <c r="D3047" t="s">
        <v>2282</v>
      </c>
      <c r="E3047" t="s">
        <v>5452</v>
      </c>
      <c r="F3047" t="s">
        <v>3234</v>
      </c>
      <c r="G3047" t="s">
        <v>180</v>
      </c>
      <c r="H3047" t="s">
        <v>37</v>
      </c>
      <c r="I3047" s="122">
        <v>45.801000000000002</v>
      </c>
      <c r="J3047" s="122">
        <v>2.21</v>
      </c>
      <c r="K3047" s="122">
        <v>6.9489999999999998</v>
      </c>
      <c r="L3047" s="122">
        <v>9.9109999999999996</v>
      </c>
      <c r="M3047" s="122">
        <v>0.26700000000000002</v>
      </c>
      <c r="N3047" s="122">
        <v>10.282</v>
      </c>
      <c r="O3047" s="122">
        <v>22.695</v>
      </c>
      <c r="P3047" s="122">
        <v>1.1859999999999999</v>
      </c>
      <c r="S3047" s="122">
        <v>64.903177879594523</v>
      </c>
      <c r="T3047" s="122">
        <v>99.336999999999989</v>
      </c>
    </row>
    <row r="3048" spans="1:20" x14ac:dyDescent="0.25">
      <c r="A3048" t="s">
        <v>3234</v>
      </c>
      <c r="B3048" t="s">
        <v>3339</v>
      </c>
      <c r="C3048" t="s">
        <v>179</v>
      </c>
      <c r="D3048" t="s">
        <v>2282</v>
      </c>
      <c r="E3048" t="s">
        <v>5452</v>
      </c>
      <c r="F3048" t="s">
        <v>3234</v>
      </c>
      <c r="G3048" t="s">
        <v>180</v>
      </c>
      <c r="H3048" t="s">
        <v>37</v>
      </c>
      <c r="I3048" s="122">
        <v>48.131</v>
      </c>
      <c r="J3048" s="122">
        <v>1.518</v>
      </c>
      <c r="K3048" s="122">
        <v>4.6029999999999998</v>
      </c>
      <c r="L3048" s="122">
        <v>10.102</v>
      </c>
      <c r="M3048" s="122">
        <v>0.20799999999999999</v>
      </c>
      <c r="N3048" s="122">
        <v>10.743</v>
      </c>
      <c r="O3048" s="122">
        <v>22.452999999999999</v>
      </c>
      <c r="P3048" s="122">
        <v>1.331</v>
      </c>
      <c r="Q3048" s="122">
        <v>3.0000000000000001E-3</v>
      </c>
      <c r="S3048" s="122">
        <v>65.465340641218035</v>
      </c>
      <c r="T3048" s="122">
        <v>99.108999999999995</v>
      </c>
    </row>
    <row r="3049" spans="1:20" x14ac:dyDescent="0.25">
      <c r="A3049" t="s">
        <v>3234</v>
      </c>
      <c r="B3049" t="s">
        <v>3339</v>
      </c>
      <c r="C3049" t="s">
        <v>179</v>
      </c>
      <c r="D3049" t="s">
        <v>2282</v>
      </c>
      <c r="E3049" t="s">
        <v>5452</v>
      </c>
      <c r="F3049" t="s">
        <v>3234</v>
      </c>
      <c r="G3049" t="s">
        <v>180</v>
      </c>
      <c r="H3049" t="s">
        <v>37</v>
      </c>
      <c r="I3049" s="122">
        <v>47.878</v>
      </c>
      <c r="J3049" s="122">
        <v>1.5680000000000001</v>
      </c>
      <c r="K3049" s="122">
        <v>6.24</v>
      </c>
      <c r="L3049" s="122">
        <v>7.617</v>
      </c>
      <c r="M3049" s="122">
        <v>0.246</v>
      </c>
      <c r="N3049" s="122">
        <v>12.199</v>
      </c>
      <c r="O3049" s="122">
        <v>23.143999999999998</v>
      </c>
      <c r="P3049" s="122">
        <v>0.83799999999999997</v>
      </c>
      <c r="R3049" s="122">
        <v>4.2000000000000003E-2</v>
      </c>
      <c r="S3049" s="122">
        <v>74.05843331374011</v>
      </c>
      <c r="T3049" s="122">
        <v>99.771999999999991</v>
      </c>
    </row>
    <row r="3050" spans="1:20" x14ac:dyDescent="0.25">
      <c r="A3050" t="s">
        <v>3234</v>
      </c>
      <c r="B3050" t="s">
        <v>3339</v>
      </c>
      <c r="C3050" t="s">
        <v>179</v>
      </c>
      <c r="D3050" t="s">
        <v>2282</v>
      </c>
      <c r="E3050" t="s">
        <v>5452</v>
      </c>
      <c r="F3050" t="s">
        <v>3234</v>
      </c>
      <c r="G3050" t="s">
        <v>180</v>
      </c>
      <c r="H3050" t="s">
        <v>37</v>
      </c>
      <c r="I3050" s="122">
        <v>45.198</v>
      </c>
      <c r="J3050" s="122">
        <v>2.4460000000000002</v>
      </c>
      <c r="K3050" s="122">
        <v>7.6289999999999996</v>
      </c>
      <c r="L3050" s="122">
        <v>10.105</v>
      </c>
      <c r="M3050" s="122">
        <v>0.19</v>
      </c>
      <c r="N3050" s="122">
        <v>10.076000000000001</v>
      </c>
      <c r="O3050" s="122">
        <v>22.024999999999999</v>
      </c>
      <c r="P3050" s="122">
        <v>1.135</v>
      </c>
      <c r="R3050" s="122">
        <v>1.7999999999999999E-2</v>
      </c>
      <c r="S3050" s="122">
        <v>63.995353169173107</v>
      </c>
      <c r="T3050" s="122">
        <v>98.822000000000017</v>
      </c>
    </row>
    <row r="3051" spans="1:20" x14ac:dyDescent="0.25">
      <c r="A3051" t="s">
        <v>3234</v>
      </c>
      <c r="B3051" t="s">
        <v>3339</v>
      </c>
      <c r="C3051" t="s">
        <v>179</v>
      </c>
      <c r="D3051" t="s">
        <v>2282</v>
      </c>
      <c r="E3051" t="s">
        <v>5452</v>
      </c>
      <c r="F3051" t="s">
        <v>3234</v>
      </c>
      <c r="G3051" t="s">
        <v>180</v>
      </c>
      <c r="H3051" t="s">
        <v>37</v>
      </c>
      <c r="I3051" s="122">
        <v>45.893000000000001</v>
      </c>
      <c r="J3051" s="122">
        <v>2.895</v>
      </c>
      <c r="K3051" s="122">
        <v>7.8380000000000001</v>
      </c>
      <c r="L3051" s="122">
        <v>7.0179999999999998</v>
      </c>
      <c r="M3051" s="122">
        <v>0.04</v>
      </c>
      <c r="N3051" s="122">
        <v>11.946999999999999</v>
      </c>
      <c r="O3051" s="122">
        <v>22.738</v>
      </c>
      <c r="P3051" s="122">
        <v>0.76900000000000002</v>
      </c>
      <c r="R3051" s="122">
        <v>6.5000000000000002E-2</v>
      </c>
      <c r="S3051" s="122">
        <v>75.213626682565604</v>
      </c>
      <c r="T3051" s="122">
        <v>99.203000000000003</v>
      </c>
    </row>
    <row r="3052" spans="1:20" x14ac:dyDescent="0.25">
      <c r="A3052" t="s">
        <v>3234</v>
      </c>
      <c r="B3052" t="s">
        <v>3339</v>
      </c>
      <c r="C3052" t="s">
        <v>179</v>
      </c>
      <c r="D3052" t="s">
        <v>2282</v>
      </c>
      <c r="E3052" t="s">
        <v>5452</v>
      </c>
      <c r="F3052" t="s">
        <v>3234</v>
      </c>
      <c r="G3052" t="s">
        <v>180</v>
      </c>
      <c r="H3052" t="s">
        <v>37</v>
      </c>
      <c r="I3052" s="122">
        <v>46.805</v>
      </c>
      <c r="J3052" s="122">
        <v>2.2650000000000001</v>
      </c>
      <c r="K3052" s="122">
        <v>6.4370000000000003</v>
      </c>
      <c r="L3052" s="122">
        <v>6.3140000000000001</v>
      </c>
      <c r="M3052" s="122">
        <v>0.17299999999999999</v>
      </c>
      <c r="N3052" s="122">
        <v>13.268000000000001</v>
      </c>
      <c r="O3052" s="122">
        <v>22.338000000000001</v>
      </c>
      <c r="P3052" s="122">
        <v>0.47799999999999998</v>
      </c>
      <c r="Q3052" s="122">
        <v>3.0000000000000001E-3</v>
      </c>
      <c r="R3052" s="122">
        <v>0.32600000000000001</v>
      </c>
      <c r="S3052" s="122">
        <v>78.928520385729712</v>
      </c>
      <c r="T3052" s="122">
        <v>98.420999999999978</v>
      </c>
    </row>
    <row r="3053" spans="1:20" x14ac:dyDescent="0.25">
      <c r="A3053" t="s">
        <v>3234</v>
      </c>
      <c r="B3053" t="s">
        <v>3339</v>
      </c>
      <c r="C3053" t="s">
        <v>179</v>
      </c>
      <c r="D3053" t="s">
        <v>2282</v>
      </c>
      <c r="E3053" t="s">
        <v>5452</v>
      </c>
      <c r="F3053" t="s">
        <v>3234</v>
      </c>
      <c r="G3053" t="s">
        <v>180</v>
      </c>
      <c r="H3053" t="s">
        <v>37</v>
      </c>
      <c r="I3053" s="122">
        <v>47.024999999999999</v>
      </c>
      <c r="J3053" s="122">
        <v>2.2639999999999998</v>
      </c>
      <c r="K3053" s="122">
        <v>6.5789999999999997</v>
      </c>
      <c r="L3053" s="122">
        <v>6.1369999999999996</v>
      </c>
      <c r="M3053" s="122">
        <v>8.4000000000000005E-2</v>
      </c>
      <c r="N3053" s="122">
        <v>13.029</v>
      </c>
      <c r="O3053" s="122">
        <v>23.196999999999999</v>
      </c>
      <c r="P3053" s="122">
        <v>0.504</v>
      </c>
      <c r="Q3053" s="122">
        <v>8.0000000000000002E-3</v>
      </c>
      <c r="R3053" s="122">
        <v>0.40200000000000002</v>
      </c>
      <c r="S3053" s="122">
        <v>79.09858418285188</v>
      </c>
      <c r="T3053" s="122">
        <v>99.310000000000016</v>
      </c>
    </row>
    <row r="3054" spans="1:20" x14ac:dyDescent="0.25">
      <c r="A3054" t="s">
        <v>3234</v>
      </c>
      <c r="B3054" t="s">
        <v>3339</v>
      </c>
      <c r="C3054" t="s">
        <v>179</v>
      </c>
      <c r="D3054" t="s">
        <v>2282</v>
      </c>
      <c r="E3054" t="s">
        <v>5452</v>
      </c>
      <c r="F3054" t="s">
        <v>3234</v>
      </c>
      <c r="G3054" t="s">
        <v>180</v>
      </c>
      <c r="H3054" t="s">
        <v>37</v>
      </c>
      <c r="I3054" s="122">
        <v>46.837000000000003</v>
      </c>
      <c r="J3054" s="122">
        <v>2.581</v>
      </c>
      <c r="K3054" s="122">
        <v>6.319</v>
      </c>
      <c r="L3054" s="122">
        <v>6.6020000000000003</v>
      </c>
      <c r="M3054" s="122">
        <v>0.11799999999999999</v>
      </c>
      <c r="N3054" s="122">
        <v>13.023999999999999</v>
      </c>
      <c r="O3054" s="122">
        <v>23.501000000000001</v>
      </c>
      <c r="P3054" s="122">
        <v>0.47699999999999998</v>
      </c>
      <c r="R3054" s="122">
        <v>9.0999999999999998E-2</v>
      </c>
      <c r="S3054" s="122">
        <v>77.858814308170608</v>
      </c>
      <c r="T3054" s="122">
        <v>99.550000000000011</v>
      </c>
    </row>
    <row r="3055" spans="1:20" x14ac:dyDescent="0.25">
      <c r="A3055" t="s">
        <v>3234</v>
      </c>
      <c r="B3055" t="s">
        <v>3339</v>
      </c>
      <c r="C3055" t="s">
        <v>179</v>
      </c>
      <c r="D3055" t="s">
        <v>2282</v>
      </c>
      <c r="E3055" t="s">
        <v>5452</v>
      </c>
      <c r="F3055" t="s">
        <v>3234</v>
      </c>
      <c r="G3055" t="s">
        <v>180</v>
      </c>
      <c r="H3055" t="s">
        <v>37</v>
      </c>
      <c r="I3055" s="122">
        <v>47.44</v>
      </c>
      <c r="J3055" s="122">
        <v>2.5329999999999999</v>
      </c>
      <c r="K3055" s="122">
        <v>6.3540000000000001</v>
      </c>
      <c r="L3055" s="122">
        <v>6.5919999999999996</v>
      </c>
      <c r="M3055" s="122">
        <v>5.5E-2</v>
      </c>
      <c r="N3055" s="122">
        <v>13.349</v>
      </c>
      <c r="O3055" s="122">
        <v>23.283999999999999</v>
      </c>
      <c r="P3055" s="122">
        <v>0.48899999999999999</v>
      </c>
      <c r="Q3055" s="122">
        <v>4.0000000000000001E-3</v>
      </c>
      <c r="R3055" s="122">
        <v>0.29399999999999998</v>
      </c>
      <c r="S3055" s="122">
        <v>78.306554420318932</v>
      </c>
      <c r="T3055" s="122">
        <v>100.453</v>
      </c>
    </row>
    <row r="3056" spans="1:20" x14ac:dyDescent="0.25">
      <c r="A3056" t="s">
        <v>3234</v>
      </c>
      <c r="B3056" t="s">
        <v>3339</v>
      </c>
      <c r="C3056" t="s">
        <v>179</v>
      </c>
      <c r="D3056" t="s">
        <v>2282</v>
      </c>
      <c r="E3056" t="s">
        <v>5452</v>
      </c>
      <c r="F3056" t="s">
        <v>3234</v>
      </c>
      <c r="G3056" t="s">
        <v>180</v>
      </c>
      <c r="H3056" t="s">
        <v>36</v>
      </c>
      <c r="I3056" s="122">
        <v>46.685000000000002</v>
      </c>
      <c r="J3056" s="122">
        <v>2.5350000000000001</v>
      </c>
      <c r="K3056" s="122">
        <v>6.0730000000000004</v>
      </c>
      <c r="L3056" s="122">
        <v>8.5939999999999994</v>
      </c>
      <c r="M3056" s="122">
        <v>0.27400000000000002</v>
      </c>
      <c r="N3056" s="122">
        <v>11.153</v>
      </c>
      <c r="O3056" s="122">
        <v>22.855</v>
      </c>
      <c r="P3056" s="122">
        <v>1.0669999999999999</v>
      </c>
      <c r="Q3056" s="122">
        <v>1.0999999999999999E-2</v>
      </c>
      <c r="R3056" s="122">
        <v>2.1999999999999999E-2</v>
      </c>
      <c r="S3056" s="122">
        <v>69.818728181010599</v>
      </c>
      <c r="T3056" s="122">
        <v>99.283000000000001</v>
      </c>
    </row>
    <row r="3057" spans="1:20" x14ac:dyDescent="0.25">
      <c r="A3057" t="s">
        <v>3234</v>
      </c>
      <c r="B3057" t="s">
        <v>3339</v>
      </c>
      <c r="C3057" t="s">
        <v>179</v>
      </c>
      <c r="D3057" t="s">
        <v>2282</v>
      </c>
      <c r="E3057" t="s">
        <v>5452</v>
      </c>
      <c r="F3057" t="s">
        <v>3234</v>
      </c>
      <c r="G3057" t="s">
        <v>180</v>
      </c>
      <c r="H3057" t="s">
        <v>36</v>
      </c>
      <c r="I3057" s="122">
        <v>45.863999999999997</v>
      </c>
      <c r="J3057" s="122">
        <v>2.4889999999999999</v>
      </c>
      <c r="K3057" s="122">
        <v>8.2460000000000004</v>
      </c>
      <c r="L3057" s="122">
        <v>7.109</v>
      </c>
      <c r="M3057" s="122">
        <v>0.114</v>
      </c>
      <c r="N3057" s="122">
        <v>12.362</v>
      </c>
      <c r="O3057" s="122">
        <v>22.876999999999999</v>
      </c>
      <c r="P3057" s="122">
        <v>0.67800000000000005</v>
      </c>
      <c r="Q3057" s="122">
        <v>2.9000000000000001E-2</v>
      </c>
      <c r="R3057" s="122">
        <v>0.32300000000000001</v>
      </c>
      <c r="S3057" s="122">
        <v>75.607912101659977</v>
      </c>
      <c r="T3057" s="122">
        <v>100.113</v>
      </c>
    </row>
    <row r="3058" spans="1:20" x14ac:dyDescent="0.25">
      <c r="A3058" t="s">
        <v>3234</v>
      </c>
      <c r="B3058" t="s">
        <v>3339</v>
      </c>
      <c r="C3058" t="s">
        <v>179</v>
      </c>
      <c r="D3058" t="s">
        <v>2282</v>
      </c>
      <c r="E3058" t="s">
        <v>5452</v>
      </c>
      <c r="F3058" t="s">
        <v>3234</v>
      </c>
      <c r="G3058" t="s">
        <v>180</v>
      </c>
      <c r="H3058" t="s">
        <v>35</v>
      </c>
      <c r="I3058" s="122">
        <v>48.332999999999998</v>
      </c>
      <c r="J3058" s="122">
        <v>2.1219999999999999</v>
      </c>
      <c r="K3058" s="122">
        <v>4.6769999999999996</v>
      </c>
      <c r="L3058" s="122">
        <v>7.3639999999999999</v>
      </c>
      <c r="M3058" s="122">
        <v>0.16800000000000001</v>
      </c>
      <c r="N3058" s="122">
        <v>12.787000000000001</v>
      </c>
      <c r="O3058" s="122">
        <v>22.771999999999998</v>
      </c>
      <c r="P3058" s="122">
        <v>0.78800000000000003</v>
      </c>
      <c r="R3058" s="122">
        <v>5.1999999999999998E-2</v>
      </c>
      <c r="S3058" s="122">
        <v>75.581347213599969</v>
      </c>
      <c r="T3058" s="122">
        <v>99.062999999999988</v>
      </c>
    </row>
    <row r="3059" spans="1:20" x14ac:dyDescent="0.25">
      <c r="A3059" t="s">
        <v>3234</v>
      </c>
      <c r="B3059" t="s">
        <v>3339</v>
      </c>
      <c r="C3059" t="s">
        <v>179</v>
      </c>
      <c r="D3059" t="s">
        <v>2282</v>
      </c>
      <c r="E3059" t="s">
        <v>5452</v>
      </c>
      <c r="F3059" t="s">
        <v>3234</v>
      </c>
      <c r="G3059" t="s">
        <v>180</v>
      </c>
      <c r="H3059" t="s">
        <v>35</v>
      </c>
      <c r="I3059" s="122">
        <v>45.622999999999998</v>
      </c>
      <c r="J3059" s="122">
        <v>3.0830000000000002</v>
      </c>
      <c r="K3059" s="122">
        <v>7.5270000000000001</v>
      </c>
      <c r="L3059" s="122">
        <v>8.8989999999999991</v>
      </c>
      <c r="M3059" s="122">
        <v>0.378</v>
      </c>
      <c r="N3059" s="122">
        <v>10.728999999999999</v>
      </c>
      <c r="O3059" s="122">
        <v>22.414000000000001</v>
      </c>
      <c r="P3059" s="122">
        <v>0.90500000000000003</v>
      </c>
      <c r="S3059" s="122">
        <v>68.244868332657788</v>
      </c>
      <c r="T3059" s="122">
        <v>99.557999999999993</v>
      </c>
    </row>
    <row r="3060" spans="1:20" x14ac:dyDescent="0.25">
      <c r="A3060" t="s">
        <v>3234</v>
      </c>
      <c r="B3060" t="s">
        <v>3339</v>
      </c>
      <c r="C3060" t="s">
        <v>179</v>
      </c>
      <c r="D3060" t="s">
        <v>2282</v>
      </c>
      <c r="E3060" t="s">
        <v>5452</v>
      </c>
      <c r="F3060" t="s">
        <v>3234</v>
      </c>
      <c r="G3060" t="s">
        <v>180</v>
      </c>
      <c r="H3060" t="s">
        <v>35</v>
      </c>
      <c r="I3060" s="122">
        <v>47.524999999999999</v>
      </c>
      <c r="J3060" s="122">
        <v>2.8540000000000001</v>
      </c>
      <c r="K3060" s="122">
        <v>6.79</v>
      </c>
      <c r="L3060" s="122">
        <v>6.85</v>
      </c>
      <c r="M3060" s="122">
        <v>0.17399999999999999</v>
      </c>
      <c r="N3060" s="122">
        <v>12.28</v>
      </c>
      <c r="O3060" s="122">
        <v>22.734000000000002</v>
      </c>
      <c r="P3060" s="122">
        <v>0.61499999999999999</v>
      </c>
      <c r="Q3060" s="122">
        <v>2.4E-2</v>
      </c>
      <c r="R3060" s="122">
        <v>1.7000000000000001E-2</v>
      </c>
      <c r="S3060" s="122">
        <v>76.165231953955484</v>
      </c>
      <c r="T3060" s="122">
        <v>99.862999999999985</v>
      </c>
    </row>
    <row r="3061" spans="1:20" x14ac:dyDescent="0.25">
      <c r="A3061" t="s">
        <v>3234</v>
      </c>
      <c r="B3061" t="s">
        <v>3339</v>
      </c>
      <c r="C3061" t="s">
        <v>179</v>
      </c>
      <c r="D3061" t="s">
        <v>2282</v>
      </c>
      <c r="E3061" t="s">
        <v>5452</v>
      </c>
      <c r="F3061" t="s">
        <v>3234</v>
      </c>
      <c r="G3061" t="s">
        <v>180</v>
      </c>
      <c r="H3061" t="s">
        <v>35</v>
      </c>
      <c r="I3061" s="122">
        <v>50.265999999999998</v>
      </c>
      <c r="J3061" s="122">
        <v>1.0309999999999999</v>
      </c>
      <c r="K3061" s="122">
        <v>3.536</v>
      </c>
      <c r="L3061" s="122">
        <v>10.294</v>
      </c>
      <c r="M3061" s="122">
        <v>0.373</v>
      </c>
      <c r="N3061" s="122">
        <v>10.875999999999999</v>
      </c>
      <c r="O3061" s="122">
        <v>21.501000000000001</v>
      </c>
      <c r="P3061" s="122">
        <v>1.448</v>
      </c>
      <c r="R3061" s="122">
        <v>4.2999999999999997E-2</v>
      </c>
      <c r="S3061" s="122">
        <v>65.317704469141304</v>
      </c>
      <c r="T3061" s="122">
        <v>99.39800000000001</v>
      </c>
    </row>
    <row r="3062" spans="1:20" x14ac:dyDescent="0.25">
      <c r="A3062" t="s">
        <v>3234</v>
      </c>
      <c r="B3062" t="s">
        <v>3339</v>
      </c>
      <c r="C3062" t="s">
        <v>179</v>
      </c>
      <c r="D3062" t="s">
        <v>2282</v>
      </c>
      <c r="E3062" t="s">
        <v>5452</v>
      </c>
      <c r="F3062" t="s">
        <v>3234</v>
      </c>
      <c r="G3062" t="s">
        <v>180</v>
      </c>
      <c r="H3062" t="s">
        <v>35</v>
      </c>
      <c r="I3062" s="122">
        <v>46.529000000000003</v>
      </c>
      <c r="J3062" s="122">
        <v>2.66</v>
      </c>
      <c r="K3062" s="122">
        <v>7.2869999999999999</v>
      </c>
      <c r="L3062" s="122">
        <v>8.3219999999999992</v>
      </c>
      <c r="M3062" s="122">
        <v>0.19600000000000001</v>
      </c>
      <c r="N3062" s="122">
        <v>11.456</v>
      </c>
      <c r="O3062" s="122">
        <v>22.405000000000001</v>
      </c>
      <c r="P3062" s="122">
        <v>0.77300000000000002</v>
      </c>
      <c r="Q3062" s="122">
        <v>1.2E-2</v>
      </c>
      <c r="R3062" s="122">
        <v>2.9000000000000001E-2</v>
      </c>
      <c r="S3062" s="122">
        <v>71.046581455207019</v>
      </c>
      <c r="T3062" s="122">
        <v>99.671999999999997</v>
      </c>
    </row>
    <row r="3063" spans="1:20" x14ac:dyDescent="0.25">
      <c r="A3063" t="s">
        <v>3234</v>
      </c>
      <c r="B3063" t="s">
        <v>3339</v>
      </c>
      <c r="C3063" t="s">
        <v>179</v>
      </c>
      <c r="D3063" t="s">
        <v>2282</v>
      </c>
      <c r="E3063" t="s">
        <v>5452</v>
      </c>
      <c r="F3063" t="s">
        <v>3234</v>
      </c>
      <c r="G3063" t="s">
        <v>180</v>
      </c>
      <c r="H3063" t="s">
        <v>35</v>
      </c>
      <c r="I3063" s="122">
        <v>46.249000000000002</v>
      </c>
      <c r="J3063" s="122">
        <v>2.6259999999999999</v>
      </c>
      <c r="K3063" s="122">
        <v>7.3170000000000002</v>
      </c>
      <c r="L3063" s="122">
        <v>8.0909999999999993</v>
      </c>
      <c r="M3063" s="122">
        <v>0.25700000000000001</v>
      </c>
      <c r="N3063" s="122">
        <v>11.441000000000001</v>
      </c>
      <c r="O3063" s="122">
        <v>22.652999999999999</v>
      </c>
      <c r="P3063" s="122">
        <v>0.77500000000000002</v>
      </c>
      <c r="R3063" s="122">
        <v>6.2E-2</v>
      </c>
      <c r="S3063" s="122">
        <v>71.595558568226409</v>
      </c>
      <c r="T3063" s="122">
        <v>99.510000000000019</v>
      </c>
    </row>
    <row r="3064" spans="1:20" x14ac:dyDescent="0.25">
      <c r="A3064" t="s">
        <v>3234</v>
      </c>
      <c r="B3064" t="s">
        <v>3339</v>
      </c>
      <c r="C3064" t="s">
        <v>179</v>
      </c>
      <c r="D3064" t="s">
        <v>2282</v>
      </c>
      <c r="E3064" t="s">
        <v>5452</v>
      </c>
      <c r="F3064" t="s">
        <v>3234</v>
      </c>
      <c r="G3064" t="s">
        <v>180</v>
      </c>
      <c r="H3064" t="s">
        <v>35</v>
      </c>
      <c r="I3064" s="122">
        <v>45.244</v>
      </c>
      <c r="J3064" s="122">
        <v>3.306</v>
      </c>
      <c r="K3064" s="122">
        <v>7.6909999999999998</v>
      </c>
      <c r="L3064" s="122">
        <v>9.2319999999999993</v>
      </c>
      <c r="M3064" s="122">
        <v>0.28799999999999998</v>
      </c>
      <c r="N3064" s="122">
        <v>10.351000000000001</v>
      </c>
      <c r="O3064" s="122">
        <v>22.509</v>
      </c>
      <c r="P3064" s="122">
        <v>0.98399999999999999</v>
      </c>
      <c r="S3064" s="122">
        <v>66.651035961197735</v>
      </c>
      <c r="T3064" s="122">
        <v>99.675999999999988</v>
      </c>
    </row>
    <row r="3065" spans="1:20" x14ac:dyDescent="0.25">
      <c r="A3065" t="s">
        <v>3234</v>
      </c>
      <c r="B3065" t="s">
        <v>3339</v>
      </c>
      <c r="C3065" t="s">
        <v>179</v>
      </c>
      <c r="D3065" t="s">
        <v>2282</v>
      </c>
      <c r="E3065" t="s">
        <v>5452</v>
      </c>
      <c r="F3065" t="s">
        <v>3234</v>
      </c>
      <c r="G3065" t="s">
        <v>180</v>
      </c>
      <c r="H3065" t="s">
        <v>34</v>
      </c>
      <c r="I3065" s="122">
        <v>43.95</v>
      </c>
      <c r="J3065" s="122">
        <v>3.7330000000000001</v>
      </c>
      <c r="K3065" s="122">
        <v>8.5909999999999993</v>
      </c>
      <c r="L3065" s="122">
        <v>7.0259999999999998</v>
      </c>
      <c r="M3065" s="122">
        <v>0.13600000000000001</v>
      </c>
      <c r="N3065" s="122">
        <v>12.166</v>
      </c>
      <c r="O3065" s="122">
        <v>23.744</v>
      </c>
      <c r="P3065" s="122">
        <v>0.4</v>
      </c>
      <c r="Q3065" s="122">
        <v>1.2999999999999999E-2</v>
      </c>
      <c r="R3065" s="122">
        <v>3.9E-2</v>
      </c>
      <c r="S3065" s="122">
        <v>75.529667850975272</v>
      </c>
      <c r="T3065" s="122">
        <v>99.798000000000016</v>
      </c>
    </row>
    <row r="3066" spans="1:20" x14ac:dyDescent="0.25">
      <c r="A3066" t="s">
        <v>3234</v>
      </c>
      <c r="B3066" t="s">
        <v>3339</v>
      </c>
      <c r="C3066" t="s">
        <v>179</v>
      </c>
      <c r="D3066" t="s">
        <v>2282</v>
      </c>
      <c r="E3066" t="s">
        <v>5452</v>
      </c>
      <c r="F3066" t="s">
        <v>3234</v>
      </c>
      <c r="G3066" t="s">
        <v>180</v>
      </c>
      <c r="H3066" t="s">
        <v>34</v>
      </c>
      <c r="I3066" s="122">
        <v>44.496000000000002</v>
      </c>
      <c r="J3066" s="122">
        <v>3.2250000000000001</v>
      </c>
      <c r="K3066" s="122">
        <v>8.2949999999999999</v>
      </c>
      <c r="L3066" s="122">
        <v>6.8019999999999996</v>
      </c>
      <c r="M3066" s="122">
        <v>4.2999999999999997E-2</v>
      </c>
      <c r="N3066" s="122">
        <v>12.359</v>
      </c>
      <c r="O3066" s="122">
        <v>23.436</v>
      </c>
      <c r="P3066" s="122">
        <v>0.44600000000000001</v>
      </c>
      <c r="Q3066" s="122">
        <v>1.4999999999999999E-2</v>
      </c>
      <c r="R3066" s="122">
        <v>9.2999999999999999E-2</v>
      </c>
      <c r="S3066" s="122">
        <v>76.408443123778298</v>
      </c>
      <c r="T3066" s="122">
        <v>99.245000000000005</v>
      </c>
    </row>
    <row r="3067" spans="1:20" x14ac:dyDescent="0.25">
      <c r="A3067" t="s">
        <v>3234</v>
      </c>
      <c r="B3067" t="s">
        <v>3339</v>
      </c>
      <c r="C3067" t="s">
        <v>179</v>
      </c>
      <c r="D3067" t="s">
        <v>2282</v>
      </c>
      <c r="E3067" t="s">
        <v>5452</v>
      </c>
      <c r="F3067" t="s">
        <v>3234</v>
      </c>
      <c r="G3067" t="s">
        <v>180</v>
      </c>
      <c r="H3067" t="s">
        <v>34</v>
      </c>
      <c r="I3067" s="122">
        <v>44.598999999999997</v>
      </c>
      <c r="J3067" s="122">
        <v>3.673</v>
      </c>
      <c r="K3067" s="122">
        <v>8.5150000000000006</v>
      </c>
      <c r="L3067" s="122">
        <v>7.5030000000000001</v>
      </c>
      <c r="M3067" s="122">
        <v>0.17599999999999999</v>
      </c>
      <c r="N3067" s="122">
        <v>11.289</v>
      </c>
      <c r="O3067" s="122">
        <v>23.385000000000002</v>
      </c>
      <c r="P3067" s="122">
        <v>0.71199999999999997</v>
      </c>
      <c r="S3067" s="122">
        <v>72.840838116104919</v>
      </c>
      <c r="T3067" s="122">
        <v>99.855000000000004</v>
      </c>
    </row>
    <row r="3068" spans="1:20" x14ac:dyDescent="0.25">
      <c r="A3068" t="s">
        <v>3234</v>
      </c>
      <c r="B3068" t="s">
        <v>3339</v>
      </c>
      <c r="C3068" t="s">
        <v>179</v>
      </c>
      <c r="D3068" t="s">
        <v>2282</v>
      </c>
      <c r="E3068" t="s">
        <v>5452</v>
      </c>
      <c r="F3068" t="s">
        <v>3234</v>
      </c>
      <c r="G3068" t="s">
        <v>180</v>
      </c>
      <c r="H3068" t="s">
        <v>34</v>
      </c>
      <c r="I3068" s="122">
        <v>44.704999999999998</v>
      </c>
      <c r="J3068" s="122">
        <v>3.2930000000000001</v>
      </c>
      <c r="K3068" s="122">
        <v>7.9560000000000004</v>
      </c>
      <c r="L3068" s="122">
        <v>7.4989999999999997</v>
      </c>
      <c r="M3068" s="122">
        <v>0.13600000000000001</v>
      </c>
      <c r="N3068" s="122">
        <v>11.271000000000001</v>
      </c>
      <c r="O3068" s="122">
        <v>23.308</v>
      </c>
      <c r="P3068" s="122">
        <v>0.73699999999999999</v>
      </c>
      <c r="Q3068" s="122">
        <v>4.1000000000000002E-2</v>
      </c>
      <c r="R3068" s="122">
        <v>3.5999999999999997E-2</v>
      </c>
      <c r="S3068" s="122">
        <v>72.819813960487323</v>
      </c>
      <c r="T3068" s="122">
        <v>98.981999999999999</v>
      </c>
    </row>
    <row r="3069" spans="1:20" x14ac:dyDescent="0.25">
      <c r="A3069" t="s">
        <v>3234</v>
      </c>
      <c r="B3069" t="s">
        <v>3339</v>
      </c>
      <c r="C3069" t="s">
        <v>179</v>
      </c>
      <c r="D3069" t="s">
        <v>2282</v>
      </c>
      <c r="E3069" t="s">
        <v>5452</v>
      </c>
      <c r="F3069" t="s">
        <v>3234</v>
      </c>
      <c r="G3069" t="s">
        <v>180</v>
      </c>
      <c r="H3069" t="s">
        <v>34</v>
      </c>
      <c r="I3069" s="122">
        <v>46.948999999999998</v>
      </c>
      <c r="J3069" s="122">
        <v>2.4169999999999998</v>
      </c>
      <c r="K3069" s="122">
        <v>6.5419999999999998</v>
      </c>
      <c r="L3069" s="122">
        <v>8.3629999999999995</v>
      </c>
      <c r="M3069" s="122">
        <v>0.29299999999999998</v>
      </c>
      <c r="N3069" s="122">
        <v>11.701000000000001</v>
      </c>
      <c r="O3069" s="122">
        <v>22.847000000000001</v>
      </c>
      <c r="P3069" s="122">
        <v>0.94299999999999995</v>
      </c>
      <c r="Q3069" s="122">
        <v>1.6E-2</v>
      </c>
      <c r="R3069" s="122">
        <v>1.0999999999999999E-2</v>
      </c>
      <c r="S3069" s="122">
        <v>71.379624258963318</v>
      </c>
      <c r="T3069" s="122">
        <v>100.08199999999999</v>
      </c>
    </row>
    <row r="3070" spans="1:20" x14ac:dyDescent="0.25">
      <c r="A3070" t="s">
        <v>3234</v>
      </c>
      <c r="B3070" t="s">
        <v>3339</v>
      </c>
      <c r="C3070" t="s">
        <v>179</v>
      </c>
      <c r="D3070" t="s">
        <v>2282</v>
      </c>
      <c r="E3070" t="s">
        <v>5452</v>
      </c>
      <c r="F3070" t="s">
        <v>3234</v>
      </c>
      <c r="G3070" t="s">
        <v>180</v>
      </c>
      <c r="H3070" t="s">
        <v>34</v>
      </c>
      <c r="I3070" s="122">
        <v>45.713000000000001</v>
      </c>
      <c r="J3070" s="122">
        <v>3.3</v>
      </c>
      <c r="K3070" s="122">
        <v>7.7729999999999997</v>
      </c>
      <c r="L3070" s="122">
        <v>6.1980000000000004</v>
      </c>
      <c r="M3070" s="122">
        <v>5.3999999999999999E-2</v>
      </c>
      <c r="N3070" s="122">
        <v>13.093</v>
      </c>
      <c r="O3070" s="122">
        <v>23.497</v>
      </c>
      <c r="P3070" s="122">
        <v>0.44800000000000001</v>
      </c>
      <c r="R3070" s="122">
        <v>1.4E-2</v>
      </c>
      <c r="S3070" s="122">
        <v>79.015957112877203</v>
      </c>
      <c r="T3070" s="122">
        <v>100.09</v>
      </c>
    </row>
    <row r="3071" spans="1:20" x14ac:dyDescent="0.25">
      <c r="A3071" t="s">
        <v>3234</v>
      </c>
      <c r="B3071" t="s">
        <v>3339</v>
      </c>
      <c r="C3071" t="s">
        <v>179</v>
      </c>
      <c r="D3071" t="s">
        <v>2282</v>
      </c>
      <c r="E3071" t="s">
        <v>5452</v>
      </c>
      <c r="F3071" t="s">
        <v>3234</v>
      </c>
      <c r="G3071" t="s">
        <v>180</v>
      </c>
      <c r="H3071" t="s">
        <v>34</v>
      </c>
      <c r="I3071" s="122">
        <v>48.38</v>
      </c>
      <c r="J3071" s="122">
        <v>1.3740000000000001</v>
      </c>
      <c r="K3071" s="122">
        <v>5.1509999999999998</v>
      </c>
      <c r="L3071" s="122">
        <v>8.609</v>
      </c>
      <c r="M3071" s="122">
        <v>0.23899999999999999</v>
      </c>
      <c r="N3071" s="122">
        <v>11.394</v>
      </c>
      <c r="O3071" s="122">
        <v>23.597000000000001</v>
      </c>
      <c r="P3071" s="122">
        <v>1.137</v>
      </c>
      <c r="S3071" s="122">
        <v>70.230852930720985</v>
      </c>
      <c r="T3071" s="122">
        <v>99.881</v>
      </c>
    </row>
    <row r="3072" spans="1:20" x14ac:dyDescent="0.25">
      <c r="A3072" t="s">
        <v>3234</v>
      </c>
      <c r="B3072" t="s">
        <v>3339</v>
      </c>
      <c r="C3072" t="s">
        <v>179</v>
      </c>
      <c r="D3072" t="s">
        <v>2282</v>
      </c>
      <c r="E3072" t="s">
        <v>5452</v>
      </c>
      <c r="F3072" t="s">
        <v>3234</v>
      </c>
      <c r="G3072" t="s">
        <v>180</v>
      </c>
      <c r="H3072" t="s">
        <v>34</v>
      </c>
      <c r="I3072" s="122">
        <v>48.366</v>
      </c>
      <c r="J3072" s="122">
        <v>1.748</v>
      </c>
      <c r="K3072" s="122">
        <v>5.0789999999999997</v>
      </c>
      <c r="L3072" s="122">
        <v>9.3000000000000007</v>
      </c>
      <c r="M3072" s="122">
        <v>0.22500000000000001</v>
      </c>
      <c r="N3072" s="122">
        <v>10.73</v>
      </c>
      <c r="O3072" s="122">
        <v>23.120999999999999</v>
      </c>
      <c r="P3072" s="122">
        <v>1.252</v>
      </c>
      <c r="Q3072" s="122">
        <v>8.9999999999999993E-3</v>
      </c>
      <c r="S3072" s="122">
        <v>67.284162937822771</v>
      </c>
      <c r="T3072" s="122">
        <v>99.890999999999991</v>
      </c>
    </row>
    <row r="3073" spans="1:20" x14ac:dyDescent="0.25">
      <c r="A3073" t="s">
        <v>3234</v>
      </c>
      <c r="B3073" t="s">
        <v>3339</v>
      </c>
      <c r="C3073" t="s">
        <v>179</v>
      </c>
      <c r="D3073" t="s">
        <v>2282</v>
      </c>
      <c r="E3073" t="s">
        <v>5452</v>
      </c>
      <c r="F3073" t="s">
        <v>3234</v>
      </c>
      <c r="G3073" t="s">
        <v>180</v>
      </c>
      <c r="H3073" t="s">
        <v>34</v>
      </c>
      <c r="I3073" s="122">
        <v>47.241999999999997</v>
      </c>
      <c r="J3073" s="122">
        <v>2.25</v>
      </c>
      <c r="K3073" s="122">
        <v>5.7009999999999996</v>
      </c>
      <c r="L3073" s="122">
        <v>8.6560000000000006</v>
      </c>
      <c r="M3073" s="122">
        <v>0.24299999999999999</v>
      </c>
      <c r="N3073" s="122">
        <v>11.227</v>
      </c>
      <c r="O3073" s="122">
        <v>23.277999999999999</v>
      </c>
      <c r="P3073" s="122">
        <v>1.244</v>
      </c>
      <c r="Q3073" s="122">
        <v>2.1000000000000001E-2</v>
      </c>
      <c r="R3073" s="122">
        <v>6.0000000000000001E-3</v>
      </c>
      <c r="S3073" s="122">
        <v>69.80660259769229</v>
      </c>
      <c r="T3073" s="122">
        <v>99.868000000000009</v>
      </c>
    </row>
    <row r="3074" spans="1:20" x14ac:dyDescent="0.25">
      <c r="A3074" t="s">
        <v>3234</v>
      </c>
      <c r="B3074" t="s">
        <v>3339</v>
      </c>
      <c r="C3074" t="s">
        <v>179</v>
      </c>
      <c r="D3074" t="s">
        <v>2282</v>
      </c>
      <c r="E3074" t="s">
        <v>5452</v>
      </c>
      <c r="F3074" t="s">
        <v>3234</v>
      </c>
      <c r="G3074" t="s">
        <v>180</v>
      </c>
      <c r="H3074" t="s">
        <v>34</v>
      </c>
      <c r="I3074" s="122">
        <v>49.988</v>
      </c>
      <c r="J3074" s="122">
        <v>0.94399999999999995</v>
      </c>
      <c r="K3074" s="122">
        <v>3.9889999999999999</v>
      </c>
      <c r="L3074" s="122">
        <v>9.1389999999999993</v>
      </c>
      <c r="M3074" s="122">
        <v>0.19600000000000001</v>
      </c>
      <c r="N3074" s="122">
        <v>11.7</v>
      </c>
      <c r="O3074" s="122">
        <v>22.989000000000001</v>
      </c>
      <c r="P3074" s="122">
        <v>1.1950000000000001</v>
      </c>
      <c r="Q3074" s="122">
        <v>2.5000000000000001E-2</v>
      </c>
      <c r="S3074" s="122">
        <v>69.531241642569398</v>
      </c>
      <c r="T3074" s="122">
        <v>100.16500000000001</v>
      </c>
    </row>
    <row r="3075" spans="1:20" x14ac:dyDescent="0.25">
      <c r="A3075" t="s">
        <v>3234</v>
      </c>
      <c r="B3075" t="s">
        <v>3339</v>
      </c>
      <c r="C3075" t="s">
        <v>179</v>
      </c>
      <c r="D3075" t="s">
        <v>2282</v>
      </c>
      <c r="E3075" t="s">
        <v>5452</v>
      </c>
      <c r="F3075" t="s">
        <v>3234</v>
      </c>
      <c r="G3075" t="s">
        <v>180</v>
      </c>
      <c r="H3075" t="s">
        <v>34</v>
      </c>
      <c r="I3075" s="122">
        <v>47.744999999999997</v>
      </c>
      <c r="J3075" s="122">
        <v>2.0430000000000001</v>
      </c>
      <c r="K3075" s="122">
        <v>5.5449999999999999</v>
      </c>
      <c r="L3075" s="122">
        <v>8.7910000000000004</v>
      </c>
      <c r="M3075" s="122">
        <v>0.29599999999999999</v>
      </c>
      <c r="N3075" s="122">
        <v>11.144</v>
      </c>
      <c r="O3075" s="122">
        <v>22.911000000000001</v>
      </c>
      <c r="P3075" s="122">
        <v>1.19</v>
      </c>
      <c r="Q3075" s="122">
        <v>2E-3</v>
      </c>
      <c r="R3075" s="122">
        <v>0.03</v>
      </c>
      <c r="S3075" s="122">
        <v>69.321844591906498</v>
      </c>
      <c r="T3075" s="122">
        <v>99.697000000000003</v>
      </c>
    </row>
    <row r="3076" spans="1:20" x14ac:dyDescent="0.25">
      <c r="A3076" t="s">
        <v>3234</v>
      </c>
      <c r="B3076" t="s">
        <v>3339</v>
      </c>
      <c r="C3076" t="s">
        <v>179</v>
      </c>
      <c r="D3076" t="s">
        <v>2282</v>
      </c>
      <c r="E3076" t="s">
        <v>5452</v>
      </c>
      <c r="F3076" t="s">
        <v>3234</v>
      </c>
      <c r="G3076" t="s">
        <v>180</v>
      </c>
      <c r="H3076" t="s">
        <v>34</v>
      </c>
      <c r="I3076" s="122">
        <v>49.137</v>
      </c>
      <c r="J3076" s="122">
        <v>1.1930000000000001</v>
      </c>
      <c r="K3076" s="122">
        <v>5.0659999999999998</v>
      </c>
      <c r="L3076" s="122">
        <v>8.1310000000000002</v>
      </c>
      <c r="M3076" s="122">
        <v>0.222</v>
      </c>
      <c r="N3076" s="122">
        <v>11.531000000000001</v>
      </c>
      <c r="O3076" s="122">
        <v>23.802</v>
      </c>
      <c r="P3076" s="122">
        <v>0.98799999999999999</v>
      </c>
      <c r="Q3076" s="122">
        <v>2.5999999999999999E-2</v>
      </c>
      <c r="R3076" s="122">
        <v>4.3999999999999997E-2</v>
      </c>
      <c r="S3076" s="122">
        <v>71.65457984119594</v>
      </c>
      <c r="T3076" s="122">
        <v>100.14</v>
      </c>
    </row>
    <row r="3077" spans="1:20" x14ac:dyDescent="0.25">
      <c r="A3077" t="s">
        <v>3234</v>
      </c>
      <c r="B3077" t="s">
        <v>3339</v>
      </c>
      <c r="C3077" t="s">
        <v>179</v>
      </c>
      <c r="D3077" t="s">
        <v>2282</v>
      </c>
      <c r="E3077" t="s">
        <v>5452</v>
      </c>
      <c r="F3077" t="s">
        <v>3234</v>
      </c>
      <c r="G3077" t="s">
        <v>180</v>
      </c>
      <c r="H3077" t="s">
        <v>34</v>
      </c>
      <c r="I3077" s="122">
        <v>49.095999999999997</v>
      </c>
      <c r="J3077" s="122">
        <v>1.44</v>
      </c>
      <c r="K3077" s="122">
        <v>5.1580000000000004</v>
      </c>
      <c r="L3077" s="122">
        <v>8.6709999999999994</v>
      </c>
      <c r="M3077" s="122">
        <v>0.182</v>
      </c>
      <c r="N3077" s="122">
        <v>11.24</v>
      </c>
      <c r="O3077" s="122">
        <v>23.388999999999999</v>
      </c>
      <c r="P3077" s="122">
        <v>1.1859999999999999</v>
      </c>
      <c r="R3077" s="122">
        <v>1.4E-2</v>
      </c>
      <c r="S3077" s="122">
        <v>69.794499885521944</v>
      </c>
      <c r="T3077" s="122">
        <v>100.384</v>
      </c>
    </row>
    <row r="3078" spans="1:20" x14ac:dyDescent="0.25">
      <c r="A3078" t="s">
        <v>3234</v>
      </c>
      <c r="B3078" t="s">
        <v>3339</v>
      </c>
      <c r="C3078" t="s">
        <v>179</v>
      </c>
      <c r="D3078" t="s">
        <v>2282</v>
      </c>
      <c r="E3078" t="s">
        <v>5452</v>
      </c>
      <c r="F3078" t="s">
        <v>3234</v>
      </c>
      <c r="G3078" t="s">
        <v>180</v>
      </c>
      <c r="H3078" t="s">
        <v>34</v>
      </c>
      <c r="I3078" s="122">
        <v>47.779000000000003</v>
      </c>
      <c r="J3078" s="122">
        <v>2.129</v>
      </c>
      <c r="K3078" s="122">
        <v>5.6710000000000003</v>
      </c>
      <c r="L3078" s="122">
        <v>8.2899999999999991</v>
      </c>
      <c r="M3078" s="122">
        <v>0.19700000000000001</v>
      </c>
      <c r="N3078" s="122">
        <v>11.378</v>
      </c>
      <c r="O3078" s="122">
        <v>23.584</v>
      </c>
      <c r="P3078" s="122">
        <v>1.145</v>
      </c>
      <c r="S3078" s="122">
        <v>70.98525756231453</v>
      </c>
      <c r="T3078" s="122">
        <v>100.173</v>
      </c>
    </row>
    <row r="3079" spans="1:20" x14ac:dyDescent="0.25">
      <c r="A3079" t="s">
        <v>3234</v>
      </c>
      <c r="B3079" t="s">
        <v>3339</v>
      </c>
      <c r="C3079" t="s">
        <v>179</v>
      </c>
      <c r="D3079" t="s">
        <v>2282</v>
      </c>
      <c r="E3079" t="s">
        <v>5452</v>
      </c>
      <c r="F3079" t="s">
        <v>3234</v>
      </c>
      <c r="G3079" t="s">
        <v>180</v>
      </c>
      <c r="H3079" t="s">
        <v>34</v>
      </c>
      <c r="I3079" s="122">
        <v>47.079000000000001</v>
      </c>
      <c r="J3079" s="122">
        <v>2.6869999999999998</v>
      </c>
      <c r="K3079" s="122">
        <v>6.3070000000000004</v>
      </c>
      <c r="L3079" s="122">
        <v>6.2350000000000003</v>
      </c>
      <c r="M3079" s="122">
        <v>0.13300000000000001</v>
      </c>
      <c r="N3079" s="122">
        <v>13.285</v>
      </c>
      <c r="O3079" s="122">
        <v>23.652000000000001</v>
      </c>
      <c r="P3079" s="122">
        <v>0.44900000000000001</v>
      </c>
      <c r="Q3079" s="122">
        <v>1.0999999999999999E-2</v>
      </c>
      <c r="R3079" s="122">
        <v>9.8000000000000004E-2</v>
      </c>
      <c r="S3079" s="122">
        <v>79.158293402808155</v>
      </c>
      <c r="T3079" s="122">
        <v>99.967999999999989</v>
      </c>
    </row>
    <row r="3080" spans="1:20" x14ac:dyDescent="0.25">
      <c r="A3080" t="s">
        <v>3234</v>
      </c>
      <c r="B3080" t="s">
        <v>3339</v>
      </c>
      <c r="C3080" t="s">
        <v>179</v>
      </c>
      <c r="D3080" t="s">
        <v>2282</v>
      </c>
      <c r="E3080" t="s">
        <v>5452</v>
      </c>
      <c r="F3080" t="s">
        <v>3234</v>
      </c>
      <c r="G3080" t="s">
        <v>180</v>
      </c>
      <c r="H3080" t="s">
        <v>34</v>
      </c>
      <c r="I3080" s="122">
        <v>48.292000000000002</v>
      </c>
      <c r="J3080" s="122">
        <v>1.7170000000000001</v>
      </c>
      <c r="K3080" s="122">
        <v>6.2939999999999996</v>
      </c>
      <c r="L3080" s="122">
        <v>7.7960000000000003</v>
      </c>
      <c r="M3080" s="122">
        <v>0.11799999999999999</v>
      </c>
      <c r="N3080" s="122">
        <v>11.648999999999999</v>
      </c>
      <c r="O3080" s="122">
        <v>23.803999999999998</v>
      </c>
      <c r="P3080" s="122">
        <v>0.91800000000000004</v>
      </c>
      <c r="Q3080" s="122">
        <v>7.0000000000000001E-3</v>
      </c>
      <c r="S3080" s="122">
        <v>72.703797240660165</v>
      </c>
      <c r="T3080" s="122">
        <v>100.595</v>
      </c>
    </row>
    <row r="3081" spans="1:20" x14ac:dyDescent="0.25">
      <c r="A3081" t="s">
        <v>3234</v>
      </c>
      <c r="B3081" t="s">
        <v>3339</v>
      </c>
      <c r="C3081" t="s">
        <v>179</v>
      </c>
      <c r="D3081" t="s">
        <v>2282</v>
      </c>
      <c r="E3081" t="s">
        <v>5452</v>
      </c>
      <c r="F3081" t="s">
        <v>3234</v>
      </c>
      <c r="G3081" t="s">
        <v>180</v>
      </c>
      <c r="H3081" t="s">
        <v>34</v>
      </c>
      <c r="I3081" s="122">
        <v>47.29</v>
      </c>
      <c r="J3081" s="122">
        <v>1.9179999999999999</v>
      </c>
      <c r="K3081" s="122">
        <v>6.3949999999999996</v>
      </c>
      <c r="L3081" s="122">
        <v>7.1929999999999996</v>
      </c>
      <c r="M3081" s="122">
        <v>0.157</v>
      </c>
      <c r="N3081" s="122">
        <v>11.877000000000001</v>
      </c>
      <c r="O3081" s="122">
        <v>24.010999999999999</v>
      </c>
      <c r="P3081" s="122">
        <v>0.83599999999999997</v>
      </c>
      <c r="Q3081" s="122">
        <v>8.0000000000000002E-3</v>
      </c>
      <c r="R3081" s="122">
        <v>3.5999999999999997E-2</v>
      </c>
      <c r="S3081" s="122">
        <v>74.640538641528096</v>
      </c>
      <c r="T3081" s="122">
        <v>99.723999999999975</v>
      </c>
    </row>
    <row r="3082" spans="1:20" x14ac:dyDescent="0.25">
      <c r="A3082" t="s">
        <v>3234</v>
      </c>
      <c r="B3082" t="s">
        <v>3339</v>
      </c>
      <c r="C3082" t="s">
        <v>179</v>
      </c>
      <c r="D3082" t="s">
        <v>2282</v>
      </c>
      <c r="E3082" t="s">
        <v>5452</v>
      </c>
      <c r="F3082" t="s">
        <v>3234</v>
      </c>
      <c r="G3082" t="s">
        <v>180</v>
      </c>
      <c r="H3082" t="s">
        <v>34</v>
      </c>
      <c r="I3082" s="122">
        <v>47.457000000000001</v>
      </c>
      <c r="J3082" s="122">
        <v>1.89</v>
      </c>
      <c r="K3082" s="122">
        <v>6.3979999999999997</v>
      </c>
      <c r="L3082" s="122">
        <v>7.6139999999999999</v>
      </c>
      <c r="M3082" s="122">
        <v>0.193</v>
      </c>
      <c r="N3082" s="122">
        <v>11.911</v>
      </c>
      <c r="O3082" s="122">
        <v>24.178000000000001</v>
      </c>
      <c r="P3082" s="122">
        <v>0.71099999999999997</v>
      </c>
      <c r="Q3082" s="122">
        <v>1.0999999999999999E-2</v>
      </c>
      <c r="R3082" s="122">
        <v>0.02</v>
      </c>
      <c r="S3082" s="122">
        <v>73.604451787599658</v>
      </c>
      <c r="T3082" s="122">
        <v>100.383</v>
      </c>
    </row>
    <row r="3083" spans="1:20" x14ac:dyDescent="0.25">
      <c r="A3083" t="s">
        <v>3234</v>
      </c>
      <c r="B3083" t="s">
        <v>3339</v>
      </c>
      <c r="C3083" t="s">
        <v>179</v>
      </c>
      <c r="D3083" t="s">
        <v>2282</v>
      </c>
      <c r="E3083" t="s">
        <v>5452</v>
      </c>
      <c r="F3083" t="s">
        <v>3234</v>
      </c>
      <c r="G3083" t="s">
        <v>180</v>
      </c>
      <c r="H3083" t="s">
        <v>34</v>
      </c>
      <c r="I3083" s="122">
        <v>46.341000000000001</v>
      </c>
      <c r="J3083" s="122">
        <v>4.2919999999999998</v>
      </c>
      <c r="K3083" s="122">
        <v>6.1870000000000003</v>
      </c>
      <c r="L3083" s="122">
        <v>5.5780000000000003</v>
      </c>
      <c r="M3083" s="122">
        <v>9.2999999999999999E-2</v>
      </c>
      <c r="N3083" s="122">
        <v>13.625999999999999</v>
      </c>
      <c r="O3083" s="122">
        <v>24.321000000000002</v>
      </c>
      <c r="P3083" s="122">
        <v>0.35599999999999998</v>
      </c>
      <c r="Q3083" s="122">
        <v>1.0999999999999999E-2</v>
      </c>
      <c r="S3083" s="122">
        <v>81.323757018665603</v>
      </c>
      <c r="T3083" s="122">
        <v>100.80500000000001</v>
      </c>
    </row>
    <row r="3084" spans="1:20" x14ac:dyDescent="0.25">
      <c r="A3084" t="s">
        <v>3234</v>
      </c>
      <c r="B3084" t="s">
        <v>3339</v>
      </c>
      <c r="C3084" t="s">
        <v>179</v>
      </c>
      <c r="D3084" t="s">
        <v>2282</v>
      </c>
      <c r="E3084" t="s">
        <v>5452</v>
      </c>
      <c r="F3084" t="s">
        <v>3234</v>
      </c>
      <c r="G3084" t="s">
        <v>180</v>
      </c>
      <c r="H3084" t="s">
        <v>34</v>
      </c>
      <c r="I3084" s="122">
        <v>46.97</v>
      </c>
      <c r="J3084" s="122">
        <v>2.6840000000000002</v>
      </c>
      <c r="K3084" s="122">
        <v>6.2110000000000003</v>
      </c>
      <c r="L3084" s="122">
        <v>7.609</v>
      </c>
      <c r="M3084" s="122">
        <v>0.186</v>
      </c>
      <c r="N3084" s="122">
        <v>11.714</v>
      </c>
      <c r="O3084" s="122">
        <v>24.289000000000001</v>
      </c>
      <c r="P3084" s="122">
        <v>0.78200000000000003</v>
      </c>
      <c r="Q3084" s="122">
        <v>1.0999999999999999E-2</v>
      </c>
      <c r="R3084" s="122">
        <v>5.0000000000000001E-3</v>
      </c>
      <c r="S3084" s="122">
        <v>73.292021368813053</v>
      </c>
      <c r="T3084" s="122">
        <v>100.52800000000001</v>
      </c>
    </row>
    <row r="3085" spans="1:20" x14ac:dyDescent="0.25">
      <c r="A3085" t="s">
        <v>3234</v>
      </c>
      <c r="B3085" t="s">
        <v>3339</v>
      </c>
      <c r="C3085" t="s">
        <v>179</v>
      </c>
      <c r="D3085" t="s">
        <v>2282</v>
      </c>
      <c r="E3085" t="s">
        <v>5452</v>
      </c>
      <c r="F3085" t="s">
        <v>3234</v>
      </c>
      <c r="G3085" t="s">
        <v>180</v>
      </c>
      <c r="H3085" t="s">
        <v>34</v>
      </c>
      <c r="I3085" s="122">
        <v>46.656999999999996</v>
      </c>
      <c r="J3085" s="122">
        <v>2.2370000000000001</v>
      </c>
      <c r="K3085" s="122">
        <v>5.649</v>
      </c>
      <c r="L3085" s="122">
        <v>9.6839999999999993</v>
      </c>
      <c r="M3085" s="122">
        <v>0.221</v>
      </c>
      <c r="N3085" s="122">
        <v>10.750999999999999</v>
      </c>
      <c r="O3085" s="122">
        <v>23.120999999999999</v>
      </c>
      <c r="P3085" s="122">
        <v>1.129</v>
      </c>
      <c r="Q3085" s="122">
        <v>5.0000000000000001E-3</v>
      </c>
      <c r="S3085" s="122">
        <v>66.430986599065932</v>
      </c>
      <c r="T3085" s="122">
        <v>99.487000000000009</v>
      </c>
    </row>
    <row r="3086" spans="1:20" x14ac:dyDescent="0.25">
      <c r="A3086" t="s">
        <v>3234</v>
      </c>
      <c r="B3086" t="s">
        <v>3339</v>
      </c>
      <c r="C3086" t="s">
        <v>179</v>
      </c>
      <c r="D3086" t="s">
        <v>2282</v>
      </c>
      <c r="E3086" t="s">
        <v>5452</v>
      </c>
      <c r="F3086" t="s">
        <v>3234</v>
      </c>
      <c r="G3086" t="s">
        <v>180</v>
      </c>
      <c r="H3086" t="s">
        <v>34</v>
      </c>
      <c r="I3086" s="122">
        <v>49.454999999999998</v>
      </c>
      <c r="J3086" s="122">
        <v>1.141</v>
      </c>
      <c r="K3086" s="122">
        <v>4.1479999999999997</v>
      </c>
      <c r="L3086" s="122">
        <v>9.5530000000000008</v>
      </c>
      <c r="M3086" s="122">
        <v>0.29799999999999999</v>
      </c>
      <c r="N3086" s="122">
        <v>11.172000000000001</v>
      </c>
      <c r="O3086" s="122">
        <v>22.847000000000001</v>
      </c>
      <c r="P3086" s="122">
        <v>1.212</v>
      </c>
      <c r="R3086" s="122">
        <v>3.0000000000000001E-3</v>
      </c>
      <c r="S3086" s="122">
        <v>67.581211567180233</v>
      </c>
      <c r="T3086" s="122">
        <v>99.935000000000002</v>
      </c>
    </row>
    <row r="3087" spans="1:20" x14ac:dyDescent="0.25">
      <c r="A3087" t="s">
        <v>3234</v>
      </c>
      <c r="B3087" t="s">
        <v>3339</v>
      </c>
      <c r="C3087" t="s">
        <v>179</v>
      </c>
      <c r="D3087" t="s">
        <v>2282</v>
      </c>
      <c r="E3087" t="s">
        <v>5452</v>
      </c>
      <c r="F3087" t="s">
        <v>3234</v>
      </c>
      <c r="G3087" t="s">
        <v>180</v>
      </c>
      <c r="H3087" t="s">
        <v>34</v>
      </c>
      <c r="I3087" s="122">
        <v>49.576999999999998</v>
      </c>
      <c r="J3087" s="122">
        <v>1.0489999999999999</v>
      </c>
      <c r="K3087" s="122">
        <v>3.996</v>
      </c>
      <c r="L3087" s="122">
        <v>10.128</v>
      </c>
      <c r="M3087" s="122">
        <v>0.34100000000000003</v>
      </c>
      <c r="N3087" s="122">
        <v>11.1</v>
      </c>
      <c r="O3087" s="122">
        <v>22.331</v>
      </c>
      <c r="P3087" s="122">
        <v>1.3440000000000001</v>
      </c>
      <c r="Q3087" s="122">
        <v>1.7000000000000001E-2</v>
      </c>
      <c r="S3087" s="122">
        <v>66.143098719987904</v>
      </c>
      <c r="T3087" s="122">
        <v>99.923999999999978</v>
      </c>
    </row>
    <row r="3088" spans="1:20" x14ac:dyDescent="0.25">
      <c r="A3088" t="s">
        <v>3234</v>
      </c>
      <c r="B3088" t="s">
        <v>3339</v>
      </c>
      <c r="C3088" t="s">
        <v>179</v>
      </c>
      <c r="D3088" t="s">
        <v>2282</v>
      </c>
      <c r="E3088" t="s">
        <v>5452</v>
      </c>
      <c r="F3088" t="s">
        <v>3234</v>
      </c>
      <c r="G3088" t="s">
        <v>180</v>
      </c>
      <c r="H3088" t="s">
        <v>34</v>
      </c>
      <c r="I3088" s="122">
        <v>49.234999999999999</v>
      </c>
      <c r="J3088" s="122">
        <v>1.2849999999999999</v>
      </c>
      <c r="K3088" s="122">
        <v>4.4539999999999997</v>
      </c>
      <c r="L3088" s="122">
        <v>10.007</v>
      </c>
      <c r="M3088" s="122">
        <v>0.33400000000000002</v>
      </c>
      <c r="N3088" s="122">
        <v>11.045</v>
      </c>
      <c r="O3088" s="122">
        <v>23.135000000000002</v>
      </c>
      <c r="P3088" s="122">
        <v>1.256</v>
      </c>
      <c r="S3088" s="122">
        <v>66.300835325825901</v>
      </c>
      <c r="T3088" s="122">
        <v>100.78100000000001</v>
      </c>
    </row>
    <row r="3089" spans="1:20" x14ac:dyDescent="0.25">
      <c r="A3089" t="s">
        <v>3234</v>
      </c>
      <c r="B3089" t="s">
        <v>3339</v>
      </c>
      <c r="C3089" t="s">
        <v>179</v>
      </c>
      <c r="D3089" t="s">
        <v>2282</v>
      </c>
      <c r="E3089" t="s">
        <v>5452</v>
      </c>
      <c r="F3089" t="s">
        <v>3234</v>
      </c>
      <c r="G3089" t="s">
        <v>180</v>
      </c>
      <c r="H3089" t="s">
        <v>34</v>
      </c>
      <c r="I3089" s="122">
        <v>47.148000000000003</v>
      </c>
      <c r="J3089" s="122">
        <v>2.3919999999999999</v>
      </c>
      <c r="K3089" s="122">
        <v>6.5339999999999998</v>
      </c>
      <c r="L3089" s="122">
        <v>6.298</v>
      </c>
      <c r="M3089" s="122">
        <v>0.11700000000000001</v>
      </c>
      <c r="N3089" s="122">
        <v>12.922000000000001</v>
      </c>
      <c r="O3089" s="122">
        <v>23.667999999999999</v>
      </c>
      <c r="P3089" s="122">
        <v>0.72599999999999998</v>
      </c>
      <c r="Q3089" s="122">
        <v>2.1000000000000001E-2</v>
      </c>
      <c r="R3089" s="122">
        <v>0.16500000000000001</v>
      </c>
      <c r="S3089" s="122">
        <v>78.528508063187488</v>
      </c>
      <c r="T3089" s="122">
        <v>100.01300000000001</v>
      </c>
    </row>
    <row r="3090" spans="1:20" x14ac:dyDescent="0.25">
      <c r="A3090" t="s">
        <v>3234</v>
      </c>
      <c r="B3090" t="s">
        <v>3339</v>
      </c>
      <c r="C3090" t="s">
        <v>179</v>
      </c>
      <c r="D3090" t="s">
        <v>2282</v>
      </c>
      <c r="E3090" t="s">
        <v>5452</v>
      </c>
      <c r="F3090" t="s">
        <v>3234</v>
      </c>
      <c r="G3090" t="s">
        <v>180</v>
      </c>
      <c r="H3090" t="s">
        <v>34</v>
      </c>
      <c r="I3090" s="122">
        <v>46.853000000000002</v>
      </c>
      <c r="J3090" s="122">
        <v>2.9529999999999998</v>
      </c>
      <c r="K3090" s="122">
        <v>6.6520000000000001</v>
      </c>
      <c r="L3090" s="122">
        <v>6.6470000000000002</v>
      </c>
      <c r="M3090" s="122">
        <v>0.10199999999999999</v>
      </c>
      <c r="N3090" s="122">
        <v>12.987</v>
      </c>
      <c r="O3090" s="122">
        <v>23.414000000000001</v>
      </c>
      <c r="P3090" s="122">
        <v>0.68899999999999995</v>
      </c>
      <c r="Q3090" s="122">
        <v>2.7E-2</v>
      </c>
      <c r="S3090" s="122">
        <v>77.692221084096161</v>
      </c>
      <c r="T3090" s="122">
        <v>100.324</v>
      </c>
    </row>
    <row r="3091" spans="1:20" x14ac:dyDescent="0.25">
      <c r="A3091" t="s">
        <v>3234</v>
      </c>
      <c r="B3091" t="s">
        <v>3339</v>
      </c>
      <c r="C3091" t="s">
        <v>179</v>
      </c>
      <c r="D3091" t="s">
        <v>2282</v>
      </c>
      <c r="E3091" t="s">
        <v>5452</v>
      </c>
      <c r="F3091" t="s">
        <v>3234</v>
      </c>
      <c r="G3091" t="s">
        <v>180</v>
      </c>
      <c r="H3091" t="s">
        <v>34</v>
      </c>
      <c r="I3091" s="122">
        <v>46.529000000000003</v>
      </c>
      <c r="J3091" s="122">
        <v>2.98</v>
      </c>
      <c r="K3091" s="122">
        <v>6.54</v>
      </c>
      <c r="L3091" s="122">
        <v>6.6109999999999998</v>
      </c>
      <c r="M3091" s="122">
        <v>7.5999999999999998E-2</v>
      </c>
      <c r="N3091" s="122">
        <v>13.055999999999999</v>
      </c>
      <c r="O3091" s="122">
        <v>23.605</v>
      </c>
      <c r="P3091" s="122">
        <v>0.59899999999999998</v>
      </c>
      <c r="Q3091" s="122">
        <v>1E-3</v>
      </c>
      <c r="R3091" s="122">
        <v>8.0000000000000002E-3</v>
      </c>
      <c r="S3091" s="122">
        <v>77.877628150209503</v>
      </c>
      <c r="T3091" s="122">
        <v>100.005</v>
      </c>
    </row>
    <row r="3092" spans="1:20" x14ac:dyDescent="0.25">
      <c r="A3092" t="s">
        <v>3234</v>
      </c>
      <c r="B3092" t="s">
        <v>3339</v>
      </c>
      <c r="C3092" t="s">
        <v>179</v>
      </c>
      <c r="D3092" t="s">
        <v>2282</v>
      </c>
      <c r="E3092" t="s">
        <v>5452</v>
      </c>
      <c r="F3092" t="s">
        <v>3234</v>
      </c>
      <c r="G3092" t="s">
        <v>180</v>
      </c>
      <c r="H3092" t="s">
        <v>34</v>
      </c>
      <c r="I3092" s="122">
        <v>46.805999999999997</v>
      </c>
      <c r="J3092" s="122">
        <v>2.96</v>
      </c>
      <c r="K3092" s="122">
        <v>6.5430000000000001</v>
      </c>
      <c r="L3092" s="122">
        <v>6.3929999999999998</v>
      </c>
      <c r="M3092" s="122">
        <v>0.106</v>
      </c>
      <c r="N3092" s="122">
        <v>12.739000000000001</v>
      </c>
      <c r="O3092" s="122">
        <v>23.260999999999999</v>
      </c>
      <c r="P3092" s="122">
        <v>0.63200000000000001</v>
      </c>
      <c r="Q3092" s="122">
        <v>1.4999999999999999E-2</v>
      </c>
      <c r="S3092" s="122">
        <v>78.031465505558003</v>
      </c>
      <c r="T3092" s="122">
        <v>99.454999999999998</v>
      </c>
    </row>
    <row r="3093" spans="1:20" x14ac:dyDescent="0.25">
      <c r="A3093" t="s">
        <v>3234</v>
      </c>
      <c r="B3093" t="s">
        <v>3339</v>
      </c>
      <c r="C3093" t="s">
        <v>179</v>
      </c>
      <c r="D3093" t="s">
        <v>2282</v>
      </c>
      <c r="E3093" t="s">
        <v>5452</v>
      </c>
      <c r="F3093" t="s">
        <v>3234</v>
      </c>
      <c r="G3093" t="s">
        <v>180</v>
      </c>
      <c r="H3093" t="s">
        <v>34</v>
      </c>
      <c r="I3093" s="122">
        <v>47.314999999999998</v>
      </c>
      <c r="J3093" s="122">
        <v>2.2429999999999999</v>
      </c>
      <c r="K3093" s="122">
        <v>5.6539999999999999</v>
      </c>
      <c r="L3093" s="122">
        <v>5.9950000000000001</v>
      </c>
      <c r="M3093" s="122">
        <v>8.6999999999999994E-2</v>
      </c>
      <c r="N3093" s="122">
        <v>13.311999999999999</v>
      </c>
      <c r="O3093" s="122">
        <v>24.513000000000002</v>
      </c>
      <c r="P3093" s="122">
        <v>0.377</v>
      </c>
      <c r="R3093" s="122">
        <v>1.4E-2</v>
      </c>
      <c r="S3093" s="122">
        <v>79.831183957068959</v>
      </c>
      <c r="T3093" s="122">
        <v>99.51</v>
      </c>
    </row>
    <row r="3094" spans="1:20" x14ac:dyDescent="0.25">
      <c r="A3094" t="s">
        <v>3234</v>
      </c>
      <c r="B3094" t="s">
        <v>3339</v>
      </c>
      <c r="C3094" t="s">
        <v>179</v>
      </c>
      <c r="D3094" t="s">
        <v>2282</v>
      </c>
      <c r="E3094" t="s">
        <v>5452</v>
      </c>
      <c r="F3094" t="s">
        <v>3234</v>
      </c>
      <c r="G3094" t="s">
        <v>180</v>
      </c>
      <c r="H3094" t="s">
        <v>34</v>
      </c>
      <c r="I3094" s="122">
        <v>48.128</v>
      </c>
      <c r="J3094" s="122">
        <v>2.2429999999999999</v>
      </c>
      <c r="K3094" s="122">
        <v>5.7569999999999997</v>
      </c>
      <c r="L3094" s="122">
        <v>6.3840000000000003</v>
      </c>
      <c r="M3094" s="122">
        <v>6.9000000000000006E-2</v>
      </c>
      <c r="N3094" s="122">
        <v>12.845000000000001</v>
      </c>
      <c r="O3094" s="122">
        <v>23.04</v>
      </c>
      <c r="P3094" s="122">
        <v>0.629</v>
      </c>
      <c r="R3094" s="122">
        <v>0.04</v>
      </c>
      <c r="S3094" s="122">
        <v>78.197213445694587</v>
      </c>
      <c r="T3094" s="122">
        <v>99.140000000000015</v>
      </c>
    </row>
    <row r="3095" spans="1:20" x14ac:dyDescent="0.25">
      <c r="A3095" t="s">
        <v>3234</v>
      </c>
      <c r="B3095" t="s">
        <v>3339</v>
      </c>
      <c r="C3095" t="s">
        <v>179</v>
      </c>
      <c r="D3095" t="s">
        <v>2282</v>
      </c>
      <c r="E3095" t="s">
        <v>5452</v>
      </c>
      <c r="F3095" t="s">
        <v>3234</v>
      </c>
      <c r="G3095" t="s">
        <v>180</v>
      </c>
      <c r="H3095" t="s">
        <v>34</v>
      </c>
      <c r="I3095" s="122">
        <v>46.838999999999999</v>
      </c>
      <c r="J3095" s="122">
        <v>2.2959999999999998</v>
      </c>
      <c r="K3095" s="122">
        <v>6.6180000000000003</v>
      </c>
      <c r="L3095" s="122">
        <v>6.407</v>
      </c>
      <c r="M3095" s="122">
        <v>0.127</v>
      </c>
      <c r="N3095" s="122">
        <v>12.683999999999999</v>
      </c>
      <c r="O3095" s="122">
        <v>24.329000000000001</v>
      </c>
      <c r="P3095" s="122">
        <v>0.57699999999999996</v>
      </c>
      <c r="Q3095" s="122">
        <v>6.0000000000000001E-3</v>
      </c>
      <c r="R3095" s="122">
        <v>3.0000000000000001E-3</v>
      </c>
      <c r="S3095" s="122">
        <v>77.919591104211236</v>
      </c>
      <c r="T3095" s="122">
        <v>99.88600000000001</v>
      </c>
    </row>
    <row r="3096" spans="1:20" x14ac:dyDescent="0.25">
      <c r="A3096" t="s">
        <v>3234</v>
      </c>
      <c r="B3096" t="s">
        <v>3339</v>
      </c>
      <c r="C3096" t="s">
        <v>179</v>
      </c>
      <c r="D3096" t="s">
        <v>2282</v>
      </c>
      <c r="E3096" t="s">
        <v>5452</v>
      </c>
      <c r="F3096" t="s">
        <v>3234</v>
      </c>
      <c r="G3096" t="s">
        <v>180</v>
      </c>
      <c r="H3096" t="s">
        <v>34</v>
      </c>
      <c r="I3096" s="122">
        <v>47.237000000000002</v>
      </c>
      <c r="J3096" s="122">
        <v>2.0089999999999999</v>
      </c>
      <c r="K3096" s="122">
        <v>5.8120000000000003</v>
      </c>
      <c r="L3096" s="122">
        <v>7.5469999999999997</v>
      </c>
      <c r="M3096" s="122">
        <v>0.14199999999999999</v>
      </c>
      <c r="N3096" s="122">
        <v>12.073</v>
      </c>
      <c r="O3096" s="122">
        <v>23.52</v>
      </c>
      <c r="P3096" s="122">
        <v>0.85899999999999999</v>
      </c>
      <c r="R3096" s="122">
        <v>5.3999999999999999E-2</v>
      </c>
      <c r="S3096" s="122">
        <v>74.03633409734995</v>
      </c>
      <c r="T3096" s="122">
        <v>99.252999999999986</v>
      </c>
    </row>
    <row r="3097" spans="1:20" x14ac:dyDescent="0.25">
      <c r="A3097" t="s">
        <v>3234</v>
      </c>
      <c r="B3097" t="s">
        <v>3339</v>
      </c>
      <c r="C3097" t="s">
        <v>179</v>
      </c>
      <c r="D3097" t="s">
        <v>2282</v>
      </c>
      <c r="E3097" t="s">
        <v>5452</v>
      </c>
      <c r="F3097" t="s">
        <v>3234</v>
      </c>
      <c r="G3097" t="s">
        <v>180</v>
      </c>
      <c r="H3097" t="s">
        <v>34</v>
      </c>
      <c r="I3097" s="122">
        <v>48.158999999999999</v>
      </c>
      <c r="J3097" s="122">
        <v>2.052</v>
      </c>
      <c r="K3097" s="122">
        <v>5.2910000000000004</v>
      </c>
      <c r="L3097" s="122">
        <v>7.7309999999999999</v>
      </c>
      <c r="M3097" s="122">
        <v>0.14199999999999999</v>
      </c>
      <c r="N3097" s="122">
        <v>12.069000000000001</v>
      </c>
      <c r="O3097" s="122">
        <v>23.181999999999999</v>
      </c>
      <c r="P3097" s="122">
        <v>0.94</v>
      </c>
      <c r="R3097" s="122">
        <v>0.129</v>
      </c>
      <c r="S3097" s="122">
        <v>73.564182043904978</v>
      </c>
      <c r="T3097" s="122">
        <v>99.703000000000003</v>
      </c>
    </row>
    <row r="3098" spans="1:20" x14ac:dyDescent="0.25">
      <c r="A3098" t="s">
        <v>3234</v>
      </c>
      <c r="B3098" t="s">
        <v>3339</v>
      </c>
      <c r="C3098" t="s">
        <v>179</v>
      </c>
      <c r="D3098" t="s">
        <v>2282</v>
      </c>
      <c r="E3098" t="s">
        <v>5452</v>
      </c>
      <c r="F3098" t="s">
        <v>3234</v>
      </c>
      <c r="G3098" t="s">
        <v>180</v>
      </c>
      <c r="H3098" t="s">
        <v>34</v>
      </c>
      <c r="I3098" s="122">
        <v>48.509</v>
      </c>
      <c r="J3098" s="122">
        <v>2.0859999999999999</v>
      </c>
      <c r="K3098" s="122">
        <v>5.5890000000000004</v>
      </c>
      <c r="L3098" s="122">
        <v>8.3930000000000007</v>
      </c>
      <c r="M3098" s="122">
        <v>5.8000000000000003E-2</v>
      </c>
      <c r="N3098" s="122">
        <v>11.756</v>
      </c>
      <c r="O3098" s="122">
        <v>23.47</v>
      </c>
      <c r="P3098" s="122">
        <v>0.96099999999999997</v>
      </c>
      <c r="R3098" s="122">
        <v>0.122</v>
      </c>
      <c r="S3098" s="122">
        <v>71.402267213607999</v>
      </c>
      <c r="T3098" s="122">
        <v>100.982</v>
      </c>
    </row>
    <row r="3099" spans="1:20" x14ac:dyDescent="0.25">
      <c r="A3099" t="s">
        <v>3234</v>
      </c>
      <c r="B3099" t="s">
        <v>3339</v>
      </c>
      <c r="C3099" t="s">
        <v>179</v>
      </c>
      <c r="D3099" t="s">
        <v>2282</v>
      </c>
      <c r="E3099" t="s">
        <v>5452</v>
      </c>
      <c r="F3099" t="s">
        <v>3234</v>
      </c>
      <c r="G3099" t="s">
        <v>180</v>
      </c>
      <c r="H3099" t="s">
        <v>34</v>
      </c>
      <c r="I3099" s="122">
        <v>45.970999999999997</v>
      </c>
      <c r="J3099" s="122">
        <v>3.06</v>
      </c>
      <c r="K3099" s="122">
        <v>7.2380000000000004</v>
      </c>
      <c r="L3099" s="122">
        <v>6.7969999999999997</v>
      </c>
      <c r="M3099" s="122">
        <v>0.13100000000000001</v>
      </c>
      <c r="N3099" s="122">
        <v>11.862</v>
      </c>
      <c r="O3099" s="122">
        <v>23.599</v>
      </c>
      <c r="P3099" s="122">
        <v>0.878</v>
      </c>
      <c r="R3099" s="122">
        <v>5.0000000000000001E-3</v>
      </c>
      <c r="S3099" s="122">
        <v>75.674114673984263</v>
      </c>
      <c r="T3099" s="122">
        <v>99.584000000000003</v>
      </c>
    </row>
    <row r="3100" spans="1:20" x14ac:dyDescent="0.25">
      <c r="A3100" t="s">
        <v>3234</v>
      </c>
      <c r="B3100" t="s">
        <v>3339</v>
      </c>
      <c r="C3100" t="s">
        <v>179</v>
      </c>
      <c r="D3100" t="s">
        <v>2282</v>
      </c>
      <c r="E3100" t="s">
        <v>5452</v>
      </c>
      <c r="F3100" t="s">
        <v>3234</v>
      </c>
      <c r="G3100" t="s">
        <v>180</v>
      </c>
      <c r="H3100" t="s">
        <v>34</v>
      </c>
      <c r="I3100" s="122">
        <v>46.548999999999999</v>
      </c>
      <c r="J3100" s="122">
        <v>2.8740000000000001</v>
      </c>
      <c r="K3100" s="122">
        <v>6.835</v>
      </c>
      <c r="L3100" s="122">
        <v>6.5659999999999998</v>
      </c>
      <c r="M3100" s="122">
        <v>0.17100000000000001</v>
      </c>
      <c r="N3100" s="122">
        <v>12.478</v>
      </c>
      <c r="O3100" s="122">
        <v>23.613</v>
      </c>
      <c r="P3100" s="122">
        <v>0.93400000000000005</v>
      </c>
      <c r="Q3100" s="122">
        <v>4.0000000000000001E-3</v>
      </c>
      <c r="R3100" s="122">
        <v>6.9000000000000006E-2</v>
      </c>
      <c r="S3100" s="122">
        <v>77.208092399440446</v>
      </c>
      <c r="T3100" s="122">
        <v>100.093</v>
      </c>
    </row>
    <row r="3101" spans="1:20" x14ac:dyDescent="0.25">
      <c r="A3101" t="s">
        <v>3234</v>
      </c>
      <c r="B3101" t="s">
        <v>3339</v>
      </c>
      <c r="C3101" t="s">
        <v>179</v>
      </c>
      <c r="D3101" t="s">
        <v>2282</v>
      </c>
      <c r="E3101" t="s">
        <v>5452</v>
      </c>
      <c r="F3101" t="s">
        <v>3234</v>
      </c>
      <c r="G3101" t="s">
        <v>180</v>
      </c>
      <c r="H3101" t="s">
        <v>34</v>
      </c>
      <c r="I3101" s="122">
        <v>46.77</v>
      </c>
      <c r="J3101" s="122">
        <v>3.0680000000000001</v>
      </c>
      <c r="K3101" s="122">
        <v>6.64</v>
      </c>
      <c r="L3101" s="122">
        <v>6.5359999999999996</v>
      </c>
      <c r="M3101" s="122">
        <v>0.10199999999999999</v>
      </c>
      <c r="N3101" s="122">
        <v>12.246</v>
      </c>
      <c r="O3101" s="122">
        <v>23.527999999999999</v>
      </c>
      <c r="P3101" s="122">
        <v>0.90100000000000002</v>
      </c>
      <c r="Q3101" s="122">
        <v>1E-3</v>
      </c>
      <c r="R3101" s="122">
        <v>4.8000000000000001E-2</v>
      </c>
      <c r="S3101" s="122">
        <v>76.957455110087281</v>
      </c>
      <c r="T3101" s="122">
        <v>99.86699999999999</v>
      </c>
    </row>
    <row r="3102" spans="1:20" x14ac:dyDescent="0.25">
      <c r="A3102" t="s">
        <v>3234</v>
      </c>
      <c r="B3102" t="s">
        <v>3339</v>
      </c>
      <c r="C3102" t="s">
        <v>179</v>
      </c>
      <c r="D3102" t="s">
        <v>2282</v>
      </c>
      <c r="E3102" t="s">
        <v>5452</v>
      </c>
      <c r="F3102" t="s">
        <v>3234</v>
      </c>
      <c r="G3102" t="s">
        <v>180</v>
      </c>
      <c r="H3102" t="s">
        <v>34</v>
      </c>
      <c r="I3102" s="122">
        <v>45.781999999999996</v>
      </c>
      <c r="J3102" s="122">
        <v>3.1640000000000001</v>
      </c>
      <c r="K3102" s="122">
        <v>7.6779999999999999</v>
      </c>
      <c r="L3102" s="122">
        <v>7.7119999999999997</v>
      </c>
      <c r="M3102" s="122">
        <v>0.16700000000000001</v>
      </c>
      <c r="N3102" s="122">
        <v>11.231999999999999</v>
      </c>
      <c r="O3102" s="122">
        <v>23.013000000000002</v>
      </c>
      <c r="P3102" s="122">
        <v>0.78</v>
      </c>
      <c r="R3102" s="122">
        <v>0.04</v>
      </c>
      <c r="S3102" s="122">
        <v>72.192406725146739</v>
      </c>
      <c r="T3102" s="122">
        <v>99.573000000000008</v>
      </c>
    </row>
    <row r="3103" spans="1:20" x14ac:dyDescent="0.25">
      <c r="A3103" t="s">
        <v>3234</v>
      </c>
      <c r="B3103" t="s">
        <v>3339</v>
      </c>
      <c r="C3103" t="s">
        <v>179</v>
      </c>
      <c r="D3103" t="s">
        <v>2282</v>
      </c>
      <c r="E3103" t="s">
        <v>5452</v>
      </c>
      <c r="F3103" t="s">
        <v>3234</v>
      </c>
      <c r="G3103" t="s">
        <v>180</v>
      </c>
      <c r="H3103" t="s">
        <v>34</v>
      </c>
      <c r="I3103" s="122">
        <v>45.381</v>
      </c>
      <c r="J3103" s="122">
        <v>3.0979999999999999</v>
      </c>
      <c r="K3103" s="122">
        <v>7.97</v>
      </c>
      <c r="L3103" s="122">
        <v>8.8529999999999998</v>
      </c>
      <c r="M3103" s="122">
        <v>0.192</v>
      </c>
      <c r="N3103" s="122">
        <v>10.398999999999999</v>
      </c>
      <c r="O3103" s="122">
        <v>22.666</v>
      </c>
      <c r="P3103" s="122">
        <v>1.0349999999999999</v>
      </c>
      <c r="Q3103" s="122">
        <v>8.9999999999999993E-3</v>
      </c>
      <c r="R3103" s="122">
        <v>3.5999999999999997E-2</v>
      </c>
      <c r="S3103" s="122">
        <v>67.677489646779932</v>
      </c>
      <c r="T3103" s="122">
        <v>99.673999999999978</v>
      </c>
    </row>
    <row r="3104" spans="1:20" x14ac:dyDescent="0.25">
      <c r="A3104" t="s">
        <v>3234</v>
      </c>
      <c r="B3104" t="s">
        <v>3339</v>
      </c>
      <c r="C3104" t="s">
        <v>179</v>
      </c>
      <c r="D3104" t="s">
        <v>2282</v>
      </c>
      <c r="E3104" t="s">
        <v>5452</v>
      </c>
      <c r="F3104" t="s">
        <v>3234</v>
      </c>
      <c r="G3104" t="s">
        <v>180</v>
      </c>
      <c r="H3104" t="s">
        <v>33</v>
      </c>
      <c r="I3104" s="122">
        <v>47.143000000000001</v>
      </c>
      <c r="J3104" s="122">
        <v>2.5190000000000001</v>
      </c>
      <c r="K3104" s="122">
        <v>6.1210000000000004</v>
      </c>
      <c r="L3104" s="122">
        <v>6.8789999999999996</v>
      </c>
      <c r="M3104" s="122">
        <v>0.17399999999999999</v>
      </c>
      <c r="N3104" s="122">
        <v>11.843999999999999</v>
      </c>
      <c r="O3104" s="122">
        <v>23.315999999999999</v>
      </c>
      <c r="P3104" s="122">
        <v>0.876</v>
      </c>
      <c r="Q3104" s="122">
        <v>4.0000000000000001E-3</v>
      </c>
      <c r="R3104" s="122">
        <v>2.9000000000000001E-2</v>
      </c>
      <c r="S3104" s="122">
        <v>75.424545062293689</v>
      </c>
      <c r="T3104" s="122">
        <v>98.905000000000001</v>
      </c>
    </row>
    <row r="3105" spans="1:20" x14ac:dyDescent="0.25">
      <c r="A3105" t="s">
        <v>3234</v>
      </c>
      <c r="B3105" t="s">
        <v>3339</v>
      </c>
      <c r="C3105" t="s">
        <v>179</v>
      </c>
      <c r="D3105" t="s">
        <v>2282</v>
      </c>
      <c r="E3105" t="s">
        <v>5452</v>
      </c>
      <c r="F3105" t="s">
        <v>3234</v>
      </c>
      <c r="G3105" t="s">
        <v>180</v>
      </c>
      <c r="H3105" t="s">
        <v>33</v>
      </c>
      <c r="I3105" s="122">
        <v>46.302</v>
      </c>
      <c r="J3105" s="122">
        <v>2.7010000000000001</v>
      </c>
      <c r="K3105" s="122">
        <v>6.8579999999999997</v>
      </c>
      <c r="L3105" s="122">
        <v>9.67</v>
      </c>
      <c r="M3105" s="122">
        <v>0.28100000000000003</v>
      </c>
      <c r="N3105" s="122">
        <v>10.39</v>
      </c>
      <c r="O3105" s="122">
        <v>22.568999999999999</v>
      </c>
      <c r="P3105" s="122">
        <v>1.24</v>
      </c>
      <c r="R3105" s="122">
        <v>0.03</v>
      </c>
      <c r="S3105" s="122">
        <v>65.697709989967734</v>
      </c>
      <c r="T3105" s="122">
        <v>100.05500000000001</v>
      </c>
    </row>
    <row r="3106" spans="1:20" x14ac:dyDescent="0.25">
      <c r="A3106" t="s">
        <v>3234</v>
      </c>
      <c r="B3106" t="s">
        <v>3339</v>
      </c>
      <c r="C3106" t="s">
        <v>179</v>
      </c>
      <c r="D3106" t="s">
        <v>2282</v>
      </c>
      <c r="E3106" t="s">
        <v>5452</v>
      </c>
      <c r="F3106" t="s">
        <v>3234</v>
      </c>
      <c r="G3106" t="s">
        <v>180</v>
      </c>
      <c r="H3106" t="s">
        <v>33</v>
      </c>
      <c r="I3106" s="122">
        <v>46.389000000000003</v>
      </c>
      <c r="J3106" s="122">
        <v>2.4790000000000001</v>
      </c>
      <c r="K3106" s="122">
        <v>6.1849999999999996</v>
      </c>
      <c r="L3106" s="122">
        <v>8.8279999999999994</v>
      </c>
      <c r="M3106" s="122">
        <v>0.25800000000000001</v>
      </c>
      <c r="N3106" s="122">
        <v>10.744999999999999</v>
      </c>
      <c r="O3106" s="122">
        <v>22.835999999999999</v>
      </c>
      <c r="P3106" s="122">
        <v>1.288</v>
      </c>
      <c r="Q3106" s="122">
        <v>1.4999999999999999E-2</v>
      </c>
      <c r="S3106" s="122">
        <v>68.450400313495123</v>
      </c>
      <c r="T3106" s="122">
        <v>99.048000000000002</v>
      </c>
    </row>
    <row r="3107" spans="1:20" x14ac:dyDescent="0.25">
      <c r="A3107" t="s">
        <v>3234</v>
      </c>
      <c r="B3107" t="s">
        <v>3339</v>
      </c>
      <c r="C3107" t="s">
        <v>179</v>
      </c>
      <c r="D3107" t="s">
        <v>2282</v>
      </c>
      <c r="E3107" t="s">
        <v>5452</v>
      </c>
      <c r="F3107" t="s">
        <v>3234</v>
      </c>
      <c r="G3107" t="s">
        <v>180</v>
      </c>
      <c r="H3107" t="s">
        <v>33</v>
      </c>
      <c r="I3107" s="122">
        <v>47.502000000000002</v>
      </c>
      <c r="J3107" s="122">
        <v>2.3969999999999998</v>
      </c>
      <c r="K3107" s="122">
        <v>5.9660000000000002</v>
      </c>
      <c r="L3107" s="122">
        <v>8.4260000000000002</v>
      </c>
      <c r="M3107" s="122">
        <v>0.1</v>
      </c>
      <c r="N3107" s="122">
        <v>12.164999999999999</v>
      </c>
      <c r="O3107" s="122">
        <v>23</v>
      </c>
      <c r="P3107" s="122">
        <v>0.73499999999999999</v>
      </c>
      <c r="R3107" s="122">
        <v>0.05</v>
      </c>
      <c r="S3107" s="122">
        <v>72.016440783388703</v>
      </c>
      <c r="T3107" s="122">
        <v>100.38200000000001</v>
      </c>
    </row>
    <row r="3108" spans="1:20" x14ac:dyDescent="0.25">
      <c r="A3108" t="s">
        <v>3234</v>
      </c>
      <c r="B3108" t="s">
        <v>3339</v>
      </c>
      <c r="C3108" t="s">
        <v>179</v>
      </c>
      <c r="D3108" t="s">
        <v>2282</v>
      </c>
      <c r="E3108" t="s">
        <v>5452</v>
      </c>
      <c r="F3108" t="s">
        <v>3234</v>
      </c>
      <c r="G3108" t="s">
        <v>180</v>
      </c>
      <c r="H3108" t="s">
        <v>33</v>
      </c>
      <c r="I3108" s="122">
        <v>47.19</v>
      </c>
      <c r="J3108" s="122">
        <v>1.8779999999999999</v>
      </c>
      <c r="K3108" s="122">
        <v>6.0350000000000001</v>
      </c>
      <c r="L3108" s="122">
        <v>10.467000000000001</v>
      </c>
      <c r="M3108" s="122">
        <v>0.31900000000000001</v>
      </c>
      <c r="N3108" s="122">
        <v>10.191000000000001</v>
      </c>
      <c r="O3108" s="122">
        <v>22.762</v>
      </c>
      <c r="P3108" s="122">
        <v>1.3120000000000001</v>
      </c>
      <c r="Q3108" s="122">
        <v>2.4E-2</v>
      </c>
      <c r="R3108" s="122">
        <v>6.2E-2</v>
      </c>
      <c r="S3108" s="122">
        <v>63.444039170868251</v>
      </c>
      <c r="T3108" s="122">
        <v>100.24</v>
      </c>
    </row>
    <row r="3109" spans="1:20" x14ac:dyDescent="0.25">
      <c r="A3109" t="s">
        <v>3234</v>
      </c>
      <c r="B3109" t="s">
        <v>3339</v>
      </c>
      <c r="C3109" t="s">
        <v>179</v>
      </c>
      <c r="D3109" t="s">
        <v>2282</v>
      </c>
      <c r="E3109" t="s">
        <v>5452</v>
      </c>
      <c r="F3109" t="s">
        <v>3234</v>
      </c>
      <c r="G3109" t="s">
        <v>180</v>
      </c>
      <c r="H3109" t="s">
        <v>31</v>
      </c>
      <c r="I3109" s="122">
        <v>46.33</v>
      </c>
      <c r="J3109" s="122">
        <v>2.8610000000000002</v>
      </c>
      <c r="K3109" s="122">
        <v>7.2850000000000001</v>
      </c>
      <c r="L3109" s="122">
        <v>7.6139999999999999</v>
      </c>
      <c r="M3109" s="122">
        <v>9.0999999999999998E-2</v>
      </c>
      <c r="N3109" s="122">
        <v>11.884</v>
      </c>
      <c r="O3109" s="122">
        <v>23.736999999999998</v>
      </c>
      <c r="P3109" s="122">
        <v>0.71499999999999997</v>
      </c>
      <c r="R3109" s="122">
        <v>3.0000000000000001E-3</v>
      </c>
      <c r="S3109" s="122">
        <v>73.560337880652241</v>
      </c>
      <c r="T3109" s="122">
        <v>100.52</v>
      </c>
    </row>
    <row r="3110" spans="1:20" x14ac:dyDescent="0.25">
      <c r="A3110" t="s">
        <v>3234</v>
      </c>
      <c r="B3110" t="s">
        <v>3339</v>
      </c>
      <c r="C3110" t="s">
        <v>179</v>
      </c>
      <c r="D3110" t="s">
        <v>2282</v>
      </c>
      <c r="E3110" t="s">
        <v>5452</v>
      </c>
      <c r="F3110" t="s">
        <v>3234</v>
      </c>
      <c r="G3110" t="s">
        <v>180</v>
      </c>
      <c r="H3110" t="s">
        <v>31</v>
      </c>
      <c r="I3110" s="122">
        <v>48.866999999999997</v>
      </c>
      <c r="J3110" s="122">
        <v>1.575</v>
      </c>
      <c r="K3110" s="122">
        <v>5.077</v>
      </c>
      <c r="L3110" s="122">
        <v>8.2370000000000001</v>
      </c>
      <c r="M3110" s="122">
        <v>0.23300000000000001</v>
      </c>
      <c r="N3110" s="122">
        <v>12.08</v>
      </c>
      <c r="O3110" s="122">
        <v>22.782</v>
      </c>
      <c r="P3110" s="122">
        <v>0.93700000000000006</v>
      </c>
      <c r="R3110" s="122">
        <v>9.0999999999999998E-2</v>
      </c>
      <c r="S3110" s="122">
        <v>72.331226084848211</v>
      </c>
      <c r="T3110" s="122">
        <v>99.938999999999993</v>
      </c>
    </row>
    <row r="3111" spans="1:20" x14ac:dyDescent="0.25">
      <c r="A3111" t="s">
        <v>3234</v>
      </c>
      <c r="B3111" t="s">
        <v>3339</v>
      </c>
      <c r="C3111" t="s">
        <v>179</v>
      </c>
      <c r="D3111" t="s">
        <v>2282</v>
      </c>
      <c r="E3111" t="s">
        <v>5452</v>
      </c>
      <c r="F3111" t="s">
        <v>3234</v>
      </c>
      <c r="G3111" t="s">
        <v>180</v>
      </c>
      <c r="H3111" t="s">
        <v>31</v>
      </c>
      <c r="I3111" s="122">
        <v>48.073999999999998</v>
      </c>
      <c r="J3111" s="122">
        <v>1.1970000000000001</v>
      </c>
      <c r="K3111" s="122">
        <v>5.3780000000000001</v>
      </c>
      <c r="L3111" s="122">
        <v>11.79</v>
      </c>
      <c r="M3111" s="122">
        <v>0.39</v>
      </c>
      <c r="N3111" s="122">
        <v>9.2260000000000009</v>
      </c>
      <c r="O3111" s="122">
        <v>21.977</v>
      </c>
      <c r="P3111" s="122">
        <v>1.54</v>
      </c>
      <c r="Q3111" s="122">
        <v>1.2999999999999999E-2</v>
      </c>
      <c r="R3111" s="122">
        <v>3.3000000000000002E-2</v>
      </c>
      <c r="S3111" s="122">
        <v>58.244301544991743</v>
      </c>
      <c r="T3111" s="122">
        <v>99.637000000000015</v>
      </c>
    </row>
    <row r="3112" spans="1:20" x14ac:dyDescent="0.25">
      <c r="A3112" t="s">
        <v>3234</v>
      </c>
      <c r="B3112" t="s">
        <v>3339</v>
      </c>
      <c r="C3112" t="s">
        <v>179</v>
      </c>
      <c r="D3112" t="s">
        <v>2282</v>
      </c>
      <c r="E3112" t="s">
        <v>5452</v>
      </c>
      <c r="F3112" t="s">
        <v>3234</v>
      </c>
      <c r="G3112" t="s">
        <v>180</v>
      </c>
      <c r="H3112" t="s">
        <v>31</v>
      </c>
      <c r="I3112" s="122">
        <v>44.524999999999999</v>
      </c>
      <c r="J3112" s="122">
        <v>3.24</v>
      </c>
      <c r="K3112" s="122">
        <v>8.9619999999999997</v>
      </c>
      <c r="L3112" s="122">
        <v>8.8330000000000002</v>
      </c>
      <c r="M3112" s="122">
        <v>0.221</v>
      </c>
      <c r="N3112" s="122">
        <v>9.7379999999999995</v>
      </c>
      <c r="O3112" s="122">
        <v>23.303000000000001</v>
      </c>
      <c r="P3112" s="122">
        <v>0.96399999999999997</v>
      </c>
      <c r="Q3112" s="122">
        <v>1.0999999999999999E-2</v>
      </c>
      <c r="R3112" s="122">
        <v>4.1000000000000002E-2</v>
      </c>
      <c r="S3112" s="122">
        <v>66.275092925528284</v>
      </c>
      <c r="T3112" s="122">
        <v>99.869</v>
      </c>
    </row>
    <row r="3113" spans="1:20" x14ac:dyDescent="0.25">
      <c r="A3113" t="s">
        <v>3234</v>
      </c>
      <c r="B3113" t="s">
        <v>3339</v>
      </c>
      <c r="C3113" t="s">
        <v>179</v>
      </c>
      <c r="D3113" t="s">
        <v>2282</v>
      </c>
      <c r="E3113" t="s">
        <v>5452</v>
      </c>
      <c r="F3113" t="s">
        <v>3234</v>
      </c>
      <c r="G3113" t="s">
        <v>180</v>
      </c>
      <c r="H3113" t="s">
        <v>30</v>
      </c>
      <c r="I3113" s="122">
        <v>48.831000000000003</v>
      </c>
      <c r="J3113" s="122">
        <v>1.732</v>
      </c>
      <c r="K3113" s="122">
        <v>4.4660000000000002</v>
      </c>
      <c r="L3113" s="122">
        <v>5.9059999999999997</v>
      </c>
      <c r="M3113" s="122">
        <v>0.11</v>
      </c>
      <c r="N3113" s="122">
        <v>14.635999999999999</v>
      </c>
      <c r="O3113" s="122">
        <v>23.562999999999999</v>
      </c>
      <c r="P3113" s="122">
        <v>0.36699999999999999</v>
      </c>
      <c r="R3113" s="122">
        <v>0.28100000000000003</v>
      </c>
      <c r="S3113" s="122">
        <v>81.540970146881634</v>
      </c>
      <c r="T3113" s="122">
        <v>99.934000000000012</v>
      </c>
    </row>
    <row r="3114" spans="1:20" x14ac:dyDescent="0.25">
      <c r="A3114" t="s">
        <v>3234</v>
      </c>
      <c r="B3114" t="s">
        <v>3339</v>
      </c>
      <c r="C3114" t="s">
        <v>179</v>
      </c>
      <c r="D3114" t="s">
        <v>2282</v>
      </c>
      <c r="E3114" t="s">
        <v>5452</v>
      </c>
      <c r="F3114" t="s">
        <v>3234</v>
      </c>
      <c r="G3114" t="s">
        <v>180</v>
      </c>
      <c r="H3114" t="s">
        <v>30</v>
      </c>
      <c r="I3114" s="122">
        <v>48.034999999999997</v>
      </c>
      <c r="J3114" s="122">
        <v>2.2290000000000001</v>
      </c>
      <c r="K3114" s="122">
        <v>4.8710000000000004</v>
      </c>
      <c r="L3114" s="122">
        <v>6.8849999999999998</v>
      </c>
      <c r="M3114" s="122">
        <v>0.161</v>
      </c>
      <c r="N3114" s="122">
        <v>14.276</v>
      </c>
      <c r="O3114" s="122">
        <v>23.105</v>
      </c>
      <c r="P3114" s="122">
        <v>0.44600000000000001</v>
      </c>
      <c r="Q3114" s="122">
        <v>3.0000000000000001E-3</v>
      </c>
      <c r="R3114" s="122">
        <v>9.5000000000000001E-2</v>
      </c>
      <c r="S3114" s="122">
        <v>78.705615908693986</v>
      </c>
      <c r="T3114" s="122">
        <v>100.10599999999999</v>
      </c>
    </row>
    <row r="3115" spans="1:20" x14ac:dyDescent="0.25">
      <c r="A3115" t="s">
        <v>3234</v>
      </c>
      <c r="B3115" t="s">
        <v>3339</v>
      </c>
      <c r="C3115" t="s">
        <v>179</v>
      </c>
      <c r="D3115" t="s">
        <v>2282</v>
      </c>
      <c r="E3115" t="s">
        <v>5452</v>
      </c>
      <c r="F3115" t="s">
        <v>3234</v>
      </c>
      <c r="G3115" t="s">
        <v>180</v>
      </c>
      <c r="H3115" t="s">
        <v>30</v>
      </c>
      <c r="I3115" s="122">
        <v>46.755000000000003</v>
      </c>
      <c r="J3115" s="122">
        <v>2.7480000000000002</v>
      </c>
      <c r="K3115" s="122">
        <v>5.5119999999999996</v>
      </c>
      <c r="L3115" s="122">
        <v>7.3540000000000001</v>
      </c>
      <c r="M3115" s="122">
        <v>8.4000000000000005E-2</v>
      </c>
      <c r="N3115" s="122">
        <v>13.14</v>
      </c>
      <c r="O3115" s="122">
        <v>22.984000000000002</v>
      </c>
      <c r="P3115" s="122">
        <v>0.38700000000000001</v>
      </c>
      <c r="Q3115" s="122">
        <v>4.0000000000000001E-3</v>
      </c>
      <c r="R3115" s="122">
        <v>2.9000000000000001E-2</v>
      </c>
      <c r="S3115" s="122">
        <v>76.105151920903893</v>
      </c>
      <c r="T3115" s="122">
        <v>99.022000000000006</v>
      </c>
    </row>
    <row r="3116" spans="1:20" x14ac:dyDescent="0.25">
      <c r="A3116" t="s">
        <v>3234</v>
      </c>
      <c r="B3116" t="s">
        <v>3339</v>
      </c>
      <c r="C3116" t="s">
        <v>179</v>
      </c>
      <c r="D3116" t="s">
        <v>2282</v>
      </c>
      <c r="E3116" t="s">
        <v>5452</v>
      </c>
      <c r="F3116" t="s">
        <v>3234</v>
      </c>
      <c r="G3116" t="s">
        <v>180</v>
      </c>
      <c r="H3116" t="s">
        <v>30</v>
      </c>
      <c r="I3116" s="122">
        <v>46.984999999999999</v>
      </c>
      <c r="J3116" s="122">
        <v>2.4889999999999999</v>
      </c>
      <c r="K3116" s="122">
        <v>6.69</v>
      </c>
      <c r="L3116" s="122">
        <v>7.4820000000000002</v>
      </c>
      <c r="M3116" s="122">
        <v>0.20200000000000001</v>
      </c>
      <c r="N3116" s="122">
        <v>12.64</v>
      </c>
      <c r="O3116" s="122">
        <v>22.617999999999999</v>
      </c>
      <c r="P3116" s="122">
        <v>0.79600000000000004</v>
      </c>
      <c r="Q3116" s="122">
        <v>7.0000000000000001E-3</v>
      </c>
      <c r="S3116" s="122">
        <v>75.071003039404403</v>
      </c>
      <c r="T3116" s="122">
        <v>99.957000000000008</v>
      </c>
    </row>
    <row r="3117" spans="1:20" x14ac:dyDescent="0.25">
      <c r="A3117" t="s">
        <v>3234</v>
      </c>
      <c r="B3117" t="s">
        <v>3339</v>
      </c>
      <c r="C3117" t="s">
        <v>179</v>
      </c>
      <c r="D3117" t="s">
        <v>2282</v>
      </c>
      <c r="E3117" t="s">
        <v>5452</v>
      </c>
      <c r="F3117" t="s">
        <v>3234</v>
      </c>
      <c r="G3117" t="s">
        <v>180</v>
      </c>
      <c r="H3117" t="s">
        <v>30</v>
      </c>
      <c r="I3117" s="122">
        <v>47.573</v>
      </c>
      <c r="J3117" s="122">
        <v>2.4649999999999999</v>
      </c>
      <c r="K3117" s="122">
        <v>5.665</v>
      </c>
      <c r="L3117" s="122">
        <v>6.6790000000000003</v>
      </c>
      <c r="M3117" s="122">
        <v>0.13600000000000001</v>
      </c>
      <c r="N3117" s="122">
        <v>13.536</v>
      </c>
      <c r="O3117" s="122">
        <v>23.181000000000001</v>
      </c>
      <c r="P3117" s="122">
        <v>0.68799999999999994</v>
      </c>
      <c r="Q3117" s="122">
        <v>1.7999999999999999E-2</v>
      </c>
      <c r="R3117" s="122">
        <v>1.2E-2</v>
      </c>
      <c r="S3117" s="122">
        <v>78.320138606720633</v>
      </c>
      <c r="T3117" s="122">
        <v>99.953000000000003</v>
      </c>
    </row>
    <row r="3118" spans="1:20" x14ac:dyDescent="0.25">
      <c r="A3118" t="s">
        <v>3234</v>
      </c>
      <c r="B3118" t="s">
        <v>3339</v>
      </c>
      <c r="C3118" t="s">
        <v>179</v>
      </c>
      <c r="D3118" t="s">
        <v>2282</v>
      </c>
      <c r="E3118" t="s">
        <v>5452</v>
      </c>
      <c r="F3118" t="s">
        <v>3234</v>
      </c>
      <c r="G3118" t="s">
        <v>180</v>
      </c>
      <c r="H3118" t="s">
        <v>30</v>
      </c>
      <c r="I3118" s="122">
        <v>45.902999999999999</v>
      </c>
      <c r="J3118" s="122">
        <v>2.7210000000000001</v>
      </c>
      <c r="K3118" s="122">
        <v>7.0369999999999999</v>
      </c>
      <c r="L3118" s="122">
        <v>6.8940000000000001</v>
      </c>
      <c r="M3118" s="122">
        <v>9.9000000000000005E-2</v>
      </c>
      <c r="N3118" s="122">
        <v>12.525</v>
      </c>
      <c r="O3118" s="122">
        <v>23.193000000000001</v>
      </c>
      <c r="P3118" s="122">
        <v>0.65900000000000003</v>
      </c>
      <c r="R3118" s="122">
        <v>6.2E-2</v>
      </c>
      <c r="S3118" s="122">
        <v>76.406772490089992</v>
      </c>
      <c r="T3118" s="122">
        <v>99.092999999999989</v>
      </c>
    </row>
    <row r="3119" spans="1:20" x14ac:dyDescent="0.25">
      <c r="A3119" t="s">
        <v>3234</v>
      </c>
      <c r="B3119" t="s">
        <v>3339</v>
      </c>
      <c r="C3119" t="s">
        <v>179</v>
      </c>
      <c r="D3119" t="s">
        <v>2282</v>
      </c>
      <c r="E3119" t="s">
        <v>5452</v>
      </c>
      <c r="F3119" t="s">
        <v>3234</v>
      </c>
      <c r="G3119" t="s">
        <v>180</v>
      </c>
      <c r="H3119" t="s">
        <v>29</v>
      </c>
      <c r="I3119" s="122">
        <v>47.921999999999997</v>
      </c>
      <c r="J3119" s="122">
        <v>2.57</v>
      </c>
      <c r="K3119" s="122">
        <v>5.68</v>
      </c>
      <c r="L3119" s="122">
        <v>6.577</v>
      </c>
      <c r="M3119" s="122">
        <v>0.14799999999999999</v>
      </c>
      <c r="N3119" s="122">
        <v>12.97</v>
      </c>
      <c r="O3119" s="122">
        <v>23.417999999999999</v>
      </c>
      <c r="P3119" s="122">
        <v>0.68400000000000005</v>
      </c>
      <c r="Q3119" s="122">
        <v>1.6E-2</v>
      </c>
      <c r="R3119" s="122">
        <v>2E-3</v>
      </c>
      <c r="S3119" s="122">
        <v>77.852592317437782</v>
      </c>
      <c r="T3119" s="122">
        <v>99.986999999999995</v>
      </c>
    </row>
    <row r="3120" spans="1:20" x14ac:dyDescent="0.25">
      <c r="A3120" t="s">
        <v>3234</v>
      </c>
      <c r="B3120" t="s">
        <v>3339</v>
      </c>
      <c r="C3120" t="s">
        <v>179</v>
      </c>
      <c r="D3120" t="s">
        <v>2282</v>
      </c>
      <c r="E3120" t="s">
        <v>5452</v>
      </c>
      <c r="F3120" t="s">
        <v>3234</v>
      </c>
      <c r="G3120" t="s">
        <v>180</v>
      </c>
      <c r="H3120" t="s">
        <v>29</v>
      </c>
      <c r="I3120" s="122">
        <v>47.75</v>
      </c>
      <c r="J3120" s="122">
        <v>2.3359999999999999</v>
      </c>
      <c r="K3120" s="122">
        <v>5.7889999999999997</v>
      </c>
      <c r="L3120" s="122">
        <v>6.6420000000000003</v>
      </c>
      <c r="M3120" s="122">
        <v>0.11899999999999999</v>
      </c>
      <c r="N3120" s="122">
        <v>13.561999999999999</v>
      </c>
      <c r="O3120" s="122">
        <v>23.055</v>
      </c>
      <c r="P3120" s="122">
        <v>0.48499999999999999</v>
      </c>
      <c r="R3120" s="122">
        <v>0.22600000000000001</v>
      </c>
      <c r="S3120" s="122">
        <v>78.446778159761919</v>
      </c>
      <c r="T3120" s="122">
        <v>100.017</v>
      </c>
    </row>
    <row r="3121" spans="1:20" x14ac:dyDescent="0.25">
      <c r="A3121" t="s">
        <v>3234</v>
      </c>
      <c r="B3121" t="s">
        <v>3339</v>
      </c>
      <c r="C3121" t="s">
        <v>179</v>
      </c>
      <c r="D3121" t="s">
        <v>2282</v>
      </c>
      <c r="E3121" t="s">
        <v>5452</v>
      </c>
      <c r="F3121" t="s">
        <v>3234</v>
      </c>
      <c r="G3121" t="s">
        <v>180</v>
      </c>
      <c r="H3121" t="s">
        <v>29</v>
      </c>
      <c r="I3121" s="122">
        <v>49.387</v>
      </c>
      <c r="J3121" s="122">
        <v>1.4410000000000001</v>
      </c>
      <c r="K3121" s="122">
        <v>3.8439999999999999</v>
      </c>
      <c r="L3121" s="122">
        <v>8.5519999999999996</v>
      </c>
      <c r="M3121" s="122">
        <v>0.2</v>
      </c>
      <c r="N3121" s="122">
        <v>12.090999999999999</v>
      </c>
      <c r="O3121" s="122">
        <v>22.289000000000001</v>
      </c>
      <c r="P3121" s="122">
        <v>0.86899999999999999</v>
      </c>
      <c r="R3121" s="122">
        <v>3.5000000000000003E-2</v>
      </c>
      <c r="S3121" s="122">
        <v>71.592409151669443</v>
      </c>
      <c r="T3121" s="122">
        <v>98.789999999999992</v>
      </c>
    </row>
    <row r="3122" spans="1:20" x14ac:dyDescent="0.25">
      <c r="A3122" t="s">
        <v>3234</v>
      </c>
      <c r="B3122" t="s">
        <v>3339</v>
      </c>
      <c r="C3122" t="s">
        <v>179</v>
      </c>
      <c r="D3122" t="s">
        <v>2282</v>
      </c>
      <c r="E3122" t="s">
        <v>5452</v>
      </c>
      <c r="F3122" t="s">
        <v>3234</v>
      </c>
      <c r="G3122" t="s">
        <v>180</v>
      </c>
      <c r="H3122" t="s">
        <v>29</v>
      </c>
      <c r="I3122" s="122">
        <v>50.639000000000003</v>
      </c>
      <c r="J3122" s="122">
        <v>1.2130000000000001</v>
      </c>
      <c r="K3122" s="122">
        <v>3.9009999999999998</v>
      </c>
      <c r="L3122" s="122">
        <v>4.6059999999999999</v>
      </c>
      <c r="M3122" s="122">
        <v>9.0999999999999998E-2</v>
      </c>
      <c r="N3122" s="122">
        <v>15.311999999999999</v>
      </c>
      <c r="O3122" s="122">
        <v>23.28</v>
      </c>
      <c r="P3122" s="122">
        <v>0.433</v>
      </c>
      <c r="R3122" s="122">
        <v>0.72</v>
      </c>
      <c r="S3122" s="122">
        <v>85.56120752440836</v>
      </c>
      <c r="T3122" s="122">
        <v>100.224</v>
      </c>
    </row>
    <row r="3123" spans="1:20" x14ac:dyDescent="0.25">
      <c r="A3123" t="s">
        <v>3234</v>
      </c>
      <c r="B3123" t="s">
        <v>3339</v>
      </c>
      <c r="C3123" t="s">
        <v>179</v>
      </c>
      <c r="D3123" t="s">
        <v>2282</v>
      </c>
      <c r="E3123" t="s">
        <v>5452</v>
      </c>
      <c r="F3123" t="s">
        <v>3234</v>
      </c>
      <c r="G3123" t="s">
        <v>180</v>
      </c>
      <c r="H3123" t="s">
        <v>29</v>
      </c>
      <c r="I3123" s="122">
        <v>49.302</v>
      </c>
      <c r="J3123" s="122">
        <v>1.9970000000000001</v>
      </c>
      <c r="K3123" s="122">
        <v>4.5430000000000001</v>
      </c>
      <c r="L3123" s="122">
        <v>6.21</v>
      </c>
      <c r="M3123" s="122">
        <v>0.109</v>
      </c>
      <c r="N3123" s="122">
        <v>13.814</v>
      </c>
      <c r="O3123" s="122">
        <v>23.550999999999998</v>
      </c>
      <c r="P3123" s="122">
        <v>0.52500000000000002</v>
      </c>
      <c r="R3123" s="122">
        <v>0.158</v>
      </c>
      <c r="S3123" s="122">
        <v>79.859853926072944</v>
      </c>
      <c r="T3123" s="122">
        <v>100.209</v>
      </c>
    </row>
    <row r="3124" spans="1:20" x14ac:dyDescent="0.25">
      <c r="A3124" t="s">
        <v>3234</v>
      </c>
      <c r="B3124" t="s">
        <v>3339</v>
      </c>
      <c r="C3124" t="s">
        <v>179</v>
      </c>
      <c r="D3124" t="s">
        <v>2282</v>
      </c>
      <c r="E3124" t="s">
        <v>5452</v>
      </c>
      <c r="F3124" t="s">
        <v>3234</v>
      </c>
      <c r="G3124" t="s">
        <v>180</v>
      </c>
      <c r="H3124" t="s">
        <v>29</v>
      </c>
      <c r="I3124" s="122">
        <v>47.183999999999997</v>
      </c>
      <c r="J3124" s="122">
        <v>2.37</v>
      </c>
      <c r="K3124" s="122">
        <v>6.2329999999999997</v>
      </c>
      <c r="L3124" s="122">
        <v>6.548</v>
      </c>
      <c r="M3124" s="122">
        <v>0.123</v>
      </c>
      <c r="N3124" s="122">
        <v>13.523</v>
      </c>
      <c r="O3124" s="122">
        <v>22.992999999999999</v>
      </c>
      <c r="P3124" s="122">
        <v>0.439</v>
      </c>
      <c r="R3124" s="122">
        <v>0.30499999999999999</v>
      </c>
      <c r="S3124" s="122">
        <v>78.63845922245271</v>
      </c>
      <c r="T3124" s="122">
        <v>99.727999999999994</v>
      </c>
    </row>
    <row r="3125" spans="1:20" x14ac:dyDescent="0.25">
      <c r="A3125" t="s">
        <v>3234</v>
      </c>
      <c r="B3125" t="s">
        <v>3339</v>
      </c>
      <c r="C3125" t="s">
        <v>179</v>
      </c>
      <c r="D3125" t="s">
        <v>2282</v>
      </c>
      <c r="E3125" t="s">
        <v>5452</v>
      </c>
      <c r="F3125" t="s">
        <v>3234</v>
      </c>
      <c r="G3125" t="s">
        <v>180</v>
      </c>
      <c r="H3125" t="s">
        <v>29</v>
      </c>
      <c r="I3125" s="122">
        <v>46.804000000000002</v>
      </c>
      <c r="J3125" s="122">
        <v>1.9530000000000001</v>
      </c>
      <c r="K3125" s="122">
        <v>5.5359999999999996</v>
      </c>
      <c r="L3125" s="122">
        <v>9.798</v>
      </c>
      <c r="M3125" s="122">
        <v>0.308</v>
      </c>
      <c r="N3125" s="122">
        <v>10.77</v>
      </c>
      <c r="O3125" s="122">
        <v>22.495999999999999</v>
      </c>
      <c r="P3125" s="122">
        <v>1.2969999999999999</v>
      </c>
      <c r="Q3125" s="122">
        <v>8.9999999999999993E-3</v>
      </c>
      <c r="R3125" s="122">
        <v>1.9E-2</v>
      </c>
      <c r="S3125" s="122">
        <v>66.209016891994935</v>
      </c>
      <c r="T3125" s="122">
        <v>98.990000000000009</v>
      </c>
    </row>
    <row r="3126" spans="1:20" x14ac:dyDescent="0.25">
      <c r="A3126" t="s">
        <v>3234</v>
      </c>
      <c r="B3126" t="s">
        <v>3339</v>
      </c>
      <c r="C3126" t="s">
        <v>179</v>
      </c>
      <c r="D3126" t="s">
        <v>2282</v>
      </c>
      <c r="E3126" t="s">
        <v>5452</v>
      </c>
      <c r="F3126" t="s">
        <v>3234</v>
      </c>
      <c r="G3126" t="s">
        <v>180</v>
      </c>
      <c r="H3126" t="s">
        <v>29</v>
      </c>
      <c r="I3126" s="122">
        <v>45.582999999999998</v>
      </c>
      <c r="J3126" s="122">
        <v>2.9220000000000002</v>
      </c>
      <c r="K3126" s="122">
        <v>7.335</v>
      </c>
      <c r="L3126" s="122">
        <v>7.9909999999999997</v>
      </c>
      <c r="M3126" s="122">
        <v>0.16200000000000001</v>
      </c>
      <c r="N3126" s="122">
        <v>11.595000000000001</v>
      </c>
      <c r="O3126" s="122">
        <v>22.949000000000002</v>
      </c>
      <c r="P3126" s="122">
        <v>0.76800000000000002</v>
      </c>
      <c r="Q3126" s="122">
        <v>3.0000000000000001E-3</v>
      </c>
      <c r="S3126" s="122">
        <v>72.117440449891589</v>
      </c>
      <c r="T3126" s="122">
        <v>99.307999999999993</v>
      </c>
    </row>
    <row r="3127" spans="1:20" x14ac:dyDescent="0.25">
      <c r="A3127" t="s">
        <v>3234</v>
      </c>
      <c r="B3127" t="s">
        <v>3339</v>
      </c>
      <c r="C3127" t="s">
        <v>179</v>
      </c>
      <c r="D3127" t="s">
        <v>2282</v>
      </c>
      <c r="E3127" t="s">
        <v>5452</v>
      </c>
      <c r="F3127" t="s">
        <v>3234</v>
      </c>
      <c r="G3127" t="s">
        <v>180</v>
      </c>
      <c r="H3127" t="s">
        <v>28</v>
      </c>
      <c r="I3127" s="122">
        <v>44.51</v>
      </c>
      <c r="J3127" s="122">
        <v>2.4329999999999998</v>
      </c>
      <c r="K3127" s="122">
        <v>7.2039999999999997</v>
      </c>
      <c r="L3127" s="122">
        <v>11.592000000000001</v>
      </c>
      <c r="M3127" s="122">
        <v>0.497</v>
      </c>
      <c r="N3127" s="122">
        <v>9.3819999999999997</v>
      </c>
      <c r="O3127" s="122">
        <v>22.445</v>
      </c>
      <c r="P3127" s="122">
        <v>1.2290000000000001</v>
      </c>
      <c r="S3127" s="122">
        <v>59.061642151722353</v>
      </c>
      <c r="T3127" s="122">
        <v>99.292000000000016</v>
      </c>
    </row>
    <row r="3128" spans="1:20" x14ac:dyDescent="0.25">
      <c r="A3128" t="s">
        <v>3234</v>
      </c>
      <c r="B3128" t="s">
        <v>3339</v>
      </c>
      <c r="C3128" t="s">
        <v>179</v>
      </c>
      <c r="D3128" t="s">
        <v>2282</v>
      </c>
      <c r="E3128" t="s">
        <v>5452</v>
      </c>
      <c r="F3128" t="s">
        <v>3234</v>
      </c>
      <c r="G3128" t="s">
        <v>180</v>
      </c>
      <c r="H3128" t="s">
        <v>28</v>
      </c>
      <c r="I3128" s="122">
        <v>41.86</v>
      </c>
      <c r="J3128" s="122">
        <v>3.7170000000000001</v>
      </c>
      <c r="K3128" s="122">
        <v>9.5389999999999997</v>
      </c>
      <c r="L3128" s="122">
        <v>9.1839999999999993</v>
      </c>
      <c r="M3128" s="122">
        <v>0.23899999999999999</v>
      </c>
      <c r="N3128" s="122">
        <v>10.093</v>
      </c>
      <c r="O3128" s="122">
        <v>22.850999999999999</v>
      </c>
      <c r="P3128" s="122">
        <v>1.0009999999999999</v>
      </c>
      <c r="Q3128" s="122">
        <v>0.02</v>
      </c>
      <c r="R3128" s="122">
        <v>3.3000000000000002E-2</v>
      </c>
      <c r="S3128" s="122">
        <v>66.204387085307431</v>
      </c>
      <c r="T3128" s="122">
        <v>98.537000000000006</v>
      </c>
    </row>
    <row r="3129" spans="1:20" x14ac:dyDescent="0.25">
      <c r="A3129" t="s">
        <v>3234</v>
      </c>
      <c r="B3129" t="s">
        <v>3339</v>
      </c>
      <c r="C3129" t="s">
        <v>179</v>
      </c>
      <c r="D3129" t="s">
        <v>2282</v>
      </c>
      <c r="E3129" t="s">
        <v>5452</v>
      </c>
      <c r="F3129" t="s">
        <v>3234</v>
      </c>
      <c r="G3129" t="s">
        <v>180</v>
      </c>
      <c r="H3129" t="s">
        <v>28</v>
      </c>
      <c r="I3129" s="122">
        <v>42.868000000000002</v>
      </c>
      <c r="J3129" s="122">
        <v>4.0359999999999996</v>
      </c>
      <c r="K3129" s="122">
        <v>9.4960000000000004</v>
      </c>
      <c r="L3129" s="122">
        <v>9.4570000000000007</v>
      </c>
      <c r="M3129" s="122">
        <v>0.28100000000000003</v>
      </c>
      <c r="N3129" s="122">
        <v>9.7379999999999995</v>
      </c>
      <c r="O3129" s="122">
        <v>23.082999999999998</v>
      </c>
      <c r="P3129" s="122">
        <v>1.054</v>
      </c>
      <c r="R3129" s="122">
        <v>2.3E-2</v>
      </c>
      <c r="S3129" s="122">
        <v>64.732853252243174</v>
      </c>
      <c r="T3129" s="122">
        <v>100.036</v>
      </c>
    </row>
    <row r="3130" spans="1:20" x14ac:dyDescent="0.25">
      <c r="A3130" t="s">
        <v>3234</v>
      </c>
      <c r="B3130" t="s">
        <v>3339</v>
      </c>
      <c r="C3130" t="s">
        <v>179</v>
      </c>
      <c r="D3130" t="s">
        <v>2282</v>
      </c>
      <c r="E3130" t="s">
        <v>5452</v>
      </c>
      <c r="F3130" t="s">
        <v>3234</v>
      </c>
      <c r="G3130" t="s">
        <v>180</v>
      </c>
      <c r="H3130" t="s">
        <v>28</v>
      </c>
      <c r="I3130" s="122">
        <v>42.392000000000003</v>
      </c>
      <c r="J3130" s="122">
        <v>3.8290000000000002</v>
      </c>
      <c r="K3130" s="122">
        <v>9.4529999999999994</v>
      </c>
      <c r="L3130" s="122">
        <v>9.7140000000000004</v>
      </c>
      <c r="M3130" s="122">
        <v>0.20799999999999999</v>
      </c>
      <c r="N3130" s="122">
        <v>9.798</v>
      </c>
      <c r="O3130" s="122">
        <v>22.949000000000002</v>
      </c>
      <c r="P3130" s="122">
        <v>0.96399999999999997</v>
      </c>
      <c r="S3130" s="122">
        <v>64.259534993915636</v>
      </c>
      <c r="T3130" s="122">
        <v>99.307000000000002</v>
      </c>
    </row>
    <row r="3131" spans="1:20" x14ac:dyDescent="0.25">
      <c r="A3131" t="s">
        <v>3234</v>
      </c>
      <c r="B3131" t="s">
        <v>3339</v>
      </c>
      <c r="C3131" t="s">
        <v>179</v>
      </c>
      <c r="D3131" t="s">
        <v>2282</v>
      </c>
      <c r="E3131" t="s">
        <v>5452</v>
      </c>
      <c r="F3131" t="s">
        <v>3234</v>
      </c>
      <c r="G3131" t="s">
        <v>180</v>
      </c>
      <c r="H3131" t="s">
        <v>28</v>
      </c>
      <c r="I3131" s="122">
        <v>41.948999999999998</v>
      </c>
      <c r="J3131" s="122">
        <v>3.927</v>
      </c>
      <c r="K3131" s="122">
        <v>9.5039999999999996</v>
      </c>
      <c r="L3131" s="122">
        <v>9.7720000000000002</v>
      </c>
      <c r="M3131" s="122">
        <v>0.23899999999999999</v>
      </c>
      <c r="N3131" s="122">
        <v>9.7609999999999992</v>
      </c>
      <c r="O3131" s="122">
        <v>23.044</v>
      </c>
      <c r="P3131" s="122">
        <v>1.0269999999999999</v>
      </c>
      <c r="Q3131" s="122">
        <v>1.0999999999999999E-2</v>
      </c>
      <c r="R3131" s="122">
        <v>2.4E-2</v>
      </c>
      <c r="S3131" s="122">
        <v>64.035612435710462</v>
      </c>
      <c r="T3131" s="122">
        <v>99.262999999999991</v>
      </c>
    </row>
    <row r="3132" spans="1:20" x14ac:dyDescent="0.25">
      <c r="A3132" t="s">
        <v>3234</v>
      </c>
      <c r="B3132" t="s">
        <v>3339</v>
      </c>
      <c r="C3132" t="s">
        <v>179</v>
      </c>
      <c r="D3132" t="s">
        <v>2282</v>
      </c>
      <c r="E3132" t="s">
        <v>5452</v>
      </c>
      <c r="F3132" t="s">
        <v>3234</v>
      </c>
      <c r="G3132" t="s">
        <v>180</v>
      </c>
      <c r="H3132" t="s">
        <v>28</v>
      </c>
      <c r="I3132" s="122">
        <v>45.844999999999999</v>
      </c>
      <c r="J3132" s="122">
        <v>2.6240000000000001</v>
      </c>
      <c r="K3132" s="122">
        <v>6.1020000000000003</v>
      </c>
      <c r="L3132" s="122">
        <v>6.6120000000000001</v>
      </c>
      <c r="M3132" s="122">
        <v>0.189</v>
      </c>
      <c r="N3132" s="122">
        <v>12.577</v>
      </c>
      <c r="O3132" s="122">
        <v>23.527999999999999</v>
      </c>
      <c r="P3132" s="122">
        <v>0.752</v>
      </c>
      <c r="R3132" s="122">
        <v>2.5999999999999999E-2</v>
      </c>
      <c r="S3132" s="122">
        <v>77.224300536287615</v>
      </c>
      <c r="T3132" s="122">
        <v>98.257999999999996</v>
      </c>
    </row>
    <row r="3133" spans="1:20" x14ac:dyDescent="0.25">
      <c r="A3133" t="s">
        <v>3234</v>
      </c>
      <c r="B3133" t="s">
        <v>3339</v>
      </c>
      <c r="C3133" t="s">
        <v>179</v>
      </c>
      <c r="D3133" t="s">
        <v>2282</v>
      </c>
      <c r="E3133" t="s">
        <v>5452</v>
      </c>
      <c r="F3133" t="s">
        <v>3234</v>
      </c>
      <c r="G3133" t="s">
        <v>180</v>
      </c>
      <c r="H3133" t="s">
        <v>28</v>
      </c>
      <c r="I3133" s="122">
        <v>43.889000000000003</v>
      </c>
      <c r="J3133" s="122">
        <v>3.44</v>
      </c>
      <c r="K3133" s="122">
        <v>8.2880000000000003</v>
      </c>
      <c r="L3133" s="122">
        <v>8.8960000000000008</v>
      </c>
      <c r="M3133" s="122">
        <v>0.13100000000000001</v>
      </c>
      <c r="N3133" s="122">
        <v>10.55</v>
      </c>
      <c r="O3133" s="122">
        <v>23.292000000000002</v>
      </c>
      <c r="P3133" s="122">
        <v>0.90100000000000002</v>
      </c>
      <c r="R3133" s="122">
        <v>3.7999999999999999E-2</v>
      </c>
      <c r="S3133" s="122">
        <v>67.88649759065612</v>
      </c>
      <c r="T3133" s="122">
        <v>99.424999999999997</v>
      </c>
    </row>
    <row r="3134" spans="1:20" x14ac:dyDescent="0.25">
      <c r="A3134" t="s">
        <v>3234</v>
      </c>
      <c r="B3134" t="s">
        <v>3339</v>
      </c>
      <c r="C3134" t="s">
        <v>179</v>
      </c>
      <c r="D3134" t="s">
        <v>2282</v>
      </c>
      <c r="E3134" t="s">
        <v>5452</v>
      </c>
      <c r="F3134" t="s">
        <v>3234</v>
      </c>
      <c r="G3134" t="s">
        <v>180</v>
      </c>
      <c r="H3134" t="s">
        <v>28</v>
      </c>
      <c r="I3134" s="122">
        <v>44.000999999999998</v>
      </c>
      <c r="J3134" s="122">
        <v>3.1440000000000001</v>
      </c>
      <c r="K3134" s="122">
        <v>8.4369999999999994</v>
      </c>
      <c r="L3134" s="122">
        <v>8.6069999999999993</v>
      </c>
      <c r="M3134" s="122">
        <v>0.254</v>
      </c>
      <c r="N3134" s="122">
        <v>11.154999999999999</v>
      </c>
      <c r="O3134" s="122">
        <v>23.488</v>
      </c>
      <c r="P3134" s="122">
        <v>0.84099999999999997</v>
      </c>
      <c r="S3134" s="122">
        <v>69.790647729033282</v>
      </c>
      <c r="T3134" s="122">
        <v>99.953999999999994</v>
      </c>
    </row>
    <row r="3135" spans="1:20" x14ac:dyDescent="0.25">
      <c r="A3135" t="s">
        <v>3234</v>
      </c>
      <c r="B3135" t="s">
        <v>3339</v>
      </c>
      <c r="C3135" t="s">
        <v>179</v>
      </c>
      <c r="D3135" t="s">
        <v>2282</v>
      </c>
      <c r="E3135" t="s">
        <v>5452</v>
      </c>
      <c r="F3135" t="s">
        <v>3234</v>
      </c>
      <c r="G3135" t="s">
        <v>180</v>
      </c>
      <c r="H3135" t="s">
        <v>28</v>
      </c>
      <c r="I3135" s="122">
        <v>44.969000000000001</v>
      </c>
      <c r="J3135" s="122">
        <v>3.1909999999999998</v>
      </c>
      <c r="K3135" s="122">
        <v>7.5270000000000001</v>
      </c>
      <c r="L3135" s="122">
        <v>7.9580000000000002</v>
      </c>
      <c r="M3135" s="122">
        <v>0.11600000000000001</v>
      </c>
      <c r="N3135" s="122">
        <v>11.484</v>
      </c>
      <c r="O3135" s="122">
        <v>23.05</v>
      </c>
      <c r="P3135" s="122">
        <v>0.77</v>
      </c>
      <c r="R3135" s="122">
        <v>5.1999999999999998E-2</v>
      </c>
      <c r="S3135" s="122">
        <v>72.007093734791098</v>
      </c>
      <c r="T3135" s="122">
        <v>99.117000000000004</v>
      </c>
    </row>
    <row r="3136" spans="1:20" x14ac:dyDescent="0.25">
      <c r="A3136" t="s">
        <v>3234</v>
      </c>
      <c r="B3136" t="s">
        <v>3339</v>
      </c>
      <c r="C3136" t="s">
        <v>179</v>
      </c>
      <c r="D3136" t="s">
        <v>2282</v>
      </c>
      <c r="E3136" t="s">
        <v>5452</v>
      </c>
      <c r="F3136" t="s">
        <v>3234</v>
      </c>
      <c r="G3136" t="s">
        <v>180</v>
      </c>
      <c r="H3136" t="s">
        <v>28</v>
      </c>
      <c r="I3136" s="122">
        <v>46.679000000000002</v>
      </c>
      <c r="J3136" s="122">
        <v>2.323</v>
      </c>
      <c r="K3136" s="122">
        <v>6.6909999999999998</v>
      </c>
      <c r="L3136" s="122">
        <v>6.798</v>
      </c>
      <c r="M3136" s="122">
        <v>9.7000000000000003E-2</v>
      </c>
      <c r="N3136" s="122">
        <v>13.032</v>
      </c>
      <c r="O3136" s="122">
        <v>23.006</v>
      </c>
      <c r="P3136" s="122">
        <v>0.65900000000000003</v>
      </c>
      <c r="Q3136" s="122">
        <v>5.0000000000000001E-3</v>
      </c>
      <c r="S3136" s="122">
        <v>77.361125796381486</v>
      </c>
      <c r="T3136" s="122">
        <v>99.29</v>
      </c>
    </row>
    <row r="3137" spans="1:20" x14ac:dyDescent="0.25">
      <c r="A3137" t="s">
        <v>3234</v>
      </c>
      <c r="B3137" t="s">
        <v>3339</v>
      </c>
      <c r="C3137" t="s">
        <v>179</v>
      </c>
      <c r="D3137" t="s">
        <v>2282</v>
      </c>
      <c r="E3137" t="s">
        <v>5452</v>
      </c>
      <c r="F3137" t="s">
        <v>3234</v>
      </c>
      <c r="G3137" t="s">
        <v>180</v>
      </c>
      <c r="H3137" t="s">
        <v>28</v>
      </c>
      <c r="I3137" s="122">
        <v>46.128999999999998</v>
      </c>
      <c r="J3137" s="122">
        <v>2.0510000000000002</v>
      </c>
      <c r="K3137" s="122">
        <v>6.3810000000000002</v>
      </c>
      <c r="L3137" s="122">
        <v>10.371</v>
      </c>
      <c r="M3137" s="122">
        <v>0.27300000000000002</v>
      </c>
      <c r="N3137" s="122">
        <v>10.032999999999999</v>
      </c>
      <c r="O3137" s="122">
        <v>22.478000000000002</v>
      </c>
      <c r="P3137" s="122">
        <v>1.1950000000000001</v>
      </c>
      <c r="R3137" s="122">
        <v>2.1000000000000001E-2</v>
      </c>
      <c r="S3137" s="122">
        <v>63.295216442498358</v>
      </c>
      <c r="T3137" s="122">
        <v>98.94</v>
      </c>
    </row>
    <row r="3138" spans="1:20" x14ac:dyDescent="0.25">
      <c r="A3138" t="s">
        <v>3234</v>
      </c>
      <c r="B3138" t="s">
        <v>3339</v>
      </c>
      <c r="C3138" t="s">
        <v>179</v>
      </c>
      <c r="D3138" t="s">
        <v>2282</v>
      </c>
      <c r="E3138" t="s">
        <v>5452</v>
      </c>
      <c r="F3138" t="s">
        <v>3234</v>
      </c>
      <c r="G3138" t="s">
        <v>180</v>
      </c>
      <c r="H3138" t="s">
        <v>28</v>
      </c>
      <c r="I3138" s="122">
        <v>46.494999999999997</v>
      </c>
      <c r="J3138" s="122">
        <v>2.8519999999999999</v>
      </c>
      <c r="K3138" s="122">
        <v>6.8410000000000002</v>
      </c>
      <c r="L3138" s="122">
        <v>6.5970000000000004</v>
      </c>
      <c r="M3138" s="122">
        <v>6.3E-2</v>
      </c>
      <c r="N3138" s="122">
        <v>12.804</v>
      </c>
      <c r="O3138" s="122">
        <v>23.588999999999999</v>
      </c>
      <c r="P3138" s="122">
        <v>0.55200000000000005</v>
      </c>
      <c r="Q3138" s="122">
        <v>7.0000000000000001E-3</v>
      </c>
      <c r="R3138" s="122">
        <v>6.3E-2</v>
      </c>
      <c r="S3138" s="122">
        <v>77.576918343013446</v>
      </c>
      <c r="T3138" s="122">
        <v>99.876000000000019</v>
      </c>
    </row>
    <row r="3139" spans="1:20" x14ac:dyDescent="0.25">
      <c r="A3139" t="s">
        <v>3234</v>
      </c>
      <c r="B3139" t="s">
        <v>3339</v>
      </c>
      <c r="C3139" t="s">
        <v>179</v>
      </c>
      <c r="D3139" t="s">
        <v>2282</v>
      </c>
      <c r="E3139" t="s">
        <v>5452</v>
      </c>
      <c r="F3139" t="s">
        <v>3234</v>
      </c>
      <c r="G3139" t="s">
        <v>180</v>
      </c>
      <c r="H3139" t="s">
        <v>28</v>
      </c>
      <c r="I3139" s="122">
        <v>46.677</v>
      </c>
      <c r="J3139" s="122">
        <v>2.927</v>
      </c>
      <c r="K3139" s="122">
        <v>7.1849999999999996</v>
      </c>
      <c r="L3139" s="122">
        <v>6.516</v>
      </c>
      <c r="M3139" s="122">
        <v>8.6999999999999994E-2</v>
      </c>
      <c r="N3139" s="122">
        <v>12.641</v>
      </c>
      <c r="O3139" s="122">
        <v>23.635000000000002</v>
      </c>
      <c r="P3139" s="122">
        <v>0.66100000000000003</v>
      </c>
      <c r="R3139" s="122">
        <v>3.1E-2</v>
      </c>
      <c r="S3139" s="122">
        <v>77.568953616695893</v>
      </c>
      <c r="T3139" s="122">
        <v>100.36</v>
      </c>
    </row>
    <row r="3140" spans="1:20" x14ac:dyDescent="0.25">
      <c r="A3140" t="s">
        <v>3234</v>
      </c>
      <c r="B3140" t="s">
        <v>3339</v>
      </c>
      <c r="C3140" t="s">
        <v>179</v>
      </c>
      <c r="D3140" t="s">
        <v>2282</v>
      </c>
      <c r="E3140" t="s">
        <v>5452</v>
      </c>
      <c r="F3140" t="s">
        <v>3234</v>
      </c>
      <c r="G3140" t="s">
        <v>180</v>
      </c>
      <c r="H3140" t="s">
        <v>28</v>
      </c>
      <c r="I3140" s="122">
        <v>46.152999999999999</v>
      </c>
      <c r="J3140" s="122">
        <v>3.0150000000000001</v>
      </c>
      <c r="K3140" s="122">
        <v>6.97</v>
      </c>
      <c r="L3140" s="122">
        <v>7.0659999999999998</v>
      </c>
      <c r="M3140" s="122">
        <v>0.125</v>
      </c>
      <c r="N3140" s="122">
        <v>12.239000000000001</v>
      </c>
      <c r="O3140" s="122">
        <v>23.808</v>
      </c>
      <c r="P3140" s="122">
        <v>0.748</v>
      </c>
      <c r="R3140" s="122">
        <v>4.9000000000000002E-2</v>
      </c>
      <c r="S3140" s="122">
        <v>75.535311986786937</v>
      </c>
      <c r="T3140" s="122">
        <v>100.173</v>
      </c>
    </row>
    <row r="3141" spans="1:20" x14ac:dyDescent="0.25">
      <c r="A3141" t="s">
        <v>3234</v>
      </c>
      <c r="B3141" t="s">
        <v>3339</v>
      </c>
      <c r="C3141" t="s">
        <v>179</v>
      </c>
      <c r="D3141" t="s">
        <v>2282</v>
      </c>
      <c r="E3141" t="s">
        <v>5452</v>
      </c>
      <c r="F3141" t="s">
        <v>3234</v>
      </c>
      <c r="G3141" t="s">
        <v>180</v>
      </c>
      <c r="H3141" t="s">
        <v>28</v>
      </c>
      <c r="I3141" s="122">
        <v>44.140999999999998</v>
      </c>
      <c r="J3141" s="122">
        <v>3.7669999999999999</v>
      </c>
      <c r="K3141" s="122">
        <v>9.0069999999999997</v>
      </c>
      <c r="L3141" s="122">
        <v>9.0150000000000006</v>
      </c>
      <c r="M3141" s="122">
        <v>0.28499999999999998</v>
      </c>
      <c r="N3141" s="122">
        <v>9.8019999999999996</v>
      </c>
      <c r="O3141" s="122">
        <v>21.626000000000001</v>
      </c>
      <c r="P3141" s="122">
        <v>0.98499999999999999</v>
      </c>
      <c r="Q3141" s="122">
        <v>6.0000000000000001E-3</v>
      </c>
      <c r="R3141" s="122">
        <v>8.9999999999999993E-3</v>
      </c>
      <c r="S3141" s="122">
        <v>65.964958599845275</v>
      </c>
      <c r="T3141" s="122">
        <v>98.643000000000001</v>
      </c>
    </row>
    <row r="3142" spans="1:20" x14ac:dyDescent="0.25">
      <c r="A3142" t="s">
        <v>3234</v>
      </c>
      <c r="B3142" t="s">
        <v>3339</v>
      </c>
      <c r="C3142" t="s">
        <v>179</v>
      </c>
      <c r="D3142" t="s">
        <v>2282</v>
      </c>
      <c r="E3142" t="s">
        <v>5452</v>
      </c>
      <c r="F3142" t="s">
        <v>3234</v>
      </c>
      <c r="G3142" t="s">
        <v>180</v>
      </c>
      <c r="H3142" t="s">
        <v>28</v>
      </c>
      <c r="I3142" s="122">
        <v>44.302</v>
      </c>
      <c r="J3142" s="122">
        <v>4.7320000000000002</v>
      </c>
      <c r="K3142" s="122">
        <v>8.6199999999999992</v>
      </c>
      <c r="L3142" s="122">
        <v>7.7430000000000003</v>
      </c>
      <c r="M3142" s="122">
        <v>0.184</v>
      </c>
      <c r="N3142" s="122">
        <v>10.881</v>
      </c>
      <c r="O3142" s="122">
        <v>23.042999999999999</v>
      </c>
      <c r="P3142" s="122">
        <v>0.73899999999999999</v>
      </c>
      <c r="Q3142" s="122">
        <v>3.2000000000000001E-2</v>
      </c>
      <c r="R3142" s="122">
        <v>1.9E-2</v>
      </c>
      <c r="S3142" s="122">
        <v>71.46885366192808</v>
      </c>
      <c r="T3142" s="122">
        <v>100.295</v>
      </c>
    </row>
    <row r="3143" spans="1:20" x14ac:dyDescent="0.25">
      <c r="A3143" t="s">
        <v>3234</v>
      </c>
      <c r="B3143" t="s">
        <v>3339</v>
      </c>
      <c r="C3143" t="s">
        <v>179</v>
      </c>
      <c r="D3143" t="s">
        <v>2282</v>
      </c>
      <c r="E3143" t="s">
        <v>5452</v>
      </c>
      <c r="F3143" t="s">
        <v>3234</v>
      </c>
      <c r="G3143" t="s">
        <v>180</v>
      </c>
      <c r="H3143" t="s">
        <v>28</v>
      </c>
      <c r="I3143" s="122">
        <v>46.987000000000002</v>
      </c>
      <c r="J3143" s="122">
        <v>2.5819999999999999</v>
      </c>
      <c r="K3143" s="122">
        <v>6.593</v>
      </c>
      <c r="L3143" s="122">
        <v>6.5309999999999997</v>
      </c>
      <c r="M3143" s="122">
        <v>0.18099999999999999</v>
      </c>
      <c r="N3143" s="122">
        <v>12.972</v>
      </c>
      <c r="O3143" s="122">
        <v>23.416</v>
      </c>
      <c r="P3143" s="122">
        <v>0.621</v>
      </c>
      <c r="R3143" s="122">
        <v>2.5000000000000001E-2</v>
      </c>
      <c r="S3143" s="122">
        <v>77.976021568570701</v>
      </c>
      <c r="T3143" s="122">
        <v>99.912999999999997</v>
      </c>
    </row>
    <row r="3144" spans="1:20" x14ac:dyDescent="0.25">
      <c r="A3144" t="s">
        <v>3234</v>
      </c>
      <c r="B3144" t="s">
        <v>3339</v>
      </c>
      <c r="C3144" t="s">
        <v>179</v>
      </c>
      <c r="D3144" t="s">
        <v>2282</v>
      </c>
      <c r="E3144" t="s">
        <v>5452</v>
      </c>
      <c r="F3144" t="s">
        <v>3234</v>
      </c>
      <c r="G3144" t="s">
        <v>180</v>
      </c>
      <c r="H3144" t="s">
        <v>28</v>
      </c>
      <c r="I3144" s="122">
        <v>45.738999999999997</v>
      </c>
      <c r="J3144" s="122">
        <v>3.0670000000000002</v>
      </c>
      <c r="K3144" s="122">
        <v>7.66</v>
      </c>
      <c r="L3144" s="122">
        <v>6.8840000000000003</v>
      </c>
      <c r="M3144" s="122">
        <v>0.16700000000000001</v>
      </c>
      <c r="N3144" s="122">
        <v>12.269</v>
      </c>
      <c r="O3144" s="122">
        <v>23.324000000000002</v>
      </c>
      <c r="P3144" s="122">
        <v>0.51900000000000002</v>
      </c>
      <c r="R3144" s="122">
        <v>2.4E-2</v>
      </c>
      <c r="S3144" s="122">
        <v>76.058917156940822</v>
      </c>
      <c r="T3144" s="122">
        <v>99.682000000000002</v>
      </c>
    </row>
    <row r="3145" spans="1:20" x14ac:dyDescent="0.25">
      <c r="A3145" t="s">
        <v>3234</v>
      </c>
      <c r="B3145" t="s">
        <v>3339</v>
      </c>
      <c r="C3145" t="s">
        <v>179</v>
      </c>
      <c r="D3145" t="s">
        <v>2282</v>
      </c>
      <c r="E3145" t="s">
        <v>5452</v>
      </c>
      <c r="F3145" t="s">
        <v>3234</v>
      </c>
      <c r="G3145" t="s">
        <v>180</v>
      </c>
      <c r="H3145" t="s">
        <v>28</v>
      </c>
      <c r="I3145" s="122">
        <v>48.064</v>
      </c>
      <c r="J3145" s="122">
        <v>2.698</v>
      </c>
      <c r="K3145" s="122">
        <v>5.9790000000000001</v>
      </c>
      <c r="L3145" s="122">
        <v>5.4349999999999996</v>
      </c>
      <c r="M3145" s="122">
        <v>0.154</v>
      </c>
      <c r="N3145" s="122">
        <v>12.849</v>
      </c>
      <c r="O3145" s="122">
        <v>23.648</v>
      </c>
      <c r="P3145" s="122">
        <v>0.64300000000000002</v>
      </c>
      <c r="S3145" s="122">
        <v>80.821341353659619</v>
      </c>
      <c r="T3145" s="122">
        <v>99.55</v>
      </c>
    </row>
    <row r="3146" spans="1:20" x14ac:dyDescent="0.25">
      <c r="A3146" t="s">
        <v>3234</v>
      </c>
      <c r="B3146" t="s">
        <v>3339</v>
      </c>
      <c r="C3146" t="s">
        <v>179</v>
      </c>
      <c r="D3146" t="s">
        <v>2282</v>
      </c>
      <c r="E3146" t="s">
        <v>5452</v>
      </c>
      <c r="F3146" t="s">
        <v>3234</v>
      </c>
      <c r="G3146" t="s">
        <v>180</v>
      </c>
      <c r="H3146" t="s">
        <v>28</v>
      </c>
      <c r="I3146" s="122">
        <v>49.396000000000001</v>
      </c>
      <c r="J3146" s="122">
        <v>1.2529999999999999</v>
      </c>
      <c r="K3146" s="122">
        <v>4.181</v>
      </c>
      <c r="L3146" s="122">
        <v>10.622999999999999</v>
      </c>
      <c r="M3146" s="122">
        <v>0.41299999999999998</v>
      </c>
      <c r="N3146" s="122">
        <v>10.053000000000001</v>
      </c>
      <c r="O3146" s="122">
        <v>22.462</v>
      </c>
      <c r="P3146" s="122">
        <v>1.7849999999999999</v>
      </c>
      <c r="R3146" s="122">
        <v>8.0000000000000002E-3</v>
      </c>
      <c r="S3146" s="122">
        <v>62.782238340951238</v>
      </c>
      <c r="T3146" s="122">
        <v>100.17400000000001</v>
      </c>
    </row>
    <row r="3147" spans="1:20" x14ac:dyDescent="0.25">
      <c r="A3147" t="s">
        <v>3234</v>
      </c>
      <c r="B3147" t="s">
        <v>3339</v>
      </c>
      <c r="C3147" t="s">
        <v>179</v>
      </c>
      <c r="D3147" t="s">
        <v>2282</v>
      </c>
      <c r="E3147" t="s">
        <v>5452</v>
      </c>
      <c r="F3147" t="s">
        <v>3234</v>
      </c>
      <c r="G3147" t="s">
        <v>180</v>
      </c>
      <c r="H3147" t="s">
        <v>27</v>
      </c>
      <c r="I3147" s="122">
        <v>46.444000000000003</v>
      </c>
      <c r="J3147" s="122">
        <v>3.0739999999999998</v>
      </c>
      <c r="K3147" s="122">
        <v>7.7270000000000003</v>
      </c>
      <c r="L3147" s="122">
        <v>8.843</v>
      </c>
      <c r="M3147" s="122">
        <v>0.16400000000000001</v>
      </c>
      <c r="N3147" s="122">
        <v>10.773999999999999</v>
      </c>
      <c r="O3147" s="122">
        <v>22.33</v>
      </c>
      <c r="P3147" s="122">
        <v>1.0149999999999999</v>
      </c>
      <c r="R3147" s="122">
        <v>0.04</v>
      </c>
      <c r="S3147" s="122">
        <v>68.471940278797817</v>
      </c>
      <c r="T3147" s="122">
        <v>100.411</v>
      </c>
    </row>
    <row r="3148" spans="1:20" x14ac:dyDescent="0.25">
      <c r="A3148" t="s">
        <v>3234</v>
      </c>
      <c r="B3148" t="s">
        <v>3339</v>
      </c>
      <c r="C3148" t="s">
        <v>179</v>
      </c>
      <c r="D3148" t="s">
        <v>2282</v>
      </c>
      <c r="E3148" t="s">
        <v>5452</v>
      </c>
      <c r="F3148" t="s">
        <v>3234</v>
      </c>
      <c r="G3148" t="s">
        <v>180</v>
      </c>
      <c r="H3148" t="s">
        <v>27</v>
      </c>
      <c r="I3148" s="122">
        <v>45.378</v>
      </c>
      <c r="J3148" s="122">
        <v>2.92</v>
      </c>
      <c r="K3148" s="122">
        <v>7.2709999999999999</v>
      </c>
      <c r="L3148" s="122">
        <v>10.226000000000001</v>
      </c>
      <c r="M3148" s="122">
        <v>0.29099999999999998</v>
      </c>
      <c r="N3148" s="122">
        <v>9.82</v>
      </c>
      <c r="O3148" s="122">
        <v>22.544</v>
      </c>
      <c r="P3148" s="122">
        <v>1.218</v>
      </c>
      <c r="S3148" s="122">
        <v>63.12362686747371</v>
      </c>
      <c r="T3148" s="122">
        <v>99.668000000000006</v>
      </c>
    </row>
    <row r="3149" spans="1:20" x14ac:dyDescent="0.25">
      <c r="A3149" t="s">
        <v>3234</v>
      </c>
      <c r="B3149" t="s">
        <v>3339</v>
      </c>
      <c r="C3149" t="s">
        <v>179</v>
      </c>
      <c r="D3149" t="s">
        <v>2282</v>
      </c>
      <c r="E3149" t="s">
        <v>5452</v>
      </c>
      <c r="F3149" t="s">
        <v>3234</v>
      </c>
      <c r="G3149" t="s">
        <v>180</v>
      </c>
      <c r="H3149" t="s">
        <v>27</v>
      </c>
      <c r="I3149" s="122">
        <v>45.856000000000002</v>
      </c>
      <c r="J3149" s="122">
        <v>2.5150000000000001</v>
      </c>
      <c r="K3149" s="122">
        <v>7.2089999999999996</v>
      </c>
      <c r="L3149" s="122">
        <v>10.707000000000001</v>
      </c>
      <c r="M3149" s="122">
        <v>0.32300000000000001</v>
      </c>
      <c r="N3149" s="122">
        <v>9.4710000000000001</v>
      </c>
      <c r="O3149" s="122">
        <v>22.42</v>
      </c>
      <c r="P3149" s="122">
        <v>1.159</v>
      </c>
      <c r="Q3149" s="122">
        <v>1.2999999999999999E-2</v>
      </c>
      <c r="R3149" s="122">
        <v>4.5999999999999999E-2</v>
      </c>
      <c r="S3149" s="122">
        <v>61.191600368365087</v>
      </c>
      <c r="T3149" s="122">
        <v>99.719000000000023</v>
      </c>
    </row>
    <row r="3150" spans="1:20" x14ac:dyDescent="0.25">
      <c r="A3150" t="s">
        <v>3234</v>
      </c>
      <c r="B3150" t="s">
        <v>3339</v>
      </c>
      <c r="C3150" t="s">
        <v>179</v>
      </c>
      <c r="D3150" t="s">
        <v>2282</v>
      </c>
      <c r="E3150" t="s">
        <v>5452</v>
      </c>
      <c r="F3150" t="s">
        <v>3234</v>
      </c>
      <c r="G3150" t="s">
        <v>180</v>
      </c>
      <c r="H3150" t="s">
        <v>27</v>
      </c>
      <c r="I3150" s="122">
        <v>46.536999999999999</v>
      </c>
      <c r="J3150" s="122">
        <v>2.694</v>
      </c>
      <c r="K3150" s="122">
        <v>6.1840000000000002</v>
      </c>
      <c r="L3150" s="122">
        <v>8.9329999999999998</v>
      </c>
      <c r="M3150" s="122">
        <v>0.29799999999999999</v>
      </c>
      <c r="N3150" s="122">
        <v>11.494999999999999</v>
      </c>
      <c r="O3150" s="122">
        <v>22.408000000000001</v>
      </c>
      <c r="P3150" s="122">
        <v>0.996</v>
      </c>
      <c r="S3150" s="122">
        <v>69.639644140049484</v>
      </c>
      <c r="T3150" s="122">
        <v>99.588999999999999</v>
      </c>
    </row>
    <row r="3151" spans="1:20" x14ac:dyDescent="0.25">
      <c r="A3151" t="s">
        <v>3234</v>
      </c>
      <c r="B3151" t="s">
        <v>3339</v>
      </c>
      <c r="C3151" t="s">
        <v>179</v>
      </c>
      <c r="D3151" t="s">
        <v>2282</v>
      </c>
      <c r="E3151" t="s">
        <v>5452</v>
      </c>
      <c r="F3151" t="s">
        <v>3234</v>
      </c>
      <c r="G3151" t="s">
        <v>180</v>
      </c>
      <c r="H3151" t="s">
        <v>27</v>
      </c>
      <c r="I3151" s="122">
        <v>46.17</v>
      </c>
      <c r="J3151" s="122">
        <v>2.7669999999999999</v>
      </c>
      <c r="K3151" s="122">
        <v>7.1390000000000002</v>
      </c>
      <c r="L3151" s="122">
        <v>9.3040000000000003</v>
      </c>
      <c r="M3151" s="122">
        <v>0.19500000000000001</v>
      </c>
      <c r="N3151" s="122">
        <v>10.762</v>
      </c>
      <c r="O3151" s="122">
        <v>22.827000000000002</v>
      </c>
      <c r="P3151" s="122">
        <v>0.94099999999999995</v>
      </c>
      <c r="S3151" s="122">
        <v>67.340222730847984</v>
      </c>
      <c r="T3151" s="122">
        <v>100.14400000000001</v>
      </c>
    </row>
    <row r="3152" spans="1:20" x14ac:dyDescent="0.25">
      <c r="A3152" t="s">
        <v>3234</v>
      </c>
      <c r="B3152" t="s">
        <v>3339</v>
      </c>
      <c r="C3152" t="s">
        <v>179</v>
      </c>
      <c r="D3152" t="s">
        <v>2282</v>
      </c>
      <c r="E3152" t="s">
        <v>5452</v>
      </c>
      <c r="F3152" t="s">
        <v>3234</v>
      </c>
      <c r="G3152" t="s">
        <v>180</v>
      </c>
      <c r="H3152" t="s">
        <v>27</v>
      </c>
      <c r="I3152" s="122">
        <v>46.534999999999997</v>
      </c>
      <c r="J3152" s="122">
        <v>2.7450000000000001</v>
      </c>
      <c r="K3152" s="122">
        <v>6.6020000000000003</v>
      </c>
      <c r="L3152" s="122">
        <v>9.15</v>
      </c>
      <c r="M3152" s="122">
        <v>0.30199999999999999</v>
      </c>
      <c r="N3152" s="122">
        <v>10.506</v>
      </c>
      <c r="O3152" s="122">
        <v>22.917999999999999</v>
      </c>
      <c r="P3152" s="122">
        <v>1.028</v>
      </c>
      <c r="R3152" s="122">
        <v>5.1999999999999998E-2</v>
      </c>
      <c r="S3152" s="122">
        <v>67.177609951827449</v>
      </c>
      <c r="T3152" s="122">
        <v>99.838000000000022</v>
      </c>
    </row>
    <row r="3153" spans="1:20" x14ac:dyDescent="0.25">
      <c r="A3153" t="s">
        <v>3234</v>
      </c>
      <c r="B3153" t="s">
        <v>3339</v>
      </c>
      <c r="C3153" t="s">
        <v>179</v>
      </c>
      <c r="D3153" t="s">
        <v>2282</v>
      </c>
      <c r="E3153" t="s">
        <v>5452</v>
      </c>
      <c r="F3153" t="s">
        <v>3234</v>
      </c>
      <c r="G3153" t="s">
        <v>180</v>
      </c>
      <c r="H3153" t="s">
        <v>27</v>
      </c>
      <c r="I3153" s="122">
        <v>45.695</v>
      </c>
      <c r="J3153" s="122">
        <v>3.3530000000000002</v>
      </c>
      <c r="K3153" s="122">
        <v>7.1319999999999997</v>
      </c>
      <c r="L3153" s="122">
        <v>7.6740000000000004</v>
      </c>
      <c r="M3153" s="122">
        <v>0.13200000000000001</v>
      </c>
      <c r="N3153" s="122">
        <v>11.766</v>
      </c>
      <c r="O3153" s="122">
        <v>23.015999999999998</v>
      </c>
      <c r="P3153" s="122">
        <v>0.73399999999999999</v>
      </c>
      <c r="R3153" s="122">
        <v>2.1000000000000001E-2</v>
      </c>
      <c r="S3153" s="122">
        <v>73.212140545550199</v>
      </c>
      <c r="T3153" s="122">
        <v>99.522999999999996</v>
      </c>
    </row>
    <row r="3154" spans="1:20" x14ac:dyDescent="0.25">
      <c r="A3154" t="s">
        <v>3234</v>
      </c>
      <c r="B3154" t="s">
        <v>3339</v>
      </c>
      <c r="C3154" t="s">
        <v>179</v>
      </c>
      <c r="D3154" t="s">
        <v>2282</v>
      </c>
      <c r="E3154" t="s">
        <v>5452</v>
      </c>
      <c r="F3154" t="s">
        <v>3234</v>
      </c>
      <c r="G3154" t="s">
        <v>180</v>
      </c>
      <c r="H3154" t="s">
        <v>27</v>
      </c>
      <c r="I3154" s="122">
        <v>45.134999999999998</v>
      </c>
      <c r="J3154" s="122">
        <v>3.0710000000000002</v>
      </c>
      <c r="K3154" s="122">
        <v>8.2620000000000005</v>
      </c>
      <c r="L3154" s="122">
        <v>10.228999999999999</v>
      </c>
      <c r="M3154" s="122">
        <v>0.312</v>
      </c>
      <c r="N3154" s="122">
        <v>9.8949999999999996</v>
      </c>
      <c r="O3154" s="122">
        <v>22.427</v>
      </c>
      <c r="P3154" s="122">
        <v>0.95399999999999996</v>
      </c>
      <c r="R3154" s="122">
        <v>6.0000000000000001E-3</v>
      </c>
      <c r="S3154" s="122">
        <v>63.293742225547497</v>
      </c>
      <c r="T3154" s="122">
        <v>100.291</v>
      </c>
    </row>
    <row r="3155" spans="1:20" x14ac:dyDescent="0.25">
      <c r="A3155" t="s">
        <v>3234</v>
      </c>
      <c r="B3155" t="s">
        <v>3339</v>
      </c>
      <c r="C3155" t="s">
        <v>179</v>
      </c>
      <c r="D3155" t="s">
        <v>2282</v>
      </c>
      <c r="E3155" t="s">
        <v>5452</v>
      </c>
      <c r="F3155" t="s">
        <v>3234</v>
      </c>
      <c r="G3155" t="s">
        <v>180</v>
      </c>
      <c r="H3155" t="s">
        <v>27</v>
      </c>
      <c r="I3155" s="122">
        <v>45.731000000000002</v>
      </c>
      <c r="J3155" s="122">
        <v>2.9649999999999999</v>
      </c>
      <c r="K3155" s="122">
        <v>7.8250000000000002</v>
      </c>
      <c r="L3155" s="122">
        <v>10.031000000000001</v>
      </c>
      <c r="M3155" s="122">
        <v>0.33300000000000002</v>
      </c>
      <c r="N3155" s="122">
        <v>9.8390000000000004</v>
      </c>
      <c r="O3155" s="122">
        <v>22.547999999999998</v>
      </c>
      <c r="P3155" s="122">
        <v>1.016</v>
      </c>
      <c r="Q3155" s="122">
        <v>8.9999999999999993E-3</v>
      </c>
      <c r="S3155" s="122">
        <v>63.615406211897778</v>
      </c>
      <c r="T3155" s="122">
        <v>100.297</v>
      </c>
    </row>
    <row r="3156" spans="1:20" x14ac:dyDescent="0.25">
      <c r="A3156" t="s">
        <v>3234</v>
      </c>
      <c r="B3156" t="s">
        <v>3339</v>
      </c>
      <c r="C3156" t="s">
        <v>179</v>
      </c>
      <c r="D3156" t="s">
        <v>2282</v>
      </c>
      <c r="E3156" t="s">
        <v>5452</v>
      </c>
      <c r="F3156" t="s">
        <v>3234</v>
      </c>
      <c r="G3156" t="s">
        <v>180</v>
      </c>
      <c r="H3156" t="s">
        <v>27</v>
      </c>
      <c r="I3156" s="122">
        <v>48.203000000000003</v>
      </c>
      <c r="J3156" s="122">
        <v>2.2869999999999999</v>
      </c>
      <c r="K3156" s="122">
        <v>5.806</v>
      </c>
      <c r="L3156" s="122">
        <v>6.6719999999999997</v>
      </c>
      <c r="M3156" s="122">
        <v>0.14599999999999999</v>
      </c>
      <c r="N3156" s="122">
        <v>13.7</v>
      </c>
      <c r="O3156" s="122">
        <v>22.460999999999999</v>
      </c>
      <c r="P3156" s="122">
        <v>0.54600000000000004</v>
      </c>
      <c r="Q3156" s="122">
        <v>1.2999999999999999E-2</v>
      </c>
      <c r="R3156" s="122">
        <v>8.9999999999999993E-3</v>
      </c>
      <c r="S3156" s="122">
        <v>78.541606433997742</v>
      </c>
      <c r="T3156" s="122">
        <v>99.843000000000004</v>
      </c>
    </row>
    <row r="3157" spans="1:20" x14ac:dyDescent="0.25">
      <c r="A3157" t="s">
        <v>3234</v>
      </c>
      <c r="B3157" t="s">
        <v>3339</v>
      </c>
      <c r="C3157" t="s">
        <v>179</v>
      </c>
      <c r="D3157" t="s">
        <v>2282</v>
      </c>
      <c r="E3157" t="s">
        <v>5452</v>
      </c>
      <c r="F3157" t="s">
        <v>3234</v>
      </c>
      <c r="G3157" t="s">
        <v>180</v>
      </c>
      <c r="H3157" t="s">
        <v>27</v>
      </c>
      <c r="I3157" s="122">
        <v>45.97</v>
      </c>
      <c r="J3157" s="122">
        <v>2.8</v>
      </c>
      <c r="K3157" s="122">
        <v>7.65</v>
      </c>
      <c r="L3157" s="122">
        <v>9.4459999999999997</v>
      </c>
      <c r="M3157" s="122">
        <v>0.19900000000000001</v>
      </c>
      <c r="N3157" s="122">
        <v>11.04</v>
      </c>
      <c r="O3157" s="122">
        <v>22.928999999999998</v>
      </c>
      <c r="P3157" s="122">
        <v>0.76700000000000002</v>
      </c>
      <c r="R3157" s="122">
        <v>5.8000000000000003E-2</v>
      </c>
      <c r="S3157" s="122">
        <v>67.567588427135789</v>
      </c>
      <c r="T3157" s="122">
        <v>100.90300000000001</v>
      </c>
    </row>
    <row r="3158" spans="1:20" x14ac:dyDescent="0.25">
      <c r="A3158" t="s">
        <v>3234</v>
      </c>
      <c r="B3158" t="s">
        <v>3339</v>
      </c>
      <c r="C3158" t="s">
        <v>179</v>
      </c>
      <c r="D3158" t="s">
        <v>2282</v>
      </c>
      <c r="E3158" t="s">
        <v>5452</v>
      </c>
      <c r="F3158" t="s">
        <v>3234</v>
      </c>
      <c r="G3158" t="s">
        <v>180</v>
      </c>
      <c r="H3158" t="s">
        <v>27</v>
      </c>
      <c r="I3158" s="122">
        <v>47.332999999999998</v>
      </c>
      <c r="J3158" s="122">
        <v>2.1989999999999998</v>
      </c>
      <c r="K3158" s="122">
        <v>6.4470000000000001</v>
      </c>
      <c r="L3158" s="122">
        <v>7.484</v>
      </c>
      <c r="M3158" s="122">
        <v>0.19900000000000001</v>
      </c>
      <c r="N3158" s="122">
        <v>12.441000000000001</v>
      </c>
      <c r="O3158" s="122">
        <v>22.672000000000001</v>
      </c>
      <c r="P3158" s="122">
        <v>0.67300000000000004</v>
      </c>
      <c r="R3158" s="122">
        <v>7.0000000000000001E-3</v>
      </c>
      <c r="S3158" s="122">
        <v>74.76780310783721</v>
      </c>
      <c r="T3158" s="122">
        <v>99.454999999999998</v>
      </c>
    </row>
    <row r="3159" spans="1:20" x14ac:dyDescent="0.25">
      <c r="A3159" t="s">
        <v>3234</v>
      </c>
      <c r="B3159" t="s">
        <v>3339</v>
      </c>
      <c r="C3159" t="s">
        <v>179</v>
      </c>
      <c r="D3159" t="s">
        <v>2282</v>
      </c>
      <c r="E3159" t="s">
        <v>5452</v>
      </c>
      <c r="F3159" t="s">
        <v>3234</v>
      </c>
      <c r="G3159" t="s">
        <v>180</v>
      </c>
      <c r="H3159" t="s">
        <v>27</v>
      </c>
      <c r="I3159" s="122">
        <v>47.097000000000001</v>
      </c>
      <c r="J3159" s="122">
        <v>2.5790000000000002</v>
      </c>
      <c r="K3159" s="122">
        <v>6.194</v>
      </c>
      <c r="L3159" s="122">
        <v>6.4370000000000003</v>
      </c>
      <c r="M3159" s="122">
        <v>0.16800000000000001</v>
      </c>
      <c r="N3159" s="122">
        <v>13.177</v>
      </c>
      <c r="O3159" s="122">
        <v>23.448</v>
      </c>
      <c r="P3159" s="122">
        <v>0.63200000000000001</v>
      </c>
      <c r="Q3159" s="122">
        <v>2.1999999999999999E-2</v>
      </c>
      <c r="R3159" s="122">
        <v>5.1999999999999998E-2</v>
      </c>
      <c r="S3159" s="122">
        <v>78.489889671981032</v>
      </c>
      <c r="T3159" s="122">
        <v>99.806000000000012</v>
      </c>
    </row>
    <row r="3160" spans="1:20" x14ac:dyDescent="0.25">
      <c r="A3160" t="s">
        <v>3234</v>
      </c>
      <c r="B3160" t="s">
        <v>3339</v>
      </c>
      <c r="C3160" t="s">
        <v>179</v>
      </c>
      <c r="D3160" t="s">
        <v>2282</v>
      </c>
      <c r="E3160" t="s">
        <v>5452</v>
      </c>
      <c r="F3160" t="s">
        <v>3234</v>
      </c>
      <c r="G3160" t="s">
        <v>180</v>
      </c>
      <c r="H3160" t="s">
        <v>27</v>
      </c>
      <c r="I3160" s="122">
        <v>46.003999999999998</v>
      </c>
      <c r="J3160" s="122">
        <v>3.149</v>
      </c>
      <c r="K3160" s="122">
        <v>7.4480000000000004</v>
      </c>
      <c r="L3160" s="122">
        <v>6.5679999999999996</v>
      </c>
      <c r="M3160" s="122">
        <v>0.129</v>
      </c>
      <c r="N3160" s="122">
        <v>12.667999999999999</v>
      </c>
      <c r="O3160" s="122">
        <v>23.315000000000001</v>
      </c>
      <c r="P3160" s="122">
        <v>0.626</v>
      </c>
      <c r="Q3160" s="122">
        <v>1.4E-2</v>
      </c>
      <c r="R3160" s="122">
        <v>1.6E-2</v>
      </c>
      <c r="S3160" s="122">
        <v>77.467612272791214</v>
      </c>
      <c r="T3160" s="122">
        <v>99.936999999999998</v>
      </c>
    </row>
    <row r="3161" spans="1:20" x14ac:dyDescent="0.25">
      <c r="A3161" t="s">
        <v>3234</v>
      </c>
      <c r="B3161" t="s">
        <v>3339</v>
      </c>
      <c r="C3161" t="s">
        <v>179</v>
      </c>
      <c r="D3161" t="s">
        <v>2282</v>
      </c>
      <c r="E3161" t="s">
        <v>5452</v>
      </c>
      <c r="F3161" t="s">
        <v>3234</v>
      </c>
      <c r="G3161" t="s">
        <v>180</v>
      </c>
      <c r="H3161" t="s">
        <v>27</v>
      </c>
      <c r="I3161" s="122">
        <v>46.286999999999999</v>
      </c>
      <c r="J3161" s="122">
        <v>2.8420000000000001</v>
      </c>
      <c r="K3161" s="122">
        <v>7.0410000000000004</v>
      </c>
      <c r="L3161" s="122">
        <v>7.0570000000000004</v>
      </c>
      <c r="M3161" s="122">
        <v>0.16800000000000001</v>
      </c>
      <c r="N3161" s="122">
        <v>12.032</v>
      </c>
      <c r="O3161" s="122">
        <v>23.577000000000002</v>
      </c>
      <c r="P3161" s="122">
        <v>0.76</v>
      </c>
      <c r="R3161" s="122">
        <v>8.9999999999999993E-3</v>
      </c>
      <c r="S3161" s="122">
        <v>75.242470852714774</v>
      </c>
      <c r="T3161" s="122">
        <v>99.800000000000011</v>
      </c>
    </row>
    <row r="3162" spans="1:20" x14ac:dyDescent="0.25">
      <c r="A3162" t="s">
        <v>3234</v>
      </c>
      <c r="B3162" t="s">
        <v>3339</v>
      </c>
      <c r="C3162" t="s">
        <v>179</v>
      </c>
      <c r="D3162" t="s">
        <v>2282</v>
      </c>
      <c r="E3162" t="s">
        <v>5452</v>
      </c>
      <c r="F3162" t="s">
        <v>3234</v>
      </c>
      <c r="G3162" t="s">
        <v>180</v>
      </c>
      <c r="H3162" t="s">
        <v>27</v>
      </c>
      <c r="I3162" s="122">
        <v>47.01</v>
      </c>
      <c r="J3162" s="122">
        <v>2.7</v>
      </c>
      <c r="K3162" s="122">
        <v>6.5810000000000004</v>
      </c>
      <c r="L3162" s="122">
        <v>6.6429999999999998</v>
      </c>
      <c r="M3162" s="122">
        <v>0.122</v>
      </c>
      <c r="N3162" s="122">
        <v>13.185</v>
      </c>
      <c r="O3162" s="122">
        <v>23.163</v>
      </c>
      <c r="P3162" s="122">
        <v>0.63900000000000001</v>
      </c>
      <c r="Q3162" s="122">
        <v>1.2999999999999999E-2</v>
      </c>
      <c r="R3162" s="122">
        <v>4.9000000000000002E-2</v>
      </c>
      <c r="S3162" s="122">
        <v>77.963706332212837</v>
      </c>
      <c r="T3162" s="122">
        <v>100.105</v>
      </c>
    </row>
    <row r="3163" spans="1:20" x14ac:dyDescent="0.25">
      <c r="A3163" t="s">
        <v>3234</v>
      </c>
      <c r="B3163" t="s">
        <v>3339</v>
      </c>
      <c r="C3163" t="s">
        <v>179</v>
      </c>
      <c r="D3163" t="s">
        <v>2282</v>
      </c>
      <c r="E3163" t="s">
        <v>5452</v>
      </c>
      <c r="F3163" t="s">
        <v>3234</v>
      </c>
      <c r="G3163" t="s">
        <v>180</v>
      </c>
      <c r="H3163" t="s">
        <v>27</v>
      </c>
      <c r="I3163" s="122">
        <v>46.423000000000002</v>
      </c>
      <c r="J3163" s="122">
        <v>2.4849999999999999</v>
      </c>
      <c r="K3163" s="122">
        <v>5.6959999999999997</v>
      </c>
      <c r="L3163" s="122">
        <v>7.3250000000000002</v>
      </c>
      <c r="M3163" s="122">
        <v>0.20899999999999999</v>
      </c>
      <c r="N3163" s="122">
        <v>12.035</v>
      </c>
      <c r="O3163" s="122">
        <v>23.402000000000001</v>
      </c>
      <c r="P3163" s="122">
        <v>0.84</v>
      </c>
      <c r="Q3163" s="122">
        <v>1.2E-2</v>
      </c>
      <c r="R3163" s="122">
        <v>1.9E-2</v>
      </c>
      <c r="S3163" s="122">
        <v>74.54635845376319</v>
      </c>
      <c r="T3163" s="122">
        <v>98.494000000000014</v>
      </c>
    </row>
    <row r="3164" spans="1:20" x14ac:dyDescent="0.25">
      <c r="A3164" t="s">
        <v>3234</v>
      </c>
      <c r="B3164" t="s">
        <v>3339</v>
      </c>
      <c r="C3164" t="s">
        <v>179</v>
      </c>
      <c r="D3164" t="s">
        <v>2282</v>
      </c>
      <c r="E3164" t="s">
        <v>5452</v>
      </c>
      <c r="F3164" t="s">
        <v>3234</v>
      </c>
      <c r="G3164" t="s">
        <v>180</v>
      </c>
      <c r="H3164" t="s">
        <v>27</v>
      </c>
      <c r="I3164" s="122">
        <v>46.533000000000001</v>
      </c>
      <c r="J3164" s="122">
        <v>2.6030000000000002</v>
      </c>
      <c r="K3164" s="122">
        <v>6.7539999999999996</v>
      </c>
      <c r="L3164" s="122">
        <v>8.0640000000000001</v>
      </c>
      <c r="M3164" s="122">
        <v>0.153</v>
      </c>
      <c r="N3164" s="122">
        <v>11.856999999999999</v>
      </c>
      <c r="O3164" s="122">
        <v>23.306000000000001</v>
      </c>
      <c r="P3164" s="122">
        <v>0.93500000000000005</v>
      </c>
      <c r="Q3164" s="122">
        <v>1.4999999999999999E-2</v>
      </c>
      <c r="R3164" s="122">
        <v>6.3E-2</v>
      </c>
      <c r="S3164" s="122">
        <v>72.383104281601675</v>
      </c>
      <c r="T3164" s="122">
        <v>100.318</v>
      </c>
    </row>
    <row r="3165" spans="1:20" x14ac:dyDescent="0.25">
      <c r="A3165" t="s">
        <v>3234</v>
      </c>
      <c r="B3165" t="s">
        <v>3339</v>
      </c>
      <c r="C3165" t="s">
        <v>179</v>
      </c>
      <c r="D3165" t="s">
        <v>2282</v>
      </c>
      <c r="E3165" t="s">
        <v>5452</v>
      </c>
      <c r="F3165" t="s">
        <v>3234</v>
      </c>
      <c r="G3165" t="s">
        <v>180</v>
      </c>
      <c r="H3165" t="s">
        <v>27</v>
      </c>
      <c r="I3165" s="122">
        <v>46.009</v>
      </c>
      <c r="J3165" s="122">
        <v>2.605</v>
      </c>
      <c r="K3165" s="122">
        <v>7.4850000000000003</v>
      </c>
      <c r="L3165" s="122">
        <v>7.9219999999999997</v>
      </c>
      <c r="M3165" s="122">
        <v>0.17100000000000001</v>
      </c>
      <c r="N3165" s="122">
        <v>11.381</v>
      </c>
      <c r="O3165" s="122">
        <v>22.963999999999999</v>
      </c>
      <c r="P3165" s="122">
        <v>0.84199999999999997</v>
      </c>
      <c r="Q3165" s="122">
        <v>6.0000000000000001E-3</v>
      </c>
      <c r="R3165" s="122">
        <v>8.9999999999999993E-3</v>
      </c>
      <c r="S3165" s="122">
        <v>71.916793823579169</v>
      </c>
      <c r="T3165" s="122">
        <v>99.394000000000005</v>
      </c>
    </row>
    <row r="3166" spans="1:20" x14ac:dyDescent="0.25">
      <c r="A3166" t="s">
        <v>3234</v>
      </c>
      <c r="B3166" t="s">
        <v>3339</v>
      </c>
      <c r="C3166" t="s">
        <v>179</v>
      </c>
      <c r="D3166" t="s">
        <v>2282</v>
      </c>
      <c r="E3166" t="s">
        <v>5452</v>
      </c>
      <c r="F3166" t="s">
        <v>3234</v>
      </c>
      <c r="G3166" t="s">
        <v>180</v>
      </c>
      <c r="H3166" t="s">
        <v>27</v>
      </c>
      <c r="I3166" s="122">
        <v>44.048999999999999</v>
      </c>
      <c r="J3166" s="122">
        <v>3.5369999999999999</v>
      </c>
      <c r="K3166" s="122">
        <v>8.3070000000000004</v>
      </c>
      <c r="L3166" s="122">
        <v>7.2080000000000002</v>
      </c>
      <c r="M3166" s="122">
        <v>8.6999999999999994E-2</v>
      </c>
      <c r="N3166" s="122">
        <v>11.175000000000001</v>
      </c>
      <c r="O3166" s="122">
        <v>23.047000000000001</v>
      </c>
      <c r="P3166" s="122">
        <v>0.73099999999999998</v>
      </c>
      <c r="Q3166" s="122">
        <v>2.9000000000000001E-2</v>
      </c>
      <c r="R3166" s="122">
        <v>0.222</v>
      </c>
      <c r="S3166" s="122">
        <v>73.429497919527051</v>
      </c>
      <c r="T3166" s="122">
        <v>98.396999999999977</v>
      </c>
    </row>
    <row r="3167" spans="1:20" x14ac:dyDescent="0.25">
      <c r="A3167" t="s">
        <v>3234</v>
      </c>
      <c r="B3167" t="s">
        <v>3339</v>
      </c>
      <c r="C3167" t="s">
        <v>179</v>
      </c>
      <c r="D3167" t="s">
        <v>2282</v>
      </c>
      <c r="E3167" t="s">
        <v>5452</v>
      </c>
      <c r="F3167" t="s">
        <v>3234</v>
      </c>
      <c r="G3167" t="s">
        <v>180</v>
      </c>
      <c r="H3167" t="s">
        <v>26</v>
      </c>
      <c r="I3167" s="122">
        <v>43.209000000000003</v>
      </c>
      <c r="J3167" s="122">
        <v>3.78</v>
      </c>
      <c r="K3167" s="122">
        <v>10.586</v>
      </c>
      <c r="L3167" s="122">
        <v>7.8079999999999998</v>
      </c>
      <c r="M3167" s="122">
        <v>0.221</v>
      </c>
      <c r="N3167" s="122">
        <v>10.265000000000001</v>
      </c>
      <c r="O3167" s="122">
        <v>23.221</v>
      </c>
      <c r="P3167" s="122">
        <v>0.76300000000000001</v>
      </c>
      <c r="Q3167" s="122">
        <v>1E-3</v>
      </c>
      <c r="S3167" s="122">
        <v>70.090846958234465</v>
      </c>
      <c r="T3167" s="122">
        <v>99.861000000000033</v>
      </c>
    </row>
    <row r="3168" spans="1:20" x14ac:dyDescent="0.25">
      <c r="A3168" t="s">
        <v>3234</v>
      </c>
      <c r="B3168" t="s">
        <v>3339</v>
      </c>
      <c r="C3168" t="s">
        <v>179</v>
      </c>
      <c r="D3168" t="s">
        <v>2282</v>
      </c>
      <c r="E3168" t="s">
        <v>5452</v>
      </c>
      <c r="F3168" t="s">
        <v>3234</v>
      </c>
      <c r="G3168" t="s">
        <v>180</v>
      </c>
      <c r="H3168" t="s">
        <v>26</v>
      </c>
      <c r="I3168" s="122">
        <v>46.487000000000002</v>
      </c>
      <c r="J3168" s="122">
        <v>2.597</v>
      </c>
      <c r="K3168" s="122">
        <v>7.5309999999999997</v>
      </c>
      <c r="L3168" s="122">
        <v>7.9669999999999996</v>
      </c>
      <c r="M3168" s="122">
        <v>0.159</v>
      </c>
      <c r="N3168" s="122">
        <v>11.946</v>
      </c>
      <c r="O3168" s="122">
        <v>23.262</v>
      </c>
      <c r="P3168" s="122">
        <v>0.76600000000000001</v>
      </c>
      <c r="R3168" s="122">
        <v>1.7000000000000001E-2</v>
      </c>
      <c r="S3168" s="122">
        <v>72.772783279571968</v>
      </c>
      <c r="T3168" s="122">
        <v>100.732</v>
      </c>
    </row>
    <row r="3169" spans="1:20" x14ac:dyDescent="0.25">
      <c r="A3169" t="s">
        <v>3234</v>
      </c>
      <c r="B3169" t="s">
        <v>3339</v>
      </c>
      <c r="C3169" t="s">
        <v>179</v>
      </c>
      <c r="D3169" t="s">
        <v>2282</v>
      </c>
      <c r="E3169" t="s">
        <v>5452</v>
      </c>
      <c r="F3169" t="s">
        <v>3234</v>
      </c>
      <c r="G3169" t="s">
        <v>180</v>
      </c>
      <c r="H3169" t="s">
        <v>26</v>
      </c>
      <c r="I3169" s="122">
        <v>46.107999999999997</v>
      </c>
      <c r="J3169" s="122">
        <v>2.7690000000000001</v>
      </c>
      <c r="K3169" s="122">
        <v>7.7320000000000002</v>
      </c>
      <c r="L3169" s="122">
        <v>7.7</v>
      </c>
      <c r="M3169" s="122">
        <v>0.21</v>
      </c>
      <c r="N3169" s="122">
        <v>11.385999999999999</v>
      </c>
      <c r="O3169" s="122">
        <v>23.077000000000002</v>
      </c>
      <c r="P3169" s="122">
        <v>0.752</v>
      </c>
      <c r="Q3169" s="122">
        <v>4.0000000000000001E-3</v>
      </c>
      <c r="S3169" s="122">
        <v>72.496014355933227</v>
      </c>
      <c r="T3169" s="122">
        <v>99.74799999999999</v>
      </c>
    </row>
    <row r="3170" spans="1:20" x14ac:dyDescent="0.25">
      <c r="A3170" t="s">
        <v>3234</v>
      </c>
      <c r="B3170" t="s">
        <v>3339</v>
      </c>
      <c r="C3170" t="s">
        <v>179</v>
      </c>
      <c r="D3170" t="s">
        <v>2282</v>
      </c>
      <c r="E3170" t="s">
        <v>5452</v>
      </c>
      <c r="F3170" t="s">
        <v>3234</v>
      </c>
      <c r="G3170" t="s">
        <v>180</v>
      </c>
      <c r="H3170" t="s">
        <v>26</v>
      </c>
      <c r="I3170" s="122">
        <v>48.677</v>
      </c>
      <c r="J3170" s="122">
        <v>2.0590000000000002</v>
      </c>
      <c r="K3170" s="122">
        <v>5.0620000000000003</v>
      </c>
      <c r="L3170" s="122">
        <v>6.4930000000000003</v>
      </c>
      <c r="M3170" s="122">
        <v>0.153</v>
      </c>
      <c r="N3170" s="122">
        <v>14.131</v>
      </c>
      <c r="O3170" s="122">
        <v>22.922000000000001</v>
      </c>
      <c r="P3170" s="122">
        <v>0.497</v>
      </c>
      <c r="Q3170" s="122">
        <v>8.9999999999999993E-3</v>
      </c>
      <c r="S3170" s="122">
        <v>79.505713543178999</v>
      </c>
      <c r="T3170" s="122">
        <v>100.003</v>
      </c>
    </row>
    <row r="3171" spans="1:20" x14ac:dyDescent="0.25">
      <c r="A3171" t="s">
        <v>3234</v>
      </c>
      <c r="B3171" t="s">
        <v>3339</v>
      </c>
      <c r="C3171" t="s">
        <v>179</v>
      </c>
      <c r="D3171" t="s">
        <v>2282</v>
      </c>
      <c r="E3171" t="s">
        <v>5452</v>
      </c>
      <c r="F3171" t="s">
        <v>3234</v>
      </c>
      <c r="G3171" t="s">
        <v>180</v>
      </c>
      <c r="H3171" t="s">
        <v>25</v>
      </c>
      <c r="I3171" s="122">
        <v>45.295000000000002</v>
      </c>
      <c r="J3171" s="122">
        <v>3.0859999999999999</v>
      </c>
      <c r="K3171" s="122">
        <v>7.3019999999999996</v>
      </c>
      <c r="L3171" s="122">
        <v>7.5640000000000001</v>
      </c>
      <c r="M3171" s="122">
        <v>0.13600000000000001</v>
      </c>
      <c r="N3171" s="122">
        <v>11.532999999999999</v>
      </c>
      <c r="O3171" s="122">
        <v>23.065999999999999</v>
      </c>
      <c r="P3171" s="122">
        <v>0.73399999999999999</v>
      </c>
      <c r="R3171" s="122">
        <v>2.8000000000000001E-2</v>
      </c>
      <c r="S3171" s="122">
        <v>73.102884948265924</v>
      </c>
      <c r="T3171" s="122">
        <v>98.831999999999994</v>
      </c>
    </row>
    <row r="3172" spans="1:20" x14ac:dyDescent="0.25">
      <c r="A3172" t="s">
        <v>3234</v>
      </c>
      <c r="B3172" t="s">
        <v>3339</v>
      </c>
      <c r="C3172" t="s">
        <v>179</v>
      </c>
      <c r="D3172" t="s">
        <v>2282</v>
      </c>
      <c r="E3172" t="s">
        <v>5452</v>
      </c>
      <c r="F3172" t="s">
        <v>3234</v>
      </c>
      <c r="G3172" t="s">
        <v>180</v>
      </c>
      <c r="H3172" t="s">
        <v>25</v>
      </c>
      <c r="I3172" s="122">
        <v>47.749000000000002</v>
      </c>
      <c r="J3172" s="122">
        <v>2.0630000000000002</v>
      </c>
      <c r="K3172" s="122">
        <v>5.2569999999999997</v>
      </c>
      <c r="L3172" s="122">
        <v>7.1</v>
      </c>
      <c r="M3172" s="122">
        <v>0.22600000000000001</v>
      </c>
      <c r="N3172" s="122">
        <v>12.678000000000001</v>
      </c>
      <c r="O3172" s="122">
        <v>22.981000000000002</v>
      </c>
      <c r="P3172" s="122">
        <v>0.89700000000000002</v>
      </c>
      <c r="Q3172" s="122">
        <v>1E-3</v>
      </c>
      <c r="R3172" s="122">
        <v>2.5000000000000001E-2</v>
      </c>
      <c r="S3172" s="122">
        <v>76.093453113904133</v>
      </c>
      <c r="T3172" s="122">
        <v>99.013000000000019</v>
      </c>
    </row>
    <row r="3173" spans="1:20" x14ac:dyDescent="0.25">
      <c r="A3173" t="s">
        <v>3234</v>
      </c>
      <c r="B3173" t="s">
        <v>3339</v>
      </c>
      <c r="C3173" t="s">
        <v>179</v>
      </c>
      <c r="D3173" t="s">
        <v>2282</v>
      </c>
      <c r="E3173" t="s">
        <v>5452</v>
      </c>
      <c r="F3173" t="s">
        <v>3234</v>
      </c>
      <c r="G3173" t="s">
        <v>180</v>
      </c>
      <c r="H3173" t="s">
        <v>25</v>
      </c>
      <c r="I3173" s="122">
        <v>46.468000000000004</v>
      </c>
      <c r="J3173" s="122">
        <v>2.4129999999999998</v>
      </c>
      <c r="K3173" s="122">
        <v>7.165</v>
      </c>
      <c r="L3173" s="122">
        <v>8.5459999999999994</v>
      </c>
      <c r="M3173" s="122">
        <v>0.26400000000000001</v>
      </c>
      <c r="N3173" s="122">
        <v>11.22</v>
      </c>
      <c r="O3173" s="122">
        <v>22.55</v>
      </c>
      <c r="P3173" s="122">
        <v>0.88200000000000001</v>
      </c>
      <c r="Q3173" s="122">
        <v>8.0000000000000002E-3</v>
      </c>
      <c r="R3173" s="122">
        <v>7.8E-2</v>
      </c>
      <c r="S3173" s="122">
        <v>70.06239921119753</v>
      </c>
      <c r="T3173" s="122">
        <v>99.637999999999991</v>
      </c>
    </row>
    <row r="3174" spans="1:20" x14ac:dyDescent="0.25">
      <c r="A3174" t="s">
        <v>3234</v>
      </c>
      <c r="B3174" t="s">
        <v>3339</v>
      </c>
      <c r="C3174" t="s">
        <v>179</v>
      </c>
      <c r="D3174" t="s">
        <v>2282</v>
      </c>
      <c r="E3174" t="s">
        <v>5452</v>
      </c>
      <c r="F3174" t="s">
        <v>3234</v>
      </c>
      <c r="G3174" t="s">
        <v>180</v>
      </c>
      <c r="H3174" t="s">
        <v>25</v>
      </c>
      <c r="I3174" s="122">
        <v>47.106000000000002</v>
      </c>
      <c r="J3174" s="122">
        <v>2.4590000000000001</v>
      </c>
      <c r="K3174" s="122">
        <v>6.6150000000000002</v>
      </c>
      <c r="L3174" s="122">
        <v>7.91</v>
      </c>
      <c r="M3174" s="122">
        <v>0.22500000000000001</v>
      </c>
      <c r="N3174" s="122">
        <v>11.638</v>
      </c>
      <c r="O3174" s="122">
        <v>22.706</v>
      </c>
      <c r="P3174" s="122">
        <v>0.88500000000000001</v>
      </c>
      <c r="R3174" s="122">
        <v>5.1999999999999998E-2</v>
      </c>
      <c r="S3174" s="122">
        <v>72.395878547180018</v>
      </c>
      <c r="T3174" s="122">
        <v>99.621000000000024</v>
      </c>
    </row>
    <row r="3175" spans="1:20" x14ac:dyDescent="0.25">
      <c r="A3175" t="s">
        <v>3234</v>
      </c>
      <c r="B3175" t="s">
        <v>3339</v>
      </c>
      <c r="C3175" t="s">
        <v>179</v>
      </c>
      <c r="D3175" t="s">
        <v>2282</v>
      </c>
      <c r="E3175" t="s">
        <v>5452</v>
      </c>
      <c r="F3175" t="s">
        <v>3234</v>
      </c>
      <c r="G3175" t="s">
        <v>180</v>
      </c>
      <c r="H3175" t="s">
        <v>24</v>
      </c>
      <c r="I3175" s="122">
        <v>45.828000000000003</v>
      </c>
      <c r="J3175" s="122">
        <v>3.17</v>
      </c>
      <c r="K3175" s="122">
        <v>7.9880000000000004</v>
      </c>
      <c r="L3175" s="122">
        <v>7.0780000000000003</v>
      </c>
      <c r="M3175" s="122">
        <v>0.128</v>
      </c>
      <c r="N3175" s="122">
        <v>11.917999999999999</v>
      </c>
      <c r="O3175" s="122">
        <v>22.869</v>
      </c>
      <c r="P3175" s="122">
        <v>0.71099999999999997</v>
      </c>
      <c r="Q3175" s="122">
        <v>2.1000000000000001E-2</v>
      </c>
      <c r="R3175" s="122">
        <v>4.7E-2</v>
      </c>
      <c r="S3175" s="122">
        <v>75.009048582945695</v>
      </c>
      <c r="T3175" s="122">
        <v>99.75800000000001</v>
      </c>
    </row>
    <row r="3176" spans="1:20" x14ac:dyDescent="0.25">
      <c r="A3176" t="s">
        <v>3234</v>
      </c>
      <c r="B3176" t="s">
        <v>3339</v>
      </c>
      <c r="C3176" t="s">
        <v>179</v>
      </c>
      <c r="D3176" t="s">
        <v>2282</v>
      </c>
      <c r="E3176" t="s">
        <v>5452</v>
      </c>
      <c r="F3176" t="s">
        <v>3234</v>
      </c>
      <c r="G3176" t="s">
        <v>180</v>
      </c>
      <c r="H3176" t="s">
        <v>22</v>
      </c>
      <c r="I3176" s="122">
        <v>48.951000000000001</v>
      </c>
      <c r="J3176" s="122">
        <v>2.3039999999999998</v>
      </c>
      <c r="K3176" s="122">
        <v>4.8899999999999997</v>
      </c>
      <c r="L3176" s="122">
        <v>6.3150000000000004</v>
      </c>
      <c r="M3176" s="122">
        <v>0.14599999999999999</v>
      </c>
      <c r="N3176" s="122">
        <v>13.804</v>
      </c>
      <c r="O3176" s="122">
        <v>23.457000000000001</v>
      </c>
      <c r="P3176" s="122">
        <v>0.46500000000000002</v>
      </c>
      <c r="Q3176" s="122">
        <v>4.0000000000000001E-3</v>
      </c>
      <c r="R3176" s="122">
        <v>0.13400000000000001</v>
      </c>
      <c r="S3176" s="122">
        <v>79.577060415014188</v>
      </c>
      <c r="T3176" s="122">
        <v>100.47</v>
      </c>
    </row>
    <row r="3177" spans="1:20" x14ac:dyDescent="0.25">
      <c r="A3177" t="s">
        <v>3234</v>
      </c>
      <c r="B3177" t="s">
        <v>3339</v>
      </c>
      <c r="C3177" t="s">
        <v>179</v>
      </c>
      <c r="D3177" t="s">
        <v>2282</v>
      </c>
      <c r="E3177" t="s">
        <v>5452</v>
      </c>
      <c r="F3177" t="s">
        <v>3234</v>
      </c>
      <c r="G3177" t="s">
        <v>180</v>
      </c>
      <c r="H3177" t="s">
        <v>22</v>
      </c>
      <c r="I3177" s="122">
        <v>47.131999999999998</v>
      </c>
      <c r="J3177" s="122">
        <v>2.4580000000000002</v>
      </c>
      <c r="K3177" s="122">
        <v>6.0810000000000004</v>
      </c>
      <c r="L3177" s="122">
        <v>8.3350000000000009</v>
      </c>
      <c r="M3177" s="122">
        <v>0.34499999999999997</v>
      </c>
      <c r="N3177" s="122">
        <v>11.525</v>
      </c>
      <c r="O3177" s="122">
        <v>22.39</v>
      </c>
      <c r="P3177" s="122">
        <v>1.105</v>
      </c>
      <c r="R3177" s="122">
        <v>3.3000000000000002E-2</v>
      </c>
      <c r="S3177" s="122">
        <v>71.137912303146493</v>
      </c>
      <c r="T3177" s="122">
        <v>99.412000000000006</v>
      </c>
    </row>
    <row r="3178" spans="1:20" x14ac:dyDescent="0.25">
      <c r="A3178" t="s">
        <v>3234</v>
      </c>
      <c r="B3178" t="s">
        <v>3339</v>
      </c>
      <c r="C3178" t="s">
        <v>179</v>
      </c>
      <c r="D3178" t="s">
        <v>2282</v>
      </c>
      <c r="E3178" t="s">
        <v>5452</v>
      </c>
      <c r="F3178" t="s">
        <v>3234</v>
      </c>
      <c r="G3178" t="s">
        <v>180</v>
      </c>
      <c r="H3178" t="s">
        <v>22</v>
      </c>
      <c r="I3178" s="122">
        <v>48.783000000000001</v>
      </c>
      <c r="J3178" s="122">
        <v>2.2320000000000002</v>
      </c>
      <c r="K3178" s="122">
        <v>4.5</v>
      </c>
      <c r="L3178" s="122">
        <v>6.8380000000000001</v>
      </c>
      <c r="M3178" s="122">
        <v>0.13900000000000001</v>
      </c>
      <c r="N3178" s="122">
        <v>13.696999999999999</v>
      </c>
      <c r="O3178" s="122">
        <v>23.12</v>
      </c>
      <c r="P3178" s="122">
        <v>0.57399999999999995</v>
      </c>
      <c r="R3178" s="122">
        <v>4.8000000000000001E-2</v>
      </c>
      <c r="S3178" s="122">
        <v>78.120766915199184</v>
      </c>
      <c r="T3178" s="122">
        <v>99.942000000000007</v>
      </c>
    </row>
    <row r="3179" spans="1:20" x14ac:dyDescent="0.25">
      <c r="A3179" t="s">
        <v>3234</v>
      </c>
      <c r="B3179" t="s">
        <v>3339</v>
      </c>
      <c r="C3179" t="s">
        <v>179</v>
      </c>
      <c r="D3179" t="s">
        <v>2282</v>
      </c>
      <c r="E3179" t="s">
        <v>5452</v>
      </c>
      <c r="F3179" t="s">
        <v>3234</v>
      </c>
      <c r="G3179" t="s">
        <v>180</v>
      </c>
      <c r="H3179" t="s">
        <v>22</v>
      </c>
      <c r="I3179" s="122">
        <v>48.328000000000003</v>
      </c>
      <c r="J3179" s="122">
        <v>1.675</v>
      </c>
      <c r="K3179" s="122">
        <v>5.0650000000000004</v>
      </c>
      <c r="L3179" s="122">
        <v>10.625999999999999</v>
      </c>
      <c r="M3179" s="122">
        <v>0.39</v>
      </c>
      <c r="N3179" s="122">
        <v>10.180999999999999</v>
      </c>
      <c r="O3179" s="122">
        <v>22.295999999999999</v>
      </c>
      <c r="P3179" s="122">
        <v>1.452</v>
      </c>
      <c r="R3179" s="122">
        <v>5.8999999999999997E-2</v>
      </c>
      <c r="S3179" s="122">
        <v>63.070812316660913</v>
      </c>
      <c r="T3179" s="122">
        <v>100.119</v>
      </c>
    </row>
    <row r="3180" spans="1:20" x14ac:dyDescent="0.25">
      <c r="A3180" t="s">
        <v>3234</v>
      </c>
      <c r="B3180" t="s">
        <v>3339</v>
      </c>
      <c r="C3180" t="s">
        <v>179</v>
      </c>
      <c r="D3180" t="s">
        <v>2282</v>
      </c>
      <c r="E3180" t="s">
        <v>5452</v>
      </c>
      <c r="F3180" t="s">
        <v>3234</v>
      </c>
      <c r="G3180" t="s">
        <v>180</v>
      </c>
      <c r="H3180" t="s">
        <v>22</v>
      </c>
      <c r="I3180" s="122">
        <v>46.625</v>
      </c>
      <c r="J3180" s="122">
        <v>2.73</v>
      </c>
      <c r="K3180" s="122">
        <v>7.1079999999999997</v>
      </c>
      <c r="L3180" s="122">
        <v>6.88</v>
      </c>
      <c r="M3180" s="122">
        <v>0.14199999999999999</v>
      </c>
      <c r="N3180" s="122">
        <v>12.811</v>
      </c>
      <c r="O3180" s="122">
        <v>23.308</v>
      </c>
      <c r="P3180" s="122">
        <v>0.51100000000000001</v>
      </c>
      <c r="Q3180" s="122">
        <v>1E-3</v>
      </c>
      <c r="R3180" s="122">
        <v>0.18</v>
      </c>
      <c r="S3180" s="122">
        <v>76.847532204378652</v>
      </c>
      <c r="T3180" s="122">
        <v>100.29600000000001</v>
      </c>
    </row>
    <row r="3181" spans="1:20" x14ac:dyDescent="0.25">
      <c r="A3181" t="s">
        <v>3234</v>
      </c>
      <c r="B3181" t="s">
        <v>3339</v>
      </c>
      <c r="C3181" t="s">
        <v>179</v>
      </c>
      <c r="D3181" t="s">
        <v>2282</v>
      </c>
      <c r="E3181" t="s">
        <v>5452</v>
      </c>
      <c r="F3181" t="s">
        <v>3234</v>
      </c>
      <c r="G3181" t="s">
        <v>180</v>
      </c>
      <c r="H3181" t="s">
        <v>22</v>
      </c>
      <c r="I3181" s="122">
        <v>46.655999999999999</v>
      </c>
      <c r="J3181" s="122">
        <v>2.4860000000000002</v>
      </c>
      <c r="K3181" s="122">
        <v>7.22</v>
      </c>
      <c r="L3181" s="122">
        <v>8.3260000000000005</v>
      </c>
      <c r="M3181" s="122">
        <v>0.14199999999999999</v>
      </c>
      <c r="N3181" s="122">
        <v>11.472</v>
      </c>
      <c r="O3181" s="122">
        <v>22.745000000000001</v>
      </c>
      <c r="P3181" s="122">
        <v>0.8</v>
      </c>
      <c r="R3181" s="122">
        <v>2.7E-2</v>
      </c>
      <c r="S3181" s="122">
        <v>71.065402543544053</v>
      </c>
      <c r="T3181" s="122">
        <v>99.873999999999981</v>
      </c>
    </row>
    <row r="3182" spans="1:20" x14ac:dyDescent="0.25">
      <c r="A3182" t="s">
        <v>3234</v>
      </c>
      <c r="B3182" t="s">
        <v>3339</v>
      </c>
      <c r="C3182" t="s">
        <v>179</v>
      </c>
      <c r="D3182" t="s">
        <v>2282</v>
      </c>
      <c r="E3182" t="s">
        <v>5452</v>
      </c>
      <c r="F3182" t="s">
        <v>3234</v>
      </c>
      <c r="G3182" t="s">
        <v>180</v>
      </c>
      <c r="H3182" t="s">
        <v>22</v>
      </c>
      <c r="I3182" s="122">
        <v>48.287999999999997</v>
      </c>
      <c r="J3182" s="122">
        <v>2.2349999999999999</v>
      </c>
      <c r="K3182" s="122">
        <v>5.4660000000000002</v>
      </c>
      <c r="L3182" s="122">
        <v>6.4820000000000002</v>
      </c>
      <c r="M3182" s="122">
        <v>0.14599999999999999</v>
      </c>
      <c r="N3182" s="122">
        <v>13.664</v>
      </c>
      <c r="O3182" s="122">
        <v>23.324999999999999</v>
      </c>
      <c r="P3182" s="122">
        <v>0.56799999999999995</v>
      </c>
      <c r="R3182" s="122">
        <v>2.8000000000000001E-2</v>
      </c>
      <c r="S3182" s="122">
        <v>78.980858281587516</v>
      </c>
      <c r="T3182" s="122">
        <v>100.202</v>
      </c>
    </row>
    <row r="3183" spans="1:20" x14ac:dyDescent="0.25">
      <c r="A3183" t="s">
        <v>3234</v>
      </c>
      <c r="B3183" t="s">
        <v>3339</v>
      </c>
      <c r="C3183" t="s">
        <v>179</v>
      </c>
      <c r="D3183" t="s">
        <v>2282</v>
      </c>
      <c r="E3183" t="s">
        <v>5452</v>
      </c>
      <c r="F3183" t="s">
        <v>3234</v>
      </c>
      <c r="G3183" t="s">
        <v>180</v>
      </c>
      <c r="H3183" t="s">
        <v>22</v>
      </c>
      <c r="I3183" s="122">
        <v>47.725999999999999</v>
      </c>
      <c r="J3183" s="122">
        <v>1.927</v>
      </c>
      <c r="K3183" s="122">
        <v>6.165</v>
      </c>
      <c r="L3183" s="122">
        <v>6.8559999999999999</v>
      </c>
      <c r="M3183" s="122">
        <v>0.114</v>
      </c>
      <c r="N3183" s="122">
        <v>12.304</v>
      </c>
      <c r="O3183" s="122">
        <v>22.603000000000002</v>
      </c>
      <c r="P3183" s="122">
        <v>0.69699999999999995</v>
      </c>
      <c r="R3183" s="122">
        <v>1.2E-2</v>
      </c>
      <c r="S3183" s="122">
        <v>76.184777386248101</v>
      </c>
      <c r="T3183" s="122">
        <v>98.403999999999996</v>
      </c>
    </row>
    <row r="3184" spans="1:20" x14ac:dyDescent="0.25">
      <c r="A3184" t="s">
        <v>3234</v>
      </c>
      <c r="B3184" t="s">
        <v>3339</v>
      </c>
      <c r="C3184" t="s">
        <v>179</v>
      </c>
      <c r="D3184" t="s">
        <v>2282</v>
      </c>
      <c r="E3184" t="s">
        <v>5452</v>
      </c>
      <c r="F3184" t="s">
        <v>3234</v>
      </c>
      <c r="G3184" t="s">
        <v>180</v>
      </c>
      <c r="H3184" t="s">
        <v>22</v>
      </c>
      <c r="I3184" s="122">
        <v>47.887999999999998</v>
      </c>
      <c r="J3184" s="122">
        <v>1.8089999999999999</v>
      </c>
      <c r="K3184" s="122">
        <v>6.3310000000000004</v>
      </c>
      <c r="L3184" s="122">
        <v>6.1859999999999999</v>
      </c>
      <c r="M3184" s="122">
        <v>6.0999999999999999E-2</v>
      </c>
      <c r="N3184" s="122">
        <v>13.396000000000001</v>
      </c>
      <c r="O3184" s="122">
        <v>22.283999999999999</v>
      </c>
      <c r="P3184" s="122">
        <v>0.54800000000000004</v>
      </c>
      <c r="R3184" s="122">
        <v>0.65600000000000003</v>
      </c>
      <c r="S3184" s="122">
        <v>79.424468966250089</v>
      </c>
      <c r="T3184" s="122">
        <v>99.161999999999992</v>
      </c>
    </row>
    <row r="3185" spans="1:20" x14ac:dyDescent="0.25">
      <c r="A3185" t="s">
        <v>3234</v>
      </c>
      <c r="B3185" t="s">
        <v>3339</v>
      </c>
      <c r="C3185" t="s">
        <v>179</v>
      </c>
      <c r="D3185" t="s">
        <v>2282</v>
      </c>
      <c r="E3185" t="s">
        <v>5452</v>
      </c>
      <c r="F3185" t="s">
        <v>3234</v>
      </c>
      <c r="G3185" t="s">
        <v>180</v>
      </c>
      <c r="H3185" t="s">
        <v>21</v>
      </c>
      <c r="I3185" s="122">
        <v>46.622999999999998</v>
      </c>
      <c r="J3185" s="122">
        <v>2.6859999999999999</v>
      </c>
      <c r="K3185" s="122">
        <v>7.13</v>
      </c>
      <c r="L3185" s="122">
        <v>8.4480000000000004</v>
      </c>
      <c r="M3185" s="122">
        <v>0.13500000000000001</v>
      </c>
      <c r="N3185" s="122">
        <v>11.394</v>
      </c>
      <c r="O3185" s="122">
        <v>22.93</v>
      </c>
      <c r="P3185" s="122">
        <v>0.78400000000000003</v>
      </c>
      <c r="R3185" s="122">
        <v>1.6E-2</v>
      </c>
      <c r="S3185" s="122">
        <v>70.624033527484329</v>
      </c>
      <c r="T3185" s="122">
        <v>100.242</v>
      </c>
    </row>
    <row r="3186" spans="1:20" x14ac:dyDescent="0.25">
      <c r="A3186" t="s">
        <v>3234</v>
      </c>
      <c r="B3186" t="s">
        <v>3339</v>
      </c>
      <c r="C3186" t="s">
        <v>179</v>
      </c>
      <c r="D3186" t="s">
        <v>2282</v>
      </c>
      <c r="E3186" t="s">
        <v>5452</v>
      </c>
      <c r="F3186" t="s">
        <v>3234</v>
      </c>
      <c r="G3186" t="s">
        <v>180</v>
      </c>
      <c r="H3186" t="s">
        <v>21</v>
      </c>
      <c r="I3186" s="122">
        <v>44.235999999999997</v>
      </c>
      <c r="J3186" s="122">
        <v>3.6760000000000002</v>
      </c>
      <c r="K3186" s="122">
        <v>8.5519999999999996</v>
      </c>
      <c r="L3186" s="122">
        <v>9.0350000000000001</v>
      </c>
      <c r="M3186" s="122">
        <v>0.18099999999999999</v>
      </c>
      <c r="N3186" s="122">
        <v>10.076000000000001</v>
      </c>
      <c r="O3186" s="122">
        <v>23.03</v>
      </c>
      <c r="P3186" s="122">
        <v>0.91</v>
      </c>
      <c r="R3186" s="122">
        <v>1E-3</v>
      </c>
      <c r="S3186" s="122">
        <v>66.531857837710191</v>
      </c>
      <c r="T3186" s="122">
        <v>99.768000000000001</v>
      </c>
    </row>
    <row r="3187" spans="1:20" x14ac:dyDescent="0.25">
      <c r="A3187" t="s">
        <v>3234</v>
      </c>
      <c r="B3187" t="s">
        <v>3339</v>
      </c>
      <c r="C3187" t="s">
        <v>179</v>
      </c>
      <c r="D3187" t="s">
        <v>2282</v>
      </c>
      <c r="E3187" t="s">
        <v>5452</v>
      </c>
      <c r="F3187" t="s">
        <v>3234</v>
      </c>
      <c r="G3187" t="s">
        <v>180</v>
      </c>
      <c r="H3187" t="s">
        <v>21</v>
      </c>
      <c r="I3187" s="122">
        <v>46.311999999999998</v>
      </c>
      <c r="J3187" s="122">
        <v>2.7850000000000001</v>
      </c>
      <c r="K3187" s="122">
        <v>7.415</v>
      </c>
      <c r="L3187" s="122">
        <v>8.2479999999999993</v>
      </c>
      <c r="M3187" s="122">
        <v>0.23</v>
      </c>
      <c r="N3187" s="122">
        <v>11.106999999999999</v>
      </c>
      <c r="O3187" s="122">
        <v>22.638000000000002</v>
      </c>
      <c r="P3187" s="122">
        <v>0.82</v>
      </c>
      <c r="S3187" s="122">
        <v>70.591816766489671</v>
      </c>
      <c r="T3187" s="122">
        <v>99.570999999999998</v>
      </c>
    </row>
    <row r="3188" spans="1:20" x14ac:dyDescent="0.25">
      <c r="A3188" t="s">
        <v>3234</v>
      </c>
      <c r="B3188" t="s">
        <v>3339</v>
      </c>
      <c r="C3188" t="s">
        <v>179</v>
      </c>
      <c r="D3188" t="s">
        <v>2282</v>
      </c>
      <c r="E3188" t="s">
        <v>5452</v>
      </c>
      <c r="F3188" t="s">
        <v>3234</v>
      </c>
      <c r="G3188" t="s">
        <v>180</v>
      </c>
      <c r="H3188" t="s">
        <v>21</v>
      </c>
      <c r="I3188" s="122">
        <v>44.447000000000003</v>
      </c>
      <c r="J3188" s="122">
        <v>3.355</v>
      </c>
      <c r="K3188" s="122">
        <v>8.3290000000000006</v>
      </c>
      <c r="L3188" s="122">
        <v>9.6609999999999996</v>
      </c>
      <c r="M3188" s="122">
        <v>0.28999999999999998</v>
      </c>
      <c r="N3188" s="122">
        <v>9.9369999999999994</v>
      </c>
      <c r="O3188" s="122">
        <v>22.702999999999999</v>
      </c>
      <c r="P3188" s="122">
        <v>0.97599999999999998</v>
      </c>
      <c r="Q3188" s="122">
        <v>7.0000000000000001E-3</v>
      </c>
      <c r="S3188" s="122">
        <v>64.707450253675503</v>
      </c>
      <c r="T3188" s="122">
        <v>99.705000000000013</v>
      </c>
    </row>
    <row r="3189" spans="1:20" x14ac:dyDescent="0.25">
      <c r="A3189" t="s">
        <v>3234</v>
      </c>
      <c r="B3189" t="s">
        <v>3339</v>
      </c>
      <c r="C3189" t="s">
        <v>179</v>
      </c>
      <c r="D3189" t="s">
        <v>2282</v>
      </c>
      <c r="E3189" t="s">
        <v>5452</v>
      </c>
      <c r="F3189" t="s">
        <v>3234</v>
      </c>
      <c r="G3189" t="s">
        <v>180</v>
      </c>
      <c r="H3189" t="s">
        <v>21</v>
      </c>
      <c r="I3189" s="122">
        <v>45.831000000000003</v>
      </c>
      <c r="J3189" s="122">
        <v>3.0720000000000001</v>
      </c>
      <c r="K3189" s="122">
        <v>7.4210000000000003</v>
      </c>
      <c r="L3189" s="122">
        <v>8.4600000000000009</v>
      </c>
      <c r="M3189" s="122">
        <v>0.23400000000000001</v>
      </c>
      <c r="N3189" s="122">
        <v>10.994999999999999</v>
      </c>
      <c r="O3189" s="122">
        <v>22.805</v>
      </c>
      <c r="P3189" s="122">
        <v>0.84399999999999997</v>
      </c>
      <c r="R3189" s="122">
        <v>3.6999999999999998E-2</v>
      </c>
      <c r="S3189" s="122">
        <v>69.849215421879151</v>
      </c>
      <c r="T3189" s="122">
        <v>99.710000000000008</v>
      </c>
    </row>
    <row r="3190" spans="1:20" x14ac:dyDescent="0.25">
      <c r="A3190" t="s">
        <v>3234</v>
      </c>
      <c r="B3190" t="s">
        <v>3339</v>
      </c>
      <c r="C3190" t="s">
        <v>179</v>
      </c>
      <c r="D3190" t="s">
        <v>2282</v>
      </c>
      <c r="E3190" t="s">
        <v>5452</v>
      </c>
      <c r="F3190" t="s">
        <v>3234</v>
      </c>
      <c r="G3190" t="s">
        <v>180</v>
      </c>
      <c r="H3190" t="s">
        <v>21</v>
      </c>
      <c r="I3190" s="122">
        <v>45.264000000000003</v>
      </c>
      <c r="J3190" s="122">
        <v>3.4489999999999998</v>
      </c>
      <c r="K3190" s="122">
        <v>7.585</v>
      </c>
      <c r="L3190" s="122">
        <v>8.516</v>
      </c>
      <c r="M3190" s="122">
        <v>0.245</v>
      </c>
      <c r="N3190" s="122">
        <v>10.824</v>
      </c>
      <c r="O3190" s="122">
        <v>22.815000000000001</v>
      </c>
      <c r="P3190" s="122">
        <v>0.85599999999999998</v>
      </c>
      <c r="Q3190" s="122">
        <v>3.0000000000000001E-3</v>
      </c>
      <c r="S3190" s="122">
        <v>69.378095430920666</v>
      </c>
      <c r="T3190" s="122">
        <v>99.600999999999999</v>
      </c>
    </row>
    <row r="3191" spans="1:20" x14ac:dyDescent="0.25">
      <c r="A3191" t="s">
        <v>3234</v>
      </c>
      <c r="B3191" t="s">
        <v>3339</v>
      </c>
      <c r="C3191" t="s">
        <v>179</v>
      </c>
      <c r="D3191" t="s">
        <v>2282</v>
      </c>
      <c r="E3191" t="s">
        <v>5452</v>
      </c>
      <c r="F3191" t="s">
        <v>3234</v>
      </c>
      <c r="G3191" t="s">
        <v>180</v>
      </c>
      <c r="H3191" t="s">
        <v>21</v>
      </c>
      <c r="I3191" s="122">
        <v>46.463999999999999</v>
      </c>
      <c r="J3191" s="122">
        <v>2.9969999999999999</v>
      </c>
      <c r="K3191" s="122">
        <v>7.2839999999999998</v>
      </c>
      <c r="L3191" s="122">
        <v>8.1980000000000004</v>
      </c>
      <c r="M3191" s="122">
        <v>0.17</v>
      </c>
      <c r="N3191" s="122">
        <v>11.228999999999999</v>
      </c>
      <c r="O3191" s="122">
        <v>22.916</v>
      </c>
      <c r="P3191" s="122">
        <v>0.82499999999999996</v>
      </c>
      <c r="S3191" s="122">
        <v>70.943590245226332</v>
      </c>
      <c r="T3191" s="122">
        <v>100.108</v>
      </c>
    </row>
    <row r="3192" spans="1:20" x14ac:dyDescent="0.25">
      <c r="A3192" t="s">
        <v>3234</v>
      </c>
      <c r="B3192" t="s">
        <v>3339</v>
      </c>
      <c r="C3192" t="s">
        <v>179</v>
      </c>
      <c r="D3192" t="s">
        <v>2282</v>
      </c>
      <c r="E3192" t="s">
        <v>5452</v>
      </c>
      <c r="F3192" t="s">
        <v>3234</v>
      </c>
      <c r="G3192" t="s">
        <v>180</v>
      </c>
      <c r="H3192" t="s">
        <v>21</v>
      </c>
      <c r="I3192" s="122">
        <v>45.904000000000003</v>
      </c>
      <c r="J3192" s="122">
        <v>2.6789999999999998</v>
      </c>
      <c r="K3192" s="122">
        <v>7.4729999999999999</v>
      </c>
      <c r="L3192" s="122">
        <v>10.35</v>
      </c>
      <c r="M3192" s="122">
        <v>0.33200000000000002</v>
      </c>
      <c r="N3192" s="122">
        <v>9.7100000000000009</v>
      </c>
      <c r="O3192" s="122">
        <v>22.58</v>
      </c>
      <c r="P3192" s="122">
        <v>1.155</v>
      </c>
      <c r="R3192" s="122">
        <v>8.9999999999999993E-3</v>
      </c>
      <c r="S3192" s="122">
        <v>62.579199185672763</v>
      </c>
      <c r="T3192" s="122">
        <v>100.22199999999999</v>
      </c>
    </row>
    <row r="3193" spans="1:20" x14ac:dyDescent="0.25">
      <c r="A3193" t="s">
        <v>3234</v>
      </c>
      <c r="B3193" t="s">
        <v>3339</v>
      </c>
      <c r="C3193" t="s">
        <v>179</v>
      </c>
      <c r="D3193" t="s">
        <v>2282</v>
      </c>
      <c r="E3193" t="s">
        <v>5452</v>
      </c>
      <c r="F3193" t="s">
        <v>3234</v>
      </c>
      <c r="G3193" t="s">
        <v>180</v>
      </c>
      <c r="H3193" t="s">
        <v>21</v>
      </c>
      <c r="I3193" s="122">
        <v>49.402999999999999</v>
      </c>
      <c r="J3193" s="122">
        <v>2.3290000000000002</v>
      </c>
      <c r="K3193" s="122">
        <v>4.4269999999999996</v>
      </c>
      <c r="L3193" s="122">
        <v>5.7210000000000001</v>
      </c>
      <c r="M3193" s="122">
        <v>6.4000000000000001E-2</v>
      </c>
      <c r="N3193" s="122">
        <v>13.936</v>
      </c>
      <c r="O3193" s="122">
        <v>23.382999999999999</v>
      </c>
      <c r="P3193" s="122">
        <v>0.55200000000000005</v>
      </c>
      <c r="Q3193" s="122">
        <v>3.0000000000000001E-3</v>
      </c>
      <c r="R3193" s="122">
        <v>0.188</v>
      </c>
      <c r="S3193" s="122">
        <v>81.280924325629528</v>
      </c>
      <c r="T3193" s="122">
        <v>100.08</v>
      </c>
    </row>
    <row r="3194" spans="1:20" x14ac:dyDescent="0.25">
      <c r="A3194" t="s">
        <v>3234</v>
      </c>
      <c r="B3194" t="s">
        <v>3339</v>
      </c>
      <c r="C3194" t="s">
        <v>179</v>
      </c>
      <c r="D3194" t="s">
        <v>2282</v>
      </c>
      <c r="E3194" t="s">
        <v>5452</v>
      </c>
      <c r="F3194" t="s">
        <v>3234</v>
      </c>
      <c r="G3194" t="s">
        <v>180</v>
      </c>
      <c r="H3194" t="s">
        <v>21</v>
      </c>
      <c r="I3194" s="122">
        <v>46.737000000000002</v>
      </c>
      <c r="J3194" s="122">
        <v>3.012</v>
      </c>
      <c r="K3194" s="122">
        <v>7.2229999999999999</v>
      </c>
      <c r="L3194" s="122">
        <v>6.7770000000000001</v>
      </c>
      <c r="M3194" s="122">
        <v>0.17799999999999999</v>
      </c>
      <c r="N3194" s="122">
        <v>12.457000000000001</v>
      </c>
      <c r="O3194" s="122">
        <v>22.876999999999999</v>
      </c>
      <c r="P3194" s="122">
        <v>0.60899999999999999</v>
      </c>
      <c r="R3194" s="122">
        <v>0.24399999999999999</v>
      </c>
      <c r="S3194" s="122">
        <v>76.616550746591685</v>
      </c>
      <c r="T3194" s="122">
        <v>100.114</v>
      </c>
    </row>
    <row r="3195" spans="1:20" x14ac:dyDescent="0.25">
      <c r="A3195" t="s">
        <v>3234</v>
      </c>
      <c r="B3195" t="s">
        <v>3339</v>
      </c>
      <c r="C3195" t="s">
        <v>179</v>
      </c>
      <c r="D3195" t="s">
        <v>2282</v>
      </c>
      <c r="E3195" t="s">
        <v>5452</v>
      </c>
      <c r="F3195" t="s">
        <v>3234</v>
      </c>
      <c r="G3195" t="s">
        <v>180</v>
      </c>
      <c r="H3195" t="s">
        <v>21</v>
      </c>
      <c r="I3195" s="122">
        <v>47.094999999999999</v>
      </c>
      <c r="J3195" s="122">
        <v>2.6539999999999999</v>
      </c>
      <c r="K3195" s="122">
        <v>6.6859999999999999</v>
      </c>
      <c r="L3195" s="122">
        <v>7.6280000000000001</v>
      </c>
      <c r="M3195" s="122">
        <v>0.13200000000000001</v>
      </c>
      <c r="N3195" s="122">
        <v>11.718</v>
      </c>
      <c r="O3195" s="122">
        <v>22.77</v>
      </c>
      <c r="P3195" s="122">
        <v>0.76300000000000001</v>
      </c>
      <c r="R3195" s="122">
        <v>3.5999999999999997E-2</v>
      </c>
      <c r="S3195" s="122">
        <v>73.249865120458324</v>
      </c>
      <c r="T3195" s="122">
        <v>99.481999999999999</v>
      </c>
    </row>
    <row r="3196" spans="1:20" x14ac:dyDescent="0.25">
      <c r="A3196" t="s">
        <v>3234</v>
      </c>
      <c r="B3196" t="s">
        <v>3339</v>
      </c>
      <c r="C3196" t="s">
        <v>179</v>
      </c>
      <c r="D3196" t="s">
        <v>2282</v>
      </c>
      <c r="E3196" t="s">
        <v>5452</v>
      </c>
      <c r="F3196" t="s">
        <v>3234</v>
      </c>
      <c r="G3196" t="s">
        <v>180</v>
      </c>
      <c r="H3196" t="s">
        <v>21</v>
      </c>
      <c r="I3196" s="122">
        <v>47.76</v>
      </c>
      <c r="J3196" s="122">
        <v>2.0499999999999998</v>
      </c>
      <c r="K3196" s="122">
        <v>5.8890000000000002</v>
      </c>
      <c r="L3196" s="122">
        <v>9.8520000000000003</v>
      </c>
      <c r="M3196" s="122">
        <v>0.25900000000000001</v>
      </c>
      <c r="N3196" s="122">
        <v>10.266</v>
      </c>
      <c r="O3196" s="122">
        <v>22.727</v>
      </c>
      <c r="P3196" s="122">
        <v>1.19</v>
      </c>
      <c r="R3196" s="122">
        <v>6.8000000000000005E-2</v>
      </c>
      <c r="S3196" s="122">
        <v>65.003645214734902</v>
      </c>
      <c r="T3196" s="122">
        <v>100.06100000000001</v>
      </c>
    </row>
    <row r="3197" spans="1:20" x14ac:dyDescent="0.25">
      <c r="A3197" t="s">
        <v>3234</v>
      </c>
      <c r="B3197" t="s">
        <v>3339</v>
      </c>
      <c r="C3197" t="s">
        <v>179</v>
      </c>
      <c r="D3197" t="s">
        <v>2282</v>
      </c>
      <c r="E3197" t="s">
        <v>5452</v>
      </c>
      <c r="F3197" t="s">
        <v>3234</v>
      </c>
      <c r="G3197" t="s">
        <v>180</v>
      </c>
      <c r="H3197" t="s">
        <v>21</v>
      </c>
      <c r="I3197" s="122">
        <v>47.933</v>
      </c>
      <c r="J3197" s="122">
        <v>2.0150000000000001</v>
      </c>
      <c r="K3197" s="122">
        <v>5.665</v>
      </c>
      <c r="L3197" s="122">
        <v>10.202999999999999</v>
      </c>
      <c r="M3197" s="122">
        <v>0.152</v>
      </c>
      <c r="N3197" s="122">
        <v>10.416</v>
      </c>
      <c r="O3197" s="122">
        <v>22.166</v>
      </c>
      <c r="P3197" s="122">
        <v>1.268</v>
      </c>
      <c r="R3197" s="122">
        <v>8.7999999999999995E-2</v>
      </c>
      <c r="S3197" s="122">
        <v>64.535831509455349</v>
      </c>
      <c r="T3197" s="122">
        <v>99.944999999999993</v>
      </c>
    </row>
    <row r="3198" spans="1:20" x14ac:dyDescent="0.25">
      <c r="A3198" t="s">
        <v>3234</v>
      </c>
      <c r="B3198" t="s">
        <v>3339</v>
      </c>
      <c r="C3198" t="s">
        <v>179</v>
      </c>
      <c r="D3198" t="s">
        <v>2282</v>
      </c>
      <c r="E3198" t="s">
        <v>5452</v>
      </c>
      <c r="F3198" t="s">
        <v>3234</v>
      </c>
      <c r="G3198" t="s">
        <v>180</v>
      </c>
      <c r="H3198" t="s">
        <v>21</v>
      </c>
      <c r="I3198" s="122">
        <v>46.838000000000001</v>
      </c>
      <c r="J3198" s="122">
        <v>2.5419999999999998</v>
      </c>
      <c r="K3198" s="122">
        <v>6.899</v>
      </c>
      <c r="L3198" s="122">
        <v>10.029</v>
      </c>
      <c r="M3198" s="122">
        <v>0.11</v>
      </c>
      <c r="N3198" s="122">
        <v>10.096</v>
      </c>
      <c r="O3198" s="122">
        <v>22.387</v>
      </c>
      <c r="P3198" s="122">
        <v>1.167</v>
      </c>
      <c r="R3198" s="122">
        <v>2.1000000000000001E-2</v>
      </c>
      <c r="S3198" s="122">
        <v>64.214697826091054</v>
      </c>
      <c r="T3198" s="122">
        <v>100.128</v>
      </c>
    </row>
    <row r="3199" spans="1:20" x14ac:dyDescent="0.25">
      <c r="A3199" t="s">
        <v>3234</v>
      </c>
      <c r="B3199" t="s">
        <v>3339</v>
      </c>
      <c r="C3199" t="s">
        <v>179</v>
      </c>
      <c r="D3199" t="s">
        <v>2282</v>
      </c>
      <c r="E3199" t="s">
        <v>5452</v>
      </c>
      <c r="F3199" t="s">
        <v>3234</v>
      </c>
      <c r="G3199" t="s">
        <v>180</v>
      </c>
      <c r="H3199" t="s">
        <v>21</v>
      </c>
      <c r="I3199" s="122">
        <v>46.923000000000002</v>
      </c>
      <c r="J3199" s="122">
        <v>2.931</v>
      </c>
      <c r="K3199" s="122">
        <v>6.6210000000000004</v>
      </c>
      <c r="L3199" s="122">
        <v>7.6609999999999996</v>
      </c>
      <c r="M3199" s="122">
        <v>0.11700000000000001</v>
      </c>
      <c r="N3199" s="122">
        <v>11.276999999999999</v>
      </c>
      <c r="O3199" s="122">
        <v>23.041</v>
      </c>
      <c r="P3199" s="122">
        <v>0.88100000000000001</v>
      </c>
      <c r="Q3199" s="122">
        <v>6.0000000000000001E-3</v>
      </c>
      <c r="R3199" s="122">
        <v>1.2E-2</v>
      </c>
      <c r="S3199" s="122">
        <v>72.405368161361835</v>
      </c>
      <c r="T3199" s="122">
        <v>99.510999999999996</v>
      </c>
    </row>
    <row r="3200" spans="1:20" x14ac:dyDescent="0.25">
      <c r="A3200" t="s">
        <v>3234</v>
      </c>
      <c r="B3200" t="s">
        <v>3339</v>
      </c>
      <c r="C3200" t="s">
        <v>179</v>
      </c>
      <c r="D3200" t="s">
        <v>2282</v>
      </c>
      <c r="E3200" t="s">
        <v>5452</v>
      </c>
      <c r="F3200" t="s">
        <v>3234</v>
      </c>
      <c r="G3200" t="s">
        <v>180</v>
      </c>
      <c r="H3200" t="s">
        <v>21</v>
      </c>
      <c r="I3200" s="122">
        <v>48.05</v>
      </c>
      <c r="J3200" s="122">
        <v>2.363</v>
      </c>
      <c r="K3200" s="122">
        <v>5.8250000000000002</v>
      </c>
      <c r="L3200" s="122">
        <v>7.2439999999999998</v>
      </c>
      <c r="M3200" s="122">
        <v>0.192</v>
      </c>
      <c r="N3200" s="122">
        <v>11.938000000000001</v>
      </c>
      <c r="O3200" s="122">
        <v>23.382000000000001</v>
      </c>
      <c r="P3200" s="122">
        <v>0.751</v>
      </c>
      <c r="S3200" s="122">
        <v>74.603754899751351</v>
      </c>
      <c r="T3200" s="122">
        <v>99.745000000000005</v>
      </c>
    </row>
    <row r="3201" spans="1:20" x14ac:dyDescent="0.25">
      <c r="A3201" t="s">
        <v>3234</v>
      </c>
      <c r="B3201" t="s">
        <v>3339</v>
      </c>
      <c r="C3201" t="s">
        <v>179</v>
      </c>
      <c r="D3201" t="s">
        <v>2282</v>
      </c>
      <c r="E3201" t="s">
        <v>5452</v>
      </c>
      <c r="F3201" t="s">
        <v>3234</v>
      </c>
      <c r="G3201" t="s">
        <v>180</v>
      </c>
      <c r="H3201" t="s">
        <v>21</v>
      </c>
      <c r="I3201" s="122">
        <v>47.704999999999998</v>
      </c>
      <c r="J3201" s="122">
        <v>1.972</v>
      </c>
      <c r="K3201" s="122">
        <v>5.5460000000000003</v>
      </c>
      <c r="L3201" s="122">
        <v>9.6509999999999998</v>
      </c>
      <c r="M3201" s="122">
        <v>0.40400000000000003</v>
      </c>
      <c r="N3201" s="122">
        <v>10.205</v>
      </c>
      <c r="O3201" s="122">
        <v>22.321999999999999</v>
      </c>
      <c r="P3201" s="122">
        <v>1.2490000000000001</v>
      </c>
      <c r="Q3201" s="122">
        <v>6.0000000000000001E-3</v>
      </c>
      <c r="S3201" s="122">
        <v>65.336254004823218</v>
      </c>
      <c r="T3201" s="122">
        <v>99.078999999999994</v>
      </c>
    </row>
    <row r="3202" spans="1:20" x14ac:dyDescent="0.25">
      <c r="A3202" t="s">
        <v>3234</v>
      </c>
      <c r="B3202" t="s">
        <v>3339</v>
      </c>
      <c r="C3202" t="s">
        <v>179</v>
      </c>
      <c r="D3202" t="s">
        <v>2282</v>
      </c>
      <c r="E3202" t="s">
        <v>5452</v>
      </c>
      <c r="F3202" t="s">
        <v>3234</v>
      </c>
      <c r="G3202" t="s">
        <v>180</v>
      </c>
      <c r="H3202" t="s">
        <v>21</v>
      </c>
      <c r="I3202" s="122">
        <v>46.021000000000001</v>
      </c>
      <c r="J3202" s="122">
        <v>3.0009999999999999</v>
      </c>
      <c r="K3202" s="122">
        <v>6.89</v>
      </c>
      <c r="L3202" s="122">
        <v>10.667999999999999</v>
      </c>
      <c r="M3202" s="122">
        <v>0.372</v>
      </c>
      <c r="N3202" s="122">
        <v>9.59</v>
      </c>
      <c r="O3202" s="122">
        <v>22.68</v>
      </c>
      <c r="P3202" s="122">
        <v>1.218</v>
      </c>
      <c r="R3202" s="122">
        <v>1.2999999999999999E-2</v>
      </c>
      <c r="S3202" s="122">
        <v>61.574079273386843</v>
      </c>
      <c r="T3202" s="122">
        <v>100.453</v>
      </c>
    </row>
    <row r="3203" spans="1:20" x14ac:dyDescent="0.25">
      <c r="A3203" t="s">
        <v>3234</v>
      </c>
      <c r="B3203" t="s">
        <v>3339</v>
      </c>
      <c r="C3203" t="s">
        <v>179</v>
      </c>
      <c r="D3203" t="s">
        <v>2282</v>
      </c>
      <c r="E3203" t="s">
        <v>5452</v>
      </c>
      <c r="F3203" t="s">
        <v>3234</v>
      </c>
      <c r="G3203" t="s">
        <v>180</v>
      </c>
      <c r="H3203" t="s">
        <v>20</v>
      </c>
      <c r="I3203" s="122">
        <v>48.026000000000003</v>
      </c>
      <c r="J3203" s="122">
        <v>1.427</v>
      </c>
      <c r="K3203" s="122">
        <v>4.8650000000000002</v>
      </c>
      <c r="L3203" s="122">
        <v>11.558999999999999</v>
      </c>
      <c r="M3203" s="122">
        <v>0.19800000000000001</v>
      </c>
      <c r="N3203" s="122">
        <v>9.8409999999999993</v>
      </c>
      <c r="O3203" s="122">
        <v>22.638000000000002</v>
      </c>
      <c r="P3203" s="122">
        <v>1.575</v>
      </c>
      <c r="Q3203" s="122">
        <v>4.0000000000000001E-3</v>
      </c>
      <c r="R3203" s="122">
        <v>1.7999999999999999E-2</v>
      </c>
      <c r="S3203" s="122">
        <v>60.279614528437882</v>
      </c>
      <c r="T3203" s="122">
        <v>100.179</v>
      </c>
    </row>
    <row r="3204" spans="1:20" x14ac:dyDescent="0.25">
      <c r="A3204" t="s">
        <v>3234</v>
      </c>
      <c r="B3204" t="s">
        <v>3339</v>
      </c>
      <c r="C3204" t="s">
        <v>179</v>
      </c>
      <c r="D3204" t="s">
        <v>2282</v>
      </c>
      <c r="E3204" t="s">
        <v>5452</v>
      </c>
      <c r="F3204" t="s">
        <v>3234</v>
      </c>
      <c r="G3204" t="s">
        <v>180</v>
      </c>
      <c r="H3204" t="s">
        <v>20</v>
      </c>
      <c r="I3204" s="122">
        <v>47.883000000000003</v>
      </c>
      <c r="J3204" s="122">
        <v>2.65</v>
      </c>
      <c r="K3204" s="122">
        <v>6.1050000000000004</v>
      </c>
      <c r="L3204" s="122">
        <v>6.2229999999999999</v>
      </c>
      <c r="M3204" s="122">
        <v>3.3000000000000002E-2</v>
      </c>
      <c r="N3204" s="122">
        <v>13.385999999999999</v>
      </c>
      <c r="O3204" s="122">
        <v>23.177</v>
      </c>
      <c r="P3204" s="122">
        <v>0.502</v>
      </c>
      <c r="R3204" s="122">
        <v>0.13500000000000001</v>
      </c>
      <c r="S3204" s="122">
        <v>79.314594281230015</v>
      </c>
      <c r="T3204" s="122">
        <v>100.09399999999999</v>
      </c>
    </row>
    <row r="3205" spans="1:20" x14ac:dyDescent="0.25">
      <c r="A3205" t="s">
        <v>3234</v>
      </c>
      <c r="B3205" t="s">
        <v>3339</v>
      </c>
      <c r="C3205" t="s">
        <v>179</v>
      </c>
      <c r="D3205" t="s">
        <v>2282</v>
      </c>
      <c r="E3205" t="s">
        <v>5452</v>
      </c>
      <c r="F3205" t="s">
        <v>3234</v>
      </c>
      <c r="G3205" t="s">
        <v>180</v>
      </c>
      <c r="H3205" t="s">
        <v>20</v>
      </c>
      <c r="I3205" s="122">
        <v>44.893999999999998</v>
      </c>
      <c r="J3205" s="122">
        <v>3.1869999999999998</v>
      </c>
      <c r="K3205" s="122">
        <v>8.0500000000000007</v>
      </c>
      <c r="L3205" s="122">
        <v>8.6129999999999995</v>
      </c>
      <c r="M3205" s="122">
        <v>0.14299999999999999</v>
      </c>
      <c r="N3205" s="122">
        <v>10.898999999999999</v>
      </c>
      <c r="O3205" s="122">
        <v>23.32</v>
      </c>
      <c r="P3205" s="122">
        <v>0.88400000000000001</v>
      </c>
      <c r="R3205" s="122">
        <v>1E-3</v>
      </c>
      <c r="S3205" s="122">
        <v>69.284095805174445</v>
      </c>
      <c r="T3205" s="122">
        <v>99.991</v>
      </c>
    </row>
    <row r="3206" spans="1:20" x14ac:dyDescent="0.25">
      <c r="A3206" t="s">
        <v>3234</v>
      </c>
      <c r="B3206" t="s">
        <v>3339</v>
      </c>
      <c r="C3206" t="s">
        <v>179</v>
      </c>
      <c r="D3206" t="s">
        <v>2282</v>
      </c>
      <c r="E3206" t="s">
        <v>5452</v>
      </c>
      <c r="F3206" t="s">
        <v>3234</v>
      </c>
      <c r="G3206" t="s">
        <v>180</v>
      </c>
      <c r="H3206" t="s">
        <v>20</v>
      </c>
      <c r="I3206" s="122">
        <v>47.506999999999998</v>
      </c>
      <c r="J3206" s="122">
        <v>2.323</v>
      </c>
      <c r="K3206" s="122">
        <v>5.6950000000000003</v>
      </c>
      <c r="L3206" s="122">
        <v>6.585</v>
      </c>
      <c r="M3206" s="122">
        <v>8.1000000000000003E-2</v>
      </c>
      <c r="N3206" s="122">
        <v>13.43</v>
      </c>
      <c r="O3206" s="122">
        <v>23.26</v>
      </c>
      <c r="P3206" s="122">
        <v>0.61099999999999999</v>
      </c>
      <c r="R3206" s="122">
        <v>6.5000000000000002E-2</v>
      </c>
      <c r="S3206" s="122">
        <v>78.427125368283356</v>
      </c>
      <c r="T3206" s="122">
        <v>99.64100000000002</v>
      </c>
    </row>
    <row r="3207" spans="1:20" x14ac:dyDescent="0.25">
      <c r="A3207" t="s">
        <v>3234</v>
      </c>
      <c r="B3207" t="s">
        <v>3339</v>
      </c>
      <c r="C3207" t="s">
        <v>179</v>
      </c>
      <c r="D3207" t="s">
        <v>2282</v>
      </c>
      <c r="E3207" t="s">
        <v>5452</v>
      </c>
      <c r="F3207" t="s">
        <v>3234</v>
      </c>
      <c r="G3207" t="s">
        <v>180</v>
      </c>
      <c r="H3207" t="s">
        <v>20</v>
      </c>
      <c r="I3207" s="122">
        <v>47.268999999999998</v>
      </c>
      <c r="J3207" s="122">
        <v>2.2149999999999999</v>
      </c>
      <c r="K3207" s="122">
        <v>5.85</v>
      </c>
      <c r="L3207" s="122">
        <v>7.2789999999999999</v>
      </c>
      <c r="M3207" s="122">
        <v>0.13600000000000001</v>
      </c>
      <c r="N3207" s="122">
        <v>12.725</v>
      </c>
      <c r="O3207" s="122">
        <v>23.399000000000001</v>
      </c>
      <c r="P3207" s="122">
        <v>0.64</v>
      </c>
      <c r="Q3207" s="122">
        <v>1.7000000000000001E-2</v>
      </c>
      <c r="R3207" s="122">
        <v>8.9999999999999993E-3</v>
      </c>
      <c r="S3207" s="122">
        <v>75.705696873197553</v>
      </c>
      <c r="T3207" s="122">
        <v>99.564000000000007</v>
      </c>
    </row>
    <row r="3208" spans="1:20" x14ac:dyDescent="0.25">
      <c r="A3208" t="s">
        <v>3234</v>
      </c>
      <c r="B3208" t="s">
        <v>3339</v>
      </c>
      <c r="C3208" t="s">
        <v>179</v>
      </c>
      <c r="D3208" t="s">
        <v>2282</v>
      </c>
      <c r="E3208" t="s">
        <v>5452</v>
      </c>
      <c r="F3208" t="s">
        <v>3234</v>
      </c>
      <c r="G3208" t="s">
        <v>180</v>
      </c>
      <c r="H3208" t="s">
        <v>19</v>
      </c>
      <c r="I3208" s="122">
        <v>46.167999999999999</v>
      </c>
      <c r="J3208" s="122">
        <v>2.399</v>
      </c>
      <c r="K3208" s="122">
        <v>6.7839999999999998</v>
      </c>
      <c r="L3208" s="122">
        <v>6.96</v>
      </c>
      <c r="M3208" s="122">
        <v>0.13600000000000001</v>
      </c>
      <c r="N3208" s="122">
        <v>12.816000000000001</v>
      </c>
      <c r="O3208" s="122">
        <v>23.266999999999999</v>
      </c>
      <c r="P3208" s="122">
        <v>0.65400000000000003</v>
      </c>
      <c r="Q3208" s="122">
        <v>1.7999999999999999E-2</v>
      </c>
      <c r="R3208" s="122">
        <v>0.57399999999999995</v>
      </c>
      <c r="S3208" s="122">
        <v>76.648187843870687</v>
      </c>
      <c r="T3208" s="122">
        <v>99.775999999999996</v>
      </c>
    </row>
    <row r="3209" spans="1:20" x14ac:dyDescent="0.25">
      <c r="A3209" t="s">
        <v>3234</v>
      </c>
      <c r="B3209" t="s">
        <v>3339</v>
      </c>
      <c r="C3209" t="s">
        <v>179</v>
      </c>
      <c r="D3209" t="s">
        <v>2282</v>
      </c>
      <c r="E3209" t="s">
        <v>5452</v>
      </c>
      <c r="F3209" t="s">
        <v>3234</v>
      </c>
      <c r="G3209" t="s">
        <v>180</v>
      </c>
      <c r="H3209" t="s">
        <v>19</v>
      </c>
      <c r="I3209" s="122">
        <v>47.408999999999999</v>
      </c>
      <c r="J3209" s="122">
        <v>2.14</v>
      </c>
      <c r="K3209" s="122">
        <v>6.1360000000000001</v>
      </c>
      <c r="L3209" s="122">
        <v>7.5</v>
      </c>
      <c r="M3209" s="122">
        <v>0.129</v>
      </c>
      <c r="N3209" s="122">
        <v>12.648999999999999</v>
      </c>
      <c r="O3209" s="122">
        <v>23.119</v>
      </c>
      <c r="P3209" s="122">
        <v>0.78700000000000003</v>
      </c>
      <c r="Q3209" s="122">
        <v>1.0999999999999999E-2</v>
      </c>
      <c r="R3209" s="122">
        <v>1.6E-2</v>
      </c>
      <c r="S3209" s="122">
        <v>75.039341382846189</v>
      </c>
      <c r="T3209" s="122">
        <v>99.938000000000002</v>
      </c>
    </row>
    <row r="3210" spans="1:20" x14ac:dyDescent="0.25">
      <c r="A3210" t="s">
        <v>3234</v>
      </c>
      <c r="B3210" t="s">
        <v>3339</v>
      </c>
      <c r="C3210" t="s">
        <v>179</v>
      </c>
      <c r="D3210" t="s">
        <v>2282</v>
      </c>
      <c r="E3210" t="s">
        <v>5452</v>
      </c>
      <c r="F3210" t="s">
        <v>3234</v>
      </c>
      <c r="G3210" t="s">
        <v>180</v>
      </c>
      <c r="H3210" t="s">
        <v>19</v>
      </c>
      <c r="I3210" s="122">
        <v>47.484000000000002</v>
      </c>
      <c r="J3210" s="122">
        <v>2.573</v>
      </c>
      <c r="K3210" s="122">
        <v>6.0179999999999998</v>
      </c>
      <c r="L3210" s="122">
        <v>7.1310000000000002</v>
      </c>
      <c r="M3210" s="122">
        <v>7.6999999999999999E-2</v>
      </c>
      <c r="N3210" s="122">
        <v>13.315</v>
      </c>
      <c r="O3210" s="122">
        <v>23.268999999999998</v>
      </c>
      <c r="P3210" s="122">
        <v>0.66</v>
      </c>
      <c r="Q3210" s="122">
        <v>8.0000000000000002E-3</v>
      </c>
      <c r="R3210" s="122">
        <v>8.1000000000000003E-2</v>
      </c>
      <c r="S3210" s="122">
        <v>76.896499275102258</v>
      </c>
      <c r="T3210" s="122">
        <v>100.649</v>
      </c>
    </row>
    <row r="3211" spans="1:20" x14ac:dyDescent="0.25">
      <c r="A3211" t="s">
        <v>3234</v>
      </c>
      <c r="B3211" t="s">
        <v>3339</v>
      </c>
      <c r="C3211" t="s">
        <v>179</v>
      </c>
      <c r="D3211" t="s">
        <v>2282</v>
      </c>
      <c r="E3211" t="s">
        <v>5452</v>
      </c>
      <c r="F3211" t="s">
        <v>3234</v>
      </c>
      <c r="G3211" t="s">
        <v>180</v>
      </c>
      <c r="H3211" t="s">
        <v>19</v>
      </c>
      <c r="I3211" s="122">
        <v>45.097999999999999</v>
      </c>
      <c r="J3211" s="122">
        <v>3.2490000000000001</v>
      </c>
      <c r="K3211" s="122">
        <v>8.2330000000000005</v>
      </c>
      <c r="L3211" s="122">
        <v>7.3609999999999998</v>
      </c>
      <c r="M3211" s="122">
        <v>6.6000000000000003E-2</v>
      </c>
      <c r="N3211" s="122">
        <v>12.066000000000001</v>
      </c>
      <c r="O3211" s="122">
        <v>23.486000000000001</v>
      </c>
      <c r="P3211" s="122">
        <v>0.65700000000000003</v>
      </c>
      <c r="Q3211" s="122">
        <v>2.3E-2</v>
      </c>
      <c r="S3211" s="122">
        <v>74.502119518171384</v>
      </c>
      <c r="T3211" s="122">
        <v>100.27200000000001</v>
      </c>
    </row>
    <row r="3212" spans="1:20" x14ac:dyDescent="0.25">
      <c r="A3212" t="s">
        <v>3234</v>
      </c>
      <c r="B3212" t="s">
        <v>3339</v>
      </c>
      <c r="C3212" t="s">
        <v>179</v>
      </c>
      <c r="D3212" t="s">
        <v>2282</v>
      </c>
      <c r="E3212" t="s">
        <v>5452</v>
      </c>
      <c r="F3212" t="s">
        <v>3234</v>
      </c>
      <c r="G3212" t="s">
        <v>180</v>
      </c>
      <c r="H3212" t="s">
        <v>19</v>
      </c>
      <c r="I3212" s="122">
        <v>45.887999999999998</v>
      </c>
      <c r="J3212" s="122">
        <v>2.613</v>
      </c>
      <c r="K3212" s="122">
        <v>7.2750000000000004</v>
      </c>
      <c r="L3212" s="122">
        <v>7.6749999999999998</v>
      </c>
      <c r="M3212" s="122">
        <v>0.14699999999999999</v>
      </c>
      <c r="N3212" s="122">
        <v>11.5</v>
      </c>
      <c r="O3212" s="122">
        <v>22.963000000000001</v>
      </c>
      <c r="P3212" s="122">
        <v>0.82099999999999995</v>
      </c>
      <c r="R3212" s="122">
        <v>1.9E-2</v>
      </c>
      <c r="S3212" s="122">
        <v>72.75871817611862</v>
      </c>
      <c r="T3212" s="122">
        <v>99.006999999999977</v>
      </c>
    </row>
    <row r="3213" spans="1:20" x14ac:dyDescent="0.25">
      <c r="A3213" t="s">
        <v>3234</v>
      </c>
      <c r="B3213" t="s">
        <v>3339</v>
      </c>
      <c r="C3213" t="s">
        <v>179</v>
      </c>
      <c r="D3213" t="s">
        <v>2282</v>
      </c>
      <c r="E3213" t="s">
        <v>5452</v>
      </c>
      <c r="F3213" t="s">
        <v>3234</v>
      </c>
      <c r="G3213" t="s">
        <v>180</v>
      </c>
      <c r="H3213" t="s">
        <v>19</v>
      </c>
      <c r="I3213" s="122">
        <v>45.591000000000001</v>
      </c>
      <c r="J3213" s="122">
        <v>2.5449999999999999</v>
      </c>
      <c r="K3213" s="122">
        <v>6.9509999999999996</v>
      </c>
      <c r="L3213" s="122">
        <v>9.84</v>
      </c>
      <c r="M3213" s="122">
        <v>9.9000000000000005E-2</v>
      </c>
      <c r="N3213" s="122">
        <v>10.680999999999999</v>
      </c>
      <c r="O3213" s="122">
        <v>23.312000000000001</v>
      </c>
      <c r="P3213" s="122">
        <v>0.98899999999999999</v>
      </c>
      <c r="R3213" s="122">
        <v>2.7E-2</v>
      </c>
      <c r="S3213" s="122">
        <v>65.927099313786329</v>
      </c>
      <c r="T3213" s="122">
        <v>100.066</v>
      </c>
    </row>
    <row r="3214" spans="1:20" x14ac:dyDescent="0.25">
      <c r="A3214" t="s">
        <v>3234</v>
      </c>
      <c r="B3214" t="s">
        <v>3339</v>
      </c>
      <c r="C3214" t="s">
        <v>179</v>
      </c>
      <c r="D3214" t="s">
        <v>2282</v>
      </c>
      <c r="E3214" t="s">
        <v>5452</v>
      </c>
      <c r="F3214" t="s">
        <v>3234</v>
      </c>
      <c r="G3214" t="s">
        <v>180</v>
      </c>
      <c r="H3214" t="s">
        <v>19</v>
      </c>
      <c r="I3214" s="122">
        <v>46.743000000000002</v>
      </c>
      <c r="J3214" s="122">
        <v>2.6840000000000002</v>
      </c>
      <c r="K3214" s="122">
        <v>6.3949999999999996</v>
      </c>
      <c r="L3214" s="122">
        <v>7.008</v>
      </c>
      <c r="M3214" s="122">
        <v>8.1000000000000003E-2</v>
      </c>
      <c r="N3214" s="122">
        <v>12.459</v>
      </c>
      <c r="O3214" s="122">
        <v>23.97</v>
      </c>
      <c r="P3214" s="122">
        <v>0.68600000000000005</v>
      </c>
      <c r="Q3214" s="122">
        <v>3.0000000000000001E-3</v>
      </c>
      <c r="R3214" s="122">
        <v>0.32500000000000001</v>
      </c>
      <c r="S3214" s="122">
        <v>76.01363808307508</v>
      </c>
      <c r="T3214" s="122">
        <v>100.36</v>
      </c>
    </row>
    <row r="3215" spans="1:20" x14ac:dyDescent="0.25">
      <c r="A3215" t="s">
        <v>3234</v>
      </c>
      <c r="B3215" t="s">
        <v>3339</v>
      </c>
      <c r="C3215" t="s">
        <v>179</v>
      </c>
      <c r="D3215" t="s">
        <v>2282</v>
      </c>
      <c r="E3215" t="s">
        <v>5452</v>
      </c>
      <c r="F3215" t="s">
        <v>3234</v>
      </c>
      <c r="G3215" t="s">
        <v>180</v>
      </c>
      <c r="H3215" t="s">
        <v>19</v>
      </c>
      <c r="I3215" s="122">
        <v>42.088999999999999</v>
      </c>
      <c r="J3215" s="122">
        <v>4.1740000000000004</v>
      </c>
      <c r="K3215" s="122">
        <v>9.7080000000000002</v>
      </c>
      <c r="L3215" s="122">
        <v>7.694</v>
      </c>
      <c r="N3215" s="122">
        <v>10.927</v>
      </c>
      <c r="O3215" s="122">
        <v>23.173999999999999</v>
      </c>
      <c r="P3215" s="122">
        <v>0.625</v>
      </c>
      <c r="R3215" s="122">
        <v>0.13600000000000001</v>
      </c>
      <c r="S3215" s="122">
        <v>71.683835364047468</v>
      </c>
      <c r="T3215" s="122">
        <v>98.526999999999987</v>
      </c>
    </row>
    <row r="3216" spans="1:20" x14ac:dyDescent="0.25">
      <c r="A3216" t="s">
        <v>3234</v>
      </c>
      <c r="B3216" t="s">
        <v>3339</v>
      </c>
      <c r="C3216" t="s">
        <v>189</v>
      </c>
      <c r="D3216" t="s">
        <v>2282</v>
      </c>
      <c r="E3216" t="s">
        <v>5452</v>
      </c>
      <c r="F3216" t="s">
        <v>3234</v>
      </c>
      <c r="G3216" t="s">
        <v>180</v>
      </c>
      <c r="H3216" t="s">
        <v>18</v>
      </c>
      <c r="I3216" s="122">
        <v>44.790999999999997</v>
      </c>
      <c r="J3216" s="122">
        <v>3.3530000000000002</v>
      </c>
      <c r="K3216" s="122">
        <v>8.282</v>
      </c>
      <c r="L3216" s="122">
        <v>7.3540000000000001</v>
      </c>
      <c r="M3216" s="122">
        <v>0.104</v>
      </c>
      <c r="N3216" s="122">
        <v>11.452</v>
      </c>
      <c r="O3216" s="122">
        <v>22.646000000000001</v>
      </c>
      <c r="P3216" s="122">
        <v>0.69899999999999995</v>
      </c>
      <c r="Q3216" s="122">
        <v>6.0000000000000001E-3</v>
      </c>
      <c r="R3216" s="122">
        <v>7.0999999999999994E-2</v>
      </c>
      <c r="S3216" s="122">
        <v>73.51588647844946</v>
      </c>
      <c r="T3216" s="122">
        <v>98.798999999999992</v>
      </c>
    </row>
    <row r="3217" spans="1:20" x14ac:dyDescent="0.25">
      <c r="A3217" t="s">
        <v>3234</v>
      </c>
      <c r="B3217" t="s">
        <v>3339</v>
      </c>
      <c r="C3217" t="s">
        <v>189</v>
      </c>
      <c r="D3217" t="s">
        <v>2282</v>
      </c>
      <c r="E3217" t="s">
        <v>5452</v>
      </c>
      <c r="F3217" t="s">
        <v>3234</v>
      </c>
      <c r="G3217" t="s">
        <v>180</v>
      </c>
      <c r="H3217" t="s">
        <v>18</v>
      </c>
      <c r="I3217" s="122">
        <v>45.948</v>
      </c>
      <c r="J3217" s="122">
        <v>2.6949999999999998</v>
      </c>
      <c r="K3217" s="122">
        <v>7.6559999999999997</v>
      </c>
      <c r="L3217" s="122">
        <v>7.3520000000000003</v>
      </c>
      <c r="M3217" s="122">
        <v>0.16600000000000001</v>
      </c>
      <c r="N3217" s="122">
        <v>11.874000000000001</v>
      </c>
      <c r="O3217" s="122">
        <v>23.059000000000001</v>
      </c>
      <c r="P3217" s="122">
        <v>0.72799999999999998</v>
      </c>
      <c r="R3217" s="122">
        <v>2.3E-2</v>
      </c>
      <c r="S3217" s="122">
        <v>74.219627848759373</v>
      </c>
      <c r="T3217" s="122">
        <v>99.569999999999979</v>
      </c>
    </row>
    <row r="3218" spans="1:20" x14ac:dyDescent="0.25">
      <c r="A3218" t="s">
        <v>3234</v>
      </c>
      <c r="B3218" t="s">
        <v>3339</v>
      </c>
      <c r="C3218" t="s">
        <v>189</v>
      </c>
      <c r="D3218" t="s">
        <v>2282</v>
      </c>
      <c r="E3218" t="s">
        <v>5452</v>
      </c>
      <c r="F3218" t="s">
        <v>3234</v>
      </c>
      <c r="G3218" t="s">
        <v>180</v>
      </c>
      <c r="H3218" t="s">
        <v>18</v>
      </c>
      <c r="I3218" s="122">
        <v>44.698999999999998</v>
      </c>
      <c r="J3218" s="122">
        <v>3.2410000000000001</v>
      </c>
      <c r="K3218" s="122">
        <v>8.2959999999999994</v>
      </c>
      <c r="L3218" s="122">
        <v>8.0220000000000002</v>
      </c>
      <c r="M3218" s="122">
        <v>0.158</v>
      </c>
      <c r="N3218" s="122">
        <v>11.497999999999999</v>
      </c>
      <c r="O3218" s="122">
        <v>22.552</v>
      </c>
      <c r="P3218" s="122">
        <v>0.72099999999999997</v>
      </c>
      <c r="R3218" s="122">
        <v>1.7999999999999999E-2</v>
      </c>
      <c r="S3218" s="122">
        <v>71.869989658413672</v>
      </c>
      <c r="T3218" s="122">
        <v>99.29</v>
      </c>
    </row>
    <row r="3219" spans="1:20" x14ac:dyDescent="0.25">
      <c r="A3219" t="s">
        <v>3234</v>
      </c>
      <c r="B3219" t="s">
        <v>3339</v>
      </c>
      <c r="C3219" t="s">
        <v>189</v>
      </c>
      <c r="D3219" t="s">
        <v>2282</v>
      </c>
      <c r="E3219" t="s">
        <v>5452</v>
      </c>
      <c r="F3219" t="s">
        <v>3234</v>
      </c>
      <c r="G3219" t="s">
        <v>180</v>
      </c>
      <c r="H3219" t="s">
        <v>18</v>
      </c>
      <c r="I3219" s="122">
        <v>46.728000000000002</v>
      </c>
      <c r="J3219" s="122">
        <v>2.2170000000000001</v>
      </c>
      <c r="K3219" s="122">
        <v>5.4989999999999997</v>
      </c>
      <c r="L3219" s="122">
        <v>7.7309999999999999</v>
      </c>
      <c r="M3219" s="122">
        <v>0.14699999999999999</v>
      </c>
      <c r="N3219" s="122">
        <v>11.913</v>
      </c>
      <c r="O3219" s="122">
        <v>23.484999999999999</v>
      </c>
      <c r="P3219" s="122">
        <v>1.0389999999999999</v>
      </c>
      <c r="Q3219" s="122">
        <v>8.0000000000000002E-3</v>
      </c>
      <c r="R3219" s="122">
        <v>3.0000000000000001E-3</v>
      </c>
      <c r="S3219" s="122">
        <v>73.310399471541984</v>
      </c>
      <c r="T3219" s="122">
        <v>98.777999999999992</v>
      </c>
    </row>
    <row r="3220" spans="1:20" x14ac:dyDescent="0.25">
      <c r="A3220" t="s">
        <v>3234</v>
      </c>
      <c r="B3220" t="s">
        <v>3339</v>
      </c>
      <c r="C3220" t="s">
        <v>189</v>
      </c>
      <c r="D3220" t="s">
        <v>2282</v>
      </c>
      <c r="E3220" t="s">
        <v>5452</v>
      </c>
      <c r="F3220" t="s">
        <v>3234</v>
      </c>
      <c r="G3220" t="s">
        <v>180</v>
      </c>
      <c r="H3220" t="s">
        <v>18</v>
      </c>
      <c r="I3220" s="122">
        <v>46.499000000000002</v>
      </c>
      <c r="J3220" s="122">
        <v>2.8450000000000002</v>
      </c>
      <c r="K3220" s="122">
        <v>5.8860000000000001</v>
      </c>
      <c r="L3220" s="122">
        <v>7.468</v>
      </c>
      <c r="M3220" s="122">
        <v>0.189</v>
      </c>
      <c r="N3220" s="122">
        <v>12.156000000000001</v>
      </c>
      <c r="O3220" s="122">
        <v>23.695</v>
      </c>
      <c r="P3220" s="122">
        <v>0.83</v>
      </c>
      <c r="Q3220" s="122">
        <v>5.0000000000000001E-3</v>
      </c>
      <c r="R3220" s="122">
        <v>5.5E-2</v>
      </c>
      <c r="S3220" s="122">
        <v>74.368913746941942</v>
      </c>
      <c r="T3220" s="122">
        <v>99.641999999999996</v>
      </c>
    </row>
    <row r="3221" spans="1:20" x14ac:dyDescent="0.25">
      <c r="A3221" t="s">
        <v>3234</v>
      </c>
      <c r="B3221" t="s">
        <v>3339</v>
      </c>
      <c r="C3221" t="s">
        <v>189</v>
      </c>
      <c r="D3221" t="s">
        <v>2282</v>
      </c>
      <c r="E3221" t="s">
        <v>5452</v>
      </c>
      <c r="F3221" t="s">
        <v>3234</v>
      </c>
      <c r="G3221" t="s">
        <v>180</v>
      </c>
      <c r="H3221" t="s">
        <v>18</v>
      </c>
      <c r="I3221" s="122">
        <v>45.418999999999997</v>
      </c>
      <c r="J3221" s="122">
        <v>2.0190000000000001</v>
      </c>
      <c r="K3221" s="122">
        <v>6.1130000000000004</v>
      </c>
      <c r="L3221" s="122">
        <v>10.507999999999999</v>
      </c>
      <c r="M3221" s="122">
        <v>0.3</v>
      </c>
      <c r="N3221" s="122">
        <v>9.9740000000000002</v>
      </c>
      <c r="O3221" s="122">
        <v>22.481999999999999</v>
      </c>
      <c r="P3221" s="122">
        <v>1.157</v>
      </c>
      <c r="Q3221" s="122">
        <v>2.1999999999999999E-2</v>
      </c>
      <c r="R3221" s="122">
        <v>8.9999999999999993E-3</v>
      </c>
      <c r="S3221" s="122">
        <v>62.852197770843439</v>
      </c>
      <c r="T3221" s="122">
        <v>98.08</v>
      </c>
    </row>
    <row r="3222" spans="1:20" x14ac:dyDescent="0.25">
      <c r="A3222" t="s">
        <v>3234</v>
      </c>
      <c r="B3222" t="s">
        <v>3339</v>
      </c>
      <c r="C3222" t="s">
        <v>189</v>
      </c>
      <c r="D3222" t="s">
        <v>2282</v>
      </c>
      <c r="E3222" t="s">
        <v>5452</v>
      </c>
      <c r="F3222" t="s">
        <v>3234</v>
      </c>
      <c r="G3222" t="s">
        <v>180</v>
      </c>
      <c r="H3222" t="s">
        <v>18</v>
      </c>
      <c r="I3222" s="122">
        <v>43.627000000000002</v>
      </c>
      <c r="J3222" s="122">
        <v>3.4119999999999999</v>
      </c>
      <c r="K3222" s="122">
        <v>8.7680000000000007</v>
      </c>
      <c r="L3222" s="122">
        <v>9.2520000000000007</v>
      </c>
      <c r="M3222" s="122">
        <v>0.2</v>
      </c>
      <c r="N3222" s="122">
        <v>10.224</v>
      </c>
      <c r="O3222" s="122">
        <v>22.977</v>
      </c>
      <c r="P3222" s="122">
        <v>1.0740000000000001</v>
      </c>
      <c r="R3222" s="122">
        <v>3.3000000000000002E-2</v>
      </c>
      <c r="S3222" s="122">
        <v>66.327756816585364</v>
      </c>
      <c r="T3222" s="122">
        <v>99.592000000000013</v>
      </c>
    </row>
    <row r="3223" spans="1:20" x14ac:dyDescent="0.25">
      <c r="A3223" t="s">
        <v>3234</v>
      </c>
      <c r="B3223" t="s">
        <v>3339</v>
      </c>
      <c r="C3223" t="s">
        <v>189</v>
      </c>
      <c r="D3223" t="s">
        <v>2282</v>
      </c>
      <c r="E3223" t="s">
        <v>5452</v>
      </c>
      <c r="F3223" t="s">
        <v>3234</v>
      </c>
      <c r="G3223" t="s">
        <v>180</v>
      </c>
      <c r="H3223" t="s">
        <v>18</v>
      </c>
      <c r="I3223" s="122">
        <v>45.680999999999997</v>
      </c>
      <c r="J3223" s="122">
        <v>2.698</v>
      </c>
      <c r="K3223" s="122">
        <v>7.4770000000000003</v>
      </c>
      <c r="L3223" s="122">
        <v>8.5500000000000007</v>
      </c>
      <c r="M3223" s="122">
        <v>0.20100000000000001</v>
      </c>
      <c r="N3223" s="122">
        <v>11.865</v>
      </c>
      <c r="O3223" s="122">
        <v>23.109000000000002</v>
      </c>
      <c r="P3223" s="122">
        <v>0.75600000000000001</v>
      </c>
      <c r="Q3223" s="122">
        <v>5.0000000000000001E-3</v>
      </c>
      <c r="R3223" s="122">
        <v>2.3E-2</v>
      </c>
      <c r="S3223" s="122">
        <v>71.211904767633214</v>
      </c>
      <c r="T3223" s="122">
        <v>100.373</v>
      </c>
    </row>
    <row r="3224" spans="1:20" x14ac:dyDescent="0.25">
      <c r="A3224" t="s">
        <v>3234</v>
      </c>
      <c r="B3224" t="s">
        <v>3339</v>
      </c>
      <c r="C3224" t="s">
        <v>189</v>
      </c>
      <c r="D3224" t="s">
        <v>2282</v>
      </c>
      <c r="E3224" t="s">
        <v>5452</v>
      </c>
      <c r="F3224" t="s">
        <v>3234</v>
      </c>
      <c r="G3224" t="s">
        <v>180</v>
      </c>
      <c r="H3224" t="s">
        <v>18</v>
      </c>
      <c r="I3224" s="122">
        <v>45.459000000000003</v>
      </c>
      <c r="J3224" s="122">
        <v>2.83</v>
      </c>
      <c r="K3224" s="122">
        <v>7.3789999999999996</v>
      </c>
      <c r="L3224" s="122">
        <v>8.1150000000000002</v>
      </c>
      <c r="M3224" s="122">
        <v>0.13500000000000001</v>
      </c>
      <c r="N3224" s="122">
        <v>12.031000000000001</v>
      </c>
      <c r="O3224" s="122">
        <v>23.052</v>
      </c>
      <c r="P3224" s="122">
        <v>0.81200000000000006</v>
      </c>
      <c r="Q3224" s="122">
        <v>3.1E-2</v>
      </c>
      <c r="R3224" s="122">
        <v>3.3000000000000002E-2</v>
      </c>
      <c r="S3224" s="122">
        <v>72.547990479672265</v>
      </c>
      <c r="T3224" s="122">
        <v>99.87700000000001</v>
      </c>
    </row>
    <row r="3225" spans="1:20" x14ac:dyDescent="0.25">
      <c r="A3225" t="s">
        <v>3234</v>
      </c>
      <c r="B3225" t="s">
        <v>3339</v>
      </c>
      <c r="C3225" t="s">
        <v>189</v>
      </c>
      <c r="D3225" t="s">
        <v>2282</v>
      </c>
      <c r="E3225" t="s">
        <v>5452</v>
      </c>
      <c r="F3225" t="s">
        <v>3234</v>
      </c>
      <c r="G3225" t="s">
        <v>180</v>
      </c>
      <c r="H3225" t="s">
        <v>18</v>
      </c>
      <c r="I3225" s="122">
        <v>45.622999999999998</v>
      </c>
      <c r="J3225" s="122">
        <v>2.5459999999999998</v>
      </c>
      <c r="K3225" s="122">
        <v>7.6230000000000002</v>
      </c>
      <c r="L3225" s="122">
        <v>7.2629999999999999</v>
      </c>
      <c r="M3225" s="122">
        <v>0.13900000000000001</v>
      </c>
      <c r="N3225" s="122">
        <v>11.967000000000001</v>
      </c>
      <c r="O3225" s="122">
        <v>22.989000000000001</v>
      </c>
      <c r="P3225" s="122">
        <v>0.84</v>
      </c>
      <c r="Q3225" s="122">
        <v>5.0000000000000001E-3</v>
      </c>
      <c r="S3225" s="122">
        <v>74.600095109085302</v>
      </c>
      <c r="T3225" s="122">
        <v>99.099000000000004</v>
      </c>
    </row>
    <row r="3226" spans="1:20" x14ac:dyDescent="0.25">
      <c r="A3226" t="s">
        <v>3234</v>
      </c>
      <c r="B3226" t="s">
        <v>3339</v>
      </c>
      <c r="C3226" t="s">
        <v>189</v>
      </c>
      <c r="D3226" t="s">
        <v>2282</v>
      </c>
      <c r="E3226" t="s">
        <v>5452</v>
      </c>
      <c r="F3226" t="s">
        <v>3234</v>
      </c>
      <c r="G3226" t="s">
        <v>180</v>
      </c>
      <c r="H3226" t="s">
        <v>18</v>
      </c>
      <c r="I3226" s="122">
        <v>46.524000000000001</v>
      </c>
      <c r="J3226" s="122">
        <v>3.0329999999999999</v>
      </c>
      <c r="K3226" s="122">
        <v>7.7770000000000001</v>
      </c>
      <c r="L3226" s="122">
        <v>6.4470000000000001</v>
      </c>
      <c r="M3226" s="122">
        <v>0.20100000000000001</v>
      </c>
      <c r="N3226" s="122">
        <v>12.96</v>
      </c>
      <c r="O3226" s="122">
        <v>23.245999999999999</v>
      </c>
      <c r="P3226" s="122">
        <v>0.57899999999999996</v>
      </c>
      <c r="Q3226" s="122">
        <v>1.4E-2</v>
      </c>
      <c r="R3226" s="122">
        <v>5.8999999999999997E-2</v>
      </c>
      <c r="S3226" s="122">
        <v>78.181746134265225</v>
      </c>
      <c r="T3226" s="122">
        <v>100.892</v>
      </c>
    </row>
    <row r="3227" spans="1:20" x14ac:dyDescent="0.25">
      <c r="A3227" t="s">
        <v>3234</v>
      </c>
      <c r="B3227" t="s">
        <v>3339</v>
      </c>
      <c r="C3227" t="s">
        <v>189</v>
      </c>
      <c r="D3227" t="s">
        <v>2282</v>
      </c>
      <c r="E3227" t="s">
        <v>5452</v>
      </c>
      <c r="F3227" t="s">
        <v>3234</v>
      </c>
      <c r="G3227" t="s">
        <v>180</v>
      </c>
      <c r="H3227" t="s">
        <v>18</v>
      </c>
      <c r="I3227" s="122">
        <v>43.927999999999997</v>
      </c>
      <c r="J3227" s="122">
        <v>3.4590000000000001</v>
      </c>
      <c r="K3227" s="122">
        <v>9.1280000000000001</v>
      </c>
      <c r="L3227" s="122">
        <v>7.5839999999999996</v>
      </c>
      <c r="M3227" s="122">
        <v>0.13500000000000001</v>
      </c>
      <c r="N3227" s="122">
        <v>12.009</v>
      </c>
      <c r="O3227" s="122">
        <v>22.686</v>
      </c>
      <c r="P3227" s="122">
        <v>0.65100000000000002</v>
      </c>
      <c r="Q3227" s="122">
        <v>1E-3</v>
      </c>
      <c r="R3227" s="122">
        <v>0.124</v>
      </c>
      <c r="S3227" s="122">
        <v>73.839671573324836</v>
      </c>
      <c r="T3227" s="122">
        <v>99.704999999999998</v>
      </c>
    </row>
    <row r="3228" spans="1:20" x14ac:dyDescent="0.25">
      <c r="A3228" t="s">
        <v>3234</v>
      </c>
      <c r="B3228" t="s">
        <v>3339</v>
      </c>
      <c r="C3228" t="s">
        <v>189</v>
      </c>
      <c r="D3228" t="s">
        <v>2282</v>
      </c>
      <c r="E3228" t="s">
        <v>5452</v>
      </c>
      <c r="F3228" t="s">
        <v>3234</v>
      </c>
      <c r="G3228" t="s">
        <v>180</v>
      </c>
      <c r="H3228" t="s">
        <v>18</v>
      </c>
      <c r="I3228" s="122">
        <v>45.610999999999997</v>
      </c>
      <c r="J3228" s="122">
        <v>2.61</v>
      </c>
      <c r="K3228" s="122">
        <v>7.2480000000000002</v>
      </c>
      <c r="L3228" s="122">
        <v>8.4570000000000007</v>
      </c>
      <c r="M3228" s="122">
        <v>0.14299999999999999</v>
      </c>
      <c r="N3228" s="122">
        <v>11.933999999999999</v>
      </c>
      <c r="O3228" s="122">
        <v>22.664000000000001</v>
      </c>
      <c r="P3228" s="122">
        <v>0.81100000000000005</v>
      </c>
      <c r="Q3228" s="122">
        <v>6.0000000000000001E-3</v>
      </c>
      <c r="R3228" s="122">
        <v>2.4E-2</v>
      </c>
      <c r="S3228" s="122">
        <v>71.553767343081489</v>
      </c>
      <c r="T3228" s="122">
        <v>99.507999999999996</v>
      </c>
    </row>
    <row r="3229" spans="1:20" x14ac:dyDescent="0.25">
      <c r="A3229" t="s">
        <v>3234</v>
      </c>
      <c r="B3229" t="s">
        <v>3339</v>
      </c>
      <c r="C3229" t="s">
        <v>189</v>
      </c>
      <c r="D3229" t="s">
        <v>2282</v>
      </c>
      <c r="E3229" t="s">
        <v>5452</v>
      </c>
      <c r="F3229" t="s">
        <v>3234</v>
      </c>
      <c r="G3229" t="s">
        <v>180</v>
      </c>
      <c r="H3229" t="s">
        <v>18</v>
      </c>
      <c r="I3229" s="122">
        <v>47.667999999999999</v>
      </c>
      <c r="J3229" s="122">
        <v>2.0059999999999998</v>
      </c>
      <c r="K3229" s="122">
        <v>5.5730000000000004</v>
      </c>
      <c r="L3229" s="122">
        <v>6.7750000000000004</v>
      </c>
      <c r="M3229" s="122">
        <v>0.108</v>
      </c>
      <c r="N3229" s="122">
        <v>13.817</v>
      </c>
      <c r="O3229" s="122">
        <v>22.802</v>
      </c>
      <c r="P3229" s="122">
        <v>0.53500000000000003</v>
      </c>
      <c r="Q3229" s="122">
        <v>2.5999999999999999E-2</v>
      </c>
      <c r="R3229" s="122">
        <v>0.128</v>
      </c>
      <c r="S3229" s="122">
        <v>78.426510796183805</v>
      </c>
      <c r="T3229" s="122">
        <v>99.437999999999988</v>
      </c>
    </row>
    <row r="3230" spans="1:20" x14ac:dyDescent="0.25">
      <c r="A3230" t="s">
        <v>3234</v>
      </c>
      <c r="B3230" t="s">
        <v>3339</v>
      </c>
      <c r="C3230" t="s">
        <v>189</v>
      </c>
      <c r="D3230" t="s">
        <v>2282</v>
      </c>
      <c r="E3230" t="s">
        <v>5452</v>
      </c>
      <c r="F3230" t="s">
        <v>3234</v>
      </c>
      <c r="G3230" t="s">
        <v>180</v>
      </c>
      <c r="H3230" t="s">
        <v>18</v>
      </c>
      <c r="I3230" s="122">
        <v>45.948</v>
      </c>
      <c r="J3230" s="122">
        <v>2.5619999999999998</v>
      </c>
      <c r="K3230" s="122">
        <v>7.109</v>
      </c>
      <c r="L3230" s="122">
        <v>6.9930000000000003</v>
      </c>
      <c r="M3230" s="122">
        <v>0.11600000000000001</v>
      </c>
      <c r="N3230" s="122">
        <v>12.462</v>
      </c>
      <c r="O3230" s="122">
        <v>23.241</v>
      </c>
      <c r="P3230" s="122">
        <v>0.71599999999999997</v>
      </c>
      <c r="Q3230" s="122">
        <v>0.01</v>
      </c>
      <c r="R3230" s="122">
        <v>7.9000000000000001E-2</v>
      </c>
      <c r="S3230" s="122">
        <v>76.057068641620063</v>
      </c>
      <c r="T3230" s="122">
        <v>99.23599999999999</v>
      </c>
    </row>
    <row r="3231" spans="1:20" x14ac:dyDescent="0.25">
      <c r="A3231" t="s">
        <v>3234</v>
      </c>
      <c r="B3231" t="s">
        <v>3339</v>
      </c>
      <c r="C3231" t="s">
        <v>189</v>
      </c>
      <c r="D3231" t="s">
        <v>2282</v>
      </c>
      <c r="E3231" t="s">
        <v>5452</v>
      </c>
      <c r="F3231" t="s">
        <v>3234</v>
      </c>
      <c r="G3231" t="s">
        <v>180</v>
      </c>
      <c r="H3231" t="s">
        <v>17</v>
      </c>
      <c r="I3231" s="122">
        <v>47.912999999999997</v>
      </c>
      <c r="J3231" s="122">
        <v>1.925</v>
      </c>
      <c r="K3231" s="122">
        <v>5.4969999999999999</v>
      </c>
      <c r="L3231" s="122">
        <v>8.1050000000000004</v>
      </c>
      <c r="M3231" s="122">
        <v>0.22800000000000001</v>
      </c>
      <c r="N3231" s="122">
        <v>11.942</v>
      </c>
      <c r="O3231" s="122">
        <v>23.45</v>
      </c>
      <c r="P3231" s="122">
        <v>0.93500000000000005</v>
      </c>
      <c r="Q3231" s="122">
        <v>3.0000000000000001E-3</v>
      </c>
      <c r="R3231" s="122">
        <v>9.1999999999999998E-2</v>
      </c>
      <c r="S3231" s="122">
        <v>72.424499159951623</v>
      </c>
      <c r="T3231" s="122">
        <v>100.128</v>
      </c>
    </row>
    <row r="3232" spans="1:20" x14ac:dyDescent="0.25">
      <c r="A3232" t="s">
        <v>3234</v>
      </c>
      <c r="B3232" t="s">
        <v>3339</v>
      </c>
      <c r="C3232" t="s">
        <v>189</v>
      </c>
      <c r="D3232" t="s">
        <v>2282</v>
      </c>
      <c r="E3232" t="s">
        <v>5452</v>
      </c>
      <c r="F3232" t="s">
        <v>3234</v>
      </c>
      <c r="G3232" t="s">
        <v>180</v>
      </c>
      <c r="H3232" t="s">
        <v>16</v>
      </c>
      <c r="I3232" s="122">
        <v>48.046999999999997</v>
      </c>
      <c r="J3232" s="122">
        <v>1.806</v>
      </c>
      <c r="K3232" s="122">
        <v>4.9320000000000004</v>
      </c>
      <c r="L3232" s="122">
        <v>9.7739999999999991</v>
      </c>
      <c r="M3232" s="122">
        <v>0.20200000000000001</v>
      </c>
      <c r="N3232" s="122">
        <v>10.9</v>
      </c>
      <c r="O3232" s="122">
        <v>22.856000000000002</v>
      </c>
      <c r="P3232" s="122">
        <v>1.268</v>
      </c>
      <c r="Q3232" s="122">
        <v>6.0000000000000001E-3</v>
      </c>
      <c r="R3232" s="122">
        <v>4.2000000000000003E-2</v>
      </c>
      <c r="S3232" s="122">
        <v>66.531558478494659</v>
      </c>
      <c r="T3232" s="122">
        <v>99.832999999999998</v>
      </c>
    </row>
    <row r="3233" spans="1:20" x14ac:dyDescent="0.25">
      <c r="A3233" t="s">
        <v>3234</v>
      </c>
      <c r="B3233" t="s">
        <v>3339</v>
      </c>
      <c r="C3233" t="s">
        <v>189</v>
      </c>
      <c r="D3233" t="s">
        <v>2282</v>
      </c>
      <c r="E3233" t="s">
        <v>5452</v>
      </c>
      <c r="F3233" t="s">
        <v>3234</v>
      </c>
      <c r="G3233" t="s">
        <v>180</v>
      </c>
      <c r="H3233" t="s">
        <v>16</v>
      </c>
      <c r="I3233" s="122">
        <v>45.174999999999997</v>
      </c>
      <c r="J3233" s="122">
        <v>3.2509999999999999</v>
      </c>
      <c r="K3233" s="122">
        <v>7.6</v>
      </c>
      <c r="L3233" s="122">
        <v>7.2140000000000004</v>
      </c>
      <c r="M3233" s="122">
        <v>6.6000000000000003E-2</v>
      </c>
      <c r="N3233" s="122">
        <v>12.305</v>
      </c>
      <c r="O3233" s="122">
        <v>23.273</v>
      </c>
      <c r="P3233" s="122">
        <v>0.58899999999999997</v>
      </c>
      <c r="Q3233" s="122">
        <v>1.7999999999999999E-2</v>
      </c>
      <c r="R3233" s="122">
        <v>7.3999999999999996E-2</v>
      </c>
      <c r="S3233" s="122">
        <v>75.250524167098334</v>
      </c>
      <c r="T3233" s="122">
        <v>99.564999999999984</v>
      </c>
    </row>
    <row r="3234" spans="1:20" x14ac:dyDescent="0.25">
      <c r="A3234" t="s">
        <v>3234</v>
      </c>
      <c r="B3234" t="s">
        <v>3339</v>
      </c>
      <c r="C3234" t="s">
        <v>189</v>
      </c>
      <c r="D3234" t="s">
        <v>2282</v>
      </c>
      <c r="E3234" t="s">
        <v>5452</v>
      </c>
      <c r="F3234" t="s">
        <v>3234</v>
      </c>
      <c r="G3234" t="s">
        <v>180</v>
      </c>
      <c r="H3234" t="s">
        <v>16</v>
      </c>
      <c r="I3234" s="122">
        <v>48.838000000000001</v>
      </c>
      <c r="J3234" s="122">
        <v>1.65</v>
      </c>
      <c r="K3234" s="122">
        <v>4.8390000000000004</v>
      </c>
      <c r="L3234" s="122">
        <v>5.9880000000000004</v>
      </c>
      <c r="M3234" s="122">
        <v>5.8999999999999997E-2</v>
      </c>
      <c r="N3234" s="122">
        <v>13.907</v>
      </c>
      <c r="O3234" s="122">
        <v>23.178999999999998</v>
      </c>
      <c r="P3234" s="122">
        <v>0.48799999999999999</v>
      </c>
      <c r="R3234" s="122">
        <v>0.35499999999999998</v>
      </c>
      <c r="S3234" s="122">
        <v>80.544363373991203</v>
      </c>
      <c r="T3234" s="122">
        <v>99.302999999999997</v>
      </c>
    </row>
    <row r="3235" spans="1:20" x14ac:dyDescent="0.25">
      <c r="A3235" t="s">
        <v>3234</v>
      </c>
      <c r="B3235" t="s">
        <v>3339</v>
      </c>
      <c r="C3235" t="s">
        <v>189</v>
      </c>
      <c r="D3235" t="s">
        <v>2282</v>
      </c>
      <c r="E3235" t="s">
        <v>5452</v>
      </c>
      <c r="F3235" t="s">
        <v>3234</v>
      </c>
      <c r="G3235" t="s">
        <v>180</v>
      </c>
      <c r="H3235" t="s">
        <v>16</v>
      </c>
      <c r="I3235" s="122">
        <v>48.735999999999997</v>
      </c>
      <c r="J3235" s="122">
        <v>1.571</v>
      </c>
      <c r="K3235" s="122">
        <v>4.2270000000000003</v>
      </c>
      <c r="L3235" s="122">
        <v>9.6419999999999995</v>
      </c>
      <c r="M3235" s="122">
        <v>0.188</v>
      </c>
      <c r="N3235" s="122">
        <v>11.083</v>
      </c>
      <c r="O3235" s="122">
        <v>22.638000000000002</v>
      </c>
      <c r="P3235" s="122">
        <v>1.446</v>
      </c>
      <c r="Q3235" s="122">
        <v>2.1000000000000001E-2</v>
      </c>
      <c r="R3235" s="122">
        <v>6.4000000000000001E-2</v>
      </c>
      <c r="S3235" s="122">
        <v>67.201665712050925</v>
      </c>
      <c r="T3235" s="122">
        <v>99.615999999999985</v>
      </c>
    </row>
    <row r="3236" spans="1:20" x14ac:dyDescent="0.25">
      <c r="A3236" t="s">
        <v>3234</v>
      </c>
      <c r="B3236" t="s">
        <v>3339</v>
      </c>
      <c r="C3236" t="s">
        <v>189</v>
      </c>
      <c r="D3236" t="s">
        <v>2282</v>
      </c>
      <c r="E3236" t="s">
        <v>5452</v>
      </c>
      <c r="F3236" t="s">
        <v>3234</v>
      </c>
      <c r="G3236" t="s">
        <v>180</v>
      </c>
      <c r="H3236" t="s">
        <v>15</v>
      </c>
      <c r="I3236" s="122">
        <v>44.448999999999998</v>
      </c>
      <c r="J3236" s="122">
        <v>3.4079999999999999</v>
      </c>
      <c r="K3236" s="122">
        <v>8.4749999999999996</v>
      </c>
      <c r="L3236" s="122">
        <v>8.0440000000000005</v>
      </c>
      <c r="M3236" s="122">
        <v>0.109</v>
      </c>
      <c r="N3236" s="122">
        <v>11.532999999999999</v>
      </c>
      <c r="O3236" s="122">
        <v>22.774999999999999</v>
      </c>
      <c r="P3236" s="122">
        <v>0.78100000000000003</v>
      </c>
      <c r="R3236" s="122">
        <v>2.8000000000000001E-2</v>
      </c>
      <c r="S3236" s="122">
        <v>71.876068106389354</v>
      </c>
      <c r="T3236" s="122">
        <v>99.602000000000018</v>
      </c>
    </row>
    <row r="3237" spans="1:20" x14ac:dyDescent="0.25">
      <c r="A3237" t="s">
        <v>3234</v>
      </c>
      <c r="B3237" t="s">
        <v>3339</v>
      </c>
      <c r="C3237" t="s">
        <v>189</v>
      </c>
      <c r="D3237" t="s">
        <v>2282</v>
      </c>
      <c r="E3237" t="s">
        <v>5452</v>
      </c>
      <c r="F3237" t="s">
        <v>3234</v>
      </c>
      <c r="G3237" t="s">
        <v>180</v>
      </c>
      <c r="H3237" t="s">
        <v>15</v>
      </c>
      <c r="I3237" s="122">
        <v>46.351999999999997</v>
      </c>
      <c r="J3237" s="122">
        <v>2.4609999999999999</v>
      </c>
      <c r="K3237" s="122">
        <v>6.9930000000000003</v>
      </c>
      <c r="L3237" s="122">
        <v>7.9459999999999997</v>
      </c>
      <c r="M3237" s="122">
        <v>0.13300000000000001</v>
      </c>
      <c r="N3237" s="122">
        <v>11.9</v>
      </c>
      <c r="O3237" s="122">
        <v>22.867999999999999</v>
      </c>
      <c r="P3237" s="122">
        <v>0.878</v>
      </c>
      <c r="Q3237" s="122">
        <v>1E-3</v>
      </c>
      <c r="R3237" s="122">
        <v>5.8000000000000003E-2</v>
      </c>
      <c r="S3237" s="122">
        <v>72.748628436555634</v>
      </c>
      <c r="T3237" s="122">
        <v>99.600999999999999</v>
      </c>
    </row>
    <row r="3238" spans="1:20" x14ac:dyDescent="0.25">
      <c r="A3238" t="s">
        <v>3234</v>
      </c>
      <c r="B3238" t="s">
        <v>3339</v>
      </c>
      <c r="C3238" t="s">
        <v>189</v>
      </c>
      <c r="D3238" t="s">
        <v>2282</v>
      </c>
      <c r="E3238" t="s">
        <v>5452</v>
      </c>
      <c r="F3238" t="s">
        <v>3234</v>
      </c>
      <c r="G3238" t="s">
        <v>180</v>
      </c>
      <c r="H3238" t="s">
        <v>15</v>
      </c>
      <c r="I3238" s="122">
        <v>47.238999999999997</v>
      </c>
      <c r="J3238" s="122">
        <v>2.488</v>
      </c>
      <c r="K3238" s="122">
        <v>5.7859999999999996</v>
      </c>
      <c r="L3238" s="122">
        <v>6.5259999999999998</v>
      </c>
      <c r="M3238" s="122">
        <v>0.161</v>
      </c>
      <c r="N3238" s="122">
        <v>13.228</v>
      </c>
      <c r="O3238" s="122">
        <v>23.087</v>
      </c>
      <c r="P3238" s="122">
        <v>0.67300000000000004</v>
      </c>
      <c r="Q3238" s="122">
        <v>8.9999999999999993E-3</v>
      </c>
      <c r="R3238" s="122">
        <v>0.10299999999999999</v>
      </c>
      <c r="S3238" s="122">
        <v>78.322805486251511</v>
      </c>
      <c r="T3238" s="122">
        <v>99.3</v>
      </c>
    </row>
    <row r="3239" spans="1:20" x14ac:dyDescent="0.25">
      <c r="A3239" t="s">
        <v>3234</v>
      </c>
      <c r="B3239" t="s">
        <v>3339</v>
      </c>
      <c r="C3239" t="s">
        <v>189</v>
      </c>
      <c r="D3239" t="s">
        <v>2282</v>
      </c>
      <c r="E3239" t="s">
        <v>5452</v>
      </c>
      <c r="F3239" t="s">
        <v>3234</v>
      </c>
      <c r="G3239" t="s">
        <v>180</v>
      </c>
      <c r="H3239" t="s">
        <v>15</v>
      </c>
      <c r="I3239" s="122">
        <v>46.616</v>
      </c>
      <c r="J3239" s="122">
        <v>2.472</v>
      </c>
      <c r="K3239" s="122">
        <v>6.7450000000000001</v>
      </c>
      <c r="L3239" s="122">
        <v>8.0410000000000004</v>
      </c>
      <c r="M3239" s="122">
        <v>0.161</v>
      </c>
      <c r="N3239" s="122">
        <v>12.28</v>
      </c>
      <c r="O3239" s="122">
        <v>22.614000000000001</v>
      </c>
      <c r="P3239" s="122">
        <v>0.88500000000000001</v>
      </c>
      <c r="Q3239" s="122">
        <v>0.01</v>
      </c>
      <c r="R3239" s="122">
        <v>9.1999999999999998E-2</v>
      </c>
      <c r="S3239" s="122">
        <v>73.134453840854931</v>
      </c>
      <c r="T3239" s="122">
        <v>99.952000000000012</v>
      </c>
    </row>
    <row r="3240" spans="1:20" x14ac:dyDescent="0.25">
      <c r="A3240" t="s">
        <v>3234</v>
      </c>
      <c r="B3240" t="s">
        <v>3339</v>
      </c>
      <c r="C3240" t="s">
        <v>189</v>
      </c>
      <c r="D3240" t="s">
        <v>2282</v>
      </c>
      <c r="E3240" t="s">
        <v>5452</v>
      </c>
      <c r="F3240" t="s">
        <v>3234</v>
      </c>
      <c r="G3240" t="s">
        <v>180</v>
      </c>
      <c r="H3240" t="s">
        <v>15</v>
      </c>
      <c r="I3240" s="122">
        <v>47.573</v>
      </c>
      <c r="J3240" s="122">
        <v>2.3929999999999998</v>
      </c>
      <c r="K3240" s="122">
        <v>6.1340000000000003</v>
      </c>
      <c r="L3240" s="122">
        <v>7.6790000000000003</v>
      </c>
      <c r="M3240" s="122">
        <v>0.113</v>
      </c>
      <c r="N3240" s="122">
        <v>12.1</v>
      </c>
      <c r="O3240" s="122">
        <v>23.13</v>
      </c>
      <c r="P3240" s="122">
        <v>0.83899999999999997</v>
      </c>
      <c r="Q3240" s="122">
        <v>2.3E-2</v>
      </c>
      <c r="R3240" s="122">
        <v>0.01</v>
      </c>
      <c r="S3240" s="122">
        <v>73.744919273614002</v>
      </c>
      <c r="T3240" s="122">
        <v>99.994</v>
      </c>
    </row>
    <row r="3241" spans="1:20" x14ac:dyDescent="0.25">
      <c r="A3241" t="s">
        <v>3234</v>
      </c>
      <c r="B3241" t="s">
        <v>3339</v>
      </c>
      <c r="C3241" t="s">
        <v>189</v>
      </c>
      <c r="D3241" t="s">
        <v>2282</v>
      </c>
      <c r="E3241" t="s">
        <v>5452</v>
      </c>
      <c r="F3241" t="s">
        <v>3234</v>
      </c>
      <c r="G3241" t="s">
        <v>180</v>
      </c>
      <c r="H3241" t="s">
        <v>15</v>
      </c>
      <c r="I3241" s="122">
        <v>45.084000000000003</v>
      </c>
      <c r="J3241" s="122">
        <v>3.31</v>
      </c>
      <c r="K3241" s="122">
        <v>8.3149999999999995</v>
      </c>
      <c r="L3241" s="122">
        <v>7.4969999999999999</v>
      </c>
      <c r="M3241" s="122">
        <v>6.5000000000000002E-2</v>
      </c>
      <c r="N3241" s="122">
        <v>12.12</v>
      </c>
      <c r="O3241" s="122">
        <v>23.093</v>
      </c>
      <c r="P3241" s="122">
        <v>0.64</v>
      </c>
      <c r="Q3241" s="122">
        <v>6.0000000000000001E-3</v>
      </c>
      <c r="R3241" s="122">
        <v>4.4999999999999998E-2</v>
      </c>
      <c r="S3241" s="122">
        <v>74.238284720151114</v>
      </c>
      <c r="T3241" s="122">
        <v>100.18899999999999</v>
      </c>
    </row>
    <row r="3242" spans="1:20" x14ac:dyDescent="0.25">
      <c r="A3242" t="s">
        <v>3234</v>
      </c>
      <c r="B3242" t="s">
        <v>3339</v>
      </c>
      <c r="C3242" t="s">
        <v>189</v>
      </c>
      <c r="D3242" t="s">
        <v>2282</v>
      </c>
      <c r="E3242" t="s">
        <v>5452</v>
      </c>
      <c r="F3242" t="s">
        <v>3234</v>
      </c>
      <c r="G3242" t="s">
        <v>180</v>
      </c>
      <c r="H3242" t="s">
        <v>15</v>
      </c>
      <c r="I3242" s="122">
        <v>47.103999999999999</v>
      </c>
      <c r="J3242" s="122">
        <v>2.3969999999999998</v>
      </c>
      <c r="K3242" s="122">
        <v>6.2910000000000004</v>
      </c>
      <c r="L3242" s="122">
        <v>7.0049999999999999</v>
      </c>
      <c r="M3242" s="122">
        <v>0.13700000000000001</v>
      </c>
      <c r="N3242" s="122">
        <v>12.583</v>
      </c>
      <c r="O3242" s="122">
        <v>22.89</v>
      </c>
      <c r="P3242" s="122">
        <v>0.82199999999999995</v>
      </c>
      <c r="R3242" s="122">
        <v>0.08</v>
      </c>
      <c r="S3242" s="122">
        <v>76.201506897771239</v>
      </c>
      <c r="T3242" s="122">
        <v>99.309000000000012</v>
      </c>
    </row>
    <row r="3243" spans="1:20" x14ac:dyDescent="0.25">
      <c r="A3243" t="s">
        <v>3234</v>
      </c>
      <c r="B3243" t="s">
        <v>3339</v>
      </c>
      <c r="C3243" t="s">
        <v>189</v>
      </c>
      <c r="D3243" t="s">
        <v>2282</v>
      </c>
      <c r="E3243" t="s">
        <v>5452</v>
      </c>
      <c r="F3243" t="s">
        <v>3234</v>
      </c>
      <c r="G3243" t="s">
        <v>180</v>
      </c>
      <c r="H3243" t="s">
        <v>15</v>
      </c>
      <c r="I3243" s="122">
        <v>46.719000000000001</v>
      </c>
      <c r="J3243" s="122">
        <v>2.6080000000000001</v>
      </c>
      <c r="K3243" s="122">
        <v>6.8959999999999999</v>
      </c>
      <c r="L3243" s="122">
        <v>7.5</v>
      </c>
      <c r="M3243" s="122">
        <v>0.184</v>
      </c>
      <c r="N3243" s="122">
        <v>12.365</v>
      </c>
      <c r="O3243" s="122">
        <v>23.411999999999999</v>
      </c>
      <c r="P3243" s="122">
        <v>0.63900000000000001</v>
      </c>
      <c r="Q3243" s="122">
        <v>1.4999999999999999E-2</v>
      </c>
      <c r="S3243" s="122">
        <v>74.611594766573376</v>
      </c>
      <c r="T3243" s="122">
        <v>100.357</v>
      </c>
    </row>
    <row r="3244" spans="1:20" x14ac:dyDescent="0.25">
      <c r="A3244" t="s">
        <v>3234</v>
      </c>
      <c r="B3244" t="s">
        <v>3339</v>
      </c>
      <c r="C3244" t="s">
        <v>189</v>
      </c>
      <c r="D3244" t="s">
        <v>2282</v>
      </c>
      <c r="E3244" t="s">
        <v>5452</v>
      </c>
      <c r="F3244" t="s">
        <v>3234</v>
      </c>
      <c r="G3244" t="s">
        <v>180</v>
      </c>
      <c r="H3244" t="s">
        <v>15</v>
      </c>
      <c r="I3244" s="122">
        <v>47.475999999999999</v>
      </c>
      <c r="J3244" s="122">
        <v>2.2000000000000002</v>
      </c>
      <c r="K3244" s="122">
        <v>6.1890000000000001</v>
      </c>
      <c r="L3244" s="122">
        <v>7.9960000000000004</v>
      </c>
      <c r="M3244" s="122">
        <v>0.19400000000000001</v>
      </c>
      <c r="N3244" s="122">
        <v>12.327999999999999</v>
      </c>
      <c r="O3244" s="122">
        <v>22.556999999999999</v>
      </c>
      <c r="P3244" s="122">
        <v>0.67</v>
      </c>
      <c r="S3244" s="122">
        <v>73.320957284735158</v>
      </c>
      <c r="T3244" s="122">
        <v>99.632000000000019</v>
      </c>
    </row>
    <row r="3245" spans="1:20" x14ac:dyDescent="0.25">
      <c r="A3245" t="s">
        <v>3234</v>
      </c>
      <c r="B3245" t="s">
        <v>3339</v>
      </c>
      <c r="C3245" t="s">
        <v>189</v>
      </c>
      <c r="D3245" t="s">
        <v>2282</v>
      </c>
      <c r="E3245" t="s">
        <v>5452</v>
      </c>
      <c r="F3245" t="s">
        <v>3234</v>
      </c>
      <c r="G3245" t="s">
        <v>180</v>
      </c>
      <c r="H3245" t="s">
        <v>15</v>
      </c>
      <c r="I3245" s="122">
        <v>46.573</v>
      </c>
      <c r="J3245" s="122">
        <v>2.4159999999999999</v>
      </c>
      <c r="K3245" s="122">
        <v>7.1289999999999996</v>
      </c>
      <c r="L3245" s="122">
        <v>6.8010000000000002</v>
      </c>
      <c r="M3245" s="122">
        <v>0.15</v>
      </c>
      <c r="N3245" s="122">
        <v>12.898</v>
      </c>
      <c r="O3245" s="122">
        <v>23.117999999999999</v>
      </c>
      <c r="P3245" s="122">
        <v>0.49399999999999999</v>
      </c>
      <c r="R3245" s="122">
        <v>5.2999999999999999E-2</v>
      </c>
      <c r="S3245" s="122">
        <v>77.171827596462478</v>
      </c>
      <c r="T3245" s="122">
        <v>99.664999999999992</v>
      </c>
    </row>
    <row r="3246" spans="1:20" x14ac:dyDescent="0.25">
      <c r="A3246" t="s">
        <v>3234</v>
      </c>
      <c r="B3246" t="s">
        <v>3339</v>
      </c>
      <c r="C3246" t="s">
        <v>189</v>
      </c>
      <c r="D3246" t="s">
        <v>2282</v>
      </c>
      <c r="E3246" t="s">
        <v>5452</v>
      </c>
      <c r="F3246" t="s">
        <v>3234</v>
      </c>
      <c r="G3246" t="s">
        <v>180</v>
      </c>
      <c r="H3246" t="s">
        <v>15</v>
      </c>
      <c r="I3246" s="122">
        <v>45.795000000000002</v>
      </c>
      <c r="J3246" s="122">
        <v>2.4609999999999999</v>
      </c>
      <c r="K3246" s="122">
        <v>7.2149999999999999</v>
      </c>
      <c r="L3246" s="122">
        <v>8.1259999999999994</v>
      </c>
      <c r="M3246" s="122">
        <v>0.215</v>
      </c>
      <c r="N3246" s="122">
        <v>11.409000000000001</v>
      </c>
      <c r="O3246" s="122">
        <v>22.881</v>
      </c>
      <c r="P3246" s="122">
        <v>0.68</v>
      </c>
      <c r="Q3246" s="122">
        <v>3.0000000000000001E-3</v>
      </c>
      <c r="S3246" s="122">
        <v>71.450595837512026</v>
      </c>
      <c r="T3246" s="122">
        <v>98.785000000000011</v>
      </c>
    </row>
    <row r="3247" spans="1:20" x14ac:dyDescent="0.25">
      <c r="A3247" t="s">
        <v>3234</v>
      </c>
      <c r="B3247" t="s">
        <v>3339</v>
      </c>
      <c r="C3247" t="s">
        <v>189</v>
      </c>
      <c r="D3247" t="s">
        <v>2282</v>
      </c>
      <c r="E3247" t="s">
        <v>5452</v>
      </c>
      <c r="F3247" t="s">
        <v>3234</v>
      </c>
      <c r="G3247" t="s">
        <v>180</v>
      </c>
      <c r="H3247" t="s">
        <v>13</v>
      </c>
      <c r="I3247" s="122">
        <v>47.610999999999997</v>
      </c>
      <c r="J3247" s="122">
        <v>2.0819999999999999</v>
      </c>
      <c r="K3247" s="122">
        <v>6.1079999999999997</v>
      </c>
      <c r="L3247" s="122">
        <v>7.5309999999999997</v>
      </c>
      <c r="M3247" s="122">
        <v>0.17699999999999999</v>
      </c>
      <c r="N3247" s="122">
        <v>12.539</v>
      </c>
      <c r="O3247" s="122">
        <v>22.454000000000001</v>
      </c>
      <c r="P3247" s="122">
        <v>0.68700000000000006</v>
      </c>
      <c r="Q3247" s="122">
        <v>1.4E-2</v>
      </c>
      <c r="R3247" s="122">
        <v>2E-3</v>
      </c>
      <c r="S3247" s="122">
        <v>74.797710066961173</v>
      </c>
      <c r="T3247" s="122">
        <v>99.220999999999975</v>
      </c>
    </row>
    <row r="3248" spans="1:20" x14ac:dyDescent="0.25">
      <c r="A3248" t="s">
        <v>3234</v>
      </c>
      <c r="B3248" t="s">
        <v>3339</v>
      </c>
      <c r="C3248" t="s">
        <v>189</v>
      </c>
      <c r="D3248" t="s">
        <v>2282</v>
      </c>
      <c r="E3248" t="s">
        <v>5452</v>
      </c>
      <c r="F3248" t="s">
        <v>3234</v>
      </c>
      <c r="G3248" t="s">
        <v>180</v>
      </c>
      <c r="H3248" t="s">
        <v>13</v>
      </c>
      <c r="I3248" s="122">
        <v>45.042000000000002</v>
      </c>
      <c r="J3248" s="122">
        <v>3.3119999999999998</v>
      </c>
      <c r="K3248" s="122">
        <v>8.1790000000000003</v>
      </c>
      <c r="L3248" s="122">
        <v>7.8079999999999998</v>
      </c>
      <c r="M3248" s="122">
        <v>0.14599999999999999</v>
      </c>
      <c r="N3248" s="122">
        <v>11.59</v>
      </c>
      <c r="O3248" s="122">
        <v>22.603000000000002</v>
      </c>
      <c r="P3248" s="122">
        <v>0.73899999999999999</v>
      </c>
      <c r="Q3248" s="122">
        <v>1.7000000000000001E-2</v>
      </c>
      <c r="R3248" s="122">
        <v>0.01</v>
      </c>
      <c r="S3248" s="122">
        <v>72.572308183847881</v>
      </c>
      <c r="T3248" s="122">
        <v>99.446000000000012</v>
      </c>
    </row>
    <row r="3249" spans="1:20" x14ac:dyDescent="0.25">
      <c r="A3249" t="s">
        <v>3234</v>
      </c>
      <c r="B3249" t="s">
        <v>3339</v>
      </c>
      <c r="C3249" t="s">
        <v>189</v>
      </c>
      <c r="D3249" t="s">
        <v>2282</v>
      </c>
      <c r="E3249" t="s">
        <v>5452</v>
      </c>
      <c r="F3249" t="s">
        <v>3234</v>
      </c>
      <c r="G3249" t="s">
        <v>180</v>
      </c>
      <c r="H3249" t="s">
        <v>13</v>
      </c>
      <c r="I3249" s="122">
        <v>46.168999999999997</v>
      </c>
      <c r="J3249" s="122">
        <v>2.8029999999999999</v>
      </c>
      <c r="K3249" s="122">
        <v>7.6639999999999997</v>
      </c>
      <c r="L3249" s="122">
        <v>7.4039999999999999</v>
      </c>
      <c r="M3249" s="122">
        <v>0.124</v>
      </c>
      <c r="N3249" s="122">
        <v>12.378</v>
      </c>
      <c r="O3249" s="122">
        <v>22.789000000000001</v>
      </c>
      <c r="P3249" s="122">
        <v>0.65400000000000003</v>
      </c>
      <c r="R3249" s="122">
        <v>2.1999999999999999E-2</v>
      </c>
      <c r="S3249" s="122">
        <v>74.874625183761736</v>
      </c>
      <c r="T3249" s="122">
        <v>100.044</v>
      </c>
    </row>
    <row r="3250" spans="1:20" x14ac:dyDescent="0.25">
      <c r="A3250" t="s">
        <v>3234</v>
      </c>
      <c r="B3250" t="s">
        <v>3339</v>
      </c>
      <c r="C3250" t="s">
        <v>189</v>
      </c>
      <c r="D3250" t="s">
        <v>2282</v>
      </c>
      <c r="E3250" t="s">
        <v>5452</v>
      </c>
      <c r="F3250" t="s">
        <v>3234</v>
      </c>
      <c r="G3250" t="s">
        <v>180</v>
      </c>
      <c r="H3250" t="s">
        <v>13</v>
      </c>
      <c r="I3250" s="122">
        <v>44.917000000000002</v>
      </c>
      <c r="J3250" s="122">
        <v>2.8940000000000001</v>
      </c>
      <c r="K3250" s="122">
        <v>8.5090000000000003</v>
      </c>
      <c r="L3250" s="122">
        <v>7.343</v>
      </c>
      <c r="M3250" s="122">
        <v>0.17799999999999999</v>
      </c>
      <c r="N3250" s="122">
        <v>11.536</v>
      </c>
      <c r="O3250" s="122">
        <v>22.715</v>
      </c>
      <c r="P3250" s="122">
        <v>0.80800000000000005</v>
      </c>
      <c r="R3250" s="122">
        <v>4.8000000000000001E-2</v>
      </c>
      <c r="S3250" s="122">
        <v>73.686966659072112</v>
      </c>
      <c r="T3250" s="122">
        <v>98.958000000000013</v>
      </c>
    </row>
    <row r="3251" spans="1:20" x14ac:dyDescent="0.25">
      <c r="A3251" t="s">
        <v>3234</v>
      </c>
      <c r="B3251" t="s">
        <v>3339</v>
      </c>
      <c r="C3251" t="s">
        <v>189</v>
      </c>
      <c r="D3251" t="s">
        <v>2282</v>
      </c>
      <c r="E3251" t="s">
        <v>5452</v>
      </c>
      <c r="F3251" t="s">
        <v>3234</v>
      </c>
      <c r="G3251" t="s">
        <v>180</v>
      </c>
      <c r="H3251" t="s">
        <v>13</v>
      </c>
      <c r="I3251" s="122">
        <v>45.359000000000002</v>
      </c>
      <c r="J3251" s="122">
        <v>3.0459999999999998</v>
      </c>
      <c r="K3251" s="122">
        <v>7.9630000000000001</v>
      </c>
      <c r="L3251" s="122">
        <v>7.431</v>
      </c>
      <c r="M3251" s="122">
        <v>0.13400000000000001</v>
      </c>
      <c r="N3251" s="122">
        <v>12.156000000000001</v>
      </c>
      <c r="O3251" s="122">
        <v>22.766999999999999</v>
      </c>
      <c r="P3251" s="122">
        <v>0.64200000000000002</v>
      </c>
      <c r="R3251" s="122">
        <v>6.3E-2</v>
      </c>
      <c r="S3251" s="122">
        <v>74.463473802686906</v>
      </c>
      <c r="T3251" s="122">
        <v>99.560999999999993</v>
      </c>
    </row>
    <row r="3252" spans="1:20" x14ac:dyDescent="0.25">
      <c r="A3252" t="s">
        <v>3234</v>
      </c>
      <c r="B3252" t="s">
        <v>3339</v>
      </c>
      <c r="C3252" t="s">
        <v>189</v>
      </c>
      <c r="D3252" t="s">
        <v>2282</v>
      </c>
      <c r="E3252" t="s">
        <v>5452</v>
      </c>
      <c r="F3252" t="s">
        <v>3234</v>
      </c>
      <c r="G3252" t="s">
        <v>180</v>
      </c>
      <c r="H3252" t="s">
        <v>13</v>
      </c>
      <c r="I3252" s="122">
        <v>44.183</v>
      </c>
      <c r="J3252" s="122">
        <v>2.581</v>
      </c>
      <c r="K3252" s="122">
        <v>8.048</v>
      </c>
      <c r="L3252" s="122">
        <v>10.984</v>
      </c>
      <c r="M3252" s="122">
        <v>0.30199999999999999</v>
      </c>
      <c r="N3252" s="122">
        <v>9.3919999999999995</v>
      </c>
      <c r="O3252" s="122">
        <v>22.207000000000001</v>
      </c>
      <c r="P3252" s="122">
        <v>1.1299999999999999</v>
      </c>
      <c r="S3252" s="122">
        <v>60.383137860014173</v>
      </c>
      <c r="T3252" s="122">
        <v>98.894999999999996</v>
      </c>
    </row>
    <row r="3253" spans="1:20" x14ac:dyDescent="0.25">
      <c r="A3253" t="s">
        <v>3234</v>
      </c>
      <c r="B3253" t="s">
        <v>3339</v>
      </c>
      <c r="C3253" t="s">
        <v>189</v>
      </c>
      <c r="D3253" t="s">
        <v>2282</v>
      </c>
      <c r="E3253" t="s">
        <v>5452</v>
      </c>
      <c r="F3253" t="s">
        <v>3234</v>
      </c>
      <c r="G3253" t="s">
        <v>180</v>
      </c>
      <c r="H3253" t="s">
        <v>13</v>
      </c>
      <c r="I3253" s="122">
        <v>47.655999999999999</v>
      </c>
      <c r="J3253" s="122">
        <v>2.2210000000000001</v>
      </c>
      <c r="K3253" s="122">
        <v>6.2149999999999999</v>
      </c>
      <c r="L3253" s="122">
        <v>6.9059999999999997</v>
      </c>
      <c r="M3253" s="122">
        <v>0.13100000000000001</v>
      </c>
      <c r="N3253" s="122">
        <v>12.95</v>
      </c>
      <c r="O3253" s="122">
        <v>22.600999999999999</v>
      </c>
      <c r="P3253" s="122">
        <v>0.71899999999999997</v>
      </c>
      <c r="S3253" s="122">
        <v>76.972191328379736</v>
      </c>
      <c r="T3253" s="122">
        <v>99.412999999999982</v>
      </c>
    </row>
    <row r="3254" spans="1:20" x14ac:dyDescent="0.25">
      <c r="A3254" t="s">
        <v>3234</v>
      </c>
      <c r="B3254" t="s">
        <v>3339</v>
      </c>
      <c r="C3254" t="s">
        <v>189</v>
      </c>
      <c r="D3254" t="s">
        <v>2282</v>
      </c>
      <c r="E3254" t="s">
        <v>5452</v>
      </c>
      <c r="F3254" t="s">
        <v>3234</v>
      </c>
      <c r="G3254" t="s">
        <v>180</v>
      </c>
      <c r="H3254" t="s">
        <v>13</v>
      </c>
      <c r="I3254" s="122">
        <v>46.634999999999998</v>
      </c>
      <c r="J3254" s="122">
        <v>2.63</v>
      </c>
      <c r="K3254" s="122">
        <v>7.3259999999999996</v>
      </c>
      <c r="L3254" s="122">
        <v>8.0850000000000009</v>
      </c>
      <c r="M3254" s="122">
        <v>0.17399999999999999</v>
      </c>
      <c r="N3254" s="122">
        <v>11.805999999999999</v>
      </c>
      <c r="O3254" s="122">
        <v>22.675000000000001</v>
      </c>
      <c r="P3254" s="122">
        <v>0.80100000000000005</v>
      </c>
      <c r="R3254" s="122">
        <v>7.1999999999999995E-2</v>
      </c>
      <c r="S3254" s="122">
        <v>72.244733815890413</v>
      </c>
      <c r="T3254" s="122">
        <v>100.20399999999999</v>
      </c>
    </row>
    <row r="3255" spans="1:20" x14ac:dyDescent="0.25">
      <c r="A3255" t="s">
        <v>3234</v>
      </c>
      <c r="B3255" t="s">
        <v>3339</v>
      </c>
      <c r="C3255" t="s">
        <v>189</v>
      </c>
      <c r="D3255" t="s">
        <v>2282</v>
      </c>
      <c r="E3255" t="s">
        <v>5452</v>
      </c>
      <c r="F3255" t="s">
        <v>3234</v>
      </c>
      <c r="G3255" t="s">
        <v>180</v>
      </c>
      <c r="H3255" t="s">
        <v>13</v>
      </c>
      <c r="I3255" s="122">
        <v>44.908999999999999</v>
      </c>
      <c r="J3255" s="122">
        <v>3.4239999999999999</v>
      </c>
      <c r="K3255" s="122">
        <v>8.5069999999999997</v>
      </c>
      <c r="L3255" s="122">
        <v>7.9859999999999998</v>
      </c>
      <c r="M3255" s="122">
        <v>9.1999999999999998E-2</v>
      </c>
      <c r="N3255" s="122">
        <v>11.81</v>
      </c>
      <c r="O3255" s="122">
        <v>22.853999999999999</v>
      </c>
      <c r="P3255" s="122">
        <v>0.74199999999999999</v>
      </c>
      <c r="Q3255" s="122">
        <v>1.4E-2</v>
      </c>
      <c r="R3255" s="122">
        <v>4.2000000000000003E-2</v>
      </c>
      <c r="S3255" s="122">
        <v>72.497857105099897</v>
      </c>
      <c r="T3255" s="122">
        <v>100.38</v>
      </c>
    </row>
    <row r="3256" spans="1:20" x14ac:dyDescent="0.25">
      <c r="A3256" t="s">
        <v>3234</v>
      </c>
      <c r="B3256" t="s">
        <v>3339</v>
      </c>
      <c r="C3256" t="s">
        <v>189</v>
      </c>
      <c r="D3256" t="s">
        <v>2282</v>
      </c>
      <c r="E3256" t="s">
        <v>5452</v>
      </c>
      <c r="F3256" t="s">
        <v>3234</v>
      </c>
      <c r="G3256" t="s">
        <v>180</v>
      </c>
      <c r="H3256" t="s">
        <v>12</v>
      </c>
      <c r="I3256" s="122">
        <v>46.024000000000001</v>
      </c>
      <c r="J3256" s="122">
        <v>2.524</v>
      </c>
      <c r="K3256" s="122">
        <v>7.3520000000000003</v>
      </c>
      <c r="L3256" s="122">
        <v>6.7110000000000003</v>
      </c>
      <c r="M3256" s="122">
        <v>0.129</v>
      </c>
      <c r="N3256" s="122">
        <v>13.102</v>
      </c>
      <c r="O3256" s="122">
        <v>22.672000000000001</v>
      </c>
      <c r="P3256" s="122">
        <v>0.68899999999999995</v>
      </c>
      <c r="R3256" s="122">
        <v>5.8999999999999997E-2</v>
      </c>
      <c r="S3256" s="122">
        <v>77.678936982907928</v>
      </c>
      <c r="T3256" s="122">
        <v>99.261999999999986</v>
      </c>
    </row>
    <row r="3257" spans="1:20" x14ac:dyDescent="0.25">
      <c r="A3257" t="s">
        <v>3234</v>
      </c>
      <c r="B3257" t="s">
        <v>3339</v>
      </c>
      <c r="C3257" t="s">
        <v>189</v>
      </c>
      <c r="D3257" t="s">
        <v>2282</v>
      </c>
      <c r="E3257" t="s">
        <v>5452</v>
      </c>
      <c r="F3257" t="s">
        <v>3234</v>
      </c>
      <c r="G3257" t="s">
        <v>180</v>
      </c>
      <c r="H3257" t="s">
        <v>12</v>
      </c>
      <c r="I3257" s="122">
        <v>44.186999999999998</v>
      </c>
      <c r="J3257" s="122">
        <v>2.444</v>
      </c>
      <c r="K3257" s="122">
        <v>8.4960000000000004</v>
      </c>
      <c r="L3257" s="122">
        <v>8.7750000000000004</v>
      </c>
      <c r="M3257" s="122">
        <v>0.16500000000000001</v>
      </c>
      <c r="N3257" s="122">
        <v>10.702999999999999</v>
      </c>
      <c r="O3257" s="122">
        <v>23.006</v>
      </c>
      <c r="P3257" s="122">
        <v>0.96399999999999997</v>
      </c>
      <c r="R3257" s="122">
        <v>1.2E-2</v>
      </c>
      <c r="S3257" s="122">
        <v>68.495847581887105</v>
      </c>
      <c r="T3257" s="122">
        <v>98.792000000000016</v>
      </c>
    </row>
    <row r="3258" spans="1:20" x14ac:dyDescent="0.25">
      <c r="A3258" t="s">
        <v>3234</v>
      </c>
      <c r="B3258" t="s">
        <v>3339</v>
      </c>
      <c r="C3258" t="s">
        <v>189</v>
      </c>
      <c r="D3258" t="s">
        <v>2282</v>
      </c>
      <c r="E3258" t="s">
        <v>5452</v>
      </c>
      <c r="F3258" t="s">
        <v>3234</v>
      </c>
      <c r="G3258" t="s">
        <v>180</v>
      </c>
      <c r="H3258" t="s">
        <v>12</v>
      </c>
      <c r="I3258" s="122">
        <v>45.408000000000001</v>
      </c>
      <c r="J3258" s="122">
        <v>2.5139999999999998</v>
      </c>
      <c r="K3258" s="122">
        <v>7.569</v>
      </c>
      <c r="L3258" s="122">
        <v>7.94</v>
      </c>
      <c r="M3258" s="122">
        <v>0.14399999999999999</v>
      </c>
      <c r="N3258" s="122">
        <v>11.862</v>
      </c>
      <c r="O3258" s="122">
        <v>22.992999999999999</v>
      </c>
      <c r="P3258" s="122">
        <v>0.74399999999999999</v>
      </c>
      <c r="Q3258" s="122">
        <v>2.8000000000000001E-2</v>
      </c>
      <c r="R3258" s="122">
        <v>1.0999999999999999E-2</v>
      </c>
      <c r="S3258" s="122">
        <v>72.700168966091638</v>
      </c>
      <c r="T3258" s="122">
        <v>99.212999999999994</v>
      </c>
    </row>
    <row r="3259" spans="1:20" x14ac:dyDescent="0.25">
      <c r="A3259" t="s">
        <v>3234</v>
      </c>
      <c r="B3259" t="s">
        <v>3339</v>
      </c>
      <c r="C3259" t="s">
        <v>189</v>
      </c>
      <c r="D3259" t="s">
        <v>2282</v>
      </c>
      <c r="E3259" t="s">
        <v>5452</v>
      </c>
      <c r="F3259" t="s">
        <v>3234</v>
      </c>
      <c r="G3259" t="s">
        <v>180</v>
      </c>
      <c r="H3259" t="s">
        <v>12</v>
      </c>
      <c r="I3259" s="122">
        <v>43.890999999999998</v>
      </c>
      <c r="J3259" s="122">
        <v>3.5190000000000001</v>
      </c>
      <c r="K3259" s="122">
        <v>8.1479999999999997</v>
      </c>
      <c r="L3259" s="122">
        <v>7.7869999999999999</v>
      </c>
      <c r="M3259" s="122">
        <v>0.122</v>
      </c>
      <c r="N3259" s="122">
        <v>12.381</v>
      </c>
      <c r="O3259" s="122">
        <v>23.140999999999998</v>
      </c>
      <c r="P3259" s="122">
        <v>0.621</v>
      </c>
      <c r="Q3259" s="122">
        <v>1.4999999999999999E-2</v>
      </c>
      <c r="S3259" s="122">
        <v>73.918633724361371</v>
      </c>
      <c r="T3259" s="122">
        <v>99.624999999999972</v>
      </c>
    </row>
    <row r="3260" spans="1:20" x14ac:dyDescent="0.25">
      <c r="A3260" t="s">
        <v>3234</v>
      </c>
      <c r="B3260" t="s">
        <v>3339</v>
      </c>
      <c r="C3260" t="s">
        <v>189</v>
      </c>
      <c r="D3260" t="s">
        <v>2282</v>
      </c>
      <c r="E3260" t="s">
        <v>5452</v>
      </c>
      <c r="F3260" t="s">
        <v>3234</v>
      </c>
      <c r="G3260" t="s">
        <v>180</v>
      </c>
      <c r="H3260" t="s">
        <v>12</v>
      </c>
      <c r="I3260" s="122">
        <v>47.317</v>
      </c>
      <c r="J3260" s="122">
        <v>2.1259999999999999</v>
      </c>
      <c r="K3260" s="122">
        <v>6.0789999999999997</v>
      </c>
      <c r="L3260" s="122">
        <v>6.7910000000000004</v>
      </c>
      <c r="M3260" s="122">
        <v>0.154</v>
      </c>
      <c r="N3260" s="122">
        <v>13.997</v>
      </c>
      <c r="O3260" s="122">
        <v>22.619</v>
      </c>
      <c r="P3260" s="122">
        <v>0.65100000000000002</v>
      </c>
      <c r="Q3260" s="122">
        <v>2E-3</v>
      </c>
      <c r="R3260" s="122">
        <v>2E-3</v>
      </c>
      <c r="S3260" s="122">
        <v>78.605054011650822</v>
      </c>
      <c r="T3260" s="122">
        <v>99.754999999999981</v>
      </c>
    </row>
    <row r="3261" spans="1:20" x14ac:dyDescent="0.25">
      <c r="A3261" t="s">
        <v>3234</v>
      </c>
      <c r="B3261" t="s">
        <v>3339</v>
      </c>
      <c r="C3261" t="s">
        <v>189</v>
      </c>
      <c r="D3261" t="s">
        <v>2282</v>
      </c>
      <c r="E3261" t="s">
        <v>5452</v>
      </c>
      <c r="F3261" t="s">
        <v>3234</v>
      </c>
      <c r="G3261" t="s">
        <v>180</v>
      </c>
      <c r="H3261" t="s">
        <v>12</v>
      </c>
      <c r="I3261" s="122">
        <v>44.337000000000003</v>
      </c>
      <c r="J3261" s="122">
        <v>3.101</v>
      </c>
      <c r="K3261" s="122">
        <v>7.7320000000000002</v>
      </c>
      <c r="L3261" s="122">
        <v>7.5190000000000001</v>
      </c>
      <c r="M3261" s="122">
        <v>0.09</v>
      </c>
      <c r="N3261" s="122">
        <v>12.324</v>
      </c>
      <c r="O3261" s="122">
        <v>22.561</v>
      </c>
      <c r="P3261" s="122">
        <v>0.67500000000000004</v>
      </c>
      <c r="R3261" s="122">
        <v>0.13200000000000001</v>
      </c>
      <c r="S3261" s="122">
        <v>74.500592997001078</v>
      </c>
      <c r="T3261" s="122">
        <v>98.503000000000014</v>
      </c>
    </row>
    <row r="3262" spans="1:20" x14ac:dyDescent="0.25">
      <c r="A3262" t="s">
        <v>3234</v>
      </c>
      <c r="B3262" t="s">
        <v>3339</v>
      </c>
      <c r="C3262" t="s">
        <v>189</v>
      </c>
      <c r="D3262" t="s">
        <v>2282</v>
      </c>
      <c r="E3262" t="s">
        <v>5452</v>
      </c>
      <c r="F3262" t="s">
        <v>3234</v>
      </c>
      <c r="G3262" t="s">
        <v>180</v>
      </c>
      <c r="H3262" t="s">
        <v>12</v>
      </c>
      <c r="I3262" s="122">
        <v>48.87</v>
      </c>
      <c r="J3262" s="122">
        <v>1.7230000000000001</v>
      </c>
      <c r="K3262" s="122">
        <v>4.24</v>
      </c>
      <c r="L3262" s="122">
        <v>5.5149999999999997</v>
      </c>
      <c r="M3262" s="122">
        <v>0.108</v>
      </c>
      <c r="N3262" s="122">
        <v>14.59</v>
      </c>
      <c r="O3262" s="122">
        <v>22.85</v>
      </c>
      <c r="P3262" s="122">
        <v>0.52400000000000002</v>
      </c>
      <c r="Q3262" s="122">
        <v>2.1999999999999999E-2</v>
      </c>
      <c r="R3262" s="122">
        <v>0.23799999999999999</v>
      </c>
      <c r="S3262" s="122">
        <v>82.504385030103904</v>
      </c>
      <c r="T3262" s="122">
        <v>98.679999999999993</v>
      </c>
    </row>
    <row r="3263" spans="1:20" x14ac:dyDescent="0.25">
      <c r="A3263" t="s">
        <v>3234</v>
      </c>
      <c r="B3263" t="s">
        <v>3339</v>
      </c>
      <c r="C3263" t="s">
        <v>189</v>
      </c>
      <c r="D3263" t="s">
        <v>2282</v>
      </c>
      <c r="E3263" t="s">
        <v>5452</v>
      </c>
      <c r="F3263" t="s">
        <v>3234</v>
      </c>
      <c r="G3263" t="s">
        <v>180</v>
      </c>
      <c r="H3263" t="s">
        <v>11</v>
      </c>
      <c r="I3263" s="122">
        <v>47.170999999999999</v>
      </c>
      <c r="J3263" s="122">
        <v>2.0129999999999999</v>
      </c>
      <c r="K3263" s="122">
        <v>6.05</v>
      </c>
      <c r="L3263" s="122">
        <v>6.5119999999999996</v>
      </c>
      <c r="M3263" s="122">
        <v>9.9000000000000005E-2</v>
      </c>
      <c r="N3263" s="122">
        <v>13.958</v>
      </c>
      <c r="O3263" s="122">
        <v>22.951000000000001</v>
      </c>
      <c r="P3263" s="122">
        <v>0.51</v>
      </c>
      <c r="Q3263" s="122">
        <v>8.0000000000000002E-3</v>
      </c>
      <c r="R3263" s="122">
        <v>0.61099999999999999</v>
      </c>
      <c r="S3263" s="122">
        <v>79.256272556274482</v>
      </c>
      <c r="T3263" s="122">
        <v>99.882999999999996</v>
      </c>
    </row>
    <row r="3264" spans="1:20" x14ac:dyDescent="0.25">
      <c r="A3264" t="s">
        <v>3234</v>
      </c>
      <c r="B3264" t="s">
        <v>3339</v>
      </c>
      <c r="C3264" t="s">
        <v>189</v>
      </c>
      <c r="D3264" t="s">
        <v>2282</v>
      </c>
      <c r="E3264" t="s">
        <v>5452</v>
      </c>
      <c r="F3264" t="s">
        <v>3234</v>
      </c>
      <c r="G3264" t="s">
        <v>180</v>
      </c>
      <c r="H3264" t="s">
        <v>11</v>
      </c>
      <c r="I3264" s="122">
        <v>45.73</v>
      </c>
      <c r="J3264" s="122">
        <v>2.9630000000000001</v>
      </c>
      <c r="K3264" s="122">
        <v>8.0239999999999991</v>
      </c>
      <c r="L3264" s="122">
        <v>6.91</v>
      </c>
      <c r="M3264" s="122">
        <v>8.5000000000000006E-2</v>
      </c>
      <c r="N3264" s="122">
        <v>12.576000000000001</v>
      </c>
      <c r="O3264" s="122">
        <v>22.855</v>
      </c>
      <c r="P3264" s="122">
        <v>0.71699999999999997</v>
      </c>
      <c r="Q3264" s="122">
        <v>7.0000000000000001E-3</v>
      </c>
      <c r="S3264" s="122">
        <v>76.438222347684956</v>
      </c>
      <c r="T3264" s="122">
        <v>99.88600000000001</v>
      </c>
    </row>
    <row r="3265" spans="1:20" x14ac:dyDescent="0.25">
      <c r="A3265" t="s">
        <v>3234</v>
      </c>
      <c r="B3265" t="s">
        <v>3339</v>
      </c>
      <c r="C3265" t="s">
        <v>189</v>
      </c>
      <c r="D3265" t="s">
        <v>2282</v>
      </c>
      <c r="E3265" t="s">
        <v>5452</v>
      </c>
      <c r="F3265" t="s">
        <v>3234</v>
      </c>
      <c r="G3265" t="s">
        <v>180</v>
      </c>
      <c r="H3265" t="s">
        <v>11</v>
      </c>
      <c r="I3265" s="122">
        <v>42.594000000000001</v>
      </c>
      <c r="J3265" s="122">
        <v>4.3550000000000004</v>
      </c>
      <c r="K3265" s="122">
        <v>10.053000000000001</v>
      </c>
      <c r="L3265" s="122">
        <v>8.1780000000000008</v>
      </c>
      <c r="M3265" s="122">
        <v>0.13900000000000001</v>
      </c>
      <c r="N3265" s="122">
        <v>11.342000000000001</v>
      </c>
      <c r="O3265" s="122">
        <v>22.134</v>
      </c>
      <c r="P3265" s="122">
        <v>0.63200000000000001</v>
      </c>
      <c r="Q3265" s="122">
        <v>8.9999999999999993E-3</v>
      </c>
      <c r="R3265" s="122">
        <v>0.183</v>
      </c>
      <c r="S3265" s="122">
        <v>71.199673015988452</v>
      </c>
      <c r="T3265" s="122">
        <v>99.619</v>
      </c>
    </row>
    <row r="3266" spans="1:20" x14ac:dyDescent="0.25">
      <c r="A3266" t="s">
        <v>3234</v>
      </c>
      <c r="B3266" t="s">
        <v>3339</v>
      </c>
      <c r="C3266" t="s">
        <v>189</v>
      </c>
      <c r="D3266" t="s">
        <v>2282</v>
      </c>
      <c r="E3266" t="s">
        <v>5452</v>
      </c>
      <c r="F3266" t="s">
        <v>3234</v>
      </c>
      <c r="G3266" t="s">
        <v>180</v>
      </c>
      <c r="H3266" t="s">
        <v>11</v>
      </c>
      <c r="I3266" s="122">
        <v>47.313000000000002</v>
      </c>
      <c r="J3266" s="122">
        <v>3.0089999999999999</v>
      </c>
      <c r="K3266" s="122">
        <v>5.7430000000000003</v>
      </c>
      <c r="L3266" s="122">
        <v>7.4729999999999999</v>
      </c>
      <c r="M3266" s="122">
        <v>0.115</v>
      </c>
      <c r="N3266" s="122">
        <v>13.474</v>
      </c>
      <c r="O3266" s="122">
        <v>22.975000000000001</v>
      </c>
      <c r="P3266" s="122">
        <v>0.503</v>
      </c>
      <c r="Q3266" s="122">
        <v>6.0000000000000001E-3</v>
      </c>
      <c r="R3266" s="122">
        <v>3.9E-2</v>
      </c>
      <c r="S3266" s="122">
        <v>76.2693163890644</v>
      </c>
      <c r="T3266" s="122">
        <v>100.702</v>
      </c>
    </row>
    <row r="3267" spans="1:20" x14ac:dyDescent="0.25">
      <c r="A3267" t="s">
        <v>3234</v>
      </c>
      <c r="B3267" t="s">
        <v>3339</v>
      </c>
      <c r="C3267" t="s">
        <v>189</v>
      </c>
      <c r="D3267" t="s">
        <v>2282</v>
      </c>
      <c r="E3267" t="s">
        <v>5452</v>
      </c>
      <c r="F3267" t="s">
        <v>3234</v>
      </c>
      <c r="G3267" t="s">
        <v>180</v>
      </c>
      <c r="H3267" t="s">
        <v>11</v>
      </c>
      <c r="I3267" s="122">
        <v>46.366</v>
      </c>
      <c r="J3267" s="122">
        <v>2.7210000000000001</v>
      </c>
      <c r="K3267" s="122">
        <v>5.8079999999999998</v>
      </c>
      <c r="L3267" s="122">
        <v>7.8739999999999997</v>
      </c>
      <c r="M3267" s="122">
        <v>0.151</v>
      </c>
      <c r="N3267" s="122">
        <v>13.260999999999999</v>
      </c>
      <c r="O3267" s="122">
        <v>22.402000000000001</v>
      </c>
      <c r="P3267" s="122">
        <v>0.44900000000000001</v>
      </c>
      <c r="S3267" s="122">
        <v>75.012848543662457</v>
      </c>
      <c r="T3267" s="122">
        <v>99.032000000000011</v>
      </c>
    </row>
    <row r="3268" spans="1:20" x14ac:dyDescent="0.25">
      <c r="A3268" t="s">
        <v>3234</v>
      </c>
      <c r="B3268" t="s">
        <v>3339</v>
      </c>
      <c r="C3268" t="s">
        <v>189</v>
      </c>
      <c r="D3268" t="s">
        <v>2282</v>
      </c>
      <c r="E3268" t="s">
        <v>5452</v>
      </c>
      <c r="F3268" t="s">
        <v>3234</v>
      </c>
      <c r="G3268" t="s">
        <v>180</v>
      </c>
      <c r="H3268" t="s">
        <v>10</v>
      </c>
      <c r="I3268" s="122">
        <v>47.982999999999997</v>
      </c>
      <c r="J3268" s="122">
        <v>2.1760000000000002</v>
      </c>
      <c r="K3268" s="122">
        <v>5.16</v>
      </c>
      <c r="L3268" s="122">
        <v>6.3490000000000002</v>
      </c>
      <c r="M3268" s="122">
        <v>0.157</v>
      </c>
      <c r="N3268" s="122">
        <v>13.781000000000001</v>
      </c>
      <c r="O3268" s="122">
        <v>23.029</v>
      </c>
      <c r="P3268" s="122">
        <v>0.68500000000000005</v>
      </c>
      <c r="Q3268" s="122">
        <v>1.2E-2</v>
      </c>
      <c r="R3268" s="122">
        <v>1.4E-2</v>
      </c>
      <c r="S3268" s="122">
        <v>79.462454964406177</v>
      </c>
      <c r="T3268" s="122">
        <v>99.350999999999999</v>
      </c>
    </row>
    <row r="3269" spans="1:20" x14ac:dyDescent="0.25">
      <c r="A3269" t="s">
        <v>3234</v>
      </c>
      <c r="B3269" t="s">
        <v>3339</v>
      </c>
      <c r="C3269" t="s">
        <v>189</v>
      </c>
      <c r="D3269" t="s">
        <v>2282</v>
      </c>
      <c r="E3269" t="s">
        <v>5452</v>
      </c>
      <c r="F3269" t="s">
        <v>3234</v>
      </c>
      <c r="G3269" t="s">
        <v>180</v>
      </c>
      <c r="H3269" t="s">
        <v>10</v>
      </c>
      <c r="I3269" s="122">
        <v>47.005000000000003</v>
      </c>
      <c r="J3269" s="122">
        <v>2.3039999999999998</v>
      </c>
      <c r="K3269" s="122">
        <v>6.18</v>
      </c>
      <c r="L3269" s="122">
        <v>8.625</v>
      </c>
      <c r="M3269" s="122">
        <v>0.35099999999999998</v>
      </c>
      <c r="N3269" s="122">
        <v>11.531000000000001</v>
      </c>
      <c r="O3269" s="122">
        <v>22.402000000000001</v>
      </c>
      <c r="P3269" s="122">
        <v>0.97299999999999998</v>
      </c>
      <c r="Q3269" s="122">
        <v>8.0000000000000002E-3</v>
      </c>
      <c r="R3269" s="122">
        <v>2.1000000000000001E-2</v>
      </c>
      <c r="S3269" s="122">
        <v>70.441486005730667</v>
      </c>
      <c r="T3269" s="122">
        <v>99.403000000000006</v>
      </c>
    </row>
    <row r="3270" spans="1:20" x14ac:dyDescent="0.25">
      <c r="A3270" t="s">
        <v>3234</v>
      </c>
      <c r="B3270" t="s">
        <v>3339</v>
      </c>
      <c r="C3270" t="s">
        <v>189</v>
      </c>
      <c r="D3270" t="s">
        <v>2282</v>
      </c>
      <c r="E3270" t="s">
        <v>5452</v>
      </c>
      <c r="F3270" t="s">
        <v>3234</v>
      </c>
      <c r="G3270" t="s">
        <v>180</v>
      </c>
      <c r="H3270" t="s">
        <v>10</v>
      </c>
      <c r="I3270" s="122">
        <v>42.542000000000002</v>
      </c>
      <c r="J3270" s="122">
        <v>4.8769999999999998</v>
      </c>
      <c r="K3270" s="122">
        <v>9.7759999999999998</v>
      </c>
      <c r="L3270" s="122">
        <v>8.5670000000000002</v>
      </c>
      <c r="M3270" s="122">
        <v>0.14299999999999999</v>
      </c>
      <c r="N3270" s="122">
        <v>10.696999999999999</v>
      </c>
      <c r="O3270" s="122">
        <v>22.027999999999999</v>
      </c>
      <c r="P3270" s="122">
        <v>0.86099999999999999</v>
      </c>
      <c r="Q3270" s="122">
        <v>1.7999999999999999E-2</v>
      </c>
      <c r="R3270" s="122">
        <v>4.2999999999999997E-2</v>
      </c>
      <c r="S3270" s="122">
        <v>68.999205844166212</v>
      </c>
      <c r="T3270" s="122">
        <v>99.571000000000012</v>
      </c>
    </row>
    <row r="3271" spans="1:20" x14ac:dyDescent="0.25">
      <c r="A3271" t="s">
        <v>3234</v>
      </c>
      <c r="B3271" t="s">
        <v>3339</v>
      </c>
      <c r="C3271" t="s">
        <v>189</v>
      </c>
      <c r="D3271" t="s">
        <v>2282</v>
      </c>
      <c r="E3271" t="s">
        <v>5452</v>
      </c>
      <c r="F3271" t="s">
        <v>3234</v>
      </c>
      <c r="G3271" t="s">
        <v>180</v>
      </c>
      <c r="H3271" t="s">
        <v>10</v>
      </c>
      <c r="I3271" s="122">
        <v>45.069000000000003</v>
      </c>
      <c r="J3271" s="122">
        <v>3.2490000000000001</v>
      </c>
      <c r="K3271" s="122">
        <v>7.8419999999999996</v>
      </c>
      <c r="L3271" s="122">
        <v>7.2229999999999999</v>
      </c>
      <c r="M3271" s="122">
        <v>0.13500000000000001</v>
      </c>
      <c r="N3271" s="122">
        <v>12.981999999999999</v>
      </c>
      <c r="O3271" s="122">
        <v>22.335000000000001</v>
      </c>
      <c r="P3271" s="122">
        <v>0.61499999999999999</v>
      </c>
      <c r="Q3271" s="122">
        <v>1E-3</v>
      </c>
      <c r="R3271" s="122">
        <v>4.2999999999999997E-2</v>
      </c>
      <c r="S3271" s="122">
        <v>76.211858271558881</v>
      </c>
      <c r="T3271" s="122">
        <v>99.499000000000009</v>
      </c>
    </row>
    <row r="3272" spans="1:20" x14ac:dyDescent="0.25">
      <c r="A3272" t="s">
        <v>3234</v>
      </c>
      <c r="B3272" t="s">
        <v>3339</v>
      </c>
      <c r="C3272" t="s">
        <v>189</v>
      </c>
      <c r="D3272" t="s">
        <v>2282</v>
      </c>
      <c r="E3272" t="s">
        <v>5452</v>
      </c>
      <c r="F3272" t="s">
        <v>3234</v>
      </c>
      <c r="G3272" t="s">
        <v>180</v>
      </c>
      <c r="H3272" t="s">
        <v>10</v>
      </c>
      <c r="I3272" s="122">
        <v>46.438000000000002</v>
      </c>
      <c r="J3272" s="122">
        <v>2.234</v>
      </c>
      <c r="K3272" s="122">
        <v>6.3659999999999997</v>
      </c>
      <c r="L3272" s="122">
        <v>7.8179999999999996</v>
      </c>
      <c r="M3272" s="122">
        <v>0.14799999999999999</v>
      </c>
      <c r="N3272" s="122">
        <v>11.994999999999999</v>
      </c>
      <c r="O3272" s="122">
        <v>22.709</v>
      </c>
      <c r="P3272" s="122">
        <v>0.997</v>
      </c>
      <c r="R3272" s="122">
        <v>5.8000000000000003E-2</v>
      </c>
      <c r="S3272" s="122">
        <v>73.225574650468161</v>
      </c>
      <c r="T3272" s="122">
        <v>98.763000000000019</v>
      </c>
    </row>
    <row r="3273" spans="1:20" x14ac:dyDescent="0.25">
      <c r="A3273" t="s">
        <v>3234</v>
      </c>
      <c r="B3273" t="s">
        <v>3339</v>
      </c>
      <c r="C3273" t="s">
        <v>189</v>
      </c>
      <c r="D3273" t="s">
        <v>2282</v>
      </c>
      <c r="E3273" t="s">
        <v>5452</v>
      </c>
      <c r="F3273" t="s">
        <v>3234</v>
      </c>
      <c r="G3273" t="s">
        <v>180</v>
      </c>
      <c r="H3273" t="s">
        <v>8</v>
      </c>
      <c r="I3273" s="122">
        <v>48.311999999999998</v>
      </c>
      <c r="J3273" s="122">
        <v>1.9550000000000001</v>
      </c>
      <c r="K3273" s="122">
        <v>5.8120000000000003</v>
      </c>
      <c r="L3273" s="122">
        <v>8.734</v>
      </c>
      <c r="M3273" s="122">
        <v>0.33</v>
      </c>
      <c r="N3273" s="122">
        <v>11.49</v>
      </c>
      <c r="O3273" s="122">
        <v>22.192</v>
      </c>
      <c r="P3273" s="122">
        <v>1.131</v>
      </c>
      <c r="S3273" s="122">
        <v>70.104732127176248</v>
      </c>
      <c r="T3273" s="122">
        <v>99.955999999999989</v>
      </c>
    </row>
    <row r="3274" spans="1:20" x14ac:dyDescent="0.25">
      <c r="A3274" t="s">
        <v>3234</v>
      </c>
      <c r="B3274" t="s">
        <v>3339</v>
      </c>
      <c r="C3274" t="s">
        <v>189</v>
      </c>
      <c r="D3274" t="s">
        <v>2282</v>
      </c>
      <c r="E3274" t="s">
        <v>5452</v>
      </c>
      <c r="F3274" t="s">
        <v>3234</v>
      </c>
      <c r="G3274" t="s">
        <v>180</v>
      </c>
      <c r="H3274" t="s">
        <v>8</v>
      </c>
      <c r="I3274" s="122">
        <v>48.968000000000004</v>
      </c>
      <c r="J3274" s="122">
        <v>2.0990000000000002</v>
      </c>
      <c r="K3274" s="122">
        <v>5.3280000000000003</v>
      </c>
      <c r="L3274" s="122">
        <v>7.5410000000000004</v>
      </c>
      <c r="M3274" s="122">
        <v>0.20499999999999999</v>
      </c>
      <c r="N3274" s="122">
        <v>12.61</v>
      </c>
      <c r="O3274" s="122">
        <v>22.059000000000001</v>
      </c>
      <c r="P3274" s="122">
        <v>0.749</v>
      </c>
      <c r="Q3274" s="122">
        <v>4.0000000000000001E-3</v>
      </c>
      <c r="S3274" s="122">
        <v>74.879046662793115</v>
      </c>
      <c r="T3274" s="122">
        <v>99.563000000000002</v>
      </c>
    </row>
    <row r="3275" spans="1:20" x14ac:dyDescent="0.25">
      <c r="A3275" t="s">
        <v>3234</v>
      </c>
      <c r="B3275" t="s">
        <v>3339</v>
      </c>
      <c r="C3275" t="s">
        <v>189</v>
      </c>
      <c r="D3275" t="s">
        <v>2282</v>
      </c>
      <c r="E3275" t="s">
        <v>5452</v>
      </c>
      <c r="F3275" t="s">
        <v>3234</v>
      </c>
      <c r="G3275" t="s">
        <v>180</v>
      </c>
      <c r="H3275" t="s">
        <v>8</v>
      </c>
      <c r="I3275" s="122">
        <v>45.963000000000001</v>
      </c>
      <c r="J3275" s="122">
        <v>2.73</v>
      </c>
      <c r="K3275" s="122">
        <v>7.7370000000000001</v>
      </c>
      <c r="L3275" s="122">
        <v>8.5820000000000007</v>
      </c>
      <c r="M3275" s="122">
        <v>0.245</v>
      </c>
      <c r="N3275" s="122">
        <v>10.904999999999999</v>
      </c>
      <c r="O3275" s="122">
        <v>22.667999999999999</v>
      </c>
      <c r="P3275" s="122">
        <v>0.89300000000000002</v>
      </c>
      <c r="R3275" s="122">
        <v>3.5000000000000003E-2</v>
      </c>
      <c r="S3275" s="122">
        <v>69.372470965587524</v>
      </c>
      <c r="T3275" s="122">
        <v>99.766000000000005</v>
      </c>
    </row>
    <row r="3276" spans="1:20" x14ac:dyDescent="0.25">
      <c r="A3276" t="s">
        <v>3234</v>
      </c>
      <c r="B3276" t="s">
        <v>3339</v>
      </c>
      <c r="C3276" t="s">
        <v>189</v>
      </c>
      <c r="D3276" t="s">
        <v>2282</v>
      </c>
      <c r="E3276" t="s">
        <v>5452</v>
      </c>
      <c r="F3276" t="s">
        <v>3234</v>
      </c>
      <c r="G3276" t="s">
        <v>180</v>
      </c>
      <c r="H3276" t="s">
        <v>8</v>
      </c>
      <c r="I3276" s="122">
        <v>46.664000000000001</v>
      </c>
      <c r="J3276" s="122">
        <v>2.8540000000000001</v>
      </c>
      <c r="K3276" s="122">
        <v>7.4260000000000002</v>
      </c>
      <c r="L3276" s="122">
        <v>8.2650000000000006</v>
      </c>
      <c r="M3276" s="122">
        <v>0.21</v>
      </c>
      <c r="N3276" s="122">
        <v>11.231999999999999</v>
      </c>
      <c r="O3276" s="122">
        <v>22.74</v>
      </c>
      <c r="P3276" s="122">
        <v>0.82099999999999995</v>
      </c>
      <c r="Q3276" s="122">
        <v>2.9000000000000001E-2</v>
      </c>
      <c r="S3276" s="122">
        <v>70.78104452946711</v>
      </c>
      <c r="T3276" s="122">
        <v>100.241</v>
      </c>
    </row>
    <row r="3277" spans="1:20" x14ac:dyDescent="0.25">
      <c r="A3277" t="s">
        <v>3234</v>
      </c>
      <c r="B3277" t="s">
        <v>3339</v>
      </c>
      <c r="C3277" t="s">
        <v>189</v>
      </c>
      <c r="D3277" t="s">
        <v>2282</v>
      </c>
      <c r="E3277" t="s">
        <v>5452</v>
      </c>
      <c r="F3277" t="s">
        <v>3234</v>
      </c>
      <c r="G3277" t="s">
        <v>180</v>
      </c>
      <c r="H3277" t="s">
        <v>15</v>
      </c>
      <c r="I3277" s="122">
        <v>42.218000000000004</v>
      </c>
      <c r="J3277" s="122">
        <v>4.2549999999999999</v>
      </c>
      <c r="K3277" s="122">
        <v>8.8889999999999993</v>
      </c>
      <c r="L3277" s="122">
        <v>10.772</v>
      </c>
      <c r="M3277" s="122">
        <v>0.35699999999999998</v>
      </c>
      <c r="N3277" s="122">
        <v>8.7260000000000009</v>
      </c>
      <c r="O3277" s="122">
        <v>22.302</v>
      </c>
      <c r="P3277" s="122">
        <v>1.141</v>
      </c>
      <c r="Q3277" s="122">
        <v>4.0000000000000001E-3</v>
      </c>
      <c r="S3277" s="122">
        <v>59.082897183302649</v>
      </c>
      <c r="T3277" s="122">
        <v>98.664000000000016</v>
      </c>
    </row>
    <row r="3278" spans="1:20" x14ac:dyDescent="0.25">
      <c r="A3278" t="s">
        <v>3234</v>
      </c>
      <c r="B3278" t="s">
        <v>3339</v>
      </c>
      <c r="C3278" t="s">
        <v>189</v>
      </c>
      <c r="D3278" t="s">
        <v>2282</v>
      </c>
      <c r="E3278" t="s">
        <v>5452</v>
      </c>
      <c r="F3278" t="s">
        <v>3234</v>
      </c>
      <c r="G3278" t="s">
        <v>180</v>
      </c>
      <c r="H3278" t="s">
        <v>11</v>
      </c>
      <c r="I3278" s="122">
        <v>42.305</v>
      </c>
      <c r="J3278" s="122">
        <v>3.927</v>
      </c>
      <c r="K3278" s="122">
        <v>9.4649999999999999</v>
      </c>
      <c r="L3278" s="122">
        <v>10.199999999999999</v>
      </c>
      <c r="M3278" s="122">
        <v>0.218</v>
      </c>
      <c r="N3278" s="122">
        <v>9.27</v>
      </c>
      <c r="O3278" s="122">
        <v>22.608000000000001</v>
      </c>
      <c r="P3278" s="122">
        <v>1.125</v>
      </c>
      <c r="S3278" s="122">
        <v>61.83220190505093</v>
      </c>
      <c r="T3278" s="122">
        <v>99.15100000000001</v>
      </c>
    </row>
    <row r="3279" spans="1:20" x14ac:dyDescent="0.25">
      <c r="A3279" t="s">
        <v>3234</v>
      </c>
      <c r="B3279" t="s">
        <v>3339</v>
      </c>
      <c r="C3279" t="s">
        <v>189</v>
      </c>
      <c r="D3279" t="s">
        <v>2282</v>
      </c>
      <c r="E3279" t="s">
        <v>5452</v>
      </c>
      <c r="F3279" t="s">
        <v>3234</v>
      </c>
      <c r="G3279" t="s">
        <v>180</v>
      </c>
      <c r="H3279" t="s">
        <v>10</v>
      </c>
      <c r="I3279" s="122">
        <v>42.106000000000002</v>
      </c>
      <c r="J3279" s="122">
        <v>3.613</v>
      </c>
      <c r="K3279" s="122">
        <v>9.8010000000000002</v>
      </c>
      <c r="L3279" s="122">
        <v>10.343</v>
      </c>
      <c r="M3279" s="122">
        <v>0.246</v>
      </c>
      <c r="N3279" s="122">
        <v>8.76</v>
      </c>
      <c r="O3279" s="122">
        <v>22.609000000000002</v>
      </c>
      <c r="P3279" s="122">
        <v>0.99199999999999999</v>
      </c>
      <c r="R3279" s="122">
        <v>2.5000000000000001E-2</v>
      </c>
      <c r="S3279" s="122">
        <v>60.154874463885363</v>
      </c>
      <c r="T3279" s="122">
        <v>98.495000000000019</v>
      </c>
    </row>
    <row r="3280" spans="1:20" x14ac:dyDescent="0.25">
      <c r="A3280" t="s">
        <v>3234</v>
      </c>
      <c r="B3280" t="s">
        <v>3339</v>
      </c>
      <c r="C3280" t="s">
        <v>179</v>
      </c>
      <c r="D3280" t="s">
        <v>2282</v>
      </c>
      <c r="E3280" t="s">
        <v>5452</v>
      </c>
      <c r="F3280" t="s">
        <v>3234</v>
      </c>
      <c r="G3280" t="s">
        <v>180</v>
      </c>
      <c r="H3280" t="s">
        <v>23</v>
      </c>
      <c r="I3280" s="122">
        <v>44.707000000000001</v>
      </c>
      <c r="J3280" s="122">
        <v>2.8460000000000001</v>
      </c>
      <c r="K3280" s="122">
        <v>7.1340000000000003</v>
      </c>
      <c r="L3280" s="122">
        <v>9.5190000000000001</v>
      </c>
      <c r="M3280" s="122">
        <v>0.318</v>
      </c>
      <c r="N3280" s="122">
        <v>10.087</v>
      </c>
      <c r="O3280" s="122">
        <v>22.617999999999999</v>
      </c>
      <c r="P3280" s="122">
        <v>1.157</v>
      </c>
      <c r="R3280" s="122">
        <v>2.3E-2</v>
      </c>
      <c r="S3280" s="122">
        <v>65.384736600361123</v>
      </c>
      <c r="T3280" s="122">
        <v>98.408999999999992</v>
      </c>
    </row>
    <row r="3281" spans="1:20" x14ac:dyDescent="0.25">
      <c r="A3281" t="s">
        <v>3234</v>
      </c>
      <c r="B3281" t="s">
        <v>3339</v>
      </c>
      <c r="C3281" t="s">
        <v>179</v>
      </c>
      <c r="D3281" t="s">
        <v>2282</v>
      </c>
      <c r="E3281" t="s">
        <v>5452</v>
      </c>
      <c r="F3281" t="s">
        <v>3234</v>
      </c>
      <c r="G3281" t="s">
        <v>180</v>
      </c>
      <c r="H3281" t="s">
        <v>23</v>
      </c>
      <c r="I3281" s="122">
        <v>41.003</v>
      </c>
      <c r="J3281" s="122">
        <v>4.359</v>
      </c>
      <c r="K3281" s="122">
        <v>10.050000000000001</v>
      </c>
      <c r="L3281" s="122">
        <v>10.454000000000001</v>
      </c>
      <c r="M3281" s="122">
        <v>0.313</v>
      </c>
      <c r="N3281" s="122">
        <v>8.7460000000000004</v>
      </c>
      <c r="O3281" s="122">
        <v>22.707000000000001</v>
      </c>
      <c r="P3281" s="122">
        <v>1.349</v>
      </c>
      <c r="Q3281" s="122">
        <v>1.7000000000000001E-2</v>
      </c>
      <c r="R3281" s="122">
        <v>0.03</v>
      </c>
      <c r="S3281" s="122">
        <v>59.860314072802467</v>
      </c>
      <c r="T3281" s="122">
        <v>99.028000000000006</v>
      </c>
    </row>
    <row r="3282" spans="1:20" x14ac:dyDescent="0.25">
      <c r="A3282" t="s">
        <v>3234</v>
      </c>
      <c r="B3282" t="s">
        <v>3339</v>
      </c>
      <c r="C3282" t="s">
        <v>179</v>
      </c>
      <c r="D3282" t="s">
        <v>2282</v>
      </c>
      <c r="E3282" t="s">
        <v>5452</v>
      </c>
      <c r="F3282" t="s">
        <v>3234</v>
      </c>
      <c r="G3282" t="s">
        <v>180</v>
      </c>
      <c r="H3282" t="s">
        <v>23</v>
      </c>
      <c r="I3282" s="122">
        <v>45.335000000000001</v>
      </c>
      <c r="J3282" s="122">
        <v>2.5190000000000001</v>
      </c>
      <c r="K3282" s="122">
        <v>7.2889999999999997</v>
      </c>
      <c r="L3282" s="122">
        <v>10.065</v>
      </c>
      <c r="M3282" s="122">
        <v>0.252</v>
      </c>
      <c r="N3282" s="122">
        <v>10.019</v>
      </c>
      <c r="O3282" s="122">
        <v>23.497</v>
      </c>
      <c r="P3282" s="122">
        <v>1.056</v>
      </c>
      <c r="Q3282" s="122">
        <v>7.0000000000000001E-3</v>
      </c>
      <c r="R3282" s="122">
        <v>3.2000000000000001E-2</v>
      </c>
      <c r="S3282" s="122">
        <v>63.956017432884522</v>
      </c>
      <c r="T3282" s="122">
        <v>100.071</v>
      </c>
    </row>
    <row r="3283" spans="1:20" x14ac:dyDescent="0.25">
      <c r="A3283" t="s">
        <v>3234</v>
      </c>
      <c r="B3283" t="s">
        <v>3339</v>
      </c>
      <c r="C3283" t="s">
        <v>179</v>
      </c>
      <c r="D3283" t="s">
        <v>2282</v>
      </c>
      <c r="E3283" t="s">
        <v>5452</v>
      </c>
      <c r="F3283" t="s">
        <v>3234</v>
      </c>
      <c r="G3283" t="s">
        <v>180</v>
      </c>
      <c r="H3283" t="s">
        <v>23</v>
      </c>
      <c r="I3283" s="122">
        <v>41.338999999999999</v>
      </c>
      <c r="J3283" s="122">
        <v>3.8679999999999999</v>
      </c>
      <c r="K3283" s="122">
        <v>9.5670000000000002</v>
      </c>
      <c r="L3283" s="122">
        <v>10.172000000000001</v>
      </c>
      <c r="M3283" s="122">
        <v>0.29699999999999999</v>
      </c>
      <c r="N3283" s="122">
        <v>8.5950000000000006</v>
      </c>
      <c r="O3283" s="122">
        <v>23.274999999999999</v>
      </c>
      <c r="P3283" s="122">
        <v>1.0389999999999999</v>
      </c>
      <c r="Q3283" s="122">
        <v>7.0000000000000001E-3</v>
      </c>
      <c r="S3283" s="122">
        <v>60.09867465294186</v>
      </c>
      <c r="T3283" s="122">
        <v>98.169000000000011</v>
      </c>
    </row>
    <row r="3284" spans="1:20" x14ac:dyDescent="0.25">
      <c r="A3284" t="s">
        <v>3234</v>
      </c>
      <c r="B3284" t="s">
        <v>3339</v>
      </c>
      <c r="C3284" t="s">
        <v>179</v>
      </c>
      <c r="D3284" t="s">
        <v>2282</v>
      </c>
      <c r="E3284" t="s">
        <v>5452</v>
      </c>
      <c r="F3284" t="s">
        <v>3234</v>
      </c>
      <c r="G3284" t="s">
        <v>180</v>
      </c>
      <c r="H3284" t="s">
        <v>23</v>
      </c>
      <c r="I3284" s="122">
        <v>45.527000000000001</v>
      </c>
      <c r="J3284" s="122">
        <v>2.4609999999999999</v>
      </c>
      <c r="K3284" s="122">
        <v>6.8129999999999997</v>
      </c>
      <c r="L3284" s="122">
        <v>10.066000000000001</v>
      </c>
      <c r="M3284" s="122">
        <v>0.372</v>
      </c>
      <c r="N3284" s="122">
        <v>9.6999999999999993</v>
      </c>
      <c r="O3284" s="122">
        <v>22.36</v>
      </c>
      <c r="P3284" s="122">
        <v>1.1859999999999999</v>
      </c>
      <c r="Q3284" s="122">
        <v>3.0000000000000001E-3</v>
      </c>
      <c r="R3284" s="122">
        <v>8.0000000000000002E-3</v>
      </c>
      <c r="S3284" s="122">
        <v>63.20447648059038</v>
      </c>
      <c r="T3284" s="122">
        <v>98.496000000000009</v>
      </c>
    </row>
    <row r="3285" spans="1:20" x14ac:dyDescent="0.25">
      <c r="A3285" t="s">
        <v>3234</v>
      </c>
      <c r="B3285" t="s">
        <v>3339</v>
      </c>
      <c r="C3285" t="s">
        <v>179</v>
      </c>
      <c r="D3285" t="s">
        <v>2282</v>
      </c>
      <c r="E3285" t="s">
        <v>5452</v>
      </c>
      <c r="F3285" t="s">
        <v>3234</v>
      </c>
      <c r="G3285" t="s">
        <v>180</v>
      </c>
      <c r="H3285" t="s">
        <v>23</v>
      </c>
      <c r="I3285" s="122">
        <v>42.661000000000001</v>
      </c>
      <c r="J3285" s="122">
        <v>2.6459999999999999</v>
      </c>
      <c r="K3285" s="122">
        <v>9.3149999999999995</v>
      </c>
      <c r="L3285" s="122">
        <v>10.414</v>
      </c>
      <c r="M3285" s="122">
        <v>0.31</v>
      </c>
      <c r="N3285" s="122">
        <v>8.6809999999999992</v>
      </c>
      <c r="O3285" s="122">
        <v>22.94</v>
      </c>
      <c r="P3285" s="122">
        <v>1.099</v>
      </c>
      <c r="Q3285" s="122">
        <v>3.0000000000000001E-3</v>
      </c>
      <c r="R3285" s="122">
        <v>8.9999999999999993E-3</v>
      </c>
      <c r="S3285" s="122">
        <v>59.773156057232313</v>
      </c>
      <c r="T3285" s="122">
        <v>98.09</v>
      </c>
    </row>
    <row r="3286" spans="1:20" x14ac:dyDescent="0.25">
      <c r="A3286" t="s">
        <v>3234</v>
      </c>
      <c r="B3286" t="s">
        <v>3339</v>
      </c>
      <c r="C3286" t="s">
        <v>179</v>
      </c>
      <c r="D3286" t="s">
        <v>2282</v>
      </c>
      <c r="E3286" t="s">
        <v>5452</v>
      </c>
      <c r="F3286" t="s">
        <v>3234</v>
      </c>
      <c r="G3286" t="s">
        <v>180</v>
      </c>
      <c r="H3286" t="s">
        <v>23</v>
      </c>
      <c r="I3286" s="122">
        <v>44.905000000000001</v>
      </c>
      <c r="J3286" s="122">
        <v>2.4990000000000001</v>
      </c>
      <c r="K3286" s="122">
        <v>7.5330000000000004</v>
      </c>
      <c r="L3286" s="122">
        <v>9.6020000000000003</v>
      </c>
      <c r="M3286" s="122">
        <v>0.33500000000000002</v>
      </c>
      <c r="N3286" s="122">
        <v>9.6620000000000008</v>
      </c>
      <c r="O3286" s="122">
        <v>23.614999999999998</v>
      </c>
      <c r="P3286" s="122">
        <v>1.103</v>
      </c>
      <c r="R3286" s="122">
        <v>2E-3</v>
      </c>
      <c r="S3286" s="122">
        <v>64.204835520631903</v>
      </c>
      <c r="T3286" s="122">
        <v>99.267999999999986</v>
      </c>
    </row>
    <row r="3287" spans="1:20" x14ac:dyDescent="0.25">
      <c r="A3287" t="s">
        <v>3234</v>
      </c>
      <c r="B3287" t="s">
        <v>3339</v>
      </c>
      <c r="C3287" t="s">
        <v>179</v>
      </c>
      <c r="D3287" t="s">
        <v>2282</v>
      </c>
      <c r="E3287" t="s">
        <v>5452</v>
      </c>
      <c r="F3287" t="s">
        <v>3234</v>
      </c>
      <c r="G3287" t="s">
        <v>180</v>
      </c>
      <c r="H3287" t="s">
        <v>23</v>
      </c>
      <c r="I3287" s="122">
        <v>40.012999999999998</v>
      </c>
      <c r="J3287" s="122">
        <v>3.7879999999999998</v>
      </c>
      <c r="K3287" s="122">
        <v>10.996</v>
      </c>
      <c r="L3287" s="122">
        <v>10.888999999999999</v>
      </c>
      <c r="M3287" s="122">
        <v>0.31</v>
      </c>
      <c r="N3287" s="122">
        <v>7.9640000000000004</v>
      </c>
      <c r="O3287" s="122">
        <v>23.324999999999999</v>
      </c>
      <c r="P3287" s="122">
        <v>1.1459999999999999</v>
      </c>
      <c r="R3287" s="122">
        <v>8.0000000000000002E-3</v>
      </c>
      <c r="S3287" s="122">
        <v>56.591775517993248</v>
      </c>
      <c r="T3287" s="122">
        <v>98.438999999999993</v>
      </c>
    </row>
    <row r="3288" spans="1:20" x14ac:dyDescent="0.25">
      <c r="A3288" t="s">
        <v>3234</v>
      </c>
      <c r="B3288" t="s">
        <v>3339</v>
      </c>
      <c r="C3288" t="s">
        <v>189</v>
      </c>
      <c r="D3288" t="s">
        <v>2282</v>
      </c>
      <c r="E3288" t="s">
        <v>5452</v>
      </c>
      <c r="F3288" t="s">
        <v>3234</v>
      </c>
      <c r="G3288" t="s">
        <v>180</v>
      </c>
      <c r="H3288" t="s">
        <v>12</v>
      </c>
      <c r="I3288" s="122">
        <v>40.393999999999998</v>
      </c>
      <c r="J3288" s="122">
        <v>5.5529999999999999</v>
      </c>
      <c r="K3288" s="122">
        <v>11.74</v>
      </c>
      <c r="L3288" s="122">
        <v>7.7130000000000001</v>
      </c>
      <c r="M3288" s="122">
        <v>0.14699999999999999</v>
      </c>
      <c r="N3288" s="122">
        <v>9.9580000000000002</v>
      </c>
      <c r="O3288" s="122">
        <v>22.538</v>
      </c>
      <c r="P3288" s="122">
        <v>0.878</v>
      </c>
      <c r="Q3288" s="122">
        <v>1.7000000000000001E-2</v>
      </c>
      <c r="S3288" s="122">
        <v>69.709563640918091</v>
      </c>
      <c r="T3288" s="122">
        <v>98.957999999999984</v>
      </c>
    </row>
    <row r="3289" spans="1:20" x14ac:dyDescent="0.25">
      <c r="A3289" t="s">
        <v>3234</v>
      </c>
      <c r="B3289" t="s">
        <v>3339</v>
      </c>
      <c r="C3289" t="s">
        <v>189</v>
      </c>
      <c r="D3289" t="s">
        <v>2282</v>
      </c>
      <c r="E3289" t="s">
        <v>5452</v>
      </c>
      <c r="F3289" t="s">
        <v>3234</v>
      </c>
      <c r="G3289" t="s">
        <v>180</v>
      </c>
      <c r="H3289" t="s">
        <v>12</v>
      </c>
      <c r="I3289" s="122">
        <v>43.844999999999999</v>
      </c>
      <c r="J3289" s="122">
        <v>3.7389999999999999</v>
      </c>
      <c r="K3289" s="122">
        <v>8.8140000000000001</v>
      </c>
      <c r="L3289" s="122">
        <v>7.9359999999999999</v>
      </c>
      <c r="M3289" s="122">
        <v>0.17899999999999999</v>
      </c>
      <c r="N3289" s="122">
        <v>11.407999999999999</v>
      </c>
      <c r="O3289" s="122">
        <v>23.093</v>
      </c>
      <c r="P3289" s="122">
        <v>0.63100000000000001</v>
      </c>
      <c r="Q3289" s="122">
        <v>3.9E-2</v>
      </c>
      <c r="R3289" s="122">
        <v>2.1999999999999999E-2</v>
      </c>
      <c r="S3289" s="122">
        <v>71.928988791277902</v>
      </c>
      <c r="T3289" s="122">
        <v>99.752000000000024</v>
      </c>
    </row>
    <row r="3290" spans="1:20" x14ac:dyDescent="0.25">
      <c r="A3290" t="s">
        <v>3234</v>
      </c>
      <c r="B3290" t="s">
        <v>3339</v>
      </c>
      <c r="C3290" t="s">
        <v>189</v>
      </c>
      <c r="D3290" t="s">
        <v>2282</v>
      </c>
      <c r="E3290" t="s">
        <v>5452</v>
      </c>
      <c r="F3290" t="s">
        <v>3234</v>
      </c>
      <c r="G3290" t="s">
        <v>180</v>
      </c>
      <c r="H3290" t="s">
        <v>12</v>
      </c>
      <c r="I3290" s="122">
        <v>40.959000000000003</v>
      </c>
      <c r="J3290" s="122">
        <v>4.6820000000000004</v>
      </c>
      <c r="K3290" s="122">
        <v>11.055</v>
      </c>
      <c r="L3290" s="122">
        <v>7.4509999999999996</v>
      </c>
      <c r="M3290" s="122">
        <v>0.14399999999999999</v>
      </c>
      <c r="N3290" s="122">
        <v>10.798999999999999</v>
      </c>
      <c r="O3290" s="122">
        <v>22.428000000000001</v>
      </c>
      <c r="P3290" s="122">
        <v>0.72099999999999997</v>
      </c>
      <c r="Q3290" s="122">
        <v>1.4999999999999999E-2</v>
      </c>
      <c r="R3290" s="122">
        <v>5.5E-2</v>
      </c>
      <c r="S3290" s="122">
        <v>72.094254291163978</v>
      </c>
      <c r="T3290" s="122">
        <v>98.390000000000015</v>
      </c>
    </row>
    <row r="3291" spans="1:20" x14ac:dyDescent="0.25">
      <c r="A3291" t="s">
        <v>3234</v>
      </c>
      <c r="B3291" t="s">
        <v>3339</v>
      </c>
      <c r="C3291" t="s">
        <v>179</v>
      </c>
      <c r="D3291" t="s">
        <v>2282</v>
      </c>
      <c r="E3291" t="s">
        <v>5452</v>
      </c>
      <c r="F3291" t="s">
        <v>3234</v>
      </c>
      <c r="G3291" t="s">
        <v>2163</v>
      </c>
      <c r="H3291" t="s">
        <v>44</v>
      </c>
      <c r="I3291" s="122">
        <v>47.024999999999999</v>
      </c>
      <c r="J3291" s="122">
        <v>2.7280000000000002</v>
      </c>
      <c r="K3291" s="122">
        <v>5.8440000000000003</v>
      </c>
      <c r="L3291" s="122">
        <v>7.31</v>
      </c>
      <c r="M3291" s="122">
        <v>0.14499999999999999</v>
      </c>
      <c r="N3291" s="122">
        <v>13.29</v>
      </c>
      <c r="O3291" s="122">
        <v>22.734999999999999</v>
      </c>
      <c r="P3291" s="122">
        <v>0.41499999999999998</v>
      </c>
      <c r="Q3291" s="122">
        <v>1.9E-2</v>
      </c>
      <c r="R3291" s="122">
        <v>5.3999999999999999E-2</v>
      </c>
      <c r="S3291" s="122">
        <v>76.41927036274447</v>
      </c>
      <c r="T3291" s="122">
        <v>99.572000000000031</v>
      </c>
    </row>
    <row r="3292" spans="1:20" x14ac:dyDescent="0.25">
      <c r="A3292" t="s">
        <v>3234</v>
      </c>
      <c r="B3292" t="s">
        <v>3339</v>
      </c>
      <c r="C3292" t="s">
        <v>179</v>
      </c>
      <c r="D3292" t="s">
        <v>2282</v>
      </c>
      <c r="E3292" t="s">
        <v>5452</v>
      </c>
      <c r="F3292" t="s">
        <v>3234</v>
      </c>
      <c r="G3292" t="s">
        <v>2163</v>
      </c>
      <c r="H3292" t="s">
        <v>44</v>
      </c>
      <c r="I3292" s="122">
        <v>46.118000000000002</v>
      </c>
      <c r="J3292" s="122">
        <v>2.4079999999999999</v>
      </c>
      <c r="K3292" s="122">
        <v>7.4139999999999997</v>
      </c>
      <c r="L3292" s="122">
        <v>6.2709999999999999</v>
      </c>
      <c r="M3292" s="122">
        <v>0.14199999999999999</v>
      </c>
      <c r="N3292" s="122">
        <v>12.936999999999999</v>
      </c>
      <c r="O3292" s="122">
        <v>23.568000000000001</v>
      </c>
      <c r="P3292" s="122">
        <v>0.45</v>
      </c>
      <c r="R3292" s="122">
        <v>0.23899999999999999</v>
      </c>
      <c r="S3292" s="122">
        <v>78.620367014117477</v>
      </c>
      <c r="T3292" s="122">
        <v>99.566000000000017</v>
      </c>
    </row>
    <row r="3293" spans="1:20" x14ac:dyDescent="0.25">
      <c r="A3293" t="s">
        <v>3234</v>
      </c>
      <c r="B3293" t="s">
        <v>3339</v>
      </c>
      <c r="C3293" t="s">
        <v>179</v>
      </c>
      <c r="D3293" t="s">
        <v>2282</v>
      </c>
      <c r="E3293" t="s">
        <v>5452</v>
      </c>
      <c r="F3293" t="s">
        <v>3234</v>
      </c>
      <c r="G3293" t="s">
        <v>2163</v>
      </c>
      <c r="H3293" t="s">
        <v>44</v>
      </c>
      <c r="I3293" s="122">
        <v>49.231000000000002</v>
      </c>
      <c r="J3293" s="122">
        <v>1.623</v>
      </c>
      <c r="K3293" s="122">
        <v>4.7610000000000001</v>
      </c>
      <c r="L3293" s="122">
        <v>6.2370000000000001</v>
      </c>
      <c r="M3293" s="122">
        <v>0.13100000000000001</v>
      </c>
      <c r="N3293" s="122">
        <v>14.173</v>
      </c>
      <c r="O3293" s="122">
        <v>23.724</v>
      </c>
      <c r="P3293" s="122">
        <v>0.4</v>
      </c>
      <c r="Q3293" s="122">
        <v>2E-3</v>
      </c>
      <c r="R3293" s="122">
        <v>0.217</v>
      </c>
      <c r="S3293" s="122">
        <v>80.200545126181211</v>
      </c>
      <c r="T3293" s="122">
        <v>100.499</v>
      </c>
    </row>
    <row r="3294" spans="1:20" x14ac:dyDescent="0.25">
      <c r="A3294" t="s">
        <v>3234</v>
      </c>
      <c r="B3294" t="s">
        <v>3339</v>
      </c>
      <c r="C3294" t="s">
        <v>179</v>
      </c>
      <c r="D3294" t="s">
        <v>2282</v>
      </c>
      <c r="E3294" t="s">
        <v>5452</v>
      </c>
      <c r="F3294" t="s">
        <v>3234</v>
      </c>
      <c r="G3294" t="s">
        <v>2163</v>
      </c>
      <c r="H3294" t="s">
        <v>43</v>
      </c>
      <c r="I3294" s="122">
        <v>45.069000000000003</v>
      </c>
      <c r="J3294" s="122">
        <v>3.411</v>
      </c>
      <c r="K3294" s="122">
        <v>7.4189999999999996</v>
      </c>
      <c r="L3294" s="122">
        <v>6.9020000000000001</v>
      </c>
      <c r="M3294" s="122">
        <v>3.3000000000000002E-2</v>
      </c>
      <c r="N3294" s="122">
        <v>12.617000000000001</v>
      </c>
      <c r="O3294" s="122">
        <v>23.053000000000001</v>
      </c>
      <c r="P3294" s="122">
        <v>0.55500000000000005</v>
      </c>
      <c r="Q3294" s="122">
        <v>2.4E-2</v>
      </c>
      <c r="R3294" s="122">
        <v>0.255</v>
      </c>
      <c r="S3294" s="122">
        <v>76.517613808945896</v>
      </c>
      <c r="T3294" s="122">
        <v>99.338000000000008</v>
      </c>
    </row>
    <row r="3295" spans="1:20" x14ac:dyDescent="0.25">
      <c r="A3295" t="s">
        <v>3234</v>
      </c>
      <c r="B3295" t="s">
        <v>3339</v>
      </c>
      <c r="C3295" t="s">
        <v>179</v>
      </c>
      <c r="D3295" t="s">
        <v>2282</v>
      </c>
      <c r="E3295" t="s">
        <v>5452</v>
      </c>
      <c r="F3295" t="s">
        <v>3234</v>
      </c>
      <c r="G3295" t="s">
        <v>2163</v>
      </c>
      <c r="H3295" t="s">
        <v>43</v>
      </c>
      <c r="I3295" s="122">
        <v>46.463999999999999</v>
      </c>
      <c r="J3295" s="122">
        <v>2.8929999999999998</v>
      </c>
      <c r="K3295" s="122">
        <v>5.3860000000000001</v>
      </c>
      <c r="L3295" s="122">
        <v>7.2130000000000001</v>
      </c>
      <c r="M3295" s="122">
        <v>5.8000000000000003E-2</v>
      </c>
      <c r="N3295" s="122">
        <v>13.119</v>
      </c>
      <c r="O3295" s="122">
        <v>23.666</v>
      </c>
      <c r="P3295" s="122">
        <v>0.432</v>
      </c>
      <c r="Q3295" s="122">
        <v>0.01</v>
      </c>
      <c r="R3295" s="122">
        <v>8.9999999999999993E-3</v>
      </c>
      <c r="S3295" s="122">
        <v>76.426621975801297</v>
      </c>
      <c r="T3295" s="122">
        <v>99.250000000000014</v>
      </c>
    </row>
    <row r="3296" spans="1:20" x14ac:dyDescent="0.25">
      <c r="A3296" t="s">
        <v>3234</v>
      </c>
      <c r="B3296" t="s">
        <v>3339</v>
      </c>
      <c r="C3296" t="s">
        <v>179</v>
      </c>
      <c r="D3296" t="s">
        <v>2282</v>
      </c>
      <c r="E3296" t="s">
        <v>5452</v>
      </c>
      <c r="F3296" t="s">
        <v>3234</v>
      </c>
      <c r="G3296" t="s">
        <v>2163</v>
      </c>
      <c r="H3296" t="s">
        <v>43</v>
      </c>
      <c r="I3296" s="122">
        <v>44.951000000000001</v>
      </c>
      <c r="J3296" s="122">
        <v>3.1949999999999998</v>
      </c>
      <c r="K3296" s="122">
        <v>7.9619999999999997</v>
      </c>
      <c r="L3296" s="122">
        <v>6.8179999999999996</v>
      </c>
      <c r="M3296" s="122">
        <v>2.1000000000000001E-2</v>
      </c>
      <c r="N3296" s="122">
        <v>12.238</v>
      </c>
      <c r="O3296" s="122">
        <v>23.244</v>
      </c>
      <c r="P3296" s="122">
        <v>0.44700000000000001</v>
      </c>
      <c r="Q3296" s="122">
        <v>1.4E-2</v>
      </c>
      <c r="R3296" s="122">
        <v>0.34</v>
      </c>
      <c r="S3296" s="122">
        <v>76.188033276493329</v>
      </c>
      <c r="T3296" s="122">
        <v>99.254000000000005</v>
      </c>
    </row>
    <row r="3297" spans="1:20" x14ac:dyDescent="0.25">
      <c r="A3297" t="s">
        <v>3234</v>
      </c>
      <c r="B3297" t="s">
        <v>3339</v>
      </c>
      <c r="C3297" t="s">
        <v>179</v>
      </c>
      <c r="D3297" t="s">
        <v>2282</v>
      </c>
      <c r="E3297" t="s">
        <v>5452</v>
      </c>
      <c r="F3297" t="s">
        <v>3234</v>
      </c>
      <c r="G3297" t="s">
        <v>2163</v>
      </c>
      <c r="H3297" t="s">
        <v>43</v>
      </c>
      <c r="I3297" s="122">
        <v>48.978000000000002</v>
      </c>
      <c r="J3297" s="122">
        <v>1.861</v>
      </c>
      <c r="K3297" s="122">
        <v>4.617</v>
      </c>
      <c r="L3297" s="122">
        <v>5.8570000000000002</v>
      </c>
      <c r="M3297" s="122">
        <v>0.17</v>
      </c>
      <c r="N3297" s="122">
        <v>14.359</v>
      </c>
      <c r="O3297" s="122">
        <v>24.001000000000001</v>
      </c>
      <c r="P3297" s="122">
        <v>0.45100000000000001</v>
      </c>
      <c r="R3297" s="122">
        <v>0.30399999999999999</v>
      </c>
      <c r="S3297" s="122">
        <v>81.378220720974923</v>
      </c>
      <c r="T3297" s="122">
        <v>100.598</v>
      </c>
    </row>
    <row r="3298" spans="1:20" x14ac:dyDescent="0.25">
      <c r="A3298" t="s">
        <v>3234</v>
      </c>
      <c r="B3298" t="s">
        <v>3339</v>
      </c>
      <c r="C3298" t="s">
        <v>179</v>
      </c>
      <c r="D3298" t="s">
        <v>2282</v>
      </c>
      <c r="E3298" t="s">
        <v>5452</v>
      </c>
      <c r="F3298" t="s">
        <v>3234</v>
      </c>
      <c r="G3298" t="s">
        <v>2163</v>
      </c>
      <c r="H3298" t="s">
        <v>43</v>
      </c>
      <c r="I3298" s="122">
        <v>48.439</v>
      </c>
      <c r="J3298" s="122">
        <v>1.873</v>
      </c>
      <c r="K3298" s="122">
        <v>4.6890000000000001</v>
      </c>
      <c r="L3298" s="122">
        <v>5.383</v>
      </c>
      <c r="M3298" s="122">
        <v>9.0999999999999998E-2</v>
      </c>
      <c r="N3298" s="122">
        <v>14.553000000000001</v>
      </c>
      <c r="O3298" s="122">
        <v>23.728999999999999</v>
      </c>
      <c r="P3298" s="122">
        <v>0.438</v>
      </c>
      <c r="R3298" s="122">
        <v>0.312</v>
      </c>
      <c r="S3298" s="122">
        <v>82.815220332776846</v>
      </c>
      <c r="T3298" s="122">
        <v>99.507000000000005</v>
      </c>
    </row>
    <row r="3299" spans="1:20" x14ac:dyDescent="0.25">
      <c r="A3299" t="s">
        <v>3234</v>
      </c>
      <c r="B3299" t="s">
        <v>3339</v>
      </c>
      <c r="C3299" t="s">
        <v>179</v>
      </c>
      <c r="D3299" t="s">
        <v>2282</v>
      </c>
      <c r="E3299" t="s">
        <v>5452</v>
      </c>
      <c r="F3299" t="s">
        <v>3234</v>
      </c>
      <c r="G3299" t="s">
        <v>2163</v>
      </c>
      <c r="H3299" t="s">
        <v>43</v>
      </c>
      <c r="I3299" s="122">
        <v>49.777000000000001</v>
      </c>
      <c r="J3299" s="122">
        <v>1.5940000000000001</v>
      </c>
      <c r="K3299" s="122">
        <v>3.7669999999999999</v>
      </c>
      <c r="L3299" s="122">
        <v>5.3289999999999997</v>
      </c>
      <c r="M3299" s="122">
        <v>6.6000000000000003E-2</v>
      </c>
      <c r="N3299" s="122">
        <v>15.055</v>
      </c>
      <c r="O3299" s="122">
        <v>23.202000000000002</v>
      </c>
      <c r="P3299" s="122">
        <v>0.43</v>
      </c>
      <c r="R3299" s="122">
        <v>0.42399999999999999</v>
      </c>
      <c r="S3299" s="122">
        <v>83.432334673055806</v>
      </c>
      <c r="T3299" s="122">
        <v>99.697000000000017</v>
      </c>
    </row>
    <row r="3300" spans="1:20" x14ac:dyDescent="0.25">
      <c r="A3300" t="s">
        <v>3234</v>
      </c>
      <c r="B3300" t="s">
        <v>3339</v>
      </c>
      <c r="C3300" t="s">
        <v>179</v>
      </c>
      <c r="D3300" t="s">
        <v>2282</v>
      </c>
      <c r="E3300" t="s">
        <v>5452</v>
      </c>
      <c r="F3300" t="s">
        <v>3234</v>
      </c>
      <c r="G3300" t="s">
        <v>2163</v>
      </c>
      <c r="H3300" t="s">
        <v>43</v>
      </c>
      <c r="I3300" s="122">
        <v>49.691000000000003</v>
      </c>
      <c r="J3300" s="122">
        <v>1.702</v>
      </c>
      <c r="K3300" s="122">
        <v>3.9470000000000001</v>
      </c>
      <c r="L3300" s="122">
        <v>5.2</v>
      </c>
      <c r="M3300" s="122">
        <v>0.158</v>
      </c>
      <c r="N3300" s="122">
        <v>14.897</v>
      </c>
      <c r="O3300" s="122">
        <v>23.3</v>
      </c>
      <c r="P3300" s="122">
        <v>0.39900000000000002</v>
      </c>
      <c r="Q3300" s="122">
        <v>1.0999999999999999E-2</v>
      </c>
      <c r="R3300" s="122">
        <v>0.40200000000000002</v>
      </c>
      <c r="S3300" s="122">
        <v>83.624328256251019</v>
      </c>
      <c r="T3300" s="122">
        <v>99.707000000000008</v>
      </c>
    </row>
    <row r="3301" spans="1:20" x14ac:dyDescent="0.25">
      <c r="A3301" t="s">
        <v>3234</v>
      </c>
      <c r="B3301" t="s">
        <v>3339</v>
      </c>
      <c r="C3301" t="s">
        <v>179</v>
      </c>
      <c r="D3301" t="s">
        <v>2282</v>
      </c>
      <c r="E3301" t="s">
        <v>5452</v>
      </c>
      <c r="F3301" t="s">
        <v>3234</v>
      </c>
      <c r="G3301" t="s">
        <v>2163</v>
      </c>
      <c r="H3301" t="s">
        <v>43</v>
      </c>
      <c r="I3301" s="122">
        <v>46.362000000000002</v>
      </c>
      <c r="J3301" s="122">
        <v>2.78</v>
      </c>
      <c r="K3301" s="122">
        <v>6.8579999999999997</v>
      </c>
      <c r="L3301" s="122">
        <v>6.2140000000000004</v>
      </c>
      <c r="M3301" s="122">
        <v>6.6000000000000003E-2</v>
      </c>
      <c r="N3301" s="122">
        <v>13.186999999999999</v>
      </c>
      <c r="O3301" s="122">
        <v>24.105</v>
      </c>
      <c r="P3301" s="122">
        <v>0.50700000000000001</v>
      </c>
      <c r="R3301" s="122">
        <v>0.438</v>
      </c>
      <c r="S3301" s="122">
        <v>79.091723365957421</v>
      </c>
      <c r="T3301" s="122">
        <v>100.54300000000001</v>
      </c>
    </row>
    <row r="3302" spans="1:20" x14ac:dyDescent="0.25">
      <c r="A3302" t="s">
        <v>3234</v>
      </c>
      <c r="B3302" t="s">
        <v>3339</v>
      </c>
      <c r="C3302" t="s">
        <v>179</v>
      </c>
      <c r="D3302" t="s">
        <v>2282</v>
      </c>
      <c r="E3302" t="s">
        <v>5452</v>
      </c>
      <c r="F3302" t="s">
        <v>3234</v>
      </c>
      <c r="G3302" t="s">
        <v>2163</v>
      </c>
      <c r="H3302" t="s">
        <v>43</v>
      </c>
      <c r="I3302" s="122">
        <v>48.677999999999997</v>
      </c>
      <c r="J3302" s="122">
        <v>1.7549999999999999</v>
      </c>
      <c r="K3302" s="122">
        <v>4.4169999999999998</v>
      </c>
      <c r="L3302" s="122">
        <v>5.9139999999999997</v>
      </c>
      <c r="M3302" s="122">
        <v>2.9000000000000001E-2</v>
      </c>
      <c r="N3302" s="122">
        <v>14.622999999999999</v>
      </c>
      <c r="O3302" s="122">
        <v>23.591000000000001</v>
      </c>
      <c r="P3302" s="122">
        <v>0.38500000000000001</v>
      </c>
      <c r="R3302" s="122">
        <v>0.307</v>
      </c>
      <c r="S3302" s="122">
        <v>81.507196609106131</v>
      </c>
      <c r="T3302" s="122">
        <v>99.723000000000013</v>
      </c>
    </row>
    <row r="3303" spans="1:20" x14ac:dyDescent="0.25">
      <c r="A3303" t="s">
        <v>3234</v>
      </c>
      <c r="B3303" t="s">
        <v>3339</v>
      </c>
      <c r="C3303" t="s">
        <v>179</v>
      </c>
      <c r="D3303" t="s">
        <v>2282</v>
      </c>
      <c r="E3303" t="s">
        <v>5452</v>
      </c>
      <c r="F3303" t="s">
        <v>3234</v>
      </c>
      <c r="G3303" t="s">
        <v>2163</v>
      </c>
      <c r="H3303" t="s">
        <v>41</v>
      </c>
      <c r="I3303" s="122">
        <v>44.415999999999997</v>
      </c>
      <c r="J3303" s="122">
        <v>4.6310000000000002</v>
      </c>
      <c r="K3303" s="122">
        <v>8.15</v>
      </c>
      <c r="L3303" s="122">
        <v>7.9089999999999998</v>
      </c>
      <c r="M3303" s="122">
        <v>4.7E-2</v>
      </c>
      <c r="N3303" s="122">
        <v>11.544</v>
      </c>
      <c r="O3303" s="122">
        <v>22.786000000000001</v>
      </c>
      <c r="P3303" s="122">
        <v>0.50600000000000001</v>
      </c>
      <c r="Q3303" s="122">
        <v>5.0000000000000001E-3</v>
      </c>
      <c r="R3303" s="122">
        <v>5.6000000000000001E-2</v>
      </c>
      <c r="S3303" s="122">
        <v>72.236052313375566</v>
      </c>
      <c r="T3303" s="122">
        <v>100.05</v>
      </c>
    </row>
    <row r="3304" spans="1:20" x14ac:dyDescent="0.25">
      <c r="A3304" t="s">
        <v>3234</v>
      </c>
      <c r="B3304" t="s">
        <v>3339</v>
      </c>
      <c r="C3304" t="s">
        <v>179</v>
      </c>
      <c r="D3304" t="s">
        <v>2282</v>
      </c>
      <c r="E3304" t="s">
        <v>5452</v>
      </c>
      <c r="F3304" t="s">
        <v>3234</v>
      </c>
      <c r="G3304" t="s">
        <v>2163</v>
      </c>
      <c r="H3304" t="s">
        <v>41</v>
      </c>
      <c r="I3304" s="122">
        <v>47.113999999999997</v>
      </c>
      <c r="J3304" s="122">
        <v>2.6539999999999999</v>
      </c>
      <c r="K3304" s="122">
        <v>7.0579999999999998</v>
      </c>
      <c r="L3304" s="122">
        <v>6.702</v>
      </c>
      <c r="M3304" s="122">
        <v>0.14899999999999999</v>
      </c>
      <c r="N3304" s="122">
        <v>13.128</v>
      </c>
      <c r="O3304" s="122">
        <v>23.062999999999999</v>
      </c>
      <c r="P3304" s="122">
        <v>0.48499999999999999</v>
      </c>
      <c r="R3304" s="122">
        <v>0.20300000000000001</v>
      </c>
      <c r="S3304" s="122">
        <v>77.736525713126397</v>
      </c>
      <c r="T3304" s="122">
        <v>100.59699999999999</v>
      </c>
    </row>
    <row r="3305" spans="1:20" x14ac:dyDescent="0.25">
      <c r="A3305" t="s">
        <v>3234</v>
      </c>
      <c r="B3305" t="s">
        <v>3339</v>
      </c>
      <c r="C3305" t="s">
        <v>179</v>
      </c>
      <c r="D3305" t="s">
        <v>2282</v>
      </c>
      <c r="E3305" t="s">
        <v>5452</v>
      </c>
      <c r="F3305" t="s">
        <v>3234</v>
      </c>
      <c r="G3305" t="s">
        <v>2163</v>
      </c>
      <c r="H3305" t="s">
        <v>41</v>
      </c>
      <c r="I3305" s="122">
        <v>49.119</v>
      </c>
      <c r="J3305" s="122">
        <v>1.9730000000000001</v>
      </c>
      <c r="K3305" s="122">
        <v>4.8840000000000003</v>
      </c>
      <c r="L3305" s="122">
        <v>6.4770000000000003</v>
      </c>
      <c r="M3305" s="122">
        <v>0.109</v>
      </c>
      <c r="N3305" s="122">
        <v>14.212999999999999</v>
      </c>
      <c r="O3305" s="122">
        <v>22.922000000000001</v>
      </c>
      <c r="P3305" s="122">
        <v>0.41899999999999998</v>
      </c>
      <c r="R3305" s="122">
        <v>6.7000000000000004E-2</v>
      </c>
      <c r="S3305" s="122">
        <v>79.639866530598496</v>
      </c>
      <c r="T3305" s="122">
        <v>100.18300000000001</v>
      </c>
    </row>
    <row r="3306" spans="1:20" x14ac:dyDescent="0.25">
      <c r="A3306" t="s">
        <v>3234</v>
      </c>
      <c r="B3306" t="s">
        <v>3339</v>
      </c>
      <c r="C3306" t="s">
        <v>179</v>
      </c>
      <c r="D3306" t="s">
        <v>2282</v>
      </c>
      <c r="E3306" t="s">
        <v>5452</v>
      </c>
      <c r="F3306" t="s">
        <v>3234</v>
      </c>
      <c r="G3306" t="s">
        <v>2163</v>
      </c>
      <c r="H3306" t="s">
        <v>41</v>
      </c>
      <c r="I3306" s="122">
        <v>46.287999999999997</v>
      </c>
      <c r="J3306" s="122">
        <v>2.6869999999999998</v>
      </c>
      <c r="K3306" s="122">
        <v>7.157</v>
      </c>
      <c r="L3306" s="122">
        <v>6.8129999999999997</v>
      </c>
      <c r="M3306" s="122">
        <v>0.193</v>
      </c>
      <c r="N3306" s="122">
        <v>12.217000000000001</v>
      </c>
      <c r="O3306" s="122">
        <v>22.962</v>
      </c>
      <c r="P3306" s="122">
        <v>0.69899999999999995</v>
      </c>
      <c r="Q3306" s="122">
        <v>0.02</v>
      </c>
      <c r="S3306" s="122">
        <v>76.170180368260901</v>
      </c>
      <c r="T3306" s="122">
        <v>99.035999999999987</v>
      </c>
    </row>
    <row r="3307" spans="1:20" x14ac:dyDescent="0.25">
      <c r="A3307" t="s">
        <v>3234</v>
      </c>
      <c r="B3307" t="s">
        <v>3339</v>
      </c>
      <c r="C3307" t="s">
        <v>179</v>
      </c>
      <c r="D3307" t="s">
        <v>2282</v>
      </c>
      <c r="E3307" t="s">
        <v>5452</v>
      </c>
      <c r="F3307" t="s">
        <v>3234</v>
      </c>
      <c r="G3307" t="s">
        <v>2163</v>
      </c>
      <c r="H3307" t="s">
        <v>41</v>
      </c>
      <c r="I3307" s="122">
        <v>48.697000000000003</v>
      </c>
      <c r="J3307" s="122">
        <v>2.0030000000000001</v>
      </c>
      <c r="K3307" s="122">
        <v>4.9539999999999997</v>
      </c>
      <c r="L3307" s="122">
        <v>6.0090000000000003</v>
      </c>
      <c r="M3307" s="122">
        <v>0.215</v>
      </c>
      <c r="N3307" s="122">
        <v>14.129</v>
      </c>
      <c r="O3307" s="122">
        <v>23.055</v>
      </c>
      <c r="P3307" s="122">
        <v>0.43099999999999999</v>
      </c>
      <c r="R3307" s="122">
        <v>8.3000000000000004E-2</v>
      </c>
      <c r="S3307" s="122">
        <v>80.736949207136064</v>
      </c>
      <c r="T3307" s="122">
        <v>99.576000000000008</v>
      </c>
    </row>
    <row r="3308" spans="1:20" x14ac:dyDescent="0.25">
      <c r="A3308" t="s">
        <v>3234</v>
      </c>
      <c r="B3308" t="s">
        <v>3339</v>
      </c>
      <c r="C3308" t="s">
        <v>179</v>
      </c>
      <c r="D3308" t="s">
        <v>2282</v>
      </c>
      <c r="E3308" t="s">
        <v>5452</v>
      </c>
      <c r="F3308" t="s">
        <v>3234</v>
      </c>
      <c r="G3308" t="s">
        <v>2163</v>
      </c>
      <c r="H3308" t="s">
        <v>41</v>
      </c>
      <c r="I3308" s="122">
        <v>46.768999999999998</v>
      </c>
      <c r="J3308" s="122">
        <v>2.6720000000000002</v>
      </c>
      <c r="K3308" s="122">
        <v>7.0069999999999997</v>
      </c>
      <c r="L3308" s="122">
        <v>6.7939999999999996</v>
      </c>
      <c r="M3308" s="122">
        <v>0.16</v>
      </c>
      <c r="N3308" s="122">
        <v>12.869</v>
      </c>
      <c r="O3308" s="122">
        <v>23.248999999999999</v>
      </c>
      <c r="P3308" s="122">
        <v>0.52200000000000002</v>
      </c>
      <c r="R3308" s="122">
        <v>0.189</v>
      </c>
      <c r="S3308" s="122">
        <v>77.150307530780623</v>
      </c>
      <c r="T3308" s="122">
        <v>100.23099999999999</v>
      </c>
    </row>
    <row r="3309" spans="1:20" x14ac:dyDescent="0.25">
      <c r="A3309" t="s">
        <v>3234</v>
      </c>
      <c r="B3309" t="s">
        <v>3339</v>
      </c>
      <c r="C3309" t="s">
        <v>179</v>
      </c>
      <c r="D3309" t="s">
        <v>2282</v>
      </c>
      <c r="E3309" t="s">
        <v>5452</v>
      </c>
      <c r="F3309" t="s">
        <v>3234</v>
      </c>
      <c r="G3309" t="s">
        <v>2163</v>
      </c>
      <c r="H3309" t="s">
        <v>40</v>
      </c>
      <c r="I3309" s="122">
        <v>44.415999999999997</v>
      </c>
      <c r="J3309" s="122">
        <v>3.427</v>
      </c>
      <c r="K3309" s="122">
        <v>8.1920000000000002</v>
      </c>
      <c r="L3309" s="122">
        <v>6.9489999999999998</v>
      </c>
      <c r="N3309" s="122">
        <v>12.19</v>
      </c>
      <c r="O3309" s="122">
        <v>24.361999999999998</v>
      </c>
      <c r="P3309" s="122">
        <v>0.53600000000000003</v>
      </c>
      <c r="Q3309" s="122">
        <v>6.0000000000000001E-3</v>
      </c>
      <c r="R3309" s="122">
        <v>0.34200000000000003</v>
      </c>
      <c r="S3309" s="122">
        <v>75.768967023699872</v>
      </c>
      <c r="T3309" s="122">
        <v>100.444</v>
      </c>
    </row>
    <row r="3310" spans="1:20" x14ac:dyDescent="0.25">
      <c r="A3310" t="s">
        <v>3234</v>
      </c>
      <c r="B3310" t="s">
        <v>3339</v>
      </c>
      <c r="C3310" t="s">
        <v>179</v>
      </c>
      <c r="D3310" t="s">
        <v>2282</v>
      </c>
      <c r="E3310" t="s">
        <v>5452</v>
      </c>
      <c r="F3310" t="s">
        <v>3234</v>
      </c>
      <c r="G3310" t="s">
        <v>2163</v>
      </c>
      <c r="H3310" t="s">
        <v>40</v>
      </c>
      <c r="I3310" s="122">
        <v>47.451999999999998</v>
      </c>
      <c r="J3310" s="122">
        <v>2.6949999999999998</v>
      </c>
      <c r="K3310" s="122">
        <v>5.3289999999999997</v>
      </c>
      <c r="L3310" s="122">
        <v>7.1760000000000002</v>
      </c>
      <c r="M3310" s="122">
        <v>0.248</v>
      </c>
      <c r="N3310" s="122">
        <v>13.462999999999999</v>
      </c>
      <c r="O3310" s="122">
        <v>23.922999999999998</v>
      </c>
      <c r="P3310" s="122">
        <v>0.42599999999999999</v>
      </c>
      <c r="Q3310" s="122">
        <v>1.2E-2</v>
      </c>
      <c r="R3310" s="122">
        <v>2.5999999999999999E-2</v>
      </c>
      <c r="S3310" s="122">
        <v>76.98101485919122</v>
      </c>
      <c r="T3310" s="122">
        <v>100.815</v>
      </c>
    </row>
    <row r="3311" spans="1:20" x14ac:dyDescent="0.25">
      <c r="A3311" t="s">
        <v>3234</v>
      </c>
      <c r="B3311" t="s">
        <v>3339</v>
      </c>
      <c r="C3311" t="s">
        <v>179</v>
      </c>
      <c r="D3311" t="s">
        <v>2282</v>
      </c>
      <c r="E3311" t="s">
        <v>5452</v>
      </c>
      <c r="F3311" t="s">
        <v>3234</v>
      </c>
      <c r="G3311" t="s">
        <v>2163</v>
      </c>
      <c r="H3311" t="s">
        <v>40</v>
      </c>
      <c r="I3311" s="122">
        <v>44.61</v>
      </c>
      <c r="J3311" s="122">
        <v>3.629</v>
      </c>
      <c r="K3311" s="122">
        <v>8.01</v>
      </c>
      <c r="L3311" s="122">
        <v>6.6210000000000004</v>
      </c>
      <c r="M3311" s="122">
        <v>0.128</v>
      </c>
      <c r="N3311" s="122">
        <v>12.35</v>
      </c>
      <c r="O3311" s="122">
        <v>23.698</v>
      </c>
      <c r="P3311" s="122">
        <v>0.51500000000000001</v>
      </c>
      <c r="Q3311" s="122">
        <v>5.0000000000000001E-3</v>
      </c>
      <c r="R3311" s="122">
        <v>1.2E-2</v>
      </c>
      <c r="S3311" s="122">
        <v>76.878193758917135</v>
      </c>
      <c r="T3311" s="122">
        <v>99.615999999999985</v>
      </c>
    </row>
    <row r="3312" spans="1:20" x14ac:dyDescent="0.25">
      <c r="A3312" t="s">
        <v>3234</v>
      </c>
      <c r="B3312" t="s">
        <v>3339</v>
      </c>
      <c r="C3312" t="s">
        <v>179</v>
      </c>
      <c r="D3312" t="s">
        <v>2282</v>
      </c>
      <c r="E3312" t="s">
        <v>5452</v>
      </c>
      <c r="F3312" t="s">
        <v>3234</v>
      </c>
      <c r="G3312" t="s">
        <v>2163</v>
      </c>
      <c r="H3312" t="s">
        <v>40</v>
      </c>
      <c r="I3312" s="122">
        <v>43.588000000000001</v>
      </c>
      <c r="J3312" s="122">
        <v>4.2210000000000001</v>
      </c>
      <c r="K3312" s="122">
        <v>9.0589999999999993</v>
      </c>
      <c r="L3312" s="122">
        <v>7.516</v>
      </c>
      <c r="M3312" s="122">
        <v>0.128</v>
      </c>
      <c r="N3312" s="122">
        <v>11.318</v>
      </c>
      <c r="O3312" s="122">
        <v>24.161000000000001</v>
      </c>
      <c r="P3312" s="122">
        <v>0.51900000000000002</v>
      </c>
      <c r="R3312" s="122">
        <v>3.3000000000000002E-2</v>
      </c>
      <c r="S3312" s="122">
        <v>72.857342613227345</v>
      </c>
      <c r="T3312" s="122">
        <v>100.54300000000001</v>
      </c>
    </row>
    <row r="3313" spans="1:20" x14ac:dyDescent="0.25">
      <c r="A3313" t="s">
        <v>3234</v>
      </c>
      <c r="B3313" t="s">
        <v>3339</v>
      </c>
      <c r="C3313" t="s">
        <v>179</v>
      </c>
      <c r="D3313" t="s">
        <v>2282</v>
      </c>
      <c r="E3313" t="s">
        <v>5452</v>
      </c>
      <c r="F3313" t="s">
        <v>3234</v>
      </c>
      <c r="G3313" t="s">
        <v>2163</v>
      </c>
      <c r="H3313" t="s">
        <v>40</v>
      </c>
      <c r="I3313" s="122">
        <v>47.768000000000001</v>
      </c>
      <c r="J3313" s="122">
        <v>3.073</v>
      </c>
      <c r="K3313" s="122">
        <v>5.3380000000000001</v>
      </c>
      <c r="L3313" s="122">
        <v>7.0949999999999998</v>
      </c>
      <c r="M3313" s="122">
        <v>0.22700000000000001</v>
      </c>
      <c r="N3313" s="122">
        <v>13.037000000000001</v>
      </c>
      <c r="O3313" s="122">
        <v>24.654</v>
      </c>
      <c r="P3313" s="122">
        <v>0.628</v>
      </c>
      <c r="Q3313" s="122">
        <v>6.0000000000000001E-3</v>
      </c>
      <c r="R3313" s="122">
        <v>1.7000000000000001E-2</v>
      </c>
      <c r="S3313" s="122">
        <v>76.610332930056657</v>
      </c>
      <c r="T3313" s="122">
        <v>101.872</v>
      </c>
    </row>
    <row r="3314" spans="1:20" x14ac:dyDescent="0.25">
      <c r="A3314" t="s">
        <v>3234</v>
      </c>
      <c r="B3314" t="s">
        <v>3339</v>
      </c>
      <c r="C3314" t="s">
        <v>179</v>
      </c>
      <c r="D3314" t="s">
        <v>2282</v>
      </c>
      <c r="E3314" t="s">
        <v>5452</v>
      </c>
      <c r="F3314" t="s">
        <v>3234</v>
      </c>
      <c r="G3314" t="s">
        <v>2163</v>
      </c>
      <c r="H3314" t="s">
        <v>40</v>
      </c>
      <c r="I3314" s="122">
        <v>46.171999999999997</v>
      </c>
      <c r="J3314" s="122">
        <v>3.2869999999999999</v>
      </c>
      <c r="K3314" s="122">
        <v>7.226</v>
      </c>
      <c r="L3314" s="122">
        <v>7.63</v>
      </c>
      <c r="M3314" s="122">
        <v>0.19900000000000001</v>
      </c>
      <c r="N3314" s="122">
        <v>11.349</v>
      </c>
      <c r="O3314" s="122">
        <v>24.286000000000001</v>
      </c>
      <c r="P3314" s="122">
        <v>0.82799999999999996</v>
      </c>
      <c r="Q3314" s="122">
        <v>3.3000000000000002E-2</v>
      </c>
      <c r="R3314" s="122">
        <v>2.1000000000000001E-2</v>
      </c>
      <c r="S3314" s="122">
        <v>72.613054204838505</v>
      </c>
      <c r="T3314" s="122">
        <v>101.07599999999999</v>
      </c>
    </row>
    <row r="3315" spans="1:20" x14ac:dyDescent="0.25">
      <c r="A3315" t="s">
        <v>3234</v>
      </c>
      <c r="B3315" t="s">
        <v>3339</v>
      </c>
      <c r="C3315" t="s">
        <v>179</v>
      </c>
      <c r="D3315" t="s">
        <v>2282</v>
      </c>
      <c r="E3315" t="s">
        <v>5452</v>
      </c>
      <c r="F3315" t="s">
        <v>3234</v>
      </c>
      <c r="G3315" t="s">
        <v>2163</v>
      </c>
      <c r="H3315" t="s">
        <v>40</v>
      </c>
      <c r="I3315" s="122">
        <v>45.994999999999997</v>
      </c>
      <c r="J3315" s="122">
        <v>2.69</v>
      </c>
      <c r="K3315" s="122">
        <v>6.7649999999999997</v>
      </c>
      <c r="L3315" s="122">
        <v>6.5439999999999996</v>
      </c>
      <c r="M3315" s="122">
        <v>7.3999999999999996E-2</v>
      </c>
      <c r="N3315" s="122">
        <v>12.837999999999999</v>
      </c>
      <c r="O3315" s="122">
        <v>24.401</v>
      </c>
      <c r="P3315" s="122">
        <v>0.45200000000000001</v>
      </c>
      <c r="R3315" s="122">
        <v>0.217</v>
      </c>
      <c r="S3315" s="122">
        <v>77.762813412358085</v>
      </c>
      <c r="T3315" s="122">
        <v>99.975999999999985</v>
      </c>
    </row>
    <row r="3316" spans="1:20" x14ac:dyDescent="0.25">
      <c r="A3316" t="s">
        <v>3234</v>
      </c>
      <c r="B3316" t="s">
        <v>3339</v>
      </c>
      <c r="C3316" t="s">
        <v>179</v>
      </c>
      <c r="D3316" t="s">
        <v>2282</v>
      </c>
      <c r="E3316" t="s">
        <v>5452</v>
      </c>
      <c r="F3316" t="s">
        <v>3234</v>
      </c>
      <c r="G3316" t="s">
        <v>2163</v>
      </c>
      <c r="H3316" t="s">
        <v>40</v>
      </c>
      <c r="I3316" s="122">
        <v>44.58</v>
      </c>
      <c r="J3316" s="122">
        <v>3.577</v>
      </c>
      <c r="K3316" s="122">
        <v>8.1639999999999997</v>
      </c>
      <c r="L3316" s="122">
        <v>6.7839999999999998</v>
      </c>
      <c r="M3316" s="122">
        <v>7.3999999999999996E-2</v>
      </c>
      <c r="N3316" s="122">
        <v>11.712999999999999</v>
      </c>
      <c r="O3316" s="122">
        <v>23.728999999999999</v>
      </c>
      <c r="P3316" s="122">
        <v>0.48</v>
      </c>
      <c r="R3316" s="122">
        <v>4.1000000000000002E-2</v>
      </c>
      <c r="S3316" s="122">
        <v>75.476118465254032</v>
      </c>
      <c r="T3316" s="122">
        <v>99.141999999999996</v>
      </c>
    </row>
    <row r="3317" spans="1:20" x14ac:dyDescent="0.25">
      <c r="A3317" t="s">
        <v>3234</v>
      </c>
      <c r="B3317" t="s">
        <v>3339</v>
      </c>
      <c r="C3317" t="s">
        <v>179</v>
      </c>
      <c r="D3317" t="s">
        <v>2282</v>
      </c>
      <c r="E3317" t="s">
        <v>5452</v>
      </c>
      <c r="F3317" t="s">
        <v>3234</v>
      </c>
      <c r="G3317" t="s">
        <v>2163</v>
      </c>
      <c r="H3317" t="s">
        <v>40</v>
      </c>
      <c r="I3317" s="122">
        <v>45.357999999999997</v>
      </c>
      <c r="J3317" s="122">
        <v>3.2890000000000001</v>
      </c>
      <c r="K3317" s="122">
        <v>7.7750000000000004</v>
      </c>
      <c r="L3317" s="122">
        <v>6.4169999999999998</v>
      </c>
      <c r="M3317" s="122">
        <v>9.5000000000000001E-2</v>
      </c>
      <c r="N3317" s="122">
        <v>12.218999999999999</v>
      </c>
      <c r="O3317" s="122">
        <v>24.382999999999999</v>
      </c>
      <c r="P3317" s="122">
        <v>0.53800000000000003</v>
      </c>
      <c r="Q3317" s="122">
        <v>1.7000000000000001E-2</v>
      </c>
      <c r="R3317" s="122">
        <v>1.4999999999999999E-2</v>
      </c>
      <c r="S3317" s="122">
        <v>77.242900678764585</v>
      </c>
      <c r="T3317" s="122">
        <v>100.123</v>
      </c>
    </row>
    <row r="3318" spans="1:20" x14ac:dyDescent="0.25">
      <c r="A3318" t="s">
        <v>3234</v>
      </c>
      <c r="B3318" t="s">
        <v>3339</v>
      </c>
      <c r="C3318" t="s">
        <v>179</v>
      </c>
      <c r="D3318" t="s">
        <v>2282</v>
      </c>
      <c r="E3318" t="s">
        <v>5452</v>
      </c>
      <c r="F3318" t="s">
        <v>3234</v>
      </c>
      <c r="G3318" t="s">
        <v>2163</v>
      </c>
      <c r="H3318" t="s">
        <v>39</v>
      </c>
      <c r="I3318" s="122">
        <v>46.314999999999998</v>
      </c>
      <c r="J3318" s="122">
        <v>2.8719999999999999</v>
      </c>
      <c r="K3318" s="122">
        <v>6.9539999999999997</v>
      </c>
      <c r="L3318" s="122">
        <v>6.8230000000000004</v>
      </c>
      <c r="M3318" s="122">
        <v>9.0999999999999998E-2</v>
      </c>
      <c r="N3318" s="122">
        <v>12.939</v>
      </c>
      <c r="O3318" s="122">
        <v>23.456</v>
      </c>
      <c r="P3318" s="122">
        <v>0.45300000000000001</v>
      </c>
      <c r="Q3318" s="122">
        <v>1.9E-2</v>
      </c>
      <c r="R3318" s="122">
        <v>0.40500000000000003</v>
      </c>
      <c r="S3318" s="122">
        <v>77.170843643299165</v>
      </c>
      <c r="T3318" s="122">
        <v>100.343</v>
      </c>
    </row>
    <row r="3319" spans="1:20" x14ac:dyDescent="0.25">
      <c r="A3319" t="s">
        <v>3234</v>
      </c>
      <c r="B3319" t="s">
        <v>3339</v>
      </c>
      <c r="C3319" t="s">
        <v>179</v>
      </c>
      <c r="D3319" t="s">
        <v>2282</v>
      </c>
      <c r="E3319" t="s">
        <v>5452</v>
      </c>
      <c r="F3319" t="s">
        <v>3234</v>
      </c>
      <c r="G3319" t="s">
        <v>2163</v>
      </c>
      <c r="H3319" t="s">
        <v>39</v>
      </c>
      <c r="I3319" s="122">
        <v>46.503999999999998</v>
      </c>
      <c r="J3319" s="122">
        <v>2.8410000000000002</v>
      </c>
      <c r="K3319" s="122">
        <v>6.9969999999999999</v>
      </c>
      <c r="L3319" s="122">
        <v>6.5890000000000004</v>
      </c>
      <c r="M3319" s="122">
        <v>0.109</v>
      </c>
      <c r="N3319" s="122">
        <v>12.981999999999999</v>
      </c>
      <c r="O3319" s="122">
        <v>23.561</v>
      </c>
      <c r="P3319" s="122">
        <v>0.42799999999999999</v>
      </c>
      <c r="Q3319" s="122">
        <v>1.0999999999999999E-2</v>
      </c>
      <c r="R3319" s="122">
        <v>0.315</v>
      </c>
      <c r="S3319" s="122">
        <v>77.837103221533539</v>
      </c>
      <c r="T3319" s="122">
        <v>100.337</v>
      </c>
    </row>
    <row r="3320" spans="1:20" x14ac:dyDescent="0.25">
      <c r="A3320" t="s">
        <v>3234</v>
      </c>
      <c r="B3320" t="s">
        <v>3339</v>
      </c>
      <c r="C3320" t="s">
        <v>179</v>
      </c>
      <c r="D3320" t="s">
        <v>2282</v>
      </c>
      <c r="E3320" t="s">
        <v>5452</v>
      </c>
      <c r="F3320" t="s">
        <v>3234</v>
      </c>
      <c r="G3320" t="s">
        <v>2163</v>
      </c>
      <c r="H3320" t="s">
        <v>39</v>
      </c>
      <c r="I3320" s="122">
        <v>45.781999999999996</v>
      </c>
      <c r="J3320" s="122">
        <v>3.68</v>
      </c>
      <c r="K3320" s="122">
        <v>7.7229999999999999</v>
      </c>
      <c r="L3320" s="122">
        <v>6.3940000000000001</v>
      </c>
      <c r="M3320" s="122">
        <v>7.2999999999999995E-2</v>
      </c>
      <c r="N3320" s="122">
        <v>12.766999999999999</v>
      </c>
      <c r="O3320" s="122">
        <v>22.931999999999999</v>
      </c>
      <c r="P3320" s="122">
        <v>0.58399999999999996</v>
      </c>
      <c r="Q3320" s="122">
        <v>1.2999999999999999E-2</v>
      </c>
      <c r="R3320" s="122">
        <v>2.5999999999999999E-2</v>
      </c>
      <c r="S3320" s="122">
        <v>78.066401452621974</v>
      </c>
      <c r="T3320" s="122">
        <v>99.974000000000004</v>
      </c>
    </row>
    <row r="3321" spans="1:20" x14ac:dyDescent="0.25">
      <c r="A3321" t="s">
        <v>3234</v>
      </c>
      <c r="B3321" t="s">
        <v>3339</v>
      </c>
      <c r="C3321" t="s">
        <v>179</v>
      </c>
      <c r="D3321" t="s">
        <v>2282</v>
      </c>
      <c r="E3321" t="s">
        <v>5452</v>
      </c>
      <c r="F3321" t="s">
        <v>3234</v>
      </c>
      <c r="G3321" t="s">
        <v>2163</v>
      </c>
      <c r="H3321" t="s">
        <v>39</v>
      </c>
      <c r="I3321" s="122">
        <v>45.863</v>
      </c>
      <c r="J3321" s="122">
        <v>2.9289999999999998</v>
      </c>
      <c r="K3321" s="122">
        <v>6.9160000000000004</v>
      </c>
      <c r="L3321" s="122">
        <v>5.9429999999999996</v>
      </c>
      <c r="M3321" s="122">
        <v>7.2999999999999995E-2</v>
      </c>
      <c r="N3321" s="122">
        <v>13.021000000000001</v>
      </c>
      <c r="O3321" s="122">
        <v>23.327000000000002</v>
      </c>
      <c r="P3321" s="122">
        <v>0.49399999999999999</v>
      </c>
      <c r="R3321" s="122">
        <v>0.40600000000000003</v>
      </c>
      <c r="S3321" s="122">
        <v>79.614718561219206</v>
      </c>
      <c r="T3321" s="122">
        <v>98.994000000000014</v>
      </c>
    </row>
    <row r="3322" spans="1:20" x14ac:dyDescent="0.25">
      <c r="A3322" t="s">
        <v>3234</v>
      </c>
      <c r="B3322" t="s">
        <v>3339</v>
      </c>
      <c r="C3322" t="s">
        <v>179</v>
      </c>
      <c r="D3322" t="s">
        <v>2282</v>
      </c>
      <c r="E3322" t="s">
        <v>5452</v>
      </c>
      <c r="F3322" t="s">
        <v>3234</v>
      </c>
      <c r="G3322" t="s">
        <v>2163</v>
      </c>
      <c r="H3322" t="s">
        <v>39</v>
      </c>
      <c r="I3322" s="122">
        <v>46.645000000000003</v>
      </c>
      <c r="J3322" s="122">
        <v>2.726</v>
      </c>
      <c r="K3322" s="122">
        <v>6.7690000000000001</v>
      </c>
      <c r="L3322" s="122">
        <v>6.6760000000000002</v>
      </c>
      <c r="M3322" s="122">
        <v>5.5E-2</v>
      </c>
      <c r="N3322" s="122">
        <v>13.09</v>
      </c>
      <c r="O3322" s="122">
        <v>23.666</v>
      </c>
      <c r="P3322" s="122">
        <v>0.45100000000000001</v>
      </c>
      <c r="Q3322" s="122">
        <v>5.0000000000000001E-3</v>
      </c>
      <c r="R3322" s="122">
        <v>0.47699999999999998</v>
      </c>
      <c r="S3322" s="122">
        <v>77.753623822798446</v>
      </c>
      <c r="T3322" s="122">
        <v>100.617</v>
      </c>
    </row>
    <row r="3323" spans="1:20" x14ac:dyDescent="0.25">
      <c r="A3323" t="s">
        <v>3234</v>
      </c>
      <c r="B3323" t="s">
        <v>3339</v>
      </c>
      <c r="C3323" t="s">
        <v>179</v>
      </c>
      <c r="D3323" t="s">
        <v>2282</v>
      </c>
      <c r="E3323" t="s">
        <v>5452</v>
      </c>
      <c r="F3323" t="s">
        <v>3234</v>
      </c>
      <c r="G3323" t="s">
        <v>2163</v>
      </c>
      <c r="H3323" t="s">
        <v>39</v>
      </c>
      <c r="I3323" s="122">
        <v>45.332000000000001</v>
      </c>
      <c r="J3323" s="122">
        <v>2.7709999999999999</v>
      </c>
      <c r="K3323" s="122">
        <v>6.7789999999999999</v>
      </c>
      <c r="L3323" s="122">
        <v>6.5</v>
      </c>
      <c r="M3323" s="122">
        <v>0.14899999999999999</v>
      </c>
      <c r="N3323" s="122">
        <v>12.92</v>
      </c>
      <c r="O3323" s="122">
        <v>23.372</v>
      </c>
      <c r="P3323" s="122">
        <v>0.51500000000000001</v>
      </c>
      <c r="R3323" s="122">
        <v>0.46</v>
      </c>
      <c r="S3323" s="122">
        <v>77.988747937032741</v>
      </c>
      <c r="T3323" s="122">
        <v>98.798000000000002</v>
      </c>
    </row>
    <row r="3324" spans="1:20" x14ac:dyDescent="0.25">
      <c r="A3324" t="s">
        <v>3234</v>
      </c>
      <c r="B3324" t="s">
        <v>3339</v>
      </c>
      <c r="C3324" t="s">
        <v>179</v>
      </c>
      <c r="D3324" t="s">
        <v>2282</v>
      </c>
      <c r="E3324" t="s">
        <v>5452</v>
      </c>
      <c r="F3324" t="s">
        <v>3234</v>
      </c>
      <c r="G3324" t="s">
        <v>2163</v>
      </c>
      <c r="H3324" t="s">
        <v>39</v>
      </c>
      <c r="I3324" s="122">
        <v>47.646999999999998</v>
      </c>
      <c r="J3324" s="122">
        <v>2.4239999999999999</v>
      </c>
      <c r="K3324" s="122">
        <v>5.7</v>
      </c>
      <c r="L3324" s="122">
        <v>6.22</v>
      </c>
      <c r="M3324" s="122">
        <v>7.5999999999999998E-2</v>
      </c>
      <c r="N3324" s="122">
        <v>13.744</v>
      </c>
      <c r="O3324" s="122">
        <v>23.591000000000001</v>
      </c>
      <c r="P3324" s="122">
        <v>0.44500000000000001</v>
      </c>
      <c r="Q3324" s="122">
        <v>1.0999999999999999E-2</v>
      </c>
      <c r="R3324" s="122">
        <v>0.23499999999999999</v>
      </c>
      <c r="S3324" s="122">
        <v>79.752050375995708</v>
      </c>
      <c r="T3324" s="122">
        <v>100.107</v>
      </c>
    </row>
    <row r="3325" spans="1:20" x14ac:dyDescent="0.25">
      <c r="A3325" t="s">
        <v>3234</v>
      </c>
      <c r="B3325" t="s">
        <v>3339</v>
      </c>
      <c r="C3325" t="s">
        <v>179</v>
      </c>
      <c r="D3325" t="s">
        <v>2282</v>
      </c>
      <c r="E3325" t="s">
        <v>5452</v>
      </c>
      <c r="F3325" t="s">
        <v>3234</v>
      </c>
      <c r="G3325" t="s">
        <v>2163</v>
      </c>
      <c r="H3325" t="s">
        <v>39</v>
      </c>
      <c r="I3325" s="122">
        <v>46.171999999999997</v>
      </c>
      <c r="J3325" s="122">
        <v>3.1150000000000002</v>
      </c>
      <c r="K3325" s="122">
        <v>6.9219999999999997</v>
      </c>
      <c r="L3325" s="122">
        <v>7.048</v>
      </c>
      <c r="M3325" s="122">
        <v>8.6999999999999994E-2</v>
      </c>
      <c r="N3325" s="122">
        <v>12.903</v>
      </c>
      <c r="O3325" s="122">
        <v>23.428999999999998</v>
      </c>
      <c r="P3325" s="122">
        <v>0.44500000000000001</v>
      </c>
      <c r="Q3325" s="122">
        <v>4.0000000000000001E-3</v>
      </c>
      <c r="R3325" s="122">
        <v>0.11899999999999999</v>
      </c>
      <c r="S3325" s="122">
        <v>76.544233371844058</v>
      </c>
      <c r="T3325" s="122">
        <v>100.34399999999999</v>
      </c>
    </row>
    <row r="3326" spans="1:20" x14ac:dyDescent="0.25">
      <c r="A3326" t="s">
        <v>3234</v>
      </c>
      <c r="B3326" t="s">
        <v>3339</v>
      </c>
      <c r="C3326" t="s">
        <v>179</v>
      </c>
      <c r="D3326" t="s">
        <v>2282</v>
      </c>
      <c r="E3326" t="s">
        <v>5452</v>
      </c>
      <c r="F3326" t="s">
        <v>3234</v>
      </c>
      <c r="G3326" t="s">
        <v>2163</v>
      </c>
      <c r="H3326" t="s">
        <v>39</v>
      </c>
      <c r="I3326" s="122">
        <v>48.426000000000002</v>
      </c>
      <c r="J3326" s="122">
        <v>2.3220000000000001</v>
      </c>
      <c r="K3326" s="122">
        <v>4.8769999999999998</v>
      </c>
      <c r="L3326" s="122">
        <v>6.4889999999999999</v>
      </c>
      <c r="M3326" s="122">
        <v>0.109</v>
      </c>
      <c r="N3326" s="122">
        <v>13.904</v>
      </c>
      <c r="O3326" s="122">
        <v>23.132999999999999</v>
      </c>
      <c r="P3326" s="122">
        <v>0.48799999999999999</v>
      </c>
      <c r="Q3326" s="122">
        <v>2.1999999999999999E-2</v>
      </c>
      <c r="R3326" s="122">
        <v>9.9000000000000005E-2</v>
      </c>
      <c r="S3326" s="122">
        <v>79.250714078052411</v>
      </c>
      <c r="T3326" s="122">
        <v>99.869000000000014</v>
      </c>
    </row>
    <row r="3327" spans="1:20" x14ac:dyDescent="0.25">
      <c r="A3327" t="s">
        <v>3234</v>
      </c>
      <c r="B3327" t="s">
        <v>3339</v>
      </c>
      <c r="C3327" t="s">
        <v>179</v>
      </c>
      <c r="D3327" t="s">
        <v>2282</v>
      </c>
      <c r="E3327" t="s">
        <v>5452</v>
      </c>
      <c r="F3327" t="s">
        <v>3234</v>
      </c>
      <c r="G3327" t="s">
        <v>2163</v>
      </c>
      <c r="H3327" t="s">
        <v>39</v>
      </c>
      <c r="I3327" s="122">
        <v>48.091999999999999</v>
      </c>
      <c r="J3327" s="122">
        <v>2.1859999999999999</v>
      </c>
      <c r="K3327" s="122">
        <v>4.6440000000000001</v>
      </c>
      <c r="L3327" s="122">
        <v>6.7809999999999997</v>
      </c>
      <c r="M3327" s="122">
        <v>0.16700000000000001</v>
      </c>
      <c r="N3327" s="122">
        <v>13.927</v>
      </c>
      <c r="O3327" s="122">
        <v>22.67</v>
      </c>
      <c r="P3327" s="122">
        <v>0.45200000000000001</v>
      </c>
      <c r="Q3327" s="122">
        <v>2.3E-2</v>
      </c>
      <c r="R3327" s="122">
        <v>5.3999999999999999E-2</v>
      </c>
      <c r="S3327" s="122">
        <v>78.545459806308216</v>
      </c>
      <c r="T3327" s="122">
        <v>98.995999999999995</v>
      </c>
    </row>
    <row r="3328" spans="1:20" x14ac:dyDescent="0.25">
      <c r="A3328" t="s">
        <v>3234</v>
      </c>
      <c r="B3328" t="s">
        <v>3339</v>
      </c>
      <c r="C3328" t="s">
        <v>179</v>
      </c>
      <c r="D3328" t="s">
        <v>2282</v>
      </c>
      <c r="E3328" t="s">
        <v>5452</v>
      </c>
      <c r="F3328" t="s">
        <v>3234</v>
      </c>
      <c r="G3328" t="s">
        <v>2163</v>
      </c>
      <c r="H3328" t="s">
        <v>39</v>
      </c>
      <c r="I3328" s="122">
        <v>44.749000000000002</v>
      </c>
      <c r="J3328" s="122">
        <v>3.3780000000000001</v>
      </c>
      <c r="K3328" s="122">
        <v>7.7709999999999999</v>
      </c>
      <c r="L3328" s="122">
        <v>7.09</v>
      </c>
      <c r="M3328" s="122">
        <v>9.8000000000000004E-2</v>
      </c>
      <c r="N3328" s="122">
        <v>12.513</v>
      </c>
      <c r="O3328" s="122">
        <v>22.91</v>
      </c>
      <c r="P3328" s="122">
        <v>0.55200000000000005</v>
      </c>
      <c r="R3328" s="122">
        <v>0.38200000000000001</v>
      </c>
      <c r="S3328" s="122">
        <v>75.880136309962083</v>
      </c>
      <c r="T3328" s="122">
        <v>99.465000000000018</v>
      </c>
    </row>
    <row r="3329" spans="1:20" x14ac:dyDescent="0.25">
      <c r="A3329" t="s">
        <v>3234</v>
      </c>
      <c r="B3329" t="s">
        <v>3339</v>
      </c>
      <c r="C3329" t="s">
        <v>179</v>
      </c>
      <c r="D3329" t="s">
        <v>2282</v>
      </c>
      <c r="E3329" t="s">
        <v>5452</v>
      </c>
      <c r="F3329" t="s">
        <v>3234</v>
      </c>
      <c r="G3329" t="s">
        <v>2163</v>
      </c>
      <c r="H3329" t="s">
        <v>39</v>
      </c>
      <c r="I3329" s="122">
        <v>46.039000000000001</v>
      </c>
      <c r="J3329" s="122">
        <v>2.9140000000000001</v>
      </c>
      <c r="K3329" s="122">
        <v>7.3940000000000001</v>
      </c>
      <c r="L3329" s="122">
        <v>6.6909999999999998</v>
      </c>
      <c r="M3329" s="122">
        <v>7.0000000000000001E-3</v>
      </c>
      <c r="N3329" s="122">
        <v>12.694000000000001</v>
      </c>
      <c r="O3329" s="122">
        <v>23.428999999999998</v>
      </c>
      <c r="P3329" s="122">
        <v>0.47899999999999998</v>
      </c>
      <c r="R3329" s="122">
        <v>0.50600000000000001</v>
      </c>
      <c r="S3329" s="122">
        <v>77.178230725731581</v>
      </c>
      <c r="T3329" s="122">
        <v>100.169</v>
      </c>
    </row>
    <row r="3330" spans="1:20" x14ac:dyDescent="0.25">
      <c r="A3330" t="s">
        <v>3234</v>
      </c>
      <c r="B3330" t="s">
        <v>3339</v>
      </c>
      <c r="C3330" t="s">
        <v>179</v>
      </c>
      <c r="D3330" t="s">
        <v>2282</v>
      </c>
      <c r="E3330" t="s">
        <v>5452</v>
      </c>
      <c r="F3330" t="s">
        <v>3234</v>
      </c>
      <c r="G3330" t="s">
        <v>2163</v>
      </c>
      <c r="H3330" t="s">
        <v>39</v>
      </c>
      <c r="I3330" s="122">
        <v>46.493000000000002</v>
      </c>
      <c r="J3330" s="122">
        <v>2.3279999999999998</v>
      </c>
      <c r="K3330" s="122">
        <v>6.2210000000000001</v>
      </c>
      <c r="L3330" s="122">
        <v>6.157</v>
      </c>
      <c r="M3330" s="122">
        <v>8.4000000000000005E-2</v>
      </c>
      <c r="N3330" s="122">
        <v>12.865</v>
      </c>
      <c r="O3330" s="122">
        <v>23.254000000000001</v>
      </c>
      <c r="P3330" s="122">
        <v>0.47499999999999998</v>
      </c>
      <c r="Q3330" s="122">
        <v>8.9999999999999993E-3</v>
      </c>
      <c r="R3330" s="122">
        <v>0.65100000000000002</v>
      </c>
      <c r="S3330" s="122">
        <v>78.834150210115524</v>
      </c>
      <c r="T3330" s="122">
        <v>98.609999999999985</v>
      </c>
    </row>
    <row r="3331" spans="1:20" x14ac:dyDescent="0.25">
      <c r="A3331" t="s">
        <v>3234</v>
      </c>
      <c r="B3331" t="s">
        <v>3339</v>
      </c>
      <c r="C3331" t="s">
        <v>179</v>
      </c>
      <c r="D3331" t="s">
        <v>2282</v>
      </c>
      <c r="E3331" t="s">
        <v>5452</v>
      </c>
      <c r="F3331" t="s">
        <v>3234</v>
      </c>
      <c r="G3331" t="s">
        <v>2163</v>
      </c>
      <c r="H3331" t="s">
        <v>39</v>
      </c>
      <c r="I3331" s="122">
        <v>47.433</v>
      </c>
      <c r="J3331" s="122">
        <v>2.278</v>
      </c>
      <c r="K3331" s="122">
        <v>5.7990000000000004</v>
      </c>
      <c r="L3331" s="122">
        <v>5.5250000000000004</v>
      </c>
      <c r="M3331" s="122">
        <v>6.9000000000000006E-2</v>
      </c>
      <c r="N3331" s="122">
        <v>13.685</v>
      </c>
      <c r="O3331" s="122">
        <v>23.129000000000001</v>
      </c>
      <c r="P3331" s="122">
        <v>0.43099999999999999</v>
      </c>
      <c r="Q3331" s="122">
        <v>1.2E-2</v>
      </c>
      <c r="R3331" s="122">
        <v>0.64100000000000001</v>
      </c>
      <c r="S3331" s="122">
        <v>81.533467684805515</v>
      </c>
      <c r="T3331" s="122">
        <v>99.048000000000016</v>
      </c>
    </row>
    <row r="3332" spans="1:20" x14ac:dyDescent="0.25">
      <c r="A3332" t="s">
        <v>3234</v>
      </c>
      <c r="B3332" t="s">
        <v>3339</v>
      </c>
      <c r="C3332" t="s">
        <v>179</v>
      </c>
      <c r="D3332" t="s">
        <v>2282</v>
      </c>
      <c r="E3332" t="s">
        <v>5452</v>
      </c>
      <c r="F3332" t="s">
        <v>3234</v>
      </c>
      <c r="G3332" t="s">
        <v>2163</v>
      </c>
      <c r="H3332" t="s">
        <v>38</v>
      </c>
      <c r="I3332" s="122">
        <v>46.726999999999997</v>
      </c>
      <c r="J3332" s="122">
        <v>2.6739999999999999</v>
      </c>
      <c r="K3332" s="122">
        <v>5.585</v>
      </c>
      <c r="L3332" s="122">
        <v>7.3369999999999997</v>
      </c>
      <c r="M3332" s="122">
        <v>0.193</v>
      </c>
      <c r="N3332" s="122">
        <v>13.548</v>
      </c>
      <c r="O3332" s="122">
        <v>22.972999999999999</v>
      </c>
      <c r="P3332" s="122">
        <v>0.433</v>
      </c>
      <c r="Q3332" s="122">
        <v>7.0000000000000001E-3</v>
      </c>
      <c r="R3332" s="122">
        <v>0.155</v>
      </c>
      <c r="S3332" s="122">
        <v>76.69815931577989</v>
      </c>
      <c r="T3332" s="122">
        <v>99.665000000000006</v>
      </c>
    </row>
    <row r="3333" spans="1:20" x14ac:dyDescent="0.25">
      <c r="A3333" t="s">
        <v>3234</v>
      </c>
      <c r="B3333" t="s">
        <v>3339</v>
      </c>
      <c r="C3333" t="s">
        <v>179</v>
      </c>
      <c r="D3333" t="s">
        <v>2282</v>
      </c>
      <c r="E3333" t="s">
        <v>5452</v>
      </c>
      <c r="F3333" t="s">
        <v>3234</v>
      </c>
      <c r="G3333" t="s">
        <v>2163</v>
      </c>
      <c r="H3333" t="s">
        <v>38</v>
      </c>
      <c r="I3333" s="122">
        <v>45.637999999999998</v>
      </c>
      <c r="J3333" s="122">
        <v>2.883</v>
      </c>
      <c r="K3333" s="122">
        <v>6.9329999999999998</v>
      </c>
      <c r="L3333" s="122">
        <v>6.4530000000000003</v>
      </c>
      <c r="M3333" s="122">
        <v>7.0000000000000007E-2</v>
      </c>
      <c r="N3333" s="122">
        <v>13.154999999999999</v>
      </c>
      <c r="O3333" s="122">
        <v>23.390999999999998</v>
      </c>
      <c r="P3333" s="122">
        <v>0.44400000000000001</v>
      </c>
      <c r="Q3333" s="122">
        <v>7.0000000000000001E-3</v>
      </c>
      <c r="R3333" s="122">
        <v>0.27200000000000002</v>
      </c>
      <c r="S3333" s="122">
        <v>78.419681779245153</v>
      </c>
      <c r="T3333" s="122">
        <v>99.339000000000013</v>
      </c>
    </row>
    <row r="3334" spans="1:20" x14ac:dyDescent="0.25">
      <c r="A3334" t="s">
        <v>3234</v>
      </c>
      <c r="B3334" t="s">
        <v>3339</v>
      </c>
      <c r="C3334" t="s">
        <v>179</v>
      </c>
      <c r="D3334" t="s">
        <v>2282</v>
      </c>
      <c r="E3334" t="s">
        <v>5452</v>
      </c>
      <c r="F3334" t="s">
        <v>3234</v>
      </c>
      <c r="G3334" t="s">
        <v>2163</v>
      </c>
      <c r="H3334" t="s">
        <v>38</v>
      </c>
      <c r="I3334" s="122">
        <v>46.323999999999998</v>
      </c>
      <c r="J3334" s="122">
        <v>2.7320000000000002</v>
      </c>
      <c r="K3334" s="122">
        <v>6.657</v>
      </c>
      <c r="L3334" s="122">
        <v>6.6980000000000004</v>
      </c>
      <c r="M3334" s="122">
        <v>0.13500000000000001</v>
      </c>
      <c r="N3334" s="122">
        <v>13.286</v>
      </c>
      <c r="O3334" s="122">
        <v>23.492000000000001</v>
      </c>
      <c r="P3334" s="122">
        <v>0.50600000000000001</v>
      </c>
      <c r="Q3334" s="122">
        <v>8.0000000000000002E-3</v>
      </c>
      <c r="R3334" s="122">
        <v>0.26700000000000002</v>
      </c>
      <c r="S3334" s="122">
        <v>77.953151062212513</v>
      </c>
      <c r="T3334" s="122">
        <v>100.105</v>
      </c>
    </row>
    <row r="3335" spans="1:20" x14ac:dyDescent="0.25">
      <c r="A3335" t="s">
        <v>3234</v>
      </c>
      <c r="B3335" t="s">
        <v>3339</v>
      </c>
      <c r="C3335" t="s">
        <v>179</v>
      </c>
      <c r="D3335" t="s">
        <v>2282</v>
      </c>
      <c r="E3335" t="s">
        <v>5452</v>
      </c>
      <c r="F3335" t="s">
        <v>3234</v>
      </c>
      <c r="G3335" t="s">
        <v>2163</v>
      </c>
      <c r="H3335" t="s">
        <v>38</v>
      </c>
      <c r="I3335" s="122">
        <v>47.439</v>
      </c>
      <c r="J3335" s="122">
        <v>2.0019999999999998</v>
      </c>
      <c r="K3335" s="122">
        <v>5.5810000000000004</v>
      </c>
      <c r="L3335" s="122">
        <v>6.39</v>
      </c>
      <c r="M3335" s="122">
        <v>0.14699999999999999</v>
      </c>
      <c r="N3335" s="122">
        <v>14.05</v>
      </c>
      <c r="O3335" s="122">
        <v>23.704000000000001</v>
      </c>
      <c r="P3335" s="122">
        <v>0.44</v>
      </c>
      <c r="Q3335" s="122">
        <v>1.7000000000000001E-2</v>
      </c>
      <c r="R3335" s="122">
        <v>0.23300000000000001</v>
      </c>
      <c r="S3335" s="122">
        <v>79.672091090687033</v>
      </c>
      <c r="T3335" s="122">
        <v>100.003</v>
      </c>
    </row>
    <row r="3336" spans="1:20" x14ac:dyDescent="0.25">
      <c r="A3336" t="s">
        <v>3234</v>
      </c>
      <c r="B3336" t="s">
        <v>3339</v>
      </c>
      <c r="C3336" t="s">
        <v>179</v>
      </c>
      <c r="D3336" t="s">
        <v>2282</v>
      </c>
      <c r="E3336" t="s">
        <v>5452</v>
      </c>
      <c r="F3336" t="s">
        <v>3234</v>
      </c>
      <c r="G3336" t="s">
        <v>2163</v>
      </c>
      <c r="H3336" t="s">
        <v>38</v>
      </c>
      <c r="I3336" s="122">
        <v>48.19</v>
      </c>
      <c r="J3336" s="122">
        <v>1.8939999999999999</v>
      </c>
      <c r="K3336" s="122">
        <v>4.7080000000000002</v>
      </c>
      <c r="L3336" s="122">
        <v>6.25</v>
      </c>
      <c r="M3336" s="122">
        <v>9.2999999999999999E-2</v>
      </c>
      <c r="N3336" s="122">
        <v>14.462999999999999</v>
      </c>
      <c r="O3336" s="122">
        <v>23.24</v>
      </c>
      <c r="P3336" s="122">
        <v>0.39500000000000002</v>
      </c>
      <c r="Q3336" s="122">
        <v>2E-3</v>
      </c>
      <c r="R3336" s="122">
        <v>0.155</v>
      </c>
      <c r="S3336" s="122">
        <v>80.48753220989235</v>
      </c>
      <c r="T3336" s="122">
        <v>99.417999999999992</v>
      </c>
    </row>
    <row r="3337" spans="1:20" x14ac:dyDescent="0.25">
      <c r="A3337" t="s">
        <v>3234</v>
      </c>
      <c r="B3337" t="s">
        <v>3339</v>
      </c>
      <c r="C3337" t="s">
        <v>179</v>
      </c>
      <c r="D3337" t="s">
        <v>2282</v>
      </c>
      <c r="E3337" t="s">
        <v>5452</v>
      </c>
      <c r="F3337" t="s">
        <v>3234</v>
      </c>
      <c r="G3337" t="s">
        <v>2163</v>
      </c>
      <c r="H3337" t="s">
        <v>38</v>
      </c>
      <c r="I3337" s="122">
        <v>47.198999999999998</v>
      </c>
      <c r="J3337" s="122">
        <v>2.5880000000000001</v>
      </c>
      <c r="K3337" s="122">
        <v>5.2450000000000001</v>
      </c>
      <c r="L3337" s="122">
        <v>7.4619999999999997</v>
      </c>
      <c r="M3337" s="122">
        <v>0.127</v>
      </c>
      <c r="N3337" s="122">
        <v>13.694000000000001</v>
      </c>
      <c r="O3337" s="122">
        <v>23.332000000000001</v>
      </c>
      <c r="P3337" s="122">
        <v>0.438</v>
      </c>
      <c r="Q3337" s="122">
        <v>1.9E-2</v>
      </c>
      <c r="R3337" s="122">
        <v>6.8000000000000005E-2</v>
      </c>
      <c r="S3337" s="122">
        <v>76.587624678209934</v>
      </c>
      <c r="T3337" s="122">
        <v>100.172</v>
      </c>
    </row>
    <row r="3338" spans="1:20" x14ac:dyDescent="0.25">
      <c r="A3338" t="s">
        <v>3234</v>
      </c>
      <c r="B3338" t="s">
        <v>3339</v>
      </c>
      <c r="C3338" t="s">
        <v>179</v>
      </c>
      <c r="D3338" t="s">
        <v>2282</v>
      </c>
      <c r="E3338" t="s">
        <v>5452</v>
      </c>
      <c r="F3338" t="s">
        <v>3234</v>
      </c>
      <c r="G3338" t="s">
        <v>2163</v>
      </c>
      <c r="H3338" t="s">
        <v>38</v>
      </c>
      <c r="I3338" s="122">
        <v>46.216000000000001</v>
      </c>
      <c r="J3338" s="122">
        <v>3.363</v>
      </c>
      <c r="K3338" s="122">
        <v>5.7990000000000004</v>
      </c>
      <c r="L3338" s="122">
        <v>7.9480000000000004</v>
      </c>
      <c r="M3338" s="122">
        <v>0.15</v>
      </c>
      <c r="N3338" s="122">
        <v>12.561999999999999</v>
      </c>
      <c r="O3338" s="122">
        <v>23.100999999999999</v>
      </c>
      <c r="P3338" s="122">
        <v>0.46800000000000003</v>
      </c>
      <c r="Q3338" s="122">
        <v>1.9E-2</v>
      </c>
      <c r="R3338" s="122">
        <v>2.7E-2</v>
      </c>
      <c r="S3338" s="122">
        <v>73.803735390747789</v>
      </c>
      <c r="T3338" s="122">
        <v>99.691000000000003</v>
      </c>
    </row>
    <row r="3339" spans="1:20" x14ac:dyDescent="0.25">
      <c r="A3339" t="s">
        <v>3234</v>
      </c>
      <c r="B3339" t="s">
        <v>3339</v>
      </c>
      <c r="C3339" t="s">
        <v>179</v>
      </c>
      <c r="D3339" t="s">
        <v>2282</v>
      </c>
      <c r="E3339" t="s">
        <v>5452</v>
      </c>
      <c r="F3339" t="s">
        <v>3234</v>
      </c>
      <c r="G3339" t="s">
        <v>2163</v>
      </c>
      <c r="H3339" t="s">
        <v>38</v>
      </c>
      <c r="I3339" s="122">
        <v>48.262999999999998</v>
      </c>
      <c r="J3339" s="122">
        <v>2.1629999999999998</v>
      </c>
      <c r="K3339" s="122">
        <v>5.16</v>
      </c>
      <c r="L3339" s="122">
        <v>6.2039999999999997</v>
      </c>
      <c r="M3339" s="122">
        <v>1.9E-2</v>
      </c>
      <c r="N3339" s="122">
        <v>14.353</v>
      </c>
      <c r="O3339" s="122">
        <v>23.192</v>
      </c>
      <c r="P3339" s="122">
        <v>0.46600000000000003</v>
      </c>
      <c r="Q3339" s="122">
        <v>8.9999999999999993E-3</v>
      </c>
      <c r="R3339" s="122">
        <v>0.108</v>
      </c>
      <c r="S3339" s="122">
        <v>80.483645436379959</v>
      </c>
      <c r="T3339" s="122">
        <v>99.955999999999989</v>
      </c>
    </row>
    <row r="3340" spans="1:20" x14ac:dyDescent="0.25">
      <c r="A3340" t="s">
        <v>3234</v>
      </c>
      <c r="B3340" t="s">
        <v>3339</v>
      </c>
      <c r="C3340" t="s">
        <v>179</v>
      </c>
      <c r="D3340" t="s">
        <v>2282</v>
      </c>
      <c r="E3340" t="s">
        <v>5452</v>
      </c>
      <c r="F3340" t="s">
        <v>3234</v>
      </c>
      <c r="G3340" t="s">
        <v>2163</v>
      </c>
      <c r="H3340" t="s">
        <v>38</v>
      </c>
      <c r="I3340" s="122">
        <v>47.398000000000003</v>
      </c>
      <c r="J3340" s="122">
        <v>2.74</v>
      </c>
      <c r="K3340" s="122">
        <v>5.415</v>
      </c>
      <c r="L3340" s="122">
        <v>7.4379999999999997</v>
      </c>
      <c r="M3340" s="122">
        <v>0.14699999999999999</v>
      </c>
      <c r="N3340" s="122">
        <v>13.513999999999999</v>
      </c>
      <c r="O3340" s="122">
        <v>22.884</v>
      </c>
      <c r="P3340" s="122">
        <v>0.47599999999999998</v>
      </c>
      <c r="Q3340" s="122">
        <v>1.0999999999999999E-2</v>
      </c>
      <c r="R3340" s="122">
        <v>2E-3</v>
      </c>
      <c r="S3340" s="122">
        <v>76.407655986818796</v>
      </c>
      <c r="T3340" s="122">
        <v>100.102</v>
      </c>
    </row>
    <row r="3341" spans="1:20" x14ac:dyDescent="0.25">
      <c r="A3341" t="s">
        <v>3234</v>
      </c>
      <c r="B3341" t="s">
        <v>3339</v>
      </c>
      <c r="C3341" t="s">
        <v>179</v>
      </c>
      <c r="D3341" t="s">
        <v>2282</v>
      </c>
      <c r="E3341" t="s">
        <v>5452</v>
      </c>
      <c r="F3341" t="s">
        <v>3234</v>
      </c>
      <c r="G3341" t="s">
        <v>2163</v>
      </c>
      <c r="H3341" t="s">
        <v>37</v>
      </c>
      <c r="I3341" s="122">
        <v>43.822000000000003</v>
      </c>
      <c r="J3341" s="122">
        <v>3.9950000000000001</v>
      </c>
      <c r="K3341" s="122">
        <v>7.899</v>
      </c>
      <c r="L3341" s="122">
        <v>7.14</v>
      </c>
      <c r="M3341" s="122">
        <v>7.0000000000000007E-2</v>
      </c>
      <c r="N3341" s="122">
        <v>11.769</v>
      </c>
      <c r="O3341" s="122">
        <v>23.385999999999999</v>
      </c>
      <c r="P3341" s="122">
        <v>0.496</v>
      </c>
      <c r="Q3341" s="122">
        <v>0.01</v>
      </c>
      <c r="R3341" s="122">
        <v>0.03</v>
      </c>
      <c r="S3341" s="122">
        <v>74.607603317168198</v>
      </c>
      <c r="T3341" s="122">
        <v>98.617000000000004</v>
      </c>
    </row>
    <row r="3342" spans="1:20" x14ac:dyDescent="0.25">
      <c r="A3342" t="s">
        <v>3234</v>
      </c>
      <c r="B3342" t="s">
        <v>3339</v>
      </c>
      <c r="C3342" t="s">
        <v>179</v>
      </c>
      <c r="D3342" t="s">
        <v>2282</v>
      </c>
      <c r="E3342" t="s">
        <v>5452</v>
      </c>
      <c r="F3342" t="s">
        <v>3234</v>
      </c>
      <c r="G3342" t="s">
        <v>2163</v>
      </c>
      <c r="H3342" t="s">
        <v>37</v>
      </c>
      <c r="I3342" s="122">
        <v>46.462000000000003</v>
      </c>
      <c r="J3342" s="122">
        <v>3.0289999999999999</v>
      </c>
      <c r="K3342" s="122">
        <v>6.2839999999999998</v>
      </c>
      <c r="L3342" s="122">
        <v>7.7549999999999999</v>
      </c>
      <c r="M3342" s="122">
        <v>8.5000000000000006E-2</v>
      </c>
      <c r="N3342" s="122">
        <v>12.885</v>
      </c>
      <c r="O3342" s="122">
        <v>22.963999999999999</v>
      </c>
      <c r="P3342" s="122">
        <v>0.43099999999999999</v>
      </c>
      <c r="Q3342" s="122">
        <v>8.0000000000000002E-3</v>
      </c>
      <c r="R3342" s="122">
        <v>2.4E-2</v>
      </c>
      <c r="S3342" s="122">
        <v>74.758293414068902</v>
      </c>
      <c r="T3342" s="122">
        <v>99.926999999999992</v>
      </c>
    </row>
    <row r="3343" spans="1:20" x14ac:dyDescent="0.25">
      <c r="A3343" t="s">
        <v>3234</v>
      </c>
      <c r="B3343" t="s">
        <v>3339</v>
      </c>
      <c r="C3343" t="s">
        <v>179</v>
      </c>
      <c r="D3343" t="s">
        <v>2282</v>
      </c>
      <c r="E3343" t="s">
        <v>5452</v>
      </c>
      <c r="F3343" t="s">
        <v>3234</v>
      </c>
      <c r="G3343" t="s">
        <v>2163</v>
      </c>
      <c r="H3343" t="s">
        <v>37</v>
      </c>
      <c r="I3343" s="122">
        <v>48.567</v>
      </c>
      <c r="J3343" s="122">
        <v>1.8759999999999999</v>
      </c>
      <c r="K3343" s="122">
        <v>4.609</v>
      </c>
      <c r="L3343" s="122">
        <v>5.7149999999999999</v>
      </c>
      <c r="M3343" s="122">
        <v>0.107</v>
      </c>
      <c r="N3343" s="122">
        <v>14.477</v>
      </c>
      <c r="O3343" s="122">
        <v>23.327000000000002</v>
      </c>
      <c r="P3343" s="122">
        <v>0.438</v>
      </c>
      <c r="Q3343" s="122">
        <v>6.0000000000000001E-3</v>
      </c>
      <c r="R3343" s="122">
        <v>0.29399999999999998</v>
      </c>
      <c r="S3343" s="122">
        <v>81.869090770909537</v>
      </c>
      <c r="T3343" s="122">
        <v>99.421999999999997</v>
      </c>
    </row>
    <row r="3344" spans="1:20" x14ac:dyDescent="0.25">
      <c r="A3344" t="s">
        <v>3234</v>
      </c>
      <c r="B3344" t="s">
        <v>3339</v>
      </c>
      <c r="C3344" t="s">
        <v>179</v>
      </c>
      <c r="D3344" t="s">
        <v>2282</v>
      </c>
      <c r="E3344" t="s">
        <v>5452</v>
      </c>
      <c r="F3344" t="s">
        <v>3234</v>
      </c>
      <c r="G3344" t="s">
        <v>2163</v>
      </c>
      <c r="H3344" t="s">
        <v>37</v>
      </c>
      <c r="I3344" s="122">
        <v>46.817999999999998</v>
      </c>
      <c r="J3344" s="122">
        <v>2.625</v>
      </c>
      <c r="K3344" s="122">
        <v>6.82</v>
      </c>
      <c r="L3344" s="122">
        <v>6.8239999999999998</v>
      </c>
      <c r="M3344" s="122">
        <v>1.7999999999999999E-2</v>
      </c>
      <c r="N3344" s="122">
        <v>12.976000000000001</v>
      </c>
      <c r="O3344" s="122">
        <v>23.315999999999999</v>
      </c>
      <c r="P3344" s="122">
        <v>0.50600000000000001</v>
      </c>
      <c r="R3344" s="122">
        <v>0.35499999999999998</v>
      </c>
      <c r="S3344" s="122">
        <v>77.218533111438816</v>
      </c>
      <c r="T3344" s="122">
        <v>100.258</v>
      </c>
    </row>
    <row r="3345" spans="1:20" x14ac:dyDescent="0.25">
      <c r="A3345" t="s">
        <v>3234</v>
      </c>
      <c r="B3345" t="s">
        <v>3339</v>
      </c>
      <c r="C3345" t="s">
        <v>179</v>
      </c>
      <c r="D3345" t="s">
        <v>2282</v>
      </c>
      <c r="E3345" t="s">
        <v>5452</v>
      </c>
      <c r="F3345" t="s">
        <v>3234</v>
      </c>
      <c r="G3345" t="s">
        <v>2163</v>
      </c>
      <c r="H3345" t="s">
        <v>37</v>
      </c>
      <c r="I3345" s="122">
        <v>45.838999999999999</v>
      </c>
      <c r="J3345" s="122">
        <v>2.8319999999999999</v>
      </c>
      <c r="K3345" s="122">
        <v>7.0039999999999996</v>
      </c>
      <c r="L3345" s="122">
        <v>7.202</v>
      </c>
      <c r="M3345" s="122">
        <v>9.5000000000000001E-2</v>
      </c>
      <c r="N3345" s="122">
        <v>12.827999999999999</v>
      </c>
      <c r="O3345" s="122">
        <v>23.565000000000001</v>
      </c>
      <c r="P3345" s="122">
        <v>0.51700000000000002</v>
      </c>
      <c r="R3345" s="122">
        <v>0.39700000000000002</v>
      </c>
      <c r="S3345" s="122">
        <v>76.047910418555873</v>
      </c>
      <c r="T3345" s="122">
        <v>100.33799999999999</v>
      </c>
    </row>
    <row r="3346" spans="1:20" x14ac:dyDescent="0.25">
      <c r="A3346" t="s">
        <v>3234</v>
      </c>
      <c r="B3346" t="s">
        <v>3339</v>
      </c>
      <c r="C3346" t="s">
        <v>179</v>
      </c>
      <c r="D3346" t="s">
        <v>2282</v>
      </c>
      <c r="E3346" t="s">
        <v>5452</v>
      </c>
      <c r="F3346" t="s">
        <v>3234</v>
      </c>
      <c r="G3346" t="s">
        <v>2163</v>
      </c>
      <c r="H3346" t="s">
        <v>37</v>
      </c>
      <c r="I3346" s="122">
        <v>47.292999999999999</v>
      </c>
      <c r="J3346" s="122">
        <v>2.4279999999999999</v>
      </c>
      <c r="K3346" s="122">
        <v>4.5650000000000004</v>
      </c>
      <c r="L3346" s="122">
        <v>6.984</v>
      </c>
      <c r="M3346" s="122">
        <v>0.107</v>
      </c>
      <c r="N3346" s="122">
        <v>12.815</v>
      </c>
      <c r="O3346" s="122">
        <v>23.283000000000001</v>
      </c>
      <c r="P3346" s="122">
        <v>0.52800000000000002</v>
      </c>
      <c r="Q3346" s="122">
        <v>7.0000000000000001E-3</v>
      </c>
      <c r="R3346" s="122">
        <v>0.03</v>
      </c>
      <c r="S3346" s="122">
        <v>76.58511846815702</v>
      </c>
      <c r="T3346" s="122">
        <v>98.04</v>
      </c>
    </row>
    <row r="3347" spans="1:20" x14ac:dyDescent="0.25">
      <c r="A3347" t="s">
        <v>3234</v>
      </c>
      <c r="B3347" t="s">
        <v>3339</v>
      </c>
      <c r="C3347" t="s">
        <v>179</v>
      </c>
      <c r="D3347" t="s">
        <v>2282</v>
      </c>
      <c r="E3347" t="s">
        <v>5452</v>
      </c>
      <c r="F3347" t="s">
        <v>3234</v>
      </c>
      <c r="G3347" t="s">
        <v>2163</v>
      </c>
      <c r="H3347" t="s">
        <v>37</v>
      </c>
      <c r="I3347" s="122">
        <v>44.156999999999996</v>
      </c>
      <c r="J3347" s="122">
        <v>3.6309999999999998</v>
      </c>
      <c r="K3347" s="122">
        <v>8.5190000000000001</v>
      </c>
      <c r="L3347" s="122">
        <v>7.6020000000000003</v>
      </c>
      <c r="M3347" s="122">
        <v>0.11700000000000001</v>
      </c>
      <c r="N3347" s="122">
        <v>11.659000000000001</v>
      </c>
      <c r="O3347" s="122">
        <v>22.681000000000001</v>
      </c>
      <c r="P3347" s="122">
        <v>0.52100000000000002</v>
      </c>
      <c r="S3347" s="122">
        <v>73.217847609943945</v>
      </c>
      <c r="T3347" s="122">
        <v>98.887</v>
      </c>
    </row>
    <row r="3348" spans="1:20" x14ac:dyDescent="0.25">
      <c r="A3348" t="s">
        <v>3234</v>
      </c>
      <c r="B3348" t="s">
        <v>3339</v>
      </c>
      <c r="C3348" t="s">
        <v>179</v>
      </c>
      <c r="D3348" t="s">
        <v>2282</v>
      </c>
      <c r="E3348" t="s">
        <v>5452</v>
      </c>
      <c r="F3348" t="s">
        <v>3234</v>
      </c>
      <c r="G3348" t="s">
        <v>2163</v>
      </c>
      <c r="H3348" t="s">
        <v>37</v>
      </c>
      <c r="I3348" s="122">
        <v>48.77</v>
      </c>
      <c r="J3348" s="122">
        <v>1.94</v>
      </c>
      <c r="K3348" s="122">
        <v>4.5270000000000001</v>
      </c>
      <c r="L3348" s="122">
        <v>5.8979999999999997</v>
      </c>
      <c r="M3348" s="122">
        <v>7.3999999999999996E-2</v>
      </c>
      <c r="N3348" s="122">
        <v>13.3</v>
      </c>
      <c r="O3348" s="122">
        <v>23.039000000000001</v>
      </c>
      <c r="P3348" s="122">
        <v>0.377</v>
      </c>
      <c r="Q3348" s="122">
        <v>2E-3</v>
      </c>
      <c r="R3348" s="122">
        <v>0.27600000000000002</v>
      </c>
      <c r="S3348" s="122">
        <v>80.078170243130103</v>
      </c>
      <c r="T3348" s="122">
        <v>98.227999999999994</v>
      </c>
    </row>
    <row r="3349" spans="1:20" x14ac:dyDescent="0.25">
      <c r="A3349" t="s">
        <v>3234</v>
      </c>
      <c r="B3349" t="s">
        <v>3339</v>
      </c>
      <c r="C3349" t="s">
        <v>179</v>
      </c>
      <c r="D3349" t="s">
        <v>2282</v>
      </c>
      <c r="E3349" t="s">
        <v>5452</v>
      </c>
      <c r="F3349" t="s">
        <v>3234</v>
      </c>
      <c r="G3349" t="s">
        <v>2163</v>
      </c>
      <c r="H3349" t="s">
        <v>37</v>
      </c>
      <c r="I3349" s="122">
        <v>49.165999999999997</v>
      </c>
      <c r="J3349" s="122">
        <v>1.829</v>
      </c>
      <c r="K3349" s="122">
        <v>4.415</v>
      </c>
      <c r="L3349" s="122">
        <v>6.3</v>
      </c>
      <c r="M3349" s="122">
        <v>7.6999999999999999E-2</v>
      </c>
      <c r="N3349" s="122">
        <v>14.685</v>
      </c>
      <c r="O3349" s="122">
        <v>22.562999999999999</v>
      </c>
      <c r="P3349" s="122">
        <v>0.39100000000000001</v>
      </c>
      <c r="R3349" s="122">
        <v>0.31</v>
      </c>
      <c r="S3349" s="122">
        <v>80.601372923573081</v>
      </c>
      <c r="T3349" s="122">
        <v>99.744</v>
      </c>
    </row>
    <row r="3350" spans="1:20" x14ac:dyDescent="0.25">
      <c r="A3350" t="s">
        <v>3234</v>
      </c>
      <c r="B3350" t="s">
        <v>3339</v>
      </c>
      <c r="C3350" t="s">
        <v>179</v>
      </c>
      <c r="D3350" t="s">
        <v>2282</v>
      </c>
      <c r="E3350" t="s">
        <v>5452</v>
      </c>
      <c r="F3350" t="s">
        <v>3234</v>
      </c>
      <c r="G3350" t="s">
        <v>2163</v>
      </c>
      <c r="H3350" t="s">
        <v>36</v>
      </c>
      <c r="I3350" s="122">
        <v>47.305</v>
      </c>
      <c r="J3350" s="122">
        <v>2.8879999999999999</v>
      </c>
      <c r="K3350" s="122">
        <v>5.367</v>
      </c>
      <c r="L3350" s="122">
        <v>7.7850000000000001</v>
      </c>
      <c r="M3350" s="122">
        <v>8.1000000000000003E-2</v>
      </c>
      <c r="N3350" s="122">
        <v>13.317</v>
      </c>
      <c r="O3350" s="122">
        <v>22.602</v>
      </c>
      <c r="P3350" s="122">
        <v>0.47399999999999998</v>
      </c>
      <c r="R3350" s="122">
        <v>0.03</v>
      </c>
      <c r="S3350" s="122">
        <v>75.303760092957873</v>
      </c>
      <c r="T3350" s="122">
        <v>99.849000000000004</v>
      </c>
    </row>
    <row r="3351" spans="1:20" x14ac:dyDescent="0.25">
      <c r="A3351" t="s">
        <v>3234</v>
      </c>
      <c r="B3351" t="s">
        <v>3339</v>
      </c>
      <c r="C3351" t="s">
        <v>179</v>
      </c>
      <c r="D3351" t="s">
        <v>2282</v>
      </c>
      <c r="E3351" t="s">
        <v>5452</v>
      </c>
      <c r="F3351" t="s">
        <v>3234</v>
      </c>
      <c r="G3351" t="s">
        <v>2163</v>
      </c>
      <c r="H3351" t="s">
        <v>36</v>
      </c>
      <c r="I3351" s="122">
        <v>46.863999999999997</v>
      </c>
      <c r="J3351" s="122">
        <v>3.0230000000000001</v>
      </c>
      <c r="K3351" s="122">
        <v>6.0670000000000002</v>
      </c>
      <c r="L3351" s="122">
        <v>8.1289999999999996</v>
      </c>
      <c r="M3351" s="122">
        <v>0.154</v>
      </c>
      <c r="N3351" s="122">
        <v>12.987</v>
      </c>
      <c r="O3351" s="122">
        <v>22.657</v>
      </c>
      <c r="P3351" s="122">
        <v>0.38900000000000001</v>
      </c>
      <c r="Q3351" s="122">
        <v>1.4E-2</v>
      </c>
      <c r="R3351" s="122">
        <v>2.4E-2</v>
      </c>
      <c r="S3351" s="122">
        <v>74.011135426249879</v>
      </c>
      <c r="T3351" s="122">
        <v>100.30800000000001</v>
      </c>
    </row>
    <row r="3352" spans="1:20" x14ac:dyDescent="0.25">
      <c r="A3352" t="s">
        <v>3234</v>
      </c>
      <c r="B3352" t="s">
        <v>3339</v>
      </c>
      <c r="C3352" t="s">
        <v>179</v>
      </c>
      <c r="D3352" t="s">
        <v>2282</v>
      </c>
      <c r="E3352" t="s">
        <v>5452</v>
      </c>
      <c r="F3352" t="s">
        <v>3234</v>
      </c>
      <c r="G3352" t="s">
        <v>2163</v>
      </c>
      <c r="H3352" t="s">
        <v>36</v>
      </c>
      <c r="I3352" s="122">
        <v>47.094999999999999</v>
      </c>
      <c r="J3352" s="122">
        <v>2.6030000000000002</v>
      </c>
      <c r="K3352" s="122">
        <v>6.077</v>
      </c>
      <c r="L3352" s="122">
        <v>6.7720000000000002</v>
      </c>
      <c r="M3352" s="122">
        <v>0.17599999999999999</v>
      </c>
      <c r="N3352" s="122">
        <v>13.278</v>
      </c>
      <c r="O3352" s="122">
        <v>22.629000000000001</v>
      </c>
      <c r="P3352" s="122">
        <v>0.52200000000000002</v>
      </c>
      <c r="R3352" s="122">
        <v>1.4E-2</v>
      </c>
      <c r="S3352" s="122">
        <v>77.753320977421168</v>
      </c>
      <c r="T3352" s="122">
        <v>99.200000000000017</v>
      </c>
    </row>
    <row r="3353" spans="1:20" x14ac:dyDescent="0.25">
      <c r="A3353" t="s">
        <v>3234</v>
      </c>
      <c r="B3353" t="s">
        <v>3339</v>
      </c>
      <c r="C3353" t="s">
        <v>179</v>
      </c>
      <c r="D3353" t="s">
        <v>2282</v>
      </c>
      <c r="E3353" t="s">
        <v>5452</v>
      </c>
      <c r="F3353" t="s">
        <v>3234</v>
      </c>
      <c r="G3353" t="s">
        <v>2163</v>
      </c>
      <c r="H3353" t="s">
        <v>36</v>
      </c>
      <c r="I3353" s="122">
        <v>42.383000000000003</v>
      </c>
      <c r="J3353" s="122">
        <v>4.8040000000000003</v>
      </c>
      <c r="K3353" s="122">
        <v>9.3699999999999992</v>
      </c>
      <c r="L3353" s="122">
        <v>8.0879999999999992</v>
      </c>
      <c r="M3353" s="122">
        <v>9.5000000000000001E-2</v>
      </c>
      <c r="N3353" s="122">
        <v>11.003</v>
      </c>
      <c r="O3353" s="122">
        <v>22.582999999999998</v>
      </c>
      <c r="P3353" s="122">
        <v>0.46899999999999997</v>
      </c>
      <c r="Q3353" s="122">
        <v>2E-3</v>
      </c>
      <c r="R3353" s="122">
        <v>7.4999999999999997E-2</v>
      </c>
      <c r="S3353" s="122">
        <v>70.802742222407943</v>
      </c>
      <c r="T3353" s="122">
        <v>98.871999999999986</v>
      </c>
    </row>
    <row r="3354" spans="1:20" x14ac:dyDescent="0.25">
      <c r="A3354" t="s">
        <v>3234</v>
      </c>
      <c r="B3354" t="s">
        <v>3339</v>
      </c>
      <c r="C3354" t="s">
        <v>179</v>
      </c>
      <c r="D3354" t="s">
        <v>2282</v>
      </c>
      <c r="E3354" t="s">
        <v>5452</v>
      </c>
      <c r="F3354" t="s">
        <v>3234</v>
      </c>
      <c r="G3354" t="s">
        <v>2163</v>
      </c>
      <c r="H3354" t="s">
        <v>36</v>
      </c>
      <c r="I3354" s="122">
        <v>47.218000000000004</v>
      </c>
      <c r="J3354" s="122">
        <v>2.927</v>
      </c>
      <c r="K3354" s="122">
        <v>5.633</v>
      </c>
      <c r="L3354" s="122">
        <v>7.4169999999999998</v>
      </c>
      <c r="M3354" s="122">
        <v>0.11799999999999999</v>
      </c>
      <c r="N3354" s="122">
        <v>13.202999999999999</v>
      </c>
      <c r="O3354" s="122">
        <v>22.742000000000001</v>
      </c>
      <c r="P3354" s="122">
        <v>0.39200000000000002</v>
      </c>
      <c r="Q3354" s="122">
        <v>2.9000000000000001E-2</v>
      </c>
      <c r="R3354" s="122">
        <v>3.7999999999999999E-2</v>
      </c>
      <c r="S3354" s="122">
        <v>76.036941356617604</v>
      </c>
      <c r="T3354" s="122">
        <v>99.716999999999999</v>
      </c>
    </row>
    <row r="3355" spans="1:20" x14ac:dyDescent="0.25">
      <c r="A3355" t="s">
        <v>3234</v>
      </c>
      <c r="B3355" t="s">
        <v>3339</v>
      </c>
      <c r="C3355" t="s">
        <v>179</v>
      </c>
      <c r="D3355" t="s">
        <v>2282</v>
      </c>
      <c r="E3355" t="s">
        <v>5452</v>
      </c>
      <c r="F3355" t="s">
        <v>3234</v>
      </c>
      <c r="G3355" t="s">
        <v>2163</v>
      </c>
      <c r="H3355" t="s">
        <v>36</v>
      </c>
      <c r="I3355" s="122">
        <v>43.402999999999999</v>
      </c>
      <c r="J3355" s="122">
        <v>4.8049999999999997</v>
      </c>
      <c r="K3355" s="122">
        <v>8.1639999999999997</v>
      </c>
      <c r="L3355" s="122">
        <v>7.7830000000000004</v>
      </c>
      <c r="M3355" s="122">
        <v>9.5000000000000001E-2</v>
      </c>
      <c r="N3355" s="122">
        <v>11.336</v>
      </c>
      <c r="O3355" s="122">
        <v>23.17</v>
      </c>
      <c r="P3355" s="122">
        <v>0.53200000000000003</v>
      </c>
      <c r="R3355" s="122">
        <v>1.7000000000000001E-2</v>
      </c>
      <c r="S3355" s="122">
        <v>72.193457525964419</v>
      </c>
      <c r="T3355" s="122">
        <v>99.304999999999993</v>
      </c>
    </row>
    <row r="3356" spans="1:20" x14ac:dyDescent="0.25">
      <c r="A3356" t="s">
        <v>3234</v>
      </c>
      <c r="B3356" t="s">
        <v>3339</v>
      </c>
      <c r="C3356" t="s">
        <v>179</v>
      </c>
      <c r="D3356" t="s">
        <v>2282</v>
      </c>
      <c r="E3356" t="s">
        <v>5452</v>
      </c>
      <c r="F3356" t="s">
        <v>3234</v>
      </c>
      <c r="G3356" t="s">
        <v>2163</v>
      </c>
      <c r="H3356" t="s">
        <v>36</v>
      </c>
      <c r="I3356" s="122">
        <v>48.554000000000002</v>
      </c>
      <c r="J3356" s="122">
        <v>2.194</v>
      </c>
      <c r="K3356" s="122">
        <v>4.6669999999999998</v>
      </c>
      <c r="L3356" s="122">
        <v>6.8479999999999999</v>
      </c>
      <c r="M3356" s="122">
        <v>7.2999999999999995E-2</v>
      </c>
      <c r="N3356" s="122">
        <v>14.252000000000001</v>
      </c>
      <c r="O3356" s="122">
        <v>22.777000000000001</v>
      </c>
      <c r="P3356" s="122">
        <v>0.42899999999999999</v>
      </c>
      <c r="Q3356" s="122">
        <v>2E-3</v>
      </c>
      <c r="R3356" s="122">
        <v>0.08</v>
      </c>
      <c r="S3356" s="122">
        <v>78.76766085284055</v>
      </c>
      <c r="T3356" s="122">
        <v>99.974000000000004</v>
      </c>
    </row>
    <row r="3357" spans="1:20" x14ac:dyDescent="0.25">
      <c r="A3357" t="s">
        <v>3234</v>
      </c>
      <c r="B3357" t="s">
        <v>3339</v>
      </c>
      <c r="C3357" t="s">
        <v>179</v>
      </c>
      <c r="D3357" t="s">
        <v>2282</v>
      </c>
      <c r="E3357" t="s">
        <v>5452</v>
      </c>
      <c r="F3357" t="s">
        <v>3234</v>
      </c>
      <c r="G3357" t="s">
        <v>2163</v>
      </c>
      <c r="H3357" t="s">
        <v>36</v>
      </c>
      <c r="I3357" s="122">
        <v>49.264000000000003</v>
      </c>
      <c r="J3357" s="122">
        <v>1.9059999999999999</v>
      </c>
      <c r="K3357" s="122">
        <v>4.2960000000000003</v>
      </c>
      <c r="L3357" s="122">
        <v>5.98</v>
      </c>
      <c r="M3357" s="122">
        <v>9.1999999999999998E-2</v>
      </c>
      <c r="N3357" s="122">
        <v>14.475</v>
      </c>
      <c r="O3357" s="122">
        <v>23.491</v>
      </c>
      <c r="P3357" s="122">
        <v>0.42199999999999999</v>
      </c>
      <c r="R3357" s="122">
        <v>0.26100000000000001</v>
      </c>
      <c r="S3357" s="122">
        <v>81.184432316415595</v>
      </c>
      <c r="T3357" s="122">
        <v>100.187</v>
      </c>
    </row>
    <row r="3358" spans="1:20" x14ac:dyDescent="0.25">
      <c r="A3358" t="s">
        <v>3234</v>
      </c>
      <c r="B3358" t="s">
        <v>3339</v>
      </c>
      <c r="C3358" t="s">
        <v>179</v>
      </c>
      <c r="D3358" t="s">
        <v>2282</v>
      </c>
      <c r="E3358" t="s">
        <v>5452</v>
      </c>
      <c r="F3358" t="s">
        <v>3234</v>
      </c>
      <c r="G3358" t="s">
        <v>2163</v>
      </c>
      <c r="H3358" t="s">
        <v>36</v>
      </c>
      <c r="I3358" s="122">
        <v>48.884</v>
      </c>
      <c r="J3358" s="122">
        <v>1.9039999999999999</v>
      </c>
      <c r="K3358" s="122">
        <v>4.79</v>
      </c>
      <c r="L3358" s="122">
        <v>5.6989999999999998</v>
      </c>
      <c r="M3358" s="122">
        <v>6.3E-2</v>
      </c>
      <c r="N3358" s="122">
        <v>14.128</v>
      </c>
      <c r="O3358" s="122">
        <v>23.393999999999998</v>
      </c>
      <c r="P3358" s="122">
        <v>0.433</v>
      </c>
      <c r="Q3358" s="122">
        <v>2.5999999999999999E-2</v>
      </c>
      <c r="R3358" s="122">
        <v>0.33300000000000002</v>
      </c>
      <c r="S3358" s="122">
        <v>81.54627465701023</v>
      </c>
      <c r="T3358" s="122">
        <v>99.653999999999996</v>
      </c>
    </row>
    <row r="3359" spans="1:20" x14ac:dyDescent="0.25">
      <c r="A3359" t="s">
        <v>3234</v>
      </c>
      <c r="B3359" t="s">
        <v>3339</v>
      </c>
      <c r="C3359" t="s">
        <v>179</v>
      </c>
      <c r="D3359" t="s">
        <v>2282</v>
      </c>
      <c r="E3359" t="s">
        <v>5452</v>
      </c>
      <c r="F3359" t="s">
        <v>3234</v>
      </c>
      <c r="G3359" t="s">
        <v>2163</v>
      </c>
      <c r="H3359" t="s">
        <v>35</v>
      </c>
      <c r="I3359" s="122">
        <v>46.579000000000001</v>
      </c>
      <c r="J3359" s="122">
        <v>3.601</v>
      </c>
      <c r="K3359" s="122">
        <v>6.7190000000000003</v>
      </c>
      <c r="L3359" s="122">
        <v>7.8369999999999997</v>
      </c>
      <c r="M3359" s="122">
        <v>9.6000000000000002E-2</v>
      </c>
      <c r="N3359" s="122">
        <v>12.266</v>
      </c>
      <c r="O3359" s="122">
        <v>21.968</v>
      </c>
      <c r="P3359" s="122">
        <v>0.47799999999999998</v>
      </c>
      <c r="Q3359" s="122">
        <v>2.7E-2</v>
      </c>
      <c r="R3359" s="122">
        <v>3.6999999999999998E-2</v>
      </c>
      <c r="S3359" s="122">
        <v>73.614192259225689</v>
      </c>
      <c r="T3359" s="122">
        <v>99.655000000000015</v>
      </c>
    </row>
    <row r="3360" spans="1:20" x14ac:dyDescent="0.25">
      <c r="A3360" t="s">
        <v>3234</v>
      </c>
      <c r="B3360" t="s">
        <v>3339</v>
      </c>
      <c r="C3360" t="s">
        <v>179</v>
      </c>
      <c r="D3360" t="s">
        <v>2282</v>
      </c>
      <c r="E3360" t="s">
        <v>5452</v>
      </c>
      <c r="F3360" t="s">
        <v>3234</v>
      </c>
      <c r="G3360" t="s">
        <v>2163</v>
      </c>
      <c r="H3360" t="s">
        <v>35</v>
      </c>
      <c r="I3360" s="122">
        <v>46.802999999999997</v>
      </c>
      <c r="J3360" s="122">
        <v>2.4350000000000001</v>
      </c>
      <c r="K3360" s="122">
        <v>6.4</v>
      </c>
      <c r="L3360" s="122">
        <v>6.1840000000000002</v>
      </c>
      <c r="M3360" s="122">
        <v>0.108</v>
      </c>
      <c r="N3360" s="122">
        <v>12.94</v>
      </c>
      <c r="O3360" s="122">
        <v>23.295999999999999</v>
      </c>
      <c r="P3360" s="122">
        <v>0.43099999999999999</v>
      </c>
      <c r="R3360" s="122">
        <v>0.311</v>
      </c>
      <c r="S3360" s="122">
        <v>78.858120906291816</v>
      </c>
      <c r="T3360" s="122">
        <v>98.908000000000001</v>
      </c>
    </row>
    <row r="3361" spans="1:20" x14ac:dyDescent="0.25">
      <c r="A3361" t="s">
        <v>3234</v>
      </c>
      <c r="B3361" t="s">
        <v>3339</v>
      </c>
      <c r="C3361" t="s">
        <v>179</v>
      </c>
      <c r="D3361" t="s">
        <v>2282</v>
      </c>
      <c r="E3361" t="s">
        <v>5452</v>
      </c>
      <c r="F3361" t="s">
        <v>3234</v>
      </c>
      <c r="G3361" t="s">
        <v>2163</v>
      </c>
      <c r="H3361" t="s">
        <v>35</v>
      </c>
      <c r="I3361" s="122">
        <v>47.250999999999998</v>
      </c>
      <c r="J3361" s="122">
        <v>2.3559999999999999</v>
      </c>
      <c r="K3361" s="122">
        <v>5.3979999999999997</v>
      </c>
      <c r="L3361" s="122">
        <v>6.0380000000000003</v>
      </c>
      <c r="M3361" s="122">
        <v>0.129</v>
      </c>
      <c r="N3361" s="122">
        <v>14.273999999999999</v>
      </c>
      <c r="O3361" s="122">
        <v>22.57</v>
      </c>
      <c r="P3361" s="122">
        <v>0.38800000000000001</v>
      </c>
      <c r="Q3361" s="122">
        <v>2.1000000000000001E-2</v>
      </c>
      <c r="R3361" s="122">
        <v>6.9000000000000006E-2</v>
      </c>
      <c r="S3361" s="122">
        <v>80.820727567691605</v>
      </c>
      <c r="T3361" s="122">
        <v>98.5</v>
      </c>
    </row>
    <row r="3362" spans="1:20" x14ac:dyDescent="0.25">
      <c r="A3362" t="s">
        <v>3234</v>
      </c>
      <c r="B3362" t="s">
        <v>3339</v>
      </c>
      <c r="C3362" t="s">
        <v>179</v>
      </c>
      <c r="D3362" t="s">
        <v>2282</v>
      </c>
      <c r="E3362" t="s">
        <v>5452</v>
      </c>
      <c r="F3362" t="s">
        <v>3234</v>
      </c>
      <c r="G3362" t="s">
        <v>2163</v>
      </c>
      <c r="H3362" t="s">
        <v>35</v>
      </c>
      <c r="I3362" s="122">
        <v>47.454999999999998</v>
      </c>
      <c r="J3362" s="122">
        <v>3.0179999999999998</v>
      </c>
      <c r="K3362" s="122">
        <v>5.9729999999999999</v>
      </c>
      <c r="L3362" s="122">
        <v>7.1950000000000003</v>
      </c>
      <c r="M3362" s="122">
        <v>0.109</v>
      </c>
      <c r="N3362" s="122">
        <v>12.404999999999999</v>
      </c>
      <c r="O3362" s="122">
        <v>22.593</v>
      </c>
      <c r="P3362" s="122">
        <v>0.371</v>
      </c>
      <c r="Q3362" s="122">
        <v>2.9000000000000001E-2</v>
      </c>
      <c r="R3362" s="122">
        <v>2E-3</v>
      </c>
      <c r="S3362" s="122">
        <v>75.449840765564687</v>
      </c>
      <c r="T3362" s="122">
        <v>99.149999999999991</v>
      </c>
    </row>
    <row r="3363" spans="1:20" x14ac:dyDescent="0.25">
      <c r="A3363" t="s">
        <v>3234</v>
      </c>
      <c r="B3363" t="s">
        <v>3339</v>
      </c>
      <c r="C3363" t="s">
        <v>179</v>
      </c>
      <c r="D3363" t="s">
        <v>2282</v>
      </c>
      <c r="E3363" t="s">
        <v>5452</v>
      </c>
      <c r="F3363" t="s">
        <v>3234</v>
      </c>
      <c r="G3363" t="s">
        <v>2163</v>
      </c>
      <c r="H3363" t="s">
        <v>35</v>
      </c>
      <c r="I3363" s="122">
        <v>50.500999999999998</v>
      </c>
      <c r="J3363" s="122">
        <v>1.8440000000000001</v>
      </c>
      <c r="K3363" s="122">
        <v>4.1020000000000003</v>
      </c>
      <c r="L3363" s="122">
        <v>6.1189999999999998</v>
      </c>
      <c r="M3363" s="122">
        <v>0.106</v>
      </c>
      <c r="N3363" s="122">
        <v>14.507999999999999</v>
      </c>
      <c r="O3363" s="122">
        <v>22.536999999999999</v>
      </c>
      <c r="P3363" s="122">
        <v>0.39500000000000002</v>
      </c>
      <c r="R3363" s="122">
        <v>0.23400000000000001</v>
      </c>
      <c r="S3363" s="122">
        <v>80.866176204901109</v>
      </c>
      <c r="T3363" s="122">
        <v>100.41500000000001</v>
      </c>
    </row>
    <row r="3364" spans="1:20" x14ac:dyDescent="0.25">
      <c r="A3364" t="s">
        <v>3234</v>
      </c>
      <c r="B3364" t="s">
        <v>3339</v>
      </c>
      <c r="C3364" t="s">
        <v>179</v>
      </c>
      <c r="D3364" t="s">
        <v>2282</v>
      </c>
      <c r="E3364" t="s">
        <v>5452</v>
      </c>
      <c r="F3364" t="s">
        <v>3234</v>
      </c>
      <c r="G3364" t="s">
        <v>2163</v>
      </c>
      <c r="H3364" t="s">
        <v>35</v>
      </c>
      <c r="I3364" s="122">
        <v>46.066000000000003</v>
      </c>
      <c r="J3364" s="122">
        <v>3.3090000000000002</v>
      </c>
      <c r="K3364" s="122">
        <v>7.5739999999999998</v>
      </c>
      <c r="L3364" s="122">
        <v>6.7839999999999998</v>
      </c>
      <c r="M3364" s="122">
        <v>0.112</v>
      </c>
      <c r="N3364" s="122">
        <v>12.084</v>
      </c>
      <c r="O3364" s="122">
        <v>22.738</v>
      </c>
      <c r="P3364" s="122">
        <v>0.46300000000000002</v>
      </c>
      <c r="Q3364" s="122">
        <v>1.7999999999999999E-2</v>
      </c>
      <c r="R3364" s="122">
        <v>0.502</v>
      </c>
      <c r="S3364" s="122">
        <v>76.048709111386742</v>
      </c>
      <c r="T3364" s="122">
        <v>99.649999999999991</v>
      </c>
    </row>
    <row r="3365" spans="1:20" x14ac:dyDescent="0.25">
      <c r="A3365" t="s">
        <v>3234</v>
      </c>
      <c r="B3365" t="s">
        <v>3339</v>
      </c>
      <c r="C3365" t="s">
        <v>179</v>
      </c>
      <c r="D3365" t="s">
        <v>2282</v>
      </c>
      <c r="E3365" t="s">
        <v>5452</v>
      </c>
      <c r="F3365" t="s">
        <v>3234</v>
      </c>
      <c r="G3365" t="s">
        <v>2163</v>
      </c>
      <c r="H3365" t="s">
        <v>35</v>
      </c>
      <c r="I3365" s="122">
        <v>50.058999999999997</v>
      </c>
      <c r="J3365" s="122">
        <v>1.893</v>
      </c>
      <c r="K3365" s="122">
        <v>4.399</v>
      </c>
      <c r="L3365" s="122">
        <v>5.883</v>
      </c>
      <c r="M3365" s="122">
        <v>5.0999999999999997E-2</v>
      </c>
      <c r="N3365" s="122">
        <v>14.103</v>
      </c>
      <c r="O3365" s="122">
        <v>23.16</v>
      </c>
      <c r="P3365" s="122">
        <v>0.38600000000000001</v>
      </c>
      <c r="Q3365" s="122">
        <v>2.9000000000000001E-2</v>
      </c>
      <c r="R3365" s="122">
        <v>0.312</v>
      </c>
      <c r="S3365" s="122">
        <v>81.036093851454325</v>
      </c>
      <c r="T3365" s="122">
        <v>100.27500000000001</v>
      </c>
    </row>
    <row r="3366" spans="1:20" x14ac:dyDescent="0.25">
      <c r="A3366" t="s">
        <v>3234</v>
      </c>
      <c r="B3366" t="s">
        <v>3339</v>
      </c>
      <c r="C3366" t="s">
        <v>179</v>
      </c>
      <c r="D3366" t="s">
        <v>2282</v>
      </c>
      <c r="E3366" t="s">
        <v>5452</v>
      </c>
      <c r="F3366" t="s">
        <v>3234</v>
      </c>
      <c r="G3366" t="s">
        <v>2163</v>
      </c>
      <c r="H3366" t="s">
        <v>35</v>
      </c>
      <c r="I3366" s="122">
        <v>49.255000000000003</v>
      </c>
      <c r="J3366" s="122">
        <v>1.712</v>
      </c>
      <c r="K3366" s="122">
        <v>4.3209999999999997</v>
      </c>
      <c r="L3366" s="122">
        <v>5.8920000000000003</v>
      </c>
      <c r="M3366" s="122">
        <v>8.1000000000000003E-2</v>
      </c>
      <c r="N3366" s="122">
        <v>14.242000000000001</v>
      </c>
      <c r="O3366" s="122">
        <v>23.006</v>
      </c>
      <c r="P3366" s="122">
        <v>0.42199999999999999</v>
      </c>
      <c r="R3366" s="122">
        <v>0.313</v>
      </c>
      <c r="S3366" s="122">
        <v>81.162997661756918</v>
      </c>
      <c r="T3366" s="122">
        <v>99.244000000000014</v>
      </c>
    </row>
    <row r="3367" spans="1:20" x14ac:dyDescent="0.25">
      <c r="A3367" t="s">
        <v>3234</v>
      </c>
      <c r="B3367" t="s">
        <v>3339</v>
      </c>
      <c r="C3367" t="s">
        <v>179</v>
      </c>
      <c r="D3367" t="s">
        <v>2282</v>
      </c>
      <c r="E3367" t="s">
        <v>5452</v>
      </c>
      <c r="F3367" t="s">
        <v>3234</v>
      </c>
      <c r="G3367" t="s">
        <v>2163</v>
      </c>
      <c r="H3367" t="s">
        <v>35</v>
      </c>
      <c r="I3367" s="122">
        <v>47.969000000000001</v>
      </c>
      <c r="J3367" s="122">
        <v>2.3639999999999999</v>
      </c>
      <c r="K3367" s="122">
        <v>5.7130000000000001</v>
      </c>
      <c r="L3367" s="122">
        <v>6.4669999999999996</v>
      </c>
      <c r="M3367" s="122">
        <v>0.14699999999999999</v>
      </c>
      <c r="N3367" s="122">
        <v>13.266</v>
      </c>
      <c r="O3367" s="122">
        <v>21.734999999999999</v>
      </c>
      <c r="P3367" s="122">
        <v>0.45</v>
      </c>
      <c r="R3367" s="122">
        <v>0.34499999999999997</v>
      </c>
      <c r="S3367" s="122">
        <v>78.525015660578063</v>
      </c>
      <c r="T3367" s="122">
        <v>98.456000000000003</v>
      </c>
    </row>
    <row r="3368" spans="1:20" x14ac:dyDescent="0.25">
      <c r="A3368" t="s">
        <v>3234</v>
      </c>
      <c r="B3368" t="s">
        <v>3339</v>
      </c>
      <c r="C3368" t="s">
        <v>179</v>
      </c>
      <c r="D3368" t="s">
        <v>2282</v>
      </c>
      <c r="E3368" t="s">
        <v>5452</v>
      </c>
      <c r="F3368" t="s">
        <v>3234</v>
      </c>
      <c r="G3368" t="s">
        <v>2163</v>
      </c>
      <c r="H3368" t="s">
        <v>34</v>
      </c>
      <c r="I3368" s="122">
        <v>47.548999999999999</v>
      </c>
      <c r="J3368" s="122">
        <v>2.5110000000000001</v>
      </c>
      <c r="K3368" s="122">
        <v>6.1289999999999996</v>
      </c>
      <c r="L3368" s="122">
        <v>6.31</v>
      </c>
      <c r="M3368" s="122">
        <v>7.4999999999999997E-2</v>
      </c>
      <c r="N3368" s="122">
        <v>13.766999999999999</v>
      </c>
      <c r="O3368" s="122">
        <v>23.079000000000001</v>
      </c>
      <c r="P3368" s="122">
        <v>0.438</v>
      </c>
      <c r="R3368" s="122">
        <v>0.20699999999999999</v>
      </c>
      <c r="S3368" s="122">
        <v>79.546296066996177</v>
      </c>
      <c r="T3368" s="122">
        <v>100.065</v>
      </c>
    </row>
    <row r="3369" spans="1:20" x14ac:dyDescent="0.25">
      <c r="A3369" t="s">
        <v>3234</v>
      </c>
      <c r="B3369" t="s">
        <v>3339</v>
      </c>
      <c r="C3369" t="s">
        <v>179</v>
      </c>
      <c r="D3369" t="s">
        <v>2282</v>
      </c>
      <c r="E3369" t="s">
        <v>5452</v>
      </c>
      <c r="F3369" t="s">
        <v>3234</v>
      </c>
      <c r="G3369" t="s">
        <v>2163</v>
      </c>
      <c r="H3369" t="s">
        <v>34</v>
      </c>
      <c r="I3369" s="122">
        <v>43.506</v>
      </c>
      <c r="J3369" s="122">
        <v>4.1619999999999999</v>
      </c>
      <c r="K3369" s="122">
        <v>8.9369999999999994</v>
      </c>
      <c r="L3369" s="122">
        <v>7.1020000000000003</v>
      </c>
      <c r="M3369" s="122">
        <v>0.11799999999999999</v>
      </c>
      <c r="N3369" s="122">
        <v>10.762</v>
      </c>
      <c r="O3369" s="122">
        <v>23.120999999999999</v>
      </c>
      <c r="P3369" s="122">
        <v>0.496</v>
      </c>
      <c r="Q3369" s="122">
        <v>1E-3</v>
      </c>
      <c r="R3369" s="122">
        <v>0.45700000000000002</v>
      </c>
      <c r="S3369" s="122">
        <v>72.981446096021287</v>
      </c>
      <c r="T3369" s="122">
        <v>98.661999999999978</v>
      </c>
    </row>
    <row r="3370" spans="1:20" x14ac:dyDescent="0.25">
      <c r="A3370" t="s">
        <v>3234</v>
      </c>
      <c r="B3370" t="s">
        <v>3339</v>
      </c>
      <c r="C3370" t="s">
        <v>179</v>
      </c>
      <c r="D3370" t="s">
        <v>2282</v>
      </c>
      <c r="E3370" t="s">
        <v>5452</v>
      </c>
      <c r="F3370" t="s">
        <v>3234</v>
      </c>
      <c r="G3370" t="s">
        <v>2163</v>
      </c>
      <c r="H3370" t="s">
        <v>34</v>
      </c>
      <c r="I3370" s="122">
        <v>48.555</v>
      </c>
      <c r="J3370" s="122">
        <v>2.0760000000000001</v>
      </c>
      <c r="K3370" s="122">
        <v>5.109</v>
      </c>
      <c r="L3370" s="122">
        <v>5.9610000000000003</v>
      </c>
      <c r="M3370" s="122">
        <v>0.16500000000000001</v>
      </c>
      <c r="N3370" s="122">
        <v>14.207000000000001</v>
      </c>
      <c r="O3370" s="122">
        <v>23.291</v>
      </c>
      <c r="P3370" s="122">
        <v>0.45200000000000001</v>
      </c>
      <c r="R3370" s="122">
        <v>0.21</v>
      </c>
      <c r="S3370" s="122">
        <v>80.946428673376133</v>
      </c>
      <c r="T3370" s="122">
        <v>100.06100000000001</v>
      </c>
    </row>
    <row r="3371" spans="1:20" x14ac:dyDescent="0.25">
      <c r="A3371" t="s">
        <v>3234</v>
      </c>
      <c r="B3371" t="s">
        <v>3339</v>
      </c>
      <c r="C3371" t="s">
        <v>179</v>
      </c>
      <c r="D3371" t="s">
        <v>2282</v>
      </c>
      <c r="E3371" t="s">
        <v>5452</v>
      </c>
      <c r="F3371" t="s">
        <v>3234</v>
      </c>
      <c r="G3371" t="s">
        <v>2163</v>
      </c>
      <c r="H3371" t="s">
        <v>34</v>
      </c>
      <c r="I3371" s="122">
        <v>48.847999999999999</v>
      </c>
      <c r="J3371" s="122">
        <v>1.9650000000000001</v>
      </c>
      <c r="K3371" s="122">
        <v>4.8109999999999999</v>
      </c>
      <c r="L3371" s="122">
        <v>5.524</v>
      </c>
      <c r="M3371" s="122">
        <v>0.122</v>
      </c>
      <c r="N3371" s="122">
        <v>14.236000000000001</v>
      </c>
      <c r="O3371" s="122">
        <v>22.835000000000001</v>
      </c>
      <c r="P3371" s="122">
        <v>0.41599999999999998</v>
      </c>
      <c r="R3371" s="122">
        <v>0.35699999999999998</v>
      </c>
      <c r="S3371" s="122">
        <v>82.123073944950107</v>
      </c>
      <c r="T3371" s="122">
        <v>99.194000000000003</v>
      </c>
    </row>
    <row r="3372" spans="1:20" x14ac:dyDescent="0.25">
      <c r="A3372" t="s">
        <v>3234</v>
      </c>
      <c r="B3372" t="s">
        <v>3339</v>
      </c>
      <c r="C3372" t="s">
        <v>179</v>
      </c>
      <c r="D3372" t="s">
        <v>2282</v>
      </c>
      <c r="E3372" t="s">
        <v>5452</v>
      </c>
      <c r="F3372" t="s">
        <v>3234</v>
      </c>
      <c r="G3372" t="s">
        <v>2163</v>
      </c>
      <c r="H3372" t="s">
        <v>34</v>
      </c>
      <c r="I3372" s="122">
        <v>45.484999999999999</v>
      </c>
      <c r="J3372" s="122">
        <v>3.379</v>
      </c>
      <c r="K3372" s="122">
        <v>7.8239999999999998</v>
      </c>
      <c r="L3372" s="122">
        <v>7.0149999999999997</v>
      </c>
      <c r="M3372" s="122">
        <v>0.13600000000000001</v>
      </c>
      <c r="N3372" s="122">
        <v>12.367000000000001</v>
      </c>
      <c r="O3372" s="122">
        <v>22.971</v>
      </c>
      <c r="P3372" s="122">
        <v>0.45900000000000002</v>
      </c>
      <c r="Q3372" s="122">
        <v>1E-3</v>
      </c>
      <c r="R3372" s="122">
        <v>0.52300000000000002</v>
      </c>
      <c r="S3372" s="122">
        <v>75.859964440770852</v>
      </c>
      <c r="T3372" s="122">
        <v>100.16</v>
      </c>
    </row>
    <row r="3373" spans="1:20" x14ac:dyDescent="0.25">
      <c r="A3373" t="s">
        <v>3234</v>
      </c>
      <c r="B3373" t="s">
        <v>3339</v>
      </c>
      <c r="C3373" t="s">
        <v>179</v>
      </c>
      <c r="D3373" t="s">
        <v>2282</v>
      </c>
      <c r="E3373" t="s">
        <v>5452</v>
      </c>
      <c r="F3373" t="s">
        <v>3234</v>
      </c>
      <c r="G3373" t="s">
        <v>2163</v>
      </c>
      <c r="H3373" t="s">
        <v>34</v>
      </c>
      <c r="I3373" s="122">
        <v>48.137999999999998</v>
      </c>
      <c r="J3373" s="122">
        <v>2.379</v>
      </c>
      <c r="K3373" s="122">
        <v>5.3840000000000003</v>
      </c>
      <c r="L3373" s="122">
        <v>6.101</v>
      </c>
      <c r="M3373" s="122">
        <v>5.7000000000000002E-2</v>
      </c>
      <c r="N3373" s="122">
        <v>14.058</v>
      </c>
      <c r="O3373" s="122">
        <v>22.352</v>
      </c>
      <c r="P3373" s="122">
        <v>0.45100000000000001</v>
      </c>
      <c r="Q3373" s="122">
        <v>1.6E-2</v>
      </c>
      <c r="R3373" s="122">
        <v>0.159</v>
      </c>
      <c r="S3373" s="122">
        <v>80.42033271290245</v>
      </c>
      <c r="T3373" s="122">
        <v>99.094999999999999</v>
      </c>
    </row>
    <row r="3374" spans="1:20" x14ac:dyDescent="0.25">
      <c r="A3374" t="s">
        <v>3234</v>
      </c>
      <c r="B3374" t="s">
        <v>3339</v>
      </c>
      <c r="C3374" t="s">
        <v>179</v>
      </c>
      <c r="D3374" t="s">
        <v>2282</v>
      </c>
      <c r="E3374" t="s">
        <v>5452</v>
      </c>
      <c r="F3374" t="s">
        <v>3234</v>
      </c>
      <c r="G3374" t="s">
        <v>2163</v>
      </c>
      <c r="H3374" t="s">
        <v>34</v>
      </c>
      <c r="I3374" s="122">
        <v>49.88</v>
      </c>
      <c r="J3374" s="122">
        <v>1.9139999999999999</v>
      </c>
      <c r="K3374" s="122">
        <v>4.032</v>
      </c>
      <c r="L3374" s="122">
        <v>6.2610000000000001</v>
      </c>
      <c r="M3374" s="122">
        <v>0.11799999999999999</v>
      </c>
      <c r="N3374" s="122">
        <v>14.568</v>
      </c>
      <c r="O3374" s="122">
        <v>23.193000000000001</v>
      </c>
      <c r="P3374" s="122">
        <v>0.40699999999999997</v>
      </c>
      <c r="R3374" s="122">
        <v>0.20499999999999999</v>
      </c>
      <c r="S3374" s="122">
        <v>80.573377678882267</v>
      </c>
      <c r="T3374" s="122">
        <v>100.578</v>
      </c>
    </row>
    <row r="3375" spans="1:20" x14ac:dyDescent="0.25">
      <c r="A3375" t="s">
        <v>3234</v>
      </c>
      <c r="B3375" t="s">
        <v>3339</v>
      </c>
      <c r="C3375" t="s">
        <v>179</v>
      </c>
      <c r="D3375" t="s">
        <v>2282</v>
      </c>
      <c r="E3375" t="s">
        <v>5452</v>
      </c>
      <c r="F3375" t="s">
        <v>3234</v>
      </c>
      <c r="G3375" t="s">
        <v>2163</v>
      </c>
      <c r="H3375" t="s">
        <v>34</v>
      </c>
      <c r="I3375" s="122">
        <v>48.598999999999997</v>
      </c>
      <c r="J3375" s="122">
        <v>2.2570000000000001</v>
      </c>
      <c r="K3375" s="122">
        <v>4.7060000000000004</v>
      </c>
      <c r="L3375" s="122">
        <v>6.8090000000000002</v>
      </c>
      <c r="M3375" s="122">
        <v>0.154</v>
      </c>
      <c r="N3375" s="122">
        <v>14.3</v>
      </c>
      <c r="O3375" s="122">
        <v>23.128</v>
      </c>
      <c r="P3375" s="122">
        <v>0.35</v>
      </c>
      <c r="Q3375" s="122">
        <v>1.4E-2</v>
      </c>
      <c r="R3375" s="122">
        <v>9.9000000000000005E-2</v>
      </c>
      <c r="S3375" s="122">
        <v>78.919014627592858</v>
      </c>
      <c r="T3375" s="122">
        <v>100.416</v>
      </c>
    </row>
    <row r="3376" spans="1:20" x14ac:dyDescent="0.25">
      <c r="A3376" t="s">
        <v>3234</v>
      </c>
      <c r="B3376" t="s">
        <v>3339</v>
      </c>
      <c r="C3376" t="s">
        <v>179</v>
      </c>
      <c r="D3376" t="s">
        <v>2282</v>
      </c>
      <c r="E3376" t="s">
        <v>5452</v>
      </c>
      <c r="F3376" t="s">
        <v>3234</v>
      </c>
      <c r="G3376" t="s">
        <v>2163</v>
      </c>
      <c r="H3376" t="s">
        <v>34</v>
      </c>
      <c r="I3376" s="122">
        <v>49.023000000000003</v>
      </c>
      <c r="J3376" s="122">
        <v>2.0190000000000001</v>
      </c>
      <c r="K3376" s="122">
        <v>4.2910000000000004</v>
      </c>
      <c r="L3376" s="122">
        <v>5.7619999999999996</v>
      </c>
      <c r="N3376" s="122">
        <v>14.401999999999999</v>
      </c>
      <c r="O3376" s="122">
        <v>23.63</v>
      </c>
      <c r="P3376" s="122">
        <v>0.39100000000000001</v>
      </c>
      <c r="R3376" s="122">
        <v>0.222</v>
      </c>
      <c r="S3376" s="122">
        <v>81.669569324586504</v>
      </c>
      <c r="T3376" s="122">
        <v>99.74</v>
      </c>
    </row>
    <row r="3377" spans="1:20" x14ac:dyDescent="0.25">
      <c r="A3377" t="s">
        <v>3234</v>
      </c>
      <c r="B3377" t="s">
        <v>3339</v>
      </c>
      <c r="C3377" t="s">
        <v>179</v>
      </c>
      <c r="D3377" t="s">
        <v>2282</v>
      </c>
      <c r="E3377" t="s">
        <v>5452</v>
      </c>
      <c r="F3377" t="s">
        <v>3234</v>
      </c>
      <c r="G3377" t="s">
        <v>2163</v>
      </c>
      <c r="H3377" t="s">
        <v>34</v>
      </c>
      <c r="I3377" s="122">
        <v>48.811</v>
      </c>
      <c r="J3377" s="122">
        <v>2.0739999999999998</v>
      </c>
      <c r="K3377" s="122">
        <v>4.702</v>
      </c>
      <c r="L3377" s="122">
        <v>5.9320000000000004</v>
      </c>
      <c r="M3377" s="122">
        <v>0.115</v>
      </c>
      <c r="N3377" s="122">
        <v>13.997</v>
      </c>
      <c r="O3377" s="122">
        <v>23.516999999999999</v>
      </c>
      <c r="P3377" s="122">
        <v>0.36199999999999999</v>
      </c>
      <c r="Q3377" s="122">
        <v>2E-3</v>
      </c>
      <c r="R3377" s="122">
        <v>0.35799999999999998</v>
      </c>
      <c r="S3377" s="122">
        <v>80.791487300730424</v>
      </c>
      <c r="T3377" s="122">
        <v>99.917999999999992</v>
      </c>
    </row>
    <row r="3378" spans="1:20" x14ac:dyDescent="0.25">
      <c r="A3378" t="s">
        <v>3234</v>
      </c>
      <c r="B3378" t="s">
        <v>3339</v>
      </c>
      <c r="C3378" t="s">
        <v>179</v>
      </c>
      <c r="D3378" t="s">
        <v>2282</v>
      </c>
      <c r="E3378" t="s">
        <v>5452</v>
      </c>
      <c r="F3378" t="s">
        <v>3234</v>
      </c>
      <c r="G3378" t="s">
        <v>2163</v>
      </c>
      <c r="H3378" t="s">
        <v>34</v>
      </c>
      <c r="I3378" s="122">
        <v>49.661000000000001</v>
      </c>
      <c r="J3378" s="122">
        <v>1.9339999999999999</v>
      </c>
      <c r="K3378" s="122">
        <v>4.5709999999999997</v>
      </c>
      <c r="L3378" s="122">
        <v>5.9390000000000001</v>
      </c>
      <c r="M3378" s="122">
        <v>6.5000000000000002E-2</v>
      </c>
      <c r="N3378" s="122">
        <v>14.391999999999999</v>
      </c>
      <c r="O3378" s="122">
        <v>23.818000000000001</v>
      </c>
      <c r="P3378" s="122">
        <v>0.39</v>
      </c>
      <c r="R3378" s="122">
        <v>0.35</v>
      </c>
      <c r="S3378" s="122">
        <v>81.201676225739774</v>
      </c>
      <c r="T3378" s="122">
        <v>101.187</v>
      </c>
    </row>
    <row r="3379" spans="1:20" x14ac:dyDescent="0.25">
      <c r="A3379" t="s">
        <v>3234</v>
      </c>
      <c r="B3379" t="s">
        <v>3339</v>
      </c>
      <c r="C3379" t="s">
        <v>179</v>
      </c>
      <c r="D3379" t="s">
        <v>2282</v>
      </c>
      <c r="E3379" t="s">
        <v>5452</v>
      </c>
      <c r="F3379" t="s">
        <v>3234</v>
      </c>
      <c r="G3379" t="s">
        <v>2163</v>
      </c>
      <c r="H3379" t="s">
        <v>34</v>
      </c>
      <c r="I3379" s="122">
        <v>48.895000000000003</v>
      </c>
      <c r="J3379" s="122">
        <v>2.0790000000000002</v>
      </c>
      <c r="K3379" s="122">
        <v>4.4630000000000001</v>
      </c>
      <c r="L3379" s="122">
        <v>5.9690000000000003</v>
      </c>
      <c r="M3379" s="122">
        <v>4.7E-2</v>
      </c>
      <c r="N3379" s="122">
        <v>14.26</v>
      </c>
      <c r="O3379" s="122">
        <v>23.465</v>
      </c>
      <c r="P3379" s="122">
        <v>0.36699999999999999</v>
      </c>
      <c r="R3379" s="122">
        <v>0.32900000000000001</v>
      </c>
      <c r="S3379" s="122">
        <v>80.983146662958319</v>
      </c>
      <c r="T3379" s="122">
        <v>99.893000000000015</v>
      </c>
    </row>
    <row r="3380" spans="1:20" x14ac:dyDescent="0.25">
      <c r="A3380" t="s">
        <v>3234</v>
      </c>
      <c r="B3380" t="s">
        <v>3339</v>
      </c>
      <c r="C3380" t="s">
        <v>179</v>
      </c>
      <c r="D3380" t="s">
        <v>2282</v>
      </c>
      <c r="E3380" t="s">
        <v>5452</v>
      </c>
      <c r="F3380" t="s">
        <v>3234</v>
      </c>
      <c r="G3380" t="s">
        <v>2163</v>
      </c>
      <c r="H3380" t="s">
        <v>34</v>
      </c>
      <c r="I3380" s="122">
        <v>47.707999999999998</v>
      </c>
      <c r="J3380" s="122">
        <v>2.085</v>
      </c>
      <c r="K3380" s="122">
        <v>5.4880000000000004</v>
      </c>
      <c r="L3380" s="122">
        <v>6.226</v>
      </c>
      <c r="M3380" s="122">
        <v>0.1</v>
      </c>
      <c r="N3380" s="122">
        <v>13.852</v>
      </c>
      <c r="O3380" s="122">
        <v>23.715</v>
      </c>
      <c r="P3380" s="122">
        <v>0.45400000000000001</v>
      </c>
      <c r="R3380" s="122">
        <v>0.316</v>
      </c>
      <c r="S3380" s="122">
        <v>79.862650444650924</v>
      </c>
      <c r="T3380" s="122">
        <v>99.944000000000003</v>
      </c>
    </row>
    <row r="3381" spans="1:20" x14ac:dyDescent="0.25">
      <c r="A3381" t="s">
        <v>3234</v>
      </c>
      <c r="B3381" t="s">
        <v>3339</v>
      </c>
      <c r="C3381" t="s">
        <v>179</v>
      </c>
      <c r="D3381" t="s">
        <v>2282</v>
      </c>
      <c r="E3381" t="s">
        <v>5452</v>
      </c>
      <c r="F3381" t="s">
        <v>3234</v>
      </c>
      <c r="G3381" t="s">
        <v>2163</v>
      </c>
      <c r="H3381" t="s">
        <v>34</v>
      </c>
      <c r="I3381" s="122">
        <v>48.152999999999999</v>
      </c>
      <c r="J3381" s="122">
        <v>2.3199999999999998</v>
      </c>
      <c r="K3381" s="122">
        <v>5.61</v>
      </c>
      <c r="L3381" s="122">
        <v>6.2610000000000001</v>
      </c>
      <c r="M3381" s="122">
        <v>9.7000000000000003E-2</v>
      </c>
      <c r="N3381" s="122">
        <v>13.837</v>
      </c>
      <c r="O3381" s="122">
        <v>23.443999999999999</v>
      </c>
      <c r="P3381" s="122">
        <v>0.42099999999999999</v>
      </c>
      <c r="R3381" s="122">
        <v>0.34599999999999997</v>
      </c>
      <c r="S3381" s="122">
        <v>79.75485659344622</v>
      </c>
      <c r="T3381" s="122">
        <v>100.524</v>
      </c>
    </row>
    <row r="3382" spans="1:20" x14ac:dyDescent="0.25">
      <c r="A3382" t="s">
        <v>3234</v>
      </c>
      <c r="B3382" t="s">
        <v>3339</v>
      </c>
      <c r="C3382" t="s">
        <v>179</v>
      </c>
      <c r="D3382" t="s">
        <v>2282</v>
      </c>
      <c r="E3382" t="s">
        <v>5452</v>
      </c>
      <c r="F3382" t="s">
        <v>3234</v>
      </c>
      <c r="G3382" t="s">
        <v>2163</v>
      </c>
      <c r="H3382" t="s">
        <v>34</v>
      </c>
      <c r="I3382" s="122">
        <v>49.244</v>
      </c>
      <c r="J3382" s="122">
        <v>1.984</v>
      </c>
      <c r="K3382" s="122">
        <v>4.7670000000000003</v>
      </c>
      <c r="L3382" s="122">
        <v>6.032</v>
      </c>
      <c r="M3382" s="122">
        <v>9.8000000000000004E-2</v>
      </c>
      <c r="N3382" s="122">
        <v>14.221</v>
      </c>
      <c r="O3382" s="122">
        <v>23.103999999999999</v>
      </c>
      <c r="P3382" s="122">
        <v>0.40699999999999997</v>
      </c>
      <c r="Q3382" s="122">
        <v>1.6E-2</v>
      </c>
      <c r="S3382" s="122">
        <v>80.778440617115066</v>
      </c>
      <c r="T3382" s="122">
        <v>99.919000000000011</v>
      </c>
    </row>
    <row r="3383" spans="1:20" x14ac:dyDescent="0.25">
      <c r="A3383" t="s">
        <v>3234</v>
      </c>
      <c r="B3383" t="s">
        <v>3339</v>
      </c>
      <c r="C3383" t="s">
        <v>179</v>
      </c>
      <c r="D3383" t="s">
        <v>2282</v>
      </c>
      <c r="E3383" t="s">
        <v>5452</v>
      </c>
      <c r="F3383" t="s">
        <v>3234</v>
      </c>
      <c r="G3383" t="s">
        <v>2163</v>
      </c>
      <c r="H3383" t="s">
        <v>34</v>
      </c>
      <c r="I3383" s="122">
        <v>46.679000000000002</v>
      </c>
      <c r="J3383" s="122">
        <v>2.7519999999999998</v>
      </c>
      <c r="K3383" s="122">
        <v>6.2119999999999997</v>
      </c>
      <c r="L3383" s="122">
        <v>6.5629999999999997</v>
      </c>
      <c r="M3383" s="122">
        <v>0.109</v>
      </c>
      <c r="N3383" s="122">
        <v>13.581</v>
      </c>
      <c r="O3383" s="122">
        <v>23.202000000000002</v>
      </c>
      <c r="P3383" s="122">
        <v>0.432</v>
      </c>
      <c r="S3383" s="122">
        <v>78.671896841417578</v>
      </c>
      <c r="T3383" s="122">
        <v>99.557000000000002</v>
      </c>
    </row>
    <row r="3384" spans="1:20" x14ac:dyDescent="0.25">
      <c r="A3384" t="s">
        <v>3234</v>
      </c>
      <c r="B3384" t="s">
        <v>3339</v>
      </c>
      <c r="C3384" t="s">
        <v>179</v>
      </c>
      <c r="D3384" t="s">
        <v>2282</v>
      </c>
      <c r="E3384" t="s">
        <v>5452</v>
      </c>
      <c r="F3384" t="s">
        <v>3234</v>
      </c>
      <c r="G3384" t="s">
        <v>2163</v>
      </c>
      <c r="H3384" t="s">
        <v>34</v>
      </c>
      <c r="I3384" s="122">
        <v>48.412999999999997</v>
      </c>
      <c r="J3384" s="122">
        <v>2.4830000000000001</v>
      </c>
      <c r="K3384" s="122">
        <v>5.5049999999999999</v>
      </c>
      <c r="L3384" s="122">
        <v>6.3769999999999998</v>
      </c>
      <c r="M3384" s="122">
        <v>9.8000000000000004E-2</v>
      </c>
      <c r="N3384" s="122">
        <v>13.702999999999999</v>
      </c>
      <c r="O3384" s="122">
        <v>23.632999999999999</v>
      </c>
      <c r="P3384" s="122">
        <v>0.47299999999999998</v>
      </c>
      <c r="Q3384" s="122">
        <v>2.1999999999999999E-2</v>
      </c>
      <c r="R3384" s="122">
        <v>0.219</v>
      </c>
      <c r="S3384" s="122">
        <v>79.297522012322347</v>
      </c>
      <c r="T3384" s="122">
        <v>100.994</v>
      </c>
    </row>
    <row r="3385" spans="1:20" x14ac:dyDescent="0.25">
      <c r="A3385" t="s">
        <v>3234</v>
      </c>
      <c r="B3385" t="s">
        <v>3339</v>
      </c>
      <c r="C3385" t="s">
        <v>179</v>
      </c>
      <c r="D3385" t="s">
        <v>2282</v>
      </c>
      <c r="E3385" t="s">
        <v>5452</v>
      </c>
      <c r="F3385" t="s">
        <v>3234</v>
      </c>
      <c r="G3385" t="s">
        <v>2163</v>
      </c>
      <c r="H3385" t="s">
        <v>34</v>
      </c>
      <c r="I3385" s="122">
        <v>46.893000000000001</v>
      </c>
      <c r="J3385" s="122">
        <v>2.6389999999999998</v>
      </c>
      <c r="K3385" s="122">
        <v>6.4050000000000002</v>
      </c>
      <c r="L3385" s="122">
        <v>6.1680000000000001</v>
      </c>
      <c r="M3385" s="122">
        <v>0.106</v>
      </c>
      <c r="N3385" s="122">
        <v>13.385999999999999</v>
      </c>
      <c r="O3385" s="122">
        <v>23.582999999999998</v>
      </c>
      <c r="P3385" s="122">
        <v>0.39200000000000002</v>
      </c>
      <c r="Q3385" s="122">
        <v>4.0000000000000001E-3</v>
      </c>
      <c r="R3385" s="122">
        <v>0.41599999999999998</v>
      </c>
      <c r="S3385" s="122">
        <v>79.45986388391978</v>
      </c>
      <c r="T3385" s="122">
        <v>99.992000000000004</v>
      </c>
    </row>
    <row r="3386" spans="1:20" x14ac:dyDescent="0.25">
      <c r="A3386" t="s">
        <v>3234</v>
      </c>
      <c r="B3386" t="s">
        <v>3339</v>
      </c>
      <c r="C3386" t="s">
        <v>179</v>
      </c>
      <c r="D3386" t="s">
        <v>2282</v>
      </c>
      <c r="E3386" t="s">
        <v>5452</v>
      </c>
      <c r="F3386" t="s">
        <v>3234</v>
      </c>
      <c r="G3386" t="s">
        <v>2163</v>
      </c>
      <c r="H3386" t="s">
        <v>34</v>
      </c>
      <c r="I3386" s="122">
        <v>48.720999999999997</v>
      </c>
      <c r="J3386" s="122">
        <v>1.7310000000000001</v>
      </c>
      <c r="K3386" s="122">
        <v>4.5720000000000001</v>
      </c>
      <c r="L3386" s="122">
        <v>6.1779999999999999</v>
      </c>
      <c r="M3386" s="122">
        <v>0.11600000000000001</v>
      </c>
      <c r="N3386" s="122">
        <v>13.932</v>
      </c>
      <c r="O3386" s="122">
        <v>23.547999999999998</v>
      </c>
      <c r="P3386" s="122">
        <v>0.41699999999999998</v>
      </c>
      <c r="Q3386" s="122">
        <v>3.0000000000000001E-3</v>
      </c>
      <c r="R3386" s="122">
        <v>0.375</v>
      </c>
      <c r="S3386" s="122">
        <v>80.078856744030347</v>
      </c>
      <c r="T3386" s="122">
        <v>99.593000000000004</v>
      </c>
    </row>
    <row r="3387" spans="1:20" x14ac:dyDescent="0.25">
      <c r="A3387" t="s">
        <v>3234</v>
      </c>
      <c r="B3387" t="s">
        <v>3339</v>
      </c>
      <c r="C3387" t="s">
        <v>179</v>
      </c>
      <c r="D3387" t="s">
        <v>2282</v>
      </c>
      <c r="E3387" t="s">
        <v>5452</v>
      </c>
      <c r="F3387" t="s">
        <v>3234</v>
      </c>
      <c r="G3387" t="s">
        <v>2163</v>
      </c>
      <c r="H3387" t="s">
        <v>34</v>
      </c>
      <c r="I3387" s="122">
        <v>47.622999999999998</v>
      </c>
      <c r="J3387" s="122">
        <v>2.6110000000000002</v>
      </c>
      <c r="K3387" s="122">
        <v>6.4850000000000003</v>
      </c>
      <c r="L3387" s="122">
        <v>6.3010000000000002</v>
      </c>
      <c r="M3387" s="122">
        <v>4.7E-2</v>
      </c>
      <c r="N3387" s="122">
        <v>13.381</v>
      </c>
      <c r="O3387" s="122">
        <v>22.905000000000001</v>
      </c>
      <c r="P3387" s="122">
        <v>0.496</v>
      </c>
      <c r="R3387" s="122">
        <v>0.42899999999999999</v>
      </c>
      <c r="S3387" s="122">
        <v>79.103309182090442</v>
      </c>
      <c r="T3387" s="122">
        <v>100.3</v>
      </c>
    </row>
    <row r="3388" spans="1:20" x14ac:dyDescent="0.25">
      <c r="A3388" t="s">
        <v>3234</v>
      </c>
      <c r="B3388" t="s">
        <v>3339</v>
      </c>
      <c r="C3388" t="s">
        <v>179</v>
      </c>
      <c r="D3388" t="s">
        <v>2282</v>
      </c>
      <c r="E3388" t="s">
        <v>5452</v>
      </c>
      <c r="F3388" t="s">
        <v>3234</v>
      </c>
      <c r="G3388" t="s">
        <v>2163</v>
      </c>
      <c r="H3388" t="s">
        <v>34</v>
      </c>
      <c r="I3388" s="122">
        <v>47.01</v>
      </c>
      <c r="J3388" s="122">
        <v>2.5649999999999999</v>
      </c>
      <c r="K3388" s="122">
        <v>6.6890000000000001</v>
      </c>
      <c r="L3388" s="122">
        <v>5.5970000000000004</v>
      </c>
      <c r="M3388" s="122">
        <v>8.4000000000000005E-2</v>
      </c>
      <c r="N3388" s="122">
        <v>13.012</v>
      </c>
      <c r="O3388" s="122">
        <v>23.173999999999999</v>
      </c>
      <c r="P3388" s="122">
        <v>0.47599999999999998</v>
      </c>
      <c r="Q3388" s="122">
        <v>2.5999999999999999E-2</v>
      </c>
      <c r="R3388" s="122">
        <v>0.38700000000000001</v>
      </c>
      <c r="S3388" s="122">
        <v>80.560129623403654</v>
      </c>
      <c r="T3388" s="122">
        <v>99.066000000000003</v>
      </c>
    </row>
    <row r="3389" spans="1:20" x14ac:dyDescent="0.25">
      <c r="A3389" t="s">
        <v>3234</v>
      </c>
      <c r="B3389" t="s">
        <v>3339</v>
      </c>
      <c r="C3389" t="s">
        <v>179</v>
      </c>
      <c r="D3389" t="s">
        <v>2282</v>
      </c>
      <c r="E3389" t="s">
        <v>5452</v>
      </c>
      <c r="F3389" t="s">
        <v>3234</v>
      </c>
      <c r="G3389" t="s">
        <v>2163</v>
      </c>
      <c r="H3389" t="s">
        <v>34</v>
      </c>
      <c r="I3389" s="122">
        <v>48.122</v>
      </c>
      <c r="J3389" s="122">
        <v>2.238</v>
      </c>
      <c r="K3389" s="122">
        <v>5.9459999999999997</v>
      </c>
      <c r="L3389" s="122">
        <v>6.0780000000000003</v>
      </c>
      <c r="M3389" s="122">
        <v>0.08</v>
      </c>
      <c r="N3389" s="122">
        <v>13.468</v>
      </c>
      <c r="O3389" s="122">
        <v>22.89</v>
      </c>
      <c r="P3389" s="122">
        <v>0.44</v>
      </c>
      <c r="Q3389" s="122">
        <v>1.2E-2</v>
      </c>
      <c r="R3389" s="122">
        <v>0.72399999999999998</v>
      </c>
      <c r="S3389" s="122">
        <v>79.797362130192298</v>
      </c>
      <c r="T3389" s="122">
        <v>100.02500000000001</v>
      </c>
    </row>
    <row r="3390" spans="1:20" x14ac:dyDescent="0.25">
      <c r="A3390" t="s">
        <v>3234</v>
      </c>
      <c r="B3390" t="s">
        <v>3339</v>
      </c>
      <c r="C3390" t="s">
        <v>179</v>
      </c>
      <c r="D3390" t="s">
        <v>2282</v>
      </c>
      <c r="E3390" t="s">
        <v>5452</v>
      </c>
      <c r="F3390" t="s">
        <v>3234</v>
      </c>
      <c r="G3390" t="s">
        <v>2163</v>
      </c>
      <c r="H3390" t="s">
        <v>33</v>
      </c>
      <c r="I3390" s="122">
        <v>45.996000000000002</v>
      </c>
      <c r="J3390" s="122">
        <v>2.9590000000000001</v>
      </c>
      <c r="K3390" s="122">
        <v>6.9530000000000003</v>
      </c>
      <c r="L3390" s="122">
        <v>5.8789999999999996</v>
      </c>
      <c r="M3390" s="122">
        <v>2.3E-2</v>
      </c>
      <c r="N3390" s="122">
        <v>12.917999999999999</v>
      </c>
      <c r="O3390" s="122">
        <v>23.050999999999998</v>
      </c>
      <c r="P3390" s="122">
        <v>0.46200000000000002</v>
      </c>
      <c r="Q3390" s="122">
        <v>1.7000000000000001E-2</v>
      </c>
      <c r="R3390" s="122">
        <v>0.248</v>
      </c>
      <c r="S3390" s="122">
        <v>79.661511337665573</v>
      </c>
      <c r="T3390" s="122">
        <v>98.536000000000016</v>
      </c>
    </row>
    <row r="3391" spans="1:20" x14ac:dyDescent="0.25">
      <c r="A3391" t="s">
        <v>3234</v>
      </c>
      <c r="B3391" t="s">
        <v>3339</v>
      </c>
      <c r="C3391" t="s">
        <v>179</v>
      </c>
      <c r="D3391" t="s">
        <v>2282</v>
      </c>
      <c r="E3391" t="s">
        <v>5452</v>
      </c>
      <c r="F3391" t="s">
        <v>3234</v>
      </c>
      <c r="G3391" t="s">
        <v>2163</v>
      </c>
      <c r="H3391" t="s">
        <v>33</v>
      </c>
      <c r="I3391" s="122">
        <v>48.640999999999998</v>
      </c>
      <c r="J3391" s="122">
        <v>2.2010000000000001</v>
      </c>
      <c r="K3391" s="122">
        <v>4.8230000000000004</v>
      </c>
      <c r="L3391" s="122">
        <v>6.4619999999999997</v>
      </c>
      <c r="M3391" s="122">
        <v>0.17399999999999999</v>
      </c>
      <c r="N3391" s="122">
        <v>14.209</v>
      </c>
      <c r="O3391" s="122">
        <v>23.111000000000001</v>
      </c>
      <c r="P3391" s="122">
        <v>0.371</v>
      </c>
      <c r="R3391" s="122">
        <v>0.184</v>
      </c>
      <c r="S3391" s="122">
        <v>79.672877733224198</v>
      </c>
      <c r="T3391" s="122">
        <v>100.176</v>
      </c>
    </row>
    <row r="3392" spans="1:20" x14ac:dyDescent="0.25">
      <c r="A3392" t="s">
        <v>3234</v>
      </c>
      <c r="B3392" t="s">
        <v>3339</v>
      </c>
      <c r="C3392" t="s">
        <v>179</v>
      </c>
      <c r="D3392" t="s">
        <v>2282</v>
      </c>
      <c r="E3392" t="s">
        <v>5452</v>
      </c>
      <c r="F3392" t="s">
        <v>3234</v>
      </c>
      <c r="G3392" t="s">
        <v>2163</v>
      </c>
      <c r="H3392" t="s">
        <v>33</v>
      </c>
      <c r="I3392" s="122">
        <v>48.42</v>
      </c>
      <c r="J3392" s="122">
        <v>1.885</v>
      </c>
      <c r="K3392" s="122">
        <v>4.7050000000000001</v>
      </c>
      <c r="L3392" s="122">
        <v>5.9359999999999999</v>
      </c>
      <c r="M3392" s="122">
        <v>0.124</v>
      </c>
      <c r="N3392" s="122">
        <v>14.260999999999999</v>
      </c>
      <c r="O3392" s="122">
        <v>23.149000000000001</v>
      </c>
      <c r="P3392" s="122">
        <v>0.45500000000000002</v>
      </c>
      <c r="Q3392" s="122">
        <v>2.4E-2</v>
      </c>
      <c r="R3392" s="122">
        <v>0.19</v>
      </c>
      <c r="S3392" s="122">
        <v>81.069454833972671</v>
      </c>
      <c r="T3392" s="122">
        <v>99.149000000000001</v>
      </c>
    </row>
    <row r="3393" spans="1:20" x14ac:dyDescent="0.25">
      <c r="A3393" t="s">
        <v>3234</v>
      </c>
      <c r="B3393" t="s">
        <v>3339</v>
      </c>
      <c r="C3393" t="s">
        <v>179</v>
      </c>
      <c r="D3393" t="s">
        <v>2282</v>
      </c>
      <c r="E3393" t="s">
        <v>5452</v>
      </c>
      <c r="F3393" t="s">
        <v>3234</v>
      </c>
      <c r="G3393" t="s">
        <v>2163</v>
      </c>
      <c r="H3393" t="s">
        <v>33</v>
      </c>
      <c r="I3393" s="122">
        <v>49.338999999999999</v>
      </c>
      <c r="J3393" s="122">
        <v>1.9470000000000001</v>
      </c>
      <c r="K3393" s="122">
        <v>4.3289999999999997</v>
      </c>
      <c r="L3393" s="122">
        <v>5.8559999999999999</v>
      </c>
      <c r="M3393" s="122">
        <v>0.14299999999999999</v>
      </c>
      <c r="N3393" s="122">
        <v>14.467000000000001</v>
      </c>
      <c r="O3393" s="122">
        <v>23.539000000000001</v>
      </c>
      <c r="P3393" s="122">
        <v>0.376</v>
      </c>
      <c r="R3393" s="122">
        <v>0.27700000000000002</v>
      </c>
      <c r="S3393" s="122">
        <v>81.494082652921861</v>
      </c>
      <c r="T3393" s="122">
        <v>100.301</v>
      </c>
    </row>
    <row r="3394" spans="1:20" x14ac:dyDescent="0.25">
      <c r="A3394" t="s">
        <v>3234</v>
      </c>
      <c r="B3394" t="s">
        <v>3339</v>
      </c>
      <c r="C3394" t="s">
        <v>179</v>
      </c>
      <c r="D3394" t="s">
        <v>2282</v>
      </c>
      <c r="E3394" t="s">
        <v>5452</v>
      </c>
      <c r="F3394" t="s">
        <v>3234</v>
      </c>
      <c r="G3394" t="s">
        <v>2163</v>
      </c>
      <c r="H3394" t="s">
        <v>33</v>
      </c>
      <c r="I3394" s="122">
        <v>46.7</v>
      </c>
      <c r="J3394" s="122">
        <v>2.7669999999999999</v>
      </c>
      <c r="K3394" s="122">
        <v>7.0019999999999998</v>
      </c>
      <c r="L3394" s="122">
        <v>6.7240000000000002</v>
      </c>
      <c r="M3394" s="122">
        <v>9.2999999999999999E-2</v>
      </c>
      <c r="N3394" s="122">
        <v>13.243</v>
      </c>
      <c r="O3394" s="122">
        <v>23.443999999999999</v>
      </c>
      <c r="P3394" s="122">
        <v>0.432</v>
      </c>
      <c r="Q3394" s="122">
        <v>1.6E-2</v>
      </c>
      <c r="R3394" s="122">
        <v>0.379</v>
      </c>
      <c r="S3394" s="122">
        <v>77.830611087906206</v>
      </c>
      <c r="T3394" s="122">
        <v>100.877</v>
      </c>
    </row>
    <row r="3395" spans="1:20" x14ac:dyDescent="0.25">
      <c r="A3395" t="s">
        <v>3234</v>
      </c>
      <c r="B3395" t="s">
        <v>3339</v>
      </c>
      <c r="C3395" t="s">
        <v>179</v>
      </c>
      <c r="D3395" t="s">
        <v>2282</v>
      </c>
      <c r="E3395" t="s">
        <v>5452</v>
      </c>
      <c r="F3395" t="s">
        <v>3234</v>
      </c>
      <c r="G3395" t="s">
        <v>2163</v>
      </c>
      <c r="H3395" t="s">
        <v>33</v>
      </c>
      <c r="I3395" s="122">
        <v>42.86</v>
      </c>
      <c r="J3395" s="122">
        <v>4.601</v>
      </c>
      <c r="K3395" s="122">
        <v>9.3610000000000007</v>
      </c>
      <c r="L3395" s="122">
        <v>7.9260000000000002</v>
      </c>
      <c r="M3395" s="122">
        <v>9.6000000000000002E-2</v>
      </c>
      <c r="N3395" s="122">
        <v>11.263</v>
      </c>
      <c r="O3395" s="122">
        <v>23.052</v>
      </c>
      <c r="P3395" s="122">
        <v>0.51800000000000002</v>
      </c>
      <c r="Q3395" s="122">
        <v>1.2E-2</v>
      </c>
      <c r="R3395" s="122">
        <v>0.156</v>
      </c>
      <c r="S3395" s="122">
        <v>71.695577080532942</v>
      </c>
      <c r="T3395" s="122">
        <v>99.845000000000027</v>
      </c>
    </row>
    <row r="3396" spans="1:20" x14ac:dyDescent="0.25">
      <c r="A3396" t="s">
        <v>3234</v>
      </c>
      <c r="B3396" t="s">
        <v>3339</v>
      </c>
      <c r="C3396" t="s">
        <v>179</v>
      </c>
      <c r="D3396" t="s">
        <v>2282</v>
      </c>
      <c r="E3396" t="s">
        <v>5452</v>
      </c>
      <c r="F3396" t="s">
        <v>3234</v>
      </c>
      <c r="G3396" t="s">
        <v>2163</v>
      </c>
      <c r="H3396" t="s">
        <v>33</v>
      </c>
      <c r="I3396" s="122">
        <v>43.268000000000001</v>
      </c>
      <c r="J3396" s="122">
        <v>4.5430000000000001</v>
      </c>
      <c r="K3396" s="122">
        <v>8.98</v>
      </c>
      <c r="L3396" s="122">
        <v>7.444</v>
      </c>
      <c r="M3396" s="122">
        <v>0.20399999999999999</v>
      </c>
      <c r="N3396" s="122">
        <v>11.396000000000001</v>
      </c>
      <c r="O3396" s="122">
        <v>23.31</v>
      </c>
      <c r="P3396" s="122">
        <v>0.54500000000000004</v>
      </c>
      <c r="Q3396" s="122">
        <v>2.1000000000000001E-2</v>
      </c>
      <c r="R3396" s="122">
        <v>1.7999999999999999E-2</v>
      </c>
      <c r="S3396" s="122">
        <v>73.182281635763516</v>
      </c>
      <c r="T3396" s="122">
        <v>99.733999999999995</v>
      </c>
    </row>
    <row r="3397" spans="1:20" x14ac:dyDescent="0.25">
      <c r="A3397" t="s">
        <v>3234</v>
      </c>
      <c r="B3397" t="s">
        <v>3339</v>
      </c>
      <c r="C3397" t="s">
        <v>179</v>
      </c>
      <c r="D3397" t="s">
        <v>2282</v>
      </c>
      <c r="E3397" t="s">
        <v>5452</v>
      </c>
      <c r="F3397" t="s">
        <v>3234</v>
      </c>
      <c r="G3397" t="s">
        <v>2163</v>
      </c>
      <c r="H3397" t="s">
        <v>33</v>
      </c>
      <c r="I3397" s="122">
        <v>46.451000000000001</v>
      </c>
      <c r="J3397" s="122">
        <v>2.7480000000000002</v>
      </c>
      <c r="K3397" s="122">
        <v>6.67</v>
      </c>
      <c r="L3397" s="122">
        <v>6.3559999999999999</v>
      </c>
      <c r="M3397" s="122">
        <v>0.16200000000000001</v>
      </c>
      <c r="N3397" s="122">
        <v>13.06</v>
      </c>
      <c r="O3397" s="122">
        <v>23.704000000000001</v>
      </c>
      <c r="P3397" s="122">
        <v>0.52300000000000002</v>
      </c>
      <c r="Q3397" s="122">
        <v>1.2999999999999999E-2</v>
      </c>
      <c r="R3397" s="122">
        <v>0.26900000000000002</v>
      </c>
      <c r="S3397" s="122">
        <v>78.553042994468058</v>
      </c>
      <c r="T3397" s="122">
        <v>100.003</v>
      </c>
    </row>
    <row r="3398" spans="1:20" x14ac:dyDescent="0.25">
      <c r="A3398" t="s">
        <v>3234</v>
      </c>
      <c r="B3398" t="s">
        <v>3339</v>
      </c>
      <c r="C3398" t="s">
        <v>179</v>
      </c>
      <c r="D3398" t="s">
        <v>2282</v>
      </c>
      <c r="E3398" t="s">
        <v>5452</v>
      </c>
      <c r="F3398" t="s">
        <v>3234</v>
      </c>
      <c r="G3398" t="s">
        <v>2163</v>
      </c>
      <c r="H3398" t="s">
        <v>33</v>
      </c>
      <c r="I3398" s="122">
        <v>47.191000000000003</v>
      </c>
      <c r="J3398" s="122">
        <v>2.8559999999999999</v>
      </c>
      <c r="K3398" s="122">
        <v>5.62</v>
      </c>
      <c r="L3398" s="122">
        <v>7.4290000000000003</v>
      </c>
      <c r="M3398" s="122">
        <v>7.2999999999999995E-2</v>
      </c>
      <c r="N3398" s="122">
        <v>13.077999999999999</v>
      </c>
      <c r="O3398" s="122">
        <v>23.251000000000001</v>
      </c>
      <c r="P3398" s="122">
        <v>0.46500000000000002</v>
      </c>
      <c r="Q3398" s="122">
        <v>1.9E-2</v>
      </c>
      <c r="R3398" s="122">
        <v>1.7999999999999999E-2</v>
      </c>
      <c r="S3398" s="122">
        <v>75.833570659935305</v>
      </c>
      <c r="T3398" s="122">
        <v>100.02200000000001</v>
      </c>
    </row>
    <row r="3399" spans="1:20" x14ac:dyDescent="0.25">
      <c r="A3399" t="s">
        <v>3234</v>
      </c>
      <c r="B3399" t="s">
        <v>3339</v>
      </c>
      <c r="C3399" t="s">
        <v>179</v>
      </c>
      <c r="D3399" t="s">
        <v>2282</v>
      </c>
      <c r="E3399" t="s">
        <v>5452</v>
      </c>
      <c r="F3399" t="s">
        <v>3234</v>
      </c>
      <c r="G3399" t="s">
        <v>2163</v>
      </c>
      <c r="H3399" t="s">
        <v>33</v>
      </c>
      <c r="I3399" s="122">
        <v>47.423000000000002</v>
      </c>
      <c r="J3399" s="122">
        <v>2.9359999999999999</v>
      </c>
      <c r="K3399" s="122">
        <v>5.27</v>
      </c>
      <c r="L3399" s="122">
        <v>7.1609999999999996</v>
      </c>
      <c r="M3399" s="122">
        <v>3.5000000000000003E-2</v>
      </c>
      <c r="N3399" s="122">
        <v>13.157</v>
      </c>
      <c r="O3399" s="122">
        <v>23.402999999999999</v>
      </c>
      <c r="P3399" s="122">
        <v>0.36699999999999999</v>
      </c>
      <c r="R3399" s="122">
        <v>3.2000000000000001E-2</v>
      </c>
      <c r="S3399" s="122">
        <v>76.608597301532996</v>
      </c>
      <c r="T3399" s="122">
        <v>99.783999999999992</v>
      </c>
    </row>
    <row r="3400" spans="1:20" x14ac:dyDescent="0.25">
      <c r="A3400" t="s">
        <v>3234</v>
      </c>
      <c r="B3400" t="s">
        <v>3339</v>
      </c>
      <c r="C3400" t="s">
        <v>179</v>
      </c>
      <c r="D3400" t="s">
        <v>2282</v>
      </c>
      <c r="E3400" t="s">
        <v>5452</v>
      </c>
      <c r="F3400" t="s">
        <v>3234</v>
      </c>
      <c r="G3400" t="s">
        <v>2163</v>
      </c>
      <c r="H3400" t="s">
        <v>33</v>
      </c>
      <c r="I3400" s="122">
        <v>45.5</v>
      </c>
      <c r="J3400" s="122">
        <v>3.1120000000000001</v>
      </c>
      <c r="K3400" s="122">
        <v>7.8410000000000002</v>
      </c>
      <c r="L3400" s="122">
        <v>7.0279999999999996</v>
      </c>
      <c r="M3400" s="122">
        <v>3.9E-2</v>
      </c>
      <c r="N3400" s="122">
        <v>12.276</v>
      </c>
      <c r="O3400" s="122">
        <v>23.038</v>
      </c>
      <c r="P3400" s="122">
        <v>0.48899999999999999</v>
      </c>
      <c r="Q3400" s="122">
        <v>1.7000000000000001E-2</v>
      </c>
      <c r="R3400" s="122">
        <v>0.18</v>
      </c>
      <c r="S3400" s="122">
        <v>75.690407766047713</v>
      </c>
      <c r="T3400" s="122">
        <v>99.52000000000001</v>
      </c>
    </row>
    <row r="3401" spans="1:20" x14ac:dyDescent="0.25">
      <c r="A3401" t="s">
        <v>3234</v>
      </c>
      <c r="B3401" t="s">
        <v>3339</v>
      </c>
      <c r="C3401" t="s">
        <v>179</v>
      </c>
      <c r="D3401" t="s">
        <v>2282</v>
      </c>
      <c r="E3401" t="s">
        <v>5452</v>
      </c>
      <c r="F3401" t="s">
        <v>3234</v>
      </c>
      <c r="G3401" t="s">
        <v>2163</v>
      </c>
      <c r="H3401" t="s">
        <v>33</v>
      </c>
      <c r="I3401" s="122">
        <v>46.914000000000001</v>
      </c>
      <c r="J3401" s="122">
        <v>2.3980000000000001</v>
      </c>
      <c r="K3401" s="122">
        <v>5.782</v>
      </c>
      <c r="L3401" s="122">
        <v>6.9130000000000003</v>
      </c>
      <c r="M3401" s="122">
        <v>0.112</v>
      </c>
      <c r="N3401" s="122">
        <v>13.598000000000001</v>
      </c>
      <c r="O3401" s="122">
        <v>22.76</v>
      </c>
      <c r="P3401" s="122">
        <v>0.46500000000000002</v>
      </c>
      <c r="R3401" s="122">
        <v>0.16800000000000001</v>
      </c>
      <c r="S3401" s="122">
        <v>77.808744095645579</v>
      </c>
      <c r="T3401" s="122">
        <v>99.17900000000003</v>
      </c>
    </row>
    <row r="3402" spans="1:20" x14ac:dyDescent="0.25">
      <c r="A3402" t="s">
        <v>3234</v>
      </c>
      <c r="B3402" t="s">
        <v>3339</v>
      </c>
      <c r="C3402" t="s">
        <v>179</v>
      </c>
      <c r="D3402" t="s">
        <v>2282</v>
      </c>
      <c r="E3402" t="s">
        <v>5452</v>
      </c>
      <c r="F3402" t="s">
        <v>3234</v>
      </c>
      <c r="G3402" t="s">
        <v>2163</v>
      </c>
      <c r="H3402" t="s">
        <v>33</v>
      </c>
      <c r="I3402" s="122">
        <v>45.643000000000001</v>
      </c>
      <c r="J3402" s="122">
        <v>2.9129999999999998</v>
      </c>
      <c r="K3402" s="122">
        <v>7.3860000000000001</v>
      </c>
      <c r="L3402" s="122">
        <v>6.6890000000000001</v>
      </c>
      <c r="M3402" s="122">
        <v>8.8999999999999996E-2</v>
      </c>
      <c r="N3402" s="122">
        <v>12.489000000000001</v>
      </c>
      <c r="O3402" s="122">
        <v>23.143000000000001</v>
      </c>
      <c r="P3402" s="122">
        <v>0.505</v>
      </c>
      <c r="Q3402" s="122">
        <v>3.0000000000000001E-3</v>
      </c>
      <c r="R3402" s="122">
        <v>0.25800000000000001</v>
      </c>
      <c r="S3402" s="122">
        <v>76.895506659669408</v>
      </c>
      <c r="T3402" s="122">
        <v>99.194999999999993</v>
      </c>
    </row>
    <row r="3403" spans="1:20" x14ac:dyDescent="0.25">
      <c r="A3403" t="s">
        <v>3234</v>
      </c>
      <c r="B3403" t="s">
        <v>3339</v>
      </c>
      <c r="C3403" t="s">
        <v>179</v>
      </c>
      <c r="D3403" t="s">
        <v>2282</v>
      </c>
      <c r="E3403" t="s">
        <v>5452</v>
      </c>
      <c r="F3403" t="s">
        <v>3234</v>
      </c>
      <c r="G3403" t="s">
        <v>2163</v>
      </c>
      <c r="H3403" t="s">
        <v>31</v>
      </c>
      <c r="I3403" s="122">
        <v>46.405999999999999</v>
      </c>
      <c r="J3403" s="122">
        <v>2.7519999999999998</v>
      </c>
      <c r="K3403" s="122">
        <v>7.0709999999999997</v>
      </c>
      <c r="L3403" s="122">
        <v>6.4880000000000004</v>
      </c>
      <c r="M3403" s="122">
        <v>0.109</v>
      </c>
      <c r="N3403" s="122">
        <v>13.081</v>
      </c>
      <c r="O3403" s="122">
        <v>23.408999999999999</v>
      </c>
      <c r="P3403" s="122">
        <v>0.47</v>
      </c>
      <c r="R3403" s="122">
        <v>0.434</v>
      </c>
      <c r="S3403" s="122">
        <v>78.232087990848328</v>
      </c>
      <c r="T3403" s="122">
        <v>100.268</v>
      </c>
    </row>
    <row r="3404" spans="1:20" x14ac:dyDescent="0.25">
      <c r="A3404" t="s">
        <v>3234</v>
      </c>
      <c r="B3404" t="s">
        <v>3339</v>
      </c>
      <c r="C3404" t="s">
        <v>179</v>
      </c>
      <c r="D3404" t="s">
        <v>2282</v>
      </c>
      <c r="E3404" t="s">
        <v>5452</v>
      </c>
      <c r="F3404" t="s">
        <v>3234</v>
      </c>
      <c r="G3404" t="s">
        <v>2163</v>
      </c>
      <c r="H3404" t="s">
        <v>31</v>
      </c>
      <c r="I3404" s="122">
        <v>47.816000000000003</v>
      </c>
      <c r="J3404" s="122">
        <v>3.11</v>
      </c>
      <c r="K3404" s="122">
        <v>5.3440000000000003</v>
      </c>
      <c r="L3404" s="122">
        <v>7.4850000000000003</v>
      </c>
      <c r="M3404" s="122">
        <v>0.124</v>
      </c>
      <c r="N3404" s="122">
        <v>13.086</v>
      </c>
      <c r="O3404" s="122">
        <v>22.399000000000001</v>
      </c>
      <c r="P3404" s="122">
        <v>0.38300000000000001</v>
      </c>
      <c r="R3404" s="122">
        <v>6.8000000000000005E-2</v>
      </c>
      <c r="S3404" s="122">
        <v>75.706926668064057</v>
      </c>
      <c r="T3404" s="122">
        <v>99.814999999999998</v>
      </c>
    </row>
    <row r="3405" spans="1:20" x14ac:dyDescent="0.25">
      <c r="A3405" t="s">
        <v>3234</v>
      </c>
      <c r="B3405" t="s">
        <v>3339</v>
      </c>
      <c r="C3405" t="s">
        <v>179</v>
      </c>
      <c r="D3405" t="s">
        <v>2282</v>
      </c>
      <c r="E3405" t="s">
        <v>5452</v>
      </c>
      <c r="F3405" t="s">
        <v>3234</v>
      </c>
      <c r="G3405" t="s">
        <v>2163</v>
      </c>
      <c r="H3405" t="s">
        <v>31</v>
      </c>
      <c r="I3405" s="122">
        <v>47.283999999999999</v>
      </c>
      <c r="J3405" s="122">
        <v>2.4860000000000002</v>
      </c>
      <c r="K3405" s="122">
        <v>6.6849999999999996</v>
      </c>
      <c r="L3405" s="122">
        <v>6.1390000000000002</v>
      </c>
      <c r="M3405" s="122">
        <v>3.5999999999999997E-2</v>
      </c>
      <c r="N3405" s="122">
        <v>13.105</v>
      </c>
      <c r="O3405" s="122">
        <v>23.417999999999999</v>
      </c>
      <c r="P3405" s="122">
        <v>0.443</v>
      </c>
      <c r="Q3405" s="122">
        <v>2.1000000000000001E-2</v>
      </c>
      <c r="R3405" s="122">
        <v>0.34</v>
      </c>
      <c r="S3405" s="122">
        <v>79.189209702776637</v>
      </c>
      <c r="T3405" s="122">
        <v>99.956999999999994</v>
      </c>
    </row>
    <row r="3406" spans="1:20" x14ac:dyDescent="0.25">
      <c r="A3406" t="s">
        <v>3234</v>
      </c>
      <c r="B3406" t="s">
        <v>3339</v>
      </c>
      <c r="C3406" t="s">
        <v>179</v>
      </c>
      <c r="D3406" t="s">
        <v>2282</v>
      </c>
      <c r="E3406" t="s">
        <v>5452</v>
      </c>
      <c r="F3406" t="s">
        <v>3234</v>
      </c>
      <c r="G3406" t="s">
        <v>2163</v>
      </c>
      <c r="H3406" t="s">
        <v>31</v>
      </c>
      <c r="I3406" s="122">
        <v>43.322000000000003</v>
      </c>
      <c r="J3406" s="122">
        <v>4.585</v>
      </c>
      <c r="K3406" s="122">
        <v>9.4489999999999998</v>
      </c>
      <c r="L3406" s="122">
        <v>7.7510000000000003</v>
      </c>
      <c r="M3406" s="122">
        <v>9.0999999999999998E-2</v>
      </c>
      <c r="N3406" s="122">
        <v>11.266999999999999</v>
      </c>
      <c r="O3406" s="122">
        <v>23.202999999999999</v>
      </c>
      <c r="P3406" s="122">
        <v>0.49299999999999999</v>
      </c>
      <c r="Q3406" s="122">
        <v>1.0999999999999999E-2</v>
      </c>
      <c r="R3406" s="122">
        <v>1.7999999999999999E-2</v>
      </c>
      <c r="S3406" s="122">
        <v>72.153583997756769</v>
      </c>
      <c r="T3406" s="122">
        <v>100.209</v>
      </c>
    </row>
    <row r="3407" spans="1:20" x14ac:dyDescent="0.25">
      <c r="A3407" t="s">
        <v>3234</v>
      </c>
      <c r="B3407" t="s">
        <v>3339</v>
      </c>
      <c r="C3407" t="s">
        <v>179</v>
      </c>
      <c r="D3407" t="s">
        <v>2282</v>
      </c>
      <c r="E3407" t="s">
        <v>5452</v>
      </c>
      <c r="F3407" t="s">
        <v>3234</v>
      </c>
      <c r="G3407" t="s">
        <v>2163</v>
      </c>
      <c r="H3407" t="s">
        <v>31</v>
      </c>
      <c r="I3407" s="122">
        <v>47.179000000000002</v>
      </c>
      <c r="J3407" s="122">
        <v>2.363</v>
      </c>
      <c r="K3407" s="122">
        <v>6.7270000000000003</v>
      </c>
      <c r="L3407" s="122">
        <v>6.2089999999999996</v>
      </c>
      <c r="M3407" s="122">
        <v>0.11600000000000001</v>
      </c>
      <c r="N3407" s="122">
        <v>13.191000000000001</v>
      </c>
      <c r="O3407" s="122">
        <v>23.356000000000002</v>
      </c>
      <c r="P3407" s="122">
        <v>0.441</v>
      </c>
      <c r="Q3407" s="122">
        <v>8.0000000000000002E-3</v>
      </c>
      <c r="R3407" s="122">
        <v>0.41499999999999998</v>
      </c>
      <c r="S3407" s="122">
        <v>79.110044134779372</v>
      </c>
      <c r="T3407" s="122">
        <v>100.005</v>
      </c>
    </row>
    <row r="3408" spans="1:20" x14ac:dyDescent="0.25">
      <c r="A3408" t="s">
        <v>3234</v>
      </c>
      <c r="B3408" t="s">
        <v>3339</v>
      </c>
      <c r="C3408" t="s">
        <v>179</v>
      </c>
      <c r="D3408" t="s">
        <v>2282</v>
      </c>
      <c r="E3408" t="s">
        <v>5452</v>
      </c>
      <c r="F3408" t="s">
        <v>3234</v>
      </c>
      <c r="G3408" t="s">
        <v>2163</v>
      </c>
      <c r="H3408" t="s">
        <v>31</v>
      </c>
      <c r="I3408" s="122">
        <v>44.286000000000001</v>
      </c>
      <c r="J3408" s="122">
        <v>4.13</v>
      </c>
      <c r="K3408" s="122">
        <v>8.8109999999999999</v>
      </c>
      <c r="L3408" s="122">
        <v>7.601</v>
      </c>
      <c r="M3408" s="122">
        <v>0.112</v>
      </c>
      <c r="N3408" s="122">
        <v>11.74</v>
      </c>
      <c r="O3408" s="122">
        <v>23.068000000000001</v>
      </c>
      <c r="P3408" s="122">
        <v>0.497</v>
      </c>
      <c r="R3408" s="122">
        <v>0.14000000000000001</v>
      </c>
      <c r="S3408" s="122">
        <v>73.355963609773397</v>
      </c>
      <c r="T3408" s="122">
        <v>100.423</v>
      </c>
    </row>
    <row r="3409" spans="1:20" x14ac:dyDescent="0.25">
      <c r="A3409" t="s">
        <v>3234</v>
      </c>
      <c r="B3409" t="s">
        <v>3339</v>
      </c>
      <c r="C3409" t="s">
        <v>179</v>
      </c>
      <c r="D3409" t="s">
        <v>2282</v>
      </c>
      <c r="E3409" t="s">
        <v>5452</v>
      </c>
      <c r="F3409" t="s">
        <v>3234</v>
      </c>
      <c r="G3409" t="s">
        <v>2163</v>
      </c>
      <c r="H3409" t="s">
        <v>31</v>
      </c>
      <c r="I3409" s="122">
        <v>48.189</v>
      </c>
      <c r="J3409" s="122">
        <v>2.415</v>
      </c>
      <c r="K3409" s="122">
        <v>4.9290000000000003</v>
      </c>
      <c r="L3409" s="122">
        <v>6.9649999999999999</v>
      </c>
      <c r="M3409" s="122">
        <v>5.5E-2</v>
      </c>
      <c r="N3409" s="122">
        <v>13.938000000000001</v>
      </c>
      <c r="O3409" s="122">
        <v>22.949000000000002</v>
      </c>
      <c r="P3409" s="122">
        <v>0.35399999999999998</v>
      </c>
      <c r="Q3409" s="122">
        <v>2.5999999999999999E-2</v>
      </c>
      <c r="R3409" s="122">
        <v>0.109</v>
      </c>
      <c r="S3409" s="122">
        <v>78.104350123464584</v>
      </c>
      <c r="T3409" s="122">
        <v>99.928999999999988</v>
      </c>
    </row>
    <row r="3410" spans="1:20" x14ac:dyDescent="0.25">
      <c r="A3410" t="s">
        <v>3234</v>
      </c>
      <c r="B3410" t="s">
        <v>3339</v>
      </c>
      <c r="C3410" t="s">
        <v>179</v>
      </c>
      <c r="D3410" t="s">
        <v>2282</v>
      </c>
      <c r="E3410" t="s">
        <v>5452</v>
      </c>
      <c r="F3410" t="s">
        <v>3234</v>
      </c>
      <c r="G3410" t="s">
        <v>2163</v>
      </c>
      <c r="H3410" t="s">
        <v>30</v>
      </c>
      <c r="I3410" s="122">
        <v>46.393000000000001</v>
      </c>
      <c r="J3410" s="122">
        <v>2.99</v>
      </c>
      <c r="K3410" s="122">
        <v>5.72</v>
      </c>
      <c r="L3410" s="122">
        <v>7.6779999999999999</v>
      </c>
      <c r="M3410" s="122">
        <v>0.125</v>
      </c>
      <c r="N3410" s="122">
        <v>13.189</v>
      </c>
      <c r="O3410" s="122">
        <v>22.247</v>
      </c>
      <c r="P3410" s="122">
        <v>0.42699999999999999</v>
      </c>
      <c r="Q3410" s="122">
        <v>2E-3</v>
      </c>
      <c r="R3410" s="122">
        <v>2.1000000000000001E-2</v>
      </c>
      <c r="S3410" s="122">
        <v>75.38144090947506</v>
      </c>
      <c r="T3410" s="122">
        <v>98.828000000000003</v>
      </c>
    </row>
    <row r="3411" spans="1:20" x14ac:dyDescent="0.25">
      <c r="A3411" t="s">
        <v>3234</v>
      </c>
      <c r="B3411" t="s">
        <v>3339</v>
      </c>
      <c r="C3411" t="s">
        <v>179</v>
      </c>
      <c r="D3411" t="s">
        <v>2282</v>
      </c>
      <c r="E3411" t="s">
        <v>5452</v>
      </c>
      <c r="F3411" t="s">
        <v>3234</v>
      </c>
      <c r="G3411" t="s">
        <v>2163</v>
      </c>
      <c r="H3411" t="s">
        <v>30</v>
      </c>
      <c r="I3411" s="122">
        <v>44.19</v>
      </c>
      <c r="J3411" s="122">
        <v>3.6560000000000001</v>
      </c>
      <c r="K3411" s="122">
        <v>8.3949999999999996</v>
      </c>
      <c r="L3411" s="122">
        <v>7.5640000000000001</v>
      </c>
      <c r="M3411" s="122">
        <v>6.6000000000000003E-2</v>
      </c>
      <c r="N3411" s="122">
        <v>11.872999999999999</v>
      </c>
      <c r="O3411" s="122">
        <v>23.242000000000001</v>
      </c>
      <c r="P3411" s="122">
        <v>0.51100000000000001</v>
      </c>
      <c r="Q3411" s="122">
        <v>8.0000000000000002E-3</v>
      </c>
      <c r="R3411" s="122">
        <v>0.17899999999999999</v>
      </c>
      <c r="S3411" s="122">
        <v>73.670320719663437</v>
      </c>
      <c r="T3411" s="122">
        <v>99.700999999999993</v>
      </c>
    </row>
    <row r="3412" spans="1:20" x14ac:dyDescent="0.25">
      <c r="A3412" t="s">
        <v>3234</v>
      </c>
      <c r="B3412" t="s">
        <v>3339</v>
      </c>
      <c r="C3412" t="s">
        <v>179</v>
      </c>
      <c r="D3412" t="s">
        <v>2282</v>
      </c>
      <c r="E3412" t="s">
        <v>5452</v>
      </c>
      <c r="F3412" t="s">
        <v>3234</v>
      </c>
      <c r="G3412" t="s">
        <v>2163</v>
      </c>
      <c r="H3412" t="s">
        <v>30</v>
      </c>
      <c r="I3412" s="122">
        <v>43.545999999999999</v>
      </c>
      <c r="J3412" s="122">
        <v>4.1820000000000004</v>
      </c>
      <c r="K3412" s="122">
        <v>8.0709999999999997</v>
      </c>
      <c r="L3412" s="122">
        <v>7.6420000000000003</v>
      </c>
      <c r="M3412" s="122">
        <v>0.13900000000000001</v>
      </c>
      <c r="N3412" s="122">
        <v>11.698</v>
      </c>
      <c r="O3412" s="122">
        <v>22.562999999999999</v>
      </c>
      <c r="P3412" s="122">
        <v>0.55500000000000005</v>
      </c>
      <c r="Q3412" s="122">
        <v>1.7999999999999999E-2</v>
      </c>
      <c r="R3412" s="122">
        <v>4.8000000000000001E-2</v>
      </c>
      <c r="S3412" s="122">
        <v>73.180406546322587</v>
      </c>
      <c r="T3412" s="122">
        <v>98.462000000000018</v>
      </c>
    </row>
    <row r="3413" spans="1:20" x14ac:dyDescent="0.25">
      <c r="A3413" t="s">
        <v>3234</v>
      </c>
      <c r="B3413" t="s">
        <v>3339</v>
      </c>
      <c r="C3413" t="s">
        <v>179</v>
      </c>
      <c r="D3413" t="s">
        <v>2282</v>
      </c>
      <c r="E3413" t="s">
        <v>5452</v>
      </c>
      <c r="F3413" t="s">
        <v>3234</v>
      </c>
      <c r="G3413" t="s">
        <v>2163</v>
      </c>
      <c r="H3413" t="s">
        <v>30</v>
      </c>
      <c r="I3413" s="122">
        <v>49.469000000000001</v>
      </c>
      <c r="J3413" s="122">
        <v>1.956</v>
      </c>
      <c r="K3413" s="122">
        <v>4.8410000000000002</v>
      </c>
      <c r="L3413" s="122">
        <v>6.2560000000000002</v>
      </c>
      <c r="M3413" s="122">
        <v>0.114</v>
      </c>
      <c r="N3413" s="122">
        <v>14.545999999999999</v>
      </c>
      <c r="O3413" s="122">
        <v>23.344000000000001</v>
      </c>
      <c r="P3413" s="122">
        <v>0.42299999999999999</v>
      </c>
      <c r="Q3413" s="122">
        <v>1.2E-2</v>
      </c>
      <c r="R3413" s="122">
        <v>0.26</v>
      </c>
      <c r="S3413" s="122">
        <v>80.562224477613043</v>
      </c>
      <c r="T3413" s="122">
        <v>101.285</v>
      </c>
    </row>
    <row r="3414" spans="1:20" x14ac:dyDescent="0.25">
      <c r="A3414" t="s">
        <v>3234</v>
      </c>
      <c r="B3414" t="s">
        <v>3339</v>
      </c>
      <c r="C3414" t="s">
        <v>179</v>
      </c>
      <c r="D3414" t="s">
        <v>2282</v>
      </c>
      <c r="E3414" t="s">
        <v>5452</v>
      </c>
      <c r="F3414" t="s">
        <v>3234</v>
      </c>
      <c r="G3414" t="s">
        <v>2163</v>
      </c>
      <c r="H3414" t="s">
        <v>30</v>
      </c>
      <c r="I3414" s="122">
        <v>47.323999999999998</v>
      </c>
      <c r="J3414" s="122">
        <v>2.282</v>
      </c>
      <c r="K3414" s="122">
        <v>5.1189999999999998</v>
      </c>
      <c r="L3414" s="122">
        <v>6.8410000000000002</v>
      </c>
      <c r="M3414" s="122">
        <v>0.158</v>
      </c>
      <c r="N3414" s="122">
        <v>13.865</v>
      </c>
      <c r="O3414" s="122">
        <v>23.137</v>
      </c>
      <c r="P3414" s="122">
        <v>0.40400000000000003</v>
      </c>
      <c r="R3414" s="122">
        <v>0.13</v>
      </c>
      <c r="S3414" s="122">
        <v>78.320974542393586</v>
      </c>
      <c r="T3414" s="122">
        <v>99.279999999999987</v>
      </c>
    </row>
    <row r="3415" spans="1:20" x14ac:dyDescent="0.25">
      <c r="A3415" t="s">
        <v>3234</v>
      </c>
      <c r="B3415" t="s">
        <v>3339</v>
      </c>
      <c r="C3415" t="s">
        <v>179</v>
      </c>
      <c r="D3415" t="s">
        <v>2282</v>
      </c>
      <c r="E3415" t="s">
        <v>5452</v>
      </c>
      <c r="F3415" t="s">
        <v>3234</v>
      </c>
      <c r="G3415" t="s">
        <v>2163</v>
      </c>
      <c r="H3415" t="s">
        <v>30</v>
      </c>
      <c r="I3415" s="122">
        <v>47.530999999999999</v>
      </c>
      <c r="J3415" s="122">
        <v>2.149</v>
      </c>
      <c r="K3415" s="122">
        <v>4.7910000000000004</v>
      </c>
      <c r="L3415" s="122">
        <v>6.6369999999999996</v>
      </c>
      <c r="M3415" s="122">
        <v>0.129</v>
      </c>
      <c r="N3415" s="122">
        <v>13.98</v>
      </c>
      <c r="O3415" s="122">
        <v>22.977</v>
      </c>
      <c r="P3415" s="122">
        <v>0.40100000000000002</v>
      </c>
      <c r="Q3415" s="122">
        <v>1E-3</v>
      </c>
      <c r="R3415" s="122">
        <v>0.109</v>
      </c>
      <c r="S3415" s="122">
        <v>78.968108296688456</v>
      </c>
      <c r="T3415" s="122">
        <v>98.736000000000004</v>
      </c>
    </row>
    <row r="3416" spans="1:20" x14ac:dyDescent="0.25">
      <c r="A3416" t="s">
        <v>3234</v>
      </c>
      <c r="B3416" t="s">
        <v>3339</v>
      </c>
      <c r="C3416" t="s">
        <v>179</v>
      </c>
      <c r="D3416" t="s">
        <v>2282</v>
      </c>
      <c r="E3416" t="s">
        <v>5452</v>
      </c>
      <c r="F3416" t="s">
        <v>3234</v>
      </c>
      <c r="G3416" t="s">
        <v>2163</v>
      </c>
      <c r="H3416" t="s">
        <v>30</v>
      </c>
      <c r="I3416" s="122">
        <v>46.222999999999999</v>
      </c>
      <c r="J3416" s="122">
        <v>2.6219999999999999</v>
      </c>
      <c r="K3416" s="122">
        <v>6.9059999999999997</v>
      </c>
      <c r="L3416" s="122">
        <v>6.8550000000000004</v>
      </c>
      <c r="M3416" s="122">
        <v>7.2999999999999995E-2</v>
      </c>
      <c r="N3416" s="122">
        <v>13.260999999999999</v>
      </c>
      <c r="O3416" s="122">
        <v>22.748000000000001</v>
      </c>
      <c r="P3416" s="122">
        <v>0.47</v>
      </c>
      <c r="R3416" s="122">
        <v>0.33500000000000002</v>
      </c>
      <c r="S3416" s="122">
        <v>77.519574768355852</v>
      </c>
      <c r="T3416" s="122">
        <v>99.518000000000001</v>
      </c>
    </row>
    <row r="3417" spans="1:20" x14ac:dyDescent="0.25">
      <c r="A3417" t="s">
        <v>3234</v>
      </c>
      <c r="B3417" t="s">
        <v>3339</v>
      </c>
      <c r="C3417" t="s">
        <v>179</v>
      </c>
      <c r="D3417" t="s">
        <v>2282</v>
      </c>
      <c r="E3417" t="s">
        <v>5452</v>
      </c>
      <c r="F3417" t="s">
        <v>3234</v>
      </c>
      <c r="G3417" t="s">
        <v>2163</v>
      </c>
      <c r="H3417" t="s">
        <v>29</v>
      </c>
      <c r="I3417" s="122">
        <v>49.902999999999999</v>
      </c>
      <c r="J3417" s="122">
        <v>1.768</v>
      </c>
      <c r="K3417" s="122">
        <v>4.1779999999999999</v>
      </c>
      <c r="L3417" s="122">
        <v>6.1779999999999999</v>
      </c>
      <c r="M3417" s="122">
        <v>8.8999999999999996E-2</v>
      </c>
      <c r="N3417" s="122">
        <v>14.585000000000001</v>
      </c>
      <c r="O3417" s="122">
        <v>22.433</v>
      </c>
      <c r="P3417" s="122">
        <v>0.40799999999999997</v>
      </c>
      <c r="R3417" s="122">
        <v>0.42199999999999999</v>
      </c>
      <c r="S3417" s="122">
        <v>80.799515659617398</v>
      </c>
      <c r="T3417" s="122">
        <v>100.002</v>
      </c>
    </row>
    <row r="3418" spans="1:20" x14ac:dyDescent="0.25">
      <c r="A3418" t="s">
        <v>3234</v>
      </c>
      <c r="B3418" t="s">
        <v>3339</v>
      </c>
      <c r="C3418" t="s">
        <v>179</v>
      </c>
      <c r="D3418" t="s">
        <v>2282</v>
      </c>
      <c r="E3418" t="s">
        <v>5452</v>
      </c>
      <c r="F3418" t="s">
        <v>3234</v>
      </c>
      <c r="G3418" t="s">
        <v>2163</v>
      </c>
      <c r="H3418" t="s">
        <v>29</v>
      </c>
      <c r="I3418" s="122">
        <v>48.912999999999997</v>
      </c>
      <c r="J3418" s="122">
        <v>1.8160000000000001</v>
      </c>
      <c r="K3418" s="122">
        <v>4.444</v>
      </c>
      <c r="L3418" s="122">
        <v>6.3490000000000002</v>
      </c>
      <c r="M3418" s="122">
        <v>0.123</v>
      </c>
      <c r="N3418" s="122">
        <v>13.97</v>
      </c>
      <c r="O3418" s="122">
        <v>23.045999999999999</v>
      </c>
      <c r="P3418" s="122">
        <v>0.39800000000000002</v>
      </c>
      <c r="Q3418" s="122">
        <v>7.0000000000000001E-3</v>
      </c>
      <c r="R3418" s="122">
        <v>0.27700000000000002</v>
      </c>
      <c r="S3418" s="122">
        <v>79.683858362271607</v>
      </c>
      <c r="T3418" s="122">
        <v>99.343000000000004</v>
      </c>
    </row>
    <row r="3419" spans="1:20" x14ac:dyDescent="0.25">
      <c r="A3419" t="s">
        <v>3234</v>
      </c>
      <c r="B3419" t="s">
        <v>3339</v>
      </c>
      <c r="C3419" t="s">
        <v>179</v>
      </c>
      <c r="D3419" t="s">
        <v>2282</v>
      </c>
      <c r="E3419" t="s">
        <v>5452</v>
      </c>
      <c r="F3419" t="s">
        <v>3234</v>
      </c>
      <c r="G3419" t="s">
        <v>2163</v>
      </c>
      <c r="H3419" t="s">
        <v>29</v>
      </c>
      <c r="I3419" s="122">
        <v>48.732999999999997</v>
      </c>
      <c r="J3419" s="122">
        <v>2.157</v>
      </c>
      <c r="K3419" s="122">
        <v>4.867</v>
      </c>
      <c r="L3419" s="122">
        <v>6.9870000000000001</v>
      </c>
      <c r="M3419" s="122">
        <v>0.125</v>
      </c>
      <c r="N3419" s="122">
        <v>14.082000000000001</v>
      </c>
      <c r="O3419" s="122">
        <v>22.620999999999999</v>
      </c>
      <c r="P3419" s="122">
        <v>0.47</v>
      </c>
      <c r="Q3419" s="122">
        <v>7.0000000000000001E-3</v>
      </c>
      <c r="R3419" s="122">
        <v>0.20799999999999999</v>
      </c>
      <c r="S3419" s="122">
        <v>78.225950408115665</v>
      </c>
      <c r="T3419" s="122">
        <v>100.261</v>
      </c>
    </row>
    <row r="3420" spans="1:20" x14ac:dyDescent="0.25">
      <c r="A3420" t="s">
        <v>3234</v>
      </c>
      <c r="B3420" t="s">
        <v>3339</v>
      </c>
      <c r="C3420" t="s">
        <v>179</v>
      </c>
      <c r="D3420" t="s">
        <v>2282</v>
      </c>
      <c r="E3420" t="s">
        <v>5452</v>
      </c>
      <c r="F3420" t="s">
        <v>3234</v>
      </c>
      <c r="G3420" t="s">
        <v>2163</v>
      </c>
      <c r="H3420" t="s">
        <v>29</v>
      </c>
      <c r="I3420" s="122">
        <v>46.484999999999999</v>
      </c>
      <c r="J3420" s="122">
        <v>2.7789999999999999</v>
      </c>
      <c r="K3420" s="122">
        <v>6.9119999999999999</v>
      </c>
      <c r="L3420" s="122">
        <v>6.8609999999999998</v>
      </c>
      <c r="M3420" s="122">
        <v>6.7000000000000004E-2</v>
      </c>
      <c r="N3420" s="122">
        <v>13.089</v>
      </c>
      <c r="O3420" s="122">
        <v>23.376999999999999</v>
      </c>
      <c r="P3420" s="122">
        <v>0.51300000000000001</v>
      </c>
      <c r="Q3420" s="122">
        <v>7.0000000000000001E-3</v>
      </c>
      <c r="R3420" s="122">
        <v>0.33200000000000002</v>
      </c>
      <c r="S3420" s="122">
        <v>77.275888363697291</v>
      </c>
      <c r="T3420" s="122">
        <v>100.477</v>
      </c>
    </row>
    <row r="3421" spans="1:20" x14ac:dyDescent="0.25">
      <c r="A3421" t="s">
        <v>3234</v>
      </c>
      <c r="B3421" t="s">
        <v>3339</v>
      </c>
      <c r="C3421" t="s">
        <v>179</v>
      </c>
      <c r="D3421" t="s">
        <v>2282</v>
      </c>
      <c r="E3421" t="s">
        <v>5452</v>
      </c>
      <c r="F3421" t="s">
        <v>3234</v>
      </c>
      <c r="G3421" t="s">
        <v>2163</v>
      </c>
      <c r="H3421" t="s">
        <v>29</v>
      </c>
      <c r="I3421" s="122">
        <v>46.731000000000002</v>
      </c>
      <c r="J3421" s="122">
        <v>2.5489999999999999</v>
      </c>
      <c r="K3421" s="122">
        <v>6.5549999999999997</v>
      </c>
      <c r="L3421" s="122">
        <v>6.5949999999999998</v>
      </c>
      <c r="M3421" s="122">
        <v>5.5E-2</v>
      </c>
      <c r="N3421" s="122">
        <v>13.192</v>
      </c>
      <c r="O3421" s="122">
        <v>23.109000000000002</v>
      </c>
      <c r="P3421" s="122">
        <v>0.498</v>
      </c>
      <c r="Q3421" s="122">
        <v>6.0000000000000001E-3</v>
      </c>
      <c r="R3421" s="122">
        <v>0.317</v>
      </c>
      <c r="S3421" s="122">
        <v>78.097123615166154</v>
      </c>
      <c r="T3421" s="122">
        <v>99.620999999999995</v>
      </c>
    </row>
    <row r="3422" spans="1:20" x14ac:dyDescent="0.25">
      <c r="A3422" t="s">
        <v>3234</v>
      </c>
      <c r="B3422" t="s">
        <v>3339</v>
      </c>
      <c r="C3422" t="s">
        <v>179</v>
      </c>
      <c r="D3422" t="s">
        <v>2282</v>
      </c>
      <c r="E3422" t="s">
        <v>5452</v>
      </c>
      <c r="F3422" t="s">
        <v>3234</v>
      </c>
      <c r="G3422" t="s">
        <v>2163</v>
      </c>
      <c r="H3422" t="s">
        <v>29</v>
      </c>
      <c r="I3422" s="122">
        <v>48.326999999999998</v>
      </c>
      <c r="J3422" s="122">
        <v>2.0350000000000001</v>
      </c>
      <c r="K3422" s="122">
        <v>5.0119999999999996</v>
      </c>
      <c r="L3422" s="122">
        <v>6.0810000000000004</v>
      </c>
      <c r="M3422" s="122">
        <v>8.3000000000000004E-2</v>
      </c>
      <c r="N3422" s="122">
        <v>13.944000000000001</v>
      </c>
      <c r="O3422" s="122">
        <v>23.318000000000001</v>
      </c>
      <c r="P3422" s="122">
        <v>0.42899999999999999</v>
      </c>
      <c r="R3422" s="122">
        <v>0.28199999999999997</v>
      </c>
      <c r="S3422" s="122">
        <v>80.343713031328363</v>
      </c>
      <c r="T3422" s="122">
        <v>99.533999999999992</v>
      </c>
    </row>
    <row r="3423" spans="1:20" x14ac:dyDescent="0.25">
      <c r="A3423" t="s">
        <v>3234</v>
      </c>
      <c r="B3423" t="s">
        <v>3339</v>
      </c>
      <c r="C3423" t="s">
        <v>179</v>
      </c>
      <c r="D3423" t="s">
        <v>2282</v>
      </c>
      <c r="E3423" t="s">
        <v>5452</v>
      </c>
      <c r="F3423" t="s">
        <v>3234</v>
      </c>
      <c r="G3423" t="s">
        <v>2163</v>
      </c>
      <c r="H3423" t="s">
        <v>29</v>
      </c>
      <c r="I3423" s="122">
        <v>49.118000000000002</v>
      </c>
      <c r="J3423" s="122">
        <v>1.9350000000000001</v>
      </c>
      <c r="K3423" s="122">
        <v>4.29</v>
      </c>
      <c r="L3423" s="122">
        <v>6.9589999999999996</v>
      </c>
      <c r="M3423" s="122">
        <v>8.6999999999999994E-2</v>
      </c>
      <c r="N3423" s="122">
        <v>14.164</v>
      </c>
      <c r="O3423" s="122">
        <v>22.574000000000002</v>
      </c>
      <c r="P3423" s="122">
        <v>0.438</v>
      </c>
      <c r="Q3423" s="122">
        <v>8.9999999999999993E-3</v>
      </c>
      <c r="R3423" s="122">
        <v>0.21</v>
      </c>
      <c r="S3423" s="122">
        <v>78.392778184229869</v>
      </c>
      <c r="T3423" s="122">
        <v>99.784000000000006</v>
      </c>
    </row>
    <row r="3424" spans="1:20" x14ac:dyDescent="0.25">
      <c r="A3424" t="s">
        <v>3234</v>
      </c>
      <c r="B3424" t="s">
        <v>3339</v>
      </c>
      <c r="C3424" t="s">
        <v>179</v>
      </c>
      <c r="D3424" t="s">
        <v>2282</v>
      </c>
      <c r="E3424" t="s">
        <v>5452</v>
      </c>
      <c r="F3424" t="s">
        <v>3234</v>
      </c>
      <c r="G3424" t="s">
        <v>2163</v>
      </c>
      <c r="H3424" t="s">
        <v>28</v>
      </c>
      <c r="I3424" s="122">
        <v>46.066000000000003</v>
      </c>
      <c r="J3424" s="122">
        <v>2.9780000000000002</v>
      </c>
      <c r="K3424" s="122">
        <v>7.5069999999999997</v>
      </c>
      <c r="L3424" s="122">
        <v>7.3840000000000003</v>
      </c>
      <c r="M3424" s="122">
        <v>0.16</v>
      </c>
      <c r="N3424" s="122">
        <v>12.500999999999999</v>
      </c>
      <c r="O3424" s="122">
        <v>23.571000000000002</v>
      </c>
      <c r="P3424" s="122">
        <v>0.621</v>
      </c>
      <c r="R3424" s="122">
        <v>4.7E-2</v>
      </c>
      <c r="S3424" s="122">
        <v>75.110785404456109</v>
      </c>
      <c r="T3424" s="122">
        <v>100.83499999999999</v>
      </c>
    </row>
    <row r="3425" spans="1:20" x14ac:dyDescent="0.25">
      <c r="A3425" t="s">
        <v>3234</v>
      </c>
      <c r="B3425" t="s">
        <v>3339</v>
      </c>
      <c r="C3425" t="s">
        <v>179</v>
      </c>
      <c r="D3425" t="s">
        <v>2282</v>
      </c>
      <c r="E3425" t="s">
        <v>5452</v>
      </c>
      <c r="F3425" t="s">
        <v>3234</v>
      </c>
      <c r="G3425" t="s">
        <v>2163</v>
      </c>
      <c r="H3425" t="s">
        <v>28</v>
      </c>
      <c r="I3425" s="122">
        <v>48.213000000000001</v>
      </c>
      <c r="J3425" s="122">
        <v>2.5329999999999999</v>
      </c>
      <c r="K3425" s="122">
        <v>5.22</v>
      </c>
      <c r="L3425" s="122">
        <v>7.2720000000000002</v>
      </c>
      <c r="M3425" s="122">
        <v>7.6999999999999999E-2</v>
      </c>
      <c r="N3425" s="122">
        <v>13.827</v>
      </c>
      <c r="O3425" s="122">
        <v>22.536000000000001</v>
      </c>
      <c r="P3425" s="122">
        <v>0.44400000000000001</v>
      </c>
      <c r="Q3425" s="122">
        <v>2.9000000000000001E-2</v>
      </c>
      <c r="R3425" s="122">
        <v>0.17299999999999999</v>
      </c>
      <c r="S3425" s="122">
        <v>77.217410020566675</v>
      </c>
      <c r="T3425" s="122">
        <v>100.41</v>
      </c>
    </row>
    <row r="3426" spans="1:20" x14ac:dyDescent="0.25">
      <c r="A3426" t="s">
        <v>3234</v>
      </c>
      <c r="B3426" t="s">
        <v>3339</v>
      </c>
      <c r="C3426" t="s">
        <v>179</v>
      </c>
      <c r="D3426" t="s">
        <v>2282</v>
      </c>
      <c r="E3426" t="s">
        <v>5452</v>
      </c>
      <c r="F3426" t="s">
        <v>3234</v>
      </c>
      <c r="G3426" t="s">
        <v>2163</v>
      </c>
      <c r="H3426" t="s">
        <v>28</v>
      </c>
      <c r="I3426" s="122">
        <v>45.22</v>
      </c>
      <c r="J3426" s="122">
        <v>3.5350000000000001</v>
      </c>
      <c r="K3426" s="122">
        <v>7.827</v>
      </c>
      <c r="L3426" s="122">
        <v>6.976</v>
      </c>
      <c r="M3426" s="122">
        <v>4.4999999999999998E-2</v>
      </c>
      <c r="N3426" s="122">
        <v>12.068</v>
      </c>
      <c r="O3426" s="122">
        <v>23.763999999999999</v>
      </c>
      <c r="P3426" s="122">
        <v>0.47599999999999998</v>
      </c>
      <c r="Q3426" s="122">
        <v>1.4999999999999999E-2</v>
      </c>
      <c r="R3426" s="122">
        <v>0.26900000000000002</v>
      </c>
      <c r="S3426" s="122">
        <v>75.512179549131886</v>
      </c>
      <c r="T3426" s="122">
        <v>100.203</v>
      </c>
    </row>
    <row r="3427" spans="1:20" x14ac:dyDescent="0.25">
      <c r="A3427" t="s">
        <v>3234</v>
      </c>
      <c r="B3427" t="s">
        <v>3339</v>
      </c>
      <c r="C3427" t="s">
        <v>179</v>
      </c>
      <c r="D3427" t="s">
        <v>2282</v>
      </c>
      <c r="E3427" t="s">
        <v>5452</v>
      </c>
      <c r="F3427" t="s">
        <v>3234</v>
      </c>
      <c r="G3427" t="s">
        <v>2163</v>
      </c>
      <c r="H3427" t="s">
        <v>28</v>
      </c>
      <c r="I3427" s="122">
        <v>45.746000000000002</v>
      </c>
      <c r="J3427" s="122">
        <v>2.9569999999999999</v>
      </c>
      <c r="K3427" s="122">
        <v>7.1429999999999998</v>
      </c>
      <c r="L3427" s="122">
        <v>6.9720000000000004</v>
      </c>
      <c r="M3427" s="122">
        <v>2.1000000000000001E-2</v>
      </c>
      <c r="N3427" s="122">
        <v>12.38</v>
      </c>
      <c r="O3427" s="122">
        <v>23.417000000000002</v>
      </c>
      <c r="P3427" s="122">
        <v>0.50700000000000001</v>
      </c>
      <c r="R3427" s="122">
        <v>0.17899999999999999</v>
      </c>
      <c r="S3427" s="122">
        <v>75.991555455360441</v>
      </c>
      <c r="T3427" s="122">
        <v>99.322000000000017</v>
      </c>
    </row>
    <row r="3428" spans="1:20" x14ac:dyDescent="0.25">
      <c r="A3428" t="s">
        <v>3234</v>
      </c>
      <c r="B3428" t="s">
        <v>3339</v>
      </c>
      <c r="C3428" t="s">
        <v>179</v>
      </c>
      <c r="D3428" t="s">
        <v>2282</v>
      </c>
      <c r="E3428" t="s">
        <v>5452</v>
      </c>
      <c r="F3428" t="s">
        <v>3234</v>
      </c>
      <c r="G3428" t="s">
        <v>2163</v>
      </c>
      <c r="H3428" t="s">
        <v>28</v>
      </c>
      <c r="I3428" s="122">
        <v>43.893999999999998</v>
      </c>
      <c r="J3428" s="122">
        <v>4.282</v>
      </c>
      <c r="K3428" s="122">
        <v>8.7590000000000003</v>
      </c>
      <c r="L3428" s="122">
        <v>7.9349999999999996</v>
      </c>
      <c r="M3428" s="122">
        <v>9.7000000000000003E-2</v>
      </c>
      <c r="N3428" s="122">
        <v>11.016999999999999</v>
      </c>
      <c r="O3428" s="122">
        <v>23.361999999999998</v>
      </c>
      <c r="P3428" s="122">
        <v>0.55300000000000005</v>
      </c>
      <c r="R3428" s="122">
        <v>1.4E-2</v>
      </c>
      <c r="S3428" s="122">
        <v>71.222042731889502</v>
      </c>
      <c r="T3428" s="122">
        <v>99.912999999999982</v>
      </c>
    </row>
    <row r="3429" spans="1:20" x14ac:dyDescent="0.25">
      <c r="A3429" t="s">
        <v>3234</v>
      </c>
      <c r="B3429" t="s">
        <v>3339</v>
      </c>
      <c r="C3429" t="s">
        <v>179</v>
      </c>
      <c r="D3429" t="s">
        <v>2282</v>
      </c>
      <c r="E3429" t="s">
        <v>5452</v>
      </c>
      <c r="F3429" t="s">
        <v>3234</v>
      </c>
      <c r="G3429" t="s">
        <v>2163</v>
      </c>
      <c r="H3429" t="s">
        <v>28</v>
      </c>
      <c r="I3429" s="122">
        <v>48.341000000000001</v>
      </c>
      <c r="J3429" s="122">
        <v>2.9569999999999999</v>
      </c>
      <c r="K3429" s="122">
        <v>4.6150000000000002</v>
      </c>
      <c r="L3429" s="122">
        <v>7.4909999999999997</v>
      </c>
      <c r="M3429" s="122">
        <v>0.17399999999999999</v>
      </c>
      <c r="N3429" s="122">
        <v>13.206</v>
      </c>
      <c r="O3429" s="122">
        <v>22.896999999999998</v>
      </c>
      <c r="P3429" s="122">
        <v>0.44500000000000001</v>
      </c>
      <c r="S3429" s="122">
        <v>75.859745615265496</v>
      </c>
      <c r="T3429" s="122">
        <v>100.139</v>
      </c>
    </row>
    <row r="3430" spans="1:20" x14ac:dyDescent="0.25">
      <c r="A3430" t="s">
        <v>3234</v>
      </c>
      <c r="B3430" t="s">
        <v>3339</v>
      </c>
      <c r="C3430" t="s">
        <v>179</v>
      </c>
      <c r="D3430" t="s">
        <v>2282</v>
      </c>
      <c r="E3430" t="s">
        <v>5452</v>
      </c>
      <c r="F3430" t="s">
        <v>3234</v>
      </c>
      <c r="G3430" t="s">
        <v>2163</v>
      </c>
      <c r="H3430" t="s">
        <v>28</v>
      </c>
      <c r="I3430" s="122">
        <v>45.316000000000003</v>
      </c>
      <c r="J3430" s="122">
        <v>3.7850000000000001</v>
      </c>
      <c r="K3430" s="122">
        <v>7.2119999999999997</v>
      </c>
      <c r="L3430" s="122">
        <v>7.476</v>
      </c>
      <c r="M3430" s="122">
        <v>0.17699999999999999</v>
      </c>
      <c r="N3430" s="122">
        <v>11.321</v>
      </c>
      <c r="O3430" s="122">
        <v>23.151</v>
      </c>
      <c r="P3430" s="122">
        <v>0.57599999999999996</v>
      </c>
      <c r="Q3430" s="122">
        <v>2.7E-2</v>
      </c>
      <c r="R3430" s="122">
        <v>1.4E-2</v>
      </c>
      <c r="S3430" s="122">
        <v>72.967967190571031</v>
      </c>
      <c r="T3430" s="122">
        <v>99.054999999999993</v>
      </c>
    </row>
    <row r="3431" spans="1:20" x14ac:dyDescent="0.25">
      <c r="A3431" t="s">
        <v>3234</v>
      </c>
      <c r="B3431" t="s">
        <v>3339</v>
      </c>
      <c r="C3431" t="s">
        <v>179</v>
      </c>
      <c r="D3431" t="s">
        <v>2282</v>
      </c>
      <c r="E3431" t="s">
        <v>5452</v>
      </c>
      <c r="F3431" t="s">
        <v>3234</v>
      </c>
      <c r="G3431" t="s">
        <v>2163</v>
      </c>
      <c r="H3431" t="s">
        <v>28</v>
      </c>
      <c r="I3431" s="122">
        <v>45.619</v>
      </c>
      <c r="J3431" s="122">
        <v>2.8969999999999998</v>
      </c>
      <c r="K3431" s="122">
        <v>7.4409999999999998</v>
      </c>
      <c r="L3431" s="122">
        <v>6.891</v>
      </c>
      <c r="M3431" s="122">
        <v>0.13600000000000001</v>
      </c>
      <c r="N3431" s="122">
        <v>12.102</v>
      </c>
      <c r="O3431" s="122">
        <v>23.370999999999999</v>
      </c>
      <c r="P3431" s="122">
        <v>0.52300000000000002</v>
      </c>
      <c r="Q3431" s="122">
        <v>8.9999999999999993E-3</v>
      </c>
      <c r="R3431" s="122">
        <v>0.19</v>
      </c>
      <c r="S3431" s="122">
        <v>75.789823604649754</v>
      </c>
      <c r="T3431" s="122">
        <v>99.266999999999982</v>
      </c>
    </row>
    <row r="3432" spans="1:20" x14ac:dyDescent="0.25">
      <c r="A3432" t="s">
        <v>3234</v>
      </c>
      <c r="B3432" t="s">
        <v>3339</v>
      </c>
      <c r="C3432" t="s">
        <v>179</v>
      </c>
      <c r="D3432" t="s">
        <v>2282</v>
      </c>
      <c r="E3432" t="s">
        <v>5452</v>
      </c>
      <c r="F3432" t="s">
        <v>3234</v>
      </c>
      <c r="G3432" t="s">
        <v>2163</v>
      </c>
      <c r="H3432" t="s">
        <v>28</v>
      </c>
      <c r="I3432" s="122">
        <v>44.677999999999997</v>
      </c>
      <c r="J3432" s="122">
        <v>3.4990000000000001</v>
      </c>
      <c r="K3432" s="122">
        <v>8.3360000000000003</v>
      </c>
      <c r="L3432" s="122">
        <v>7.0350000000000001</v>
      </c>
      <c r="M3432" s="122">
        <v>8.4000000000000005E-2</v>
      </c>
      <c r="N3432" s="122">
        <v>11.853</v>
      </c>
      <c r="O3432" s="122">
        <v>23.497</v>
      </c>
      <c r="P3432" s="122">
        <v>0.53100000000000003</v>
      </c>
      <c r="R3432" s="122">
        <v>0.14799999999999999</v>
      </c>
      <c r="S3432" s="122">
        <v>75.020759471333861</v>
      </c>
      <c r="T3432" s="122">
        <v>99.661000000000001</v>
      </c>
    </row>
    <row r="3433" spans="1:20" x14ac:dyDescent="0.25">
      <c r="A3433" t="s">
        <v>3234</v>
      </c>
      <c r="B3433" t="s">
        <v>3339</v>
      </c>
      <c r="C3433" t="s">
        <v>179</v>
      </c>
      <c r="D3433" t="s">
        <v>2282</v>
      </c>
      <c r="E3433" t="s">
        <v>5452</v>
      </c>
      <c r="F3433" t="s">
        <v>3234</v>
      </c>
      <c r="G3433" t="s">
        <v>2163</v>
      </c>
      <c r="H3433" t="s">
        <v>28</v>
      </c>
      <c r="I3433" s="122">
        <v>45.744</v>
      </c>
      <c r="J3433" s="122">
        <v>3.0409999999999999</v>
      </c>
      <c r="K3433" s="122">
        <v>7.5970000000000004</v>
      </c>
      <c r="L3433" s="122">
        <v>6.827</v>
      </c>
      <c r="M3433" s="122">
        <v>0.104</v>
      </c>
      <c r="N3433" s="122">
        <v>11.847</v>
      </c>
      <c r="O3433" s="122">
        <v>23.542000000000002</v>
      </c>
      <c r="P3433" s="122">
        <v>0.54200000000000004</v>
      </c>
      <c r="R3433" s="122">
        <v>0.27300000000000002</v>
      </c>
      <c r="S3433" s="122">
        <v>75.569599310772077</v>
      </c>
      <c r="T3433" s="122">
        <v>99.527999999999992</v>
      </c>
    </row>
    <row r="3434" spans="1:20" x14ac:dyDescent="0.25">
      <c r="A3434" t="s">
        <v>3234</v>
      </c>
      <c r="B3434" t="s">
        <v>3339</v>
      </c>
      <c r="C3434" t="s">
        <v>179</v>
      </c>
      <c r="D3434" t="s">
        <v>2282</v>
      </c>
      <c r="E3434" t="s">
        <v>5452</v>
      </c>
      <c r="F3434" t="s">
        <v>3234</v>
      </c>
      <c r="G3434" t="s">
        <v>2163</v>
      </c>
      <c r="H3434" t="s">
        <v>28</v>
      </c>
      <c r="I3434" s="122">
        <v>44.911999999999999</v>
      </c>
      <c r="J3434" s="122">
        <v>3.25</v>
      </c>
      <c r="K3434" s="122">
        <v>7.92</v>
      </c>
      <c r="L3434" s="122">
        <v>7.16</v>
      </c>
      <c r="M3434" s="122">
        <v>4.4999999999999998E-2</v>
      </c>
      <c r="N3434" s="122">
        <v>11.877000000000001</v>
      </c>
      <c r="O3434" s="122">
        <v>23.257000000000001</v>
      </c>
      <c r="P3434" s="122">
        <v>0.50800000000000001</v>
      </c>
      <c r="Q3434" s="122">
        <v>7.0000000000000001E-3</v>
      </c>
      <c r="R3434" s="122">
        <v>0.13500000000000001</v>
      </c>
      <c r="S3434" s="122">
        <v>74.72747956298366</v>
      </c>
      <c r="T3434" s="122">
        <v>99.178000000000011</v>
      </c>
    </row>
    <row r="3435" spans="1:20" x14ac:dyDescent="0.25">
      <c r="A3435" t="s">
        <v>3234</v>
      </c>
      <c r="B3435" t="s">
        <v>3339</v>
      </c>
      <c r="C3435" t="s">
        <v>179</v>
      </c>
      <c r="D3435" t="s">
        <v>2282</v>
      </c>
      <c r="E3435" t="s">
        <v>5452</v>
      </c>
      <c r="F3435" t="s">
        <v>3234</v>
      </c>
      <c r="G3435" t="s">
        <v>2163</v>
      </c>
      <c r="H3435" t="s">
        <v>28</v>
      </c>
      <c r="I3435" s="122">
        <v>48.241</v>
      </c>
      <c r="J3435" s="122">
        <v>2.3159999999999998</v>
      </c>
      <c r="K3435" s="122">
        <v>5.2859999999999996</v>
      </c>
      <c r="L3435" s="122">
        <v>7.125</v>
      </c>
      <c r="M3435" s="122">
        <v>9.4E-2</v>
      </c>
      <c r="N3435" s="122">
        <v>13.494999999999999</v>
      </c>
      <c r="O3435" s="122">
        <v>22.452999999999999</v>
      </c>
      <c r="P3435" s="122">
        <v>0.42299999999999999</v>
      </c>
      <c r="R3435" s="122">
        <v>6.0000000000000001E-3</v>
      </c>
      <c r="S3435" s="122">
        <v>77.14903950742945</v>
      </c>
      <c r="T3435" s="122">
        <v>99.474000000000004</v>
      </c>
    </row>
    <row r="3436" spans="1:20" x14ac:dyDescent="0.25">
      <c r="A3436" t="s">
        <v>3234</v>
      </c>
      <c r="B3436" t="s">
        <v>3339</v>
      </c>
      <c r="C3436" t="s">
        <v>179</v>
      </c>
      <c r="D3436" t="s">
        <v>2282</v>
      </c>
      <c r="E3436" t="s">
        <v>5452</v>
      </c>
      <c r="F3436" t="s">
        <v>3234</v>
      </c>
      <c r="G3436" t="s">
        <v>2163</v>
      </c>
      <c r="H3436" t="s">
        <v>28</v>
      </c>
      <c r="I3436" s="122">
        <v>48.533000000000001</v>
      </c>
      <c r="J3436" s="122">
        <v>2.6429999999999998</v>
      </c>
      <c r="K3436" s="122">
        <v>5.0739999999999998</v>
      </c>
      <c r="L3436" s="122">
        <v>6.2549999999999999</v>
      </c>
      <c r="M3436" s="122">
        <v>0.14599999999999999</v>
      </c>
      <c r="N3436" s="122">
        <v>13.56</v>
      </c>
      <c r="O3436" s="122">
        <v>23.161000000000001</v>
      </c>
      <c r="P3436" s="122">
        <v>0.439</v>
      </c>
      <c r="R3436" s="122">
        <v>1.9E-2</v>
      </c>
      <c r="S3436" s="122">
        <v>79.442041811166789</v>
      </c>
      <c r="T3436" s="122">
        <v>99.917999999999992</v>
      </c>
    </row>
    <row r="3437" spans="1:20" x14ac:dyDescent="0.25">
      <c r="A3437" t="s">
        <v>3234</v>
      </c>
      <c r="B3437" t="s">
        <v>3339</v>
      </c>
      <c r="C3437" t="s">
        <v>179</v>
      </c>
      <c r="D3437" t="s">
        <v>2282</v>
      </c>
      <c r="E3437" t="s">
        <v>5452</v>
      </c>
      <c r="F3437" t="s">
        <v>3234</v>
      </c>
      <c r="G3437" t="s">
        <v>2163</v>
      </c>
      <c r="H3437" t="s">
        <v>28</v>
      </c>
      <c r="I3437" s="122">
        <v>47.69</v>
      </c>
      <c r="J3437" s="122">
        <v>2.5990000000000002</v>
      </c>
      <c r="K3437" s="122">
        <v>5.3019999999999996</v>
      </c>
      <c r="L3437" s="122">
        <v>6.9960000000000004</v>
      </c>
      <c r="M3437" s="122">
        <v>0.13900000000000001</v>
      </c>
      <c r="N3437" s="122">
        <v>13.206</v>
      </c>
      <c r="O3437" s="122">
        <v>22.981999999999999</v>
      </c>
      <c r="P3437" s="122">
        <v>0.40799999999999997</v>
      </c>
      <c r="Q3437" s="122">
        <v>2.5000000000000001E-2</v>
      </c>
      <c r="R3437" s="122">
        <v>5.6000000000000001E-2</v>
      </c>
      <c r="S3437" s="122">
        <v>77.089454229011324</v>
      </c>
      <c r="T3437" s="122">
        <v>99.435000000000002</v>
      </c>
    </row>
    <row r="3438" spans="1:20" x14ac:dyDescent="0.25">
      <c r="A3438" t="s">
        <v>3234</v>
      </c>
      <c r="B3438" t="s">
        <v>3339</v>
      </c>
      <c r="C3438" t="s">
        <v>179</v>
      </c>
      <c r="D3438" t="s">
        <v>2282</v>
      </c>
      <c r="E3438" t="s">
        <v>5452</v>
      </c>
      <c r="F3438" t="s">
        <v>3234</v>
      </c>
      <c r="G3438" t="s">
        <v>2163</v>
      </c>
      <c r="H3438" t="s">
        <v>28</v>
      </c>
      <c r="I3438" s="122">
        <v>45.167000000000002</v>
      </c>
      <c r="J3438" s="122">
        <v>3.4369999999999998</v>
      </c>
      <c r="K3438" s="122">
        <v>8.4920000000000009</v>
      </c>
      <c r="L3438" s="122">
        <v>7.1989999999999998</v>
      </c>
      <c r="M3438" s="122">
        <v>5.1999999999999998E-2</v>
      </c>
      <c r="N3438" s="122">
        <v>11.519</v>
      </c>
      <c r="O3438" s="122">
        <v>23.341000000000001</v>
      </c>
      <c r="P3438" s="122">
        <v>0.65800000000000003</v>
      </c>
      <c r="Q3438" s="122">
        <v>2.8000000000000001E-2</v>
      </c>
      <c r="R3438" s="122">
        <v>8.8999999999999996E-2</v>
      </c>
      <c r="S3438" s="122">
        <v>74.040837636542207</v>
      </c>
      <c r="T3438" s="122">
        <v>100.02200000000001</v>
      </c>
    </row>
    <row r="3439" spans="1:20" x14ac:dyDescent="0.25">
      <c r="A3439" t="s">
        <v>3234</v>
      </c>
      <c r="B3439" t="s">
        <v>3339</v>
      </c>
      <c r="C3439" t="s">
        <v>179</v>
      </c>
      <c r="D3439" t="s">
        <v>2282</v>
      </c>
      <c r="E3439" t="s">
        <v>5452</v>
      </c>
      <c r="F3439" t="s">
        <v>3234</v>
      </c>
      <c r="G3439" t="s">
        <v>2163</v>
      </c>
      <c r="H3439" t="s">
        <v>28</v>
      </c>
      <c r="I3439" s="122">
        <v>45.94</v>
      </c>
      <c r="J3439" s="122">
        <v>3.294</v>
      </c>
      <c r="K3439" s="122">
        <v>7.282</v>
      </c>
      <c r="L3439" s="122">
        <v>6.9729999999999999</v>
      </c>
      <c r="M3439" s="122">
        <v>9.4E-2</v>
      </c>
      <c r="N3439" s="122">
        <v>12.09</v>
      </c>
      <c r="O3439" s="122">
        <v>23.167000000000002</v>
      </c>
      <c r="P3439" s="122">
        <v>0.49399999999999999</v>
      </c>
      <c r="Q3439" s="122">
        <v>2.5000000000000001E-2</v>
      </c>
      <c r="R3439" s="122">
        <v>9.0999999999999998E-2</v>
      </c>
      <c r="S3439" s="122">
        <v>75.553788425457881</v>
      </c>
      <c r="T3439" s="122">
        <v>99.449999999999989</v>
      </c>
    </row>
    <row r="3440" spans="1:20" x14ac:dyDescent="0.25">
      <c r="A3440" t="s">
        <v>3234</v>
      </c>
      <c r="B3440" t="s">
        <v>3339</v>
      </c>
      <c r="C3440" t="s">
        <v>179</v>
      </c>
      <c r="D3440" t="s">
        <v>2282</v>
      </c>
      <c r="E3440" t="s">
        <v>5452</v>
      </c>
      <c r="F3440" t="s">
        <v>3234</v>
      </c>
      <c r="G3440" t="s">
        <v>2163</v>
      </c>
      <c r="H3440" t="s">
        <v>28</v>
      </c>
      <c r="I3440" s="122">
        <v>46.953000000000003</v>
      </c>
      <c r="J3440" s="122">
        <v>3.2919999999999998</v>
      </c>
      <c r="K3440" s="122">
        <v>5.8419999999999996</v>
      </c>
      <c r="L3440" s="122">
        <v>7.1769999999999996</v>
      </c>
      <c r="M3440" s="122">
        <v>0.188</v>
      </c>
      <c r="N3440" s="122">
        <v>12.787000000000001</v>
      </c>
      <c r="O3440" s="122">
        <v>22.768999999999998</v>
      </c>
      <c r="P3440" s="122">
        <v>0.46700000000000003</v>
      </c>
      <c r="R3440" s="122">
        <v>8.9999999999999993E-3</v>
      </c>
      <c r="S3440" s="122">
        <v>76.052938230179677</v>
      </c>
      <c r="T3440" s="122">
        <v>99.570000000000007</v>
      </c>
    </row>
    <row r="3441" spans="1:20" x14ac:dyDescent="0.25">
      <c r="A3441" t="s">
        <v>3234</v>
      </c>
      <c r="B3441" t="s">
        <v>3339</v>
      </c>
      <c r="C3441" t="s">
        <v>179</v>
      </c>
      <c r="D3441" t="s">
        <v>2282</v>
      </c>
      <c r="E3441" t="s">
        <v>5452</v>
      </c>
      <c r="F3441" t="s">
        <v>3234</v>
      </c>
      <c r="G3441" t="s">
        <v>2163</v>
      </c>
      <c r="H3441" t="s">
        <v>28</v>
      </c>
      <c r="I3441" s="122">
        <v>48.828000000000003</v>
      </c>
      <c r="J3441" s="122">
        <v>2.2290000000000001</v>
      </c>
      <c r="K3441" s="122">
        <v>4.9429999999999996</v>
      </c>
      <c r="L3441" s="122">
        <v>6.6959999999999997</v>
      </c>
      <c r="M3441" s="122">
        <v>0.13200000000000001</v>
      </c>
      <c r="N3441" s="122">
        <v>13.853</v>
      </c>
      <c r="O3441" s="122">
        <v>22.872</v>
      </c>
      <c r="P3441" s="122">
        <v>0.39600000000000002</v>
      </c>
      <c r="Q3441" s="122">
        <v>1.4E-2</v>
      </c>
      <c r="R3441" s="122">
        <v>0.159</v>
      </c>
      <c r="S3441" s="122">
        <v>78.667996097597282</v>
      </c>
      <c r="T3441" s="122">
        <v>100.21</v>
      </c>
    </row>
    <row r="3442" spans="1:20" x14ac:dyDescent="0.25">
      <c r="A3442" t="s">
        <v>3234</v>
      </c>
      <c r="B3442" t="s">
        <v>3339</v>
      </c>
      <c r="C3442" t="s">
        <v>179</v>
      </c>
      <c r="D3442" t="s">
        <v>2282</v>
      </c>
      <c r="E3442" t="s">
        <v>5452</v>
      </c>
      <c r="F3442" t="s">
        <v>3234</v>
      </c>
      <c r="G3442" t="s">
        <v>2163</v>
      </c>
      <c r="H3442" t="s">
        <v>28</v>
      </c>
      <c r="I3442" s="122">
        <v>47.712000000000003</v>
      </c>
      <c r="J3442" s="122">
        <v>2.851</v>
      </c>
      <c r="K3442" s="122">
        <v>4.9130000000000003</v>
      </c>
      <c r="L3442" s="122">
        <v>7.6109999999999998</v>
      </c>
      <c r="M3442" s="122">
        <v>0.16</v>
      </c>
      <c r="N3442" s="122">
        <v>12.773999999999999</v>
      </c>
      <c r="O3442" s="122">
        <v>23.358000000000001</v>
      </c>
      <c r="P3442" s="122">
        <v>0.56299999999999994</v>
      </c>
      <c r="Q3442" s="122">
        <v>2.9000000000000001E-2</v>
      </c>
      <c r="R3442" s="122">
        <v>1.7000000000000001E-2</v>
      </c>
      <c r="S3442" s="122">
        <v>74.948241615541846</v>
      </c>
      <c r="T3442" s="122">
        <v>100.02</v>
      </c>
    </row>
    <row r="3443" spans="1:20" x14ac:dyDescent="0.25">
      <c r="A3443" t="s">
        <v>3234</v>
      </c>
      <c r="B3443" t="s">
        <v>3339</v>
      </c>
      <c r="C3443" t="s">
        <v>179</v>
      </c>
      <c r="D3443" t="s">
        <v>2282</v>
      </c>
      <c r="E3443" t="s">
        <v>5452</v>
      </c>
      <c r="F3443" t="s">
        <v>3234</v>
      </c>
      <c r="G3443" t="s">
        <v>2163</v>
      </c>
      <c r="H3443" t="s">
        <v>28</v>
      </c>
      <c r="I3443" s="122">
        <v>48.48</v>
      </c>
      <c r="J3443" s="122">
        <v>2.63</v>
      </c>
      <c r="K3443" s="122">
        <v>5.1260000000000003</v>
      </c>
      <c r="L3443" s="122">
        <v>7.1849999999999996</v>
      </c>
      <c r="M3443" s="122">
        <v>5.8999999999999997E-2</v>
      </c>
      <c r="N3443" s="122">
        <v>13.554</v>
      </c>
      <c r="O3443" s="122">
        <v>22.88</v>
      </c>
      <c r="P3443" s="122">
        <v>0.44900000000000001</v>
      </c>
      <c r="Q3443" s="122">
        <v>1.2999999999999999E-2</v>
      </c>
      <c r="S3443" s="122">
        <v>77.078033510762467</v>
      </c>
      <c r="T3443" s="122">
        <v>100.387</v>
      </c>
    </row>
    <row r="3444" spans="1:20" x14ac:dyDescent="0.25">
      <c r="A3444" t="s">
        <v>3234</v>
      </c>
      <c r="B3444" t="s">
        <v>3339</v>
      </c>
      <c r="C3444" t="s">
        <v>179</v>
      </c>
      <c r="D3444" t="s">
        <v>2282</v>
      </c>
      <c r="E3444" t="s">
        <v>5452</v>
      </c>
      <c r="F3444" t="s">
        <v>3234</v>
      </c>
      <c r="G3444" t="s">
        <v>2163</v>
      </c>
      <c r="H3444" t="s">
        <v>28</v>
      </c>
      <c r="I3444" s="122">
        <v>43.71</v>
      </c>
      <c r="J3444" s="122">
        <v>4.657</v>
      </c>
      <c r="K3444" s="122">
        <v>8.1679999999999993</v>
      </c>
      <c r="L3444" s="122">
        <v>7.79</v>
      </c>
      <c r="M3444" s="122">
        <v>0.13900000000000001</v>
      </c>
      <c r="N3444" s="122">
        <v>11.406000000000001</v>
      </c>
      <c r="O3444" s="122">
        <v>23.103999999999999</v>
      </c>
      <c r="P3444" s="122">
        <v>0.61699999999999999</v>
      </c>
      <c r="Q3444" s="122">
        <v>2.4E-2</v>
      </c>
      <c r="R3444" s="122">
        <v>3.0000000000000001E-3</v>
      </c>
      <c r="S3444" s="122">
        <v>72.298866741777132</v>
      </c>
      <c r="T3444" s="122">
        <v>99.658000000000015</v>
      </c>
    </row>
    <row r="3445" spans="1:20" x14ac:dyDescent="0.25">
      <c r="A3445" t="s">
        <v>3234</v>
      </c>
      <c r="B3445" t="s">
        <v>3339</v>
      </c>
      <c r="C3445" t="s">
        <v>179</v>
      </c>
      <c r="D3445" t="s">
        <v>2282</v>
      </c>
      <c r="E3445" t="s">
        <v>5452</v>
      </c>
      <c r="F3445" t="s">
        <v>3234</v>
      </c>
      <c r="G3445" t="s">
        <v>2163</v>
      </c>
      <c r="H3445" t="s">
        <v>28</v>
      </c>
      <c r="I3445" s="122">
        <v>48.805999999999997</v>
      </c>
      <c r="J3445" s="122">
        <v>2.5739999999999998</v>
      </c>
      <c r="K3445" s="122">
        <v>4.4660000000000002</v>
      </c>
      <c r="L3445" s="122">
        <v>7.0389999999999997</v>
      </c>
      <c r="M3445" s="122">
        <v>0.15</v>
      </c>
      <c r="N3445" s="122">
        <v>13.432</v>
      </c>
      <c r="O3445" s="122">
        <v>23.239000000000001</v>
      </c>
      <c r="P3445" s="122">
        <v>0.39400000000000002</v>
      </c>
      <c r="Q3445" s="122">
        <v>2.1999999999999999E-2</v>
      </c>
      <c r="S3445" s="122">
        <v>77.280362864113897</v>
      </c>
      <c r="T3445" s="122">
        <v>100.14100000000001</v>
      </c>
    </row>
    <row r="3446" spans="1:20" x14ac:dyDescent="0.25">
      <c r="A3446" t="s">
        <v>3234</v>
      </c>
      <c r="B3446" t="s">
        <v>3339</v>
      </c>
      <c r="C3446" t="s">
        <v>179</v>
      </c>
      <c r="D3446" t="s">
        <v>2282</v>
      </c>
      <c r="E3446" t="s">
        <v>5452</v>
      </c>
      <c r="F3446" t="s">
        <v>3234</v>
      </c>
      <c r="G3446" t="s">
        <v>2163</v>
      </c>
      <c r="H3446" t="s">
        <v>28</v>
      </c>
      <c r="I3446" s="122">
        <v>44.98</v>
      </c>
      <c r="J3446" s="122">
        <v>3.141</v>
      </c>
      <c r="K3446" s="122">
        <v>7.8380000000000001</v>
      </c>
      <c r="L3446" s="122">
        <v>6.1920000000000002</v>
      </c>
      <c r="M3446" s="122">
        <v>0.13900000000000001</v>
      </c>
      <c r="N3446" s="122">
        <v>11.904</v>
      </c>
      <c r="O3446" s="122">
        <v>23.379000000000001</v>
      </c>
      <c r="P3446" s="122">
        <v>0.47599999999999998</v>
      </c>
      <c r="R3446" s="122">
        <v>9.0999999999999998E-2</v>
      </c>
      <c r="S3446" s="122">
        <v>77.4107721896263</v>
      </c>
      <c r="T3446" s="122">
        <v>98.14</v>
      </c>
    </row>
    <row r="3447" spans="1:20" x14ac:dyDescent="0.25">
      <c r="A3447" t="s">
        <v>3234</v>
      </c>
      <c r="B3447" t="s">
        <v>3339</v>
      </c>
      <c r="C3447" t="s">
        <v>179</v>
      </c>
      <c r="D3447" t="s">
        <v>2282</v>
      </c>
      <c r="E3447" t="s">
        <v>5452</v>
      </c>
      <c r="F3447" t="s">
        <v>3234</v>
      </c>
      <c r="G3447" t="s">
        <v>2163</v>
      </c>
      <c r="H3447" t="s">
        <v>28</v>
      </c>
      <c r="I3447" s="122">
        <v>42.966999999999999</v>
      </c>
      <c r="J3447" s="122">
        <v>4.9550000000000001</v>
      </c>
      <c r="K3447" s="122">
        <v>9.2249999999999996</v>
      </c>
      <c r="L3447" s="122">
        <v>8.5820000000000007</v>
      </c>
      <c r="M3447" s="122">
        <v>0.24</v>
      </c>
      <c r="N3447" s="122">
        <v>11.129</v>
      </c>
      <c r="O3447" s="122">
        <v>22.797000000000001</v>
      </c>
      <c r="P3447" s="122">
        <v>0.57799999999999996</v>
      </c>
      <c r="Q3447" s="122">
        <v>4.0000000000000001E-3</v>
      </c>
      <c r="R3447" s="122">
        <v>4.2000000000000003E-2</v>
      </c>
      <c r="S3447" s="122">
        <v>69.802776103155296</v>
      </c>
      <c r="T3447" s="122">
        <v>100.53</v>
      </c>
    </row>
    <row r="3448" spans="1:20" x14ac:dyDescent="0.25">
      <c r="A3448" t="s">
        <v>3234</v>
      </c>
      <c r="B3448" t="s">
        <v>3339</v>
      </c>
      <c r="C3448" t="s">
        <v>179</v>
      </c>
      <c r="D3448" t="s">
        <v>2282</v>
      </c>
      <c r="E3448" t="s">
        <v>5452</v>
      </c>
      <c r="F3448" t="s">
        <v>3234</v>
      </c>
      <c r="G3448" t="s">
        <v>2163</v>
      </c>
      <c r="H3448" t="s">
        <v>28</v>
      </c>
      <c r="I3448" s="122">
        <v>46.203000000000003</v>
      </c>
      <c r="J3448" s="122">
        <v>3.1120000000000001</v>
      </c>
      <c r="K3448" s="122">
        <v>7.5890000000000004</v>
      </c>
      <c r="L3448" s="122">
        <v>7.1609999999999996</v>
      </c>
      <c r="M3448" s="122">
        <v>8.4000000000000005E-2</v>
      </c>
      <c r="N3448" s="122">
        <v>12.175000000000001</v>
      </c>
      <c r="O3448" s="122">
        <v>23.635000000000002</v>
      </c>
      <c r="P3448" s="122">
        <v>0.55200000000000005</v>
      </c>
      <c r="Q3448" s="122">
        <v>8.9999999999999993E-3</v>
      </c>
      <c r="R3448" s="122">
        <v>0.24</v>
      </c>
      <c r="S3448" s="122">
        <v>75.190000836746179</v>
      </c>
      <c r="T3448" s="122">
        <v>100.76</v>
      </c>
    </row>
    <row r="3449" spans="1:20" x14ac:dyDescent="0.25">
      <c r="A3449" t="s">
        <v>3234</v>
      </c>
      <c r="B3449" t="s">
        <v>3339</v>
      </c>
      <c r="C3449" t="s">
        <v>179</v>
      </c>
      <c r="D3449" t="s">
        <v>2282</v>
      </c>
      <c r="E3449" t="s">
        <v>5452</v>
      </c>
      <c r="F3449" t="s">
        <v>3234</v>
      </c>
      <c r="G3449" t="s">
        <v>2163</v>
      </c>
      <c r="H3449" t="s">
        <v>28</v>
      </c>
      <c r="I3449" s="122">
        <v>45.933999999999997</v>
      </c>
      <c r="J3449" s="122">
        <v>3.802</v>
      </c>
      <c r="K3449" s="122">
        <v>6.8070000000000004</v>
      </c>
      <c r="L3449" s="122">
        <v>7.4569999999999999</v>
      </c>
      <c r="M3449" s="122">
        <v>0.188</v>
      </c>
      <c r="N3449" s="122">
        <v>12.128</v>
      </c>
      <c r="O3449" s="122">
        <v>22.233000000000001</v>
      </c>
      <c r="P3449" s="122">
        <v>0.51300000000000001</v>
      </c>
      <c r="Q3449" s="122">
        <v>2.1999999999999999E-2</v>
      </c>
      <c r="S3449" s="122">
        <v>74.353051141158957</v>
      </c>
      <c r="T3449" s="122">
        <v>99.084000000000017</v>
      </c>
    </row>
    <row r="3450" spans="1:20" x14ac:dyDescent="0.25">
      <c r="A3450" t="s">
        <v>3234</v>
      </c>
      <c r="B3450" t="s">
        <v>3339</v>
      </c>
      <c r="C3450" t="s">
        <v>179</v>
      </c>
      <c r="D3450" t="s">
        <v>2282</v>
      </c>
      <c r="E3450" t="s">
        <v>5452</v>
      </c>
      <c r="F3450" t="s">
        <v>3234</v>
      </c>
      <c r="G3450" t="s">
        <v>2163</v>
      </c>
      <c r="H3450" t="s">
        <v>28</v>
      </c>
      <c r="I3450" s="122">
        <v>45.122999999999998</v>
      </c>
      <c r="J3450" s="122">
        <v>3.8450000000000002</v>
      </c>
      <c r="K3450" s="122">
        <v>7.8520000000000003</v>
      </c>
      <c r="L3450" s="122">
        <v>6.5739999999999998</v>
      </c>
      <c r="M3450" s="122">
        <v>0.111</v>
      </c>
      <c r="N3450" s="122">
        <v>11.865</v>
      </c>
      <c r="O3450" s="122">
        <v>23.564</v>
      </c>
      <c r="P3450" s="122">
        <v>0.50700000000000001</v>
      </c>
      <c r="R3450" s="122">
        <v>9.2999999999999999E-2</v>
      </c>
      <c r="S3450" s="122">
        <v>76.287501983228452</v>
      </c>
      <c r="T3450" s="122">
        <v>99.625</v>
      </c>
    </row>
    <row r="3451" spans="1:20" x14ac:dyDescent="0.25">
      <c r="A3451" t="s">
        <v>3234</v>
      </c>
      <c r="B3451" t="s">
        <v>3339</v>
      </c>
      <c r="C3451" t="s">
        <v>179</v>
      </c>
      <c r="D3451" t="s">
        <v>2282</v>
      </c>
      <c r="E3451" t="s">
        <v>5452</v>
      </c>
      <c r="F3451" t="s">
        <v>3234</v>
      </c>
      <c r="G3451" t="s">
        <v>2163</v>
      </c>
      <c r="H3451" t="s">
        <v>28</v>
      </c>
      <c r="I3451" s="122">
        <v>45.514000000000003</v>
      </c>
      <c r="J3451" s="122">
        <v>3.6869999999999998</v>
      </c>
      <c r="K3451" s="122">
        <v>7.1639999999999997</v>
      </c>
      <c r="L3451" s="122">
        <v>7.1619999999999999</v>
      </c>
      <c r="M3451" s="122">
        <v>0.11799999999999999</v>
      </c>
      <c r="N3451" s="122">
        <v>12.355</v>
      </c>
      <c r="O3451" s="122">
        <v>23.209</v>
      </c>
      <c r="P3451" s="122">
        <v>0.51200000000000001</v>
      </c>
      <c r="Q3451" s="122">
        <v>1.4999999999999999E-2</v>
      </c>
      <c r="R3451" s="122">
        <v>8.9999999999999993E-3</v>
      </c>
      <c r="S3451" s="122">
        <v>75.460180552770638</v>
      </c>
      <c r="T3451" s="122">
        <v>99.745000000000005</v>
      </c>
    </row>
    <row r="3452" spans="1:20" x14ac:dyDescent="0.25">
      <c r="A3452" t="s">
        <v>3234</v>
      </c>
      <c r="B3452" t="s">
        <v>3339</v>
      </c>
      <c r="C3452" t="s">
        <v>179</v>
      </c>
      <c r="D3452" t="s">
        <v>2282</v>
      </c>
      <c r="E3452" t="s">
        <v>5452</v>
      </c>
      <c r="F3452" t="s">
        <v>3234</v>
      </c>
      <c r="G3452" t="s">
        <v>2163</v>
      </c>
      <c r="H3452" t="s">
        <v>28</v>
      </c>
      <c r="I3452" s="122">
        <v>43.429000000000002</v>
      </c>
      <c r="J3452" s="122">
        <v>4.3559999999999999</v>
      </c>
      <c r="K3452" s="122">
        <v>8.8800000000000008</v>
      </c>
      <c r="L3452" s="122">
        <v>7.8070000000000004</v>
      </c>
      <c r="M3452" s="122">
        <v>0.13200000000000001</v>
      </c>
      <c r="N3452" s="122">
        <v>11.236000000000001</v>
      </c>
      <c r="O3452" s="122">
        <v>23.344999999999999</v>
      </c>
      <c r="P3452" s="122">
        <v>0.54</v>
      </c>
      <c r="R3452" s="122">
        <v>5.1999999999999998E-2</v>
      </c>
      <c r="S3452" s="122">
        <v>71.953144210593734</v>
      </c>
      <c r="T3452" s="122">
        <v>99.80100000000003</v>
      </c>
    </row>
    <row r="3453" spans="1:20" x14ac:dyDescent="0.25">
      <c r="A3453" t="s">
        <v>3234</v>
      </c>
      <c r="B3453" t="s">
        <v>3339</v>
      </c>
      <c r="C3453" t="s">
        <v>179</v>
      </c>
      <c r="D3453" t="s">
        <v>2282</v>
      </c>
      <c r="E3453" t="s">
        <v>5452</v>
      </c>
      <c r="F3453" t="s">
        <v>3234</v>
      </c>
      <c r="G3453" t="s">
        <v>2163</v>
      </c>
      <c r="H3453" t="s">
        <v>28</v>
      </c>
      <c r="I3453" s="122">
        <v>42.924999999999997</v>
      </c>
      <c r="J3453" s="122">
        <v>5.2939999999999996</v>
      </c>
      <c r="K3453" s="122">
        <v>8.9390000000000001</v>
      </c>
      <c r="L3453" s="122">
        <v>7.9009999999999998</v>
      </c>
      <c r="M3453" s="122">
        <v>0.156</v>
      </c>
      <c r="N3453" s="122">
        <v>10.441000000000001</v>
      </c>
      <c r="O3453" s="122">
        <v>22.419</v>
      </c>
      <c r="P3453" s="122">
        <v>0.71599999999999997</v>
      </c>
      <c r="Q3453" s="122">
        <v>1.2E-2</v>
      </c>
      <c r="R3453" s="122">
        <v>0.03</v>
      </c>
      <c r="S3453" s="122">
        <v>70.198903166307048</v>
      </c>
      <c r="T3453" s="122">
        <v>98.876000000000005</v>
      </c>
    </row>
    <row r="3454" spans="1:20" x14ac:dyDescent="0.25">
      <c r="A3454" t="s">
        <v>3234</v>
      </c>
      <c r="B3454" t="s">
        <v>3339</v>
      </c>
      <c r="C3454" t="s">
        <v>179</v>
      </c>
      <c r="D3454" t="s">
        <v>2282</v>
      </c>
      <c r="E3454" t="s">
        <v>5452</v>
      </c>
      <c r="F3454" t="s">
        <v>3234</v>
      </c>
      <c r="G3454" t="s">
        <v>2163</v>
      </c>
      <c r="H3454" t="s">
        <v>28</v>
      </c>
      <c r="I3454" s="122">
        <v>46.268999999999998</v>
      </c>
      <c r="J3454" s="122">
        <v>2.8860000000000001</v>
      </c>
      <c r="K3454" s="122">
        <v>7.3129999999999997</v>
      </c>
      <c r="L3454" s="122">
        <v>5.7039999999999997</v>
      </c>
      <c r="M3454" s="122">
        <v>8.4000000000000005E-2</v>
      </c>
      <c r="N3454" s="122">
        <v>12.105</v>
      </c>
      <c r="O3454" s="122">
        <v>23.152000000000001</v>
      </c>
      <c r="P3454" s="122">
        <v>0.54900000000000004</v>
      </c>
      <c r="Q3454" s="122">
        <v>2E-3</v>
      </c>
      <c r="R3454" s="122">
        <v>0.28599999999999998</v>
      </c>
      <c r="S3454" s="122">
        <v>79.092123922477739</v>
      </c>
      <c r="T3454" s="122">
        <v>98.350000000000009</v>
      </c>
    </row>
    <row r="3455" spans="1:20" x14ac:dyDescent="0.25">
      <c r="A3455" t="s">
        <v>3234</v>
      </c>
      <c r="B3455" t="s">
        <v>3339</v>
      </c>
      <c r="C3455" t="s">
        <v>179</v>
      </c>
      <c r="D3455" t="s">
        <v>2282</v>
      </c>
      <c r="E3455" t="s">
        <v>5452</v>
      </c>
      <c r="F3455" t="s">
        <v>3234</v>
      </c>
      <c r="G3455" t="s">
        <v>2163</v>
      </c>
      <c r="H3455" t="s">
        <v>28</v>
      </c>
      <c r="I3455" s="122">
        <v>47.307000000000002</v>
      </c>
      <c r="J3455" s="122">
        <v>2.7850000000000001</v>
      </c>
      <c r="K3455" s="122">
        <v>5.8470000000000004</v>
      </c>
      <c r="L3455" s="122">
        <v>7.2050000000000001</v>
      </c>
      <c r="M3455" s="122">
        <v>0.16700000000000001</v>
      </c>
      <c r="N3455" s="122">
        <v>12.823</v>
      </c>
      <c r="O3455" s="122">
        <v>22.835000000000001</v>
      </c>
      <c r="P3455" s="122">
        <v>0.442</v>
      </c>
      <c r="Q3455" s="122">
        <v>2E-3</v>
      </c>
      <c r="R3455" s="122">
        <v>2.8000000000000001E-2</v>
      </c>
      <c r="S3455" s="122">
        <v>76.033220299095674</v>
      </c>
      <c r="T3455" s="122">
        <v>99.480999999999995</v>
      </c>
    </row>
    <row r="3456" spans="1:20" x14ac:dyDescent="0.25">
      <c r="A3456" t="s">
        <v>3234</v>
      </c>
      <c r="B3456" t="s">
        <v>3339</v>
      </c>
      <c r="C3456" t="s">
        <v>179</v>
      </c>
      <c r="D3456" t="s">
        <v>2282</v>
      </c>
      <c r="E3456" t="s">
        <v>5452</v>
      </c>
      <c r="F3456" t="s">
        <v>3234</v>
      </c>
      <c r="G3456" t="s">
        <v>2163</v>
      </c>
      <c r="H3456" t="s">
        <v>28</v>
      </c>
      <c r="I3456" s="122">
        <v>49.545000000000002</v>
      </c>
      <c r="J3456" s="122">
        <v>1.827</v>
      </c>
      <c r="K3456" s="122">
        <v>4.2919999999999998</v>
      </c>
      <c r="L3456" s="122">
        <v>6.2439999999999998</v>
      </c>
      <c r="M3456" s="122">
        <v>9.4E-2</v>
      </c>
      <c r="N3456" s="122">
        <v>14.468999999999999</v>
      </c>
      <c r="O3456" s="122">
        <v>22.844999999999999</v>
      </c>
      <c r="P3456" s="122">
        <v>0.39900000000000002</v>
      </c>
      <c r="Q3456" s="122">
        <v>1.2E-2</v>
      </c>
      <c r="R3456" s="122">
        <v>0.32400000000000001</v>
      </c>
      <c r="S3456" s="122">
        <v>80.509121233788406</v>
      </c>
      <c r="T3456" s="122">
        <v>100.11499999999999</v>
      </c>
    </row>
    <row r="3457" spans="1:20" x14ac:dyDescent="0.25">
      <c r="A3457" t="s">
        <v>3234</v>
      </c>
      <c r="B3457" t="s">
        <v>3339</v>
      </c>
      <c r="C3457" t="s">
        <v>179</v>
      </c>
      <c r="D3457" t="s">
        <v>2282</v>
      </c>
      <c r="E3457" t="s">
        <v>5452</v>
      </c>
      <c r="F3457" t="s">
        <v>3234</v>
      </c>
      <c r="G3457" t="s">
        <v>2163</v>
      </c>
      <c r="H3457" t="s">
        <v>28</v>
      </c>
      <c r="I3457" s="122">
        <v>46.326999999999998</v>
      </c>
      <c r="J3457" s="122">
        <v>2.6819999999999999</v>
      </c>
      <c r="K3457" s="122">
        <v>7.0609999999999999</v>
      </c>
      <c r="L3457" s="122">
        <v>6.9429999999999996</v>
      </c>
      <c r="M3457" s="122">
        <v>0.16</v>
      </c>
      <c r="N3457" s="122">
        <v>12.404999999999999</v>
      </c>
      <c r="O3457" s="122">
        <v>23.388000000000002</v>
      </c>
      <c r="P3457" s="122">
        <v>0.75600000000000001</v>
      </c>
      <c r="R3457" s="122">
        <v>0.05</v>
      </c>
      <c r="S3457" s="122">
        <v>76.104224993760027</v>
      </c>
      <c r="T3457" s="122">
        <v>99.771999999999991</v>
      </c>
    </row>
    <row r="3458" spans="1:20" x14ac:dyDescent="0.25">
      <c r="A3458" t="s">
        <v>3234</v>
      </c>
      <c r="B3458" t="s">
        <v>3339</v>
      </c>
      <c r="C3458" t="s">
        <v>179</v>
      </c>
      <c r="D3458" t="s">
        <v>2282</v>
      </c>
      <c r="E3458" t="s">
        <v>5452</v>
      </c>
      <c r="F3458" t="s">
        <v>3234</v>
      </c>
      <c r="G3458" t="s">
        <v>2163</v>
      </c>
      <c r="H3458" t="s">
        <v>28</v>
      </c>
      <c r="I3458" s="122">
        <v>48.2</v>
      </c>
      <c r="J3458" s="122">
        <v>2.593</v>
      </c>
      <c r="K3458" s="122">
        <v>4.835</v>
      </c>
      <c r="L3458" s="122">
        <v>7.0739999999999998</v>
      </c>
      <c r="M3458" s="122">
        <v>6.6000000000000003E-2</v>
      </c>
      <c r="N3458" s="122">
        <v>13.585000000000001</v>
      </c>
      <c r="O3458" s="122">
        <v>23.57</v>
      </c>
      <c r="P3458" s="122">
        <v>0.438</v>
      </c>
      <c r="Q3458" s="122">
        <v>2.1000000000000001E-2</v>
      </c>
      <c r="R3458" s="122">
        <v>9.7000000000000003E-2</v>
      </c>
      <c r="S3458" s="122">
        <v>77.39194785173126</v>
      </c>
      <c r="T3458" s="122">
        <v>100.479</v>
      </c>
    </row>
    <row r="3459" spans="1:20" x14ac:dyDescent="0.25">
      <c r="A3459" t="s">
        <v>3234</v>
      </c>
      <c r="B3459" t="s">
        <v>3339</v>
      </c>
      <c r="C3459" t="s">
        <v>179</v>
      </c>
      <c r="D3459" t="s">
        <v>2282</v>
      </c>
      <c r="E3459" t="s">
        <v>5452</v>
      </c>
      <c r="F3459" t="s">
        <v>3234</v>
      </c>
      <c r="G3459" t="s">
        <v>2163</v>
      </c>
      <c r="H3459" t="s">
        <v>28</v>
      </c>
      <c r="I3459" s="122">
        <v>43.808</v>
      </c>
      <c r="J3459" s="122">
        <v>3.5129999999999999</v>
      </c>
      <c r="K3459" s="122">
        <v>8.91</v>
      </c>
      <c r="L3459" s="122">
        <v>8.4339999999999993</v>
      </c>
      <c r="M3459" s="122">
        <v>0.17</v>
      </c>
      <c r="N3459" s="122">
        <v>11.099</v>
      </c>
      <c r="O3459" s="122">
        <v>22.436</v>
      </c>
      <c r="P3459" s="122">
        <v>0.67400000000000004</v>
      </c>
      <c r="Q3459" s="122">
        <v>5.0000000000000001E-3</v>
      </c>
      <c r="R3459" s="122">
        <v>1.9E-2</v>
      </c>
      <c r="S3459" s="122">
        <v>70.111652460517931</v>
      </c>
      <c r="T3459" s="122">
        <v>99.068000000000012</v>
      </c>
    </row>
    <row r="3460" spans="1:20" x14ac:dyDescent="0.25">
      <c r="A3460" t="s">
        <v>3234</v>
      </c>
      <c r="B3460" t="s">
        <v>3339</v>
      </c>
      <c r="C3460" t="s">
        <v>179</v>
      </c>
      <c r="D3460" t="s">
        <v>2282</v>
      </c>
      <c r="E3460" t="s">
        <v>5452</v>
      </c>
      <c r="F3460" t="s">
        <v>3234</v>
      </c>
      <c r="G3460" t="s">
        <v>2163</v>
      </c>
      <c r="H3460" t="s">
        <v>28</v>
      </c>
      <c r="I3460" s="122">
        <v>46.084000000000003</v>
      </c>
      <c r="J3460" s="122">
        <v>3.2080000000000002</v>
      </c>
      <c r="K3460" s="122">
        <v>7.1479999999999997</v>
      </c>
      <c r="L3460" s="122">
        <v>7.5640000000000001</v>
      </c>
      <c r="M3460" s="122">
        <v>0.19800000000000001</v>
      </c>
      <c r="N3460" s="122">
        <v>12.228999999999999</v>
      </c>
      <c r="O3460" s="122">
        <v>22.702000000000002</v>
      </c>
      <c r="P3460" s="122">
        <v>0.48299999999999998</v>
      </c>
      <c r="S3460" s="122">
        <v>74.239355503915078</v>
      </c>
      <c r="T3460" s="122">
        <v>99.655999999999992</v>
      </c>
    </row>
    <row r="3461" spans="1:20" x14ac:dyDescent="0.25">
      <c r="A3461" t="s">
        <v>3234</v>
      </c>
      <c r="B3461" t="s">
        <v>3339</v>
      </c>
      <c r="C3461" t="s">
        <v>179</v>
      </c>
      <c r="D3461" t="s">
        <v>2282</v>
      </c>
      <c r="E3461" t="s">
        <v>5452</v>
      </c>
      <c r="F3461" t="s">
        <v>3234</v>
      </c>
      <c r="G3461" t="s">
        <v>2163</v>
      </c>
      <c r="H3461" t="s">
        <v>28</v>
      </c>
      <c r="I3461" s="122">
        <v>47.567</v>
      </c>
      <c r="J3461" s="122">
        <v>3.1259999999999999</v>
      </c>
      <c r="K3461" s="122">
        <v>5.1420000000000003</v>
      </c>
      <c r="L3461" s="122">
        <v>7.2619999999999996</v>
      </c>
      <c r="M3461" s="122">
        <v>0.23</v>
      </c>
      <c r="N3461" s="122">
        <v>12.768000000000001</v>
      </c>
      <c r="O3461" s="122">
        <v>23.478999999999999</v>
      </c>
      <c r="P3461" s="122">
        <v>0.48199999999999998</v>
      </c>
      <c r="Q3461" s="122">
        <v>7.0000000000000001E-3</v>
      </c>
      <c r="S3461" s="122">
        <v>75.810593057709625</v>
      </c>
      <c r="T3461" s="122">
        <v>100.095</v>
      </c>
    </row>
    <row r="3462" spans="1:20" x14ac:dyDescent="0.25">
      <c r="A3462" t="s">
        <v>3234</v>
      </c>
      <c r="B3462" t="s">
        <v>3339</v>
      </c>
      <c r="C3462" t="s">
        <v>179</v>
      </c>
      <c r="D3462" t="s">
        <v>2282</v>
      </c>
      <c r="E3462" t="s">
        <v>5452</v>
      </c>
      <c r="F3462" t="s">
        <v>3234</v>
      </c>
      <c r="G3462" t="s">
        <v>2163</v>
      </c>
      <c r="H3462" t="s">
        <v>28</v>
      </c>
      <c r="I3462" s="122">
        <v>45.456000000000003</v>
      </c>
      <c r="J3462" s="122">
        <v>3.2069999999999999</v>
      </c>
      <c r="K3462" s="122">
        <v>7.3949999999999996</v>
      </c>
      <c r="L3462" s="122">
        <v>6.27</v>
      </c>
      <c r="M3462" s="122">
        <v>8.4000000000000005E-2</v>
      </c>
      <c r="N3462" s="122">
        <v>12.443</v>
      </c>
      <c r="O3462" s="122">
        <v>23.64</v>
      </c>
      <c r="P3462" s="122">
        <v>0.52200000000000002</v>
      </c>
      <c r="R3462" s="122">
        <v>0.189</v>
      </c>
      <c r="S3462" s="122">
        <v>77.961399102027741</v>
      </c>
      <c r="T3462" s="122">
        <v>99.206000000000003</v>
      </c>
    </row>
    <row r="3463" spans="1:20" x14ac:dyDescent="0.25">
      <c r="A3463" t="s">
        <v>3234</v>
      </c>
      <c r="B3463" t="s">
        <v>3339</v>
      </c>
      <c r="C3463" t="s">
        <v>179</v>
      </c>
      <c r="D3463" t="s">
        <v>2282</v>
      </c>
      <c r="E3463" t="s">
        <v>5452</v>
      </c>
      <c r="F3463" t="s">
        <v>3234</v>
      </c>
      <c r="G3463" t="s">
        <v>2163</v>
      </c>
      <c r="H3463" t="s">
        <v>28</v>
      </c>
      <c r="I3463" s="122">
        <v>46.082000000000001</v>
      </c>
      <c r="J3463" s="122">
        <v>2.7370000000000001</v>
      </c>
      <c r="K3463" s="122">
        <v>7.3360000000000003</v>
      </c>
      <c r="L3463" s="122">
        <v>6.6589999999999998</v>
      </c>
      <c r="M3463" s="122">
        <v>0.13900000000000001</v>
      </c>
      <c r="N3463" s="122">
        <v>12.388999999999999</v>
      </c>
      <c r="O3463" s="122">
        <v>23.815999999999999</v>
      </c>
      <c r="P3463" s="122">
        <v>0.54600000000000004</v>
      </c>
      <c r="Q3463" s="122">
        <v>4.0000000000000001E-3</v>
      </c>
      <c r="R3463" s="122">
        <v>0.16300000000000001</v>
      </c>
      <c r="S3463" s="122">
        <v>76.832479055566438</v>
      </c>
      <c r="T3463" s="122">
        <v>99.871000000000009</v>
      </c>
    </row>
    <row r="3464" spans="1:20" x14ac:dyDescent="0.25">
      <c r="A3464" t="s">
        <v>3234</v>
      </c>
      <c r="B3464" t="s">
        <v>3339</v>
      </c>
      <c r="C3464" t="s">
        <v>179</v>
      </c>
      <c r="D3464" t="s">
        <v>2282</v>
      </c>
      <c r="E3464" t="s">
        <v>5452</v>
      </c>
      <c r="F3464" t="s">
        <v>3234</v>
      </c>
      <c r="G3464" t="s">
        <v>2163</v>
      </c>
      <c r="H3464" t="s">
        <v>28</v>
      </c>
      <c r="I3464" s="122">
        <v>43.494999999999997</v>
      </c>
      <c r="J3464" s="122">
        <v>4.1310000000000002</v>
      </c>
      <c r="K3464" s="122">
        <v>9.0389999999999997</v>
      </c>
      <c r="L3464" s="122">
        <v>7.4340000000000002</v>
      </c>
      <c r="M3464" s="122">
        <v>0.16300000000000001</v>
      </c>
      <c r="N3464" s="122">
        <v>11.3</v>
      </c>
      <c r="O3464" s="122">
        <v>23.667000000000002</v>
      </c>
      <c r="P3464" s="122">
        <v>0.58299999999999996</v>
      </c>
      <c r="Q3464" s="122">
        <v>3.0000000000000001E-3</v>
      </c>
      <c r="R3464" s="122">
        <v>4.2000000000000003E-2</v>
      </c>
      <c r="S3464" s="122">
        <v>73.042405479776477</v>
      </c>
      <c r="T3464" s="122">
        <v>99.947999999999993</v>
      </c>
    </row>
    <row r="3465" spans="1:20" x14ac:dyDescent="0.25">
      <c r="A3465" t="s">
        <v>3234</v>
      </c>
      <c r="B3465" t="s">
        <v>3339</v>
      </c>
      <c r="C3465" t="s">
        <v>179</v>
      </c>
      <c r="D3465" t="s">
        <v>2282</v>
      </c>
      <c r="E3465" t="s">
        <v>5452</v>
      </c>
      <c r="F3465" t="s">
        <v>3234</v>
      </c>
      <c r="G3465" t="s">
        <v>2163</v>
      </c>
      <c r="H3465" t="s">
        <v>28</v>
      </c>
      <c r="I3465" s="122">
        <v>45.767000000000003</v>
      </c>
      <c r="J3465" s="122">
        <v>3.1120000000000001</v>
      </c>
      <c r="K3465" s="122">
        <v>7.9420000000000002</v>
      </c>
      <c r="L3465" s="122">
        <v>7.5609999999999999</v>
      </c>
      <c r="M3465" s="122">
        <v>0.104</v>
      </c>
      <c r="N3465" s="122">
        <v>12.08</v>
      </c>
      <c r="O3465" s="122">
        <v>23.288</v>
      </c>
      <c r="P3465" s="122">
        <v>0.55100000000000005</v>
      </c>
      <c r="Q3465" s="122">
        <v>1.7000000000000001E-2</v>
      </c>
      <c r="S3465" s="122">
        <v>74.011843131519555</v>
      </c>
      <c r="T3465" s="122">
        <v>100.43300000000001</v>
      </c>
    </row>
    <row r="3466" spans="1:20" x14ac:dyDescent="0.25">
      <c r="A3466" t="s">
        <v>3234</v>
      </c>
      <c r="B3466" t="s">
        <v>3339</v>
      </c>
      <c r="C3466" t="s">
        <v>179</v>
      </c>
      <c r="D3466" t="s">
        <v>2282</v>
      </c>
      <c r="E3466" t="s">
        <v>5452</v>
      </c>
      <c r="F3466" t="s">
        <v>3234</v>
      </c>
      <c r="G3466" t="s">
        <v>2163</v>
      </c>
      <c r="H3466" t="s">
        <v>28</v>
      </c>
      <c r="I3466" s="122">
        <v>46.374000000000002</v>
      </c>
      <c r="J3466" s="122">
        <v>3.113</v>
      </c>
      <c r="K3466" s="122">
        <v>7.1390000000000002</v>
      </c>
      <c r="L3466" s="122">
        <v>6.7060000000000004</v>
      </c>
      <c r="M3466" s="122">
        <v>0.16400000000000001</v>
      </c>
      <c r="N3466" s="122">
        <v>12.465</v>
      </c>
      <c r="O3466" s="122">
        <v>23.58</v>
      </c>
      <c r="P3466" s="122">
        <v>0.44900000000000001</v>
      </c>
      <c r="R3466" s="122">
        <v>0.13200000000000001</v>
      </c>
      <c r="S3466" s="122">
        <v>76.816141765174734</v>
      </c>
      <c r="T3466" s="122">
        <v>100.18600000000001</v>
      </c>
    </row>
    <row r="3467" spans="1:20" x14ac:dyDescent="0.25">
      <c r="A3467" t="s">
        <v>3234</v>
      </c>
      <c r="B3467" t="s">
        <v>3339</v>
      </c>
      <c r="C3467" t="s">
        <v>179</v>
      </c>
      <c r="D3467" t="s">
        <v>2282</v>
      </c>
      <c r="E3467" t="s">
        <v>5452</v>
      </c>
      <c r="F3467" t="s">
        <v>3234</v>
      </c>
      <c r="G3467" t="s">
        <v>2163</v>
      </c>
      <c r="H3467" t="s">
        <v>28</v>
      </c>
      <c r="I3467" s="122">
        <v>43.139000000000003</v>
      </c>
      <c r="J3467" s="122">
        <v>4.657</v>
      </c>
      <c r="K3467" s="122">
        <v>9.4359999999999999</v>
      </c>
      <c r="L3467" s="122">
        <v>7.4660000000000002</v>
      </c>
      <c r="M3467" s="122">
        <v>0.129</v>
      </c>
      <c r="N3467" s="122">
        <v>11.071</v>
      </c>
      <c r="O3467" s="122">
        <v>23.323</v>
      </c>
      <c r="P3467" s="122">
        <v>0.53300000000000003</v>
      </c>
      <c r="Q3467" s="122">
        <v>2.4E-2</v>
      </c>
      <c r="R3467" s="122">
        <v>3.5999999999999997E-2</v>
      </c>
      <c r="S3467" s="122">
        <v>72.55191861893077</v>
      </c>
      <c r="T3467" s="122">
        <v>99.814000000000007</v>
      </c>
    </row>
    <row r="3468" spans="1:20" x14ac:dyDescent="0.25">
      <c r="A3468" t="s">
        <v>3234</v>
      </c>
      <c r="B3468" t="s">
        <v>3339</v>
      </c>
      <c r="C3468" t="s">
        <v>179</v>
      </c>
      <c r="D3468" t="s">
        <v>2282</v>
      </c>
      <c r="E3468" t="s">
        <v>5452</v>
      </c>
      <c r="F3468" t="s">
        <v>3234</v>
      </c>
      <c r="G3468" t="s">
        <v>2163</v>
      </c>
      <c r="H3468" t="s">
        <v>28</v>
      </c>
      <c r="I3468" s="122">
        <v>43.582999999999998</v>
      </c>
      <c r="J3468" s="122">
        <v>4.1630000000000003</v>
      </c>
      <c r="K3468" s="122">
        <v>9.4169999999999998</v>
      </c>
      <c r="L3468" s="122">
        <v>7.6849999999999996</v>
      </c>
      <c r="M3468" s="122">
        <v>0.11799999999999999</v>
      </c>
      <c r="N3468" s="122">
        <v>10.882999999999999</v>
      </c>
      <c r="O3468" s="122">
        <v>23.402999999999999</v>
      </c>
      <c r="P3468" s="122">
        <v>0.59899999999999998</v>
      </c>
      <c r="R3468" s="122">
        <v>1.9E-2</v>
      </c>
      <c r="S3468" s="122">
        <v>71.625656855727073</v>
      </c>
      <c r="T3468" s="122">
        <v>99.87299999999999</v>
      </c>
    </row>
    <row r="3469" spans="1:20" x14ac:dyDescent="0.25">
      <c r="A3469" t="s">
        <v>3234</v>
      </c>
      <c r="B3469" t="s">
        <v>3339</v>
      </c>
      <c r="C3469" t="s">
        <v>179</v>
      </c>
      <c r="D3469" t="s">
        <v>2282</v>
      </c>
      <c r="E3469" t="s">
        <v>5452</v>
      </c>
      <c r="F3469" t="s">
        <v>3234</v>
      </c>
      <c r="G3469" t="s">
        <v>2163</v>
      </c>
      <c r="H3469" t="s">
        <v>28</v>
      </c>
      <c r="I3469" s="122">
        <v>43.05</v>
      </c>
      <c r="J3469" s="122">
        <v>4.2850000000000001</v>
      </c>
      <c r="K3469" s="122">
        <v>8.99</v>
      </c>
      <c r="L3469" s="122">
        <v>7.9119999999999999</v>
      </c>
      <c r="M3469" s="122">
        <v>0.10100000000000001</v>
      </c>
      <c r="N3469" s="122">
        <v>10.885</v>
      </c>
      <c r="O3469" s="122">
        <v>23.547000000000001</v>
      </c>
      <c r="P3469" s="122">
        <v>0.55400000000000005</v>
      </c>
      <c r="Q3469" s="122">
        <v>1.2999999999999999E-2</v>
      </c>
      <c r="S3469" s="122">
        <v>71.034116266691896</v>
      </c>
      <c r="T3469" s="122">
        <v>99.361000000000004</v>
      </c>
    </row>
    <row r="3470" spans="1:20" x14ac:dyDescent="0.25">
      <c r="A3470" t="s">
        <v>3234</v>
      </c>
      <c r="B3470" t="s">
        <v>3339</v>
      </c>
      <c r="C3470" t="s">
        <v>179</v>
      </c>
      <c r="D3470" t="s">
        <v>2282</v>
      </c>
      <c r="E3470" t="s">
        <v>5452</v>
      </c>
      <c r="F3470" t="s">
        <v>3234</v>
      </c>
      <c r="G3470" t="s">
        <v>2163</v>
      </c>
      <c r="H3470" t="s">
        <v>28</v>
      </c>
      <c r="I3470" s="122">
        <v>44.191000000000003</v>
      </c>
      <c r="J3470" s="122">
        <v>3.7450000000000001</v>
      </c>
      <c r="K3470" s="122">
        <v>8.5079999999999991</v>
      </c>
      <c r="L3470" s="122">
        <v>7.423</v>
      </c>
      <c r="M3470" s="122">
        <v>0.17100000000000001</v>
      </c>
      <c r="N3470" s="122">
        <v>11.368</v>
      </c>
      <c r="O3470" s="122">
        <v>23.292000000000002</v>
      </c>
      <c r="P3470" s="122">
        <v>0.55200000000000005</v>
      </c>
      <c r="Q3470" s="122">
        <v>7.0000000000000001E-3</v>
      </c>
      <c r="S3470" s="122">
        <v>73.189444939947265</v>
      </c>
      <c r="T3470" s="122">
        <v>99.273000000000025</v>
      </c>
    </row>
    <row r="3471" spans="1:20" x14ac:dyDescent="0.25">
      <c r="A3471" t="s">
        <v>3234</v>
      </c>
      <c r="B3471" t="s">
        <v>3339</v>
      </c>
      <c r="C3471" t="s">
        <v>179</v>
      </c>
      <c r="D3471" t="s">
        <v>2282</v>
      </c>
      <c r="E3471" t="s">
        <v>5452</v>
      </c>
      <c r="F3471" t="s">
        <v>3234</v>
      </c>
      <c r="G3471" t="s">
        <v>2163</v>
      </c>
      <c r="H3471" t="s">
        <v>28</v>
      </c>
      <c r="I3471" s="122">
        <v>43.911999999999999</v>
      </c>
      <c r="J3471" s="122">
        <v>4.5049999999999999</v>
      </c>
      <c r="K3471" s="122">
        <v>9.0749999999999993</v>
      </c>
      <c r="L3471" s="122">
        <v>7.6219999999999999</v>
      </c>
      <c r="M3471" s="122">
        <v>0.111</v>
      </c>
      <c r="N3471" s="122">
        <v>10.945</v>
      </c>
      <c r="O3471" s="122">
        <v>23.459</v>
      </c>
      <c r="P3471" s="122">
        <v>0.54</v>
      </c>
      <c r="Q3471" s="122">
        <v>5.0000000000000001E-3</v>
      </c>
      <c r="R3471" s="122">
        <v>1.2999999999999999E-2</v>
      </c>
      <c r="S3471" s="122">
        <v>71.907549533683962</v>
      </c>
      <c r="T3471" s="122">
        <v>100.187</v>
      </c>
    </row>
    <row r="3472" spans="1:20" x14ac:dyDescent="0.25">
      <c r="A3472" t="s">
        <v>3234</v>
      </c>
      <c r="B3472" t="s">
        <v>3339</v>
      </c>
      <c r="C3472" t="s">
        <v>179</v>
      </c>
      <c r="D3472" t="s">
        <v>2282</v>
      </c>
      <c r="E3472" t="s">
        <v>5452</v>
      </c>
      <c r="F3472" t="s">
        <v>3234</v>
      </c>
      <c r="G3472" t="s">
        <v>2163</v>
      </c>
      <c r="H3472" t="s">
        <v>28</v>
      </c>
      <c r="I3472" s="122">
        <v>44.906999999999996</v>
      </c>
      <c r="J3472" s="122">
        <v>3.2160000000000002</v>
      </c>
      <c r="K3472" s="122">
        <v>7.6029999999999998</v>
      </c>
      <c r="L3472" s="122">
        <v>7.0179999999999998</v>
      </c>
      <c r="M3472" s="122">
        <v>0.16600000000000001</v>
      </c>
      <c r="N3472" s="122">
        <v>12.481</v>
      </c>
      <c r="O3472" s="122">
        <v>23.285</v>
      </c>
      <c r="P3472" s="122">
        <v>0.53900000000000003</v>
      </c>
      <c r="Q3472" s="122">
        <v>8.0000000000000002E-3</v>
      </c>
      <c r="R3472" s="122">
        <v>7.9000000000000001E-2</v>
      </c>
      <c r="S3472" s="122">
        <v>76.019805934667133</v>
      </c>
      <c r="T3472" s="122">
        <v>99.301999999999978</v>
      </c>
    </row>
    <row r="3473" spans="1:20" x14ac:dyDescent="0.25">
      <c r="A3473" t="s">
        <v>3234</v>
      </c>
      <c r="B3473" t="s">
        <v>3339</v>
      </c>
      <c r="C3473" t="s">
        <v>179</v>
      </c>
      <c r="D3473" t="s">
        <v>2282</v>
      </c>
      <c r="E3473" t="s">
        <v>5452</v>
      </c>
      <c r="F3473" t="s">
        <v>3234</v>
      </c>
      <c r="G3473" t="s">
        <v>2163</v>
      </c>
      <c r="H3473" t="s">
        <v>28</v>
      </c>
      <c r="I3473" s="122">
        <v>48.027000000000001</v>
      </c>
      <c r="J3473" s="122">
        <v>1.847</v>
      </c>
      <c r="K3473" s="122">
        <v>4.7590000000000003</v>
      </c>
      <c r="L3473" s="122">
        <v>6.45</v>
      </c>
      <c r="M3473" s="122">
        <v>0.151</v>
      </c>
      <c r="N3473" s="122">
        <v>14.6</v>
      </c>
      <c r="O3473" s="122">
        <v>22.914000000000001</v>
      </c>
      <c r="P3473" s="122">
        <v>0.41899999999999998</v>
      </c>
      <c r="R3473" s="122">
        <v>0.193</v>
      </c>
      <c r="S3473" s="122">
        <v>80.138574047309149</v>
      </c>
      <c r="T3473" s="122">
        <v>99.36</v>
      </c>
    </row>
    <row r="3474" spans="1:20" x14ac:dyDescent="0.25">
      <c r="A3474" t="s">
        <v>3234</v>
      </c>
      <c r="B3474" t="s">
        <v>3339</v>
      </c>
      <c r="C3474" t="s">
        <v>179</v>
      </c>
      <c r="D3474" t="s">
        <v>2282</v>
      </c>
      <c r="E3474" t="s">
        <v>5452</v>
      </c>
      <c r="F3474" t="s">
        <v>3234</v>
      </c>
      <c r="G3474" t="s">
        <v>2163</v>
      </c>
      <c r="H3474" t="s">
        <v>27</v>
      </c>
      <c r="I3474" s="122">
        <v>47.061</v>
      </c>
      <c r="J3474" s="122">
        <v>2.8839999999999999</v>
      </c>
      <c r="K3474" s="122">
        <v>6.0609999999999999</v>
      </c>
      <c r="L3474" s="122">
        <v>7.7480000000000002</v>
      </c>
      <c r="M3474" s="122">
        <v>0.185</v>
      </c>
      <c r="N3474" s="122">
        <v>13.250999999999999</v>
      </c>
      <c r="O3474" s="122">
        <v>22.873000000000001</v>
      </c>
      <c r="P3474" s="122">
        <v>0.48599999999999999</v>
      </c>
      <c r="Q3474" s="122">
        <v>0.01</v>
      </c>
      <c r="R3474" s="122">
        <v>4.1000000000000002E-2</v>
      </c>
      <c r="S3474" s="122">
        <v>75.299959866148214</v>
      </c>
      <c r="T3474" s="122">
        <v>100.60299999999999</v>
      </c>
    </row>
    <row r="3475" spans="1:20" x14ac:dyDescent="0.25">
      <c r="A3475" t="s">
        <v>3234</v>
      </c>
      <c r="B3475" t="s">
        <v>3339</v>
      </c>
      <c r="C3475" t="s">
        <v>179</v>
      </c>
      <c r="D3475" t="s">
        <v>2282</v>
      </c>
      <c r="E3475" t="s">
        <v>5452</v>
      </c>
      <c r="F3475" t="s">
        <v>3234</v>
      </c>
      <c r="G3475" t="s">
        <v>2163</v>
      </c>
      <c r="H3475" t="s">
        <v>27</v>
      </c>
      <c r="I3475" s="122">
        <v>46.070999999999998</v>
      </c>
      <c r="J3475" s="122">
        <v>3.0230000000000001</v>
      </c>
      <c r="K3475" s="122">
        <v>6.8470000000000004</v>
      </c>
      <c r="L3475" s="122">
        <v>6.9939999999999998</v>
      </c>
      <c r="M3475" s="122">
        <v>0.129</v>
      </c>
      <c r="N3475" s="122">
        <v>12.84</v>
      </c>
      <c r="O3475" s="122">
        <v>23.364999999999998</v>
      </c>
      <c r="P3475" s="122">
        <v>0.56100000000000005</v>
      </c>
      <c r="Q3475" s="122">
        <v>0.02</v>
      </c>
      <c r="R3475" s="122">
        <v>0.186</v>
      </c>
      <c r="S3475" s="122">
        <v>76.594408249542667</v>
      </c>
      <c r="T3475" s="122">
        <v>100.036</v>
      </c>
    </row>
    <row r="3476" spans="1:20" x14ac:dyDescent="0.25">
      <c r="A3476" t="s">
        <v>3234</v>
      </c>
      <c r="B3476" t="s">
        <v>3339</v>
      </c>
      <c r="C3476" t="s">
        <v>179</v>
      </c>
      <c r="D3476" t="s">
        <v>2282</v>
      </c>
      <c r="E3476" t="s">
        <v>5452</v>
      </c>
      <c r="F3476" t="s">
        <v>3234</v>
      </c>
      <c r="G3476" t="s">
        <v>2163</v>
      </c>
      <c r="H3476" t="s">
        <v>27</v>
      </c>
      <c r="I3476" s="122">
        <v>44.411000000000001</v>
      </c>
      <c r="J3476" s="122">
        <v>3.9340000000000002</v>
      </c>
      <c r="K3476" s="122">
        <v>8.3949999999999996</v>
      </c>
      <c r="L3476" s="122">
        <v>7.1180000000000003</v>
      </c>
      <c r="M3476" s="122">
        <v>0.126</v>
      </c>
      <c r="N3476" s="122">
        <v>11.395</v>
      </c>
      <c r="O3476" s="122">
        <v>22.835000000000001</v>
      </c>
      <c r="P3476" s="122">
        <v>0.63300000000000001</v>
      </c>
      <c r="R3476" s="122">
        <v>0.32700000000000001</v>
      </c>
      <c r="S3476" s="122">
        <v>74.050295965362579</v>
      </c>
      <c r="T3476" s="122">
        <v>99.173999999999992</v>
      </c>
    </row>
    <row r="3477" spans="1:20" x14ac:dyDescent="0.25">
      <c r="A3477" t="s">
        <v>3234</v>
      </c>
      <c r="B3477" t="s">
        <v>3339</v>
      </c>
      <c r="C3477" t="s">
        <v>179</v>
      </c>
      <c r="D3477" t="s">
        <v>2282</v>
      </c>
      <c r="E3477" t="s">
        <v>5452</v>
      </c>
      <c r="F3477" t="s">
        <v>3234</v>
      </c>
      <c r="G3477" t="s">
        <v>2163</v>
      </c>
      <c r="H3477" t="s">
        <v>27</v>
      </c>
      <c r="I3477" s="122">
        <v>48.64</v>
      </c>
      <c r="J3477" s="122">
        <v>2.19</v>
      </c>
      <c r="K3477" s="122">
        <v>4.968</v>
      </c>
      <c r="L3477" s="122">
        <v>6.6749999999999998</v>
      </c>
      <c r="M3477" s="122">
        <v>0.13600000000000001</v>
      </c>
      <c r="N3477" s="122">
        <v>13.833</v>
      </c>
      <c r="O3477" s="122">
        <v>23.29</v>
      </c>
      <c r="P3477" s="122">
        <v>0.442</v>
      </c>
      <c r="Q3477" s="122">
        <v>3.1E-2</v>
      </c>
      <c r="R3477" s="122">
        <v>5.8000000000000003E-2</v>
      </c>
      <c r="S3477" s="122">
        <v>78.69644956908823</v>
      </c>
      <c r="T3477" s="122">
        <v>100.36</v>
      </c>
    </row>
    <row r="3478" spans="1:20" x14ac:dyDescent="0.25">
      <c r="A3478" t="s">
        <v>3234</v>
      </c>
      <c r="B3478" t="s">
        <v>3339</v>
      </c>
      <c r="C3478" t="s">
        <v>179</v>
      </c>
      <c r="D3478" t="s">
        <v>2282</v>
      </c>
      <c r="E3478" t="s">
        <v>5452</v>
      </c>
      <c r="F3478" t="s">
        <v>3234</v>
      </c>
      <c r="G3478" t="s">
        <v>2163</v>
      </c>
      <c r="H3478" t="s">
        <v>27</v>
      </c>
      <c r="I3478" s="122">
        <v>48.725999999999999</v>
      </c>
      <c r="J3478" s="122">
        <v>2.0430000000000001</v>
      </c>
      <c r="K3478" s="122">
        <v>4.3659999999999997</v>
      </c>
      <c r="L3478" s="122">
        <v>6.4180000000000001</v>
      </c>
      <c r="M3478" s="122">
        <v>5.8999999999999997E-2</v>
      </c>
      <c r="N3478" s="122">
        <v>14.698</v>
      </c>
      <c r="O3478" s="122">
        <v>22.439</v>
      </c>
      <c r="P3478" s="122">
        <v>0.46600000000000003</v>
      </c>
      <c r="Q3478" s="122">
        <v>2.4E-2</v>
      </c>
      <c r="R3478" s="122">
        <v>0.28399999999999997</v>
      </c>
      <c r="S3478" s="122">
        <v>80.323565504776667</v>
      </c>
      <c r="T3478" s="122">
        <v>99.522999999999996</v>
      </c>
    </row>
    <row r="3479" spans="1:20" x14ac:dyDescent="0.25">
      <c r="A3479" t="s">
        <v>3234</v>
      </c>
      <c r="B3479" t="s">
        <v>3339</v>
      </c>
      <c r="C3479" t="s">
        <v>179</v>
      </c>
      <c r="D3479" t="s">
        <v>2282</v>
      </c>
      <c r="E3479" t="s">
        <v>5452</v>
      </c>
      <c r="F3479" t="s">
        <v>3234</v>
      </c>
      <c r="G3479" t="s">
        <v>2163</v>
      </c>
      <c r="H3479" t="s">
        <v>27</v>
      </c>
      <c r="I3479" s="122">
        <v>46.283000000000001</v>
      </c>
      <c r="J3479" s="122">
        <v>2.9820000000000002</v>
      </c>
      <c r="K3479" s="122">
        <v>7.0510000000000002</v>
      </c>
      <c r="L3479" s="122">
        <v>7.2009999999999996</v>
      </c>
      <c r="M3479" s="122">
        <v>0.122</v>
      </c>
      <c r="N3479" s="122">
        <v>12.815</v>
      </c>
      <c r="O3479" s="122">
        <v>23.324999999999999</v>
      </c>
      <c r="P3479" s="122">
        <v>0.52300000000000002</v>
      </c>
      <c r="R3479" s="122">
        <v>9.6000000000000002E-2</v>
      </c>
      <c r="S3479" s="122">
        <v>76.031967474603164</v>
      </c>
      <c r="T3479" s="122">
        <v>100.438</v>
      </c>
    </row>
    <row r="3480" spans="1:20" x14ac:dyDescent="0.25">
      <c r="A3480" t="s">
        <v>3234</v>
      </c>
      <c r="B3480" t="s">
        <v>3339</v>
      </c>
      <c r="C3480" t="s">
        <v>179</v>
      </c>
      <c r="D3480" t="s">
        <v>2282</v>
      </c>
      <c r="E3480" t="s">
        <v>5452</v>
      </c>
      <c r="F3480" t="s">
        <v>3234</v>
      </c>
      <c r="G3480" t="s">
        <v>2163</v>
      </c>
      <c r="H3480" t="s">
        <v>27</v>
      </c>
      <c r="I3480" s="122">
        <v>44.872999999999998</v>
      </c>
      <c r="J3480" s="122">
        <v>3.9980000000000002</v>
      </c>
      <c r="K3480" s="122">
        <v>7.3929999999999998</v>
      </c>
      <c r="L3480" s="122">
        <v>7.8019999999999996</v>
      </c>
      <c r="M3480" s="122">
        <v>0.11899999999999999</v>
      </c>
      <c r="N3480" s="122">
        <v>11.65</v>
      </c>
      <c r="O3480" s="122">
        <v>23.175000000000001</v>
      </c>
      <c r="P3480" s="122">
        <v>0.64200000000000002</v>
      </c>
      <c r="Q3480" s="122">
        <v>2.8000000000000001E-2</v>
      </c>
      <c r="R3480" s="122">
        <v>0.10199999999999999</v>
      </c>
      <c r="S3480" s="122">
        <v>72.690231042953997</v>
      </c>
      <c r="T3480" s="122">
        <v>99.803000000000011</v>
      </c>
    </row>
    <row r="3481" spans="1:20" x14ac:dyDescent="0.25">
      <c r="A3481" t="s">
        <v>3234</v>
      </c>
      <c r="B3481" t="s">
        <v>3339</v>
      </c>
      <c r="C3481" t="s">
        <v>179</v>
      </c>
      <c r="D3481" t="s">
        <v>2282</v>
      </c>
      <c r="E3481" t="s">
        <v>5452</v>
      </c>
      <c r="F3481" t="s">
        <v>3234</v>
      </c>
      <c r="G3481" t="s">
        <v>2163</v>
      </c>
      <c r="H3481" t="s">
        <v>27</v>
      </c>
      <c r="I3481" s="122">
        <v>46.7</v>
      </c>
      <c r="J3481" s="122">
        <v>3.1309999999999998</v>
      </c>
      <c r="K3481" s="122">
        <v>5.7880000000000003</v>
      </c>
      <c r="L3481" s="122">
        <v>7.2880000000000003</v>
      </c>
      <c r="M3481" s="122">
        <v>9.8000000000000004E-2</v>
      </c>
      <c r="N3481" s="122">
        <v>13.295999999999999</v>
      </c>
      <c r="O3481" s="122">
        <v>22.879000000000001</v>
      </c>
      <c r="P3481" s="122">
        <v>0.433</v>
      </c>
      <c r="Q3481" s="122">
        <v>0.02</v>
      </c>
      <c r="R3481" s="122">
        <v>2E-3</v>
      </c>
      <c r="S3481" s="122">
        <v>76.481661880244346</v>
      </c>
      <c r="T3481" s="122">
        <v>99.634999999999991</v>
      </c>
    </row>
    <row r="3482" spans="1:20" x14ac:dyDescent="0.25">
      <c r="A3482" t="s">
        <v>3234</v>
      </c>
      <c r="B3482" t="s">
        <v>3339</v>
      </c>
      <c r="C3482" t="s">
        <v>179</v>
      </c>
      <c r="D3482" t="s">
        <v>2282</v>
      </c>
      <c r="E3482" t="s">
        <v>5452</v>
      </c>
      <c r="F3482" t="s">
        <v>3234</v>
      </c>
      <c r="G3482" t="s">
        <v>2163</v>
      </c>
      <c r="H3482" t="s">
        <v>27</v>
      </c>
      <c r="I3482" s="122">
        <v>45.021999999999998</v>
      </c>
      <c r="J3482" s="122">
        <v>3.677</v>
      </c>
      <c r="K3482" s="122">
        <v>7.4029999999999996</v>
      </c>
      <c r="L3482" s="122">
        <v>7.8079999999999998</v>
      </c>
      <c r="M3482" s="122">
        <v>8.4000000000000005E-2</v>
      </c>
      <c r="N3482" s="122">
        <v>12.068</v>
      </c>
      <c r="O3482" s="122">
        <v>23.324999999999999</v>
      </c>
      <c r="P3482" s="122">
        <v>0.499</v>
      </c>
      <c r="Q3482" s="122">
        <v>1.4E-2</v>
      </c>
      <c r="R3482" s="122">
        <v>6.3E-2</v>
      </c>
      <c r="S3482" s="122">
        <v>73.369378612373154</v>
      </c>
      <c r="T3482" s="122">
        <v>99.962999999999994</v>
      </c>
    </row>
    <row r="3483" spans="1:20" x14ac:dyDescent="0.25">
      <c r="A3483" t="s">
        <v>3234</v>
      </c>
      <c r="B3483" t="s">
        <v>3339</v>
      </c>
      <c r="C3483" t="s">
        <v>179</v>
      </c>
      <c r="D3483" t="s">
        <v>2282</v>
      </c>
      <c r="E3483" t="s">
        <v>5452</v>
      </c>
      <c r="F3483" t="s">
        <v>3234</v>
      </c>
      <c r="G3483" t="s">
        <v>2163</v>
      </c>
      <c r="H3483" t="s">
        <v>27</v>
      </c>
      <c r="I3483" s="122">
        <v>46.509</v>
      </c>
      <c r="J3483" s="122">
        <v>2.7530000000000001</v>
      </c>
      <c r="K3483" s="122">
        <v>6.7679999999999998</v>
      </c>
      <c r="L3483" s="122">
        <v>6.5720000000000001</v>
      </c>
      <c r="M3483" s="122">
        <v>0.15</v>
      </c>
      <c r="N3483" s="122">
        <v>13.032</v>
      </c>
      <c r="O3483" s="122">
        <v>22.986999999999998</v>
      </c>
      <c r="P3483" s="122">
        <v>0.51900000000000002</v>
      </c>
      <c r="Q3483" s="122">
        <v>1.2999999999999999E-2</v>
      </c>
      <c r="R3483" s="122">
        <v>0.23599999999999999</v>
      </c>
      <c r="S3483" s="122">
        <v>77.947784993728888</v>
      </c>
      <c r="T3483" s="122">
        <v>99.590000000000018</v>
      </c>
    </row>
    <row r="3484" spans="1:20" x14ac:dyDescent="0.25">
      <c r="A3484" t="s">
        <v>3234</v>
      </c>
      <c r="B3484" t="s">
        <v>3339</v>
      </c>
      <c r="C3484" t="s">
        <v>179</v>
      </c>
      <c r="D3484" t="s">
        <v>2282</v>
      </c>
      <c r="E3484" t="s">
        <v>5452</v>
      </c>
      <c r="F3484" t="s">
        <v>3234</v>
      </c>
      <c r="G3484" t="s">
        <v>2163</v>
      </c>
      <c r="H3484" t="s">
        <v>27</v>
      </c>
      <c r="I3484" s="122">
        <v>45.436</v>
      </c>
      <c r="J3484" s="122">
        <v>3.5539999999999998</v>
      </c>
      <c r="K3484" s="122">
        <v>6.78</v>
      </c>
      <c r="L3484" s="122">
        <v>6.6319999999999997</v>
      </c>
      <c r="M3484" s="122">
        <v>0.20599999999999999</v>
      </c>
      <c r="N3484" s="122">
        <v>12.238</v>
      </c>
      <c r="O3484" s="122">
        <v>23.163</v>
      </c>
      <c r="P3484" s="122">
        <v>0.52900000000000003</v>
      </c>
      <c r="R3484" s="122">
        <v>0.05</v>
      </c>
      <c r="S3484" s="122">
        <v>76.686192746999296</v>
      </c>
      <c r="T3484" s="122">
        <v>98.587999999999994</v>
      </c>
    </row>
    <row r="3485" spans="1:20" x14ac:dyDescent="0.25">
      <c r="A3485" t="s">
        <v>3234</v>
      </c>
      <c r="B3485" t="s">
        <v>3339</v>
      </c>
      <c r="C3485" t="s">
        <v>179</v>
      </c>
      <c r="D3485" t="s">
        <v>2282</v>
      </c>
      <c r="E3485" t="s">
        <v>5452</v>
      </c>
      <c r="F3485" t="s">
        <v>3234</v>
      </c>
      <c r="G3485" t="s">
        <v>2163</v>
      </c>
      <c r="H3485" t="s">
        <v>27</v>
      </c>
      <c r="I3485" s="122">
        <v>44.529000000000003</v>
      </c>
      <c r="J3485" s="122">
        <v>3.5449999999999999</v>
      </c>
      <c r="K3485" s="122">
        <v>8.58</v>
      </c>
      <c r="L3485" s="122">
        <v>7.1820000000000004</v>
      </c>
      <c r="M3485" s="122">
        <v>0.08</v>
      </c>
      <c r="N3485" s="122">
        <v>11.961</v>
      </c>
      <c r="O3485" s="122">
        <v>23.1</v>
      </c>
      <c r="P3485" s="122">
        <v>0.59599999999999997</v>
      </c>
      <c r="Q3485" s="122">
        <v>1.6E-2</v>
      </c>
      <c r="R3485" s="122">
        <v>0.16800000000000001</v>
      </c>
      <c r="S3485" s="122">
        <v>74.802563994378232</v>
      </c>
      <c r="T3485" s="122">
        <v>99.757000000000019</v>
      </c>
    </row>
    <row r="3486" spans="1:20" x14ac:dyDescent="0.25">
      <c r="A3486" t="s">
        <v>3234</v>
      </c>
      <c r="B3486" t="s">
        <v>3339</v>
      </c>
      <c r="C3486" t="s">
        <v>179</v>
      </c>
      <c r="D3486" t="s">
        <v>2282</v>
      </c>
      <c r="E3486" t="s">
        <v>5452</v>
      </c>
      <c r="F3486" t="s">
        <v>3234</v>
      </c>
      <c r="G3486" t="s">
        <v>2163</v>
      </c>
      <c r="H3486" t="s">
        <v>27</v>
      </c>
      <c r="I3486" s="122">
        <v>48.116</v>
      </c>
      <c r="J3486" s="122">
        <v>2.9340000000000002</v>
      </c>
      <c r="K3486" s="122">
        <v>5.516</v>
      </c>
      <c r="L3486" s="122">
        <v>7.7279999999999998</v>
      </c>
      <c r="M3486" s="122">
        <v>0.13600000000000001</v>
      </c>
      <c r="N3486" s="122">
        <v>12.675000000000001</v>
      </c>
      <c r="O3486" s="122">
        <v>23.114000000000001</v>
      </c>
      <c r="P3486" s="122">
        <v>0.61399999999999999</v>
      </c>
      <c r="Q3486" s="122">
        <v>2.1000000000000001E-2</v>
      </c>
      <c r="R3486" s="122">
        <v>3.5999999999999997E-2</v>
      </c>
      <c r="S3486" s="122">
        <v>74.513243495991119</v>
      </c>
      <c r="T3486" s="122">
        <v>100.90900000000001</v>
      </c>
    </row>
    <row r="3487" spans="1:20" x14ac:dyDescent="0.25">
      <c r="A3487" t="s">
        <v>3234</v>
      </c>
      <c r="B3487" t="s">
        <v>3339</v>
      </c>
      <c r="C3487" t="s">
        <v>179</v>
      </c>
      <c r="D3487" t="s">
        <v>2282</v>
      </c>
      <c r="E3487" t="s">
        <v>5452</v>
      </c>
      <c r="F3487" t="s">
        <v>3234</v>
      </c>
      <c r="G3487" t="s">
        <v>2163</v>
      </c>
      <c r="H3487" t="s">
        <v>27</v>
      </c>
      <c r="I3487" s="122">
        <v>44.94</v>
      </c>
      <c r="J3487" s="122">
        <v>3.4540000000000002</v>
      </c>
      <c r="K3487" s="122">
        <v>7.9210000000000003</v>
      </c>
      <c r="L3487" s="122">
        <v>6.9660000000000002</v>
      </c>
      <c r="M3487" s="122">
        <v>1.4E-2</v>
      </c>
      <c r="N3487" s="122">
        <v>12.388</v>
      </c>
      <c r="O3487" s="122">
        <v>23.516999999999999</v>
      </c>
      <c r="P3487" s="122">
        <v>0.58799999999999997</v>
      </c>
      <c r="Q3487" s="122">
        <v>7.0000000000000001E-3</v>
      </c>
      <c r="R3487" s="122">
        <v>0.42899999999999999</v>
      </c>
      <c r="S3487" s="122">
        <v>76.019038080328187</v>
      </c>
      <c r="T3487" s="122">
        <v>100.224</v>
      </c>
    </row>
    <row r="3488" spans="1:20" x14ac:dyDescent="0.25">
      <c r="A3488" t="s">
        <v>3234</v>
      </c>
      <c r="B3488" t="s">
        <v>3339</v>
      </c>
      <c r="C3488" t="s">
        <v>179</v>
      </c>
      <c r="D3488" t="s">
        <v>2282</v>
      </c>
      <c r="E3488" t="s">
        <v>5452</v>
      </c>
      <c r="F3488" t="s">
        <v>3234</v>
      </c>
      <c r="G3488" t="s">
        <v>2163</v>
      </c>
      <c r="H3488" t="s">
        <v>27</v>
      </c>
      <c r="I3488" s="122">
        <v>48.423999999999999</v>
      </c>
      <c r="J3488" s="122">
        <v>2.5659999999999998</v>
      </c>
      <c r="K3488" s="122">
        <v>4.4269999999999996</v>
      </c>
      <c r="L3488" s="122">
        <v>7.3559999999999999</v>
      </c>
      <c r="M3488" s="122">
        <v>0.248</v>
      </c>
      <c r="N3488" s="122">
        <v>13.319000000000001</v>
      </c>
      <c r="O3488" s="122">
        <v>23.34</v>
      </c>
      <c r="P3488" s="122">
        <v>0.48799999999999999</v>
      </c>
      <c r="Q3488" s="122">
        <v>2.4E-2</v>
      </c>
      <c r="S3488" s="122">
        <v>76.345428105051056</v>
      </c>
      <c r="T3488" s="122">
        <v>100.27200000000001</v>
      </c>
    </row>
    <row r="3489" spans="1:20" x14ac:dyDescent="0.25">
      <c r="A3489" t="s">
        <v>3234</v>
      </c>
      <c r="B3489" t="s">
        <v>3339</v>
      </c>
      <c r="C3489" t="s">
        <v>179</v>
      </c>
      <c r="D3489" t="s">
        <v>2282</v>
      </c>
      <c r="E3489" t="s">
        <v>5452</v>
      </c>
      <c r="F3489" t="s">
        <v>3234</v>
      </c>
      <c r="G3489" t="s">
        <v>2163</v>
      </c>
      <c r="H3489" t="s">
        <v>27</v>
      </c>
      <c r="I3489" s="122">
        <v>46.262</v>
      </c>
      <c r="J3489" s="122">
        <v>2.7909999999999999</v>
      </c>
      <c r="K3489" s="122">
        <v>6.423</v>
      </c>
      <c r="L3489" s="122">
        <v>7.14</v>
      </c>
      <c r="M3489" s="122">
        <v>0.11899999999999999</v>
      </c>
      <c r="N3489" s="122">
        <v>13.074999999999999</v>
      </c>
      <c r="O3489" s="122">
        <v>22.917999999999999</v>
      </c>
      <c r="P3489" s="122">
        <v>0.49399999999999999</v>
      </c>
      <c r="Q3489" s="122">
        <v>2.9000000000000001E-2</v>
      </c>
      <c r="R3489" s="122">
        <v>0.187</v>
      </c>
      <c r="S3489" s="122">
        <v>76.549139490842563</v>
      </c>
      <c r="T3489" s="122">
        <v>99.438000000000002</v>
      </c>
    </row>
    <row r="3490" spans="1:20" x14ac:dyDescent="0.25">
      <c r="A3490" t="s">
        <v>3234</v>
      </c>
      <c r="B3490" t="s">
        <v>3339</v>
      </c>
      <c r="C3490" t="s">
        <v>179</v>
      </c>
      <c r="D3490" t="s">
        <v>2282</v>
      </c>
      <c r="E3490" t="s">
        <v>5452</v>
      </c>
      <c r="F3490" t="s">
        <v>3234</v>
      </c>
      <c r="G3490" t="s">
        <v>2163</v>
      </c>
      <c r="H3490" t="s">
        <v>27</v>
      </c>
      <c r="I3490" s="122">
        <v>45.45</v>
      </c>
      <c r="J3490" s="122">
        <v>3.2389999999999999</v>
      </c>
      <c r="K3490" s="122">
        <v>7.4550000000000001</v>
      </c>
      <c r="L3490" s="122">
        <v>6.9939999999999998</v>
      </c>
      <c r="M3490" s="122">
        <v>9.8000000000000004E-2</v>
      </c>
      <c r="N3490" s="122">
        <v>12.539</v>
      </c>
      <c r="O3490" s="122">
        <v>23.271000000000001</v>
      </c>
      <c r="P3490" s="122">
        <v>0.54500000000000004</v>
      </c>
      <c r="Q3490" s="122">
        <v>8.9999999999999993E-3</v>
      </c>
      <c r="R3490" s="122">
        <v>0.34899999999999998</v>
      </c>
      <c r="S3490" s="122">
        <v>76.166464178359959</v>
      </c>
      <c r="T3490" s="122">
        <v>99.948999999999998</v>
      </c>
    </row>
    <row r="3491" spans="1:20" x14ac:dyDescent="0.25">
      <c r="A3491" t="s">
        <v>3234</v>
      </c>
      <c r="B3491" t="s">
        <v>3339</v>
      </c>
      <c r="C3491" t="s">
        <v>179</v>
      </c>
      <c r="D3491" t="s">
        <v>2282</v>
      </c>
      <c r="E3491" t="s">
        <v>5452</v>
      </c>
      <c r="F3491" t="s">
        <v>3234</v>
      </c>
      <c r="G3491" t="s">
        <v>2163</v>
      </c>
      <c r="H3491" t="s">
        <v>27</v>
      </c>
      <c r="I3491" s="122">
        <v>48.518999999999998</v>
      </c>
      <c r="J3491" s="122">
        <v>2.1379999999999999</v>
      </c>
      <c r="K3491" s="122">
        <v>4.7759999999999998</v>
      </c>
      <c r="L3491" s="122">
        <v>6.3689999999999998</v>
      </c>
      <c r="M3491" s="122">
        <v>0.153</v>
      </c>
      <c r="N3491" s="122">
        <v>14.522</v>
      </c>
      <c r="O3491" s="122">
        <v>22.751000000000001</v>
      </c>
      <c r="P3491" s="122">
        <v>0.42399999999999999</v>
      </c>
      <c r="R3491" s="122">
        <v>0.189</v>
      </c>
      <c r="S3491" s="122">
        <v>80.254206981811194</v>
      </c>
      <c r="T3491" s="122">
        <v>99.891999999999996</v>
      </c>
    </row>
    <row r="3492" spans="1:20" x14ac:dyDescent="0.25">
      <c r="A3492" t="s">
        <v>3234</v>
      </c>
      <c r="B3492" t="s">
        <v>3339</v>
      </c>
      <c r="C3492" t="s">
        <v>179</v>
      </c>
      <c r="D3492" t="s">
        <v>2282</v>
      </c>
      <c r="E3492" t="s">
        <v>5452</v>
      </c>
      <c r="F3492" t="s">
        <v>3234</v>
      </c>
      <c r="G3492" t="s">
        <v>2163</v>
      </c>
      <c r="H3492" t="s">
        <v>27</v>
      </c>
      <c r="I3492" s="122">
        <v>43.887</v>
      </c>
      <c r="J3492" s="122">
        <v>3.552</v>
      </c>
      <c r="K3492" s="122">
        <v>8.5909999999999993</v>
      </c>
      <c r="L3492" s="122">
        <v>7.17</v>
      </c>
      <c r="M3492" s="122">
        <v>4.4999999999999998E-2</v>
      </c>
      <c r="N3492" s="122">
        <v>11.976000000000001</v>
      </c>
      <c r="O3492" s="122">
        <v>23.173999999999999</v>
      </c>
      <c r="P3492" s="122">
        <v>0.57499999999999996</v>
      </c>
      <c r="R3492" s="122">
        <v>0.17299999999999999</v>
      </c>
      <c r="S3492" s="122">
        <v>74.857665346160232</v>
      </c>
      <c r="T3492" s="122">
        <v>99.143000000000015</v>
      </c>
    </row>
    <row r="3493" spans="1:20" x14ac:dyDescent="0.25">
      <c r="A3493" t="s">
        <v>3234</v>
      </c>
      <c r="B3493" t="s">
        <v>3339</v>
      </c>
      <c r="C3493" t="s">
        <v>179</v>
      </c>
      <c r="D3493" t="s">
        <v>2282</v>
      </c>
      <c r="E3493" t="s">
        <v>5452</v>
      </c>
      <c r="F3493" t="s">
        <v>3234</v>
      </c>
      <c r="G3493" t="s">
        <v>2163</v>
      </c>
      <c r="H3493" t="s">
        <v>27</v>
      </c>
      <c r="I3493" s="122">
        <v>46.875</v>
      </c>
      <c r="J3493" s="122">
        <v>2.0910000000000002</v>
      </c>
      <c r="K3493" s="122">
        <v>4.7750000000000004</v>
      </c>
      <c r="L3493" s="122">
        <v>6.4960000000000004</v>
      </c>
      <c r="M3493" s="122">
        <v>0.126</v>
      </c>
      <c r="N3493" s="122">
        <v>13.984</v>
      </c>
      <c r="O3493" s="122">
        <v>23.366</v>
      </c>
      <c r="P3493" s="122">
        <v>0.434</v>
      </c>
      <c r="R3493" s="122">
        <v>0.107</v>
      </c>
      <c r="S3493" s="122">
        <v>79.327223436056329</v>
      </c>
      <c r="T3493" s="122">
        <v>98.253999999999991</v>
      </c>
    </row>
    <row r="3494" spans="1:20" x14ac:dyDescent="0.25">
      <c r="A3494" t="s">
        <v>3234</v>
      </c>
      <c r="B3494" t="s">
        <v>3339</v>
      </c>
      <c r="C3494" t="s">
        <v>179</v>
      </c>
      <c r="D3494" t="s">
        <v>2282</v>
      </c>
      <c r="E3494" t="s">
        <v>5452</v>
      </c>
      <c r="F3494" t="s">
        <v>3234</v>
      </c>
      <c r="G3494" t="s">
        <v>2163</v>
      </c>
      <c r="H3494" t="s">
        <v>27</v>
      </c>
      <c r="I3494" s="122">
        <v>43.871000000000002</v>
      </c>
      <c r="J3494" s="122">
        <v>3.089</v>
      </c>
      <c r="K3494" s="122">
        <v>7.6059999999999999</v>
      </c>
      <c r="L3494" s="122">
        <v>7.218</v>
      </c>
      <c r="M3494" s="122">
        <v>0.157</v>
      </c>
      <c r="N3494" s="122">
        <v>12.435</v>
      </c>
      <c r="O3494" s="122">
        <v>23.247</v>
      </c>
      <c r="P3494" s="122">
        <v>0.52500000000000002</v>
      </c>
      <c r="Q3494" s="122">
        <v>5.0000000000000001E-3</v>
      </c>
      <c r="R3494" s="122">
        <v>0.22</v>
      </c>
      <c r="S3494" s="122">
        <v>75.435462075568665</v>
      </c>
      <c r="T3494" s="122">
        <v>98.421000000000006</v>
      </c>
    </row>
    <row r="3495" spans="1:20" x14ac:dyDescent="0.25">
      <c r="A3495" t="s">
        <v>3234</v>
      </c>
      <c r="B3495" t="s">
        <v>3339</v>
      </c>
      <c r="C3495" t="s">
        <v>179</v>
      </c>
      <c r="D3495" t="s">
        <v>2282</v>
      </c>
      <c r="E3495" t="s">
        <v>5452</v>
      </c>
      <c r="F3495" t="s">
        <v>3234</v>
      </c>
      <c r="G3495" t="s">
        <v>2163</v>
      </c>
      <c r="H3495" t="s">
        <v>27</v>
      </c>
      <c r="I3495" s="122">
        <v>43.478999999999999</v>
      </c>
      <c r="J3495" s="122">
        <v>3.6789999999999998</v>
      </c>
      <c r="K3495" s="122">
        <v>8.0739999999999998</v>
      </c>
      <c r="L3495" s="122">
        <v>7.0540000000000003</v>
      </c>
      <c r="M3495" s="122">
        <v>8.6999999999999994E-2</v>
      </c>
      <c r="N3495" s="122">
        <v>12.026</v>
      </c>
      <c r="O3495" s="122">
        <v>23.233000000000001</v>
      </c>
      <c r="P3495" s="122">
        <v>0.58099999999999996</v>
      </c>
      <c r="Q3495" s="122">
        <v>3.2000000000000001E-2</v>
      </c>
      <c r="R3495" s="122">
        <v>4.3999999999999997E-2</v>
      </c>
      <c r="S3495" s="122">
        <v>75.241099898037589</v>
      </c>
      <c r="T3495" s="122">
        <v>98.289000000000001</v>
      </c>
    </row>
    <row r="3496" spans="1:20" x14ac:dyDescent="0.25">
      <c r="A3496" t="s">
        <v>3234</v>
      </c>
      <c r="B3496" t="s">
        <v>3339</v>
      </c>
      <c r="C3496" t="s">
        <v>179</v>
      </c>
      <c r="D3496" t="s">
        <v>2282</v>
      </c>
      <c r="E3496" t="s">
        <v>5452</v>
      </c>
      <c r="F3496" t="s">
        <v>3234</v>
      </c>
      <c r="G3496" t="s">
        <v>2163</v>
      </c>
      <c r="H3496" t="s">
        <v>27</v>
      </c>
      <c r="I3496" s="122">
        <v>42.265999999999998</v>
      </c>
      <c r="J3496" s="122">
        <v>4.66</v>
      </c>
      <c r="K3496" s="122">
        <v>8.9960000000000004</v>
      </c>
      <c r="L3496" s="122">
        <v>7.3840000000000003</v>
      </c>
      <c r="M3496" s="122">
        <v>0.108</v>
      </c>
      <c r="N3496" s="122">
        <v>11.084</v>
      </c>
      <c r="O3496" s="122">
        <v>23.234000000000002</v>
      </c>
      <c r="P3496" s="122">
        <v>0.57599999999999996</v>
      </c>
      <c r="Q3496" s="122">
        <v>0.02</v>
      </c>
      <c r="R3496" s="122">
        <v>5.0000000000000001E-3</v>
      </c>
      <c r="S3496" s="122">
        <v>72.794546405802237</v>
      </c>
      <c r="T3496" s="122">
        <v>98.332999999999984</v>
      </c>
    </row>
    <row r="3497" spans="1:20" x14ac:dyDescent="0.25">
      <c r="A3497" t="s">
        <v>3234</v>
      </c>
      <c r="B3497" t="s">
        <v>3339</v>
      </c>
      <c r="C3497" t="s">
        <v>179</v>
      </c>
      <c r="D3497" t="s">
        <v>2282</v>
      </c>
      <c r="E3497" t="s">
        <v>5452</v>
      </c>
      <c r="F3497" t="s">
        <v>3234</v>
      </c>
      <c r="G3497" t="s">
        <v>2163</v>
      </c>
      <c r="H3497" t="s">
        <v>27</v>
      </c>
      <c r="I3497" s="122">
        <v>47.253</v>
      </c>
      <c r="J3497" s="122">
        <v>2.5499999999999998</v>
      </c>
      <c r="K3497" s="122">
        <v>5.0250000000000004</v>
      </c>
      <c r="L3497" s="122">
        <v>6.8259999999999996</v>
      </c>
      <c r="M3497" s="122">
        <v>0.15</v>
      </c>
      <c r="N3497" s="122">
        <v>13.356999999999999</v>
      </c>
      <c r="O3497" s="122">
        <v>22.728000000000002</v>
      </c>
      <c r="P3497" s="122">
        <v>0.505</v>
      </c>
      <c r="Q3497" s="122">
        <v>2.8000000000000001E-2</v>
      </c>
      <c r="R3497" s="122">
        <v>0.13500000000000001</v>
      </c>
      <c r="S3497" s="122">
        <v>77.718527924856616</v>
      </c>
      <c r="T3497" s="122">
        <v>98.557000000000016</v>
      </c>
    </row>
    <row r="3498" spans="1:20" x14ac:dyDescent="0.25">
      <c r="A3498" t="s">
        <v>3234</v>
      </c>
      <c r="B3498" t="s">
        <v>3339</v>
      </c>
      <c r="C3498" t="s">
        <v>179</v>
      </c>
      <c r="D3498" t="s">
        <v>2282</v>
      </c>
      <c r="E3498" t="s">
        <v>5452</v>
      </c>
      <c r="F3498" t="s">
        <v>3234</v>
      </c>
      <c r="G3498" t="s">
        <v>2163</v>
      </c>
      <c r="H3498" t="s">
        <v>27</v>
      </c>
      <c r="I3498" s="122">
        <v>45.136000000000003</v>
      </c>
      <c r="J3498" s="122">
        <v>2.92</v>
      </c>
      <c r="K3498" s="122">
        <v>6.9809999999999999</v>
      </c>
      <c r="L3498" s="122">
        <v>6.6509999999999998</v>
      </c>
      <c r="M3498" s="122">
        <v>0.08</v>
      </c>
      <c r="N3498" s="122">
        <v>12.555999999999999</v>
      </c>
      <c r="O3498" s="122">
        <v>23.52</v>
      </c>
      <c r="P3498" s="122">
        <v>0.56000000000000005</v>
      </c>
      <c r="R3498" s="122">
        <v>0.27200000000000002</v>
      </c>
      <c r="S3498" s="122">
        <v>77.091197473160832</v>
      </c>
      <c r="T3498" s="122">
        <v>98.7</v>
      </c>
    </row>
    <row r="3499" spans="1:20" x14ac:dyDescent="0.25">
      <c r="A3499" t="s">
        <v>3234</v>
      </c>
      <c r="B3499" t="s">
        <v>3339</v>
      </c>
      <c r="C3499" t="s">
        <v>179</v>
      </c>
      <c r="D3499" t="s">
        <v>2282</v>
      </c>
      <c r="E3499" t="s">
        <v>5452</v>
      </c>
      <c r="F3499" t="s">
        <v>3234</v>
      </c>
      <c r="G3499" t="s">
        <v>2163</v>
      </c>
      <c r="H3499" t="s">
        <v>27</v>
      </c>
      <c r="I3499" s="122">
        <v>45.165999999999997</v>
      </c>
      <c r="J3499" s="122">
        <v>3.15</v>
      </c>
      <c r="K3499" s="122">
        <v>7.6559999999999997</v>
      </c>
      <c r="L3499" s="122">
        <v>7.7309999999999999</v>
      </c>
      <c r="M3499" s="122">
        <v>9.0999999999999998E-2</v>
      </c>
      <c r="N3499" s="122">
        <v>12.132</v>
      </c>
      <c r="O3499" s="122">
        <v>23.117999999999999</v>
      </c>
      <c r="P3499" s="122">
        <v>0.57599999999999996</v>
      </c>
      <c r="Q3499" s="122">
        <v>1.2999999999999999E-2</v>
      </c>
      <c r="R3499" s="122">
        <v>7.0999999999999994E-2</v>
      </c>
      <c r="S3499" s="122">
        <v>73.665308295822754</v>
      </c>
      <c r="T3499" s="122">
        <v>99.703999999999994</v>
      </c>
    </row>
    <row r="3500" spans="1:20" x14ac:dyDescent="0.25">
      <c r="A3500" t="s">
        <v>3234</v>
      </c>
      <c r="B3500" t="s">
        <v>3339</v>
      </c>
      <c r="C3500" t="s">
        <v>179</v>
      </c>
      <c r="D3500" t="s">
        <v>2282</v>
      </c>
      <c r="E3500" t="s">
        <v>5452</v>
      </c>
      <c r="F3500" t="s">
        <v>3234</v>
      </c>
      <c r="G3500" t="s">
        <v>2163</v>
      </c>
      <c r="H3500" t="s">
        <v>27</v>
      </c>
      <c r="I3500" s="122">
        <v>46.302</v>
      </c>
      <c r="J3500" s="122">
        <v>3.0139999999999998</v>
      </c>
      <c r="K3500" s="122">
        <v>6.6539999999999999</v>
      </c>
      <c r="L3500" s="122">
        <v>8.2889999999999997</v>
      </c>
      <c r="M3500" s="122">
        <v>0.157</v>
      </c>
      <c r="N3500" s="122">
        <v>12.603999999999999</v>
      </c>
      <c r="O3500" s="122">
        <v>22.773</v>
      </c>
      <c r="P3500" s="122">
        <v>0.54500000000000004</v>
      </c>
      <c r="R3500" s="122">
        <v>2.7E-2</v>
      </c>
      <c r="S3500" s="122">
        <v>73.049222476336624</v>
      </c>
      <c r="T3500" s="122">
        <v>100.39400000000001</v>
      </c>
    </row>
    <row r="3501" spans="1:20" x14ac:dyDescent="0.25">
      <c r="A3501" t="s">
        <v>3234</v>
      </c>
      <c r="B3501" t="s">
        <v>3339</v>
      </c>
      <c r="C3501" t="s">
        <v>179</v>
      </c>
      <c r="D3501" t="s">
        <v>2282</v>
      </c>
      <c r="E3501" t="s">
        <v>5452</v>
      </c>
      <c r="F3501" t="s">
        <v>3234</v>
      </c>
      <c r="G3501" t="s">
        <v>2163</v>
      </c>
      <c r="H3501" t="s">
        <v>27</v>
      </c>
      <c r="I3501" s="122">
        <v>46.185000000000002</v>
      </c>
      <c r="J3501" s="122">
        <v>2.7679999999999998</v>
      </c>
      <c r="K3501" s="122">
        <v>6.9649999999999999</v>
      </c>
      <c r="L3501" s="122">
        <v>6.9450000000000003</v>
      </c>
      <c r="M3501" s="122">
        <v>0.01</v>
      </c>
      <c r="N3501" s="122">
        <v>12.701000000000001</v>
      </c>
      <c r="O3501" s="122">
        <v>23.184000000000001</v>
      </c>
      <c r="P3501" s="122">
        <v>0.57299999999999995</v>
      </c>
      <c r="R3501" s="122">
        <v>0.28799999999999998</v>
      </c>
      <c r="S3501" s="122">
        <v>76.525247046535043</v>
      </c>
      <c r="T3501" s="122">
        <v>99.619</v>
      </c>
    </row>
    <row r="3502" spans="1:20" x14ac:dyDescent="0.25">
      <c r="A3502" t="s">
        <v>3234</v>
      </c>
      <c r="B3502" t="s">
        <v>3339</v>
      </c>
      <c r="C3502" t="s">
        <v>179</v>
      </c>
      <c r="D3502" t="s">
        <v>2282</v>
      </c>
      <c r="E3502" t="s">
        <v>5452</v>
      </c>
      <c r="F3502" t="s">
        <v>3234</v>
      </c>
      <c r="G3502" t="s">
        <v>2163</v>
      </c>
      <c r="H3502" t="s">
        <v>27</v>
      </c>
      <c r="I3502" s="122">
        <v>48.34</v>
      </c>
      <c r="J3502" s="122">
        <v>1.8240000000000001</v>
      </c>
      <c r="K3502" s="122">
        <v>5.1879999999999997</v>
      </c>
      <c r="L3502" s="122">
        <v>5.7359999999999998</v>
      </c>
      <c r="M3502" s="122">
        <v>0.129</v>
      </c>
      <c r="N3502" s="122">
        <v>13.893000000000001</v>
      </c>
      <c r="O3502" s="122">
        <v>23.407</v>
      </c>
      <c r="P3502" s="122">
        <v>0.54700000000000004</v>
      </c>
      <c r="Q3502" s="122">
        <v>0.01</v>
      </c>
      <c r="R3502" s="122">
        <v>0.23400000000000001</v>
      </c>
      <c r="S3502" s="122">
        <v>81.193909689443345</v>
      </c>
      <c r="T3502" s="122">
        <v>99.36699999999999</v>
      </c>
    </row>
    <row r="3503" spans="1:20" x14ac:dyDescent="0.25">
      <c r="A3503" t="s">
        <v>3234</v>
      </c>
      <c r="B3503" t="s">
        <v>3339</v>
      </c>
      <c r="C3503" t="s">
        <v>179</v>
      </c>
      <c r="D3503" t="s">
        <v>2282</v>
      </c>
      <c r="E3503" t="s">
        <v>5452</v>
      </c>
      <c r="F3503" t="s">
        <v>3234</v>
      </c>
      <c r="G3503" t="s">
        <v>2163</v>
      </c>
      <c r="H3503" t="s">
        <v>27</v>
      </c>
      <c r="I3503" s="122">
        <v>48.841999999999999</v>
      </c>
      <c r="J3503" s="122">
        <v>1.952</v>
      </c>
      <c r="K3503" s="122">
        <v>4.6310000000000002</v>
      </c>
      <c r="L3503" s="122">
        <v>6.2110000000000003</v>
      </c>
      <c r="M3503" s="122">
        <v>9.0999999999999998E-2</v>
      </c>
      <c r="N3503" s="122">
        <v>14.066000000000001</v>
      </c>
      <c r="O3503" s="122">
        <v>23.555</v>
      </c>
      <c r="P3503" s="122">
        <v>0.44400000000000001</v>
      </c>
      <c r="R3503" s="122">
        <v>0.16600000000000001</v>
      </c>
      <c r="S3503" s="122">
        <v>80.146487046674821</v>
      </c>
      <c r="T3503" s="122">
        <v>99.97699999999999</v>
      </c>
    </row>
    <row r="3504" spans="1:20" x14ac:dyDescent="0.25">
      <c r="A3504" t="s">
        <v>3234</v>
      </c>
      <c r="B3504" t="s">
        <v>3339</v>
      </c>
      <c r="C3504" t="s">
        <v>179</v>
      </c>
      <c r="D3504" t="s">
        <v>2282</v>
      </c>
      <c r="E3504" t="s">
        <v>5452</v>
      </c>
      <c r="F3504" t="s">
        <v>3234</v>
      </c>
      <c r="G3504" t="s">
        <v>2163</v>
      </c>
      <c r="H3504" t="s">
        <v>27</v>
      </c>
      <c r="I3504" s="122">
        <v>46.756999999999998</v>
      </c>
      <c r="J3504" s="122">
        <v>3.1389999999999998</v>
      </c>
      <c r="K3504" s="122">
        <v>5.7270000000000003</v>
      </c>
      <c r="L3504" s="122">
        <v>7.1769999999999996</v>
      </c>
      <c r="M3504" s="122">
        <v>0.15</v>
      </c>
      <c r="N3504" s="122">
        <v>12.895</v>
      </c>
      <c r="O3504" s="122">
        <v>23.286000000000001</v>
      </c>
      <c r="P3504" s="122">
        <v>0.47899999999999998</v>
      </c>
      <c r="Q3504" s="122">
        <v>1.2E-2</v>
      </c>
      <c r="R3504" s="122">
        <v>2E-3</v>
      </c>
      <c r="S3504" s="122">
        <v>76.205780175669446</v>
      </c>
      <c r="T3504" s="122">
        <v>99.628999999999991</v>
      </c>
    </row>
    <row r="3505" spans="1:20" x14ac:dyDescent="0.25">
      <c r="A3505" t="s">
        <v>3234</v>
      </c>
      <c r="B3505" t="s">
        <v>3339</v>
      </c>
      <c r="C3505" t="s">
        <v>179</v>
      </c>
      <c r="D3505" t="s">
        <v>2282</v>
      </c>
      <c r="E3505" t="s">
        <v>5452</v>
      </c>
      <c r="F3505" t="s">
        <v>3234</v>
      </c>
      <c r="G3505" t="s">
        <v>2163</v>
      </c>
      <c r="H3505" t="s">
        <v>27</v>
      </c>
      <c r="I3505" s="122">
        <v>44.298999999999999</v>
      </c>
      <c r="J3505" s="122">
        <v>3.5649999999999999</v>
      </c>
      <c r="K3505" s="122">
        <v>8.0530000000000008</v>
      </c>
      <c r="L3505" s="122">
        <v>7.1859999999999999</v>
      </c>
      <c r="M3505" s="122">
        <v>7.6999999999999999E-2</v>
      </c>
      <c r="N3505" s="122">
        <v>12.055</v>
      </c>
      <c r="O3505" s="122">
        <v>23.14</v>
      </c>
      <c r="P3505" s="122">
        <v>0.50900000000000001</v>
      </c>
      <c r="Q3505" s="122">
        <v>1.7999999999999999E-2</v>
      </c>
      <c r="R3505" s="122">
        <v>0.123</v>
      </c>
      <c r="S3505" s="122">
        <v>74.939369676052962</v>
      </c>
      <c r="T3505" s="122">
        <v>99.057000000000002</v>
      </c>
    </row>
    <row r="3506" spans="1:20" x14ac:dyDescent="0.25">
      <c r="A3506" t="s">
        <v>3234</v>
      </c>
      <c r="B3506" t="s">
        <v>3339</v>
      </c>
      <c r="C3506" t="s">
        <v>179</v>
      </c>
      <c r="D3506" t="s">
        <v>2282</v>
      </c>
      <c r="E3506" t="s">
        <v>5452</v>
      </c>
      <c r="F3506" t="s">
        <v>3234</v>
      </c>
      <c r="G3506" t="s">
        <v>2163</v>
      </c>
      <c r="H3506" t="s">
        <v>27</v>
      </c>
      <c r="I3506" s="122">
        <v>44.597999999999999</v>
      </c>
      <c r="J3506" s="122">
        <v>3.3090000000000002</v>
      </c>
      <c r="K3506" s="122">
        <v>8.1579999999999995</v>
      </c>
      <c r="L3506" s="122">
        <v>6.6459999999999999</v>
      </c>
      <c r="M3506" s="122">
        <v>4.4999999999999998E-2</v>
      </c>
      <c r="N3506" s="122">
        <v>12.276</v>
      </c>
      <c r="O3506" s="122">
        <v>23.411000000000001</v>
      </c>
      <c r="P3506" s="122">
        <v>0.53</v>
      </c>
      <c r="Q3506" s="122">
        <v>5.0000000000000001E-3</v>
      </c>
      <c r="R3506" s="122">
        <v>0.33700000000000002</v>
      </c>
      <c r="S3506" s="122">
        <v>76.70391491118022</v>
      </c>
      <c r="T3506" s="122">
        <v>99.352000000000004</v>
      </c>
    </row>
    <row r="3507" spans="1:20" x14ac:dyDescent="0.25">
      <c r="A3507" t="s">
        <v>3234</v>
      </c>
      <c r="B3507" t="s">
        <v>3339</v>
      </c>
      <c r="C3507" t="s">
        <v>179</v>
      </c>
      <c r="D3507" t="s">
        <v>2282</v>
      </c>
      <c r="E3507" t="s">
        <v>5452</v>
      </c>
      <c r="F3507" t="s">
        <v>3234</v>
      </c>
      <c r="G3507" t="s">
        <v>2163</v>
      </c>
      <c r="H3507" t="s">
        <v>27</v>
      </c>
      <c r="I3507" s="122">
        <v>42.3</v>
      </c>
      <c r="J3507" s="122">
        <v>4.9550000000000001</v>
      </c>
      <c r="K3507" s="122">
        <v>9.2200000000000006</v>
      </c>
      <c r="L3507" s="122">
        <v>7.6959999999999997</v>
      </c>
      <c r="M3507" s="122">
        <v>5.1999999999999998E-2</v>
      </c>
      <c r="N3507" s="122">
        <v>10.829000000000001</v>
      </c>
      <c r="O3507" s="122">
        <v>23.146000000000001</v>
      </c>
      <c r="P3507" s="122">
        <v>0.61799999999999999</v>
      </c>
      <c r="Q3507" s="122">
        <v>8.9999999999999993E-3</v>
      </c>
      <c r="R3507" s="122">
        <v>1.2999999999999999E-2</v>
      </c>
      <c r="S3507" s="122">
        <v>71.495315031217601</v>
      </c>
      <c r="T3507" s="122">
        <v>98.837999999999994</v>
      </c>
    </row>
    <row r="3508" spans="1:20" x14ac:dyDescent="0.25">
      <c r="A3508" t="s">
        <v>3234</v>
      </c>
      <c r="B3508" t="s">
        <v>3339</v>
      </c>
      <c r="C3508" t="s">
        <v>179</v>
      </c>
      <c r="D3508" t="s">
        <v>2282</v>
      </c>
      <c r="E3508" t="s">
        <v>5452</v>
      </c>
      <c r="F3508" t="s">
        <v>3234</v>
      </c>
      <c r="G3508" t="s">
        <v>2163</v>
      </c>
      <c r="H3508" t="s">
        <v>27</v>
      </c>
      <c r="I3508" s="122">
        <v>47.633000000000003</v>
      </c>
      <c r="J3508" s="122">
        <v>2.371</v>
      </c>
      <c r="K3508" s="122">
        <v>5.3150000000000004</v>
      </c>
      <c r="L3508" s="122">
        <v>6.7030000000000003</v>
      </c>
      <c r="M3508" s="122">
        <v>0.14299999999999999</v>
      </c>
      <c r="N3508" s="122">
        <v>13.647</v>
      </c>
      <c r="O3508" s="122">
        <v>22.486000000000001</v>
      </c>
      <c r="P3508" s="122">
        <v>0.50800000000000001</v>
      </c>
      <c r="R3508" s="122">
        <v>8.9999999999999993E-3</v>
      </c>
      <c r="S3508" s="122">
        <v>78.397804794387113</v>
      </c>
      <c r="T3508" s="122">
        <v>98.831000000000017</v>
      </c>
    </row>
    <row r="3509" spans="1:20" x14ac:dyDescent="0.25">
      <c r="A3509" t="s">
        <v>3234</v>
      </c>
      <c r="B3509" t="s">
        <v>3339</v>
      </c>
      <c r="C3509" t="s">
        <v>179</v>
      </c>
      <c r="D3509" t="s">
        <v>2282</v>
      </c>
      <c r="E3509" t="s">
        <v>5452</v>
      </c>
      <c r="F3509" t="s">
        <v>3234</v>
      </c>
      <c r="G3509" t="s">
        <v>2163</v>
      </c>
      <c r="H3509" t="s">
        <v>27</v>
      </c>
      <c r="I3509" s="122">
        <v>44.491999999999997</v>
      </c>
      <c r="J3509" s="122">
        <v>3.58</v>
      </c>
      <c r="K3509" s="122">
        <v>7.8259999999999996</v>
      </c>
      <c r="L3509" s="122">
        <v>6.5759999999999996</v>
      </c>
      <c r="M3509" s="122">
        <v>0.105</v>
      </c>
      <c r="N3509" s="122">
        <v>12.218999999999999</v>
      </c>
      <c r="O3509" s="122">
        <v>22.93</v>
      </c>
      <c r="P3509" s="122">
        <v>0.58199999999999996</v>
      </c>
      <c r="R3509" s="122">
        <v>0.47699999999999998</v>
      </c>
      <c r="S3509" s="122">
        <v>76.809790321397003</v>
      </c>
      <c r="T3509" s="122">
        <v>98.791999999999973</v>
      </c>
    </row>
    <row r="3510" spans="1:20" x14ac:dyDescent="0.25">
      <c r="A3510" t="s">
        <v>3234</v>
      </c>
      <c r="B3510" t="s">
        <v>3339</v>
      </c>
      <c r="C3510" t="s">
        <v>179</v>
      </c>
      <c r="D3510" t="s">
        <v>2282</v>
      </c>
      <c r="E3510" t="s">
        <v>5452</v>
      </c>
      <c r="F3510" t="s">
        <v>3234</v>
      </c>
      <c r="G3510" t="s">
        <v>2163</v>
      </c>
      <c r="H3510" t="s">
        <v>27</v>
      </c>
      <c r="I3510" s="122">
        <v>44.734999999999999</v>
      </c>
      <c r="J3510" s="122">
        <v>3.4889999999999999</v>
      </c>
      <c r="K3510" s="122">
        <v>8.1080000000000005</v>
      </c>
      <c r="L3510" s="122">
        <v>7.02</v>
      </c>
      <c r="M3510" s="122">
        <v>0.108</v>
      </c>
      <c r="N3510" s="122">
        <v>12.24</v>
      </c>
      <c r="O3510" s="122">
        <v>23.443000000000001</v>
      </c>
      <c r="P3510" s="122">
        <v>0.53800000000000003</v>
      </c>
      <c r="R3510" s="122">
        <v>0.19</v>
      </c>
      <c r="S3510" s="122">
        <v>75.657310938955632</v>
      </c>
      <c r="T3510" s="122">
        <v>99.910999999999987</v>
      </c>
    </row>
    <row r="3511" spans="1:20" x14ac:dyDescent="0.25">
      <c r="A3511" t="s">
        <v>3234</v>
      </c>
      <c r="B3511" t="s">
        <v>3339</v>
      </c>
      <c r="C3511" t="s">
        <v>179</v>
      </c>
      <c r="D3511" t="s">
        <v>2282</v>
      </c>
      <c r="E3511" t="s">
        <v>5452</v>
      </c>
      <c r="F3511" t="s">
        <v>3234</v>
      </c>
      <c r="G3511" t="s">
        <v>2163</v>
      </c>
      <c r="H3511" t="s">
        <v>27</v>
      </c>
      <c r="I3511" s="122">
        <v>44.523000000000003</v>
      </c>
      <c r="J3511" s="122">
        <v>4.2350000000000003</v>
      </c>
      <c r="K3511" s="122">
        <v>8.0370000000000008</v>
      </c>
      <c r="L3511" s="122">
        <v>7.6239999999999997</v>
      </c>
      <c r="M3511" s="122">
        <v>0.104</v>
      </c>
      <c r="N3511" s="122">
        <v>11.15</v>
      </c>
      <c r="O3511" s="122">
        <v>22.459</v>
      </c>
      <c r="P3511" s="122">
        <v>0.68600000000000005</v>
      </c>
      <c r="Q3511" s="122">
        <v>8.9999999999999993E-3</v>
      </c>
      <c r="S3511" s="122">
        <v>72.275621872280354</v>
      </c>
      <c r="T3511" s="122">
        <v>98.859000000000009</v>
      </c>
    </row>
    <row r="3512" spans="1:20" x14ac:dyDescent="0.25">
      <c r="A3512" t="s">
        <v>3234</v>
      </c>
      <c r="B3512" t="s">
        <v>3339</v>
      </c>
      <c r="C3512" t="s">
        <v>179</v>
      </c>
      <c r="D3512" t="s">
        <v>2282</v>
      </c>
      <c r="E3512" t="s">
        <v>5452</v>
      </c>
      <c r="F3512" t="s">
        <v>3234</v>
      </c>
      <c r="G3512" t="s">
        <v>2163</v>
      </c>
      <c r="H3512" t="s">
        <v>27</v>
      </c>
      <c r="I3512" s="122">
        <v>48.000999999999998</v>
      </c>
      <c r="J3512" s="122">
        <v>2.5649999999999999</v>
      </c>
      <c r="K3512" s="122">
        <v>5.0090000000000003</v>
      </c>
      <c r="L3512" s="122">
        <v>7.5350000000000001</v>
      </c>
      <c r="M3512" s="122">
        <v>0.17399999999999999</v>
      </c>
      <c r="N3512" s="122">
        <v>12.972</v>
      </c>
      <c r="O3512" s="122">
        <v>22.861000000000001</v>
      </c>
      <c r="P3512" s="122">
        <v>0.47099999999999997</v>
      </c>
      <c r="Q3512" s="122">
        <v>4.8000000000000001E-2</v>
      </c>
      <c r="R3512" s="122">
        <v>2.4E-2</v>
      </c>
      <c r="S3512" s="122">
        <v>75.422436329835378</v>
      </c>
      <c r="T3512" s="122">
        <v>99.660000000000011</v>
      </c>
    </row>
    <row r="3513" spans="1:20" x14ac:dyDescent="0.25">
      <c r="A3513" t="s">
        <v>3234</v>
      </c>
      <c r="B3513" t="s">
        <v>3339</v>
      </c>
      <c r="C3513" t="s">
        <v>179</v>
      </c>
      <c r="D3513" t="s">
        <v>2282</v>
      </c>
      <c r="E3513" t="s">
        <v>5452</v>
      </c>
      <c r="F3513" t="s">
        <v>3234</v>
      </c>
      <c r="G3513" t="s">
        <v>2163</v>
      </c>
      <c r="H3513" t="s">
        <v>27</v>
      </c>
      <c r="I3513" s="122">
        <v>44.304000000000002</v>
      </c>
      <c r="J3513" s="122">
        <v>2.9529999999999998</v>
      </c>
      <c r="K3513" s="122">
        <v>7.5590000000000002</v>
      </c>
      <c r="L3513" s="122">
        <v>7.4139999999999997</v>
      </c>
      <c r="M3513" s="122">
        <v>9.7000000000000003E-2</v>
      </c>
      <c r="N3513" s="122">
        <v>12.211</v>
      </c>
      <c r="O3513" s="122">
        <v>23.468</v>
      </c>
      <c r="P3513" s="122">
        <v>0.57499999999999996</v>
      </c>
      <c r="Q3513" s="122">
        <v>1.9E-2</v>
      </c>
      <c r="R3513" s="122">
        <v>1.9E-2</v>
      </c>
      <c r="S3513" s="122">
        <v>74.592651195426825</v>
      </c>
      <c r="T3513" s="122">
        <v>98.630000000000024</v>
      </c>
    </row>
    <row r="3514" spans="1:20" x14ac:dyDescent="0.25">
      <c r="A3514" t="s">
        <v>3234</v>
      </c>
      <c r="B3514" t="s">
        <v>3339</v>
      </c>
      <c r="C3514" t="s">
        <v>179</v>
      </c>
      <c r="D3514" t="s">
        <v>2282</v>
      </c>
      <c r="E3514" t="s">
        <v>5452</v>
      </c>
      <c r="F3514" t="s">
        <v>3234</v>
      </c>
      <c r="G3514" t="s">
        <v>2163</v>
      </c>
      <c r="H3514" t="s">
        <v>27</v>
      </c>
      <c r="I3514" s="122">
        <v>42.518999999999998</v>
      </c>
      <c r="J3514" s="122">
        <v>4.3319999999999999</v>
      </c>
      <c r="K3514" s="122">
        <v>9.44</v>
      </c>
      <c r="L3514" s="122">
        <v>7.7789999999999999</v>
      </c>
      <c r="M3514" s="122">
        <v>0.108</v>
      </c>
      <c r="N3514" s="122">
        <v>11.285</v>
      </c>
      <c r="O3514" s="122">
        <v>23.652999999999999</v>
      </c>
      <c r="P3514" s="122">
        <v>0.57899999999999996</v>
      </c>
      <c r="R3514" s="122">
        <v>0.03</v>
      </c>
      <c r="S3514" s="122">
        <v>72.113188429531874</v>
      </c>
      <c r="T3514" s="122">
        <v>99.72499999999998</v>
      </c>
    </row>
    <row r="3515" spans="1:20" x14ac:dyDescent="0.25">
      <c r="A3515" t="s">
        <v>3234</v>
      </c>
      <c r="B3515" t="s">
        <v>3339</v>
      </c>
      <c r="C3515" t="s">
        <v>179</v>
      </c>
      <c r="D3515" t="s">
        <v>2282</v>
      </c>
      <c r="E3515" t="s">
        <v>5452</v>
      </c>
      <c r="F3515" t="s">
        <v>3234</v>
      </c>
      <c r="G3515" t="s">
        <v>2163</v>
      </c>
      <c r="H3515" t="s">
        <v>27</v>
      </c>
      <c r="I3515" s="122">
        <v>47.444000000000003</v>
      </c>
      <c r="J3515" s="122">
        <v>2.2770000000000001</v>
      </c>
      <c r="K3515" s="122">
        <v>5.3730000000000002</v>
      </c>
      <c r="L3515" s="122">
        <v>6.274</v>
      </c>
      <c r="M3515" s="122">
        <v>0.157</v>
      </c>
      <c r="N3515" s="122">
        <v>13.548</v>
      </c>
      <c r="O3515" s="122">
        <v>23.759</v>
      </c>
      <c r="P3515" s="122">
        <v>0.46800000000000003</v>
      </c>
      <c r="Q3515" s="122">
        <v>4.0000000000000001E-3</v>
      </c>
      <c r="R3515" s="122">
        <v>0.115</v>
      </c>
      <c r="S3515" s="122">
        <v>79.377975414981265</v>
      </c>
      <c r="T3515" s="122">
        <v>99.418999999999997</v>
      </c>
    </row>
    <row r="3516" spans="1:20" x14ac:dyDescent="0.25">
      <c r="A3516" t="s">
        <v>3234</v>
      </c>
      <c r="B3516" t="s">
        <v>3339</v>
      </c>
      <c r="C3516" t="s">
        <v>179</v>
      </c>
      <c r="D3516" t="s">
        <v>2282</v>
      </c>
      <c r="E3516" t="s">
        <v>5452</v>
      </c>
      <c r="F3516" t="s">
        <v>3234</v>
      </c>
      <c r="G3516" t="s">
        <v>2163</v>
      </c>
      <c r="H3516" t="s">
        <v>27</v>
      </c>
      <c r="I3516" s="122">
        <v>44.283999999999999</v>
      </c>
      <c r="J3516" s="122">
        <v>3.7930000000000001</v>
      </c>
      <c r="K3516" s="122">
        <v>8.1549999999999994</v>
      </c>
      <c r="L3516" s="122">
        <v>7.2160000000000002</v>
      </c>
      <c r="M3516" s="122">
        <v>0.17399999999999999</v>
      </c>
      <c r="N3516" s="122">
        <v>11.523</v>
      </c>
      <c r="O3516" s="122">
        <v>22.992000000000001</v>
      </c>
      <c r="P3516" s="122">
        <v>0.56799999999999995</v>
      </c>
      <c r="R3516" s="122">
        <v>2.1999999999999999E-2</v>
      </c>
      <c r="S3516" s="122">
        <v>74.00215785578834</v>
      </c>
      <c r="T3516" s="122">
        <v>98.731999999999999</v>
      </c>
    </row>
    <row r="3517" spans="1:20" x14ac:dyDescent="0.25">
      <c r="A3517" t="s">
        <v>3234</v>
      </c>
      <c r="B3517" t="s">
        <v>3339</v>
      </c>
      <c r="C3517" t="s">
        <v>179</v>
      </c>
      <c r="D3517" t="s">
        <v>2282</v>
      </c>
      <c r="E3517" t="s">
        <v>5452</v>
      </c>
      <c r="F3517" t="s">
        <v>3234</v>
      </c>
      <c r="G3517" t="s">
        <v>2163</v>
      </c>
      <c r="H3517" t="s">
        <v>27</v>
      </c>
      <c r="I3517" s="122">
        <v>44.009</v>
      </c>
      <c r="J3517" s="122">
        <v>3.7919999999999998</v>
      </c>
      <c r="K3517" s="122">
        <v>8.2609999999999992</v>
      </c>
      <c r="L3517" s="122">
        <v>7.5629999999999997</v>
      </c>
      <c r="M3517" s="122">
        <v>0.08</v>
      </c>
      <c r="N3517" s="122">
        <v>11.691000000000001</v>
      </c>
      <c r="O3517" s="122">
        <v>23.337</v>
      </c>
      <c r="P3517" s="122">
        <v>0.52700000000000002</v>
      </c>
      <c r="Q3517" s="122">
        <v>5.0000000000000001E-3</v>
      </c>
      <c r="R3517" s="122">
        <v>0.10199999999999999</v>
      </c>
      <c r="S3517" s="122">
        <v>73.372170718959183</v>
      </c>
      <c r="T3517" s="122">
        <v>99.412000000000006</v>
      </c>
    </row>
    <row r="3518" spans="1:20" x14ac:dyDescent="0.25">
      <c r="A3518" t="s">
        <v>3234</v>
      </c>
      <c r="B3518" t="s">
        <v>3339</v>
      </c>
      <c r="C3518" t="s">
        <v>179</v>
      </c>
      <c r="D3518" t="s">
        <v>2282</v>
      </c>
      <c r="E3518" t="s">
        <v>5452</v>
      </c>
      <c r="F3518" t="s">
        <v>3234</v>
      </c>
      <c r="G3518" t="s">
        <v>2163</v>
      </c>
      <c r="H3518" t="s">
        <v>27</v>
      </c>
      <c r="I3518" s="122">
        <v>42.683</v>
      </c>
      <c r="J3518" s="122">
        <v>4.1989999999999998</v>
      </c>
      <c r="K3518" s="122">
        <v>8.8640000000000008</v>
      </c>
      <c r="L3518" s="122">
        <v>7.6479999999999997</v>
      </c>
      <c r="M3518" s="122">
        <v>7.6999999999999999E-2</v>
      </c>
      <c r="N3518" s="122">
        <v>11.513999999999999</v>
      </c>
      <c r="O3518" s="122">
        <v>23.27</v>
      </c>
      <c r="P3518" s="122">
        <v>0.58499999999999996</v>
      </c>
      <c r="R3518" s="122">
        <v>0.13200000000000001</v>
      </c>
      <c r="S3518" s="122">
        <v>72.852580694011863</v>
      </c>
      <c r="T3518" s="122">
        <v>99.091999999999985</v>
      </c>
    </row>
    <row r="3519" spans="1:20" x14ac:dyDescent="0.25">
      <c r="A3519" t="s">
        <v>3234</v>
      </c>
      <c r="B3519" t="s">
        <v>3339</v>
      </c>
      <c r="C3519" t="s">
        <v>179</v>
      </c>
      <c r="D3519" t="s">
        <v>2282</v>
      </c>
      <c r="E3519" t="s">
        <v>5452</v>
      </c>
      <c r="F3519" t="s">
        <v>3234</v>
      </c>
      <c r="G3519" t="s">
        <v>2163</v>
      </c>
      <c r="H3519" t="s">
        <v>27</v>
      </c>
      <c r="I3519" s="122">
        <v>45.670999999999999</v>
      </c>
      <c r="J3519" s="122">
        <v>2.9159999999999999</v>
      </c>
      <c r="K3519" s="122">
        <v>7.1429999999999998</v>
      </c>
      <c r="L3519" s="122">
        <v>6.9219999999999997</v>
      </c>
      <c r="M3519" s="122">
        <v>0.13300000000000001</v>
      </c>
      <c r="N3519" s="122">
        <v>12.699</v>
      </c>
      <c r="O3519" s="122">
        <v>23.035</v>
      </c>
      <c r="P3519" s="122">
        <v>0.58099999999999996</v>
      </c>
      <c r="R3519" s="122">
        <v>0.115</v>
      </c>
      <c r="S3519" s="122">
        <v>76.581961582352974</v>
      </c>
      <c r="T3519" s="122">
        <v>99.214999999999989</v>
      </c>
    </row>
    <row r="3520" spans="1:20" x14ac:dyDescent="0.25">
      <c r="A3520" t="s">
        <v>3234</v>
      </c>
      <c r="B3520" t="s">
        <v>3339</v>
      </c>
      <c r="C3520" t="s">
        <v>179</v>
      </c>
      <c r="D3520" t="s">
        <v>2282</v>
      </c>
      <c r="E3520" t="s">
        <v>5452</v>
      </c>
      <c r="F3520" t="s">
        <v>3234</v>
      </c>
      <c r="G3520" t="s">
        <v>2163</v>
      </c>
      <c r="H3520" t="s">
        <v>27</v>
      </c>
      <c r="I3520" s="122">
        <v>47.220999999999997</v>
      </c>
      <c r="J3520" s="122">
        <v>2.7789999999999999</v>
      </c>
      <c r="K3520" s="122">
        <v>5.14</v>
      </c>
      <c r="L3520" s="122">
        <v>7.1870000000000003</v>
      </c>
      <c r="M3520" s="122">
        <v>0.105</v>
      </c>
      <c r="N3520" s="122">
        <v>13.452999999999999</v>
      </c>
      <c r="O3520" s="122">
        <v>23.175000000000001</v>
      </c>
      <c r="P3520" s="122">
        <v>0.45100000000000001</v>
      </c>
      <c r="Q3520" s="122">
        <v>2.5000000000000001E-2</v>
      </c>
      <c r="S3520" s="122">
        <v>76.940680698822774</v>
      </c>
      <c r="T3520" s="122">
        <v>99.535999999999987</v>
      </c>
    </row>
    <row r="3521" spans="1:20" x14ac:dyDescent="0.25">
      <c r="A3521" t="s">
        <v>3234</v>
      </c>
      <c r="B3521" t="s">
        <v>3339</v>
      </c>
      <c r="C3521" t="s">
        <v>179</v>
      </c>
      <c r="D3521" t="s">
        <v>2282</v>
      </c>
      <c r="E3521" t="s">
        <v>5452</v>
      </c>
      <c r="F3521" t="s">
        <v>3234</v>
      </c>
      <c r="G3521" t="s">
        <v>2163</v>
      </c>
      <c r="H3521" t="s">
        <v>27</v>
      </c>
      <c r="I3521" s="122">
        <v>48.155999999999999</v>
      </c>
      <c r="J3521" s="122">
        <v>2.7090000000000001</v>
      </c>
      <c r="K3521" s="122">
        <v>5.5</v>
      </c>
      <c r="L3521" s="122">
        <v>7.0229999999999997</v>
      </c>
      <c r="M3521" s="122">
        <v>0.185</v>
      </c>
      <c r="N3521" s="122">
        <v>13.311999999999999</v>
      </c>
      <c r="O3521" s="122">
        <v>22.507000000000001</v>
      </c>
      <c r="P3521" s="122">
        <v>0.35699999999999998</v>
      </c>
      <c r="Q3521" s="122">
        <v>4.0000000000000001E-3</v>
      </c>
      <c r="R3521" s="122">
        <v>1.2E-2</v>
      </c>
      <c r="S3521" s="122">
        <v>77.162538741614185</v>
      </c>
      <c r="T3521" s="122">
        <v>99.856000000000009</v>
      </c>
    </row>
    <row r="3522" spans="1:20" x14ac:dyDescent="0.25">
      <c r="A3522" t="s">
        <v>3234</v>
      </c>
      <c r="B3522" t="s">
        <v>3339</v>
      </c>
      <c r="C3522" t="s">
        <v>179</v>
      </c>
      <c r="D3522" t="s">
        <v>2282</v>
      </c>
      <c r="E3522" t="s">
        <v>5452</v>
      </c>
      <c r="F3522" t="s">
        <v>3234</v>
      </c>
      <c r="G3522" t="s">
        <v>2163</v>
      </c>
      <c r="H3522" t="s">
        <v>27</v>
      </c>
      <c r="I3522" s="122">
        <v>48.804000000000002</v>
      </c>
      <c r="J3522" s="122">
        <v>2.2469999999999999</v>
      </c>
      <c r="K3522" s="122">
        <v>4.806</v>
      </c>
      <c r="L3522" s="122">
        <v>6.5620000000000003</v>
      </c>
      <c r="M3522" s="122">
        <v>0.107</v>
      </c>
      <c r="N3522" s="122">
        <v>13.906000000000001</v>
      </c>
      <c r="O3522" s="122">
        <v>22.975999999999999</v>
      </c>
      <c r="P3522" s="122">
        <v>0.34699999999999998</v>
      </c>
      <c r="Q3522" s="122">
        <v>1.2999999999999999E-2</v>
      </c>
      <c r="R3522" s="122">
        <v>2.8000000000000001E-2</v>
      </c>
      <c r="S3522" s="122">
        <v>79.068534105310903</v>
      </c>
      <c r="T3522" s="122">
        <v>99.796000000000006</v>
      </c>
    </row>
    <row r="3523" spans="1:20" x14ac:dyDescent="0.25">
      <c r="A3523" t="s">
        <v>3234</v>
      </c>
      <c r="B3523" t="s">
        <v>3339</v>
      </c>
      <c r="C3523" t="s">
        <v>179</v>
      </c>
      <c r="D3523" t="s">
        <v>2282</v>
      </c>
      <c r="E3523" t="s">
        <v>5452</v>
      </c>
      <c r="F3523" t="s">
        <v>3234</v>
      </c>
      <c r="G3523" t="s">
        <v>2163</v>
      </c>
      <c r="H3523" t="s">
        <v>27</v>
      </c>
      <c r="I3523" s="122">
        <v>48.561999999999998</v>
      </c>
      <c r="J3523" s="122">
        <v>2.4</v>
      </c>
      <c r="K3523" s="122">
        <v>4.7759999999999998</v>
      </c>
      <c r="L3523" s="122">
        <v>7.2409999999999997</v>
      </c>
      <c r="M3523" s="122">
        <v>0.1</v>
      </c>
      <c r="N3523" s="122">
        <v>13.835000000000001</v>
      </c>
      <c r="O3523" s="122">
        <v>22.768999999999998</v>
      </c>
      <c r="P3523" s="122">
        <v>0.35799999999999998</v>
      </c>
      <c r="Q3523" s="122">
        <v>1.4E-2</v>
      </c>
      <c r="S3523" s="122">
        <v>77.302627067646029</v>
      </c>
      <c r="T3523" s="122">
        <v>100.107</v>
      </c>
    </row>
    <row r="3524" spans="1:20" x14ac:dyDescent="0.25">
      <c r="A3524" t="s">
        <v>3234</v>
      </c>
      <c r="B3524" t="s">
        <v>3339</v>
      </c>
      <c r="C3524" t="s">
        <v>179</v>
      </c>
      <c r="D3524" t="s">
        <v>2282</v>
      </c>
      <c r="E3524" t="s">
        <v>5452</v>
      </c>
      <c r="F3524" t="s">
        <v>3234</v>
      </c>
      <c r="G3524" t="s">
        <v>2163</v>
      </c>
      <c r="H3524" t="s">
        <v>27</v>
      </c>
      <c r="I3524" s="122">
        <v>47.106000000000002</v>
      </c>
      <c r="J3524" s="122">
        <v>2.8149999999999999</v>
      </c>
      <c r="K3524" s="122">
        <v>6.8719999999999999</v>
      </c>
      <c r="L3524" s="122">
        <v>6.69</v>
      </c>
      <c r="M3524" s="122">
        <v>0.1</v>
      </c>
      <c r="N3524" s="122">
        <v>12.843999999999999</v>
      </c>
      <c r="O3524" s="122">
        <v>23.11</v>
      </c>
      <c r="P3524" s="122">
        <v>0.45</v>
      </c>
      <c r="Q3524" s="122">
        <v>7.0000000000000001E-3</v>
      </c>
      <c r="R3524" s="122">
        <v>0.14599999999999999</v>
      </c>
      <c r="S3524" s="122">
        <v>77.387096492084453</v>
      </c>
      <c r="T3524" s="122">
        <v>100.253</v>
      </c>
    </row>
    <row r="3525" spans="1:20" x14ac:dyDescent="0.25">
      <c r="A3525" t="s">
        <v>3234</v>
      </c>
      <c r="B3525" t="s">
        <v>3339</v>
      </c>
      <c r="C3525" t="s">
        <v>179</v>
      </c>
      <c r="D3525" t="s">
        <v>2282</v>
      </c>
      <c r="E3525" t="s">
        <v>5452</v>
      </c>
      <c r="F3525" t="s">
        <v>3234</v>
      </c>
      <c r="G3525" t="s">
        <v>2163</v>
      </c>
      <c r="H3525" t="s">
        <v>27</v>
      </c>
      <c r="I3525" s="122">
        <v>48.311999999999998</v>
      </c>
      <c r="J3525" s="122">
        <v>2.6560000000000001</v>
      </c>
      <c r="K3525" s="122">
        <v>5.2060000000000004</v>
      </c>
      <c r="L3525" s="122">
        <v>7.4180000000000001</v>
      </c>
      <c r="M3525" s="122">
        <v>0.16400000000000001</v>
      </c>
      <c r="N3525" s="122">
        <v>13.384</v>
      </c>
      <c r="O3525" s="122">
        <v>22.872</v>
      </c>
      <c r="P3525" s="122">
        <v>0.38200000000000001</v>
      </c>
      <c r="Q3525" s="122">
        <v>5.0000000000000001E-3</v>
      </c>
      <c r="R3525" s="122">
        <v>3.6999999999999998E-2</v>
      </c>
      <c r="S3525" s="122">
        <v>76.281714067098548</v>
      </c>
      <c r="T3525" s="122">
        <v>100.43600000000001</v>
      </c>
    </row>
    <row r="3526" spans="1:20" x14ac:dyDescent="0.25">
      <c r="A3526" t="s">
        <v>3234</v>
      </c>
      <c r="B3526" t="s">
        <v>3339</v>
      </c>
      <c r="C3526" t="s">
        <v>179</v>
      </c>
      <c r="D3526" t="s">
        <v>2282</v>
      </c>
      <c r="E3526" t="s">
        <v>5452</v>
      </c>
      <c r="F3526" t="s">
        <v>3234</v>
      </c>
      <c r="G3526" t="s">
        <v>2163</v>
      </c>
      <c r="H3526" t="s">
        <v>27</v>
      </c>
      <c r="I3526" s="122">
        <v>49.737000000000002</v>
      </c>
      <c r="J3526" s="122">
        <v>2.0750000000000002</v>
      </c>
      <c r="K3526" s="122">
        <v>4.66</v>
      </c>
      <c r="L3526" s="122">
        <v>6.4050000000000002</v>
      </c>
      <c r="M3526" s="122">
        <v>0.153</v>
      </c>
      <c r="N3526" s="122">
        <v>14.042</v>
      </c>
      <c r="O3526" s="122">
        <v>22.658999999999999</v>
      </c>
      <c r="P3526" s="122">
        <v>0.39700000000000002</v>
      </c>
      <c r="R3526" s="122">
        <v>7.0000000000000007E-2</v>
      </c>
      <c r="S3526" s="122">
        <v>79.624852463505178</v>
      </c>
      <c r="T3526" s="122">
        <v>100.206</v>
      </c>
    </row>
    <row r="3527" spans="1:20" x14ac:dyDescent="0.25">
      <c r="A3527" t="s">
        <v>3234</v>
      </c>
      <c r="B3527" t="s">
        <v>3339</v>
      </c>
      <c r="C3527" t="s">
        <v>179</v>
      </c>
      <c r="D3527" t="s">
        <v>2282</v>
      </c>
      <c r="E3527" t="s">
        <v>5452</v>
      </c>
      <c r="F3527" t="s">
        <v>3234</v>
      </c>
      <c r="G3527" t="s">
        <v>2163</v>
      </c>
      <c r="H3527" t="s">
        <v>27</v>
      </c>
      <c r="I3527" s="122">
        <v>49.01</v>
      </c>
      <c r="J3527" s="122">
        <v>2.0830000000000002</v>
      </c>
      <c r="K3527" s="122">
        <v>4.9390000000000001</v>
      </c>
      <c r="L3527" s="122">
        <v>6.1909999999999998</v>
      </c>
      <c r="M3527" s="122">
        <v>8.2000000000000003E-2</v>
      </c>
      <c r="N3527" s="122">
        <v>14.241</v>
      </c>
      <c r="O3527" s="122">
        <v>22.821999999999999</v>
      </c>
      <c r="P3527" s="122">
        <v>0.41899999999999998</v>
      </c>
      <c r="Q3527" s="122">
        <v>4.0000000000000001E-3</v>
      </c>
      <c r="R3527" s="122">
        <v>0.14000000000000001</v>
      </c>
      <c r="S3527" s="122">
        <v>80.393386165042585</v>
      </c>
      <c r="T3527" s="122">
        <v>99.930999999999997</v>
      </c>
    </row>
    <row r="3528" spans="1:20" x14ac:dyDescent="0.25">
      <c r="A3528" t="s">
        <v>3234</v>
      </c>
      <c r="B3528" t="s">
        <v>3339</v>
      </c>
      <c r="C3528" t="s">
        <v>179</v>
      </c>
      <c r="D3528" t="s">
        <v>2282</v>
      </c>
      <c r="E3528" t="s">
        <v>5452</v>
      </c>
      <c r="F3528" t="s">
        <v>3234</v>
      </c>
      <c r="G3528" t="s">
        <v>2163</v>
      </c>
      <c r="H3528" t="s">
        <v>27</v>
      </c>
      <c r="I3528" s="122">
        <v>49.37</v>
      </c>
      <c r="J3528" s="122">
        <v>2.2440000000000002</v>
      </c>
      <c r="K3528" s="122">
        <v>4.9020000000000001</v>
      </c>
      <c r="L3528" s="122">
        <v>6.931</v>
      </c>
      <c r="M3528" s="122">
        <v>0.153</v>
      </c>
      <c r="N3528" s="122">
        <v>13.868</v>
      </c>
      <c r="O3528" s="122">
        <v>22.972000000000001</v>
      </c>
      <c r="P3528" s="122">
        <v>0.39200000000000002</v>
      </c>
      <c r="R3528" s="122">
        <v>1.7999999999999999E-2</v>
      </c>
      <c r="S3528" s="122">
        <v>78.101932037302092</v>
      </c>
      <c r="T3528" s="122">
        <v>100.869</v>
      </c>
    </row>
    <row r="3529" spans="1:20" x14ac:dyDescent="0.25">
      <c r="A3529" t="s">
        <v>3234</v>
      </c>
      <c r="B3529" t="s">
        <v>3339</v>
      </c>
      <c r="C3529" t="s">
        <v>179</v>
      </c>
      <c r="D3529" t="s">
        <v>2282</v>
      </c>
      <c r="E3529" t="s">
        <v>5452</v>
      </c>
      <c r="F3529" t="s">
        <v>3234</v>
      </c>
      <c r="G3529" t="s">
        <v>2163</v>
      </c>
      <c r="H3529" t="s">
        <v>27</v>
      </c>
      <c r="I3529" s="122">
        <v>47.237000000000002</v>
      </c>
      <c r="J3529" s="122">
        <v>2.9089999999999998</v>
      </c>
      <c r="K3529" s="122">
        <v>5.7469999999999999</v>
      </c>
      <c r="L3529" s="122">
        <v>7.2690000000000001</v>
      </c>
      <c r="M3529" s="122">
        <v>0.16800000000000001</v>
      </c>
      <c r="N3529" s="122">
        <v>13.227</v>
      </c>
      <c r="O3529" s="122">
        <v>23.327999999999999</v>
      </c>
      <c r="P3529" s="122">
        <v>0.439</v>
      </c>
      <c r="Q3529" s="122">
        <v>0.01</v>
      </c>
      <c r="S3529" s="122">
        <v>76.434995966432496</v>
      </c>
      <c r="T3529" s="122">
        <v>100.334</v>
      </c>
    </row>
    <row r="3530" spans="1:20" x14ac:dyDescent="0.25">
      <c r="A3530" t="s">
        <v>3234</v>
      </c>
      <c r="B3530" t="s">
        <v>3339</v>
      </c>
      <c r="C3530" t="s">
        <v>179</v>
      </c>
      <c r="D3530" t="s">
        <v>2282</v>
      </c>
      <c r="E3530" t="s">
        <v>5452</v>
      </c>
      <c r="F3530" t="s">
        <v>3234</v>
      </c>
      <c r="G3530" t="s">
        <v>2163</v>
      </c>
      <c r="H3530" t="s">
        <v>27</v>
      </c>
      <c r="I3530" s="122">
        <v>46.993000000000002</v>
      </c>
      <c r="J3530" s="122">
        <v>2.6070000000000002</v>
      </c>
      <c r="K3530" s="122">
        <v>6.24</v>
      </c>
      <c r="L3530" s="122">
        <v>6.4340000000000002</v>
      </c>
      <c r="M3530" s="122">
        <v>0.14299999999999999</v>
      </c>
      <c r="N3530" s="122">
        <v>13.051</v>
      </c>
      <c r="O3530" s="122">
        <v>23.562999999999999</v>
      </c>
      <c r="P3530" s="122">
        <v>0.52700000000000002</v>
      </c>
      <c r="R3530" s="122">
        <v>0.183</v>
      </c>
      <c r="S3530" s="122">
        <v>78.335141562387207</v>
      </c>
      <c r="T3530" s="122">
        <v>99.757000000000019</v>
      </c>
    </row>
    <row r="3531" spans="1:20" x14ac:dyDescent="0.25">
      <c r="A3531" t="s">
        <v>3234</v>
      </c>
      <c r="B3531" t="s">
        <v>3339</v>
      </c>
      <c r="C3531" t="s">
        <v>179</v>
      </c>
      <c r="D3531" t="s">
        <v>2282</v>
      </c>
      <c r="E3531" t="s">
        <v>5452</v>
      </c>
      <c r="F3531" t="s">
        <v>3234</v>
      </c>
      <c r="G3531" t="s">
        <v>2163</v>
      </c>
      <c r="H3531" t="s">
        <v>27</v>
      </c>
      <c r="I3531" s="122">
        <v>46.131</v>
      </c>
      <c r="J3531" s="122">
        <v>2.9870000000000001</v>
      </c>
      <c r="K3531" s="122">
        <v>7.4470000000000001</v>
      </c>
      <c r="L3531" s="122">
        <v>6.915</v>
      </c>
      <c r="M3531" s="122">
        <v>0.153</v>
      </c>
      <c r="N3531" s="122">
        <v>12.577999999999999</v>
      </c>
      <c r="O3531" s="122">
        <v>23.539000000000001</v>
      </c>
      <c r="P3531" s="122">
        <v>0.48499999999999999</v>
      </c>
      <c r="R3531" s="122">
        <v>0.223</v>
      </c>
      <c r="S3531" s="122">
        <v>76.42805754901002</v>
      </c>
      <c r="T3531" s="122">
        <v>100.458</v>
      </c>
    </row>
    <row r="3532" spans="1:20" x14ac:dyDescent="0.25">
      <c r="A3532" t="s">
        <v>3234</v>
      </c>
      <c r="B3532" t="s">
        <v>3339</v>
      </c>
      <c r="C3532" t="s">
        <v>179</v>
      </c>
      <c r="D3532" t="s">
        <v>2282</v>
      </c>
      <c r="E3532" t="s">
        <v>5452</v>
      </c>
      <c r="F3532" t="s">
        <v>3234</v>
      </c>
      <c r="G3532" t="s">
        <v>2163</v>
      </c>
      <c r="H3532" t="s">
        <v>27</v>
      </c>
      <c r="I3532" s="122">
        <v>48.137999999999998</v>
      </c>
      <c r="J3532" s="122">
        <v>2.2930000000000001</v>
      </c>
      <c r="K3532" s="122">
        <v>4.9880000000000004</v>
      </c>
      <c r="L3532" s="122">
        <v>5.6379999999999999</v>
      </c>
      <c r="M3532" s="122">
        <v>0.14699999999999999</v>
      </c>
      <c r="N3532" s="122">
        <v>14.113</v>
      </c>
      <c r="O3532" s="122">
        <v>23.69</v>
      </c>
      <c r="P3532" s="122">
        <v>0.51500000000000001</v>
      </c>
      <c r="R3532" s="122">
        <v>0.129</v>
      </c>
      <c r="S3532" s="122">
        <v>81.69178266000587</v>
      </c>
      <c r="T3532" s="122">
        <v>99.682999999999993</v>
      </c>
    </row>
    <row r="3533" spans="1:20" x14ac:dyDescent="0.25">
      <c r="A3533" t="s">
        <v>3234</v>
      </c>
      <c r="B3533" t="s">
        <v>3339</v>
      </c>
      <c r="C3533" t="s">
        <v>179</v>
      </c>
      <c r="D3533" t="s">
        <v>2282</v>
      </c>
      <c r="E3533" t="s">
        <v>5452</v>
      </c>
      <c r="F3533" t="s">
        <v>3234</v>
      </c>
      <c r="G3533" t="s">
        <v>2163</v>
      </c>
      <c r="H3533" t="s">
        <v>27</v>
      </c>
      <c r="I3533" s="122">
        <v>47.293999999999997</v>
      </c>
      <c r="J3533" s="122">
        <v>2.9670000000000001</v>
      </c>
      <c r="K3533" s="122">
        <v>4.8179999999999996</v>
      </c>
      <c r="L3533" s="122">
        <v>7.577</v>
      </c>
      <c r="M3533" s="122">
        <v>0.17499999999999999</v>
      </c>
      <c r="N3533" s="122">
        <v>12.693</v>
      </c>
      <c r="O3533" s="122">
        <v>23.331</v>
      </c>
      <c r="P3533" s="122">
        <v>0.49299999999999999</v>
      </c>
      <c r="Q3533" s="122">
        <v>1.4E-2</v>
      </c>
      <c r="R3533" s="122">
        <v>4.7E-2</v>
      </c>
      <c r="S3533" s="122">
        <v>74.91285187967209</v>
      </c>
      <c r="T3533" s="122">
        <v>99.408999999999978</v>
      </c>
    </row>
    <row r="3534" spans="1:20" x14ac:dyDescent="0.25">
      <c r="A3534" t="s">
        <v>3234</v>
      </c>
      <c r="B3534" t="s">
        <v>3339</v>
      </c>
      <c r="C3534" t="s">
        <v>179</v>
      </c>
      <c r="D3534" t="s">
        <v>2282</v>
      </c>
      <c r="E3534" t="s">
        <v>5452</v>
      </c>
      <c r="F3534" t="s">
        <v>3234</v>
      </c>
      <c r="G3534" t="s">
        <v>2163</v>
      </c>
      <c r="H3534" t="s">
        <v>27</v>
      </c>
      <c r="I3534" s="122">
        <v>47.399000000000001</v>
      </c>
      <c r="J3534" s="122">
        <v>2.7170000000000001</v>
      </c>
      <c r="K3534" s="122">
        <v>4.915</v>
      </c>
      <c r="L3534" s="122">
        <v>7.5119999999999996</v>
      </c>
      <c r="M3534" s="122">
        <v>0.216</v>
      </c>
      <c r="N3534" s="122">
        <v>13.326000000000001</v>
      </c>
      <c r="O3534" s="122">
        <v>23.175999999999998</v>
      </c>
      <c r="P3534" s="122">
        <v>0.48299999999999998</v>
      </c>
      <c r="Q3534" s="122">
        <v>1.2E-2</v>
      </c>
      <c r="S3534" s="122">
        <v>75.973947624036754</v>
      </c>
      <c r="T3534" s="122">
        <v>99.834000000000017</v>
      </c>
    </row>
    <row r="3535" spans="1:20" x14ac:dyDescent="0.25">
      <c r="A3535" t="s">
        <v>3234</v>
      </c>
      <c r="B3535" t="s">
        <v>3339</v>
      </c>
      <c r="C3535" t="s">
        <v>179</v>
      </c>
      <c r="D3535" t="s">
        <v>2282</v>
      </c>
      <c r="E3535" t="s">
        <v>5452</v>
      </c>
      <c r="F3535" t="s">
        <v>3234</v>
      </c>
      <c r="G3535" t="s">
        <v>2163</v>
      </c>
      <c r="H3535" t="s">
        <v>26</v>
      </c>
      <c r="I3535" s="122">
        <v>49.493000000000002</v>
      </c>
      <c r="J3535" s="122">
        <v>1.794</v>
      </c>
      <c r="K3535" s="122">
        <v>4.7240000000000002</v>
      </c>
      <c r="L3535" s="122">
        <v>6.3490000000000002</v>
      </c>
      <c r="M3535" s="122">
        <v>0.17799999999999999</v>
      </c>
      <c r="N3535" s="122">
        <v>14.188000000000001</v>
      </c>
      <c r="O3535" s="122">
        <v>23.18</v>
      </c>
      <c r="P3535" s="122">
        <v>0.43099999999999999</v>
      </c>
      <c r="R3535" s="122">
        <v>0.19800000000000001</v>
      </c>
      <c r="S3535" s="122">
        <v>79.933377989196288</v>
      </c>
      <c r="T3535" s="122">
        <v>100.547</v>
      </c>
    </row>
    <row r="3536" spans="1:20" x14ac:dyDescent="0.25">
      <c r="A3536" t="s">
        <v>3234</v>
      </c>
      <c r="B3536" t="s">
        <v>3339</v>
      </c>
      <c r="C3536" t="s">
        <v>179</v>
      </c>
      <c r="D3536" t="s">
        <v>2282</v>
      </c>
      <c r="E3536" t="s">
        <v>5452</v>
      </c>
      <c r="F3536" t="s">
        <v>3234</v>
      </c>
      <c r="G3536" t="s">
        <v>2163</v>
      </c>
      <c r="H3536" t="s">
        <v>26</v>
      </c>
      <c r="I3536" s="122">
        <v>46.542000000000002</v>
      </c>
      <c r="J3536" s="122">
        <v>2.74</v>
      </c>
      <c r="K3536" s="122">
        <v>7.1150000000000002</v>
      </c>
      <c r="L3536" s="122">
        <v>6.8129999999999997</v>
      </c>
      <c r="M3536" s="122">
        <v>8.6999999999999994E-2</v>
      </c>
      <c r="N3536" s="122">
        <v>12.948</v>
      </c>
      <c r="O3536" s="122">
        <v>23.135999999999999</v>
      </c>
      <c r="P3536" s="122">
        <v>0.49399999999999999</v>
      </c>
      <c r="R3536" s="122">
        <v>0.18</v>
      </c>
      <c r="S3536" s="122">
        <v>77.208910828794302</v>
      </c>
      <c r="T3536" s="122">
        <v>100.05500000000001</v>
      </c>
    </row>
    <row r="3537" spans="1:20" x14ac:dyDescent="0.25">
      <c r="A3537" t="s">
        <v>3234</v>
      </c>
      <c r="B3537" t="s">
        <v>3339</v>
      </c>
      <c r="C3537" t="s">
        <v>179</v>
      </c>
      <c r="D3537" t="s">
        <v>2282</v>
      </c>
      <c r="E3537" t="s">
        <v>5452</v>
      </c>
      <c r="F3537" t="s">
        <v>3234</v>
      </c>
      <c r="G3537" t="s">
        <v>2163</v>
      </c>
      <c r="H3537" t="s">
        <v>25</v>
      </c>
      <c r="I3537" s="122">
        <v>43.927999999999997</v>
      </c>
      <c r="J3537" s="122">
        <v>4.0419999999999998</v>
      </c>
      <c r="K3537" s="122">
        <v>8.4429999999999996</v>
      </c>
      <c r="L3537" s="122">
        <v>7.2350000000000003</v>
      </c>
      <c r="M3537" s="122">
        <v>0.13600000000000001</v>
      </c>
      <c r="N3537" s="122">
        <v>12.013</v>
      </c>
      <c r="O3537" s="122">
        <v>22.611999999999998</v>
      </c>
      <c r="P3537" s="122">
        <v>0.52300000000000002</v>
      </c>
      <c r="R3537" s="122">
        <v>0.23100000000000001</v>
      </c>
      <c r="S3537" s="122">
        <v>74.745704661974713</v>
      </c>
      <c r="T3537" s="122">
        <v>99.193999999999988</v>
      </c>
    </row>
    <row r="3538" spans="1:20" x14ac:dyDescent="0.25">
      <c r="A3538" t="s">
        <v>3234</v>
      </c>
      <c r="B3538" t="s">
        <v>3339</v>
      </c>
      <c r="C3538" t="s">
        <v>179</v>
      </c>
      <c r="D3538" t="s">
        <v>2282</v>
      </c>
      <c r="E3538" t="s">
        <v>5452</v>
      </c>
      <c r="F3538" t="s">
        <v>3234</v>
      </c>
      <c r="G3538" t="s">
        <v>2163</v>
      </c>
      <c r="H3538" t="s">
        <v>25</v>
      </c>
      <c r="I3538" s="122">
        <v>46.594000000000001</v>
      </c>
      <c r="J3538" s="122">
        <v>2.593</v>
      </c>
      <c r="K3538" s="122">
        <v>6.15</v>
      </c>
      <c r="L3538" s="122">
        <v>6.4870000000000001</v>
      </c>
      <c r="M3538" s="122">
        <v>9.7000000000000003E-2</v>
      </c>
      <c r="N3538" s="122">
        <v>12.744999999999999</v>
      </c>
      <c r="O3538" s="122">
        <v>23.231999999999999</v>
      </c>
      <c r="P3538" s="122">
        <v>0.49</v>
      </c>
      <c r="R3538" s="122">
        <v>0.19900000000000001</v>
      </c>
      <c r="S3538" s="122">
        <v>77.788359851263564</v>
      </c>
      <c r="T3538" s="122">
        <v>98.586999999999989</v>
      </c>
    </row>
    <row r="3539" spans="1:20" x14ac:dyDescent="0.25">
      <c r="A3539" t="s">
        <v>3234</v>
      </c>
      <c r="B3539" t="s">
        <v>3339</v>
      </c>
      <c r="C3539" t="s">
        <v>179</v>
      </c>
      <c r="D3539" t="s">
        <v>2282</v>
      </c>
      <c r="E3539" t="s">
        <v>5452</v>
      </c>
      <c r="F3539" t="s">
        <v>3234</v>
      </c>
      <c r="G3539" t="s">
        <v>2163</v>
      </c>
      <c r="H3539" t="s">
        <v>25</v>
      </c>
      <c r="I3539" s="122">
        <v>48.487000000000002</v>
      </c>
      <c r="J3539" s="122">
        <v>2.3660000000000001</v>
      </c>
      <c r="K3539" s="122">
        <v>4.8890000000000002</v>
      </c>
      <c r="L3539" s="122">
        <v>6.9450000000000003</v>
      </c>
      <c r="M3539" s="122">
        <v>0.161</v>
      </c>
      <c r="N3539" s="122">
        <v>13.747999999999999</v>
      </c>
      <c r="O3539" s="122">
        <v>22.771999999999998</v>
      </c>
      <c r="P3539" s="122">
        <v>0.42</v>
      </c>
      <c r="Q3539" s="122">
        <v>8.0000000000000002E-3</v>
      </c>
      <c r="R3539" s="122">
        <v>6.0999999999999999E-2</v>
      </c>
      <c r="S3539" s="122">
        <v>77.918234785723797</v>
      </c>
      <c r="T3539" s="122">
        <v>99.856999999999999</v>
      </c>
    </row>
    <row r="3540" spans="1:20" x14ac:dyDescent="0.25">
      <c r="A3540" t="s">
        <v>3234</v>
      </c>
      <c r="B3540" t="s">
        <v>3339</v>
      </c>
      <c r="C3540" t="s">
        <v>179</v>
      </c>
      <c r="D3540" t="s">
        <v>2282</v>
      </c>
      <c r="E3540" t="s">
        <v>5452</v>
      </c>
      <c r="F3540" t="s">
        <v>3234</v>
      </c>
      <c r="G3540" t="s">
        <v>2163</v>
      </c>
      <c r="H3540" t="s">
        <v>25</v>
      </c>
      <c r="I3540" s="122">
        <v>46.790999999999997</v>
      </c>
      <c r="J3540" s="122">
        <v>2.7530000000000001</v>
      </c>
      <c r="K3540" s="122">
        <v>6.69</v>
      </c>
      <c r="L3540" s="122">
        <v>6.6269999999999998</v>
      </c>
      <c r="M3540" s="122">
        <v>0.125</v>
      </c>
      <c r="N3540" s="122">
        <v>12.901</v>
      </c>
      <c r="O3540" s="122">
        <v>22.94</v>
      </c>
      <c r="P3540" s="122">
        <v>0.49</v>
      </c>
      <c r="Q3540" s="122">
        <v>1.2999999999999999E-2</v>
      </c>
      <c r="R3540" s="122">
        <v>0.30299999999999999</v>
      </c>
      <c r="S3540" s="122">
        <v>77.629234110950719</v>
      </c>
      <c r="T3540" s="122">
        <v>99.652000000000001</v>
      </c>
    </row>
    <row r="3541" spans="1:20" x14ac:dyDescent="0.25">
      <c r="A3541" t="s">
        <v>3234</v>
      </c>
      <c r="B3541" t="s">
        <v>3339</v>
      </c>
      <c r="C3541" t="s">
        <v>179</v>
      </c>
      <c r="D3541" t="s">
        <v>2282</v>
      </c>
      <c r="E3541" t="s">
        <v>5452</v>
      </c>
      <c r="F3541" t="s">
        <v>3234</v>
      </c>
      <c r="G3541" t="s">
        <v>2163</v>
      </c>
      <c r="H3541" t="s">
        <v>25</v>
      </c>
      <c r="I3541" s="122">
        <v>49.323999999999998</v>
      </c>
      <c r="J3541" s="122">
        <v>1.95</v>
      </c>
      <c r="K3541" s="122">
        <v>4.5179999999999998</v>
      </c>
      <c r="L3541" s="122">
        <v>6.5309999999999997</v>
      </c>
      <c r="M3541" s="122">
        <v>8.5999999999999993E-2</v>
      </c>
      <c r="N3541" s="122">
        <v>14.055999999999999</v>
      </c>
      <c r="O3541" s="122">
        <v>22.553999999999998</v>
      </c>
      <c r="P3541" s="122">
        <v>0.438</v>
      </c>
      <c r="Q3541" s="122">
        <v>0.02</v>
      </c>
      <c r="R3541" s="122">
        <v>0.219</v>
      </c>
      <c r="S3541" s="122">
        <v>79.323321216616478</v>
      </c>
      <c r="T3541" s="122">
        <v>99.695999999999998</v>
      </c>
    </row>
    <row r="3542" spans="1:20" x14ac:dyDescent="0.25">
      <c r="A3542" t="s">
        <v>3234</v>
      </c>
      <c r="B3542" t="s">
        <v>3339</v>
      </c>
      <c r="C3542" t="s">
        <v>179</v>
      </c>
      <c r="D3542" t="s">
        <v>2282</v>
      </c>
      <c r="E3542" t="s">
        <v>5452</v>
      </c>
      <c r="F3542" t="s">
        <v>3234</v>
      </c>
      <c r="G3542" t="s">
        <v>2163</v>
      </c>
      <c r="H3542" t="s">
        <v>24</v>
      </c>
      <c r="I3542" s="122">
        <v>49.831000000000003</v>
      </c>
      <c r="J3542" s="122">
        <v>1.849</v>
      </c>
      <c r="K3542" s="122">
        <v>4.0880000000000001</v>
      </c>
      <c r="L3542" s="122">
        <v>6.3120000000000003</v>
      </c>
      <c r="M3542" s="122">
        <v>0.128</v>
      </c>
      <c r="N3542" s="122">
        <v>14.867000000000001</v>
      </c>
      <c r="O3542" s="122">
        <v>22.626999999999999</v>
      </c>
      <c r="P3542" s="122">
        <v>0.40799999999999997</v>
      </c>
      <c r="Q3542" s="122">
        <v>2.1000000000000001E-2</v>
      </c>
      <c r="R3542" s="122">
        <v>0.20499999999999999</v>
      </c>
      <c r="S3542" s="122">
        <v>80.763690330135518</v>
      </c>
      <c r="T3542" s="122">
        <v>100.395</v>
      </c>
    </row>
    <row r="3543" spans="1:20" x14ac:dyDescent="0.25">
      <c r="A3543" t="s">
        <v>3234</v>
      </c>
      <c r="B3543" t="s">
        <v>3339</v>
      </c>
      <c r="C3543" t="s">
        <v>179</v>
      </c>
      <c r="D3543" t="s">
        <v>2282</v>
      </c>
      <c r="E3543" t="s">
        <v>5452</v>
      </c>
      <c r="F3543" t="s">
        <v>3234</v>
      </c>
      <c r="G3543" t="s">
        <v>2163</v>
      </c>
      <c r="H3543" t="s">
        <v>24</v>
      </c>
      <c r="I3543" s="122">
        <v>45.792000000000002</v>
      </c>
      <c r="J3543" s="122">
        <v>3.6619999999999999</v>
      </c>
      <c r="K3543" s="122">
        <v>6.641</v>
      </c>
      <c r="L3543" s="122">
        <v>7.1580000000000004</v>
      </c>
      <c r="M3543" s="122">
        <v>7.0000000000000007E-2</v>
      </c>
      <c r="N3543" s="122">
        <v>12.694000000000001</v>
      </c>
      <c r="O3543" s="122">
        <v>22.73</v>
      </c>
      <c r="P3543" s="122">
        <v>0.57799999999999996</v>
      </c>
      <c r="Q3543" s="122">
        <v>2E-3</v>
      </c>
      <c r="R3543" s="122">
        <v>6.0999999999999999E-2</v>
      </c>
      <c r="S3543" s="122">
        <v>75.968170931514834</v>
      </c>
      <c r="T3543" s="122">
        <v>99.416000000000011</v>
      </c>
    </row>
    <row r="3544" spans="1:20" x14ac:dyDescent="0.25">
      <c r="A3544" t="s">
        <v>3234</v>
      </c>
      <c r="B3544" t="s">
        <v>3339</v>
      </c>
      <c r="C3544" t="s">
        <v>179</v>
      </c>
      <c r="D3544" t="s">
        <v>2282</v>
      </c>
      <c r="E3544" t="s">
        <v>5452</v>
      </c>
      <c r="F3544" t="s">
        <v>3234</v>
      </c>
      <c r="G3544" t="s">
        <v>2163</v>
      </c>
      <c r="H3544" t="s">
        <v>24</v>
      </c>
      <c r="I3544" s="122">
        <v>45.103000000000002</v>
      </c>
      <c r="J3544" s="122">
        <v>3.415</v>
      </c>
      <c r="K3544" s="122">
        <v>8.0519999999999996</v>
      </c>
      <c r="L3544" s="122">
        <v>7.7060000000000004</v>
      </c>
      <c r="M3544" s="122">
        <v>9.5000000000000001E-2</v>
      </c>
      <c r="N3544" s="122">
        <v>12.077</v>
      </c>
      <c r="O3544" s="122">
        <v>22.613</v>
      </c>
      <c r="P3544" s="122">
        <v>0.65300000000000002</v>
      </c>
      <c r="Q3544" s="122">
        <v>1.2999999999999999E-2</v>
      </c>
      <c r="R3544" s="122">
        <v>9.8000000000000004E-2</v>
      </c>
      <c r="S3544" s="122">
        <v>73.639988002828204</v>
      </c>
      <c r="T3544" s="122">
        <v>99.89</v>
      </c>
    </row>
    <row r="3545" spans="1:20" x14ac:dyDescent="0.25">
      <c r="A3545" t="s">
        <v>3234</v>
      </c>
      <c r="B3545" t="s">
        <v>3339</v>
      </c>
      <c r="C3545" t="s">
        <v>179</v>
      </c>
      <c r="D3545" t="s">
        <v>2282</v>
      </c>
      <c r="E3545" t="s">
        <v>5452</v>
      </c>
      <c r="F3545" t="s">
        <v>3234</v>
      </c>
      <c r="G3545" t="s">
        <v>2163</v>
      </c>
      <c r="H3545" t="s">
        <v>24</v>
      </c>
      <c r="I3545" s="122">
        <v>45.875999999999998</v>
      </c>
      <c r="J3545" s="122">
        <v>3.0030000000000001</v>
      </c>
      <c r="K3545" s="122">
        <v>7.6589999999999998</v>
      </c>
      <c r="L3545" s="122">
        <v>7.5839999999999996</v>
      </c>
      <c r="M3545" s="122">
        <v>0.124</v>
      </c>
      <c r="N3545" s="122">
        <v>12.528</v>
      </c>
      <c r="O3545" s="122">
        <v>22.713000000000001</v>
      </c>
      <c r="P3545" s="122">
        <v>0.54100000000000004</v>
      </c>
      <c r="Q3545" s="122">
        <v>0.02</v>
      </c>
      <c r="R3545" s="122">
        <v>0.182</v>
      </c>
      <c r="S3545" s="122">
        <v>74.648676030974528</v>
      </c>
      <c r="T3545" s="122">
        <v>100.247</v>
      </c>
    </row>
    <row r="3546" spans="1:20" x14ac:dyDescent="0.25">
      <c r="A3546" t="s">
        <v>3234</v>
      </c>
      <c r="B3546" t="s">
        <v>3339</v>
      </c>
      <c r="C3546" t="s">
        <v>179</v>
      </c>
      <c r="D3546" t="s">
        <v>2282</v>
      </c>
      <c r="E3546" t="s">
        <v>5452</v>
      </c>
      <c r="F3546" t="s">
        <v>3234</v>
      </c>
      <c r="G3546" t="s">
        <v>2163</v>
      </c>
      <c r="H3546" t="s">
        <v>24</v>
      </c>
      <c r="I3546" s="122">
        <v>47.915999999999997</v>
      </c>
      <c r="J3546" s="122">
        <v>2.835</v>
      </c>
      <c r="K3546" s="122">
        <v>5.2510000000000003</v>
      </c>
      <c r="L3546" s="122">
        <v>7.4429999999999996</v>
      </c>
      <c r="M3546" s="122">
        <v>0.14399999999999999</v>
      </c>
      <c r="N3546" s="122">
        <v>13.143000000000001</v>
      </c>
      <c r="O3546" s="122">
        <v>22.734000000000002</v>
      </c>
      <c r="P3546" s="122">
        <v>0.437</v>
      </c>
      <c r="R3546" s="122">
        <v>3.4000000000000002E-2</v>
      </c>
      <c r="S3546" s="122">
        <v>75.889881626781843</v>
      </c>
      <c r="T3546" s="122">
        <v>99.937000000000012</v>
      </c>
    </row>
    <row r="3547" spans="1:20" x14ac:dyDescent="0.25">
      <c r="A3547" t="s">
        <v>3234</v>
      </c>
      <c r="B3547" t="s">
        <v>3339</v>
      </c>
      <c r="C3547" t="s">
        <v>179</v>
      </c>
      <c r="D3547" t="s">
        <v>2282</v>
      </c>
      <c r="E3547" t="s">
        <v>5452</v>
      </c>
      <c r="F3547" t="s">
        <v>3234</v>
      </c>
      <c r="G3547" t="s">
        <v>2163</v>
      </c>
      <c r="H3547" t="s">
        <v>23</v>
      </c>
      <c r="I3547" s="122">
        <v>46.615000000000002</v>
      </c>
      <c r="J3547" s="122">
        <v>2.99</v>
      </c>
      <c r="K3547" s="122">
        <v>5.6340000000000003</v>
      </c>
      <c r="L3547" s="122">
        <v>7.6349999999999998</v>
      </c>
      <c r="M3547" s="122">
        <v>0.182</v>
      </c>
      <c r="N3547" s="122">
        <v>13.143000000000001</v>
      </c>
      <c r="O3547" s="122">
        <v>23.41</v>
      </c>
      <c r="P3547" s="122">
        <v>0.47199999999999998</v>
      </c>
      <c r="Q3547" s="122">
        <v>0.01</v>
      </c>
      <c r="S3547" s="122">
        <v>75.420805083230661</v>
      </c>
      <c r="T3547" s="122">
        <v>100.117</v>
      </c>
    </row>
    <row r="3548" spans="1:20" x14ac:dyDescent="0.25">
      <c r="A3548" t="s">
        <v>3234</v>
      </c>
      <c r="B3548" t="s">
        <v>3339</v>
      </c>
      <c r="C3548" t="s">
        <v>179</v>
      </c>
      <c r="D3548" t="s">
        <v>2282</v>
      </c>
      <c r="E3548" t="s">
        <v>5452</v>
      </c>
      <c r="F3548" t="s">
        <v>3234</v>
      </c>
      <c r="G3548" t="s">
        <v>2163</v>
      </c>
      <c r="H3548" t="s">
        <v>23</v>
      </c>
      <c r="I3548" s="122">
        <v>45.436</v>
      </c>
      <c r="J3548" s="122">
        <v>3.0019999999999998</v>
      </c>
      <c r="K3548" s="122">
        <v>7.8920000000000003</v>
      </c>
      <c r="L3548" s="122">
        <v>6.9080000000000004</v>
      </c>
      <c r="M3548" s="122">
        <v>3.3000000000000002E-2</v>
      </c>
      <c r="N3548" s="122">
        <v>12.59</v>
      </c>
      <c r="O3548" s="122">
        <v>22.731999999999999</v>
      </c>
      <c r="P3548" s="122">
        <v>0.56899999999999995</v>
      </c>
      <c r="R3548" s="122">
        <v>0.09</v>
      </c>
      <c r="S3548" s="122">
        <v>76.463464910917807</v>
      </c>
      <c r="T3548" s="122">
        <v>99.25200000000001</v>
      </c>
    </row>
    <row r="3549" spans="1:20" x14ac:dyDescent="0.25">
      <c r="A3549" t="s">
        <v>3234</v>
      </c>
      <c r="B3549" t="s">
        <v>3339</v>
      </c>
      <c r="C3549" t="s">
        <v>179</v>
      </c>
      <c r="D3549" t="s">
        <v>2282</v>
      </c>
      <c r="E3549" t="s">
        <v>5452</v>
      </c>
      <c r="F3549" t="s">
        <v>3234</v>
      </c>
      <c r="G3549" t="s">
        <v>2163</v>
      </c>
      <c r="H3549" t="s">
        <v>22</v>
      </c>
      <c r="I3549" s="122">
        <v>45.12</v>
      </c>
      <c r="J3549" s="122">
        <v>3.2970000000000002</v>
      </c>
      <c r="K3549" s="122">
        <v>8.1539999999999999</v>
      </c>
      <c r="L3549" s="122">
        <v>7.5839999999999996</v>
      </c>
      <c r="M3549" s="122">
        <v>0.121</v>
      </c>
      <c r="N3549" s="122">
        <v>11.28</v>
      </c>
      <c r="O3549" s="122">
        <v>22.928999999999998</v>
      </c>
      <c r="P3549" s="122">
        <v>0.51700000000000002</v>
      </c>
      <c r="R3549" s="122">
        <v>0.20499999999999999</v>
      </c>
      <c r="S3549" s="122">
        <v>72.612033858451881</v>
      </c>
      <c r="T3549" s="122">
        <v>99.206999999999994</v>
      </c>
    </row>
    <row r="3550" spans="1:20" x14ac:dyDescent="0.25">
      <c r="A3550" t="s">
        <v>3234</v>
      </c>
      <c r="B3550" t="s">
        <v>3339</v>
      </c>
      <c r="C3550" t="s">
        <v>179</v>
      </c>
      <c r="D3550" t="s">
        <v>2282</v>
      </c>
      <c r="E3550" t="s">
        <v>5452</v>
      </c>
      <c r="F3550" t="s">
        <v>3234</v>
      </c>
      <c r="G3550" t="s">
        <v>2163</v>
      </c>
      <c r="H3550" t="s">
        <v>22</v>
      </c>
      <c r="I3550" s="122">
        <v>45.817</v>
      </c>
      <c r="J3550" s="122">
        <v>3.3519999999999999</v>
      </c>
      <c r="K3550" s="122">
        <v>7.8810000000000002</v>
      </c>
      <c r="L3550" s="122">
        <v>7.165</v>
      </c>
      <c r="M3550" s="122">
        <v>6.0999999999999999E-2</v>
      </c>
      <c r="N3550" s="122">
        <v>12.2</v>
      </c>
      <c r="O3550" s="122">
        <v>23.148</v>
      </c>
      <c r="P3550" s="122">
        <v>0.53100000000000003</v>
      </c>
      <c r="R3550" s="122">
        <v>0.13400000000000001</v>
      </c>
      <c r="S3550" s="122">
        <v>75.217839080377388</v>
      </c>
      <c r="T3550" s="122">
        <v>100.31399999999999</v>
      </c>
    </row>
    <row r="3551" spans="1:20" x14ac:dyDescent="0.25">
      <c r="A3551" t="s">
        <v>3234</v>
      </c>
      <c r="B3551" t="s">
        <v>3339</v>
      </c>
      <c r="C3551" t="s">
        <v>179</v>
      </c>
      <c r="D3551" t="s">
        <v>2282</v>
      </c>
      <c r="E3551" t="s">
        <v>5452</v>
      </c>
      <c r="F3551" t="s">
        <v>3234</v>
      </c>
      <c r="G3551" t="s">
        <v>2163</v>
      </c>
      <c r="H3551" t="s">
        <v>22</v>
      </c>
      <c r="I3551" s="122">
        <v>44.814999999999998</v>
      </c>
      <c r="J3551" s="122">
        <v>3.1030000000000002</v>
      </c>
      <c r="K3551" s="122">
        <v>8.1029999999999998</v>
      </c>
      <c r="L3551" s="122">
        <v>7.867</v>
      </c>
      <c r="M3551" s="122">
        <v>5.2999999999999999E-2</v>
      </c>
      <c r="N3551" s="122">
        <v>11.789</v>
      </c>
      <c r="O3551" s="122">
        <v>22.334</v>
      </c>
      <c r="P3551" s="122">
        <v>0.61499999999999999</v>
      </c>
      <c r="Q3551" s="122">
        <v>1.4E-2</v>
      </c>
      <c r="R3551" s="122">
        <v>0.105</v>
      </c>
      <c r="S3551" s="122">
        <v>72.760925242803197</v>
      </c>
      <c r="T3551" s="122">
        <v>98.841999999999985</v>
      </c>
    </row>
    <row r="3552" spans="1:20" x14ac:dyDescent="0.25">
      <c r="A3552" t="s">
        <v>3234</v>
      </c>
      <c r="B3552" t="s">
        <v>3339</v>
      </c>
      <c r="C3552" t="s">
        <v>179</v>
      </c>
      <c r="D3552" t="s">
        <v>2282</v>
      </c>
      <c r="E3552" t="s">
        <v>5452</v>
      </c>
      <c r="F3552" t="s">
        <v>3234</v>
      </c>
      <c r="G3552" t="s">
        <v>2163</v>
      </c>
      <c r="H3552" t="s">
        <v>22</v>
      </c>
      <c r="I3552" s="122">
        <v>44.396000000000001</v>
      </c>
      <c r="J3552" s="122">
        <v>3.649</v>
      </c>
      <c r="K3552" s="122">
        <v>8.9540000000000006</v>
      </c>
      <c r="L3552" s="122">
        <v>7.6920000000000002</v>
      </c>
      <c r="M3552" s="122">
        <v>7.4999999999999997E-2</v>
      </c>
      <c r="N3552" s="122">
        <v>11.324999999999999</v>
      </c>
      <c r="O3552" s="122">
        <v>22.597999999999999</v>
      </c>
      <c r="P3552" s="122">
        <v>0.56000000000000005</v>
      </c>
      <c r="Q3552" s="122">
        <v>1.2999999999999999E-2</v>
      </c>
      <c r="S3552" s="122">
        <v>72.409546060771447</v>
      </c>
      <c r="T3552" s="122">
        <v>99.28100000000002</v>
      </c>
    </row>
    <row r="3553" spans="1:20" x14ac:dyDescent="0.25">
      <c r="A3553" t="s">
        <v>3234</v>
      </c>
      <c r="B3553" t="s">
        <v>3339</v>
      </c>
      <c r="C3553" t="s">
        <v>179</v>
      </c>
      <c r="D3553" t="s">
        <v>2282</v>
      </c>
      <c r="E3553" t="s">
        <v>5452</v>
      </c>
      <c r="F3553" t="s">
        <v>3234</v>
      </c>
      <c r="G3553" t="s">
        <v>2163</v>
      </c>
      <c r="H3553" t="s">
        <v>22</v>
      </c>
      <c r="I3553" s="122">
        <v>43.686999999999998</v>
      </c>
      <c r="J3553" s="122">
        <v>4.2549999999999999</v>
      </c>
      <c r="K3553" s="122">
        <v>9.4710000000000001</v>
      </c>
      <c r="L3553" s="122">
        <v>7.8250000000000002</v>
      </c>
      <c r="M3553" s="122">
        <v>9.1999999999999998E-2</v>
      </c>
      <c r="N3553" s="122">
        <v>10.920999999999999</v>
      </c>
      <c r="O3553" s="122">
        <v>22.795999999999999</v>
      </c>
      <c r="P3553" s="122">
        <v>0.50800000000000001</v>
      </c>
      <c r="S3553" s="122">
        <v>71.328661426485695</v>
      </c>
      <c r="T3553" s="122">
        <v>99.60499999999999</v>
      </c>
    </row>
    <row r="3554" spans="1:20" x14ac:dyDescent="0.25">
      <c r="A3554" t="s">
        <v>3234</v>
      </c>
      <c r="B3554" t="s">
        <v>3339</v>
      </c>
      <c r="C3554" t="s">
        <v>179</v>
      </c>
      <c r="D3554" t="s">
        <v>2282</v>
      </c>
      <c r="E3554" t="s">
        <v>5452</v>
      </c>
      <c r="F3554" t="s">
        <v>3234</v>
      </c>
      <c r="G3554" t="s">
        <v>2163</v>
      </c>
      <c r="H3554" t="s">
        <v>22</v>
      </c>
      <c r="I3554" s="122">
        <v>47.619</v>
      </c>
      <c r="J3554" s="122">
        <v>2.6269999999999998</v>
      </c>
      <c r="K3554" s="122">
        <v>5.5410000000000004</v>
      </c>
      <c r="L3554" s="122">
        <v>7.6859999999999999</v>
      </c>
      <c r="M3554" s="122">
        <v>0.182</v>
      </c>
      <c r="N3554" s="122">
        <v>13.236000000000001</v>
      </c>
      <c r="O3554" s="122">
        <v>22.309000000000001</v>
      </c>
      <c r="P3554" s="122">
        <v>0.40100000000000002</v>
      </c>
      <c r="Q3554" s="122">
        <v>2E-3</v>
      </c>
      <c r="S3554" s="122">
        <v>75.428099712774269</v>
      </c>
      <c r="T3554" s="122">
        <v>99.602999999999994</v>
      </c>
    </row>
    <row r="3555" spans="1:20" x14ac:dyDescent="0.25">
      <c r="A3555" t="s">
        <v>3234</v>
      </c>
      <c r="B3555" t="s">
        <v>3339</v>
      </c>
      <c r="C3555" t="s">
        <v>179</v>
      </c>
      <c r="D3555" t="s">
        <v>2282</v>
      </c>
      <c r="E3555" t="s">
        <v>5452</v>
      </c>
      <c r="F3555" t="s">
        <v>3234</v>
      </c>
      <c r="G3555" t="s">
        <v>2163</v>
      </c>
      <c r="H3555" t="s">
        <v>22</v>
      </c>
      <c r="I3555" s="122">
        <v>48.624000000000002</v>
      </c>
      <c r="J3555" s="122">
        <v>2.258</v>
      </c>
      <c r="K3555" s="122">
        <v>5.3659999999999997</v>
      </c>
      <c r="L3555" s="122">
        <v>6.734</v>
      </c>
      <c r="M3555" s="122">
        <v>0.16</v>
      </c>
      <c r="N3555" s="122">
        <v>13.749000000000001</v>
      </c>
      <c r="O3555" s="122">
        <v>22.477</v>
      </c>
      <c r="P3555" s="122">
        <v>0.44500000000000001</v>
      </c>
      <c r="R3555" s="122">
        <v>0.33400000000000002</v>
      </c>
      <c r="S3555" s="122">
        <v>78.445732091600362</v>
      </c>
      <c r="T3555" s="122">
        <v>100.14700000000001</v>
      </c>
    </row>
    <row r="3556" spans="1:20" x14ac:dyDescent="0.25">
      <c r="A3556" t="s">
        <v>3234</v>
      </c>
      <c r="B3556" t="s">
        <v>3339</v>
      </c>
      <c r="C3556" t="s">
        <v>179</v>
      </c>
      <c r="D3556" t="s">
        <v>2282</v>
      </c>
      <c r="E3556" t="s">
        <v>5452</v>
      </c>
      <c r="F3556" t="s">
        <v>3234</v>
      </c>
      <c r="G3556" t="s">
        <v>2163</v>
      </c>
      <c r="H3556" t="s">
        <v>22</v>
      </c>
      <c r="I3556" s="122">
        <v>46.106999999999999</v>
      </c>
      <c r="J3556" s="122">
        <v>3.3879999999999999</v>
      </c>
      <c r="K3556" s="122">
        <v>7.5430000000000001</v>
      </c>
      <c r="L3556" s="122">
        <v>7.1609999999999996</v>
      </c>
      <c r="M3556" s="122">
        <v>0.11700000000000001</v>
      </c>
      <c r="N3556" s="122">
        <v>12.531000000000001</v>
      </c>
      <c r="O3556" s="122">
        <v>22.806999999999999</v>
      </c>
      <c r="P3556" s="122">
        <v>0.55600000000000005</v>
      </c>
      <c r="R3556" s="122">
        <v>0.24</v>
      </c>
      <c r="S3556" s="122">
        <v>75.723732577317477</v>
      </c>
      <c r="T3556" s="122">
        <v>100.45</v>
      </c>
    </row>
    <row r="3557" spans="1:20" x14ac:dyDescent="0.25">
      <c r="A3557" t="s">
        <v>3234</v>
      </c>
      <c r="B3557" t="s">
        <v>3339</v>
      </c>
      <c r="C3557" t="s">
        <v>179</v>
      </c>
      <c r="D3557" t="s">
        <v>2282</v>
      </c>
      <c r="E3557" t="s">
        <v>5452</v>
      </c>
      <c r="F3557" t="s">
        <v>3234</v>
      </c>
      <c r="G3557" t="s">
        <v>2163</v>
      </c>
      <c r="H3557" t="s">
        <v>22</v>
      </c>
      <c r="I3557" s="122">
        <v>48.637999999999998</v>
      </c>
      <c r="J3557" s="122">
        <v>2.153</v>
      </c>
      <c r="K3557" s="122">
        <v>4.71</v>
      </c>
      <c r="L3557" s="122">
        <v>6.6239999999999997</v>
      </c>
      <c r="M3557" s="122">
        <v>0.15</v>
      </c>
      <c r="N3557" s="122">
        <v>13.999000000000001</v>
      </c>
      <c r="O3557" s="122">
        <v>22.838999999999999</v>
      </c>
      <c r="P3557" s="122">
        <v>0.42599999999999999</v>
      </c>
      <c r="R3557" s="122">
        <v>7.5999999999999998E-2</v>
      </c>
      <c r="S3557" s="122">
        <v>79.02317553112637</v>
      </c>
      <c r="T3557" s="122">
        <v>99.647999999999996</v>
      </c>
    </row>
    <row r="3558" spans="1:20" x14ac:dyDescent="0.25">
      <c r="A3558" t="s">
        <v>3234</v>
      </c>
      <c r="B3558" t="s">
        <v>3339</v>
      </c>
      <c r="C3558" t="s">
        <v>179</v>
      </c>
      <c r="D3558" t="s">
        <v>2282</v>
      </c>
      <c r="E3558" t="s">
        <v>5452</v>
      </c>
      <c r="F3558" t="s">
        <v>3234</v>
      </c>
      <c r="G3558" t="s">
        <v>2163</v>
      </c>
      <c r="H3558" t="s">
        <v>22</v>
      </c>
      <c r="I3558" s="122">
        <v>46.634</v>
      </c>
      <c r="J3558" s="122">
        <v>3.2679999999999998</v>
      </c>
      <c r="K3558" s="122">
        <v>7.149</v>
      </c>
      <c r="L3558" s="122">
        <v>6.7430000000000003</v>
      </c>
      <c r="M3558" s="122">
        <v>0.11</v>
      </c>
      <c r="N3558" s="122">
        <v>12.834</v>
      </c>
      <c r="O3558" s="122">
        <v>22.893999999999998</v>
      </c>
      <c r="P3558" s="122">
        <v>0.52800000000000002</v>
      </c>
      <c r="Q3558" s="122">
        <v>1E-3</v>
      </c>
      <c r="R3558" s="122">
        <v>0.23400000000000001</v>
      </c>
      <c r="S3558" s="122">
        <v>77.235017121763974</v>
      </c>
      <c r="T3558" s="122">
        <v>100.414</v>
      </c>
    </row>
    <row r="3559" spans="1:20" x14ac:dyDescent="0.25">
      <c r="A3559" t="s">
        <v>3234</v>
      </c>
      <c r="B3559" t="s">
        <v>3339</v>
      </c>
      <c r="C3559" t="s">
        <v>179</v>
      </c>
      <c r="D3559" t="s">
        <v>2282</v>
      </c>
      <c r="E3559" t="s">
        <v>5452</v>
      </c>
      <c r="F3559" t="s">
        <v>3234</v>
      </c>
      <c r="G3559" t="s">
        <v>2163</v>
      </c>
      <c r="H3559" t="s">
        <v>22</v>
      </c>
      <c r="I3559" s="122">
        <v>47.029000000000003</v>
      </c>
      <c r="J3559" s="122">
        <v>2.4830000000000001</v>
      </c>
      <c r="K3559" s="122">
        <v>6.8979999999999997</v>
      </c>
      <c r="L3559" s="122">
        <v>7.9020000000000001</v>
      </c>
      <c r="M3559" s="122">
        <v>7.0999999999999994E-2</v>
      </c>
      <c r="N3559" s="122">
        <v>12.145</v>
      </c>
      <c r="O3559" s="122">
        <v>22.524000000000001</v>
      </c>
      <c r="P3559" s="122">
        <v>0.69899999999999995</v>
      </c>
      <c r="Q3559" s="122">
        <v>2.8000000000000001E-2</v>
      </c>
      <c r="R3559" s="122">
        <v>0.03</v>
      </c>
      <c r="S3559" s="122">
        <v>73.259685434579779</v>
      </c>
      <c r="T3559" s="122">
        <v>99.85</v>
      </c>
    </row>
    <row r="3560" spans="1:20" x14ac:dyDescent="0.25">
      <c r="A3560" t="s">
        <v>3234</v>
      </c>
      <c r="B3560" t="s">
        <v>3339</v>
      </c>
      <c r="C3560" t="s">
        <v>179</v>
      </c>
      <c r="D3560" t="s">
        <v>2282</v>
      </c>
      <c r="E3560" t="s">
        <v>5452</v>
      </c>
      <c r="F3560" t="s">
        <v>3234</v>
      </c>
      <c r="G3560" t="s">
        <v>2163</v>
      </c>
      <c r="H3560" t="s">
        <v>22</v>
      </c>
      <c r="I3560" s="122">
        <v>47.344000000000001</v>
      </c>
      <c r="J3560" s="122">
        <v>2.6859999999999999</v>
      </c>
      <c r="K3560" s="122">
        <v>7.0570000000000004</v>
      </c>
      <c r="L3560" s="122">
        <v>6.7850000000000001</v>
      </c>
      <c r="M3560" s="122">
        <v>0.107</v>
      </c>
      <c r="N3560" s="122">
        <v>12.759</v>
      </c>
      <c r="O3560" s="122">
        <v>23.15</v>
      </c>
      <c r="P3560" s="122">
        <v>0.52700000000000002</v>
      </c>
      <c r="R3560" s="122">
        <v>0.217</v>
      </c>
      <c r="S3560" s="122">
        <v>77.022092213245699</v>
      </c>
      <c r="T3560" s="122">
        <v>100.676</v>
      </c>
    </row>
    <row r="3561" spans="1:20" x14ac:dyDescent="0.25">
      <c r="A3561" t="s">
        <v>3234</v>
      </c>
      <c r="B3561" t="s">
        <v>3339</v>
      </c>
      <c r="C3561" t="s">
        <v>179</v>
      </c>
      <c r="D3561" t="s">
        <v>2282</v>
      </c>
      <c r="E3561" t="s">
        <v>5452</v>
      </c>
      <c r="F3561" t="s">
        <v>3234</v>
      </c>
      <c r="G3561" t="s">
        <v>2163</v>
      </c>
      <c r="H3561" t="s">
        <v>22</v>
      </c>
      <c r="I3561" s="122">
        <v>48.8</v>
      </c>
      <c r="J3561" s="122">
        <v>1.8340000000000001</v>
      </c>
      <c r="K3561" s="122">
        <v>4.9809999999999999</v>
      </c>
      <c r="L3561" s="122">
        <v>6.5739999999999998</v>
      </c>
      <c r="M3561" s="122">
        <v>0.10299999999999999</v>
      </c>
      <c r="N3561" s="122">
        <v>13.944000000000001</v>
      </c>
      <c r="O3561" s="122">
        <v>22.878</v>
      </c>
      <c r="P3561" s="122">
        <v>0.379</v>
      </c>
      <c r="R3561" s="122">
        <v>9.7000000000000003E-2</v>
      </c>
      <c r="S3561" s="122">
        <v>79.083456255240051</v>
      </c>
      <c r="T3561" s="122">
        <v>99.59</v>
      </c>
    </row>
    <row r="3562" spans="1:20" x14ac:dyDescent="0.25">
      <c r="A3562" t="s">
        <v>3234</v>
      </c>
      <c r="B3562" t="s">
        <v>3339</v>
      </c>
      <c r="C3562" t="s">
        <v>179</v>
      </c>
      <c r="D3562" t="s">
        <v>2282</v>
      </c>
      <c r="E3562" t="s">
        <v>5452</v>
      </c>
      <c r="F3562" t="s">
        <v>3234</v>
      </c>
      <c r="G3562" t="s">
        <v>2163</v>
      </c>
      <c r="H3562" t="s">
        <v>22</v>
      </c>
      <c r="I3562" s="122">
        <v>49.515999999999998</v>
      </c>
      <c r="J3562" s="122">
        <v>1.77</v>
      </c>
      <c r="K3562" s="122">
        <v>4.7110000000000003</v>
      </c>
      <c r="L3562" s="122">
        <v>6.0090000000000003</v>
      </c>
      <c r="M3562" s="122">
        <v>4.5999999999999999E-2</v>
      </c>
      <c r="N3562" s="122">
        <v>13.935</v>
      </c>
      <c r="O3562" s="122">
        <v>22.695</v>
      </c>
      <c r="P3562" s="122">
        <v>0.439</v>
      </c>
      <c r="Q3562" s="122">
        <v>1.4E-2</v>
      </c>
      <c r="R3562" s="122">
        <v>0.13300000000000001</v>
      </c>
      <c r="S3562" s="122">
        <v>80.521011220890003</v>
      </c>
      <c r="T3562" s="122">
        <v>99.267999999999972</v>
      </c>
    </row>
    <row r="3563" spans="1:20" x14ac:dyDescent="0.25">
      <c r="A3563" t="s">
        <v>3234</v>
      </c>
      <c r="B3563" t="s">
        <v>3339</v>
      </c>
      <c r="C3563" t="s">
        <v>179</v>
      </c>
      <c r="D3563" t="s">
        <v>2282</v>
      </c>
      <c r="E3563" t="s">
        <v>5452</v>
      </c>
      <c r="F3563" t="s">
        <v>3234</v>
      </c>
      <c r="G3563" t="s">
        <v>2163</v>
      </c>
      <c r="H3563" t="s">
        <v>21</v>
      </c>
      <c r="I3563" s="122">
        <v>46.683999999999997</v>
      </c>
      <c r="J3563" s="122">
        <v>3.01</v>
      </c>
      <c r="K3563" s="122">
        <v>6.3220000000000001</v>
      </c>
      <c r="L3563" s="122">
        <v>7.5419999999999998</v>
      </c>
      <c r="M3563" s="122">
        <v>0.185</v>
      </c>
      <c r="N3563" s="122">
        <v>12.804</v>
      </c>
      <c r="O3563" s="122">
        <v>22.696999999999999</v>
      </c>
      <c r="P3563" s="122">
        <v>0.48699999999999999</v>
      </c>
      <c r="Q3563" s="122">
        <v>1E-3</v>
      </c>
      <c r="R3563" s="122">
        <v>2.1000000000000001E-2</v>
      </c>
      <c r="S3563" s="122">
        <v>75.162665260175856</v>
      </c>
      <c r="T3563" s="122">
        <v>99.778000000000006</v>
      </c>
    </row>
    <row r="3564" spans="1:20" x14ac:dyDescent="0.25">
      <c r="A3564" t="s">
        <v>3234</v>
      </c>
      <c r="B3564" t="s">
        <v>3339</v>
      </c>
      <c r="C3564" t="s">
        <v>179</v>
      </c>
      <c r="D3564" t="s">
        <v>2282</v>
      </c>
      <c r="E3564" t="s">
        <v>5452</v>
      </c>
      <c r="F3564" t="s">
        <v>3234</v>
      </c>
      <c r="G3564" t="s">
        <v>2163</v>
      </c>
      <c r="H3564" t="s">
        <v>21</v>
      </c>
      <c r="I3564" s="122">
        <v>45.472000000000001</v>
      </c>
      <c r="J3564" s="122">
        <v>3.363</v>
      </c>
      <c r="K3564" s="122">
        <v>7.6970000000000001</v>
      </c>
      <c r="L3564" s="122">
        <v>7.048</v>
      </c>
      <c r="M3564" s="122">
        <v>7.0999999999999994E-2</v>
      </c>
      <c r="N3564" s="122">
        <v>12.247999999999999</v>
      </c>
      <c r="O3564" s="122">
        <v>22.904</v>
      </c>
      <c r="P3564" s="122">
        <v>0.49399999999999999</v>
      </c>
      <c r="R3564" s="122">
        <v>0.2</v>
      </c>
      <c r="S3564" s="122">
        <v>75.595979870436977</v>
      </c>
      <c r="T3564" s="122">
        <v>99.524000000000001</v>
      </c>
    </row>
    <row r="3565" spans="1:20" x14ac:dyDescent="0.25">
      <c r="A3565" t="s">
        <v>3234</v>
      </c>
      <c r="B3565" t="s">
        <v>3339</v>
      </c>
      <c r="C3565" t="s">
        <v>179</v>
      </c>
      <c r="D3565" t="s">
        <v>2282</v>
      </c>
      <c r="E3565" t="s">
        <v>5452</v>
      </c>
      <c r="F3565" t="s">
        <v>3234</v>
      </c>
      <c r="G3565" t="s">
        <v>2163</v>
      </c>
      <c r="H3565" t="s">
        <v>21</v>
      </c>
      <c r="I3565" s="122">
        <v>48.268999999999998</v>
      </c>
      <c r="J3565" s="122">
        <v>2.262</v>
      </c>
      <c r="K3565" s="122">
        <v>4.9710000000000001</v>
      </c>
      <c r="L3565" s="122">
        <v>6.5970000000000004</v>
      </c>
      <c r="M3565" s="122">
        <v>8.2000000000000003E-2</v>
      </c>
      <c r="N3565" s="122">
        <v>13.541</v>
      </c>
      <c r="O3565" s="122">
        <v>22.933</v>
      </c>
      <c r="P3565" s="122">
        <v>0.39100000000000001</v>
      </c>
      <c r="Q3565" s="122">
        <v>6.0000000000000001E-3</v>
      </c>
      <c r="R3565" s="122">
        <v>6.4000000000000001E-2</v>
      </c>
      <c r="S3565" s="122">
        <v>78.535385929538919</v>
      </c>
      <c r="T3565" s="122">
        <v>99.116</v>
      </c>
    </row>
    <row r="3566" spans="1:20" x14ac:dyDescent="0.25">
      <c r="A3566" t="s">
        <v>3234</v>
      </c>
      <c r="B3566" t="s">
        <v>3339</v>
      </c>
      <c r="C3566" t="s">
        <v>179</v>
      </c>
      <c r="D3566" t="s">
        <v>2282</v>
      </c>
      <c r="E3566" t="s">
        <v>5452</v>
      </c>
      <c r="F3566" t="s">
        <v>3234</v>
      </c>
      <c r="G3566" t="s">
        <v>2163</v>
      </c>
      <c r="H3566" t="s">
        <v>21</v>
      </c>
      <c r="I3566" s="122">
        <v>47.033000000000001</v>
      </c>
      <c r="J3566" s="122">
        <v>2.6429999999999998</v>
      </c>
      <c r="K3566" s="122">
        <v>6.3630000000000004</v>
      </c>
      <c r="L3566" s="122">
        <v>6.3029999999999999</v>
      </c>
      <c r="M3566" s="122">
        <v>1.4E-2</v>
      </c>
      <c r="N3566" s="122">
        <v>12.882</v>
      </c>
      <c r="O3566" s="122">
        <v>22.965</v>
      </c>
      <c r="P3566" s="122">
        <v>0.45100000000000001</v>
      </c>
      <c r="Q3566" s="122">
        <v>3.0000000000000001E-3</v>
      </c>
      <c r="R3566" s="122">
        <v>0.26700000000000002</v>
      </c>
      <c r="S3566" s="122">
        <v>78.462779394331051</v>
      </c>
      <c r="T3566" s="122">
        <v>98.931999999999988</v>
      </c>
    </row>
    <row r="3567" spans="1:20" x14ac:dyDescent="0.25">
      <c r="A3567" t="s">
        <v>3234</v>
      </c>
      <c r="B3567" t="s">
        <v>3339</v>
      </c>
      <c r="C3567" t="s">
        <v>179</v>
      </c>
      <c r="D3567" t="s">
        <v>2282</v>
      </c>
      <c r="E3567" t="s">
        <v>5452</v>
      </c>
      <c r="F3567" t="s">
        <v>3234</v>
      </c>
      <c r="G3567" t="s">
        <v>2163</v>
      </c>
      <c r="H3567" t="s">
        <v>21</v>
      </c>
      <c r="I3567" s="122">
        <v>46.883000000000003</v>
      </c>
      <c r="J3567" s="122">
        <v>3</v>
      </c>
      <c r="K3567" s="122">
        <v>6.9809999999999999</v>
      </c>
      <c r="L3567" s="122">
        <v>6.3890000000000002</v>
      </c>
      <c r="M3567" s="122">
        <v>7.0999999999999994E-2</v>
      </c>
      <c r="N3567" s="122">
        <v>12.476000000000001</v>
      </c>
      <c r="O3567" s="122">
        <v>23.009</v>
      </c>
      <c r="P3567" s="122">
        <v>0.439</v>
      </c>
      <c r="Q3567" s="122">
        <v>1.2999999999999999E-2</v>
      </c>
      <c r="R3567" s="122">
        <v>0.26700000000000002</v>
      </c>
      <c r="S3567" s="122">
        <v>77.682614630872223</v>
      </c>
      <c r="T3567" s="122">
        <v>99.583000000000013</v>
      </c>
    </row>
    <row r="3568" spans="1:20" x14ac:dyDescent="0.25">
      <c r="A3568" t="s">
        <v>3234</v>
      </c>
      <c r="B3568" t="s">
        <v>3339</v>
      </c>
      <c r="C3568" t="s">
        <v>179</v>
      </c>
      <c r="D3568" t="s">
        <v>2282</v>
      </c>
      <c r="E3568" t="s">
        <v>5452</v>
      </c>
      <c r="F3568" t="s">
        <v>3234</v>
      </c>
      <c r="G3568" t="s">
        <v>2163</v>
      </c>
      <c r="H3568" t="s">
        <v>21</v>
      </c>
      <c r="I3568" s="122">
        <v>48.345999999999997</v>
      </c>
      <c r="J3568" s="122">
        <v>2.5489999999999999</v>
      </c>
      <c r="K3568" s="122">
        <v>6.359</v>
      </c>
      <c r="L3568" s="122">
        <v>6.7729999999999997</v>
      </c>
      <c r="M3568" s="122">
        <v>0.10299999999999999</v>
      </c>
      <c r="N3568" s="122">
        <v>13.417</v>
      </c>
      <c r="O3568" s="122">
        <v>23.16</v>
      </c>
      <c r="P3568" s="122">
        <v>0.48899999999999999</v>
      </c>
      <c r="R3568" s="122">
        <v>0.19700000000000001</v>
      </c>
      <c r="S3568" s="122">
        <v>77.930397803227507</v>
      </c>
      <c r="T3568" s="122">
        <v>101.429</v>
      </c>
    </row>
    <row r="3569" spans="1:20" x14ac:dyDescent="0.25">
      <c r="A3569" t="s">
        <v>3234</v>
      </c>
      <c r="B3569" t="s">
        <v>3339</v>
      </c>
      <c r="C3569" t="s">
        <v>179</v>
      </c>
      <c r="D3569" t="s">
        <v>2282</v>
      </c>
      <c r="E3569" t="s">
        <v>5452</v>
      </c>
      <c r="F3569" t="s">
        <v>3234</v>
      </c>
      <c r="G3569" t="s">
        <v>2163</v>
      </c>
      <c r="H3569" t="s">
        <v>21</v>
      </c>
      <c r="I3569" s="122">
        <v>49.006</v>
      </c>
      <c r="J3569" s="122">
        <v>2.3559999999999999</v>
      </c>
      <c r="K3569" s="122">
        <v>5.1779999999999999</v>
      </c>
      <c r="L3569" s="122">
        <v>6.6029999999999998</v>
      </c>
      <c r="M3569" s="122">
        <v>9.2999999999999999E-2</v>
      </c>
      <c r="N3569" s="122">
        <v>13.734999999999999</v>
      </c>
      <c r="O3569" s="122">
        <v>22.937999999999999</v>
      </c>
      <c r="P3569" s="122">
        <v>0.43099999999999999</v>
      </c>
      <c r="R3569" s="122">
        <v>5.8000000000000003E-2</v>
      </c>
      <c r="S3569" s="122">
        <v>78.759006780119535</v>
      </c>
      <c r="T3569" s="122">
        <v>100.437</v>
      </c>
    </row>
    <row r="3570" spans="1:20" x14ac:dyDescent="0.25">
      <c r="A3570" t="s">
        <v>3234</v>
      </c>
      <c r="B3570" t="s">
        <v>3339</v>
      </c>
      <c r="C3570" t="s">
        <v>179</v>
      </c>
      <c r="D3570" t="s">
        <v>2282</v>
      </c>
      <c r="E3570" t="s">
        <v>5452</v>
      </c>
      <c r="F3570" t="s">
        <v>3234</v>
      </c>
      <c r="G3570" t="s">
        <v>2163</v>
      </c>
      <c r="H3570" t="s">
        <v>21</v>
      </c>
      <c r="I3570" s="122">
        <v>46.771000000000001</v>
      </c>
      <c r="J3570" s="122">
        <v>3.1349999999999998</v>
      </c>
      <c r="K3570" s="122">
        <v>7.2080000000000002</v>
      </c>
      <c r="L3570" s="122">
        <v>7.319</v>
      </c>
      <c r="M3570" s="122">
        <v>0.17399999999999999</v>
      </c>
      <c r="N3570" s="122">
        <v>12.374000000000001</v>
      </c>
      <c r="O3570" s="122">
        <v>22.844999999999999</v>
      </c>
      <c r="P3570" s="122">
        <v>0.52200000000000002</v>
      </c>
      <c r="R3570" s="122">
        <v>5.0999999999999997E-2</v>
      </c>
      <c r="S3570" s="122">
        <v>75.085177246616141</v>
      </c>
      <c r="T3570" s="122">
        <v>100.443</v>
      </c>
    </row>
    <row r="3571" spans="1:20" x14ac:dyDescent="0.25">
      <c r="A3571" t="s">
        <v>3234</v>
      </c>
      <c r="B3571" t="s">
        <v>3339</v>
      </c>
      <c r="C3571" t="s">
        <v>179</v>
      </c>
      <c r="D3571" t="s">
        <v>2282</v>
      </c>
      <c r="E3571" t="s">
        <v>5452</v>
      </c>
      <c r="F3571" t="s">
        <v>3234</v>
      </c>
      <c r="G3571" t="s">
        <v>2163</v>
      </c>
      <c r="H3571" t="s">
        <v>20</v>
      </c>
      <c r="I3571" s="122">
        <v>41.210999999999999</v>
      </c>
      <c r="J3571" s="122">
        <v>5.5620000000000003</v>
      </c>
      <c r="K3571" s="122">
        <v>10.114000000000001</v>
      </c>
      <c r="L3571" s="122">
        <v>8.5530000000000008</v>
      </c>
      <c r="M3571" s="122">
        <v>6.6000000000000003E-2</v>
      </c>
      <c r="N3571" s="122">
        <v>10.722</v>
      </c>
      <c r="O3571" s="122">
        <v>22.870999999999999</v>
      </c>
      <c r="P3571" s="122">
        <v>0.57499999999999996</v>
      </c>
      <c r="Q3571" s="122">
        <v>3.5000000000000003E-2</v>
      </c>
      <c r="R3571" s="122">
        <v>0.01</v>
      </c>
      <c r="S3571" s="122">
        <v>69.084058908917669</v>
      </c>
      <c r="T3571" s="122">
        <v>99.718999999999994</v>
      </c>
    </row>
    <row r="3572" spans="1:20" x14ac:dyDescent="0.25">
      <c r="A3572" t="s">
        <v>3234</v>
      </c>
      <c r="B3572" t="s">
        <v>3339</v>
      </c>
      <c r="C3572" t="s">
        <v>179</v>
      </c>
      <c r="D3572" t="s">
        <v>2282</v>
      </c>
      <c r="E3572" t="s">
        <v>5452</v>
      </c>
      <c r="F3572" t="s">
        <v>3234</v>
      </c>
      <c r="G3572" t="s">
        <v>2163</v>
      </c>
      <c r="H3572" t="s">
        <v>20</v>
      </c>
      <c r="I3572" s="122">
        <v>48.018000000000001</v>
      </c>
      <c r="J3572" s="122">
        <v>2.6890000000000001</v>
      </c>
      <c r="K3572" s="122">
        <v>4.7859999999999996</v>
      </c>
      <c r="L3572" s="122">
        <v>7.62</v>
      </c>
      <c r="M3572" s="122">
        <v>2.1999999999999999E-2</v>
      </c>
      <c r="N3572" s="122">
        <v>13.340999999999999</v>
      </c>
      <c r="O3572" s="122">
        <v>23.079000000000001</v>
      </c>
      <c r="P3572" s="122">
        <v>0.45600000000000002</v>
      </c>
      <c r="Q3572" s="122">
        <v>3.4000000000000002E-2</v>
      </c>
      <c r="R3572" s="122">
        <v>0.02</v>
      </c>
      <c r="S3572" s="122">
        <v>75.733100969990659</v>
      </c>
      <c r="T3572" s="122">
        <v>100.129</v>
      </c>
    </row>
    <row r="3573" spans="1:20" x14ac:dyDescent="0.25">
      <c r="A3573" t="s">
        <v>3234</v>
      </c>
      <c r="B3573" t="s">
        <v>3339</v>
      </c>
      <c r="C3573" t="s">
        <v>179</v>
      </c>
      <c r="D3573" t="s">
        <v>2282</v>
      </c>
      <c r="E3573" t="s">
        <v>5452</v>
      </c>
      <c r="F3573" t="s">
        <v>3234</v>
      </c>
      <c r="G3573" t="s">
        <v>2163</v>
      </c>
      <c r="H3573" t="s">
        <v>20</v>
      </c>
      <c r="I3573" s="122">
        <v>45.817999999999998</v>
      </c>
      <c r="J3573" s="122">
        <v>3.2519999999999998</v>
      </c>
      <c r="K3573" s="122">
        <v>7.407</v>
      </c>
      <c r="L3573" s="122">
        <v>6.9240000000000004</v>
      </c>
      <c r="M3573" s="122">
        <v>4.3999999999999997E-2</v>
      </c>
      <c r="N3573" s="122">
        <v>12.51</v>
      </c>
      <c r="O3573" s="122">
        <v>23.707000000000001</v>
      </c>
      <c r="P3573" s="122">
        <v>0.56200000000000006</v>
      </c>
      <c r="Q3573" s="122">
        <v>3.0000000000000001E-3</v>
      </c>
      <c r="R3573" s="122">
        <v>0.23899999999999999</v>
      </c>
      <c r="S3573" s="122">
        <v>76.306748937888898</v>
      </c>
      <c r="T3573" s="122">
        <v>100.524</v>
      </c>
    </row>
    <row r="3574" spans="1:20" x14ac:dyDescent="0.25">
      <c r="A3574" t="s">
        <v>3234</v>
      </c>
      <c r="B3574" t="s">
        <v>3339</v>
      </c>
      <c r="C3574" t="s">
        <v>179</v>
      </c>
      <c r="D3574" t="s">
        <v>2282</v>
      </c>
      <c r="E3574" t="s">
        <v>5452</v>
      </c>
      <c r="F3574" t="s">
        <v>3234</v>
      </c>
      <c r="G3574" t="s">
        <v>2163</v>
      </c>
      <c r="H3574" t="s">
        <v>20</v>
      </c>
      <c r="I3574" s="122">
        <v>46.182000000000002</v>
      </c>
      <c r="J3574" s="122">
        <v>3.468</v>
      </c>
      <c r="K3574" s="122">
        <v>6.3129999999999997</v>
      </c>
      <c r="L3574" s="122">
        <v>7.718</v>
      </c>
      <c r="M3574" s="122">
        <v>0.10299999999999999</v>
      </c>
      <c r="N3574" s="122">
        <v>12.691000000000001</v>
      </c>
      <c r="O3574" s="122">
        <v>22.983000000000001</v>
      </c>
      <c r="P3574" s="122">
        <v>0.51100000000000001</v>
      </c>
      <c r="Q3574" s="122">
        <v>5.0000000000000001E-3</v>
      </c>
      <c r="S3574" s="122">
        <v>74.561761019475298</v>
      </c>
      <c r="T3574" s="122">
        <v>99.974000000000004</v>
      </c>
    </row>
    <row r="3575" spans="1:20" x14ac:dyDescent="0.25">
      <c r="A3575" t="s">
        <v>3234</v>
      </c>
      <c r="B3575" t="s">
        <v>3339</v>
      </c>
      <c r="C3575" t="s">
        <v>179</v>
      </c>
      <c r="D3575" t="s">
        <v>2282</v>
      </c>
      <c r="E3575" t="s">
        <v>5452</v>
      </c>
      <c r="F3575" t="s">
        <v>3234</v>
      </c>
      <c r="G3575" t="s">
        <v>2163</v>
      </c>
      <c r="H3575" t="s">
        <v>20</v>
      </c>
      <c r="I3575" s="122">
        <v>48.377000000000002</v>
      </c>
      <c r="J3575" s="122">
        <v>2.056</v>
      </c>
      <c r="K3575" s="122">
        <v>4.6970000000000001</v>
      </c>
      <c r="L3575" s="122">
        <v>6.5510000000000002</v>
      </c>
      <c r="N3575" s="122">
        <v>14.090999999999999</v>
      </c>
      <c r="O3575" s="122">
        <v>22.984999999999999</v>
      </c>
      <c r="P3575" s="122">
        <v>0.46800000000000003</v>
      </c>
      <c r="Q3575" s="122">
        <v>3.0000000000000001E-3</v>
      </c>
      <c r="R3575" s="122">
        <v>5.0999999999999997E-2</v>
      </c>
      <c r="S3575" s="122">
        <v>79.313959453457329</v>
      </c>
      <c r="T3575" s="122">
        <v>99.312000000000012</v>
      </c>
    </row>
    <row r="3576" spans="1:20" x14ac:dyDescent="0.25">
      <c r="A3576" t="s">
        <v>3234</v>
      </c>
      <c r="B3576" t="s">
        <v>3339</v>
      </c>
      <c r="C3576" t="s">
        <v>179</v>
      </c>
      <c r="D3576" t="s">
        <v>2282</v>
      </c>
      <c r="E3576" t="s">
        <v>5452</v>
      </c>
      <c r="F3576" t="s">
        <v>3234</v>
      </c>
      <c r="G3576" t="s">
        <v>2163</v>
      </c>
      <c r="H3576" t="s">
        <v>20</v>
      </c>
      <c r="I3576" s="122">
        <v>47.944000000000003</v>
      </c>
      <c r="J3576" s="122">
        <v>2.3450000000000002</v>
      </c>
      <c r="K3576" s="122">
        <v>4.9809999999999999</v>
      </c>
      <c r="L3576" s="122">
        <v>6.8259999999999996</v>
      </c>
      <c r="M3576" s="122">
        <v>9.9000000000000005E-2</v>
      </c>
      <c r="N3576" s="122">
        <v>14.01</v>
      </c>
      <c r="O3576" s="122">
        <v>23.469000000000001</v>
      </c>
      <c r="P3576" s="122">
        <v>0.439</v>
      </c>
      <c r="R3576" s="122">
        <v>6.2E-2</v>
      </c>
      <c r="S3576" s="122">
        <v>78.53412818006386</v>
      </c>
      <c r="T3576" s="122">
        <v>100.175</v>
      </c>
    </row>
    <row r="3577" spans="1:20" x14ac:dyDescent="0.25">
      <c r="A3577" t="s">
        <v>3234</v>
      </c>
      <c r="B3577" t="s">
        <v>3339</v>
      </c>
      <c r="C3577" t="s">
        <v>179</v>
      </c>
      <c r="D3577" t="s">
        <v>2282</v>
      </c>
      <c r="E3577" t="s">
        <v>5452</v>
      </c>
      <c r="F3577" t="s">
        <v>3234</v>
      </c>
      <c r="G3577" t="s">
        <v>2163</v>
      </c>
      <c r="H3577" t="s">
        <v>20</v>
      </c>
      <c r="I3577" s="122">
        <v>44.947000000000003</v>
      </c>
      <c r="J3577" s="122">
        <v>3.3250000000000002</v>
      </c>
      <c r="K3577" s="122">
        <v>7.6619999999999999</v>
      </c>
      <c r="L3577" s="122">
        <v>6.9610000000000003</v>
      </c>
      <c r="M3577" s="122">
        <v>1.7999999999999999E-2</v>
      </c>
      <c r="N3577" s="122">
        <v>11.952</v>
      </c>
      <c r="O3577" s="122">
        <v>23.244</v>
      </c>
      <c r="P3577" s="122">
        <v>0.60099999999999998</v>
      </c>
      <c r="Q3577" s="122">
        <v>1.0999999999999999E-2</v>
      </c>
      <c r="R3577" s="122">
        <v>0.19500000000000001</v>
      </c>
      <c r="S3577" s="122">
        <v>75.373115551477994</v>
      </c>
      <c r="T3577" s="122">
        <v>99.004999999999995</v>
      </c>
    </row>
    <row r="3578" spans="1:20" x14ac:dyDescent="0.25">
      <c r="A3578" t="s">
        <v>3234</v>
      </c>
      <c r="B3578" t="s">
        <v>3339</v>
      </c>
      <c r="C3578" t="s">
        <v>179</v>
      </c>
      <c r="D3578" t="s">
        <v>2282</v>
      </c>
      <c r="E3578" t="s">
        <v>5452</v>
      </c>
      <c r="F3578" t="s">
        <v>3234</v>
      </c>
      <c r="G3578" t="s">
        <v>2163</v>
      </c>
      <c r="H3578" t="s">
        <v>19</v>
      </c>
      <c r="I3578" s="122">
        <v>45.28</v>
      </c>
      <c r="J3578" s="122">
        <v>3.49</v>
      </c>
      <c r="K3578" s="122">
        <v>7.4870000000000001</v>
      </c>
      <c r="L3578" s="122">
        <v>7.9660000000000002</v>
      </c>
      <c r="M3578" s="122">
        <v>7.2999999999999995E-2</v>
      </c>
      <c r="N3578" s="122">
        <v>12.319000000000001</v>
      </c>
      <c r="O3578" s="122">
        <v>22.533999999999999</v>
      </c>
      <c r="P3578" s="122">
        <v>0.53500000000000003</v>
      </c>
      <c r="Q3578" s="122">
        <v>1.0999999999999999E-2</v>
      </c>
      <c r="R3578" s="122">
        <v>7.8E-2</v>
      </c>
      <c r="S3578" s="122">
        <v>73.38015925561929</v>
      </c>
      <c r="T3578" s="122">
        <v>99.839999999999989</v>
      </c>
    </row>
    <row r="3579" spans="1:20" x14ac:dyDescent="0.25">
      <c r="A3579" t="s">
        <v>3234</v>
      </c>
      <c r="B3579" t="s">
        <v>3339</v>
      </c>
      <c r="C3579" t="s">
        <v>179</v>
      </c>
      <c r="D3579" t="s">
        <v>2282</v>
      </c>
      <c r="E3579" t="s">
        <v>5452</v>
      </c>
      <c r="F3579" t="s">
        <v>3234</v>
      </c>
      <c r="G3579" t="s">
        <v>2163</v>
      </c>
      <c r="H3579" t="s">
        <v>19</v>
      </c>
      <c r="I3579" s="122">
        <v>45.945</v>
      </c>
      <c r="J3579" s="122">
        <v>3.157</v>
      </c>
      <c r="K3579" s="122">
        <v>7.4249999999999998</v>
      </c>
      <c r="L3579" s="122">
        <v>7.0270000000000001</v>
      </c>
      <c r="M3579" s="122">
        <v>7.2999999999999995E-2</v>
      </c>
      <c r="N3579" s="122">
        <v>12.531000000000001</v>
      </c>
      <c r="O3579" s="122">
        <v>23.686</v>
      </c>
      <c r="P3579" s="122">
        <v>0.56899999999999995</v>
      </c>
      <c r="Q3579" s="122">
        <v>6.0000000000000001E-3</v>
      </c>
      <c r="R3579" s="122">
        <v>0.20699999999999999</v>
      </c>
      <c r="S3579" s="122">
        <v>76.069291737811923</v>
      </c>
      <c r="T3579" s="122">
        <v>100.66500000000001</v>
      </c>
    </row>
    <row r="3580" spans="1:20" x14ac:dyDescent="0.25">
      <c r="A3580" t="s">
        <v>3234</v>
      </c>
      <c r="B3580" t="s">
        <v>3339</v>
      </c>
      <c r="C3580" t="s">
        <v>179</v>
      </c>
      <c r="D3580" t="s">
        <v>2282</v>
      </c>
      <c r="E3580" t="s">
        <v>5452</v>
      </c>
      <c r="F3580" t="s">
        <v>3234</v>
      </c>
      <c r="G3580" t="s">
        <v>2163</v>
      </c>
      <c r="H3580" t="s">
        <v>19</v>
      </c>
      <c r="I3580" s="122">
        <v>47.465000000000003</v>
      </c>
      <c r="J3580" s="122">
        <v>3.1349999999999998</v>
      </c>
      <c r="K3580" s="122">
        <v>5.1719999999999997</v>
      </c>
      <c r="L3580" s="122">
        <v>7.2270000000000003</v>
      </c>
      <c r="M3580" s="122">
        <v>3.3000000000000002E-2</v>
      </c>
      <c r="N3580" s="122">
        <v>13.053000000000001</v>
      </c>
      <c r="O3580" s="122">
        <v>23.225999999999999</v>
      </c>
      <c r="P3580" s="122">
        <v>0.495</v>
      </c>
      <c r="Q3580" s="122">
        <v>3.7999999999999999E-2</v>
      </c>
      <c r="R3580" s="122">
        <v>1.7000000000000001E-2</v>
      </c>
      <c r="S3580" s="122">
        <v>76.30058855562568</v>
      </c>
      <c r="T3580" s="122">
        <v>99.86099999999999</v>
      </c>
    </row>
    <row r="3581" spans="1:20" x14ac:dyDescent="0.25">
      <c r="A3581" t="s">
        <v>3234</v>
      </c>
      <c r="B3581" t="s">
        <v>3339</v>
      </c>
      <c r="C3581" t="s">
        <v>179</v>
      </c>
      <c r="D3581" t="s">
        <v>2282</v>
      </c>
      <c r="E3581" t="s">
        <v>5452</v>
      </c>
      <c r="F3581" t="s">
        <v>3234</v>
      </c>
      <c r="G3581" t="s">
        <v>2163</v>
      </c>
      <c r="H3581" t="s">
        <v>19</v>
      </c>
      <c r="I3581" s="122">
        <v>48.488999999999997</v>
      </c>
      <c r="J3581" s="122">
        <v>2.077</v>
      </c>
      <c r="K3581" s="122">
        <v>4.6589999999999998</v>
      </c>
      <c r="L3581" s="122">
        <v>6.5519999999999996</v>
      </c>
      <c r="M3581" s="122">
        <v>7.0000000000000001E-3</v>
      </c>
      <c r="N3581" s="122">
        <v>14.061999999999999</v>
      </c>
      <c r="O3581" s="122">
        <v>23.434000000000001</v>
      </c>
      <c r="P3581" s="122">
        <v>0.50700000000000001</v>
      </c>
      <c r="R3581" s="122">
        <v>4.8000000000000001E-2</v>
      </c>
      <c r="S3581" s="122">
        <v>79.277630532014285</v>
      </c>
      <c r="T3581" s="122">
        <v>99.834999999999994</v>
      </c>
    </row>
    <row r="3582" spans="1:20" x14ac:dyDescent="0.25">
      <c r="A3582" t="s">
        <v>3234</v>
      </c>
      <c r="B3582" t="s">
        <v>3339</v>
      </c>
      <c r="C3582" t="s">
        <v>179</v>
      </c>
      <c r="D3582" t="s">
        <v>2282</v>
      </c>
      <c r="E3582" t="s">
        <v>5452</v>
      </c>
      <c r="F3582" t="s">
        <v>3234</v>
      </c>
      <c r="G3582" t="s">
        <v>2163</v>
      </c>
      <c r="H3582" t="s">
        <v>19</v>
      </c>
      <c r="I3582" s="122">
        <v>48.96</v>
      </c>
      <c r="J3582" s="122">
        <v>2.1890000000000001</v>
      </c>
      <c r="K3582" s="122">
        <v>4.5309999999999997</v>
      </c>
      <c r="L3582" s="122">
        <v>6.8979999999999997</v>
      </c>
      <c r="M3582" s="122">
        <v>5.1999999999999998E-2</v>
      </c>
      <c r="N3582" s="122">
        <v>14.202999999999999</v>
      </c>
      <c r="O3582" s="122">
        <v>23.417999999999999</v>
      </c>
      <c r="P3582" s="122">
        <v>0.45700000000000002</v>
      </c>
      <c r="R3582" s="122">
        <v>4.1000000000000002E-2</v>
      </c>
      <c r="S3582" s="122">
        <v>78.58784265606775</v>
      </c>
      <c r="T3582" s="122">
        <v>100.849</v>
      </c>
    </row>
    <row r="3583" spans="1:20" x14ac:dyDescent="0.25">
      <c r="A3583" t="s">
        <v>3234</v>
      </c>
      <c r="B3583" t="s">
        <v>3339</v>
      </c>
      <c r="C3583" t="s">
        <v>179</v>
      </c>
      <c r="D3583" t="s">
        <v>2282</v>
      </c>
      <c r="E3583" t="s">
        <v>5452</v>
      </c>
      <c r="F3583" t="s">
        <v>3234</v>
      </c>
      <c r="G3583" t="s">
        <v>2163</v>
      </c>
      <c r="H3583" t="s">
        <v>19</v>
      </c>
      <c r="I3583" s="122">
        <v>45.718000000000004</v>
      </c>
      <c r="J3583" s="122">
        <v>3.7410000000000001</v>
      </c>
      <c r="K3583" s="122">
        <v>6.6470000000000002</v>
      </c>
      <c r="L3583" s="122">
        <v>7.8479999999999999</v>
      </c>
      <c r="M3583" s="122">
        <v>0.13600000000000001</v>
      </c>
      <c r="N3583" s="122">
        <v>12.583</v>
      </c>
      <c r="O3583" s="122">
        <v>23.254999999999999</v>
      </c>
      <c r="P3583" s="122">
        <v>0.42</v>
      </c>
      <c r="Q3583" s="122">
        <v>1.6E-2</v>
      </c>
      <c r="S3583" s="122">
        <v>74.079879281486342</v>
      </c>
      <c r="T3583" s="122">
        <v>100.37</v>
      </c>
    </row>
    <row r="3584" spans="1:20" x14ac:dyDescent="0.25">
      <c r="A3584" t="s">
        <v>3234</v>
      </c>
      <c r="B3584" t="s">
        <v>3339</v>
      </c>
      <c r="C3584" t="s">
        <v>189</v>
      </c>
      <c r="D3584" t="s">
        <v>2282</v>
      </c>
      <c r="E3584" t="s">
        <v>5452</v>
      </c>
      <c r="F3584" t="s">
        <v>3234</v>
      </c>
      <c r="G3584" t="s">
        <v>2163</v>
      </c>
      <c r="H3584" t="s">
        <v>18</v>
      </c>
      <c r="I3584" s="122">
        <v>44.68</v>
      </c>
      <c r="J3584" s="122">
        <v>3.0819999999999999</v>
      </c>
      <c r="K3584" s="122">
        <v>6.0019999999999998</v>
      </c>
      <c r="L3584" s="122">
        <v>7.6970000000000001</v>
      </c>
      <c r="M3584" s="122">
        <v>0.151</v>
      </c>
      <c r="N3584" s="122">
        <v>12.694000000000001</v>
      </c>
      <c r="O3584" s="122">
        <v>23.149000000000001</v>
      </c>
      <c r="P3584" s="122">
        <v>0.47899999999999998</v>
      </c>
      <c r="Q3584" s="122">
        <v>0.03</v>
      </c>
      <c r="R3584" s="122">
        <v>1.7000000000000001E-2</v>
      </c>
      <c r="S3584" s="122">
        <v>74.617881672178058</v>
      </c>
      <c r="T3584" s="122">
        <v>98.00800000000001</v>
      </c>
    </row>
    <row r="3585" spans="1:20" x14ac:dyDescent="0.25">
      <c r="A3585" t="s">
        <v>3234</v>
      </c>
      <c r="B3585" t="s">
        <v>3339</v>
      </c>
      <c r="C3585" t="s">
        <v>189</v>
      </c>
      <c r="D3585" t="s">
        <v>2282</v>
      </c>
      <c r="E3585" t="s">
        <v>5452</v>
      </c>
      <c r="F3585" t="s">
        <v>3234</v>
      </c>
      <c r="G3585" t="s">
        <v>2163</v>
      </c>
      <c r="H3585" t="s">
        <v>18</v>
      </c>
      <c r="I3585" s="122">
        <v>47.249000000000002</v>
      </c>
      <c r="J3585" s="122">
        <v>2.5059999999999998</v>
      </c>
      <c r="K3585" s="122">
        <v>6.8360000000000003</v>
      </c>
      <c r="L3585" s="122">
        <v>7.0129999999999999</v>
      </c>
      <c r="M3585" s="122">
        <v>0.13900000000000001</v>
      </c>
      <c r="N3585" s="122">
        <v>13.124000000000001</v>
      </c>
      <c r="O3585" s="122">
        <v>23.434000000000001</v>
      </c>
      <c r="P3585" s="122">
        <v>0.54900000000000004</v>
      </c>
      <c r="Q3585" s="122">
        <v>5.0000000000000001E-3</v>
      </c>
      <c r="S3585" s="122">
        <v>76.936222800615852</v>
      </c>
      <c r="T3585" s="122">
        <v>100.855</v>
      </c>
    </row>
    <row r="3586" spans="1:20" x14ac:dyDescent="0.25">
      <c r="A3586" t="s">
        <v>3234</v>
      </c>
      <c r="B3586" t="s">
        <v>3339</v>
      </c>
      <c r="C3586" t="s">
        <v>189</v>
      </c>
      <c r="D3586" t="s">
        <v>2282</v>
      </c>
      <c r="E3586" t="s">
        <v>5452</v>
      </c>
      <c r="F3586" t="s">
        <v>3234</v>
      </c>
      <c r="G3586" t="s">
        <v>2163</v>
      </c>
      <c r="H3586" t="s">
        <v>18</v>
      </c>
      <c r="I3586" s="122">
        <v>46.006999999999998</v>
      </c>
      <c r="J3586" s="122">
        <v>2.5710000000000002</v>
      </c>
      <c r="K3586" s="122">
        <v>7.3330000000000002</v>
      </c>
      <c r="L3586" s="122">
        <v>7.3440000000000003</v>
      </c>
      <c r="N3586" s="122">
        <v>12.651</v>
      </c>
      <c r="O3586" s="122">
        <v>23.349</v>
      </c>
      <c r="P3586" s="122">
        <v>0.59599999999999997</v>
      </c>
      <c r="R3586" s="122">
        <v>7.5999999999999998E-2</v>
      </c>
      <c r="S3586" s="122">
        <v>75.433895096495746</v>
      </c>
      <c r="T3586" s="122">
        <v>99.926999999999992</v>
      </c>
    </row>
    <row r="3587" spans="1:20" x14ac:dyDescent="0.25">
      <c r="A3587" t="s">
        <v>3234</v>
      </c>
      <c r="B3587" t="s">
        <v>3339</v>
      </c>
      <c r="C3587" t="s">
        <v>189</v>
      </c>
      <c r="D3587" t="s">
        <v>2282</v>
      </c>
      <c r="E3587" t="s">
        <v>5452</v>
      </c>
      <c r="F3587" t="s">
        <v>3234</v>
      </c>
      <c r="G3587" t="s">
        <v>2163</v>
      </c>
      <c r="H3587" t="s">
        <v>18</v>
      </c>
      <c r="I3587" s="122">
        <v>47.109000000000002</v>
      </c>
      <c r="J3587" s="122">
        <v>3.2269999999999999</v>
      </c>
      <c r="K3587" s="122">
        <v>5.6310000000000002</v>
      </c>
      <c r="L3587" s="122">
        <v>7.0309999999999997</v>
      </c>
      <c r="M3587" s="122">
        <v>7.0000000000000007E-2</v>
      </c>
      <c r="N3587" s="122">
        <v>13.281000000000001</v>
      </c>
      <c r="O3587" s="122">
        <v>23.141999999999999</v>
      </c>
      <c r="P3587" s="122">
        <v>0.53200000000000003</v>
      </c>
      <c r="Q3587" s="122">
        <v>2.1000000000000001E-2</v>
      </c>
      <c r="S3587" s="122">
        <v>77.101334525450227</v>
      </c>
      <c r="T3587" s="122">
        <v>100.044</v>
      </c>
    </row>
    <row r="3588" spans="1:20" x14ac:dyDescent="0.25">
      <c r="A3588" t="s">
        <v>3234</v>
      </c>
      <c r="B3588" t="s">
        <v>3339</v>
      </c>
      <c r="C3588" t="s">
        <v>189</v>
      </c>
      <c r="D3588" t="s">
        <v>2282</v>
      </c>
      <c r="E3588" t="s">
        <v>5452</v>
      </c>
      <c r="F3588" t="s">
        <v>3234</v>
      </c>
      <c r="G3588" t="s">
        <v>2163</v>
      </c>
      <c r="H3588" t="s">
        <v>17</v>
      </c>
      <c r="I3588" s="122">
        <v>48.042999999999999</v>
      </c>
      <c r="J3588" s="122">
        <v>2.3149999999999999</v>
      </c>
      <c r="K3588" s="122">
        <v>5.665</v>
      </c>
      <c r="L3588" s="122">
        <v>6.0389999999999997</v>
      </c>
      <c r="M3588" s="122">
        <v>0.17</v>
      </c>
      <c r="N3588" s="122">
        <v>13.93</v>
      </c>
      <c r="O3588" s="122">
        <v>22.949000000000002</v>
      </c>
      <c r="P3588" s="122">
        <v>0.55600000000000005</v>
      </c>
      <c r="Q3588" s="122">
        <v>1E-3</v>
      </c>
      <c r="R3588" s="122">
        <v>6.5000000000000002E-2</v>
      </c>
      <c r="S3588" s="122">
        <v>80.437134821786927</v>
      </c>
      <c r="T3588" s="122">
        <v>99.733000000000004</v>
      </c>
    </row>
    <row r="3589" spans="1:20" x14ac:dyDescent="0.25">
      <c r="A3589" t="s">
        <v>3234</v>
      </c>
      <c r="B3589" t="s">
        <v>3339</v>
      </c>
      <c r="C3589" t="s">
        <v>189</v>
      </c>
      <c r="D3589" t="s">
        <v>2282</v>
      </c>
      <c r="E3589" t="s">
        <v>5452</v>
      </c>
      <c r="F3589" t="s">
        <v>3234</v>
      </c>
      <c r="G3589" t="s">
        <v>2163</v>
      </c>
      <c r="H3589" t="s">
        <v>17</v>
      </c>
      <c r="I3589" s="122">
        <v>45.198</v>
      </c>
      <c r="J3589" s="122">
        <v>3.649</v>
      </c>
      <c r="K3589" s="122">
        <v>7.2119999999999997</v>
      </c>
      <c r="L3589" s="122">
        <v>7.5140000000000002</v>
      </c>
      <c r="M3589" s="122">
        <v>0.193</v>
      </c>
      <c r="N3589" s="122">
        <v>12.417</v>
      </c>
      <c r="O3589" s="122">
        <v>22.579000000000001</v>
      </c>
      <c r="P3589" s="122">
        <v>0.498</v>
      </c>
      <c r="Q3589" s="122">
        <v>3.0000000000000001E-3</v>
      </c>
      <c r="S3589" s="122">
        <v>74.655737599028399</v>
      </c>
      <c r="T3589" s="122">
        <v>99.263000000000005</v>
      </c>
    </row>
    <row r="3590" spans="1:20" x14ac:dyDescent="0.25">
      <c r="A3590" t="s">
        <v>3234</v>
      </c>
      <c r="B3590" t="s">
        <v>3339</v>
      </c>
      <c r="C3590" t="s">
        <v>189</v>
      </c>
      <c r="D3590" t="s">
        <v>2282</v>
      </c>
      <c r="E3590" t="s">
        <v>5452</v>
      </c>
      <c r="F3590" t="s">
        <v>3234</v>
      </c>
      <c r="G3590" t="s">
        <v>2163</v>
      </c>
      <c r="H3590" t="s">
        <v>17</v>
      </c>
      <c r="I3590" s="122">
        <v>44.963999999999999</v>
      </c>
      <c r="J3590" s="122">
        <v>3.4289999999999998</v>
      </c>
      <c r="K3590" s="122">
        <v>8.1150000000000002</v>
      </c>
      <c r="L3590" s="122">
        <v>7.8970000000000002</v>
      </c>
      <c r="M3590" s="122">
        <v>0.13100000000000001</v>
      </c>
      <c r="N3590" s="122">
        <v>11.842000000000001</v>
      </c>
      <c r="O3590" s="122">
        <v>22.827000000000002</v>
      </c>
      <c r="P3590" s="122">
        <v>0.67600000000000005</v>
      </c>
      <c r="Q3590" s="122">
        <v>8.0000000000000002E-3</v>
      </c>
      <c r="R3590" s="122">
        <v>4.7E-2</v>
      </c>
      <c r="S3590" s="122">
        <v>72.774390357408222</v>
      </c>
      <c r="T3590" s="122">
        <v>99.940999999999988</v>
      </c>
    </row>
    <row r="3591" spans="1:20" x14ac:dyDescent="0.25">
      <c r="A3591" t="s">
        <v>3234</v>
      </c>
      <c r="B3591" t="s">
        <v>3339</v>
      </c>
      <c r="C3591" t="s">
        <v>189</v>
      </c>
      <c r="D3591" t="s">
        <v>2282</v>
      </c>
      <c r="E3591" t="s">
        <v>5452</v>
      </c>
      <c r="F3591" t="s">
        <v>3234</v>
      </c>
      <c r="G3591" t="s">
        <v>2163</v>
      </c>
      <c r="H3591" t="s">
        <v>17</v>
      </c>
      <c r="I3591" s="122">
        <v>45.95</v>
      </c>
      <c r="J3591" s="122">
        <v>3.0670000000000002</v>
      </c>
      <c r="K3591" s="122">
        <v>7.4950000000000001</v>
      </c>
      <c r="L3591" s="122">
        <v>7.1180000000000003</v>
      </c>
      <c r="M3591" s="122">
        <v>0.155</v>
      </c>
      <c r="N3591" s="122">
        <v>12.773999999999999</v>
      </c>
      <c r="O3591" s="122">
        <v>23.195</v>
      </c>
      <c r="P3591" s="122">
        <v>0.57299999999999995</v>
      </c>
      <c r="Q3591" s="122">
        <v>2.5000000000000001E-2</v>
      </c>
      <c r="R3591" s="122">
        <v>0.02</v>
      </c>
      <c r="S3591" s="122">
        <v>76.184502266582911</v>
      </c>
      <c r="T3591" s="122">
        <v>100.38800000000001</v>
      </c>
    </row>
    <row r="3592" spans="1:20" x14ac:dyDescent="0.25">
      <c r="A3592" t="s">
        <v>3234</v>
      </c>
      <c r="B3592" t="s">
        <v>3339</v>
      </c>
      <c r="C3592" t="s">
        <v>189</v>
      </c>
      <c r="D3592" t="s">
        <v>2282</v>
      </c>
      <c r="E3592" t="s">
        <v>5452</v>
      </c>
      <c r="F3592" t="s">
        <v>3234</v>
      </c>
      <c r="G3592" t="s">
        <v>2163</v>
      </c>
      <c r="H3592" t="s">
        <v>17</v>
      </c>
      <c r="I3592" s="122">
        <v>48.485999999999997</v>
      </c>
      <c r="J3592" s="122">
        <v>2.4790000000000001</v>
      </c>
      <c r="K3592" s="122">
        <v>4.8449999999999998</v>
      </c>
      <c r="L3592" s="122">
        <v>6.6420000000000003</v>
      </c>
      <c r="M3592" s="122">
        <v>0.189</v>
      </c>
      <c r="N3592" s="122">
        <v>14.234</v>
      </c>
      <c r="O3592" s="122">
        <v>22.571999999999999</v>
      </c>
      <c r="P3592" s="122">
        <v>0.47299999999999998</v>
      </c>
      <c r="Q3592" s="122">
        <v>1E-3</v>
      </c>
      <c r="R3592" s="122">
        <v>1.2E-2</v>
      </c>
      <c r="S3592" s="122">
        <v>79.253216951310861</v>
      </c>
      <c r="T3592" s="122">
        <v>99.963000000000008</v>
      </c>
    </row>
    <row r="3593" spans="1:20" x14ac:dyDescent="0.25">
      <c r="A3593" t="s">
        <v>3234</v>
      </c>
      <c r="B3593" t="s">
        <v>3339</v>
      </c>
      <c r="C3593" t="s">
        <v>189</v>
      </c>
      <c r="D3593" t="s">
        <v>2282</v>
      </c>
      <c r="E3593" t="s">
        <v>5452</v>
      </c>
      <c r="F3593" t="s">
        <v>3234</v>
      </c>
      <c r="G3593" t="s">
        <v>2163</v>
      </c>
      <c r="H3593" t="s">
        <v>17</v>
      </c>
      <c r="I3593" s="122">
        <v>49.298999999999999</v>
      </c>
      <c r="J3593" s="122">
        <v>1.929</v>
      </c>
      <c r="K3593" s="122">
        <v>4.21</v>
      </c>
      <c r="L3593" s="122">
        <v>6.6139999999999999</v>
      </c>
      <c r="M3593" s="122">
        <v>0.13100000000000001</v>
      </c>
      <c r="N3593" s="122">
        <v>14.332000000000001</v>
      </c>
      <c r="O3593" s="122">
        <v>23.126999999999999</v>
      </c>
      <c r="P3593" s="122">
        <v>0.496</v>
      </c>
      <c r="Q3593" s="122">
        <v>4.0000000000000001E-3</v>
      </c>
      <c r="R3593" s="122">
        <v>2.9000000000000001E-2</v>
      </c>
      <c r="S3593" s="122">
        <v>79.434904712914161</v>
      </c>
      <c r="T3593" s="122">
        <v>100.17100000000001</v>
      </c>
    </row>
    <row r="3594" spans="1:20" x14ac:dyDescent="0.25">
      <c r="A3594" t="s">
        <v>3234</v>
      </c>
      <c r="B3594" t="s">
        <v>3339</v>
      </c>
      <c r="C3594" t="s">
        <v>189</v>
      </c>
      <c r="D3594" t="s">
        <v>2282</v>
      </c>
      <c r="E3594" t="s">
        <v>5452</v>
      </c>
      <c r="F3594" t="s">
        <v>3234</v>
      </c>
      <c r="G3594" t="s">
        <v>2163</v>
      </c>
      <c r="H3594" t="s">
        <v>17</v>
      </c>
      <c r="I3594" s="122">
        <v>45.365000000000002</v>
      </c>
      <c r="J3594" s="122">
        <v>3.4729999999999999</v>
      </c>
      <c r="K3594" s="122">
        <v>6.2380000000000004</v>
      </c>
      <c r="L3594" s="122">
        <v>8.4529999999999994</v>
      </c>
      <c r="M3594" s="122">
        <v>0.16200000000000001</v>
      </c>
      <c r="N3594" s="122">
        <v>12.098000000000001</v>
      </c>
      <c r="O3594" s="122">
        <v>22.501000000000001</v>
      </c>
      <c r="P3594" s="122">
        <v>0.45600000000000002</v>
      </c>
      <c r="Q3594" s="122">
        <v>2.4E-2</v>
      </c>
      <c r="R3594" s="122">
        <v>1.0999999999999999E-2</v>
      </c>
      <c r="S3594" s="122">
        <v>71.840329884314301</v>
      </c>
      <c r="T3594" s="122">
        <v>98.781000000000006</v>
      </c>
    </row>
    <row r="3595" spans="1:20" x14ac:dyDescent="0.25">
      <c r="A3595" t="s">
        <v>3234</v>
      </c>
      <c r="B3595" t="s">
        <v>3339</v>
      </c>
      <c r="C3595" t="s">
        <v>189</v>
      </c>
      <c r="D3595" t="s">
        <v>2282</v>
      </c>
      <c r="E3595" t="s">
        <v>5452</v>
      </c>
      <c r="F3595" t="s">
        <v>3234</v>
      </c>
      <c r="G3595" t="s">
        <v>2163</v>
      </c>
      <c r="H3595" t="s">
        <v>17</v>
      </c>
      <c r="I3595" s="122">
        <v>49.043999999999997</v>
      </c>
      <c r="J3595" s="122">
        <v>2.0470000000000002</v>
      </c>
      <c r="K3595" s="122">
        <v>4.6109999999999998</v>
      </c>
      <c r="L3595" s="122">
        <v>6.3879999999999999</v>
      </c>
      <c r="M3595" s="122">
        <v>0.193</v>
      </c>
      <c r="N3595" s="122">
        <v>13.951000000000001</v>
      </c>
      <c r="O3595" s="122">
        <v>22.712</v>
      </c>
      <c r="P3595" s="122">
        <v>0.53300000000000003</v>
      </c>
      <c r="R3595" s="122">
        <v>7.5999999999999998E-2</v>
      </c>
      <c r="S3595" s="122">
        <v>79.562418532230197</v>
      </c>
      <c r="T3595" s="122">
        <v>99.582999999999984</v>
      </c>
    </row>
    <row r="3596" spans="1:20" x14ac:dyDescent="0.25">
      <c r="A3596" t="s">
        <v>3234</v>
      </c>
      <c r="B3596" t="s">
        <v>3339</v>
      </c>
      <c r="C3596" t="s">
        <v>189</v>
      </c>
      <c r="D3596" t="s">
        <v>2282</v>
      </c>
      <c r="E3596" t="s">
        <v>5452</v>
      </c>
      <c r="F3596" t="s">
        <v>3234</v>
      </c>
      <c r="G3596" t="s">
        <v>2163</v>
      </c>
      <c r="H3596" t="s">
        <v>16</v>
      </c>
      <c r="I3596" s="122">
        <v>42.935000000000002</v>
      </c>
      <c r="J3596" s="122">
        <v>4.5039999999999996</v>
      </c>
      <c r="K3596" s="122">
        <v>8.6340000000000003</v>
      </c>
      <c r="L3596" s="122">
        <v>7.8819999999999997</v>
      </c>
      <c r="M3596" s="122">
        <v>6.6000000000000003E-2</v>
      </c>
      <c r="N3596" s="122">
        <v>11.62</v>
      </c>
      <c r="O3596" s="122">
        <v>23.096</v>
      </c>
      <c r="P3596" s="122">
        <v>0.57899999999999996</v>
      </c>
      <c r="Q3596" s="122">
        <v>3.4000000000000002E-2</v>
      </c>
      <c r="R3596" s="122">
        <v>8.6999999999999994E-2</v>
      </c>
      <c r="S3596" s="122">
        <v>72.435794154656577</v>
      </c>
      <c r="T3596" s="122">
        <v>99.437000000000012</v>
      </c>
    </row>
    <row r="3597" spans="1:20" x14ac:dyDescent="0.25">
      <c r="A3597" t="s">
        <v>3234</v>
      </c>
      <c r="B3597" t="s">
        <v>3339</v>
      </c>
      <c r="C3597" t="s">
        <v>189</v>
      </c>
      <c r="D3597" t="s">
        <v>2282</v>
      </c>
      <c r="E3597" t="s">
        <v>5452</v>
      </c>
      <c r="F3597" t="s">
        <v>3234</v>
      </c>
      <c r="G3597" t="s">
        <v>2163</v>
      </c>
      <c r="H3597" t="s">
        <v>16</v>
      </c>
      <c r="I3597" s="122">
        <v>48.734000000000002</v>
      </c>
      <c r="J3597" s="122">
        <v>2.0030000000000001</v>
      </c>
      <c r="K3597" s="122">
        <v>4.5270000000000001</v>
      </c>
      <c r="L3597" s="122">
        <v>6.4489999999999998</v>
      </c>
      <c r="M3597" s="122">
        <v>7.6999999999999999E-2</v>
      </c>
      <c r="N3597" s="122">
        <v>14.172000000000001</v>
      </c>
      <c r="O3597" s="122">
        <v>23.812999999999999</v>
      </c>
      <c r="P3597" s="122">
        <v>0.48499999999999999</v>
      </c>
      <c r="R3597" s="122">
        <v>0.17199999999999999</v>
      </c>
      <c r="S3597" s="122">
        <v>79.663262692340169</v>
      </c>
      <c r="T3597" s="122">
        <v>100.438</v>
      </c>
    </row>
    <row r="3598" spans="1:20" x14ac:dyDescent="0.25">
      <c r="A3598" t="s">
        <v>3234</v>
      </c>
      <c r="B3598" t="s">
        <v>3339</v>
      </c>
      <c r="C3598" t="s">
        <v>189</v>
      </c>
      <c r="D3598" t="s">
        <v>2282</v>
      </c>
      <c r="E3598" t="s">
        <v>5452</v>
      </c>
      <c r="F3598" t="s">
        <v>3234</v>
      </c>
      <c r="G3598" t="s">
        <v>2163</v>
      </c>
      <c r="H3598" t="s">
        <v>16</v>
      </c>
      <c r="I3598" s="122">
        <v>46.595999999999997</v>
      </c>
      <c r="J3598" s="122">
        <v>2.9009999999999998</v>
      </c>
      <c r="K3598" s="122">
        <v>5.968</v>
      </c>
      <c r="L3598" s="122">
        <v>7.0609999999999999</v>
      </c>
      <c r="N3598" s="122">
        <v>13.215</v>
      </c>
      <c r="O3598" s="122">
        <v>23.440999999999999</v>
      </c>
      <c r="P3598" s="122">
        <v>0.51600000000000001</v>
      </c>
      <c r="Q3598" s="122">
        <v>1.7999999999999999E-2</v>
      </c>
      <c r="R3598" s="122">
        <v>3.3000000000000002E-2</v>
      </c>
      <c r="S3598" s="122">
        <v>76.937798784551063</v>
      </c>
      <c r="T3598" s="122">
        <v>99.766000000000005</v>
      </c>
    </row>
    <row r="3599" spans="1:20" x14ac:dyDescent="0.25">
      <c r="A3599" t="s">
        <v>3234</v>
      </c>
      <c r="B3599" t="s">
        <v>3339</v>
      </c>
      <c r="C3599" t="s">
        <v>189</v>
      </c>
      <c r="D3599" t="s">
        <v>2282</v>
      </c>
      <c r="E3599" t="s">
        <v>5452</v>
      </c>
      <c r="F3599" t="s">
        <v>3234</v>
      </c>
      <c r="G3599" t="s">
        <v>2163</v>
      </c>
      <c r="H3599" t="s">
        <v>16</v>
      </c>
      <c r="I3599" s="122">
        <v>45.509</v>
      </c>
      <c r="J3599" s="122">
        <v>3.2519999999999998</v>
      </c>
      <c r="K3599" s="122">
        <v>7.4569999999999999</v>
      </c>
      <c r="L3599" s="122">
        <v>7.3380000000000001</v>
      </c>
      <c r="M3599" s="122">
        <v>0.10299999999999999</v>
      </c>
      <c r="N3599" s="122">
        <v>12.387</v>
      </c>
      <c r="O3599" s="122">
        <v>23.751000000000001</v>
      </c>
      <c r="P3599" s="122">
        <v>0.54900000000000004</v>
      </c>
      <c r="Q3599" s="122">
        <v>0.03</v>
      </c>
      <c r="R3599" s="122">
        <v>0.10100000000000001</v>
      </c>
      <c r="S3599" s="122">
        <v>75.056308498675079</v>
      </c>
      <c r="T3599" s="122">
        <v>100.499</v>
      </c>
    </row>
    <row r="3600" spans="1:20" x14ac:dyDescent="0.25">
      <c r="A3600" t="s">
        <v>3234</v>
      </c>
      <c r="B3600" t="s">
        <v>3339</v>
      </c>
      <c r="C3600" t="s">
        <v>189</v>
      </c>
      <c r="D3600" t="s">
        <v>2282</v>
      </c>
      <c r="E3600" t="s">
        <v>5452</v>
      </c>
      <c r="F3600" t="s">
        <v>3234</v>
      </c>
      <c r="G3600" t="s">
        <v>2163</v>
      </c>
      <c r="H3600" t="s">
        <v>16</v>
      </c>
      <c r="I3600" s="122">
        <v>48.957000000000001</v>
      </c>
      <c r="J3600" s="122">
        <v>1.9510000000000001</v>
      </c>
      <c r="K3600" s="122">
        <v>3.8929999999999998</v>
      </c>
      <c r="L3600" s="122">
        <v>6.5149999999999997</v>
      </c>
      <c r="M3600" s="122">
        <v>0.104</v>
      </c>
      <c r="N3600" s="122">
        <v>14.202</v>
      </c>
      <c r="O3600" s="122">
        <v>23.268999999999998</v>
      </c>
      <c r="P3600" s="122">
        <v>0.42099999999999999</v>
      </c>
      <c r="R3600" s="122">
        <v>0.17199999999999999</v>
      </c>
      <c r="S3600" s="122">
        <v>79.532248757637376</v>
      </c>
      <c r="T3600" s="122">
        <v>99.483999999999995</v>
      </c>
    </row>
    <row r="3601" spans="1:20" x14ac:dyDescent="0.25">
      <c r="A3601" t="s">
        <v>3234</v>
      </c>
      <c r="B3601" t="s">
        <v>3339</v>
      </c>
      <c r="C3601" t="s">
        <v>189</v>
      </c>
      <c r="D3601" t="s">
        <v>2282</v>
      </c>
      <c r="E3601" t="s">
        <v>5452</v>
      </c>
      <c r="F3601" t="s">
        <v>3234</v>
      </c>
      <c r="G3601" t="s">
        <v>2163</v>
      </c>
      <c r="H3601" t="s">
        <v>15</v>
      </c>
      <c r="I3601" s="122">
        <v>46.354999999999997</v>
      </c>
      <c r="J3601" s="122">
        <v>2.2839999999999998</v>
      </c>
      <c r="K3601" s="122">
        <v>7.3719999999999999</v>
      </c>
      <c r="L3601" s="122">
        <v>7.0179999999999998</v>
      </c>
      <c r="M3601" s="122">
        <v>0.12</v>
      </c>
      <c r="N3601" s="122">
        <v>12.564</v>
      </c>
      <c r="O3601" s="122">
        <v>22.991</v>
      </c>
      <c r="P3601" s="122">
        <v>0.58599999999999997</v>
      </c>
      <c r="R3601" s="122">
        <v>0.04</v>
      </c>
      <c r="S3601" s="122">
        <v>76.140425610834171</v>
      </c>
      <c r="T3601" s="122">
        <v>99.33</v>
      </c>
    </row>
    <row r="3602" spans="1:20" x14ac:dyDescent="0.25">
      <c r="A3602" t="s">
        <v>3234</v>
      </c>
      <c r="B3602" t="s">
        <v>3339</v>
      </c>
      <c r="C3602" t="s">
        <v>189</v>
      </c>
      <c r="D3602" t="s">
        <v>2282</v>
      </c>
      <c r="E3602" t="s">
        <v>5452</v>
      </c>
      <c r="F3602" t="s">
        <v>3234</v>
      </c>
      <c r="G3602" t="s">
        <v>2163</v>
      </c>
      <c r="H3602" t="s">
        <v>15</v>
      </c>
      <c r="I3602" s="122">
        <v>49.174999999999997</v>
      </c>
      <c r="J3602" s="122">
        <v>1.591</v>
      </c>
      <c r="K3602" s="122">
        <v>5.0430000000000001</v>
      </c>
      <c r="L3602" s="122">
        <v>6.3650000000000002</v>
      </c>
      <c r="M3602" s="122">
        <v>6.5000000000000002E-2</v>
      </c>
      <c r="N3602" s="122">
        <v>14.347</v>
      </c>
      <c r="O3602" s="122">
        <v>23.38</v>
      </c>
      <c r="P3602" s="122">
        <v>0.52700000000000002</v>
      </c>
      <c r="Q3602" s="122">
        <v>8.9999999999999993E-3</v>
      </c>
      <c r="R3602" s="122">
        <v>1.4999999999999999E-2</v>
      </c>
      <c r="S3602" s="122">
        <v>80.071403765368601</v>
      </c>
      <c r="T3602" s="122">
        <v>100.547</v>
      </c>
    </row>
    <row r="3603" spans="1:20" x14ac:dyDescent="0.25">
      <c r="A3603" t="s">
        <v>3234</v>
      </c>
      <c r="B3603" t="s">
        <v>3339</v>
      </c>
      <c r="C3603" t="s">
        <v>189</v>
      </c>
      <c r="D3603" t="s">
        <v>2282</v>
      </c>
      <c r="E3603" t="s">
        <v>5452</v>
      </c>
      <c r="F3603" t="s">
        <v>3234</v>
      </c>
      <c r="G3603" t="s">
        <v>2163</v>
      </c>
      <c r="H3603" t="s">
        <v>15</v>
      </c>
      <c r="I3603" s="122">
        <v>44.793999999999997</v>
      </c>
      <c r="J3603" s="122">
        <v>3.476</v>
      </c>
      <c r="K3603" s="122">
        <v>7.9660000000000002</v>
      </c>
      <c r="L3603" s="122">
        <v>7.5119999999999996</v>
      </c>
      <c r="M3603" s="122">
        <v>0.13700000000000001</v>
      </c>
      <c r="N3603" s="122">
        <v>12.103999999999999</v>
      </c>
      <c r="O3603" s="122">
        <v>22.745999999999999</v>
      </c>
      <c r="P3603" s="122">
        <v>0.58699999999999997</v>
      </c>
      <c r="Q3603" s="122">
        <v>1.9E-2</v>
      </c>
      <c r="R3603" s="122">
        <v>2.8000000000000001E-2</v>
      </c>
      <c r="S3603" s="122">
        <v>74.174742182791505</v>
      </c>
      <c r="T3603" s="122">
        <v>99.369000000000014</v>
      </c>
    </row>
    <row r="3604" spans="1:20" x14ac:dyDescent="0.25">
      <c r="A3604" t="s">
        <v>3234</v>
      </c>
      <c r="B3604" t="s">
        <v>3339</v>
      </c>
      <c r="C3604" t="s">
        <v>189</v>
      </c>
      <c r="D3604" t="s">
        <v>2282</v>
      </c>
      <c r="E3604" t="s">
        <v>5452</v>
      </c>
      <c r="F3604" t="s">
        <v>3234</v>
      </c>
      <c r="G3604" t="s">
        <v>2163</v>
      </c>
      <c r="H3604" t="s">
        <v>15</v>
      </c>
      <c r="I3604" s="122">
        <v>45.192999999999998</v>
      </c>
      <c r="J3604" s="122">
        <v>3.266</v>
      </c>
      <c r="K3604" s="122">
        <v>7.8849999999999998</v>
      </c>
      <c r="L3604" s="122">
        <v>7.02</v>
      </c>
      <c r="M3604" s="122">
        <v>0.14000000000000001</v>
      </c>
      <c r="N3604" s="122">
        <v>12.584</v>
      </c>
      <c r="O3604" s="122">
        <v>23.07</v>
      </c>
      <c r="P3604" s="122">
        <v>0.61599999999999999</v>
      </c>
      <c r="Q3604" s="122">
        <v>1.2999999999999999E-2</v>
      </c>
      <c r="R3604" s="122">
        <v>3.5999999999999997E-2</v>
      </c>
      <c r="S3604" s="122">
        <v>76.164136849572756</v>
      </c>
      <c r="T3604" s="122">
        <v>99.828999999999994</v>
      </c>
    </row>
    <row r="3605" spans="1:20" x14ac:dyDescent="0.25">
      <c r="A3605" t="s">
        <v>3234</v>
      </c>
      <c r="B3605" t="s">
        <v>3339</v>
      </c>
      <c r="C3605" t="s">
        <v>189</v>
      </c>
      <c r="D3605" t="s">
        <v>2282</v>
      </c>
      <c r="E3605" t="s">
        <v>5452</v>
      </c>
      <c r="F3605" t="s">
        <v>3234</v>
      </c>
      <c r="G3605" t="s">
        <v>2163</v>
      </c>
      <c r="H3605" t="s">
        <v>15</v>
      </c>
      <c r="I3605" s="122">
        <v>43.744999999999997</v>
      </c>
      <c r="J3605" s="122">
        <v>4.3410000000000002</v>
      </c>
      <c r="K3605" s="122">
        <v>9.2870000000000008</v>
      </c>
      <c r="L3605" s="122">
        <v>7.0449999999999999</v>
      </c>
      <c r="M3605" s="122">
        <v>0.113</v>
      </c>
      <c r="N3605" s="122">
        <v>11.617000000000001</v>
      </c>
      <c r="O3605" s="122">
        <v>23.048999999999999</v>
      </c>
      <c r="P3605" s="122">
        <v>0.57299999999999995</v>
      </c>
      <c r="Q3605" s="122">
        <v>1.7000000000000001E-2</v>
      </c>
      <c r="R3605" s="122">
        <v>4.2999999999999997E-2</v>
      </c>
      <c r="S3605" s="122">
        <v>74.615089852173597</v>
      </c>
      <c r="T3605" s="122">
        <v>99.83</v>
      </c>
    </row>
    <row r="3606" spans="1:20" x14ac:dyDescent="0.25">
      <c r="A3606" t="s">
        <v>3234</v>
      </c>
      <c r="B3606" t="s">
        <v>3339</v>
      </c>
      <c r="C3606" t="s">
        <v>189</v>
      </c>
      <c r="D3606" t="s">
        <v>2282</v>
      </c>
      <c r="E3606" t="s">
        <v>5452</v>
      </c>
      <c r="F3606" t="s">
        <v>3234</v>
      </c>
      <c r="G3606" t="s">
        <v>2163</v>
      </c>
      <c r="H3606" t="s">
        <v>15</v>
      </c>
      <c r="I3606" s="122">
        <v>48.831000000000003</v>
      </c>
      <c r="J3606" s="122">
        <v>1.8620000000000001</v>
      </c>
      <c r="K3606" s="122">
        <v>4.7619999999999996</v>
      </c>
      <c r="L3606" s="122">
        <v>5.6070000000000002</v>
      </c>
      <c r="M3606" s="122">
        <v>0.11</v>
      </c>
      <c r="N3606" s="122">
        <v>14.282</v>
      </c>
      <c r="O3606" s="122">
        <v>23.192</v>
      </c>
      <c r="P3606" s="122">
        <v>0.53600000000000003</v>
      </c>
      <c r="Q3606" s="122">
        <v>0.01</v>
      </c>
      <c r="R3606" s="122">
        <v>8.4000000000000005E-2</v>
      </c>
      <c r="S3606" s="122">
        <v>81.950843469958428</v>
      </c>
      <c r="T3606" s="122">
        <v>99.276000000000025</v>
      </c>
    </row>
    <row r="3607" spans="1:20" x14ac:dyDescent="0.25">
      <c r="A3607" t="s">
        <v>3234</v>
      </c>
      <c r="B3607" t="s">
        <v>3339</v>
      </c>
      <c r="C3607" t="s">
        <v>189</v>
      </c>
      <c r="D3607" t="s">
        <v>2282</v>
      </c>
      <c r="E3607" t="s">
        <v>5452</v>
      </c>
      <c r="F3607" t="s">
        <v>3234</v>
      </c>
      <c r="G3607" t="s">
        <v>2163</v>
      </c>
      <c r="H3607" t="s">
        <v>15</v>
      </c>
      <c r="I3607" s="122">
        <v>48.497999999999998</v>
      </c>
      <c r="J3607" s="122">
        <v>1.9350000000000001</v>
      </c>
      <c r="K3607" s="122">
        <v>4.9180000000000001</v>
      </c>
      <c r="L3607" s="122">
        <v>6.4580000000000002</v>
      </c>
      <c r="M3607" s="122">
        <v>0.17100000000000001</v>
      </c>
      <c r="N3607" s="122">
        <v>14.404999999999999</v>
      </c>
      <c r="O3607" s="122">
        <v>22.776</v>
      </c>
      <c r="P3607" s="122">
        <v>0.48199999999999998</v>
      </c>
      <c r="R3607" s="122">
        <v>5.3999999999999999E-2</v>
      </c>
      <c r="S3607" s="122">
        <v>79.903791733087516</v>
      </c>
      <c r="T3607" s="122">
        <v>99.754999999999995</v>
      </c>
    </row>
    <row r="3608" spans="1:20" x14ac:dyDescent="0.25">
      <c r="A3608" t="s">
        <v>3234</v>
      </c>
      <c r="B3608" t="s">
        <v>3339</v>
      </c>
      <c r="C3608" t="s">
        <v>189</v>
      </c>
      <c r="D3608" t="s">
        <v>2282</v>
      </c>
      <c r="E3608" t="s">
        <v>5452</v>
      </c>
      <c r="F3608" t="s">
        <v>3234</v>
      </c>
      <c r="G3608" t="s">
        <v>2163</v>
      </c>
      <c r="H3608" t="s">
        <v>15</v>
      </c>
      <c r="I3608" s="122">
        <v>48.947000000000003</v>
      </c>
      <c r="J3608" s="122">
        <v>1.9339999999999999</v>
      </c>
      <c r="K3608" s="122">
        <v>4.8090000000000002</v>
      </c>
      <c r="L3608" s="122">
        <v>6.52</v>
      </c>
      <c r="M3608" s="122">
        <v>6.9000000000000006E-2</v>
      </c>
      <c r="N3608" s="122">
        <v>14.413</v>
      </c>
      <c r="O3608" s="122">
        <v>22.925999999999998</v>
      </c>
      <c r="P3608" s="122">
        <v>0.52800000000000002</v>
      </c>
      <c r="Q3608" s="122">
        <v>1.2E-2</v>
      </c>
      <c r="R3608" s="122">
        <v>5.5E-2</v>
      </c>
      <c r="S3608" s="122">
        <v>79.758892175667384</v>
      </c>
      <c r="T3608" s="122">
        <v>100.24299999999999</v>
      </c>
    </row>
    <row r="3609" spans="1:20" x14ac:dyDescent="0.25">
      <c r="A3609" t="s">
        <v>3234</v>
      </c>
      <c r="B3609" t="s">
        <v>3339</v>
      </c>
      <c r="C3609" t="s">
        <v>189</v>
      </c>
      <c r="D3609" t="s">
        <v>2282</v>
      </c>
      <c r="E3609" t="s">
        <v>5452</v>
      </c>
      <c r="F3609" t="s">
        <v>3234</v>
      </c>
      <c r="G3609" t="s">
        <v>2163</v>
      </c>
      <c r="H3609" t="s">
        <v>15</v>
      </c>
      <c r="I3609" s="122">
        <v>49.106999999999999</v>
      </c>
      <c r="J3609" s="122">
        <v>1.97</v>
      </c>
      <c r="K3609" s="122">
        <v>4.641</v>
      </c>
      <c r="L3609" s="122">
        <v>5.8230000000000004</v>
      </c>
      <c r="M3609" s="122">
        <v>8.8999999999999996E-2</v>
      </c>
      <c r="N3609" s="122">
        <v>14.345000000000001</v>
      </c>
      <c r="O3609" s="122">
        <v>23.210999999999999</v>
      </c>
      <c r="P3609" s="122">
        <v>0.47799999999999998</v>
      </c>
      <c r="R3609" s="122">
        <v>0.06</v>
      </c>
      <c r="S3609" s="122">
        <v>81.451552671688361</v>
      </c>
      <c r="T3609" s="122">
        <v>99.72399999999999</v>
      </c>
    </row>
    <row r="3610" spans="1:20" x14ac:dyDescent="0.25">
      <c r="A3610" t="s">
        <v>3234</v>
      </c>
      <c r="B3610" t="s">
        <v>3339</v>
      </c>
      <c r="C3610" t="s">
        <v>189</v>
      </c>
      <c r="D3610" t="s">
        <v>2282</v>
      </c>
      <c r="E3610" t="s">
        <v>5452</v>
      </c>
      <c r="F3610" t="s">
        <v>3234</v>
      </c>
      <c r="G3610" t="s">
        <v>2163</v>
      </c>
      <c r="H3610" t="s">
        <v>15</v>
      </c>
      <c r="I3610" s="122">
        <v>48.854999999999997</v>
      </c>
      <c r="J3610" s="122">
        <v>1.986</v>
      </c>
      <c r="K3610" s="122">
        <v>4.9249999999999998</v>
      </c>
      <c r="L3610" s="122">
        <v>6.4829999999999997</v>
      </c>
      <c r="M3610" s="122">
        <v>0.13700000000000001</v>
      </c>
      <c r="N3610" s="122">
        <v>14.558</v>
      </c>
      <c r="O3610" s="122">
        <v>23.245999999999999</v>
      </c>
      <c r="P3610" s="122">
        <v>0.40799999999999997</v>
      </c>
      <c r="R3610" s="122">
        <v>4.9000000000000002E-2</v>
      </c>
      <c r="S3610" s="122">
        <v>80.011188067744797</v>
      </c>
      <c r="T3610" s="122">
        <v>100.64700000000001</v>
      </c>
    </row>
    <row r="3611" spans="1:20" x14ac:dyDescent="0.25">
      <c r="A3611" t="s">
        <v>3234</v>
      </c>
      <c r="B3611" t="s">
        <v>3339</v>
      </c>
      <c r="C3611" t="s">
        <v>189</v>
      </c>
      <c r="D3611" t="s">
        <v>2282</v>
      </c>
      <c r="E3611" t="s">
        <v>5452</v>
      </c>
      <c r="F3611" t="s">
        <v>3234</v>
      </c>
      <c r="G3611" t="s">
        <v>2163</v>
      </c>
      <c r="H3611" t="s">
        <v>15</v>
      </c>
      <c r="I3611" s="122">
        <v>45.405999999999999</v>
      </c>
      <c r="J3611" s="122">
        <v>3.2559999999999998</v>
      </c>
      <c r="K3611" s="122">
        <v>7.9279999999999999</v>
      </c>
      <c r="L3611" s="122">
        <v>7.23</v>
      </c>
      <c r="M3611" s="122">
        <v>6.5000000000000002E-2</v>
      </c>
      <c r="N3611" s="122">
        <v>12.472</v>
      </c>
      <c r="O3611" s="122">
        <v>23.146000000000001</v>
      </c>
      <c r="P3611" s="122">
        <v>0.47699999999999998</v>
      </c>
      <c r="Q3611" s="122">
        <v>1E-3</v>
      </c>
      <c r="R3611" s="122">
        <v>6.5000000000000002E-2</v>
      </c>
      <c r="S3611" s="122">
        <v>75.459727377363436</v>
      </c>
      <c r="T3611" s="122">
        <v>100.04600000000001</v>
      </c>
    </row>
    <row r="3612" spans="1:20" x14ac:dyDescent="0.25">
      <c r="A3612" t="s">
        <v>3234</v>
      </c>
      <c r="B3612" t="s">
        <v>3339</v>
      </c>
      <c r="C3612" t="s">
        <v>189</v>
      </c>
      <c r="D3612" t="s">
        <v>2282</v>
      </c>
      <c r="E3612" t="s">
        <v>5452</v>
      </c>
      <c r="F3612" t="s">
        <v>3234</v>
      </c>
      <c r="G3612" t="s">
        <v>2163</v>
      </c>
      <c r="H3612" t="s">
        <v>15</v>
      </c>
      <c r="I3612" s="122">
        <v>47.494</v>
      </c>
      <c r="J3612" s="122">
        <v>2.2909999999999999</v>
      </c>
      <c r="K3612" s="122">
        <v>5.3419999999999996</v>
      </c>
      <c r="L3612" s="122">
        <v>6.5949999999999998</v>
      </c>
      <c r="M3612" s="122">
        <v>0.13</v>
      </c>
      <c r="N3612" s="122">
        <v>13.615</v>
      </c>
      <c r="O3612" s="122">
        <v>23.082000000000001</v>
      </c>
      <c r="P3612" s="122">
        <v>0.39</v>
      </c>
      <c r="R3612" s="122">
        <v>1.2E-2</v>
      </c>
      <c r="S3612" s="122">
        <v>78.63221056460867</v>
      </c>
      <c r="T3612" s="122">
        <v>99.028000000000006</v>
      </c>
    </row>
    <row r="3613" spans="1:20" x14ac:dyDescent="0.25">
      <c r="A3613" t="s">
        <v>3234</v>
      </c>
      <c r="B3613" t="s">
        <v>3339</v>
      </c>
      <c r="C3613" t="s">
        <v>189</v>
      </c>
      <c r="D3613" t="s">
        <v>2282</v>
      </c>
      <c r="E3613" t="s">
        <v>5452</v>
      </c>
      <c r="F3613" t="s">
        <v>3234</v>
      </c>
      <c r="G3613" t="s">
        <v>2163</v>
      </c>
      <c r="H3613" t="s">
        <v>13</v>
      </c>
      <c r="I3613" s="122">
        <v>45.920999999999999</v>
      </c>
      <c r="J3613" s="122">
        <v>2.76</v>
      </c>
      <c r="K3613" s="122">
        <v>7.61</v>
      </c>
      <c r="L3613" s="122">
        <v>8.1760000000000002</v>
      </c>
      <c r="M3613" s="122">
        <v>0.128</v>
      </c>
      <c r="N3613" s="122">
        <v>12.016999999999999</v>
      </c>
      <c r="O3613" s="122">
        <v>22.518000000000001</v>
      </c>
      <c r="P3613" s="122">
        <v>0.71599999999999997</v>
      </c>
      <c r="Q3613" s="122">
        <v>1.0999999999999999E-2</v>
      </c>
      <c r="R3613" s="122">
        <v>7.1999999999999995E-2</v>
      </c>
      <c r="S3613" s="122">
        <v>72.375319136794317</v>
      </c>
      <c r="T3613" s="122">
        <v>99.928999999999988</v>
      </c>
    </row>
    <row r="3614" spans="1:20" x14ac:dyDescent="0.25">
      <c r="A3614" t="s">
        <v>3234</v>
      </c>
      <c r="B3614" t="s">
        <v>3339</v>
      </c>
      <c r="C3614" t="s">
        <v>189</v>
      </c>
      <c r="D3614" t="s">
        <v>2282</v>
      </c>
      <c r="E3614" t="s">
        <v>5452</v>
      </c>
      <c r="F3614" t="s">
        <v>3234</v>
      </c>
      <c r="G3614" t="s">
        <v>2163</v>
      </c>
      <c r="H3614" t="s">
        <v>13</v>
      </c>
      <c r="I3614" s="122">
        <v>48.619</v>
      </c>
      <c r="J3614" s="122">
        <v>1.998</v>
      </c>
      <c r="K3614" s="122">
        <v>5.181</v>
      </c>
      <c r="L3614" s="122">
        <v>6.7969999999999997</v>
      </c>
      <c r="M3614" s="122">
        <v>0.14199999999999999</v>
      </c>
      <c r="N3614" s="122">
        <v>13.784000000000001</v>
      </c>
      <c r="O3614" s="122">
        <v>22.381</v>
      </c>
      <c r="P3614" s="122">
        <v>0.48799999999999999</v>
      </c>
      <c r="Q3614" s="122">
        <v>5.0000000000000001E-3</v>
      </c>
      <c r="R3614" s="122">
        <v>6.4000000000000001E-2</v>
      </c>
      <c r="S3614" s="122">
        <v>78.331048347346325</v>
      </c>
      <c r="T3614" s="122">
        <v>99.498999999999995</v>
      </c>
    </row>
    <row r="3615" spans="1:20" x14ac:dyDescent="0.25">
      <c r="A3615" t="s">
        <v>3234</v>
      </c>
      <c r="B3615" t="s">
        <v>3339</v>
      </c>
      <c r="C3615" t="s">
        <v>189</v>
      </c>
      <c r="D3615" t="s">
        <v>2282</v>
      </c>
      <c r="E3615" t="s">
        <v>5452</v>
      </c>
      <c r="F3615" t="s">
        <v>3234</v>
      </c>
      <c r="G3615" t="s">
        <v>2163</v>
      </c>
      <c r="H3615" t="s">
        <v>13</v>
      </c>
      <c r="I3615" s="122">
        <v>45.481999999999999</v>
      </c>
      <c r="J3615" s="122">
        <v>3.323</v>
      </c>
      <c r="K3615" s="122">
        <v>7.7530000000000001</v>
      </c>
      <c r="L3615" s="122">
        <v>7.6840000000000002</v>
      </c>
      <c r="M3615" s="122">
        <v>0.14599999999999999</v>
      </c>
      <c r="N3615" s="122">
        <v>12.145</v>
      </c>
      <c r="O3615" s="122">
        <v>22.908999999999999</v>
      </c>
      <c r="P3615" s="122">
        <v>0.67</v>
      </c>
      <c r="Q3615" s="122">
        <v>8.0000000000000002E-3</v>
      </c>
      <c r="R3615" s="122">
        <v>6.0000000000000001E-3</v>
      </c>
      <c r="S3615" s="122">
        <v>73.804146391019586</v>
      </c>
      <c r="T3615" s="122">
        <v>100.142</v>
      </c>
    </row>
    <row r="3616" spans="1:20" x14ac:dyDescent="0.25">
      <c r="A3616" t="s">
        <v>3234</v>
      </c>
      <c r="B3616" t="s">
        <v>3339</v>
      </c>
      <c r="C3616" t="s">
        <v>189</v>
      </c>
      <c r="D3616" t="s">
        <v>2282</v>
      </c>
      <c r="E3616" t="s">
        <v>5452</v>
      </c>
      <c r="F3616" t="s">
        <v>3234</v>
      </c>
      <c r="G3616" t="s">
        <v>2163</v>
      </c>
      <c r="H3616" t="s">
        <v>13</v>
      </c>
      <c r="I3616" s="122">
        <v>49.191000000000003</v>
      </c>
      <c r="J3616" s="122">
        <v>2.1779999999999999</v>
      </c>
      <c r="K3616" s="122">
        <v>4.8339999999999996</v>
      </c>
      <c r="L3616" s="122">
        <v>6.74</v>
      </c>
      <c r="M3616" s="122">
        <v>0.13100000000000001</v>
      </c>
      <c r="N3616" s="122">
        <v>13.327</v>
      </c>
      <c r="O3616" s="122">
        <v>22.870999999999999</v>
      </c>
      <c r="P3616" s="122">
        <v>0.48799999999999999</v>
      </c>
      <c r="R3616" s="122">
        <v>6.0000000000000001E-3</v>
      </c>
      <c r="S3616" s="122">
        <v>77.898626845053116</v>
      </c>
      <c r="T3616" s="122">
        <v>99.789000000000001</v>
      </c>
    </row>
    <row r="3617" spans="1:20" x14ac:dyDescent="0.25">
      <c r="A3617" t="s">
        <v>3234</v>
      </c>
      <c r="B3617" t="s">
        <v>3339</v>
      </c>
      <c r="C3617" t="s">
        <v>189</v>
      </c>
      <c r="D3617" t="s">
        <v>2282</v>
      </c>
      <c r="E3617" t="s">
        <v>5452</v>
      </c>
      <c r="F3617" t="s">
        <v>3234</v>
      </c>
      <c r="G3617" t="s">
        <v>2163</v>
      </c>
      <c r="H3617" t="s">
        <v>13</v>
      </c>
      <c r="I3617" s="122">
        <v>48.362000000000002</v>
      </c>
      <c r="J3617" s="122">
        <v>2.141</v>
      </c>
      <c r="K3617" s="122">
        <v>4.6790000000000003</v>
      </c>
      <c r="L3617" s="122">
        <v>7.0259999999999998</v>
      </c>
      <c r="M3617" s="122">
        <v>0.111</v>
      </c>
      <c r="N3617" s="122">
        <v>13.946999999999999</v>
      </c>
      <c r="O3617" s="122">
        <v>23.065999999999999</v>
      </c>
      <c r="P3617" s="122">
        <v>0.45700000000000002</v>
      </c>
      <c r="R3617" s="122">
        <v>2.1000000000000001E-2</v>
      </c>
      <c r="S3617" s="122">
        <v>77.96595217054076</v>
      </c>
      <c r="T3617" s="122">
        <v>99.82</v>
      </c>
    </row>
    <row r="3618" spans="1:20" x14ac:dyDescent="0.25">
      <c r="A3618" t="s">
        <v>3234</v>
      </c>
      <c r="B3618" t="s">
        <v>3339</v>
      </c>
      <c r="C3618" t="s">
        <v>189</v>
      </c>
      <c r="D3618" t="s">
        <v>2282</v>
      </c>
      <c r="E3618" t="s">
        <v>5452</v>
      </c>
      <c r="F3618" t="s">
        <v>3234</v>
      </c>
      <c r="G3618" t="s">
        <v>2163</v>
      </c>
      <c r="H3618" t="s">
        <v>13</v>
      </c>
      <c r="I3618" s="122">
        <v>45.563000000000002</v>
      </c>
      <c r="J3618" s="122">
        <v>3.0150000000000001</v>
      </c>
      <c r="K3618" s="122">
        <v>8.0830000000000002</v>
      </c>
      <c r="L3618" s="122">
        <v>7.7850000000000001</v>
      </c>
      <c r="M3618" s="122">
        <v>0.1</v>
      </c>
      <c r="N3618" s="122">
        <v>12.278</v>
      </c>
      <c r="O3618" s="122">
        <v>22.917000000000002</v>
      </c>
      <c r="P3618" s="122">
        <v>0.60099999999999998</v>
      </c>
      <c r="Q3618" s="122">
        <v>8.0000000000000002E-3</v>
      </c>
      <c r="R3618" s="122">
        <v>4.8000000000000001E-2</v>
      </c>
      <c r="S3618" s="122">
        <v>73.762227272011401</v>
      </c>
      <c r="T3618" s="122">
        <v>100.398</v>
      </c>
    </row>
    <row r="3619" spans="1:20" x14ac:dyDescent="0.25">
      <c r="A3619" t="s">
        <v>3234</v>
      </c>
      <c r="B3619" t="s">
        <v>3339</v>
      </c>
      <c r="C3619" t="s">
        <v>189</v>
      </c>
      <c r="D3619" t="s">
        <v>2282</v>
      </c>
      <c r="E3619" t="s">
        <v>5452</v>
      </c>
      <c r="F3619" t="s">
        <v>3234</v>
      </c>
      <c r="G3619" t="s">
        <v>2163</v>
      </c>
      <c r="H3619" t="s">
        <v>13</v>
      </c>
      <c r="I3619" s="122">
        <v>46.386000000000003</v>
      </c>
      <c r="J3619" s="122">
        <v>2.9089999999999998</v>
      </c>
      <c r="K3619" s="122">
        <v>6.3109999999999999</v>
      </c>
      <c r="L3619" s="122">
        <v>7.4859999999999998</v>
      </c>
      <c r="M3619" s="122">
        <v>0.16500000000000001</v>
      </c>
      <c r="N3619" s="122">
        <v>13.185</v>
      </c>
      <c r="O3619" s="122">
        <v>22.873999999999999</v>
      </c>
      <c r="P3619" s="122">
        <v>0.46899999999999997</v>
      </c>
      <c r="Q3619" s="122">
        <v>1.2999999999999999E-2</v>
      </c>
      <c r="R3619" s="122">
        <v>1.9E-2</v>
      </c>
      <c r="S3619" s="122">
        <v>75.842824974649361</v>
      </c>
      <c r="T3619" s="122">
        <v>99.83</v>
      </c>
    </row>
    <row r="3620" spans="1:20" x14ac:dyDescent="0.25">
      <c r="A3620" t="s">
        <v>3234</v>
      </c>
      <c r="B3620" t="s">
        <v>3339</v>
      </c>
      <c r="C3620" t="s">
        <v>189</v>
      </c>
      <c r="D3620" t="s">
        <v>2282</v>
      </c>
      <c r="E3620" t="s">
        <v>5452</v>
      </c>
      <c r="F3620" t="s">
        <v>3234</v>
      </c>
      <c r="G3620" t="s">
        <v>2163</v>
      </c>
      <c r="H3620" t="s">
        <v>12</v>
      </c>
      <c r="I3620" s="122">
        <v>47.850999999999999</v>
      </c>
      <c r="J3620" s="122">
        <v>2.1429999999999998</v>
      </c>
      <c r="K3620" s="122">
        <v>5.1639999999999997</v>
      </c>
      <c r="L3620" s="122">
        <v>6.66</v>
      </c>
      <c r="M3620" s="122">
        <v>0.19400000000000001</v>
      </c>
      <c r="N3620" s="122">
        <v>14.006</v>
      </c>
      <c r="O3620" s="122">
        <v>23.366</v>
      </c>
      <c r="P3620" s="122">
        <v>0.46400000000000002</v>
      </c>
      <c r="Q3620" s="122">
        <v>3.0000000000000001E-3</v>
      </c>
      <c r="R3620" s="122">
        <v>4.4999999999999998E-2</v>
      </c>
      <c r="S3620" s="122">
        <v>78.941499826252098</v>
      </c>
      <c r="T3620" s="122">
        <v>99.98</v>
      </c>
    </row>
    <row r="3621" spans="1:20" x14ac:dyDescent="0.25">
      <c r="A3621" t="s">
        <v>3234</v>
      </c>
      <c r="B3621" t="s">
        <v>3339</v>
      </c>
      <c r="C3621" t="s">
        <v>189</v>
      </c>
      <c r="D3621" t="s">
        <v>2282</v>
      </c>
      <c r="E3621" t="s">
        <v>5452</v>
      </c>
      <c r="F3621" t="s">
        <v>3234</v>
      </c>
      <c r="G3621" t="s">
        <v>2163</v>
      </c>
      <c r="H3621" t="s">
        <v>12</v>
      </c>
      <c r="I3621" s="122">
        <v>47.418999999999997</v>
      </c>
      <c r="J3621" s="122">
        <v>2.242</v>
      </c>
      <c r="K3621" s="122">
        <v>4.84</v>
      </c>
      <c r="L3621" s="122">
        <v>6.5019999999999998</v>
      </c>
      <c r="M3621" s="122">
        <v>0.111</v>
      </c>
      <c r="N3621" s="122">
        <v>14.114000000000001</v>
      </c>
      <c r="O3621" s="122">
        <v>22.658000000000001</v>
      </c>
      <c r="P3621" s="122">
        <v>0.443</v>
      </c>
      <c r="R3621" s="122">
        <v>3.0000000000000001E-3</v>
      </c>
      <c r="S3621" s="122">
        <v>79.463497426781785</v>
      </c>
      <c r="T3621" s="122">
        <v>98.35499999999999</v>
      </c>
    </row>
    <row r="3622" spans="1:20" x14ac:dyDescent="0.25">
      <c r="A3622" t="s">
        <v>3234</v>
      </c>
      <c r="B3622" t="s">
        <v>3339</v>
      </c>
      <c r="C3622" t="s">
        <v>189</v>
      </c>
      <c r="D3622" t="s">
        <v>2282</v>
      </c>
      <c r="E3622" t="s">
        <v>5452</v>
      </c>
      <c r="F3622" t="s">
        <v>3234</v>
      </c>
      <c r="G3622" t="s">
        <v>2163</v>
      </c>
      <c r="H3622" t="s">
        <v>12</v>
      </c>
      <c r="I3622" s="122">
        <v>47.463999999999999</v>
      </c>
      <c r="J3622" s="122">
        <v>2.0499999999999998</v>
      </c>
      <c r="K3622" s="122">
        <v>4.4290000000000003</v>
      </c>
      <c r="L3622" s="122">
        <v>6.7249999999999996</v>
      </c>
      <c r="M3622" s="122">
        <v>0.115</v>
      </c>
      <c r="N3622" s="122">
        <v>14.271000000000001</v>
      </c>
      <c r="O3622" s="122">
        <v>23.274000000000001</v>
      </c>
      <c r="P3622" s="122">
        <v>0.49099999999999999</v>
      </c>
      <c r="S3622" s="122">
        <v>79.091242073580659</v>
      </c>
      <c r="T3622" s="122">
        <v>98.819000000000003</v>
      </c>
    </row>
    <row r="3623" spans="1:20" x14ac:dyDescent="0.25">
      <c r="A3623" t="s">
        <v>3234</v>
      </c>
      <c r="B3623" t="s">
        <v>3339</v>
      </c>
      <c r="C3623" t="s">
        <v>189</v>
      </c>
      <c r="D3623" t="s">
        <v>2282</v>
      </c>
      <c r="E3623" t="s">
        <v>5452</v>
      </c>
      <c r="F3623" t="s">
        <v>3234</v>
      </c>
      <c r="G3623" t="s">
        <v>2163</v>
      </c>
      <c r="H3623" t="s">
        <v>12</v>
      </c>
      <c r="I3623" s="122">
        <v>43.378999999999998</v>
      </c>
      <c r="J3623" s="122">
        <v>4.1470000000000002</v>
      </c>
      <c r="K3623" s="122">
        <v>8.9309999999999992</v>
      </c>
      <c r="L3623" s="122">
        <v>7.93</v>
      </c>
      <c r="M3623" s="122">
        <v>0.14699999999999999</v>
      </c>
      <c r="N3623" s="122">
        <v>11.7</v>
      </c>
      <c r="O3623" s="122">
        <v>22.288</v>
      </c>
      <c r="P3623" s="122">
        <v>0.67200000000000004</v>
      </c>
      <c r="R3623" s="122">
        <v>8.0000000000000002E-3</v>
      </c>
      <c r="S3623" s="122">
        <v>72.451559457192161</v>
      </c>
      <c r="T3623" s="122">
        <v>99.242000000000004</v>
      </c>
    </row>
    <row r="3624" spans="1:20" x14ac:dyDescent="0.25">
      <c r="A3624" t="s">
        <v>3234</v>
      </c>
      <c r="B3624" t="s">
        <v>3339</v>
      </c>
      <c r="C3624" t="s">
        <v>189</v>
      </c>
      <c r="D3624" t="s">
        <v>2282</v>
      </c>
      <c r="E3624" t="s">
        <v>5452</v>
      </c>
      <c r="F3624" t="s">
        <v>3234</v>
      </c>
      <c r="G3624" t="s">
        <v>2163</v>
      </c>
      <c r="H3624" t="s">
        <v>11</v>
      </c>
      <c r="I3624" s="122">
        <v>45.595999999999997</v>
      </c>
      <c r="J3624" s="122">
        <v>3.1030000000000002</v>
      </c>
      <c r="K3624" s="122">
        <v>7.7510000000000003</v>
      </c>
      <c r="L3624" s="122">
        <v>7.1180000000000003</v>
      </c>
      <c r="M3624" s="122">
        <v>5.5E-2</v>
      </c>
      <c r="N3624" s="122">
        <v>12.477</v>
      </c>
      <c r="O3624" s="122">
        <v>23.082999999999998</v>
      </c>
      <c r="P3624" s="122">
        <v>0.66600000000000004</v>
      </c>
      <c r="R3624" s="122">
        <v>3.3000000000000002E-2</v>
      </c>
      <c r="S3624" s="122">
        <v>75.755047417229875</v>
      </c>
      <c r="T3624" s="122">
        <v>99.914999999999992</v>
      </c>
    </row>
    <row r="3625" spans="1:20" x14ac:dyDescent="0.25">
      <c r="A3625" t="s">
        <v>3234</v>
      </c>
      <c r="B3625" t="s">
        <v>3339</v>
      </c>
      <c r="C3625" t="s">
        <v>189</v>
      </c>
      <c r="D3625" t="s">
        <v>2282</v>
      </c>
      <c r="E3625" t="s">
        <v>5452</v>
      </c>
      <c r="F3625" t="s">
        <v>3234</v>
      </c>
      <c r="G3625" t="s">
        <v>2163</v>
      </c>
      <c r="H3625" t="s">
        <v>11</v>
      </c>
      <c r="I3625" s="122">
        <v>45.158999999999999</v>
      </c>
      <c r="J3625" s="122">
        <v>3.8</v>
      </c>
      <c r="K3625" s="122">
        <v>6.9269999999999996</v>
      </c>
      <c r="L3625" s="122">
        <v>7.0430000000000001</v>
      </c>
      <c r="M3625" s="122">
        <v>0.14699999999999999</v>
      </c>
      <c r="N3625" s="122">
        <v>12.375999999999999</v>
      </c>
      <c r="O3625" s="122">
        <v>22.64</v>
      </c>
      <c r="P3625" s="122">
        <v>0.58499999999999996</v>
      </c>
      <c r="Q3625" s="122">
        <v>1E-3</v>
      </c>
      <c r="S3625" s="122">
        <v>75.800287912986605</v>
      </c>
      <c r="T3625" s="122">
        <v>98.685999999999993</v>
      </c>
    </row>
    <row r="3626" spans="1:20" x14ac:dyDescent="0.25">
      <c r="A3626" t="s">
        <v>3234</v>
      </c>
      <c r="B3626" t="s">
        <v>3339</v>
      </c>
      <c r="C3626" t="s">
        <v>189</v>
      </c>
      <c r="D3626" t="s">
        <v>2282</v>
      </c>
      <c r="E3626" t="s">
        <v>5452</v>
      </c>
      <c r="F3626" t="s">
        <v>3234</v>
      </c>
      <c r="G3626" t="s">
        <v>2163</v>
      </c>
      <c r="H3626" t="s">
        <v>11</v>
      </c>
      <c r="I3626" s="122">
        <v>45.033999999999999</v>
      </c>
      <c r="J3626" s="122">
        <v>3.3140000000000001</v>
      </c>
      <c r="K3626" s="122">
        <v>8.0210000000000008</v>
      </c>
      <c r="L3626" s="122">
        <v>7.508</v>
      </c>
      <c r="M3626" s="122">
        <v>0.126</v>
      </c>
      <c r="N3626" s="122">
        <v>12.444000000000001</v>
      </c>
      <c r="O3626" s="122">
        <v>23.023</v>
      </c>
      <c r="P3626" s="122">
        <v>0.622</v>
      </c>
      <c r="Q3626" s="122">
        <v>0.01</v>
      </c>
      <c r="R3626" s="122">
        <v>4.7E-2</v>
      </c>
      <c r="S3626" s="122">
        <v>74.711908765034877</v>
      </c>
      <c r="T3626" s="122">
        <v>100.149</v>
      </c>
    </row>
    <row r="3627" spans="1:20" x14ac:dyDescent="0.25">
      <c r="A3627" t="s">
        <v>3234</v>
      </c>
      <c r="B3627" t="s">
        <v>3339</v>
      </c>
      <c r="C3627" t="s">
        <v>189</v>
      </c>
      <c r="D3627" t="s">
        <v>2282</v>
      </c>
      <c r="E3627" t="s">
        <v>5452</v>
      </c>
      <c r="F3627" t="s">
        <v>3234</v>
      </c>
      <c r="G3627" t="s">
        <v>2163</v>
      </c>
      <c r="H3627" t="s">
        <v>11</v>
      </c>
      <c r="I3627" s="122">
        <v>47.585999999999999</v>
      </c>
      <c r="J3627" s="122">
        <v>2.4860000000000002</v>
      </c>
      <c r="K3627" s="122">
        <v>5.0330000000000004</v>
      </c>
      <c r="L3627" s="122">
        <v>6.5590000000000002</v>
      </c>
      <c r="M3627" s="122">
        <v>0.16400000000000001</v>
      </c>
      <c r="N3627" s="122">
        <v>14.113</v>
      </c>
      <c r="O3627" s="122">
        <v>22.466999999999999</v>
      </c>
      <c r="P3627" s="122">
        <v>0.4</v>
      </c>
      <c r="R3627" s="122">
        <v>2.4E-2</v>
      </c>
      <c r="S3627" s="122">
        <v>79.319531018724149</v>
      </c>
      <c r="T3627" s="122">
        <v>98.89200000000001</v>
      </c>
    </row>
    <row r="3628" spans="1:20" x14ac:dyDescent="0.25">
      <c r="A3628" t="s">
        <v>3234</v>
      </c>
      <c r="B3628" t="s">
        <v>3339</v>
      </c>
      <c r="C3628" t="s">
        <v>189</v>
      </c>
      <c r="D3628" t="s">
        <v>2282</v>
      </c>
      <c r="E3628" t="s">
        <v>5452</v>
      </c>
      <c r="F3628" t="s">
        <v>3234</v>
      </c>
      <c r="G3628" t="s">
        <v>2163</v>
      </c>
      <c r="H3628" t="s">
        <v>11</v>
      </c>
      <c r="I3628" s="122">
        <v>45.360999999999997</v>
      </c>
      <c r="J3628" s="122">
        <v>2.7570000000000001</v>
      </c>
      <c r="K3628" s="122">
        <v>7.7080000000000002</v>
      </c>
      <c r="L3628" s="122">
        <v>7.4329999999999998</v>
      </c>
      <c r="M3628" s="122">
        <v>9.7000000000000003E-2</v>
      </c>
      <c r="N3628" s="122">
        <v>12.375999999999999</v>
      </c>
      <c r="O3628" s="122">
        <v>22.8</v>
      </c>
      <c r="P3628" s="122">
        <v>0.66700000000000004</v>
      </c>
      <c r="Q3628" s="122">
        <v>6.0000000000000001E-3</v>
      </c>
      <c r="R3628" s="122">
        <v>8.4000000000000005E-2</v>
      </c>
      <c r="S3628" s="122">
        <v>74.797966727126479</v>
      </c>
      <c r="T3628" s="122">
        <v>99.295000000000002</v>
      </c>
    </row>
    <row r="3629" spans="1:20" x14ac:dyDescent="0.25">
      <c r="A3629" t="s">
        <v>3234</v>
      </c>
      <c r="B3629" t="s">
        <v>3339</v>
      </c>
      <c r="C3629" t="s">
        <v>189</v>
      </c>
      <c r="D3629" t="s">
        <v>2282</v>
      </c>
      <c r="E3629" t="s">
        <v>5452</v>
      </c>
      <c r="F3629" t="s">
        <v>3234</v>
      </c>
      <c r="G3629" t="s">
        <v>2163</v>
      </c>
      <c r="H3629" t="s">
        <v>11</v>
      </c>
      <c r="I3629" s="122">
        <v>49.13</v>
      </c>
      <c r="J3629" s="122">
        <v>1.917</v>
      </c>
      <c r="K3629" s="122">
        <v>4.5359999999999996</v>
      </c>
      <c r="L3629" s="122">
        <v>6.7039999999999997</v>
      </c>
      <c r="M3629" s="122">
        <v>0.11899999999999999</v>
      </c>
      <c r="N3629" s="122">
        <v>14.721</v>
      </c>
      <c r="O3629" s="122">
        <v>22.753</v>
      </c>
      <c r="P3629" s="122">
        <v>0.52200000000000002</v>
      </c>
      <c r="Q3629" s="122">
        <v>8.9999999999999993E-3</v>
      </c>
      <c r="R3629" s="122">
        <v>3.0000000000000001E-3</v>
      </c>
      <c r="S3629" s="122">
        <v>79.650745848366583</v>
      </c>
      <c r="T3629" s="122">
        <v>100.414</v>
      </c>
    </row>
    <row r="3630" spans="1:20" x14ac:dyDescent="0.25">
      <c r="A3630" t="s">
        <v>3234</v>
      </c>
      <c r="B3630" t="s">
        <v>3339</v>
      </c>
      <c r="C3630" t="s">
        <v>189</v>
      </c>
      <c r="D3630" t="s">
        <v>2282</v>
      </c>
      <c r="E3630" t="s">
        <v>5452</v>
      </c>
      <c r="F3630" t="s">
        <v>3234</v>
      </c>
      <c r="G3630" t="s">
        <v>2163</v>
      </c>
      <c r="H3630" t="s">
        <v>11</v>
      </c>
      <c r="I3630" s="122">
        <v>48.357999999999997</v>
      </c>
      <c r="J3630" s="122">
        <v>2.1429999999999998</v>
      </c>
      <c r="K3630" s="122">
        <v>4.6769999999999996</v>
      </c>
      <c r="L3630" s="122">
        <v>6.2489999999999997</v>
      </c>
      <c r="M3630" s="122">
        <v>9.9000000000000005E-2</v>
      </c>
      <c r="N3630" s="122">
        <v>14.250999999999999</v>
      </c>
      <c r="O3630" s="122">
        <v>23.021000000000001</v>
      </c>
      <c r="P3630" s="122">
        <v>0.52300000000000002</v>
      </c>
      <c r="S3630" s="122">
        <v>80.257112482230184</v>
      </c>
      <c r="T3630" s="122">
        <v>99.331999999999994</v>
      </c>
    </row>
    <row r="3631" spans="1:20" x14ac:dyDescent="0.25">
      <c r="A3631" t="s">
        <v>3234</v>
      </c>
      <c r="B3631" t="s">
        <v>3339</v>
      </c>
      <c r="C3631" t="s">
        <v>189</v>
      </c>
      <c r="D3631" t="s">
        <v>2282</v>
      </c>
      <c r="E3631" t="s">
        <v>5452</v>
      </c>
      <c r="F3631" t="s">
        <v>3234</v>
      </c>
      <c r="G3631" t="s">
        <v>2163</v>
      </c>
      <c r="H3631" t="s">
        <v>11</v>
      </c>
      <c r="I3631" s="122">
        <v>48.529000000000003</v>
      </c>
      <c r="J3631" s="122">
        <v>1.827</v>
      </c>
      <c r="K3631" s="122">
        <v>4.617</v>
      </c>
      <c r="L3631" s="122">
        <v>6.2350000000000003</v>
      </c>
      <c r="M3631" s="122">
        <v>0.14699999999999999</v>
      </c>
      <c r="N3631" s="122">
        <v>14.452</v>
      </c>
      <c r="O3631" s="122">
        <v>22.468</v>
      </c>
      <c r="P3631" s="122">
        <v>0.56799999999999995</v>
      </c>
      <c r="Q3631" s="122">
        <v>1.4E-2</v>
      </c>
      <c r="R3631" s="122">
        <v>5.8999999999999997E-2</v>
      </c>
      <c r="S3631" s="122">
        <v>80.513307611959618</v>
      </c>
      <c r="T3631" s="122">
        <v>98.938000000000002</v>
      </c>
    </row>
    <row r="3632" spans="1:20" x14ac:dyDescent="0.25">
      <c r="A3632" t="s">
        <v>3234</v>
      </c>
      <c r="B3632" t="s">
        <v>3339</v>
      </c>
      <c r="C3632" t="s">
        <v>189</v>
      </c>
      <c r="D3632" t="s">
        <v>2282</v>
      </c>
      <c r="E3632" t="s">
        <v>5452</v>
      </c>
      <c r="F3632" t="s">
        <v>3234</v>
      </c>
      <c r="G3632" t="s">
        <v>2163</v>
      </c>
      <c r="H3632" t="s">
        <v>11</v>
      </c>
      <c r="I3632" s="122">
        <v>48.890999999999998</v>
      </c>
      <c r="J3632" s="122">
        <v>1.986</v>
      </c>
      <c r="K3632" s="122">
        <v>4.9980000000000002</v>
      </c>
      <c r="L3632" s="122">
        <v>6.2480000000000002</v>
      </c>
      <c r="M3632" s="122">
        <v>8.5999999999999993E-2</v>
      </c>
      <c r="N3632" s="122">
        <v>14.02</v>
      </c>
      <c r="O3632" s="122">
        <v>22.97</v>
      </c>
      <c r="P3632" s="122">
        <v>0.48299999999999998</v>
      </c>
      <c r="Q3632" s="122">
        <v>2.1999999999999999E-2</v>
      </c>
      <c r="S3632" s="122">
        <v>79.999449043046624</v>
      </c>
      <c r="T3632" s="122">
        <v>99.703999999999994</v>
      </c>
    </row>
    <row r="3633" spans="1:20" x14ac:dyDescent="0.25">
      <c r="A3633" t="s">
        <v>3234</v>
      </c>
      <c r="B3633" t="s">
        <v>3339</v>
      </c>
      <c r="C3633" t="s">
        <v>189</v>
      </c>
      <c r="D3633" t="s">
        <v>2282</v>
      </c>
      <c r="E3633" t="s">
        <v>5452</v>
      </c>
      <c r="F3633" t="s">
        <v>3234</v>
      </c>
      <c r="G3633" t="s">
        <v>2163</v>
      </c>
      <c r="H3633" t="s">
        <v>11</v>
      </c>
      <c r="I3633" s="122">
        <v>48.401000000000003</v>
      </c>
      <c r="J3633" s="122">
        <v>1.9810000000000001</v>
      </c>
      <c r="K3633" s="122">
        <v>4.5469999999999997</v>
      </c>
      <c r="L3633" s="122">
        <v>6.6429999999999998</v>
      </c>
      <c r="M3633" s="122">
        <v>0.126</v>
      </c>
      <c r="N3633" s="122">
        <v>14.648999999999999</v>
      </c>
      <c r="O3633" s="122">
        <v>22.334</v>
      </c>
      <c r="P3633" s="122">
        <v>0.50800000000000001</v>
      </c>
      <c r="Q3633" s="122">
        <v>1.2999999999999999E-2</v>
      </c>
      <c r="R3633" s="122">
        <v>0.13100000000000001</v>
      </c>
      <c r="S3633" s="122">
        <v>79.719345964225411</v>
      </c>
      <c r="T3633" s="122">
        <v>99.332999999999998</v>
      </c>
    </row>
    <row r="3634" spans="1:20" x14ac:dyDescent="0.25">
      <c r="A3634" t="s">
        <v>3234</v>
      </c>
      <c r="B3634" t="s">
        <v>3339</v>
      </c>
      <c r="C3634" t="s">
        <v>189</v>
      </c>
      <c r="D3634" t="s">
        <v>2282</v>
      </c>
      <c r="E3634" t="s">
        <v>5452</v>
      </c>
      <c r="F3634" t="s">
        <v>3234</v>
      </c>
      <c r="G3634" t="s">
        <v>2163</v>
      </c>
      <c r="H3634" t="s">
        <v>10</v>
      </c>
      <c r="I3634" s="122">
        <v>47.511000000000003</v>
      </c>
      <c r="J3634" s="122">
        <v>2.6859999999999999</v>
      </c>
      <c r="K3634" s="122">
        <v>5.1630000000000003</v>
      </c>
      <c r="L3634" s="122">
        <v>6.2279999999999998</v>
      </c>
      <c r="M3634" s="122">
        <v>0.184</v>
      </c>
      <c r="N3634" s="122">
        <v>14.042999999999999</v>
      </c>
      <c r="O3634" s="122">
        <v>22.405999999999999</v>
      </c>
      <c r="P3634" s="122">
        <v>0.42299999999999999</v>
      </c>
      <c r="R3634" s="122">
        <v>2E-3</v>
      </c>
      <c r="S3634" s="122">
        <v>80.076863213394034</v>
      </c>
      <c r="T3634" s="122">
        <v>98.646000000000001</v>
      </c>
    </row>
    <row r="3635" spans="1:20" x14ac:dyDescent="0.25">
      <c r="A3635" t="s">
        <v>3234</v>
      </c>
      <c r="B3635" t="s">
        <v>3339</v>
      </c>
      <c r="C3635" t="s">
        <v>189</v>
      </c>
      <c r="D3635" t="s">
        <v>2282</v>
      </c>
      <c r="E3635" t="s">
        <v>5452</v>
      </c>
      <c r="F3635" t="s">
        <v>3234</v>
      </c>
      <c r="G3635" t="s">
        <v>2163</v>
      </c>
      <c r="H3635" t="s">
        <v>10</v>
      </c>
      <c r="I3635" s="122">
        <v>44.67</v>
      </c>
      <c r="J3635" s="122">
        <v>3.5110000000000001</v>
      </c>
      <c r="K3635" s="122">
        <v>7.12</v>
      </c>
      <c r="L3635" s="122">
        <v>7.37</v>
      </c>
      <c r="M3635" s="122">
        <v>0.12</v>
      </c>
      <c r="N3635" s="122">
        <v>12.933</v>
      </c>
      <c r="O3635" s="122">
        <v>22.375</v>
      </c>
      <c r="P3635" s="122">
        <v>0.52200000000000002</v>
      </c>
      <c r="R3635" s="122">
        <v>1.4999999999999999E-2</v>
      </c>
      <c r="S3635" s="122">
        <v>75.775324369915324</v>
      </c>
      <c r="T3635" s="122">
        <v>98.635999999999996</v>
      </c>
    </row>
    <row r="3636" spans="1:20" x14ac:dyDescent="0.25">
      <c r="A3636" t="s">
        <v>3234</v>
      </c>
      <c r="B3636" t="s">
        <v>3339</v>
      </c>
      <c r="C3636" t="s">
        <v>189</v>
      </c>
      <c r="D3636" t="s">
        <v>2282</v>
      </c>
      <c r="E3636" t="s">
        <v>5452</v>
      </c>
      <c r="F3636" t="s">
        <v>3234</v>
      </c>
      <c r="G3636" t="s">
        <v>2163</v>
      </c>
      <c r="H3636" t="s">
        <v>10</v>
      </c>
      <c r="I3636" s="122">
        <v>46.677</v>
      </c>
      <c r="J3636" s="122">
        <v>2.839</v>
      </c>
      <c r="K3636" s="122">
        <v>5.673</v>
      </c>
      <c r="L3636" s="122">
        <v>7.7969999999999997</v>
      </c>
      <c r="M3636" s="122">
        <v>0.22800000000000001</v>
      </c>
      <c r="N3636" s="122">
        <v>13.48</v>
      </c>
      <c r="O3636" s="122">
        <v>22.273</v>
      </c>
      <c r="P3636" s="122">
        <v>0.443</v>
      </c>
      <c r="S3636" s="122">
        <v>75.500832008919929</v>
      </c>
      <c r="T3636" s="122">
        <v>99.442999999999998</v>
      </c>
    </row>
    <row r="3637" spans="1:20" x14ac:dyDescent="0.25">
      <c r="A3637" t="s">
        <v>3234</v>
      </c>
      <c r="B3637" t="s">
        <v>3339</v>
      </c>
      <c r="C3637" t="s">
        <v>189</v>
      </c>
      <c r="D3637" t="s">
        <v>2282</v>
      </c>
      <c r="E3637" t="s">
        <v>5452</v>
      </c>
      <c r="F3637" t="s">
        <v>3234</v>
      </c>
      <c r="G3637" t="s">
        <v>2163</v>
      </c>
      <c r="H3637" t="s">
        <v>10</v>
      </c>
      <c r="I3637" s="122">
        <v>45.179000000000002</v>
      </c>
      <c r="J3637" s="122">
        <v>3.427</v>
      </c>
      <c r="K3637" s="122">
        <v>7.992</v>
      </c>
      <c r="L3637" s="122">
        <v>7.3380000000000001</v>
      </c>
      <c r="M3637" s="122">
        <v>0.121</v>
      </c>
      <c r="N3637" s="122">
        <v>12.565</v>
      </c>
      <c r="O3637" s="122">
        <v>22.756</v>
      </c>
      <c r="P3637" s="122">
        <v>0.58599999999999997</v>
      </c>
      <c r="Q3637" s="122">
        <v>8.0000000000000002E-3</v>
      </c>
      <c r="S3637" s="122">
        <v>75.322468494113124</v>
      </c>
      <c r="T3637" s="122">
        <v>99.997</v>
      </c>
    </row>
    <row r="3638" spans="1:20" x14ac:dyDescent="0.25">
      <c r="A3638" t="s">
        <v>3234</v>
      </c>
      <c r="B3638" t="s">
        <v>3339</v>
      </c>
      <c r="C3638" t="s">
        <v>189</v>
      </c>
      <c r="D3638" t="s">
        <v>2282</v>
      </c>
      <c r="E3638" t="s">
        <v>5452</v>
      </c>
      <c r="F3638" t="s">
        <v>3234</v>
      </c>
      <c r="G3638" t="s">
        <v>2163</v>
      </c>
      <c r="H3638" t="s">
        <v>10</v>
      </c>
      <c r="I3638" s="122">
        <v>48.661000000000001</v>
      </c>
      <c r="J3638" s="122">
        <v>1.87</v>
      </c>
      <c r="K3638" s="122">
        <v>4.8920000000000003</v>
      </c>
      <c r="L3638" s="122">
        <v>6.3159999999999998</v>
      </c>
      <c r="M3638" s="122">
        <v>4.0000000000000001E-3</v>
      </c>
      <c r="N3638" s="122">
        <v>14.625999999999999</v>
      </c>
      <c r="O3638" s="122">
        <v>22.591000000000001</v>
      </c>
      <c r="P3638" s="122">
        <v>0.55500000000000005</v>
      </c>
      <c r="Q3638" s="122">
        <v>6.0000000000000001E-3</v>
      </c>
      <c r="R3638" s="122">
        <v>1.4999999999999999E-2</v>
      </c>
      <c r="S3638" s="122">
        <v>80.498562213214115</v>
      </c>
      <c r="T3638" s="122">
        <v>99.580000000000013</v>
      </c>
    </row>
    <row r="3639" spans="1:20" x14ac:dyDescent="0.25">
      <c r="A3639" t="s">
        <v>3234</v>
      </c>
      <c r="B3639" t="s">
        <v>3339</v>
      </c>
      <c r="C3639" t="s">
        <v>189</v>
      </c>
      <c r="D3639" t="s">
        <v>2282</v>
      </c>
      <c r="E3639" t="s">
        <v>5452</v>
      </c>
      <c r="F3639" t="s">
        <v>3234</v>
      </c>
      <c r="G3639" t="s">
        <v>2163</v>
      </c>
      <c r="H3639" t="s">
        <v>10</v>
      </c>
      <c r="I3639" s="122">
        <v>41.709000000000003</v>
      </c>
      <c r="J3639" s="122">
        <v>4.6920000000000002</v>
      </c>
      <c r="K3639" s="122">
        <v>9.3949999999999996</v>
      </c>
      <c r="L3639" s="122">
        <v>7.8390000000000004</v>
      </c>
      <c r="M3639" s="122">
        <v>0.106</v>
      </c>
      <c r="N3639" s="122">
        <v>11.492000000000001</v>
      </c>
      <c r="O3639" s="122">
        <v>23.18</v>
      </c>
      <c r="P3639" s="122">
        <v>0.57799999999999996</v>
      </c>
      <c r="S3639" s="122">
        <v>72.323717985290159</v>
      </c>
      <c r="T3639" s="122">
        <v>98.999000000000009</v>
      </c>
    </row>
    <row r="3640" spans="1:20" x14ac:dyDescent="0.25">
      <c r="A3640" t="s">
        <v>3234</v>
      </c>
      <c r="B3640" t="s">
        <v>3339</v>
      </c>
      <c r="C3640" t="s">
        <v>189</v>
      </c>
      <c r="D3640" t="s">
        <v>2282</v>
      </c>
      <c r="E3640" t="s">
        <v>5452</v>
      </c>
      <c r="F3640" t="s">
        <v>3234</v>
      </c>
      <c r="G3640" t="s">
        <v>2163</v>
      </c>
      <c r="H3640" t="s">
        <v>10</v>
      </c>
      <c r="I3640" s="122">
        <v>47.841000000000001</v>
      </c>
      <c r="J3640" s="122">
        <v>2.14</v>
      </c>
      <c r="K3640" s="122">
        <v>4.8319999999999999</v>
      </c>
      <c r="L3640" s="122">
        <v>6.3609999999999998</v>
      </c>
      <c r="M3640" s="122">
        <v>0.09</v>
      </c>
      <c r="N3640" s="122">
        <v>14.273</v>
      </c>
      <c r="O3640" s="122">
        <v>23.241</v>
      </c>
      <c r="P3640" s="122">
        <v>0.47799999999999998</v>
      </c>
      <c r="Q3640" s="122">
        <v>1.9E-2</v>
      </c>
      <c r="S3640" s="122">
        <v>79.99881820466274</v>
      </c>
      <c r="T3640" s="122">
        <v>99.361000000000004</v>
      </c>
    </row>
    <row r="3641" spans="1:20" x14ac:dyDescent="0.25">
      <c r="A3641" t="s">
        <v>3234</v>
      </c>
      <c r="B3641" t="s">
        <v>3339</v>
      </c>
      <c r="C3641" t="s">
        <v>189</v>
      </c>
      <c r="D3641" t="s">
        <v>2282</v>
      </c>
      <c r="E3641" t="s">
        <v>5452</v>
      </c>
      <c r="F3641" t="s">
        <v>3234</v>
      </c>
      <c r="G3641" t="s">
        <v>2163</v>
      </c>
      <c r="H3641" t="s">
        <v>8</v>
      </c>
      <c r="I3641" s="122">
        <v>42.604999999999997</v>
      </c>
      <c r="J3641" s="122">
        <v>4.3940000000000001</v>
      </c>
      <c r="K3641" s="122">
        <v>9.3379999999999992</v>
      </c>
      <c r="L3641" s="122">
        <v>8.3810000000000002</v>
      </c>
      <c r="M3641" s="122">
        <v>0.17699999999999999</v>
      </c>
      <c r="N3641" s="122">
        <v>10.367000000000001</v>
      </c>
      <c r="O3641" s="122">
        <v>22.757000000000001</v>
      </c>
      <c r="P3641" s="122">
        <v>0.56699999999999995</v>
      </c>
      <c r="Q3641" s="122">
        <v>8.9999999999999993E-3</v>
      </c>
      <c r="S3641" s="122">
        <v>68.798094954115911</v>
      </c>
      <c r="T3641" s="122">
        <v>98.594999999999999</v>
      </c>
    </row>
    <row r="3642" spans="1:20" x14ac:dyDescent="0.25">
      <c r="A3642" t="s">
        <v>3234</v>
      </c>
      <c r="B3642" t="s">
        <v>3339</v>
      </c>
      <c r="C3642" t="s">
        <v>189</v>
      </c>
      <c r="D3642" t="s">
        <v>2282</v>
      </c>
      <c r="E3642" t="s">
        <v>5452</v>
      </c>
      <c r="F3642" t="s">
        <v>3234</v>
      </c>
      <c r="G3642" t="s">
        <v>2163</v>
      </c>
      <c r="H3642" t="s">
        <v>8</v>
      </c>
      <c r="I3642" s="122">
        <v>45.518999999999998</v>
      </c>
      <c r="J3642" s="122">
        <v>3.419</v>
      </c>
      <c r="K3642" s="122">
        <v>7.51</v>
      </c>
      <c r="L3642" s="122">
        <v>7.6790000000000003</v>
      </c>
      <c r="M3642" s="122">
        <v>0.192</v>
      </c>
      <c r="N3642" s="122">
        <v>11.920999999999999</v>
      </c>
      <c r="O3642" s="122">
        <v>22.686</v>
      </c>
      <c r="P3642" s="122">
        <v>0.497</v>
      </c>
      <c r="Q3642" s="122">
        <v>4.5999999999999999E-2</v>
      </c>
      <c r="R3642" s="122">
        <v>3.7999999999999999E-2</v>
      </c>
      <c r="S3642" s="122">
        <v>73.455333624070377</v>
      </c>
      <c r="T3642" s="122">
        <v>99.506999999999991</v>
      </c>
    </row>
    <row r="3643" spans="1:20" x14ac:dyDescent="0.25">
      <c r="A3643" t="s">
        <v>3234</v>
      </c>
      <c r="B3643" t="s">
        <v>3339</v>
      </c>
      <c r="C3643" t="s">
        <v>189</v>
      </c>
      <c r="D3643" t="s">
        <v>2282</v>
      </c>
      <c r="E3643" t="s">
        <v>5452</v>
      </c>
      <c r="F3643" t="s">
        <v>3234</v>
      </c>
      <c r="G3643" t="s">
        <v>2163</v>
      </c>
      <c r="H3643" t="s">
        <v>8</v>
      </c>
      <c r="I3643" s="122">
        <v>47.286999999999999</v>
      </c>
      <c r="J3643" s="122">
        <v>2.3730000000000002</v>
      </c>
      <c r="K3643" s="122">
        <v>5.8330000000000002</v>
      </c>
      <c r="L3643" s="122">
        <v>7.6</v>
      </c>
      <c r="M3643" s="122">
        <v>0.20599999999999999</v>
      </c>
      <c r="N3643" s="122">
        <v>13.105</v>
      </c>
      <c r="O3643" s="122">
        <v>21.882000000000001</v>
      </c>
      <c r="P3643" s="122">
        <v>0.44</v>
      </c>
      <c r="Q3643" s="122">
        <v>1.9E-2</v>
      </c>
      <c r="R3643" s="122">
        <v>5.8000000000000003E-2</v>
      </c>
      <c r="S3643" s="122">
        <v>75.45229151819882</v>
      </c>
      <c r="T3643" s="122">
        <v>98.803000000000011</v>
      </c>
    </row>
    <row r="3644" spans="1:20" x14ac:dyDescent="0.25">
      <c r="A3644" t="s">
        <v>3234</v>
      </c>
      <c r="B3644" t="s">
        <v>3339</v>
      </c>
      <c r="C3644" t="s">
        <v>189</v>
      </c>
      <c r="D3644" t="s">
        <v>2282</v>
      </c>
      <c r="E3644" t="s">
        <v>5452</v>
      </c>
      <c r="F3644" t="s">
        <v>3234</v>
      </c>
      <c r="G3644" t="s">
        <v>2163</v>
      </c>
      <c r="H3644" t="s">
        <v>8</v>
      </c>
      <c r="I3644" s="122">
        <v>49.838999999999999</v>
      </c>
      <c r="J3644" s="122">
        <v>1.925</v>
      </c>
      <c r="K3644" s="122">
        <v>4.9809999999999999</v>
      </c>
      <c r="L3644" s="122">
        <v>6.4950000000000001</v>
      </c>
      <c r="M3644" s="122">
        <v>0.13200000000000001</v>
      </c>
      <c r="N3644" s="122">
        <v>13.672000000000001</v>
      </c>
      <c r="O3644" s="122">
        <v>22.594000000000001</v>
      </c>
      <c r="P3644" s="122">
        <v>0.5</v>
      </c>
      <c r="R3644" s="122">
        <v>3.4000000000000002E-2</v>
      </c>
      <c r="S3644" s="122">
        <v>78.957304318313675</v>
      </c>
      <c r="T3644" s="122">
        <v>100.172</v>
      </c>
    </row>
    <row r="3645" spans="1:20" x14ac:dyDescent="0.25">
      <c r="A3645" t="s">
        <v>3234</v>
      </c>
      <c r="B3645" t="s">
        <v>3339</v>
      </c>
      <c r="C3645" t="s">
        <v>189</v>
      </c>
      <c r="D3645" t="s">
        <v>2282</v>
      </c>
      <c r="E3645" t="s">
        <v>5452</v>
      </c>
      <c r="F3645" t="s">
        <v>3234</v>
      </c>
      <c r="G3645" t="s">
        <v>2163</v>
      </c>
      <c r="H3645" t="s">
        <v>8</v>
      </c>
      <c r="I3645" s="122">
        <v>41.731000000000002</v>
      </c>
      <c r="J3645" s="122">
        <v>5.4279999999999999</v>
      </c>
      <c r="K3645" s="122">
        <v>10.667</v>
      </c>
      <c r="L3645" s="122">
        <v>7.4820000000000002</v>
      </c>
      <c r="M3645" s="122">
        <v>0.13600000000000001</v>
      </c>
      <c r="N3645" s="122">
        <v>10.352</v>
      </c>
      <c r="O3645" s="122">
        <v>22.138000000000002</v>
      </c>
      <c r="P3645" s="122">
        <v>0.55700000000000005</v>
      </c>
      <c r="Q3645" s="122">
        <v>8.9999999999999993E-3</v>
      </c>
      <c r="S3645" s="122">
        <v>71.150733371951333</v>
      </c>
      <c r="T3645" s="122">
        <v>98.521000000000015</v>
      </c>
    </row>
    <row r="3646" spans="1:20" x14ac:dyDescent="0.25">
      <c r="A3646" t="s">
        <v>3234</v>
      </c>
      <c r="B3646" t="s">
        <v>3339</v>
      </c>
      <c r="C3646" t="s">
        <v>189</v>
      </c>
      <c r="D3646" t="s">
        <v>2282</v>
      </c>
      <c r="E3646" t="s">
        <v>5452</v>
      </c>
      <c r="F3646" t="s">
        <v>3234</v>
      </c>
      <c r="G3646" t="s">
        <v>2163</v>
      </c>
      <c r="H3646" t="s">
        <v>8</v>
      </c>
      <c r="I3646" s="122">
        <v>47.9</v>
      </c>
      <c r="J3646" s="122">
        <v>2.7330000000000001</v>
      </c>
      <c r="K3646" s="122">
        <v>5.1459999999999999</v>
      </c>
      <c r="L3646" s="122">
        <v>6.56</v>
      </c>
      <c r="M3646" s="122">
        <v>0.13900000000000001</v>
      </c>
      <c r="N3646" s="122">
        <v>13.397</v>
      </c>
      <c r="O3646" s="122">
        <v>22.443999999999999</v>
      </c>
      <c r="P3646" s="122">
        <v>0.373</v>
      </c>
      <c r="Q3646" s="122">
        <v>7.0000000000000001E-3</v>
      </c>
      <c r="S3646" s="122">
        <v>78.449847732675224</v>
      </c>
      <c r="T3646" s="122">
        <v>98.699000000000012</v>
      </c>
    </row>
    <row r="3647" spans="1:20" x14ac:dyDescent="0.25">
      <c r="A3647" t="s">
        <v>3234</v>
      </c>
      <c r="B3647" t="s">
        <v>3339</v>
      </c>
      <c r="C3647" t="s">
        <v>189</v>
      </c>
      <c r="D3647" t="s">
        <v>2282</v>
      </c>
      <c r="E3647" t="s">
        <v>5452</v>
      </c>
      <c r="F3647" t="s">
        <v>3234</v>
      </c>
      <c r="G3647" t="s">
        <v>2163</v>
      </c>
      <c r="H3647" t="s">
        <v>8</v>
      </c>
      <c r="I3647" s="122">
        <v>44.695999999999998</v>
      </c>
      <c r="J3647" s="122">
        <v>3.5659999999999998</v>
      </c>
      <c r="K3647" s="122">
        <v>8.8480000000000008</v>
      </c>
      <c r="L3647" s="122">
        <v>8.15</v>
      </c>
      <c r="M3647" s="122">
        <v>0.154</v>
      </c>
      <c r="N3647" s="122">
        <v>10.925000000000001</v>
      </c>
      <c r="O3647" s="122">
        <v>22.654</v>
      </c>
      <c r="P3647" s="122">
        <v>0.71799999999999997</v>
      </c>
      <c r="R3647" s="122">
        <v>4.5999999999999999E-2</v>
      </c>
      <c r="S3647" s="122">
        <v>70.496876636238866</v>
      </c>
      <c r="T3647" s="122">
        <v>99.86</v>
      </c>
    </row>
    <row r="3648" spans="1:20" x14ac:dyDescent="0.25">
      <c r="A3648" t="s">
        <v>3234</v>
      </c>
      <c r="B3648" t="s">
        <v>3339</v>
      </c>
      <c r="C3648" t="s">
        <v>189</v>
      </c>
      <c r="D3648" t="s">
        <v>2282</v>
      </c>
      <c r="E3648" t="s">
        <v>5452</v>
      </c>
      <c r="F3648" t="s">
        <v>3234</v>
      </c>
      <c r="G3648" t="s">
        <v>2163</v>
      </c>
      <c r="H3648" t="s">
        <v>8</v>
      </c>
      <c r="I3648" s="122">
        <v>50.024000000000001</v>
      </c>
      <c r="J3648" s="122">
        <v>1.7669999999999999</v>
      </c>
      <c r="K3648" s="122">
        <v>4.4459999999999997</v>
      </c>
      <c r="L3648" s="122">
        <v>6.1740000000000004</v>
      </c>
      <c r="M3648" s="122">
        <v>0.112</v>
      </c>
      <c r="N3648" s="122">
        <v>14.301</v>
      </c>
      <c r="O3648" s="122">
        <v>22.276</v>
      </c>
      <c r="P3648" s="122">
        <v>0.52300000000000002</v>
      </c>
      <c r="Q3648" s="122">
        <v>1.4999999999999999E-2</v>
      </c>
      <c r="R3648" s="122">
        <v>5.6000000000000001E-2</v>
      </c>
      <c r="S3648" s="122">
        <v>80.502766968115651</v>
      </c>
      <c r="T3648" s="122">
        <v>99.717999999999989</v>
      </c>
    </row>
    <row r="3649" spans="1:20" x14ac:dyDescent="0.25">
      <c r="A3649" t="s">
        <v>3234</v>
      </c>
      <c r="B3649" t="s">
        <v>3339</v>
      </c>
      <c r="C3649" t="s">
        <v>189</v>
      </c>
      <c r="D3649" t="s">
        <v>2282</v>
      </c>
      <c r="E3649" t="s">
        <v>5452</v>
      </c>
      <c r="F3649" t="s">
        <v>3234</v>
      </c>
      <c r="G3649" t="s">
        <v>2163</v>
      </c>
      <c r="H3649" t="s">
        <v>8</v>
      </c>
      <c r="I3649" s="122">
        <v>45.29</v>
      </c>
      <c r="J3649" s="122">
        <v>3.661</v>
      </c>
      <c r="K3649" s="122">
        <v>8.8849999999999998</v>
      </c>
      <c r="L3649" s="122">
        <v>7.59</v>
      </c>
      <c r="M3649" s="122">
        <v>0.104</v>
      </c>
      <c r="N3649" s="122">
        <v>11.62</v>
      </c>
      <c r="O3649" s="122">
        <v>22.567</v>
      </c>
      <c r="P3649" s="122">
        <v>0.65700000000000003</v>
      </c>
      <c r="R3649" s="122">
        <v>4.2000000000000003E-2</v>
      </c>
      <c r="S3649" s="122">
        <v>73.183107524538357</v>
      </c>
      <c r="T3649" s="122">
        <v>100.416</v>
      </c>
    </row>
    <row r="3650" spans="1:20" x14ac:dyDescent="0.25">
      <c r="A3650" t="s">
        <v>3234</v>
      </c>
      <c r="B3650" t="s">
        <v>3339</v>
      </c>
      <c r="C3650" t="s">
        <v>189</v>
      </c>
      <c r="D3650" t="s">
        <v>2282</v>
      </c>
      <c r="E3650" t="s">
        <v>5452</v>
      </c>
      <c r="F3650" t="s">
        <v>3234</v>
      </c>
      <c r="G3650" t="s">
        <v>2163</v>
      </c>
      <c r="H3650" t="s">
        <v>8</v>
      </c>
      <c r="I3650" s="122">
        <v>41.713999999999999</v>
      </c>
      <c r="J3650" s="122">
        <v>5.4710000000000001</v>
      </c>
      <c r="K3650" s="122">
        <v>10.85</v>
      </c>
      <c r="L3650" s="122">
        <v>8.1020000000000003</v>
      </c>
      <c r="M3650" s="122">
        <v>0.14399999999999999</v>
      </c>
      <c r="N3650" s="122">
        <v>10.301</v>
      </c>
      <c r="O3650" s="122">
        <v>22.667000000000002</v>
      </c>
      <c r="P3650" s="122">
        <v>0.54400000000000004</v>
      </c>
      <c r="Q3650" s="122">
        <v>1E-3</v>
      </c>
      <c r="R3650" s="122">
        <v>4.9000000000000002E-2</v>
      </c>
      <c r="S3650" s="122">
        <v>69.384699842922942</v>
      </c>
      <c r="T3650" s="122">
        <v>99.843000000000018</v>
      </c>
    </row>
    <row r="3651" spans="1:20" x14ac:dyDescent="0.25">
      <c r="A3651" t="s">
        <v>3234</v>
      </c>
      <c r="B3651" t="s">
        <v>3339</v>
      </c>
      <c r="C3651" t="s">
        <v>189</v>
      </c>
      <c r="D3651" t="s">
        <v>2282</v>
      </c>
      <c r="E3651" t="s">
        <v>5452</v>
      </c>
      <c r="F3651" t="s">
        <v>3234</v>
      </c>
      <c r="G3651" t="s">
        <v>2163</v>
      </c>
      <c r="H3651" t="s">
        <v>8</v>
      </c>
      <c r="I3651" s="122">
        <v>48.996000000000002</v>
      </c>
      <c r="J3651" s="122">
        <v>1.9630000000000001</v>
      </c>
      <c r="K3651" s="122">
        <v>4.9560000000000004</v>
      </c>
      <c r="L3651" s="122">
        <v>6.9409999999999998</v>
      </c>
      <c r="M3651" s="122">
        <v>0.13900000000000001</v>
      </c>
      <c r="N3651" s="122">
        <v>13.869</v>
      </c>
      <c r="O3651" s="122">
        <v>22.835999999999999</v>
      </c>
      <c r="P3651" s="122">
        <v>0.52300000000000002</v>
      </c>
      <c r="R3651" s="122">
        <v>5.6000000000000001E-2</v>
      </c>
      <c r="S3651" s="122">
        <v>78.078498193484904</v>
      </c>
      <c r="T3651" s="122">
        <v>100.279</v>
      </c>
    </row>
    <row r="3652" spans="1:20" x14ac:dyDescent="0.25">
      <c r="A3652" t="s">
        <v>3234</v>
      </c>
      <c r="B3652" t="s">
        <v>3339</v>
      </c>
      <c r="C3652" t="s">
        <v>179</v>
      </c>
      <c r="D3652" t="s">
        <v>2282</v>
      </c>
      <c r="E3652" t="s">
        <v>5452</v>
      </c>
      <c r="F3652" t="s">
        <v>3234</v>
      </c>
      <c r="G3652" t="s">
        <v>180</v>
      </c>
      <c r="H3652" t="s">
        <v>43</v>
      </c>
      <c r="I3652" s="122">
        <v>48.036000000000001</v>
      </c>
      <c r="J3652" s="122">
        <v>2.4140000000000001</v>
      </c>
      <c r="K3652" s="122">
        <v>4.6529999999999996</v>
      </c>
      <c r="L3652" s="122">
        <v>6.8209999999999997</v>
      </c>
      <c r="M3652" s="122">
        <v>0.157</v>
      </c>
      <c r="N3652" s="122">
        <v>13.414999999999999</v>
      </c>
      <c r="O3652" s="122">
        <v>23.63</v>
      </c>
      <c r="P3652" s="122">
        <v>0.57199999999999995</v>
      </c>
      <c r="Q3652" s="122">
        <v>1.0999999999999999E-2</v>
      </c>
      <c r="R3652" s="122">
        <v>3.5000000000000003E-2</v>
      </c>
      <c r="S3652" s="122">
        <v>77.806125813672509</v>
      </c>
      <c r="T3652" s="122">
        <v>99.743999999999986</v>
      </c>
    </row>
    <row r="3653" spans="1:20" x14ac:dyDescent="0.25">
      <c r="A3653" t="s">
        <v>3234</v>
      </c>
      <c r="B3653" t="s">
        <v>3339</v>
      </c>
      <c r="C3653" t="s">
        <v>179</v>
      </c>
      <c r="D3653" t="s">
        <v>2282</v>
      </c>
      <c r="E3653" t="s">
        <v>5452</v>
      </c>
      <c r="F3653" t="s">
        <v>3234</v>
      </c>
      <c r="G3653" t="s">
        <v>180</v>
      </c>
      <c r="H3653" t="s">
        <v>43</v>
      </c>
      <c r="I3653" s="122">
        <v>43.822000000000003</v>
      </c>
      <c r="J3653" s="122">
        <v>4.1790000000000003</v>
      </c>
      <c r="K3653" s="122">
        <v>8.7279999999999998</v>
      </c>
      <c r="L3653" s="122">
        <v>6.8959999999999999</v>
      </c>
      <c r="M3653" s="122">
        <v>9.5000000000000001E-2</v>
      </c>
      <c r="N3653" s="122">
        <v>11.618</v>
      </c>
      <c r="O3653" s="122">
        <v>24.251000000000001</v>
      </c>
      <c r="P3653" s="122">
        <v>0.53</v>
      </c>
      <c r="R3653" s="122">
        <v>4.5999999999999999E-2</v>
      </c>
      <c r="S3653" s="122">
        <v>75.019462230395362</v>
      </c>
      <c r="T3653" s="122">
        <v>100.16500000000001</v>
      </c>
    </row>
    <row r="3654" spans="1:20" x14ac:dyDescent="0.25">
      <c r="A3654" t="s">
        <v>3234</v>
      </c>
      <c r="B3654" t="s">
        <v>3339</v>
      </c>
      <c r="C3654" t="s">
        <v>179</v>
      </c>
      <c r="D3654" t="s">
        <v>2282</v>
      </c>
      <c r="E3654" t="s">
        <v>5452</v>
      </c>
      <c r="F3654" t="s">
        <v>3234</v>
      </c>
      <c r="G3654" t="s">
        <v>180</v>
      </c>
      <c r="H3654" t="s">
        <v>43</v>
      </c>
      <c r="I3654" s="122">
        <v>45.671999999999997</v>
      </c>
      <c r="J3654" s="122">
        <v>3.1040000000000001</v>
      </c>
      <c r="K3654" s="122">
        <v>6.2039999999999997</v>
      </c>
      <c r="L3654" s="122">
        <v>7.8849999999999998</v>
      </c>
      <c r="M3654" s="122">
        <v>0.13700000000000001</v>
      </c>
      <c r="N3654" s="122">
        <v>12.579000000000001</v>
      </c>
      <c r="O3654" s="122">
        <v>23.32</v>
      </c>
      <c r="P3654" s="122">
        <v>0.441</v>
      </c>
      <c r="S3654" s="122">
        <v>73.983343144423131</v>
      </c>
      <c r="T3654" s="122">
        <v>99.35199999999999</v>
      </c>
    </row>
    <row r="3655" spans="1:20" x14ac:dyDescent="0.25">
      <c r="A3655" t="s">
        <v>3234</v>
      </c>
      <c r="B3655" t="s">
        <v>3339</v>
      </c>
      <c r="C3655" t="s">
        <v>179</v>
      </c>
      <c r="D3655" t="s">
        <v>2282</v>
      </c>
      <c r="E3655" t="s">
        <v>5452</v>
      </c>
      <c r="F3655" t="s">
        <v>3234</v>
      </c>
      <c r="G3655" t="s">
        <v>180</v>
      </c>
      <c r="H3655" t="s">
        <v>43</v>
      </c>
      <c r="I3655" s="122">
        <v>46.9</v>
      </c>
      <c r="J3655" s="122">
        <v>2.6920000000000002</v>
      </c>
      <c r="K3655" s="122">
        <v>5.9290000000000003</v>
      </c>
      <c r="L3655" s="122">
        <v>7.5869999999999997</v>
      </c>
      <c r="M3655" s="122">
        <v>0.223</v>
      </c>
      <c r="N3655" s="122">
        <v>12.89</v>
      </c>
      <c r="O3655" s="122">
        <v>23.045000000000002</v>
      </c>
      <c r="P3655" s="122">
        <v>0.39800000000000002</v>
      </c>
      <c r="Q3655" s="122">
        <v>2E-3</v>
      </c>
      <c r="R3655" s="122">
        <v>8.0000000000000002E-3</v>
      </c>
      <c r="S3655" s="122">
        <v>75.176576907806222</v>
      </c>
      <c r="T3655" s="122">
        <v>99.673999999999992</v>
      </c>
    </row>
    <row r="3656" spans="1:20" x14ac:dyDescent="0.25">
      <c r="A3656" t="s">
        <v>3234</v>
      </c>
      <c r="B3656" t="s">
        <v>3339</v>
      </c>
      <c r="C3656" t="s">
        <v>179</v>
      </c>
      <c r="D3656" t="s">
        <v>2282</v>
      </c>
      <c r="E3656" t="s">
        <v>5452</v>
      </c>
      <c r="F3656" t="s">
        <v>3234</v>
      </c>
      <c r="G3656" t="s">
        <v>180</v>
      </c>
      <c r="H3656" t="s">
        <v>43</v>
      </c>
      <c r="I3656" s="122">
        <v>42.631999999999998</v>
      </c>
      <c r="J3656" s="122">
        <v>4.0839999999999996</v>
      </c>
      <c r="K3656" s="122">
        <v>9.0779999999999994</v>
      </c>
      <c r="L3656" s="122">
        <v>7.7030000000000003</v>
      </c>
      <c r="M3656" s="122">
        <v>0.124</v>
      </c>
      <c r="N3656" s="122">
        <v>11.429</v>
      </c>
      <c r="O3656" s="122">
        <v>23.93</v>
      </c>
      <c r="P3656" s="122">
        <v>0.53600000000000003</v>
      </c>
      <c r="R3656" s="122">
        <v>4.2000000000000003E-2</v>
      </c>
      <c r="S3656" s="122">
        <v>72.563356302559271</v>
      </c>
      <c r="T3656" s="122">
        <v>99.557999999999993</v>
      </c>
    </row>
    <row r="3657" spans="1:20" x14ac:dyDescent="0.25">
      <c r="A3657" t="s">
        <v>3234</v>
      </c>
      <c r="B3657" t="s">
        <v>3339</v>
      </c>
      <c r="C3657" t="s">
        <v>179</v>
      </c>
      <c r="D3657" t="s">
        <v>2282</v>
      </c>
      <c r="E3657" t="s">
        <v>5452</v>
      </c>
      <c r="F3657" t="s">
        <v>3234</v>
      </c>
      <c r="G3657" t="s">
        <v>180</v>
      </c>
      <c r="H3657" t="s">
        <v>43</v>
      </c>
      <c r="I3657" s="122">
        <v>39.814</v>
      </c>
      <c r="J3657" s="122">
        <v>6.032</v>
      </c>
      <c r="K3657" s="122">
        <v>10.61</v>
      </c>
      <c r="L3657" s="122">
        <v>8.8529999999999998</v>
      </c>
      <c r="M3657" s="122">
        <v>0.17299999999999999</v>
      </c>
      <c r="N3657" s="122">
        <v>10.39</v>
      </c>
      <c r="O3657" s="122">
        <v>22.663</v>
      </c>
      <c r="P3657" s="122">
        <v>0.55000000000000004</v>
      </c>
      <c r="R3657" s="122">
        <v>4.1000000000000002E-2</v>
      </c>
      <c r="S3657" s="122">
        <v>67.658546387304682</v>
      </c>
      <c r="T3657" s="122">
        <v>99.139999999999986</v>
      </c>
    </row>
    <row r="3658" spans="1:20" x14ac:dyDescent="0.25">
      <c r="A3658" t="s">
        <v>3234</v>
      </c>
      <c r="B3658" t="s">
        <v>3339</v>
      </c>
      <c r="C3658" t="s">
        <v>179</v>
      </c>
      <c r="D3658" t="s">
        <v>2282</v>
      </c>
      <c r="E3658" t="s">
        <v>5452</v>
      </c>
      <c r="F3658" t="s">
        <v>3234</v>
      </c>
      <c r="G3658" t="s">
        <v>180</v>
      </c>
      <c r="H3658" t="s">
        <v>39</v>
      </c>
      <c r="I3658" s="122">
        <v>45.344999999999999</v>
      </c>
      <c r="J3658" s="122">
        <v>3.206</v>
      </c>
      <c r="K3658" s="122">
        <v>7.9039999999999999</v>
      </c>
      <c r="L3658" s="122">
        <v>6.9530000000000003</v>
      </c>
      <c r="M3658" s="122">
        <v>0.14899999999999999</v>
      </c>
      <c r="N3658" s="122">
        <v>12.444000000000001</v>
      </c>
      <c r="O3658" s="122">
        <v>23.417000000000002</v>
      </c>
      <c r="P3658" s="122">
        <v>0.45300000000000001</v>
      </c>
      <c r="R3658" s="122">
        <v>0.13600000000000001</v>
      </c>
      <c r="S3658" s="122">
        <v>76.135121476049363</v>
      </c>
      <c r="T3658" s="122">
        <v>100.05</v>
      </c>
    </row>
    <row r="3659" spans="1:20" x14ac:dyDescent="0.25">
      <c r="A3659" t="s">
        <v>3234</v>
      </c>
      <c r="B3659" t="s">
        <v>3339</v>
      </c>
      <c r="C3659" t="s">
        <v>179</v>
      </c>
      <c r="D3659" t="s">
        <v>2282</v>
      </c>
      <c r="E3659" t="s">
        <v>5452</v>
      </c>
      <c r="F3659" t="s">
        <v>3234</v>
      </c>
      <c r="G3659" t="s">
        <v>180</v>
      </c>
      <c r="H3659" t="s">
        <v>39</v>
      </c>
      <c r="I3659" s="122">
        <v>42.585999999999999</v>
      </c>
      <c r="J3659" s="122">
        <v>5.2750000000000004</v>
      </c>
      <c r="K3659" s="122">
        <v>10.081</v>
      </c>
      <c r="L3659" s="122">
        <v>8.4420000000000002</v>
      </c>
      <c r="M3659" s="122">
        <v>0.156</v>
      </c>
      <c r="N3659" s="122">
        <v>10.981999999999999</v>
      </c>
      <c r="O3659" s="122">
        <v>22.408000000000001</v>
      </c>
      <c r="P3659" s="122">
        <v>0.53700000000000003</v>
      </c>
      <c r="S3659" s="122">
        <v>69.869152860625107</v>
      </c>
      <c r="T3659" s="122">
        <v>100.505</v>
      </c>
    </row>
    <row r="3660" spans="1:20" x14ac:dyDescent="0.25">
      <c r="A3660" t="s">
        <v>3234</v>
      </c>
      <c r="B3660" t="s">
        <v>3339</v>
      </c>
      <c r="C3660" t="s">
        <v>179</v>
      </c>
      <c r="D3660" t="s">
        <v>2282</v>
      </c>
      <c r="E3660" t="s">
        <v>5452</v>
      </c>
      <c r="F3660" t="s">
        <v>3234</v>
      </c>
      <c r="G3660" t="s">
        <v>180</v>
      </c>
      <c r="H3660" t="s">
        <v>39</v>
      </c>
      <c r="I3660" s="122">
        <v>39.856999999999999</v>
      </c>
      <c r="J3660" s="122">
        <v>6.11</v>
      </c>
      <c r="K3660" s="122">
        <v>11.14</v>
      </c>
      <c r="L3660" s="122">
        <v>8.6920000000000002</v>
      </c>
      <c r="M3660" s="122">
        <v>0.13400000000000001</v>
      </c>
      <c r="N3660" s="122">
        <v>10.145</v>
      </c>
      <c r="O3660" s="122">
        <v>22.669</v>
      </c>
      <c r="P3660" s="122">
        <v>0.56100000000000005</v>
      </c>
      <c r="R3660" s="122">
        <v>8.0000000000000002E-3</v>
      </c>
      <c r="S3660" s="122">
        <v>67.537871535676956</v>
      </c>
      <c r="T3660" s="122">
        <v>99.320999999999998</v>
      </c>
    </row>
    <row r="3661" spans="1:20" x14ac:dyDescent="0.25">
      <c r="A3661" t="s">
        <v>3234</v>
      </c>
      <c r="B3661" t="s">
        <v>3339</v>
      </c>
      <c r="C3661" t="s">
        <v>179</v>
      </c>
      <c r="D3661" t="s">
        <v>2282</v>
      </c>
      <c r="E3661" t="s">
        <v>5452</v>
      </c>
      <c r="F3661" t="s">
        <v>3234</v>
      </c>
      <c r="G3661" t="s">
        <v>180</v>
      </c>
      <c r="H3661" t="s">
        <v>39</v>
      </c>
      <c r="I3661" s="122">
        <v>44.326000000000001</v>
      </c>
      <c r="J3661" s="122">
        <v>4.6260000000000003</v>
      </c>
      <c r="K3661" s="122">
        <v>7.2309999999999999</v>
      </c>
      <c r="L3661" s="122">
        <v>9.0220000000000002</v>
      </c>
      <c r="M3661" s="122">
        <v>0.10100000000000001</v>
      </c>
      <c r="N3661" s="122">
        <v>11.37</v>
      </c>
      <c r="O3661" s="122">
        <v>21.725999999999999</v>
      </c>
      <c r="P3661" s="122">
        <v>0.57999999999999996</v>
      </c>
      <c r="Q3661" s="122">
        <v>1.4E-2</v>
      </c>
      <c r="R3661" s="122">
        <v>2.4E-2</v>
      </c>
      <c r="S3661" s="122">
        <v>69.197070447855438</v>
      </c>
      <c r="T3661" s="122">
        <v>99.02</v>
      </c>
    </row>
    <row r="3662" spans="1:20" x14ac:dyDescent="0.25">
      <c r="A3662" t="s">
        <v>3234</v>
      </c>
      <c r="B3662" t="s">
        <v>3339</v>
      </c>
      <c r="C3662" t="s">
        <v>179</v>
      </c>
      <c r="D3662" t="s">
        <v>2282</v>
      </c>
      <c r="E3662" t="s">
        <v>5452</v>
      </c>
      <c r="F3662" t="s">
        <v>3234</v>
      </c>
      <c r="G3662" t="s">
        <v>180</v>
      </c>
      <c r="H3662" t="s">
        <v>39</v>
      </c>
      <c r="I3662" s="122">
        <v>40.701000000000001</v>
      </c>
      <c r="J3662" s="122">
        <v>5.4969999999999999</v>
      </c>
      <c r="K3662" s="122">
        <v>10.791</v>
      </c>
      <c r="L3662" s="122">
        <v>8.4489999999999998</v>
      </c>
      <c r="M3662" s="122">
        <v>0.156</v>
      </c>
      <c r="N3662" s="122">
        <v>10.536</v>
      </c>
      <c r="O3662" s="122">
        <v>22.994</v>
      </c>
      <c r="P3662" s="122">
        <v>0.59</v>
      </c>
      <c r="S3662" s="122">
        <v>68.971480569125319</v>
      </c>
      <c r="T3662" s="122">
        <v>99.738000000000014</v>
      </c>
    </row>
    <row r="3663" spans="1:20" x14ac:dyDescent="0.25">
      <c r="A3663" t="s">
        <v>3234</v>
      </c>
      <c r="B3663" t="s">
        <v>3339</v>
      </c>
      <c r="C3663" t="s">
        <v>179</v>
      </c>
      <c r="D3663" t="s">
        <v>2282</v>
      </c>
      <c r="E3663" t="s">
        <v>5452</v>
      </c>
      <c r="F3663" t="s">
        <v>3234</v>
      </c>
      <c r="G3663" t="s">
        <v>180</v>
      </c>
      <c r="H3663" t="s">
        <v>39</v>
      </c>
      <c r="I3663" s="122">
        <v>47.412999999999997</v>
      </c>
      <c r="J3663" s="122">
        <v>2.782</v>
      </c>
      <c r="K3663" s="122">
        <v>5.4980000000000002</v>
      </c>
      <c r="L3663" s="122">
        <v>7.1319999999999997</v>
      </c>
      <c r="M3663" s="122">
        <v>0.124</v>
      </c>
      <c r="N3663" s="122">
        <v>13.002000000000001</v>
      </c>
      <c r="O3663" s="122">
        <v>23.164000000000001</v>
      </c>
      <c r="P3663" s="122">
        <v>0.42799999999999999</v>
      </c>
      <c r="Q3663" s="122">
        <v>4.0000000000000001E-3</v>
      </c>
      <c r="R3663" s="122">
        <v>3.7999999999999999E-2</v>
      </c>
      <c r="S3663" s="122">
        <v>76.468662076186462</v>
      </c>
      <c r="T3663" s="122">
        <v>99.584999999999994</v>
      </c>
    </row>
    <row r="3664" spans="1:20" x14ac:dyDescent="0.25">
      <c r="A3664" t="s">
        <v>3234</v>
      </c>
      <c r="B3664" t="s">
        <v>3339</v>
      </c>
      <c r="C3664" t="s">
        <v>179</v>
      </c>
      <c r="D3664" t="s">
        <v>2282</v>
      </c>
      <c r="E3664" t="s">
        <v>5452</v>
      </c>
      <c r="F3664" t="s">
        <v>3234</v>
      </c>
      <c r="G3664" t="s">
        <v>180</v>
      </c>
      <c r="H3664" t="s">
        <v>38</v>
      </c>
      <c r="I3664" s="122">
        <v>44.104999999999997</v>
      </c>
      <c r="J3664" s="122">
        <v>4.5149999999999997</v>
      </c>
      <c r="K3664" s="122">
        <v>8.7530000000000001</v>
      </c>
      <c r="L3664" s="122">
        <v>7.33</v>
      </c>
      <c r="M3664" s="122">
        <v>0.16200000000000001</v>
      </c>
      <c r="N3664" s="122">
        <v>11.321999999999999</v>
      </c>
      <c r="O3664" s="122">
        <v>23.469000000000001</v>
      </c>
      <c r="P3664" s="122">
        <v>0.50900000000000001</v>
      </c>
      <c r="Q3664" s="122">
        <v>1.0999999999999999E-2</v>
      </c>
      <c r="R3664" s="122">
        <v>4.3999999999999997E-2</v>
      </c>
      <c r="S3664" s="122">
        <v>73.356945204316446</v>
      </c>
      <c r="T3664" s="122">
        <v>100.22</v>
      </c>
    </row>
    <row r="3665" spans="1:20" x14ac:dyDescent="0.25">
      <c r="A3665" t="s">
        <v>3234</v>
      </c>
      <c r="B3665" t="s">
        <v>3339</v>
      </c>
      <c r="C3665" t="s">
        <v>179</v>
      </c>
      <c r="D3665" t="s">
        <v>2282</v>
      </c>
      <c r="E3665" t="s">
        <v>5452</v>
      </c>
      <c r="F3665" t="s">
        <v>3234</v>
      </c>
      <c r="G3665" t="s">
        <v>180</v>
      </c>
      <c r="H3665" t="s">
        <v>37</v>
      </c>
      <c r="I3665" s="122">
        <v>47.936</v>
      </c>
      <c r="J3665" s="122">
        <v>2.7850000000000001</v>
      </c>
      <c r="K3665" s="122">
        <v>5.29</v>
      </c>
      <c r="L3665" s="122">
        <v>6.9260000000000002</v>
      </c>
      <c r="M3665" s="122">
        <v>0.04</v>
      </c>
      <c r="N3665" s="122">
        <v>13.093999999999999</v>
      </c>
      <c r="O3665" s="122">
        <v>23.135999999999999</v>
      </c>
      <c r="P3665" s="122">
        <v>0.47099999999999997</v>
      </c>
      <c r="Q3665" s="122">
        <v>8.9999999999999993E-3</v>
      </c>
      <c r="R3665" s="122">
        <v>4.1000000000000002E-2</v>
      </c>
      <c r="S3665" s="122">
        <v>77.11662322882232</v>
      </c>
      <c r="T3665" s="122">
        <v>99.727999999999994</v>
      </c>
    </row>
    <row r="3666" spans="1:20" x14ac:dyDescent="0.25">
      <c r="A3666" t="s">
        <v>3234</v>
      </c>
      <c r="B3666" t="s">
        <v>3339</v>
      </c>
      <c r="C3666" t="s">
        <v>179</v>
      </c>
      <c r="D3666" t="s">
        <v>2282</v>
      </c>
      <c r="E3666" t="s">
        <v>5452</v>
      </c>
      <c r="F3666" t="s">
        <v>3234</v>
      </c>
      <c r="G3666" t="s">
        <v>180</v>
      </c>
      <c r="H3666" t="s">
        <v>37</v>
      </c>
      <c r="I3666" s="122">
        <v>41.71</v>
      </c>
      <c r="J3666" s="122">
        <v>4.5060000000000002</v>
      </c>
      <c r="K3666" s="122">
        <v>10.176</v>
      </c>
      <c r="L3666" s="122">
        <v>8.3710000000000004</v>
      </c>
      <c r="M3666" s="122">
        <v>0.11700000000000001</v>
      </c>
      <c r="N3666" s="122">
        <v>11.015000000000001</v>
      </c>
      <c r="O3666" s="122">
        <v>23.073</v>
      </c>
      <c r="P3666" s="122">
        <v>0.57199999999999995</v>
      </c>
      <c r="Q3666" s="122">
        <v>1E-3</v>
      </c>
      <c r="R3666" s="122">
        <v>0.104</v>
      </c>
      <c r="S3666" s="122">
        <v>70.109573027461664</v>
      </c>
      <c r="T3666" s="122">
        <v>99.678000000000026</v>
      </c>
    </row>
    <row r="3667" spans="1:20" x14ac:dyDescent="0.25">
      <c r="A3667" t="s">
        <v>3234</v>
      </c>
      <c r="B3667" t="s">
        <v>3339</v>
      </c>
      <c r="C3667" t="s">
        <v>179</v>
      </c>
      <c r="D3667" t="s">
        <v>2282</v>
      </c>
      <c r="E3667" t="s">
        <v>5452</v>
      </c>
      <c r="F3667" t="s">
        <v>3234</v>
      </c>
      <c r="G3667" t="s">
        <v>180</v>
      </c>
      <c r="H3667" t="s">
        <v>37</v>
      </c>
      <c r="I3667" s="122">
        <v>47.133000000000003</v>
      </c>
      <c r="J3667" s="122">
        <v>2.8220000000000001</v>
      </c>
      <c r="K3667" s="122">
        <v>5.4669999999999996</v>
      </c>
      <c r="L3667" s="122">
        <v>8.0129999999999999</v>
      </c>
      <c r="M3667" s="122">
        <v>0.114</v>
      </c>
      <c r="N3667" s="122">
        <v>13.266999999999999</v>
      </c>
      <c r="O3667" s="122">
        <v>22.736000000000001</v>
      </c>
      <c r="P3667" s="122">
        <v>0.38400000000000001</v>
      </c>
      <c r="R3667" s="122">
        <v>8.0000000000000002E-3</v>
      </c>
      <c r="S3667" s="122">
        <v>74.691972470788656</v>
      </c>
      <c r="T3667" s="122">
        <v>99.986000000000004</v>
      </c>
    </row>
    <row r="3668" spans="1:20" x14ac:dyDescent="0.25">
      <c r="A3668" t="s">
        <v>3234</v>
      </c>
      <c r="B3668" t="s">
        <v>3339</v>
      </c>
      <c r="C3668" t="s">
        <v>179</v>
      </c>
      <c r="D3668" t="s">
        <v>2282</v>
      </c>
      <c r="E3668" t="s">
        <v>5452</v>
      </c>
      <c r="F3668" t="s">
        <v>3234</v>
      </c>
      <c r="G3668" t="s">
        <v>180</v>
      </c>
      <c r="H3668" t="s">
        <v>37</v>
      </c>
      <c r="I3668" s="122">
        <v>42.084000000000003</v>
      </c>
      <c r="J3668" s="122">
        <v>5.0739999999999998</v>
      </c>
      <c r="K3668" s="122">
        <v>9.8390000000000004</v>
      </c>
      <c r="L3668" s="122">
        <v>8.2390000000000008</v>
      </c>
      <c r="M3668" s="122">
        <v>6.6000000000000003E-2</v>
      </c>
      <c r="N3668" s="122">
        <v>10.429</v>
      </c>
      <c r="O3668" s="122">
        <v>23.091999999999999</v>
      </c>
      <c r="P3668" s="122">
        <v>0.54300000000000004</v>
      </c>
      <c r="Q3668" s="122">
        <v>1.4E-2</v>
      </c>
      <c r="R3668" s="122">
        <v>0.14299999999999999</v>
      </c>
      <c r="S3668" s="122">
        <v>69.290757658007038</v>
      </c>
      <c r="T3668" s="122">
        <v>99.52300000000001</v>
      </c>
    </row>
    <row r="3669" spans="1:20" x14ac:dyDescent="0.25">
      <c r="A3669" t="s">
        <v>3234</v>
      </c>
      <c r="B3669" t="s">
        <v>3339</v>
      </c>
      <c r="C3669" t="s">
        <v>179</v>
      </c>
      <c r="D3669" t="s">
        <v>2282</v>
      </c>
      <c r="E3669" t="s">
        <v>5452</v>
      </c>
      <c r="F3669" t="s">
        <v>3234</v>
      </c>
      <c r="G3669" t="s">
        <v>180</v>
      </c>
      <c r="H3669" t="s">
        <v>37</v>
      </c>
      <c r="I3669" s="122">
        <v>44.887999999999998</v>
      </c>
      <c r="J3669" s="122">
        <v>3.9910000000000001</v>
      </c>
      <c r="K3669" s="122">
        <v>7.8940000000000001</v>
      </c>
      <c r="L3669" s="122">
        <v>7.8639999999999999</v>
      </c>
      <c r="M3669" s="122">
        <v>0.13600000000000001</v>
      </c>
      <c r="N3669" s="122">
        <v>11.611000000000001</v>
      </c>
      <c r="O3669" s="122">
        <v>23.146999999999998</v>
      </c>
      <c r="P3669" s="122">
        <v>0.65500000000000003</v>
      </c>
      <c r="S3669" s="122">
        <v>72.465962442711827</v>
      </c>
      <c r="T3669" s="122">
        <v>100.194</v>
      </c>
    </row>
    <row r="3670" spans="1:20" x14ac:dyDescent="0.25">
      <c r="A3670" t="s">
        <v>3234</v>
      </c>
      <c r="B3670" t="s">
        <v>3339</v>
      </c>
      <c r="C3670" t="s">
        <v>179</v>
      </c>
      <c r="D3670" t="s">
        <v>2282</v>
      </c>
      <c r="E3670" t="s">
        <v>5452</v>
      </c>
      <c r="F3670" t="s">
        <v>3234</v>
      </c>
      <c r="G3670" t="s">
        <v>180</v>
      </c>
      <c r="H3670" t="s">
        <v>36</v>
      </c>
      <c r="I3670" s="122">
        <v>46.9</v>
      </c>
      <c r="J3670" s="122">
        <v>3.0649999999999999</v>
      </c>
      <c r="K3670" s="122">
        <v>5.9039999999999999</v>
      </c>
      <c r="L3670" s="122">
        <v>7.9550000000000001</v>
      </c>
      <c r="M3670" s="122">
        <v>0.14299999999999999</v>
      </c>
      <c r="N3670" s="122">
        <v>12.984999999999999</v>
      </c>
      <c r="O3670" s="122">
        <v>22.946000000000002</v>
      </c>
      <c r="P3670" s="122">
        <v>0.41699999999999998</v>
      </c>
      <c r="Q3670" s="122">
        <v>1.6E-2</v>
      </c>
      <c r="R3670" s="122">
        <v>4.3999999999999997E-2</v>
      </c>
      <c r="S3670" s="122">
        <v>74.422221781541708</v>
      </c>
      <c r="T3670" s="122">
        <v>100.375</v>
      </c>
    </row>
    <row r="3671" spans="1:20" x14ac:dyDescent="0.25">
      <c r="A3671" t="s">
        <v>3234</v>
      </c>
      <c r="B3671" t="s">
        <v>3339</v>
      </c>
      <c r="C3671" t="s">
        <v>179</v>
      </c>
      <c r="D3671" t="s">
        <v>2282</v>
      </c>
      <c r="E3671" t="s">
        <v>5452</v>
      </c>
      <c r="F3671" t="s">
        <v>3234</v>
      </c>
      <c r="G3671" t="s">
        <v>180</v>
      </c>
      <c r="H3671" t="s">
        <v>36</v>
      </c>
      <c r="I3671" s="122">
        <v>47.115000000000002</v>
      </c>
      <c r="J3671" s="122">
        <v>2.7610000000000001</v>
      </c>
      <c r="K3671" s="122">
        <v>5.484</v>
      </c>
      <c r="L3671" s="122">
        <v>7.54</v>
      </c>
      <c r="M3671" s="122">
        <v>0.13200000000000001</v>
      </c>
      <c r="N3671" s="122">
        <v>13.564</v>
      </c>
      <c r="O3671" s="122">
        <v>23.02</v>
      </c>
      <c r="P3671" s="122">
        <v>0.36399999999999999</v>
      </c>
      <c r="R3671" s="122">
        <v>0.08</v>
      </c>
      <c r="S3671" s="122">
        <v>76.228236804800531</v>
      </c>
      <c r="T3671" s="122">
        <v>100.06</v>
      </c>
    </row>
    <row r="3672" spans="1:20" x14ac:dyDescent="0.25">
      <c r="A3672" t="s">
        <v>3234</v>
      </c>
      <c r="B3672" t="s">
        <v>3339</v>
      </c>
      <c r="C3672" t="s">
        <v>179</v>
      </c>
      <c r="D3672" t="s">
        <v>2282</v>
      </c>
      <c r="E3672" t="s">
        <v>5452</v>
      </c>
      <c r="F3672" t="s">
        <v>3234</v>
      </c>
      <c r="G3672" t="s">
        <v>180</v>
      </c>
      <c r="H3672" t="s">
        <v>35</v>
      </c>
      <c r="I3672" s="122">
        <v>44.057000000000002</v>
      </c>
      <c r="J3672" s="122">
        <v>4.7350000000000003</v>
      </c>
      <c r="K3672" s="122">
        <v>8.9580000000000002</v>
      </c>
      <c r="L3672" s="122">
        <v>7.9589999999999996</v>
      </c>
      <c r="M3672" s="122">
        <v>7.0000000000000007E-2</v>
      </c>
      <c r="N3672" s="122">
        <v>10.568</v>
      </c>
      <c r="O3672" s="122">
        <v>22.725000000000001</v>
      </c>
      <c r="P3672" s="122">
        <v>0.48699999999999999</v>
      </c>
      <c r="Q3672" s="122">
        <v>8.0000000000000002E-3</v>
      </c>
      <c r="R3672" s="122">
        <v>2.7E-2</v>
      </c>
      <c r="S3672" s="122">
        <v>70.298724437897434</v>
      </c>
      <c r="T3672" s="122">
        <v>99.593999999999994</v>
      </c>
    </row>
    <row r="3673" spans="1:20" x14ac:dyDescent="0.25">
      <c r="A3673" t="s">
        <v>3234</v>
      </c>
      <c r="B3673" t="s">
        <v>3339</v>
      </c>
      <c r="C3673" t="s">
        <v>179</v>
      </c>
      <c r="D3673" t="s">
        <v>2282</v>
      </c>
      <c r="E3673" t="s">
        <v>5452</v>
      </c>
      <c r="F3673" t="s">
        <v>3234</v>
      </c>
      <c r="G3673" t="s">
        <v>180</v>
      </c>
      <c r="H3673" t="s">
        <v>35</v>
      </c>
      <c r="I3673" s="122">
        <v>44.061999999999998</v>
      </c>
      <c r="J3673" s="122">
        <v>4.1260000000000003</v>
      </c>
      <c r="K3673" s="122">
        <v>8.4499999999999993</v>
      </c>
      <c r="L3673" s="122">
        <v>7.9640000000000004</v>
      </c>
      <c r="M3673" s="122">
        <v>0.16500000000000001</v>
      </c>
      <c r="N3673" s="122">
        <v>11.095000000000001</v>
      </c>
      <c r="O3673" s="122">
        <v>22.276</v>
      </c>
      <c r="P3673" s="122">
        <v>0.53600000000000003</v>
      </c>
      <c r="Q3673" s="122">
        <v>1.2E-2</v>
      </c>
      <c r="R3673" s="122">
        <v>2.9000000000000001E-2</v>
      </c>
      <c r="S3673" s="122">
        <v>71.291822722588861</v>
      </c>
      <c r="T3673" s="122">
        <v>98.714999999999989</v>
      </c>
    </row>
    <row r="3674" spans="1:20" x14ac:dyDescent="0.25">
      <c r="A3674" t="s">
        <v>3234</v>
      </c>
      <c r="B3674" t="s">
        <v>3339</v>
      </c>
      <c r="C3674" t="s">
        <v>179</v>
      </c>
      <c r="D3674" t="s">
        <v>2282</v>
      </c>
      <c r="E3674" t="s">
        <v>5452</v>
      </c>
      <c r="F3674" t="s">
        <v>3234</v>
      </c>
      <c r="G3674" t="s">
        <v>180</v>
      </c>
      <c r="H3674" t="s">
        <v>35</v>
      </c>
      <c r="I3674" s="122">
        <v>45.954000000000001</v>
      </c>
      <c r="J3674" s="122">
        <v>2.927</v>
      </c>
      <c r="K3674" s="122">
        <v>7.4139999999999997</v>
      </c>
      <c r="L3674" s="122">
        <v>6.875</v>
      </c>
      <c r="M3674" s="122">
        <v>5.7000000000000002E-2</v>
      </c>
      <c r="N3674" s="122">
        <v>12.663</v>
      </c>
      <c r="O3674" s="122">
        <v>22.981000000000002</v>
      </c>
      <c r="P3674" s="122">
        <v>0.48099999999999998</v>
      </c>
      <c r="Q3674" s="122">
        <v>6.0000000000000001E-3</v>
      </c>
      <c r="R3674" s="122">
        <v>0.26900000000000002</v>
      </c>
      <c r="S3674" s="122">
        <v>76.653159673255729</v>
      </c>
      <c r="T3674" s="122">
        <v>99.62700000000001</v>
      </c>
    </row>
    <row r="3675" spans="1:20" x14ac:dyDescent="0.25">
      <c r="A3675" t="s">
        <v>3234</v>
      </c>
      <c r="B3675" t="s">
        <v>3339</v>
      </c>
      <c r="C3675" t="s">
        <v>179</v>
      </c>
      <c r="D3675" t="s">
        <v>2282</v>
      </c>
      <c r="E3675" t="s">
        <v>5452</v>
      </c>
      <c r="F3675" t="s">
        <v>3234</v>
      </c>
      <c r="G3675" t="s">
        <v>180</v>
      </c>
      <c r="H3675" t="s">
        <v>34</v>
      </c>
      <c r="I3675" s="122">
        <v>42.055999999999997</v>
      </c>
      <c r="J3675" s="122">
        <v>5.3159999999999998</v>
      </c>
      <c r="K3675" s="122">
        <v>9.6010000000000009</v>
      </c>
      <c r="L3675" s="122">
        <v>7.7670000000000003</v>
      </c>
      <c r="M3675" s="122">
        <v>6.8000000000000005E-2</v>
      </c>
      <c r="N3675" s="122">
        <v>10.689</v>
      </c>
      <c r="O3675" s="122">
        <v>22.640999999999998</v>
      </c>
      <c r="P3675" s="122">
        <v>0.501</v>
      </c>
      <c r="Q3675" s="122">
        <v>2.5999999999999999E-2</v>
      </c>
      <c r="R3675" s="122">
        <v>8.0000000000000002E-3</v>
      </c>
      <c r="S3675" s="122">
        <v>71.040825230452441</v>
      </c>
      <c r="T3675" s="122">
        <v>98.762999999999977</v>
      </c>
    </row>
    <row r="3676" spans="1:20" x14ac:dyDescent="0.25">
      <c r="A3676" t="s">
        <v>3234</v>
      </c>
      <c r="B3676" t="s">
        <v>3339</v>
      </c>
      <c r="C3676" t="s">
        <v>179</v>
      </c>
      <c r="D3676" t="s">
        <v>2282</v>
      </c>
      <c r="E3676" t="s">
        <v>5452</v>
      </c>
      <c r="F3676" t="s">
        <v>3234</v>
      </c>
      <c r="G3676" t="s">
        <v>180</v>
      </c>
      <c r="H3676" t="s">
        <v>34</v>
      </c>
      <c r="I3676" s="122">
        <v>42.509</v>
      </c>
      <c r="J3676" s="122">
        <v>4.4569999999999999</v>
      </c>
      <c r="K3676" s="122">
        <v>10.938000000000001</v>
      </c>
      <c r="L3676" s="122">
        <v>8.2260000000000009</v>
      </c>
      <c r="M3676" s="122">
        <v>6.8000000000000005E-2</v>
      </c>
      <c r="N3676" s="122">
        <v>10.076000000000001</v>
      </c>
      <c r="O3676" s="122">
        <v>22.51</v>
      </c>
      <c r="P3676" s="122">
        <v>0.64</v>
      </c>
      <c r="Q3676" s="122">
        <v>7.0000000000000001E-3</v>
      </c>
      <c r="R3676" s="122">
        <v>2E-3</v>
      </c>
      <c r="S3676" s="122">
        <v>68.587253238944129</v>
      </c>
      <c r="T3676" s="122">
        <v>99.433000000000007</v>
      </c>
    </row>
    <row r="3677" spans="1:20" x14ac:dyDescent="0.25">
      <c r="A3677" t="s">
        <v>3234</v>
      </c>
      <c r="B3677" t="s">
        <v>3339</v>
      </c>
      <c r="C3677" t="s">
        <v>179</v>
      </c>
      <c r="D3677" t="s">
        <v>2282</v>
      </c>
      <c r="E3677" t="s">
        <v>5452</v>
      </c>
      <c r="F3677" t="s">
        <v>3234</v>
      </c>
      <c r="G3677" t="s">
        <v>180</v>
      </c>
      <c r="H3677" t="s">
        <v>34</v>
      </c>
      <c r="I3677" s="122">
        <v>47.305999999999997</v>
      </c>
      <c r="J3677" s="122">
        <v>2.9950000000000001</v>
      </c>
      <c r="K3677" s="122">
        <v>6.0289999999999999</v>
      </c>
      <c r="L3677" s="122">
        <v>7.7949999999999999</v>
      </c>
      <c r="M3677" s="122">
        <v>0.13200000000000001</v>
      </c>
      <c r="N3677" s="122">
        <v>12.874000000000001</v>
      </c>
      <c r="O3677" s="122">
        <v>22.870999999999999</v>
      </c>
      <c r="P3677" s="122">
        <v>0.41099999999999998</v>
      </c>
      <c r="R3677" s="122">
        <v>2E-3</v>
      </c>
      <c r="S3677" s="122">
        <v>74.644926858702348</v>
      </c>
      <c r="T3677" s="122">
        <v>100.428</v>
      </c>
    </row>
    <row r="3678" spans="1:20" x14ac:dyDescent="0.25">
      <c r="A3678" t="s">
        <v>3234</v>
      </c>
      <c r="B3678" t="s">
        <v>3339</v>
      </c>
      <c r="C3678" t="s">
        <v>179</v>
      </c>
      <c r="D3678" t="s">
        <v>2282</v>
      </c>
      <c r="E3678" t="s">
        <v>5452</v>
      </c>
      <c r="F3678" t="s">
        <v>3234</v>
      </c>
      <c r="G3678" t="s">
        <v>180</v>
      </c>
      <c r="H3678" t="s">
        <v>34</v>
      </c>
      <c r="I3678" s="122">
        <v>41.615000000000002</v>
      </c>
      <c r="J3678" s="122">
        <v>5.6470000000000002</v>
      </c>
      <c r="K3678" s="122">
        <v>11.215999999999999</v>
      </c>
      <c r="L3678" s="122">
        <v>8.1050000000000004</v>
      </c>
      <c r="N3678" s="122">
        <v>10.103</v>
      </c>
      <c r="O3678" s="122">
        <v>22.484000000000002</v>
      </c>
      <c r="P3678" s="122">
        <v>0.64600000000000002</v>
      </c>
      <c r="Q3678" s="122">
        <v>1.2999999999999999E-2</v>
      </c>
      <c r="R3678" s="122">
        <v>2.5000000000000001E-2</v>
      </c>
      <c r="S3678" s="122">
        <v>68.962949146640142</v>
      </c>
      <c r="T3678" s="122">
        <v>99.881</v>
      </c>
    </row>
    <row r="3679" spans="1:20" x14ac:dyDescent="0.25">
      <c r="A3679" t="s">
        <v>3234</v>
      </c>
      <c r="B3679" t="s">
        <v>3339</v>
      </c>
      <c r="C3679" t="s">
        <v>179</v>
      </c>
      <c r="D3679" t="s">
        <v>2282</v>
      </c>
      <c r="E3679" t="s">
        <v>5452</v>
      </c>
      <c r="F3679" t="s">
        <v>3234</v>
      </c>
      <c r="G3679" t="s">
        <v>180</v>
      </c>
      <c r="H3679" t="s">
        <v>34</v>
      </c>
      <c r="I3679" s="122">
        <v>47.012</v>
      </c>
      <c r="J3679" s="122">
        <v>3.1429999999999998</v>
      </c>
      <c r="K3679" s="122">
        <v>5.8209999999999997</v>
      </c>
      <c r="L3679" s="122">
        <v>7.6040000000000001</v>
      </c>
      <c r="M3679" s="122">
        <v>0.16500000000000001</v>
      </c>
      <c r="N3679" s="122">
        <v>12.836</v>
      </c>
      <c r="O3679" s="122">
        <v>22.867999999999999</v>
      </c>
      <c r="P3679" s="122">
        <v>0.40200000000000002</v>
      </c>
      <c r="Q3679" s="122">
        <v>4.0000000000000001E-3</v>
      </c>
      <c r="R3679" s="122">
        <v>2.4E-2</v>
      </c>
      <c r="S3679" s="122">
        <v>75.056272720942829</v>
      </c>
      <c r="T3679" s="122">
        <v>99.89</v>
      </c>
    </row>
    <row r="3680" spans="1:20" x14ac:dyDescent="0.25">
      <c r="A3680" t="s">
        <v>3234</v>
      </c>
      <c r="B3680" t="s">
        <v>3339</v>
      </c>
      <c r="C3680" t="s">
        <v>179</v>
      </c>
      <c r="D3680" t="s">
        <v>2282</v>
      </c>
      <c r="E3680" t="s">
        <v>5452</v>
      </c>
      <c r="F3680" t="s">
        <v>3234</v>
      </c>
      <c r="G3680" t="s">
        <v>180</v>
      </c>
      <c r="H3680" t="s">
        <v>34</v>
      </c>
      <c r="I3680" s="122">
        <v>47.899000000000001</v>
      </c>
      <c r="J3680" s="122">
        <v>3.1150000000000002</v>
      </c>
      <c r="K3680" s="122">
        <v>5.641</v>
      </c>
      <c r="L3680" s="122">
        <v>6.58</v>
      </c>
      <c r="M3680" s="122">
        <v>0.111</v>
      </c>
      <c r="N3680" s="122">
        <v>12.904</v>
      </c>
      <c r="O3680" s="122">
        <v>22.523</v>
      </c>
      <c r="P3680" s="122">
        <v>0.433</v>
      </c>
      <c r="Q3680" s="122">
        <v>3.0000000000000001E-3</v>
      </c>
      <c r="R3680" s="122">
        <v>3.3000000000000002E-2</v>
      </c>
      <c r="S3680" s="122">
        <v>77.756616492526391</v>
      </c>
      <c r="T3680" s="122">
        <v>99.242000000000004</v>
      </c>
    </row>
    <row r="3681" spans="1:20" x14ac:dyDescent="0.25">
      <c r="A3681" t="s">
        <v>3234</v>
      </c>
      <c r="B3681" t="s">
        <v>3339</v>
      </c>
      <c r="C3681" t="s">
        <v>179</v>
      </c>
      <c r="D3681" t="s">
        <v>2282</v>
      </c>
      <c r="E3681" t="s">
        <v>5452</v>
      </c>
      <c r="F3681" t="s">
        <v>3234</v>
      </c>
      <c r="G3681" t="s">
        <v>180</v>
      </c>
      <c r="H3681" t="s">
        <v>34</v>
      </c>
      <c r="I3681" s="122">
        <v>44.225000000000001</v>
      </c>
      <c r="J3681" s="122">
        <v>4.2229999999999999</v>
      </c>
      <c r="K3681" s="122">
        <v>8.4570000000000007</v>
      </c>
      <c r="L3681" s="122">
        <v>7.9669999999999996</v>
      </c>
      <c r="M3681" s="122">
        <v>0.1</v>
      </c>
      <c r="N3681" s="122">
        <v>11.597</v>
      </c>
      <c r="O3681" s="122">
        <v>22.908000000000001</v>
      </c>
      <c r="P3681" s="122">
        <v>0.42</v>
      </c>
      <c r="R3681" s="122">
        <v>1.6E-2</v>
      </c>
      <c r="S3681" s="122">
        <v>72.181346947244421</v>
      </c>
      <c r="T3681" s="122">
        <v>99.947999999999993</v>
      </c>
    </row>
    <row r="3682" spans="1:20" x14ac:dyDescent="0.25">
      <c r="A3682" t="s">
        <v>3234</v>
      </c>
      <c r="B3682" t="s">
        <v>3339</v>
      </c>
      <c r="C3682" t="s">
        <v>179</v>
      </c>
      <c r="D3682" t="s">
        <v>2282</v>
      </c>
      <c r="E3682" t="s">
        <v>5452</v>
      </c>
      <c r="F3682" t="s">
        <v>3234</v>
      </c>
      <c r="G3682" t="s">
        <v>180</v>
      </c>
      <c r="H3682" t="s">
        <v>34</v>
      </c>
      <c r="I3682" s="122">
        <v>43.737000000000002</v>
      </c>
      <c r="J3682" s="122">
        <v>5.0369999999999999</v>
      </c>
      <c r="K3682" s="122">
        <v>9.2550000000000008</v>
      </c>
      <c r="L3682" s="122">
        <v>7.9130000000000003</v>
      </c>
      <c r="M3682" s="122">
        <v>0.11600000000000001</v>
      </c>
      <c r="N3682" s="122">
        <v>11.076000000000001</v>
      </c>
      <c r="O3682" s="122">
        <v>22.952999999999999</v>
      </c>
      <c r="P3682" s="122">
        <v>0.55900000000000005</v>
      </c>
      <c r="Q3682" s="122">
        <v>6.0000000000000001E-3</v>
      </c>
      <c r="R3682" s="122">
        <v>2.7E-2</v>
      </c>
      <c r="S3682" s="122">
        <v>71.388132940039682</v>
      </c>
      <c r="T3682" s="122">
        <v>100.72799999999999</v>
      </c>
    </row>
    <row r="3683" spans="1:20" x14ac:dyDescent="0.25">
      <c r="A3683" t="s">
        <v>3234</v>
      </c>
      <c r="B3683" t="s">
        <v>3339</v>
      </c>
      <c r="C3683" t="s">
        <v>179</v>
      </c>
      <c r="D3683" t="s">
        <v>2282</v>
      </c>
      <c r="E3683" t="s">
        <v>5452</v>
      </c>
      <c r="F3683" t="s">
        <v>3234</v>
      </c>
      <c r="G3683" t="s">
        <v>180</v>
      </c>
      <c r="H3683" t="s">
        <v>34</v>
      </c>
      <c r="I3683" s="122">
        <v>45.886000000000003</v>
      </c>
      <c r="J3683" s="122">
        <v>3.931</v>
      </c>
      <c r="K3683" s="122">
        <v>6.1740000000000004</v>
      </c>
      <c r="L3683" s="122">
        <v>8.4149999999999991</v>
      </c>
      <c r="M3683" s="122">
        <v>0.109</v>
      </c>
      <c r="N3683" s="122">
        <v>12.409000000000001</v>
      </c>
      <c r="O3683" s="122">
        <v>22.715</v>
      </c>
      <c r="P3683" s="122">
        <v>0.46200000000000002</v>
      </c>
      <c r="R3683" s="122">
        <v>1.9E-2</v>
      </c>
      <c r="S3683" s="122">
        <v>72.440987409008812</v>
      </c>
      <c r="T3683" s="122">
        <v>100.218</v>
      </c>
    </row>
    <row r="3684" spans="1:20" x14ac:dyDescent="0.25">
      <c r="A3684" t="s">
        <v>3234</v>
      </c>
      <c r="B3684" t="s">
        <v>3339</v>
      </c>
      <c r="C3684" t="s">
        <v>179</v>
      </c>
      <c r="D3684" t="s">
        <v>2282</v>
      </c>
      <c r="E3684" t="s">
        <v>5452</v>
      </c>
      <c r="F3684" t="s">
        <v>3234</v>
      </c>
      <c r="G3684" t="s">
        <v>180</v>
      </c>
      <c r="H3684" t="s">
        <v>34</v>
      </c>
      <c r="I3684" s="122">
        <v>44.512999999999998</v>
      </c>
      <c r="J3684" s="122">
        <v>4.1130000000000004</v>
      </c>
      <c r="K3684" s="122">
        <v>8.7219999999999995</v>
      </c>
      <c r="L3684" s="122">
        <v>7.7240000000000002</v>
      </c>
      <c r="M3684" s="122">
        <v>0.123</v>
      </c>
      <c r="N3684" s="122">
        <v>11.503</v>
      </c>
      <c r="O3684" s="122">
        <v>22.593</v>
      </c>
      <c r="P3684" s="122">
        <v>0.496</v>
      </c>
      <c r="Q3684" s="122">
        <v>3.0000000000000001E-3</v>
      </c>
      <c r="R3684" s="122">
        <v>0.14799999999999999</v>
      </c>
      <c r="S3684" s="122">
        <v>72.637581675887972</v>
      </c>
      <c r="T3684" s="122">
        <v>100.02200000000001</v>
      </c>
    </row>
    <row r="3685" spans="1:20" x14ac:dyDescent="0.25">
      <c r="A3685" t="s">
        <v>3234</v>
      </c>
      <c r="B3685" t="s">
        <v>3339</v>
      </c>
      <c r="C3685" t="s">
        <v>179</v>
      </c>
      <c r="D3685" t="s">
        <v>2282</v>
      </c>
      <c r="E3685" t="s">
        <v>5452</v>
      </c>
      <c r="F3685" t="s">
        <v>3234</v>
      </c>
      <c r="G3685" t="s">
        <v>180</v>
      </c>
      <c r="H3685" t="s">
        <v>33</v>
      </c>
      <c r="I3685" s="122">
        <v>44.56</v>
      </c>
      <c r="J3685" s="122">
        <v>3.911</v>
      </c>
      <c r="K3685" s="122">
        <v>8.1880000000000006</v>
      </c>
      <c r="L3685" s="122">
        <v>7.7729999999999997</v>
      </c>
      <c r="M3685" s="122">
        <v>5.8000000000000003E-2</v>
      </c>
      <c r="N3685" s="122">
        <v>11.496</v>
      </c>
      <c r="O3685" s="122">
        <v>23.366</v>
      </c>
      <c r="P3685" s="122">
        <v>0.51</v>
      </c>
      <c r="S3685" s="122">
        <v>72.49957849806151</v>
      </c>
      <c r="T3685" s="122">
        <v>99.862000000000009</v>
      </c>
    </row>
    <row r="3686" spans="1:20" x14ac:dyDescent="0.25">
      <c r="A3686" t="s">
        <v>3234</v>
      </c>
      <c r="B3686" t="s">
        <v>3339</v>
      </c>
      <c r="C3686" t="s">
        <v>179</v>
      </c>
      <c r="D3686" t="s">
        <v>2282</v>
      </c>
      <c r="E3686" t="s">
        <v>5452</v>
      </c>
      <c r="F3686" t="s">
        <v>3234</v>
      </c>
      <c r="G3686" t="s">
        <v>180</v>
      </c>
      <c r="H3686" t="s">
        <v>33</v>
      </c>
      <c r="I3686" s="122">
        <v>41.442</v>
      </c>
      <c r="J3686" s="122">
        <v>5.1310000000000002</v>
      </c>
      <c r="K3686" s="122">
        <v>9.8190000000000008</v>
      </c>
      <c r="L3686" s="122">
        <v>8.0410000000000004</v>
      </c>
      <c r="M3686" s="122">
        <v>6.5000000000000002E-2</v>
      </c>
      <c r="N3686" s="122">
        <v>10.819000000000001</v>
      </c>
      <c r="O3686" s="122">
        <v>22.998999999999999</v>
      </c>
      <c r="P3686" s="122">
        <v>0.497</v>
      </c>
      <c r="Q3686" s="122">
        <v>2.5000000000000001E-2</v>
      </c>
      <c r="R3686" s="122">
        <v>4.3999999999999997E-2</v>
      </c>
      <c r="S3686" s="122">
        <v>70.574076512112924</v>
      </c>
      <c r="T3686" s="122">
        <v>98.940000000000012</v>
      </c>
    </row>
    <row r="3687" spans="1:20" x14ac:dyDescent="0.25">
      <c r="A3687" t="s">
        <v>3234</v>
      </c>
      <c r="B3687" t="s">
        <v>3339</v>
      </c>
      <c r="C3687" t="s">
        <v>179</v>
      </c>
      <c r="D3687" t="s">
        <v>2282</v>
      </c>
      <c r="E3687" t="s">
        <v>5452</v>
      </c>
      <c r="F3687" t="s">
        <v>3234</v>
      </c>
      <c r="G3687" t="s">
        <v>180</v>
      </c>
      <c r="H3687" t="s">
        <v>30</v>
      </c>
      <c r="I3687" s="122">
        <v>46.326000000000001</v>
      </c>
      <c r="J3687" s="122">
        <v>3.1789999999999998</v>
      </c>
      <c r="K3687" s="122">
        <v>5.4</v>
      </c>
      <c r="L3687" s="122">
        <v>8.0809999999999995</v>
      </c>
      <c r="M3687" s="122">
        <v>7.2999999999999995E-2</v>
      </c>
      <c r="N3687" s="122">
        <v>12.925000000000001</v>
      </c>
      <c r="O3687" s="122">
        <v>22.875</v>
      </c>
      <c r="P3687" s="122">
        <v>0.46300000000000002</v>
      </c>
      <c r="S3687" s="122">
        <v>74.03299638761014</v>
      </c>
      <c r="T3687" s="122">
        <v>99.328000000000003</v>
      </c>
    </row>
    <row r="3688" spans="1:20" x14ac:dyDescent="0.25">
      <c r="A3688" t="s">
        <v>3234</v>
      </c>
      <c r="B3688" t="s">
        <v>3339</v>
      </c>
      <c r="C3688" t="s">
        <v>179</v>
      </c>
      <c r="D3688" t="s">
        <v>2282</v>
      </c>
      <c r="E3688" t="s">
        <v>5452</v>
      </c>
      <c r="F3688" t="s">
        <v>3234</v>
      </c>
      <c r="G3688" t="s">
        <v>180</v>
      </c>
      <c r="H3688" t="s">
        <v>30</v>
      </c>
      <c r="I3688" s="122">
        <v>43.872</v>
      </c>
      <c r="J3688" s="122">
        <v>3.4390000000000001</v>
      </c>
      <c r="K3688" s="122">
        <v>8.1050000000000004</v>
      </c>
      <c r="L3688" s="122">
        <v>7.4240000000000004</v>
      </c>
      <c r="M3688" s="122">
        <v>0.10299999999999999</v>
      </c>
      <c r="N3688" s="122">
        <v>11.84</v>
      </c>
      <c r="O3688" s="122">
        <v>22.672000000000001</v>
      </c>
      <c r="P3688" s="122">
        <v>0.51</v>
      </c>
      <c r="Q3688" s="122">
        <v>2.7E-2</v>
      </c>
      <c r="R3688" s="122">
        <v>4.1000000000000002E-2</v>
      </c>
      <c r="S3688" s="122">
        <v>73.977550957978877</v>
      </c>
      <c r="T3688" s="122">
        <v>98.072000000000003</v>
      </c>
    </row>
    <row r="3689" spans="1:20" x14ac:dyDescent="0.25">
      <c r="A3689" t="s">
        <v>3234</v>
      </c>
      <c r="B3689" t="s">
        <v>3339</v>
      </c>
      <c r="C3689" t="s">
        <v>179</v>
      </c>
      <c r="D3689" t="s">
        <v>2282</v>
      </c>
      <c r="E3689" t="s">
        <v>5452</v>
      </c>
      <c r="F3689" t="s">
        <v>3234</v>
      </c>
      <c r="G3689" t="s">
        <v>180</v>
      </c>
      <c r="H3689" t="s">
        <v>30</v>
      </c>
      <c r="I3689" s="122">
        <v>42.146000000000001</v>
      </c>
      <c r="J3689" s="122">
        <v>5.125</v>
      </c>
      <c r="K3689" s="122">
        <v>10.095000000000001</v>
      </c>
      <c r="L3689" s="122">
        <v>8.3580000000000005</v>
      </c>
      <c r="M3689" s="122">
        <v>0.14299999999999999</v>
      </c>
      <c r="N3689" s="122">
        <v>10.811</v>
      </c>
      <c r="O3689" s="122">
        <v>23.315000000000001</v>
      </c>
      <c r="P3689" s="122">
        <v>0.53700000000000003</v>
      </c>
      <c r="S3689" s="122">
        <v>69.749160062244627</v>
      </c>
      <c r="T3689" s="122">
        <v>100.566</v>
      </c>
    </row>
    <row r="3690" spans="1:20" x14ac:dyDescent="0.25">
      <c r="A3690" t="s">
        <v>3234</v>
      </c>
      <c r="B3690" t="s">
        <v>3339</v>
      </c>
      <c r="C3690" t="s">
        <v>179</v>
      </c>
      <c r="D3690" t="s">
        <v>2282</v>
      </c>
      <c r="E3690" t="s">
        <v>5452</v>
      </c>
      <c r="F3690" t="s">
        <v>3234</v>
      </c>
      <c r="G3690" t="s">
        <v>180</v>
      </c>
      <c r="H3690" t="s">
        <v>30</v>
      </c>
      <c r="I3690" s="122">
        <v>41.448999999999998</v>
      </c>
      <c r="J3690" s="122">
        <v>5.2009999999999996</v>
      </c>
      <c r="K3690" s="122">
        <v>9.7449999999999992</v>
      </c>
      <c r="L3690" s="122">
        <v>8.2690000000000001</v>
      </c>
      <c r="M3690" s="122">
        <v>8.4000000000000005E-2</v>
      </c>
      <c r="N3690" s="122">
        <v>10.904999999999999</v>
      </c>
      <c r="O3690" s="122">
        <v>22.869</v>
      </c>
      <c r="P3690" s="122">
        <v>0.55200000000000005</v>
      </c>
      <c r="Q3690" s="122">
        <v>2.9000000000000001E-2</v>
      </c>
      <c r="R3690" s="122">
        <v>2E-3</v>
      </c>
      <c r="S3690" s="122">
        <v>70.156141436339496</v>
      </c>
      <c r="T3690" s="122">
        <v>99.216000000000008</v>
      </c>
    </row>
    <row r="3691" spans="1:20" x14ac:dyDescent="0.25">
      <c r="A3691" t="s">
        <v>3234</v>
      </c>
      <c r="B3691" t="s">
        <v>3339</v>
      </c>
      <c r="C3691" t="s">
        <v>179</v>
      </c>
      <c r="D3691" t="s">
        <v>2282</v>
      </c>
      <c r="E3691" t="s">
        <v>5452</v>
      </c>
      <c r="F3691" t="s">
        <v>3234</v>
      </c>
      <c r="G3691" t="s">
        <v>180</v>
      </c>
      <c r="H3691" t="s">
        <v>30</v>
      </c>
      <c r="I3691" s="122">
        <v>41.570999999999998</v>
      </c>
      <c r="J3691" s="122">
        <v>5.0819999999999999</v>
      </c>
      <c r="K3691" s="122">
        <v>9.8919999999999995</v>
      </c>
      <c r="L3691" s="122">
        <v>8.7710000000000008</v>
      </c>
      <c r="M3691" s="122">
        <v>0.113</v>
      </c>
      <c r="N3691" s="122">
        <v>11.007999999999999</v>
      </c>
      <c r="O3691" s="122">
        <v>22.713000000000001</v>
      </c>
      <c r="P3691" s="122">
        <v>0.53</v>
      </c>
      <c r="Q3691" s="122">
        <v>0.01</v>
      </c>
      <c r="R3691" s="122">
        <v>0.06</v>
      </c>
      <c r="S3691" s="122">
        <v>69.108740078652929</v>
      </c>
      <c r="T3691" s="122">
        <v>99.77500000000002</v>
      </c>
    </row>
    <row r="3692" spans="1:20" x14ac:dyDescent="0.25">
      <c r="A3692" t="s">
        <v>3234</v>
      </c>
      <c r="B3692" t="s">
        <v>3339</v>
      </c>
      <c r="C3692" t="s">
        <v>179</v>
      </c>
      <c r="D3692" t="s">
        <v>2282</v>
      </c>
      <c r="E3692" t="s">
        <v>5452</v>
      </c>
      <c r="F3692" t="s">
        <v>3234</v>
      </c>
      <c r="G3692" t="s">
        <v>180</v>
      </c>
      <c r="H3692" t="s">
        <v>29</v>
      </c>
      <c r="I3692" s="122">
        <v>45.856000000000002</v>
      </c>
      <c r="J3692" s="122">
        <v>3.0129999999999999</v>
      </c>
      <c r="K3692" s="122">
        <v>7.4109999999999996</v>
      </c>
      <c r="L3692" s="122">
        <v>7.0990000000000002</v>
      </c>
      <c r="M3692" s="122">
        <v>8.5000000000000006E-2</v>
      </c>
      <c r="N3692" s="122">
        <v>12.641999999999999</v>
      </c>
      <c r="O3692" s="122">
        <v>23.227</v>
      </c>
      <c r="P3692" s="122">
        <v>0.47899999999999998</v>
      </c>
      <c r="R3692" s="122">
        <v>0.40799999999999997</v>
      </c>
      <c r="S3692" s="122">
        <v>76.04425188444155</v>
      </c>
      <c r="T3692" s="122">
        <v>100.28100000000001</v>
      </c>
    </row>
    <row r="3693" spans="1:20" x14ac:dyDescent="0.25">
      <c r="A3693" t="s">
        <v>3234</v>
      </c>
      <c r="B3693" t="s">
        <v>3339</v>
      </c>
      <c r="C3693" t="s">
        <v>179</v>
      </c>
      <c r="D3693" t="s">
        <v>2282</v>
      </c>
      <c r="E3693" t="s">
        <v>5452</v>
      </c>
      <c r="F3693" t="s">
        <v>3234</v>
      </c>
      <c r="G3693" t="s">
        <v>180</v>
      </c>
      <c r="H3693" t="s">
        <v>29</v>
      </c>
      <c r="I3693" s="122">
        <v>46.113999999999997</v>
      </c>
      <c r="J3693" s="122">
        <v>3.3250000000000002</v>
      </c>
      <c r="K3693" s="122">
        <v>6.8</v>
      </c>
      <c r="L3693" s="122">
        <v>7.9219999999999997</v>
      </c>
      <c r="M3693" s="122">
        <v>0.152</v>
      </c>
      <c r="N3693" s="122">
        <v>12.507999999999999</v>
      </c>
      <c r="O3693" s="122">
        <v>22.68</v>
      </c>
      <c r="P3693" s="122">
        <v>0.496</v>
      </c>
      <c r="Q3693" s="122">
        <v>1.7000000000000001E-2</v>
      </c>
      <c r="R3693" s="122">
        <v>2.9000000000000001E-2</v>
      </c>
      <c r="S3693" s="122">
        <v>73.783791159607404</v>
      </c>
      <c r="T3693" s="122">
        <v>100.053</v>
      </c>
    </row>
    <row r="3694" spans="1:20" x14ac:dyDescent="0.25">
      <c r="A3694" t="s">
        <v>3234</v>
      </c>
      <c r="B3694" t="s">
        <v>3339</v>
      </c>
      <c r="C3694" t="s">
        <v>179</v>
      </c>
      <c r="D3694" t="s">
        <v>2282</v>
      </c>
      <c r="E3694" t="s">
        <v>5452</v>
      </c>
      <c r="F3694" t="s">
        <v>3234</v>
      </c>
      <c r="G3694" t="s">
        <v>180</v>
      </c>
      <c r="H3694" t="s">
        <v>29</v>
      </c>
      <c r="I3694" s="122">
        <v>46.33</v>
      </c>
      <c r="J3694" s="122">
        <v>2.8420000000000001</v>
      </c>
      <c r="K3694" s="122">
        <v>5.9219999999999997</v>
      </c>
      <c r="L3694" s="122">
        <v>7.8440000000000003</v>
      </c>
      <c r="M3694" s="122">
        <v>0.121</v>
      </c>
      <c r="N3694" s="122">
        <v>12.81</v>
      </c>
      <c r="O3694" s="122">
        <v>22.888999999999999</v>
      </c>
      <c r="P3694" s="122">
        <v>0.46</v>
      </c>
      <c r="R3694" s="122">
        <v>0.01</v>
      </c>
      <c r="S3694" s="122">
        <v>74.431415329500012</v>
      </c>
      <c r="T3694" s="122">
        <v>99.265000000000001</v>
      </c>
    </row>
    <row r="3695" spans="1:20" x14ac:dyDescent="0.25">
      <c r="A3695" t="s">
        <v>3234</v>
      </c>
      <c r="B3695" t="s">
        <v>3339</v>
      </c>
      <c r="C3695" t="s">
        <v>179</v>
      </c>
      <c r="D3695" t="s">
        <v>2282</v>
      </c>
      <c r="E3695" t="s">
        <v>5452</v>
      </c>
      <c r="F3695" t="s">
        <v>3234</v>
      </c>
      <c r="G3695" t="s">
        <v>180</v>
      </c>
      <c r="H3695" t="s">
        <v>28</v>
      </c>
      <c r="I3695" s="122">
        <v>46.348999999999997</v>
      </c>
      <c r="J3695" s="122">
        <v>2.992</v>
      </c>
      <c r="K3695" s="122">
        <v>5.8150000000000004</v>
      </c>
      <c r="L3695" s="122">
        <v>7.8940000000000001</v>
      </c>
      <c r="M3695" s="122">
        <v>9.7000000000000003E-2</v>
      </c>
      <c r="N3695" s="122">
        <v>13.364000000000001</v>
      </c>
      <c r="O3695" s="122">
        <v>22.774000000000001</v>
      </c>
      <c r="P3695" s="122">
        <v>0.40799999999999997</v>
      </c>
      <c r="Q3695" s="122">
        <v>1.2E-2</v>
      </c>
      <c r="S3695" s="122">
        <v>75.110194716608703</v>
      </c>
      <c r="T3695" s="122">
        <v>99.715999999999994</v>
      </c>
    </row>
    <row r="3696" spans="1:20" x14ac:dyDescent="0.25">
      <c r="A3696" t="s">
        <v>3234</v>
      </c>
      <c r="B3696" t="s">
        <v>3339</v>
      </c>
      <c r="C3696" t="s">
        <v>179</v>
      </c>
      <c r="D3696" t="s">
        <v>2282</v>
      </c>
      <c r="E3696" t="s">
        <v>5452</v>
      </c>
      <c r="F3696" t="s">
        <v>3234</v>
      </c>
      <c r="G3696" t="s">
        <v>180</v>
      </c>
      <c r="H3696" t="s">
        <v>28</v>
      </c>
      <c r="I3696" s="122">
        <v>43.472999999999999</v>
      </c>
      <c r="J3696" s="122">
        <v>4.6929999999999996</v>
      </c>
      <c r="K3696" s="122">
        <v>9.4090000000000007</v>
      </c>
      <c r="L3696" s="122">
        <v>7.851</v>
      </c>
      <c r="M3696" s="122">
        <v>0.09</v>
      </c>
      <c r="N3696" s="122">
        <v>10.946999999999999</v>
      </c>
      <c r="O3696" s="122">
        <v>23.390999999999998</v>
      </c>
      <c r="P3696" s="122">
        <v>0.54100000000000004</v>
      </c>
      <c r="Q3696" s="122">
        <v>1.4E-2</v>
      </c>
      <c r="S3696" s="122">
        <v>71.309448660917582</v>
      </c>
      <c r="T3696" s="122">
        <v>100.40900000000001</v>
      </c>
    </row>
    <row r="3697" spans="1:20" x14ac:dyDescent="0.25">
      <c r="A3697" t="s">
        <v>3234</v>
      </c>
      <c r="B3697" t="s">
        <v>3339</v>
      </c>
      <c r="C3697" t="s">
        <v>179</v>
      </c>
      <c r="D3697" t="s">
        <v>2282</v>
      </c>
      <c r="E3697" t="s">
        <v>5452</v>
      </c>
      <c r="F3697" t="s">
        <v>3234</v>
      </c>
      <c r="G3697" t="s">
        <v>180</v>
      </c>
      <c r="H3697" t="s">
        <v>28</v>
      </c>
      <c r="I3697" s="122">
        <v>43.588999999999999</v>
      </c>
      <c r="J3697" s="122">
        <v>3.5640000000000001</v>
      </c>
      <c r="K3697" s="122">
        <v>8.9190000000000005</v>
      </c>
      <c r="L3697" s="122">
        <v>6.8049999999999997</v>
      </c>
      <c r="M3697" s="122">
        <v>0.13900000000000001</v>
      </c>
      <c r="N3697" s="122">
        <v>11.411</v>
      </c>
      <c r="O3697" s="122">
        <v>23.265000000000001</v>
      </c>
      <c r="P3697" s="122">
        <v>0.51600000000000001</v>
      </c>
      <c r="Q3697" s="122">
        <v>1.0999999999999999E-2</v>
      </c>
      <c r="R3697" s="122">
        <v>0.14899999999999999</v>
      </c>
      <c r="S3697" s="122">
        <v>74.931393662423844</v>
      </c>
      <c r="T3697" s="122">
        <v>98.445000000000007</v>
      </c>
    </row>
    <row r="3698" spans="1:20" x14ac:dyDescent="0.25">
      <c r="A3698" t="s">
        <v>3234</v>
      </c>
      <c r="B3698" t="s">
        <v>3339</v>
      </c>
      <c r="C3698" t="s">
        <v>179</v>
      </c>
      <c r="D3698" t="s">
        <v>2282</v>
      </c>
      <c r="E3698" t="s">
        <v>5452</v>
      </c>
      <c r="F3698" t="s">
        <v>3234</v>
      </c>
      <c r="G3698" t="s">
        <v>180</v>
      </c>
      <c r="H3698" t="s">
        <v>28</v>
      </c>
      <c r="I3698" s="122">
        <v>46.142000000000003</v>
      </c>
      <c r="J3698" s="122">
        <v>3.1789999999999998</v>
      </c>
      <c r="K3698" s="122">
        <v>7.0359999999999996</v>
      </c>
      <c r="L3698" s="122">
        <v>7.2859999999999996</v>
      </c>
      <c r="M3698" s="122">
        <v>0.15</v>
      </c>
      <c r="N3698" s="122">
        <v>12.023999999999999</v>
      </c>
      <c r="O3698" s="122">
        <v>23.356000000000002</v>
      </c>
      <c r="P3698" s="122">
        <v>0.49199999999999999</v>
      </c>
      <c r="Q3698" s="122">
        <v>3.2000000000000001E-2</v>
      </c>
      <c r="R3698" s="122">
        <v>5.0000000000000001E-3</v>
      </c>
      <c r="S3698" s="122">
        <v>74.630212319810369</v>
      </c>
      <c r="T3698" s="122">
        <v>99.75</v>
      </c>
    </row>
    <row r="3699" spans="1:20" x14ac:dyDescent="0.25">
      <c r="A3699" t="s">
        <v>3234</v>
      </c>
      <c r="B3699" t="s">
        <v>3339</v>
      </c>
      <c r="C3699" t="s">
        <v>179</v>
      </c>
      <c r="D3699" t="s">
        <v>2282</v>
      </c>
      <c r="E3699" t="s">
        <v>5452</v>
      </c>
      <c r="F3699" t="s">
        <v>3234</v>
      </c>
      <c r="G3699" t="s">
        <v>180</v>
      </c>
      <c r="H3699" t="s">
        <v>28</v>
      </c>
      <c r="I3699" s="122">
        <v>48.331000000000003</v>
      </c>
      <c r="J3699" s="122">
        <v>3.0569999999999999</v>
      </c>
      <c r="K3699" s="122">
        <v>5.1689999999999996</v>
      </c>
      <c r="L3699" s="122">
        <v>7.67</v>
      </c>
      <c r="M3699" s="122">
        <v>0.13200000000000001</v>
      </c>
      <c r="N3699" s="122">
        <v>13.026</v>
      </c>
      <c r="O3699" s="122">
        <v>23.32</v>
      </c>
      <c r="P3699" s="122">
        <v>0.48399999999999999</v>
      </c>
      <c r="R3699" s="122">
        <v>8.3000000000000004E-2</v>
      </c>
      <c r="S3699" s="122">
        <v>75.169395009677828</v>
      </c>
      <c r="T3699" s="122">
        <v>101.363</v>
      </c>
    </row>
    <row r="3700" spans="1:20" x14ac:dyDescent="0.25">
      <c r="A3700" t="s">
        <v>3234</v>
      </c>
      <c r="B3700" t="s">
        <v>3339</v>
      </c>
      <c r="C3700" t="s">
        <v>179</v>
      </c>
      <c r="D3700" t="s">
        <v>2282</v>
      </c>
      <c r="E3700" t="s">
        <v>5452</v>
      </c>
      <c r="F3700" t="s">
        <v>3234</v>
      </c>
      <c r="G3700" t="s">
        <v>180</v>
      </c>
      <c r="H3700" t="s">
        <v>28</v>
      </c>
      <c r="I3700" s="122">
        <v>48.389000000000003</v>
      </c>
      <c r="J3700" s="122">
        <v>3.004</v>
      </c>
      <c r="K3700" s="122">
        <v>5.1909999999999998</v>
      </c>
      <c r="L3700" s="122">
        <v>7.04</v>
      </c>
      <c r="M3700" s="122">
        <v>0.122</v>
      </c>
      <c r="N3700" s="122">
        <v>12.435</v>
      </c>
      <c r="O3700" s="122">
        <v>23.588999999999999</v>
      </c>
      <c r="P3700" s="122">
        <v>0.52200000000000002</v>
      </c>
      <c r="Q3700" s="122">
        <v>1.4E-2</v>
      </c>
      <c r="R3700" s="122">
        <v>3.0000000000000001E-3</v>
      </c>
      <c r="S3700" s="122">
        <v>75.895216724297171</v>
      </c>
      <c r="T3700" s="122">
        <v>100.357</v>
      </c>
    </row>
    <row r="3701" spans="1:20" x14ac:dyDescent="0.25">
      <c r="A3701" t="s">
        <v>3234</v>
      </c>
      <c r="B3701" t="s">
        <v>3339</v>
      </c>
      <c r="C3701" t="s">
        <v>179</v>
      </c>
      <c r="D3701" t="s">
        <v>2282</v>
      </c>
      <c r="E3701" t="s">
        <v>5452</v>
      </c>
      <c r="F3701" t="s">
        <v>3234</v>
      </c>
      <c r="G3701" t="s">
        <v>180</v>
      </c>
      <c r="H3701" t="s">
        <v>27</v>
      </c>
      <c r="I3701" s="122">
        <v>47.439</v>
      </c>
      <c r="J3701" s="122">
        <v>3.0910000000000002</v>
      </c>
      <c r="K3701" s="122">
        <v>5.81</v>
      </c>
      <c r="L3701" s="122">
        <v>7.226</v>
      </c>
      <c r="M3701" s="122">
        <v>0.18099999999999999</v>
      </c>
      <c r="N3701" s="122">
        <v>13.073</v>
      </c>
      <c r="O3701" s="122">
        <v>23.158999999999999</v>
      </c>
      <c r="P3701" s="122">
        <v>0.44700000000000001</v>
      </c>
      <c r="S3701" s="122">
        <v>76.330763103540875</v>
      </c>
      <c r="T3701" s="122">
        <v>100.426</v>
      </c>
    </row>
    <row r="3702" spans="1:20" x14ac:dyDescent="0.25">
      <c r="A3702" t="s">
        <v>3234</v>
      </c>
      <c r="B3702" t="s">
        <v>3339</v>
      </c>
      <c r="C3702" t="s">
        <v>179</v>
      </c>
      <c r="D3702" t="s">
        <v>2282</v>
      </c>
      <c r="E3702" t="s">
        <v>5452</v>
      </c>
      <c r="F3702" t="s">
        <v>3234</v>
      </c>
      <c r="G3702" t="s">
        <v>180</v>
      </c>
      <c r="H3702" t="s">
        <v>27</v>
      </c>
      <c r="I3702" s="122">
        <v>41.499000000000002</v>
      </c>
      <c r="J3702" s="122">
        <v>5.2350000000000003</v>
      </c>
      <c r="K3702" s="122">
        <v>10.319000000000001</v>
      </c>
      <c r="L3702" s="122">
        <v>8.3109999999999999</v>
      </c>
      <c r="M3702" s="122">
        <v>9.0999999999999998E-2</v>
      </c>
      <c r="N3702" s="122">
        <v>10.555</v>
      </c>
      <c r="O3702" s="122">
        <v>23.356000000000002</v>
      </c>
      <c r="P3702" s="122">
        <v>0.51100000000000001</v>
      </c>
      <c r="Q3702" s="122">
        <v>8.0000000000000002E-3</v>
      </c>
      <c r="R3702" s="122">
        <v>3.0000000000000001E-3</v>
      </c>
      <c r="S3702" s="122">
        <v>69.361109608633797</v>
      </c>
      <c r="T3702" s="122">
        <v>99.95199999999997</v>
      </c>
    </row>
    <row r="3703" spans="1:20" x14ac:dyDescent="0.25">
      <c r="A3703" t="s">
        <v>3234</v>
      </c>
      <c r="B3703" t="s">
        <v>3339</v>
      </c>
      <c r="C3703" t="s">
        <v>179</v>
      </c>
      <c r="D3703" t="s">
        <v>2282</v>
      </c>
      <c r="E3703" t="s">
        <v>5452</v>
      </c>
      <c r="F3703" t="s">
        <v>3234</v>
      </c>
      <c r="G3703" t="s">
        <v>180</v>
      </c>
      <c r="H3703" t="s">
        <v>27</v>
      </c>
      <c r="I3703" s="122">
        <v>44.262999999999998</v>
      </c>
      <c r="J3703" s="122">
        <v>3.8149999999999999</v>
      </c>
      <c r="K3703" s="122">
        <v>8.3309999999999995</v>
      </c>
      <c r="L3703" s="122">
        <v>7.16</v>
      </c>
      <c r="M3703" s="122">
        <v>0.10100000000000001</v>
      </c>
      <c r="N3703" s="122">
        <v>12.069000000000001</v>
      </c>
      <c r="O3703" s="122">
        <v>23.077000000000002</v>
      </c>
      <c r="P3703" s="122">
        <v>0.52300000000000002</v>
      </c>
      <c r="Q3703" s="122">
        <v>8.9999999999999993E-3</v>
      </c>
      <c r="R3703" s="122">
        <v>0.153</v>
      </c>
      <c r="S3703" s="122">
        <v>75.029133103083169</v>
      </c>
      <c r="T3703" s="122">
        <v>99.500999999999991</v>
      </c>
    </row>
    <row r="3704" spans="1:20" x14ac:dyDescent="0.25">
      <c r="A3704" t="s">
        <v>3234</v>
      </c>
      <c r="B3704" t="s">
        <v>3339</v>
      </c>
      <c r="C3704" t="s">
        <v>179</v>
      </c>
      <c r="D3704" t="s">
        <v>2282</v>
      </c>
      <c r="E3704" t="s">
        <v>5452</v>
      </c>
      <c r="F3704" t="s">
        <v>3234</v>
      </c>
      <c r="G3704" t="s">
        <v>180</v>
      </c>
      <c r="H3704" t="s">
        <v>27</v>
      </c>
      <c r="I3704" s="122">
        <v>43.084000000000003</v>
      </c>
      <c r="J3704" s="122">
        <v>4.2770000000000001</v>
      </c>
      <c r="K3704" s="122">
        <v>8.8989999999999991</v>
      </c>
      <c r="L3704" s="122">
        <v>7.5629999999999997</v>
      </c>
      <c r="M3704" s="122">
        <v>0.115</v>
      </c>
      <c r="N3704" s="122">
        <v>11.278</v>
      </c>
      <c r="O3704" s="122">
        <v>23.283000000000001</v>
      </c>
      <c r="P3704" s="122">
        <v>0.56100000000000005</v>
      </c>
      <c r="Q3704" s="122">
        <v>7.0000000000000001E-3</v>
      </c>
      <c r="S3704" s="122">
        <v>72.663620303331655</v>
      </c>
      <c r="T3704" s="122">
        <v>99.107000000000028</v>
      </c>
    </row>
    <row r="3705" spans="1:20" x14ac:dyDescent="0.25">
      <c r="A3705" t="s">
        <v>3234</v>
      </c>
      <c r="B3705" t="s">
        <v>3339</v>
      </c>
      <c r="C3705" t="s">
        <v>179</v>
      </c>
      <c r="D3705" t="s">
        <v>2282</v>
      </c>
      <c r="E3705" t="s">
        <v>5452</v>
      </c>
      <c r="F3705" t="s">
        <v>3234</v>
      </c>
      <c r="G3705" t="s">
        <v>180</v>
      </c>
      <c r="H3705" t="s">
        <v>25</v>
      </c>
      <c r="I3705" s="122">
        <v>47.085999999999999</v>
      </c>
      <c r="J3705" s="122">
        <v>3.0819999999999999</v>
      </c>
      <c r="K3705" s="122">
        <v>5.577</v>
      </c>
      <c r="L3705" s="122">
        <v>7.97</v>
      </c>
      <c r="M3705" s="122">
        <v>0.16800000000000001</v>
      </c>
      <c r="N3705" s="122">
        <v>12.739000000000001</v>
      </c>
      <c r="O3705" s="122">
        <v>22.573</v>
      </c>
      <c r="P3705" s="122">
        <v>0.44</v>
      </c>
      <c r="Q3705" s="122">
        <v>1E-3</v>
      </c>
      <c r="S3705" s="122">
        <v>74.020226979699927</v>
      </c>
      <c r="T3705" s="122">
        <v>99.635999999999996</v>
      </c>
    </row>
    <row r="3706" spans="1:20" x14ac:dyDescent="0.25">
      <c r="A3706" t="s">
        <v>3234</v>
      </c>
      <c r="B3706" t="s">
        <v>3339</v>
      </c>
      <c r="C3706" t="s">
        <v>179</v>
      </c>
      <c r="D3706" t="s">
        <v>2282</v>
      </c>
      <c r="E3706" t="s">
        <v>5452</v>
      </c>
      <c r="F3706" t="s">
        <v>3234</v>
      </c>
      <c r="G3706" t="s">
        <v>180</v>
      </c>
      <c r="H3706" t="s">
        <v>25</v>
      </c>
      <c r="I3706" s="122">
        <v>45.387</v>
      </c>
      <c r="J3706" s="122">
        <v>3.2519999999999998</v>
      </c>
      <c r="K3706" s="122">
        <v>7.8239999999999998</v>
      </c>
      <c r="L3706" s="122">
        <v>7.8390000000000004</v>
      </c>
      <c r="M3706" s="122">
        <v>6.8000000000000005E-2</v>
      </c>
      <c r="N3706" s="122">
        <v>11.875</v>
      </c>
      <c r="O3706" s="122">
        <v>22.516999999999999</v>
      </c>
      <c r="P3706" s="122">
        <v>0.59799999999999998</v>
      </c>
      <c r="S3706" s="122">
        <v>72.97511791654594</v>
      </c>
      <c r="T3706" s="122">
        <v>99.36</v>
      </c>
    </row>
    <row r="3707" spans="1:20" x14ac:dyDescent="0.25">
      <c r="A3707" t="s">
        <v>3234</v>
      </c>
      <c r="B3707" t="s">
        <v>3339</v>
      </c>
      <c r="C3707" t="s">
        <v>179</v>
      </c>
      <c r="D3707" t="s">
        <v>2282</v>
      </c>
      <c r="E3707" t="s">
        <v>5452</v>
      </c>
      <c r="F3707" t="s">
        <v>3234</v>
      </c>
      <c r="G3707" t="s">
        <v>180</v>
      </c>
      <c r="H3707" t="s">
        <v>24</v>
      </c>
      <c r="I3707" s="122">
        <v>42.777000000000001</v>
      </c>
      <c r="J3707" s="122">
        <v>5.0389999999999997</v>
      </c>
      <c r="K3707" s="122">
        <v>10.403</v>
      </c>
      <c r="L3707" s="122">
        <v>8.6120000000000001</v>
      </c>
      <c r="M3707" s="122">
        <v>9.0999999999999998E-2</v>
      </c>
      <c r="N3707" s="122">
        <v>10.619</v>
      </c>
      <c r="O3707" s="122">
        <v>22.797000000000001</v>
      </c>
      <c r="P3707" s="122">
        <v>0.54800000000000004</v>
      </c>
      <c r="Q3707" s="122">
        <v>0.04</v>
      </c>
      <c r="S3707" s="122">
        <v>68.729959463153236</v>
      </c>
      <c r="T3707" s="122">
        <v>100.926</v>
      </c>
    </row>
    <row r="3708" spans="1:20" x14ac:dyDescent="0.25">
      <c r="A3708" t="s">
        <v>3234</v>
      </c>
      <c r="B3708" t="s">
        <v>3339</v>
      </c>
      <c r="C3708" t="s">
        <v>179</v>
      </c>
      <c r="D3708" t="s">
        <v>2282</v>
      </c>
      <c r="E3708" t="s">
        <v>5452</v>
      </c>
      <c r="F3708" t="s">
        <v>3234</v>
      </c>
      <c r="G3708" t="s">
        <v>180</v>
      </c>
      <c r="H3708" t="s">
        <v>24</v>
      </c>
      <c r="I3708" s="122">
        <v>44.142000000000003</v>
      </c>
      <c r="J3708" s="122">
        <v>4.2240000000000002</v>
      </c>
      <c r="K3708" s="122">
        <v>8.9629999999999992</v>
      </c>
      <c r="L3708" s="122">
        <v>7.9740000000000002</v>
      </c>
      <c r="M3708" s="122">
        <v>0.104</v>
      </c>
      <c r="N3708" s="122">
        <v>11.314</v>
      </c>
      <c r="O3708" s="122">
        <v>22.361000000000001</v>
      </c>
      <c r="P3708" s="122">
        <v>0.62</v>
      </c>
      <c r="Q3708" s="122">
        <v>6.0000000000000001E-3</v>
      </c>
      <c r="R3708" s="122">
        <v>0.23699999999999999</v>
      </c>
      <c r="S3708" s="122">
        <v>71.664724073529371</v>
      </c>
      <c r="T3708" s="122">
        <v>99.951000000000008</v>
      </c>
    </row>
    <row r="3709" spans="1:20" x14ac:dyDescent="0.25">
      <c r="A3709" t="s">
        <v>3234</v>
      </c>
      <c r="B3709" t="s">
        <v>3339</v>
      </c>
      <c r="C3709" t="s">
        <v>179</v>
      </c>
      <c r="D3709" t="s">
        <v>2282</v>
      </c>
      <c r="E3709" t="s">
        <v>5452</v>
      </c>
      <c r="F3709" t="s">
        <v>3234</v>
      </c>
      <c r="G3709" t="s">
        <v>180</v>
      </c>
      <c r="H3709" t="s">
        <v>23</v>
      </c>
      <c r="I3709" s="122">
        <v>43.072000000000003</v>
      </c>
      <c r="J3709" s="122">
        <v>4.516</v>
      </c>
      <c r="K3709" s="122">
        <v>9.1609999999999996</v>
      </c>
      <c r="L3709" s="122">
        <v>8.0449999999999999</v>
      </c>
      <c r="M3709" s="122">
        <v>0.12</v>
      </c>
      <c r="N3709" s="122">
        <v>11.28</v>
      </c>
      <c r="O3709" s="122">
        <v>22.824000000000002</v>
      </c>
      <c r="P3709" s="122">
        <v>0.46899999999999997</v>
      </c>
      <c r="R3709" s="122">
        <v>2.5999999999999999E-2</v>
      </c>
      <c r="S3709" s="122">
        <v>71.422983169059023</v>
      </c>
      <c r="T3709" s="122">
        <v>99.512999999999991</v>
      </c>
    </row>
    <row r="3710" spans="1:20" x14ac:dyDescent="0.25">
      <c r="A3710" t="s">
        <v>3234</v>
      </c>
      <c r="B3710" t="s">
        <v>3339</v>
      </c>
      <c r="C3710" t="s">
        <v>179</v>
      </c>
      <c r="D3710" t="s">
        <v>2282</v>
      </c>
      <c r="E3710" t="s">
        <v>5452</v>
      </c>
      <c r="F3710" t="s">
        <v>3234</v>
      </c>
      <c r="G3710" t="s">
        <v>180</v>
      </c>
      <c r="H3710" t="s">
        <v>22</v>
      </c>
      <c r="I3710" s="122">
        <v>44.494999999999997</v>
      </c>
      <c r="J3710" s="122">
        <v>4.6669999999999998</v>
      </c>
      <c r="K3710" s="122">
        <v>8.1</v>
      </c>
      <c r="L3710" s="122">
        <v>8.2530000000000001</v>
      </c>
      <c r="M3710" s="122">
        <v>0.17699999999999999</v>
      </c>
      <c r="N3710" s="122">
        <v>11.442</v>
      </c>
      <c r="O3710" s="122">
        <v>22.599</v>
      </c>
      <c r="P3710" s="122">
        <v>0.57299999999999995</v>
      </c>
      <c r="Q3710" s="122">
        <v>2.8000000000000001E-2</v>
      </c>
      <c r="S3710" s="122">
        <v>71.192474916686706</v>
      </c>
      <c r="T3710" s="122">
        <v>100.334</v>
      </c>
    </row>
    <row r="3711" spans="1:20" x14ac:dyDescent="0.25">
      <c r="A3711" t="s">
        <v>3234</v>
      </c>
      <c r="B3711" t="s">
        <v>3339</v>
      </c>
      <c r="C3711" t="s">
        <v>179</v>
      </c>
      <c r="D3711" t="s">
        <v>2282</v>
      </c>
      <c r="E3711" t="s">
        <v>5452</v>
      </c>
      <c r="F3711" t="s">
        <v>3234</v>
      </c>
      <c r="G3711" t="s">
        <v>180</v>
      </c>
      <c r="H3711" t="s">
        <v>21</v>
      </c>
      <c r="I3711" s="122">
        <v>48.091999999999999</v>
      </c>
      <c r="J3711" s="122">
        <v>3.1059999999999999</v>
      </c>
      <c r="K3711" s="122">
        <v>4.8440000000000003</v>
      </c>
      <c r="L3711" s="122">
        <v>7.399</v>
      </c>
      <c r="M3711" s="122">
        <v>0.188</v>
      </c>
      <c r="N3711" s="122">
        <v>13.250999999999999</v>
      </c>
      <c r="O3711" s="122">
        <v>22.510999999999999</v>
      </c>
      <c r="P3711" s="122">
        <v>0.47899999999999998</v>
      </c>
      <c r="Q3711" s="122">
        <v>1.4E-2</v>
      </c>
      <c r="S3711" s="122">
        <v>76.147162305217918</v>
      </c>
      <c r="T3711" s="122">
        <v>99.884</v>
      </c>
    </row>
    <row r="3712" spans="1:20" x14ac:dyDescent="0.25">
      <c r="A3712" t="s">
        <v>3234</v>
      </c>
      <c r="B3712" t="s">
        <v>3339</v>
      </c>
      <c r="C3712" t="s">
        <v>179</v>
      </c>
      <c r="D3712" t="s">
        <v>2282</v>
      </c>
      <c r="E3712" t="s">
        <v>5452</v>
      </c>
      <c r="F3712" t="s">
        <v>3234</v>
      </c>
      <c r="G3712" t="s">
        <v>180</v>
      </c>
      <c r="H3712" t="s">
        <v>21</v>
      </c>
      <c r="I3712" s="122">
        <v>45.978999999999999</v>
      </c>
      <c r="J3712" s="122">
        <v>3.9670000000000001</v>
      </c>
      <c r="K3712" s="122">
        <v>7.9660000000000002</v>
      </c>
      <c r="L3712" s="122">
        <v>8.1199999999999992</v>
      </c>
      <c r="M3712" s="122">
        <v>0.192</v>
      </c>
      <c r="N3712" s="122">
        <v>11.625</v>
      </c>
      <c r="O3712" s="122">
        <v>22.478999999999999</v>
      </c>
      <c r="P3712" s="122">
        <v>0.54400000000000004</v>
      </c>
      <c r="Q3712" s="122">
        <v>2.5000000000000001E-2</v>
      </c>
      <c r="S3712" s="122">
        <v>71.846581656265755</v>
      </c>
      <c r="T3712" s="122">
        <v>100.89700000000001</v>
      </c>
    </row>
    <row r="3713" spans="1:20" x14ac:dyDescent="0.25">
      <c r="A3713" t="s">
        <v>3234</v>
      </c>
      <c r="B3713" t="s">
        <v>3339</v>
      </c>
      <c r="C3713" t="s">
        <v>189</v>
      </c>
      <c r="D3713" t="s">
        <v>2282</v>
      </c>
      <c r="E3713" t="s">
        <v>5452</v>
      </c>
      <c r="F3713" t="s">
        <v>3234</v>
      </c>
      <c r="G3713" t="s">
        <v>180</v>
      </c>
      <c r="H3713" t="s">
        <v>17</v>
      </c>
      <c r="I3713" s="122">
        <v>43.256999999999998</v>
      </c>
      <c r="J3713" s="122">
        <v>5.2169999999999996</v>
      </c>
      <c r="K3713" s="122">
        <v>8.8000000000000007</v>
      </c>
      <c r="L3713" s="122">
        <v>8.1430000000000007</v>
      </c>
      <c r="M3713" s="122">
        <v>0.14599999999999999</v>
      </c>
      <c r="N3713" s="122">
        <v>11.089</v>
      </c>
      <c r="O3713" s="122">
        <v>22.869</v>
      </c>
      <c r="P3713" s="122">
        <v>0.68400000000000005</v>
      </c>
      <c r="Q3713" s="122">
        <v>2.5000000000000001E-2</v>
      </c>
      <c r="S3713" s="122">
        <v>70.823585657357256</v>
      </c>
      <c r="T3713" s="122">
        <v>100.23</v>
      </c>
    </row>
    <row r="3714" spans="1:20" x14ac:dyDescent="0.25">
      <c r="A3714" t="s">
        <v>3234</v>
      </c>
      <c r="B3714" t="s">
        <v>3339</v>
      </c>
      <c r="C3714" t="s">
        <v>189</v>
      </c>
      <c r="D3714" t="s">
        <v>2282</v>
      </c>
      <c r="E3714" t="s">
        <v>5452</v>
      </c>
      <c r="F3714" t="s">
        <v>3234</v>
      </c>
      <c r="G3714" t="s">
        <v>180</v>
      </c>
      <c r="H3714" t="s">
        <v>17</v>
      </c>
      <c r="I3714" s="122">
        <v>46.085000000000001</v>
      </c>
      <c r="J3714" s="122">
        <v>3.04</v>
      </c>
      <c r="K3714" s="122">
        <v>6.0110000000000001</v>
      </c>
      <c r="L3714" s="122">
        <v>7.4379999999999997</v>
      </c>
      <c r="M3714" s="122">
        <v>0.151</v>
      </c>
      <c r="N3714" s="122">
        <v>13.381</v>
      </c>
      <c r="O3714" s="122">
        <v>22.728999999999999</v>
      </c>
      <c r="P3714" s="122">
        <v>0.45700000000000002</v>
      </c>
      <c r="Q3714" s="122">
        <v>6.0000000000000001E-3</v>
      </c>
      <c r="R3714" s="122">
        <v>4.2000000000000003E-2</v>
      </c>
      <c r="S3714" s="122">
        <v>76.228902784318805</v>
      </c>
      <c r="T3714" s="122">
        <v>99.350999999999999</v>
      </c>
    </row>
    <row r="3715" spans="1:20" x14ac:dyDescent="0.25">
      <c r="A3715" t="s">
        <v>3234</v>
      </c>
      <c r="B3715" t="s">
        <v>3339</v>
      </c>
      <c r="C3715" t="s">
        <v>189</v>
      </c>
      <c r="D3715" t="s">
        <v>2282</v>
      </c>
      <c r="E3715" t="s">
        <v>5452</v>
      </c>
      <c r="F3715" t="s">
        <v>3234</v>
      </c>
      <c r="G3715" t="s">
        <v>180</v>
      </c>
      <c r="H3715" t="s">
        <v>17</v>
      </c>
      <c r="I3715" s="122">
        <v>46.594000000000001</v>
      </c>
      <c r="J3715" s="122">
        <v>3.0049999999999999</v>
      </c>
      <c r="K3715" s="122">
        <v>5.3840000000000003</v>
      </c>
      <c r="L3715" s="122">
        <v>7.4050000000000002</v>
      </c>
      <c r="M3715" s="122">
        <v>0.112</v>
      </c>
      <c r="N3715" s="122">
        <v>13.14</v>
      </c>
      <c r="O3715" s="122">
        <v>22.474</v>
      </c>
      <c r="P3715" s="122">
        <v>0.53</v>
      </c>
      <c r="Q3715" s="122">
        <v>1.2E-2</v>
      </c>
      <c r="R3715" s="122">
        <v>6.0000000000000001E-3</v>
      </c>
      <c r="S3715" s="122">
        <v>75.979246101376319</v>
      </c>
      <c r="T3715" s="122">
        <v>98.66200000000002</v>
      </c>
    </row>
    <row r="3716" spans="1:20" x14ac:dyDescent="0.25">
      <c r="A3716" t="s">
        <v>3234</v>
      </c>
      <c r="B3716" t="s">
        <v>3339</v>
      </c>
      <c r="C3716" t="s">
        <v>189</v>
      </c>
      <c r="D3716" t="s">
        <v>2282</v>
      </c>
      <c r="E3716" t="s">
        <v>5452</v>
      </c>
      <c r="F3716" t="s">
        <v>3234</v>
      </c>
      <c r="G3716" t="s">
        <v>180</v>
      </c>
      <c r="H3716" t="s">
        <v>12</v>
      </c>
      <c r="I3716" s="122">
        <v>44.569000000000003</v>
      </c>
      <c r="J3716" s="122">
        <v>3.3740000000000001</v>
      </c>
      <c r="K3716" s="122">
        <v>7.7220000000000004</v>
      </c>
      <c r="L3716" s="122">
        <v>7.5670000000000002</v>
      </c>
      <c r="M3716" s="122">
        <v>7.1999999999999995E-2</v>
      </c>
      <c r="N3716" s="122">
        <v>12.14</v>
      </c>
      <c r="O3716" s="122">
        <v>22.963000000000001</v>
      </c>
      <c r="P3716" s="122">
        <v>0.63400000000000001</v>
      </c>
      <c r="Q3716" s="122">
        <v>2.3E-2</v>
      </c>
      <c r="R3716" s="122">
        <v>0.02</v>
      </c>
      <c r="S3716" s="122">
        <v>74.091804060306643</v>
      </c>
      <c r="T3716" s="122">
        <v>99.084000000000003</v>
      </c>
    </row>
    <row r="3717" spans="1:20" x14ac:dyDescent="0.25">
      <c r="A3717" t="s">
        <v>3234</v>
      </c>
      <c r="B3717" t="s">
        <v>3339</v>
      </c>
      <c r="C3717" t="s">
        <v>189</v>
      </c>
      <c r="D3717" t="s">
        <v>2282</v>
      </c>
      <c r="E3717" t="s">
        <v>5452</v>
      </c>
      <c r="F3717" t="s">
        <v>3234</v>
      </c>
      <c r="G3717" t="s">
        <v>180</v>
      </c>
      <c r="H3717" t="s">
        <v>11</v>
      </c>
      <c r="I3717" s="122">
        <v>43.194000000000003</v>
      </c>
      <c r="J3717" s="122">
        <v>4.7709999999999999</v>
      </c>
      <c r="K3717" s="122">
        <v>8.6649999999999991</v>
      </c>
      <c r="L3717" s="122">
        <v>7.54</v>
      </c>
      <c r="M3717" s="122">
        <v>0.20100000000000001</v>
      </c>
      <c r="N3717" s="122">
        <v>11.68</v>
      </c>
      <c r="O3717" s="122">
        <v>22.844999999999999</v>
      </c>
      <c r="P3717" s="122">
        <v>0.59899999999999998</v>
      </c>
      <c r="Q3717" s="122">
        <v>1.4E-2</v>
      </c>
      <c r="R3717" s="122">
        <v>0.01</v>
      </c>
      <c r="S3717" s="122">
        <v>73.413265367077344</v>
      </c>
      <c r="T3717" s="122">
        <v>99.559999999999988</v>
      </c>
    </row>
    <row r="3718" spans="1:20" x14ac:dyDescent="0.25">
      <c r="A3718" t="s">
        <v>3234</v>
      </c>
      <c r="B3718" t="s">
        <v>3339</v>
      </c>
      <c r="C3718" t="s">
        <v>189</v>
      </c>
      <c r="D3718" t="s">
        <v>2282</v>
      </c>
      <c r="E3718" t="s">
        <v>5452</v>
      </c>
      <c r="F3718" t="s">
        <v>3234</v>
      </c>
      <c r="G3718" t="s">
        <v>180</v>
      </c>
      <c r="H3718" t="s">
        <v>11</v>
      </c>
      <c r="I3718" s="122">
        <v>43.768000000000001</v>
      </c>
      <c r="J3718" s="122">
        <v>3.7829999999999999</v>
      </c>
      <c r="K3718" s="122">
        <v>8.7780000000000005</v>
      </c>
      <c r="L3718" s="122">
        <v>8.0340000000000007</v>
      </c>
      <c r="M3718" s="122">
        <v>0.158</v>
      </c>
      <c r="N3718" s="122">
        <v>12.077</v>
      </c>
      <c r="O3718" s="122">
        <v>22.965</v>
      </c>
      <c r="P3718" s="122">
        <v>0.61699999999999999</v>
      </c>
      <c r="R3718" s="122">
        <v>3.6999999999999998E-2</v>
      </c>
      <c r="S3718" s="122">
        <v>72.822919389489854</v>
      </c>
      <c r="T3718" s="122">
        <v>100.217</v>
      </c>
    </row>
    <row r="3719" spans="1:20" x14ac:dyDescent="0.25">
      <c r="A3719" t="s">
        <v>3234</v>
      </c>
      <c r="B3719" t="s">
        <v>3339</v>
      </c>
      <c r="C3719" t="s">
        <v>189</v>
      </c>
      <c r="D3719" t="s">
        <v>2282</v>
      </c>
      <c r="E3719" t="s">
        <v>5452</v>
      </c>
      <c r="F3719" t="s">
        <v>3234</v>
      </c>
      <c r="G3719" t="s">
        <v>180</v>
      </c>
      <c r="H3719" t="s">
        <v>8</v>
      </c>
      <c r="I3719" s="122">
        <v>44.709000000000003</v>
      </c>
      <c r="J3719" s="122">
        <v>3.14</v>
      </c>
      <c r="K3719" s="122">
        <v>8.3239999999999998</v>
      </c>
      <c r="L3719" s="122">
        <v>7.6769999999999996</v>
      </c>
      <c r="M3719" s="122">
        <v>0.20200000000000001</v>
      </c>
      <c r="N3719" s="122">
        <v>11.438000000000001</v>
      </c>
      <c r="O3719" s="122">
        <v>22.704000000000001</v>
      </c>
      <c r="P3719" s="122">
        <v>0.56100000000000005</v>
      </c>
      <c r="Q3719" s="122">
        <v>1.7999999999999999E-2</v>
      </c>
      <c r="R3719" s="122">
        <v>2E-3</v>
      </c>
      <c r="S3719" s="122">
        <v>72.646262258513985</v>
      </c>
      <c r="T3719" s="122">
        <v>98.823000000000022</v>
      </c>
    </row>
    <row r="3720" spans="1:20" x14ac:dyDescent="0.25">
      <c r="A3720" t="s">
        <v>3234</v>
      </c>
      <c r="B3720" t="s">
        <v>3339</v>
      </c>
      <c r="C3720" t="s">
        <v>189</v>
      </c>
      <c r="D3720" t="s">
        <v>2282</v>
      </c>
      <c r="E3720" t="s">
        <v>5452</v>
      </c>
      <c r="F3720" t="s">
        <v>3234</v>
      </c>
      <c r="G3720" t="s">
        <v>2158</v>
      </c>
      <c r="H3720" t="s">
        <v>397</v>
      </c>
      <c r="I3720" s="122">
        <v>46.539000000000001</v>
      </c>
      <c r="J3720" s="122">
        <v>2.661</v>
      </c>
      <c r="K3720" s="122">
        <v>6.8310000000000004</v>
      </c>
      <c r="L3720" s="122">
        <v>7.4050000000000002</v>
      </c>
      <c r="M3720" s="122">
        <v>0.17599999999999999</v>
      </c>
      <c r="N3720" s="122">
        <v>13.106</v>
      </c>
      <c r="O3720" s="122">
        <v>22.710999999999999</v>
      </c>
      <c r="P3720" s="122">
        <v>0.60699999999999998</v>
      </c>
      <c r="R3720" s="122">
        <v>2.7E-2</v>
      </c>
      <c r="S3720" s="122">
        <v>75.931928816197896</v>
      </c>
      <c r="T3720" s="122">
        <v>100.063</v>
      </c>
    </row>
    <row r="3721" spans="1:20" x14ac:dyDescent="0.25">
      <c r="A3721" t="s">
        <v>3234</v>
      </c>
      <c r="B3721" t="s">
        <v>3339</v>
      </c>
      <c r="C3721" t="s">
        <v>189</v>
      </c>
      <c r="D3721" t="s">
        <v>2282</v>
      </c>
      <c r="E3721" t="s">
        <v>5452</v>
      </c>
      <c r="F3721" t="s">
        <v>3234</v>
      </c>
      <c r="G3721" t="s">
        <v>2158</v>
      </c>
      <c r="H3721" t="s">
        <v>399</v>
      </c>
      <c r="I3721" s="122">
        <v>47.78</v>
      </c>
      <c r="J3721" s="122">
        <v>2.806</v>
      </c>
      <c r="K3721" s="122">
        <v>5.6390000000000002</v>
      </c>
      <c r="L3721" s="122">
        <v>7.88</v>
      </c>
      <c r="M3721" s="122">
        <v>0.246</v>
      </c>
      <c r="N3721" s="122">
        <v>13.555999999999999</v>
      </c>
      <c r="O3721" s="122">
        <v>22.488</v>
      </c>
      <c r="P3721" s="122">
        <v>0.41</v>
      </c>
      <c r="R3721" s="122">
        <v>0</v>
      </c>
      <c r="S3721" s="122">
        <v>75.408846058559192</v>
      </c>
      <c r="T3721" s="122">
        <v>100.80500000000001</v>
      </c>
    </row>
    <row r="3722" spans="1:20" x14ac:dyDescent="0.25">
      <c r="A3722" t="s">
        <v>3234</v>
      </c>
      <c r="B3722" t="s">
        <v>3339</v>
      </c>
      <c r="C3722" t="s">
        <v>189</v>
      </c>
      <c r="D3722" t="s">
        <v>2282</v>
      </c>
      <c r="E3722" t="s">
        <v>5452</v>
      </c>
      <c r="F3722" t="s">
        <v>3234</v>
      </c>
      <c r="G3722" t="s">
        <v>2158</v>
      </c>
      <c r="H3722" t="s">
        <v>400</v>
      </c>
      <c r="I3722" s="122">
        <v>46.567</v>
      </c>
      <c r="J3722" s="122">
        <v>2.5950000000000002</v>
      </c>
      <c r="K3722" s="122">
        <v>7.3140000000000001</v>
      </c>
      <c r="L3722" s="122">
        <v>7.3490000000000002</v>
      </c>
      <c r="M3722" s="122">
        <v>0.123</v>
      </c>
      <c r="N3722" s="122">
        <v>13.067</v>
      </c>
      <c r="O3722" s="122">
        <v>22.206</v>
      </c>
      <c r="P3722" s="122">
        <v>0.64900000000000002</v>
      </c>
      <c r="R3722" s="122">
        <v>6.2E-2</v>
      </c>
      <c r="S3722" s="122">
        <v>76.016096135009491</v>
      </c>
      <c r="T3722" s="122">
        <v>99.932000000000002</v>
      </c>
    </row>
    <row r="3723" spans="1:20" x14ac:dyDescent="0.25">
      <c r="A3723" t="s">
        <v>3234</v>
      </c>
      <c r="B3723" t="s">
        <v>3339</v>
      </c>
      <c r="C3723" t="s">
        <v>189</v>
      </c>
      <c r="D3723" t="s">
        <v>2282</v>
      </c>
      <c r="E3723" t="s">
        <v>5452</v>
      </c>
      <c r="F3723" t="s">
        <v>3234</v>
      </c>
      <c r="G3723" t="s">
        <v>2158</v>
      </c>
      <c r="H3723" t="s">
        <v>401</v>
      </c>
      <c r="I3723" s="122">
        <v>49.154000000000003</v>
      </c>
      <c r="J3723" s="122">
        <v>1.7949999999999999</v>
      </c>
      <c r="K3723" s="122">
        <v>4.63</v>
      </c>
      <c r="L3723" s="122">
        <v>6.681</v>
      </c>
      <c r="M3723" s="122">
        <v>0.16800000000000001</v>
      </c>
      <c r="N3723" s="122">
        <v>14.737</v>
      </c>
      <c r="O3723" s="122">
        <v>22.765000000000001</v>
      </c>
      <c r="P3723" s="122">
        <v>0.42699999999999999</v>
      </c>
      <c r="R3723" s="122">
        <v>4.2999999999999997E-2</v>
      </c>
      <c r="S3723" s="122">
        <v>79.723957483118113</v>
      </c>
      <c r="T3723" s="122">
        <v>100.4</v>
      </c>
    </row>
    <row r="3724" spans="1:20" x14ac:dyDescent="0.25">
      <c r="A3724" t="s">
        <v>3234</v>
      </c>
      <c r="B3724" t="s">
        <v>3339</v>
      </c>
      <c r="C3724" t="s">
        <v>189</v>
      </c>
      <c r="D3724" t="s">
        <v>2282</v>
      </c>
      <c r="E3724" t="s">
        <v>5452</v>
      </c>
      <c r="F3724" t="s">
        <v>3234</v>
      </c>
      <c r="G3724" t="s">
        <v>2158</v>
      </c>
      <c r="H3724" t="s">
        <v>402</v>
      </c>
      <c r="I3724" s="122">
        <v>45.468000000000004</v>
      </c>
      <c r="J3724" s="122">
        <v>3.1320000000000001</v>
      </c>
      <c r="K3724" s="122">
        <v>7.8920000000000003</v>
      </c>
      <c r="L3724" s="122">
        <v>7.4260000000000002</v>
      </c>
      <c r="M3724" s="122">
        <v>0.13900000000000001</v>
      </c>
      <c r="N3724" s="122">
        <v>12.872999999999999</v>
      </c>
      <c r="O3724" s="122">
        <v>22.745999999999999</v>
      </c>
      <c r="P3724" s="122">
        <v>0.53400000000000003</v>
      </c>
      <c r="R3724" s="122">
        <v>0.08</v>
      </c>
      <c r="S3724" s="122">
        <v>75.550308918849296</v>
      </c>
      <c r="T3724" s="122">
        <v>100.29</v>
      </c>
    </row>
    <row r="3725" spans="1:20" x14ac:dyDescent="0.25">
      <c r="A3725" t="s">
        <v>3234</v>
      </c>
      <c r="B3725" t="s">
        <v>3339</v>
      </c>
      <c r="C3725" t="s">
        <v>189</v>
      </c>
      <c r="D3725" t="s">
        <v>2282</v>
      </c>
      <c r="E3725" t="s">
        <v>5452</v>
      </c>
      <c r="F3725" t="s">
        <v>3234</v>
      </c>
      <c r="G3725" t="s">
        <v>2158</v>
      </c>
      <c r="H3725" t="s">
        <v>403</v>
      </c>
      <c r="I3725" s="122">
        <v>44.67</v>
      </c>
      <c r="J3725" s="122">
        <v>3.4140000000000001</v>
      </c>
      <c r="K3725" s="122">
        <v>8.5039999999999996</v>
      </c>
      <c r="L3725" s="122">
        <v>7.641</v>
      </c>
      <c r="M3725" s="122">
        <v>0.17599999999999999</v>
      </c>
      <c r="N3725" s="122">
        <v>12.458</v>
      </c>
      <c r="O3725" s="122">
        <v>22.334</v>
      </c>
      <c r="P3725" s="122">
        <v>0.60799999999999998</v>
      </c>
      <c r="R3725" s="122">
        <v>4.1000000000000002E-2</v>
      </c>
      <c r="S3725" s="122">
        <v>74.400140360477494</v>
      </c>
      <c r="T3725" s="122">
        <v>99.846000000000004</v>
      </c>
    </row>
    <row r="3726" spans="1:20" x14ac:dyDescent="0.25">
      <c r="A3726" t="s">
        <v>3234</v>
      </c>
      <c r="B3726" t="s">
        <v>3339</v>
      </c>
      <c r="C3726" t="s">
        <v>189</v>
      </c>
      <c r="D3726" t="s">
        <v>2282</v>
      </c>
      <c r="E3726" t="s">
        <v>5452</v>
      </c>
      <c r="F3726" t="s">
        <v>3234</v>
      </c>
      <c r="G3726" t="s">
        <v>2158</v>
      </c>
      <c r="H3726" t="s">
        <v>404</v>
      </c>
      <c r="I3726" s="122">
        <v>40.896999999999998</v>
      </c>
      <c r="J3726" s="122">
        <v>5.5110000000000001</v>
      </c>
      <c r="K3726" s="122">
        <v>11.121</v>
      </c>
      <c r="L3726" s="122">
        <v>8.6690000000000005</v>
      </c>
      <c r="M3726" s="122">
        <v>0.184</v>
      </c>
      <c r="N3726" s="122">
        <v>10.708</v>
      </c>
      <c r="O3726" s="122">
        <v>22.582000000000001</v>
      </c>
      <c r="P3726" s="122">
        <v>0.61799999999999999</v>
      </c>
      <c r="R3726" s="122">
        <v>1.7000000000000001E-2</v>
      </c>
      <c r="S3726" s="122">
        <v>68.767545298451665</v>
      </c>
      <c r="T3726" s="122">
        <v>100.307</v>
      </c>
    </row>
    <row r="3727" spans="1:20" x14ac:dyDescent="0.25">
      <c r="A3727" t="s">
        <v>3234</v>
      </c>
      <c r="B3727" t="s">
        <v>3339</v>
      </c>
      <c r="C3727" t="s">
        <v>189</v>
      </c>
      <c r="D3727" t="s">
        <v>2282</v>
      </c>
      <c r="E3727" t="s">
        <v>5452</v>
      </c>
      <c r="F3727" t="s">
        <v>3234</v>
      </c>
      <c r="G3727" t="s">
        <v>2158</v>
      </c>
      <c r="H3727" t="s">
        <v>405</v>
      </c>
      <c r="I3727" s="122">
        <v>46.548999999999999</v>
      </c>
      <c r="J3727" s="122">
        <v>2.214</v>
      </c>
      <c r="K3727" s="122">
        <v>6.9980000000000002</v>
      </c>
      <c r="L3727" s="122">
        <v>10.521000000000001</v>
      </c>
      <c r="M3727" s="122">
        <v>0.31900000000000001</v>
      </c>
      <c r="N3727" s="122">
        <v>10.425000000000001</v>
      </c>
      <c r="O3727" s="122">
        <v>22.501999999999999</v>
      </c>
      <c r="P3727" s="122">
        <v>1.012</v>
      </c>
      <c r="R3727" s="122">
        <v>2.1000000000000001E-2</v>
      </c>
      <c r="S3727" s="122">
        <v>63.850238470907698</v>
      </c>
      <c r="T3727" s="122">
        <v>100.56100000000001</v>
      </c>
    </row>
    <row r="3728" spans="1:20" x14ac:dyDescent="0.25">
      <c r="A3728" t="s">
        <v>3234</v>
      </c>
      <c r="B3728" t="s">
        <v>3339</v>
      </c>
      <c r="C3728" t="s">
        <v>189</v>
      </c>
      <c r="D3728" t="s">
        <v>2282</v>
      </c>
      <c r="E3728" t="s">
        <v>5452</v>
      </c>
      <c r="F3728" t="s">
        <v>3234</v>
      </c>
      <c r="G3728" t="s">
        <v>2158</v>
      </c>
      <c r="H3728" t="s">
        <v>405</v>
      </c>
      <c r="I3728" s="122">
        <v>46.134</v>
      </c>
      <c r="J3728" s="122">
        <v>2.403</v>
      </c>
      <c r="K3728" s="122">
        <v>7.3159999999999998</v>
      </c>
      <c r="L3728" s="122">
        <v>10.763</v>
      </c>
      <c r="M3728" s="122">
        <v>0.316</v>
      </c>
      <c r="N3728" s="122">
        <v>10.259</v>
      </c>
      <c r="O3728" s="122">
        <v>22.489000000000001</v>
      </c>
      <c r="P3728" s="122">
        <v>1.0680000000000001</v>
      </c>
      <c r="R3728" s="122">
        <v>5.0000000000000001E-3</v>
      </c>
      <c r="S3728" s="122">
        <v>62.950118752863261</v>
      </c>
      <c r="T3728" s="122">
        <v>100.753</v>
      </c>
    </row>
    <row r="3729" spans="1:20" x14ac:dyDescent="0.25">
      <c r="A3729" t="s">
        <v>3234</v>
      </c>
      <c r="B3729" t="s">
        <v>3339</v>
      </c>
      <c r="C3729" t="s">
        <v>189</v>
      </c>
      <c r="D3729" t="s">
        <v>2282</v>
      </c>
      <c r="E3729" t="s">
        <v>5452</v>
      </c>
      <c r="F3729" t="s">
        <v>3234</v>
      </c>
      <c r="G3729" t="s">
        <v>2158</v>
      </c>
      <c r="H3729" t="s">
        <v>405</v>
      </c>
      <c r="I3729" s="122">
        <v>46.152999999999999</v>
      </c>
      <c r="J3729" s="122">
        <v>2.3969999999999998</v>
      </c>
      <c r="K3729" s="122">
        <v>7.2850000000000001</v>
      </c>
      <c r="L3729" s="122">
        <v>10.599</v>
      </c>
      <c r="M3729" s="122">
        <v>0.32100000000000001</v>
      </c>
      <c r="N3729" s="122">
        <v>10.507999999999999</v>
      </c>
      <c r="O3729" s="122">
        <v>22.556999999999999</v>
      </c>
      <c r="P3729" s="122">
        <v>1.03</v>
      </c>
      <c r="R3729" s="122">
        <v>8.9999999999999993E-3</v>
      </c>
      <c r="S3729" s="122">
        <v>63.862787210484733</v>
      </c>
      <c r="T3729" s="122">
        <v>100.85899999999999</v>
      </c>
    </row>
    <row r="3730" spans="1:20" x14ac:dyDescent="0.25">
      <c r="A3730" t="s">
        <v>3234</v>
      </c>
      <c r="B3730" t="s">
        <v>3339</v>
      </c>
      <c r="C3730" t="s">
        <v>189</v>
      </c>
      <c r="D3730" t="s">
        <v>2282</v>
      </c>
      <c r="E3730" t="s">
        <v>5452</v>
      </c>
      <c r="F3730" t="s">
        <v>3234</v>
      </c>
      <c r="G3730" t="s">
        <v>2158</v>
      </c>
      <c r="H3730" t="s">
        <v>404</v>
      </c>
      <c r="I3730" s="122">
        <v>40.268999999999998</v>
      </c>
      <c r="J3730" s="122">
        <v>6.1470000000000002</v>
      </c>
      <c r="K3730" s="122">
        <v>11.692</v>
      </c>
      <c r="L3730" s="122">
        <v>9.0839999999999996</v>
      </c>
      <c r="M3730" s="122">
        <v>0.122</v>
      </c>
      <c r="N3730" s="122">
        <v>10.34</v>
      </c>
      <c r="O3730" s="122">
        <v>22.035</v>
      </c>
      <c r="P3730" s="122">
        <v>0.88100000000000001</v>
      </c>
      <c r="R3730" s="122">
        <v>1.0999999999999999E-2</v>
      </c>
      <c r="S3730" s="122">
        <v>66.985773854674974</v>
      </c>
      <c r="T3730" s="122">
        <v>100.581</v>
      </c>
    </row>
    <row r="3731" spans="1:20" x14ac:dyDescent="0.25">
      <c r="A3731" t="s">
        <v>3234</v>
      </c>
      <c r="B3731" t="s">
        <v>3339</v>
      </c>
      <c r="C3731" t="s">
        <v>189</v>
      </c>
      <c r="D3731" t="s">
        <v>2282</v>
      </c>
      <c r="E3731" t="s">
        <v>5452</v>
      </c>
      <c r="F3731" t="s">
        <v>3234</v>
      </c>
      <c r="G3731" t="s">
        <v>2158</v>
      </c>
      <c r="H3731" t="s">
        <v>406</v>
      </c>
      <c r="I3731" s="122">
        <v>49.442</v>
      </c>
      <c r="J3731" s="122">
        <v>1.905</v>
      </c>
      <c r="K3731" s="122">
        <v>4.5999999999999996</v>
      </c>
      <c r="L3731" s="122">
        <v>6.9660000000000002</v>
      </c>
      <c r="M3731" s="122">
        <v>0.17899999999999999</v>
      </c>
      <c r="N3731" s="122">
        <v>14.483000000000001</v>
      </c>
      <c r="O3731" s="122">
        <v>22.411000000000001</v>
      </c>
      <c r="P3731" s="122">
        <v>0.44900000000000001</v>
      </c>
      <c r="R3731" s="122">
        <v>0.14599999999999999</v>
      </c>
      <c r="S3731" s="122">
        <v>78.750827522098149</v>
      </c>
      <c r="T3731" s="122">
        <v>100.581</v>
      </c>
    </row>
    <row r="3732" spans="1:20" x14ac:dyDescent="0.25">
      <c r="A3732" t="s">
        <v>3234</v>
      </c>
      <c r="B3732" t="s">
        <v>3339</v>
      </c>
      <c r="C3732" t="s">
        <v>189</v>
      </c>
      <c r="D3732" t="s">
        <v>2282</v>
      </c>
      <c r="E3732" t="s">
        <v>5452</v>
      </c>
      <c r="F3732" t="s">
        <v>3234</v>
      </c>
      <c r="G3732" t="s">
        <v>2158</v>
      </c>
      <c r="H3732" t="s">
        <v>408</v>
      </c>
      <c r="I3732" s="122">
        <v>45.774000000000001</v>
      </c>
      <c r="J3732" s="122">
        <v>3.1520000000000001</v>
      </c>
      <c r="K3732" s="122">
        <v>8.0380000000000003</v>
      </c>
      <c r="L3732" s="122">
        <v>7.4509999999999996</v>
      </c>
      <c r="M3732" s="122">
        <v>0.184</v>
      </c>
      <c r="N3732" s="122">
        <v>12.747999999999999</v>
      </c>
      <c r="O3732" s="122">
        <v>22.274000000000001</v>
      </c>
      <c r="P3732" s="122">
        <v>0.57699999999999996</v>
      </c>
      <c r="R3732" s="122">
        <v>0.16300000000000001</v>
      </c>
      <c r="S3732" s="122">
        <v>75.307173184974658</v>
      </c>
      <c r="T3732" s="122">
        <v>100.361</v>
      </c>
    </row>
    <row r="3733" spans="1:20" x14ac:dyDescent="0.25">
      <c r="A3733" t="s">
        <v>3234</v>
      </c>
      <c r="B3733" t="s">
        <v>3339</v>
      </c>
      <c r="C3733" t="s">
        <v>189</v>
      </c>
      <c r="D3733" t="s">
        <v>2282</v>
      </c>
      <c r="E3733" t="s">
        <v>5452</v>
      </c>
      <c r="F3733" t="s">
        <v>3234</v>
      </c>
      <c r="G3733" t="s">
        <v>2158</v>
      </c>
      <c r="H3733" t="s">
        <v>409</v>
      </c>
      <c r="I3733" s="122">
        <v>45.411000000000001</v>
      </c>
      <c r="J3733" s="122">
        <v>3.1389999999999998</v>
      </c>
      <c r="K3733" s="122">
        <v>7.9630000000000001</v>
      </c>
      <c r="L3733" s="122">
        <v>7.9279999999999999</v>
      </c>
      <c r="M3733" s="122">
        <v>0.19700000000000001</v>
      </c>
      <c r="N3733" s="122">
        <v>12.521000000000001</v>
      </c>
      <c r="O3733" s="122">
        <v>22.155000000000001</v>
      </c>
      <c r="P3733" s="122">
        <v>0.60399999999999998</v>
      </c>
      <c r="R3733" s="122">
        <v>3.0000000000000001E-3</v>
      </c>
      <c r="S3733" s="122">
        <v>73.789239752797556</v>
      </c>
      <c r="T3733" s="122">
        <v>99.921000000000006</v>
      </c>
    </row>
    <row r="3734" spans="1:20" x14ac:dyDescent="0.25">
      <c r="A3734" t="s">
        <v>3234</v>
      </c>
      <c r="B3734" t="s">
        <v>3339</v>
      </c>
      <c r="C3734" t="s">
        <v>189</v>
      </c>
      <c r="D3734" t="s">
        <v>2282</v>
      </c>
      <c r="E3734" t="s">
        <v>5452</v>
      </c>
      <c r="F3734" t="s">
        <v>3234</v>
      </c>
      <c r="G3734" t="s">
        <v>2158</v>
      </c>
      <c r="H3734" t="s">
        <v>410</v>
      </c>
      <c r="I3734" s="122">
        <v>46.387</v>
      </c>
      <c r="J3734" s="122">
        <v>1.2809999999999999</v>
      </c>
      <c r="K3734" s="122">
        <v>6.2560000000000002</v>
      </c>
      <c r="L3734" s="122">
        <v>13.5</v>
      </c>
      <c r="M3734" s="122">
        <v>0.75</v>
      </c>
      <c r="N3734" s="122">
        <v>8.4030000000000005</v>
      </c>
      <c r="O3734" s="122">
        <v>21.318999999999999</v>
      </c>
      <c r="P3734" s="122">
        <v>1.556</v>
      </c>
      <c r="R3734" s="122">
        <v>0</v>
      </c>
      <c r="S3734" s="122">
        <v>52.596052338532338</v>
      </c>
      <c r="T3734" s="122">
        <v>99.452000000000012</v>
      </c>
    </row>
    <row r="3735" spans="1:20" x14ac:dyDescent="0.25">
      <c r="A3735" t="s">
        <v>3234</v>
      </c>
      <c r="B3735" t="s">
        <v>3339</v>
      </c>
      <c r="C3735" t="s">
        <v>189</v>
      </c>
      <c r="D3735" t="s">
        <v>2282</v>
      </c>
      <c r="E3735" t="s">
        <v>5452</v>
      </c>
      <c r="F3735" t="s">
        <v>3234</v>
      </c>
      <c r="G3735" t="s">
        <v>2158</v>
      </c>
      <c r="H3735" t="s">
        <v>411</v>
      </c>
      <c r="I3735" s="122">
        <v>47.167999999999999</v>
      </c>
      <c r="J3735" s="122">
        <v>1.329</v>
      </c>
      <c r="K3735" s="122">
        <v>5.8630000000000004</v>
      </c>
      <c r="L3735" s="122">
        <v>13.134</v>
      </c>
      <c r="M3735" s="122">
        <v>0.79100000000000004</v>
      </c>
      <c r="N3735" s="122">
        <v>8.7669999999999995</v>
      </c>
      <c r="O3735" s="122">
        <v>21.224</v>
      </c>
      <c r="P3735" s="122">
        <v>1.5549999999999999</v>
      </c>
      <c r="R3735" s="122">
        <v>0</v>
      </c>
      <c r="S3735" s="122">
        <v>54.334761706280673</v>
      </c>
      <c r="T3735" s="122">
        <v>99.831000000000003</v>
      </c>
    </row>
    <row r="3736" spans="1:20" x14ac:dyDescent="0.25">
      <c r="A3736" t="s">
        <v>3234</v>
      </c>
      <c r="B3736" t="s">
        <v>3339</v>
      </c>
      <c r="C3736" t="s">
        <v>189</v>
      </c>
      <c r="D3736" t="s">
        <v>2282</v>
      </c>
      <c r="E3736" t="s">
        <v>5452</v>
      </c>
      <c r="F3736" t="s">
        <v>3234</v>
      </c>
      <c r="G3736" t="s">
        <v>2158</v>
      </c>
      <c r="H3736" t="s">
        <v>412</v>
      </c>
      <c r="I3736" s="122">
        <v>49.024999999999999</v>
      </c>
      <c r="J3736" s="122">
        <v>1.796</v>
      </c>
      <c r="K3736" s="122">
        <v>4.8529999999999998</v>
      </c>
      <c r="L3736" s="122">
        <v>7.306</v>
      </c>
      <c r="M3736" s="122">
        <v>0.16400000000000001</v>
      </c>
      <c r="N3736" s="122">
        <v>14.218</v>
      </c>
      <c r="O3736" s="122">
        <v>22.42</v>
      </c>
      <c r="P3736" s="122">
        <v>0.55300000000000005</v>
      </c>
      <c r="R3736" s="122">
        <v>2.4E-2</v>
      </c>
      <c r="S3736" s="122">
        <v>77.623332929260798</v>
      </c>
      <c r="T3736" s="122">
        <v>100.35899999999999</v>
      </c>
    </row>
    <row r="3737" spans="1:20" x14ac:dyDescent="0.25">
      <c r="A3737" t="s">
        <v>3234</v>
      </c>
      <c r="B3737" t="s">
        <v>3339</v>
      </c>
      <c r="C3737" t="s">
        <v>189</v>
      </c>
      <c r="D3737" t="s">
        <v>2282</v>
      </c>
      <c r="E3737" t="s">
        <v>5452</v>
      </c>
      <c r="F3737" t="s">
        <v>3234</v>
      </c>
      <c r="G3737" t="s">
        <v>2158</v>
      </c>
      <c r="H3737" t="s">
        <v>413</v>
      </c>
      <c r="I3737" s="122">
        <v>46.87</v>
      </c>
      <c r="J3737" s="122">
        <v>2.6429999999999998</v>
      </c>
      <c r="K3737" s="122">
        <v>6.51</v>
      </c>
      <c r="L3737" s="122">
        <v>8.1460000000000008</v>
      </c>
      <c r="M3737" s="122">
        <v>0.22900000000000001</v>
      </c>
      <c r="N3737" s="122">
        <v>12.95</v>
      </c>
      <c r="O3737" s="122">
        <v>22.513999999999999</v>
      </c>
      <c r="P3737" s="122">
        <v>0.65400000000000003</v>
      </c>
      <c r="R3737" s="122">
        <v>4.1000000000000002E-2</v>
      </c>
      <c r="S3737" s="122">
        <v>73.915961877763039</v>
      </c>
      <c r="T3737" s="122">
        <v>100.557</v>
      </c>
    </row>
    <row r="3738" spans="1:20" x14ac:dyDescent="0.25">
      <c r="A3738" t="s">
        <v>3234</v>
      </c>
      <c r="B3738" t="s">
        <v>3339</v>
      </c>
      <c r="C3738" t="s">
        <v>189</v>
      </c>
      <c r="D3738" t="s">
        <v>2282</v>
      </c>
      <c r="E3738" t="s">
        <v>5452</v>
      </c>
      <c r="F3738" t="s">
        <v>3234</v>
      </c>
      <c r="G3738" t="s">
        <v>2158</v>
      </c>
      <c r="H3738" t="s">
        <v>414</v>
      </c>
      <c r="I3738" s="122">
        <v>48.884</v>
      </c>
      <c r="J3738" s="122">
        <v>1.8919999999999999</v>
      </c>
      <c r="K3738" s="122">
        <v>4.9139999999999997</v>
      </c>
      <c r="L3738" s="122">
        <v>7.3929999999999998</v>
      </c>
      <c r="M3738" s="122">
        <v>0.16200000000000001</v>
      </c>
      <c r="N3738" s="122">
        <v>14.041</v>
      </c>
      <c r="O3738" s="122">
        <v>22.675000000000001</v>
      </c>
      <c r="P3738" s="122">
        <v>0.57099999999999995</v>
      </c>
      <c r="R3738" s="122">
        <v>0</v>
      </c>
      <c r="S3738" s="122">
        <v>77.197281337757289</v>
      </c>
      <c r="T3738" s="122">
        <v>100.532</v>
      </c>
    </row>
    <row r="3739" spans="1:20" x14ac:dyDescent="0.25">
      <c r="A3739" t="s">
        <v>3234</v>
      </c>
      <c r="B3739" t="s">
        <v>3339</v>
      </c>
      <c r="C3739" t="s">
        <v>189</v>
      </c>
      <c r="D3739" t="s">
        <v>2282</v>
      </c>
      <c r="E3739" t="s">
        <v>5452</v>
      </c>
      <c r="F3739" t="s">
        <v>3234</v>
      </c>
      <c r="G3739" t="s">
        <v>2158</v>
      </c>
      <c r="H3739" t="s">
        <v>415</v>
      </c>
      <c r="I3739" s="122">
        <v>48.887999999999998</v>
      </c>
      <c r="J3739" s="122">
        <v>2.153</v>
      </c>
      <c r="K3739" s="122">
        <v>4.5030000000000001</v>
      </c>
      <c r="L3739" s="122">
        <v>7.4960000000000004</v>
      </c>
      <c r="M3739" s="122">
        <v>0.23899999999999999</v>
      </c>
      <c r="N3739" s="122">
        <v>14.303000000000001</v>
      </c>
      <c r="O3739" s="122">
        <v>22.216000000000001</v>
      </c>
      <c r="P3739" s="122">
        <v>0.47499999999999998</v>
      </c>
      <c r="R3739" s="122">
        <v>1.7000000000000001E-2</v>
      </c>
      <c r="S3739" s="122">
        <v>77.279062776019742</v>
      </c>
      <c r="T3739" s="122">
        <v>100.29</v>
      </c>
    </row>
    <row r="3740" spans="1:20" x14ac:dyDescent="0.25">
      <c r="A3740" t="s">
        <v>3234</v>
      </c>
      <c r="B3740" t="s">
        <v>3339</v>
      </c>
      <c r="C3740" t="s">
        <v>189</v>
      </c>
      <c r="D3740" t="s">
        <v>2282</v>
      </c>
      <c r="E3740" t="s">
        <v>5452</v>
      </c>
      <c r="F3740" t="s">
        <v>3234</v>
      </c>
      <c r="G3740" t="s">
        <v>2158</v>
      </c>
      <c r="H3740" t="s">
        <v>416</v>
      </c>
      <c r="I3740" s="122">
        <v>47.517000000000003</v>
      </c>
      <c r="J3740" s="122">
        <v>2.7810000000000001</v>
      </c>
      <c r="K3740" s="122">
        <v>4.9560000000000004</v>
      </c>
      <c r="L3740" s="122">
        <v>7.4829999999999997</v>
      </c>
      <c r="M3740" s="122">
        <v>0.17699999999999999</v>
      </c>
      <c r="N3740" s="122">
        <v>13.55</v>
      </c>
      <c r="O3740" s="122">
        <v>22.347000000000001</v>
      </c>
      <c r="P3740" s="122">
        <v>0.57999999999999996</v>
      </c>
      <c r="R3740" s="122">
        <v>1.0999999999999999E-2</v>
      </c>
      <c r="S3740" s="122">
        <v>76.346827405927726</v>
      </c>
      <c r="T3740" s="122">
        <v>99.402000000000001</v>
      </c>
    </row>
    <row r="3741" spans="1:20" x14ac:dyDescent="0.25">
      <c r="A3741" t="s">
        <v>3234</v>
      </c>
      <c r="B3741" t="s">
        <v>3339</v>
      </c>
      <c r="C3741" t="s">
        <v>189</v>
      </c>
      <c r="D3741" t="s">
        <v>2282</v>
      </c>
      <c r="E3741" t="s">
        <v>5452</v>
      </c>
      <c r="F3741" t="s">
        <v>3234</v>
      </c>
      <c r="G3741" t="s">
        <v>2158</v>
      </c>
      <c r="H3741" t="s">
        <v>417</v>
      </c>
      <c r="I3741" s="122">
        <v>49.12</v>
      </c>
      <c r="J3741" s="122">
        <v>1.9730000000000001</v>
      </c>
      <c r="K3741" s="122">
        <v>4.2859999999999996</v>
      </c>
      <c r="L3741" s="122">
        <v>7.0140000000000002</v>
      </c>
      <c r="M3741" s="122">
        <v>0.23699999999999999</v>
      </c>
      <c r="N3741" s="122">
        <v>14.56</v>
      </c>
      <c r="O3741" s="122">
        <v>22.733000000000001</v>
      </c>
      <c r="P3741" s="122">
        <v>0.47599999999999998</v>
      </c>
      <c r="R3741" s="122">
        <v>0</v>
      </c>
      <c r="S3741" s="122">
        <v>78.724635815048885</v>
      </c>
      <c r="T3741" s="122">
        <v>100.399</v>
      </c>
    </row>
    <row r="3742" spans="1:20" x14ac:dyDescent="0.25">
      <c r="A3742" t="s">
        <v>3234</v>
      </c>
      <c r="B3742" t="s">
        <v>3339</v>
      </c>
      <c r="C3742" t="s">
        <v>189</v>
      </c>
      <c r="D3742" t="s">
        <v>2282</v>
      </c>
      <c r="E3742" t="s">
        <v>5452</v>
      </c>
      <c r="F3742" t="s">
        <v>3234</v>
      </c>
      <c r="G3742" t="s">
        <v>2158</v>
      </c>
      <c r="H3742" t="s">
        <v>418</v>
      </c>
      <c r="I3742" s="122">
        <v>46.151000000000003</v>
      </c>
      <c r="J3742" s="122">
        <v>2.8889999999999998</v>
      </c>
      <c r="K3742" s="122">
        <v>5.9870000000000001</v>
      </c>
      <c r="L3742" s="122">
        <v>9.2210000000000001</v>
      </c>
      <c r="M3742" s="122">
        <v>0.22900000000000001</v>
      </c>
      <c r="N3742" s="122">
        <v>13.122</v>
      </c>
      <c r="O3742" s="122">
        <v>21.620999999999999</v>
      </c>
      <c r="P3742" s="122">
        <v>0.52400000000000002</v>
      </c>
      <c r="R3742" s="122">
        <v>3.6999999999999998E-2</v>
      </c>
      <c r="S3742" s="122">
        <v>71.724631650454683</v>
      </c>
      <c r="T3742" s="122">
        <v>99.781000000000006</v>
      </c>
    </row>
    <row r="3743" spans="1:20" x14ac:dyDescent="0.25">
      <c r="A3743" t="s">
        <v>3234</v>
      </c>
      <c r="B3743" t="s">
        <v>3339</v>
      </c>
      <c r="C3743" t="s">
        <v>189</v>
      </c>
      <c r="D3743" t="s">
        <v>2282</v>
      </c>
      <c r="E3743" t="s">
        <v>5452</v>
      </c>
      <c r="F3743" t="s">
        <v>3234</v>
      </c>
      <c r="G3743" t="s">
        <v>2158</v>
      </c>
      <c r="H3743" t="s">
        <v>419</v>
      </c>
      <c r="I3743" s="122">
        <v>48.128999999999998</v>
      </c>
      <c r="J3743" s="122">
        <v>2.0059999999999998</v>
      </c>
      <c r="K3743" s="122">
        <v>5.1929999999999996</v>
      </c>
      <c r="L3743" s="122">
        <v>6.8650000000000002</v>
      </c>
      <c r="M3743" s="122">
        <v>0.153</v>
      </c>
      <c r="N3743" s="122">
        <v>13.872999999999999</v>
      </c>
      <c r="O3743" s="122">
        <v>22.696000000000002</v>
      </c>
      <c r="P3743" s="122">
        <v>0.52400000000000002</v>
      </c>
      <c r="R3743" s="122">
        <v>1.9E-2</v>
      </c>
      <c r="S3743" s="122">
        <v>78.271264182114507</v>
      </c>
      <c r="T3743" s="122">
        <v>99.457999999999998</v>
      </c>
    </row>
    <row r="3744" spans="1:20" x14ac:dyDescent="0.25">
      <c r="A3744" t="s">
        <v>3234</v>
      </c>
      <c r="B3744" t="s">
        <v>3339</v>
      </c>
      <c r="C3744" t="s">
        <v>189</v>
      </c>
      <c r="D3744" t="s">
        <v>2282</v>
      </c>
      <c r="E3744" t="s">
        <v>5452</v>
      </c>
      <c r="F3744" t="s">
        <v>3234</v>
      </c>
      <c r="G3744" t="s">
        <v>2158</v>
      </c>
      <c r="H3744" t="s">
        <v>420</v>
      </c>
      <c r="I3744" s="122">
        <v>48.737000000000002</v>
      </c>
      <c r="J3744" s="122">
        <v>1.91</v>
      </c>
      <c r="K3744" s="122">
        <v>4.5650000000000004</v>
      </c>
      <c r="L3744" s="122">
        <v>6.9020000000000001</v>
      </c>
      <c r="M3744" s="122">
        <v>0.17799999999999999</v>
      </c>
      <c r="N3744" s="122">
        <v>14.561</v>
      </c>
      <c r="O3744" s="122">
        <v>22.765000000000001</v>
      </c>
      <c r="P3744" s="122">
        <v>0.53600000000000003</v>
      </c>
      <c r="R3744" s="122">
        <v>0.02</v>
      </c>
      <c r="S3744" s="122">
        <v>78.9941354959752</v>
      </c>
      <c r="T3744" s="122">
        <v>100.17400000000001</v>
      </c>
    </row>
    <row r="3745" spans="1:20" x14ac:dyDescent="0.25">
      <c r="A3745" t="s">
        <v>3234</v>
      </c>
      <c r="B3745" t="s">
        <v>3339</v>
      </c>
      <c r="C3745" t="s">
        <v>189</v>
      </c>
      <c r="D3745" t="s">
        <v>2282</v>
      </c>
      <c r="E3745" t="s">
        <v>5452</v>
      </c>
      <c r="F3745" t="s">
        <v>3234</v>
      </c>
      <c r="G3745" t="s">
        <v>2158</v>
      </c>
      <c r="H3745" t="s">
        <v>421</v>
      </c>
      <c r="I3745" s="122">
        <v>45.412999999999997</v>
      </c>
      <c r="J3745" s="122">
        <v>3.0230000000000001</v>
      </c>
      <c r="K3745" s="122">
        <v>7.5640000000000001</v>
      </c>
      <c r="L3745" s="122">
        <v>7.5949999999999998</v>
      </c>
      <c r="M3745" s="122">
        <v>0.13500000000000001</v>
      </c>
      <c r="N3745" s="122">
        <v>12.755000000000001</v>
      </c>
      <c r="O3745" s="122">
        <v>22.698</v>
      </c>
      <c r="P3745" s="122">
        <v>0.63600000000000001</v>
      </c>
      <c r="R3745" s="122">
        <v>3.0000000000000001E-3</v>
      </c>
      <c r="S3745" s="122">
        <v>74.959804443375845</v>
      </c>
      <c r="T3745" s="122">
        <v>99.821999999999989</v>
      </c>
    </row>
    <row r="3746" spans="1:20" x14ac:dyDescent="0.25">
      <c r="A3746" t="s">
        <v>3234</v>
      </c>
      <c r="B3746" t="s">
        <v>3339</v>
      </c>
      <c r="C3746" t="s">
        <v>189</v>
      </c>
      <c r="D3746" t="s">
        <v>2282</v>
      </c>
      <c r="E3746" t="s">
        <v>5452</v>
      </c>
      <c r="F3746" t="s">
        <v>3234</v>
      </c>
      <c r="G3746" t="s">
        <v>2158</v>
      </c>
      <c r="H3746" t="s">
        <v>423</v>
      </c>
      <c r="I3746" s="122">
        <v>47.856999999999999</v>
      </c>
      <c r="J3746" s="122">
        <v>2.302</v>
      </c>
      <c r="K3746" s="122">
        <v>4.742</v>
      </c>
      <c r="L3746" s="122">
        <v>8.0410000000000004</v>
      </c>
      <c r="M3746" s="122">
        <v>0.20300000000000001</v>
      </c>
      <c r="N3746" s="122">
        <v>14.558999999999999</v>
      </c>
      <c r="O3746" s="122">
        <v>21.846</v>
      </c>
      <c r="P3746" s="122">
        <v>0.46</v>
      </c>
      <c r="R3746" s="122">
        <v>1.4E-2</v>
      </c>
      <c r="S3746" s="122">
        <v>76.345078207444871</v>
      </c>
      <c r="T3746" s="122">
        <v>100.024</v>
      </c>
    </row>
    <row r="3747" spans="1:20" x14ac:dyDescent="0.25">
      <c r="A3747" t="s">
        <v>3234</v>
      </c>
      <c r="B3747" t="s">
        <v>3339</v>
      </c>
      <c r="C3747" t="s">
        <v>189</v>
      </c>
      <c r="D3747" t="s">
        <v>2282</v>
      </c>
      <c r="E3747" t="s">
        <v>5452</v>
      </c>
      <c r="F3747" t="s">
        <v>3234</v>
      </c>
      <c r="G3747" t="s">
        <v>2158</v>
      </c>
      <c r="H3747" t="s">
        <v>424</v>
      </c>
      <c r="I3747" s="122">
        <v>44.976999999999997</v>
      </c>
      <c r="J3747" s="122">
        <v>3.2040000000000002</v>
      </c>
      <c r="K3747" s="122">
        <v>8.35</v>
      </c>
      <c r="L3747" s="122">
        <v>7.9039999999999999</v>
      </c>
      <c r="M3747" s="122">
        <v>0.16400000000000001</v>
      </c>
      <c r="N3747" s="122">
        <v>12.047000000000001</v>
      </c>
      <c r="O3747" s="122">
        <v>22.387</v>
      </c>
      <c r="P3747" s="122">
        <v>0.72799999999999998</v>
      </c>
      <c r="R3747" s="122">
        <v>1.6E-2</v>
      </c>
      <c r="S3747" s="122">
        <v>73.095695025986032</v>
      </c>
      <c r="T3747" s="122">
        <v>99.777000000000001</v>
      </c>
    </row>
    <row r="3748" spans="1:20" x14ac:dyDescent="0.25">
      <c r="A3748" t="s">
        <v>3234</v>
      </c>
      <c r="B3748" t="s">
        <v>3339</v>
      </c>
      <c r="C3748" t="s">
        <v>189</v>
      </c>
      <c r="D3748" t="s">
        <v>2282</v>
      </c>
      <c r="E3748" t="s">
        <v>5452</v>
      </c>
      <c r="F3748" t="s">
        <v>3234</v>
      </c>
      <c r="G3748" t="s">
        <v>2158</v>
      </c>
      <c r="H3748" t="s">
        <v>425</v>
      </c>
      <c r="I3748" s="122">
        <v>46.991</v>
      </c>
      <c r="J3748" s="122">
        <v>2.6120000000000001</v>
      </c>
      <c r="K3748" s="122">
        <v>5.7290000000000001</v>
      </c>
      <c r="L3748" s="122">
        <v>8.4220000000000006</v>
      </c>
      <c r="M3748" s="122">
        <v>0.21199999999999999</v>
      </c>
      <c r="N3748" s="122">
        <v>13.449</v>
      </c>
      <c r="O3748" s="122">
        <v>22.442</v>
      </c>
      <c r="P3748" s="122">
        <v>0.50900000000000001</v>
      </c>
      <c r="R3748" s="122">
        <v>1.2E-2</v>
      </c>
      <c r="S3748" s="122">
        <v>74.002411209638552</v>
      </c>
      <c r="T3748" s="122">
        <v>100.378</v>
      </c>
    </row>
    <row r="3749" spans="1:20" x14ac:dyDescent="0.25">
      <c r="A3749" t="s">
        <v>3234</v>
      </c>
      <c r="B3749" t="s">
        <v>3339</v>
      </c>
      <c r="C3749" t="s">
        <v>189</v>
      </c>
      <c r="D3749" t="s">
        <v>2282</v>
      </c>
      <c r="E3749" t="s">
        <v>5452</v>
      </c>
      <c r="F3749" t="s">
        <v>3234</v>
      </c>
      <c r="G3749" t="s">
        <v>2158</v>
      </c>
      <c r="H3749" t="s">
        <v>426</v>
      </c>
      <c r="I3749" s="122">
        <v>46.951000000000001</v>
      </c>
      <c r="J3749" s="122">
        <v>2.4689999999999999</v>
      </c>
      <c r="K3749" s="122">
        <v>5.4180000000000001</v>
      </c>
      <c r="L3749" s="122">
        <v>7.6150000000000002</v>
      </c>
      <c r="M3749" s="122">
        <v>0.19400000000000001</v>
      </c>
      <c r="N3749" s="122">
        <v>13.581</v>
      </c>
      <c r="O3749" s="122">
        <v>23.013999999999999</v>
      </c>
      <c r="P3749" s="122">
        <v>0.50900000000000001</v>
      </c>
      <c r="R3749" s="122">
        <v>0</v>
      </c>
      <c r="S3749" s="122">
        <v>76.071222552431422</v>
      </c>
      <c r="T3749" s="122">
        <v>99.751000000000005</v>
      </c>
    </row>
    <row r="3750" spans="1:20" x14ac:dyDescent="0.25">
      <c r="A3750" t="s">
        <v>3234</v>
      </c>
      <c r="B3750" t="s">
        <v>3339</v>
      </c>
      <c r="C3750" t="s">
        <v>189</v>
      </c>
      <c r="D3750" t="s">
        <v>2282</v>
      </c>
      <c r="E3750" t="s">
        <v>5452</v>
      </c>
      <c r="F3750" t="s">
        <v>3234</v>
      </c>
      <c r="G3750" t="s">
        <v>2158</v>
      </c>
      <c r="H3750" t="s">
        <v>427</v>
      </c>
      <c r="I3750" s="122">
        <v>47.442999999999998</v>
      </c>
      <c r="J3750" s="122">
        <v>2.2280000000000002</v>
      </c>
      <c r="K3750" s="122">
        <v>6.1130000000000004</v>
      </c>
      <c r="L3750" s="122">
        <v>7.4390000000000001</v>
      </c>
      <c r="M3750" s="122">
        <v>0.115</v>
      </c>
      <c r="N3750" s="122">
        <v>13.705</v>
      </c>
      <c r="O3750" s="122">
        <v>22.46</v>
      </c>
      <c r="P3750" s="122">
        <v>0.56699999999999995</v>
      </c>
      <c r="R3750" s="122">
        <v>6.3E-2</v>
      </c>
      <c r="S3750" s="122">
        <v>76.657303912785409</v>
      </c>
      <c r="T3750" s="122">
        <v>100.133</v>
      </c>
    </row>
    <row r="3751" spans="1:20" x14ac:dyDescent="0.25">
      <c r="A3751" t="s">
        <v>3234</v>
      </c>
      <c r="B3751" t="s">
        <v>3339</v>
      </c>
      <c r="C3751" t="s">
        <v>189</v>
      </c>
      <c r="D3751" t="s">
        <v>2282</v>
      </c>
      <c r="E3751" t="s">
        <v>5452</v>
      </c>
      <c r="F3751" t="s">
        <v>3234</v>
      </c>
      <c r="G3751" t="s">
        <v>2158</v>
      </c>
      <c r="H3751" t="s">
        <v>428</v>
      </c>
      <c r="I3751" s="122">
        <v>47.402000000000001</v>
      </c>
      <c r="J3751" s="122">
        <v>2.3740000000000001</v>
      </c>
      <c r="K3751" s="122">
        <v>6.5039999999999996</v>
      </c>
      <c r="L3751" s="122">
        <v>7.3630000000000004</v>
      </c>
      <c r="M3751" s="122">
        <v>0.13600000000000001</v>
      </c>
      <c r="N3751" s="122">
        <v>13.323</v>
      </c>
      <c r="O3751" s="122">
        <v>22.538</v>
      </c>
      <c r="P3751" s="122">
        <v>0.65600000000000003</v>
      </c>
      <c r="R3751" s="122">
        <v>3.1E-2</v>
      </c>
      <c r="S3751" s="122">
        <v>76.333671838181445</v>
      </c>
      <c r="T3751" s="122">
        <v>100.327</v>
      </c>
    </row>
    <row r="3752" spans="1:20" x14ac:dyDescent="0.25">
      <c r="A3752" t="s">
        <v>3234</v>
      </c>
      <c r="B3752" t="s">
        <v>3339</v>
      </c>
      <c r="C3752" t="s">
        <v>189</v>
      </c>
      <c r="D3752" t="s">
        <v>2282</v>
      </c>
      <c r="E3752" t="s">
        <v>5452</v>
      </c>
      <c r="F3752" t="s">
        <v>3234</v>
      </c>
      <c r="G3752" t="s">
        <v>2158</v>
      </c>
      <c r="H3752" t="s">
        <v>430</v>
      </c>
      <c r="I3752" s="122">
        <v>49.027999999999999</v>
      </c>
      <c r="J3752" s="122">
        <v>1.9750000000000001</v>
      </c>
      <c r="K3752" s="122">
        <v>4.843</v>
      </c>
      <c r="L3752" s="122">
        <v>6.923</v>
      </c>
      <c r="M3752" s="122">
        <v>0.17699999999999999</v>
      </c>
      <c r="N3752" s="122">
        <v>14.305999999999999</v>
      </c>
      <c r="O3752" s="122">
        <v>23.085999999999999</v>
      </c>
      <c r="P3752" s="122">
        <v>0.52100000000000002</v>
      </c>
      <c r="R3752" s="122">
        <v>1.2E-2</v>
      </c>
      <c r="S3752" s="122">
        <v>78.648495347096983</v>
      </c>
      <c r="T3752" s="122">
        <v>100.871</v>
      </c>
    </row>
    <row r="3753" spans="1:20" x14ac:dyDescent="0.25">
      <c r="A3753" t="s">
        <v>3234</v>
      </c>
      <c r="B3753" t="s">
        <v>3339</v>
      </c>
      <c r="C3753" t="s">
        <v>189</v>
      </c>
      <c r="D3753" t="s">
        <v>2282</v>
      </c>
      <c r="E3753" t="s">
        <v>5452</v>
      </c>
      <c r="F3753" t="s">
        <v>3234</v>
      </c>
      <c r="G3753" t="s">
        <v>2158</v>
      </c>
      <c r="H3753" t="s">
        <v>431</v>
      </c>
      <c r="I3753" s="122">
        <v>48.375</v>
      </c>
      <c r="J3753" s="122">
        <v>2.415</v>
      </c>
      <c r="K3753" s="122">
        <v>5.0289999999999999</v>
      </c>
      <c r="L3753" s="122">
        <v>7.8339999999999996</v>
      </c>
      <c r="M3753" s="122">
        <v>0.215</v>
      </c>
      <c r="N3753" s="122">
        <v>13.882999999999999</v>
      </c>
      <c r="O3753" s="122">
        <v>22.879000000000001</v>
      </c>
      <c r="P3753" s="122">
        <v>0.51100000000000001</v>
      </c>
      <c r="R3753" s="122">
        <v>0</v>
      </c>
      <c r="S3753" s="122">
        <v>75.955261301896954</v>
      </c>
      <c r="T3753" s="122">
        <v>101.14100000000001</v>
      </c>
    </row>
    <row r="3754" spans="1:20" x14ac:dyDescent="0.25">
      <c r="A3754" t="s">
        <v>3234</v>
      </c>
      <c r="B3754" t="s">
        <v>3339</v>
      </c>
      <c r="C3754" t="s">
        <v>189</v>
      </c>
      <c r="D3754" t="s">
        <v>2282</v>
      </c>
      <c r="E3754" t="s">
        <v>5452</v>
      </c>
      <c r="F3754" t="s">
        <v>3234</v>
      </c>
      <c r="G3754" t="s">
        <v>2158</v>
      </c>
      <c r="H3754" t="s">
        <v>432</v>
      </c>
      <c r="I3754" s="122">
        <v>47.762</v>
      </c>
      <c r="J3754" s="122">
        <v>2.4950000000000001</v>
      </c>
      <c r="K3754" s="122">
        <v>5.516</v>
      </c>
      <c r="L3754" s="122">
        <v>7.5279999999999996</v>
      </c>
      <c r="M3754" s="122">
        <v>0.20699999999999999</v>
      </c>
      <c r="N3754" s="122">
        <v>13.673</v>
      </c>
      <c r="O3754" s="122">
        <v>23.087</v>
      </c>
      <c r="P3754" s="122">
        <v>0.47699999999999998</v>
      </c>
      <c r="R3754" s="122">
        <v>0</v>
      </c>
      <c r="S3754" s="122">
        <v>76.401697637156232</v>
      </c>
      <c r="T3754" s="122">
        <v>100.745</v>
      </c>
    </row>
    <row r="3755" spans="1:20" x14ac:dyDescent="0.25">
      <c r="A3755" t="s">
        <v>3234</v>
      </c>
      <c r="B3755" t="s">
        <v>3339</v>
      </c>
      <c r="C3755" t="s">
        <v>189</v>
      </c>
      <c r="D3755" t="s">
        <v>2282</v>
      </c>
      <c r="E3755" t="s">
        <v>5452</v>
      </c>
      <c r="F3755" t="s">
        <v>3234</v>
      </c>
      <c r="G3755" t="s">
        <v>2158</v>
      </c>
      <c r="H3755" t="s">
        <v>433</v>
      </c>
      <c r="I3755" s="122">
        <v>44.253</v>
      </c>
      <c r="J3755" s="122">
        <v>4.3760000000000003</v>
      </c>
      <c r="K3755" s="122">
        <v>8.2539999999999996</v>
      </c>
      <c r="L3755" s="122">
        <v>8.1630000000000003</v>
      </c>
      <c r="M3755" s="122">
        <v>0.24299999999999999</v>
      </c>
      <c r="N3755" s="122">
        <v>11.92</v>
      </c>
      <c r="O3755" s="122">
        <v>22.302</v>
      </c>
      <c r="P3755" s="122">
        <v>0.71799999999999997</v>
      </c>
      <c r="R3755" s="122">
        <v>7.0000000000000001E-3</v>
      </c>
      <c r="S3755" s="122">
        <v>72.244904844260958</v>
      </c>
      <c r="T3755" s="122">
        <v>100.236</v>
      </c>
    </row>
    <row r="3756" spans="1:20" x14ac:dyDescent="0.25">
      <c r="A3756" t="s">
        <v>3234</v>
      </c>
      <c r="B3756" t="s">
        <v>3339</v>
      </c>
      <c r="C3756" t="s">
        <v>189</v>
      </c>
      <c r="D3756" t="s">
        <v>2282</v>
      </c>
      <c r="E3756" t="s">
        <v>5452</v>
      </c>
      <c r="F3756" t="s">
        <v>3234</v>
      </c>
      <c r="G3756" t="s">
        <v>2158</v>
      </c>
      <c r="H3756" t="s">
        <v>434</v>
      </c>
      <c r="I3756" s="122">
        <v>44.164000000000001</v>
      </c>
      <c r="J3756" s="122">
        <v>4.2919999999999998</v>
      </c>
      <c r="K3756" s="122">
        <v>7.35</v>
      </c>
      <c r="L3756" s="122">
        <v>7.9119999999999999</v>
      </c>
      <c r="M3756" s="122">
        <v>0.188</v>
      </c>
      <c r="N3756" s="122">
        <v>11.832000000000001</v>
      </c>
      <c r="O3756" s="122">
        <v>23.364999999999998</v>
      </c>
      <c r="P3756" s="122">
        <v>0.69</v>
      </c>
      <c r="R3756" s="122">
        <v>0.01</v>
      </c>
      <c r="S3756" s="122">
        <v>72.720019278402958</v>
      </c>
      <c r="T3756" s="122">
        <v>99.802999999999997</v>
      </c>
    </row>
    <row r="3757" spans="1:20" x14ac:dyDescent="0.25">
      <c r="A3757" t="s">
        <v>3234</v>
      </c>
      <c r="B3757" t="s">
        <v>3339</v>
      </c>
      <c r="C3757" t="s">
        <v>189</v>
      </c>
      <c r="D3757" t="s">
        <v>2282</v>
      </c>
      <c r="E3757" t="s">
        <v>5452</v>
      </c>
      <c r="F3757" t="s">
        <v>3234</v>
      </c>
      <c r="G3757" t="s">
        <v>2158</v>
      </c>
      <c r="H3757" t="s">
        <v>435</v>
      </c>
      <c r="I3757" s="122">
        <v>44.973999999999997</v>
      </c>
      <c r="J3757" s="122">
        <v>3.3250000000000002</v>
      </c>
      <c r="K3757" s="122">
        <v>8.7409999999999997</v>
      </c>
      <c r="L3757" s="122">
        <v>7.806</v>
      </c>
      <c r="M3757" s="122">
        <v>0.14499999999999999</v>
      </c>
      <c r="N3757" s="122">
        <v>12.25</v>
      </c>
      <c r="O3757" s="122">
        <v>22.811</v>
      </c>
      <c r="P3757" s="122">
        <v>0.65500000000000003</v>
      </c>
      <c r="R3757" s="122">
        <v>5.1999999999999998E-2</v>
      </c>
      <c r="S3757" s="122">
        <v>73.665791316959542</v>
      </c>
      <c r="T3757" s="122">
        <v>100.759</v>
      </c>
    </row>
    <row r="3758" spans="1:20" x14ac:dyDescent="0.25">
      <c r="A3758" t="s">
        <v>3234</v>
      </c>
      <c r="B3758" t="s">
        <v>3339</v>
      </c>
      <c r="C3758" t="s">
        <v>189</v>
      </c>
      <c r="D3758" t="s">
        <v>2282</v>
      </c>
      <c r="E3758" t="s">
        <v>5452</v>
      </c>
      <c r="F3758" t="s">
        <v>3234</v>
      </c>
      <c r="G3758" t="s">
        <v>2158</v>
      </c>
      <c r="H3758" t="s">
        <v>436</v>
      </c>
      <c r="I3758" s="122">
        <v>49.024000000000001</v>
      </c>
      <c r="J3758" s="122">
        <v>2.1560000000000001</v>
      </c>
      <c r="K3758" s="122">
        <v>4.7060000000000004</v>
      </c>
      <c r="L3758" s="122">
        <v>6.5250000000000004</v>
      </c>
      <c r="M3758" s="122">
        <v>0.22900000000000001</v>
      </c>
      <c r="N3758" s="122">
        <v>13.789</v>
      </c>
      <c r="O3758" s="122">
        <v>23.286000000000001</v>
      </c>
      <c r="P3758" s="122">
        <v>0.96499999999999997</v>
      </c>
      <c r="R3758" s="122">
        <v>1.9E-2</v>
      </c>
      <c r="S3758" s="122">
        <v>79.022242889879635</v>
      </c>
      <c r="T3758" s="122">
        <v>100.699</v>
      </c>
    </row>
    <row r="3759" spans="1:20" x14ac:dyDescent="0.25">
      <c r="A3759" t="s">
        <v>3234</v>
      </c>
      <c r="B3759" t="s">
        <v>3339</v>
      </c>
      <c r="C3759" t="s">
        <v>189</v>
      </c>
      <c r="D3759" t="s">
        <v>2282</v>
      </c>
      <c r="E3759" t="s">
        <v>5452</v>
      </c>
      <c r="F3759" t="s">
        <v>3234</v>
      </c>
      <c r="G3759" t="s">
        <v>2158</v>
      </c>
      <c r="H3759" t="s">
        <v>437</v>
      </c>
      <c r="I3759" s="122">
        <v>46.802</v>
      </c>
      <c r="J3759" s="122">
        <v>2.8149999999999999</v>
      </c>
      <c r="K3759" s="122">
        <v>6.8929999999999998</v>
      </c>
      <c r="L3759" s="122">
        <v>6.5620000000000003</v>
      </c>
      <c r="M3759" s="122">
        <v>0.17799999999999999</v>
      </c>
      <c r="N3759" s="122">
        <v>13.153</v>
      </c>
      <c r="O3759" s="122">
        <v>23.32</v>
      </c>
      <c r="P3759" s="122">
        <v>0.78100000000000003</v>
      </c>
      <c r="R3759" s="122">
        <v>0.41199999999999998</v>
      </c>
      <c r="S3759" s="122">
        <v>78.132266018437875</v>
      </c>
      <c r="T3759" s="122">
        <v>100.916</v>
      </c>
    </row>
    <row r="3760" spans="1:20" x14ac:dyDescent="0.25">
      <c r="A3760" t="s">
        <v>3234</v>
      </c>
      <c r="B3760" t="s">
        <v>3339</v>
      </c>
      <c r="C3760" t="s">
        <v>189</v>
      </c>
      <c r="D3760" t="s">
        <v>2282</v>
      </c>
      <c r="E3760" t="s">
        <v>5452</v>
      </c>
      <c r="F3760" t="s">
        <v>3234</v>
      </c>
      <c r="G3760" t="s">
        <v>2158</v>
      </c>
      <c r="H3760" t="s">
        <v>438</v>
      </c>
      <c r="I3760" s="122">
        <v>47.018000000000001</v>
      </c>
      <c r="J3760" s="122">
        <v>2.3959999999999999</v>
      </c>
      <c r="K3760" s="122">
        <v>7.0750000000000002</v>
      </c>
      <c r="L3760" s="122">
        <v>7.46</v>
      </c>
      <c r="M3760" s="122">
        <v>0.16700000000000001</v>
      </c>
      <c r="N3760" s="122">
        <v>12.935</v>
      </c>
      <c r="O3760" s="122">
        <v>22.87</v>
      </c>
      <c r="P3760" s="122">
        <v>0.68899999999999995</v>
      </c>
      <c r="R3760" s="122">
        <v>8.0000000000000002E-3</v>
      </c>
      <c r="S3760" s="122">
        <v>75.55468024092275</v>
      </c>
      <c r="T3760" s="122">
        <v>100.61799999999999</v>
      </c>
    </row>
    <row r="3761" spans="1:20" x14ac:dyDescent="0.25">
      <c r="A3761" t="s">
        <v>3234</v>
      </c>
      <c r="B3761" t="s">
        <v>3339</v>
      </c>
      <c r="C3761" t="s">
        <v>189</v>
      </c>
      <c r="D3761" t="s">
        <v>2282</v>
      </c>
      <c r="E3761" t="s">
        <v>5452</v>
      </c>
      <c r="F3761" t="s">
        <v>3234</v>
      </c>
      <c r="G3761" t="s">
        <v>2158</v>
      </c>
      <c r="H3761" t="s">
        <v>439</v>
      </c>
      <c r="I3761" s="122">
        <v>47.975999999999999</v>
      </c>
      <c r="J3761" s="122">
        <v>2.1739999999999999</v>
      </c>
      <c r="K3761" s="122">
        <v>6.2050000000000001</v>
      </c>
      <c r="L3761" s="122">
        <v>7.1449999999999996</v>
      </c>
      <c r="M3761" s="122">
        <v>0.157</v>
      </c>
      <c r="N3761" s="122">
        <v>13.795</v>
      </c>
      <c r="O3761" s="122">
        <v>22.754999999999999</v>
      </c>
      <c r="P3761" s="122">
        <v>0.64500000000000002</v>
      </c>
      <c r="R3761" s="122">
        <v>0</v>
      </c>
      <c r="S3761" s="122">
        <v>77.485475190673924</v>
      </c>
      <c r="T3761" s="122">
        <v>100.852</v>
      </c>
    </row>
    <row r="3762" spans="1:20" x14ac:dyDescent="0.25">
      <c r="A3762" t="s">
        <v>3234</v>
      </c>
      <c r="B3762" t="s">
        <v>3339</v>
      </c>
      <c r="C3762" t="s">
        <v>189</v>
      </c>
      <c r="D3762" t="s">
        <v>2282</v>
      </c>
      <c r="E3762" t="s">
        <v>5452</v>
      </c>
      <c r="F3762" t="s">
        <v>3234</v>
      </c>
      <c r="G3762" t="s">
        <v>2158</v>
      </c>
      <c r="H3762" t="s">
        <v>440</v>
      </c>
      <c r="I3762" s="122">
        <v>43.616</v>
      </c>
      <c r="J3762" s="122">
        <v>4.1849999999999996</v>
      </c>
      <c r="K3762" s="122">
        <v>9.1180000000000003</v>
      </c>
      <c r="L3762" s="122">
        <v>8.2650000000000006</v>
      </c>
      <c r="M3762" s="122">
        <v>0.13300000000000001</v>
      </c>
      <c r="N3762" s="122">
        <v>11.673999999999999</v>
      </c>
      <c r="O3762" s="122">
        <v>22.795999999999999</v>
      </c>
      <c r="P3762" s="122">
        <v>0.63400000000000001</v>
      </c>
      <c r="R3762" s="122">
        <v>0</v>
      </c>
      <c r="S3762" s="122">
        <v>71.572844616679134</v>
      </c>
      <c r="T3762" s="122">
        <v>100.42100000000001</v>
      </c>
    </row>
    <row r="3763" spans="1:20" x14ac:dyDescent="0.25">
      <c r="A3763" t="s">
        <v>3234</v>
      </c>
      <c r="B3763" t="s">
        <v>3339</v>
      </c>
      <c r="C3763" t="s">
        <v>189</v>
      </c>
      <c r="D3763" t="s">
        <v>2282</v>
      </c>
      <c r="E3763" t="s">
        <v>5452</v>
      </c>
      <c r="F3763" t="s">
        <v>3234</v>
      </c>
      <c r="G3763" t="s">
        <v>2158</v>
      </c>
      <c r="H3763" t="s">
        <v>441</v>
      </c>
      <c r="I3763" s="122">
        <v>44.97</v>
      </c>
      <c r="J3763" s="122">
        <v>3.4140000000000001</v>
      </c>
      <c r="K3763" s="122">
        <v>8.2219999999999995</v>
      </c>
      <c r="L3763" s="122">
        <v>7.9379999999999997</v>
      </c>
      <c r="M3763" s="122">
        <v>0.13100000000000001</v>
      </c>
      <c r="N3763" s="122">
        <v>12.396000000000001</v>
      </c>
      <c r="O3763" s="122">
        <v>22.736999999999998</v>
      </c>
      <c r="P3763" s="122">
        <v>0.66700000000000004</v>
      </c>
      <c r="R3763" s="122">
        <v>4.1000000000000002E-2</v>
      </c>
      <c r="S3763" s="122">
        <v>73.570220458494887</v>
      </c>
      <c r="T3763" s="122">
        <v>100.51600000000001</v>
      </c>
    </row>
    <row r="3764" spans="1:20" x14ac:dyDescent="0.25">
      <c r="A3764" t="s">
        <v>3234</v>
      </c>
      <c r="B3764" t="s">
        <v>3339</v>
      </c>
      <c r="C3764" t="s">
        <v>189</v>
      </c>
      <c r="D3764" t="s">
        <v>2282</v>
      </c>
      <c r="E3764" t="s">
        <v>5452</v>
      </c>
      <c r="F3764" t="s">
        <v>3234</v>
      </c>
      <c r="G3764" t="s">
        <v>2158</v>
      </c>
      <c r="H3764" t="s">
        <v>442</v>
      </c>
      <c r="I3764" s="122">
        <v>48.295000000000002</v>
      </c>
      <c r="J3764" s="122">
        <v>1.9730000000000001</v>
      </c>
      <c r="K3764" s="122">
        <v>5.6589999999999998</v>
      </c>
      <c r="L3764" s="122">
        <v>6.4770000000000003</v>
      </c>
      <c r="M3764" s="122">
        <v>0.158</v>
      </c>
      <c r="N3764" s="122">
        <v>13.446</v>
      </c>
      <c r="O3764" s="122">
        <v>23.204999999999998</v>
      </c>
      <c r="P3764" s="122">
        <v>0.61299999999999999</v>
      </c>
      <c r="R3764" s="122">
        <v>0.995</v>
      </c>
      <c r="S3764" s="122">
        <v>78.725545818283237</v>
      </c>
      <c r="T3764" s="122">
        <v>100.821</v>
      </c>
    </row>
    <row r="3765" spans="1:20" x14ac:dyDescent="0.25">
      <c r="A3765" t="s">
        <v>3234</v>
      </c>
      <c r="B3765" t="s">
        <v>3339</v>
      </c>
      <c r="C3765" t="s">
        <v>189</v>
      </c>
      <c r="D3765" t="s">
        <v>2282</v>
      </c>
      <c r="E3765" t="s">
        <v>5452</v>
      </c>
      <c r="F3765" t="s">
        <v>3234</v>
      </c>
      <c r="G3765" t="s">
        <v>2158</v>
      </c>
      <c r="H3765" t="s">
        <v>443</v>
      </c>
      <c r="I3765" s="122">
        <v>47.03</v>
      </c>
      <c r="J3765" s="122">
        <v>1.7310000000000001</v>
      </c>
      <c r="K3765" s="122">
        <v>6.1669999999999998</v>
      </c>
      <c r="L3765" s="122">
        <v>11.92</v>
      </c>
      <c r="M3765" s="122">
        <v>0.52200000000000002</v>
      </c>
      <c r="N3765" s="122">
        <v>9.8569999999999993</v>
      </c>
      <c r="O3765" s="122">
        <v>22.626000000000001</v>
      </c>
      <c r="P3765" s="122">
        <v>1.1000000000000001</v>
      </c>
      <c r="R3765" s="122">
        <v>0</v>
      </c>
      <c r="S3765" s="122">
        <v>59.580130605927053</v>
      </c>
      <c r="T3765" s="122">
        <v>100.953</v>
      </c>
    </row>
    <row r="3766" spans="1:20" x14ac:dyDescent="0.25">
      <c r="A3766" t="s">
        <v>3234</v>
      </c>
      <c r="B3766" t="s">
        <v>3339</v>
      </c>
      <c r="C3766" t="s">
        <v>189</v>
      </c>
      <c r="D3766" t="s">
        <v>2282</v>
      </c>
      <c r="E3766" t="s">
        <v>5452</v>
      </c>
      <c r="F3766" t="s">
        <v>3234</v>
      </c>
      <c r="G3766" t="s">
        <v>2158</v>
      </c>
      <c r="H3766" t="s">
        <v>444</v>
      </c>
      <c r="I3766" s="122">
        <v>47.307000000000002</v>
      </c>
      <c r="J3766" s="122">
        <v>1.591</v>
      </c>
      <c r="K3766" s="122">
        <v>6.0149999999999997</v>
      </c>
      <c r="L3766" s="122">
        <v>11.478</v>
      </c>
      <c r="M3766" s="122">
        <v>0.50700000000000001</v>
      </c>
      <c r="N3766" s="122">
        <v>9.99</v>
      </c>
      <c r="O3766" s="122">
        <v>22.773</v>
      </c>
      <c r="P3766" s="122">
        <v>1.089</v>
      </c>
      <c r="R3766" s="122">
        <v>1E-3</v>
      </c>
      <c r="S3766" s="122">
        <v>60.806574264420533</v>
      </c>
      <c r="T3766" s="122">
        <v>100.751</v>
      </c>
    </row>
    <row r="3767" spans="1:20" x14ac:dyDescent="0.25">
      <c r="A3767" t="s">
        <v>3234</v>
      </c>
      <c r="B3767" t="s">
        <v>3339</v>
      </c>
      <c r="C3767" t="s">
        <v>189</v>
      </c>
      <c r="D3767" t="s">
        <v>2282</v>
      </c>
      <c r="E3767" t="s">
        <v>5452</v>
      </c>
      <c r="F3767" t="s">
        <v>3234</v>
      </c>
      <c r="G3767" t="s">
        <v>2158</v>
      </c>
      <c r="H3767" t="s">
        <v>445</v>
      </c>
      <c r="I3767" s="122">
        <v>48.865000000000002</v>
      </c>
      <c r="J3767" s="122">
        <v>2.1419999999999999</v>
      </c>
      <c r="K3767" s="122">
        <v>4.516</v>
      </c>
      <c r="L3767" s="122">
        <v>7.4139999999999997</v>
      </c>
      <c r="M3767" s="122">
        <v>0.24299999999999999</v>
      </c>
      <c r="N3767" s="122">
        <v>14.215999999999999</v>
      </c>
      <c r="O3767" s="122">
        <v>22.902000000000001</v>
      </c>
      <c r="P3767" s="122">
        <v>0.45600000000000002</v>
      </c>
      <c r="R3767" s="122">
        <v>8.0000000000000002E-3</v>
      </c>
      <c r="S3767" s="122">
        <v>77.364953465900385</v>
      </c>
      <c r="T3767" s="122">
        <v>100.762</v>
      </c>
    </row>
    <row r="3768" spans="1:20" x14ac:dyDescent="0.25">
      <c r="A3768" t="s">
        <v>3234</v>
      </c>
      <c r="B3768" t="s">
        <v>3339</v>
      </c>
      <c r="C3768" t="s">
        <v>189</v>
      </c>
      <c r="D3768" t="s">
        <v>2282</v>
      </c>
      <c r="E3768" t="s">
        <v>5452</v>
      </c>
      <c r="F3768" t="s">
        <v>3234</v>
      </c>
      <c r="G3768" t="s">
        <v>2158</v>
      </c>
      <c r="H3768" t="s">
        <v>446</v>
      </c>
      <c r="I3768" s="122">
        <v>41.86</v>
      </c>
      <c r="J3768" s="122">
        <v>5.0030000000000001</v>
      </c>
      <c r="K3768" s="122">
        <v>10.374000000000001</v>
      </c>
      <c r="L3768" s="122">
        <v>8.9209999999999994</v>
      </c>
      <c r="M3768" s="122">
        <v>0.153</v>
      </c>
      <c r="N3768" s="122">
        <v>10.923999999999999</v>
      </c>
      <c r="O3768" s="122">
        <v>22.603999999999999</v>
      </c>
      <c r="P3768" s="122">
        <v>0.60899999999999999</v>
      </c>
      <c r="R3768" s="122">
        <v>6.0000000000000001E-3</v>
      </c>
      <c r="S3768" s="122">
        <v>68.580739066014118</v>
      </c>
      <c r="T3768" s="122">
        <v>100.45399999999999</v>
      </c>
    </row>
    <row r="3769" spans="1:20" x14ac:dyDescent="0.25">
      <c r="A3769" t="s">
        <v>3234</v>
      </c>
      <c r="B3769" t="s">
        <v>3339</v>
      </c>
      <c r="C3769" t="s">
        <v>189</v>
      </c>
      <c r="D3769" t="s">
        <v>2282</v>
      </c>
      <c r="E3769" t="s">
        <v>5452</v>
      </c>
      <c r="F3769" t="s">
        <v>3234</v>
      </c>
      <c r="G3769" t="s">
        <v>2158</v>
      </c>
      <c r="H3769" t="s">
        <v>447</v>
      </c>
      <c r="I3769" s="122">
        <v>43.73</v>
      </c>
      <c r="J3769" s="122">
        <v>4.1900000000000004</v>
      </c>
      <c r="K3769" s="122">
        <v>8.8379999999999992</v>
      </c>
      <c r="L3769" s="122">
        <v>8.3070000000000004</v>
      </c>
      <c r="M3769" s="122">
        <v>0.192</v>
      </c>
      <c r="N3769" s="122">
        <v>11.545</v>
      </c>
      <c r="O3769" s="122">
        <v>22.861999999999998</v>
      </c>
      <c r="P3769" s="122">
        <v>0.59299999999999997</v>
      </c>
      <c r="R3769" s="122">
        <v>0</v>
      </c>
      <c r="S3769" s="122">
        <v>71.242488114840313</v>
      </c>
      <c r="T3769" s="122">
        <v>100.25700000000001</v>
      </c>
    </row>
    <row r="3770" spans="1:20" x14ac:dyDescent="0.25">
      <c r="A3770" t="s">
        <v>3234</v>
      </c>
      <c r="B3770" t="s">
        <v>3339</v>
      </c>
      <c r="C3770" t="s">
        <v>189</v>
      </c>
      <c r="D3770" t="s">
        <v>2282</v>
      </c>
      <c r="E3770" t="s">
        <v>5452</v>
      </c>
      <c r="F3770" t="s">
        <v>3234</v>
      </c>
      <c r="G3770" t="s">
        <v>2158</v>
      </c>
      <c r="H3770" t="s">
        <v>448</v>
      </c>
      <c r="I3770" s="122">
        <v>44.204999999999998</v>
      </c>
      <c r="J3770" s="122">
        <v>3.5</v>
      </c>
      <c r="K3770" s="122">
        <v>9.7409999999999997</v>
      </c>
      <c r="L3770" s="122">
        <v>7.9029999999999996</v>
      </c>
      <c r="M3770" s="122">
        <v>0.14899999999999999</v>
      </c>
      <c r="N3770" s="122">
        <v>11.956</v>
      </c>
      <c r="O3770" s="122">
        <v>22.44</v>
      </c>
      <c r="P3770" s="122">
        <v>0.64800000000000002</v>
      </c>
      <c r="R3770" s="122">
        <v>0.32700000000000001</v>
      </c>
      <c r="S3770" s="122">
        <v>72.948815968088155</v>
      </c>
      <c r="T3770" s="122">
        <v>100.869</v>
      </c>
    </row>
    <row r="3771" spans="1:20" x14ac:dyDescent="0.25">
      <c r="A3771" t="s">
        <v>3234</v>
      </c>
      <c r="B3771" t="s">
        <v>3339</v>
      </c>
      <c r="C3771" t="s">
        <v>189</v>
      </c>
      <c r="D3771" t="s">
        <v>2282</v>
      </c>
      <c r="E3771" t="s">
        <v>5452</v>
      </c>
      <c r="F3771" t="s">
        <v>3234</v>
      </c>
      <c r="G3771" t="s">
        <v>2158</v>
      </c>
      <c r="H3771" t="s">
        <v>449</v>
      </c>
      <c r="I3771" s="122">
        <v>48.981000000000002</v>
      </c>
      <c r="J3771" s="122">
        <v>1.8680000000000001</v>
      </c>
      <c r="K3771" s="122">
        <v>5.3810000000000002</v>
      </c>
      <c r="L3771" s="122">
        <v>6.875</v>
      </c>
      <c r="M3771" s="122">
        <v>0.17</v>
      </c>
      <c r="N3771" s="122">
        <v>14.336</v>
      </c>
      <c r="O3771" s="122">
        <v>22.247</v>
      </c>
      <c r="P3771" s="122">
        <v>0.57799999999999996</v>
      </c>
      <c r="R3771" s="122">
        <v>0.157</v>
      </c>
      <c r="S3771" s="122">
        <v>78.800114518182767</v>
      </c>
      <c r="T3771" s="122">
        <v>100.593</v>
      </c>
    </row>
    <row r="3772" spans="1:20" x14ac:dyDescent="0.25">
      <c r="A3772" t="s">
        <v>3234</v>
      </c>
      <c r="B3772" t="s">
        <v>3339</v>
      </c>
      <c r="C3772" t="s">
        <v>189</v>
      </c>
      <c r="D3772" t="s">
        <v>2282</v>
      </c>
      <c r="E3772" t="s">
        <v>5452</v>
      </c>
      <c r="F3772" t="s">
        <v>3234</v>
      </c>
      <c r="G3772" t="s">
        <v>2158</v>
      </c>
      <c r="H3772" t="s">
        <v>450</v>
      </c>
      <c r="I3772" s="122">
        <v>49.277999999999999</v>
      </c>
      <c r="J3772" s="122">
        <v>2.1560000000000001</v>
      </c>
      <c r="K3772" s="122">
        <v>4.4530000000000003</v>
      </c>
      <c r="L3772" s="122">
        <v>7.3280000000000003</v>
      </c>
      <c r="M3772" s="122">
        <v>0.184</v>
      </c>
      <c r="N3772" s="122">
        <v>14.289</v>
      </c>
      <c r="O3772" s="122">
        <v>23.001999999999999</v>
      </c>
      <c r="P3772" s="122">
        <v>0.44700000000000001</v>
      </c>
      <c r="R3772" s="122">
        <v>0</v>
      </c>
      <c r="S3772" s="122">
        <v>77.657611092474625</v>
      </c>
      <c r="T3772" s="122">
        <v>101.137</v>
      </c>
    </row>
    <row r="3773" spans="1:20" x14ac:dyDescent="0.25">
      <c r="A3773" t="s">
        <v>3234</v>
      </c>
      <c r="B3773" t="s">
        <v>3339</v>
      </c>
      <c r="C3773" t="s">
        <v>189</v>
      </c>
      <c r="D3773" t="s">
        <v>2282</v>
      </c>
      <c r="E3773" t="s">
        <v>5452</v>
      </c>
      <c r="F3773" t="s">
        <v>3234</v>
      </c>
      <c r="G3773" t="s">
        <v>2158</v>
      </c>
      <c r="H3773" t="s">
        <v>451</v>
      </c>
      <c r="I3773" s="122">
        <v>48.170999999999999</v>
      </c>
      <c r="J3773" s="122">
        <v>2.9079999999999999</v>
      </c>
      <c r="K3773" s="122">
        <v>4.7690000000000001</v>
      </c>
      <c r="L3773" s="122">
        <v>8.2309999999999999</v>
      </c>
      <c r="M3773" s="122">
        <v>0.24199999999999999</v>
      </c>
      <c r="N3773" s="122">
        <v>13.609</v>
      </c>
      <c r="O3773" s="122">
        <v>22.637</v>
      </c>
      <c r="P3773" s="122">
        <v>0.45600000000000002</v>
      </c>
      <c r="R3773" s="122">
        <v>5.0000000000000001E-3</v>
      </c>
      <c r="S3773" s="122">
        <v>74.665674922913979</v>
      </c>
      <c r="T3773" s="122">
        <v>101.02800000000001</v>
      </c>
    </row>
    <row r="3774" spans="1:20" x14ac:dyDescent="0.25">
      <c r="A3774" t="s">
        <v>3234</v>
      </c>
      <c r="B3774" t="s">
        <v>3339</v>
      </c>
      <c r="C3774" t="s">
        <v>189</v>
      </c>
      <c r="D3774" t="s">
        <v>2282</v>
      </c>
      <c r="E3774" t="s">
        <v>5452</v>
      </c>
      <c r="F3774" t="s">
        <v>3234</v>
      </c>
      <c r="G3774" t="s">
        <v>2158</v>
      </c>
      <c r="H3774" t="s">
        <v>452</v>
      </c>
      <c r="I3774" s="122">
        <v>44.933</v>
      </c>
      <c r="J3774" s="122">
        <v>3.4159999999999999</v>
      </c>
      <c r="K3774" s="122">
        <v>8.5060000000000002</v>
      </c>
      <c r="L3774" s="122">
        <v>7.9550000000000001</v>
      </c>
      <c r="M3774" s="122">
        <v>0.17399999999999999</v>
      </c>
      <c r="N3774" s="122">
        <v>12.071999999999999</v>
      </c>
      <c r="O3774" s="122">
        <v>22.821000000000002</v>
      </c>
      <c r="P3774" s="122">
        <v>0.65600000000000003</v>
      </c>
      <c r="R3774" s="122">
        <v>3.7999999999999999E-2</v>
      </c>
      <c r="S3774" s="122">
        <v>73.009892137134528</v>
      </c>
      <c r="T3774" s="122">
        <v>100.571</v>
      </c>
    </row>
    <row r="3775" spans="1:20" x14ac:dyDescent="0.25">
      <c r="A3775" t="s">
        <v>3234</v>
      </c>
      <c r="B3775" t="s">
        <v>3339</v>
      </c>
      <c r="C3775" t="s">
        <v>189</v>
      </c>
      <c r="D3775" t="s">
        <v>2282</v>
      </c>
      <c r="E3775" t="s">
        <v>5452</v>
      </c>
      <c r="F3775" t="s">
        <v>3234</v>
      </c>
      <c r="G3775" t="s">
        <v>2158</v>
      </c>
      <c r="H3775" t="s">
        <v>453</v>
      </c>
      <c r="I3775" s="122">
        <v>41.956000000000003</v>
      </c>
      <c r="J3775" s="122">
        <v>5.2190000000000003</v>
      </c>
      <c r="K3775" s="122">
        <v>10.506</v>
      </c>
      <c r="L3775" s="122">
        <v>8.7100000000000009</v>
      </c>
      <c r="M3775" s="122">
        <v>0.24</v>
      </c>
      <c r="N3775" s="122">
        <v>10.867000000000001</v>
      </c>
      <c r="O3775" s="122">
        <v>22.241</v>
      </c>
      <c r="P3775" s="122">
        <v>0.63200000000000001</v>
      </c>
      <c r="R3775" s="122">
        <v>0</v>
      </c>
      <c r="S3775" s="122">
        <v>68.982372752009368</v>
      </c>
      <c r="T3775" s="122">
        <v>100.371</v>
      </c>
    </row>
    <row r="3776" spans="1:20" x14ac:dyDescent="0.25">
      <c r="A3776" t="s">
        <v>3234</v>
      </c>
      <c r="B3776" t="s">
        <v>3339</v>
      </c>
      <c r="C3776" t="s">
        <v>189</v>
      </c>
      <c r="D3776" t="s">
        <v>2282</v>
      </c>
      <c r="E3776" t="s">
        <v>5452</v>
      </c>
      <c r="F3776" t="s">
        <v>3234</v>
      </c>
      <c r="G3776" t="s">
        <v>2158</v>
      </c>
      <c r="H3776" t="s">
        <v>454</v>
      </c>
      <c r="I3776" s="122">
        <v>48.118000000000002</v>
      </c>
      <c r="J3776" s="122">
        <v>1.837</v>
      </c>
      <c r="K3776" s="122">
        <v>6.5049999999999999</v>
      </c>
      <c r="L3776" s="122">
        <v>6.2889999999999997</v>
      </c>
      <c r="M3776" s="122">
        <v>0.11600000000000001</v>
      </c>
      <c r="N3776" s="122">
        <v>14.095000000000001</v>
      </c>
      <c r="O3776" s="122">
        <v>22.946000000000002</v>
      </c>
      <c r="P3776" s="122">
        <v>0.55700000000000005</v>
      </c>
      <c r="R3776" s="122">
        <v>0.86</v>
      </c>
      <c r="S3776" s="122">
        <v>79.980154948757843</v>
      </c>
      <c r="T3776" s="122">
        <v>101.32299999999999</v>
      </c>
    </row>
    <row r="3777" spans="1:20" x14ac:dyDescent="0.25">
      <c r="A3777" t="s">
        <v>3234</v>
      </c>
      <c r="B3777" t="s">
        <v>3339</v>
      </c>
      <c r="C3777" t="s">
        <v>189</v>
      </c>
      <c r="D3777" t="s">
        <v>2282</v>
      </c>
      <c r="E3777" t="s">
        <v>5452</v>
      </c>
      <c r="F3777" t="s">
        <v>3234</v>
      </c>
      <c r="G3777" t="s">
        <v>2158</v>
      </c>
      <c r="H3777" t="s">
        <v>456</v>
      </c>
      <c r="I3777" s="122">
        <v>43.195</v>
      </c>
      <c r="J3777" s="122">
        <v>4.6859999999999999</v>
      </c>
      <c r="K3777" s="122">
        <v>9.6280000000000001</v>
      </c>
      <c r="L3777" s="122">
        <v>8.5879999999999992</v>
      </c>
      <c r="M3777" s="122">
        <v>0.219</v>
      </c>
      <c r="N3777" s="122">
        <v>11.169</v>
      </c>
      <c r="O3777" s="122">
        <v>22.835000000000001</v>
      </c>
      <c r="P3777" s="122">
        <v>0.64200000000000002</v>
      </c>
      <c r="R3777" s="122">
        <v>1.7000000000000001E-2</v>
      </c>
      <c r="S3777" s="122">
        <v>69.863634422137778</v>
      </c>
      <c r="T3777" s="122">
        <v>100.979</v>
      </c>
    </row>
    <row r="3778" spans="1:20" x14ac:dyDescent="0.25">
      <c r="A3778" t="s">
        <v>3234</v>
      </c>
      <c r="B3778" t="s">
        <v>3339</v>
      </c>
      <c r="C3778" t="s">
        <v>189</v>
      </c>
      <c r="D3778" t="s">
        <v>2282</v>
      </c>
      <c r="E3778" t="s">
        <v>5452</v>
      </c>
      <c r="F3778" t="s">
        <v>3234</v>
      </c>
      <c r="G3778" t="s">
        <v>2158</v>
      </c>
      <c r="H3778" t="s">
        <v>457</v>
      </c>
      <c r="I3778" s="122">
        <v>50.207999999999998</v>
      </c>
      <c r="J3778" s="122">
        <v>1.484</v>
      </c>
      <c r="K3778" s="122">
        <v>4.8520000000000003</v>
      </c>
      <c r="L3778" s="122">
        <v>5.9409999999999998</v>
      </c>
      <c r="M3778" s="122">
        <v>0.13500000000000001</v>
      </c>
      <c r="N3778" s="122">
        <v>15.27</v>
      </c>
      <c r="O3778" s="122">
        <v>22.637</v>
      </c>
      <c r="P3778" s="122">
        <v>0.504</v>
      </c>
      <c r="R3778" s="122">
        <v>0.58599999999999997</v>
      </c>
      <c r="S3778" s="122">
        <v>82.084002391523597</v>
      </c>
      <c r="T3778" s="122">
        <v>101.617</v>
      </c>
    </row>
    <row r="3779" spans="1:20" x14ac:dyDescent="0.25">
      <c r="A3779" t="s">
        <v>3234</v>
      </c>
      <c r="B3779" t="s">
        <v>3339</v>
      </c>
      <c r="C3779" t="s">
        <v>189</v>
      </c>
      <c r="D3779" t="s">
        <v>2282</v>
      </c>
      <c r="E3779" t="s">
        <v>5452</v>
      </c>
      <c r="F3779" t="s">
        <v>3234</v>
      </c>
      <c r="G3779" t="s">
        <v>2158</v>
      </c>
      <c r="H3779" t="s">
        <v>458</v>
      </c>
      <c r="I3779" s="122">
        <v>45.045999999999999</v>
      </c>
      <c r="J3779" s="122">
        <v>3.516</v>
      </c>
      <c r="K3779" s="122">
        <v>8.5299999999999994</v>
      </c>
      <c r="L3779" s="122">
        <v>7.944</v>
      </c>
      <c r="M3779" s="122">
        <v>0.17</v>
      </c>
      <c r="N3779" s="122">
        <v>12.144</v>
      </c>
      <c r="O3779" s="122">
        <v>23.114999999999998</v>
      </c>
      <c r="P3779" s="122">
        <v>0.63</v>
      </c>
      <c r="R3779" s="122">
        <v>1.2999999999999999E-2</v>
      </c>
      <c r="S3779" s="122">
        <v>73.154093823706106</v>
      </c>
      <c r="T3779" s="122">
        <v>101.108</v>
      </c>
    </row>
    <row r="3780" spans="1:20" x14ac:dyDescent="0.25">
      <c r="A3780" t="s">
        <v>3234</v>
      </c>
      <c r="B3780" t="s">
        <v>3339</v>
      </c>
      <c r="C3780" t="s">
        <v>189</v>
      </c>
      <c r="D3780" t="s">
        <v>2282</v>
      </c>
      <c r="E3780" t="s">
        <v>5452</v>
      </c>
      <c r="F3780" t="s">
        <v>3234</v>
      </c>
      <c r="G3780" t="s">
        <v>2158</v>
      </c>
      <c r="H3780" t="s">
        <v>459</v>
      </c>
      <c r="I3780" s="122">
        <v>50.142000000000003</v>
      </c>
      <c r="J3780" s="122">
        <v>1.4419999999999999</v>
      </c>
      <c r="K3780" s="122">
        <v>4.87</v>
      </c>
      <c r="L3780" s="122">
        <v>6.04</v>
      </c>
      <c r="M3780" s="122">
        <v>0.14199999999999999</v>
      </c>
      <c r="N3780" s="122">
        <v>14.981999999999999</v>
      </c>
      <c r="O3780" s="122">
        <v>22.812999999999999</v>
      </c>
      <c r="P3780" s="122">
        <v>0.54200000000000004</v>
      </c>
      <c r="R3780" s="122">
        <v>0.56999999999999995</v>
      </c>
      <c r="S3780" s="122">
        <v>81.554964167353333</v>
      </c>
      <c r="T3780" s="122">
        <v>101.54300000000001</v>
      </c>
    </row>
    <row r="3781" spans="1:20" x14ac:dyDescent="0.25">
      <c r="A3781" t="s">
        <v>3234</v>
      </c>
      <c r="B3781" t="s">
        <v>3339</v>
      </c>
      <c r="C3781" t="s">
        <v>189</v>
      </c>
      <c r="D3781" t="s">
        <v>2282</v>
      </c>
      <c r="E3781" t="s">
        <v>5452</v>
      </c>
      <c r="F3781" t="s">
        <v>3234</v>
      </c>
      <c r="G3781" t="s">
        <v>2158</v>
      </c>
      <c r="H3781" t="s">
        <v>460</v>
      </c>
      <c r="I3781" s="122">
        <v>43.863</v>
      </c>
      <c r="J3781" s="122">
        <v>3.8730000000000002</v>
      </c>
      <c r="K3781" s="122">
        <v>9.4689999999999994</v>
      </c>
      <c r="L3781" s="122">
        <v>8.1050000000000004</v>
      </c>
      <c r="M3781" s="122">
        <v>0.17</v>
      </c>
      <c r="N3781" s="122">
        <v>11.786</v>
      </c>
      <c r="O3781" s="122">
        <v>22.452999999999999</v>
      </c>
      <c r="P3781" s="122">
        <v>0.69699999999999995</v>
      </c>
      <c r="R3781" s="122">
        <v>0.129</v>
      </c>
      <c r="S3781" s="122">
        <v>72.161117928814591</v>
      </c>
      <c r="T3781" s="122">
        <v>100.545</v>
      </c>
    </row>
    <row r="3782" spans="1:20" x14ac:dyDescent="0.25">
      <c r="A3782" t="s">
        <v>3234</v>
      </c>
      <c r="B3782" t="s">
        <v>3339</v>
      </c>
      <c r="C3782" t="s">
        <v>189</v>
      </c>
      <c r="D3782" t="s">
        <v>2282</v>
      </c>
      <c r="E3782" t="s">
        <v>5452</v>
      </c>
      <c r="F3782" t="s">
        <v>3234</v>
      </c>
      <c r="G3782" t="s">
        <v>2158</v>
      </c>
      <c r="H3782" t="s">
        <v>461</v>
      </c>
      <c r="I3782" s="122">
        <v>42.243000000000002</v>
      </c>
      <c r="J3782" s="122">
        <v>4.9059999999999997</v>
      </c>
      <c r="K3782" s="122">
        <v>10.324</v>
      </c>
      <c r="L3782" s="122">
        <v>8.5980000000000008</v>
      </c>
      <c r="M3782" s="122">
        <v>0.22</v>
      </c>
      <c r="N3782" s="122">
        <v>10.91</v>
      </c>
      <c r="O3782" s="122">
        <v>22.643999999999998</v>
      </c>
      <c r="P3782" s="122">
        <v>0.57699999999999996</v>
      </c>
      <c r="R3782" s="122">
        <v>0</v>
      </c>
      <c r="S3782" s="122">
        <v>69.342627045733011</v>
      </c>
      <c r="T3782" s="122">
        <v>100.422</v>
      </c>
    </row>
    <row r="3783" spans="1:20" x14ac:dyDescent="0.25">
      <c r="A3783" t="s">
        <v>3234</v>
      </c>
      <c r="B3783" t="s">
        <v>3339</v>
      </c>
      <c r="C3783" t="s">
        <v>189</v>
      </c>
      <c r="D3783" t="s">
        <v>2282</v>
      </c>
      <c r="E3783" t="s">
        <v>5452</v>
      </c>
      <c r="F3783" t="s">
        <v>3234</v>
      </c>
      <c r="G3783" t="s">
        <v>2158</v>
      </c>
      <c r="H3783" t="s">
        <v>462</v>
      </c>
      <c r="I3783" s="122">
        <v>44.826000000000001</v>
      </c>
      <c r="J3783" s="122">
        <v>3.2309999999999999</v>
      </c>
      <c r="K3783" s="122">
        <v>8.6189999999999998</v>
      </c>
      <c r="L3783" s="122">
        <v>7.9619999999999997</v>
      </c>
      <c r="M3783" s="122">
        <v>0.13500000000000001</v>
      </c>
      <c r="N3783" s="122">
        <v>12.334</v>
      </c>
      <c r="O3783" s="122">
        <v>22.524000000000001</v>
      </c>
      <c r="P3783" s="122">
        <v>0.72199999999999998</v>
      </c>
      <c r="R3783" s="122">
        <v>0.01</v>
      </c>
      <c r="S3783" s="122">
        <v>73.413727098748495</v>
      </c>
      <c r="T3783" s="122">
        <v>100.363</v>
      </c>
    </row>
    <row r="3784" spans="1:20" x14ac:dyDescent="0.25">
      <c r="A3784" t="s">
        <v>3234</v>
      </c>
      <c r="B3784" t="s">
        <v>3339</v>
      </c>
      <c r="C3784" t="s">
        <v>189</v>
      </c>
      <c r="D3784" t="s">
        <v>2282</v>
      </c>
      <c r="E3784" t="s">
        <v>5452</v>
      </c>
      <c r="F3784" t="s">
        <v>3234</v>
      </c>
      <c r="G3784" t="s">
        <v>2158</v>
      </c>
      <c r="H3784" t="s">
        <v>463</v>
      </c>
      <c r="I3784" s="122">
        <v>44.487000000000002</v>
      </c>
      <c r="J3784" s="122">
        <v>3.52</v>
      </c>
      <c r="K3784" s="122">
        <v>8.4410000000000007</v>
      </c>
      <c r="L3784" s="122">
        <v>7.8940000000000001</v>
      </c>
      <c r="M3784" s="122">
        <v>0.153</v>
      </c>
      <c r="N3784" s="122">
        <v>12.465</v>
      </c>
      <c r="O3784" s="122">
        <v>22.745999999999999</v>
      </c>
      <c r="P3784" s="122">
        <v>0.67900000000000005</v>
      </c>
      <c r="R3784" s="122">
        <v>3.3000000000000002E-2</v>
      </c>
      <c r="S3784" s="122">
        <v>73.785667404874445</v>
      </c>
      <c r="T3784" s="122">
        <v>100.41800000000001</v>
      </c>
    </row>
    <row r="3785" spans="1:20" x14ac:dyDescent="0.25">
      <c r="A3785" t="s">
        <v>3234</v>
      </c>
      <c r="B3785" t="s">
        <v>3339</v>
      </c>
      <c r="C3785" t="s">
        <v>189</v>
      </c>
      <c r="D3785" t="s">
        <v>2282</v>
      </c>
      <c r="E3785" t="s">
        <v>5452</v>
      </c>
      <c r="F3785" t="s">
        <v>3234</v>
      </c>
      <c r="G3785" t="s">
        <v>2158</v>
      </c>
      <c r="H3785" t="s">
        <v>464</v>
      </c>
      <c r="I3785" s="122">
        <v>47.857999999999997</v>
      </c>
      <c r="J3785" s="122">
        <v>2.1789999999999998</v>
      </c>
      <c r="K3785" s="122">
        <v>6.4370000000000003</v>
      </c>
      <c r="L3785" s="122">
        <v>7.1150000000000002</v>
      </c>
      <c r="M3785" s="122">
        <v>0.14299999999999999</v>
      </c>
      <c r="N3785" s="122">
        <v>13.656000000000001</v>
      </c>
      <c r="O3785" s="122">
        <v>22.628</v>
      </c>
      <c r="P3785" s="122">
        <v>0.63200000000000001</v>
      </c>
      <c r="R3785" s="122">
        <v>4.0000000000000001E-3</v>
      </c>
      <c r="S3785" s="122">
        <v>77.382036152406371</v>
      </c>
      <c r="T3785" s="122">
        <v>100.652</v>
      </c>
    </row>
    <row r="3786" spans="1:20" x14ac:dyDescent="0.25">
      <c r="A3786" t="s">
        <v>3234</v>
      </c>
      <c r="B3786" t="s">
        <v>3339</v>
      </c>
      <c r="C3786" t="s">
        <v>189</v>
      </c>
      <c r="D3786" t="s">
        <v>2282</v>
      </c>
      <c r="E3786" t="s">
        <v>5452</v>
      </c>
      <c r="F3786" t="s">
        <v>3234</v>
      </c>
      <c r="G3786" t="s">
        <v>2158</v>
      </c>
      <c r="H3786" t="s">
        <v>465</v>
      </c>
      <c r="I3786" s="122">
        <v>47.402999999999999</v>
      </c>
      <c r="J3786" s="122">
        <v>2.3530000000000002</v>
      </c>
      <c r="K3786" s="122">
        <v>6.8609999999999998</v>
      </c>
      <c r="L3786" s="122">
        <v>7.5069999999999997</v>
      </c>
      <c r="M3786" s="122">
        <v>0.13100000000000001</v>
      </c>
      <c r="N3786" s="122">
        <v>13.292</v>
      </c>
      <c r="O3786" s="122">
        <v>22.832999999999998</v>
      </c>
      <c r="P3786" s="122">
        <v>0.67600000000000005</v>
      </c>
      <c r="R3786" s="122">
        <v>0.01</v>
      </c>
      <c r="S3786" s="122">
        <v>75.939452687438944</v>
      </c>
      <c r="T3786" s="122">
        <v>101.066</v>
      </c>
    </row>
    <row r="3787" spans="1:20" x14ac:dyDescent="0.25">
      <c r="A3787" t="s">
        <v>3234</v>
      </c>
      <c r="B3787" t="s">
        <v>3339</v>
      </c>
      <c r="C3787" t="s">
        <v>189</v>
      </c>
      <c r="D3787" t="s">
        <v>2282</v>
      </c>
      <c r="E3787" t="s">
        <v>5452</v>
      </c>
      <c r="F3787" t="s">
        <v>3234</v>
      </c>
      <c r="G3787" t="s">
        <v>2158</v>
      </c>
      <c r="H3787" t="s">
        <v>466</v>
      </c>
      <c r="I3787" s="122">
        <v>48.814999999999998</v>
      </c>
      <c r="J3787" s="122">
        <v>2.2109999999999999</v>
      </c>
      <c r="K3787" s="122">
        <v>4.9749999999999996</v>
      </c>
      <c r="L3787" s="122">
        <v>7.4379999999999997</v>
      </c>
      <c r="M3787" s="122">
        <v>0.21099999999999999</v>
      </c>
      <c r="N3787" s="122">
        <v>14.092000000000001</v>
      </c>
      <c r="O3787" s="122">
        <v>22.847000000000001</v>
      </c>
      <c r="P3787" s="122">
        <v>0.46400000000000002</v>
      </c>
      <c r="R3787" s="122">
        <v>1.7999999999999999E-2</v>
      </c>
      <c r="S3787" s="122">
        <v>77.154252859127766</v>
      </c>
      <c r="T3787" s="122">
        <v>101.071</v>
      </c>
    </row>
    <row r="3788" spans="1:20" x14ac:dyDescent="0.25">
      <c r="A3788" t="s">
        <v>3234</v>
      </c>
      <c r="B3788" t="s">
        <v>3339</v>
      </c>
      <c r="C3788" t="s">
        <v>189</v>
      </c>
      <c r="D3788" t="s">
        <v>2282</v>
      </c>
      <c r="E3788" t="s">
        <v>5452</v>
      </c>
      <c r="F3788" t="s">
        <v>3234</v>
      </c>
      <c r="G3788" t="s">
        <v>2158</v>
      </c>
      <c r="H3788" t="s">
        <v>467</v>
      </c>
      <c r="I3788" s="122">
        <v>44.781999999999996</v>
      </c>
      <c r="J3788" s="122">
        <v>3.077</v>
      </c>
      <c r="K3788" s="122">
        <v>8.5169999999999995</v>
      </c>
      <c r="L3788" s="122">
        <v>11.141</v>
      </c>
      <c r="M3788" s="122">
        <v>0.375</v>
      </c>
      <c r="N3788" s="122">
        <v>9.4109999999999996</v>
      </c>
      <c r="O3788" s="122">
        <v>22.516999999999999</v>
      </c>
      <c r="P3788" s="122">
        <v>1.3440000000000001</v>
      </c>
      <c r="R3788" s="122">
        <v>1.2E-2</v>
      </c>
      <c r="S3788" s="122">
        <v>60.091610593451392</v>
      </c>
      <c r="T3788" s="122">
        <v>101.176</v>
      </c>
    </row>
    <row r="3789" spans="1:20" x14ac:dyDescent="0.25">
      <c r="A3789" t="s">
        <v>3234</v>
      </c>
      <c r="B3789" t="s">
        <v>3339</v>
      </c>
      <c r="C3789" t="s">
        <v>189</v>
      </c>
      <c r="D3789" t="s">
        <v>2282</v>
      </c>
      <c r="E3789" t="s">
        <v>5452</v>
      </c>
      <c r="F3789" t="s">
        <v>3234</v>
      </c>
      <c r="G3789" t="s">
        <v>2158</v>
      </c>
      <c r="H3789" t="s">
        <v>468</v>
      </c>
      <c r="I3789" s="122">
        <v>49.451999999999998</v>
      </c>
      <c r="J3789" s="122">
        <v>2.0150000000000001</v>
      </c>
      <c r="K3789" s="122">
        <v>4.4690000000000003</v>
      </c>
      <c r="L3789" s="122">
        <v>7.2110000000000003</v>
      </c>
      <c r="M3789" s="122">
        <v>0.223</v>
      </c>
      <c r="N3789" s="122">
        <v>14.467000000000001</v>
      </c>
      <c r="O3789" s="122">
        <v>22.927</v>
      </c>
      <c r="P3789" s="122">
        <v>0.47799999999999998</v>
      </c>
      <c r="R3789" s="122">
        <v>8.0000000000000002E-3</v>
      </c>
      <c r="S3789" s="122">
        <v>78.147777984342838</v>
      </c>
      <c r="T3789" s="122">
        <v>101.25</v>
      </c>
    </row>
    <row r="3790" spans="1:20" x14ac:dyDescent="0.25">
      <c r="A3790" t="s">
        <v>3234</v>
      </c>
      <c r="B3790" t="s">
        <v>3339</v>
      </c>
      <c r="C3790" t="s">
        <v>189</v>
      </c>
      <c r="D3790" t="s">
        <v>2282</v>
      </c>
      <c r="E3790" t="s">
        <v>5452</v>
      </c>
      <c r="F3790" t="s">
        <v>3234</v>
      </c>
      <c r="G3790" t="s">
        <v>2158</v>
      </c>
      <c r="H3790" t="s">
        <v>469</v>
      </c>
      <c r="I3790" s="122">
        <v>49.369</v>
      </c>
      <c r="J3790" s="122">
        <v>1.968</v>
      </c>
      <c r="K3790" s="122">
        <v>4.4720000000000004</v>
      </c>
      <c r="L3790" s="122">
        <v>7.0359999999999996</v>
      </c>
      <c r="M3790" s="122">
        <v>0.217</v>
      </c>
      <c r="N3790" s="122">
        <v>14.353</v>
      </c>
      <c r="O3790" s="122">
        <v>23.026</v>
      </c>
      <c r="P3790" s="122">
        <v>0.49399999999999999</v>
      </c>
      <c r="R3790" s="122">
        <v>0</v>
      </c>
      <c r="S3790" s="122">
        <v>78.430889221677347</v>
      </c>
      <c r="T3790" s="122">
        <v>100.935</v>
      </c>
    </row>
    <row r="3791" spans="1:20" x14ac:dyDescent="0.25">
      <c r="A3791" t="s">
        <v>3234</v>
      </c>
      <c r="B3791" t="s">
        <v>3339</v>
      </c>
      <c r="C3791" t="s">
        <v>189</v>
      </c>
      <c r="D3791" t="s">
        <v>2282</v>
      </c>
      <c r="E3791" t="s">
        <v>5452</v>
      </c>
      <c r="F3791" t="s">
        <v>3234</v>
      </c>
      <c r="G3791" t="s">
        <v>2158</v>
      </c>
      <c r="H3791" t="s">
        <v>470</v>
      </c>
      <c r="I3791" s="122">
        <v>42.521000000000001</v>
      </c>
      <c r="J3791" s="122">
        <v>3.5739999999999998</v>
      </c>
      <c r="K3791" s="122">
        <v>10.194000000000001</v>
      </c>
      <c r="L3791" s="122">
        <v>11.446</v>
      </c>
      <c r="M3791" s="122">
        <v>0.36599999999999999</v>
      </c>
      <c r="N3791" s="122">
        <v>8.7870000000000008</v>
      </c>
      <c r="O3791" s="122">
        <v>22.553999999999998</v>
      </c>
      <c r="P3791" s="122">
        <v>1.008</v>
      </c>
      <c r="R3791" s="122">
        <v>1.2999999999999999E-2</v>
      </c>
      <c r="S3791" s="122">
        <v>57.778068841544588</v>
      </c>
      <c r="T3791" s="122">
        <v>100.46299999999999</v>
      </c>
    </row>
    <row r="3792" spans="1:20" x14ac:dyDescent="0.25">
      <c r="A3792" t="s">
        <v>3234</v>
      </c>
      <c r="B3792" t="s">
        <v>3339</v>
      </c>
      <c r="C3792" t="s">
        <v>189</v>
      </c>
      <c r="D3792" t="s">
        <v>2282</v>
      </c>
      <c r="E3792" t="s">
        <v>5452</v>
      </c>
      <c r="F3792" t="s">
        <v>3234</v>
      </c>
      <c r="G3792" t="s">
        <v>2158</v>
      </c>
      <c r="H3792" t="s">
        <v>470</v>
      </c>
      <c r="I3792" s="122">
        <v>42.610999999999997</v>
      </c>
      <c r="J3792" s="122">
        <v>3.5150000000000001</v>
      </c>
      <c r="K3792" s="122">
        <v>10.007999999999999</v>
      </c>
      <c r="L3792" s="122">
        <v>11.462999999999999</v>
      </c>
      <c r="M3792" s="122">
        <v>0.32900000000000001</v>
      </c>
      <c r="N3792" s="122">
        <v>8.8550000000000004</v>
      </c>
      <c r="O3792" s="122">
        <v>22.515999999999998</v>
      </c>
      <c r="P3792" s="122">
        <v>1.002</v>
      </c>
      <c r="R3792" s="122">
        <v>0</v>
      </c>
      <c r="S3792" s="122">
        <v>57.929848513549153</v>
      </c>
      <c r="T3792" s="122">
        <v>100.29900000000001</v>
      </c>
    </row>
    <row r="3793" spans="1:20" x14ac:dyDescent="0.25">
      <c r="A3793" t="s">
        <v>3234</v>
      </c>
      <c r="B3793" t="s">
        <v>3339</v>
      </c>
      <c r="C3793" t="s">
        <v>189</v>
      </c>
      <c r="D3793" t="s">
        <v>2282</v>
      </c>
      <c r="E3793" t="s">
        <v>5452</v>
      </c>
      <c r="F3793" t="s">
        <v>3234</v>
      </c>
      <c r="G3793" t="s">
        <v>2158</v>
      </c>
      <c r="H3793" t="s">
        <v>471</v>
      </c>
      <c r="I3793" s="122">
        <v>48.078000000000003</v>
      </c>
      <c r="J3793" s="122">
        <v>2.6880000000000002</v>
      </c>
      <c r="K3793" s="122">
        <v>5.2270000000000003</v>
      </c>
      <c r="L3793" s="122">
        <v>7.9</v>
      </c>
      <c r="M3793" s="122">
        <v>0.245</v>
      </c>
      <c r="N3793" s="122">
        <v>13.923999999999999</v>
      </c>
      <c r="O3793" s="122">
        <v>22.678999999999998</v>
      </c>
      <c r="P3793" s="122">
        <v>0.47199999999999998</v>
      </c>
      <c r="R3793" s="122">
        <v>1.0999999999999999E-2</v>
      </c>
      <c r="S3793" s="122">
        <v>75.855757585044529</v>
      </c>
      <c r="T3793" s="122">
        <v>101.224</v>
      </c>
    </row>
    <row r="3794" spans="1:20" x14ac:dyDescent="0.25">
      <c r="A3794" t="s">
        <v>3234</v>
      </c>
      <c r="B3794" t="s">
        <v>3339</v>
      </c>
      <c r="C3794" t="s">
        <v>189</v>
      </c>
      <c r="D3794" t="s">
        <v>2282</v>
      </c>
      <c r="E3794" t="s">
        <v>5452</v>
      </c>
      <c r="F3794" t="s">
        <v>3234</v>
      </c>
      <c r="G3794" t="s">
        <v>2158</v>
      </c>
      <c r="H3794" t="s">
        <v>471</v>
      </c>
      <c r="I3794" s="122">
        <v>47.99</v>
      </c>
      <c r="J3794" s="122">
        <v>2.875</v>
      </c>
      <c r="K3794" s="122">
        <v>5.09</v>
      </c>
      <c r="L3794" s="122">
        <v>8.1690000000000005</v>
      </c>
      <c r="M3794" s="122">
        <v>0.27700000000000002</v>
      </c>
      <c r="N3794" s="122">
        <v>13.512</v>
      </c>
      <c r="O3794" s="122">
        <v>22.664999999999999</v>
      </c>
      <c r="P3794" s="122">
        <v>0.51800000000000002</v>
      </c>
      <c r="R3794" s="122">
        <v>4.0000000000000001E-3</v>
      </c>
      <c r="S3794" s="122">
        <v>74.673389104026739</v>
      </c>
      <c r="T3794" s="122">
        <v>101.1</v>
      </c>
    </row>
    <row r="3795" spans="1:20" x14ac:dyDescent="0.25">
      <c r="A3795" t="s">
        <v>3234</v>
      </c>
      <c r="B3795" t="s">
        <v>3339</v>
      </c>
      <c r="C3795" t="s">
        <v>189</v>
      </c>
      <c r="D3795" t="s">
        <v>2282</v>
      </c>
      <c r="E3795" t="s">
        <v>5452</v>
      </c>
      <c r="F3795" t="s">
        <v>3234</v>
      </c>
      <c r="G3795" t="s">
        <v>2158</v>
      </c>
      <c r="H3795" t="s">
        <v>472</v>
      </c>
      <c r="I3795" s="122">
        <v>43.512</v>
      </c>
      <c r="J3795" s="122">
        <v>3.1070000000000002</v>
      </c>
      <c r="K3795" s="122">
        <v>9.4540000000000006</v>
      </c>
      <c r="L3795" s="122">
        <v>11.587999999999999</v>
      </c>
      <c r="M3795" s="122">
        <v>0.378</v>
      </c>
      <c r="N3795" s="122">
        <v>9.0649999999999995</v>
      </c>
      <c r="O3795" s="122">
        <v>22.866</v>
      </c>
      <c r="P3795" s="122">
        <v>0.93100000000000005</v>
      </c>
      <c r="R3795" s="122">
        <v>0</v>
      </c>
      <c r="S3795" s="122">
        <v>58.236443289089223</v>
      </c>
      <c r="T3795" s="122">
        <v>100.901</v>
      </c>
    </row>
    <row r="3796" spans="1:20" x14ac:dyDescent="0.25">
      <c r="A3796" t="s">
        <v>3234</v>
      </c>
      <c r="B3796" t="s">
        <v>3339</v>
      </c>
      <c r="C3796" t="s">
        <v>189</v>
      </c>
      <c r="D3796" t="s">
        <v>2282</v>
      </c>
      <c r="E3796" t="s">
        <v>5452</v>
      </c>
      <c r="F3796" t="s">
        <v>3234</v>
      </c>
      <c r="G3796" t="s">
        <v>2158</v>
      </c>
      <c r="H3796" t="s">
        <v>473</v>
      </c>
      <c r="I3796" s="122">
        <v>47.942999999999998</v>
      </c>
      <c r="J3796" s="122">
        <v>2.2679999999999998</v>
      </c>
      <c r="K3796" s="122">
        <v>6.4560000000000004</v>
      </c>
      <c r="L3796" s="122">
        <v>7.0369999999999999</v>
      </c>
      <c r="M3796" s="122">
        <v>0.191</v>
      </c>
      <c r="N3796" s="122">
        <v>13.813000000000001</v>
      </c>
      <c r="O3796" s="122">
        <v>22.581</v>
      </c>
      <c r="P3796" s="122">
        <v>0.58499999999999996</v>
      </c>
      <c r="R3796" s="122">
        <v>0.08</v>
      </c>
      <c r="S3796" s="122">
        <v>77.772621960127339</v>
      </c>
      <c r="T3796" s="122">
        <v>100.95399999999999</v>
      </c>
    </row>
    <row r="3797" spans="1:20" x14ac:dyDescent="0.25">
      <c r="A3797" t="s">
        <v>3234</v>
      </c>
      <c r="B3797" t="s">
        <v>3339</v>
      </c>
      <c r="C3797" t="s">
        <v>189</v>
      </c>
      <c r="D3797" t="s">
        <v>2282</v>
      </c>
      <c r="E3797" t="s">
        <v>5452</v>
      </c>
      <c r="F3797" t="s">
        <v>3234</v>
      </c>
      <c r="G3797" t="s">
        <v>2158</v>
      </c>
      <c r="H3797" t="s">
        <v>474</v>
      </c>
      <c r="I3797" s="122">
        <v>46.511000000000003</v>
      </c>
      <c r="J3797" s="122">
        <v>2.5219999999999998</v>
      </c>
      <c r="K3797" s="122">
        <v>7.8710000000000004</v>
      </c>
      <c r="L3797" s="122">
        <v>7.2069999999999999</v>
      </c>
      <c r="M3797" s="122">
        <v>0.104</v>
      </c>
      <c r="N3797" s="122">
        <v>12.987</v>
      </c>
      <c r="O3797" s="122">
        <v>22.401</v>
      </c>
      <c r="P3797" s="122">
        <v>0.60699999999999998</v>
      </c>
      <c r="R3797" s="122">
        <v>0.22700000000000001</v>
      </c>
      <c r="S3797" s="122">
        <v>76.259011021512308</v>
      </c>
      <c r="T3797" s="122">
        <v>100.437</v>
      </c>
    </row>
    <row r="3798" spans="1:20" x14ac:dyDescent="0.25">
      <c r="A3798" t="s">
        <v>3234</v>
      </c>
      <c r="B3798" t="s">
        <v>3339</v>
      </c>
      <c r="C3798" t="s">
        <v>189</v>
      </c>
      <c r="D3798" t="s">
        <v>2282</v>
      </c>
      <c r="E3798" t="s">
        <v>5452</v>
      </c>
      <c r="F3798" t="s">
        <v>3234</v>
      </c>
      <c r="G3798" t="s">
        <v>2158</v>
      </c>
      <c r="H3798" t="s">
        <v>475</v>
      </c>
      <c r="I3798" s="122">
        <v>49.23</v>
      </c>
      <c r="J3798" s="122">
        <v>1.87</v>
      </c>
      <c r="K3798" s="122">
        <v>5.0519999999999996</v>
      </c>
      <c r="L3798" s="122">
        <v>6.77</v>
      </c>
      <c r="M3798" s="122">
        <v>0.2</v>
      </c>
      <c r="N3798" s="122">
        <v>14.465999999999999</v>
      </c>
      <c r="O3798" s="122">
        <v>22.768000000000001</v>
      </c>
      <c r="P3798" s="122">
        <v>0.52100000000000002</v>
      </c>
      <c r="R3798" s="122">
        <v>7.5999999999999998E-2</v>
      </c>
      <c r="S3798" s="122">
        <v>79.205157857088238</v>
      </c>
      <c r="T3798" s="122">
        <v>100.953</v>
      </c>
    </row>
    <row r="3799" spans="1:20" x14ac:dyDescent="0.25">
      <c r="A3799" t="s">
        <v>3234</v>
      </c>
      <c r="B3799" t="s">
        <v>3339</v>
      </c>
      <c r="C3799" t="s">
        <v>189</v>
      </c>
      <c r="D3799" t="s">
        <v>2282</v>
      </c>
      <c r="E3799" t="s">
        <v>5452</v>
      </c>
      <c r="F3799" t="s">
        <v>3234</v>
      </c>
      <c r="G3799" t="s">
        <v>2158</v>
      </c>
      <c r="H3799" t="s">
        <v>476</v>
      </c>
      <c r="I3799" s="122">
        <v>48.93</v>
      </c>
      <c r="J3799" s="122">
        <v>1.899</v>
      </c>
      <c r="K3799" s="122">
        <v>4.625</v>
      </c>
      <c r="L3799" s="122">
        <v>6.77</v>
      </c>
      <c r="M3799" s="122">
        <v>0.188</v>
      </c>
      <c r="N3799" s="122">
        <v>14.548</v>
      </c>
      <c r="O3799" s="122">
        <v>22.491</v>
      </c>
      <c r="P3799" s="122">
        <v>0.47299999999999998</v>
      </c>
      <c r="R3799" s="122">
        <v>6.8000000000000005E-2</v>
      </c>
      <c r="S3799" s="122">
        <v>79.298103489912691</v>
      </c>
      <c r="T3799" s="122">
        <v>99.992000000000004</v>
      </c>
    </row>
    <row r="3800" spans="1:20" x14ac:dyDescent="0.25">
      <c r="A3800" t="s">
        <v>3234</v>
      </c>
      <c r="B3800" t="s">
        <v>3339</v>
      </c>
      <c r="C3800" t="s">
        <v>189</v>
      </c>
      <c r="D3800" t="s">
        <v>2282</v>
      </c>
      <c r="E3800" t="s">
        <v>5452</v>
      </c>
      <c r="F3800" t="s">
        <v>3234</v>
      </c>
      <c r="G3800" t="s">
        <v>2158</v>
      </c>
      <c r="H3800" t="s">
        <v>477</v>
      </c>
      <c r="I3800" s="122">
        <v>44.408000000000001</v>
      </c>
      <c r="J3800" s="122">
        <v>3.415</v>
      </c>
      <c r="K3800" s="122">
        <v>8.9420000000000002</v>
      </c>
      <c r="L3800" s="122">
        <v>10.236000000000001</v>
      </c>
      <c r="M3800" s="122">
        <v>0.32700000000000001</v>
      </c>
      <c r="N3800" s="122">
        <v>10.116</v>
      </c>
      <c r="O3800" s="122">
        <v>22.82</v>
      </c>
      <c r="P3800" s="122">
        <v>1.0149999999999999</v>
      </c>
      <c r="R3800" s="122">
        <v>1E-3</v>
      </c>
      <c r="S3800" s="122">
        <v>63.78960163622601</v>
      </c>
      <c r="T3800" s="122">
        <v>101.28</v>
      </c>
    </row>
    <row r="3801" spans="1:20" x14ac:dyDescent="0.25">
      <c r="A3801" t="s">
        <v>3234</v>
      </c>
      <c r="B3801" t="s">
        <v>3339</v>
      </c>
      <c r="C3801" t="s">
        <v>189</v>
      </c>
      <c r="D3801" t="s">
        <v>2282</v>
      </c>
      <c r="E3801" t="s">
        <v>5452</v>
      </c>
      <c r="F3801" t="s">
        <v>3234</v>
      </c>
      <c r="G3801" t="s">
        <v>2158</v>
      </c>
      <c r="H3801" t="s">
        <v>478</v>
      </c>
      <c r="I3801" s="122">
        <v>48.975999999999999</v>
      </c>
      <c r="J3801" s="122">
        <v>1.9730000000000001</v>
      </c>
      <c r="K3801" s="122">
        <v>4.9569999999999999</v>
      </c>
      <c r="L3801" s="122">
        <v>7.0039999999999996</v>
      </c>
      <c r="M3801" s="122">
        <v>0.17299999999999999</v>
      </c>
      <c r="N3801" s="122">
        <v>14.353</v>
      </c>
      <c r="O3801" s="122">
        <v>23.486999999999998</v>
      </c>
      <c r="P3801" s="122">
        <v>0.53300000000000003</v>
      </c>
      <c r="R3801" s="122">
        <v>0.02</v>
      </c>
      <c r="S3801" s="122">
        <v>78.507903236999368</v>
      </c>
      <c r="T3801" s="122">
        <v>101.476</v>
      </c>
    </row>
    <row r="3802" spans="1:20" x14ac:dyDescent="0.25">
      <c r="A3802" t="s">
        <v>3234</v>
      </c>
      <c r="B3802" t="s">
        <v>3339</v>
      </c>
      <c r="C3802" t="s">
        <v>189</v>
      </c>
      <c r="D3802" t="s">
        <v>2282</v>
      </c>
      <c r="E3802" t="s">
        <v>5452</v>
      </c>
      <c r="F3802" t="s">
        <v>3234</v>
      </c>
      <c r="G3802" t="s">
        <v>2158</v>
      </c>
      <c r="H3802" t="s">
        <v>479</v>
      </c>
      <c r="I3802" s="122">
        <v>47.113999999999997</v>
      </c>
      <c r="J3802" s="122">
        <v>2.6989999999999998</v>
      </c>
      <c r="K3802" s="122">
        <v>5.7869999999999999</v>
      </c>
      <c r="L3802" s="122">
        <v>8.6509999999999998</v>
      </c>
      <c r="M3802" s="122">
        <v>0.21299999999999999</v>
      </c>
      <c r="N3802" s="122">
        <v>13.382999999999999</v>
      </c>
      <c r="O3802" s="122">
        <v>22.564</v>
      </c>
      <c r="P3802" s="122">
        <v>0.53500000000000003</v>
      </c>
      <c r="R3802" s="122">
        <v>2.1000000000000001E-2</v>
      </c>
      <c r="S3802" s="122">
        <v>73.386995922070426</v>
      </c>
      <c r="T3802" s="122">
        <v>100.967</v>
      </c>
    </row>
    <row r="3803" spans="1:20" x14ac:dyDescent="0.25">
      <c r="A3803" t="s">
        <v>3234</v>
      </c>
      <c r="B3803" t="s">
        <v>3339</v>
      </c>
      <c r="C3803" t="s">
        <v>189</v>
      </c>
      <c r="D3803" t="s">
        <v>2282</v>
      </c>
      <c r="E3803" t="s">
        <v>5452</v>
      </c>
      <c r="F3803" t="s">
        <v>3234</v>
      </c>
      <c r="G3803" t="s">
        <v>2158</v>
      </c>
      <c r="H3803" t="s">
        <v>480</v>
      </c>
      <c r="I3803" s="122">
        <v>48.399000000000001</v>
      </c>
      <c r="J3803" s="122">
        <v>2.4409999999999998</v>
      </c>
      <c r="K3803" s="122">
        <v>4.9180000000000001</v>
      </c>
      <c r="L3803" s="122">
        <v>7.8259999999999996</v>
      </c>
      <c r="M3803" s="122">
        <v>0.245</v>
      </c>
      <c r="N3803" s="122">
        <v>14.172000000000001</v>
      </c>
      <c r="O3803" s="122">
        <v>22.751999999999999</v>
      </c>
      <c r="P3803" s="122">
        <v>0.41</v>
      </c>
      <c r="R3803" s="122">
        <v>7.0000000000000001E-3</v>
      </c>
      <c r="S3803" s="122">
        <v>76.347981266855626</v>
      </c>
      <c r="T3803" s="122">
        <v>101.17</v>
      </c>
    </row>
    <row r="3804" spans="1:20" x14ac:dyDescent="0.25">
      <c r="A3804" t="s">
        <v>3234</v>
      </c>
      <c r="B3804" t="s">
        <v>3339</v>
      </c>
      <c r="C3804" t="s">
        <v>189</v>
      </c>
      <c r="D3804" t="s">
        <v>2282</v>
      </c>
      <c r="E3804" t="s">
        <v>5452</v>
      </c>
      <c r="F3804" t="s">
        <v>3234</v>
      </c>
      <c r="G3804" t="s">
        <v>2158</v>
      </c>
      <c r="H3804" t="s">
        <v>481</v>
      </c>
      <c r="I3804" s="122">
        <v>45.27</v>
      </c>
      <c r="J3804" s="122">
        <v>2.82</v>
      </c>
      <c r="K3804" s="122">
        <v>7.9960000000000004</v>
      </c>
      <c r="L3804" s="122">
        <v>9.9339999999999993</v>
      </c>
      <c r="M3804" s="122">
        <v>0.32800000000000001</v>
      </c>
      <c r="N3804" s="122">
        <v>10.571999999999999</v>
      </c>
      <c r="O3804" s="122">
        <v>22.963999999999999</v>
      </c>
      <c r="P3804" s="122">
        <v>0.94299999999999995</v>
      </c>
      <c r="R3804" s="122">
        <v>1.2999999999999999E-2</v>
      </c>
      <c r="S3804" s="122">
        <v>65.48172580267105</v>
      </c>
      <c r="T3804" s="122">
        <v>100.84</v>
      </c>
    </row>
    <row r="3805" spans="1:20" x14ac:dyDescent="0.25">
      <c r="A3805" t="s">
        <v>3234</v>
      </c>
      <c r="B3805" t="s">
        <v>3339</v>
      </c>
      <c r="C3805" t="s">
        <v>189</v>
      </c>
      <c r="D3805" t="s">
        <v>2282</v>
      </c>
      <c r="E3805" t="s">
        <v>5452</v>
      </c>
      <c r="F3805" t="s">
        <v>3234</v>
      </c>
      <c r="G3805" t="s">
        <v>2158</v>
      </c>
      <c r="H3805" t="s">
        <v>482</v>
      </c>
      <c r="I3805" s="122">
        <v>44.857999999999997</v>
      </c>
      <c r="J3805" s="122">
        <v>3.339</v>
      </c>
      <c r="K3805" s="122">
        <v>8.5419999999999998</v>
      </c>
      <c r="L3805" s="122">
        <v>8.2420000000000009</v>
      </c>
      <c r="M3805" s="122">
        <v>0.17799999999999999</v>
      </c>
      <c r="N3805" s="122">
        <v>11.834</v>
      </c>
      <c r="O3805" s="122">
        <v>22.745000000000001</v>
      </c>
      <c r="P3805" s="122">
        <v>0.751</v>
      </c>
      <c r="R3805" s="122">
        <v>0</v>
      </c>
      <c r="S3805" s="122">
        <v>71.905323027453065</v>
      </c>
      <c r="T3805" s="122">
        <v>100.489</v>
      </c>
    </row>
    <row r="3806" spans="1:20" x14ac:dyDescent="0.25">
      <c r="A3806" t="s">
        <v>3234</v>
      </c>
      <c r="B3806" t="s">
        <v>3339</v>
      </c>
      <c r="C3806" t="s">
        <v>189</v>
      </c>
      <c r="D3806" t="s">
        <v>2282</v>
      </c>
      <c r="E3806" t="s">
        <v>5452</v>
      </c>
      <c r="F3806" t="s">
        <v>3234</v>
      </c>
      <c r="G3806" t="s">
        <v>2158</v>
      </c>
      <c r="H3806" t="s">
        <v>482</v>
      </c>
      <c r="I3806" s="122">
        <v>45.228000000000002</v>
      </c>
      <c r="J3806" s="122">
        <v>3.2160000000000002</v>
      </c>
      <c r="K3806" s="122">
        <v>8.4030000000000005</v>
      </c>
      <c r="L3806" s="122">
        <v>8.3569999999999993</v>
      </c>
      <c r="M3806" s="122">
        <v>0.108</v>
      </c>
      <c r="N3806" s="122">
        <v>12.061999999999999</v>
      </c>
      <c r="O3806" s="122">
        <v>22.542999999999999</v>
      </c>
      <c r="P3806" s="122">
        <v>0.73199999999999998</v>
      </c>
      <c r="R3806" s="122">
        <v>3.0000000000000001E-3</v>
      </c>
      <c r="S3806" s="122">
        <v>72.010791440506921</v>
      </c>
      <c r="T3806" s="122">
        <v>100.652</v>
      </c>
    </row>
    <row r="3807" spans="1:20" x14ac:dyDescent="0.25">
      <c r="A3807" t="s">
        <v>3234</v>
      </c>
      <c r="B3807" t="s">
        <v>3339</v>
      </c>
      <c r="C3807" t="s">
        <v>189</v>
      </c>
      <c r="D3807" t="s">
        <v>2282</v>
      </c>
      <c r="E3807" t="s">
        <v>5452</v>
      </c>
      <c r="F3807" t="s">
        <v>3234</v>
      </c>
      <c r="G3807" t="s">
        <v>2158</v>
      </c>
      <c r="H3807" t="s">
        <v>483</v>
      </c>
      <c r="I3807" s="122">
        <v>49.213999999999999</v>
      </c>
      <c r="J3807" s="122">
        <v>2.0179999999999998</v>
      </c>
      <c r="K3807" s="122">
        <v>4.399</v>
      </c>
      <c r="L3807" s="122">
        <v>7.1660000000000004</v>
      </c>
      <c r="M3807" s="122">
        <v>0.17199999999999999</v>
      </c>
      <c r="N3807" s="122">
        <v>14.458</v>
      </c>
      <c r="O3807" s="122">
        <v>23.244</v>
      </c>
      <c r="P3807" s="122">
        <v>0.46700000000000003</v>
      </c>
      <c r="R3807" s="122">
        <v>0</v>
      </c>
      <c r="S3807" s="122">
        <v>78.243900683731823</v>
      </c>
      <c r="T3807" s="122">
        <v>101.13800000000001</v>
      </c>
    </row>
    <row r="3808" spans="1:20" x14ac:dyDescent="0.25">
      <c r="A3808" t="s">
        <v>3234</v>
      </c>
      <c r="B3808" t="s">
        <v>3339</v>
      </c>
      <c r="C3808" t="s">
        <v>189</v>
      </c>
      <c r="D3808" t="s">
        <v>2282</v>
      </c>
      <c r="E3808" t="s">
        <v>5452</v>
      </c>
      <c r="F3808" t="s">
        <v>3234</v>
      </c>
      <c r="G3808" t="s">
        <v>2158</v>
      </c>
      <c r="H3808" t="s">
        <v>483</v>
      </c>
      <c r="I3808" s="122">
        <v>47.5</v>
      </c>
      <c r="J3808" s="122">
        <v>2.7450000000000001</v>
      </c>
      <c r="K3808" s="122">
        <v>5.3970000000000002</v>
      </c>
      <c r="L3808" s="122">
        <v>8.1280000000000001</v>
      </c>
      <c r="M3808" s="122">
        <v>0.22800000000000001</v>
      </c>
      <c r="N3808" s="122">
        <v>13.675000000000001</v>
      </c>
      <c r="O3808" s="122">
        <v>22.571000000000002</v>
      </c>
      <c r="P3808" s="122">
        <v>0.42599999999999999</v>
      </c>
      <c r="R3808" s="122">
        <v>6.0000000000000001E-3</v>
      </c>
      <c r="S3808" s="122">
        <v>74.993973760897859</v>
      </c>
      <c r="T3808" s="122">
        <v>100.676</v>
      </c>
    </row>
    <row r="3809" spans="1:20" x14ac:dyDescent="0.25">
      <c r="A3809" t="s">
        <v>3234</v>
      </c>
      <c r="B3809" t="s">
        <v>3339</v>
      </c>
      <c r="C3809" t="s">
        <v>189</v>
      </c>
      <c r="D3809" t="s">
        <v>2282</v>
      </c>
      <c r="E3809" t="s">
        <v>5452</v>
      </c>
      <c r="F3809" t="s">
        <v>3234</v>
      </c>
      <c r="G3809" t="s">
        <v>2158</v>
      </c>
      <c r="H3809" t="s">
        <v>484</v>
      </c>
      <c r="I3809" s="122">
        <v>47.2</v>
      </c>
      <c r="J3809" s="122">
        <v>2.7250000000000001</v>
      </c>
      <c r="K3809" s="122">
        <v>5.7919999999999998</v>
      </c>
      <c r="L3809" s="122">
        <v>8.0229999999999997</v>
      </c>
      <c r="M3809" s="122">
        <v>0.22900000000000001</v>
      </c>
      <c r="N3809" s="122">
        <v>13.286</v>
      </c>
      <c r="O3809" s="122">
        <v>21.835000000000001</v>
      </c>
      <c r="P3809" s="122">
        <v>0.48599999999999999</v>
      </c>
      <c r="R3809" s="122">
        <v>0</v>
      </c>
      <c r="S3809" s="122">
        <v>74.695448706275016</v>
      </c>
      <c r="T3809" s="122">
        <v>99.576000000000008</v>
      </c>
    </row>
    <row r="3810" spans="1:20" x14ac:dyDescent="0.25">
      <c r="A3810" t="s">
        <v>3234</v>
      </c>
      <c r="B3810" t="s">
        <v>3339</v>
      </c>
      <c r="C3810" t="s">
        <v>189</v>
      </c>
      <c r="D3810" t="s">
        <v>2282</v>
      </c>
      <c r="E3810" t="s">
        <v>5452</v>
      </c>
      <c r="F3810" t="s">
        <v>3234</v>
      </c>
      <c r="G3810" t="s">
        <v>2158</v>
      </c>
      <c r="H3810" t="s">
        <v>486</v>
      </c>
      <c r="I3810" s="122">
        <v>47.042000000000002</v>
      </c>
      <c r="J3810" s="122">
        <v>2.702</v>
      </c>
      <c r="K3810" s="122">
        <v>5.66</v>
      </c>
      <c r="L3810" s="122">
        <v>7.8440000000000003</v>
      </c>
      <c r="M3810" s="122">
        <v>0.23799999999999999</v>
      </c>
      <c r="N3810" s="122">
        <v>13.170999999999999</v>
      </c>
      <c r="O3810" s="122">
        <v>22.388999999999999</v>
      </c>
      <c r="P3810" s="122">
        <v>0.47199999999999998</v>
      </c>
      <c r="R3810" s="122">
        <v>0</v>
      </c>
      <c r="S3810" s="122">
        <v>74.956713243077758</v>
      </c>
      <c r="T3810" s="122">
        <v>99.517999999999986</v>
      </c>
    </row>
    <row r="3811" spans="1:20" x14ac:dyDescent="0.25">
      <c r="A3811" t="s">
        <v>3234</v>
      </c>
      <c r="B3811" t="s">
        <v>3339</v>
      </c>
      <c r="C3811" t="s">
        <v>189</v>
      </c>
      <c r="D3811" t="s">
        <v>2282</v>
      </c>
      <c r="E3811" t="s">
        <v>5452</v>
      </c>
      <c r="F3811" t="s">
        <v>3234</v>
      </c>
      <c r="G3811" t="s">
        <v>2158</v>
      </c>
      <c r="H3811" t="s">
        <v>487</v>
      </c>
      <c r="I3811" s="122">
        <v>44.384</v>
      </c>
      <c r="J3811" s="122">
        <v>3.7989999999999999</v>
      </c>
      <c r="K3811" s="122">
        <v>8.4489999999999998</v>
      </c>
      <c r="L3811" s="122">
        <v>7.8650000000000002</v>
      </c>
      <c r="M3811" s="122">
        <v>0.17599999999999999</v>
      </c>
      <c r="N3811" s="122">
        <v>11.928000000000001</v>
      </c>
      <c r="O3811" s="122">
        <v>22.193999999999999</v>
      </c>
      <c r="P3811" s="122">
        <v>0.59199999999999997</v>
      </c>
      <c r="R3811" s="122">
        <v>4.0000000000000001E-3</v>
      </c>
      <c r="S3811" s="122">
        <v>72.997633224952665</v>
      </c>
      <c r="T3811" s="122">
        <v>99.391000000000005</v>
      </c>
    </row>
    <row r="3812" spans="1:20" x14ac:dyDescent="0.25">
      <c r="A3812" t="s">
        <v>3234</v>
      </c>
      <c r="B3812" t="s">
        <v>3339</v>
      </c>
      <c r="C3812" t="s">
        <v>189</v>
      </c>
      <c r="D3812" t="s">
        <v>2282</v>
      </c>
      <c r="E3812" t="s">
        <v>5452</v>
      </c>
      <c r="F3812" t="s">
        <v>3234</v>
      </c>
      <c r="G3812" t="s">
        <v>2158</v>
      </c>
      <c r="H3812" t="s">
        <v>488</v>
      </c>
      <c r="I3812" s="122">
        <v>46.052999999999997</v>
      </c>
      <c r="J3812" s="122">
        <v>2.8730000000000002</v>
      </c>
      <c r="K3812" s="122">
        <v>7.4930000000000003</v>
      </c>
      <c r="L3812" s="122">
        <v>7.5549999999999997</v>
      </c>
      <c r="M3812" s="122">
        <v>0.19500000000000001</v>
      </c>
      <c r="N3812" s="122">
        <v>12.583</v>
      </c>
      <c r="O3812" s="122">
        <v>22.231000000000002</v>
      </c>
      <c r="P3812" s="122">
        <v>0.56899999999999995</v>
      </c>
      <c r="R3812" s="122">
        <v>0</v>
      </c>
      <c r="S3812" s="122">
        <v>74.803763475920633</v>
      </c>
      <c r="T3812" s="122">
        <v>99.552000000000007</v>
      </c>
    </row>
    <row r="3813" spans="1:20" x14ac:dyDescent="0.25">
      <c r="A3813" t="s">
        <v>3234</v>
      </c>
      <c r="B3813" t="s">
        <v>3339</v>
      </c>
      <c r="C3813" t="s">
        <v>189</v>
      </c>
      <c r="D3813" t="s">
        <v>2282</v>
      </c>
      <c r="E3813" t="s">
        <v>5452</v>
      </c>
      <c r="F3813" t="s">
        <v>3234</v>
      </c>
      <c r="G3813" t="s">
        <v>2158</v>
      </c>
      <c r="H3813" t="s">
        <v>489</v>
      </c>
      <c r="I3813" s="122">
        <v>48.097999999999999</v>
      </c>
      <c r="J3813" s="122">
        <v>2.4510000000000001</v>
      </c>
      <c r="K3813" s="122">
        <v>5.1269999999999998</v>
      </c>
      <c r="L3813" s="122">
        <v>7.52</v>
      </c>
      <c r="M3813" s="122">
        <v>0.223</v>
      </c>
      <c r="N3813" s="122">
        <v>13.811999999999999</v>
      </c>
      <c r="O3813" s="122">
        <v>22.262</v>
      </c>
      <c r="P3813" s="122">
        <v>0.45600000000000002</v>
      </c>
      <c r="R3813" s="122">
        <v>3.0000000000000001E-3</v>
      </c>
      <c r="S3813" s="122">
        <v>76.602635586363107</v>
      </c>
      <c r="T3813" s="122">
        <v>99.951999999999998</v>
      </c>
    </row>
    <row r="3814" spans="1:20" x14ac:dyDescent="0.25">
      <c r="A3814" t="s">
        <v>3234</v>
      </c>
      <c r="B3814" t="s">
        <v>3339</v>
      </c>
      <c r="C3814" t="s">
        <v>189</v>
      </c>
      <c r="D3814" t="s">
        <v>2282</v>
      </c>
      <c r="E3814" t="s">
        <v>5452</v>
      </c>
      <c r="F3814" t="s">
        <v>3234</v>
      </c>
      <c r="G3814" t="s">
        <v>2158</v>
      </c>
      <c r="H3814" t="s">
        <v>490</v>
      </c>
      <c r="I3814" s="122">
        <v>48.470999999999997</v>
      </c>
      <c r="J3814" s="122">
        <v>2.2320000000000002</v>
      </c>
      <c r="K3814" s="122">
        <v>5.0190000000000001</v>
      </c>
      <c r="L3814" s="122">
        <v>7.3460000000000001</v>
      </c>
      <c r="M3814" s="122">
        <v>0.246</v>
      </c>
      <c r="N3814" s="122">
        <v>13.845000000000001</v>
      </c>
      <c r="O3814" s="122">
        <v>22.213000000000001</v>
      </c>
      <c r="P3814" s="122">
        <v>0.498</v>
      </c>
      <c r="R3814" s="122">
        <v>5.0000000000000001E-3</v>
      </c>
      <c r="S3814" s="122">
        <v>77.061810827537045</v>
      </c>
      <c r="T3814" s="122">
        <v>99.875000000000014</v>
      </c>
    </row>
    <row r="3815" spans="1:20" x14ac:dyDescent="0.25">
      <c r="A3815" t="s">
        <v>3234</v>
      </c>
      <c r="B3815" t="s">
        <v>3339</v>
      </c>
      <c r="C3815" t="s">
        <v>189</v>
      </c>
      <c r="D3815" t="s">
        <v>2282</v>
      </c>
      <c r="E3815" t="s">
        <v>5452</v>
      </c>
      <c r="F3815" t="s">
        <v>3234</v>
      </c>
      <c r="G3815" t="s">
        <v>2158</v>
      </c>
      <c r="H3815" t="s">
        <v>491</v>
      </c>
      <c r="I3815" s="122">
        <v>48.31</v>
      </c>
      <c r="J3815" s="122">
        <v>2.1520000000000001</v>
      </c>
      <c r="K3815" s="122">
        <v>4.7910000000000004</v>
      </c>
      <c r="L3815" s="122">
        <v>7.1669999999999998</v>
      </c>
      <c r="M3815" s="122">
        <v>0.22600000000000001</v>
      </c>
      <c r="N3815" s="122">
        <v>14.003</v>
      </c>
      <c r="O3815" s="122">
        <v>22.314</v>
      </c>
      <c r="P3815" s="122">
        <v>0.46300000000000002</v>
      </c>
      <c r="R3815" s="122">
        <v>0</v>
      </c>
      <c r="S3815" s="122">
        <v>77.692241938858302</v>
      </c>
      <c r="T3815" s="122">
        <v>99.425999999999988</v>
      </c>
    </row>
    <row r="3816" spans="1:20" x14ac:dyDescent="0.25">
      <c r="A3816" t="s">
        <v>3234</v>
      </c>
      <c r="B3816" t="s">
        <v>3339</v>
      </c>
      <c r="C3816" t="s">
        <v>189</v>
      </c>
      <c r="D3816" t="s">
        <v>2282</v>
      </c>
      <c r="E3816" t="s">
        <v>5452</v>
      </c>
      <c r="F3816" t="s">
        <v>3234</v>
      </c>
      <c r="G3816" t="s">
        <v>2158</v>
      </c>
      <c r="H3816" t="s">
        <v>492</v>
      </c>
      <c r="I3816" s="122">
        <v>45.16</v>
      </c>
      <c r="J3816" s="122">
        <v>3.2679999999999998</v>
      </c>
      <c r="K3816" s="122">
        <v>7.7160000000000002</v>
      </c>
      <c r="L3816" s="122">
        <v>7.5679999999999996</v>
      </c>
      <c r="M3816" s="122">
        <v>0.13700000000000001</v>
      </c>
      <c r="N3816" s="122">
        <v>12.273</v>
      </c>
      <c r="O3816" s="122">
        <v>22.315999999999999</v>
      </c>
      <c r="P3816" s="122">
        <v>0.64500000000000002</v>
      </c>
      <c r="R3816" s="122">
        <v>0.03</v>
      </c>
      <c r="S3816" s="122">
        <v>74.297887903733979</v>
      </c>
      <c r="T3816" s="122">
        <v>99.113</v>
      </c>
    </row>
    <row r="3817" spans="1:20" x14ac:dyDescent="0.25">
      <c r="A3817" t="s">
        <v>3234</v>
      </c>
      <c r="B3817" t="s">
        <v>3339</v>
      </c>
      <c r="C3817" t="s">
        <v>189</v>
      </c>
      <c r="D3817" t="s">
        <v>2282</v>
      </c>
      <c r="E3817" t="s">
        <v>5452</v>
      </c>
      <c r="F3817" t="s">
        <v>3234</v>
      </c>
      <c r="G3817" t="s">
        <v>2158</v>
      </c>
      <c r="H3817" t="s">
        <v>493</v>
      </c>
      <c r="I3817" s="122">
        <v>45.104999999999997</v>
      </c>
      <c r="J3817" s="122">
        <v>3.3250000000000002</v>
      </c>
      <c r="K3817" s="122">
        <v>7.8570000000000002</v>
      </c>
      <c r="L3817" s="122">
        <v>7.6879999999999997</v>
      </c>
      <c r="M3817" s="122">
        <v>0.16600000000000001</v>
      </c>
      <c r="N3817" s="122">
        <v>12.412000000000001</v>
      </c>
      <c r="O3817" s="122">
        <v>22.675000000000001</v>
      </c>
      <c r="P3817" s="122">
        <v>0.55600000000000005</v>
      </c>
      <c r="R3817" s="122">
        <v>2.8000000000000001E-2</v>
      </c>
      <c r="S3817" s="122">
        <v>74.212438976352345</v>
      </c>
      <c r="T3817" s="122">
        <v>99.812000000000012</v>
      </c>
    </row>
    <row r="3818" spans="1:20" x14ac:dyDescent="0.25">
      <c r="A3818" t="s">
        <v>3234</v>
      </c>
      <c r="B3818" t="s">
        <v>3339</v>
      </c>
      <c r="C3818" t="s">
        <v>189</v>
      </c>
      <c r="D3818" t="s">
        <v>2282</v>
      </c>
      <c r="E3818" t="s">
        <v>5452</v>
      </c>
      <c r="F3818" t="s">
        <v>3234</v>
      </c>
      <c r="G3818" t="s">
        <v>2158</v>
      </c>
      <c r="H3818" t="s">
        <v>494</v>
      </c>
      <c r="I3818" s="122">
        <v>43.322000000000003</v>
      </c>
      <c r="J3818" s="122">
        <v>3.8719999999999999</v>
      </c>
      <c r="K3818" s="122">
        <v>8.952</v>
      </c>
      <c r="L3818" s="122">
        <v>8.0730000000000004</v>
      </c>
      <c r="M3818" s="122">
        <v>0.17799999999999999</v>
      </c>
      <c r="N3818" s="122">
        <v>11.625</v>
      </c>
      <c r="O3818" s="122">
        <v>22.155999999999999</v>
      </c>
      <c r="P3818" s="122">
        <v>0.67800000000000005</v>
      </c>
      <c r="R3818" s="122">
        <v>1.4999999999999999E-2</v>
      </c>
      <c r="S3818" s="122">
        <v>71.963851774440286</v>
      </c>
      <c r="T3818" s="122">
        <v>98.870999999999995</v>
      </c>
    </row>
    <row r="3819" spans="1:20" x14ac:dyDescent="0.25">
      <c r="A3819" t="s">
        <v>3234</v>
      </c>
      <c r="B3819" t="s">
        <v>3339</v>
      </c>
      <c r="C3819" t="s">
        <v>189</v>
      </c>
      <c r="D3819" t="s">
        <v>2282</v>
      </c>
      <c r="E3819" t="s">
        <v>5452</v>
      </c>
      <c r="F3819" t="s">
        <v>3234</v>
      </c>
      <c r="G3819" t="s">
        <v>2158</v>
      </c>
      <c r="H3819" t="s">
        <v>495</v>
      </c>
      <c r="I3819" s="122">
        <v>47.704999999999998</v>
      </c>
      <c r="J3819" s="122">
        <v>2.5979999999999999</v>
      </c>
      <c r="K3819" s="122">
        <v>5.5469999999999997</v>
      </c>
      <c r="L3819" s="122">
        <v>7.2789999999999999</v>
      </c>
      <c r="M3819" s="122">
        <v>0.2</v>
      </c>
      <c r="N3819" s="122">
        <v>13.704000000000001</v>
      </c>
      <c r="O3819" s="122">
        <v>22.442</v>
      </c>
      <c r="P3819" s="122">
        <v>0.45600000000000002</v>
      </c>
      <c r="R3819" s="122">
        <v>0</v>
      </c>
      <c r="S3819" s="122">
        <v>77.042821749403345</v>
      </c>
      <c r="T3819" s="122">
        <v>99.930999999999997</v>
      </c>
    </row>
    <row r="3820" spans="1:20" x14ac:dyDescent="0.25">
      <c r="A3820" t="s">
        <v>3234</v>
      </c>
      <c r="B3820" t="s">
        <v>3339</v>
      </c>
      <c r="C3820" t="s">
        <v>189</v>
      </c>
      <c r="D3820" t="s">
        <v>2282</v>
      </c>
      <c r="E3820" t="s">
        <v>5452</v>
      </c>
      <c r="F3820" t="s">
        <v>3234</v>
      </c>
      <c r="G3820" t="s">
        <v>2158</v>
      </c>
      <c r="H3820" t="s">
        <v>496</v>
      </c>
      <c r="I3820" s="122">
        <v>45.189</v>
      </c>
      <c r="J3820" s="122">
        <v>3.3340000000000001</v>
      </c>
      <c r="K3820" s="122">
        <v>7.9109999999999996</v>
      </c>
      <c r="L3820" s="122">
        <v>7.7110000000000003</v>
      </c>
      <c r="M3820" s="122">
        <v>0.155</v>
      </c>
      <c r="N3820" s="122">
        <v>12.185</v>
      </c>
      <c r="O3820" s="122">
        <v>22.544</v>
      </c>
      <c r="P3820" s="122">
        <v>0.60299999999999998</v>
      </c>
      <c r="R3820" s="122">
        <v>5.0000000000000001E-3</v>
      </c>
      <c r="S3820" s="122">
        <v>73.799902219442515</v>
      </c>
      <c r="T3820" s="122">
        <v>99.637</v>
      </c>
    </row>
    <row r="3821" spans="1:20" x14ac:dyDescent="0.25">
      <c r="A3821" t="s">
        <v>3234</v>
      </c>
      <c r="B3821" t="s">
        <v>3339</v>
      </c>
      <c r="C3821" t="s">
        <v>189</v>
      </c>
      <c r="D3821" t="s">
        <v>2282</v>
      </c>
      <c r="E3821" t="s">
        <v>5452</v>
      </c>
      <c r="F3821" t="s">
        <v>3234</v>
      </c>
      <c r="G3821" t="s">
        <v>2158</v>
      </c>
      <c r="H3821" t="s">
        <v>497</v>
      </c>
      <c r="I3821" s="122">
        <v>43.442</v>
      </c>
      <c r="J3821" s="122">
        <v>4.077</v>
      </c>
      <c r="K3821" s="122">
        <v>9.0429999999999993</v>
      </c>
      <c r="L3821" s="122">
        <v>8.2200000000000006</v>
      </c>
      <c r="M3821" s="122">
        <v>0.161</v>
      </c>
      <c r="N3821" s="122">
        <v>11.663</v>
      </c>
      <c r="O3821" s="122">
        <v>22.341000000000001</v>
      </c>
      <c r="P3821" s="122">
        <v>0.63</v>
      </c>
      <c r="R3821" s="122">
        <v>1.4999999999999999E-2</v>
      </c>
      <c r="S3821" s="122">
        <v>71.664654639387663</v>
      </c>
      <c r="T3821" s="122">
        <v>99.591999999999999</v>
      </c>
    </row>
    <row r="3822" spans="1:20" x14ac:dyDescent="0.25">
      <c r="A3822" t="s">
        <v>3234</v>
      </c>
      <c r="B3822" t="s">
        <v>3339</v>
      </c>
      <c r="C3822" t="s">
        <v>189</v>
      </c>
      <c r="D3822" t="s">
        <v>2282</v>
      </c>
      <c r="E3822" t="s">
        <v>5452</v>
      </c>
      <c r="F3822" t="s">
        <v>3234</v>
      </c>
      <c r="G3822" t="s">
        <v>2158</v>
      </c>
      <c r="H3822" t="s">
        <v>498</v>
      </c>
      <c r="I3822" s="122">
        <v>45.31</v>
      </c>
      <c r="J3822" s="122">
        <v>3.383</v>
      </c>
      <c r="K3822" s="122">
        <v>7.9809999999999999</v>
      </c>
      <c r="L3822" s="122">
        <v>7.52</v>
      </c>
      <c r="M3822" s="122">
        <v>0.13600000000000001</v>
      </c>
      <c r="N3822" s="122">
        <v>12.468</v>
      </c>
      <c r="O3822" s="122">
        <v>22.550999999999998</v>
      </c>
      <c r="P3822" s="122">
        <v>0.56000000000000005</v>
      </c>
      <c r="R3822" s="122">
        <v>1.2999999999999999E-2</v>
      </c>
      <c r="S3822" s="122">
        <v>74.718138552725065</v>
      </c>
      <c r="T3822" s="122">
        <v>99.922000000000011</v>
      </c>
    </row>
    <row r="3823" spans="1:20" x14ac:dyDescent="0.25">
      <c r="A3823" t="s">
        <v>3234</v>
      </c>
      <c r="B3823" t="s">
        <v>3339</v>
      </c>
      <c r="C3823" t="s">
        <v>189</v>
      </c>
      <c r="D3823" t="s">
        <v>2282</v>
      </c>
      <c r="E3823" t="s">
        <v>5452</v>
      </c>
      <c r="F3823" t="s">
        <v>3234</v>
      </c>
      <c r="G3823" t="s">
        <v>2158</v>
      </c>
      <c r="H3823" t="s">
        <v>499</v>
      </c>
      <c r="I3823" s="122">
        <v>45.598999999999997</v>
      </c>
      <c r="J3823" s="122">
        <v>3.1339999999999999</v>
      </c>
      <c r="K3823" s="122">
        <v>7.7789999999999999</v>
      </c>
      <c r="L3823" s="122">
        <v>7.57</v>
      </c>
      <c r="M3823" s="122">
        <v>0.156</v>
      </c>
      <c r="N3823" s="122">
        <v>12.497</v>
      </c>
      <c r="O3823" s="122">
        <v>22.474</v>
      </c>
      <c r="P3823" s="122">
        <v>0.61799999999999999</v>
      </c>
      <c r="R3823" s="122">
        <v>1E-3</v>
      </c>
      <c r="S3823" s="122">
        <v>74.636755079545296</v>
      </c>
      <c r="T3823" s="122">
        <v>99.828000000000003</v>
      </c>
    </row>
    <row r="3824" spans="1:20" x14ac:dyDescent="0.25">
      <c r="A3824" t="s">
        <v>3234</v>
      </c>
      <c r="B3824" t="s">
        <v>3339</v>
      </c>
      <c r="C3824" t="s">
        <v>189</v>
      </c>
      <c r="D3824" t="s">
        <v>2282</v>
      </c>
      <c r="E3824" t="s">
        <v>5452</v>
      </c>
      <c r="F3824" t="s">
        <v>3234</v>
      </c>
      <c r="G3824" t="s">
        <v>2158</v>
      </c>
      <c r="H3824" t="s">
        <v>500</v>
      </c>
      <c r="I3824" s="122">
        <v>47.652000000000001</v>
      </c>
      <c r="J3824" s="122">
        <v>2.48</v>
      </c>
      <c r="K3824" s="122">
        <v>5.5010000000000003</v>
      </c>
      <c r="L3824" s="122">
        <v>7.5510000000000002</v>
      </c>
      <c r="M3824" s="122">
        <v>0.22600000000000001</v>
      </c>
      <c r="N3824" s="122">
        <v>13.487</v>
      </c>
      <c r="O3824" s="122">
        <v>22.053999999999998</v>
      </c>
      <c r="P3824" s="122">
        <v>0.46600000000000003</v>
      </c>
      <c r="R3824" s="122">
        <v>1.7999999999999999E-2</v>
      </c>
      <c r="S3824" s="122">
        <v>76.09841589575656</v>
      </c>
      <c r="T3824" s="122">
        <v>99.434999999999988</v>
      </c>
    </row>
    <row r="3825" spans="1:20" x14ac:dyDescent="0.25">
      <c r="A3825" t="s">
        <v>3234</v>
      </c>
      <c r="B3825" t="s">
        <v>3339</v>
      </c>
      <c r="C3825" t="s">
        <v>189</v>
      </c>
      <c r="D3825" t="s">
        <v>2282</v>
      </c>
      <c r="E3825" t="s">
        <v>5452</v>
      </c>
      <c r="F3825" t="s">
        <v>3234</v>
      </c>
      <c r="G3825" t="s">
        <v>2158</v>
      </c>
      <c r="H3825" t="s">
        <v>501</v>
      </c>
      <c r="I3825" s="122">
        <v>41.851999999999997</v>
      </c>
      <c r="J3825" s="122">
        <v>4.3090000000000002</v>
      </c>
      <c r="K3825" s="122">
        <v>9.7759999999999998</v>
      </c>
      <c r="L3825" s="122">
        <v>8.0540000000000003</v>
      </c>
      <c r="M3825" s="122">
        <v>0.16400000000000001</v>
      </c>
      <c r="N3825" s="122">
        <v>10.882</v>
      </c>
      <c r="O3825" s="122">
        <v>22.571000000000002</v>
      </c>
      <c r="P3825" s="122">
        <v>0.57899999999999996</v>
      </c>
      <c r="R3825" s="122">
        <v>0</v>
      </c>
      <c r="S3825" s="122">
        <v>70.661031886553673</v>
      </c>
      <c r="T3825" s="122">
        <v>98.186999999999998</v>
      </c>
    </row>
    <row r="3826" spans="1:20" x14ac:dyDescent="0.25">
      <c r="A3826" t="s">
        <v>3234</v>
      </c>
      <c r="B3826" t="s">
        <v>3339</v>
      </c>
      <c r="C3826" t="s">
        <v>189</v>
      </c>
      <c r="D3826" t="s">
        <v>2282</v>
      </c>
      <c r="E3826" t="s">
        <v>5452</v>
      </c>
      <c r="F3826" t="s">
        <v>3234</v>
      </c>
      <c r="G3826" t="s">
        <v>2158</v>
      </c>
      <c r="H3826" t="s">
        <v>502</v>
      </c>
      <c r="I3826" s="122">
        <v>42.848999999999997</v>
      </c>
      <c r="J3826" s="122">
        <v>4.4409999999999998</v>
      </c>
      <c r="K3826" s="122">
        <v>9.6750000000000007</v>
      </c>
      <c r="L3826" s="122">
        <v>8.4209999999999994</v>
      </c>
      <c r="M3826" s="122">
        <v>0.157</v>
      </c>
      <c r="N3826" s="122">
        <v>11.182</v>
      </c>
      <c r="O3826" s="122">
        <v>22.393000000000001</v>
      </c>
      <c r="P3826" s="122">
        <v>0.65800000000000003</v>
      </c>
      <c r="R3826" s="122">
        <v>1.0999999999999999E-2</v>
      </c>
      <c r="S3826" s="122">
        <v>70.299759078540745</v>
      </c>
      <c r="T3826" s="122">
        <v>99.786999999999992</v>
      </c>
    </row>
    <row r="3827" spans="1:20" x14ac:dyDescent="0.25">
      <c r="A3827" t="s">
        <v>3234</v>
      </c>
      <c r="B3827" t="s">
        <v>3339</v>
      </c>
      <c r="C3827" t="s">
        <v>189</v>
      </c>
      <c r="D3827" t="s">
        <v>2282</v>
      </c>
      <c r="E3827" t="s">
        <v>5452</v>
      </c>
      <c r="F3827" t="s">
        <v>3234</v>
      </c>
      <c r="G3827" t="s">
        <v>2158</v>
      </c>
      <c r="H3827" t="s">
        <v>503</v>
      </c>
      <c r="I3827" s="122">
        <v>48.158000000000001</v>
      </c>
      <c r="J3827" s="122">
        <v>2.4449999999999998</v>
      </c>
      <c r="K3827" s="122">
        <v>5.173</v>
      </c>
      <c r="L3827" s="122">
        <v>7.3</v>
      </c>
      <c r="M3827" s="122">
        <v>0.17100000000000001</v>
      </c>
      <c r="N3827" s="122">
        <v>13.567</v>
      </c>
      <c r="O3827" s="122">
        <v>22.696000000000002</v>
      </c>
      <c r="P3827" s="122">
        <v>0.45700000000000002</v>
      </c>
      <c r="R3827" s="122">
        <v>1.0999999999999999E-2</v>
      </c>
      <c r="S3827" s="122">
        <v>76.813362677244939</v>
      </c>
      <c r="T3827" s="122">
        <v>99.97799999999998</v>
      </c>
    </row>
    <row r="3828" spans="1:20" x14ac:dyDescent="0.25">
      <c r="A3828" t="s">
        <v>3234</v>
      </c>
      <c r="B3828" t="s">
        <v>3339</v>
      </c>
      <c r="C3828" t="s">
        <v>189</v>
      </c>
      <c r="D3828" t="s">
        <v>2282</v>
      </c>
      <c r="E3828" t="s">
        <v>5452</v>
      </c>
      <c r="F3828" t="s">
        <v>3234</v>
      </c>
      <c r="G3828" t="s">
        <v>2158</v>
      </c>
      <c r="H3828" t="s">
        <v>504</v>
      </c>
      <c r="I3828" s="122">
        <v>44.084000000000003</v>
      </c>
      <c r="J3828" s="122">
        <v>3.9750000000000001</v>
      </c>
      <c r="K3828" s="122">
        <v>8.8000000000000007</v>
      </c>
      <c r="L3828" s="122">
        <v>8.0169999999999995</v>
      </c>
      <c r="M3828" s="122">
        <v>0.16900000000000001</v>
      </c>
      <c r="N3828" s="122">
        <v>11.391</v>
      </c>
      <c r="O3828" s="122">
        <v>22.72</v>
      </c>
      <c r="P3828" s="122">
        <v>0.56599999999999995</v>
      </c>
      <c r="R3828" s="122">
        <v>7.0000000000000001E-3</v>
      </c>
      <c r="S3828" s="122">
        <v>71.693238465872611</v>
      </c>
      <c r="T3828" s="122">
        <v>99.729000000000013</v>
      </c>
    </row>
    <row r="3829" spans="1:20" x14ac:dyDescent="0.25">
      <c r="A3829" t="s">
        <v>3234</v>
      </c>
      <c r="B3829" t="s">
        <v>3339</v>
      </c>
      <c r="C3829" t="s">
        <v>189</v>
      </c>
      <c r="D3829" t="s">
        <v>2282</v>
      </c>
      <c r="E3829" t="s">
        <v>5452</v>
      </c>
      <c r="F3829" t="s">
        <v>3234</v>
      </c>
      <c r="G3829" t="s">
        <v>2158</v>
      </c>
      <c r="H3829" t="s">
        <v>505</v>
      </c>
      <c r="I3829" s="122">
        <v>42.634999999999998</v>
      </c>
      <c r="J3829" s="122">
        <v>4.5019999999999998</v>
      </c>
      <c r="K3829" s="122">
        <v>9.6999999999999993</v>
      </c>
      <c r="L3829" s="122">
        <v>8.4369999999999994</v>
      </c>
      <c r="M3829" s="122">
        <v>0.152</v>
      </c>
      <c r="N3829" s="122">
        <v>11.061999999999999</v>
      </c>
      <c r="O3829" s="122">
        <v>22.573</v>
      </c>
      <c r="P3829" s="122">
        <v>0.64700000000000002</v>
      </c>
      <c r="R3829" s="122">
        <v>8.0000000000000002E-3</v>
      </c>
      <c r="S3829" s="122">
        <v>70.034168755324657</v>
      </c>
      <c r="T3829" s="122">
        <v>99.716000000000008</v>
      </c>
    </row>
    <row r="3830" spans="1:20" x14ac:dyDescent="0.25">
      <c r="A3830" t="s">
        <v>3234</v>
      </c>
      <c r="B3830" t="s">
        <v>3339</v>
      </c>
      <c r="C3830" t="s">
        <v>189</v>
      </c>
      <c r="D3830" t="s">
        <v>2282</v>
      </c>
      <c r="E3830" t="s">
        <v>5452</v>
      </c>
      <c r="F3830" t="s">
        <v>3234</v>
      </c>
      <c r="G3830" t="s">
        <v>2158</v>
      </c>
      <c r="H3830" t="s">
        <v>506</v>
      </c>
      <c r="I3830" s="122">
        <v>48.081000000000003</v>
      </c>
      <c r="J3830" s="122">
        <v>2.2949999999999999</v>
      </c>
      <c r="K3830" s="122">
        <v>5.181</v>
      </c>
      <c r="L3830" s="122">
        <v>7.2329999999999997</v>
      </c>
      <c r="M3830" s="122">
        <v>0.218</v>
      </c>
      <c r="N3830" s="122">
        <v>13.779</v>
      </c>
      <c r="O3830" s="122">
        <v>22.177</v>
      </c>
      <c r="P3830" s="122">
        <v>0.45900000000000002</v>
      </c>
      <c r="R3830" s="122">
        <v>0</v>
      </c>
      <c r="S3830" s="122">
        <v>77.25081708140371</v>
      </c>
      <c r="T3830" s="122">
        <v>99.423000000000002</v>
      </c>
    </row>
    <row r="3831" spans="1:20" x14ac:dyDescent="0.25">
      <c r="A3831" t="s">
        <v>3234</v>
      </c>
      <c r="B3831" t="s">
        <v>3339</v>
      </c>
      <c r="C3831" t="s">
        <v>189</v>
      </c>
      <c r="D3831" t="s">
        <v>2282</v>
      </c>
      <c r="E3831" t="s">
        <v>5452</v>
      </c>
      <c r="F3831" t="s">
        <v>3234</v>
      </c>
      <c r="G3831" t="s">
        <v>2158</v>
      </c>
      <c r="H3831" t="s">
        <v>507</v>
      </c>
      <c r="I3831" s="122">
        <v>42.725000000000001</v>
      </c>
      <c r="J3831" s="122">
        <v>4.1900000000000004</v>
      </c>
      <c r="K3831" s="122">
        <v>9.5</v>
      </c>
      <c r="L3831" s="122">
        <v>8.234</v>
      </c>
      <c r="M3831" s="122">
        <v>0.19900000000000001</v>
      </c>
      <c r="N3831" s="122">
        <v>11.167</v>
      </c>
      <c r="O3831" s="122">
        <v>21.966000000000001</v>
      </c>
      <c r="P3831" s="122">
        <v>0.58099999999999996</v>
      </c>
      <c r="R3831" s="122">
        <v>1.2999999999999999E-2</v>
      </c>
      <c r="S3831" s="122">
        <v>70.738711428369626</v>
      </c>
      <c r="T3831" s="122">
        <v>98.575000000000003</v>
      </c>
    </row>
    <row r="3832" spans="1:20" x14ac:dyDescent="0.25">
      <c r="A3832" t="s">
        <v>3234</v>
      </c>
      <c r="B3832" t="s">
        <v>3339</v>
      </c>
      <c r="C3832" t="s">
        <v>189</v>
      </c>
      <c r="D3832" t="s">
        <v>2282</v>
      </c>
      <c r="E3832" t="s">
        <v>5452</v>
      </c>
      <c r="F3832" t="s">
        <v>3234</v>
      </c>
      <c r="G3832" t="s">
        <v>2158</v>
      </c>
      <c r="H3832" t="s">
        <v>508</v>
      </c>
      <c r="I3832" s="122">
        <v>44.247999999999998</v>
      </c>
      <c r="J3832" s="122">
        <v>3.8570000000000002</v>
      </c>
      <c r="K3832" s="122">
        <v>8.2390000000000008</v>
      </c>
      <c r="L3832" s="122">
        <v>7.8869999999999996</v>
      </c>
      <c r="M3832" s="122">
        <v>0.186</v>
      </c>
      <c r="N3832" s="122">
        <v>11.865</v>
      </c>
      <c r="O3832" s="122">
        <v>22.43</v>
      </c>
      <c r="P3832" s="122">
        <v>0.59099999999999997</v>
      </c>
      <c r="R3832" s="122">
        <v>1.9E-2</v>
      </c>
      <c r="S3832" s="122">
        <v>72.837894227477406</v>
      </c>
      <c r="T3832" s="122">
        <v>99.321999999999989</v>
      </c>
    </row>
    <row r="3833" spans="1:20" x14ac:dyDescent="0.25">
      <c r="A3833" t="s">
        <v>3234</v>
      </c>
      <c r="B3833" t="s">
        <v>3339</v>
      </c>
      <c r="C3833" t="s">
        <v>189</v>
      </c>
      <c r="D3833" t="s">
        <v>2282</v>
      </c>
      <c r="E3833" t="s">
        <v>5452</v>
      </c>
      <c r="F3833" t="s">
        <v>3234</v>
      </c>
      <c r="G3833" t="s">
        <v>2158</v>
      </c>
      <c r="H3833" t="s">
        <v>509</v>
      </c>
      <c r="I3833" s="122">
        <v>47.935000000000002</v>
      </c>
      <c r="J3833" s="122">
        <v>2.2589999999999999</v>
      </c>
      <c r="K3833" s="122">
        <v>4.9569999999999999</v>
      </c>
      <c r="L3833" s="122">
        <v>7.3470000000000004</v>
      </c>
      <c r="M3833" s="122">
        <v>0.218</v>
      </c>
      <c r="N3833" s="122">
        <v>13.743</v>
      </c>
      <c r="O3833" s="122">
        <v>22.196999999999999</v>
      </c>
      <c r="P3833" s="122">
        <v>0.46899999999999997</v>
      </c>
      <c r="R3833" s="122">
        <v>1.4999999999999999E-2</v>
      </c>
      <c r="S3833" s="122">
        <v>76.928423061217046</v>
      </c>
      <c r="T3833" s="122">
        <v>99.14</v>
      </c>
    </row>
    <row r="3834" spans="1:20" x14ac:dyDescent="0.25">
      <c r="A3834" t="s">
        <v>3234</v>
      </c>
      <c r="B3834" t="s">
        <v>3339</v>
      </c>
      <c r="C3834" t="s">
        <v>189</v>
      </c>
      <c r="D3834" t="s">
        <v>2282</v>
      </c>
      <c r="E3834" t="s">
        <v>5452</v>
      </c>
      <c r="F3834" t="s">
        <v>3234</v>
      </c>
      <c r="G3834" t="s">
        <v>2158</v>
      </c>
      <c r="H3834" t="s">
        <v>510</v>
      </c>
      <c r="I3834" s="122">
        <v>44.406999999999996</v>
      </c>
      <c r="J3834" s="122">
        <v>3.6629999999999998</v>
      </c>
      <c r="K3834" s="122">
        <v>8.3940000000000001</v>
      </c>
      <c r="L3834" s="122">
        <v>7.6529999999999996</v>
      </c>
      <c r="M3834" s="122">
        <v>0.14499999999999999</v>
      </c>
      <c r="N3834" s="122">
        <v>11.914999999999999</v>
      </c>
      <c r="O3834" s="122">
        <v>22.541</v>
      </c>
      <c r="P3834" s="122">
        <v>0.59099999999999997</v>
      </c>
      <c r="R3834" s="122">
        <v>1.6E-2</v>
      </c>
      <c r="S3834" s="122">
        <v>73.511610217632366</v>
      </c>
      <c r="T3834" s="122">
        <v>99.324999999999989</v>
      </c>
    </row>
    <row r="3835" spans="1:20" x14ac:dyDescent="0.25">
      <c r="A3835" t="s">
        <v>3234</v>
      </c>
      <c r="B3835" t="s">
        <v>3339</v>
      </c>
      <c r="C3835" t="s">
        <v>189</v>
      </c>
      <c r="D3835" t="s">
        <v>2282</v>
      </c>
      <c r="E3835" t="s">
        <v>5452</v>
      </c>
      <c r="F3835" t="s">
        <v>3234</v>
      </c>
      <c r="G3835" t="s">
        <v>2158</v>
      </c>
      <c r="H3835" t="s">
        <v>511</v>
      </c>
      <c r="I3835" s="122">
        <v>44.328000000000003</v>
      </c>
      <c r="J3835" s="122">
        <v>3.698</v>
      </c>
      <c r="K3835" s="122">
        <v>8.4109999999999996</v>
      </c>
      <c r="L3835" s="122">
        <v>7.7050000000000001</v>
      </c>
      <c r="M3835" s="122">
        <v>0.17</v>
      </c>
      <c r="N3835" s="122">
        <v>11.866</v>
      </c>
      <c r="O3835" s="122">
        <v>22.265999999999998</v>
      </c>
      <c r="P3835" s="122">
        <v>0.626</v>
      </c>
      <c r="R3835" s="122">
        <v>1.2999999999999999E-2</v>
      </c>
      <c r="S3835" s="122">
        <v>73.298964933903491</v>
      </c>
      <c r="T3835" s="122">
        <v>99.083000000000027</v>
      </c>
    </row>
    <row r="3836" spans="1:20" x14ac:dyDescent="0.25">
      <c r="A3836" t="s">
        <v>3234</v>
      </c>
      <c r="B3836" t="s">
        <v>3339</v>
      </c>
      <c r="C3836" t="s">
        <v>189</v>
      </c>
      <c r="D3836" t="s">
        <v>2282</v>
      </c>
      <c r="E3836" t="s">
        <v>5452</v>
      </c>
      <c r="F3836" t="s">
        <v>3234</v>
      </c>
      <c r="G3836" t="s">
        <v>2158</v>
      </c>
      <c r="H3836" t="s">
        <v>512</v>
      </c>
      <c r="I3836" s="122">
        <v>42.347999999999999</v>
      </c>
      <c r="J3836" s="122">
        <v>4.5869999999999997</v>
      </c>
      <c r="K3836" s="122">
        <v>9.9290000000000003</v>
      </c>
      <c r="L3836" s="122">
        <v>8.3810000000000002</v>
      </c>
      <c r="M3836" s="122">
        <v>0.13400000000000001</v>
      </c>
      <c r="N3836" s="122">
        <v>11.026999999999999</v>
      </c>
      <c r="O3836" s="122">
        <v>22.006</v>
      </c>
      <c r="P3836" s="122">
        <v>0.60799999999999998</v>
      </c>
      <c r="R3836" s="122">
        <v>1.7000000000000001E-2</v>
      </c>
      <c r="S3836" s="122">
        <v>70.10737140287732</v>
      </c>
      <c r="T3836" s="122">
        <v>99.037000000000006</v>
      </c>
    </row>
    <row r="3837" spans="1:20" x14ac:dyDescent="0.25">
      <c r="A3837" t="s">
        <v>3234</v>
      </c>
      <c r="B3837" t="s">
        <v>3339</v>
      </c>
      <c r="C3837" t="s">
        <v>189</v>
      </c>
      <c r="D3837" t="s">
        <v>2282</v>
      </c>
      <c r="E3837" t="s">
        <v>5452</v>
      </c>
      <c r="F3837" t="s">
        <v>3234</v>
      </c>
      <c r="G3837" t="s">
        <v>2158</v>
      </c>
      <c r="H3837" t="s">
        <v>512</v>
      </c>
      <c r="I3837" s="122">
        <v>44.515999999999998</v>
      </c>
      <c r="J3837" s="122">
        <v>3.58</v>
      </c>
      <c r="K3837" s="122">
        <v>8.6010000000000009</v>
      </c>
      <c r="L3837" s="122">
        <v>7.85</v>
      </c>
      <c r="M3837" s="122">
        <v>0.17100000000000001</v>
      </c>
      <c r="N3837" s="122">
        <v>11.894</v>
      </c>
      <c r="O3837" s="122">
        <v>22.190999999999999</v>
      </c>
      <c r="P3837" s="122">
        <v>0.66600000000000004</v>
      </c>
      <c r="R3837" s="122">
        <v>0.04</v>
      </c>
      <c r="S3837" s="122">
        <v>72.978992309857347</v>
      </c>
      <c r="T3837" s="122">
        <v>99.509000000000015</v>
      </c>
    </row>
    <row r="3838" spans="1:20" x14ac:dyDescent="0.25">
      <c r="A3838" t="s">
        <v>3234</v>
      </c>
      <c r="B3838" t="s">
        <v>3339</v>
      </c>
      <c r="C3838" t="s">
        <v>189</v>
      </c>
      <c r="D3838" t="s">
        <v>2282</v>
      </c>
      <c r="E3838" t="s">
        <v>5452</v>
      </c>
      <c r="F3838" t="s">
        <v>3234</v>
      </c>
      <c r="G3838" t="s">
        <v>2158</v>
      </c>
      <c r="H3838" t="s">
        <v>513</v>
      </c>
      <c r="I3838" s="122">
        <v>43.210999999999999</v>
      </c>
      <c r="J3838" s="122">
        <v>4.3250000000000002</v>
      </c>
      <c r="K3838" s="122">
        <v>9.093</v>
      </c>
      <c r="L3838" s="122">
        <v>8.109</v>
      </c>
      <c r="M3838" s="122">
        <v>0.20399999999999999</v>
      </c>
      <c r="N3838" s="122">
        <v>11.475</v>
      </c>
      <c r="O3838" s="122">
        <v>22.277000000000001</v>
      </c>
      <c r="P3838" s="122">
        <v>0.66</v>
      </c>
      <c r="R3838" s="122">
        <v>1.0999999999999999E-2</v>
      </c>
      <c r="S3838" s="122">
        <v>71.610709495035451</v>
      </c>
      <c r="T3838" s="122">
        <v>99.364999999999981</v>
      </c>
    </row>
    <row r="3839" spans="1:20" x14ac:dyDescent="0.25">
      <c r="A3839" t="s">
        <v>3234</v>
      </c>
      <c r="B3839" t="s">
        <v>3339</v>
      </c>
      <c r="C3839" t="s">
        <v>189</v>
      </c>
      <c r="D3839" t="s">
        <v>2282</v>
      </c>
      <c r="E3839" t="s">
        <v>5452</v>
      </c>
      <c r="F3839" t="s">
        <v>3234</v>
      </c>
      <c r="G3839" t="s">
        <v>2158</v>
      </c>
      <c r="H3839" t="s">
        <v>514</v>
      </c>
      <c r="I3839" s="122">
        <v>42.512999999999998</v>
      </c>
      <c r="J3839" s="122">
        <v>4.3209999999999997</v>
      </c>
      <c r="K3839" s="122">
        <v>9.923</v>
      </c>
      <c r="L3839" s="122">
        <v>8.1850000000000005</v>
      </c>
      <c r="M3839" s="122">
        <v>0.128</v>
      </c>
      <c r="N3839" s="122">
        <v>11.236000000000001</v>
      </c>
      <c r="O3839" s="122">
        <v>22.181000000000001</v>
      </c>
      <c r="P3839" s="122">
        <v>0.61899999999999999</v>
      </c>
      <c r="R3839" s="122">
        <v>4.0000000000000001E-3</v>
      </c>
      <c r="S3839" s="122">
        <v>70.98912951868968</v>
      </c>
      <c r="T3839" s="122">
        <v>99.11</v>
      </c>
    </row>
    <row r="3840" spans="1:20" x14ac:dyDescent="0.25">
      <c r="A3840" t="s">
        <v>3234</v>
      </c>
      <c r="B3840" t="s">
        <v>3339</v>
      </c>
      <c r="C3840" t="s">
        <v>189</v>
      </c>
      <c r="D3840" t="s">
        <v>2282</v>
      </c>
      <c r="E3840" t="s">
        <v>5452</v>
      </c>
      <c r="F3840" t="s">
        <v>3234</v>
      </c>
      <c r="G3840" t="s">
        <v>2158</v>
      </c>
      <c r="H3840" t="s">
        <v>515</v>
      </c>
      <c r="I3840" s="122">
        <v>43.640999999999998</v>
      </c>
      <c r="J3840" s="122">
        <v>4.2270000000000003</v>
      </c>
      <c r="K3840" s="122">
        <v>8.9779999999999998</v>
      </c>
      <c r="L3840" s="122">
        <v>8.1069999999999993</v>
      </c>
      <c r="M3840" s="122">
        <v>0.214</v>
      </c>
      <c r="N3840" s="122">
        <v>11.348000000000001</v>
      </c>
      <c r="O3840" s="122">
        <v>22.279</v>
      </c>
      <c r="P3840" s="122">
        <v>0.623</v>
      </c>
      <c r="R3840" s="122">
        <v>5.0000000000000001E-3</v>
      </c>
      <c r="S3840" s="122">
        <v>71.388949998305606</v>
      </c>
      <c r="T3840" s="122">
        <v>99.421999999999997</v>
      </c>
    </row>
    <row r="3841" spans="1:20" x14ac:dyDescent="0.25">
      <c r="A3841" t="s">
        <v>3234</v>
      </c>
      <c r="B3841" t="s">
        <v>3339</v>
      </c>
      <c r="C3841" t="s">
        <v>189</v>
      </c>
      <c r="D3841" t="s">
        <v>2282</v>
      </c>
      <c r="E3841" t="s">
        <v>5452</v>
      </c>
      <c r="F3841" t="s">
        <v>3234</v>
      </c>
      <c r="G3841" t="s">
        <v>2158</v>
      </c>
      <c r="H3841" t="s">
        <v>517</v>
      </c>
      <c r="I3841" s="122">
        <v>42.768000000000001</v>
      </c>
      <c r="J3841" s="122">
        <v>4.3330000000000002</v>
      </c>
      <c r="K3841" s="122">
        <v>9.0879999999999992</v>
      </c>
      <c r="L3841" s="122">
        <v>8.2590000000000003</v>
      </c>
      <c r="M3841" s="122">
        <v>0.153</v>
      </c>
      <c r="N3841" s="122">
        <v>11.132999999999999</v>
      </c>
      <c r="O3841" s="122">
        <v>22.754999999999999</v>
      </c>
      <c r="P3841" s="122">
        <v>0.58499999999999996</v>
      </c>
      <c r="R3841" s="122">
        <v>3.2000000000000001E-2</v>
      </c>
      <c r="S3841" s="122">
        <v>70.612683538850064</v>
      </c>
      <c r="T3841" s="122">
        <v>99.105999999999995</v>
      </c>
    </row>
    <row r="3842" spans="1:20" x14ac:dyDescent="0.25">
      <c r="A3842" t="s">
        <v>3234</v>
      </c>
      <c r="B3842" t="s">
        <v>3339</v>
      </c>
      <c r="C3842" t="s">
        <v>189</v>
      </c>
      <c r="D3842" t="s">
        <v>2282</v>
      </c>
      <c r="E3842" t="s">
        <v>5452</v>
      </c>
      <c r="F3842" t="s">
        <v>3234</v>
      </c>
      <c r="G3842" t="s">
        <v>2158</v>
      </c>
      <c r="H3842" t="s">
        <v>518</v>
      </c>
      <c r="I3842" s="122">
        <v>43.027000000000001</v>
      </c>
      <c r="J3842" s="122">
        <v>4.1609999999999996</v>
      </c>
      <c r="K3842" s="122">
        <v>9.0950000000000006</v>
      </c>
      <c r="L3842" s="122">
        <v>7.7350000000000003</v>
      </c>
      <c r="M3842" s="122">
        <v>0.154</v>
      </c>
      <c r="N3842" s="122">
        <v>11.34</v>
      </c>
      <c r="O3842" s="122">
        <v>22.507000000000001</v>
      </c>
      <c r="P3842" s="122">
        <v>0.61599999999999999</v>
      </c>
      <c r="R3842" s="122">
        <v>1.7000000000000001E-2</v>
      </c>
      <c r="S3842" s="122">
        <v>72.324537621389396</v>
      </c>
      <c r="T3842" s="122">
        <v>98.652000000000001</v>
      </c>
    </row>
    <row r="3843" spans="1:20" x14ac:dyDescent="0.25">
      <c r="A3843" t="s">
        <v>3234</v>
      </c>
      <c r="B3843" t="s">
        <v>3339</v>
      </c>
      <c r="C3843" t="s">
        <v>189</v>
      </c>
      <c r="D3843" t="s">
        <v>2282</v>
      </c>
      <c r="E3843" t="s">
        <v>5452</v>
      </c>
      <c r="F3843" t="s">
        <v>3234</v>
      </c>
      <c r="G3843" t="s">
        <v>2158</v>
      </c>
      <c r="H3843" t="s">
        <v>518</v>
      </c>
      <c r="I3843" s="122">
        <v>44.015000000000001</v>
      </c>
      <c r="J3843" s="122">
        <v>3.7130000000000001</v>
      </c>
      <c r="K3843" s="122">
        <v>9.423</v>
      </c>
      <c r="L3843" s="122">
        <v>8.1039999999999992</v>
      </c>
      <c r="M3843" s="122">
        <v>0.184</v>
      </c>
      <c r="N3843" s="122">
        <v>11.497999999999999</v>
      </c>
      <c r="O3843" s="122">
        <v>22.082000000000001</v>
      </c>
      <c r="P3843" s="122">
        <v>0.69599999999999995</v>
      </c>
      <c r="R3843" s="122">
        <v>6.7000000000000004E-2</v>
      </c>
      <c r="S3843" s="122">
        <v>71.663925868814729</v>
      </c>
      <c r="T3843" s="122">
        <v>99.781999999999996</v>
      </c>
    </row>
    <row r="3844" spans="1:20" x14ac:dyDescent="0.25">
      <c r="A3844" t="s">
        <v>3234</v>
      </c>
      <c r="B3844" t="s">
        <v>3339</v>
      </c>
      <c r="C3844" t="s">
        <v>189</v>
      </c>
      <c r="D3844" t="s">
        <v>2282</v>
      </c>
      <c r="E3844" t="s">
        <v>5452</v>
      </c>
      <c r="F3844" t="s">
        <v>3234</v>
      </c>
      <c r="G3844" t="s">
        <v>2158</v>
      </c>
      <c r="H3844" t="s">
        <v>519</v>
      </c>
      <c r="I3844" s="122">
        <v>44.505000000000003</v>
      </c>
      <c r="J3844" s="122">
        <v>3.871</v>
      </c>
      <c r="K3844" s="122">
        <v>9.0519999999999996</v>
      </c>
      <c r="L3844" s="122">
        <v>7.59</v>
      </c>
      <c r="M3844" s="122">
        <v>0.17599999999999999</v>
      </c>
      <c r="N3844" s="122">
        <v>11.329000000000001</v>
      </c>
      <c r="O3844" s="122">
        <v>22.015000000000001</v>
      </c>
      <c r="P3844" s="122">
        <v>0.77200000000000002</v>
      </c>
      <c r="R3844" s="122">
        <v>1E-3</v>
      </c>
      <c r="S3844" s="122">
        <v>72.682451518901956</v>
      </c>
      <c r="T3844" s="122">
        <v>99.311000000000007</v>
      </c>
    </row>
    <row r="3845" spans="1:20" x14ac:dyDescent="0.25">
      <c r="A3845" t="s">
        <v>3234</v>
      </c>
      <c r="B3845" t="s">
        <v>3339</v>
      </c>
      <c r="C3845" t="s">
        <v>189</v>
      </c>
      <c r="D3845" t="s">
        <v>2282</v>
      </c>
      <c r="E3845" t="s">
        <v>5452</v>
      </c>
      <c r="F3845" t="s">
        <v>3234</v>
      </c>
      <c r="G3845" t="s">
        <v>2158</v>
      </c>
      <c r="H3845" t="s">
        <v>520</v>
      </c>
      <c r="I3845" s="122">
        <v>42.677</v>
      </c>
      <c r="J3845" s="122">
        <v>4.4400000000000004</v>
      </c>
      <c r="K3845" s="122">
        <v>9.5009999999999994</v>
      </c>
      <c r="L3845" s="122">
        <v>8.2620000000000005</v>
      </c>
      <c r="M3845" s="122">
        <v>0.24299999999999999</v>
      </c>
      <c r="N3845" s="122">
        <v>11.255000000000001</v>
      </c>
      <c r="O3845" s="122">
        <v>22.527999999999999</v>
      </c>
      <c r="P3845" s="122">
        <v>0.63300000000000001</v>
      </c>
      <c r="R3845" s="122">
        <v>3.6999999999999998E-2</v>
      </c>
      <c r="S3845" s="122">
        <v>70.830834435236724</v>
      </c>
      <c r="T3845" s="122">
        <v>99.575999999999979</v>
      </c>
    </row>
    <row r="3846" spans="1:20" x14ac:dyDescent="0.25">
      <c r="A3846" t="s">
        <v>3234</v>
      </c>
      <c r="B3846" t="s">
        <v>3339</v>
      </c>
      <c r="C3846" t="s">
        <v>189</v>
      </c>
      <c r="D3846" t="s">
        <v>2282</v>
      </c>
      <c r="E3846" t="s">
        <v>5452</v>
      </c>
      <c r="F3846" t="s">
        <v>3234</v>
      </c>
      <c r="G3846" t="s">
        <v>2158</v>
      </c>
      <c r="H3846" t="s">
        <v>521</v>
      </c>
      <c r="I3846" s="122">
        <v>43.08</v>
      </c>
      <c r="J3846" s="122">
        <v>4.5309999999999997</v>
      </c>
      <c r="K3846" s="122">
        <v>9.6959999999999997</v>
      </c>
      <c r="L3846" s="122">
        <v>8.1709999999999994</v>
      </c>
      <c r="M3846" s="122">
        <v>0.18099999999999999</v>
      </c>
      <c r="N3846" s="122">
        <v>11.291</v>
      </c>
      <c r="O3846" s="122">
        <v>22.286999999999999</v>
      </c>
      <c r="P3846" s="122">
        <v>0.66400000000000003</v>
      </c>
      <c r="R3846" s="122">
        <v>0</v>
      </c>
      <c r="S3846" s="122">
        <v>71.12476139220577</v>
      </c>
      <c r="T3846" s="122">
        <v>99.900999999999996</v>
      </c>
    </row>
    <row r="3847" spans="1:20" x14ac:dyDescent="0.25">
      <c r="A3847" t="s">
        <v>3234</v>
      </c>
      <c r="B3847" t="s">
        <v>3339</v>
      </c>
      <c r="C3847" t="s">
        <v>189</v>
      </c>
      <c r="D3847" t="s">
        <v>2282</v>
      </c>
      <c r="E3847" t="s">
        <v>5452</v>
      </c>
      <c r="F3847" t="s">
        <v>3234</v>
      </c>
      <c r="G3847" t="s">
        <v>2158</v>
      </c>
      <c r="H3847" t="s">
        <v>522</v>
      </c>
      <c r="I3847" s="122">
        <v>42.905999999999999</v>
      </c>
      <c r="J3847" s="122">
        <v>4.2240000000000002</v>
      </c>
      <c r="K3847" s="122">
        <v>8.548</v>
      </c>
      <c r="L3847" s="122">
        <v>7.7249999999999996</v>
      </c>
      <c r="M3847" s="122">
        <v>0.191</v>
      </c>
      <c r="N3847" s="122">
        <v>11.35</v>
      </c>
      <c r="O3847" s="122">
        <v>22.555</v>
      </c>
      <c r="P3847" s="122">
        <v>0.65400000000000003</v>
      </c>
      <c r="R3847" s="122">
        <v>2.3E-2</v>
      </c>
      <c r="S3847" s="122">
        <v>72.368053739356554</v>
      </c>
      <c r="T3847" s="122">
        <v>98.175999999999988</v>
      </c>
    </row>
    <row r="3848" spans="1:20" x14ac:dyDescent="0.25">
      <c r="A3848" t="s">
        <v>3234</v>
      </c>
      <c r="B3848" t="s">
        <v>3339</v>
      </c>
      <c r="C3848" t="s">
        <v>189</v>
      </c>
      <c r="D3848" t="s">
        <v>2282</v>
      </c>
      <c r="E3848" t="s">
        <v>5452</v>
      </c>
      <c r="F3848" t="s">
        <v>3234</v>
      </c>
      <c r="G3848" t="s">
        <v>2158</v>
      </c>
      <c r="H3848" t="s">
        <v>523</v>
      </c>
      <c r="I3848" s="122">
        <v>48.564999999999998</v>
      </c>
      <c r="J3848" s="122">
        <v>2.52</v>
      </c>
      <c r="K3848" s="122">
        <v>4.7549999999999999</v>
      </c>
      <c r="L3848" s="122">
        <v>7.33</v>
      </c>
      <c r="M3848" s="122">
        <v>0.25700000000000001</v>
      </c>
      <c r="N3848" s="122">
        <v>13.875999999999999</v>
      </c>
      <c r="O3848" s="122">
        <v>22.13</v>
      </c>
      <c r="P3848" s="122">
        <v>0.47299999999999998</v>
      </c>
      <c r="R3848" s="122">
        <v>1.2999999999999999E-2</v>
      </c>
      <c r="S3848" s="122">
        <v>77.139795026287374</v>
      </c>
      <c r="T3848" s="122">
        <v>99.918999999999997</v>
      </c>
    </row>
    <row r="3849" spans="1:20" x14ac:dyDescent="0.25">
      <c r="A3849" t="s">
        <v>3234</v>
      </c>
      <c r="B3849" t="s">
        <v>3339</v>
      </c>
      <c r="C3849" t="s">
        <v>189</v>
      </c>
      <c r="D3849" t="s">
        <v>2282</v>
      </c>
      <c r="E3849" t="s">
        <v>5452</v>
      </c>
      <c r="F3849" t="s">
        <v>3234</v>
      </c>
      <c r="G3849" t="s">
        <v>2158</v>
      </c>
      <c r="H3849" t="s">
        <v>524</v>
      </c>
      <c r="I3849" s="122">
        <v>48.658999999999999</v>
      </c>
      <c r="J3849" s="122">
        <v>2.4319999999999999</v>
      </c>
      <c r="K3849" s="122">
        <v>4.68</v>
      </c>
      <c r="L3849" s="122">
        <v>6.8680000000000003</v>
      </c>
      <c r="M3849" s="122">
        <v>0.248</v>
      </c>
      <c r="N3849" s="122">
        <v>13.837</v>
      </c>
      <c r="O3849" s="122">
        <v>22.567</v>
      </c>
      <c r="P3849" s="122">
        <v>0.5</v>
      </c>
      <c r="R3849" s="122">
        <v>1.0999999999999999E-2</v>
      </c>
      <c r="S3849" s="122">
        <v>78.219598390479746</v>
      </c>
      <c r="T3849" s="122">
        <v>99.801999999999992</v>
      </c>
    </row>
    <row r="3850" spans="1:20" x14ac:dyDescent="0.25">
      <c r="A3850" t="s">
        <v>3234</v>
      </c>
      <c r="B3850" t="s">
        <v>3339</v>
      </c>
      <c r="C3850" t="s">
        <v>189</v>
      </c>
      <c r="D3850" t="s">
        <v>2282</v>
      </c>
      <c r="E3850" t="s">
        <v>5452</v>
      </c>
      <c r="F3850" t="s">
        <v>3234</v>
      </c>
      <c r="G3850" t="s">
        <v>2158</v>
      </c>
      <c r="H3850" t="s">
        <v>525</v>
      </c>
      <c r="I3850" s="122">
        <v>44.838000000000001</v>
      </c>
      <c r="J3850" s="122">
        <v>3.4630000000000001</v>
      </c>
      <c r="K3850" s="122">
        <v>8.1969999999999992</v>
      </c>
      <c r="L3850" s="122">
        <v>7.5830000000000002</v>
      </c>
      <c r="M3850" s="122">
        <v>0.17299999999999999</v>
      </c>
      <c r="N3850" s="122">
        <v>12.279</v>
      </c>
      <c r="O3850" s="122">
        <v>22.942</v>
      </c>
      <c r="P3850" s="122">
        <v>0.54500000000000004</v>
      </c>
      <c r="R3850" s="122">
        <v>3.0000000000000001E-3</v>
      </c>
      <c r="S3850" s="122">
        <v>74.269399353023402</v>
      </c>
      <c r="T3850" s="122">
        <v>100.023</v>
      </c>
    </row>
    <row r="3851" spans="1:20" x14ac:dyDescent="0.25">
      <c r="A3851" t="s">
        <v>3234</v>
      </c>
      <c r="B3851" t="s">
        <v>3339</v>
      </c>
      <c r="C3851" t="s">
        <v>189</v>
      </c>
      <c r="D3851" t="s">
        <v>2282</v>
      </c>
      <c r="E3851" t="s">
        <v>5452</v>
      </c>
      <c r="F3851" t="s">
        <v>3234</v>
      </c>
      <c r="G3851" t="s">
        <v>2158</v>
      </c>
      <c r="H3851" t="s">
        <v>526</v>
      </c>
      <c r="I3851" s="122">
        <v>42.62</v>
      </c>
      <c r="J3851" s="122">
        <v>4.4530000000000003</v>
      </c>
      <c r="K3851" s="122">
        <v>9.9149999999999991</v>
      </c>
      <c r="L3851" s="122">
        <v>8.2100000000000009</v>
      </c>
      <c r="M3851" s="122">
        <v>0.14399999999999999</v>
      </c>
      <c r="N3851" s="122">
        <v>11.204000000000001</v>
      </c>
      <c r="O3851" s="122">
        <v>22.501999999999999</v>
      </c>
      <c r="P3851" s="122">
        <v>0.627</v>
      </c>
      <c r="R3851" s="122">
        <v>1.4999999999999999E-2</v>
      </c>
      <c r="S3851" s="122">
        <v>70.867434856321665</v>
      </c>
      <c r="T3851" s="122">
        <v>99.690000000000012</v>
      </c>
    </row>
    <row r="3852" spans="1:20" x14ac:dyDescent="0.25">
      <c r="A3852" t="s">
        <v>3234</v>
      </c>
      <c r="B3852" t="s">
        <v>3339</v>
      </c>
      <c r="C3852" t="s">
        <v>189</v>
      </c>
      <c r="D3852" t="s">
        <v>2282</v>
      </c>
      <c r="E3852" t="s">
        <v>5452</v>
      </c>
      <c r="F3852" t="s">
        <v>3234</v>
      </c>
      <c r="G3852" t="s">
        <v>2158</v>
      </c>
      <c r="H3852" t="s">
        <v>527</v>
      </c>
      <c r="I3852" s="122">
        <v>44.395000000000003</v>
      </c>
      <c r="J3852" s="122">
        <v>3.8359999999999999</v>
      </c>
      <c r="K3852" s="122">
        <v>8.4410000000000007</v>
      </c>
      <c r="L3852" s="122">
        <v>7.9720000000000004</v>
      </c>
      <c r="M3852" s="122">
        <v>0.16800000000000001</v>
      </c>
      <c r="N3852" s="122">
        <v>12.007999999999999</v>
      </c>
      <c r="O3852" s="122">
        <v>22.518999999999998</v>
      </c>
      <c r="P3852" s="122">
        <v>0.56000000000000005</v>
      </c>
      <c r="R3852" s="122">
        <v>0</v>
      </c>
      <c r="S3852" s="122">
        <v>72.862827863993772</v>
      </c>
      <c r="T3852" s="122">
        <v>99.899000000000001</v>
      </c>
    </row>
    <row r="3853" spans="1:20" x14ac:dyDescent="0.25">
      <c r="A3853" t="s">
        <v>3234</v>
      </c>
      <c r="B3853" t="s">
        <v>3339</v>
      </c>
      <c r="C3853" t="s">
        <v>189</v>
      </c>
      <c r="D3853" t="s">
        <v>2282</v>
      </c>
      <c r="E3853" t="s">
        <v>5452</v>
      </c>
      <c r="F3853" t="s">
        <v>3234</v>
      </c>
      <c r="G3853" t="s">
        <v>2158</v>
      </c>
      <c r="H3853" t="s">
        <v>528</v>
      </c>
      <c r="I3853" s="122">
        <v>47.485999999999997</v>
      </c>
      <c r="J3853" s="122">
        <v>2.472</v>
      </c>
      <c r="K3853" s="122">
        <v>5.6970000000000001</v>
      </c>
      <c r="L3853" s="122">
        <v>7.8010000000000002</v>
      </c>
      <c r="M3853" s="122">
        <v>0.19600000000000001</v>
      </c>
      <c r="N3853" s="122">
        <v>13.161</v>
      </c>
      <c r="O3853" s="122">
        <v>22.513000000000002</v>
      </c>
      <c r="P3853" s="122">
        <v>0.44400000000000001</v>
      </c>
      <c r="R3853" s="122">
        <v>1E-3</v>
      </c>
      <c r="S3853" s="122">
        <v>75.045537608822457</v>
      </c>
      <c r="T3853" s="122">
        <v>99.771000000000015</v>
      </c>
    </row>
    <row r="3854" spans="1:20" x14ac:dyDescent="0.25">
      <c r="A3854" t="s">
        <v>3234</v>
      </c>
      <c r="B3854" t="s">
        <v>3339</v>
      </c>
      <c r="C3854" t="s">
        <v>189</v>
      </c>
      <c r="D3854" t="s">
        <v>2282</v>
      </c>
      <c r="E3854" t="s">
        <v>5452</v>
      </c>
      <c r="F3854" t="s">
        <v>3234</v>
      </c>
      <c r="G3854" t="s">
        <v>2158</v>
      </c>
      <c r="H3854" t="s">
        <v>529</v>
      </c>
      <c r="I3854" s="122">
        <v>47.872999999999998</v>
      </c>
      <c r="J3854" s="122">
        <v>2.2879999999999998</v>
      </c>
      <c r="K3854" s="122">
        <v>5.157</v>
      </c>
      <c r="L3854" s="122">
        <v>7.1630000000000003</v>
      </c>
      <c r="M3854" s="122">
        <v>0.19</v>
      </c>
      <c r="N3854" s="122">
        <v>13.72</v>
      </c>
      <c r="O3854" s="122">
        <v>22.47</v>
      </c>
      <c r="P3854" s="122">
        <v>0.44</v>
      </c>
      <c r="R3854" s="122">
        <v>7.0000000000000001E-3</v>
      </c>
      <c r="S3854" s="122">
        <v>77.34617112519787</v>
      </c>
      <c r="T3854" s="122">
        <v>99.307999999999993</v>
      </c>
    </row>
    <row r="3855" spans="1:20" x14ac:dyDescent="0.25">
      <c r="A3855" t="s">
        <v>3234</v>
      </c>
      <c r="B3855" t="s">
        <v>3339</v>
      </c>
      <c r="C3855" t="s">
        <v>189</v>
      </c>
      <c r="D3855" t="s">
        <v>2282</v>
      </c>
      <c r="E3855" t="s">
        <v>5452</v>
      </c>
      <c r="F3855" t="s">
        <v>3234</v>
      </c>
      <c r="G3855" t="s">
        <v>2158</v>
      </c>
      <c r="H3855" t="s">
        <v>530</v>
      </c>
      <c r="I3855" s="122">
        <v>43.215000000000003</v>
      </c>
      <c r="J3855" s="122">
        <v>4.1879999999999997</v>
      </c>
      <c r="K3855" s="122">
        <v>8.9529999999999994</v>
      </c>
      <c r="L3855" s="122">
        <v>8.0749999999999993</v>
      </c>
      <c r="M3855" s="122">
        <v>0.153</v>
      </c>
      <c r="N3855" s="122">
        <v>11.308</v>
      </c>
      <c r="O3855" s="122">
        <v>22.253</v>
      </c>
      <c r="P3855" s="122">
        <v>0.61599999999999999</v>
      </c>
      <c r="R3855" s="122">
        <v>6.0000000000000001E-3</v>
      </c>
      <c r="S3855" s="122">
        <v>71.397608237458542</v>
      </c>
      <c r="T3855" s="122">
        <v>98.767000000000024</v>
      </c>
    </row>
    <row r="3856" spans="1:20" x14ac:dyDescent="0.25">
      <c r="A3856" t="s">
        <v>3234</v>
      </c>
      <c r="B3856" t="s">
        <v>3339</v>
      </c>
      <c r="C3856" t="s">
        <v>189</v>
      </c>
      <c r="D3856" t="s">
        <v>2282</v>
      </c>
      <c r="E3856" t="s">
        <v>5452</v>
      </c>
      <c r="F3856" t="s">
        <v>3234</v>
      </c>
      <c r="G3856" t="s">
        <v>2158</v>
      </c>
      <c r="H3856" t="s">
        <v>531</v>
      </c>
      <c r="I3856" s="122">
        <v>47.451999999999998</v>
      </c>
      <c r="J3856" s="122">
        <v>2.6669999999999998</v>
      </c>
      <c r="K3856" s="122">
        <v>5.8529999999999998</v>
      </c>
      <c r="L3856" s="122">
        <v>7.5890000000000004</v>
      </c>
      <c r="M3856" s="122">
        <v>0.222</v>
      </c>
      <c r="N3856" s="122">
        <v>13.236000000000001</v>
      </c>
      <c r="O3856" s="122">
        <v>21.794</v>
      </c>
      <c r="P3856" s="122">
        <v>0.68300000000000005</v>
      </c>
      <c r="R3856" s="122">
        <v>0</v>
      </c>
      <c r="S3856" s="122">
        <v>75.662734353559415</v>
      </c>
      <c r="T3856" s="122">
        <v>99.496000000000009</v>
      </c>
    </row>
    <row r="3857" spans="1:20" x14ac:dyDescent="0.25">
      <c r="A3857" t="s">
        <v>3234</v>
      </c>
      <c r="B3857" t="s">
        <v>3339</v>
      </c>
      <c r="C3857" t="s">
        <v>189</v>
      </c>
      <c r="D3857" t="s">
        <v>2282</v>
      </c>
      <c r="E3857" t="s">
        <v>5452</v>
      </c>
      <c r="F3857" t="s">
        <v>3234</v>
      </c>
      <c r="G3857" t="s">
        <v>2158</v>
      </c>
      <c r="H3857" t="s">
        <v>532</v>
      </c>
      <c r="I3857" s="122">
        <v>47.634999999999998</v>
      </c>
      <c r="J3857" s="122">
        <v>2.5169999999999999</v>
      </c>
      <c r="K3857" s="122">
        <v>5.4450000000000003</v>
      </c>
      <c r="L3857" s="122">
        <v>7.4610000000000003</v>
      </c>
      <c r="M3857" s="122">
        <v>0.19400000000000001</v>
      </c>
      <c r="N3857" s="122">
        <v>13.61</v>
      </c>
      <c r="O3857" s="122">
        <v>22.593</v>
      </c>
      <c r="P3857" s="122">
        <v>0.42099999999999999</v>
      </c>
      <c r="R3857" s="122">
        <v>0</v>
      </c>
      <c r="S3857" s="122">
        <v>76.479526461119548</v>
      </c>
      <c r="T3857" s="122">
        <v>99.876000000000005</v>
      </c>
    </row>
    <row r="3858" spans="1:20" x14ac:dyDescent="0.25">
      <c r="A3858" t="s">
        <v>3234</v>
      </c>
      <c r="B3858" t="s">
        <v>3339</v>
      </c>
      <c r="C3858" t="s">
        <v>189</v>
      </c>
      <c r="D3858" t="s">
        <v>2282</v>
      </c>
      <c r="E3858" t="s">
        <v>5452</v>
      </c>
      <c r="F3858" t="s">
        <v>3234</v>
      </c>
      <c r="G3858" t="s">
        <v>2158</v>
      </c>
      <c r="H3858" t="s">
        <v>533</v>
      </c>
      <c r="I3858" s="122">
        <v>46.505000000000003</v>
      </c>
      <c r="J3858" s="122">
        <v>2.677</v>
      </c>
      <c r="K3858" s="122">
        <v>7.4210000000000003</v>
      </c>
      <c r="L3858" s="122">
        <v>7.6459999999999999</v>
      </c>
      <c r="M3858" s="122">
        <v>0.184</v>
      </c>
      <c r="N3858" s="122">
        <v>12.544</v>
      </c>
      <c r="O3858" s="122">
        <v>22.195</v>
      </c>
      <c r="P3858" s="122">
        <v>0.70799999999999996</v>
      </c>
      <c r="R3858" s="122">
        <v>0.02</v>
      </c>
      <c r="S3858" s="122">
        <v>74.518529771901242</v>
      </c>
      <c r="T3858" s="122">
        <v>99.899999999999991</v>
      </c>
    </row>
    <row r="3859" spans="1:20" x14ac:dyDescent="0.25">
      <c r="A3859" t="s">
        <v>3234</v>
      </c>
      <c r="B3859" t="s">
        <v>3339</v>
      </c>
      <c r="C3859" t="s">
        <v>189</v>
      </c>
      <c r="D3859" t="s">
        <v>2282</v>
      </c>
      <c r="E3859" t="s">
        <v>5452</v>
      </c>
      <c r="F3859" t="s">
        <v>3234</v>
      </c>
      <c r="G3859" t="s">
        <v>2158</v>
      </c>
      <c r="H3859" t="s">
        <v>534</v>
      </c>
      <c r="I3859" s="122">
        <v>46.917999999999999</v>
      </c>
      <c r="J3859" s="122">
        <v>2.4169999999999998</v>
      </c>
      <c r="K3859" s="122">
        <v>7.0259999999999998</v>
      </c>
      <c r="L3859" s="122">
        <v>7.202</v>
      </c>
      <c r="M3859" s="122">
        <v>0.186</v>
      </c>
      <c r="N3859" s="122">
        <v>13.118</v>
      </c>
      <c r="O3859" s="122">
        <v>22.074999999999999</v>
      </c>
      <c r="P3859" s="122">
        <v>0.65200000000000002</v>
      </c>
      <c r="R3859" s="122">
        <v>2.5000000000000001E-2</v>
      </c>
      <c r="S3859" s="122">
        <v>76.452734933882908</v>
      </c>
      <c r="T3859" s="122">
        <v>99.619000000000014</v>
      </c>
    </row>
    <row r="3860" spans="1:20" x14ac:dyDescent="0.25">
      <c r="A3860" t="s">
        <v>3234</v>
      </c>
      <c r="B3860" t="s">
        <v>3339</v>
      </c>
      <c r="C3860" t="s">
        <v>189</v>
      </c>
      <c r="D3860" t="s">
        <v>2282</v>
      </c>
      <c r="E3860" t="s">
        <v>5452</v>
      </c>
      <c r="F3860" t="s">
        <v>3234</v>
      </c>
      <c r="G3860" t="s">
        <v>2158</v>
      </c>
      <c r="H3860" t="s">
        <v>535</v>
      </c>
      <c r="I3860" s="122">
        <v>44.34</v>
      </c>
      <c r="J3860" s="122">
        <v>3.7</v>
      </c>
      <c r="K3860" s="122">
        <v>8.4499999999999993</v>
      </c>
      <c r="L3860" s="122">
        <v>7.7859999999999996</v>
      </c>
      <c r="M3860" s="122">
        <v>0.161</v>
      </c>
      <c r="N3860" s="122">
        <v>11.914</v>
      </c>
      <c r="O3860" s="122">
        <v>22.423999999999999</v>
      </c>
      <c r="P3860" s="122">
        <v>0.56499999999999995</v>
      </c>
      <c r="R3860" s="122">
        <v>1.0999999999999999E-2</v>
      </c>
      <c r="S3860" s="122">
        <v>73.173112484430931</v>
      </c>
      <c r="T3860" s="122">
        <v>99.350999999999999</v>
      </c>
    </row>
    <row r="3861" spans="1:20" x14ac:dyDescent="0.25">
      <c r="A3861" t="s">
        <v>3234</v>
      </c>
      <c r="B3861" t="s">
        <v>3339</v>
      </c>
      <c r="C3861" t="s">
        <v>189</v>
      </c>
      <c r="D3861" t="s">
        <v>2282</v>
      </c>
      <c r="E3861" t="s">
        <v>5452</v>
      </c>
      <c r="F3861" t="s">
        <v>3234</v>
      </c>
      <c r="G3861" t="s">
        <v>2158</v>
      </c>
      <c r="H3861" t="s">
        <v>536</v>
      </c>
      <c r="I3861" s="122">
        <v>48.113</v>
      </c>
      <c r="J3861" s="122">
        <v>2.2090000000000001</v>
      </c>
      <c r="K3861" s="122">
        <v>5.14</v>
      </c>
      <c r="L3861" s="122">
        <v>7.1230000000000002</v>
      </c>
      <c r="M3861" s="122">
        <v>0.19</v>
      </c>
      <c r="N3861" s="122">
        <v>13.93</v>
      </c>
      <c r="O3861" s="122">
        <v>22.242999999999999</v>
      </c>
      <c r="P3861" s="122">
        <v>0.45400000000000001</v>
      </c>
      <c r="R3861" s="122">
        <v>0</v>
      </c>
      <c r="S3861" s="122">
        <v>77.708379674587349</v>
      </c>
      <c r="T3861" s="122">
        <v>99.401999999999987</v>
      </c>
    </row>
    <row r="3862" spans="1:20" x14ac:dyDescent="0.25">
      <c r="A3862" t="s">
        <v>3234</v>
      </c>
      <c r="B3862" t="s">
        <v>3339</v>
      </c>
      <c r="C3862" t="s">
        <v>189</v>
      </c>
      <c r="D3862" t="s">
        <v>2282</v>
      </c>
      <c r="E3862" t="s">
        <v>5452</v>
      </c>
      <c r="F3862" t="s">
        <v>3234</v>
      </c>
      <c r="G3862" t="s">
        <v>2158</v>
      </c>
      <c r="H3862" t="s">
        <v>537</v>
      </c>
      <c r="I3862" s="122">
        <v>47.866</v>
      </c>
      <c r="J3862" s="122">
        <v>2.4039999999999999</v>
      </c>
      <c r="K3862" s="122">
        <v>5.2110000000000003</v>
      </c>
      <c r="L3862" s="122">
        <v>7.3330000000000002</v>
      </c>
      <c r="M3862" s="122">
        <v>0.23599999999999999</v>
      </c>
      <c r="N3862" s="122">
        <v>13.78</v>
      </c>
      <c r="O3862" s="122">
        <v>22.457999999999998</v>
      </c>
      <c r="P3862" s="122">
        <v>0.45700000000000002</v>
      </c>
      <c r="R3862" s="122">
        <v>0</v>
      </c>
      <c r="S3862" s="122">
        <v>77.009894999073509</v>
      </c>
      <c r="T3862" s="122">
        <v>99.744999999999976</v>
      </c>
    </row>
    <row r="3863" spans="1:20" x14ac:dyDescent="0.25">
      <c r="A3863" t="s">
        <v>3234</v>
      </c>
      <c r="B3863" t="s">
        <v>3339</v>
      </c>
      <c r="C3863" t="s">
        <v>189</v>
      </c>
      <c r="D3863" t="s">
        <v>2282</v>
      </c>
      <c r="E3863" t="s">
        <v>5452</v>
      </c>
      <c r="F3863" t="s">
        <v>3234</v>
      </c>
      <c r="G3863" t="s">
        <v>2158</v>
      </c>
      <c r="H3863" t="s">
        <v>538</v>
      </c>
      <c r="I3863" s="122">
        <v>44.046999999999997</v>
      </c>
      <c r="J3863" s="122">
        <v>3.976</v>
      </c>
      <c r="K3863" s="122">
        <v>8.7550000000000008</v>
      </c>
      <c r="L3863" s="122">
        <v>8.01</v>
      </c>
      <c r="M3863" s="122">
        <v>0.152</v>
      </c>
      <c r="N3863" s="122">
        <v>11.789</v>
      </c>
      <c r="O3863" s="122">
        <v>22.207999999999998</v>
      </c>
      <c r="P3863" s="122">
        <v>0.57799999999999996</v>
      </c>
      <c r="R3863" s="122">
        <v>1.4E-2</v>
      </c>
      <c r="S3863" s="122">
        <v>72.40243904815901</v>
      </c>
      <c r="T3863" s="122">
        <v>99.528999999999996</v>
      </c>
    </row>
    <row r="3864" spans="1:20" x14ac:dyDescent="0.25">
      <c r="A3864" t="s">
        <v>3234</v>
      </c>
      <c r="B3864" t="s">
        <v>3339</v>
      </c>
      <c r="C3864" t="s">
        <v>189</v>
      </c>
      <c r="D3864" t="s">
        <v>2282</v>
      </c>
      <c r="E3864" t="s">
        <v>5452</v>
      </c>
      <c r="F3864" t="s">
        <v>3234</v>
      </c>
      <c r="G3864" t="s">
        <v>2158</v>
      </c>
      <c r="H3864" t="s">
        <v>539</v>
      </c>
      <c r="I3864" s="122">
        <v>48.5</v>
      </c>
      <c r="J3864" s="122">
        <v>2.1120000000000001</v>
      </c>
      <c r="K3864" s="122">
        <v>4.9160000000000004</v>
      </c>
      <c r="L3864" s="122">
        <v>7.1760000000000002</v>
      </c>
      <c r="M3864" s="122">
        <v>0.20899999999999999</v>
      </c>
      <c r="N3864" s="122">
        <v>13.92</v>
      </c>
      <c r="O3864" s="122">
        <v>22.37</v>
      </c>
      <c r="P3864" s="122">
        <v>0.42599999999999999</v>
      </c>
      <c r="R3864" s="122">
        <v>0</v>
      </c>
      <c r="S3864" s="122">
        <v>77.567208767739828</v>
      </c>
      <c r="T3864" s="122">
        <v>99.629000000000019</v>
      </c>
    </row>
    <row r="3865" spans="1:20" x14ac:dyDescent="0.25">
      <c r="A3865" t="s">
        <v>3234</v>
      </c>
      <c r="B3865" t="s">
        <v>3339</v>
      </c>
      <c r="C3865" t="s">
        <v>189</v>
      </c>
      <c r="D3865" t="s">
        <v>2282</v>
      </c>
      <c r="E3865" t="s">
        <v>5452</v>
      </c>
      <c r="F3865" t="s">
        <v>3234</v>
      </c>
      <c r="G3865" t="s">
        <v>2158</v>
      </c>
      <c r="H3865" t="s">
        <v>540</v>
      </c>
      <c r="I3865" s="122">
        <v>44.231999999999999</v>
      </c>
      <c r="J3865" s="122">
        <v>3.5150000000000001</v>
      </c>
      <c r="K3865" s="122">
        <v>8.8480000000000008</v>
      </c>
      <c r="L3865" s="122">
        <v>7.9349999999999996</v>
      </c>
      <c r="M3865" s="122">
        <v>0.188</v>
      </c>
      <c r="N3865" s="122">
        <v>11.967000000000001</v>
      </c>
      <c r="O3865" s="122">
        <v>22.225999999999999</v>
      </c>
      <c r="P3865" s="122">
        <v>0.63600000000000001</v>
      </c>
      <c r="R3865" s="122">
        <v>0.05</v>
      </c>
      <c r="S3865" s="122">
        <v>72.887177584247667</v>
      </c>
      <c r="T3865" s="122">
        <v>99.596999999999994</v>
      </c>
    </row>
    <row r="3866" spans="1:20" x14ac:dyDescent="0.25">
      <c r="A3866" t="s">
        <v>3234</v>
      </c>
      <c r="B3866" t="s">
        <v>3339</v>
      </c>
      <c r="C3866" t="s">
        <v>189</v>
      </c>
      <c r="D3866" t="s">
        <v>2282</v>
      </c>
      <c r="E3866" t="s">
        <v>5452</v>
      </c>
      <c r="F3866" t="s">
        <v>3234</v>
      </c>
      <c r="G3866" t="s">
        <v>2158</v>
      </c>
      <c r="H3866" t="s">
        <v>541</v>
      </c>
      <c r="I3866" s="122">
        <v>44.926000000000002</v>
      </c>
      <c r="J3866" s="122">
        <v>3.37</v>
      </c>
      <c r="K3866" s="122">
        <v>7.8959999999999999</v>
      </c>
      <c r="L3866" s="122">
        <v>7.7640000000000002</v>
      </c>
      <c r="M3866" s="122">
        <v>0.14000000000000001</v>
      </c>
      <c r="N3866" s="122">
        <v>12.388999999999999</v>
      </c>
      <c r="O3866" s="122">
        <v>22.555</v>
      </c>
      <c r="P3866" s="122">
        <v>0.56699999999999995</v>
      </c>
      <c r="R3866" s="122">
        <v>1.4E-2</v>
      </c>
      <c r="S3866" s="122">
        <v>73.988054398838841</v>
      </c>
      <c r="T3866" s="122">
        <v>99.620999999999981</v>
      </c>
    </row>
    <row r="3867" spans="1:20" x14ac:dyDescent="0.25">
      <c r="A3867" t="s">
        <v>3234</v>
      </c>
      <c r="B3867" t="s">
        <v>3339</v>
      </c>
      <c r="C3867" t="s">
        <v>189</v>
      </c>
      <c r="D3867" t="s">
        <v>2282</v>
      </c>
      <c r="E3867" t="s">
        <v>5452</v>
      </c>
      <c r="F3867" t="s">
        <v>3234</v>
      </c>
      <c r="G3867" t="s">
        <v>2158</v>
      </c>
      <c r="H3867" t="s">
        <v>542</v>
      </c>
      <c r="I3867" s="122">
        <v>44.460999999999999</v>
      </c>
      <c r="J3867" s="122">
        <v>3.2290000000000001</v>
      </c>
      <c r="K3867" s="122">
        <v>7.8970000000000002</v>
      </c>
      <c r="L3867" s="122">
        <v>7.7569999999999997</v>
      </c>
      <c r="M3867" s="122">
        <v>0.151</v>
      </c>
      <c r="N3867" s="122">
        <v>12.009</v>
      </c>
      <c r="O3867" s="122">
        <v>22.777000000000001</v>
      </c>
      <c r="P3867" s="122">
        <v>0.58299999999999996</v>
      </c>
      <c r="R3867" s="122">
        <v>0</v>
      </c>
      <c r="S3867" s="122">
        <v>73.401648704089069</v>
      </c>
      <c r="T3867" s="122">
        <v>98.86399999999999</v>
      </c>
    </row>
    <row r="3868" spans="1:20" x14ac:dyDescent="0.25">
      <c r="A3868" t="s">
        <v>3234</v>
      </c>
      <c r="B3868" t="s">
        <v>3339</v>
      </c>
      <c r="C3868" t="s">
        <v>189</v>
      </c>
      <c r="D3868" t="s">
        <v>2282</v>
      </c>
      <c r="E3868" t="s">
        <v>5452</v>
      </c>
      <c r="F3868" t="s">
        <v>3234</v>
      </c>
      <c r="G3868" t="s">
        <v>2158</v>
      </c>
      <c r="H3868" t="s">
        <v>543</v>
      </c>
      <c r="I3868" s="122">
        <v>44.012999999999998</v>
      </c>
      <c r="J3868" s="122">
        <v>3.948</v>
      </c>
      <c r="K3868" s="122">
        <v>8.4909999999999997</v>
      </c>
      <c r="L3868" s="122">
        <v>7.8369999999999997</v>
      </c>
      <c r="M3868" s="122">
        <v>0.17599999999999999</v>
      </c>
      <c r="N3868" s="122">
        <v>11.792</v>
      </c>
      <c r="O3868" s="122">
        <v>22.093</v>
      </c>
      <c r="P3868" s="122">
        <v>0.58499999999999996</v>
      </c>
      <c r="R3868" s="122">
        <v>2E-3</v>
      </c>
      <c r="S3868" s="122">
        <v>72.841616917998522</v>
      </c>
      <c r="T3868" s="122">
        <v>98.936999999999998</v>
      </c>
    </row>
    <row r="3869" spans="1:20" x14ac:dyDescent="0.25">
      <c r="A3869" t="s">
        <v>3234</v>
      </c>
      <c r="B3869" t="s">
        <v>3339</v>
      </c>
      <c r="C3869" t="s">
        <v>189</v>
      </c>
      <c r="D3869" t="s">
        <v>2282</v>
      </c>
      <c r="E3869" t="s">
        <v>5452</v>
      </c>
      <c r="F3869" t="s">
        <v>3234</v>
      </c>
      <c r="G3869" t="s">
        <v>2158</v>
      </c>
      <c r="H3869" t="s">
        <v>544</v>
      </c>
      <c r="I3869" s="122">
        <v>43.776000000000003</v>
      </c>
      <c r="J3869" s="122">
        <v>3.6960000000000002</v>
      </c>
      <c r="K3869" s="122">
        <v>8.9600000000000009</v>
      </c>
      <c r="L3869" s="122">
        <v>8.0500000000000007</v>
      </c>
      <c r="M3869" s="122">
        <v>0.14799999999999999</v>
      </c>
      <c r="N3869" s="122">
        <v>11.784000000000001</v>
      </c>
      <c r="O3869" s="122">
        <v>22.189</v>
      </c>
      <c r="P3869" s="122">
        <v>0.58499999999999996</v>
      </c>
      <c r="R3869" s="122">
        <v>2.4E-2</v>
      </c>
      <c r="S3869" s="122">
        <v>72.294298510632558</v>
      </c>
      <c r="T3869" s="122">
        <v>99.212000000000003</v>
      </c>
    </row>
    <row r="3870" spans="1:20" x14ac:dyDescent="0.25">
      <c r="A3870" t="s">
        <v>3234</v>
      </c>
      <c r="B3870" t="s">
        <v>3339</v>
      </c>
      <c r="C3870" t="s">
        <v>189</v>
      </c>
      <c r="D3870" t="s">
        <v>2282</v>
      </c>
      <c r="E3870" t="s">
        <v>5452</v>
      </c>
      <c r="F3870" t="s">
        <v>3234</v>
      </c>
      <c r="G3870" t="s">
        <v>2158</v>
      </c>
      <c r="H3870" t="s">
        <v>545</v>
      </c>
      <c r="I3870" s="122">
        <v>44.191000000000003</v>
      </c>
      <c r="J3870" s="122">
        <v>4.0119999999999996</v>
      </c>
      <c r="K3870" s="122">
        <v>8.6229999999999993</v>
      </c>
      <c r="L3870" s="122">
        <v>7.8689999999999998</v>
      </c>
      <c r="M3870" s="122">
        <v>0.18099999999999999</v>
      </c>
      <c r="N3870" s="122">
        <v>12.007</v>
      </c>
      <c r="O3870" s="122">
        <v>22.439</v>
      </c>
      <c r="P3870" s="122">
        <v>0.59499999999999997</v>
      </c>
      <c r="R3870" s="122">
        <v>0</v>
      </c>
      <c r="S3870" s="122">
        <v>73.117560189706481</v>
      </c>
      <c r="T3870" s="122">
        <v>99.917000000000002</v>
      </c>
    </row>
    <row r="3871" spans="1:20" x14ac:dyDescent="0.25">
      <c r="A3871" t="s">
        <v>3234</v>
      </c>
      <c r="B3871" t="s">
        <v>3339</v>
      </c>
      <c r="C3871" t="s">
        <v>189</v>
      </c>
      <c r="D3871" t="s">
        <v>2282</v>
      </c>
      <c r="E3871" t="s">
        <v>5452</v>
      </c>
      <c r="F3871" t="s">
        <v>3234</v>
      </c>
      <c r="G3871" t="s">
        <v>2158</v>
      </c>
      <c r="H3871" t="s">
        <v>546</v>
      </c>
      <c r="I3871" s="122">
        <v>45.241999999999997</v>
      </c>
      <c r="J3871" s="122">
        <v>3.0059999999999998</v>
      </c>
      <c r="K3871" s="122">
        <v>7.851</v>
      </c>
      <c r="L3871" s="122">
        <v>7.5659999999999998</v>
      </c>
      <c r="M3871" s="122">
        <v>0.16800000000000001</v>
      </c>
      <c r="N3871" s="122">
        <v>12.401</v>
      </c>
      <c r="O3871" s="122">
        <v>22.722999999999999</v>
      </c>
      <c r="P3871" s="122">
        <v>0.51700000000000002</v>
      </c>
      <c r="R3871" s="122">
        <v>2.1000000000000001E-2</v>
      </c>
      <c r="S3871" s="122">
        <v>74.500539006348433</v>
      </c>
      <c r="T3871" s="122">
        <v>99.49499999999999</v>
      </c>
    </row>
    <row r="3872" spans="1:20" x14ac:dyDescent="0.25">
      <c r="A3872" t="s">
        <v>3234</v>
      </c>
      <c r="B3872" t="s">
        <v>3339</v>
      </c>
      <c r="C3872" t="s">
        <v>189</v>
      </c>
      <c r="D3872" t="s">
        <v>2282</v>
      </c>
      <c r="E3872" t="s">
        <v>5452</v>
      </c>
      <c r="F3872" t="s">
        <v>3234</v>
      </c>
      <c r="G3872" t="s">
        <v>2158</v>
      </c>
      <c r="H3872" t="s">
        <v>547</v>
      </c>
      <c r="I3872" s="122">
        <v>48.612000000000002</v>
      </c>
      <c r="J3872" s="122">
        <v>2.4550000000000001</v>
      </c>
      <c r="K3872" s="122">
        <v>5.0750000000000002</v>
      </c>
      <c r="L3872" s="122">
        <v>7.4740000000000002</v>
      </c>
      <c r="M3872" s="122">
        <v>0.20599999999999999</v>
      </c>
      <c r="N3872" s="122">
        <v>13.941000000000001</v>
      </c>
      <c r="O3872" s="122">
        <v>22.341000000000001</v>
      </c>
      <c r="P3872" s="122">
        <v>0.45200000000000001</v>
      </c>
      <c r="R3872" s="122">
        <v>4.0000000000000001E-3</v>
      </c>
      <c r="S3872" s="122">
        <v>76.87808995933807</v>
      </c>
      <c r="T3872" s="122">
        <v>100.56</v>
      </c>
    </row>
    <row r="3873" spans="1:20" x14ac:dyDescent="0.25">
      <c r="A3873" t="s">
        <v>3234</v>
      </c>
      <c r="B3873" t="s">
        <v>3339</v>
      </c>
      <c r="C3873" t="s">
        <v>189</v>
      </c>
      <c r="D3873" t="s">
        <v>2282</v>
      </c>
      <c r="E3873" t="s">
        <v>5452</v>
      </c>
      <c r="F3873" t="s">
        <v>3234</v>
      </c>
      <c r="G3873" t="s">
        <v>2158</v>
      </c>
      <c r="H3873" t="s">
        <v>548</v>
      </c>
      <c r="I3873" s="122">
        <v>43.935000000000002</v>
      </c>
      <c r="J3873" s="122">
        <v>4.0039999999999996</v>
      </c>
      <c r="K3873" s="122">
        <v>8.8049999999999997</v>
      </c>
      <c r="L3873" s="122">
        <v>8.0739999999999998</v>
      </c>
      <c r="M3873" s="122">
        <v>0.161</v>
      </c>
      <c r="N3873" s="122">
        <v>11.677</v>
      </c>
      <c r="O3873" s="122">
        <v>22.277999999999999</v>
      </c>
      <c r="P3873" s="122">
        <v>0.60399999999999998</v>
      </c>
      <c r="R3873" s="122">
        <v>0</v>
      </c>
      <c r="S3873" s="122">
        <v>72.051317153898665</v>
      </c>
      <c r="T3873" s="122">
        <v>99.537999999999997</v>
      </c>
    </row>
    <row r="3874" spans="1:20" x14ac:dyDescent="0.25">
      <c r="A3874" t="s">
        <v>3234</v>
      </c>
      <c r="B3874" t="s">
        <v>3339</v>
      </c>
      <c r="C3874" t="s">
        <v>189</v>
      </c>
      <c r="D3874" t="s">
        <v>2282</v>
      </c>
      <c r="E3874" t="s">
        <v>5452</v>
      </c>
      <c r="F3874" t="s">
        <v>3234</v>
      </c>
      <c r="G3874" t="s">
        <v>2158</v>
      </c>
      <c r="H3874" t="s">
        <v>549</v>
      </c>
      <c r="I3874" s="122">
        <v>46.503</v>
      </c>
      <c r="J3874" s="122">
        <v>3.0830000000000002</v>
      </c>
      <c r="K3874" s="122">
        <v>6.7729999999999997</v>
      </c>
      <c r="L3874" s="122">
        <v>7.9930000000000003</v>
      </c>
      <c r="M3874" s="122">
        <v>0.19600000000000001</v>
      </c>
      <c r="N3874" s="122">
        <v>12.914999999999999</v>
      </c>
      <c r="O3874" s="122">
        <v>22.2</v>
      </c>
      <c r="P3874" s="122">
        <v>0.51900000000000002</v>
      </c>
      <c r="R3874" s="122">
        <v>8.9999999999999993E-3</v>
      </c>
      <c r="S3874" s="122">
        <v>74.228132366172986</v>
      </c>
      <c r="T3874" s="122">
        <v>100.191</v>
      </c>
    </row>
    <row r="3875" spans="1:20" x14ac:dyDescent="0.25">
      <c r="A3875" t="s">
        <v>3234</v>
      </c>
      <c r="B3875" t="s">
        <v>3339</v>
      </c>
      <c r="C3875" t="s">
        <v>189</v>
      </c>
      <c r="D3875" t="s">
        <v>2282</v>
      </c>
      <c r="E3875" t="s">
        <v>5452</v>
      </c>
      <c r="F3875" t="s">
        <v>3234</v>
      </c>
      <c r="G3875" t="s">
        <v>2158</v>
      </c>
      <c r="H3875" t="s">
        <v>550</v>
      </c>
      <c r="I3875" s="122">
        <v>48.395000000000003</v>
      </c>
      <c r="J3875" s="122">
        <v>2.3180000000000001</v>
      </c>
      <c r="K3875" s="122">
        <v>4.8250000000000002</v>
      </c>
      <c r="L3875" s="122">
        <v>7.3140000000000001</v>
      </c>
      <c r="M3875" s="122">
        <v>0.223</v>
      </c>
      <c r="N3875" s="122">
        <v>13.856</v>
      </c>
      <c r="O3875" s="122">
        <v>22.58</v>
      </c>
      <c r="P3875" s="122">
        <v>0.47</v>
      </c>
      <c r="R3875" s="122">
        <v>0</v>
      </c>
      <c r="S3875" s="122">
        <v>77.15289148782486</v>
      </c>
      <c r="T3875" s="122">
        <v>99.980999999999995</v>
      </c>
    </row>
    <row r="3876" spans="1:20" x14ac:dyDescent="0.25">
      <c r="A3876" t="s">
        <v>3234</v>
      </c>
      <c r="B3876" t="s">
        <v>3339</v>
      </c>
      <c r="C3876" t="s">
        <v>189</v>
      </c>
      <c r="D3876" t="s">
        <v>2282</v>
      </c>
      <c r="E3876" t="s">
        <v>5452</v>
      </c>
      <c r="F3876" t="s">
        <v>3234</v>
      </c>
      <c r="G3876" t="s">
        <v>2158</v>
      </c>
      <c r="H3876" t="s">
        <v>551</v>
      </c>
      <c r="I3876" s="122">
        <v>44.725000000000001</v>
      </c>
      <c r="J3876" s="122">
        <v>3.6779999999999999</v>
      </c>
      <c r="K3876" s="122">
        <v>8.4239999999999995</v>
      </c>
      <c r="L3876" s="122">
        <v>7.8419999999999996</v>
      </c>
      <c r="M3876" s="122">
        <v>0.14199999999999999</v>
      </c>
      <c r="N3876" s="122">
        <v>11.958</v>
      </c>
      <c r="O3876" s="122">
        <v>22.483000000000001</v>
      </c>
      <c r="P3876" s="122">
        <v>0.623</v>
      </c>
      <c r="R3876" s="122">
        <v>1.2E-2</v>
      </c>
      <c r="S3876" s="122">
        <v>73.104738422218787</v>
      </c>
      <c r="T3876" s="122">
        <v>99.887</v>
      </c>
    </row>
    <row r="3877" spans="1:20" x14ac:dyDescent="0.25">
      <c r="A3877" t="s">
        <v>3234</v>
      </c>
      <c r="B3877" t="s">
        <v>3339</v>
      </c>
      <c r="C3877" t="s">
        <v>189</v>
      </c>
      <c r="D3877" t="s">
        <v>2282</v>
      </c>
      <c r="E3877" t="s">
        <v>5452</v>
      </c>
      <c r="F3877" t="s">
        <v>3234</v>
      </c>
      <c r="G3877" t="s">
        <v>2158</v>
      </c>
      <c r="H3877" t="s">
        <v>552</v>
      </c>
      <c r="I3877" s="122">
        <v>46.87</v>
      </c>
      <c r="J3877" s="122">
        <v>2.0539999999999998</v>
      </c>
      <c r="K3877" s="122">
        <v>6.3810000000000002</v>
      </c>
      <c r="L3877" s="122">
        <v>10.345000000000001</v>
      </c>
      <c r="M3877" s="122">
        <v>0.42599999999999999</v>
      </c>
      <c r="N3877" s="122">
        <v>10.336</v>
      </c>
      <c r="O3877" s="122">
        <v>21.931000000000001</v>
      </c>
      <c r="P3877" s="122">
        <v>1.226</v>
      </c>
      <c r="R3877" s="122">
        <v>1E-3</v>
      </c>
      <c r="S3877" s="122">
        <v>64.041506412103146</v>
      </c>
      <c r="T3877" s="122">
        <v>99.570000000000007</v>
      </c>
    </row>
    <row r="3878" spans="1:20" x14ac:dyDescent="0.25">
      <c r="A3878" t="s">
        <v>3234</v>
      </c>
      <c r="B3878" t="s">
        <v>3339</v>
      </c>
      <c r="C3878" t="s">
        <v>189</v>
      </c>
      <c r="D3878" t="s">
        <v>2282</v>
      </c>
      <c r="E3878" t="s">
        <v>5452</v>
      </c>
      <c r="F3878" t="s">
        <v>3234</v>
      </c>
      <c r="G3878" t="s">
        <v>2158</v>
      </c>
      <c r="H3878" t="s">
        <v>553</v>
      </c>
      <c r="I3878" s="122">
        <v>44.555999999999997</v>
      </c>
      <c r="J3878" s="122">
        <v>2.9409999999999998</v>
      </c>
      <c r="K3878" s="122">
        <v>8.3620000000000001</v>
      </c>
      <c r="L3878" s="122">
        <v>9.6150000000000002</v>
      </c>
      <c r="M3878" s="122">
        <v>0.314</v>
      </c>
      <c r="N3878" s="122">
        <v>10.289</v>
      </c>
      <c r="O3878" s="122">
        <v>22.463000000000001</v>
      </c>
      <c r="P3878" s="122">
        <v>0.97399999999999998</v>
      </c>
      <c r="R3878" s="122">
        <v>1.0999999999999999E-2</v>
      </c>
      <c r="S3878" s="122">
        <v>65.606054545883353</v>
      </c>
      <c r="T3878" s="122">
        <v>99.524999999999991</v>
      </c>
    </row>
    <row r="3879" spans="1:20" x14ac:dyDescent="0.25">
      <c r="A3879" t="s">
        <v>3234</v>
      </c>
      <c r="B3879" t="s">
        <v>3339</v>
      </c>
      <c r="C3879" t="s">
        <v>189</v>
      </c>
      <c r="D3879" t="s">
        <v>2282</v>
      </c>
      <c r="E3879" t="s">
        <v>5452</v>
      </c>
      <c r="F3879" t="s">
        <v>3234</v>
      </c>
      <c r="G3879" t="s">
        <v>2158</v>
      </c>
      <c r="H3879" t="s">
        <v>554</v>
      </c>
      <c r="I3879" s="122">
        <v>46.38</v>
      </c>
      <c r="J3879" s="122">
        <v>2.0699999999999998</v>
      </c>
      <c r="K3879" s="122">
        <v>6.6120000000000001</v>
      </c>
      <c r="L3879" s="122">
        <v>10.365</v>
      </c>
      <c r="M3879" s="122">
        <v>0.35799999999999998</v>
      </c>
      <c r="N3879" s="122">
        <v>10.305999999999999</v>
      </c>
      <c r="O3879" s="122">
        <v>22.25</v>
      </c>
      <c r="P3879" s="122">
        <v>1.177</v>
      </c>
      <c r="R3879" s="122">
        <v>7.0000000000000001E-3</v>
      </c>
      <c r="S3879" s="122">
        <v>63.930016643276943</v>
      </c>
      <c r="T3879" s="122">
        <v>99.52500000000002</v>
      </c>
    </row>
    <row r="3880" spans="1:20" x14ac:dyDescent="0.25">
      <c r="A3880" t="s">
        <v>3234</v>
      </c>
      <c r="B3880" t="s">
        <v>3339</v>
      </c>
      <c r="C3880" t="s">
        <v>189</v>
      </c>
      <c r="D3880" t="s">
        <v>2282</v>
      </c>
      <c r="E3880" t="s">
        <v>5452</v>
      </c>
      <c r="F3880" t="s">
        <v>3234</v>
      </c>
      <c r="G3880" t="s">
        <v>2158</v>
      </c>
      <c r="H3880" t="s">
        <v>555</v>
      </c>
      <c r="I3880" s="122">
        <v>46.972000000000001</v>
      </c>
      <c r="J3880" s="122">
        <v>2.0299999999999998</v>
      </c>
      <c r="K3880" s="122">
        <v>6.3360000000000003</v>
      </c>
      <c r="L3880" s="122">
        <v>10.404</v>
      </c>
      <c r="M3880" s="122">
        <v>0.35</v>
      </c>
      <c r="N3880" s="122">
        <v>10.346</v>
      </c>
      <c r="O3880" s="122">
        <v>22.029</v>
      </c>
      <c r="P3880" s="122">
        <v>1.2729999999999999</v>
      </c>
      <c r="R3880" s="122">
        <v>0</v>
      </c>
      <c r="S3880" s="122">
        <v>63.932740391534338</v>
      </c>
      <c r="T3880" s="122">
        <v>99.74</v>
      </c>
    </row>
    <row r="3881" spans="1:20" x14ac:dyDescent="0.25">
      <c r="A3881" t="s">
        <v>3234</v>
      </c>
      <c r="B3881" t="s">
        <v>3339</v>
      </c>
      <c r="C3881" t="s">
        <v>189</v>
      </c>
      <c r="D3881" t="s">
        <v>2282</v>
      </c>
      <c r="E3881" t="s">
        <v>5452</v>
      </c>
      <c r="F3881" t="s">
        <v>3234</v>
      </c>
      <c r="G3881" t="s">
        <v>2158</v>
      </c>
      <c r="H3881" t="s">
        <v>556</v>
      </c>
      <c r="I3881" s="122">
        <v>44.368000000000002</v>
      </c>
      <c r="J3881" s="122">
        <v>2.9910000000000001</v>
      </c>
      <c r="K3881" s="122">
        <v>8.4339999999999993</v>
      </c>
      <c r="L3881" s="122">
        <v>9.6310000000000002</v>
      </c>
      <c r="M3881" s="122">
        <v>0.27400000000000002</v>
      </c>
      <c r="N3881" s="122">
        <v>10.266999999999999</v>
      </c>
      <c r="O3881" s="122">
        <v>22.291</v>
      </c>
      <c r="P3881" s="122">
        <v>0.94299999999999995</v>
      </c>
      <c r="R3881" s="122">
        <v>4.0000000000000001E-3</v>
      </c>
      <c r="S3881" s="122">
        <v>65.520186820419568</v>
      </c>
      <c r="T3881" s="122">
        <v>99.203000000000003</v>
      </c>
    </row>
    <row r="3882" spans="1:20" x14ac:dyDescent="0.25">
      <c r="A3882" t="s">
        <v>3234</v>
      </c>
      <c r="B3882" t="s">
        <v>3339</v>
      </c>
      <c r="C3882" t="s">
        <v>189</v>
      </c>
      <c r="D3882" t="s">
        <v>2282</v>
      </c>
      <c r="E3882" t="s">
        <v>5452</v>
      </c>
      <c r="F3882" t="s">
        <v>3234</v>
      </c>
      <c r="G3882" t="s">
        <v>2158</v>
      </c>
      <c r="H3882" t="s">
        <v>557</v>
      </c>
      <c r="I3882" s="122">
        <v>45.235999999999997</v>
      </c>
      <c r="J3882" s="122">
        <v>3.32</v>
      </c>
      <c r="K3882" s="122">
        <v>7.9939999999999998</v>
      </c>
      <c r="L3882" s="122">
        <v>7.81</v>
      </c>
      <c r="M3882" s="122">
        <v>0.189</v>
      </c>
      <c r="N3882" s="122">
        <v>11.657</v>
      </c>
      <c r="O3882" s="122">
        <v>22.684999999999999</v>
      </c>
      <c r="P3882" s="122">
        <v>0.747</v>
      </c>
      <c r="R3882" s="122">
        <v>0</v>
      </c>
      <c r="S3882" s="122">
        <v>72.681809711213191</v>
      </c>
      <c r="T3882" s="122">
        <v>99.637999999999991</v>
      </c>
    </row>
    <row r="3883" spans="1:20" x14ac:dyDescent="0.25">
      <c r="A3883" t="s">
        <v>3234</v>
      </c>
      <c r="B3883" t="s">
        <v>3339</v>
      </c>
      <c r="C3883" t="s">
        <v>189</v>
      </c>
      <c r="D3883" t="s">
        <v>2282</v>
      </c>
      <c r="E3883" t="s">
        <v>5452</v>
      </c>
      <c r="F3883" t="s">
        <v>3234</v>
      </c>
      <c r="G3883" t="s">
        <v>2158</v>
      </c>
      <c r="H3883" t="s">
        <v>558</v>
      </c>
      <c r="I3883" s="122">
        <v>46.283999999999999</v>
      </c>
      <c r="J3883" s="122">
        <v>2.577</v>
      </c>
      <c r="K3883" s="122">
        <v>7.1109999999999998</v>
      </c>
      <c r="L3883" s="122">
        <v>8.1980000000000004</v>
      </c>
      <c r="M3883" s="122">
        <v>0.19600000000000001</v>
      </c>
      <c r="N3883" s="122">
        <v>11.609</v>
      </c>
      <c r="O3883" s="122">
        <v>22.475000000000001</v>
      </c>
      <c r="P3883" s="122">
        <v>0.84199999999999997</v>
      </c>
      <c r="R3883" s="122">
        <v>0.03</v>
      </c>
      <c r="S3883" s="122">
        <v>71.62482106337022</v>
      </c>
      <c r="T3883" s="122">
        <v>99.321999999999989</v>
      </c>
    </row>
    <row r="3884" spans="1:20" x14ac:dyDescent="0.25">
      <c r="A3884" t="s">
        <v>3234</v>
      </c>
      <c r="B3884" t="s">
        <v>3339</v>
      </c>
      <c r="C3884" t="s">
        <v>189</v>
      </c>
      <c r="D3884" t="s">
        <v>2282</v>
      </c>
      <c r="E3884" t="s">
        <v>5452</v>
      </c>
      <c r="F3884" t="s">
        <v>3234</v>
      </c>
      <c r="G3884" t="s">
        <v>2158</v>
      </c>
      <c r="H3884" t="s">
        <v>559</v>
      </c>
      <c r="I3884" s="122">
        <v>44.636000000000003</v>
      </c>
      <c r="J3884" s="122">
        <v>3.569</v>
      </c>
      <c r="K3884" s="122">
        <v>8.36</v>
      </c>
      <c r="L3884" s="122">
        <v>8.5150000000000006</v>
      </c>
      <c r="M3884" s="122">
        <v>0.185</v>
      </c>
      <c r="N3884" s="122">
        <v>11.347</v>
      </c>
      <c r="O3884" s="122">
        <v>22.375</v>
      </c>
      <c r="P3884" s="122">
        <v>0.74399999999999999</v>
      </c>
      <c r="R3884" s="122">
        <v>1.7000000000000001E-2</v>
      </c>
      <c r="S3884" s="122">
        <v>70.373770924914041</v>
      </c>
      <c r="T3884" s="122">
        <v>99.748000000000005</v>
      </c>
    </row>
    <row r="3885" spans="1:20" x14ac:dyDescent="0.25">
      <c r="A3885" t="s">
        <v>3234</v>
      </c>
      <c r="B3885" t="s">
        <v>3339</v>
      </c>
      <c r="C3885" t="s">
        <v>189</v>
      </c>
      <c r="D3885" t="s">
        <v>2282</v>
      </c>
      <c r="E3885" t="s">
        <v>5452</v>
      </c>
      <c r="F3885" t="s">
        <v>3234</v>
      </c>
      <c r="G3885" t="s">
        <v>2158</v>
      </c>
      <c r="H3885" t="s">
        <v>560</v>
      </c>
      <c r="I3885" s="122">
        <v>46.316000000000003</v>
      </c>
      <c r="J3885" s="122">
        <v>2.7269999999999999</v>
      </c>
      <c r="K3885" s="122">
        <v>7.1520000000000001</v>
      </c>
      <c r="L3885" s="122">
        <v>8.3030000000000008</v>
      </c>
      <c r="M3885" s="122">
        <v>0.223</v>
      </c>
      <c r="N3885" s="122">
        <v>11.742000000000001</v>
      </c>
      <c r="O3885" s="122">
        <v>22.66</v>
      </c>
      <c r="P3885" s="122">
        <v>0.82499999999999996</v>
      </c>
      <c r="R3885" s="122">
        <v>2.4E-2</v>
      </c>
      <c r="S3885" s="122">
        <v>71.597677574466672</v>
      </c>
      <c r="T3885" s="122">
        <v>99.972000000000008</v>
      </c>
    </row>
    <row r="3886" spans="1:20" x14ac:dyDescent="0.25">
      <c r="A3886" t="s">
        <v>3234</v>
      </c>
      <c r="B3886" t="s">
        <v>3339</v>
      </c>
      <c r="C3886" t="s">
        <v>189</v>
      </c>
      <c r="D3886" t="s">
        <v>2282</v>
      </c>
      <c r="E3886" t="s">
        <v>5452</v>
      </c>
      <c r="F3886" t="s">
        <v>3234</v>
      </c>
      <c r="G3886" t="s">
        <v>2158</v>
      </c>
      <c r="H3886" t="s">
        <v>561</v>
      </c>
      <c r="I3886" s="122">
        <v>47.337000000000003</v>
      </c>
      <c r="J3886" s="122">
        <v>2.4279999999999999</v>
      </c>
      <c r="K3886" s="122">
        <v>6.6139999999999999</v>
      </c>
      <c r="L3886" s="122">
        <v>7.2190000000000003</v>
      </c>
      <c r="M3886" s="122">
        <v>0.156</v>
      </c>
      <c r="N3886" s="122">
        <v>12.943</v>
      </c>
      <c r="O3886" s="122">
        <v>22.776</v>
      </c>
      <c r="P3886" s="122">
        <v>0.68300000000000005</v>
      </c>
      <c r="R3886" s="122">
        <v>1.7000000000000001E-2</v>
      </c>
      <c r="S3886" s="122">
        <v>76.167326692161765</v>
      </c>
      <c r="T3886" s="122">
        <v>100.173</v>
      </c>
    </row>
    <row r="3887" spans="1:20" x14ac:dyDescent="0.25">
      <c r="A3887" t="s">
        <v>3234</v>
      </c>
      <c r="B3887" t="s">
        <v>3339</v>
      </c>
      <c r="C3887" t="s">
        <v>189</v>
      </c>
      <c r="D3887" t="s">
        <v>2282</v>
      </c>
      <c r="E3887" t="s">
        <v>5452</v>
      </c>
      <c r="F3887" t="s">
        <v>3234</v>
      </c>
      <c r="G3887" t="s">
        <v>2158</v>
      </c>
      <c r="H3887" t="s">
        <v>562</v>
      </c>
      <c r="I3887" s="122">
        <v>47.631</v>
      </c>
      <c r="J3887" s="122">
        <v>2.31</v>
      </c>
      <c r="K3887" s="122">
        <v>6.4710000000000001</v>
      </c>
      <c r="L3887" s="122">
        <v>7.3979999999999997</v>
      </c>
      <c r="M3887" s="122">
        <v>0.17299999999999999</v>
      </c>
      <c r="N3887" s="122">
        <v>13.182</v>
      </c>
      <c r="O3887" s="122">
        <v>22.657</v>
      </c>
      <c r="P3887" s="122">
        <v>0.71599999999999997</v>
      </c>
      <c r="R3887" s="122">
        <v>8.9999999999999993E-3</v>
      </c>
      <c r="S3887" s="122">
        <v>76.054668512309362</v>
      </c>
      <c r="T3887" s="122">
        <v>100.547</v>
      </c>
    </row>
    <row r="3888" spans="1:20" x14ac:dyDescent="0.25">
      <c r="A3888" t="s">
        <v>3234</v>
      </c>
      <c r="B3888" t="s">
        <v>3339</v>
      </c>
      <c r="C3888" t="s">
        <v>189</v>
      </c>
      <c r="D3888" t="s">
        <v>2282</v>
      </c>
      <c r="E3888" t="s">
        <v>5452</v>
      </c>
      <c r="F3888" t="s">
        <v>3234</v>
      </c>
      <c r="G3888" t="s">
        <v>2158</v>
      </c>
      <c r="H3888" t="s">
        <v>563</v>
      </c>
      <c r="I3888" s="122">
        <v>47.273000000000003</v>
      </c>
      <c r="J3888" s="122">
        <v>2.512</v>
      </c>
      <c r="K3888" s="122">
        <v>6.7789999999999999</v>
      </c>
      <c r="L3888" s="122">
        <v>7.3449999999999998</v>
      </c>
      <c r="M3888" s="122">
        <v>0.14699999999999999</v>
      </c>
      <c r="N3888" s="122">
        <v>12.891</v>
      </c>
      <c r="O3888" s="122">
        <v>22.477</v>
      </c>
      <c r="P3888" s="122">
        <v>0.72499999999999998</v>
      </c>
      <c r="R3888" s="122">
        <v>0</v>
      </c>
      <c r="S3888" s="122">
        <v>75.777987876127469</v>
      </c>
      <c r="T3888" s="122">
        <v>100.149</v>
      </c>
    </row>
    <row r="3889" spans="1:20" x14ac:dyDescent="0.25">
      <c r="A3889" t="s">
        <v>3234</v>
      </c>
      <c r="B3889" t="s">
        <v>3339</v>
      </c>
      <c r="C3889" t="s">
        <v>189</v>
      </c>
      <c r="D3889" t="s">
        <v>2282</v>
      </c>
      <c r="E3889" t="s">
        <v>5452</v>
      </c>
      <c r="F3889" t="s">
        <v>3234</v>
      </c>
      <c r="G3889" t="s">
        <v>2158</v>
      </c>
      <c r="H3889" t="s">
        <v>564</v>
      </c>
      <c r="I3889" s="122">
        <v>46.79</v>
      </c>
      <c r="J3889" s="122">
        <v>2.7189999999999999</v>
      </c>
      <c r="K3889" s="122">
        <v>7.3550000000000004</v>
      </c>
      <c r="L3889" s="122">
        <v>7.6059999999999999</v>
      </c>
      <c r="M3889" s="122">
        <v>0.14799999999999999</v>
      </c>
      <c r="N3889" s="122">
        <v>12.52</v>
      </c>
      <c r="O3889" s="122">
        <v>22.222999999999999</v>
      </c>
      <c r="P3889" s="122">
        <v>0.65500000000000003</v>
      </c>
      <c r="R3889" s="122">
        <v>0.01</v>
      </c>
      <c r="S3889" s="122">
        <v>74.581711981205771</v>
      </c>
      <c r="T3889" s="122">
        <v>100.026</v>
      </c>
    </row>
    <row r="3890" spans="1:20" x14ac:dyDescent="0.25">
      <c r="A3890" t="s">
        <v>3234</v>
      </c>
      <c r="B3890" t="s">
        <v>3339</v>
      </c>
      <c r="C3890" t="s">
        <v>189</v>
      </c>
      <c r="D3890" t="s">
        <v>2282</v>
      </c>
      <c r="E3890" t="s">
        <v>5452</v>
      </c>
      <c r="F3890" t="s">
        <v>3234</v>
      </c>
      <c r="G3890" t="s">
        <v>2158</v>
      </c>
      <c r="H3890" t="s">
        <v>565</v>
      </c>
      <c r="I3890" s="122">
        <v>49.22</v>
      </c>
      <c r="J3890" s="122">
        <v>1.9159999999999999</v>
      </c>
      <c r="K3890" s="122">
        <v>4.87</v>
      </c>
      <c r="L3890" s="122">
        <v>6.5640000000000001</v>
      </c>
      <c r="M3890" s="122">
        <v>0.16300000000000001</v>
      </c>
      <c r="N3890" s="122">
        <v>14.387</v>
      </c>
      <c r="O3890" s="122">
        <v>22.326000000000001</v>
      </c>
      <c r="P3890" s="122">
        <v>0.52800000000000002</v>
      </c>
      <c r="R3890" s="122">
        <v>0.02</v>
      </c>
      <c r="S3890" s="122">
        <v>79.620811569664312</v>
      </c>
      <c r="T3890" s="122">
        <v>99.994</v>
      </c>
    </row>
    <row r="3891" spans="1:20" x14ac:dyDescent="0.25">
      <c r="A3891" t="s">
        <v>3234</v>
      </c>
      <c r="B3891" t="s">
        <v>3339</v>
      </c>
      <c r="C3891" t="s">
        <v>189</v>
      </c>
      <c r="D3891" t="s">
        <v>2282</v>
      </c>
      <c r="E3891" t="s">
        <v>5452</v>
      </c>
      <c r="F3891" t="s">
        <v>3234</v>
      </c>
      <c r="G3891" t="s">
        <v>2158</v>
      </c>
      <c r="H3891" t="s">
        <v>566</v>
      </c>
      <c r="I3891" s="122">
        <v>49.332999999999998</v>
      </c>
      <c r="J3891" s="122">
        <v>1.9</v>
      </c>
      <c r="K3891" s="122">
        <v>5.0039999999999996</v>
      </c>
      <c r="L3891" s="122">
        <v>6.7119999999999997</v>
      </c>
      <c r="M3891" s="122">
        <v>0.216</v>
      </c>
      <c r="N3891" s="122">
        <v>14.39</v>
      </c>
      <c r="O3891" s="122">
        <v>22.59</v>
      </c>
      <c r="P3891" s="122">
        <v>0.51900000000000002</v>
      </c>
      <c r="R3891" s="122">
        <v>0.04</v>
      </c>
      <c r="S3891" s="122">
        <v>79.260059579237122</v>
      </c>
      <c r="T3891" s="122">
        <v>100.70399999999999</v>
      </c>
    </row>
    <row r="3892" spans="1:20" x14ac:dyDescent="0.25">
      <c r="A3892" t="s">
        <v>3234</v>
      </c>
      <c r="B3892" t="s">
        <v>3339</v>
      </c>
      <c r="C3892" t="s">
        <v>189</v>
      </c>
      <c r="D3892" t="s">
        <v>2282</v>
      </c>
      <c r="E3892" t="s">
        <v>5452</v>
      </c>
      <c r="F3892" t="s">
        <v>3234</v>
      </c>
      <c r="G3892" t="s">
        <v>2158</v>
      </c>
      <c r="H3892" t="s">
        <v>567</v>
      </c>
      <c r="I3892" s="122">
        <v>49.155000000000001</v>
      </c>
      <c r="J3892" s="122">
        <v>1.98</v>
      </c>
      <c r="K3892" s="122">
        <v>4.923</v>
      </c>
      <c r="L3892" s="122">
        <v>6.7629999999999999</v>
      </c>
      <c r="M3892" s="122">
        <v>0.16200000000000001</v>
      </c>
      <c r="N3892" s="122">
        <v>14.177</v>
      </c>
      <c r="O3892" s="122">
        <v>22.887</v>
      </c>
      <c r="P3892" s="122">
        <v>0.503</v>
      </c>
      <c r="R3892" s="122">
        <v>0</v>
      </c>
      <c r="S3892" s="122">
        <v>78.888054732908259</v>
      </c>
      <c r="T3892" s="122">
        <v>100.55</v>
      </c>
    </row>
    <row r="3893" spans="1:20" x14ac:dyDescent="0.25">
      <c r="A3893" t="s">
        <v>3234</v>
      </c>
      <c r="B3893" t="s">
        <v>3339</v>
      </c>
      <c r="C3893" t="s">
        <v>189</v>
      </c>
      <c r="D3893" t="s">
        <v>2282</v>
      </c>
      <c r="E3893" t="s">
        <v>5452</v>
      </c>
      <c r="F3893" t="s">
        <v>3234</v>
      </c>
      <c r="G3893" t="s">
        <v>2158</v>
      </c>
      <c r="H3893" t="s">
        <v>568</v>
      </c>
      <c r="I3893" s="122">
        <v>46.533000000000001</v>
      </c>
      <c r="J3893" s="122">
        <v>3.2679999999999998</v>
      </c>
      <c r="K3893" s="122">
        <v>6.641</v>
      </c>
      <c r="L3893" s="122">
        <v>8.5120000000000005</v>
      </c>
      <c r="M3893" s="122">
        <v>0.16600000000000001</v>
      </c>
      <c r="N3893" s="122">
        <v>12.882</v>
      </c>
      <c r="O3893" s="122">
        <v>22.774999999999999</v>
      </c>
      <c r="P3893" s="122">
        <v>0.45800000000000002</v>
      </c>
      <c r="R3893" s="122">
        <v>0</v>
      </c>
      <c r="S3893" s="122">
        <v>72.955983478877954</v>
      </c>
      <c r="T3893" s="122">
        <v>101.235</v>
      </c>
    </row>
    <row r="3894" spans="1:20" x14ac:dyDescent="0.25">
      <c r="A3894" t="s">
        <v>3234</v>
      </c>
      <c r="B3894" t="s">
        <v>3339</v>
      </c>
      <c r="C3894" t="s">
        <v>189</v>
      </c>
      <c r="D3894" t="s">
        <v>2282</v>
      </c>
      <c r="E3894" t="s">
        <v>5452</v>
      </c>
      <c r="F3894" t="s">
        <v>3234</v>
      </c>
      <c r="G3894" t="s">
        <v>2158</v>
      </c>
      <c r="H3894" t="s">
        <v>570</v>
      </c>
      <c r="I3894" s="122">
        <v>44.41</v>
      </c>
      <c r="J3894" s="122">
        <v>4.3109999999999999</v>
      </c>
      <c r="K3894" s="122">
        <v>8.4529999999999994</v>
      </c>
      <c r="L3894" s="122">
        <v>8.4329999999999998</v>
      </c>
      <c r="M3894" s="122">
        <v>0.183</v>
      </c>
      <c r="N3894" s="122">
        <v>11.768000000000001</v>
      </c>
      <c r="O3894" s="122">
        <v>22.681999999999999</v>
      </c>
      <c r="P3894" s="122">
        <v>0.55100000000000005</v>
      </c>
      <c r="R3894" s="122">
        <v>8.9999999999999993E-3</v>
      </c>
      <c r="S3894" s="122">
        <v>71.325953610648995</v>
      </c>
      <c r="T3894" s="122">
        <v>100.8</v>
      </c>
    </row>
    <row r="3895" spans="1:20" x14ac:dyDescent="0.25">
      <c r="A3895" t="s">
        <v>3234</v>
      </c>
      <c r="B3895" t="s">
        <v>3339</v>
      </c>
      <c r="C3895" t="s">
        <v>189</v>
      </c>
      <c r="D3895" t="s">
        <v>2282</v>
      </c>
      <c r="E3895" t="s">
        <v>5452</v>
      </c>
      <c r="F3895" t="s">
        <v>3234</v>
      </c>
      <c r="G3895" t="s">
        <v>2158</v>
      </c>
      <c r="H3895" t="s">
        <v>571</v>
      </c>
      <c r="I3895" s="122">
        <v>46.994999999999997</v>
      </c>
      <c r="J3895" s="122">
        <v>2.2719999999999998</v>
      </c>
      <c r="K3895" s="122">
        <v>6.359</v>
      </c>
      <c r="L3895" s="122">
        <v>9.5009999999999994</v>
      </c>
      <c r="M3895" s="122">
        <v>0.31900000000000001</v>
      </c>
      <c r="N3895" s="122">
        <v>11.531000000000001</v>
      </c>
      <c r="O3895" s="122">
        <v>22.434000000000001</v>
      </c>
      <c r="P3895" s="122">
        <v>1.0569999999999999</v>
      </c>
      <c r="R3895" s="122">
        <v>0.02</v>
      </c>
      <c r="S3895" s="122">
        <v>68.388386691506696</v>
      </c>
      <c r="T3895" s="122">
        <v>100.488</v>
      </c>
    </row>
    <row r="3896" spans="1:20" x14ac:dyDescent="0.25">
      <c r="A3896" t="s">
        <v>3234</v>
      </c>
      <c r="B3896" t="s">
        <v>3339</v>
      </c>
      <c r="C3896" t="s">
        <v>189</v>
      </c>
      <c r="D3896" t="s">
        <v>2282</v>
      </c>
      <c r="E3896" t="s">
        <v>5452</v>
      </c>
      <c r="F3896" t="s">
        <v>3234</v>
      </c>
      <c r="G3896" t="s">
        <v>2158</v>
      </c>
      <c r="H3896" t="s">
        <v>572</v>
      </c>
      <c r="I3896" s="122">
        <v>43.805</v>
      </c>
      <c r="J3896" s="122">
        <v>4.0949999999999998</v>
      </c>
      <c r="K3896" s="122">
        <v>8.68</v>
      </c>
      <c r="L3896" s="122">
        <v>8.5589999999999993</v>
      </c>
      <c r="M3896" s="122">
        <v>0.152</v>
      </c>
      <c r="N3896" s="122">
        <v>11.763999999999999</v>
      </c>
      <c r="O3896" s="122">
        <v>22.413</v>
      </c>
      <c r="P3896" s="122">
        <v>0.58599999999999997</v>
      </c>
      <c r="R3896" s="122">
        <v>0</v>
      </c>
      <c r="S3896" s="122">
        <v>71.014679919322134</v>
      </c>
      <c r="T3896" s="122">
        <v>100.054</v>
      </c>
    </row>
    <row r="3897" spans="1:20" x14ac:dyDescent="0.25">
      <c r="A3897" t="s">
        <v>3234</v>
      </c>
      <c r="B3897" t="s">
        <v>3339</v>
      </c>
      <c r="C3897" t="s">
        <v>189</v>
      </c>
      <c r="D3897" t="s">
        <v>2282</v>
      </c>
      <c r="E3897" t="s">
        <v>5452</v>
      </c>
      <c r="F3897" t="s">
        <v>3234</v>
      </c>
      <c r="G3897" t="s">
        <v>2158</v>
      </c>
      <c r="H3897" t="s">
        <v>573</v>
      </c>
      <c r="I3897" s="122">
        <v>49.164000000000001</v>
      </c>
      <c r="J3897" s="122">
        <v>2.0289999999999999</v>
      </c>
      <c r="K3897" s="122">
        <v>4.8339999999999996</v>
      </c>
      <c r="L3897" s="122">
        <v>6.7290000000000001</v>
      </c>
      <c r="M3897" s="122">
        <v>0.159</v>
      </c>
      <c r="N3897" s="122">
        <v>14.712999999999999</v>
      </c>
      <c r="O3897" s="122">
        <v>22.625</v>
      </c>
      <c r="P3897" s="122">
        <v>0.504</v>
      </c>
      <c r="R3897" s="122">
        <v>9.5000000000000001E-2</v>
      </c>
      <c r="S3897" s="122">
        <v>79.581517370094915</v>
      </c>
      <c r="T3897" s="122">
        <v>100.852</v>
      </c>
    </row>
    <row r="3898" spans="1:20" x14ac:dyDescent="0.25">
      <c r="A3898" t="s">
        <v>3234</v>
      </c>
      <c r="B3898" t="s">
        <v>3339</v>
      </c>
      <c r="C3898" t="s">
        <v>189</v>
      </c>
      <c r="D3898" t="s">
        <v>2282</v>
      </c>
      <c r="E3898" t="s">
        <v>5452</v>
      </c>
      <c r="F3898" t="s">
        <v>3234</v>
      </c>
      <c r="G3898" t="s">
        <v>2158</v>
      </c>
      <c r="H3898" t="s">
        <v>574</v>
      </c>
      <c r="I3898" s="122">
        <v>45.402999999999999</v>
      </c>
      <c r="J3898" s="122">
        <v>3.2810000000000001</v>
      </c>
      <c r="K3898" s="122">
        <v>7.9870000000000001</v>
      </c>
      <c r="L3898" s="122">
        <v>8.1050000000000004</v>
      </c>
      <c r="M3898" s="122">
        <v>0.15</v>
      </c>
      <c r="N3898" s="122">
        <v>12.686999999999999</v>
      </c>
      <c r="O3898" s="122">
        <v>22.53</v>
      </c>
      <c r="P3898" s="122">
        <v>0.53800000000000003</v>
      </c>
      <c r="R3898" s="122">
        <v>1.7000000000000001E-2</v>
      </c>
      <c r="S3898" s="122">
        <v>73.61655397412072</v>
      </c>
      <c r="T3898" s="122">
        <v>100.69799999999999</v>
      </c>
    </row>
    <row r="3899" spans="1:20" x14ac:dyDescent="0.25">
      <c r="A3899" t="s">
        <v>3234</v>
      </c>
      <c r="B3899" t="s">
        <v>3339</v>
      </c>
      <c r="C3899" t="s">
        <v>189</v>
      </c>
      <c r="D3899" t="s">
        <v>2282</v>
      </c>
      <c r="E3899" t="s">
        <v>5452</v>
      </c>
      <c r="F3899" t="s">
        <v>3234</v>
      </c>
      <c r="G3899" t="s">
        <v>2158</v>
      </c>
      <c r="H3899" t="s">
        <v>575</v>
      </c>
      <c r="I3899" s="122">
        <v>44.234999999999999</v>
      </c>
      <c r="J3899" s="122">
        <v>3.8839999999999999</v>
      </c>
      <c r="K3899" s="122">
        <v>8.56</v>
      </c>
      <c r="L3899" s="122">
        <v>7.7619999999999996</v>
      </c>
      <c r="M3899" s="122">
        <v>0.11799999999999999</v>
      </c>
      <c r="N3899" s="122">
        <v>12.212</v>
      </c>
      <c r="O3899" s="122">
        <v>22.640999999999998</v>
      </c>
      <c r="P3899" s="122">
        <v>0.57699999999999996</v>
      </c>
      <c r="R3899" s="122">
        <v>0.35699999999999998</v>
      </c>
      <c r="S3899" s="122">
        <v>73.715147789934122</v>
      </c>
      <c r="T3899" s="122">
        <v>100.346</v>
      </c>
    </row>
    <row r="3900" spans="1:20" x14ac:dyDescent="0.25">
      <c r="A3900" t="s">
        <v>3234</v>
      </c>
      <c r="B3900" t="s">
        <v>3339</v>
      </c>
      <c r="C3900" t="s">
        <v>189</v>
      </c>
      <c r="D3900" t="s">
        <v>2282</v>
      </c>
      <c r="E3900" t="s">
        <v>5452</v>
      </c>
      <c r="F3900" t="s">
        <v>3234</v>
      </c>
      <c r="G3900" t="s">
        <v>2158</v>
      </c>
      <c r="H3900" t="s">
        <v>576</v>
      </c>
      <c r="I3900" s="122">
        <v>43.646000000000001</v>
      </c>
      <c r="J3900" s="122">
        <v>4.1050000000000004</v>
      </c>
      <c r="K3900" s="122">
        <v>9.1539999999999999</v>
      </c>
      <c r="L3900" s="122">
        <v>8.6150000000000002</v>
      </c>
      <c r="M3900" s="122">
        <v>0.16200000000000001</v>
      </c>
      <c r="N3900" s="122">
        <v>11.827</v>
      </c>
      <c r="O3900" s="122">
        <v>22.45</v>
      </c>
      <c r="P3900" s="122">
        <v>0.55600000000000005</v>
      </c>
      <c r="R3900" s="122">
        <v>2.4E-2</v>
      </c>
      <c r="S3900" s="122">
        <v>70.990375162431093</v>
      </c>
      <c r="T3900" s="122">
        <v>100.539</v>
      </c>
    </row>
    <row r="3901" spans="1:20" x14ac:dyDescent="0.25">
      <c r="A3901" t="s">
        <v>3234</v>
      </c>
      <c r="B3901" t="s">
        <v>3339</v>
      </c>
      <c r="C3901" t="s">
        <v>189</v>
      </c>
      <c r="D3901" t="s">
        <v>2282</v>
      </c>
      <c r="E3901" t="s">
        <v>5452</v>
      </c>
      <c r="F3901" t="s">
        <v>3234</v>
      </c>
      <c r="G3901" t="s">
        <v>2158</v>
      </c>
      <c r="H3901" t="s">
        <v>577</v>
      </c>
      <c r="I3901" s="122">
        <v>46.378</v>
      </c>
      <c r="J3901" s="122">
        <v>2.996</v>
      </c>
      <c r="K3901" s="122">
        <v>6.9450000000000003</v>
      </c>
      <c r="L3901" s="122">
        <v>8.375</v>
      </c>
      <c r="M3901" s="122">
        <v>0.19600000000000001</v>
      </c>
      <c r="N3901" s="122">
        <v>12.464</v>
      </c>
      <c r="O3901" s="122">
        <v>22.283999999999999</v>
      </c>
      <c r="P3901" s="122">
        <v>0.58799999999999997</v>
      </c>
      <c r="R3901" s="122">
        <v>5.8000000000000003E-2</v>
      </c>
      <c r="S3901" s="122">
        <v>72.624022673902687</v>
      </c>
      <c r="T3901" s="122">
        <v>100.28400000000001</v>
      </c>
    </row>
    <row r="3902" spans="1:20" x14ac:dyDescent="0.25">
      <c r="A3902" t="s">
        <v>3234</v>
      </c>
      <c r="B3902" t="s">
        <v>3339</v>
      </c>
      <c r="C3902" t="s">
        <v>189</v>
      </c>
      <c r="D3902" t="s">
        <v>2282</v>
      </c>
      <c r="E3902" t="s">
        <v>5452</v>
      </c>
      <c r="F3902" t="s">
        <v>3234</v>
      </c>
      <c r="G3902" t="s">
        <v>2158</v>
      </c>
      <c r="H3902" t="s">
        <v>578</v>
      </c>
      <c r="I3902" s="122">
        <v>49.177999999999997</v>
      </c>
      <c r="J3902" s="122">
        <v>2.1989999999999998</v>
      </c>
      <c r="K3902" s="122">
        <v>4.8419999999999996</v>
      </c>
      <c r="L3902" s="122">
        <v>7.915</v>
      </c>
      <c r="M3902" s="122">
        <v>0.19800000000000001</v>
      </c>
      <c r="N3902" s="122">
        <v>14.071999999999999</v>
      </c>
      <c r="O3902" s="122">
        <v>22.103000000000002</v>
      </c>
      <c r="P3902" s="122">
        <v>0.45900000000000002</v>
      </c>
      <c r="R3902" s="122">
        <v>2.4E-2</v>
      </c>
      <c r="S3902" s="122">
        <v>76.014302017488433</v>
      </c>
      <c r="T3902" s="122">
        <v>100.99</v>
      </c>
    </row>
    <row r="3903" spans="1:20" x14ac:dyDescent="0.25">
      <c r="A3903" t="s">
        <v>3234</v>
      </c>
      <c r="B3903" t="s">
        <v>3339</v>
      </c>
      <c r="C3903" t="s">
        <v>189</v>
      </c>
      <c r="D3903" t="s">
        <v>2282</v>
      </c>
      <c r="E3903" t="s">
        <v>5452</v>
      </c>
      <c r="F3903" t="s">
        <v>3234</v>
      </c>
      <c r="G3903" t="s">
        <v>2158</v>
      </c>
      <c r="H3903" t="s">
        <v>578</v>
      </c>
      <c r="I3903" s="122">
        <v>49.033999999999999</v>
      </c>
      <c r="J3903" s="122">
        <v>2.1339999999999999</v>
      </c>
      <c r="K3903" s="122">
        <v>4.88</v>
      </c>
      <c r="L3903" s="122">
        <v>7.95</v>
      </c>
      <c r="M3903" s="122">
        <v>0.22900000000000001</v>
      </c>
      <c r="N3903" s="122">
        <v>14.093</v>
      </c>
      <c r="O3903" s="122">
        <v>22.149000000000001</v>
      </c>
      <c r="P3903" s="122">
        <v>0.49</v>
      </c>
      <c r="R3903" s="122">
        <v>2.7E-2</v>
      </c>
      <c r="S3903" s="122">
        <v>75.961003833251553</v>
      </c>
      <c r="T3903" s="122">
        <v>100.986</v>
      </c>
    </row>
    <row r="3904" spans="1:20" x14ac:dyDescent="0.25">
      <c r="A3904" t="s">
        <v>3234</v>
      </c>
      <c r="B3904" t="s">
        <v>3339</v>
      </c>
      <c r="C3904" t="s">
        <v>189</v>
      </c>
      <c r="D3904" t="s">
        <v>2282</v>
      </c>
      <c r="E3904" t="s">
        <v>5452</v>
      </c>
      <c r="F3904" t="s">
        <v>3234</v>
      </c>
      <c r="G3904" t="s">
        <v>2158</v>
      </c>
      <c r="H3904" t="s">
        <v>579</v>
      </c>
      <c r="I3904" s="122">
        <v>41.079000000000001</v>
      </c>
      <c r="J3904" s="122">
        <v>5.4039999999999999</v>
      </c>
      <c r="K3904" s="122">
        <v>10.881</v>
      </c>
      <c r="L3904" s="122">
        <v>8.8170000000000002</v>
      </c>
      <c r="M3904" s="122">
        <v>0.11799999999999999</v>
      </c>
      <c r="N3904" s="122">
        <v>10.614000000000001</v>
      </c>
      <c r="O3904" s="122">
        <v>22.811</v>
      </c>
      <c r="P3904" s="122">
        <v>0.57699999999999996</v>
      </c>
      <c r="R3904" s="122">
        <v>2.5000000000000001E-2</v>
      </c>
      <c r="S3904" s="122">
        <v>68.211935460372288</v>
      </c>
      <c r="T3904" s="122">
        <v>100.32599999999999</v>
      </c>
    </row>
    <row r="3905" spans="1:20" x14ac:dyDescent="0.25">
      <c r="A3905" t="s">
        <v>3234</v>
      </c>
      <c r="B3905" t="s">
        <v>3339</v>
      </c>
      <c r="C3905" t="s">
        <v>189</v>
      </c>
      <c r="D3905" t="s">
        <v>2282</v>
      </c>
      <c r="E3905" t="s">
        <v>5452</v>
      </c>
      <c r="F3905" t="s">
        <v>3234</v>
      </c>
      <c r="G3905" t="s">
        <v>2158</v>
      </c>
      <c r="H3905" t="s">
        <v>580</v>
      </c>
      <c r="I3905" s="122">
        <v>47.783999999999999</v>
      </c>
      <c r="J3905" s="122">
        <v>2.2879999999999998</v>
      </c>
      <c r="K3905" s="122">
        <v>6.35</v>
      </c>
      <c r="L3905" s="122">
        <v>7.3470000000000004</v>
      </c>
      <c r="M3905" s="122">
        <v>0.17799999999999999</v>
      </c>
      <c r="N3905" s="122">
        <v>13.365</v>
      </c>
      <c r="O3905" s="122">
        <v>22.88</v>
      </c>
      <c r="P3905" s="122">
        <v>0.65100000000000002</v>
      </c>
      <c r="R3905" s="122">
        <v>2.7E-2</v>
      </c>
      <c r="S3905" s="122">
        <v>76.429696782105395</v>
      </c>
      <c r="T3905" s="122">
        <v>100.87</v>
      </c>
    </row>
    <row r="3906" spans="1:20" x14ac:dyDescent="0.25">
      <c r="A3906" t="s">
        <v>3234</v>
      </c>
      <c r="B3906" t="s">
        <v>3339</v>
      </c>
      <c r="C3906" t="s">
        <v>189</v>
      </c>
      <c r="D3906" t="s">
        <v>2282</v>
      </c>
      <c r="E3906" t="s">
        <v>5452</v>
      </c>
      <c r="F3906" t="s">
        <v>3234</v>
      </c>
      <c r="G3906" t="s">
        <v>2158</v>
      </c>
      <c r="H3906" t="s">
        <v>581</v>
      </c>
      <c r="I3906" s="122">
        <v>49.345999999999997</v>
      </c>
      <c r="J3906" s="122">
        <v>1.982</v>
      </c>
      <c r="K3906" s="122">
        <v>4.7809999999999997</v>
      </c>
      <c r="L3906" s="122">
        <v>6.5919999999999996</v>
      </c>
      <c r="M3906" s="122">
        <v>0.125</v>
      </c>
      <c r="N3906" s="122">
        <v>14.436999999999999</v>
      </c>
      <c r="O3906" s="122">
        <v>23.219000000000001</v>
      </c>
      <c r="P3906" s="122">
        <v>0.439</v>
      </c>
      <c r="R3906" s="122">
        <v>0.13400000000000001</v>
      </c>
      <c r="S3906" s="122">
        <v>79.608034048438839</v>
      </c>
      <c r="T3906" s="122">
        <v>101.05500000000001</v>
      </c>
    </row>
    <row r="3907" spans="1:20" x14ac:dyDescent="0.25">
      <c r="A3907" t="s">
        <v>3234</v>
      </c>
      <c r="B3907" t="s">
        <v>3339</v>
      </c>
      <c r="C3907" t="s">
        <v>189</v>
      </c>
      <c r="D3907" t="s">
        <v>2282</v>
      </c>
      <c r="E3907" t="s">
        <v>5452</v>
      </c>
      <c r="F3907" t="s">
        <v>3234</v>
      </c>
      <c r="G3907" t="s">
        <v>2158</v>
      </c>
      <c r="H3907" t="s">
        <v>582</v>
      </c>
      <c r="I3907" s="122">
        <v>47.06</v>
      </c>
      <c r="J3907" s="122">
        <v>3.14</v>
      </c>
      <c r="K3907" s="122">
        <v>5.9480000000000004</v>
      </c>
      <c r="L3907" s="122">
        <v>8.2059999999999995</v>
      </c>
      <c r="M3907" s="122">
        <v>0.20599999999999999</v>
      </c>
      <c r="N3907" s="122">
        <v>13.231999999999999</v>
      </c>
      <c r="O3907" s="122">
        <v>22.597000000000001</v>
      </c>
      <c r="P3907" s="122">
        <v>0.41799999999999998</v>
      </c>
      <c r="R3907" s="122">
        <v>2.3E-2</v>
      </c>
      <c r="S3907" s="122">
        <v>74.188882584487061</v>
      </c>
      <c r="T3907" s="122">
        <v>100.83</v>
      </c>
    </row>
    <row r="3908" spans="1:20" x14ac:dyDescent="0.25">
      <c r="A3908" t="s">
        <v>3234</v>
      </c>
      <c r="B3908" t="s">
        <v>3339</v>
      </c>
      <c r="C3908" t="s">
        <v>189</v>
      </c>
      <c r="D3908" t="s">
        <v>2282</v>
      </c>
      <c r="E3908" t="s">
        <v>5452</v>
      </c>
      <c r="F3908" t="s">
        <v>3234</v>
      </c>
      <c r="G3908" t="s">
        <v>2158</v>
      </c>
      <c r="H3908" t="s">
        <v>583</v>
      </c>
      <c r="I3908" s="122">
        <v>48.084000000000003</v>
      </c>
      <c r="J3908" s="122">
        <v>2.1589999999999998</v>
      </c>
      <c r="K3908" s="122">
        <v>6.2590000000000003</v>
      </c>
      <c r="L3908" s="122">
        <v>6.8819999999999997</v>
      </c>
      <c r="M3908" s="122">
        <v>0.127</v>
      </c>
      <c r="N3908" s="122">
        <v>13.951000000000001</v>
      </c>
      <c r="O3908" s="122">
        <v>22.620999999999999</v>
      </c>
      <c r="P3908" s="122">
        <v>0.56599999999999995</v>
      </c>
      <c r="R3908" s="122">
        <v>0.32800000000000001</v>
      </c>
      <c r="S3908" s="122">
        <v>78.324508111699217</v>
      </c>
      <c r="T3908" s="122">
        <v>100.977</v>
      </c>
    </row>
    <row r="3909" spans="1:20" x14ac:dyDescent="0.25">
      <c r="A3909" t="s">
        <v>3234</v>
      </c>
      <c r="B3909" t="s">
        <v>3339</v>
      </c>
      <c r="C3909" t="s">
        <v>189</v>
      </c>
      <c r="D3909" t="s">
        <v>2282</v>
      </c>
      <c r="E3909" t="s">
        <v>5452</v>
      </c>
      <c r="F3909" t="s">
        <v>3234</v>
      </c>
      <c r="G3909" t="s">
        <v>2158</v>
      </c>
      <c r="H3909" t="s">
        <v>584</v>
      </c>
      <c r="I3909" s="122">
        <v>45.792000000000002</v>
      </c>
      <c r="J3909" s="122">
        <v>3.1120000000000001</v>
      </c>
      <c r="K3909" s="122">
        <v>7.548</v>
      </c>
      <c r="L3909" s="122">
        <v>7.4009999999999998</v>
      </c>
      <c r="M3909" s="122">
        <v>0.152</v>
      </c>
      <c r="N3909" s="122">
        <v>12.744</v>
      </c>
      <c r="O3909" s="122">
        <v>23.207999999999998</v>
      </c>
      <c r="P3909" s="122">
        <v>0.55600000000000005</v>
      </c>
      <c r="R3909" s="122">
        <v>0.13200000000000001</v>
      </c>
      <c r="S3909" s="122">
        <v>75.426349095085953</v>
      </c>
      <c r="T3909" s="122">
        <v>100.645</v>
      </c>
    </row>
    <row r="3910" spans="1:20" x14ac:dyDescent="0.25">
      <c r="A3910" t="s">
        <v>3234</v>
      </c>
      <c r="B3910" t="s">
        <v>3339</v>
      </c>
      <c r="C3910" t="s">
        <v>189</v>
      </c>
      <c r="D3910" t="s">
        <v>2282</v>
      </c>
      <c r="E3910" t="s">
        <v>5452</v>
      </c>
      <c r="F3910" t="s">
        <v>3234</v>
      </c>
      <c r="G3910" t="s">
        <v>2158</v>
      </c>
      <c r="H3910" t="s">
        <v>585</v>
      </c>
      <c r="I3910" s="122">
        <v>48.374000000000002</v>
      </c>
      <c r="J3910" s="122">
        <v>1.7989999999999999</v>
      </c>
      <c r="K3910" s="122">
        <v>5.4649999999999999</v>
      </c>
      <c r="L3910" s="122">
        <v>7.6529999999999996</v>
      </c>
      <c r="M3910" s="122">
        <v>0.192</v>
      </c>
      <c r="N3910" s="122">
        <v>13.417999999999999</v>
      </c>
      <c r="O3910" s="122">
        <v>23.131</v>
      </c>
      <c r="P3910" s="122">
        <v>0.71799999999999997</v>
      </c>
      <c r="R3910" s="122">
        <v>0.107</v>
      </c>
      <c r="S3910" s="122">
        <v>75.759440460349268</v>
      </c>
      <c r="T3910" s="122">
        <v>100.857</v>
      </c>
    </row>
    <row r="3911" spans="1:20" x14ac:dyDescent="0.25">
      <c r="A3911" t="s">
        <v>3234</v>
      </c>
      <c r="B3911" t="s">
        <v>3339</v>
      </c>
      <c r="C3911" t="s">
        <v>189</v>
      </c>
      <c r="D3911" t="s">
        <v>2282</v>
      </c>
      <c r="E3911" t="s">
        <v>5452</v>
      </c>
      <c r="F3911" t="s">
        <v>3234</v>
      </c>
      <c r="G3911" t="s">
        <v>2158</v>
      </c>
      <c r="H3911" t="s">
        <v>585</v>
      </c>
      <c r="I3911" s="122">
        <v>48.808999999999997</v>
      </c>
      <c r="J3911" s="122">
        <v>2.0209999999999999</v>
      </c>
      <c r="K3911" s="122">
        <v>5.1550000000000002</v>
      </c>
      <c r="L3911" s="122">
        <v>6.6120000000000001</v>
      </c>
      <c r="M3911" s="122">
        <v>0.14199999999999999</v>
      </c>
      <c r="N3911" s="122">
        <v>14.465999999999999</v>
      </c>
      <c r="O3911" s="122">
        <v>22.917999999999999</v>
      </c>
      <c r="P3911" s="122">
        <v>0.45400000000000001</v>
      </c>
      <c r="R3911" s="122">
        <v>0.14699999999999999</v>
      </c>
      <c r="S3911" s="122">
        <v>79.591427287348765</v>
      </c>
      <c r="T3911" s="122">
        <v>100.724</v>
      </c>
    </row>
    <row r="3912" spans="1:20" x14ac:dyDescent="0.25">
      <c r="A3912" t="s">
        <v>3234</v>
      </c>
      <c r="B3912" t="s">
        <v>3339</v>
      </c>
      <c r="C3912" t="s">
        <v>189</v>
      </c>
      <c r="D3912" t="s">
        <v>2282</v>
      </c>
      <c r="E3912" t="s">
        <v>5452</v>
      </c>
      <c r="F3912" t="s">
        <v>3234</v>
      </c>
      <c r="G3912" t="s">
        <v>2158</v>
      </c>
      <c r="H3912" t="s">
        <v>585</v>
      </c>
      <c r="I3912" s="122">
        <v>47.162999999999997</v>
      </c>
      <c r="J3912" s="122">
        <v>2.7450000000000001</v>
      </c>
      <c r="K3912" s="122">
        <v>5.72</v>
      </c>
      <c r="L3912" s="122">
        <v>7.625</v>
      </c>
      <c r="M3912" s="122">
        <v>0.17100000000000001</v>
      </c>
      <c r="N3912" s="122">
        <v>13.779</v>
      </c>
      <c r="O3912" s="122">
        <v>22.966999999999999</v>
      </c>
      <c r="P3912" s="122">
        <v>0.47</v>
      </c>
      <c r="R3912" s="122">
        <v>6.0000000000000001E-3</v>
      </c>
      <c r="S3912" s="122">
        <v>76.309979318664105</v>
      </c>
      <c r="T3912" s="122">
        <v>100.646</v>
      </c>
    </row>
    <row r="3913" spans="1:20" x14ac:dyDescent="0.25">
      <c r="A3913" t="s">
        <v>3234</v>
      </c>
      <c r="B3913" t="s">
        <v>3339</v>
      </c>
      <c r="C3913" t="s">
        <v>179</v>
      </c>
      <c r="D3913" t="s">
        <v>2282</v>
      </c>
      <c r="E3913" t="s">
        <v>5452</v>
      </c>
      <c r="F3913" t="s">
        <v>3234</v>
      </c>
      <c r="G3913" t="s">
        <v>2158</v>
      </c>
      <c r="H3913" t="s">
        <v>586</v>
      </c>
      <c r="I3913" s="122">
        <v>42.741999999999997</v>
      </c>
      <c r="J3913" s="122">
        <v>4.7590000000000003</v>
      </c>
      <c r="K3913" s="122">
        <v>9.4659999999999993</v>
      </c>
      <c r="L3913" s="122">
        <v>8.1999999999999993</v>
      </c>
      <c r="M3913" s="122">
        <v>0.19600000000000001</v>
      </c>
      <c r="N3913" s="122">
        <v>11.119</v>
      </c>
      <c r="O3913" s="122">
        <v>22.385000000000002</v>
      </c>
      <c r="P3913" s="122">
        <v>0.58399999999999996</v>
      </c>
      <c r="R3913" s="122">
        <v>1.2999999999999999E-2</v>
      </c>
      <c r="S3913" s="122">
        <v>70.735195058870659</v>
      </c>
      <c r="T3913" s="122">
        <v>99.464000000000013</v>
      </c>
    </row>
    <row r="3914" spans="1:20" x14ac:dyDescent="0.25">
      <c r="A3914" t="s">
        <v>3234</v>
      </c>
      <c r="B3914" t="s">
        <v>3339</v>
      </c>
      <c r="C3914" t="s">
        <v>179</v>
      </c>
      <c r="D3914" t="s">
        <v>2282</v>
      </c>
      <c r="E3914" t="s">
        <v>5452</v>
      </c>
      <c r="F3914" t="s">
        <v>3234</v>
      </c>
      <c r="G3914" t="s">
        <v>2158</v>
      </c>
      <c r="H3914" t="s">
        <v>588</v>
      </c>
      <c r="I3914" s="122">
        <v>42.628</v>
      </c>
      <c r="J3914" s="122">
        <v>4.617</v>
      </c>
      <c r="K3914" s="122">
        <v>10.099</v>
      </c>
      <c r="L3914" s="122">
        <v>8.3049999999999997</v>
      </c>
      <c r="M3914" s="122">
        <v>0.13100000000000001</v>
      </c>
      <c r="N3914" s="122">
        <v>11.307</v>
      </c>
      <c r="O3914" s="122">
        <v>22.343</v>
      </c>
      <c r="P3914" s="122">
        <v>0.50600000000000001</v>
      </c>
      <c r="R3914" s="122">
        <v>1.4E-2</v>
      </c>
      <c r="S3914" s="122">
        <v>70.818818219301093</v>
      </c>
      <c r="T3914" s="122">
        <v>99.95</v>
      </c>
    </row>
    <row r="3915" spans="1:20" x14ac:dyDescent="0.25">
      <c r="A3915" t="s">
        <v>3234</v>
      </c>
      <c r="B3915" t="s">
        <v>3339</v>
      </c>
      <c r="C3915" t="s">
        <v>179</v>
      </c>
      <c r="D3915" t="s">
        <v>2282</v>
      </c>
      <c r="E3915" t="s">
        <v>5452</v>
      </c>
      <c r="F3915" t="s">
        <v>3234</v>
      </c>
      <c r="G3915" t="s">
        <v>2158</v>
      </c>
      <c r="H3915" t="s">
        <v>589</v>
      </c>
      <c r="I3915" s="122">
        <v>43.652000000000001</v>
      </c>
      <c r="J3915" s="122">
        <v>4.5469999999999997</v>
      </c>
      <c r="K3915" s="122">
        <v>8.8659999999999997</v>
      </c>
      <c r="L3915" s="122">
        <v>8.1989999999999998</v>
      </c>
      <c r="M3915" s="122">
        <v>0.14499999999999999</v>
      </c>
      <c r="N3915" s="122">
        <v>11.417999999999999</v>
      </c>
      <c r="O3915" s="122">
        <v>22.506</v>
      </c>
      <c r="P3915" s="122">
        <v>0.59299999999999997</v>
      </c>
      <c r="R3915" s="122">
        <v>1.4999999999999999E-2</v>
      </c>
      <c r="S3915" s="122">
        <v>71.283956602297792</v>
      </c>
      <c r="T3915" s="122">
        <v>99.941000000000003</v>
      </c>
    </row>
    <row r="3916" spans="1:20" x14ac:dyDescent="0.25">
      <c r="A3916" t="s">
        <v>3234</v>
      </c>
      <c r="B3916" t="s">
        <v>3339</v>
      </c>
      <c r="C3916" t="s">
        <v>179</v>
      </c>
      <c r="D3916" t="s">
        <v>2282</v>
      </c>
      <c r="E3916" t="s">
        <v>5452</v>
      </c>
      <c r="F3916" t="s">
        <v>3234</v>
      </c>
      <c r="G3916" t="s">
        <v>2158</v>
      </c>
      <c r="H3916" t="s">
        <v>590</v>
      </c>
      <c r="I3916" s="122">
        <v>45.338000000000001</v>
      </c>
      <c r="J3916" s="122">
        <v>3.6560000000000001</v>
      </c>
      <c r="K3916" s="122">
        <v>7.883</v>
      </c>
      <c r="L3916" s="122">
        <v>8.0090000000000003</v>
      </c>
      <c r="M3916" s="122">
        <v>0.125</v>
      </c>
      <c r="N3916" s="122">
        <v>12.061999999999999</v>
      </c>
      <c r="O3916" s="122">
        <v>22.241</v>
      </c>
      <c r="P3916" s="122">
        <v>0.5</v>
      </c>
      <c r="R3916" s="122">
        <v>0.02</v>
      </c>
      <c r="S3916" s="122">
        <v>72.859988651790871</v>
      </c>
      <c r="T3916" s="122">
        <v>99.833999999999989</v>
      </c>
    </row>
    <row r="3917" spans="1:20" x14ac:dyDescent="0.25">
      <c r="A3917" t="s">
        <v>3234</v>
      </c>
      <c r="B3917" t="s">
        <v>3339</v>
      </c>
      <c r="C3917" t="s">
        <v>179</v>
      </c>
      <c r="D3917" t="s">
        <v>2282</v>
      </c>
      <c r="E3917" t="s">
        <v>5452</v>
      </c>
      <c r="F3917" t="s">
        <v>3234</v>
      </c>
      <c r="G3917" t="s">
        <v>2158</v>
      </c>
      <c r="H3917" t="s">
        <v>591</v>
      </c>
      <c r="I3917" s="122">
        <v>43.526000000000003</v>
      </c>
      <c r="J3917" s="122">
        <v>4.7699999999999996</v>
      </c>
      <c r="K3917" s="122">
        <v>8.8870000000000005</v>
      </c>
      <c r="L3917" s="122">
        <v>8.0609999999999999</v>
      </c>
      <c r="M3917" s="122">
        <v>0.151</v>
      </c>
      <c r="N3917" s="122">
        <v>11.314</v>
      </c>
      <c r="O3917" s="122">
        <v>22.352</v>
      </c>
      <c r="P3917" s="122">
        <v>0.57799999999999996</v>
      </c>
      <c r="R3917" s="122">
        <v>6.0000000000000001E-3</v>
      </c>
      <c r="S3917" s="122">
        <v>71.443854777769459</v>
      </c>
      <c r="T3917" s="122">
        <v>99.64500000000001</v>
      </c>
    </row>
    <row r="3918" spans="1:20" x14ac:dyDescent="0.25">
      <c r="A3918" t="s">
        <v>3234</v>
      </c>
      <c r="B3918" t="s">
        <v>3339</v>
      </c>
      <c r="C3918" t="s">
        <v>179</v>
      </c>
      <c r="D3918" t="s">
        <v>2282</v>
      </c>
      <c r="E3918" t="s">
        <v>5452</v>
      </c>
      <c r="F3918" t="s">
        <v>3234</v>
      </c>
      <c r="G3918" t="s">
        <v>2158</v>
      </c>
      <c r="H3918" t="s">
        <v>592</v>
      </c>
      <c r="I3918" s="122">
        <v>44.401000000000003</v>
      </c>
      <c r="J3918" s="122">
        <v>4.0730000000000004</v>
      </c>
      <c r="K3918" s="122">
        <v>8.07</v>
      </c>
      <c r="L3918" s="122">
        <v>7.9640000000000004</v>
      </c>
      <c r="M3918" s="122">
        <v>0.17899999999999999</v>
      </c>
      <c r="N3918" s="122">
        <v>12.015000000000001</v>
      </c>
      <c r="O3918" s="122">
        <v>22.341999999999999</v>
      </c>
      <c r="P3918" s="122">
        <v>0.58599999999999997</v>
      </c>
      <c r="R3918" s="122">
        <v>2E-3</v>
      </c>
      <c r="S3918" s="122">
        <v>72.894191956348621</v>
      </c>
      <c r="T3918" s="122">
        <v>99.632000000000005</v>
      </c>
    </row>
    <row r="3919" spans="1:20" x14ac:dyDescent="0.25">
      <c r="A3919" t="s">
        <v>3234</v>
      </c>
      <c r="B3919" t="s">
        <v>3339</v>
      </c>
      <c r="C3919" t="s">
        <v>179</v>
      </c>
      <c r="D3919" t="s">
        <v>2282</v>
      </c>
      <c r="E3919" t="s">
        <v>5452</v>
      </c>
      <c r="F3919" t="s">
        <v>3234</v>
      </c>
      <c r="G3919" t="s">
        <v>2158</v>
      </c>
      <c r="H3919" t="s">
        <v>593</v>
      </c>
      <c r="I3919" s="122">
        <v>44.835000000000001</v>
      </c>
      <c r="J3919" s="122">
        <v>3.702</v>
      </c>
      <c r="K3919" s="122">
        <v>7.931</v>
      </c>
      <c r="L3919" s="122">
        <v>8.0280000000000005</v>
      </c>
      <c r="M3919" s="122">
        <v>0.17899999999999999</v>
      </c>
      <c r="N3919" s="122">
        <v>11.972</v>
      </c>
      <c r="O3919" s="122">
        <v>22.236999999999998</v>
      </c>
      <c r="P3919" s="122">
        <v>0.53300000000000003</v>
      </c>
      <c r="R3919" s="122">
        <v>1.4999999999999999E-2</v>
      </c>
      <c r="S3919" s="122">
        <v>72.664596996644988</v>
      </c>
      <c r="T3919" s="122">
        <v>99.431999999999988</v>
      </c>
    </row>
    <row r="3920" spans="1:20" x14ac:dyDescent="0.25">
      <c r="A3920" t="s">
        <v>3234</v>
      </c>
      <c r="B3920" t="s">
        <v>3339</v>
      </c>
      <c r="C3920" t="s">
        <v>179</v>
      </c>
      <c r="D3920" t="s">
        <v>2282</v>
      </c>
      <c r="E3920" t="s">
        <v>5452</v>
      </c>
      <c r="F3920" t="s">
        <v>3234</v>
      </c>
      <c r="G3920" t="s">
        <v>2158</v>
      </c>
      <c r="H3920" t="s">
        <v>594</v>
      </c>
      <c r="I3920" s="122">
        <v>43.470999999999997</v>
      </c>
      <c r="J3920" s="122">
        <v>4.657</v>
      </c>
      <c r="K3920" s="122">
        <v>8.9860000000000007</v>
      </c>
      <c r="L3920" s="122">
        <v>8.1289999999999996</v>
      </c>
      <c r="M3920" s="122">
        <v>0.16800000000000001</v>
      </c>
      <c r="N3920" s="122">
        <v>11.329000000000001</v>
      </c>
      <c r="O3920" s="122">
        <v>22.327000000000002</v>
      </c>
      <c r="P3920" s="122">
        <v>0.56799999999999995</v>
      </c>
      <c r="R3920" s="122">
        <v>2.1999999999999999E-2</v>
      </c>
      <c r="S3920" s="122">
        <v>71.299286816160787</v>
      </c>
      <c r="T3920" s="122">
        <v>99.657000000000011</v>
      </c>
    </row>
    <row r="3921" spans="1:20" x14ac:dyDescent="0.25">
      <c r="A3921" t="s">
        <v>3234</v>
      </c>
      <c r="B3921" t="s">
        <v>3339</v>
      </c>
      <c r="C3921" t="s">
        <v>179</v>
      </c>
      <c r="D3921" t="s">
        <v>2282</v>
      </c>
      <c r="E3921" t="s">
        <v>5452</v>
      </c>
      <c r="F3921" t="s">
        <v>3234</v>
      </c>
      <c r="G3921" t="s">
        <v>2158</v>
      </c>
      <c r="H3921" t="s">
        <v>595</v>
      </c>
      <c r="I3921" s="122">
        <v>47.076000000000001</v>
      </c>
      <c r="J3921" s="122">
        <v>3.1120000000000001</v>
      </c>
      <c r="K3921" s="122">
        <v>6.0259999999999998</v>
      </c>
      <c r="L3921" s="122">
        <v>7.9480000000000004</v>
      </c>
      <c r="M3921" s="122">
        <v>0.156</v>
      </c>
      <c r="N3921" s="122">
        <v>12.992000000000001</v>
      </c>
      <c r="O3921" s="122">
        <v>22.427</v>
      </c>
      <c r="P3921" s="122">
        <v>0.439</v>
      </c>
      <c r="R3921" s="122">
        <v>1.7999999999999999E-2</v>
      </c>
      <c r="S3921" s="122">
        <v>74.449229104881198</v>
      </c>
      <c r="T3921" s="122">
        <v>100.194</v>
      </c>
    </row>
    <row r="3922" spans="1:20" x14ac:dyDescent="0.25">
      <c r="A3922" t="s">
        <v>3234</v>
      </c>
      <c r="B3922" t="s">
        <v>3339</v>
      </c>
      <c r="C3922" t="s">
        <v>179</v>
      </c>
      <c r="D3922" t="s">
        <v>2282</v>
      </c>
      <c r="E3922" t="s">
        <v>5452</v>
      </c>
      <c r="F3922" t="s">
        <v>3234</v>
      </c>
      <c r="G3922" t="s">
        <v>2158</v>
      </c>
      <c r="H3922" t="s">
        <v>596</v>
      </c>
      <c r="I3922" s="122">
        <v>44.784999999999997</v>
      </c>
      <c r="J3922" s="122">
        <v>3.4969999999999999</v>
      </c>
      <c r="K3922" s="122">
        <v>8.4849999999999994</v>
      </c>
      <c r="L3922" s="122">
        <v>7.56</v>
      </c>
      <c r="M3922" s="122">
        <v>0.13100000000000001</v>
      </c>
      <c r="N3922" s="122">
        <v>12.183</v>
      </c>
      <c r="O3922" s="122">
        <v>22.413</v>
      </c>
      <c r="P3922" s="122">
        <v>0.52500000000000002</v>
      </c>
      <c r="R3922" s="122">
        <v>0.126</v>
      </c>
      <c r="S3922" s="122">
        <v>74.177349445258031</v>
      </c>
      <c r="T3922" s="122">
        <v>99.704999999999998</v>
      </c>
    </row>
    <row r="3923" spans="1:20" x14ac:dyDescent="0.25">
      <c r="A3923" t="s">
        <v>3234</v>
      </c>
      <c r="B3923" t="s">
        <v>3339</v>
      </c>
      <c r="C3923" t="s">
        <v>179</v>
      </c>
      <c r="D3923" t="s">
        <v>2282</v>
      </c>
      <c r="E3923" t="s">
        <v>5452</v>
      </c>
      <c r="F3923" t="s">
        <v>3234</v>
      </c>
      <c r="G3923" t="s">
        <v>2158</v>
      </c>
      <c r="H3923" t="s">
        <v>597</v>
      </c>
      <c r="I3923" s="122">
        <v>47.249000000000002</v>
      </c>
      <c r="J3923" s="122">
        <v>2.7869999999999999</v>
      </c>
      <c r="K3923" s="122">
        <v>5.7110000000000003</v>
      </c>
      <c r="L3923" s="122">
        <v>7.968</v>
      </c>
      <c r="M3923" s="122">
        <v>0.192</v>
      </c>
      <c r="N3923" s="122">
        <v>13.352</v>
      </c>
      <c r="O3923" s="122">
        <v>22.228000000000002</v>
      </c>
      <c r="P3923" s="122">
        <v>0.44500000000000001</v>
      </c>
      <c r="R3923" s="122">
        <v>0</v>
      </c>
      <c r="S3923" s="122">
        <v>74.918477267842576</v>
      </c>
      <c r="T3923" s="122">
        <v>99.931999999999988</v>
      </c>
    </row>
    <row r="3924" spans="1:20" x14ac:dyDescent="0.25">
      <c r="A3924" t="s">
        <v>3234</v>
      </c>
      <c r="B3924" t="s">
        <v>3339</v>
      </c>
      <c r="C3924" t="s">
        <v>179</v>
      </c>
      <c r="D3924" t="s">
        <v>2282</v>
      </c>
      <c r="E3924" t="s">
        <v>5452</v>
      </c>
      <c r="F3924" t="s">
        <v>3234</v>
      </c>
      <c r="G3924" t="s">
        <v>2158</v>
      </c>
      <c r="H3924" t="s">
        <v>598</v>
      </c>
      <c r="I3924" s="122">
        <v>45.247</v>
      </c>
      <c r="J3924" s="122">
        <v>3.36</v>
      </c>
      <c r="K3924" s="122">
        <v>8.1769999999999996</v>
      </c>
      <c r="L3924" s="122">
        <v>7.4279999999999999</v>
      </c>
      <c r="M3924" s="122">
        <v>0.14899999999999999</v>
      </c>
      <c r="N3924" s="122">
        <v>12.452999999999999</v>
      </c>
      <c r="O3924" s="122">
        <v>22.558</v>
      </c>
      <c r="P3924" s="122">
        <v>0.52900000000000003</v>
      </c>
      <c r="R3924" s="122">
        <v>7.9000000000000001E-2</v>
      </c>
      <c r="S3924" s="122">
        <v>74.927350094856877</v>
      </c>
      <c r="T3924" s="122">
        <v>99.98</v>
      </c>
    </row>
    <row r="3925" spans="1:20" x14ac:dyDescent="0.25">
      <c r="A3925" t="s">
        <v>3234</v>
      </c>
      <c r="B3925" t="s">
        <v>3339</v>
      </c>
      <c r="C3925" t="s">
        <v>179</v>
      </c>
      <c r="D3925" t="s">
        <v>2282</v>
      </c>
      <c r="E3925" t="s">
        <v>5452</v>
      </c>
      <c r="F3925" t="s">
        <v>3234</v>
      </c>
      <c r="G3925" t="s">
        <v>2158</v>
      </c>
      <c r="H3925" t="s">
        <v>599</v>
      </c>
      <c r="I3925" s="122">
        <v>47.591000000000001</v>
      </c>
      <c r="J3925" s="122">
        <v>2.6040000000000001</v>
      </c>
      <c r="K3925" s="122">
        <v>5.508</v>
      </c>
      <c r="L3925" s="122">
        <v>7.85</v>
      </c>
      <c r="M3925" s="122">
        <v>0.188</v>
      </c>
      <c r="N3925" s="122">
        <v>13.644</v>
      </c>
      <c r="O3925" s="122">
        <v>22.023</v>
      </c>
      <c r="P3925" s="122">
        <v>0.42799999999999999</v>
      </c>
      <c r="R3925" s="122">
        <v>0</v>
      </c>
      <c r="S3925" s="122">
        <v>75.599071017593005</v>
      </c>
      <c r="T3925" s="122">
        <v>99.835999999999999</v>
      </c>
    </row>
    <row r="3926" spans="1:20" x14ac:dyDescent="0.25">
      <c r="A3926" t="s">
        <v>3234</v>
      </c>
      <c r="B3926" t="s">
        <v>3339</v>
      </c>
      <c r="C3926" t="s">
        <v>179</v>
      </c>
      <c r="D3926" t="s">
        <v>2282</v>
      </c>
      <c r="E3926" t="s">
        <v>5452</v>
      </c>
      <c r="F3926" t="s">
        <v>3234</v>
      </c>
      <c r="G3926" t="s">
        <v>2158</v>
      </c>
      <c r="H3926" t="s">
        <v>600</v>
      </c>
      <c r="I3926" s="122">
        <v>42.594999999999999</v>
      </c>
      <c r="J3926" s="122">
        <v>4.5830000000000002</v>
      </c>
      <c r="K3926" s="122">
        <v>9.5760000000000005</v>
      </c>
      <c r="L3926" s="122">
        <v>8.3190000000000008</v>
      </c>
      <c r="M3926" s="122">
        <v>0.15</v>
      </c>
      <c r="N3926" s="122">
        <v>11.194000000000001</v>
      </c>
      <c r="O3926" s="122">
        <v>22.402000000000001</v>
      </c>
      <c r="P3926" s="122">
        <v>0.53500000000000003</v>
      </c>
      <c r="R3926" s="122">
        <v>8.0000000000000002E-3</v>
      </c>
      <c r="S3926" s="122">
        <v>70.575851464041932</v>
      </c>
      <c r="T3926" s="122">
        <v>99.361999999999995</v>
      </c>
    </row>
    <row r="3927" spans="1:20" x14ac:dyDescent="0.25">
      <c r="A3927" t="s">
        <v>3234</v>
      </c>
      <c r="B3927" t="s">
        <v>3339</v>
      </c>
      <c r="C3927" t="s">
        <v>179</v>
      </c>
      <c r="D3927" t="s">
        <v>2282</v>
      </c>
      <c r="E3927" t="s">
        <v>5452</v>
      </c>
      <c r="F3927" t="s">
        <v>3234</v>
      </c>
      <c r="G3927" t="s">
        <v>2158</v>
      </c>
      <c r="H3927" t="s">
        <v>601</v>
      </c>
      <c r="I3927" s="122">
        <v>47.262999999999998</v>
      </c>
      <c r="J3927" s="122">
        <v>3.0249999999999999</v>
      </c>
      <c r="K3927" s="122">
        <v>5.7640000000000002</v>
      </c>
      <c r="L3927" s="122">
        <v>7.915</v>
      </c>
      <c r="M3927" s="122">
        <v>0.161</v>
      </c>
      <c r="N3927" s="122">
        <v>13.042999999999999</v>
      </c>
      <c r="O3927" s="122">
        <v>22.353000000000002</v>
      </c>
      <c r="P3927" s="122">
        <v>0.45400000000000001</v>
      </c>
      <c r="R3927" s="122">
        <v>0</v>
      </c>
      <c r="S3927" s="122">
        <v>74.602596268994176</v>
      </c>
      <c r="T3927" s="122">
        <v>99.977999999999994</v>
      </c>
    </row>
    <row r="3928" spans="1:20" x14ac:dyDescent="0.25">
      <c r="A3928" t="s">
        <v>3234</v>
      </c>
      <c r="B3928" t="s">
        <v>3339</v>
      </c>
      <c r="C3928" t="s">
        <v>179</v>
      </c>
      <c r="D3928" t="s">
        <v>2282</v>
      </c>
      <c r="E3928" t="s">
        <v>5452</v>
      </c>
      <c r="F3928" t="s">
        <v>3234</v>
      </c>
      <c r="G3928" t="s">
        <v>2158</v>
      </c>
      <c r="H3928" t="s">
        <v>602</v>
      </c>
      <c r="I3928" s="122">
        <v>47.991</v>
      </c>
      <c r="J3928" s="122">
        <v>2.7320000000000002</v>
      </c>
      <c r="K3928" s="122">
        <v>5.2140000000000004</v>
      </c>
      <c r="L3928" s="122">
        <v>7.7240000000000002</v>
      </c>
      <c r="M3928" s="122">
        <v>0.14299999999999999</v>
      </c>
      <c r="N3928" s="122">
        <v>13.680999999999999</v>
      </c>
      <c r="O3928" s="122">
        <v>22.501999999999999</v>
      </c>
      <c r="P3928" s="122">
        <v>0.41699999999999998</v>
      </c>
      <c r="R3928" s="122">
        <v>1.7000000000000001E-2</v>
      </c>
      <c r="S3928" s="122">
        <v>75.945832726916564</v>
      </c>
      <c r="T3928" s="122">
        <v>100.42100000000001</v>
      </c>
    </row>
    <row r="3929" spans="1:20" x14ac:dyDescent="0.25">
      <c r="A3929" t="s">
        <v>3234</v>
      </c>
      <c r="B3929" t="s">
        <v>3339</v>
      </c>
      <c r="C3929" t="s">
        <v>179</v>
      </c>
      <c r="D3929" t="s">
        <v>2282</v>
      </c>
      <c r="E3929" t="s">
        <v>5452</v>
      </c>
      <c r="F3929" t="s">
        <v>3234</v>
      </c>
      <c r="G3929" t="s">
        <v>2158</v>
      </c>
      <c r="H3929" t="s">
        <v>603</v>
      </c>
      <c r="I3929" s="122">
        <v>43.476999999999997</v>
      </c>
      <c r="J3929" s="122">
        <v>4.34</v>
      </c>
      <c r="K3929" s="122">
        <v>9.2729999999999997</v>
      </c>
      <c r="L3929" s="122">
        <v>7.9359999999999999</v>
      </c>
      <c r="M3929" s="122">
        <v>0.14899999999999999</v>
      </c>
      <c r="N3929" s="122">
        <v>11.47</v>
      </c>
      <c r="O3929" s="122">
        <v>22.292000000000002</v>
      </c>
      <c r="P3929" s="122">
        <v>0.51500000000000001</v>
      </c>
      <c r="R3929" s="122">
        <v>0</v>
      </c>
      <c r="S3929" s="122">
        <v>72.038296241074676</v>
      </c>
      <c r="T3929" s="122">
        <v>99.451999999999984</v>
      </c>
    </row>
    <row r="3930" spans="1:20" x14ac:dyDescent="0.25">
      <c r="A3930" t="s">
        <v>3234</v>
      </c>
      <c r="B3930" t="s">
        <v>3339</v>
      </c>
      <c r="C3930" t="s">
        <v>179</v>
      </c>
      <c r="D3930" t="s">
        <v>2282</v>
      </c>
      <c r="E3930" t="s">
        <v>5452</v>
      </c>
      <c r="F3930" t="s">
        <v>3234</v>
      </c>
      <c r="G3930" t="s">
        <v>2158</v>
      </c>
      <c r="H3930" t="s">
        <v>604</v>
      </c>
      <c r="I3930" s="122">
        <v>46.301000000000002</v>
      </c>
      <c r="J3930" s="122">
        <v>3.32</v>
      </c>
      <c r="K3930" s="122">
        <v>6.0990000000000002</v>
      </c>
      <c r="L3930" s="122">
        <v>7.8390000000000004</v>
      </c>
      <c r="M3930" s="122">
        <v>0.185</v>
      </c>
      <c r="N3930" s="122">
        <v>13.081</v>
      </c>
      <c r="O3930" s="122">
        <v>22.382999999999999</v>
      </c>
      <c r="P3930" s="122">
        <v>0.48399999999999999</v>
      </c>
      <c r="R3930" s="122">
        <v>8.0000000000000002E-3</v>
      </c>
      <c r="S3930" s="122">
        <v>74.839791149748748</v>
      </c>
      <c r="T3930" s="122">
        <v>99.699999999999989</v>
      </c>
    </row>
    <row r="3931" spans="1:20" x14ac:dyDescent="0.25">
      <c r="A3931" t="s">
        <v>3234</v>
      </c>
      <c r="B3931" t="s">
        <v>3339</v>
      </c>
      <c r="C3931" t="s">
        <v>179</v>
      </c>
      <c r="D3931" t="s">
        <v>2282</v>
      </c>
      <c r="E3931" t="s">
        <v>5452</v>
      </c>
      <c r="F3931" t="s">
        <v>3234</v>
      </c>
      <c r="G3931" t="s">
        <v>2158</v>
      </c>
      <c r="H3931" t="s">
        <v>604</v>
      </c>
      <c r="I3931" s="122">
        <v>46.871000000000002</v>
      </c>
      <c r="J3931" s="122">
        <v>2.7970000000000002</v>
      </c>
      <c r="K3931" s="122">
        <v>5.9630000000000001</v>
      </c>
      <c r="L3931" s="122">
        <v>7.6929999999999996</v>
      </c>
      <c r="M3931" s="122">
        <v>0.17599999999999999</v>
      </c>
      <c r="N3931" s="122">
        <v>13.362</v>
      </c>
      <c r="O3931" s="122">
        <v>22.245000000000001</v>
      </c>
      <c r="P3931" s="122">
        <v>0.434</v>
      </c>
      <c r="R3931" s="122">
        <v>0</v>
      </c>
      <c r="S3931" s="122">
        <v>75.586482520979288</v>
      </c>
      <c r="T3931" s="122">
        <v>99.540999999999997</v>
      </c>
    </row>
    <row r="3932" spans="1:20" x14ac:dyDescent="0.25">
      <c r="A3932" t="s">
        <v>3234</v>
      </c>
      <c r="B3932" t="s">
        <v>3339</v>
      </c>
      <c r="C3932" t="s">
        <v>179</v>
      </c>
      <c r="D3932" t="s">
        <v>2282</v>
      </c>
      <c r="E3932" t="s">
        <v>5452</v>
      </c>
      <c r="F3932" t="s">
        <v>3234</v>
      </c>
      <c r="G3932" t="s">
        <v>2158</v>
      </c>
      <c r="H3932" t="s">
        <v>605</v>
      </c>
      <c r="I3932" s="122">
        <v>44.311</v>
      </c>
      <c r="J3932" s="122">
        <v>3.8359999999999999</v>
      </c>
      <c r="K3932" s="122">
        <v>8.4689999999999994</v>
      </c>
      <c r="L3932" s="122">
        <v>7.5739999999999998</v>
      </c>
      <c r="M3932" s="122">
        <v>0.114</v>
      </c>
      <c r="N3932" s="122">
        <v>12.047000000000001</v>
      </c>
      <c r="O3932" s="122">
        <v>22.594999999999999</v>
      </c>
      <c r="P3932" s="122">
        <v>0.50600000000000001</v>
      </c>
      <c r="R3932" s="122">
        <v>5.1999999999999998E-2</v>
      </c>
      <c r="S3932" s="122">
        <v>73.926093500780084</v>
      </c>
      <c r="T3932" s="122">
        <v>99.504000000000005</v>
      </c>
    </row>
    <row r="3933" spans="1:20" x14ac:dyDescent="0.25">
      <c r="A3933" t="s">
        <v>3234</v>
      </c>
      <c r="B3933" t="s">
        <v>3339</v>
      </c>
      <c r="C3933" t="s">
        <v>179</v>
      </c>
      <c r="D3933" t="s">
        <v>2282</v>
      </c>
      <c r="E3933" t="s">
        <v>5452</v>
      </c>
      <c r="F3933" t="s">
        <v>3234</v>
      </c>
      <c r="G3933" t="s">
        <v>2158</v>
      </c>
      <c r="H3933" t="s">
        <v>606</v>
      </c>
      <c r="I3933" s="122">
        <v>42.552999999999997</v>
      </c>
      <c r="J3933" s="122">
        <v>4.5419999999999998</v>
      </c>
      <c r="K3933" s="122">
        <v>9.5530000000000008</v>
      </c>
      <c r="L3933" s="122">
        <v>8.1029999999999998</v>
      </c>
      <c r="M3933" s="122">
        <v>0.104</v>
      </c>
      <c r="N3933" s="122">
        <v>11.241</v>
      </c>
      <c r="O3933" s="122">
        <v>22.474</v>
      </c>
      <c r="P3933" s="122">
        <v>0.55700000000000005</v>
      </c>
      <c r="R3933" s="122">
        <v>0</v>
      </c>
      <c r="S3933" s="122">
        <v>71.205176798830493</v>
      </c>
      <c r="T3933" s="122">
        <v>99.126999999999995</v>
      </c>
    </row>
    <row r="3934" spans="1:20" x14ac:dyDescent="0.25">
      <c r="A3934" t="s">
        <v>3234</v>
      </c>
      <c r="B3934" t="s">
        <v>3339</v>
      </c>
      <c r="C3934" t="s">
        <v>179</v>
      </c>
      <c r="D3934" t="s">
        <v>2282</v>
      </c>
      <c r="E3934" t="s">
        <v>5452</v>
      </c>
      <c r="F3934" t="s">
        <v>3234</v>
      </c>
      <c r="G3934" t="s">
        <v>2158</v>
      </c>
      <c r="H3934" t="s">
        <v>607</v>
      </c>
      <c r="I3934" s="122">
        <v>47.225999999999999</v>
      </c>
      <c r="J3934" s="122">
        <v>2.9350000000000001</v>
      </c>
      <c r="K3934" s="122">
        <v>5.2329999999999997</v>
      </c>
      <c r="L3934" s="122">
        <v>8.1010000000000009</v>
      </c>
      <c r="M3934" s="122">
        <v>0.16</v>
      </c>
      <c r="N3934" s="122">
        <v>13.41</v>
      </c>
      <c r="O3934" s="122">
        <v>22.158000000000001</v>
      </c>
      <c r="P3934" s="122">
        <v>0.39200000000000002</v>
      </c>
      <c r="R3934" s="122">
        <v>1.9E-2</v>
      </c>
      <c r="S3934" s="122">
        <v>74.688166344274507</v>
      </c>
      <c r="T3934" s="122">
        <v>99.634</v>
      </c>
    </row>
    <row r="3935" spans="1:20" x14ac:dyDescent="0.25">
      <c r="A3935" t="s">
        <v>3234</v>
      </c>
      <c r="B3935" t="s">
        <v>3339</v>
      </c>
      <c r="C3935" t="s">
        <v>179</v>
      </c>
      <c r="D3935" t="s">
        <v>2282</v>
      </c>
      <c r="E3935" t="s">
        <v>5452</v>
      </c>
      <c r="F3935" t="s">
        <v>3234</v>
      </c>
      <c r="G3935" t="s">
        <v>2158</v>
      </c>
      <c r="H3935" t="s">
        <v>608</v>
      </c>
      <c r="I3935" s="122">
        <v>42.750999999999998</v>
      </c>
      <c r="J3935" s="122">
        <v>4.4630000000000001</v>
      </c>
      <c r="K3935" s="122">
        <v>9.4949999999999992</v>
      </c>
      <c r="L3935" s="122">
        <v>8.0690000000000008</v>
      </c>
      <c r="M3935" s="122">
        <v>0.154</v>
      </c>
      <c r="N3935" s="122">
        <v>11.345000000000001</v>
      </c>
      <c r="O3935" s="122">
        <v>22.603000000000002</v>
      </c>
      <c r="P3935" s="122">
        <v>0.54</v>
      </c>
      <c r="R3935" s="122">
        <v>1.2999999999999999E-2</v>
      </c>
      <c r="S3935" s="122">
        <v>71.479427600173608</v>
      </c>
      <c r="T3935" s="122">
        <v>99.433000000000007</v>
      </c>
    </row>
    <row r="3936" spans="1:20" x14ac:dyDescent="0.25">
      <c r="A3936" t="s">
        <v>3234</v>
      </c>
      <c r="B3936" t="s">
        <v>3339</v>
      </c>
      <c r="C3936" t="s">
        <v>179</v>
      </c>
      <c r="D3936" t="s">
        <v>2282</v>
      </c>
      <c r="E3936" t="s">
        <v>5452</v>
      </c>
      <c r="F3936" t="s">
        <v>3234</v>
      </c>
      <c r="G3936" t="s">
        <v>2158</v>
      </c>
      <c r="H3936" t="s">
        <v>609</v>
      </c>
      <c r="I3936" s="122">
        <v>44.356999999999999</v>
      </c>
      <c r="J3936" s="122">
        <v>3.3839999999999999</v>
      </c>
      <c r="K3936" s="122">
        <v>8.391</v>
      </c>
      <c r="L3936" s="122">
        <v>7.4379999999999997</v>
      </c>
      <c r="M3936" s="122">
        <v>0.14299999999999999</v>
      </c>
      <c r="N3936" s="122">
        <v>12.3</v>
      </c>
      <c r="O3936" s="122">
        <v>22.385000000000002</v>
      </c>
      <c r="P3936" s="122">
        <v>0.501</v>
      </c>
      <c r="R3936" s="122">
        <v>0.19500000000000001</v>
      </c>
      <c r="S3936" s="122">
        <v>74.668955624642649</v>
      </c>
      <c r="T3936" s="122">
        <v>99.094000000000008</v>
      </c>
    </row>
    <row r="3937" spans="1:20" x14ac:dyDescent="0.25">
      <c r="A3937" t="s">
        <v>3234</v>
      </c>
      <c r="B3937" t="s">
        <v>3339</v>
      </c>
      <c r="C3937" t="s">
        <v>179</v>
      </c>
      <c r="D3937" t="s">
        <v>2282</v>
      </c>
      <c r="E3937" t="s">
        <v>5452</v>
      </c>
      <c r="F3937" t="s">
        <v>3234</v>
      </c>
      <c r="G3937" t="s">
        <v>2158</v>
      </c>
      <c r="H3937" t="s">
        <v>610</v>
      </c>
      <c r="I3937" s="122">
        <v>47.783000000000001</v>
      </c>
      <c r="J3937" s="122">
        <v>2.5939999999999999</v>
      </c>
      <c r="K3937" s="122">
        <v>5.2359999999999998</v>
      </c>
      <c r="L3937" s="122">
        <v>7.5090000000000003</v>
      </c>
      <c r="M3937" s="122">
        <v>0.14799999999999999</v>
      </c>
      <c r="N3937" s="122">
        <v>13.802</v>
      </c>
      <c r="O3937" s="122">
        <v>22.445</v>
      </c>
      <c r="P3937" s="122">
        <v>0.379</v>
      </c>
      <c r="R3937" s="122">
        <v>1.9E-2</v>
      </c>
      <c r="S3937" s="122">
        <v>76.61588822739327</v>
      </c>
      <c r="T3937" s="122">
        <v>99.915000000000006</v>
      </c>
    </row>
    <row r="3938" spans="1:20" x14ac:dyDescent="0.25">
      <c r="A3938" t="s">
        <v>3234</v>
      </c>
      <c r="B3938" t="s">
        <v>3339</v>
      </c>
      <c r="C3938" t="s">
        <v>179</v>
      </c>
      <c r="D3938" t="s">
        <v>2282</v>
      </c>
      <c r="E3938" t="s">
        <v>5452</v>
      </c>
      <c r="F3938" t="s">
        <v>3234</v>
      </c>
      <c r="G3938" t="s">
        <v>2158</v>
      </c>
      <c r="H3938" t="s">
        <v>611</v>
      </c>
      <c r="I3938" s="122">
        <v>47.728000000000002</v>
      </c>
      <c r="J3938" s="122">
        <v>2.4449999999999998</v>
      </c>
      <c r="K3938" s="122">
        <v>5.57</v>
      </c>
      <c r="L3938" s="122">
        <v>7.3109999999999999</v>
      </c>
      <c r="M3938" s="122">
        <v>0.17799999999999999</v>
      </c>
      <c r="N3938" s="122">
        <v>13.663</v>
      </c>
      <c r="O3938" s="122">
        <v>22.326000000000001</v>
      </c>
      <c r="P3938" s="122">
        <v>0.39500000000000002</v>
      </c>
      <c r="R3938" s="122">
        <v>6.0000000000000001E-3</v>
      </c>
      <c r="S3938" s="122">
        <v>76.911981079831037</v>
      </c>
      <c r="T3938" s="122">
        <v>99.622</v>
      </c>
    </row>
    <row r="3939" spans="1:20" x14ac:dyDescent="0.25">
      <c r="A3939" t="s">
        <v>3234</v>
      </c>
      <c r="B3939" t="s">
        <v>3339</v>
      </c>
      <c r="C3939" t="s">
        <v>179</v>
      </c>
      <c r="D3939" t="s">
        <v>2282</v>
      </c>
      <c r="E3939" t="s">
        <v>5452</v>
      </c>
      <c r="F3939" t="s">
        <v>3234</v>
      </c>
      <c r="G3939" t="s">
        <v>2158</v>
      </c>
      <c r="H3939" t="s">
        <v>612</v>
      </c>
      <c r="I3939" s="122">
        <v>48.463999999999999</v>
      </c>
      <c r="J3939" s="122">
        <v>2.2730000000000001</v>
      </c>
      <c r="K3939" s="122">
        <v>5.1360000000000001</v>
      </c>
      <c r="L3939" s="122">
        <v>7.3129999999999997</v>
      </c>
      <c r="M3939" s="122">
        <v>0.17100000000000001</v>
      </c>
      <c r="N3939" s="122">
        <v>14.121</v>
      </c>
      <c r="O3939" s="122">
        <v>22.407</v>
      </c>
      <c r="P3939" s="122">
        <v>0.42099999999999999</v>
      </c>
      <c r="R3939" s="122">
        <v>3.1E-2</v>
      </c>
      <c r="S3939" s="122">
        <v>77.487499997720079</v>
      </c>
      <c r="T3939" s="122">
        <v>100.337</v>
      </c>
    </row>
    <row r="3940" spans="1:20" x14ac:dyDescent="0.25">
      <c r="A3940" t="s">
        <v>3234</v>
      </c>
      <c r="B3940" t="s">
        <v>3339</v>
      </c>
      <c r="C3940" t="s">
        <v>179</v>
      </c>
      <c r="D3940" t="s">
        <v>2282</v>
      </c>
      <c r="E3940" t="s">
        <v>5452</v>
      </c>
      <c r="F3940" t="s">
        <v>3234</v>
      </c>
      <c r="G3940" t="s">
        <v>2158</v>
      </c>
      <c r="H3940" t="s">
        <v>613</v>
      </c>
      <c r="I3940" s="122">
        <v>48.317999999999998</v>
      </c>
      <c r="J3940" s="122">
        <v>2.4780000000000002</v>
      </c>
      <c r="K3940" s="122">
        <v>5.1100000000000003</v>
      </c>
      <c r="L3940" s="122">
        <v>7.3819999999999997</v>
      </c>
      <c r="M3940" s="122">
        <v>0.14299999999999999</v>
      </c>
      <c r="N3940" s="122">
        <v>14.018000000000001</v>
      </c>
      <c r="O3940" s="122">
        <v>22.225999999999999</v>
      </c>
      <c r="P3940" s="122">
        <v>0.41099999999999998</v>
      </c>
      <c r="R3940" s="122">
        <v>1.4E-2</v>
      </c>
      <c r="S3940" s="122">
        <v>77.194633707259285</v>
      </c>
      <c r="T3940" s="122">
        <v>100.1</v>
      </c>
    </row>
    <row r="3941" spans="1:20" x14ac:dyDescent="0.25">
      <c r="A3941" t="s">
        <v>3234</v>
      </c>
      <c r="B3941" t="s">
        <v>3339</v>
      </c>
      <c r="C3941" t="s">
        <v>179</v>
      </c>
      <c r="D3941" t="s">
        <v>2282</v>
      </c>
      <c r="E3941" t="s">
        <v>5452</v>
      </c>
      <c r="F3941" t="s">
        <v>3234</v>
      </c>
      <c r="G3941" t="s">
        <v>2158</v>
      </c>
      <c r="H3941" t="s">
        <v>614</v>
      </c>
      <c r="I3941" s="122">
        <v>44.472999999999999</v>
      </c>
      <c r="J3941" s="122">
        <v>3.613</v>
      </c>
      <c r="K3941" s="122">
        <v>8.8640000000000008</v>
      </c>
      <c r="L3941" s="122">
        <v>8.0079999999999991</v>
      </c>
      <c r="M3941" s="122">
        <v>0.16400000000000001</v>
      </c>
      <c r="N3941" s="122">
        <v>11.891999999999999</v>
      </c>
      <c r="O3941" s="122">
        <v>22.161999999999999</v>
      </c>
      <c r="P3941" s="122">
        <v>0.48699999999999999</v>
      </c>
      <c r="R3941" s="122">
        <v>1.6E-2</v>
      </c>
      <c r="S3941" s="122">
        <v>72.580887457175507</v>
      </c>
      <c r="T3941" s="122">
        <v>99.678999999999988</v>
      </c>
    </row>
    <row r="3942" spans="1:20" x14ac:dyDescent="0.25">
      <c r="A3942" t="s">
        <v>3234</v>
      </c>
      <c r="B3942" t="s">
        <v>3339</v>
      </c>
      <c r="C3942" t="s">
        <v>179</v>
      </c>
      <c r="D3942" t="s">
        <v>2282</v>
      </c>
      <c r="E3942" t="s">
        <v>5452</v>
      </c>
      <c r="F3942" t="s">
        <v>3234</v>
      </c>
      <c r="G3942" t="s">
        <v>2158</v>
      </c>
      <c r="H3942" t="s">
        <v>615</v>
      </c>
      <c r="I3942" s="122">
        <v>47.591999999999999</v>
      </c>
      <c r="J3942" s="122">
        <v>2.6819999999999999</v>
      </c>
      <c r="K3942" s="122">
        <v>5.6420000000000003</v>
      </c>
      <c r="L3942" s="122">
        <v>7.7</v>
      </c>
      <c r="M3942" s="122">
        <v>0.15</v>
      </c>
      <c r="N3942" s="122">
        <v>13.67</v>
      </c>
      <c r="O3942" s="122">
        <v>22.34</v>
      </c>
      <c r="P3942" s="122">
        <v>0.36</v>
      </c>
      <c r="R3942" s="122">
        <v>3.0000000000000001E-3</v>
      </c>
      <c r="S3942" s="122">
        <v>75.987964452294733</v>
      </c>
      <c r="T3942" s="122">
        <v>100.139</v>
      </c>
    </row>
    <row r="3943" spans="1:20" x14ac:dyDescent="0.25">
      <c r="A3943" t="s">
        <v>3234</v>
      </c>
      <c r="B3943" t="s">
        <v>3339</v>
      </c>
      <c r="C3943" t="s">
        <v>179</v>
      </c>
      <c r="D3943" t="s">
        <v>2282</v>
      </c>
      <c r="E3943" t="s">
        <v>5452</v>
      </c>
      <c r="F3943" t="s">
        <v>3234</v>
      </c>
      <c r="G3943" t="s">
        <v>2158</v>
      </c>
      <c r="H3943" t="s">
        <v>616</v>
      </c>
      <c r="I3943" s="122">
        <v>47.25</v>
      </c>
      <c r="J3943" s="122">
        <v>2.7730000000000001</v>
      </c>
      <c r="K3943" s="122">
        <v>5.8470000000000004</v>
      </c>
      <c r="L3943" s="122">
        <v>7.8940000000000001</v>
      </c>
      <c r="M3943" s="122">
        <v>0.20300000000000001</v>
      </c>
      <c r="N3943" s="122">
        <v>13.468999999999999</v>
      </c>
      <c r="O3943" s="122">
        <v>22.190999999999999</v>
      </c>
      <c r="P3943" s="122">
        <v>0.39900000000000002</v>
      </c>
      <c r="R3943" s="122">
        <v>0.01</v>
      </c>
      <c r="S3943" s="122">
        <v>75.256216559756965</v>
      </c>
      <c r="T3943" s="122">
        <v>100.036</v>
      </c>
    </row>
    <row r="3944" spans="1:20" x14ac:dyDescent="0.25">
      <c r="A3944" t="s">
        <v>3234</v>
      </c>
      <c r="B3944" t="s">
        <v>3339</v>
      </c>
      <c r="C3944" t="s">
        <v>179</v>
      </c>
      <c r="D3944" t="s">
        <v>2282</v>
      </c>
      <c r="E3944" t="s">
        <v>5452</v>
      </c>
      <c r="F3944" t="s">
        <v>3234</v>
      </c>
      <c r="G3944" t="s">
        <v>2158</v>
      </c>
      <c r="H3944" t="s">
        <v>617</v>
      </c>
      <c r="I3944" s="122">
        <v>45.436999999999998</v>
      </c>
      <c r="J3944" s="122">
        <v>3.246</v>
      </c>
      <c r="K3944" s="122">
        <v>8.2460000000000004</v>
      </c>
      <c r="L3944" s="122">
        <v>7.8940000000000001</v>
      </c>
      <c r="M3944" s="122">
        <v>0.127</v>
      </c>
      <c r="N3944" s="122">
        <v>12.324999999999999</v>
      </c>
      <c r="O3944" s="122">
        <v>21.952000000000002</v>
      </c>
      <c r="P3944" s="122">
        <v>0.53700000000000003</v>
      </c>
      <c r="R3944" s="122">
        <v>5.0000000000000001E-3</v>
      </c>
      <c r="S3944" s="122">
        <v>73.56660863284722</v>
      </c>
      <c r="T3944" s="122">
        <v>99.769000000000005</v>
      </c>
    </row>
    <row r="3945" spans="1:20" x14ac:dyDescent="0.25">
      <c r="A3945" t="s">
        <v>3234</v>
      </c>
      <c r="B3945" t="s">
        <v>3339</v>
      </c>
      <c r="C3945" t="s">
        <v>179</v>
      </c>
      <c r="D3945" t="s">
        <v>2282</v>
      </c>
      <c r="E3945" t="s">
        <v>5452</v>
      </c>
      <c r="F3945" t="s">
        <v>3234</v>
      </c>
      <c r="G3945" t="s">
        <v>2158</v>
      </c>
      <c r="H3945" t="s">
        <v>618</v>
      </c>
      <c r="I3945" s="122">
        <v>45.469000000000001</v>
      </c>
      <c r="J3945" s="122">
        <v>3.0619999999999998</v>
      </c>
      <c r="K3945" s="122">
        <v>7.7939999999999996</v>
      </c>
      <c r="L3945" s="122">
        <v>7.8659999999999997</v>
      </c>
      <c r="M3945" s="122">
        <v>7.2999999999999995E-2</v>
      </c>
      <c r="N3945" s="122">
        <v>12.618</v>
      </c>
      <c r="O3945" s="122">
        <v>22.565000000000001</v>
      </c>
      <c r="P3945" s="122">
        <v>0.54600000000000004</v>
      </c>
      <c r="R3945" s="122">
        <v>4.1000000000000002E-2</v>
      </c>
      <c r="S3945" s="122">
        <v>74.089223939764281</v>
      </c>
      <c r="T3945" s="122">
        <v>100.03400000000001</v>
      </c>
    </row>
    <row r="3946" spans="1:20" x14ac:dyDescent="0.25">
      <c r="A3946" t="s">
        <v>3234</v>
      </c>
      <c r="B3946" t="s">
        <v>3339</v>
      </c>
      <c r="C3946" t="s">
        <v>179</v>
      </c>
      <c r="D3946" t="s">
        <v>2282</v>
      </c>
      <c r="E3946" t="s">
        <v>5452</v>
      </c>
      <c r="F3946" t="s">
        <v>3234</v>
      </c>
      <c r="G3946" t="s">
        <v>2158</v>
      </c>
      <c r="H3946" t="s">
        <v>619</v>
      </c>
      <c r="I3946" s="122">
        <v>42.694000000000003</v>
      </c>
      <c r="J3946" s="122">
        <v>4.5149999999999997</v>
      </c>
      <c r="K3946" s="122">
        <v>9.5820000000000007</v>
      </c>
      <c r="L3946" s="122">
        <v>8.3209999999999997</v>
      </c>
      <c r="M3946" s="122">
        <v>0.122</v>
      </c>
      <c r="N3946" s="122">
        <v>11.279</v>
      </c>
      <c r="O3946" s="122">
        <v>22.259</v>
      </c>
      <c r="P3946" s="122">
        <v>0.56699999999999995</v>
      </c>
      <c r="R3946" s="122">
        <v>0</v>
      </c>
      <c r="S3946" s="122">
        <v>70.72772052163117</v>
      </c>
      <c r="T3946" s="122">
        <v>99.338999999999999</v>
      </c>
    </row>
    <row r="3947" spans="1:20" x14ac:dyDescent="0.25">
      <c r="A3947" t="s">
        <v>3234</v>
      </c>
      <c r="B3947" t="s">
        <v>3339</v>
      </c>
      <c r="C3947" t="s">
        <v>179</v>
      </c>
      <c r="D3947" t="s">
        <v>2282</v>
      </c>
      <c r="E3947" t="s">
        <v>5452</v>
      </c>
      <c r="F3947" t="s">
        <v>3234</v>
      </c>
      <c r="G3947" t="s">
        <v>2158</v>
      </c>
      <c r="H3947" t="s">
        <v>620</v>
      </c>
      <c r="I3947" s="122">
        <v>47.634</v>
      </c>
      <c r="J3947" s="122">
        <v>2.403</v>
      </c>
      <c r="K3947" s="122">
        <v>5.9829999999999997</v>
      </c>
      <c r="L3947" s="122">
        <v>7.12</v>
      </c>
      <c r="M3947" s="122">
        <v>0.189</v>
      </c>
      <c r="N3947" s="122">
        <v>13.734999999999999</v>
      </c>
      <c r="O3947" s="122">
        <v>22.132999999999999</v>
      </c>
      <c r="P3947" s="122">
        <v>0.48899999999999999</v>
      </c>
      <c r="R3947" s="122">
        <v>0.06</v>
      </c>
      <c r="S3947" s="122">
        <v>77.470576701169747</v>
      </c>
      <c r="T3947" s="122">
        <v>99.745999999999995</v>
      </c>
    </row>
    <row r="3948" spans="1:20" x14ac:dyDescent="0.25">
      <c r="A3948" t="s">
        <v>3234</v>
      </c>
      <c r="B3948" t="s">
        <v>3339</v>
      </c>
      <c r="C3948" t="s">
        <v>179</v>
      </c>
      <c r="D3948" t="s">
        <v>2282</v>
      </c>
      <c r="E3948" t="s">
        <v>5452</v>
      </c>
      <c r="F3948" t="s">
        <v>3234</v>
      </c>
      <c r="G3948" t="s">
        <v>2158</v>
      </c>
      <c r="H3948" t="s">
        <v>621</v>
      </c>
      <c r="I3948" s="122">
        <v>46.466999999999999</v>
      </c>
      <c r="J3948" s="122">
        <v>3.1259999999999999</v>
      </c>
      <c r="K3948" s="122">
        <v>6.0179999999999998</v>
      </c>
      <c r="L3948" s="122">
        <v>8.0860000000000003</v>
      </c>
      <c r="M3948" s="122">
        <v>0.20300000000000001</v>
      </c>
      <c r="N3948" s="122">
        <v>13.176</v>
      </c>
      <c r="O3948" s="122">
        <v>22.16</v>
      </c>
      <c r="P3948" s="122">
        <v>0.45200000000000001</v>
      </c>
      <c r="R3948" s="122">
        <v>2E-3</v>
      </c>
      <c r="S3948" s="122">
        <v>74.389250425224489</v>
      </c>
      <c r="T3948" s="122">
        <v>99.689999999999984</v>
      </c>
    </row>
    <row r="3949" spans="1:20" x14ac:dyDescent="0.25">
      <c r="A3949" t="s">
        <v>3234</v>
      </c>
      <c r="B3949" t="s">
        <v>3339</v>
      </c>
      <c r="C3949" t="s">
        <v>179</v>
      </c>
      <c r="D3949" t="s">
        <v>2282</v>
      </c>
      <c r="E3949" t="s">
        <v>5452</v>
      </c>
      <c r="F3949" t="s">
        <v>3234</v>
      </c>
      <c r="G3949" t="s">
        <v>2158</v>
      </c>
      <c r="H3949" t="s">
        <v>622</v>
      </c>
      <c r="I3949" s="122">
        <v>42.466999999999999</v>
      </c>
      <c r="J3949" s="122">
        <v>4.8040000000000003</v>
      </c>
      <c r="K3949" s="122">
        <v>9.5229999999999997</v>
      </c>
      <c r="L3949" s="122">
        <v>8.3089999999999993</v>
      </c>
      <c r="M3949" s="122">
        <v>0.107</v>
      </c>
      <c r="N3949" s="122">
        <v>11.177</v>
      </c>
      <c r="O3949" s="122">
        <v>22.37</v>
      </c>
      <c r="P3949" s="122">
        <v>0.56799999999999995</v>
      </c>
      <c r="R3949" s="122">
        <v>8.0000000000000002E-3</v>
      </c>
      <c r="S3949" s="122">
        <v>70.569267388420528</v>
      </c>
      <c r="T3949" s="122">
        <v>99.332999999999998</v>
      </c>
    </row>
    <row r="3950" spans="1:20" x14ac:dyDescent="0.25">
      <c r="A3950" t="s">
        <v>3234</v>
      </c>
      <c r="B3950" t="s">
        <v>3339</v>
      </c>
      <c r="C3950" t="s">
        <v>179</v>
      </c>
      <c r="D3950" t="s">
        <v>2282</v>
      </c>
      <c r="E3950" t="s">
        <v>5452</v>
      </c>
      <c r="F3950" t="s">
        <v>3234</v>
      </c>
      <c r="G3950" t="s">
        <v>2158</v>
      </c>
      <c r="H3950" t="s">
        <v>623</v>
      </c>
      <c r="I3950" s="122">
        <v>42.804000000000002</v>
      </c>
      <c r="J3950" s="122">
        <v>4.3520000000000003</v>
      </c>
      <c r="K3950" s="122">
        <v>9.9049999999999994</v>
      </c>
      <c r="L3950" s="122">
        <v>8.0180000000000007</v>
      </c>
      <c r="M3950" s="122">
        <v>0.115</v>
      </c>
      <c r="N3950" s="122">
        <v>11.353999999999999</v>
      </c>
      <c r="O3950" s="122">
        <v>22.262</v>
      </c>
      <c r="P3950" s="122">
        <v>0.55100000000000005</v>
      </c>
      <c r="R3950" s="122">
        <v>4.5999999999999999E-2</v>
      </c>
      <c r="S3950" s="122">
        <v>71.624631102803832</v>
      </c>
      <c r="T3950" s="122">
        <v>99.407000000000011</v>
      </c>
    </row>
    <row r="3951" spans="1:20" x14ac:dyDescent="0.25">
      <c r="A3951" t="s">
        <v>3234</v>
      </c>
      <c r="B3951" t="s">
        <v>3339</v>
      </c>
      <c r="C3951" t="s">
        <v>179</v>
      </c>
      <c r="D3951" t="s">
        <v>2282</v>
      </c>
      <c r="E3951" t="s">
        <v>5452</v>
      </c>
      <c r="F3951" t="s">
        <v>3234</v>
      </c>
      <c r="G3951" t="s">
        <v>2158</v>
      </c>
      <c r="H3951" t="s">
        <v>624</v>
      </c>
      <c r="I3951" s="122">
        <v>47.509</v>
      </c>
      <c r="J3951" s="122">
        <v>2.7410000000000001</v>
      </c>
      <c r="K3951" s="122">
        <v>5.0579999999999998</v>
      </c>
      <c r="L3951" s="122">
        <v>7.9109999999999996</v>
      </c>
      <c r="M3951" s="122">
        <v>0.17499999999999999</v>
      </c>
      <c r="N3951" s="122">
        <v>13.664</v>
      </c>
      <c r="O3951" s="122">
        <v>21.922000000000001</v>
      </c>
      <c r="P3951" s="122">
        <v>0.39700000000000002</v>
      </c>
      <c r="R3951" s="122">
        <v>3.7999999999999999E-2</v>
      </c>
      <c r="S3951" s="122">
        <v>75.483114511269889</v>
      </c>
      <c r="T3951" s="122">
        <v>99.414999999999992</v>
      </c>
    </row>
    <row r="3952" spans="1:20" x14ac:dyDescent="0.25">
      <c r="A3952" t="s">
        <v>3234</v>
      </c>
      <c r="B3952" t="s">
        <v>3339</v>
      </c>
      <c r="C3952" t="s">
        <v>179</v>
      </c>
      <c r="D3952" t="s">
        <v>2282</v>
      </c>
      <c r="E3952" t="s">
        <v>5452</v>
      </c>
      <c r="F3952" t="s">
        <v>3234</v>
      </c>
      <c r="G3952" t="s">
        <v>2158</v>
      </c>
      <c r="H3952" t="s">
        <v>625</v>
      </c>
      <c r="I3952" s="122">
        <v>42</v>
      </c>
      <c r="J3952" s="122">
        <v>5.0209999999999999</v>
      </c>
      <c r="K3952" s="122">
        <v>10.031000000000001</v>
      </c>
      <c r="L3952" s="122">
        <v>8.234</v>
      </c>
      <c r="M3952" s="122">
        <v>0.125</v>
      </c>
      <c r="N3952" s="122">
        <v>10.978999999999999</v>
      </c>
      <c r="O3952" s="122">
        <v>22.440999999999999</v>
      </c>
      <c r="P3952" s="122">
        <v>0.53800000000000003</v>
      </c>
      <c r="R3952" s="122">
        <v>6.0000000000000001E-3</v>
      </c>
      <c r="S3952" s="122">
        <v>70.386036148608596</v>
      </c>
      <c r="T3952" s="122">
        <v>99.375</v>
      </c>
    </row>
    <row r="3953" spans="1:20" x14ac:dyDescent="0.25">
      <c r="A3953" t="s">
        <v>3234</v>
      </c>
      <c r="B3953" t="s">
        <v>3339</v>
      </c>
      <c r="C3953" t="s">
        <v>179</v>
      </c>
      <c r="D3953" t="s">
        <v>2282</v>
      </c>
      <c r="E3953" t="s">
        <v>5452</v>
      </c>
      <c r="F3953" t="s">
        <v>3234</v>
      </c>
      <c r="G3953" t="s">
        <v>2158</v>
      </c>
      <c r="H3953" t="s">
        <v>626</v>
      </c>
      <c r="I3953" s="122">
        <v>44.938000000000002</v>
      </c>
      <c r="J3953" s="122">
        <v>3.996</v>
      </c>
      <c r="K3953" s="122">
        <v>8.0470000000000006</v>
      </c>
      <c r="L3953" s="122">
        <v>8.1129999999999995</v>
      </c>
      <c r="M3953" s="122">
        <v>0.14199999999999999</v>
      </c>
      <c r="N3953" s="122">
        <v>11.865</v>
      </c>
      <c r="O3953" s="122">
        <v>22.154</v>
      </c>
      <c r="P3953" s="122">
        <v>0.57499999999999996</v>
      </c>
      <c r="R3953" s="122">
        <v>8.0000000000000002E-3</v>
      </c>
      <c r="S3953" s="122">
        <v>72.275358270464366</v>
      </c>
      <c r="T3953" s="122">
        <v>99.837999999999994</v>
      </c>
    </row>
    <row r="3954" spans="1:20" x14ac:dyDescent="0.25">
      <c r="A3954" t="s">
        <v>3234</v>
      </c>
      <c r="B3954" t="s">
        <v>3339</v>
      </c>
      <c r="C3954" t="s">
        <v>179</v>
      </c>
      <c r="D3954" t="s">
        <v>2282</v>
      </c>
      <c r="E3954" t="s">
        <v>5452</v>
      </c>
      <c r="F3954" t="s">
        <v>3234</v>
      </c>
      <c r="G3954" t="s">
        <v>2158</v>
      </c>
      <c r="H3954" t="s">
        <v>627</v>
      </c>
      <c r="I3954" s="122">
        <v>43.834000000000003</v>
      </c>
      <c r="J3954" s="122">
        <v>4.5330000000000004</v>
      </c>
      <c r="K3954" s="122">
        <v>8.5850000000000009</v>
      </c>
      <c r="L3954" s="122">
        <v>8.282</v>
      </c>
      <c r="M3954" s="122">
        <v>0.187</v>
      </c>
      <c r="N3954" s="122">
        <v>11.519</v>
      </c>
      <c r="O3954" s="122">
        <v>22.279</v>
      </c>
      <c r="P3954" s="122">
        <v>0.56499999999999995</v>
      </c>
      <c r="R3954" s="122">
        <v>6.0000000000000001E-3</v>
      </c>
      <c r="S3954" s="122">
        <v>71.258044904976316</v>
      </c>
      <c r="T3954" s="122">
        <v>99.79</v>
      </c>
    </row>
    <row r="3955" spans="1:20" x14ac:dyDescent="0.25">
      <c r="A3955" t="s">
        <v>3234</v>
      </c>
      <c r="B3955" t="s">
        <v>3339</v>
      </c>
      <c r="C3955" t="s">
        <v>179</v>
      </c>
      <c r="D3955" t="s">
        <v>2282</v>
      </c>
      <c r="E3955" t="s">
        <v>5452</v>
      </c>
      <c r="F3955" t="s">
        <v>3234</v>
      </c>
      <c r="G3955" t="s">
        <v>2158</v>
      </c>
      <c r="H3955" t="s">
        <v>628</v>
      </c>
      <c r="I3955" s="122">
        <v>47.984000000000002</v>
      </c>
      <c r="J3955" s="122">
        <v>2.7210000000000001</v>
      </c>
      <c r="K3955" s="122">
        <v>4.843</v>
      </c>
      <c r="L3955" s="122">
        <v>7.8730000000000002</v>
      </c>
      <c r="M3955" s="122">
        <v>0.193</v>
      </c>
      <c r="N3955" s="122">
        <v>13.51</v>
      </c>
      <c r="O3955" s="122">
        <v>22.114000000000001</v>
      </c>
      <c r="P3955" s="122">
        <v>0.46400000000000002</v>
      </c>
      <c r="R3955" s="122">
        <v>1.2E-2</v>
      </c>
      <c r="S3955" s="122">
        <v>75.362264081956823</v>
      </c>
      <c r="T3955" s="122">
        <v>99.713999999999999</v>
      </c>
    </row>
    <row r="3956" spans="1:20" x14ac:dyDescent="0.25">
      <c r="A3956" t="s">
        <v>3234</v>
      </c>
      <c r="B3956" t="s">
        <v>3339</v>
      </c>
      <c r="C3956" t="s">
        <v>179</v>
      </c>
      <c r="D3956" t="s">
        <v>2282</v>
      </c>
      <c r="E3956" t="s">
        <v>5452</v>
      </c>
      <c r="F3956" t="s">
        <v>3234</v>
      </c>
      <c r="G3956" t="s">
        <v>2158</v>
      </c>
      <c r="H3956" t="s">
        <v>629</v>
      </c>
      <c r="I3956" s="122">
        <v>42.445</v>
      </c>
      <c r="J3956" s="122">
        <v>4.57</v>
      </c>
      <c r="K3956" s="122">
        <v>9.9849999999999994</v>
      </c>
      <c r="L3956" s="122">
        <v>8.343</v>
      </c>
      <c r="M3956" s="122">
        <v>0.154</v>
      </c>
      <c r="N3956" s="122">
        <v>11.442</v>
      </c>
      <c r="O3956" s="122">
        <v>22.568000000000001</v>
      </c>
      <c r="P3956" s="122">
        <v>0.57799999999999996</v>
      </c>
      <c r="R3956" s="122">
        <v>2.9000000000000001E-2</v>
      </c>
      <c r="S3956" s="122">
        <v>70.969524387358504</v>
      </c>
      <c r="T3956" s="122">
        <v>100.114</v>
      </c>
    </row>
    <row r="3957" spans="1:20" x14ac:dyDescent="0.25">
      <c r="A3957" t="s">
        <v>3234</v>
      </c>
      <c r="B3957" t="s">
        <v>3339</v>
      </c>
      <c r="C3957" t="s">
        <v>179</v>
      </c>
      <c r="D3957" t="s">
        <v>2282</v>
      </c>
      <c r="E3957" t="s">
        <v>5452</v>
      </c>
      <c r="F3957" t="s">
        <v>3234</v>
      </c>
      <c r="G3957" t="s">
        <v>2158</v>
      </c>
      <c r="H3957" t="s">
        <v>630</v>
      </c>
      <c r="I3957" s="122">
        <v>42.898000000000003</v>
      </c>
      <c r="J3957" s="122">
        <v>4.3550000000000004</v>
      </c>
      <c r="K3957" s="122">
        <v>9.2669999999999995</v>
      </c>
      <c r="L3957" s="122">
        <v>7.944</v>
      </c>
      <c r="M3957" s="122">
        <v>0.17299999999999999</v>
      </c>
      <c r="N3957" s="122">
        <v>11.471</v>
      </c>
      <c r="O3957" s="122">
        <v>22.088999999999999</v>
      </c>
      <c r="P3957" s="122">
        <v>0.53100000000000003</v>
      </c>
      <c r="R3957" s="122">
        <v>1.2E-2</v>
      </c>
      <c r="S3957" s="122">
        <v>72.019753211059367</v>
      </c>
      <c r="T3957" s="122">
        <v>98.740000000000009</v>
      </c>
    </row>
    <row r="3958" spans="1:20" x14ac:dyDescent="0.25">
      <c r="A3958" t="s">
        <v>3234</v>
      </c>
      <c r="B3958" t="s">
        <v>3339</v>
      </c>
      <c r="C3958" t="s">
        <v>179</v>
      </c>
      <c r="D3958" t="s">
        <v>2282</v>
      </c>
      <c r="E3958" t="s">
        <v>5452</v>
      </c>
      <c r="F3958" t="s">
        <v>3234</v>
      </c>
      <c r="G3958" t="s">
        <v>2158</v>
      </c>
      <c r="H3958" t="s">
        <v>631</v>
      </c>
      <c r="I3958" s="122">
        <v>47.841999999999999</v>
      </c>
      <c r="J3958" s="122">
        <v>2.4369999999999998</v>
      </c>
      <c r="K3958" s="122">
        <v>5.2460000000000004</v>
      </c>
      <c r="L3958" s="122">
        <v>7.2249999999999996</v>
      </c>
      <c r="M3958" s="122">
        <v>0.16900000000000001</v>
      </c>
      <c r="N3958" s="122">
        <v>14.026</v>
      </c>
      <c r="O3958" s="122">
        <v>22.262</v>
      </c>
      <c r="P3958" s="122">
        <v>0.40600000000000003</v>
      </c>
      <c r="R3958" s="122">
        <v>0.01</v>
      </c>
      <c r="S3958" s="122">
        <v>77.580795380410621</v>
      </c>
      <c r="T3958" s="122">
        <v>99.623000000000005</v>
      </c>
    </row>
    <row r="3959" spans="1:20" x14ac:dyDescent="0.25">
      <c r="A3959" t="s">
        <v>3234</v>
      </c>
      <c r="B3959" t="s">
        <v>3339</v>
      </c>
      <c r="C3959" t="s">
        <v>179</v>
      </c>
      <c r="D3959" t="s">
        <v>2282</v>
      </c>
      <c r="E3959" t="s">
        <v>5452</v>
      </c>
      <c r="F3959" t="s">
        <v>3234</v>
      </c>
      <c r="G3959" t="s">
        <v>2158</v>
      </c>
      <c r="H3959" t="s">
        <v>632</v>
      </c>
      <c r="I3959" s="122">
        <v>44.962000000000003</v>
      </c>
      <c r="J3959" s="122">
        <v>3.63</v>
      </c>
      <c r="K3959" s="122">
        <v>7.3620000000000001</v>
      </c>
      <c r="L3959" s="122">
        <v>7.98</v>
      </c>
      <c r="M3959" s="122">
        <v>0.17899999999999999</v>
      </c>
      <c r="N3959" s="122">
        <v>12.188000000000001</v>
      </c>
      <c r="O3959" s="122">
        <v>22.265000000000001</v>
      </c>
      <c r="P3959" s="122">
        <v>0.55600000000000005</v>
      </c>
      <c r="R3959" s="122">
        <v>4.0000000000000001E-3</v>
      </c>
      <c r="S3959" s="122">
        <v>73.136319974078503</v>
      </c>
      <c r="T3959" s="122">
        <v>99.126000000000019</v>
      </c>
    </row>
    <row r="3960" spans="1:20" x14ac:dyDescent="0.25">
      <c r="A3960" t="s">
        <v>3234</v>
      </c>
      <c r="B3960" t="s">
        <v>3339</v>
      </c>
      <c r="C3960" t="s">
        <v>179</v>
      </c>
      <c r="D3960" t="s">
        <v>2282</v>
      </c>
      <c r="E3960" t="s">
        <v>5452</v>
      </c>
      <c r="F3960" t="s">
        <v>3234</v>
      </c>
      <c r="G3960" t="s">
        <v>2158</v>
      </c>
      <c r="H3960" t="s">
        <v>633</v>
      </c>
      <c r="I3960" s="122">
        <v>44.094000000000001</v>
      </c>
      <c r="J3960" s="122">
        <v>3.6869999999999998</v>
      </c>
      <c r="K3960" s="122">
        <v>8.65</v>
      </c>
      <c r="L3960" s="122">
        <v>8.1</v>
      </c>
      <c r="M3960" s="122">
        <v>0.16700000000000001</v>
      </c>
      <c r="N3960" s="122">
        <v>11.798</v>
      </c>
      <c r="O3960" s="122">
        <v>21.859000000000002</v>
      </c>
      <c r="P3960" s="122">
        <v>0.54600000000000004</v>
      </c>
      <c r="R3960" s="122">
        <v>5.0000000000000001E-3</v>
      </c>
      <c r="S3960" s="122">
        <v>72.193945925809388</v>
      </c>
      <c r="T3960" s="122">
        <v>98.905999999999992</v>
      </c>
    </row>
    <row r="3961" spans="1:20" x14ac:dyDescent="0.25">
      <c r="A3961" t="s">
        <v>3234</v>
      </c>
      <c r="B3961" t="s">
        <v>3339</v>
      </c>
      <c r="C3961" t="s">
        <v>179</v>
      </c>
      <c r="D3961" t="s">
        <v>2282</v>
      </c>
      <c r="E3961" t="s">
        <v>5452</v>
      </c>
      <c r="F3961" t="s">
        <v>3234</v>
      </c>
      <c r="G3961" t="s">
        <v>2158</v>
      </c>
      <c r="H3961" t="s">
        <v>634</v>
      </c>
      <c r="I3961" s="122">
        <v>42.32</v>
      </c>
      <c r="J3961" s="122">
        <v>5.17</v>
      </c>
      <c r="K3961" s="122">
        <v>9.8889999999999993</v>
      </c>
      <c r="L3961" s="122">
        <v>8.0920000000000005</v>
      </c>
      <c r="M3961" s="122">
        <v>0.13100000000000001</v>
      </c>
      <c r="N3961" s="122">
        <v>11.032</v>
      </c>
      <c r="O3961" s="122">
        <v>22.067</v>
      </c>
      <c r="P3961" s="122">
        <v>0.54400000000000004</v>
      </c>
      <c r="R3961" s="122">
        <v>0</v>
      </c>
      <c r="S3961" s="122">
        <v>70.846914904790367</v>
      </c>
      <c r="T3961" s="122">
        <v>99.24499999999999</v>
      </c>
    </row>
    <row r="3962" spans="1:20" x14ac:dyDescent="0.25">
      <c r="A3962" t="s">
        <v>3234</v>
      </c>
      <c r="B3962" t="s">
        <v>3339</v>
      </c>
      <c r="C3962" t="s">
        <v>179</v>
      </c>
      <c r="D3962" t="s">
        <v>2282</v>
      </c>
      <c r="E3962" t="s">
        <v>5452</v>
      </c>
      <c r="F3962" t="s">
        <v>3234</v>
      </c>
      <c r="G3962" t="s">
        <v>2158</v>
      </c>
      <c r="H3962" t="s">
        <v>635</v>
      </c>
      <c r="I3962" s="122">
        <v>48.241</v>
      </c>
      <c r="J3962" s="122">
        <v>2.532</v>
      </c>
      <c r="K3962" s="122">
        <v>4.6230000000000002</v>
      </c>
      <c r="L3962" s="122">
        <v>7.59</v>
      </c>
      <c r="M3962" s="122">
        <v>0.11</v>
      </c>
      <c r="N3962" s="122">
        <v>13.736000000000001</v>
      </c>
      <c r="O3962" s="122">
        <v>22.538</v>
      </c>
      <c r="P3962" s="122">
        <v>0.41099999999999998</v>
      </c>
      <c r="R3962" s="122">
        <v>1E-3</v>
      </c>
      <c r="S3962" s="122">
        <v>76.33663670084735</v>
      </c>
      <c r="T3962" s="122">
        <v>99.781999999999996</v>
      </c>
    </row>
    <row r="3963" spans="1:20" x14ac:dyDescent="0.25">
      <c r="A3963" t="s">
        <v>3234</v>
      </c>
      <c r="B3963" t="s">
        <v>3339</v>
      </c>
      <c r="C3963" t="s">
        <v>179</v>
      </c>
      <c r="D3963" t="s">
        <v>2282</v>
      </c>
      <c r="E3963" t="s">
        <v>5452</v>
      </c>
      <c r="F3963" t="s">
        <v>3234</v>
      </c>
      <c r="G3963" t="s">
        <v>2158</v>
      </c>
      <c r="H3963" t="s">
        <v>636</v>
      </c>
      <c r="I3963" s="122">
        <v>44.064</v>
      </c>
      <c r="J3963" s="122">
        <v>4.3150000000000004</v>
      </c>
      <c r="K3963" s="122">
        <v>8.4209999999999994</v>
      </c>
      <c r="L3963" s="122">
        <v>7.9560000000000004</v>
      </c>
      <c r="M3963" s="122">
        <v>0.217</v>
      </c>
      <c r="N3963" s="122">
        <v>11.746</v>
      </c>
      <c r="O3963" s="122">
        <v>22.077000000000002</v>
      </c>
      <c r="P3963" s="122">
        <v>0.56699999999999995</v>
      </c>
      <c r="R3963" s="122">
        <v>0.01</v>
      </c>
      <c r="S3963" s="122">
        <v>72.464542863892945</v>
      </c>
      <c r="T3963" s="122">
        <v>99.37299999999999</v>
      </c>
    </row>
    <row r="3964" spans="1:20" x14ac:dyDescent="0.25">
      <c r="A3964" t="s">
        <v>3234</v>
      </c>
      <c r="B3964" t="s">
        <v>3339</v>
      </c>
      <c r="C3964" t="s">
        <v>179</v>
      </c>
      <c r="D3964" t="s">
        <v>2282</v>
      </c>
      <c r="E3964" t="s">
        <v>5452</v>
      </c>
      <c r="F3964" t="s">
        <v>3234</v>
      </c>
      <c r="G3964" t="s">
        <v>2158</v>
      </c>
      <c r="H3964" t="s">
        <v>637</v>
      </c>
      <c r="I3964" s="122">
        <v>48.115000000000002</v>
      </c>
      <c r="J3964" s="122">
        <v>2.657</v>
      </c>
      <c r="K3964" s="122">
        <v>4.6760000000000002</v>
      </c>
      <c r="L3964" s="122">
        <v>7.4889999999999999</v>
      </c>
      <c r="M3964" s="122">
        <v>0.19</v>
      </c>
      <c r="N3964" s="122">
        <v>13.599</v>
      </c>
      <c r="O3964" s="122">
        <v>22.466000000000001</v>
      </c>
      <c r="P3964" s="122">
        <v>0.45600000000000002</v>
      </c>
      <c r="R3964" s="122">
        <v>0</v>
      </c>
      <c r="S3964" s="122">
        <v>76.397501919604551</v>
      </c>
      <c r="T3964" s="122">
        <v>99.64800000000001</v>
      </c>
    </row>
    <row r="3965" spans="1:20" x14ac:dyDescent="0.25">
      <c r="A3965" t="s">
        <v>3234</v>
      </c>
      <c r="B3965" t="s">
        <v>3339</v>
      </c>
      <c r="C3965" t="s">
        <v>179</v>
      </c>
      <c r="D3965" t="s">
        <v>2282</v>
      </c>
      <c r="E3965" t="s">
        <v>5452</v>
      </c>
      <c r="F3965" t="s">
        <v>3234</v>
      </c>
      <c r="G3965" t="s">
        <v>2158</v>
      </c>
      <c r="H3965" t="s">
        <v>638</v>
      </c>
      <c r="I3965" s="122">
        <v>47.859000000000002</v>
      </c>
      <c r="J3965" s="122">
        <v>2.6320000000000001</v>
      </c>
      <c r="K3965" s="122">
        <v>5.1459999999999999</v>
      </c>
      <c r="L3965" s="122">
        <v>7.5350000000000001</v>
      </c>
      <c r="M3965" s="122">
        <v>0.22</v>
      </c>
      <c r="N3965" s="122">
        <v>13.510999999999999</v>
      </c>
      <c r="O3965" s="122">
        <v>22.151</v>
      </c>
      <c r="P3965" s="122">
        <v>0.441</v>
      </c>
      <c r="R3965" s="122">
        <v>3.2000000000000001E-2</v>
      </c>
      <c r="S3965" s="122">
        <v>76.169263062054043</v>
      </c>
      <c r="T3965" s="122">
        <v>99.526999999999987</v>
      </c>
    </row>
    <row r="3966" spans="1:20" x14ac:dyDescent="0.25">
      <c r="A3966" t="s">
        <v>3234</v>
      </c>
      <c r="B3966" t="s">
        <v>3339</v>
      </c>
      <c r="C3966" t="s">
        <v>179</v>
      </c>
      <c r="D3966" t="s">
        <v>2282</v>
      </c>
      <c r="E3966" t="s">
        <v>5452</v>
      </c>
      <c r="F3966" t="s">
        <v>3234</v>
      </c>
      <c r="G3966" t="s">
        <v>2158</v>
      </c>
      <c r="H3966" t="s">
        <v>639</v>
      </c>
      <c r="I3966" s="122">
        <v>43.341999999999999</v>
      </c>
      <c r="J3966" s="122">
        <v>4.0940000000000003</v>
      </c>
      <c r="K3966" s="122">
        <v>9.2089999999999996</v>
      </c>
      <c r="L3966" s="122">
        <v>7.91</v>
      </c>
      <c r="M3966" s="122">
        <v>0.13900000000000001</v>
      </c>
      <c r="N3966" s="122">
        <v>11.805</v>
      </c>
      <c r="O3966" s="122">
        <v>22.239000000000001</v>
      </c>
      <c r="P3966" s="122">
        <v>0.50900000000000001</v>
      </c>
      <c r="R3966" s="122">
        <v>7.0999999999999994E-2</v>
      </c>
      <c r="S3966" s="122">
        <v>72.679694959019116</v>
      </c>
      <c r="T3966" s="122">
        <v>99.317999999999998</v>
      </c>
    </row>
    <row r="3967" spans="1:20" x14ac:dyDescent="0.25">
      <c r="A3967" t="s">
        <v>3234</v>
      </c>
      <c r="B3967" t="s">
        <v>3339</v>
      </c>
      <c r="C3967" t="s">
        <v>179</v>
      </c>
      <c r="D3967" t="s">
        <v>2282</v>
      </c>
      <c r="E3967" t="s">
        <v>5452</v>
      </c>
      <c r="F3967" t="s">
        <v>3234</v>
      </c>
      <c r="G3967" t="s">
        <v>2158</v>
      </c>
      <c r="H3967" t="s">
        <v>640</v>
      </c>
      <c r="I3967" s="122">
        <v>44.63</v>
      </c>
      <c r="J3967" s="122">
        <v>3.5710000000000002</v>
      </c>
      <c r="K3967" s="122">
        <v>8.5749999999999993</v>
      </c>
      <c r="L3967" s="122">
        <v>7.65</v>
      </c>
      <c r="M3967" s="122">
        <v>9.5000000000000001E-2</v>
      </c>
      <c r="N3967" s="122">
        <v>12.173</v>
      </c>
      <c r="O3967" s="122">
        <v>22.594000000000001</v>
      </c>
      <c r="P3967" s="122">
        <v>0.53500000000000003</v>
      </c>
      <c r="R3967" s="122">
        <v>0.20100000000000001</v>
      </c>
      <c r="S3967" s="122">
        <v>73.934196068273963</v>
      </c>
      <c r="T3967" s="122">
        <v>100.024</v>
      </c>
    </row>
    <row r="3968" spans="1:20" x14ac:dyDescent="0.25">
      <c r="A3968" t="s">
        <v>3234</v>
      </c>
      <c r="B3968" t="s">
        <v>3339</v>
      </c>
      <c r="C3968" t="s">
        <v>179</v>
      </c>
      <c r="D3968" t="s">
        <v>2282</v>
      </c>
      <c r="E3968" t="s">
        <v>5452</v>
      </c>
      <c r="F3968" t="s">
        <v>3234</v>
      </c>
      <c r="G3968" t="s">
        <v>2158</v>
      </c>
      <c r="H3968" t="s">
        <v>641</v>
      </c>
      <c r="I3968" s="122">
        <v>46.563000000000002</v>
      </c>
      <c r="J3968" s="122">
        <v>2.5840000000000001</v>
      </c>
      <c r="K3968" s="122">
        <v>7.4809999999999999</v>
      </c>
      <c r="L3968" s="122">
        <v>7.2549999999999999</v>
      </c>
      <c r="M3968" s="122">
        <v>0.186</v>
      </c>
      <c r="N3968" s="122">
        <v>12.882999999999999</v>
      </c>
      <c r="O3968" s="122">
        <v>22.289000000000001</v>
      </c>
      <c r="P3968" s="122">
        <v>0.65300000000000002</v>
      </c>
      <c r="R3968" s="122">
        <v>2.1999999999999999E-2</v>
      </c>
      <c r="S3968" s="122">
        <v>75.992241198276332</v>
      </c>
      <c r="T3968" s="122">
        <v>99.916000000000025</v>
      </c>
    </row>
    <row r="3969" spans="1:20" x14ac:dyDescent="0.25">
      <c r="A3969" t="s">
        <v>3234</v>
      </c>
      <c r="B3969" t="s">
        <v>3339</v>
      </c>
      <c r="C3969" t="s">
        <v>179</v>
      </c>
      <c r="D3969" t="s">
        <v>2282</v>
      </c>
      <c r="E3969" t="s">
        <v>5452</v>
      </c>
      <c r="F3969" t="s">
        <v>3234</v>
      </c>
      <c r="G3969" t="s">
        <v>2158</v>
      </c>
      <c r="H3969" t="s">
        <v>642</v>
      </c>
      <c r="I3969" s="122">
        <v>45.83</v>
      </c>
      <c r="J3969" s="122">
        <v>3.0489999999999999</v>
      </c>
      <c r="K3969" s="122">
        <v>8.1790000000000003</v>
      </c>
      <c r="L3969" s="122">
        <v>7.26</v>
      </c>
      <c r="M3969" s="122">
        <v>0.16700000000000001</v>
      </c>
      <c r="N3969" s="122">
        <v>12.648999999999999</v>
      </c>
      <c r="O3969" s="122">
        <v>22.116</v>
      </c>
      <c r="P3969" s="122">
        <v>0.67900000000000005</v>
      </c>
      <c r="R3969" s="122">
        <v>2.1000000000000001E-2</v>
      </c>
      <c r="S3969" s="122">
        <v>75.643537387106505</v>
      </c>
      <c r="T3969" s="122">
        <v>99.95</v>
      </c>
    </row>
    <row r="3970" spans="1:20" x14ac:dyDescent="0.25">
      <c r="A3970" t="s">
        <v>3234</v>
      </c>
      <c r="B3970" t="s">
        <v>3339</v>
      </c>
      <c r="C3970" t="s">
        <v>179</v>
      </c>
      <c r="D3970" t="s">
        <v>2282</v>
      </c>
      <c r="E3970" t="s">
        <v>5452</v>
      </c>
      <c r="F3970" t="s">
        <v>3234</v>
      </c>
      <c r="G3970" t="s">
        <v>2158</v>
      </c>
      <c r="H3970" t="s">
        <v>643</v>
      </c>
      <c r="I3970" s="122">
        <v>47.359000000000002</v>
      </c>
      <c r="J3970" s="122">
        <v>2.302</v>
      </c>
      <c r="K3970" s="122">
        <v>6.2759999999999998</v>
      </c>
      <c r="L3970" s="122">
        <v>7.0179999999999998</v>
      </c>
      <c r="M3970" s="122">
        <v>0.152</v>
      </c>
      <c r="N3970" s="122">
        <v>13.685</v>
      </c>
      <c r="O3970" s="122">
        <v>22.021999999999998</v>
      </c>
      <c r="P3970" s="122">
        <v>0.59</v>
      </c>
      <c r="R3970" s="122">
        <v>0</v>
      </c>
      <c r="S3970" s="122">
        <v>77.658212842773011</v>
      </c>
      <c r="T3970" s="122">
        <v>99.403999999999996</v>
      </c>
    </row>
    <row r="3971" spans="1:20" x14ac:dyDescent="0.25">
      <c r="A3971" t="s">
        <v>3234</v>
      </c>
      <c r="B3971" t="s">
        <v>3339</v>
      </c>
      <c r="C3971" t="s">
        <v>179</v>
      </c>
      <c r="D3971" t="s">
        <v>2282</v>
      </c>
      <c r="E3971" t="s">
        <v>5452</v>
      </c>
      <c r="F3971" t="s">
        <v>3234</v>
      </c>
      <c r="G3971" t="s">
        <v>2158</v>
      </c>
      <c r="H3971" t="s">
        <v>644</v>
      </c>
      <c r="I3971" s="122">
        <v>47.636000000000003</v>
      </c>
      <c r="J3971" s="122">
        <v>2.36</v>
      </c>
      <c r="K3971" s="122">
        <v>6.5030000000000001</v>
      </c>
      <c r="L3971" s="122">
        <v>7.016</v>
      </c>
      <c r="M3971" s="122">
        <v>0.158</v>
      </c>
      <c r="N3971" s="122">
        <v>13.798999999999999</v>
      </c>
      <c r="O3971" s="122">
        <v>21.984999999999999</v>
      </c>
      <c r="P3971" s="122">
        <v>0.60599999999999998</v>
      </c>
      <c r="R3971" s="122">
        <v>0.01</v>
      </c>
      <c r="S3971" s="122">
        <v>77.8067384053398</v>
      </c>
      <c r="T3971" s="122">
        <v>100.07299999999999</v>
      </c>
    </row>
    <row r="3972" spans="1:20" x14ac:dyDescent="0.25">
      <c r="A3972" t="s">
        <v>3234</v>
      </c>
      <c r="B3972" t="s">
        <v>3339</v>
      </c>
      <c r="C3972" t="s">
        <v>179</v>
      </c>
      <c r="D3972" t="s">
        <v>2282</v>
      </c>
      <c r="E3972" t="s">
        <v>5452</v>
      </c>
      <c r="F3972" t="s">
        <v>3234</v>
      </c>
      <c r="G3972" t="s">
        <v>2158</v>
      </c>
      <c r="H3972" t="s">
        <v>645</v>
      </c>
      <c r="I3972" s="122">
        <v>45.600999999999999</v>
      </c>
      <c r="J3972" s="122">
        <v>2.9569999999999999</v>
      </c>
      <c r="K3972" s="122">
        <v>7.9749999999999996</v>
      </c>
      <c r="L3972" s="122">
        <v>7.1</v>
      </c>
      <c r="M3972" s="122">
        <v>0.125</v>
      </c>
      <c r="N3972" s="122">
        <v>12.727</v>
      </c>
      <c r="O3972" s="122">
        <v>22.221</v>
      </c>
      <c r="P3972" s="122">
        <v>0.62</v>
      </c>
      <c r="R3972" s="122">
        <v>5.0000000000000001E-3</v>
      </c>
      <c r="S3972" s="122">
        <v>76.163555709302287</v>
      </c>
      <c r="T3972" s="122">
        <v>99.331000000000003</v>
      </c>
    </row>
    <row r="3973" spans="1:20" x14ac:dyDescent="0.25">
      <c r="A3973" t="s">
        <v>3234</v>
      </c>
      <c r="B3973" t="s">
        <v>3339</v>
      </c>
      <c r="C3973" t="s">
        <v>179</v>
      </c>
      <c r="D3973" t="s">
        <v>2282</v>
      </c>
      <c r="E3973" t="s">
        <v>5452</v>
      </c>
      <c r="F3973" t="s">
        <v>3234</v>
      </c>
      <c r="G3973" t="s">
        <v>2158</v>
      </c>
      <c r="H3973" t="s">
        <v>646</v>
      </c>
      <c r="I3973" s="122">
        <v>43.622</v>
      </c>
      <c r="J3973" s="122">
        <v>3.9430000000000001</v>
      </c>
      <c r="K3973" s="122">
        <v>10.11</v>
      </c>
      <c r="L3973" s="122">
        <v>7.8540000000000001</v>
      </c>
      <c r="M3973" s="122">
        <v>0.161</v>
      </c>
      <c r="N3973" s="122">
        <v>11.829000000000001</v>
      </c>
      <c r="O3973" s="122">
        <v>22.074999999999999</v>
      </c>
      <c r="P3973" s="122">
        <v>0.70299999999999996</v>
      </c>
      <c r="R3973" s="122">
        <v>1.4E-2</v>
      </c>
      <c r="S3973" s="122">
        <v>72.860721907273941</v>
      </c>
      <c r="T3973" s="122">
        <v>100.31100000000001</v>
      </c>
    </row>
    <row r="3974" spans="1:20" x14ac:dyDescent="0.25">
      <c r="A3974" t="s">
        <v>3234</v>
      </c>
      <c r="B3974" t="s">
        <v>3339</v>
      </c>
      <c r="C3974" t="s">
        <v>179</v>
      </c>
      <c r="D3974" t="s">
        <v>2282</v>
      </c>
      <c r="E3974" t="s">
        <v>5452</v>
      </c>
      <c r="F3974" t="s">
        <v>3234</v>
      </c>
      <c r="G3974" t="s">
        <v>2158</v>
      </c>
      <c r="H3974" t="s">
        <v>647</v>
      </c>
      <c r="I3974" s="122">
        <v>44.518000000000001</v>
      </c>
      <c r="J3974" s="122">
        <v>3.1890000000000001</v>
      </c>
      <c r="K3974" s="122">
        <v>9.0050000000000008</v>
      </c>
      <c r="L3974" s="122">
        <v>7.3810000000000002</v>
      </c>
      <c r="M3974" s="122">
        <v>0.13700000000000001</v>
      </c>
      <c r="N3974" s="122">
        <v>12.244999999999999</v>
      </c>
      <c r="O3974" s="122">
        <v>22.222999999999999</v>
      </c>
      <c r="P3974" s="122">
        <v>0.65400000000000003</v>
      </c>
      <c r="R3974" s="122">
        <v>8.9999999999999993E-3</v>
      </c>
      <c r="S3974" s="122">
        <v>74.729647252861213</v>
      </c>
      <c r="T3974" s="122">
        <v>99.361000000000004</v>
      </c>
    </row>
    <row r="3975" spans="1:20" x14ac:dyDescent="0.25">
      <c r="A3975" t="s">
        <v>3234</v>
      </c>
      <c r="B3975" t="s">
        <v>3339</v>
      </c>
      <c r="C3975" t="s">
        <v>179</v>
      </c>
      <c r="D3975" t="s">
        <v>2282</v>
      </c>
      <c r="E3975" t="s">
        <v>5452</v>
      </c>
      <c r="F3975" t="s">
        <v>3234</v>
      </c>
      <c r="G3975" t="s">
        <v>2158</v>
      </c>
      <c r="H3975" t="s">
        <v>648</v>
      </c>
      <c r="I3975" s="122">
        <v>45.512999999999998</v>
      </c>
      <c r="J3975" s="122">
        <v>3.048</v>
      </c>
      <c r="K3975" s="122">
        <v>8.2490000000000006</v>
      </c>
      <c r="L3975" s="122">
        <v>7.4859999999999998</v>
      </c>
      <c r="M3975" s="122">
        <v>0.18099999999999999</v>
      </c>
      <c r="N3975" s="122">
        <v>12.295999999999999</v>
      </c>
      <c r="O3975" s="122">
        <v>22.39</v>
      </c>
      <c r="P3975" s="122">
        <v>0.73499999999999999</v>
      </c>
      <c r="R3975" s="122">
        <v>1.0999999999999999E-2</v>
      </c>
      <c r="S3975" s="122">
        <v>74.540921430367575</v>
      </c>
      <c r="T3975" s="122">
        <v>99.908999999999992</v>
      </c>
    </row>
    <row r="3976" spans="1:20" x14ac:dyDescent="0.25">
      <c r="A3976" t="s">
        <v>3234</v>
      </c>
      <c r="B3976" t="s">
        <v>3339</v>
      </c>
      <c r="C3976" t="s">
        <v>179</v>
      </c>
      <c r="D3976" t="s">
        <v>2282</v>
      </c>
      <c r="E3976" t="s">
        <v>5452</v>
      </c>
      <c r="F3976" t="s">
        <v>3234</v>
      </c>
      <c r="G3976" t="s">
        <v>2158</v>
      </c>
      <c r="H3976" t="s">
        <v>649</v>
      </c>
      <c r="I3976" s="122">
        <v>45.661000000000001</v>
      </c>
      <c r="J3976" s="122">
        <v>2.9060000000000001</v>
      </c>
      <c r="K3976" s="122">
        <v>8.1289999999999996</v>
      </c>
      <c r="L3976" s="122">
        <v>7.0380000000000003</v>
      </c>
      <c r="M3976" s="122">
        <v>0.16</v>
      </c>
      <c r="N3976" s="122">
        <v>12.7</v>
      </c>
      <c r="O3976" s="122">
        <v>22.201000000000001</v>
      </c>
      <c r="P3976" s="122">
        <v>0.66500000000000004</v>
      </c>
      <c r="R3976" s="122">
        <v>1.9E-2</v>
      </c>
      <c r="S3976" s="122">
        <v>76.284020267282742</v>
      </c>
      <c r="T3976" s="122">
        <v>99.478999999999999</v>
      </c>
    </row>
    <row r="3977" spans="1:20" x14ac:dyDescent="0.25">
      <c r="A3977" t="s">
        <v>3234</v>
      </c>
      <c r="B3977" t="s">
        <v>3339</v>
      </c>
      <c r="C3977" t="s">
        <v>179</v>
      </c>
      <c r="D3977" t="s">
        <v>2282</v>
      </c>
      <c r="E3977" t="s">
        <v>5452</v>
      </c>
      <c r="F3977" t="s">
        <v>3234</v>
      </c>
      <c r="G3977" t="s">
        <v>2158</v>
      </c>
      <c r="H3977" t="s">
        <v>650</v>
      </c>
      <c r="I3977" s="122">
        <v>45.776000000000003</v>
      </c>
      <c r="J3977" s="122">
        <v>2.9830000000000001</v>
      </c>
      <c r="K3977" s="122">
        <v>7.7060000000000004</v>
      </c>
      <c r="L3977" s="122">
        <v>7.19</v>
      </c>
      <c r="M3977" s="122">
        <v>0.222</v>
      </c>
      <c r="N3977" s="122">
        <v>12.814</v>
      </c>
      <c r="O3977" s="122">
        <v>22.462</v>
      </c>
      <c r="P3977" s="122">
        <v>0.61799999999999999</v>
      </c>
      <c r="R3977" s="122">
        <v>2E-3</v>
      </c>
      <c r="S3977" s="122">
        <v>76.058394072297816</v>
      </c>
      <c r="T3977" s="122">
        <v>99.772999999999996</v>
      </c>
    </row>
    <row r="3978" spans="1:20" x14ac:dyDescent="0.25">
      <c r="A3978" t="s">
        <v>3234</v>
      </c>
      <c r="B3978" t="s">
        <v>3339</v>
      </c>
      <c r="C3978" t="s">
        <v>179</v>
      </c>
      <c r="D3978" t="s">
        <v>2282</v>
      </c>
      <c r="E3978" t="s">
        <v>5452</v>
      </c>
      <c r="F3978" t="s">
        <v>3234</v>
      </c>
      <c r="G3978" t="s">
        <v>2158</v>
      </c>
      <c r="H3978" t="s">
        <v>651</v>
      </c>
      <c r="I3978" s="122">
        <v>45.896000000000001</v>
      </c>
      <c r="J3978" s="122">
        <v>3.1320000000000001</v>
      </c>
      <c r="K3978" s="122">
        <v>7.7670000000000003</v>
      </c>
      <c r="L3978" s="122">
        <v>6.7990000000000004</v>
      </c>
      <c r="M3978" s="122">
        <v>0.185</v>
      </c>
      <c r="N3978" s="122">
        <v>13.019</v>
      </c>
      <c r="O3978" s="122">
        <v>22.683</v>
      </c>
      <c r="P3978" s="122">
        <v>0.57499999999999996</v>
      </c>
      <c r="R3978" s="122">
        <v>1.4E-2</v>
      </c>
      <c r="S3978" s="122">
        <v>77.341063999287798</v>
      </c>
      <c r="T3978" s="122">
        <v>100.07</v>
      </c>
    </row>
    <row r="3979" spans="1:20" x14ac:dyDescent="0.25">
      <c r="A3979" t="s">
        <v>3234</v>
      </c>
      <c r="B3979" t="s">
        <v>3339</v>
      </c>
      <c r="C3979" t="s">
        <v>179</v>
      </c>
      <c r="D3979" t="s">
        <v>2282</v>
      </c>
      <c r="E3979" t="s">
        <v>5452</v>
      </c>
      <c r="F3979" t="s">
        <v>3234</v>
      </c>
      <c r="G3979" t="s">
        <v>2158</v>
      </c>
      <c r="H3979" t="s">
        <v>652</v>
      </c>
      <c r="I3979" s="122">
        <v>46.984000000000002</v>
      </c>
      <c r="J3979" s="122">
        <v>2.4900000000000002</v>
      </c>
      <c r="K3979" s="122">
        <v>6.5679999999999996</v>
      </c>
      <c r="L3979" s="122">
        <v>7.0380000000000003</v>
      </c>
      <c r="M3979" s="122">
        <v>0.16400000000000001</v>
      </c>
      <c r="N3979" s="122">
        <v>13.055999999999999</v>
      </c>
      <c r="O3979" s="122">
        <v>22.538</v>
      </c>
      <c r="P3979" s="122">
        <v>0.65100000000000002</v>
      </c>
      <c r="R3979" s="122">
        <v>1.2999999999999999E-2</v>
      </c>
      <c r="S3979" s="122">
        <v>76.780534909656609</v>
      </c>
      <c r="T3979" s="122">
        <v>99.501999999999995</v>
      </c>
    </row>
    <row r="3980" spans="1:20" x14ac:dyDescent="0.25">
      <c r="A3980" t="s">
        <v>3234</v>
      </c>
      <c r="B3980" t="s">
        <v>3339</v>
      </c>
      <c r="C3980" t="s">
        <v>179</v>
      </c>
      <c r="D3980" t="s">
        <v>2282</v>
      </c>
      <c r="E3980" t="s">
        <v>5452</v>
      </c>
      <c r="F3980" t="s">
        <v>3234</v>
      </c>
      <c r="G3980" t="s">
        <v>2158</v>
      </c>
      <c r="H3980" t="s">
        <v>653</v>
      </c>
      <c r="I3980" s="122">
        <v>44.938000000000002</v>
      </c>
      <c r="J3980" s="122">
        <v>3.665</v>
      </c>
      <c r="K3980" s="122">
        <v>8.6129999999999995</v>
      </c>
      <c r="L3980" s="122">
        <v>7.7450000000000001</v>
      </c>
      <c r="M3980" s="122">
        <v>0.14199999999999999</v>
      </c>
      <c r="N3980" s="122">
        <v>12.038</v>
      </c>
      <c r="O3980" s="122">
        <v>22.690999999999999</v>
      </c>
      <c r="P3980" s="122">
        <v>0.65200000000000002</v>
      </c>
      <c r="R3980" s="122">
        <v>0</v>
      </c>
      <c r="S3980" s="122">
        <v>73.478893165099379</v>
      </c>
      <c r="T3980" s="122">
        <v>100.48399999999999</v>
      </c>
    </row>
    <row r="3981" spans="1:20" x14ac:dyDescent="0.25">
      <c r="A3981" t="s">
        <v>3234</v>
      </c>
      <c r="B3981" t="s">
        <v>3339</v>
      </c>
      <c r="C3981" t="s">
        <v>179</v>
      </c>
      <c r="D3981" t="s">
        <v>2282</v>
      </c>
      <c r="E3981" t="s">
        <v>5452</v>
      </c>
      <c r="F3981" t="s">
        <v>3234</v>
      </c>
      <c r="G3981" t="s">
        <v>2158</v>
      </c>
      <c r="H3981" t="s">
        <v>654</v>
      </c>
      <c r="I3981" s="122">
        <v>45.823</v>
      </c>
      <c r="J3981" s="122">
        <v>3.0419999999999998</v>
      </c>
      <c r="K3981" s="122">
        <v>7.5330000000000004</v>
      </c>
      <c r="L3981" s="122">
        <v>7.524</v>
      </c>
      <c r="M3981" s="122">
        <v>0.151</v>
      </c>
      <c r="N3981" s="122">
        <v>12.417999999999999</v>
      </c>
      <c r="O3981" s="122">
        <v>22.451000000000001</v>
      </c>
      <c r="P3981" s="122">
        <v>0.66300000000000003</v>
      </c>
      <c r="R3981" s="122">
        <v>1.2999999999999999E-2</v>
      </c>
      <c r="S3981" s="122">
        <v>74.632089867073134</v>
      </c>
      <c r="T3981" s="122">
        <v>99.618000000000009</v>
      </c>
    </row>
    <row r="3982" spans="1:20" x14ac:dyDescent="0.25">
      <c r="A3982" t="s">
        <v>3234</v>
      </c>
      <c r="B3982" t="s">
        <v>3339</v>
      </c>
      <c r="C3982" t="s">
        <v>179</v>
      </c>
      <c r="D3982" t="s">
        <v>2282</v>
      </c>
      <c r="E3982" t="s">
        <v>5452</v>
      </c>
      <c r="F3982" t="s">
        <v>3234</v>
      </c>
      <c r="G3982" t="s">
        <v>2158</v>
      </c>
      <c r="H3982" t="s">
        <v>655</v>
      </c>
      <c r="I3982" s="122">
        <v>46.052</v>
      </c>
      <c r="J3982" s="122">
        <v>2.8119999999999998</v>
      </c>
      <c r="K3982" s="122">
        <v>7.0419999999999998</v>
      </c>
      <c r="L3982" s="122">
        <v>7.6260000000000003</v>
      </c>
      <c r="M3982" s="122">
        <v>0.16700000000000001</v>
      </c>
      <c r="N3982" s="122">
        <v>12.3</v>
      </c>
      <c r="O3982" s="122">
        <v>22.437000000000001</v>
      </c>
      <c r="P3982" s="122">
        <v>0.67600000000000005</v>
      </c>
      <c r="R3982" s="122">
        <v>1.7999999999999999E-2</v>
      </c>
      <c r="S3982" s="122">
        <v>74.193923360291976</v>
      </c>
      <c r="T3982" s="122">
        <v>99.13</v>
      </c>
    </row>
    <row r="3983" spans="1:20" x14ac:dyDescent="0.25">
      <c r="A3983" t="s">
        <v>3234</v>
      </c>
      <c r="B3983" t="s">
        <v>3339</v>
      </c>
      <c r="C3983" t="s">
        <v>179</v>
      </c>
      <c r="D3983" t="s">
        <v>2282</v>
      </c>
      <c r="E3983" t="s">
        <v>5452</v>
      </c>
      <c r="F3983" t="s">
        <v>3234</v>
      </c>
      <c r="G3983" t="s">
        <v>2158</v>
      </c>
      <c r="H3983" t="s">
        <v>656</v>
      </c>
      <c r="I3983" s="122">
        <v>46.317999999999998</v>
      </c>
      <c r="J3983" s="122">
        <v>2.7269999999999999</v>
      </c>
      <c r="K3983" s="122">
        <v>7.0990000000000002</v>
      </c>
      <c r="L3983" s="122">
        <v>7.3730000000000002</v>
      </c>
      <c r="M3983" s="122">
        <v>0.14099999999999999</v>
      </c>
      <c r="N3983" s="122">
        <v>12.587</v>
      </c>
      <c r="O3983" s="122">
        <v>22.722000000000001</v>
      </c>
      <c r="P3983" s="122">
        <v>0.68799999999999994</v>
      </c>
      <c r="R3983" s="122">
        <v>1.4999999999999999E-2</v>
      </c>
      <c r="S3983" s="122">
        <v>75.266495629508299</v>
      </c>
      <c r="T3983" s="122">
        <v>99.669999999999987</v>
      </c>
    </row>
    <row r="3984" spans="1:20" x14ac:dyDescent="0.25">
      <c r="A3984" t="s">
        <v>3234</v>
      </c>
      <c r="B3984" t="s">
        <v>3339</v>
      </c>
      <c r="C3984" t="s">
        <v>179</v>
      </c>
      <c r="D3984" t="s">
        <v>2282</v>
      </c>
      <c r="E3984" t="s">
        <v>5452</v>
      </c>
      <c r="F3984" t="s">
        <v>3234</v>
      </c>
      <c r="G3984" t="s">
        <v>2158</v>
      </c>
      <c r="H3984" t="s">
        <v>657</v>
      </c>
      <c r="I3984" s="122">
        <v>46.287999999999997</v>
      </c>
      <c r="J3984" s="122">
        <v>2.7469999999999999</v>
      </c>
      <c r="K3984" s="122">
        <v>7.0919999999999996</v>
      </c>
      <c r="L3984" s="122">
        <v>7.71</v>
      </c>
      <c r="M3984" s="122">
        <v>0.193</v>
      </c>
      <c r="N3984" s="122">
        <v>12.542999999999999</v>
      </c>
      <c r="O3984" s="122">
        <v>22.59</v>
      </c>
      <c r="P3984" s="122">
        <v>0.68799999999999994</v>
      </c>
      <c r="R3984" s="122">
        <v>1.0999999999999999E-2</v>
      </c>
      <c r="S3984" s="122">
        <v>74.358407588324269</v>
      </c>
      <c r="T3984" s="122">
        <v>99.862000000000009</v>
      </c>
    </row>
    <row r="3985" spans="1:20" x14ac:dyDescent="0.25">
      <c r="A3985" t="s">
        <v>3234</v>
      </c>
      <c r="B3985" t="s">
        <v>3339</v>
      </c>
      <c r="C3985" t="s">
        <v>179</v>
      </c>
      <c r="D3985" t="s">
        <v>2282</v>
      </c>
      <c r="E3985" t="s">
        <v>5452</v>
      </c>
      <c r="F3985" t="s">
        <v>3234</v>
      </c>
      <c r="G3985" t="s">
        <v>2158</v>
      </c>
      <c r="H3985" t="s">
        <v>658</v>
      </c>
      <c r="I3985" s="122">
        <v>48.515999999999998</v>
      </c>
      <c r="J3985" s="122">
        <v>2.2000000000000002</v>
      </c>
      <c r="K3985" s="122">
        <v>5.444</v>
      </c>
      <c r="L3985" s="122">
        <v>6.5990000000000002</v>
      </c>
      <c r="M3985" s="122">
        <v>0.16500000000000001</v>
      </c>
      <c r="N3985" s="122">
        <v>14.061</v>
      </c>
      <c r="O3985" s="122">
        <v>22.884</v>
      </c>
      <c r="P3985" s="122">
        <v>0.57999999999999996</v>
      </c>
      <c r="R3985" s="122">
        <v>0</v>
      </c>
      <c r="S3985" s="122">
        <v>79.158786441531944</v>
      </c>
      <c r="T3985" s="122">
        <v>100.449</v>
      </c>
    </row>
    <row r="3986" spans="1:20" x14ac:dyDescent="0.25">
      <c r="A3986" t="s">
        <v>3234</v>
      </c>
      <c r="B3986" t="s">
        <v>3339</v>
      </c>
      <c r="C3986" t="s">
        <v>179</v>
      </c>
      <c r="D3986" t="s">
        <v>2282</v>
      </c>
      <c r="E3986" t="s">
        <v>5452</v>
      </c>
      <c r="F3986" t="s">
        <v>3234</v>
      </c>
      <c r="G3986" t="s">
        <v>2158</v>
      </c>
      <c r="H3986" t="s">
        <v>659</v>
      </c>
      <c r="I3986" s="122">
        <v>48.500999999999998</v>
      </c>
      <c r="J3986" s="122">
        <v>2.1349999999999998</v>
      </c>
      <c r="K3986" s="122">
        <v>5.5739999999999998</v>
      </c>
      <c r="L3986" s="122">
        <v>6.5590000000000002</v>
      </c>
      <c r="M3986" s="122">
        <v>0.16800000000000001</v>
      </c>
      <c r="N3986" s="122">
        <v>14.076000000000001</v>
      </c>
      <c r="O3986" s="122">
        <v>22.904</v>
      </c>
      <c r="P3986" s="122">
        <v>0.52400000000000002</v>
      </c>
      <c r="R3986" s="122">
        <v>0</v>
      </c>
      <c r="S3986" s="122">
        <v>79.27643601062033</v>
      </c>
      <c r="T3986" s="122">
        <v>100.441</v>
      </c>
    </row>
    <row r="3987" spans="1:20" x14ac:dyDescent="0.25">
      <c r="A3987" t="s">
        <v>3234</v>
      </c>
      <c r="B3987" t="s">
        <v>3339</v>
      </c>
      <c r="C3987" t="s">
        <v>179</v>
      </c>
      <c r="D3987" t="s">
        <v>2282</v>
      </c>
      <c r="E3987" t="s">
        <v>5452</v>
      </c>
      <c r="F3987" t="s">
        <v>3234</v>
      </c>
      <c r="G3987" t="s">
        <v>2158</v>
      </c>
      <c r="H3987" t="s">
        <v>660</v>
      </c>
      <c r="I3987" s="122">
        <v>48.875999999999998</v>
      </c>
      <c r="J3987" s="122">
        <v>2.1840000000000002</v>
      </c>
      <c r="K3987" s="122">
        <v>5.4880000000000004</v>
      </c>
      <c r="L3987" s="122">
        <v>6.5620000000000003</v>
      </c>
      <c r="M3987" s="122">
        <v>0.155</v>
      </c>
      <c r="N3987" s="122">
        <v>13.913</v>
      </c>
      <c r="O3987" s="122">
        <v>22.798999999999999</v>
      </c>
      <c r="P3987" s="122">
        <v>0.504</v>
      </c>
      <c r="R3987" s="122">
        <v>1.7999999999999999E-2</v>
      </c>
      <c r="S3987" s="122">
        <v>79.076861829349625</v>
      </c>
      <c r="T3987" s="122">
        <v>100.499</v>
      </c>
    </row>
    <row r="3988" spans="1:20" x14ac:dyDescent="0.25">
      <c r="A3988" t="s">
        <v>3234</v>
      </c>
      <c r="B3988" t="s">
        <v>3339</v>
      </c>
      <c r="C3988" t="s">
        <v>179</v>
      </c>
      <c r="D3988" t="s">
        <v>2282</v>
      </c>
      <c r="E3988" t="s">
        <v>5452</v>
      </c>
      <c r="F3988" t="s">
        <v>3234</v>
      </c>
      <c r="G3988" t="s">
        <v>2158</v>
      </c>
      <c r="H3988" t="s">
        <v>661</v>
      </c>
      <c r="I3988" s="122">
        <v>46.281999999999996</v>
      </c>
      <c r="J3988" s="122">
        <v>2.7269999999999999</v>
      </c>
      <c r="K3988" s="122">
        <v>7.1210000000000004</v>
      </c>
      <c r="L3988" s="122">
        <v>7.0129999999999999</v>
      </c>
      <c r="M3988" s="122">
        <v>0.16400000000000001</v>
      </c>
      <c r="N3988" s="122">
        <v>12.96</v>
      </c>
      <c r="O3988" s="122">
        <v>22.765000000000001</v>
      </c>
      <c r="P3988" s="122">
        <v>0.53400000000000003</v>
      </c>
      <c r="R3988" s="122">
        <v>0.09</v>
      </c>
      <c r="S3988" s="122">
        <v>76.712332916824536</v>
      </c>
      <c r="T3988" s="122">
        <v>99.656000000000006</v>
      </c>
    </row>
    <row r="3989" spans="1:20" x14ac:dyDescent="0.25">
      <c r="A3989" t="s">
        <v>3234</v>
      </c>
      <c r="B3989" t="s">
        <v>3339</v>
      </c>
      <c r="C3989" t="s">
        <v>179</v>
      </c>
      <c r="D3989" t="s">
        <v>2282</v>
      </c>
      <c r="E3989" t="s">
        <v>5452</v>
      </c>
      <c r="F3989" t="s">
        <v>3234</v>
      </c>
      <c r="G3989" t="s">
        <v>2158</v>
      </c>
      <c r="H3989" t="s">
        <v>662</v>
      </c>
      <c r="I3989" s="122">
        <v>45.481999999999999</v>
      </c>
      <c r="J3989" s="122">
        <v>3.0619999999999998</v>
      </c>
      <c r="K3989" s="122">
        <v>7.6580000000000004</v>
      </c>
      <c r="L3989" s="122">
        <v>7.0960000000000001</v>
      </c>
      <c r="M3989" s="122">
        <v>7.4999999999999997E-2</v>
      </c>
      <c r="N3989" s="122">
        <v>12.863</v>
      </c>
      <c r="O3989" s="122">
        <v>22.577999999999999</v>
      </c>
      <c r="P3989" s="122">
        <v>0.498</v>
      </c>
      <c r="R3989" s="122">
        <v>0.1</v>
      </c>
      <c r="S3989" s="122">
        <v>76.36616185645147</v>
      </c>
      <c r="T3989" s="122">
        <v>99.412000000000006</v>
      </c>
    </row>
    <row r="3990" spans="1:20" x14ac:dyDescent="0.25">
      <c r="A3990" t="s">
        <v>3234</v>
      </c>
      <c r="B3990" t="s">
        <v>3339</v>
      </c>
      <c r="C3990" t="s">
        <v>179</v>
      </c>
      <c r="D3990" t="s">
        <v>2282</v>
      </c>
      <c r="E3990" t="s">
        <v>5452</v>
      </c>
      <c r="F3990" t="s">
        <v>3234</v>
      </c>
      <c r="G3990" t="s">
        <v>2158</v>
      </c>
      <c r="H3990" t="s">
        <v>663</v>
      </c>
      <c r="I3990" s="122">
        <v>45.530999999999999</v>
      </c>
      <c r="J3990" s="122">
        <v>3.0579999999999998</v>
      </c>
      <c r="K3990" s="122">
        <v>7.4660000000000002</v>
      </c>
      <c r="L3990" s="122">
        <v>7.0620000000000003</v>
      </c>
      <c r="M3990" s="122">
        <v>0.11799999999999999</v>
      </c>
      <c r="N3990" s="122">
        <v>12.786</v>
      </c>
      <c r="O3990" s="122">
        <v>22.718</v>
      </c>
      <c r="P3990" s="122">
        <v>0.53200000000000003</v>
      </c>
      <c r="R3990" s="122">
        <v>0.14499999999999999</v>
      </c>
      <c r="S3990" s="122">
        <v>76.344475368017669</v>
      </c>
      <c r="T3990" s="122">
        <v>99.415999999999997</v>
      </c>
    </row>
    <row r="3991" spans="1:20" x14ac:dyDescent="0.25">
      <c r="A3991" t="s">
        <v>3234</v>
      </c>
      <c r="B3991" t="s">
        <v>3339</v>
      </c>
      <c r="C3991" t="s">
        <v>179</v>
      </c>
      <c r="D3991" t="s">
        <v>2282</v>
      </c>
      <c r="E3991" t="s">
        <v>5452</v>
      </c>
      <c r="F3991" t="s">
        <v>3234</v>
      </c>
      <c r="G3991" t="s">
        <v>2158</v>
      </c>
      <c r="H3991" t="s">
        <v>664</v>
      </c>
      <c r="I3991" s="122">
        <v>46.180999999999997</v>
      </c>
      <c r="J3991" s="122">
        <v>2.8290000000000002</v>
      </c>
      <c r="K3991" s="122">
        <v>6.984</v>
      </c>
      <c r="L3991" s="122">
        <v>7.0380000000000003</v>
      </c>
      <c r="M3991" s="122">
        <v>0.14199999999999999</v>
      </c>
      <c r="N3991" s="122">
        <v>13.076000000000001</v>
      </c>
      <c r="O3991" s="122">
        <v>22.882000000000001</v>
      </c>
      <c r="P3991" s="122">
        <v>0.54900000000000004</v>
      </c>
      <c r="R3991" s="122">
        <v>0.13700000000000001</v>
      </c>
      <c r="S3991" s="122">
        <v>76.80781292022202</v>
      </c>
      <c r="T3991" s="122">
        <v>99.818000000000012</v>
      </c>
    </row>
    <row r="3992" spans="1:20" x14ac:dyDescent="0.25">
      <c r="A3992" t="s">
        <v>3234</v>
      </c>
      <c r="B3992" t="s">
        <v>3339</v>
      </c>
      <c r="C3992" t="s">
        <v>179</v>
      </c>
      <c r="D3992" t="s">
        <v>2282</v>
      </c>
      <c r="E3992" t="s">
        <v>5452</v>
      </c>
      <c r="F3992" t="s">
        <v>3234</v>
      </c>
      <c r="G3992" t="s">
        <v>2158</v>
      </c>
      <c r="H3992" t="s">
        <v>665</v>
      </c>
      <c r="I3992" s="122">
        <v>48.755000000000003</v>
      </c>
      <c r="J3992" s="122">
        <v>2.0299999999999998</v>
      </c>
      <c r="K3992" s="122">
        <v>4.9710000000000001</v>
      </c>
      <c r="L3992" s="122">
        <v>6.351</v>
      </c>
      <c r="M3992" s="122">
        <v>0.10100000000000001</v>
      </c>
      <c r="N3992" s="122">
        <v>14.313000000000001</v>
      </c>
      <c r="O3992" s="122">
        <v>23.02</v>
      </c>
      <c r="P3992" s="122">
        <v>0.47199999999999998</v>
      </c>
      <c r="R3992" s="122">
        <v>0.112</v>
      </c>
      <c r="S3992" s="122">
        <v>80.068679831595176</v>
      </c>
      <c r="T3992" s="122">
        <v>100.125</v>
      </c>
    </row>
    <row r="3993" spans="1:20" x14ac:dyDescent="0.25">
      <c r="A3993" t="s">
        <v>3234</v>
      </c>
      <c r="B3993" t="s">
        <v>3339</v>
      </c>
      <c r="C3993" t="s">
        <v>179</v>
      </c>
      <c r="D3993" t="s">
        <v>2282</v>
      </c>
      <c r="E3993" t="s">
        <v>5452</v>
      </c>
      <c r="F3993" t="s">
        <v>3234</v>
      </c>
      <c r="G3993" t="s">
        <v>2158</v>
      </c>
      <c r="H3993" t="s">
        <v>666</v>
      </c>
      <c r="I3993" s="122">
        <v>46.838000000000001</v>
      </c>
      <c r="J3993" s="122">
        <v>2.0550000000000002</v>
      </c>
      <c r="K3993" s="122">
        <v>6.3639999999999999</v>
      </c>
      <c r="L3993" s="122">
        <v>9.4770000000000003</v>
      </c>
      <c r="M3993" s="122">
        <v>0.25</v>
      </c>
      <c r="N3993" s="122">
        <v>11.208</v>
      </c>
      <c r="O3993" s="122">
        <v>22.369</v>
      </c>
      <c r="P3993" s="122">
        <v>0.98099999999999998</v>
      </c>
      <c r="R3993" s="122">
        <v>2E-3</v>
      </c>
      <c r="S3993" s="122">
        <v>67.826207897767389</v>
      </c>
      <c r="T3993" s="122">
        <v>99.543999999999983</v>
      </c>
    </row>
    <row r="3994" spans="1:20" x14ac:dyDescent="0.25">
      <c r="A3994" t="s">
        <v>3234</v>
      </c>
      <c r="B3994" t="s">
        <v>3339</v>
      </c>
      <c r="C3994" t="s">
        <v>179</v>
      </c>
      <c r="D3994" t="s">
        <v>2282</v>
      </c>
      <c r="E3994" t="s">
        <v>5452</v>
      </c>
      <c r="F3994" t="s">
        <v>3234</v>
      </c>
      <c r="G3994" t="s">
        <v>2158</v>
      </c>
      <c r="H3994" t="s">
        <v>667</v>
      </c>
      <c r="I3994" s="122">
        <v>44.274000000000001</v>
      </c>
      <c r="J3994" s="122">
        <v>3.258</v>
      </c>
      <c r="K3994" s="122">
        <v>8.7720000000000002</v>
      </c>
      <c r="L3994" s="122">
        <v>8.1630000000000003</v>
      </c>
      <c r="M3994" s="122">
        <v>0.16900000000000001</v>
      </c>
      <c r="N3994" s="122">
        <v>11.282999999999999</v>
      </c>
      <c r="O3994" s="122">
        <v>22.350999999999999</v>
      </c>
      <c r="P3994" s="122">
        <v>0.81599999999999995</v>
      </c>
      <c r="R3994" s="122">
        <v>1E-3</v>
      </c>
      <c r="S3994" s="122">
        <v>71.130322036809204</v>
      </c>
      <c r="T3994" s="122">
        <v>99.087000000000003</v>
      </c>
    </row>
    <row r="3995" spans="1:20" x14ac:dyDescent="0.25">
      <c r="A3995" t="s">
        <v>3234</v>
      </c>
      <c r="B3995" t="s">
        <v>3339</v>
      </c>
      <c r="C3995" t="s">
        <v>179</v>
      </c>
      <c r="D3995" t="s">
        <v>2282</v>
      </c>
      <c r="E3995" t="s">
        <v>5452</v>
      </c>
      <c r="F3995" t="s">
        <v>3234</v>
      </c>
      <c r="G3995" t="s">
        <v>2158</v>
      </c>
      <c r="H3995" t="s">
        <v>668</v>
      </c>
      <c r="I3995" s="122">
        <v>43.921999999999997</v>
      </c>
      <c r="J3995" s="122">
        <v>3.2869999999999999</v>
      </c>
      <c r="K3995" s="122">
        <v>9.0690000000000008</v>
      </c>
      <c r="L3995" s="122">
        <v>8.2449999999999992</v>
      </c>
      <c r="M3995" s="122">
        <v>0.19400000000000001</v>
      </c>
      <c r="N3995" s="122">
        <v>11.105</v>
      </c>
      <c r="O3995" s="122">
        <v>22.413</v>
      </c>
      <c r="P3995" s="122">
        <v>0.84699999999999998</v>
      </c>
      <c r="R3995" s="122">
        <v>5.0000000000000001E-3</v>
      </c>
      <c r="S3995" s="122">
        <v>70.595630355380919</v>
      </c>
      <c r="T3995" s="122">
        <v>99.086999999999989</v>
      </c>
    </row>
    <row r="3996" spans="1:20" x14ac:dyDescent="0.25">
      <c r="A3996" t="s">
        <v>3234</v>
      </c>
      <c r="B3996" t="s">
        <v>3339</v>
      </c>
      <c r="C3996" t="s">
        <v>179</v>
      </c>
      <c r="D3996" t="s">
        <v>2282</v>
      </c>
      <c r="E3996" t="s">
        <v>5452</v>
      </c>
      <c r="F3996" t="s">
        <v>3234</v>
      </c>
      <c r="G3996" t="s">
        <v>2158</v>
      </c>
      <c r="H3996" t="s">
        <v>669</v>
      </c>
      <c r="I3996" s="122">
        <v>44.936</v>
      </c>
      <c r="J3996" s="122">
        <v>3.1960000000000002</v>
      </c>
      <c r="K3996" s="122">
        <v>7.9340000000000002</v>
      </c>
      <c r="L3996" s="122">
        <v>8.5050000000000008</v>
      </c>
      <c r="M3996" s="122">
        <v>0.28599999999999998</v>
      </c>
      <c r="N3996" s="122">
        <v>11.311</v>
      </c>
      <c r="O3996" s="122">
        <v>22.282</v>
      </c>
      <c r="P3996" s="122">
        <v>0.85299999999999998</v>
      </c>
      <c r="R3996" s="122">
        <v>0</v>
      </c>
      <c r="S3996" s="122">
        <v>70.332001500072167</v>
      </c>
      <c r="T3996" s="122">
        <v>99.302999999999997</v>
      </c>
    </row>
    <row r="3997" spans="1:20" x14ac:dyDescent="0.25">
      <c r="A3997" t="s">
        <v>3234</v>
      </c>
      <c r="B3997" t="s">
        <v>3339</v>
      </c>
      <c r="C3997" t="s">
        <v>179</v>
      </c>
      <c r="D3997" t="s">
        <v>2282</v>
      </c>
      <c r="E3997" t="s">
        <v>5452</v>
      </c>
      <c r="F3997" t="s">
        <v>3234</v>
      </c>
      <c r="G3997" t="s">
        <v>2158</v>
      </c>
      <c r="H3997" t="s">
        <v>670</v>
      </c>
      <c r="I3997" s="122">
        <v>44.41</v>
      </c>
      <c r="J3997" s="122">
        <v>3.02</v>
      </c>
      <c r="K3997" s="122">
        <v>8.4789999999999992</v>
      </c>
      <c r="L3997" s="122">
        <v>9.0559999999999992</v>
      </c>
      <c r="M3997" s="122">
        <v>0.34100000000000003</v>
      </c>
      <c r="N3997" s="122">
        <v>10.653</v>
      </c>
      <c r="O3997" s="122">
        <v>22.396000000000001</v>
      </c>
      <c r="P3997" s="122">
        <v>0.96599999999999997</v>
      </c>
      <c r="R3997" s="122">
        <v>7.0000000000000001E-3</v>
      </c>
      <c r="S3997" s="122">
        <v>67.70943556860739</v>
      </c>
      <c r="T3997" s="122">
        <v>99.328000000000003</v>
      </c>
    </row>
    <row r="3998" spans="1:20" x14ac:dyDescent="0.25">
      <c r="A3998" t="s">
        <v>3234</v>
      </c>
      <c r="B3998" t="s">
        <v>3339</v>
      </c>
      <c r="C3998" t="s">
        <v>179</v>
      </c>
      <c r="D3998" t="s">
        <v>2282</v>
      </c>
      <c r="E3998" t="s">
        <v>5452</v>
      </c>
      <c r="F3998" t="s">
        <v>3234</v>
      </c>
      <c r="G3998" t="s">
        <v>2158</v>
      </c>
      <c r="H3998" t="s">
        <v>671</v>
      </c>
      <c r="I3998" s="122">
        <v>47.353999999999999</v>
      </c>
      <c r="J3998" s="122">
        <v>1.4870000000000001</v>
      </c>
      <c r="K3998" s="122">
        <v>5.8019999999999996</v>
      </c>
      <c r="L3998" s="122">
        <v>12.055999999999999</v>
      </c>
      <c r="M3998" s="122">
        <v>0.33500000000000002</v>
      </c>
      <c r="N3998" s="122">
        <v>9.5429999999999993</v>
      </c>
      <c r="O3998" s="122">
        <v>21.465</v>
      </c>
      <c r="P3998" s="122">
        <v>1.5169999999999999</v>
      </c>
      <c r="R3998" s="122">
        <v>1.2999999999999999E-2</v>
      </c>
      <c r="S3998" s="122">
        <v>58.523027066967913</v>
      </c>
      <c r="T3998" s="122">
        <v>99.572000000000003</v>
      </c>
    </row>
    <row r="3999" spans="1:20" x14ac:dyDescent="0.25">
      <c r="A3999" t="s">
        <v>3234</v>
      </c>
      <c r="B3999" t="s">
        <v>3339</v>
      </c>
      <c r="C3999" t="s">
        <v>179</v>
      </c>
      <c r="D3999" t="s">
        <v>2282</v>
      </c>
      <c r="E3999" t="s">
        <v>5452</v>
      </c>
      <c r="F3999" t="s">
        <v>3234</v>
      </c>
      <c r="G3999" t="s">
        <v>2158</v>
      </c>
      <c r="H3999" t="s">
        <v>672</v>
      </c>
      <c r="I3999" s="122">
        <v>45.731999999999999</v>
      </c>
      <c r="J3999" s="122">
        <v>2.2109999999999999</v>
      </c>
      <c r="K3999" s="122">
        <v>7.0609999999999999</v>
      </c>
      <c r="L3999" s="122">
        <v>10.914</v>
      </c>
      <c r="M3999" s="122">
        <v>0.31900000000000001</v>
      </c>
      <c r="N3999" s="122">
        <v>9.9760000000000009</v>
      </c>
      <c r="O3999" s="122">
        <v>21.949000000000002</v>
      </c>
      <c r="P3999" s="122">
        <v>1.26</v>
      </c>
      <c r="R3999" s="122">
        <v>0</v>
      </c>
      <c r="S3999" s="122">
        <v>61.967577785613223</v>
      </c>
      <c r="T3999" s="122">
        <v>99.421999999999997</v>
      </c>
    </row>
    <row r="4000" spans="1:20" x14ac:dyDescent="0.25">
      <c r="A4000" t="s">
        <v>3234</v>
      </c>
      <c r="B4000" t="s">
        <v>3339</v>
      </c>
      <c r="C4000" t="s">
        <v>179</v>
      </c>
      <c r="D4000" t="s">
        <v>2282</v>
      </c>
      <c r="E4000" t="s">
        <v>5452</v>
      </c>
      <c r="F4000" t="s">
        <v>3234</v>
      </c>
      <c r="G4000" t="s">
        <v>2158</v>
      </c>
      <c r="H4000" t="s">
        <v>673</v>
      </c>
      <c r="I4000" s="122">
        <v>47.527000000000001</v>
      </c>
      <c r="J4000" s="122">
        <v>1.4179999999999999</v>
      </c>
      <c r="K4000" s="122">
        <v>5.4450000000000003</v>
      </c>
      <c r="L4000" s="122">
        <v>12.242000000000001</v>
      </c>
      <c r="M4000" s="122">
        <v>0.371</v>
      </c>
      <c r="N4000" s="122">
        <v>9.5969999999999995</v>
      </c>
      <c r="O4000" s="122">
        <v>21.716000000000001</v>
      </c>
      <c r="P4000" s="122">
        <v>1.5589999999999999</v>
      </c>
      <c r="R4000" s="122">
        <v>0.01</v>
      </c>
      <c r="S4000" s="122">
        <v>58.288169261038199</v>
      </c>
      <c r="T4000" s="122">
        <v>99.885000000000005</v>
      </c>
    </row>
    <row r="4001" spans="1:20" x14ac:dyDescent="0.25">
      <c r="A4001" t="s">
        <v>3234</v>
      </c>
      <c r="B4001" t="s">
        <v>3339</v>
      </c>
      <c r="C4001" t="s">
        <v>179</v>
      </c>
      <c r="D4001" t="s">
        <v>2282</v>
      </c>
      <c r="E4001" t="s">
        <v>5452</v>
      </c>
      <c r="F4001" t="s">
        <v>3234</v>
      </c>
      <c r="G4001" t="s">
        <v>2158</v>
      </c>
      <c r="H4001" t="s">
        <v>674</v>
      </c>
      <c r="I4001" s="122">
        <v>47.183999999999997</v>
      </c>
      <c r="J4001" s="122">
        <v>1.4470000000000001</v>
      </c>
      <c r="K4001" s="122">
        <v>5.484</v>
      </c>
      <c r="L4001" s="122">
        <v>11.744999999999999</v>
      </c>
      <c r="M4001" s="122">
        <v>0.36799999999999999</v>
      </c>
      <c r="N4001" s="122">
        <v>9.83</v>
      </c>
      <c r="O4001" s="122">
        <v>21.829000000000001</v>
      </c>
      <c r="P4001" s="122">
        <v>1.1910000000000001</v>
      </c>
      <c r="R4001" s="122">
        <v>0.02</v>
      </c>
      <c r="S4001" s="122">
        <v>59.869913818994853</v>
      </c>
      <c r="T4001" s="122">
        <v>99.097999999999999</v>
      </c>
    </row>
    <row r="4002" spans="1:20" x14ac:dyDescent="0.25">
      <c r="A4002" t="s">
        <v>3234</v>
      </c>
      <c r="B4002" t="s">
        <v>3339</v>
      </c>
      <c r="C4002" t="s">
        <v>179</v>
      </c>
      <c r="D4002" t="s">
        <v>2282</v>
      </c>
      <c r="E4002" t="s">
        <v>5452</v>
      </c>
      <c r="F4002" t="s">
        <v>3234</v>
      </c>
      <c r="G4002" t="s">
        <v>2158</v>
      </c>
      <c r="H4002" t="s">
        <v>675</v>
      </c>
      <c r="I4002" s="122">
        <v>41.235999999999997</v>
      </c>
      <c r="J4002" s="122">
        <v>4.0979999999999999</v>
      </c>
      <c r="K4002" s="122">
        <v>9.718</v>
      </c>
      <c r="L4002" s="122">
        <v>10.391</v>
      </c>
      <c r="M4002" s="122">
        <v>0.20399999999999999</v>
      </c>
      <c r="N4002" s="122">
        <v>10.265000000000001</v>
      </c>
      <c r="O4002" s="122">
        <v>21.548999999999999</v>
      </c>
      <c r="P4002" s="122">
        <v>0.55500000000000005</v>
      </c>
      <c r="R4002" s="122">
        <v>2E-3</v>
      </c>
      <c r="S4002" s="122">
        <v>63.780190631825903</v>
      </c>
      <c r="T4002" s="122">
        <v>98.017999999999986</v>
      </c>
    </row>
    <row r="4003" spans="1:20" x14ac:dyDescent="0.25">
      <c r="A4003" t="s">
        <v>3234</v>
      </c>
      <c r="B4003" t="s">
        <v>3339</v>
      </c>
      <c r="C4003" t="s">
        <v>179</v>
      </c>
      <c r="D4003" t="s">
        <v>2282</v>
      </c>
      <c r="E4003" t="s">
        <v>5452</v>
      </c>
      <c r="F4003" t="s">
        <v>3234</v>
      </c>
      <c r="G4003" t="s">
        <v>2158</v>
      </c>
      <c r="H4003" t="s">
        <v>676</v>
      </c>
      <c r="I4003" s="122">
        <v>40.591999999999999</v>
      </c>
      <c r="J4003" s="122">
        <v>4.5970000000000004</v>
      </c>
      <c r="K4003" s="122">
        <v>10.637</v>
      </c>
      <c r="L4003" s="122">
        <v>10.457000000000001</v>
      </c>
      <c r="M4003" s="122">
        <v>0.14099999999999999</v>
      </c>
      <c r="N4003" s="122">
        <v>10.327</v>
      </c>
      <c r="O4003" s="122">
        <v>21.349</v>
      </c>
      <c r="P4003" s="122">
        <v>0.64800000000000002</v>
      </c>
      <c r="R4003" s="122">
        <v>2.5999999999999999E-2</v>
      </c>
      <c r="S4003" s="122">
        <v>63.773033858827297</v>
      </c>
      <c r="T4003" s="122">
        <v>98.774000000000001</v>
      </c>
    </row>
    <row r="4004" spans="1:20" x14ac:dyDescent="0.25">
      <c r="A4004" t="s">
        <v>3234</v>
      </c>
      <c r="B4004" t="s">
        <v>3339</v>
      </c>
      <c r="C4004" t="s">
        <v>179</v>
      </c>
      <c r="D4004" t="s">
        <v>2282</v>
      </c>
      <c r="E4004" t="s">
        <v>5452</v>
      </c>
      <c r="F4004" t="s">
        <v>3234</v>
      </c>
      <c r="G4004" t="s">
        <v>2158</v>
      </c>
      <c r="H4004" t="s">
        <v>677</v>
      </c>
      <c r="I4004" s="122">
        <v>40.380000000000003</v>
      </c>
      <c r="J4004" s="122">
        <v>4.673</v>
      </c>
      <c r="K4004" s="122">
        <v>10.826000000000001</v>
      </c>
      <c r="L4004" s="122">
        <v>10.291</v>
      </c>
      <c r="M4004" s="122">
        <v>0.17199999999999999</v>
      </c>
      <c r="N4004" s="122">
        <v>10.226000000000001</v>
      </c>
      <c r="O4004" s="122">
        <v>20.951000000000001</v>
      </c>
      <c r="P4004" s="122">
        <v>0.68200000000000005</v>
      </c>
      <c r="R4004" s="122">
        <v>0</v>
      </c>
      <c r="S4004" s="122">
        <v>63.915540111652433</v>
      </c>
      <c r="T4004" s="122">
        <v>98.201000000000008</v>
      </c>
    </row>
    <row r="4005" spans="1:20" x14ac:dyDescent="0.25">
      <c r="A4005" t="s">
        <v>3234</v>
      </c>
      <c r="B4005" t="s">
        <v>3339</v>
      </c>
      <c r="C4005" t="s">
        <v>179</v>
      </c>
      <c r="D4005" t="s">
        <v>2282</v>
      </c>
      <c r="E4005" t="s">
        <v>5452</v>
      </c>
      <c r="F4005" t="s">
        <v>3234</v>
      </c>
      <c r="G4005" t="s">
        <v>2158</v>
      </c>
      <c r="H4005" t="s">
        <v>678</v>
      </c>
      <c r="I4005" s="122">
        <v>48.372</v>
      </c>
      <c r="J4005" s="122">
        <v>1.946</v>
      </c>
      <c r="K4005" s="122">
        <v>5.0019999999999998</v>
      </c>
      <c r="L4005" s="122">
        <v>6.5110000000000001</v>
      </c>
      <c r="M4005" s="122">
        <v>0.16900000000000001</v>
      </c>
      <c r="N4005" s="122">
        <v>14.318</v>
      </c>
      <c r="O4005" s="122">
        <v>22.713999999999999</v>
      </c>
      <c r="P4005" s="122">
        <v>0.44400000000000001</v>
      </c>
      <c r="R4005" s="122">
        <v>0.111</v>
      </c>
      <c r="S4005" s="122">
        <v>79.674298557544503</v>
      </c>
      <c r="T4005" s="122">
        <v>99.587000000000003</v>
      </c>
    </row>
    <row r="4006" spans="1:20" x14ac:dyDescent="0.25">
      <c r="A4006" t="s">
        <v>3234</v>
      </c>
      <c r="B4006" t="s">
        <v>3339</v>
      </c>
      <c r="C4006" t="s">
        <v>179</v>
      </c>
      <c r="D4006" t="s">
        <v>2282</v>
      </c>
      <c r="E4006" t="s">
        <v>5452</v>
      </c>
      <c r="F4006" t="s">
        <v>3234</v>
      </c>
      <c r="G4006" t="s">
        <v>2158</v>
      </c>
      <c r="H4006" t="s">
        <v>679</v>
      </c>
      <c r="I4006" s="122">
        <v>48.497</v>
      </c>
      <c r="J4006" s="122">
        <v>2.0019999999999998</v>
      </c>
      <c r="K4006" s="122">
        <v>5.1349999999999998</v>
      </c>
      <c r="L4006" s="122">
        <v>6.5359999999999996</v>
      </c>
      <c r="M4006" s="122">
        <v>0.154</v>
      </c>
      <c r="N4006" s="122">
        <v>14.416</v>
      </c>
      <c r="O4006" s="122">
        <v>22.404</v>
      </c>
      <c r="P4006" s="122">
        <v>0.443</v>
      </c>
      <c r="R4006" s="122">
        <v>0.13400000000000001</v>
      </c>
      <c r="S4006" s="122">
        <v>79.722659122945629</v>
      </c>
      <c r="T4006" s="122">
        <v>99.721000000000004</v>
      </c>
    </row>
    <row r="4007" spans="1:20" x14ac:dyDescent="0.25">
      <c r="A4007" t="s">
        <v>3234</v>
      </c>
      <c r="B4007" t="s">
        <v>3339</v>
      </c>
      <c r="C4007" t="s">
        <v>179</v>
      </c>
      <c r="D4007" t="s">
        <v>2282</v>
      </c>
      <c r="E4007" t="s">
        <v>5452</v>
      </c>
      <c r="F4007" t="s">
        <v>3234</v>
      </c>
      <c r="G4007" t="s">
        <v>2158</v>
      </c>
      <c r="H4007" t="s">
        <v>680</v>
      </c>
      <c r="I4007" s="122">
        <v>48.863</v>
      </c>
      <c r="J4007" s="122">
        <v>1.9430000000000001</v>
      </c>
      <c r="K4007" s="122">
        <v>5.1180000000000003</v>
      </c>
      <c r="L4007" s="122">
        <v>6.3710000000000004</v>
      </c>
      <c r="M4007" s="122">
        <v>0.14000000000000001</v>
      </c>
      <c r="N4007" s="122">
        <v>14.506</v>
      </c>
      <c r="O4007" s="122">
        <v>22.763000000000002</v>
      </c>
      <c r="P4007" s="122">
        <v>0.44500000000000001</v>
      </c>
      <c r="R4007" s="122">
        <v>0.14299999999999999</v>
      </c>
      <c r="S4007" s="122">
        <v>80.231752615295818</v>
      </c>
      <c r="T4007" s="122">
        <v>100.292</v>
      </c>
    </row>
    <row r="4008" spans="1:20" x14ac:dyDescent="0.25">
      <c r="A4008" t="s">
        <v>3234</v>
      </c>
      <c r="B4008" t="s">
        <v>3339</v>
      </c>
      <c r="C4008" t="s">
        <v>179</v>
      </c>
      <c r="D4008" t="s">
        <v>2282</v>
      </c>
      <c r="E4008" t="s">
        <v>5452</v>
      </c>
      <c r="F4008" t="s">
        <v>3234</v>
      </c>
      <c r="G4008" t="s">
        <v>2158</v>
      </c>
      <c r="H4008" t="s">
        <v>681</v>
      </c>
      <c r="I4008" s="122">
        <v>45.234999999999999</v>
      </c>
      <c r="J4008" s="122">
        <v>2.7549999999999999</v>
      </c>
      <c r="K4008" s="122">
        <v>7.7729999999999997</v>
      </c>
      <c r="L4008" s="122">
        <v>8.3469999999999995</v>
      </c>
      <c r="M4008" s="122">
        <v>0.2</v>
      </c>
      <c r="N4008" s="122">
        <v>11.768000000000001</v>
      </c>
      <c r="O4008" s="122">
        <v>22.224</v>
      </c>
      <c r="P4008" s="122">
        <v>0.82299999999999995</v>
      </c>
      <c r="R4008" s="122">
        <v>2.5000000000000001E-2</v>
      </c>
      <c r="S4008" s="122">
        <v>71.53513581751416</v>
      </c>
      <c r="T4008" s="122">
        <v>99.15</v>
      </c>
    </row>
    <row r="4009" spans="1:20" x14ac:dyDescent="0.25">
      <c r="A4009" t="s">
        <v>3234</v>
      </c>
      <c r="B4009" t="s">
        <v>3339</v>
      </c>
      <c r="C4009" t="s">
        <v>179</v>
      </c>
      <c r="D4009" t="s">
        <v>2282</v>
      </c>
      <c r="E4009" t="s">
        <v>5452</v>
      </c>
      <c r="F4009" t="s">
        <v>3234</v>
      </c>
      <c r="G4009" t="s">
        <v>2158</v>
      </c>
      <c r="H4009" t="s">
        <v>682</v>
      </c>
      <c r="I4009" s="122">
        <v>45.438000000000002</v>
      </c>
      <c r="J4009" s="122">
        <v>2.6920000000000002</v>
      </c>
      <c r="K4009" s="122">
        <v>7.7430000000000003</v>
      </c>
      <c r="L4009" s="122">
        <v>8.3819999999999997</v>
      </c>
      <c r="M4009" s="122">
        <v>0.20300000000000001</v>
      </c>
      <c r="N4009" s="122">
        <v>11.503</v>
      </c>
      <c r="O4009" s="122">
        <v>22.343</v>
      </c>
      <c r="P4009" s="122">
        <v>0.876</v>
      </c>
      <c r="R4009" s="122">
        <v>2E-3</v>
      </c>
      <c r="S4009" s="122">
        <v>70.982984189362455</v>
      </c>
      <c r="T4009" s="122">
        <v>99.182000000000016</v>
      </c>
    </row>
    <row r="4010" spans="1:20" x14ac:dyDescent="0.25">
      <c r="A4010" t="s">
        <v>3234</v>
      </c>
      <c r="B4010" t="s">
        <v>3339</v>
      </c>
      <c r="C4010" t="s">
        <v>179</v>
      </c>
      <c r="D4010" t="s">
        <v>2282</v>
      </c>
      <c r="E4010" t="s">
        <v>5452</v>
      </c>
      <c r="F4010" t="s">
        <v>3234</v>
      </c>
      <c r="G4010" t="s">
        <v>2158</v>
      </c>
      <c r="H4010" t="s">
        <v>683</v>
      </c>
      <c r="I4010" s="122">
        <v>45.021999999999998</v>
      </c>
      <c r="J4010" s="122">
        <v>3.2210000000000001</v>
      </c>
      <c r="K4010" s="122">
        <v>8.1199999999999992</v>
      </c>
      <c r="L4010" s="122">
        <v>7.0250000000000004</v>
      </c>
      <c r="M4010" s="122">
        <v>0.16900000000000001</v>
      </c>
      <c r="N4010" s="122">
        <v>12.682</v>
      </c>
      <c r="O4010" s="122">
        <v>22.187999999999999</v>
      </c>
      <c r="P4010" s="122">
        <v>0.54600000000000004</v>
      </c>
      <c r="R4010" s="122">
        <v>0.3</v>
      </c>
      <c r="S4010" s="122">
        <v>76.291807696411723</v>
      </c>
      <c r="T4010" s="122">
        <v>99.272999999999996</v>
      </c>
    </row>
    <row r="4011" spans="1:20" x14ac:dyDescent="0.25">
      <c r="A4011" t="s">
        <v>3234</v>
      </c>
      <c r="B4011" t="s">
        <v>3339</v>
      </c>
      <c r="C4011" t="s">
        <v>179</v>
      </c>
      <c r="D4011" t="s">
        <v>2282</v>
      </c>
      <c r="E4011" t="s">
        <v>5452</v>
      </c>
      <c r="F4011" t="s">
        <v>3234</v>
      </c>
      <c r="G4011" t="s">
        <v>2158</v>
      </c>
      <c r="H4011" t="s">
        <v>684</v>
      </c>
      <c r="I4011" s="122">
        <v>45.21</v>
      </c>
      <c r="J4011" s="122">
        <v>2.8849999999999998</v>
      </c>
      <c r="K4011" s="122">
        <v>7.8410000000000002</v>
      </c>
      <c r="L4011" s="122">
        <v>8.6300000000000008</v>
      </c>
      <c r="M4011" s="122">
        <v>0.26200000000000001</v>
      </c>
      <c r="N4011" s="122">
        <v>11.494</v>
      </c>
      <c r="O4011" s="122">
        <v>22.315999999999999</v>
      </c>
      <c r="P4011" s="122">
        <v>0.81299999999999994</v>
      </c>
      <c r="R4011" s="122">
        <v>6.0000000000000001E-3</v>
      </c>
      <c r="S4011" s="122">
        <v>70.362439799305434</v>
      </c>
      <c r="T4011" s="122">
        <v>99.457000000000008</v>
      </c>
    </row>
    <row r="4012" spans="1:20" x14ac:dyDescent="0.25">
      <c r="A4012" t="s">
        <v>3234</v>
      </c>
      <c r="B4012" t="s">
        <v>3339</v>
      </c>
      <c r="C4012" t="s">
        <v>179</v>
      </c>
      <c r="D4012" t="s">
        <v>2282</v>
      </c>
      <c r="E4012" t="s">
        <v>5452</v>
      </c>
      <c r="F4012" t="s">
        <v>3234</v>
      </c>
      <c r="G4012" t="s">
        <v>2158</v>
      </c>
      <c r="H4012" t="s">
        <v>685</v>
      </c>
      <c r="I4012" s="122">
        <v>44.494999999999997</v>
      </c>
      <c r="J4012" s="122">
        <v>2.9790000000000001</v>
      </c>
      <c r="K4012" s="122">
        <v>7.9939999999999998</v>
      </c>
      <c r="L4012" s="122">
        <v>9.2590000000000003</v>
      </c>
      <c r="M4012" s="122">
        <v>0.247</v>
      </c>
      <c r="N4012" s="122">
        <v>10.601000000000001</v>
      </c>
      <c r="O4012" s="122">
        <v>22.021000000000001</v>
      </c>
      <c r="P4012" s="122">
        <v>0.92700000000000005</v>
      </c>
      <c r="R4012" s="122">
        <v>3.7999999999999999E-2</v>
      </c>
      <c r="S4012" s="122">
        <v>67.114951515707801</v>
      </c>
      <c r="T4012" s="122">
        <v>98.561000000000007</v>
      </c>
    </row>
    <row r="4013" spans="1:20" x14ac:dyDescent="0.25">
      <c r="A4013" t="s">
        <v>3234</v>
      </c>
      <c r="B4013" t="s">
        <v>3339</v>
      </c>
      <c r="C4013" t="s">
        <v>179</v>
      </c>
      <c r="D4013" t="s">
        <v>2282</v>
      </c>
      <c r="E4013" t="s">
        <v>5452</v>
      </c>
      <c r="F4013" t="s">
        <v>3234</v>
      </c>
      <c r="G4013" t="s">
        <v>2158</v>
      </c>
      <c r="H4013" t="s">
        <v>686</v>
      </c>
      <c r="I4013" s="122">
        <v>44.625999999999998</v>
      </c>
      <c r="J4013" s="122">
        <v>3.2549999999999999</v>
      </c>
      <c r="K4013" s="122">
        <v>8.1430000000000007</v>
      </c>
      <c r="L4013" s="122">
        <v>8.6639999999999997</v>
      </c>
      <c r="M4013" s="122">
        <v>0.23699999999999999</v>
      </c>
      <c r="N4013" s="122">
        <v>10.957000000000001</v>
      </c>
      <c r="O4013" s="122">
        <v>22.283999999999999</v>
      </c>
      <c r="P4013" s="122">
        <v>0.92500000000000004</v>
      </c>
      <c r="R4013" s="122">
        <v>0</v>
      </c>
      <c r="S4013" s="122">
        <v>69.271403485387481</v>
      </c>
      <c r="T4013" s="122">
        <v>99.090999999999994</v>
      </c>
    </row>
    <row r="4014" spans="1:20" x14ac:dyDescent="0.25">
      <c r="A4014" t="s">
        <v>3234</v>
      </c>
      <c r="B4014" t="s">
        <v>3339</v>
      </c>
      <c r="C4014" t="s">
        <v>179</v>
      </c>
      <c r="D4014" t="s">
        <v>2282</v>
      </c>
      <c r="E4014" t="s">
        <v>5452</v>
      </c>
      <c r="F4014" t="s">
        <v>3234</v>
      </c>
      <c r="G4014" t="s">
        <v>2158</v>
      </c>
      <c r="H4014" t="s">
        <v>687</v>
      </c>
      <c r="I4014" s="122">
        <v>44.261000000000003</v>
      </c>
      <c r="J4014" s="122">
        <v>3.0270000000000001</v>
      </c>
      <c r="K4014" s="122">
        <v>8.5869999999999997</v>
      </c>
      <c r="L4014" s="122">
        <v>9.6839999999999993</v>
      </c>
      <c r="M4014" s="122">
        <v>0.32400000000000001</v>
      </c>
      <c r="N4014" s="122">
        <v>10.193</v>
      </c>
      <c r="O4014" s="122">
        <v>21.937999999999999</v>
      </c>
      <c r="P4014" s="122">
        <v>1.052</v>
      </c>
      <c r="R4014" s="122">
        <v>2.5999999999999999E-2</v>
      </c>
      <c r="S4014" s="122">
        <v>65.232224669651231</v>
      </c>
      <c r="T4014" s="122">
        <v>99.091999999999999</v>
      </c>
    </row>
    <row r="4015" spans="1:20" x14ac:dyDescent="0.25">
      <c r="A4015" t="s">
        <v>3234</v>
      </c>
      <c r="B4015" t="s">
        <v>3339</v>
      </c>
      <c r="C4015" t="s">
        <v>179</v>
      </c>
      <c r="D4015" t="s">
        <v>2282</v>
      </c>
      <c r="E4015" t="s">
        <v>5452</v>
      </c>
      <c r="F4015" t="s">
        <v>3234</v>
      </c>
      <c r="G4015" t="s">
        <v>2158</v>
      </c>
      <c r="H4015" t="s">
        <v>688</v>
      </c>
      <c r="I4015" s="122">
        <v>44.662999999999997</v>
      </c>
      <c r="J4015" s="122">
        <v>3.05</v>
      </c>
      <c r="K4015" s="122">
        <v>7.7510000000000003</v>
      </c>
      <c r="L4015" s="122">
        <v>9.4710000000000001</v>
      </c>
      <c r="M4015" s="122">
        <v>0.33</v>
      </c>
      <c r="N4015" s="122">
        <v>10.535</v>
      </c>
      <c r="O4015" s="122">
        <v>21.855</v>
      </c>
      <c r="P4015" s="122">
        <v>1.08</v>
      </c>
      <c r="R4015" s="122">
        <v>4.2000000000000003E-2</v>
      </c>
      <c r="S4015" s="122">
        <v>66.474342537229418</v>
      </c>
      <c r="T4015" s="122">
        <v>98.776999999999987</v>
      </c>
    </row>
    <row r="4016" spans="1:20" x14ac:dyDescent="0.25">
      <c r="A4016" t="s">
        <v>3234</v>
      </c>
      <c r="B4016" t="s">
        <v>3339</v>
      </c>
      <c r="C4016" t="s">
        <v>179</v>
      </c>
      <c r="D4016" t="s">
        <v>2282</v>
      </c>
      <c r="E4016" t="s">
        <v>5452</v>
      </c>
      <c r="F4016" t="s">
        <v>3234</v>
      </c>
      <c r="G4016" t="s">
        <v>2158</v>
      </c>
      <c r="H4016" t="s">
        <v>689</v>
      </c>
      <c r="I4016" s="122">
        <v>45.329000000000001</v>
      </c>
      <c r="J4016" s="122">
        <v>2.7549999999999999</v>
      </c>
      <c r="K4016" s="122">
        <v>7.8</v>
      </c>
      <c r="L4016" s="122">
        <v>9.3330000000000002</v>
      </c>
      <c r="M4016" s="122">
        <v>0.26300000000000001</v>
      </c>
      <c r="N4016" s="122">
        <v>10.673</v>
      </c>
      <c r="O4016" s="122">
        <v>21.998000000000001</v>
      </c>
      <c r="P4016" s="122">
        <v>1.0269999999999999</v>
      </c>
      <c r="R4016" s="122">
        <v>1.0999999999999999E-2</v>
      </c>
      <c r="S4016" s="122">
        <v>67.088646530756435</v>
      </c>
      <c r="T4016" s="122">
        <v>99.189000000000007</v>
      </c>
    </row>
    <row r="4017" spans="1:20" x14ac:dyDescent="0.25">
      <c r="A4017" t="s">
        <v>3234</v>
      </c>
      <c r="B4017" t="s">
        <v>3339</v>
      </c>
      <c r="C4017" t="s">
        <v>179</v>
      </c>
      <c r="D4017" t="s">
        <v>2282</v>
      </c>
      <c r="E4017" t="s">
        <v>5452</v>
      </c>
      <c r="F4017" t="s">
        <v>3234</v>
      </c>
      <c r="G4017" t="s">
        <v>2158</v>
      </c>
      <c r="H4017" t="s">
        <v>690</v>
      </c>
      <c r="I4017" s="122">
        <v>45.353000000000002</v>
      </c>
      <c r="J4017" s="122">
        <v>2.92</v>
      </c>
      <c r="K4017" s="122">
        <v>7.55</v>
      </c>
      <c r="L4017" s="122">
        <v>9.4760000000000009</v>
      </c>
      <c r="M4017" s="122">
        <v>0.23599999999999999</v>
      </c>
      <c r="N4017" s="122">
        <v>10.827999999999999</v>
      </c>
      <c r="O4017" s="122">
        <v>22.048999999999999</v>
      </c>
      <c r="P4017" s="122">
        <v>1.073</v>
      </c>
      <c r="R4017" s="122">
        <v>3.4000000000000002E-2</v>
      </c>
      <c r="S4017" s="122">
        <v>67.071254245538952</v>
      </c>
      <c r="T4017" s="122">
        <v>99.519000000000005</v>
      </c>
    </row>
    <row r="4018" spans="1:20" x14ac:dyDescent="0.25">
      <c r="A4018" t="s">
        <v>3234</v>
      </c>
      <c r="B4018" t="s">
        <v>3339</v>
      </c>
      <c r="C4018" t="s">
        <v>179</v>
      </c>
      <c r="D4018" t="s">
        <v>2282</v>
      </c>
      <c r="E4018" t="s">
        <v>5452</v>
      </c>
      <c r="F4018" t="s">
        <v>3234</v>
      </c>
      <c r="G4018" t="s">
        <v>2158</v>
      </c>
      <c r="H4018" t="s">
        <v>691</v>
      </c>
      <c r="I4018" s="122">
        <v>44.777000000000001</v>
      </c>
      <c r="J4018" s="122">
        <v>2.992</v>
      </c>
      <c r="K4018" s="122">
        <v>7.9809999999999999</v>
      </c>
      <c r="L4018" s="122">
        <v>9.5020000000000007</v>
      </c>
      <c r="M4018" s="122">
        <v>0.25800000000000001</v>
      </c>
      <c r="N4018" s="122">
        <v>10.492000000000001</v>
      </c>
      <c r="O4018" s="122">
        <v>22.398</v>
      </c>
      <c r="P4018" s="122">
        <v>1.0720000000000001</v>
      </c>
      <c r="R4018" s="122">
        <v>2E-3</v>
      </c>
      <c r="S4018" s="122">
        <v>66.31016886383226</v>
      </c>
      <c r="T4018" s="122">
        <v>99.47399999999999</v>
      </c>
    </row>
    <row r="4019" spans="1:20" x14ac:dyDescent="0.25">
      <c r="A4019" t="s">
        <v>3234</v>
      </c>
      <c r="B4019" t="s">
        <v>3339</v>
      </c>
      <c r="C4019" t="s">
        <v>179</v>
      </c>
      <c r="D4019" t="s">
        <v>2282</v>
      </c>
      <c r="E4019" t="s">
        <v>5452</v>
      </c>
      <c r="F4019" t="s">
        <v>3234</v>
      </c>
      <c r="G4019" t="s">
        <v>2158</v>
      </c>
      <c r="H4019" t="s">
        <v>692</v>
      </c>
      <c r="I4019" s="122">
        <v>44.951000000000001</v>
      </c>
      <c r="J4019" s="122">
        <v>3.1859999999999999</v>
      </c>
      <c r="K4019" s="122">
        <v>8.1430000000000007</v>
      </c>
      <c r="L4019" s="122">
        <v>8.5839999999999996</v>
      </c>
      <c r="M4019" s="122">
        <v>0.25</v>
      </c>
      <c r="N4019" s="122">
        <v>11.12</v>
      </c>
      <c r="O4019" s="122">
        <v>22.065999999999999</v>
      </c>
      <c r="P4019" s="122">
        <v>0.85899999999999999</v>
      </c>
      <c r="R4019" s="122">
        <v>0</v>
      </c>
      <c r="S4019" s="122">
        <v>69.780806848162513</v>
      </c>
      <c r="T4019" s="122">
        <v>99.159000000000006</v>
      </c>
    </row>
    <row r="4020" spans="1:20" x14ac:dyDescent="0.25">
      <c r="A4020" t="s">
        <v>3234</v>
      </c>
      <c r="B4020" t="s">
        <v>3339</v>
      </c>
      <c r="C4020" t="s">
        <v>179</v>
      </c>
      <c r="D4020" t="s">
        <v>2282</v>
      </c>
      <c r="E4020" t="s">
        <v>5452</v>
      </c>
      <c r="F4020" t="s">
        <v>3234</v>
      </c>
      <c r="G4020" t="s">
        <v>2158</v>
      </c>
      <c r="H4020" t="s">
        <v>693</v>
      </c>
      <c r="I4020" s="122">
        <v>46.743000000000002</v>
      </c>
      <c r="J4020" s="122">
        <v>2.7989999999999999</v>
      </c>
      <c r="K4020" s="122">
        <v>7.157</v>
      </c>
      <c r="L4020" s="122">
        <v>7.53</v>
      </c>
      <c r="M4020" s="122">
        <v>0.185</v>
      </c>
      <c r="N4020" s="122">
        <v>12.592000000000001</v>
      </c>
      <c r="O4020" s="122">
        <v>22.677</v>
      </c>
      <c r="P4020" s="122">
        <v>0.74399999999999999</v>
      </c>
      <c r="R4020" s="122">
        <v>2.7E-2</v>
      </c>
      <c r="S4020" s="122">
        <v>74.879635404750218</v>
      </c>
      <c r="T4020" s="122">
        <v>100.45399999999999</v>
      </c>
    </row>
    <row r="4021" spans="1:20" x14ac:dyDescent="0.25">
      <c r="A4021" t="s">
        <v>3234</v>
      </c>
      <c r="B4021" t="s">
        <v>3339</v>
      </c>
      <c r="C4021" t="s">
        <v>179</v>
      </c>
      <c r="D4021" t="s">
        <v>2282</v>
      </c>
      <c r="E4021" t="s">
        <v>5452</v>
      </c>
      <c r="F4021" t="s">
        <v>3234</v>
      </c>
      <c r="G4021" t="s">
        <v>2158</v>
      </c>
      <c r="H4021" t="s">
        <v>695</v>
      </c>
      <c r="I4021" s="122">
        <v>46.243000000000002</v>
      </c>
      <c r="J4021" s="122">
        <v>2.72</v>
      </c>
      <c r="K4021" s="122">
        <v>7.3090000000000002</v>
      </c>
      <c r="L4021" s="122">
        <v>9.4120000000000008</v>
      </c>
      <c r="M4021" s="122">
        <v>0.28999999999999998</v>
      </c>
      <c r="N4021" s="122">
        <v>11.108000000000001</v>
      </c>
      <c r="O4021" s="122">
        <v>22.718</v>
      </c>
      <c r="P4021" s="122">
        <v>0.91300000000000003</v>
      </c>
      <c r="R4021" s="122">
        <v>5.5E-2</v>
      </c>
      <c r="S4021" s="122">
        <v>67.78080295512072</v>
      </c>
      <c r="T4021" s="122">
        <v>100.768</v>
      </c>
    </row>
    <row r="4022" spans="1:20" x14ac:dyDescent="0.25">
      <c r="A4022" t="s">
        <v>3234</v>
      </c>
      <c r="B4022" t="s">
        <v>3339</v>
      </c>
      <c r="C4022" t="s">
        <v>179</v>
      </c>
      <c r="D4022" t="s">
        <v>2282</v>
      </c>
      <c r="E4022" t="s">
        <v>5452</v>
      </c>
      <c r="F4022" t="s">
        <v>3234</v>
      </c>
      <c r="G4022" t="s">
        <v>2158</v>
      </c>
      <c r="H4022" t="s">
        <v>696</v>
      </c>
      <c r="I4022" s="122">
        <v>46.357999999999997</v>
      </c>
      <c r="J4022" s="122">
        <v>2.5819999999999999</v>
      </c>
      <c r="K4022" s="122">
        <v>7.6310000000000002</v>
      </c>
      <c r="L4022" s="122">
        <v>8.6039999999999992</v>
      </c>
      <c r="M4022" s="122">
        <v>0.20899999999999999</v>
      </c>
      <c r="N4022" s="122">
        <v>11.513999999999999</v>
      </c>
      <c r="O4022" s="122">
        <v>22.364000000000001</v>
      </c>
      <c r="P4022" s="122">
        <v>0.82899999999999996</v>
      </c>
      <c r="R4022" s="122">
        <v>5.1999999999999998E-2</v>
      </c>
      <c r="S4022" s="122">
        <v>70.461520153336892</v>
      </c>
      <c r="T4022" s="122">
        <v>100.143</v>
      </c>
    </row>
    <row r="4023" spans="1:20" x14ac:dyDescent="0.25">
      <c r="A4023" t="s">
        <v>3234</v>
      </c>
      <c r="B4023" t="s">
        <v>3339</v>
      </c>
      <c r="C4023" t="s">
        <v>179</v>
      </c>
      <c r="D4023" t="s">
        <v>2282</v>
      </c>
      <c r="E4023" t="s">
        <v>5452</v>
      </c>
      <c r="F4023" t="s">
        <v>3234</v>
      </c>
      <c r="G4023" t="s">
        <v>2158</v>
      </c>
      <c r="H4023" t="s">
        <v>697</v>
      </c>
      <c r="I4023" s="122">
        <v>48.848999999999997</v>
      </c>
      <c r="J4023" s="122">
        <v>2.0289999999999999</v>
      </c>
      <c r="K4023" s="122">
        <v>4.9669999999999996</v>
      </c>
      <c r="L4023" s="122">
        <v>6.7930000000000001</v>
      </c>
      <c r="M4023" s="122">
        <v>0.157</v>
      </c>
      <c r="N4023" s="122">
        <v>14.1</v>
      </c>
      <c r="O4023" s="122">
        <v>23.082000000000001</v>
      </c>
      <c r="P4023" s="122">
        <v>0.44400000000000001</v>
      </c>
      <c r="R4023" s="122">
        <v>0.10100000000000001</v>
      </c>
      <c r="S4023" s="122">
        <v>78.723165824966529</v>
      </c>
      <c r="T4023" s="122">
        <v>100.52200000000001</v>
      </c>
    </row>
    <row r="4024" spans="1:20" x14ac:dyDescent="0.25">
      <c r="A4024" t="s">
        <v>3234</v>
      </c>
      <c r="B4024" t="s">
        <v>3339</v>
      </c>
      <c r="C4024" t="s">
        <v>179</v>
      </c>
      <c r="D4024" t="s">
        <v>2282</v>
      </c>
      <c r="E4024" t="s">
        <v>5452</v>
      </c>
      <c r="F4024" t="s">
        <v>3234</v>
      </c>
      <c r="G4024" t="s">
        <v>2158</v>
      </c>
      <c r="H4024" t="s">
        <v>698</v>
      </c>
      <c r="I4024" s="122">
        <v>48.843000000000004</v>
      </c>
      <c r="J4024" s="122">
        <v>2.0259999999999998</v>
      </c>
      <c r="K4024" s="122">
        <v>5.0469999999999997</v>
      </c>
      <c r="L4024" s="122">
        <v>6.9050000000000002</v>
      </c>
      <c r="M4024" s="122">
        <v>0.16500000000000001</v>
      </c>
      <c r="N4024" s="122">
        <v>14.023999999999999</v>
      </c>
      <c r="O4024" s="122">
        <v>22.704000000000001</v>
      </c>
      <c r="P4024" s="122">
        <v>0.43</v>
      </c>
      <c r="R4024" s="122">
        <v>0.108</v>
      </c>
      <c r="S4024" s="122">
        <v>78.356450315676298</v>
      </c>
      <c r="T4024" s="122">
        <v>100.252</v>
      </c>
    </row>
    <row r="4025" spans="1:20" x14ac:dyDescent="0.25">
      <c r="A4025" t="s">
        <v>3234</v>
      </c>
      <c r="B4025" t="s">
        <v>3339</v>
      </c>
      <c r="C4025" t="s">
        <v>179</v>
      </c>
      <c r="D4025" t="s">
        <v>2282</v>
      </c>
      <c r="E4025" t="s">
        <v>5452</v>
      </c>
      <c r="F4025" t="s">
        <v>3234</v>
      </c>
      <c r="G4025" t="s">
        <v>2158</v>
      </c>
      <c r="H4025" t="s">
        <v>699</v>
      </c>
      <c r="I4025" s="122">
        <v>48.44</v>
      </c>
      <c r="J4025" s="122">
        <v>2.641</v>
      </c>
      <c r="K4025" s="122">
        <v>4.6319999999999997</v>
      </c>
      <c r="L4025" s="122">
        <v>7.9630000000000001</v>
      </c>
      <c r="M4025" s="122">
        <v>0.16300000000000001</v>
      </c>
      <c r="N4025" s="122">
        <v>13.327999999999999</v>
      </c>
      <c r="O4025" s="122">
        <v>22.568999999999999</v>
      </c>
      <c r="P4025" s="122">
        <v>0.432</v>
      </c>
      <c r="R4025" s="122">
        <v>8.9999999999999993E-3</v>
      </c>
      <c r="S4025" s="122">
        <v>74.896459537609744</v>
      </c>
      <c r="T4025" s="122">
        <v>100.17700000000001</v>
      </c>
    </row>
    <row r="4026" spans="1:20" x14ac:dyDescent="0.25">
      <c r="A4026" t="s">
        <v>3234</v>
      </c>
      <c r="B4026" t="s">
        <v>3339</v>
      </c>
      <c r="C4026" t="s">
        <v>179</v>
      </c>
      <c r="D4026" t="s">
        <v>2282</v>
      </c>
      <c r="E4026" t="s">
        <v>5452</v>
      </c>
      <c r="F4026" t="s">
        <v>3234</v>
      </c>
      <c r="G4026" t="s">
        <v>2158</v>
      </c>
      <c r="H4026" t="s">
        <v>700</v>
      </c>
      <c r="I4026" s="122">
        <v>45.487000000000002</v>
      </c>
      <c r="J4026" s="122">
        <v>3.5939999999999999</v>
      </c>
      <c r="K4026" s="122">
        <v>7.7030000000000003</v>
      </c>
      <c r="L4026" s="122">
        <v>8.1140000000000008</v>
      </c>
      <c r="M4026" s="122">
        <v>0.16700000000000001</v>
      </c>
      <c r="N4026" s="122">
        <v>11.9</v>
      </c>
      <c r="O4026" s="122">
        <v>22.712</v>
      </c>
      <c r="P4026" s="122">
        <v>0.55600000000000005</v>
      </c>
      <c r="R4026" s="122">
        <v>1.9E-2</v>
      </c>
      <c r="S4026" s="122">
        <v>72.331875362915497</v>
      </c>
      <c r="T4026" s="122">
        <v>100.252</v>
      </c>
    </row>
    <row r="4027" spans="1:20" x14ac:dyDescent="0.25">
      <c r="A4027" t="s">
        <v>3234</v>
      </c>
      <c r="B4027" t="s">
        <v>3339</v>
      </c>
      <c r="C4027" t="s">
        <v>179</v>
      </c>
      <c r="D4027" t="s">
        <v>2282</v>
      </c>
      <c r="E4027" t="s">
        <v>5452</v>
      </c>
      <c r="F4027" t="s">
        <v>3234</v>
      </c>
      <c r="G4027" t="s">
        <v>2158</v>
      </c>
      <c r="H4027" t="s">
        <v>701</v>
      </c>
      <c r="I4027" s="122">
        <v>48.921999999999997</v>
      </c>
      <c r="J4027" s="122">
        <v>2.5569999999999999</v>
      </c>
      <c r="K4027" s="122">
        <v>4.7859999999999996</v>
      </c>
      <c r="L4027" s="122">
        <v>7.6020000000000003</v>
      </c>
      <c r="M4027" s="122">
        <v>0.22</v>
      </c>
      <c r="N4027" s="122">
        <v>13.472</v>
      </c>
      <c r="O4027" s="122">
        <v>22.622</v>
      </c>
      <c r="P4027" s="122">
        <v>0.436</v>
      </c>
      <c r="R4027" s="122">
        <v>0</v>
      </c>
      <c r="S4027" s="122">
        <v>75.95544853843991</v>
      </c>
      <c r="T4027" s="122">
        <v>100.617</v>
      </c>
    </row>
    <row r="4028" spans="1:20" x14ac:dyDescent="0.25">
      <c r="A4028" t="s">
        <v>3234</v>
      </c>
      <c r="B4028" t="s">
        <v>3339</v>
      </c>
      <c r="C4028" t="s">
        <v>179</v>
      </c>
      <c r="D4028" t="s">
        <v>2282</v>
      </c>
      <c r="E4028" t="s">
        <v>5452</v>
      </c>
      <c r="F4028" t="s">
        <v>3234</v>
      </c>
      <c r="G4028" t="s">
        <v>2158</v>
      </c>
      <c r="H4028" t="s">
        <v>702</v>
      </c>
      <c r="I4028" s="122">
        <v>48.991999999999997</v>
      </c>
      <c r="J4028" s="122">
        <v>1.8380000000000001</v>
      </c>
      <c r="K4028" s="122">
        <v>5.0449999999999999</v>
      </c>
      <c r="L4028" s="122">
        <v>6.7759999999999998</v>
      </c>
      <c r="M4028" s="122">
        <v>0.123</v>
      </c>
      <c r="N4028" s="122">
        <v>14.301</v>
      </c>
      <c r="O4028" s="122">
        <v>22.361999999999998</v>
      </c>
      <c r="P4028" s="122">
        <v>0.45300000000000001</v>
      </c>
      <c r="R4028" s="122">
        <v>0.184</v>
      </c>
      <c r="S4028" s="122">
        <v>79.000888387246775</v>
      </c>
      <c r="T4028" s="122">
        <v>100.074</v>
      </c>
    </row>
    <row r="4029" spans="1:20" x14ac:dyDescent="0.25">
      <c r="A4029" t="s">
        <v>3234</v>
      </c>
      <c r="B4029" t="s">
        <v>3339</v>
      </c>
      <c r="C4029" t="s">
        <v>179</v>
      </c>
      <c r="D4029" t="s">
        <v>2282</v>
      </c>
      <c r="E4029" t="s">
        <v>5452</v>
      </c>
      <c r="F4029" t="s">
        <v>3234</v>
      </c>
      <c r="G4029" t="s">
        <v>2158</v>
      </c>
      <c r="H4029" t="s">
        <v>703</v>
      </c>
      <c r="I4029" s="122">
        <v>46.305</v>
      </c>
      <c r="J4029" s="122">
        <v>2.63</v>
      </c>
      <c r="K4029" s="122">
        <v>7.3970000000000002</v>
      </c>
      <c r="L4029" s="122">
        <v>8.5679999999999996</v>
      </c>
      <c r="M4029" s="122">
        <v>0.27800000000000002</v>
      </c>
      <c r="N4029" s="122">
        <v>11.750999999999999</v>
      </c>
      <c r="O4029" s="122">
        <v>22.376999999999999</v>
      </c>
      <c r="P4029" s="122">
        <v>0.83099999999999996</v>
      </c>
      <c r="R4029" s="122">
        <v>2.9000000000000001E-2</v>
      </c>
      <c r="S4029" s="122">
        <v>70.970267694977423</v>
      </c>
      <c r="T4029" s="122">
        <v>100.166</v>
      </c>
    </row>
    <row r="4030" spans="1:20" x14ac:dyDescent="0.25">
      <c r="A4030" t="s">
        <v>3234</v>
      </c>
      <c r="B4030" t="s">
        <v>3339</v>
      </c>
      <c r="C4030" t="s">
        <v>179</v>
      </c>
      <c r="D4030" t="s">
        <v>2282</v>
      </c>
      <c r="E4030" t="s">
        <v>5452</v>
      </c>
      <c r="F4030" t="s">
        <v>3234</v>
      </c>
      <c r="G4030" t="s">
        <v>2158</v>
      </c>
      <c r="H4030" t="s">
        <v>704</v>
      </c>
      <c r="I4030" s="122">
        <v>42.975999999999999</v>
      </c>
      <c r="J4030" s="122">
        <v>4.5970000000000004</v>
      </c>
      <c r="K4030" s="122">
        <v>9.5229999999999997</v>
      </c>
      <c r="L4030" s="122">
        <v>8.391</v>
      </c>
      <c r="M4030" s="122">
        <v>0.127</v>
      </c>
      <c r="N4030" s="122">
        <v>11.067</v>
      </c>
      <c r="O4030" s="122">
        <v>22.029</v>
      </c>
      <c r="P4030" s="122">
        <v>0.59199999999999997</v>
      </c>
      <c r="R4030" s="122">
        <v>1.7999999999999999E-2</v>
      </c>
      <c r="S4030" s="122">
        <v>70.158239049290174</v>
      </c>
      <c r="T4030" s="122">
        <v>99.320000000000007</v>
      </c>
    </row>
    <row r="4031" spans="1:20" x14ac:dyDescent="0.25">
      <c r="A4031" t="s">
        <v>3234</v>
      </c>
      <c r="B4031" t="s">
        <v>3339</v>
      </c>
      <c r="C4031" t="s">
        <v>179</v>
      </c>
      <c r="D4031" t="s">
        <v>2282</v>
      </c>
      <c r="E4031" t="s">
        <v>5452</v>
      </c>
      <c r="F4031" t="s">
        <v>3234</v>
      </c>
      <c r="G4031" t="s">
        <v>2158</v>
      </c>
      <c r="H4031" t="s">
        <v>705</v>
      </c>
      <c r="I4031" s="122">
        <v>44.231999999999999</v>
      </c>
      <c r="J4031" s="122">
        <v>4.5709999999999997</v>
      </c>
      <c r="K4031" s="122">
        <v>8.5489999999999995</v>
      </c>
      <c r="L4031" s="122">
        <v>8.41</v>
      </c>
      <c r="M4031" s="122">
        <v>0.156</v>
      </c>
      <c r="N4031" s="122">
        <v>11.337</v>
      </c>
      <c r="O4031" s="122">
        <v>22.504000000000001</v>
      </c>
      <c r="P4031" s="122">
        <v>0.56899999999999995</v>
      </c>
      <c r="R4031" s="122">
        <v>0</v>
      </c>
      <c r="S4031" s="122">
        <v>70.61351530398791</v>
      </c>
      <c r="T4031" s="122">
        <v>100.328</v>
      </c>
    </row>
    <row r="4032" spans="1:20" x14ac:dyDescent="0.25">
      <c r="A4032" t="s">
        <v>3234</v>
      </c>
      <c r="B4032" t="s">
        <v>3339</v>
      </c>
      <c r="C4032" t="s">
        <v>179</v>
      </c>
      <c r="D4032" t="s">
        <v>2282</v>
      </c>
      <c r="E4032" t="s">
        <v>5452</v>
      </c>
      <c r="F4032" t="s">
        <v>3234</v>
      </c>
      <c r="G4032" t="s">
        <v>2158</v>
      </c>
      <c r="H4032" t="s">
        <v>706</v>
      </c>
      <c r="I4032" s="122">
        <v>43.633000000000003</v>
      </c>
      <c r="J4032" s="122">
        <v>4.2649999999999997</v>
      </c>
      <c r="K4032" s="122">
        <v>9.3339999999999996</v>
      </c>
      <c r="L4032" s="122">
        <v>8.5719999999999992</v>
      </c>
      <c r="M4032" s="122">
        <v>0.128</v>
      </c>
      <c r="N4032" s="122">
        <v>11.462</v>
      </c>
      <c r="O4032" s="122">
        <v>22.440999999999999</v>
      </c>
      <c r="P4032" s="122">
        <v>0.49</v>
      </c>
      <c r="R4032" s="122">
        <v>2.3E-2</v>
      </c>
      <c r="S4032" s="122">
        <v>70.444859816246264</v>
      </c>
      <c r="T4032" s="122">
        <v>100.348</v>
      </c>
    </row>
    <row r="4033" spans="1:20" x14ac:dyDescent="0.25">
      <c r="A4033" t="s">
        <v>3234</v>
      </c>
      <c r="B4033" t="s">
        <v>3339</v>
      </c>
      <c r="C4033" t="s">
        <v>179</v>
      </c>
      <c r="D4033" t="s">
        <v>2282</v>
      </c>
      <c r="E4033" t="s">
        <v>5452</v>
      </c>
      <c r="F4033" t="s">
        <v>3234</v>
      </c>
      <c r="G4033" t="s">
        <v>2158</v>
      </c>
      <c r="H4033" t="s">
        <v>707</v>
      </c>
      <c r="I4033" s="122">
        <v>45.831000000000003</v>
      </c>
      <c r="J4033" s="122">
        <v>2.9990000000000001</v>
      </c>
      <c r="K4033" s="122">
        <v>7.95</v>
      </c>
      <c r="L4033" s="122">
        <v>7.7930000000000001</v>
      </c>
      <c r="M4033" s="122">
        <v>0.13800000000000001</v>
      </c>
      <c r="N4033" s="122">
        <v>12.255000000000001</v>
      </c>
      <c r="O4033" s="122">
        <v>22.600999999999999</v>
      </c>
      <c r="P4033" s="122">
        <v>0.61299999999999999</v>
      </c>
      <c r="R4033" s="122">
        <v>0</v>
      </c>
      <c r="S4033" s="122">
        <v>73.70602226756381</v>
      </c>
      <c r="T4033" s="122">
        <v>100.18</v>
      </c>
    </row>
    <row r="4034" spans="1:20" x14ac:dyDescent="0.25">
      <c r="A4034" t="s">
        <v>3234</v>
      </c>
      <c r="B4034" t="s">
        <v>3339</v>
      </c>
      <c r="C4034" t="s">
        <v>179</v>
      </c>
      <c r="D4034" t="s">
        <v>2282</v>
      </c>
      <c r="E4034" t="s">
        <v>5452</v>
      </c>
      <c r="F4034" t="s">
        <v>3234</v>
      </c>
      <c r="G4034" t="s">
        <v>2158</v>
      </c>
      <c r="H4034" t="s">
        <v>708</v>
      </c>
      <c r="I4034" s="122">
        <v>44.536999999999999</v>
      </c>
      <c r="J4034" s="122">
        <v>4.4580000000000002</v>
      </c>
      <c r="K4034" s="122">
        <v>8.6039999999999992</v>
      </c>
      <c r="L4034" s="122">
        <v>8.2650000000000006</v>
      </c>
      <c r="M4034" s="122">
        <v>0.17899999999999999</v>
      </c>
      <c r="N4034" s="122">
        <v>11.488</v>
      </c>
      <c r="O4034" s="122">
        <v>22.132000000000001</v>
      </c>
      <c r="P4034" s="122">
        <v>0.53200000000000003</v>
      </c>
      <c r="R4034" s="122">
        <v>2.1999999999999999E-2</v>
      </c>
      <c r="S4034" s="122">
        <v>71.244933675890934</v>
      </c>
      <c r="T4034" s="122">
        <v>100.217</v>
      </c>
    </row>
    <row r="4035" spans="1:20" x14ac:dyDescent="0.25">
      <c r="A4035" t="s">
        <v>3234</v>
      </c>
      <c r="B4035" t="s">
        <v>3339</v>
      </c>
      <c r="C4035" t="s">
        <v>179</v>
      </c>
      <c r="D4035" t="s">
        <v>2282</v>
      </c>
      <c r="E4035" t="s">
        <v>5452</v>
      </c>
      <c r="F4035" t="s">
        <v>3234</v>
      </c>
      <c r="G4035" t="s">
        <v>2158</v>
      </c>
      <c r="H4035" t="s">
        <v>709</v>
      </c>
      <c r="I4035" s="122">
        <v>41.241999999999997</v>
      </c>
      <c r="J4035" s="122">
        <v>5.2590000000000003</v>
      </c>
      <c r="K4035" s="122">
        <v>10.845000000000001</v>
      </c>
      <c r="L4035" s="122">
        <v>8.9440000000000008</v>
      </c>
      <c r="M4035" s="122">
        <v>0.152</v>
      </c>
      <c r="N4035" s="122">
        <v>10.618</v>
      </c>
      <c r="O4035" s="122">
        <v>22.393000000000001</v>
      </c>
      <c r="P4035" s="122">
        <v>0.53</v>
      </c>
      <c r="R4035" s="122">
        <v>1.0999999999999999E-2</v>
      </c>
      <c r="S4035" s="122">
        <v>67.909245356553043</v>
      </c>
      <c r="T4035" s="122">
        <v>99.993999999999986</v>
      </c>
    </row>
    <row r="4036" spans="1:20" x14ac:dyDescent="0.25">
      <c r="A4036" t="s">
        <v>3234</v>
      </c>
      <c r="B4036" t="s">
        <v>3339</v>
      </c>
      <c r="C4036" t="s">
        <v>179</v>
      </c>
      <c r="D4036" t="s">
        <v>2282</v>
      </c>
      <c r="E4036" t="s">
        <v>5452</v>
      </c>
      <c r="F4036" t="s">
        <v>3234</v>
      </c>
      <c r="G4036" t="s">
        <v>2158</v>
      </c>
      <c r="H4036" t="s">
        <v>710</v>
      </c>
      <c r="I4036" s="122">
        <v>45.886000000000003</v>
      </c>
      <c r="J4036" s="122">
        <v>2.9540000000000002</v>
      </c>
      <c r="K4036" s="122">
        <v>7.8339999999999996</v>
      </c>
      <c r="L4036" s="122">
        <v>7.6360000000000001</v>
      </c>
      <c r="M4036" s="122">
        <v>0.17</v>
      </c>
      <c r="N4036" s="122">
        <v>12.444000000000001</v>
      </c>
      <c r="O4036" s="122">
        <v>22.706</v>
      </c>
      <c r="P4036" s="122">
        <v>0.65100000000000002</v>
      </c>
      <c r="R4036" s="122">
        <v>1.4E-2</v>
      </c>
      <c r="S4036" s="122">
        <v>74.391190815893907</v>
      </c>
      <c r="T4036" s="122">
        <v>100.295</v>
      </c>
    </row>
    <row r="4037" spans="1:20" x14ac:dyDescent="0.25">
      <c r="A4037" t="s">
        <v>3234</v>
      </c>
      <c r="B4037" t="s">
        <v>3339</v>
      </c>
      <c r="C4037" t="s">
        <v>179</v>
      </c>
      <c r="D4037" t="s">
        <v>2282</v>
      </c>
      <c r="E4037" t="s">
        <v>5452</v>
      </c>
      <c r="F4037" t="s">
        <v>3234</v>
      </c>
      <c r="G4037" t="s">
        <v>2158</v>
      </c>
      <c r="H4037" t="s">
        <v>711</v>
      </c>
      <c r="I4037" s="122">
        <v>45.43</v>
      </c>
      <c r="J4037" s="122">
        <v>3.0190000000000001</v>
      </c>
      <c r="K4037" s="122">
        <v>7.9669999999999996</v>
      </c>
      <c r="L4037" s="122">
        <v>7.7549999999999999</v>
      </c>
      <c r="M4037" s="122">
        <v>0.17100000000000001</v>
      </c>
      <c r="N4037" s="122">
        <v>12.208</v>
      </c>
      <c r="O4037" s="122">
        <v>22.62</v>
      </c>
      <c r="P4037" s="122">
        <v>0.69399999999999995</v>
      </c>
      <c r="R4037" s="122">
        <v>1.6E-2</v>
      </c>
      <c r="S4037" s="122">
        <v>73.726280372104327</v>
      </c>
      <c r="T4037" s="122">
        <v>99.88000000000001</v>
      </c>
    </row>
    <row r="4038" spans="1:20" x14ac:dyDescent="0.25">
      <c r="A4038" t="s">
        <v>3234</v>
      </c>
      <c r="B4038" t="s">
        <v>3339</v>
      </c>
      <c r="C4038" t="s">
        <v>179</v>
      </c>
      <c r="D4038" t="s">
        <v>2282</v>
      </c>
      <c r="E4038" t="s">
        <v>5452</v>
      </c>
      <c r="F4038" t="s">
        <v>3234</v>
      </c>
      <c r="G4038" t="s">
        <v>2158</v>
      </c>
      <c r="H4038" t="s">
        <v>712</v>
      </c>
      <c r="I4038" s="122">
        <v>41.49</v>
      </c>
      <c r="J4038" s="122">
        <v>4.8769999999999998</v>
      </c>
      <c r="K4038" s="122">
        <v>10.798999999999999</v>
      </c>
      <c r="L4038" s="122">
        <v>9.2420000000000009</v>
      </c>
      <c r="M4038" s="122">
        <v>0.17799999999999999</v>
      </c>
      <c r="N4038" s="122">
        <v>10.369</v>
      </c>
      <c r="O4038" s="122">
        <v>22.030999999999999</v>
      </c>
      <c r="P4038" s="122">
        <v>0.64</v>
      </c>
      <c r="R4038" s="122">
        <v>2.3E-2</v>
      </c>
      <c r="S4038" s="122">
        <v>66.665589994974709</v>
      </c>
      <c r="T4038" s="122">
        <v>99.648999999999987</v>
      </c>
    </row>
    <row r="4039" spans="1:20" x14ac:dyDescent="0.25">
      <c r="A4039" t="s">
        <v>3234</v>
      </c>
      <c r="B4039" t="s">
        <v>3339</v>
      </c>
      <c r="C4039" t="s">
        <v>179</v>
      </c>
      <c r="D4039" t="s">
        <v>2282</v>
      </c>
      <c r="E4039" t="s">
        <v>5452</v>
      </c>
      <c r="F4039" t="s">
        <v>3234</v>
      </c>
      <c r="G4039" t="s">
        <v>2158</v>
      </c>
      <c r="H4039" t="s">
        <v>713</v>
      </c>
      <c r="I4039" s="122">
        <v>45.136000000000003</v>
      </c>
      <c r="J4039" s="122">
        <v>3.1629999999999998</v>
      </c>
      <c r="K4039" s="122">
        <v>7.9459999999999997</v>
      </c>
      <c r="L4039" s="122">
        <v>7.6520000000000001</v>
      </c>
      <c r="M4039" s="122">
        <v>0.122</v>
      </c>
      <c r="N4039" s="122">
        <v>12.329000000000001</v>
      </c>
      <c r="O4039" s="122">
        <v>22.800999999999998</v>
      </c>
      <c r="P4039" s="122">
        <v>0.54700000000000004</v>
      </c>
      <c r="R4039" s="122">
        <v>0.21199999999999999</v>
      </c>
      <c r="S4039" s="122">
        <v>74.173840407173486</v>
      </c>
      <c r="T4039" s="122">
        <v>99.908000000000015</v>
      </c>
    </row>
    <row r="4040" spans="1:20" x14ac:dyDescent="0.25">
      <c r="A4040" t="s">
        <v>3234</v>
      </c>
      <c r="B4040" t="s">
        <v>3339</v>
      </c>
      <c r="C4040" t="s">
        <v>179</v>
      </c>
      <c r="D4040" t="s">
        <v>2282</v>
      </c>
      <c r="E4040" t="s">
        <v>5452</v>
      </c>
      <c r="F4040" t="s">
        <v>3234</v>
      </c>
      <c r="G4040" t="s">
        <v>2158</v>
      </c>
      <c r="H4040" t="s">
        <v>714</v>
      </c>
      <c r="I4040" s="122">
        <v>41.938000000000002</v>
      </c>
      <c r="J4040" s="122">
        <v>4.84</v>
      </c>
      <c r="K4040" s="122">
        <v>10.43</v>
      </c>
      <c r="L4040" s="122">
        <v>8.8719999999999999</v>
      </c>
      <c r="M4040" s="122">
        <v>0.13200000000000001</v>
      </c>
      <c r="N4040" s="122">
        <v>10.935</v>
      </c>
      <c r="O4040" s="122">
        <v>22.263000000000002</v>
      </c>
      <c r="P4040" s="122">
        <v>0.52700000000000002</v>
      </c>
      <c r="R4040" s="122">
        <v>1.7000000000000001E-2</v>
      </c>
      <c r="S4040" s="122">
        <v>68.720935044775999</v>
      </c>
      <c r="T4040" s="122">
        <v>99.954000000000022</v>
      </c>
    </row>
    <row r="4041" spans="1:20" x14ac:dyDescent="0.25">
      <c r="A4041" t="s">
        <v>3234</v>
      </c>
      <c r="B4041" t="s">
        <v>3339</v>
      </c>
      <c r="C4041" t="s">
        <v>179</v>
      </c>
      <c r="D4041" t="s">
        <v>2282</v>
      </c>
      <c r="E4041" t="s">
        <v>5452</v>
      </c>
      <c r="F4041" t="s">
        <v>3234</v>
      </c>
      <c r="G4041" t="s">
        <v>2158</v>
      </c>
      <c r="H4041" t="s">
        <v>715</v>
      </c>
      <c r="I4041" s="122">
        <v>47.744999999999997</v>
      </c>
      <c r="J4041" s="122">
        <v>2.5209999999999999</v>
      </c>
      <c r="K4041" s="122">
        <v>5.3810000000000002</v>
      </c>
      <c r="L4041" s="122">
        <v>7.907</v>
      </c>
      <c r="M4041" s="122">
        <v>0.20300000000000001</v>
      </c>
      <c r="N4041" s="122">
        <v>13.565</v>
      </c>
      <c r="O4041" s="122">
        <v>22.428000000000001</v>
      </c>
      <c r="P4041" s="122">
        <v>0.4</v>
      </c>
      <c r="R4041" s="122">
        <v>8.0000000000000002E-3</v>
      </c>
      <c r="S4041" s="122">
        <v>75.357687547997827</v>
      </c>
      <c r="T4041" s="122">
        <v>100.158</v>
      </c>
    </row>
    <row r="4042" spans="1:20" x14ac:dyDescent="0.25">
      <c r="A4042" t="s">
        <v>3234</v>
      </c>
      <c r="B4042" t="s">
        <v>3339</v>
      </c>
      <c r="C4042" t="s">
        <v>179</v>
      </c>
      <c r="D4042" t="s">
        <v>2282</v>
      </c>
      <c r="E4042" t="s">
        <v>5452</v>
      </c>
      <c r="F4042" t="s">
        <v>3234</v>
      </c>
      <c r="G4042" t="s">
        <v>2158</v>
      </c>
      <c r="H4042" t="s">
        <v>716</v>
      </c>
      <c r="I4042" s="122">
        <v>48.292000000000002</v>
      </c>
      <c r="J4042" s="122">
        <v>2.4529999999999998</v>
      </c>
      <c r="K4042" s="122">
        <v>4.9870000000000001</v>
      </c>
      <c r="L4042" s="122">
        <v>7.492</v>
      </c>
      <c r="M4042" s="122">
        <v>0.14799999999999999</v>
      </c>
      <c r="N4042" s="122">
        <v>13.723000000000001</v>
      </c>
      <c r="O4042" s="122">
        <v>22.466999999999999</v>
      </c>
      <c r="P4042" s="122">
        <v>0.39200000000000002</v>
      </c>
      <c r="R4042" s="122">
        <v>2.5000000000000001E-2</v>
      </c>
      <c r="S4042" s="122">
        <v>76.553595444563371</v>
      </c>
      <c r="T4042" s="122">
        <v>99.979000000000013</v>
      </c>
    </row>
    <row r="4043" spans="1:20" x14ac:dyDescent="0.25">
      <c r="A4043" t="s">
        <v>3234</v>
      </c>
      <c r="B4043" t="s">
        <v>3339</v>
      </c>
      <c r="C4043" t="s">
        <v>179</v>
      </c>
      <c r="D4043" t="s">
        <v>2282</v>
      </c>
      <c r="E4043" t="s">
        <v>5452</v>
      </c>
      <c r="F4043" t="s">
        <v>3234</v>
      </c>
      <c r="G4043" t="s">
        <v>2158</v>
      </c>
      <c r="H4043" t="s">
        <v>717</v>
      </c>
      <c r="I4043" s="122">
        <v>46.651000000000003</v>
      </c>
      <c r="J4043" s="122">
        <v>2.6160000000000001</v>
      </c>
      <c r="K4043" s="122">
        <v>6.9119999999999999</v>
      </c>
      <c r="L4043" s="122">
        <v>7.1449999999999996</v>
      </c>
      <c r="M4043" s="122">
        <v>0.129</v>
      </c>
      <c r="N4043" s="122">
        <v>12.926</v>
      </c>
      <c r="O4043" s="122">
        <v>23.196999999999999</v>
      </c>
      <c r="P4043" s="122">
        <v>0.52900000000000003</v>
      </c>
      <c r="R4043" s="122">
        <v>0.157</v>
      </c>
      <c r="S4043" s="122">
        <v>76.330123052103502</v>
      </c>
      <c r="T4043" s="122">
        <v>100.262</v>
      </c>
    </row>
    <row r="4044" spans="1:20" x14ac:dyDescent="0.25">
      <c r="A4044" t="s">
        <v>3234</v>
      </c>
      <c r="B4044" t="s">
        <v>3339</v>
      </c>
      <c r="C4044" t="s">
        <v>179</v>
      </c>
      <c r="D4044" t="s">
        <v>2282</v>
      </c>
      <c r="E4044" t="s">
        <v>5452</v>
      </c>
      <c r="F4044" t="s">
        <v>3234</v>
      </c>
      <c r="G4044" t="s">
        <v>2158</v>
      </c>
      <c r="H4044" t="s">
        <v>718</v>
      </c>
      <c r="I4044" s="122">
        <v>47.677999999999997</v>
      </c>
      <c r="J4044" s="122">
        <v>2.36</v>
      </c>
      <c r="K4044" s="122">
        <v>6.8579999999999997</v>
      </c>
      <c r="L4044" s="122">
        <v>7.5389999999999997</v>
      </c>
      <c r="M4044" s="122">
        <v>0.20100000000000001</v>
      </c>
      <c r="N4044" s="122">
        <v>12.87</v>
      </c>
      <c r="O4044" s="122">
        <v>22.486999999999998</v>
      </c>
      <c r="P4044" s="122">
        <v>0.67100000000000004</v>
      </c>
      <c r="R4044" s="122">
        <v>2.1000000000000001E-2</v>
      </c>
      <c r="S4044" s="122">
        <v>75.265930034005237</v>
      </c>
      <c r="T4044" s="122">
        <v>100.685</v>
      </c>
    </row>
    <row r="4045" spans="1:20" x14ac:dyDescent="0.25">
      <c r="A4045" t="s">
        <v>3234</v>
      </c>
      <c r="B4045" t="s">
        <v>3339</v>
      </c>
      <c r="C4045" t="s">
        <v>179</v>
      </c>
      <c r="D4045" t="s">
        <v>2282</v>
      </c>
      <c r="E4045" t="s">
        <v>5452</v>
      </c>
      <c r="F4045" t="s">
        <v>3234</v>
      </c>
      <c r="G4045" t="s">
        <v>2158</v>
      </c>
      <c r="H4045" t="s">
        <v>718</v>
      </c>
      <c r="I4045" s="122">
        <v>47.283999999999999</v>
      </c>
      <c r="J4045" s="122">
        <v>2.395</v>
      </c>
      <c r="K4045" s="122">
        <v>6.7690000000000001</v>
      </c>
      <c r="L4045" s="122">
        <v>7.45</v>
      </c>
      <c r="M4045" s="122">
        <v>0.17699999999999999</v>
      </c>
      <c r="N4045" s="122">
        <v>12.84</v>
      </c>
      <c r="O4045" s="122">
        <v>22.553000000000001</v>
      </c>
      <c r="P4045" s="122">
        <v>0.68200000000000005</v>
      </c>
      <c r="R4045" s="122">
        <v>2.5999999999999999E-2</v>
      </c>
      <c r="S4045" s="122">
        <v>75.443134598967887</v>
      </c>
      <c r="T4045" s="122">
        <v>100.176</v>
      </c>
    </row>
    <row r="4046" spans="1:20" x14ac:dyDescent="0.25">
      <c r="A4046" t="s">
        <v>3234</v>
      </c>
      <c r="B4046" t="s">
        <v>3339</v>
      </c>
      <c r="C4046" t="s">
        <v>179</v>
      </c>
      <c r="D4046" t="s">
        <v>2282</v>
      </c>
      <c r="E4046" t="s">
        <v>5452</v>
      </c>
      <c r="F4046" t="s">
        <v>3234</v>
      </c>
      <c r="G4046" t="s">
        <v>2158</v>
      </c>
      <c r="H4046" t="s">
        <v>718</v>
      </c>
      <c r="I4046" s="122">
        <v>47.44</v>
      </c>
      <c r="J4046" s="122">
        <v>2.3839999999999999</v>
      </c>
      <c r="K4046" s="122">
        <v>6.8529999999999998</v>
      </c>
      <c r="L4046" s="122">
        <v>7.56</v>
      </c>
      <c r="M4046" s="122">
        <v>0.161</v>
      </c>
      <c r="N4046" s="122">
        <v>12.728</v>
      </c>
      <c r="O4046" s="122">
        <v>22.722000000000001</v>
      </c>
      <c r="P4046" s="122">
        <v>0.64600000000000002</v>
      </c>
      <c r="R4046" s="122">
        <v>2.5000000000000001E-2</v>
      </c>
      <c r="S4046" s="122">
        <v>75.006698209903661</v>
      </c>
      <c r="T4046" s="122">
        <v>100.51900000000001</v>
      </c>
    </row>
    <row r="4047" spans="1:20" x14ac:dyDescent="0.25">
      <c r="A4047" t="s">
        <v>3234</v>
      </c>
      <c r="B4047" t="s">
        <v>3339</v>
      </c>
      <c r="C4047" t="s">
        <v>179</v>
      </c>
      <c r="D4047" t="s">
        <v>2282</v>
      </c>
      <c r="E4047" t="s">
        <v>5452</v>
      </c>
      <c r="F4047" t="s">
        <v>3234</v>
      </c>
      <c r="G4047" t="s">
        <v>2158</v>
      </c>
      <c r="H4047" t="s">
        <v>719</v>
      </c>
      <c r="I4047" s="122">
        <v>49.082999999999998</v>
      </c>
      <c r="J4047" s="122">
        <v>1.9690000000000001</v>
      </c>
      <c r="K4047" s="122">
        <v>5.0549999999999997</v>
      </c>
      <c r="L4047" s="122">
        <v>6.8</v>
      </c>
      <c r="M4047" s="122">
        <v>0.13600000000000001</v>
      </c>
      <c r="N4047" s="122">
        <v>14.138</v>
      </c>
      <c r="O4047" s="122">
        <v>22.734999999999999</v>
      </c>
      <c r="P4047" s="122">
        <v>0.47</v>
      </c>
      <c r="R4047" s="122">
        <v>0.14099999999999999</v>
      </c>
      <c r="S4047" s="122">
        <v>78.750981803081984</v>
      </c>
      <c r="T4047" s="122">
        <v>100.527</v>
      </c>
    </row>
    <row r="4048" spans="1:20" x14ac:dyDescent="0.25">
      <c r="A4048" t="s">
        <v>3234</v>
      </c>
      <c r="B4048" t="s">
        <v>3339</v>
      </c>
      <c r="C4048" t="s">
        <v>179</v>
      </c>
      <c r="D4048" t="s">
        <v>2282</v>
      </c>
      <c r="E4048" t="s">
        <v>5452</v>
      </c>
      <c r="F4048" t="s">
        <v>3234</v>
      </c>
      <c r="G4048" t="s">
        <v>2158</v>
      </c>
      <c r="H4048" t="s">
        <v>719</v>
      </c>
      <c r="I4048" s="122">
        <v>48.905999999999999</v>
      </c>
      <c r="J4048" s="122">
        <v>2.0939999999999999</v>
      </c>
      <c r="K4048" s="122">
        <v>5.423</v>
      </c>
      <c r="L4048" s="122">
        <v>6.6909999999999998</v>
      </c>
      <c r="M4048" s="122">
        <v>0.126</v>
      </c>
      <c r="N4048" s="122">
        <v>13.962</v>
      </c>
      <c r="O4048" s="122">
        <v>22.686</v>
      </c>
      <c r="P4048" s="122">
        <v>0.503</v>
      </c>
      <c r="R4048" s="122">
        <v>0.14299999999999999</v>
      </c>
      <c r="S4048" s="122">
        <v>78.811702519605419</v>
      </c>
      <c r="T4048" s="122">
        <v>100.53400000000001</v>
      </c>
    </row>
    <row r="4049" spans="1:20" x14ac:dyDescent="0.25">
      <c r="A4049" t="s">
        <v>3234</v>
      </c>
      <c r="B4049" t="s">
        <v>3339</v>
      </c>
      <c r="C4049" t="s">
        <v>179</v>
      </c>
      <c r="D4049" t="s">
        <v>2282</v>
      </c>
      <c r="E4049" t="s">
        <v>5452</v>
      </c>
      <c r="F4049" t="s">
        <v>3234</v>
      </c>
      <c r="G4049" t="s">
        <v>2158</v>
      </c>
      <c r="H4049" t="s">
        <v>719</v>
      </c>
      <c r="I4049" s="122">
        <v>49.11</v>
      </c>
      <c r="J4049" s="122">
        <v>1.9390000000000001</v>
      </c>
      <c r="K4049" s="122">
        <v>4.944</v>
      </c>
      <c r="L4049" s="122">
        <v>6.6950000000000003</v>
      </c>
      <c r="M4049" s="122">
        <v>0.128</v>
      </c>
      <c r="N4049" s="122">
        <v>14.004</v>
      </c>
      <c r="O4049" s="122">
        <v>22.928999999999998</v>
      </c>
      <c r="P4049" s="122">
        <v>0.44900000000000001</v>
      </c>
      <c r="R4049" s="122">
        <v>0.12</v>
      </c>
      <c r="S4049" s="122">
        <v>78.85185229056934</v>
      </c>
      <c r="T4049" s="122">
        <v>100.318</v>
      </c>
    </row>
    <row r="4050" spans="1:20" x14ac:dyDescent="0.25">
      <c r="A4050" t="s">
        <v>3234</v>
      </c>
      <c r="B4050" t="s">
        <v>3339</v>
      </c>
      <c r="C4050" t="s">
        <v>179</v>
      </c>
      <c r="D4050" t="s">
        <v>2282</v>
      </c>
      <c r="E4050" t="s">
        <v>5452</v>
      </c>
      <c r="F4050" t="s">
        <v>3234</v>
      </c>
      <c r="G4050" t="s">
        <v>2158</v>
      </c>
      <c r="H4050" t="s">
        <v>719</v>
      </c>
      <c r="I4050" s="122">
        <v>48.48</v>
      </c>
      <c r="J4050" s="122">
        <v>2.4929999999999999</v>
      </c>
      <c r="K4050" s="122">
        <v>5.1529999999999996</v>
      </c>
      <c r="L4050" s="122">
        <v>7.6619999999999999</v>
      </c>
      <c r="M4050" s="122">
        <v>0.19400000000000001</v>
      </c>
      <c r="N4050" s="122">
        <v>13.513</v>
      </c>
      <c r="O4050" s="122">
        <v>22.488</v>
      </c>
      <c r="P4050" s="122">
        <v>0.39500000000000002</v>
      </c>
      <c r="R4050" s="122">
        <v>0.02</v>
      </c>
      <c r="S4050" s="122">
        <v>75.867256097813026</v>
      </c>
      <c r="T4050" s="122">
        <v>100.398</v>
      </c>
    </row>
    <row r="4051" spans="1:20" x14ac:dyDescent="0.25">
      <c r="A4051" t="s">
        <v>3234</v>
      </c>
      <c r="B4051" t="s">
        <v>3339</v>
      </c>
      <c r="C4051" t="s">
        <v>179</v>
      </c>
      <c r="D4051" t="s">
        <v>2282</v>
      </c>
      <c r="E4051" t="s">
        <v>5452</v>
      </c>
      <c r="F4051" t="s">
        <v>3234</v>
      </c>
      <c r="G4051" t="s">
        <v>2158</v>
      </c>
      <c r="H4051" t="s">
        <v>720</v>
      </c>
      <c r="I4051" s="122">
        <v>48.448999999999998</v>
      </c>
      <c r="J4051" s="122">
        <v>1.9410000000000001</v>
      </c>
      <c r="K4051" s="122">
        <v>5.6920000000000002</v>
      </c>
      <c r="L4051" s="122">
        <v>7.87</v>
      </c>
      <c r="M4051" s="122">
        <v>0.28799999999999998</v>
      </c>
      <c r="N4051" s="122">
        <v>12.821999999999999</v>
      </c>
      <c r="O4051" s="122">
        <v>22.949000000000002</v>
      </c>
      <c r="P4051" s="122">
        <v>0.79800000000000004</v>
      </c>
      <c r="R4051" s="122">
        <v>0.105</v>
      </c>
      <c r="S4051" s="122">
        <v>74.386231794185946</v>
      </c>
      <c r="T4051" s="122">
        <v>100.914</v>
      </c>
    </row>
    <row r="4052" spans="1:20" x14ac:dyDescent="0.25">
      <c r="A4052" t="s">
        <v>3234</v>
      </c>
      <c r="B4052" t="s">
        <v>3339</v>
      </c>
      <c r="C4052" t="s">
        <v>179</v>
      </c>
      <c r="D4052" t="s">
        <v>2282</v>
      </c>
      <c r="E4052" t="s">
        <v>5452</v>
      </c>
      <c r="F4052" t="s">
        <v>3234</v>
      </c>
      <c r="G4052" t="s">
        <v>2158</v>
      </c>
      <c r="H4052" t="s">
        <v>721</v>
      </c>
      <c r="I4052" s="122">
        <v>46.231000000000002</v>
      </c>
      <c r="J4052" s="122">
        <v>2.3780000000000001</v>
      </c>
      <c r="K4052" s="122">
        <v>7.1319999999999997</v>
      </c>
      <c r="L4052" s="122">
        <v>9.3970000000000002</v>
      </c>
      <c r="M4052" s="122">
        <v>0.251</v>
      </c>
      <c r="N4052" s="122">
        <v>11.244</v>
      </c>
      <c r="O4052" s="122">
        <v>22.452000000000002</v>
      </c>
      <c r="P4052" s="122">
        <v>0.95599999999999996</v>
      </c>
      <c r="R4052" s="122">
        <v>3.4000000000000002E-2</v>
      </c>
      <c r="S4052" s="122">
        <v>68.080649965131968</v>
      </c>
      <c r="T4052" s="122">
        <v>100.075</v>
      </c>
    </row>
    <row r="4053" spans="1:20" x14ac:dyDescent="0.25">
      <c r="A4053" t="s">
        <v>3234</v>
      </c>
      <c r="B4053" t="s">
        <v>3339</v>
      </c>
      <c r="C4053" t="s">
        <v>179</v>
      </c>
      <c r="D4053" t="s">
        <v>2282</v>
      </c>
      <c r="E4053" t="s">
        <v>5452</v>
      </c>
      <c r="F4053" t="s">
        <v>3234</v>
      </c>
      <c r="G4053" t="s">
        <v>2158</v>
      </c>
      <c r="H4053" t="s">
        <v>722</v>
      </c>
      <c r="I4053" s="122">
        <v>48.948999999999998</v>
      </c>
      <c r="J4053" s="122">
        <v>1.9670000000000001</v>
      </c>
      <c r="K4053" s="122">
        <v>5.1550000000000002</v>
      </c>
      <c r="L4053" s="122">
        <v>6.1950000000000003</v>
      </c>
      <c r="M4053" s="122">
        <v>0.15</v>
      </c>
      <c r="N4053" s="122">
        <v>14.186</v>
      </c>
      <c r="O4053" s="122">
        <v>23.067</v>
      </c>
      <c r="P4053" s="122">
        <v>0.48499999999999999</v>
      </c>
      <c r="R4053" s="122">
        <v>0.30399999999999999</v>
      </c>
      <c r="S4053" s="122">
        <v>80.322113954680276</v>
      </c>
      <c r="T4053" s="122">
        <v>100.458</v>
      </c>
    </row>
    <row r="4054" spans="1:20" x14ac:dyDescent="0.25">
      <c r="A4054" t="s">
        <v>3234</v>
      </c>
      <c r="B4054" t="s">
        <v>3339</v>
      </c>
      <c r="C4054" t="s">
        <v>179</v>
      </c>
      <c r="D4054" t="s">
        <v>2282</v>
      </c>
      <c r="E4054" t="s">
        <v>5452</v>
      </c>
      <c r="F4054" t="s">
        <v>3234</v>
      </c>
      <c r="G4054" t="s">
        <v>2158</v>
      </c>
      <c r="H4054" t="s">
        <v>723</v>
      </c>
      <c r="I4054" s="122">
        <v>44.94</v>
      </c>
      <c r="J4054" s="122">
        <v>3.452</v>
      </c>
      <c r="K4054" s="122">
        <v>8.2720000000000002</v>
      </c>
      <c r="L4054" s="122">
        <v>7.8579999999999997</v>
      </c>
      <c r="M4054" s="122">
        <v>0.13800000000000001</v>
      </c>
      <c r="N4054" s="122">
        <v>12.286</v>
      </c>
      <c r="O4054" s="122">
        <v>22.664999999999999</v>
      </c>
      <c r="P4054" s="122">
        <v>0.57799999999999996</v>
      </c>
      <c r="R4054" s="122">
        <v>0.122</v>
      </c>
      <c r="S4054" s="122">
        <v>73.59385416474214</v>
      </c>
      <c r="T4054" s="122">
        <v>100.31100000000001</v>
      </c>
    </row>
    <row r="4055" spans="1:20" x14ac:dyDescent="0.25">
      <c r="A4055" t="s">
        <v>3234</v>
      </c>
      <c r="B4055" t="s">
        <v>3339</v>
      </c>
      <c r="C4055" t="s">
        <v>179</v>
      </c>
      <c r="D4055" t="s">
        <v>2282</v>
      </c>
      <c r="E4055" t="s">
        <v>5452</v>
      </c>
      <c r="F4055" t="s">
        <v>3234</v>
      </c>
      <c r="G4055" t="s">
        <v>2158</v>
      </c>
      <c r="H4055" t="s">
        <v>724</v>
      </c>
      <c r="I4055" s="122">
        <v>48.484000000000002</v>
      </c>
      <c r="J4055" s="122">
        <v>2.7629999999999999</v>
      </c>
      <c r="K4055" s="122">
        <v>4.4989999999999997</v>
      </c>
      <c r="L4055" s="122">
        <v>8.577</v>
      </c>
      <c r="M4055" s="122">
        <v>0.20599999999999999</v>
      </c>
      <c r="N4055" s="122">
        <v>13.074</v>
      </c>
      <c r="O4055" s="122">
        <v>22.216000000000001</v>
      </c>
      <c r="P4055" s="122">
        <v>0.65</v>
      </c>
      <c r="R4055" s="122">
        <v>7.0000000000000001E-3</v>
      </c>
      <c r="S4055" s="122">
        <v>73.097555719463571</v>
      </c>
      <c r="T4055" s="122">
        <v>100.476</v>
      </c>
    </row>
    <row r="4056" spans="1:20" x14ac:dyDescent="0.25">
      <c r="A4056" t="s">
        <v>3234</v>
      </c>
      <c r="B4056" t="s">
        <v>3339</v>
      </c>
      <c r="C4056" t="s">
        <v>179</v>
      </c>
      <c r="D4056" t="s">
        <v>2282</v>
      </c>
      <c r="E4056" t="s">
        <v>5452</v>
      </c>
      <c r="F4056" t="s">
        <v>3234</v>
      </c>
      <c r="G4056" t="s">
        <v>2158</v>
      </c>
      <c r="H4056" t="s">
        <v>725</v>
      </c>
      <c r="I4056" s="122">
        <v>48.396000000000001</v>
      </c>
      <c r="J4056" s="122">
        <v>2.5529999999999999</v>
      </c>
      <c r="K4056" s="122">
        <v>4.6989999999999998</v>
      </c>
      <c r="L4056" s="122">
        <v>8.0250000000000004</v>
      </c>
      <c r="M4056" s="122">
        <v>0.20499999999999999</v>
      </c>
      <c r="N4056" s="122">
        <v>13.257</v>
      </c>
      <c r="O4056" s="122">
        <v>22.53</v>
      </c>
      <c r="P4056" s="122">
        <v>0.50600000000000001</v>
      </c>
      <c r="R4056" s="122">
        <v>0</v>
      </c>
      <c r="S4056" s="122">
        <v>74.649407860097241</v>
      </c>
      <c r="T4056" s="122">
        <v>100.17100000000001</v>
      </c>
    </row>
    <row r="4057" spans="1:20" x14ac:dyDescent="0.25">
      <c r="A4057" t="s">
        <v>3234</v>
      </c>
      <c r="B4057" t="s">
        <v>3339</v>
      </c>
      <c r="C4057" t="s">
        <v>179</v>
      </c>
      <c r="D4057" t="s">
        <v>2282</v>
      </c>
      <c r="E4057" t="s">
        <v>5452</v>
      </c>
      <c r="F4057" t="s">
        <v>3234</v>
      </c>
      <c r="G4057" t="s">
        <v>2158</v>
      </c>
      <c r="H4057" t="s">
        <v>726</v>
      </c>
      <c r="I4057" s="122">
        <v>45.901000000000003</v>
      </c>
      <c r="J4057" s="122">
        <v>3.66</v>
      </c>
      <c r="K4057" s="122">
        <v>7.2309999999999999</v>
      </c>
      <c r="L4057" s="122">
        <v>8.2609999999999992</v>
      </c>
      <c r="M4057" s="122">
        <v>0.13800000000000001</v>
      </c>
      <c r="N4057" s="122">
        <v>12.028</v>
      </c>
      <c r="O4057" s="122">
        <v>22.407</v>
      </c>
      <c r="P4057" s="122">
        <v>0.625</v>
      </c>
      <c r="R4057" s="122">
        <v>0.01</v>
      </c>
      <c r="S4057" s="122">
        <v>72.186430605219698</v>
      </c>
      <c r="T4057" s="122">
        <v>100.261</v>
      </c>
    </row>
    <row r="4058" spans="1:20" x14ac:dyDescent="0.25">
      <c r="A4058" t="s">
        <v>3234</v>
      </c>
      <c r="B4058" t="s">
        <v>3339</v>
      </c>
      <c r="C4058" t="s">
        <v>179</v>
      </c>
      <c r="D4058" t="s">
        <v>2282</v>
      </c>
      <c r="E4058" t="s">
        <v>5452</v>
      </c>
      <c r="F4058" t="s">
        <v>3234</v>
      </c>
      <c r="G4058" t="s">
        <v>2158</v>
      </c>
      <c r="H4058" t="s">
        <v>727</v>
      </c>
      <c r="I4058" s="122">
        <v>47.725999999999999</v>
      </c>
      <c r="J4058" s="122">
        <v>2.677</v>
      </c>
      <c r="K4058" s="122">
        <v>5.4690000000000003</v>
      </c>
      <c r="L4058" s="122">
        <v>7.8979999999999997</v>
      </c>
      <c r="M4058" s="122">
        <v>0.19</v>
      </c>
      <c r="N4058" s="122">
        <v>13.611000000000001</v>
      </c>
      <c r="O4058" s="122">
        <v>22.425999999999998</v>
      </c>
      <c r="P4058" s="122">
        <v>0.47799999999999998</v>
      </c>
      <c r="R4058" s="122">
        <v>6.0000000000000001E-3</v>
      </c>
      <c r="S4058" s="122">
        <v>75.441605403498215</v>
      </c>
      <c r="T4058" s="122">
        <v>100.48099999999999</v>
      </c>
    </row>
    <row r="4059" spans="1:20" x14ac:dyDescent="0.25">
      <c r="A4059" t="s">
        <v>3234</v>
      </c>
      <c r="B4059" t="s">
        <v>3339</v>
      </c>
      <c r="C4059" t="s">
        <v>179</v>
      </c>
      <c r="D4059" t="s">
        <v>2282</v>
      </c>
      <c r="E4059" t="s">
        <v>5452</v>
      </c>
      <c r="F4059" t="s">
        <v>3234</v>
      </c>
      <c r="G4059" t="s">
        <v>2158</v>
      </c>
      <c r="H4059" t="s">
        <v>728</v>
      </c>
      <c r="I4059" s="122">
        <v>48.125</v>
      </c>
      <c r="J4059" s="122">
        <v>2.4590000000000001</v>
      </c>
      <c r="K4059" s="122">
        <v>4.5990000000000002</v>
      </c>
      <c r="L4059" s="122">
        <v>7.6429999999999998</v>
      </c>
      <c r="M4059" s="122">
        <v>0.18</v>
      </c>
      <c r="N4059" s="122">
        <v>13.366</v>
      </c>
      <c r="O4059" s="122">
        <v>22.219000000000001</v>
      </c>
      <c r="P4059" s="122">
        <v>0.48099999999999998</v>
      </c>
      <c r="R4059" s="122">
        <v>1.2999999999999999E-2</v>
      </c>
      <c r="S4059" s="122">
        <v>75.71211333599237</v>
      </c>
      <c r="T4059" s="122">
        <v>99.085000000000008</v>
      </c>
    </row>
    <row r="4060" spans="1:20" x14ac:dyDescent="0.25">
      <c r="A4060" t="s">
        <v>3234</v>
      </c>
      <c r="B4060" t="s">
        <v>3339</v>
      </c>
      <c r="C4060" t="s">
        <v>179</v>
      </c>
      <c r="D4060" t="s">
        <v>2282</v>
      </c>
      <c r="E4060" t="s">
        <v>5452</v>
      </c>
      <c r="F4060" t="s">
        <v>3234</v>
      </c>
      <c r="G4060" t="s">
        <v>2158</v>
      </c>
      <c r="H4060" t="s">
        <v>729</v>
      </c>
      <c r="I4060" s="122">
        <v>47.85</v>
      </c>
      <c r="J4060" s="122">
        <v>2.0720000000000001</v>
      </c>
      <c r="K4060" s="122">
        <v>6.2149999999999999</v>
      </c>
      <c r="L4060" s="122">
        <v>9.2200000000000006</v>
      </c>
      <c r="M4060" s="122">
        <v>0.30599999999999999</v>
      </c>
      <c r="N4060" s="122">
        <v>11.457000000000001</v>
      </c>
      <c r="O4060" s="122">
        <v>22.55</v>
      </c>
      <c r="P4060" s="122">
        <v>1.0489999999999999</v>
      </c>
      <c r="R4060" s="122">
        <v>6.9000000000000006E-2</v>
      </c>
      <c r="S4060" s="122">
        <v>68.896013372723473</v>
      </c>
      <c r="T4060" s="122">
        <v>100.788</v>
      </c>
    </row>
    <row r="4061" spans="1:20" x14ac:dyDescent="0.25">
      <c r="A4061" t="s">
        <v>3234</v>
      </c>
      <c r="B4061" t="s">
        <v>3339</v>
      </c>
      <c r="C4061" t="s">
        <v>179</v>
      </c>
      <c r="D4061" t="s">
        <v>2282</v>
      </c>
      <c r="E4061" t="s">
        <v>5452</v>
      </c>
      <c r="F4061" t="s">
        <v>3234</v>
      </c>
      <c r="G4061" t="s">
        <v>2158</v>
      </c>
      <c r="H4061" t="s">
        <v>730</v>
      </c>
      <c r="I4061" s="122">
        <v>48.36</v>
      </c>
      <c r="J4061" s="122">
        <v>2.04</v>
      </c>
      <c r="K4061" s="122">
        <v>5.56</v>
      </c>
      <c r="L4061" s="122">
        <v>7.0209999999999999</v>
      </c>
      <c r="M4061" s="122">
        <v>0.159</v>
      </c>
      <c r="N4061" s="122">
        <v>13.814</v>
      </c>
      <c r="O4061" s="122">
        <v>22.716000000000001</v>
      </c>
      <c r="P4061" s="122">
        <v>0.54100000000000004</v>
      </c>
      <c r="R4061" s="122">
        <v>8.6999999999999994E-2</v>
      </c>
      <c r="S4061" s="122">
        <v>77.813196634648577</v>
      </c>
      <c r="T4061" s="122">
        <v>100.298</v>
      </c>
    </row>
    <row r="4062" spans="1:20" x14ac:dyDescent="0.25">
      <c r="A4062" t="s">
        <v>3234</v>
      </c>
      <c r="B4062" t="s">
        <v>3339</v>
      </c>
      <c r="C4062" t="s">
        <v>179</v>
      </c>
      <c r="D4062" t="s">
        <v>2282</v>
      </c>
      <c r="E4062" t="s">
        <v>5452</v>
      </c>
      <c r="F4062" t="s">
        <v>3234</v>
      </c>
      <c r="G4062" t="s">
        <v>2158</v>
      </c>
      <c r="H4062" t="s">
        <v>731</v>
      </c>
      <c r="I4062" s="122">
        <v>47.798000000000002</v>
      </c>
      <c r="J4062" s="122">
        <v>2.2280000000000002</v>
      </c>
      <c r="K4062" s="122">
        <v>6.0970000000000004</v>
      </c>
      <c r="L4062" s="122">
        <v>8.5220000000000002</v>
      </c>
      <c r="M4062" s="122">
        <v>0.26600000000000001</v>
      </c>
      <c r="N4062" s="122">
        <v>11.943</v>
      </c>
      <c r="O4062" s="122">
        <v>22.646000000000001</v>
      </c>
      <c r="P4062" s="122">
        <v>0.96</v>
      </c>
      <c r="R4062" s="122">
        <v>4.0000000000000001E-3</v>
      </c>
      <c r="S4062" s="122">
        <v>71.413058766887133</v>
      </c>
      <c r="T4062" s="122">
        <v>100.464</v>
      </c>
    </row>
    <row r="4063" spans="1:20" x14ac:dyDescent="0.25">
      <c r="A4063" t="s">
        <v>3234</v>
      </c>
      <c r="B4063" t="s">
        <v>3339</v>
      </c>
      <c r="C4063" t="s">
        <v>179</v>
      </c>
      <c r="D4063" t="s">
        <v>2282</v>
      </c>
      <c r="E4063" t="s">
        <v>5452</v>
      </c>
      <c r="F4063" t="s">
        <v>3234</v>
      </c>
      <c r="G4063" t="s">
        <v>2158</v>
      </c>
      <c r="H4063" t="s">
        <v>732</v>
      </c>
      <c r="I4063" s="122">
        <v>48.765999999999998</v>
      </c>
      <c r="J4063" s="122">
        <v>2.1629999999999998</v>
      </c>
      <c r="K4063" s="122">
        <v>4.8600000000000003</v>
      </c>
      <c r="L4063" s="122">
        <v>6.835</v>
      </c>
      <c r="M4063" s="122">
        <v>0.17499999999999999</v>
      </c>
      <c r="N4063" s="122">
        <v>14.164999999999999</v>
      </c>
      <c r="O4063" s="122">
        <v>22.776</v>
      </c>
      <c r="P4063" s="122">
        <v>0.41799999999999998</v>
      </c>
      <c r="R4063" s="122">
        <v>6.7000000000000004E-2</v>
      </c>
      <c r="S4063" s="122">
        <v>78.69694959343002</v>
      </c>
      <c r="T4063" s="122">
        <v>100.22499999999999</v>
      </c>
    </row>
    <row r="4064" spans="1:20" x14ac:dyDescent="0.25">
      <c r="A4064" t="s">
        <v>3234</v>
      </c>
      <c r="B4064" t="s">
        <v>3339</v>
      </c>
      <c r="C4064" t="s">
        <v>179</v>
      </c>
      <c r="D4064" t="s">
        <v>2282</v>
      </c>
      <c r="E4064" t="s">
        <v>5452</v>
      </c>
      <c r="F4064" t="s">
        <v>3234</v>
      </c>
      <c r="G4064" t="s">
        <v>2158</v>
      </c>
      <c r="H4064" t="s">
        <v>733</v>
      </c>
      <c r="I4064" s="122">
        <v>48.932000000000002</v>
      </c>
      <c r="J4064" s="122">
        <v>2.048</v>
      </c>
      <c r="K4064" s="122">
        <v>4.859</v>
      </c>
      <c r="L4064" s="122">
        <v>7.0949999999999998</v>
      </c>
      <c r="M4064" s="122">
        <v>0.14599999999999999</v>
      </c>
      <c r="N4064" s="122">
        <v>14.148</v>
      </c>
      <c r="O4064" s="122">
        <v>22.718</v>
      </c>
      <c r="P4064" s="122">
        <v>0.40600000000000003</v>
      </c>
      <c r="R4064" s="122">
        <v>1.4E-2</v>
      </c>
      <c r="S4064" s="122">
        <v>78.043778932883754</v>
      </c>
      <c r="T4064" s="122">
        <v>100.366</v>
      </c>
    </row>
    <row r="4065" spans="1:20" x14ac:dyDescent="0.25">
      <c r="A4065" t="s">
        <v>3234</v>
      </c>
      <c r="B4065" t="s">
        <v>3339</v>
      </c>
      <c r="C4065" t="s">
        <v>179</v>
      </c>
      <c r="D4065" t="s">
        <v>2282</v>
      </c>
      <c r="E4065" t="s">
        <v>5452</v>
      </c>
      <c r="F4065" t="s">
        <v>3234</v>
      </c>
      <c r="G4065" t="s">
        <v>2158</v>
      </c>
      <c r="H4065" t="s">
        <v>734</v>
      </c>
      <c r="I4065" s="122">
        <v>48.331000000000003</v>
      </c>
      <c r="J4065" s="122">
        <v>2.5819999999999999</v>
      </c>
      <c r="K4065" s="122">
        <v>5.2149999999999999</v>
      </c>
      <c r="L4065" s="122">
        <v>7.907</v>
      </c>
      <c r="M4065" s="122">
        <v>0.188</v>
      </c>
      <c r="N4065" s="122">
        <v>13.486000000000001</v>
      </c>
      <c r="O4065" s="122">
        <v>22.073</v>
      </c>
      <c r="P4065" s="122">
        <v>0.45500000000000002</v>
      </c>
      <c r="R4065" s="122">
        <v>1.0999999999999999E-2</v>
      </c>
      <c r="S4065" s="122">
        <v>75.249063372129825</v>
      </c>
      <c r="T4065" s="122">
        <v>100.248</v>
      </c>
    </row>
    <row r="4066" spans="1:20" x14ac:dyDescent="0.25">
      <c r="A4066" t="s">
        <v>3234</v>
      </c>
      <c r="B4066" t="s">
        <v>3339</v>
      </c>
      <c r="C4066" t="s">
        <v>179</v>
      </c>
      <c r="D4066" t="s">
        <v>2282</v>
      </c>
      <c r="E4066" t="s">
        <v>5452</v>
      </c>
      <c r="F4066" t="s">
        <v>3234</v>
      </c>
      <c r="G4066" t="s">
        <v>2158</v>
      </c>
      <c r="H4066" t="s">
        <v>735</v>
      </c>
      <c r="I4066" s="122">
        <v>44.868000000000002</v>
      </c>
      <c r="J4066" s="122">
        <v>3.544</v>
      </c>
      <c r="K4066" s="122">
        <v>8.4619999999999997</v>
      </c>
      <c r="L4066" s="122">
        <v>8.4130000000000003</v>
      </c>
      <c r="M4066" s="122">
        <v>0.14299999999999999</v>
      </c>
      <c r="N4066" s="122">
        <v>11.925000000000001</v>
      </c>
      <c r="O4066" s="122">
        <v>22.207999999999998</v>
      </c>
      <c r="P4066" s="122">
        <v>0.59899999999999998</v>
      </c>
      <c r="R4066" s="122">
        <v>1.0999999999999999E-2</v>
      </c>
      <c r="S4066" s="122">
        <v>71.644499825236835</v>
      </c>
      <c r="T4066" s="122">
        <v>100.173</v>
      </c>
    </row>
    <row r="4067" spans="1:20" x14ac:dyDescent="0.25">
      <c r="A4067" t="s">
        <v>3234</v>
      </c>
      <c r="B4067" t="s">
        <v>3339</v>
      </c>
      <c r="C4067" t="s">
        <v>179</v>
      </c>
      <c r="D4067" t="s">
        <v>2282</v>
      </c>
      <c r="E4067" t="s">
        <v>5452</v>
      </c>
      <c r="F4067" t="s">
        <v>3234</v>
      </c>
      <c r="G4067" t="s">
        <v>2158</v>
      </c>
      <c r="H4067" t="s">
        <v>736</v>
      </c>
      <c r="I4067" s="122">
        <v>48.704999999999998</v>
      </c>
      <c r="J4067" s="122">
        <v>2.198</v>
      </c>
      <c r="K4067" s="122">
        <v>4.7279999999999998</v>
      </c>
      <c r="L4067" s="122">
        <v>7.2839999999999998</v>
      </c>
      <c r="M4067" s="122">
        <v>0.13600000000000001</v>
      </c>
      <c r="N4067" s="122">
        <v>14.196999999999999</v>
      </c>
      <c r="O4067" s="122">
        <v>22.67</v>
      </c>
      <c r="P4067" s="122">
        <v>0.42699999999999999</v>
      </c>
      <c r="R4067" s="122">
        <v>0</v>
      </c>
      <c r="S4067" s="122">
        <v>77.650030229884862</v>
      </c>
      <c r="T4067" s="122">
        <v>100.345</v>
      </c>
    </row>
    <row r="4068" spans="1:20" x14ac:dyDescent="0.25">
      <c r="A4068" t="s">
        <v>3234</v>
      </c>
      <c r="B4068" t="s">
        <v>3339</v>
      </c>
      <c r="C4068" t="s">
        <v>179</v>
      </c>
      <c r="D4068" t="s">
        <v>2282</v>
      </c>
      <c r="E4068" t="s">
        <v>5452</v>
      </c>
      <c r="F4068" t="s">
        <v>3234</v>
      </c>
      <c r="G4068" t="s">
        <v>2158</v>
      </c>
      <c r="H4068" t="s">
        <v>737</v>
      </c>
      <c r="I4068" s="122">
        <v>47.78</v>
      </c>
      <c r="J4068" s="122">
        <v>2.6840000000000002</v>
      </c>
      <c r="K4068" s="122">
        <v>5.6159999999999997</v>
      </c>
      <c r="L4068" s="122">
        <v>7.8739999999999997</v>
      </c>
      <c r="M4068" s="122">
        <v>0.17799999999999999</v>
      </c>
      <c r="N4068" s="122">
        <v>13.481999999999999</v>
      </c>
      <c r="O4068" s="122">
        <v>22.271999999999998</v>
      </c>
      <c r="P4068" s="122">
        <v>0.44600000000000001</v>
      </c>
      <c r="R4068" s="122">
        <v>3.0000000000000001E-3</v>
      </c>
      <c r="S4068" s="122">
        <v>75.321361110797923</v>
      </c>
      <c r="T4068" s="122">
        <v>100.33499999999999</v>
      </c>
    </row>
    <row r="4069" spans="1:20" x14ac:dyDescent="0.25">
      <c r="A4069" t="s">
        <v>3234</v>
      </c>
      <c r="B4069" t="s">
        <v>3339</v>
      </c>
      <c r="C4069" t="s">
        <v>179</v>
      </c>
      <c r="D4069" t="s">
        <v>2282</v>
      </c>
      <c r="E4069" t="s">
        <v>5452</v>
      </c>
      <c r="F4069" t="s">
        <v>3234</v>
      </c>
      <c r="G4069" t="s">
        <v>2158</v>
      </c>
      <c r="H4069" t="s">
        <v>738</v>
      </c>
      <c r="I4069" s="122">
        <v>48.76</v>
      </c>
      <c r="J4069" s="122">
        <v>2.2589999999999999</v>
      </c>
      <c r="K4069" s="122">
        <v>5.22</v>
      </c>
      <c r="L4069" s="122">
        <v>7.0060000000000002</v>
      </c>
      <c r="M4069" s="122">
        <v>0.186</v>
      </c>
      <c r="N4069" s="122">
        <v>13.958</v>
      </c>
      <c r="O4069" s="122">
        <v>22.803999999999998</v>
      </c>
      <c r="P4069" s="122">
        <v>0.45800000000000002</v>
      </c>
      <c r="R4069" s="122">
        <v>2E-3</v>
      </c>
      <c r="S4069" s="122">
        <v>78.028403441824324</v>
      </c>
      <c r="T4069" s="122">
        <v>100.65300000000001</v>
      </c>
    </row>
    <row r="4070" spans="1:20" x14ac:dyDescent="0.25">
      <c r="A4070" t="s">
        <v>3234</v>
      </c>
      <c r="B4070" t="s">
        <v>3339</v>
      </c>
      <c r="C4070" t="s">
        <v>179</v>
      </c>
      <c r="D4070" t="s">
        <v>2282</v>
      </c>
      <c r="E4070" t="s">
        <v>5452</v>
      </c>
      <c r="F4070" t="s">
        <v>3234</v>
      </c>
      <c r="G4070" t="s">
        <v>2158</v>
      </c>
      <c r="H4070" t="s">
        <v>739</v>
      </c>
      <c r="I4070" s="122">
        <v>44.878999999999998</v>
      </c>
      <c r="J4070" s="122">
        <v>3.585</v>
      </c>
      <c r="K4070" s="122">
        <v>8.5250000000000004</v>
      </c>
      <c r="L4070" s="122">
        <v>8.3770000000000007</v>
      </c>
      <c r="M4070" s="122">
        <v>0.154</v>
      </c>
      <c r="N4070" s="122">
        <v>11.555999999999999</v>
      </c>
      <c r="O4070" s="122">
        <v>22.266999999999999</v>
      </c>
      <c r="P4070" s="122">
        <v>0.628</v>
      </c>
      <c r="R4070" s="122">
        <v>6.0000000000000001E-3</v>
      </c>
      <c r="S4070" s="122">
        <v>71.089840949278496</v>
      </c>
      <c r="T4070" s="122">
        <v>99.97699999999999</v>
      </c>
    </row>
    <row r="4071" spans="1:20" x14ac:dyDescent="0.25">
      <c r="A4071" t="s">
        <v>3234</v>
      </c>
      <c r="B4071" t="s">
        <v>3339</v>
      </c>
      <c r="C4071" t="s">
        <v>179</v>
      </c>
      <c r="D4071" t="s">
        <v>2282</v>
      </c>
      <c r="E4071" t="s">
        <v>5452</v>
      </c>
      <c r="F4071" t="s">
        <v>3234</v>
      </c>
      <c r="G4071" t="s">
        <v>2158</v>
      </c>
      <c r="H4071" t="s">
        <v>739</v>
      </c>
      <c r="I4071" s="122">
        <v>46.893000000000001</v>
      </c>
      <c r="J4071" s="122">
        <v>2.6280000000000001</v>
      </c>
      <c r="K4071" s="122">
        <v>7.0090000000000003</v>
      </c>
      <c r="L4071" s="122">
        <v>6.9340000000000002</v>
      </c>
      <c r="M4071" s="122">
        <v>0.13400000000000001</v>
      </c>
      <c r="N4071" s="122">
        <v>13.148999999999999</v>
      </c>
      <c r="O4071" s="122">
        <v>22.777000000000001</v>
      </c>
      <c r="P4071" s="122">
        <v>0.51500000000000001</v>
      </c>
      <c r="R4071" s="122">
        <v>6.3E-2</v>
      </c>
      <c r="S4071" s="122">
        <v>77.170176187635931</v>
      </c>
      <c r="T4071" s="122">
        <v>100.102</v>
      </c>
    </row>
    <row r="4072" spans="1:20" x14ac:dyDescent="0.25">
      <c r="A4072" t="s">
        <v>3234</v>
      </c>
      <c r="B4072" t="s">
        <v>3339</v>
      </c>
      <c r="C4072" t="s">
        <v>179</v>
      </c>
      <c r="D4072" t="s">
        <v>2282</v>
      </c>
      <c r="E4072" t="s">
        <v>5452</v>
      </c>
      <c r="F4072" t="s">
        <v>3234</v>
      </c>
      <c r="G4072" t="s">
        <v>2158</v>
      </c>
      <c r="H4072" t="s">
        <v>739</v>
      </c>
      <c r="I4072" s="122">
        <v>48.12</v>
      </c>
      <c r="J4072" s="122">
        <v>2.298</v>
      </c>
      <c r="K4072" s="122">
        <v>6.1059999999999999</v>
      </c>
      <c r="L4072" s="122">
        <v>6.8609999999999998</v>
      </c>
      <c r="M4072" s="122">
        <v>0.189</v>
      </c>
      <c r="N4072" s="122">
        <v>13.628</v>
      </c>
      <c r="O4072" s="122">
        <v>22.419</v>
      </c>
      <c r="P4072" s="122">
        <v>0.60899999999999999</v>
      </c>
      <c r="R4072" s="122">
        <v>9.5000000000000001E-2</v>
      </c>
      <c r="S4072" s="122">
        <v>77.976711564280933</v>
      </c>
      <c r="T4072" s="122">
        <v>100.325</v>
      </c>
    </row>
    <row r="4073" spans="1:20" x14ac:dyDescent="0.25">
      <c r="A4073" t="s">
        <v>3234</v>
      </c>
      <c r="B4073" t="s">
        <v>3339</v>
      </c>
      <c r="C4073" t="s">
        <v>179</v>
      </c>
      <c r="D4073" t="s">
        <v>2282</v>
      </c>
      <c r="E4073" t="s">
        <v>5452</v>
      </c>
      <c r="F4073" t="s">
        <v>3234</v>
      </c>
      <c r="G4073" t="s">
        <v>2158</v>
      </c>
      <c r="H4073" t="s">
        <v>739</v>
      </c>
      <c r="I4073" s="122">
        <v>48.393000000000001</v>
      </c>
      <c r="J4073" s="122">
        <v>2.1749999999999998</v>
      </c>
      <c r="K4073" s="122">
        <v>5.0209999999999999</v>
      </c>
      <c r="L4073" s="122">
        <v>7.3159999999999998</v>
      </c>
      <c r="M4073" s="122">
        <v>0.13800000000000001</v>
      </c>
      <c r="N4073" s="122">
        <v>13.941000000000001</v>
      </c>
      <c r="O4073" s="122">
        <v>22.75</v>
      </c>
      <c r="P4073" s="122">
        <v>0.44800000000000001</v>
      </c>
      <c r="R4073" s="122">
        <v>3.1E-2</v>
      </c>
      <c r="S4073" s="122">
        <v>77.255712843354146</v>
      </c>
      <c r="T4073" s="122">
        <v>100.21299999999999</v>
      </c>
    </row>
    <row r="4074" spans="1:20" x14ac:dyDescent="0.25">
      <c r="A4074" t="s">
        <v>3234</v>
      </c>
      <c r="B4074" t="s">
        <v>3339</v>
      </c>
      <c r="C4074" t="s">
        <v>179</v>
      </c>
      <c r="D4074" t="s">
        <v>2282</v>
      </c>
      <c r="E4074" t="s">
        <v>5452</v>
      </c>
      <c r="F4074" t="s">
        <v>3234</v>
      </c>
      <c r="G4074" t="s">
        <v>2158</v>
      </c>
      <c r="H4074" t="s">
        <v>739</v>
      </c>
      <c r="I4074" s="122">
        <v>48.195999999999998</v>
      </c>
      <c r="J4074" s="122">
        <v>2.2879999999999998</v>
      </c>
      <c r="K4074" s="122">
        <v>5.0049999999999999</v>
      </c>
      <c r="L4074" s="122">
        <v>7.3</v>
      </c>
      <c r="M4074" s="122">
        <v>0.108</v>
      </c>
      <c r="N4074" s="122">
        <v>13.925000000000001</v>
      </c>
      <c r="O4074" s="122">
        <v>22.596</v>
      </c>
      <c r="P4074" s="122">
        <v>0.438</v>
      </c>
      <c r="R4074" s="122">
        <v>2.5000000000000001E-2</v>
      </c>
      <c r="S4074" s="122">
        <v>77.273999852716926</v>
      </c>
      <c r="T4074" s="122">
        <v>99.881</v>
      </c>
    </row>
    <row r="4075" spans="1:20" x14ac:dyDescent="0.25">
      <c r="A4075" t="s">
        <v>3234</v>
      </c>
      <c r="B4075" t="s">
        <v>3339</v>
      </c>
      <c r="C4075" t="s">
        <v>179</v>
      </c>
      <c r="D4075" t="s">
        <v>2282</v>
      </c>
      <c r="E4075" t="s">
        <v>5452</v>
      </c>
      <c r="F4075" t="s">
        <v>3234</v>
      </c>
      <c r="G4075" t="s">
        <v>2158</v>
      </c>
      <c r="H4075" t="s">
        <v>739</v>
      </c>
      <c r="I4075" s="122">
        <v>46.966000000000001</v>
      </c>
      <c r="J4075" s="122">
        <v>2.6960000000000002</v>
      </c>
      <c r="K4075" s="122">
        <v>5.4080000000000004</v>
      </c>
      <c r="L4075" s="122">
        <v>7.8949999999999996</v>
      </c>
      <c r="M4075" s="122">
        <v>0.16800000000000001</v>
      </c>
      <c r="N4075" s="122">
        <v>13.702999999999999</v>
      </c>
      <c r="O4075" s="122">
        <v>22.567</v>
      </c>
      <c r="P4075" s="122">
        <v>0.44</v>
      </c>
      <c r="R4075" s="122">
        <v>1.7000000000000001E-2</v>
      </c>
      <c r="S4075" s="122">
        <v>75.573214104809963</v>
      </c>
      <c r="T4075" s="122">
        <v>99.859999999999985</v>
      </c>
    </row>
    <row r="4076" spans="1:20" x14ac:dyDescent="0.25">
      <c r="A4076" t="s">
        <v>3234</v>
      </c>
      <c r="B4076" t="s">
        <v>3339</v>
      </c>
      <c r="C4076" t="s">
        <v>179</v>
      </c>
      <c r="D4076" t="s">
        <v>2282</v>
      </c>
      <c r="E4076" t="s">
        <v>5452</v>
      </c>
      <c r="F4076" t="s">
        <v>3234</v>
      </c>
      <c r="G4076" t="s">
        <v>2158</v>
      </c>
      <c r="H4076" t="s">
        <v>740</v>
      </c>
      <c r="I4076" s="122">
        <v>47.015999999999998</v>
      </c>
      <c r="J4076" s="122">
        <v>2.9489999999999998</v>
      </c>
      <c r="K4076" s="122">
        <v>7.5709999999999997</v>
      </c>
      <c r="L4076" s="122">
        <v>7.5640000000000001</v>
      </c>
      <c r="M4076" s="122">
        <v>0.21099999999999999</v>
      </c>
      <c r="N4076" s="122">
        <v>12.409000000000001</v>
      </c>
      <c r="O4076" s="122">
        <v>22.603999999999999</v>
      </c>
      <c r="P4076" s="122">
        <v>0.81100000000000005</v>
      </c>
      <c r="R4076" s="122">
        <v>6.6000000000000003E-2</v>
      </c>
      <c r="S4076" s="122">
        <v>74.517808901507962</v>
      </c>
      <c r="T4076" s="122">
        <v>101.20099999999999</v>
      </c>
    </row>
    <row r="4077" spans="1:20" x14ac:dyDescent="0.25">
      <c r="A4077" t="s">
        <v>3234</v>
      </c>
      <c r="B4077" t="s">
        <v>3339</v>
      </c>
      <c r="C4077" t="s">
        <v>179</v>
      </c>
      <c r="D4077" t="s">
        <v>2282</v>
      </c>
      <c r="E4077" t="s">
        <v>5452</v>
      </c>
      <c r="F4077" t="s">
        <v>3234</v>
      </c>
      <c r="G4077" t="s">
        <v>2158</v>
      </c>
      <c r="H4077" t="s">
        <v>741</v>
      </c>
      <c r="I4077" s="122">
        <v>46.488</v>
      </c>
      <c r="J4077" s="122">
        <v>2.948</v>
      </c>
      <c r="K4077" s="122">
        <v>7.157</v>
      </c>
      <c r="L4077" s="122">
        <v>7.085</v>
      </c>
      <c r="M4077" s="122">
        <v>0.13</v>
      </c>
      <c r="N4077" s="122">
        <v>12.913</v>
      </c>
      <c r="O4077" s="122">
        <v>22.721</v>
      </c>
      <c r="P4077" s="122">
        <v>0.65700000000000003</v>
      </c>
      <c r="R4077" s="122">
        <v>1.4E-2</v>
      </c>
      <c r="S4077" s="122">
        <v>76.464040714367187</v>
      </c>
      <c r="T4077" s="122">
        <v>100.113</v>
      </c>
    </row>
    <row r="4078" spans="1:20" x14ac:dyDescent="0.25">
      <c r="A4078" t="s">
        <v>3234</v>
      </c>
      <c r="B4078" t="s">
        <v>3339</v>
      </c>
      <c r="C4078" t="s">
        <v>179</v>
      </c>
      <c r="D4078" t="s">
        <v>2282</v>
      </c>
      <c r="E4078" t="s">
        <v>5452</v>
      </c>
      <c r="F4078" t="s">
        <v>3234</v>
      </c>
      <c r="G4078" t="s">
        <v>2158</v>
      </c>
      <c r="H4078" t="s">
        <v>742</v>
      </c>
      <c r="I4078" s="122">
        <v>46.131999999999998</v>
      </c>
      <c r="J4078" s="122">
        <v>3.39</v>
      </c>
      <c r="K4078" s="122">
        <v>7.7510000000000003</v>
      </c>
      <c r="L4078" s="122">
        <v>6.7190000000000003</v>
      </c>
      <c r="M4078" s="122">
        <v>0.16700000000000001</v>
      </c>
      <c r="N4078" s="122">
        <v>12.817</v>
      </c>
      <c r="O4078" s="122">
        <v>23.096</v>
      </c>
      <c r="P4078" s="122">
        <v>0.65800000000000003</v>
      </c>
      <c r="R4078" s="122">
        <v>7.0000000000000001E-3</v>
      </c>
      <c r="S4078" s="122">
        <v>77.274379932104068</v>
      </c>
      <c r="T4078" s="122">
        <v>100.73699999999999</v>
      </c>
    </row>
    <row r="4079" spans="1:20" x14ac:dyDescent="0.25">
      <c r="A4079" t="s">
        <v>3234</v>
      </c>
      <c r="B4079" t="s">
        <v>3339</v>
      </c>
      <c r="C4079" t="s">
        <v>179</v>
      </c>
      <c r="D4079" t="s">
        <v>2282</v>
      </c>
      <c r="E4079" t="s">
        <v>5452</v>
      </c>
      <c r="F4079" t="s">
        <v>3234</v>
      </c>
      <c r="G4079" t="s">
        <v>2158</v>
      </c>
      <c r="H4079" t="s">
        <v>743</v>
      </c>
      <c r="I4079" s="122">
        <v>47.228000000000002</v>
      </c>
      <c r="J4079" s="122">
        <v>2.278</v>
      </c>
      <c r="K4079" s="122">
        <v>6.5259999999999998</v>
      </c>
      <c r="L4079" s="122">
        <v>8.298</v>
      </c>
      <c r="M4079" s="122">
        <v>0.22900000000000001</v>
      </c>
      <c r="N4079" s="122">
        <v>12.241</v>
      </c>
      <c r="O4079" s="122">
        <v>22.274000000000001</v>
      </c>
      <c r="P4079" s="122">
        <v>0.95299999999999996</v>
      </c>
      <c r="R4079" s="122">
        <v>3.5999999999999997E-2</v>
      </c>
      <c r="S4079" s="122">
        <v>72.44837873368138</v>
      </c>
      <c r="T4079" s="122">
        <v>100.063</v>
      </c>
    </row>
    <row r="4080" spans="1:20" x14ac:dyDescent="0.25">
      <c r="A4080" t="s">
        <v>3234</v>
      </c>
      <c r="B4080" t="s">
        <v>3339</v>
      </c>
      <c r="C4080" t="s">
        <v>179</v>
      </c>
      <c r="D4080" t="s">
        <v>2282</v>
      </c>
      <c r="E4080" t="s">
        <v>5452</v>
      </c>
      <c r="F4080" t="s">
        <v>3234</v>
      </c>
      <c r="G4080" t="s">
        <v>2158</v>
      </c>
      <c r="H4080" t="s">
        <v>744</v>
      </c>
      <c r="I4080" s="122">
        <v>49.061999999999998</v>
      </c>
      <c r="J4080" s="122">
        <v>2.06</v>
      </c>
      <c r="K4080" s="122">
        <v>4.8410000000000002</v>
      </c>
      <c r="L4080" s="122">
        <v>7.0910000000000002</v>
      </c>
      <c r="M4080" s="122">
        <v>0.11</v>
      </c>
      <c r="N4080" s="122">
        <v>14.124000000000001</v>
      </c>
      <c r="O4080" s="122">
        <v>22.481999999999999</v>
      </c>
      <c r="P4080" s="122">
        <v>0.51</v>
      </c>
      <c r="R4080" s="122">
        <v>0.06</v>
      </c>
      <c r="S4080" s="122">
        <v>78.02434358868905</v>
      </c>
      <c r="T4080" s="122">
        <v>100.34</v>
      </c>
    </row>
    <row r="4081" spans="1:20" x14ac:dyDescent="0.25">
      <c r="A4081" t="s">
        <v>3234</v>
      </c>
      <c r="B4081" t="s">
        <v>3339</v>
      </c>
      <c r="C4081" t="s">
        <v>179</v>
      </c>
      <c r="D4081" t="s">
        <v>2282</v>
      </c>
      <c r="E4081" t="s">
        <v>5452</v>
      </c>
      <c r="F4081" t="s">
        <v>3234</v>
      </c>
      <c r="G4081" t="s">
        <v>2158</v>
      </c>
      <c r="H4081" t="s">
        <v>745</v>
      </c>
      <c r="I4081" s="122">
        <v>47.779000000000003</v>
      </c>
      <c r="J4081" s="122">
        <v>2.63</v>
      </c>
      <c r="K4081" s="122">
        <v>5.3339999999999996</v>
      </c>
      <c r="L4081" s="122">
        <v>8.0229999999999997</v>
      </c>
      <c r="M4081" s="122">
        <v>0.19900000000000001</v>
      </c>
      <c r="N4081" s="122">
        <v>13.382999999999999</v>
      </c>
      <c r="O4081" s="122">
        <v>22.39</v>
      </c>
      <c r="P4081" s="122">
        <v>0.46800000000000003</v>
      </c>
      <c r="R4081" s="122">
        <v>5.0000000000000001E-3</v>
      </c>
      <c r="S4081" s="122">
        <v>74.832697424463191</v>
      </c>
      <c r="T4081" s="122">
        <v>100.211</v>
      </c>
    </row>
    <row r="4082" spans="1:20" x14ac:dyDescent="0.25">
      <c r="A4082" t="s">
        <v>3234</v>
      </c>
      <c r="B4082" t="s">
        <v>3339</v>
      </c>
      <c r="C4082" t="s">
        <v>179</v>
      </c>
      <c r="D4082" t="s">
        <v>2282</v>
      </c>
      <c r="E4082" t="s">
        <v>5452</v>
      </c>
      <c r="F4082" t="s">
        <v>3234</v>
      </c>
      <c r="G4082" t="s">
        <v>2158</v>
      </c>
      <c r="H4082" t="s">
        <v>746</v>
      </c>
      <c r="I4082" s="122">
        <v>44.792999999999999</v>
      </c>
      <c r="J4082" s="122">
        <v>3.5920000000000001</v>
      </c>
      <c r="K4082" s="122">
        <v>8.4260000000000002</v>
      </c>
      <c r="L4082" s="122">
        <v>7.8879999999999999</v>
      </c>
      <c r="M4082" s="122">
        <v>0.12</v>
      </c>
      <c r="N4082" s="122">
        <v>12.266</v>
      </c>
      <c r="O4082" s="122">
        <v>22.811</v>
      </c>
      <c r="P4082" s="122">
        <v>0.56699999999999995</v>
      </c>
      <c r="R4082" s="122">
        <v>0.155</v>
      </c>
      <c r="S4082" s="122">
        <v>73.48800741530512</v>
      </c>
      <c r="T4082" s="122">
        <v>100.61799999999999</v>
      </c>
    </row>
    <row r="4083" spans="1:20" x14ac:dyDescent="0.25">
      <c r="A4083" t="s">
        <v>3234</v>
      </c>
      <c r="B4083" t="s">
        <v>3339</v>
      </c>
      <c r="C4083" t="s">
        <v>179</v>
      </c>
      <c r="D4083" t="s">
        <v>2282</v>
      </c>
      <c r="E4083" t="s">
        <v>5452</v>
      </c>
      <c r="F4083" t="s">
        <v>3234</v>
      </c>
      <c r="G4083" t="s">
        <v>2158</v>
      </c>
      <c r="H4083" t="s">
        <v>747</v>
      </c>
      <c r="I4083" s="122">
        <v>42.311999999999998</v>
      </c>
      <c r="J4083" s="122">
        <v>5.1710000000000003</v>
      </c>
      <c r="K4083" s="122">
        <v>9.8810000000000002</v>
      </c>
      <c r="L4083" s="122">
        <v>8.4130000000000003</v>
      </c>
      <c r="M4083" s="122">
        <v>0.20799999999999999</v>
      </c>
      <c r="N4083" s="122">
        <v>10.831</v>
      </c>
      <c r="O4083" s="122">
        <v>22.548999999999999</v>
      </c>
      <c r="P4083" s="122">
        <v>0.66700000000000004</v>
      </c>
      <c r="R4083" s="122">
        <v>1.4E-2</v>
      </c>
      <c r="S4083" s="122">
        <v>69.649673175822471</v>
      </c>
      <c r="T4083" s="122">
        <v>100.04600000000001</v>
      </c>
    </row>
    <row r="4084" spans="1:20" x14ac:dyDescent="0.25">
      <c r="A4084" t="s">
        <v>3234</v>
      </c>
      <c r="B4084" t="s">
        <v>3339</v>
      </c>
      <c r="C4084" t="s">
        <v>179</v>
      </c>
      <c r="D4084" t="s">
        <v>2282</v>
      </c>
      <c r="E4084" t="s">
        <v>5452</v>
      </c>
      <c r="F4084" t="s">
        <v>3234</v>
      </c>
      <c r="G4084" t="s">
        <v>2158</v>
      </c>
      <c r="H4084" t="s">
        <v>748</v>
      </c>
      <c r="I4084" s="122">
        <v>45.930999999999997</v>
      </c>
      <c r="J4084" s="122">
        <v>2.9430000000000001</v>
      </c>
      <c r="K4084" s="122">
        <v>7.5090000000000003</v>
      </c>
      <c r="L4084" s="122">
        <v>7.0990000000000002</v>
      </c>
      <c r="M4084" s="122">
        <v>0.13200000000000001</v>
      </c>
      <c r="N4084" s="122">
        <v>12.909000000000001</v>
      </c>
      <c r="O4084" s="122">
        <v>22.507000000000001</v>
      </c>
      <c r="P4084" s="122">
        <v>0.58799999999999997</v>
      </c>
      <c r="R4084" s="122">
        <v>0.64</v>
      </c>
      <c r="S4084" s="122">
        <v>76.422914118226615</v>
      </c>
      <c r="T4084" s="122">
        <v>100.258</v>
      </c>
    </row>
    <row r="4085" spans="1:20" x14ac:dyDescent="0.25">
      <c r="A4085" t="s">
        <v>3234</v>
      </c>
      <c r="B4085" t="s">
        <v>3339</v>
      </c>
      <c r="C4085" t="s">
        <v>179</v>
      </c>
      <c r="D4085" t="s">
        <v>2282</v>
      </c>
      <c r="E4085" t="s">
        <v>5452</v>
      </c>
      <c r="F4085" t="s">
        <v>3234</v>
      </c>
      <c r="G4085" t="s">
        <v>2158</v>
      </c>
      <c r="H4085" t="s">
        <v>749</v>
      </c>
      <c r="I4085" s="122">
        <v>46.204000000000001</v>
      </c>
      <c r="J4085" s="122">
        <v>2.8679999999999999</v>
      </c>
      <c r="K4085" s="122">
        <v>7.7279999999999998</v>
      </c>
      <c r="L4085" s="122">
        <v>7.819</v>
      </c>
      <c r="M4085" s="122">
        <v>0.18099999999999999</v>
      </c>
      <c r="N4085" s="122">
        <v>12.227</v>
      </c>
      <c r="O4085" s="122">
        <v>22.562000000000001</v>
      </c>
      <c r="P4085" s="122">
        <v>0.79100000000000004</v>
      </c>
      <c r="R4085" s="122">
        <v>2.5000000000000001E-2</v>
      </c>
      <c r="S4085" s="122">
        <v>73.596995834632807</v>
      </c>
      <c r="T4085" s="122">
        <v>100.405</v>
      </c>
    </row>
    <row r="4086" spans="1:20" x14ac:dyDescent="0.25">
      <c r="A4086" t="s">
        <v>3234</v>
      </c>
      <c r="B4086" t="s">
        <v>3339</v>
      </c>
      <c r="C4086" t="s">
        <v>179</v>
      </c>
      <c r="D4086" t="s">
        <v>2282</v>
      </c>
      <c r="E4086" t="s">
        <v>5452</v>
      </c>
      <c r="F4086" t="s">
        <v>3234</v>
      </c>
      <c r="G4086" t="s">
        <v>2158</v>
      </c>
      <c r="H4086" t="s">
        <v>750</v>
      </c>
      <c r="I4086" s="122">
        <v>46.106999999999999</v>
      </c>
      <c r="J4086" s="122">
        <v>2.8279999999999998</v>
      </c>
      <c r="K4086" s="122">
        <v>7.8650000000000002</v>
      </c>
      <c r="L4086" s="122">
        <v>7.8959999999999999</v>
      </c>
      <c r="M4086" s="122">
        <v>0.185</v>
      </c>
      <c r="N4086" s="122">
        <v>12.090999999999999</v>
      </c>
      <c r="O4086" s="122">
        <v>22.544</v>
      </c>
      <c r="P4086" s="122">
        <v>0.76</v>
      </c>
      <c r="R4086" s="122">
        <v>2.1999999999999999E-2</v>
      </c>
      <c r="S4086" s="122">
        <v>73.187207315768418</v>
      </c>
      <c r="T4086" s="122">
        <v>100.298</v>
      </c>
    </row>
    <row r="4087" spans="1:20" x14ac:dyDescent="0.25">
      <c r="A4087" t="s">
        <v>3234</v>
      </c>
      <c r="B4087" t="s">
        <v>3339</v>
      </c>
      <c r="C4087" t="s">
        <v>179</v>
      </c>
      <c r="D4087" t="s">
        <v>2282</v>
      </c>
      <c r="E4087" t="s">
        <v>5452</v>
      </c>
      <c r="F4087" t="s">
        <v>3234</v>
      </c>
      <c r="G4087" t="s">
        <v>2158</v>
      </c>
      <c r="H4087" t="s">
        <v>751</v>
      </c>
      <c r="I4087" s="122">
        <v>48.1</v>
      </c>
      <c r="J4087" s="122">
        <v>2.218</v>
      </c>
      <c r="K4087" s="122">
        <v>5.5839999999999996</v>
      </c>
      <c r="L4087" s="122">
        <v>7.0049999999999999</v>
      </c>
      <c r="M4087" s="122">
        <v>0.14399999999999999</v>
      </c>
      <c r="N4087" s="122">
        <v>13.816000000000001</v>
      </c>
      <c r="O4087" s="122">
        <v>22.434999999999999</v>
      </c>
      <c r="P4087" s="122">
        <v>0.48499999999999999</v>
      </c>
      <c r="R4087" s="122">
        <v>0.122</v>
      </c>
      <c r="S4087" s="122">
        <v>77.855055752727054</v>
      </c>
      <c r="T4087" s="122">
        <v>99.909000000000006</v>
      </c>
    </row>
    <row r="4088" spans="1:20" x14ac:dyDescent="0.25">
      <c r="A4088" t="s">
        <v>3234</v>
      </c>
      <c r="B4088" t="s">
        <v>3339</v>
      </c>
      <c r="C4088" t="s">
        <v>179</v>
      </c>
      <c r="D4088" t="s">
        <v>2282</v>
      </c>
      <c r="E4088" t="s">
        <v>5452</v>
      </c>
      <c r="F4088" t="s">
        <v>3234</v>
      </c>
      <c r="G4088" t="s">
        <v>2158</v>
      </c>
      <c r="H4088" t="s">
        <v>752</v>
      </c>
      <c r="I4088" s="122">
        <v>45.127000000000002</v>
      </c>
      <c r="J4088" s="122">
        <v>3.23</v>
      </c>
      <c r="K4088" s="122">
        <v>8.0079999999999991</v>
      </c>
      <c r="L4088" s="122">
        <v>7.7439999999999998</v>
      </c>
      <c r="M4088" s="122">
        <v>0.13900000000000001</v>
      </c>
      <c r="N4088" s="122">
        <v>12.285</v>
      </c>
      <c r="O4088" s="122">
        <v>22.641999999999999</v>
      </c>
      <c r="P4088" s="122">
        <v>0.58799999999999997</v>
      </c>
      <c r="R4088" s="122">
        <v>9.9000000000000005E-2</v>
      </c>
      <c r="S4088" s="122">
        <v>73.875296215899112</v>
      </c>
      <c r="T4088" s="122">
        <v>99.861999999999981</v>
      </c>
    </row>
    <row r="4089" spans="1:20" x14ac:dyDescent="0.25">
      <c r="A4089" t="s">
        <v>3234</v>
      </c>
      <c r="B4089" t="s">
        <v>3339</v>
      </c>
      <c r="C4089" t="s">
        <v>179</v>
      </c>
      <c r="D4089" t="s">
        <v>2282</v>
      </c>
      <c r="E4089" t="s">
        <v>5452</v>
      </c>
      <c r="F4089" t="s">
        <v>3234</v>
      </c>
      <c r="G4089" t="s">
        <v>2158</v>
      </c>
      <c r="H4089" t="s">
        <v>753</v>
      </c>
      <c r="I4089" s="122">
        <v>43.527999999999999</v>
      </c>
      <c r="J4089" s="122">
        <v>4.9720000000000004</v>
      </c>
      <c r="K4089" s="122">
        <v>8.8230000000000004</v>
      </c>
      <c r="L4089" s="122">
        <v>9.0269999999999992</v>
      </c>
      <c r="M4089" s="122">
        <v>0.17899999999999999</v>
      </c>
      <c r="N4089" s="122">
        <v>10.898</v>
      </c>
      <c r="O4089" s="122">
        <v>22.257000000000001</v>
      </c>
      <c r="P4089" s="122">
        <v>0.71499999999999997</v>
      </c>
      <c r="R4089" s="122">
        <v>1.6E-2</v>
      </c>
      <c r="S4089" s="122">
        <v>68.274068681965645</v>
      </c>
      <c r="T4089" s="122">
        <v>100.41500000000001</v>
      </c>
    </row>
    <row r="4090" spans="1:20" x14ac:dyDescent="0.25">
      <c r="A4090" t="s">
        <v>3234</v>
      </c>
      <c r="B4090" t="s">
        <v>3339</v>
      </c>
      <c r="C4090" t="s">
        <v>179</v>
      </c>
      <c r="D4090" t="s">
        <v>2282</v>
      </c>
      <c r="E4090" t="s">
        <v>5452</v>
      </c>
      <c r="F4090" t="s">
        <v>3234</v>
      </c>
      <c r="G4090" t="s">
        <v>2158</v>
      </c>
      <c r="H4090" t="s">
        <v>754</v>
      </c>
      <c r="I4090" s="122">
        <v>48.645000000000003</v>
      </c>
      <c r="J4090" s="122">
        <v>1.7549999999999999</v>
      </c>
      <c r="K4090" s="122">
        <v>5.2569999999999997</v>
      </c>
      <c r="L4090" s="122">
        <v>7.367</v>
      </c>
      <c r="M4090" s="122">
        <v>0.246</v>
      </c>
      <c r="N4090" s="122">
        <v>12.872</v>
      </c>
      <c r="O4090" s="122">
        <v>22.716999999999999</v>
      </c>
      <c r="P4090" s="122">
        <v>0.77</v>
      </c>
      <c r="R4090" s="122">
        <v>0.747</v>
      </c>
      <c r="S4090" s="122">
        <v>75.695925060045425</v>
      </c>
      <c r="T4090" s="122">
        <v>100.376</v>
      </c>
    </row>
    <row r="4091" spans="1:20" x14ac:dyDescent="0.25">
      <c r="A4091" t="s">
        <v>3234</v>
      </c>
      <c r="B4091" t="s">
        <v>3339</v>
      </c>
      <c r="C4091" t="s">
        <v>179</v>
      </c>
      <c r="D4091" t="s">
        <v>2282</v>
      </c>
      <c r="E4091" t="s">
        <v>5452</v>
      </c>
      <c r="F4091" t="s">
        <v>3234</v>
      </c>
      <c r="G4091" t="s">
        <v>2158</v>
      </c>
      <c r="H4091" t="s">
        <v>755</v>
      </c>
      <c r="I4091" s="122">
        <v>45.517000000000003</v>
      </c>
      <c r="J4091" s="122">
        <v>3.0089999999999999</v>
      </c>
      <c r="K4091" s="122">
        <v>7.7</v>
      </c>
      <c r="L4091" s="122">
        <v>8.4640000000000004</v>
      </c>
      <c r="M4091" s="122">
        <v>0.22900000000000001</v>
      </c>
      <c r="N4091" s="122">
        <v>11.396000000000001</v>
      </c>
      <c r="O4091" s="122">
        <v>22.763999999999999</v>
      </c>
      <c r="P4091" s="122">
        <v>0.89800000000000002</v>
      </c>
      <c r="R4091" s="122">
        <v>0.45700000000000002</v>
      </c>
      <c r="S4091" s="122">
        <v>70.588406818312762</v>
      </c>
      <c r="T4091" s="122">
        <v>100.434</v>
      </c>
    </row>
    <row r="4092" spans="1:20" x14ac:dyDescent="0.25">
      <c r="A4092" t="s">
        <v>3234</v>
      </c>
      <c r="B4092" t="s">
        <v>3339</v>
      </c>
      <c r="C4092" t="s">
        <v>179</v>
      </c>
      <c r="D4092" t="s">
        <v>2282</v>
      </c>
      <c r="E4092" t="s">
        <v>5452</v>
      </c>
      <c r="F4092" t="s">
        <v>3234</v>
      </c>
      <c r="G4092" t="s">
        <v>2158</v>
      </c>
      <c r="H4092" t="s">
        <v>756</v>
      </c>
      <c r="I4092" s="122">
        <v>46.231000000000002</v>
      </c>
      <c r="J4092" s="122">
        <v>2.9119999999999999</v>
      </c>
      <c r="K4092" s="122">
        <v>7.452</v>
      </c>
      <c r="L4092" s="122">
        <v>7.3079999999999998</v>
      </c>
      <c r="M4092" s="122">
        <v>0.14799999999999999</v>
      </c>
      <c r="N4092" s="122">
        <v>12.811</v>
      </c>
      <c r="O4092" s="122">
        <v>22.856000000000002</v>
      </c>
      <c r="P4092" s="122">
        <v>0.55800000000000005</v>
      </c>
      <c r="R4092" s="122">
        <v>0.17599999999999999</v>
      </c>
      <c r="S4092" s="122">
        <v>75.756413438668133</v>
      </c>
      <c r="T4092" s="122">
        <v>100.452</v>
      </c>
    </row>
    <row r="4093" spans="1:20" x14ac:dyDescent="0.25">
      <c r="A4093" t="s">
        <v>3234</v>
      </c>
      <c r="B4093" t="s">
        <v>3339</v>
      </c>
      <c r="C4093" t="s">
        <v>179</v>
      </c>
      <c r="D4093" t="s">
        <v>2282</v>
      </c>
      <c r="E4093" t="s">
        <v>5452</v>
      </c>
      <c r="F4093" t="s">
        <v>3234</v>
      </c>
      <c r="G4093" t="s">
        <v>2158</v>
      </c>
      <c r="H4093" t="s">
        <v>757</v>
      </c>
      <c r="I4093" s="122">
        <v>43.546999999999997</v>
      </c>
      <c r="J4093" s="122">
        <v>4.3259999999999996</v>
      </c>
      <c r="K4093" s="122">
        <v>9.4510000000000005</v>
      </c>
      <c r="L4093" s="122">
        <v>8.5009999999999994</v>
      </c>
      <c r="M4093" s="122">
        <v>0.15</v>
      </c>
      <c r="N4093" s="122">
        <v>11.331</v>
      </c>
      <c r="O4093" s="122">
        <v>22.498999999999999</v>
      </c>
      <c r="P4093" s="122">
        <v>0.59699999999999998</v>
      </c>
      <c r="R4093" s="122">
        <v>8.0000000000000002E-3</v>
      </c>
      <c r="S4093" s="122">
        <v>70.378658783928415</v>
      </c>
      <c r="T4093" s="122">
        <v>100.41</v>
      </c>
    </row>
    <row r="4094" spans="1:20" x14ac:dyDescent="0.25">
      <c r="A4094" t="s">
        <v>3234</v>
      </c>
      <c r="B4094" t="s">
        <v>3339</v>
      </c>
      <c r="C4094" t="s">
        <v>179</v>
      </c>
      <c r="D4094" t="s">
        <v>2282</v>
      </c>
      <c r="E4094" t="s">
        <v>5452</v>
      </c>
      <c r="F4094" t="s">
        <v>3234</v>
      </c>
      <c r="G4094" t="s">
        <v>2158</v>
      </c>
      <c r="H4094" t="s">
        <v>758</v>
      </c>
      <c r="I4094" s="122">
        <v>48.963000000000001</v>
      </c>
      <c r="J4094" s="122">
        <v>2.0270000000000001</v>
      </c>
      <c r="K4094" s="122">
        <v>5.2009999999999996</v>
      </c>
      <c r="L4094" s="122">
        <v>6.7060000000000004</v>
      </c>
      <c r="M4094" s="122">
        <v>0.114</v>
      </c>
      <c r="N4094" s="122">
        <v>14.138999999999999</v>
      </c>
      <c r="O4094" s="122">
        <v>23.007999999999999</v>
      </c>
      <c r="P4094" s="122">
        <v>0.44700000000000001</v>
      </c>
      <c r="R4094" s="122">
        <v>0.159</v>
      </c>
      <c r="S4094" s="122">
        <v>78.984157663432498</v>
      </c>
      <c r="T4094" s="122">
        <v>100.764</v>
      </c>
    </row>
    <row r="4095" spans="1:20" x14ac:dyDescent="0.25">
      <c r="A4095" t="s">
        <v>3234</v>
      </c>
      <c r="B4095" t="s">
        <v>3339</v>
      </c>
      <c r="C4095" t="s">
        <v>179</v>
      </c>
      <c r="D4095" t="s">
        <v>2282</v>
      </c>
      <c r="E4095" t="s">
        <v>5452</v>
      </c>
      <c r="F4095" t="s">
        <v>3234</v>
      </c>
      <c r="G4095" t="s">
        <v>2158</v>
      </c>
      <c r="H4095" t="s">
        <v>759</v>
      </c>
      <c r="I4095" s="122">
        <v>48.158000000000001</v>
      </c>
      <c r="J4095" s="122">
        <v>2.7</v>
      </c>
      <c r="K4095" s="122">
        <v>5.3689999999999998</v>
      </c>
      <c r="L4095" s="122">
        <v>8.016</v>
      </c>
      <c r="M4095" s="122">
        <v>0.17499999999999999</v>
      </c>
      <c r="N4095" s="122">
        <v>13.441000000000001</v>
      </c>
      <c r="O4095" s="122">
        <v>22.738</v>
      </c>
      <c r="P4095" s="122">
        <v>0.45400000000000001</v>
      </c>
      <c r="R4095" s="122">
        <v>8.9999999999999993E-3</v>
      </c>
      <c r="S4095" s="122">
        <v>74.930454933778606</v>
      </c>
      <c r="T4095" s="122">
        <v>101.06</v>
      </c>
    </row>
    <row r="4096" spans="1:20" x14ac:dyDescent="0.25">
      <c r="A4096" t="s">
        <v>3234</v>
      </c>
      <c r="B4096" t="s">
        <v>3339</v>
      </c>
      <c r="C4096" t="s">
        <v>179</v>
      </c>
      <c r="D4096" t="s">
        <v>2282</v>
      </c>
      <c r="E4096" t="s">
        <v>5452</v>
      </c>
      <c r="F4096" t="s">
        <v>3234</v>
      </c>
      <c r="G4096" t="s">
        <v>2158</v>
      </c>
      <c r="H4096" t="s">
        <v>760</v>
      </c>
      <c r="I4096" s="122">
        <v>48.351999999999997</v>
      </c>
      <c r="J4096" s="122">
        <v>2.2959999999999998</v>
      </c>
      <c r="K4096" s="122">
        <v>4.7670000000000003</v>
      </c>
      <c r="L4096" s="122">
        <v>7.306</v>
      </c>
      <c r="M4096" s="122">
        <v>0.16</v>
      </c>
      <c r="N4096" s="122">
        <v>14.016</v>
      </c>
      <c r="O4096" s="122">
        <v>22.675999999999998</v>
      </c>
      <c r="P4096" s="122">
        <v>0.40200000000000002</v>
      </c>
      <c r="R4096" s="122">
        <v>1.4999999999999999E-2</v>
      </c>
      <c r="S4096" s="122">
        <v>77.373806447249578</v>
      </c>
      <c r="T4096" s="122">
        <v>99.99</v>
      </c>
    </row>
    <row r="4097" spans="1:20" x14ac:dyDescent="0.25">
      <c r="A4097" t="s">
        <v>3234</v>
      </c>
      <c r="B4097" t="s">
        <v>3339</v>
      </c>
      <c r="C4097" t="s">
        <v>179</v>
      </c>
      <c r="D4097" t="s">
        <v>2282</v>
      </c>
      <c r="E4097" t="s">
        <v>5452</v>
      </c>
      <c r="F4097" t="s">
        <v>3234</v>
      </c>
      <c r="G4097" t="s">
        <v>2158</v>
      </c>
      <c r="H4097" t="s">
        <v>761</v>
      </c>
      <c r="I4097" s="122">
        <v>46.350999999999999</v>
      </c>
      <c r="J4097" s="122">
        <v>2.988</v>
      </c>
      <c r="K4097" s="122">
        <v>7.5229999999999997</v>
      </c>
      <c r="L4097" s="122">
        <v>7.2210000000000001</v>
      </c>
      <c r="M4097" s="122">
        <v>0.151</v>
      </c>
      <c r="N4097" s="122">
        <v>12.901</v>
      </c>
      <c r="O4097" s="122">
        <v>23.062000000000001</v>
      </c>
      <c r="P4097" s="122">
        <v>0.53300000000000003</v>
      </c>
      <c r="R4097" s="122">
        <v>0.21199999999999999</v>
      </c>
      <c r="S4097" s="122">
        <v>76.103237876674285</v>
      </c>
      <c r="T4097" s="122">
        <v>100.94199999999999</v>
      </c>
    </row>
    <row r="4098" spans="1:20" x14ac:dyDescent="0.25">
      <c r="A4098" t="s">
        <v>3234</v>
      </c>
      <c r="B4098" t="s">
        <v>3339</v>
      </c>
      <c r="C4098" t="s">
        <v>179</v>
      </c>
      <c r="D4098" t="s">
        <v>2282</v>
      </c>
      <c r="E4098" t="s">
        <v>5452</v>
      </c>
      <c r="F4098" t="s">
        <v>3234</v>
      </c>
      <c r="G4098" t="s">
        <v>2158</v>
      </c>
      <c r="H4098" t="s">
        <v>762</v>
      </c>
      <c r="I4098" s="122">
        <v>45.154000000000003</v>
      </c>
      <c r="J4098" s="122">
        <v>4.1710000000000003</v>
      </c>
      <c r="K4098" s="122">
        <v>7.5990000000000002</v>
      </c>
      <c r="L4098" s="122">
        <v>8.548</v>
      </c>
      <c r="M4098" s="122">
        <v>0.187</v>
      </c>
      <c r="N4098" s="122">
        <v>11.5</v>
      </c>
      <c r="O4098" s="122">
        <v>22.082000000000001</v>
      </c>
      <c r="P4098" s="122">
        <v>0.63700000000000001</v>
      </c>
      <c r="R4098" s="122">
        <v>5.0000000000000001E-3</v>
      </c>
      <c r="S4098" s="122">
        <v>70.571985302814795</v>
      </c>
      <c r="T4098" s="122">
        <v>99.88300000000001</v>
      </c>
    </row>
    <row r="4099" spans="1:20" x14ac:dyDescent="0.25">
      <c r="A4099" t="s">
        <v>3234</v>
      </c>
      <c r="B4099" t="s">
        <v>3339</v>
      </c>
      <c r="C4099" t="s">
        <v>179</v>
      </c>
      <c r="D4099" t="s">
        <v>2282</v>
      </c>
      <c r="E4099" t="s">
        <v>5452</v>
      </c>
      <c r="F4099" t="s">
        <v>3234</v>
      </c>
      <c r="G4099" t="s">
        <v>2158</v>
      </c>
      <c r="H4099" t="s">
        <v>763</v>
      </c>
      <c r="I4099" s="122">
        <v>46.823</v>
      </c>
      <c r="J4099" s="122">
        <v>2.536</v>
      </c>
      <c r="K4099" s="122">
        <v>7.069</v>
      </c>
      <c r="L4099" s="122">
        <v>8.2870000000000008</v>
      </c>
      <c r="M4099" s="122">
        <v>0.24399999999999999</v>
      </c>
      <c r="N4099" s="122">
        <v>12.156000000000001</v>
      </c>
      <c r="O4099" s="122">
        <v>22.606000000000002</v>
      </c>
      <c r="P4099" s="122">
        <v>0.78</v>
      </c>
      <c r="R4099" s="122">
        <v>7.0000000000000001E-3</v>
      </c>
      <c r="S4099" s="122">
        <v>72.335625975725137</v>
      </c>
      <c r="T4099" s="122">
        <v>100.508</v>
      </c>
    </row>
    <row r="4100" spans="1:20" x14ac:dyDescent="0.25">
      <c r="A4100" t="s">
        <v>3234</v>
      </c>
      <c r="B4100" t="s">
        <v>3339</v>
      </c>
      <c r="C4100" t="s">
        <v>179</v>
      </c>
      <c r="D4100" t="s">
        <v>2282</v>
      </c>
      <c r="E4100" t="s">
        <v>5452</v>
      </c>
      <c r="F4100" t="s">
        <v>3234</v>
      </c>
      <c r="G4100" t="s">
        <v>2158</v>
      </c>
      <c r="H4100" t="s">
        <v>764</v>
      </c>
      <c r="I4100" s="122">
        <v>46.323999999999998</v>
      </c>
      <c r="J4100" s="122">
        <v>2.5910000000000002</v>
      </c>
      <c r="K4100" s="122">
        <v>7.3170000000000002</v>
      </c>
      <c r="L4100" s="122">
        <v>8.2680000000000007</v>
      </c>
      <c r="M4100" s="122">
        <v>0.248</v>
      </c>
      <c r="N4100" s="122">
        <v>11.98</v>
      </c>
      <c r="O4100" s="122">
        <v>22.536999999999999</v>
      </c>
      <c r="P4100" s="122">
        <v>0.79300000000000004</v>
      </c>
      <c r="R4100" s="122">
        <v>0</v>
      </c>
      <c r="S4100" s="122">
        <v>72.089036580576789</v>
      </c>
      <c r="T4100" s="122">
        <v>100.05800000000001</v>
      </c>
    </row>
    <row r="4101" spans="1:20" x14ac:dyDescent="0.25">
      <c r="A4101" t="s">
        <v>3234</v>
      </c>
      <c r="B4101" t="s">
        <v>3339</v>
      </c>
      <c r="C4101" t="s">
        <v>179</v>
      </c>
      <c r="D4101" t="s">
        <v>2282</v>
      </c>
      <c r="E4101" t="s">
        <v>5452</v>
      </c>
      <c r="F4101" t="s">
        <v>3234</v>
      </c>
      <c r="G4101" t="s">
        <v>2158</v>
      </c>
      <c r="H4101" t="s">
        <v>765</v>
      </c>
      <c r="I4101" s="122">
        <v>43.768999999999998</v>
      </c>
      <c r="J4101" s="122">
        <v>4.0010000000000003</v>
      </c>
      <c r="K4101" s="122">
        <v>9.0250000000000004</v>
      </c>
      <c r="L4101" s="122">
        <v>8.2390000000000008</v>
      </c>
      <c r="M4101" s="122">
        <v>0.14099999999999999</v>
      </c>
      <c r="N4101" s="122">
        <v>11.829000000000001</v>
      </c>
      <c r="O4101" s="122">
        <v>22.506</v>
      </c>
      <c r="P4101" s="122">
        <v>0.55700000000000005</v>
      </c>
      <c r="R4101" s="122">
        <v>0.126</v>
      </c>
      <c r="S4101" s="122">
        <v>71.904140309297276</v>
      </c>
      <c r="T4101" s="122">
        <v>100.193</v>
      </c>
    </row>
    <row r="4102" spans="1:20" x14ac:dyDescent="0.25">
      <c r="A4102" t="s">
        <v>3234</v>
      </c>
      <c r="B4102" t="s">
        <v>3339</v>
      </c>
      <c r="C4102" t="s">
        <v>179</v>
      </c>
      <c r="D4102" t="s">
        <v>2282</v>
      </c>
      <c r="E4102" t="s">
        <v>5452</v>
      </c>
      <c r="F4102" t="s">
        <v>3234</v>
      </c>
      <c r="G4102" t="s">
        <v>2158</v>
      </c>
      <c r="H4102" t="s">
        <v>766</v>
      </c>
      <c r="I4102" s="122">
        <v>43.805</v>
      </c>
      <c r="J4102" s="122">
        <v>4.117</v>
      </c>
      <c r="K4102" s="122">
        <v>9.1359999999999992</v>
      </c>
      <c r="L4102" s="122">
        <v>8.3580000000000005</v>
      </c>
      <c r="M4102" s="122">
        <v>0.14699999999999999</v>
      </c>
      <c r="N4102" s="122">
        <v>11.522</v>
      </c>
      <c r="O4102" s="122">
        <v>22.417000000000002</v>
      </c>
      <c r="P4102" s="122">
        <v>0.51800000000000002</v>
      </c>
      <c r="R4102" s="122">
        <v>1.9E-2</v>
      </c>
      <c r="S4102" s="122">
        <v>71.075948977250434</v>
      </c>
      <c r="T4102" s="122">
        <v>100.039</v>
      </c>
    </row>
    <row r="4103" spans="1:20" x14ac:dyDescent="0.25">
      <c r="A4103" t="s">
        <v>3234</v>
      </c>
      <c r="B4103" t="s">
        <v>3339</v>
      </c>
      <c r="C4103" t="s">
        <v>179</v>
      </c>
      <c r="D4103" t="s">
        <v>2282</v>
      </c>
      <c r="E4103" t="s">
        <v>5452</v>
      </c>
      <c r="F4103" t="s">
        <v>3234</v>
      </c>
      <c r="G4103" t="s">
        <v>2158</v>
      </c>
      <c r="H4103" t="s">
        <v>767</v>
      </c>
      <c r="I4103" s="122">
        <v>45.256999999999998</v>
      </c>
      <c r="J4103" s="122">
        <v>3.22</v>
      </c>
      <c r="K4103" s="122">
        <v>8.2129999999999992</v>
      </c>
      <c r="L4103" s="122">
        <v>8.2479999999999993</v>
      </c>
      <c r="M4103" s="122">
        <v>0.17</v>
      </c>
      <c r="N4103" s="122">
        <v>11.989000000000001</v>
      </c>
      <c r="O4103" s="122">
        <v>22.463000000000001</v>
      </c>
      <c r="P4103" s="122">
        <v>0.56200000000000006</v>
      </c>
      <c r="R4103" s="122">
        <v>1.7999999999999999E-2</v>
      </c>
      <c r="S4103" s="122">
        <v>72.152832224826525</v>
      </c>
      <c r="T4103" s="122">
        <v>100.14</v>
      </c>
    </row>
    <row r="4104" spans="1:20" x14ac:dyDescent="0.25">
      <c r="A4104" t="s">
        <v>3234</v>
      </c>
      <c r="B4104" t="s">
        <v>3339</v>
      </c>
      <c r="C4104" t="s">
        <v>179</v>
      </c>
      <c r="D4104" t="s">
        <v>2282</v>
      </c>
      <c r="E4104" t="s">
        <v>5452</v>
      </c>
      <c r="F4104" t="s">
        <v>3234</v>
      </c>
      <c r="G4104" t="s">
        <v>2158</v>
      </c>
      <c r="H4104" t="s">
        <v>768</v>
      </c>
      <c r="I4104" s="122">
        <v>43.466000000000001</v>
      </c>
      <c r="J4104" s="122">
        <v>4.3899999999999997</v>
      </c>
      <c r="K4104" s="122">
        <v>9.2390000000000008</v>
      </c>
      <c r="L4104" s="122">
        <v>8.3339999999999996</v>
      </c>
      <c r="M4104" s="122">
        <v>0.14399999999999999</v>
      </c>
      <c r="N4104" s="122">
        <v>11.295999999999999</v>
      </c>
      <c r="O4104" s="122">
        <v>22.53</v>
      </c>
      <c r="P4104" s="122">
        <v>0.57499999999999996</v>
      </c>
      <c r="R4104" s="122">
        <v>1.2E-2</v>
      </c>
      <c r="S4104" s="122">
        <v>70.726581768591188</v>
      </c>
      <c r="T4104" s="122">
        <v>99.986000000000004</v>
      </c>
    </row>
    <row r="4105" spans="1:20" x14ac:dyDescent="0.25">
      <c r="A4105" t="s">
        <v>3234</v>
      </c>
      <c r="B4105" t="s">
        <v>3339</v>
      </c>
      <c r="C4105" t="s">
        <v>179</v>
      </c>
      <c r="D4105" t="s">
        <v>2282</v>
      </c>
      <c r="E4105" t="s">
        <v>5452</v>
      </c>
      <c r="F4105" t="s">
        <v>3234</v>
      </c>
      <c r="G4105" t="s">
        <v>2158</v>
      </c>
      <c r="H4105" t="s">
        <v>769</v>
      </c>
      <c r="I4105" s="122">
        <v>45.377000000000002</v>
      </c>
      <c r="J4105" s="122">
        <v>3.5790000000000002</v>
      </c>
      <c r="K4105" s="122">
        <v>7.9740000000000002</v>
      </c>
      <c r="L4105" s="122">
        <v>7.508</v>
      </c>
      <c r="M4105" s="122">
        <v>0.13200000000000001</v>
      </c>
      <c r="N4105" s="122">
        <v>12.414999999999999</v>
      </c>
      <c r="O4105" s="122">
        <v>22.52</v>
      </c>
      <c r="P4105" s="122">
        <v>0.58299999999999996</v>
      </c>
      <c r="R4105" s="122">
        <v>0.39600000000000002</v>
      </c>
      <c r="S4105" s="122">
        <v>74.667802458288605</v>
      </c>
      <c r="T4105" s="122">
        <v>100.48399999999999</v>
      </c>
    </row>
    <row r="4106" spans="1:20" x14ac:dyDescent="0.25">
      <c r="A4106" t="s">
        <v>3234</v>
      </c>
      <c r="B4106" t="s">
        <v>3339</v>
      </c>
      <c r="C4106" t="s">
        <v>179</v>
      </c>
      <c r="D4106" t="s">
        <v>2282</v>
      </c>
      <c r="E4106" t="s">
        <v>5452</v>
      </c>
      <c r="F4106" t="s">
        <v>3234</v>
      </c>
      <c r="G4106" t="s">
        <v>2158</v>
      </c>
      <c r="H4106" t="s">
        <v>770</v>
      </c>
      <c r="I4106" s="122">
        <v>46.451999999999998</v>
      </c>
      <c r="J4106" s="122">
        <v>2.89</v>
      </c>
      <c r="K4106" s="122">
        <v>7.3769999999999998</v>
      </c>
      <c r="L4106" s="122">
        <v>7.2649999999999997</v>
      </c>
      <c r="M4106" s="122">
        <v>0.104</v>
      </c>
      <c r="N4106" s="122">
        <v>12.754</v>
      </c>
      <c r="O4106" s="122">
        <v>22.744</v>
      </c>
      <c r="P4106" s="122">
        <v>0.53800000000000003</v>
      </c>
      <c r="R4106" s="122">
        <v>0.24199999999999999</v>
      </c>
      <c r="S4106" s="122">
        <v>75.782889541643485</v>
      </c>
      <c r="T4106" s="122">
        <v>100.366</v>
      </c>
    </row>
    <row r="4107" spans="1:20" x14ac:dyDescent="0.25">
      <c r="A4107" t="s">
        <v>3234</v>
      </c>
      <c r="B4107" t="s">
        <v>3339</v>
      </c>
      <c r="C4107" t="s">
        <v>179</v>
      </c>
      <c r="D4107" t="s">
        <v>2282</v>
      </c>
      <c r="E4107" t="s">
        <v>5452</v>
      </c>
      <c r="F4107" t="s">
        <v>3234</v>
      </c>
      <c r="G4107" t="s">
        <v>2158</v>
      </c>
      <c r="H4107" t="s">
        <v>771</v>
      </c>
      <c r="I4107" s="122">
        <v>47.814</v>
      </c>
      <c r="J4107" s="122">
        <v>2.3029999999999999</v>
      </c>
      <c r="K4107" s="122">
        <v>6.0759999999999996</v>
      </c>
      <c r="L4107" s="122">
        <v>7.0789999999999997</v>
      </c>
      <c r="M4107" s="122">
        <v>0.185</v>
      </c>
      <c r="N4107" s="122">
        <v>13.255000000000001</v>
      </c>
      <c r="O4107" s="122">
        <v>23.044</v>
      </c>
      <c r="P4107" s="122">
        <v>0.71099999999999997</v>
      </c>
      <c r="R4107" s="122">
        <v>6.5000000000000002E-2</v>
      </c>
      <c r="S4107" s="122">
        <v>76.94624933313527</v>
      </c>
      <c r="T4107" s="122">
        <v>100.532</v>
      </c>
    </row>
    <row r="4108" spans="1:20" x14ac:dyDescent="0.25">
      <c r="A4108" t="s">
        <v>3234</v>
      </c>
      <c r="B4108" t="s">
        <v>3339</v>
      </c>
      <c r="C4108" t="s">
        <v>179</v>
      </c>
      <c r="D4108" t="s">
        <v>2282</v>
      </c>
      <c r="E4108" t="s">
        <v>5452</v>
      </c>
      <c r="F4108" t="s">
        <v>3234</v>
      </c>
      <c r="G4108" t="s">
        <v>2158</v>
      </c>
      <c r="H4108" t="s">
        <v>772</v>
      </c>
      <c r="I4108" s="122">
        <v>45.45</v>
      </c>
      <c r="J4108" s="122">
        <v>3.3140000000000001</v>
      </c>
      <c r="K4108" s="122">
        <v>8.0259999999999998</v>
      </c>
      <c r="L4108" s="122">
        <v>7.4</v>
      </c>
      <c r="M4108" s="122">
        <v>0.17799999999999999</v>
      </c>
      <c r="N4108" s="122">
        <v>12.183999999999999</v>
      </c>
      <c r="O4108" s="122">
        <v>23.023</v>
      </c>
      <c r="P4108" s="122">
        <v>0.70399999999999996</v>
      </c>
      <c r="R4108" s="122">
        <v>2E-3</v>
      </c>
      <c r="S4108" s="122">
        <v>74.586520399164044</v>
      </c>
      <c r="T4108" s="122">
        <v>100.28100000000001</v>
      </c>
    </row>
    <row r="4109" spans="1:20" x14ac:dyDescent="0.25">
      <c r="A4109" t="s">
        <v>3234</v>
      </c>
      <c r="B4109" t="s">
        <v>3339</v>
      </c>
      <c r="C4109" t="s">
        <v>179</v>
      </c>
      <c r="D4109" t="s">
        <v>2282</v>
      </c>
      <c r="E4109" t="s">
        <v>5452</v>
      </c>
      <c r="F4109" t="s">
        <v>3234</v>
      </c>
      <c r="G4109" t="s">
        <v>2158</v>
      </c>
      <c r="H4109" t="s">
        <v>773</v>
      </c>
      <c r="I4109" s="122">
        <v>43.768000000000001</v>
      </c>
      <c r="J4109" s="122">
        <v>4.1660000000000004</v>
      </c>
      <c r="K4109" s="122">
        <v>9.0709999999999997</v>
      </c>
      <c r="L4109" s="122">
        <v>8.2550000000000008</v>
      </c>
      <c r="M4109" s="122">
        <v>0.14499999999999999</v>
      </c>
      <c r="N4109" s="122">
        <v>11.425000000000001</v>
      </c>
      <c r="O4109" s="122">
        <v>22.69</v>
      </c>
      <c r="P4109" s="122">
        <v>0.55500000000000005</v>
      </c>
      <c r="R4109" s="122">
        <v>1.6E-2</v>
      </c>
      <c r="S4109" s="122">
        <v>71.156998826252121</v>
      </c>
      <c r="T4109" s="122">
        <v>100.09099999999999</v>
      </c>
    </row>
    <row r="4110" spans="1:20" x14ac:dyDescent="0.25">
      <c r="A4110" t="s">
        <v>3234</v>
      </c>
      <c r="B4110" t="s">
        <v>3339</v>
      </c>
      <c r="C4110" t="s">
        <v>179</v>
      </c>
      <c r="D4110" t="s">
        <v>2282</v>
      </c>
      <c r="E4110" t="s">
        <v>5452</v>
      </c>
      <c r="F4110" t="s">
        <v>3234</v>
      </c>
      <c r="G4110" t="s">
        <v>2158</v>
      </c>
      <c r="H4110" t="s">
        <v>774</v>
      </c>
      <c r="I4110" s="122">
        <v>42.817999999999998</v>
      </c>
      <c r="J4110" s="122">
        <v>5.1239999999999997</v>
      </c>
      <c r="K4110" s="122">
        <v>9.9109999999999996</v>
      </c>
      <c r="L4110" s="122">
        <v>8.7170000000000005</v>
      </c>
      <c r="M4110" s="122">
        <v>0.16900000000000001</v>
      </c>
      <c r="N4110" s="122">
        <v>10.83</v>
      </c>
      <c r="O4110" s="122">
        <v>22.571999999999999</v>
      </c>
      <c r="P4110" s="122">
        <v>0.626</v>
      </c>
      <c r="R4110" s="122">
        <v>1.0999999999999999E-2</v>
      </c>
      <c r="S4110" s="122">
        <v>68.892135795589368</v>
      </c>
      <c r="T4110" s="122">
        <v>100.77800000000001</v>
      </c>
    </row>
    <row r="4111" spans="1:20" x14ac:dyDescent="0.25">
      <c r="A4111" t="s">
        <v>3234</v>
      </c>
      <c r="B4111" t="s">
        <v>3339</v>
      </c>
      <c r="C4111" t="s">
        <v>179</v>
      </c>
      <c r="D4111" t="s">
        <v>2282</v>
      </c>
      <c r="E4111" t="s">
        <v>5452</v>
      </c>
      <c r="F4111" t="s">
        <v>3234</v>
      </c>
      <c r="G4111" t="s">
        <v>2158</v>
      </c>
      <c r="H4111" t="s">
        <v>775</v>
      </c>
      <c r="I4111" s="122">
        <v>45.122999999999998</v>
      </c>
      <c r="J4111" s="122">
        <v>3.286</v>
      </c>
      <c r="K4111" s="122">
        <v>8.0419999999999998</v>
      </c>
      <c r="L4111" s="122">
        <v>7.68</v>
      </c>
      <c r="M4111" s="122">
        <v>0.106</v>
      </c>
      <c r="N4111" s="122">
        <v>12.294</v>
      </c>
      <c r="O4111" s="122">
        <v>22.428999999999998</v>
      </c>
      <c r="P4111" s="122">
        <v>0.56100000000000005</v>
      </c>
      <c r="R4111" s="122">
        <v>0.192</v>
      </c>
      <c r="S4111" s="122">
        <v>74.049218244603153</v>
      </c>
      <c r="T4111" s="122">
        <v>99.712999999999994</v>
      </c>
    </row>
    <row r="4112" spans="1:20" x14ac:dyDescent="0.25">
      <c r="A4112" t="s">
        <v>3234</v>
      </c>
      <c r="B4112" t="s">
        <v>3339</v>
      </c>
      <c r="C4112" t="s">
        <v>179</v>
      </c>
      <c r="D4112" t="s">
        <v>2282</v>
      </c>
      <c r="E4112" t="s">
        <v>5452</v>
      </c>
      <c r="F4112" t="s">
        <v>3234</v>
      </c>
      <c r="G4112" t="s">
        <v>2158</v>
      </c>
      <c r="H4112" t="s">
        <v>776</v>
      </c>
      <c r="I4112" s="122">
        <v>44.116</v>
      </c>
      <c r="J4112" s="122">
        <v>4.2889999999999997</v>
      </c>
      <c r="K4112" s="122">
        <v>8.5410000000000004</v>
      </c>
      <c r="L4112" s="122">
        <v>8.3079999999999998</v>
      </c>
      <c r="M4112" s="122">
        <v>0.14000000000000001</v>
      </c>
      <c r="N4112" s="122">
        <v>11.645</v>
      </c>
      <c r="O4112" s="122">
        <v>22.5</v>
      </c>
      <c r="P4112" s="122">
        <v>0.55200000000000005</v>
      </c>
      <c r="R4112" s="122">
        <v>1.6E-2</v>
      </c>
      <c r="S4112" s="122">
        <v>71.416400956422677</v>
      </c>
      <c r="T4112" s="122">
        <v>100.107</v>
      </c>
    </row>
    <row r="4113" spans="1:20" x14ac:dyDescent="0.25">
      <c r="A4113" t="s">
        <v>3234</v>
      </c>
      <c r="B4113" t="s">
        <v>3339</v>
      </c>
      <c r="C4113" t="s">
        <v>179</v>
      </c>
      <c r="D4113" t="s">
        <v>2282</v>
      </c>
      <c r="E4113" t="s">
        <v>5452</v>
      </c>
      <c r="F4113" t="s">
        <v>3234</v>
      </c>
      <c r="G4113" t="s">
        <v>2158</v>
      </c>
      <c r="H4113" t="s">
        <v>777</v>
      </c>
      <c r="I4113" s="122">
        <v>44.369</v>
      </c>
      <c r="J4113" s="122">
        <v>3.7629999999999999</v>
      </c>
      <c r="K4113" s="122">
        <v>8.5489999999999995</v>
      </c>
      <c r="L4113" s="122">
        <v>8.1920000000000002</v>
      </c>
      <c r="M4113" s="122">
        <v>0.13700000000000001</v>
      </c>
      <c r="N4113" s="122">
        <v>11.958</v>
      </c>
      <c r="O4113" s="122">
        <v>22.710999999999999</v>
      </c>
      <c r="P4113" s="122">
        <v>0.57499999999999996</v>
      </c>
      <c r="R4113" s="122">
        <v>2.5000000000000001E-2</v>
      </c>
      <c r="S4113" s="122">
        <v>72.237616064486829</v>
      </c>
      <c r="T4113" s="122">
        <v>100.279</v>
      </c>
    </row>
    <row r="4114" spans="1:20" x14ac:dyDescent="0.25">
      <c r="A4114" t="s">
        <v>3234</v>
      </c>
      <c r="B4114" t="s">
        <v>3339</v>
      </c>
      <c r="C4114" t="s">
        <v>179</v>
      </c>
      <c r="D4114" t="s">
        <v>2282</v>
      </c>
      <c r="E4114" t="s">
        <v>5452</v>
      </c>
      <c r="F4114" t="s">
        <v>3234</v>
      </c>
      <c r="G4114" t="s">
        <v>2158</v>
      </c>
      <c r="H4114" t="s">
        <v>778</v>
      </c>
      <c r="I4114" s="122">
        <v>46.811999999999998</v>
      </c>
      <c r="J4114" s="122">
        <v>2.5840000000000001</v>
      </c>
      <c r="K4114" s="122">
        <v>6.8470000000000004</v>
      </c>
      <c r="L4114" s="122">
        <v>7.19</v>
      </c>
      <c r="M4114" s="122">
        <v>0.14199999999999999</v>
      </c>
      <c r="N4114" s="122">
        <v>13.002000000000001</v>
      </c>
      <c r="O4114" s="122">
        <v>22.855</v>
      </c>
      <c r="P4114" s="122">
        <v>0.52800000000000002</v>
      </c>
      <c r="R4114" s="122">
        <v>0.20300000000000001</v>
      </c>
      <c r="S4114" s="122">
        <v>76.322607060255791</v>
      </c>
      <c r="T4114" s="122">
        <v>100.163</v>
      </c>
    </row>
    <row r="4115" spans="1:20" x14ac:dyDescent="0.25">
      <c r="A4115" t="s">
        <v>3234</v>
      </c>
      <c r="B4115" t="s">
        <v>3339</v>
      </c>
      <c r="C4115" t="s">
        <v>179</v>
      </c>
      <c r="D4115" t="s">
        <v>2282</v>
      </c>
      <c r="E4115" t="s">
        <v>5452</v>
      </c>
      <c r="F4115" t="s">
        <v>3234</v>
      </c>
      <c r="G4115" t="s">
        <v>2158</v>
      </c>
      <c r="H4115" t="s">
        <v>779</v>
      </c>
      <c r="I4115" s="122">
        <v>44.152000000000001</v>
      </c>
      <c r="J4115" s="122">
        <v>4.43</v>
      </c>
      <c r="K4115" s="122">
        <v>8.3919999999999995</v>
      </c>
      <c r="L4115" s="122">
        <v>8.5640000000000001</v>
      </c>
      <c r="M4115" s="122">
        <v>0.13</v>
      </c>
      <c r="N4115" s="122">
        <v>11.327999999999999</v>
      </c>
      <c r="O4115" s="122">
        <v>22.396999999999998</v>
      </c>
      <c r="P4115" s="122">
        <v>0.63</v>
      </c>
      <c r="R4115" s="122">
        <v>0</v>
      </c>
      <c r="S4115" s="122">
        <v>70.218964458395234</v>
      </c>
      <c r="T4115" s="122">
        <v>100.023</v>
      </c>
    </row>
    <row r="4116" spans="1:20" x14ac:dyDescent="0.25">
      <c r="A4116" t="s">
        <v>3234</v>
      </c>
      <c r="B4116" t="s">
        <v>3339</v>
      </c>
      <c r="C4116" t="s">
        <v>179</v>
      </c>
      <c r="D4116" t="s">
        <v>2282</v>
      </c>
      <c r="E4116" t="s">
        <v>5452</v>
      </c>
      <c r="F4116" t="s">
        <v>3234</v>
      </c>
      <c r="G4116" t="s">
        <v>2158</v>
      </c>
      <c r="H4116" t="s">
        <v>780</v>
      </c>
      <c r="I4116" s="122">
        <v>47.823</v>
      </c>
      <c r="J4116" s="122">
        <v>2.2999999999999998</v>
      </c>
      <c r="K4116" s="122">
        <v>5.9340000000000002</v>
      </c>
      <c r="L4116" s="122">
        <v>6.9489999999999998</v>
      </c>
      <c r="M4116" s="122">
        <v>0.151</v>
      </c>
      <c r="N4116" s="122">
        <v>13.474</v>
      </c>
      <c r="O4116" s="122">
        <v>22.943999999999999</v>
      </c>
      <c r="P4116" s="122">
        <v>0.65800000000000003</v>
      </c>
      <c r="R4116" s="122">
        <v>4.7E-2</v>
      </c>
      <c r="S4116" s="122">
        <v>77.55989289419648</v>
      </c>
      <c r="T4116" s="122">
        <v>100.28</v>
      </c>
    </row>
    <row r="4117" spans="1:20" x14ac:dyDescent="0.25">
      <c r="A4117" t="s">
        <v>3234</v>
      </c>
      <c r="B4117" t="s">
        <v>3339</v>
      </c>
      <c r="C4117" t="s">
        <v>179</v>
      </c>
      <c r="D4117" t="s">
        <v>2282</v>
      </c>
      <c r="E4117" t="s">
        <v>5452</v>
      </c>
      <c r="F4117" t="s">
        <v>3234</v>
      </c>
      <c r="G4117" t="s">
        <v>2158</v>
      </c>
      <c r="H4117" t="s">
        <v>780</v>
      </c>
      <c r="I4117" s="122">
        <v>47.704999999999998</v>
      </c>
      <c r="J4117" s="122">
        <v>2.4159999999999999</v>
      </c>
      <c r="K4117" s="122">
        <v>5.9850000000000003</v>
      </c>
      <c r="L4117" s="122">
        <v>6.9630000000000001</v>
      </c>
      <c r="M4117" s="122">
        <v>0.15</v>
      </c>
      <c r="N4117" s="122">
        <v>13.356999999999999</v>
      </c>
      <c r="O4117" s="122">
        <v>22.972000000000001</v>
      </c>
      <c r="P4117" s="122">
        <v>0.64100000000000001</v>
      </c>
      <c r="R4117" s="122">
        <v>4.3999999999999997E-2</v>
      </c>
      <c r="S4117" s="122">
        <v>77.372520904702426</v>
      </c>
      <c r="T4117" s="122">
        <v>100.233</v>
      </c>
    </row>
    <row r="4118" spans="1:20" x14ac:dyDescent="0.25">
      <c r="A4118" t="s">
        <v>3234</v>
      </c>
      <c r="B4118" t="s">
        <v>3339</v>
      </c>
      <c r="C4118" t="s">
        <v>179</v>
      </c>
      <c r="D4118" t="s">
        <v>2282</v>
      </c>
      <c r="E4118" t="s">
        <v>5452</v>
      </c>
      <c r="F4118" t="s">
        <v>3234</v>
      </c>
      <c r="G4118" t="s">
        <v>2158</v>
      </c>
      <c r="H4118" t="s">
        <v>780</v>
      </c>
      <c r="I4118" s="122">
        <v>46.335000000000001</v>
      </c>
      <c r="J4118" s="122">
        <v>2.895</v>
      </c>
      <c r="K4118" s="122">
        <v>7.181</v>
      </c>
      <c r="L4118" s="122">
        <v>7.3479999999999999</v>
      </c>
      <c r="M4118" s="122">
        <v>0.161</v>
      </c>
      <c r="N4118" s="122">
        <v>12.295</v>
      </c>
      <c r="O4118" s="122">
        <v>22.74</v>
      </c>
      <c r="P4118" s="122">
        <v>0.745</v>
      </c>
      <c r="R4118" s="122">
        <v>8.8999999999999996E-2</v>
      </c>
      <c r="S4118" s="122">
        <v>74.890879471771854</v>
      </c>
      <c r="T4118" s="122">
        <v>99.789000000000001</v>
      </c>
    </row>
    <row r="4119" spans="1:20" x14ac:dyDescent="0.25">
      <c r="A4119" t="s">
        <v>3234</v>
      </c>
      <c r="B4119" t="s">
        <v>3339</v>
      </c>
      <c r="C4119" t="s">
        <v>179</v>
      </c>
      <c r="D4119" t="s">
        <v>2282</v>
      </c>
      <c r="E4119" t="s">
        <v>5452</v>
      </c>
      <c r="F4119" t="s">
        <v>3234</v>
      </c>
      <c r="G4119" t="s">
        <v>2158</v>
      </c>
      <c r="H4119" t="s">
        <v>781</v>
      </c>
      <c r="I4119" s="122">
        <v>45.912999999999997</v>
      </c>
      <c r="J4119" s="122">
        <v>2.9380000000000002</v>
      </c>
      <c r="K4119" s="122">
        <v>7.3949999999999996</v>
      </c>
      <c r="L4119" s="122">
        <v>7.3330000000000002</v>
      </c>
      <c r="M4119" s="122">
        <v>0.13300000000000001</v>
      </c>
      <c r="N4119" s="122">
        <v>12.801</v>
      </c>
      <c r="O4119" s="122">
        <v>22.587</v>
      </c>
      <c r="P4119" s="122">
        <v>0.57099999999999995</v>
      </c>
      <c r="R4119" s="122">
        <v>0.19</v>
      </c>
      <c r="S4119" s="122">
        <v>75.679266974727639</v>
      </c>
      <c r="T4119" s="122">
        <v>99.86099999999999</v>
      </c>
    </row>
    <row r="4120" spans="1:20" x14ac:dyDescent="0.25">
      <c r="A4120" t="s">
        <v>3234</v>
      </c>
      <c r="B4120" t="s">
        <v>3339</v>
      </c>
      <c r="C4120" t="s">
        <v>179</v>
      </c>
      <c r="D4120" t="s">
        <v>2282</v>
      </c>
      <c r="E4120" t="s">
        <v>5452</v>
      </c>
      <c r="F4120" t="s">
        <v>3234</v>
      </c>
      <c r="G4120" t="s">
        <v>2158</v>
      </c>
      <c r="H4120" t="s">
        <v>781</v>
      </c>
      <c r="I4120" s="122">
        <v>46.262</v>
      </c>
      <c r="J4120" s="122">
        <v>2.8159999999999998</v>
      </c>
      <c r="K4120" s="122">
        <v>7.2530000000000001</v>
      </c>
      <c r="L4120" s="122">
        <v>7.2329999999999997</v>
      </c>
      <c r="M4120" s="122">
        <v>0.111</v>
      </c>
      <c r="N4120" s="122">
        <v>12.868</v>
      </c>
      <c r="O4120" s="122">
        <v>22.824000000000002</v>
      </c>
      <c r="P4120" s="122">
        <v>0.57799999999999996</v>
      </c>
      <c r="R4120" s="122">
        <v>0.19800000000000001</v>
      </c>
      <c r="S4120" s="122">
        <v>76.026377319621645</v>
      </c>
      <c r="T4120" s="122">
        <v>100.143</v>
      </c>
    </row>
    <row r="4121" spans="1:20" x14ac:dyDescent="0.25">
      <c r="A4121" t="s">
        <v>3234</v>
      </c>
      <c r="B4121" t="s">
        <v>3339</v>
      </c>
      <c r="C4121" t="s">
        <v>179</v>
      </c>
      <c r="D4121" t="s">
        <v>2282</v>
      </c>
      <c r="E4121" t="s">
        <v>5452</v>
      </c>
      <c r="F4121" t="s">
        <v>3234</v>
      </c>
      <c r="G4121" t="s">
        <v>2158</v>
      </c>
      <c r="H4121" t="s">
        <v>782</v>
      </c>
      <c r="I4121" s="122">
        <v>44.09</v>
      </c>
      <c r="J4121" s="122">
        <v>3.8439999999999999</v>
      </c>
      <c r="K4121" s="122">
        <v>8.7490000000000006</v>
      </c>
      <c r="L4121" s="122">
        <v>8.0860000000000003</v>
      </c>
      <c r="M4121" s="122">
        <v>0.13800000000000001</v>
      </c>
      <c r="N4121" s="122">
        <v>11.688000000000001</v>
      </c>
      <c r="O4121" s="122">
        <v>22.616</v>
      </c>
      <c r="P4121" s="122">
        <v>0.55600000000000005</v>
      </c>
      <c r="R4121" s="122">
        <v>2.9000000000000001E-2</v>
      </c>
      <c r="S4121" s="122">
        <v>72.040369770065709</v>
      </c>
      <c r="T4121" s="122">
        <v>99.796000000000006</v>
      </c>
    </row>
    <row r="4122" spans="1:20" x14ac:dyDescent="0.25">
      <c r="A4122" t="s">
        <v>3234</v>
      </c>
      <c r="B4122" t="s">
        <v>3339</v>
      </c>
      <c r="C4122" t="s">
        <v>179</v>
      </c>
      <c r="D4122" t="s">
        <v>2282</v>
      </c>
      <c r="E4122" t="s">
        <v>5452</v>
      </c>
      <c r="F4122" t="s">
        <v>3234</v>
      </c>
      <c r="G4122" t="s">
        <v>2158</v>
      </c>
      <c r="H4122" t="s">
        <v>783</v>
      </c>
      <c r="I4122" s="122">
        <v>43.808999999999997</v>
      </c>
      <c r="J4122" s="122">
        <v>4.9249999999999998</v>
      </c>
      <c r="K4122" s="122">
        <v>8.5449999999999999</v>
      </c>
      <c r="L4122" s="122">
        <v>8.8650000000000002</v>
      </c>
      <c r="M4122" s="122">
        <v>0.158</v>
      </c>
      <c r="N4122" s="122">
        <v>11.04</v>
      </c>
      <c r="O4122" s="122">
        <v>22.140999999999998</v>
      </c>
      <c r="P4122" s="122">
        <v>0.67300000000000004</v>
      </c>
      <c r="R4122" s="122">
        <v>8.9999999999999993E-3</v>
      </c>
      <c r="S4122" s="122">
        <v>68.942886699875643</v>
      </c>
      <c r="T4122" s="122">
        <v>100.16500000000001</v>
      </c>
    </row>
    <row r="4123" spans="1:20" x14ac:dyDescent="0.25">
      <c r="A4123" t="s">
        <v>3234</v>
      </c>
      <c r="B4123" t="s">
        <v>3339</v>
      </c>
      <c r="C4123" t="s">
        <v>179</v>
      </c>
      <c r="D4123" t="s">
        <v>2282</v>
      </c>
      <c r="E4123" t="s">
        <v>5452</v>
      </c>
      <c r="F4123" t="s">
        <v>3234</v>
      </c>
      <c r="G4123" t="s">
        <v>2158</v>
      </c>
      <c r="H4123" t="s">
        <v>784</v>
      </c>
      <c r="I4123" s="122">
        <v>45.392000000000003</v>
      </c>
      <c r="J4123" s="122">
        <v>2.7149999999999999</v>
      </c>
      <c r="K4123" s="122">
        <v>8.5779999999999994</v>
      </c>
      <c r="L4123" s="122">
        <v>8.4109999999999996</v>
      </c>
      <c r="M4123" s="122">
        <v>0.254</v>
      </c>
      <c r="N4123" s="122">
        <v>10.798999999999999</v>
      </c>
      <c r="O4123" s="122">
        <v>22.818999999999999</v>
      </c>
      <c r="P4123" s="122">
        <v>0.83399999999999996</v>
      </c>
      <c r="R4123" s="122">
        <v>0.13200000000000001</v>
      </c>
      <c r="S4123" s="122">
        <v>69.592121368654205</v>
      </c>
      <c r="T4123" s="122">
        <v>99.934000000000012</v>
      </c>
    </row>
    <row r="4124" spans="1:20" x14ac:dyDescent="0.25">
      <c r="A4124" t="s">
        <v>3234</v>
      </c>
      <c r="B4124" t="s">
        <v>3339</v>
      </c>
      <c r="C4124" t="s">
        <v>179</v>
      </c>
      <c r="D4124" t="s">
        <v>2282</v>
      </c>
      <c r="E4124" t="s">
        <v>5452</v>
      </c>
      <c r="F4124" t="s">
        <v>3234</v>
      </c>
      <c r="G4124" t="s">
        <v>2158</v>
      </c>
      <c r="H4124" t="s">
        <v>786</v>
      </c>
      <c r="I4124" s="122">
        <v>43.009</v>
      </c>
      <c r="J4124" s="122">
        <v>3.7730000000000001</v>
      </c>
      <c r="K4124" s="122">
        <v>10.765000000000001</v>
      </c>
      <c r="L4124" s="122">
        <v>8.9730000000000008</v>
      </c>
      <c r="M4124" s="122">
        <v>0.21099999999999999</v>
      </c>
      <c r="N4124" s="122">
        <v>9.8209999999999997</v>
      </c>
      <c r="O4124" s="122">
        <v>22.712</v>
      </c>
      <c r="P4124" s="122">
        <v>0.83199999999999996</v>
      </c>
      <c r="R4124" s="122">
        <v>0.04</v>
      </c>
      <c r="S4124" s="122">
        <v>66.113120985311966</v>
      </c>
      <c r="T4124" s="122">
        <v>100.136</v>
      </c>
    </row>
    <row r="4125" spans="1:20" x14ac:dyDescent="0.25">
      <c r="A4125" t="s">
        <v>3234</v>
      </c>
      <c r="B4125" t="s">
        <v>3339</v>
      </c>
      <c r="C4125" t="s">
        <v>179</v>
      </c>
      <c r="D4125" t="s">
        <v>2282</v>
      </c>
      <c r="E4125" t="s">
        <v>5452</v>
      </c>
      <c r="F4125" t="s">
        <v>3234</v>
      </c>
      <c r="G4125" t="s">
        <v>2158</v>
      </c>
      <c r="H4125" t="s">
        <v>787</v>
      </c>
      <c r="I4125" s="122">
        <v>46.723999999999997</v>
      </c>
      <c r="J4125" s="122">
        <v>3.3730000000000002</v>
      </c>
      <c r="K4125" s="122">
        <v>6.8470000000000004</v>
      </c>
      <c r="L4125" s="122">
        <v>8.0489999999999995</v>
      </c>
      <c r="M4125" s="122">
        <v>0.16700000000000001</v>
      </c>
      <c r="N4125" s="122">
        <v>12.521000000000001</v>
      </c>
      <c r="O4125" s="122">
        <v>22.646999999999998</v>
      </c>
      <c r="P4125" s="122">
        <v>0.45600000000000002</v>
      </c>
      <c r="R4125" s="122">
        <v>2.4E-2</v>
      </c>
      <c r="S4125" s="122">
        <v>73.495230833979477</v>
      </c>
      <c r="T4125" s="122">
        <v>100.80800000000001</v>
      </c>
    </row>
    <row r="4126" spans="1:20" x14ac:dyDescent="0.25">
      <c r="A4126" t="s">
        <v>3234</v>
      </c>
      <c r="B4126" t="s">
        <v>3339</v>
      </c>
      <c r="C4126" t="s">
        <v>179</v>
      </c>
      <c r="D4126" t="s">
        <v>2282</v>
      </c>
      <c r="E4126" t="s">
        <v>5452</v>
      </c>
      <c r="F4126" t="s">
        <v>3234</v>
      </c>
      <c r="G4126" t="s">
        <v>2158</v>
      </c>
      <c r="H4126" t="s">
        <v>788</v>
      </c>
      <c r="I4126" s="122">
        <v>46.09</v>
      </c>
      <c r="J4126" s="122">
        <v>2.9359999999999999</v>
      </c>
      <c r="K4126" s="122">
        <v>7.5309999999999997</v>
      </c>
      <c r="L4126" s="122">
        <v>7.0309999999999997</v>
      </c>
      <c r="M4126" s="122">
        <v>0.127</v>
      </c>
      <c r="N4126" s="122">
        <v>12.814</v>
      </c>
      <c r="O4126" s="122">
        <v>23.009</v>
      </c>
      <c r="P4126" s="122">
        <v>0.47199999999999998</v>
      </c>
      <c r="R4126" s="122">
        <v>0.43</v>
      </c>
      <c r="S4126" s="122">
        <v>76.463225412094218</v>
      </c>
      <c r="T4126" s="122">
        <v>100.44</v>
      </c>
    </row>
    <row r="4127" spans="1:20" x14ac:dyDescent="0.25">
      <c r="A4127" t="s">
        <v>3234</v>
      </c>
      <c r="B4127" t="s">
        <v>3339</v>
      </c>
      <c r="C4127" t="s">
        <v>179</v>
      </c>
      <c r="D4127" t="s">
        <v>2282</v>
      </c>
      <c r="E4127" t="s">
        <v>5452</v>
      </c>
      <c r="F4127" t="s">
        <v>3234</v>
      </c>
      <c r="G4127" t="s">
        <v>2158</v>
      </c>
      <c r="H4127" t="s">
        <v>789</v>
      </c>
      <c r="I4127" s="122">
        <v>46.759</v>
      </c>
      <c r="J4127" s="122">
        <v>2.6309999999999998</v>
      </c>
      <c r="K4127" s="122">
        <v>7.0880000000000001</v>
      </c>
      <c r="L4127" s="122">
        <v>6.7930000000000001</v>
      </c>
      <c r="M4127" s="122">
        <v>0.123</v>
      </c>
      <c r="N4127" s="122">
        <v>13.081</v>
      </c>
      <c r="O4127" s="122">
        <v>23.007999999999999</v>
      </c>
      <c r="P4127" s="122">
        <v>0.47399999999999998</v>
      </c>
      <c r="R4127" s="122">
        <v>0.504</v>
      </c>
      <c r="S4127" s="122">
        <v>77.43964301973476</v>
      </c>
      <c r="T4127" s="122">
        <v>100.461</v>
      </c>
    </row>
    <row r="4128" spans="1:20" x14ac:dyDescent="0.25">
      <c r="A4128" t="s">
        <v>3234</v>
      </c>
      <c r="B4128" t="s">
        <v>3339</v>
      </c>
      <c r="C4128" t="s">
        <v>179</v>
      </c>
      <c r="D4128" t="s">
        <v>2282</v>
      </c>
      <c r="E4128" t="s">
        <v>5452</v>
      </c>
      <c r="F4128" t="s">
        <v>3234</v>
      </c>
      <c r="G4128" t="s">
        <v>2158</v>
      </c>
      <c r="H4128" t="s">
        <v>790</v>
      </c>
      <c r="I4128" s="122">
        <v>43.237000000000002</v>
      </c>
      <c r="J4128" s="122">
        <v>4.6349999999999998</v>
      </c>
      <c r="K4128" s="122">
        <v>9.5389999999999997</v>
      </c>
      <c r="L4128" s="122">
        <v>8.2360000000000007</v>
      </c>
      <c r="M4128" s="122">
        <v>0.14000000000000001</v>
      </c>
      <c r="N4128" s="122">
        <v>11.037000000000001</v>
      </c>
      <c r="O4128" s="122">
        <v>22.757999999999999</v>
      </c>
      <c r="P4128" s="122">
        <v>0.53800000000000003</v>
      </c>
      <c r="R4128" s="122">
        <v>2.9000000000000001E-2</v>
      </c>
      <c r="S4128" s="122">
        <v>70.490691989413762</v>
      </c>
      <c r="T4128" s="122">
        <v>100.149</v>
      </c>
    </row>
    <row r="4129" spans="1:20" x14ac:dyDescent="0.25">
      <c r="A4129" t="s">
        <v>3234</v>
      </c>
      <c r="B4129" t="s">
        <v>3339</v>
      </c>
      <c r="C4129" t="s">
        <v>179</v>
      </c>
      <c r="D4129" t="s">
        <v>2282</v>
      </c>
      <c r="E4129" t="s">
        <v>5452</v>
      </c>
      <c r="F4129" t="s">
        <v>3234</v>
      </c>
      <c r="G4129" t="s">
        <v>2158</v>
      </c>
      <c r="H4129" t="s">
        <v>791</v>
      </c>
      <c r="I4129" s="122">
        <v>46.957999999999998</v>
      </c>
      <c r="J4129" s="122">
        <v>2.61</v>
      </c>
      <c r="K4129" s="122">
        <v>6.875</v>
      </c>
      <c r="L4129" s="122">
        <v>6.7130000000000001</v>
      </c>
      <c r="M4129" s="122">
        <v>0.125</v>
      </c>
      <c r="N4129" s="122">
        <v>13.225</v>
      </c>
      <c r="O4129" s="122">
        <v>23.417000000000002</v>
      </c>
      <c r="P4129" s="122">
        <v>0.42899999999999999</v>
      </c>
      <c r="R4129" s="122">
        <v>0.47399999999999998</v>
      </c>
      <c r="S4129" s="122">
        <v>77.835392605804543</v>
      </c>
      <c r="T4129" s="122">
        <v>100.82599999999999</v>
      </c>
    </row>
    <row r="4130" spans="1:20" x14ac:dyDescent="0.25">
      <c r="A4130" t="s">
        <v>3234</v>
      </c>
      <c r="B4130" t="s">
        <v>3339</v>
      </c>
      <c r="C4130" t="s">
        <v>179</v>
      </c>
      <c r="D4130" t="s">
        <v>2282</v>
      </c>
      <c r="E4130" t="s">
        <v>5452</v>
      </c>
      <c r="F4130" t="s">
        <v>3234</v>
      </c>
      <c r="G4130" t="s">
        <v>2158</v>
      </c>
      <c r="H4130" t="s">
        <v>792</v>
      </c>
      <c r="I4130" s="122">
        <v>49.472999999999999</v>
      </c>
      <c r="J4130" s="122">
        <v>2.0579999999999998</v>
      </c>
      <c r="K4130" s="122">
        <v>4.6920000000000002</v>
      </c>
      <c r="L4130" s="122">
        <v>6.7009999999999996</v>
      </c>
      <c r="M4130" s="122">
        <v>0.14199999999999999</v>
      </c>
      <c r="N4130" s="122">
        <v>14.446</v>
      </c>
      <c r="O4130" s="122">
        <v>22.623000000000001</v>
      </c>
      <c r="P4130" s="122">
        <v>0.373</v>
      </c>
      <c r="R4130" s="122">
        <v>0.20599999999999999</v>
      </c>
      <c r="S4130" s="122">
        <v>79.35072294199675</v>
      </c>
      <c r="T4130" s="122">
        <v>100.714</v>
      </c>
    </row>
    <row r="4131" spans="1:20" x14ac:dyDescent="0.25">
      <c r="A4131" t="s">
        <v>3234</v>
      </c>
      <c r="B4131" t="s">
        <v>3339</v>
      </c>
      <c r="C4131" t="s">
        <v>179</v>
      </c>
      <c r="D4131" t="s">
        <v>2282</v>
      </c>
      <c r="E4131" t="s">
        <v>5452</v>
      </c>
      <c r="F4131" t="s">
        <v>3234</v>
      </c>
      <c r="G4131" t="s">
        <v>2158</v>
      </c>
      <c r="H4131" t="s">
        <v>793</v>
      </c>
      <c r="I4131" s="122">
        <v>44.387</v>
      </c>
      <c r="J4131" s="122">
        <v>3.129</v>
      </c>
      <c r="K4131" s="122">
        <v>9.3800000000000008</v>
      </c>
      <c r="L4131" s="122">
        <v>8.8759999999999994</v>
      </c>
      <c r="M4131" s="122">
        <v>0.22</v>
      </c>
      <c r="N4131" s="122">
        <v>10.541</v>
      </c>
      <c r="O4131" s="122">
        <v>22.713000000000001</v>
      </c>
      <c r="P4131" s="122">
        <v>0.876</v>
      </c>
      <c r="R4131" s="122">
        <v>5.0999999999999997E-2</v>
      </c>
      <c r="S4131" s="122">
        <v>67.916951871056114</v>
      </c>
      <c r="T4131" s="122">
        <v>100.173</v>
      </c>
    </row>
    <row r="4132" spans="1:20" x14ac:dyDescent="0.25">
      <c r="A4132" t="s">
        <v>3234</v>
      </c>
      <c r="B4132" t="s">
        <v>3339</v>
      </c>
      <c r="C4132" t="s">
        <v>179</v>
      </c>
      <c r="D4132" t="s">
        <v>2282</v>
      </c>
      <c r="E4132" t="s">
        <v>5452</v>
      </c>
      <c r="F4132" t="s">
        <v>3234</v>
      </c>
      <c r="G4132" t="s">
        <v>2158</v>
      </c>
      <c r="H4132" t="s">
        <v>793</v>
      </c>
      <c r="I4132" s="122">
        <v>44.082999999999998</v>
      </c>
      <c r="J4132" s="122">
        <v>3.21</v>
      </c>
      <c r="K4132" s="122">
        <v>9.9619999999999997</v>
      </c>
      <c r="L4132" s="122">
        <v>9.0790000000000006</v>
      </c>
      <c r="M4132" s="122">
        <v>0.22900000000000001</v>
      </c>
      <c r="N4132" s="122">
        <v>10.327</v>
      </c>
      <c r="O4132" s="122">
        <v>22.869</v>
      </c>
      <c r="P4132" s="122">
        <v>0.89700000000000002</v>
      </c>
      <c r="R4132" s="122">
        <v>3.6999999999999998E-2</v>
      </c>
      <c r="S4132" s="122">
        <v>66.97012629239515</v>
      </c>
      <c r="T4132" s="122">
        <v>100.693</v>
      </c>
    </row>
    <row r="4133" spans="1:20" x14ac:dyDescent="0.25">
      <c r="A4133" t="s">
        <v>3234</v>
      </c>
      <c r="B4133" t="s">
        <v>3339</v>
      </c>
      <c r="C4133" t="s">
        <v>179</v>
      </c>
      <c r="D4133" t="s">
        <v>2282</v>
      </c>
      <c r="E4133" t="s">
        <v>5452</v>
      </c>
      <c r="F4133" t="s">
        <v>3234</v>
      </c>
      <c r="G4133" t="s">
        <v>2158</v>
      </c>
      <c r="H4133" t="s">
        <v>793</v>
      </c>
      <c r="I4133" s="122">
        <v>43.988</v>
      </c>
      <c r="J4133" s="122">
        <v>3.3439999999999999</v>
      </c>
      <c r="K4133" s="122">
        <v>10.074999999999999</v>
      </c>
      <c r="L4133" s="122">
        <v>8.984</v>
      </c>
      <c r="M4133" s="122">
        <v>0.222</v>
      </c>
      <c r="N4133" s="122">
        <v>10.242000000000001</v>
      </c>
      <c r="O4133" s="122">
        <v>22.885999999999999</v>
      </c>
      <c r="P4133" s="122">
        <v>0.9</v>
      </c>
      <c r="R4133" s="122">
        <v>3.9E-2</v>
      </c>
      <c r="S4133" s="122">
        <v>67.019964370157041</v>
      </c>
      <c r="T4133" s="122">
        <v>100.68</v>
      </c>
    </row>
    <row r="4134" spans="1:20" x14ac:dyDescent="0.25">
      <c r="A4134" t="s">
        <v>3234</v>
      </c>
      <c r="B4134" t="s">
        <v>3339</v>
      </c>
      <c r="C4134" t="s">
        <v>179</v>
      </c>
      <c r="D4134" t="s">
        <v>2282</v>
      </c>
      <c r="E4134" t="s">
        <v>5452</v>
      </c>
      <c r="F4134" t="s">
        <v>3234</v>
      </c>
      <c r="G4134" t="s">
        <v>2158</v>
      </c>
      <c r="H4134" t="s">
        <v>793</v>
      </c>
      <c r="I4134" s="122">
        <v>47.515000000000001</v>
      </c>
      <c r="J4134" s="122">
        <v>2.968</v>
      </c>
      <c r="K4134" s="122">
        <v>5.798</v>
      </c>
      <c r="L4134" s="122">
        <v>7.9169999999999998</v>
      </c>
      <c r="M4134" s="122">
        <v>0.154</v>
      </c>
      <c r="N4134" s="122">
        <v>13.132999999999999</v>
      </c>
      <c r="O4134" s="122">
        <v>22.635000000000002</v>
      </c>
      <c r="P4134" s="122">
        <v>0.41699999999999998</v>
      </c>
      <c r="R4134" s="122">
        <v>1.4999999999999999E-2</v>
      </c>
      <c r="S4134" s="122">
        <v>74.727895506578093</v>
      </c>
      <c r="T4134" s="122">
        <v>100.55200000000001</v>
      </c>
    </row>
    <row r="4135" spans="1:20" x14ac:dyDescent="0.25">
      <c r="A4135" t="s">
        <v>3234</v>
      </c>
      <c r="B4135" t="s">
        <v>3339</v>
      </c>
      <c r="C4135" t="s">
        <v>179</v>
      </c>
      <c r="D4135" t="s">
        <v>2282</v>
      </c>
      <c r="E4135" t="s">
        <v>5452</v>
      </c>
      <c r="F4135" t="s">
        <v>3234</v>
      </c>
      <c r="G4135" t="s">
        <v>2158</v>
      </c>
      <c r="H4135" t="s">
        <v>793</v>
      </c>
      <c r="I4135" s="122">
        <v>47.661000000000001</v>
      </c>
      <c r="J4135" s="122">
        <v>3.0150000000000001</v>
      </c>
      <c r="K4135" s="122">
        <v>5.7910000000000004</v>
      </c>
      <c r="L4135" s="122">
        <v>8.0090000000000003</v>
      </c>
      <c r="M4135" s="122">
        <v>0.184</v>
      </c>
      <c r="N4135" s="122">
        <v>13.025</v>
      </c>
      <c r="O4135" s="122">
        <v>22.687999999999999</v>
      </c>
      <c r="P4135" s="122">
        <v>0.43</v>
      </c>
      <c r="R4135" s="122">
        <v>2.3E-2</v>
      </c>
      <c r="S4135" s="122">
        <v>74.351926760824384</v>
      </c>
      <c r="T4135" s="122">
        <v>100.82599999999999</v>
      </c>
    </row>
    <row r="4136" spans="1:20" x14ac:dyDescent="0.25">
      <c r="A4136" t="s">
        <v>3234</v>
      </c>
      <c r="B4136" t="s">
        <v>3339</v>
      </c>
      <c r="C4136" t="s">
        <v>179</v>
      </c>
      <c r="D4136" t="s">
        <v>2282</v>
      </c>
      <c r="E4136" t="s">
        <v>5452</v>
      </c>
      <c r="F4136" t="s">
        <v>3234</v>
      </c>
      <c r="G4136" t="s">
        <v>2158</v>
      </c>
      <c r="H4136" t="s">
        <v>793</v>
      </c>
      <c r="I4136" s="122">
        <v>46.29</v>
      </c>
      <c r="J4136" s="122">
        <v>3.536</v>
      </c>
      <c r="K4136" s="122">
        <v>6.6319999999999997</v>
      </c>
      <c r="L4136" s="122">
        <v>8.6389999999999993</v>
      </c>
      <c r="M4136" s="122">
        <v>0.19</v>
      </c>
      <c r="N4136" s="122">
        <v>12.081</v>
      </c>
      <c r="O4136" s="122">
        <v>22.45</v>
      </c>
      <c r="P4136" s="122">
        <v>0.57099999999999995</v>
      </c>
      <c r="R4136" s="122">
        <v>0</v>
      </c>
      <c r="S4136" s="122">
        <v>71.369205117916891</v>
      </c>
      <c r="T4136" s="122">
        <v>100.389</v>
      </c>
    </row>
    <row r="4137" spans="1:20" x14ac:dyDescent="0.25">
      <c r="A4137" t="s">
        <v>3234</v>
      </c>
      <c r="B4137" t="s">
        <v>3339</v>
      </c>
      <c r="C4137" t="s">
        <v>179</v>
      </c>
      <c r="D4137" t="s">
        <v>2282</v>
      </c>
      <c r="E4137" t="s">
        <v>5452</v>
      </c>
      <c r="F4137" t="s">
        <v>3234</v>
      </c>
      <c r="G4137" t="s">
        <v>2158</v>
      </c>
      <c r="H4137" t="s">
        <v>794</v>
      </c>
      <c r="I4137" s="122">
        <v>47.81</v>
      </c>
      <c r="J4137" s="122">
        <v>2.427</v>
      </c>
      <c r="K4137" s="122">
        <v>6.181</v>
      </c>
      <c r="L4137" s="122">
        <v>7.1360000000000001</v>
      </c>
      <c r="M4137" s="122">
        <v>0.126</v>
      </c>
      <c r="N4137" s="122">
        <v>13.282</v>
      </c>
      <c r="O4137" s="122">
        <v>23.041</v>
      </c>
      <c r="P4137" s="122">
        <v>0.65800000000000003</v>
      </c>
      <c r="R4137" s="122">
        <v>1.2999999999999999E-2</v>
      </c>
      <c r="S4137" s="122">
        <v>76.839913016644559</v>
      </c>
      <c r="T4137" s="122">
        <v>100.67400000000001</v>
      </c>
    </row>
    <row r="4138" spans="1:20" x14ac:dyDescent="0.25">
      <c r="A4138" t="s">
        <v>3234</v>
      </c>
      <c r="B4138" t="s">
        <v>3339</v>
      </c>
      <c r="C4138" t="s">
        <v>179</v>
      </c>
      <c r="D4138" t="s">
        <v>2282</v>
      </c>
      <c r="E4138" t="s">
        <v>5452</v>
      </c>
      <c r="F4138" t="s">
        <v>3234</v>
      </c>
      <c r="G4138" t="s">
        <v>2158</v>
      </c>
      <c r="H4138" t="s">
        <v>795</v>
      </c>
      <c r="I4138" s="122">
        <v>46.22</v>
      </c>
      <c r="J4138" s="122">
        <v>3.024</v>
      </c>
      <c r="K4138" s="122">
        <v>7.2240000000000002</v>
      </c>
      <c r="L4138" s="122">
        <v>7.8479999999999999</v>
      </c>
      <c r="M4138" s="122">
        <v>0.13800000000000001</v>
      </c>
      <c r="N4138" s="122">
        <v>12.228</v>
      </c>
      <c r="O4138" s="122">
        <v>22.942</v>
      </c>
      <c r="P4138" s="122">
        <v>0.72599999999999998</v>
      </c>
      <c r="R4138" s="122">
        <v>1.7999999999999999E-2</v>
      </c>
      <c r="S4138" s="122">
        <v>73.526587331067006</v>
      </c>
      <c r="T4138" s="122">
        <v>100.36799999999999</v>
      </c>
    </row>
    <row r="4139" spans="1:20" x14ac:dyDescent="0.25">
      <c r="A4139" t="s">
        <v>3234</v>
      </c>
      <c r="B4139" t="s">
        <v>3339</v>
      </c>
      <c r="C4139" t="s">
        <v>179</v>
      </c>
      <c r="D4139" t="s">
        <v>2282</v>
      </c>
      <c r="E4139" t="s">
        <v>5452</v>
      </c>
      <c r="F4139" t="s">
        <v>3234</v>
      </c>
      <c r="G4139" t="s">
        <v>2158</v>
      </c>
      <c r="H4139" t="s">
        <v>796</v>
      </c>
      <c r="I4139" s="122">
        <v>41.557000000000002</v>
      </c>
      <c r="J4139" s="122">
        <v>5.1959999999999997</v>
      </c>
      <c r="K4139" s="122">
        <v>10.598000000000001</v>
      </c>
      <c r="L4139" s="122">
        <v>8.7959999999999994</v>
      </c>
      <c r="M4139" s="122">
        <v>0.14699999999999999</v>
      </c>
      <c r="N4139" s="122">
        <v>10.766999999999999</v>
      </c>
      <c r="O4139" s="122">
        <v>22.951000000000001</v>
      </c>
      <c r="P4139" s="122">
        <v>0.48599999999999999</v>
      </c>
      <c r="R4139" s="122">
        <v>7.0999999999999994E-2</v>
      </c>
      <c r="S4139" s="122">
        <v>68.572866614158471</v>
      </c>
      <c r="T4139" s="122">
        <v>100.569</v>
      </c>
    </row>
    <row r="4140" spans="1:20" x14ac:dyDescent="0.25">
      <c r="A4140" t="s">
        <v>3234</v>
      </c>
      <c r="B4140" t="s">
        <v>3339</v>
      </c>
      <c r="C4140" t="s">
        <v>179</v>
      </c>
      <c r="D4140" t="s">
        <v>2282</v>
      </c>
      <c r="E4140" t="s">
        <v>5452</v>
      </c>
      <c r="F4140" t="s">
        <v>3234</v>
      </c>
      <c r="G4140" t="s">
        <v>2158</v>
      </c>
      <c r="H4140" t="s">
        <v>797</v>
      </c>
      <c r="I4140" s="122">
        <v>41.262999999999998</v>
      </c>
      <c r="J4140" s="122">
        <v>5.1920000000000002</v>
      </c>
      <c r="K4140" s="122">
        <v>10.974</v>
      </c>
      <c r="L4140" s="122">
        <v>8.9320000000000004</v>
      </c>
      <c r="M4140" s="122">
        <v>0.16300000000000001</v>
      </c>
      <c r="N4140" s="122">
        <v>10.593999999999999</v>
      </c>
      <c r="O4140" s="122">
        <v>22.573</v>
      </c>
      <c r="P4140" s="122">
        <v>0.51700000000000002</v>
      </c>
      <c r="R4140" s="122">
        <v>4.2000000000000003E-2</v>
      </c>
      <c r="S4140" s="122">
        <v>67.889186580348309</v>
      </c>
      <c r="T4140" s="122">
        <v>100.25</v>
      </c>
    </row>
    <row r="4141" spans="1:20" x14ac:dyDescent="0.25">
      <c r="A4141" t="s">
        <v>3234</v>
      </c>
      <c r="B4141" t="s">
        <v>3339</v>
      </c>
      <c r="C4141" t="s">
        <v>179</v>
      </c>
      <c r="D4141" t="s">
        <v>2282</v>
      </c>
      <c r="E4141" t="s">
        <v>5452</v>
      </c>
      <c r="F4141" t="s">
        <v>3234</v>
      </c>
      <c r="G4141" t="s">
        <v>2158</v>
      </c>
      <c r="H4141" t="s">
        <v>798</v>
      </c>
      <c r="I4141" s="122">
        <v>46.347000000000001</v>
      </c>
      <c r="J4141" s="122">
        <v>2.7989999999999999</v>
      </c>
      <c r="K4141" s="122">
        <v>7.2809999999999997</v>
      </c>
      <c r="L4141" s="122">
        <v>6.9530000000000003</v>
      </c>
      <c r="M4141" s="122">
        <v>0.12</v>
      </c>
      <c r="N4141" s="122">
        <v>12.948</v>
      </c>
      <c r="O4141" s="122">
        <v>23.309000000000001</v>
      </c>
      <c r="P4141" s="122">
        <v>0.48199999999999998</v>
      </c>
      <c r="R4141" s="122">
        <v>0.45200000000000001</v>
      </c>
      <c r="S4141" s="122">
        <v>76.849001621668421</v>
      </c>
      <c r="T4141" s="122">
        <v>100.691</v>
      </c>
    </row>
    <row r="4142" spans="1:20" x14ac:dyDescent="0.25">
      <c r="A4142" t="s">
        <v>3234</v>
      </c>
      <c r="B4142" t="s">
        <v>3339</v>
      </c>
      <c r="C4142" t="s">
        <v>179</v>
      </c>
      <c r="D4142" t="s">
        <v>2282</v>
      </c>
      <c r="E4142" t="s">
        <v>5452</v>
      </c>
      <c r="F4142" t="s">
        <v>3234</v>
      </c>
      <c r="G4142" t="s">
        <v>2158</v>
      </c>
      <c r="H4142" t="s">
        <v>799</v>
      </c>
      <c r="I4142" s="122">
        <v>47.393000000000001</v>
      </c>
      <c r="J4142" s="122">
        <v>2.629</v>
      </c>
      <c r="K4142" s="122">
        <v>5.5449999999999999</v>
      </c>
      <c r="L4142" s="122">
        <v>7.8159999999999998</v>
      </c>
      <c r="M4142" s="122">
        <v>0.126</v>
      </c>
      <c r="N4142" s="122">
        <v>13.613</v>
      </c>
      <c r="O4142" s="122">
        <v>22.748999999999999</v>
      </c>
      <c r="P4142" s="122">
        <v>0.35</v>
      </c>
      <c r="R4142" s="122">
        <v>9.4E-2</v>
      </c>
      <c r="S4142" s="122">
        <v>75.637161569722863</v>
      </c>
      <c r="T4142" s="122">
        <v>100.315</v>
      </c>
    </row>
    <row r="4143" spans="1:20" x14ac:dyDescent="0.25">
      <c r="A4143" t="s">
        <v>3234</v>
      </c>
      <c r="B4143" t="s">
        <v>3339</v>
      </c>
      <c r="C4143" t="s">
        <v>179</v>
      </c>
      <c r="D4143" t="s">
        <v>2282</v>
      </c>
      <c r="E4143" t="s">
        <v>5452</v>
      </c>
      <c r="F4143" t="s">
        <v>3234</v>
      </c>
      <c r="G4143" t="s">
        <v>2158</v>
      </c>
      <c r="H4143" t="s">
        <v>800</v>
      </c>
      <c r="I4143" s="122">
        <v>40.863999999999997</v>
      </c>
      <c r="J4143" s="122">
        <v>5.3630000000000004</v>
      </c>
      <c r="K4143" s="122">
        <v>10.927</v>
      </c>
      <c r="L4143" s="122">
        <v>9.0380000000000003</v>
      </c>
      <c r="M4143" s="122">
        <v>0.156</v>
      </c>
      <c r="N4143" s="122">
        <v>10.509</v>
      </c>
      <c r="O4143" s="122">
        <v>22.553999999999998</v>
      </c>
      <c r="P4143" s="122">
        <v>0.51500000000000001</v>
      </c>
      <c r="R4143" s="122">
        <v>6.0999999999999999E-2</v>
      </c>
      <c r="S4143" s="122">
        <v>67.454859886097154</v>
      </c>
      <c r="T4143" s="122">
        <v>99.987000000000009</v>
      </c>
    </row>
    <row r="4144" spans="1:20" x14ac:dyDescent="0.25">
      <c r="A4144" t="s">
        <v>3234</v>
      </c>
      <c r="B4144" t="s">
        <v>3339</v>
      </c>
      <c r="C4144" t="s">
        <v>179</v>
      </c>
      <c r="D4144" t="s">
        <v>2282</v>
      </c>
      <c r="E4144" t="s">
        <v>5452</v>
      </c>
      <c r="F4144" t="s">
        <v>3234</v>
      </c>
      <c r="G4144" t="s">
        <v>2158</v>
      </c>
      <c r="H4144" t="s">
        <v>801</v>
      </c>
      <c r="I4144" s="122">
        <v>46.523000000000003</v>
      </c>
      <c r="J4144" s="122">
        <v>2.7719999999999998</v>
      </c>
      <c r="K4144" s="122">
        <v>7.17</v>
      </c>
      <c r="L4144" s="122">
        <v>6.77</v>
      </c>
      <c r="M4144" s="122">
        <v>0.121</v>
      </c>
      <c r="N4144" s="122">
        <v>13.343999999999999</v>
      </c>
      <c r="O4144" s="122">
        <v>23.056999999999999</v>
      </c>
      <c r="P4144" s="122">
        <v>0.47399999999999998</v>
      </c>
      <c r="R4144" s="122">
        <v>0.65300000000000002</v>
      </c>
      <c r="S4144" s="122">
        <v>77.844064373780299</v>
      </c>
      <c r="T4144" s="122">
        <v>100.884</v>
      </c>
    </row>
    <row r="4145" spans="1:20" x14ac:dyDescent="0.25">
      <c r="A4145" t="s">
        <v>3234</v>
      </c>
      <c r="B4145" t="s">
        <v>3339</v>
      </c>
      <c r="C4145" t="s">
        <v>179</v>
      </c>
      <c r="D4145" t="s">
        <v>2282</v>
      </c>
      <c r="E4145" t="s">
        <v>5452</v>
      </c>
      <c r="F4145" t="s">
        <v>3234</v>
      </c>
      <c r="G4145" t="s">
        <v>2158</v>
      </c>
      <c r="H4145" t="s">
        <v>802</v>
      </c>
      <c r="I4145" s="122">
        <v>44.209000000000003</v>
      </c>
      <c r="J4145" s="122">
        <v>3.887</v>
      </c>
      <c r="K4145" s="122">
        <v>8.7370000000000001</v>
      </c>
      <c r="L4145" s="122">
        <v>8.0250000000000004</v>
      </c>
      <c r="M4145" s="122">
        <v>0.114</v>
      </c>
      <c r="N4145" s="122">
        <v>11.813000000000001</v>
      </c>
      <c r="O4145" s="122">
        <v>22.535</v>
      </c>
      <c r="P4145" s="122">
        <v>0.46100000000000002</v>
      </c>
      <c r="R4145" s="122">
        <v>0.16</v>
      </c>
      <c r="S4145" s="122">
        <v>72.405692260371197</v>
      </c>
      <c r="T4145" s="122">
        <v>99.941000000000003</v>
      </c>
    </row>
    <row r="4146" spans="1:20" x14ac:dyDescent="0.25">
      <c r="A4146" t="s">
        <v>3234</v>
      </c>
      <c r="B4146" t="s">
        <v>3339</v>
      </c>
      <c r="C4146" t="s">
        <v>179</v>
      </c>
      <c r="D4146" t="s">
        <v>2282</v>
      </c>
      <c r="E4146" t="s">
        <v>5452</v>
      </c>
      <c r="F4146" t="s">
        <v>3234</v>
      </c>
      <c r="G4146" t="s">
        <v>2158</v>
      </c>
      <c r="H4146" t="s">
        <v>803</v>
      </c>
      <c r="I4146" s="122">
        <v>46.387999999999998</v>
      </c>
      <c r="J4146" s="122">
        <v>2.609</v>
      </c>
      <c r="K4146" s="122">
        <v>6.9950000000000001</v>
      </c>
      <c r="L4146" s="122">
        <v>6.8159999999999998</v>
      </c>
      <c r="M4146" s="122">
        <v>0.115</v>
      </c>
      <c r="N4146" s="122">
        <v>13.148999999999999</v>
      </c>
      <c r="O4146" s="122">
        <v>23.190999999999999</v>
      </c>
      <c r="P4146" s="122">
        <v>0.48399999999999999</v>
      </c>
      <c r="R4146" s="122">
        <v>0.44700000000000001</v>
      </c>
      <c r="S4146" s="122">
        <v>77.471158364920726</v>
      </c>
      <c r="T4146" s="122">
        <v>100.194</v>
      </c>
    </row>
    <row r="4147" spans="1:20" x14ac:dyDescent="0.25">
      <c r="A4147" t="s">
        <v>3234</v>
      </c>
      <c r="B4147" t="s">
        <v>3339</v>
      </c>
      <c r="C4147" t="s">
        <v>179</v>
      </c>
      <c r="D4147" t="s">
        <v>2282</v>
      </c>
      <c r="E4147" t="s">
        <v>5452</v>
      </c>
      <c r="F4147" t="s">
        <v>3234</v>
      </c>
      <c r="G4147" t="s">
        <v>2158</v>
      </c>
      <c r="H4147" t="s">
        <v>804</v>
      </c>
      <c r="I4147" s="122">
        <v>43.216999999999999</v>
      </c>
      <c r="J4147" s="122">
        <v>4.5949999999999998</v>
      </c>
      <c r="K4147" s="122">
        <v>9.5709999999999997</v>
      </c>
      <c r="L4147" s="122">
        <v>8.5790000000000006</v>
      </c>
      <c r="M4147" s="122">
        <v>0.127</v>
      </c>
      <c r="N4147" s="122">
        <v>11.032999999999999</v>
      </c>
      <c r="O4147" s="122">
        <v>22.766999999999999</v>
      </c>
      <c r="P4147" s="122">
        <v>0.49099999999999999</v>
      </c>
      <c r="R4147" s="122">
        <v>2.1000000000000001E-2</v>
      </c>
      <c r="S4147" s="122">
        <v>69.627243527183879</v>
      </c>
      <c r="T4147" s="122">
        <v>100.401</v>
      </c>
    </row>
    <row r="4148" spans="1:20" x14ac:dyDescent="0.25">
      <c r="A4148" t="s">
        <v>3234</v>
      </c>
      <c r="B4148" t="s">
        <v>3339</v>
      </c>
      <c r="C4148" t="s">
        <v>179</v>
      </c>
      <c r="D4148" t="s">
        <v>2282</v>
      </c>
      <c r="E4148" t="s">
        <v>5452</v>
      </c>
      <c r="F4148" t="s">
        <v>3234</v>
      </c>
      <c r="G4148" t="s">
        <v>2158</v>
      </c>
      <c r="H4148" t="s">
        <v>805</v>
      </c>
      <c r="I4148" s="122">
        <v>48.81</v>
      </c>
      <c r="J4148" s="122">
        <v>1.9330000000000001</v>
      </c>
      <c r="K4148" s="122">
        <v>5.532</v>
      </c>
      <c r="L4148" s="122">
        <v>7.07</v>
      </c>
      <c r="M4148" s="122">
        <v>0.19600000000000001</v>
      </c>
      <c r="N4148" s="122">
        <v>13.744999999999999</v>
      </c>
      <c r="O4148" s="122">
        <v>22.599</v>
      </c>
      <c r="P4148" s="122">
        <v>0.66600000000000004</v>
      </c>
      <c r="R4148" s="122">
        <v>5.8999999999999997E-2</v>
      </c>
      <c r="S4148" s="122">
        <v>77.60598994369191</v>
      </c>
      <c r="T4148" s="122">
        <v>100.61</v>
      </c>
    </row>
    <row r="4149" spans="1:20" x14ac:dyDescent="0.25">
      <c r="A4149" t="s">
        <v>3234</v>
      </c>
      <c r="B4149" t="s">
        <v>3339</v>
      </c>
      <c r="C4149" t="s">
        <v>179</v>
      </c>
      <c r="D4149" t="s">
        <v>2282</v>
      </c>
      <c r="E4149" t="s">
        <v>5452</v>
      </c>
      <c r="F4149" t="s">
        <v>3234</v>
      </c>
      <c r="G4149" t="s">
        <v>2158</v>
      </c>
      <c r="H4149" t="s">
        <v>806</v>
      </c>
      <c r="I4149" s="122">
        <v>47.503999999999998</v>
      </c>
      <c r="J4149" s="122">
        <v>2.42</v>
      </c>
      <c r="K4149" s="122">
        <v>6.2930000000000001</v>
      </c>
      <c r="L4149" s="122">
        <v>7.0190000000000001</v>
      </c>
      <c r="M4149" s="122">
        <v>0.21</v>
      </c>
      <c r="N4149" s="122">
        <v>13.276</v>
      </c>
      <c r="O4149" s="122">
        <v>23.021999999999998</v>
      </c>
      <c r="P4149" s="122">
        <v>0.68700000000000006</v>
      </c>
      <c r="R4149" s="122">
        <v>3.5999999999999997E-2</v>
      </c>
      <c r="S4149" s="122">
        <v>77.124836325257007</v>
      </c>
      <c r="T4149" s="122">
        <v>100.467</v>
      </c>
    </row>
    <row r="4150" spans="1:20" x14ac:dyDescent="0.25">
      <c r="A4150" t="s">
        <v>3234</v>
      </c>
      <c r="B4150" t="s">
        <v>3339</v>
      </c>
      <c r="C4150" t="s">
        <v>179</v>
      </c>
      <c r="D4150" t="s">
        <v>2282</v>
      </c>
      <c r="E4150" t="s">
        <v>5452</v>
      </c>
      <c r="F4150" t="s">
        <v>3234</v>
      </c>
      <c r="G4150" t="s">
        <v>2158</v>
      </c>
      <c r="H4150" t="s">
        <v>807</v>
      </c>
      <c r="I4150" s="122">
        <v>46.881</v>
      </c>
      <c r="J4150" s="122">
        <v>2.5739999999999998</v>
      </c>
      <c r="K4150" s="122">
        <v>6.9980000000000002</v>
      </c>
      <c r="L4150" s="122">
        <v>6.66</v>
      </c>
      <c r="M4150" s="122">
        <v>0.14099999999999999</v>
      </c>
      <c r="N4150" s="122">
        <v>13.26</v>
      </c>
      <c r="O4150" s="122">
        <v>23.079000000000001</v>
      </c>
      <c r="P4150" s="122">
        <v>0.47099999999999997</v>
      </c>
      <c r="R4150" s="122">
        <v>0.502</v>
      </c>
      <c r="S4150" s="122">
        <v>78.017199519771509</v>
      </c>
      <c r="T4150" s="122">
        <v>100.566</v>
      </c>
    </row>
    <row r="4151" spans="1:20" x14ac:dyDescent="0.25">
      <c r="A4151" t="s">
        <v>3234</v>
      </c>
      <c r="B4151" t="s">
        <v>3339</v>
      </c>
      <c r="C4151" t="s">
        <v>179</v>
      </c>
      <c r="D4151" t="s">
        <v>2282</v>
      </c>
      <c r="E4151" t="s">
        <v>5452</v>
      </c>
      <c r="F4151" t="s">
        <v>3234</v>
      </c>
      <c r="G4151" t="s">
        <v>2158</v>
      </c>
      <c r="H4151" t="s">
        <v>808</v>
      </c>
      <c r="I4151" s="122">
        <v>44.031999999999996</v>
      </c>
      <c r="J4151" s="122">
        <v>3.93</v>
      </c>
      <c r="K4151" s="122">
        <v>8.9930000000000003</v>
      </c>
      <c r="L4151" s="122">
        <v>8.1739999999999995</v>
      </c>
      <c r="M4151" s="122">
        <v>0.13200000000000001</v>
      </c>
      <c r="N4151" s="122">
        <v>11.673999999999999</v>
      </c>
      <c r="O4151" s="122">
        <v>22.760999999999999</v>
      </c>
      <c r="P4151" s="122">
        <v>0.48499999999999999</v>
      </c>
      <c r="R4151" s="122">
        <v>0.14299999999999999</v>
      </c>
      <c r="S4151" s="122">
        <v>71.797564577622495</v>
      </c>
      <c r="T4151" s="122">
        <v>100.324</v>
      </c>
    </row>
    <row r="4152" spans="1:20" x14ac:dyDescent="0.25">
      <c r="A4152" t="s">
        <v>3234</v>
      </c>
      <c r="B4152" t="s">
        <v>3339</v>
      </c>
      <c r="C4152" t="s">
        <v>179</v>
      </c>
      <c r="D4152" t="s">
        <v>2282</v>
      </c>
      <c r="E4152" t="s">
        <v>5452</v>
      </c>
      <c r="F4152" t="s">
        <v>3234</v>
      </c>
      <c r="G4152" t="s">
        <v>2158</v>
      </c>
      <c r="H4152" t="s">
        <v>809</v>
      </c>
      <c r="I4152" s="122">
        <v>46.362000000000002</v>
      </c>
      <c r="J4152" s="122">
        <v>2.6739999999999999</v>
      </c>
      <c r="K4152" s="122">
        <v>7.3490000000000002</v>
      </c>
      <c r="L4152" s="122">
        <v>7.0289999999999999</v>
      </c>
      <c r="M4152" s="122">
        <v>0.113</v>
      </c>
      <c r="N4152" s="122">
        <v>12.946999999999999</v>
      </c>
      <c r="O4152" s="122">
        <v>22.981999999999999</v>
      </c>
      <c r="P4152" s="122">
        <v>0.48599999999999999</v>
      </c>
      <c r="R4152" s="122">
        <v>0.443</v>
      </c>
      <c r="S4152" s="122">
        <v>76.653641807783501</v>
      </c>
      <c r="T4152" s="122">
        <v>100.38500000000001</v>
      </c>
    </row>
    <row r="4153" spans="1:20" x14ac:dyDescent="0.25">
      <c r="A4153" t="s">
        <v>3234</v>
      </c>
      <c r="B4153" t="s">
        <v>3339</v>
      </c>
      <c r="C4153" t="s">
        <v>179</v>
      </c>
      <c r="D4153" t="s">
        <v>2282</v>
      </c>
      <c r="E4153" t="s">
        <v>5452</v>
      </c>
      <c r="F4153" t="s">
        <v>3234</v>
      </c>
      <c r="G4153" t="s">
        <v>2158</v>
      </c>
      <c r="H4153" t="s">
        <v>810</v>
      </c>
      <c r="I4153" s="122">
        <v>48.61</v>
      </c>
      <c r="J4153" s="122">
        <v>1.958</v>
      </c>
      <c r="K4153" s="122">
        <v>5.6079999999999997</v>
      </c>
      <c r="L4153" s="122">
        <v>7.4059999999999997</v>
      </c>
      <c r="M4153" s="122">
        <v>0.192</v>
      </c>
      <c r="N4153" s="122">
        <v>13.196999999999999</v>
      </c>
      <c r="O4153" s="122">
        <v>22.736999999999998</v>
      </c>
      <c r="P4153" s="122">
        <v>0.71899999999999997</v>
      </c>
      <c r="R4153" s="122">
        <v>5.5E-2</v>
      </c>
      <c r="S4153" s="122">
        <v>76.055697072763877</v>
      </c>
      <c r="T4153" s="122">
        <v>100.482</v>
      </c>
    </row>
    <row r="4154" spans="1:20" x14ac:dyDescent="0.25">
      <c r="A4154" t="s">
        <v>3234</v>
      </c>
      <c r="B4154" t="s">
        <v>3339</v>
      </c>
      <c r="C4154" t="s">
        <v>179</v>
      </c>
      <c r="D4154" t="s">
        <v>2282</v>
      </c>
      <c r="E4154" t="s">
        <v>5452</v>
      </c>
      <c r="F4154" t="s">
        <v>3234</v>
      </c>
      <c r="G4154" t="s">
        <v>2158</v>
      </c>
      <c r="H4154" t="s">
        <v>810</v>
      </c>
      <c r="I4154" s="122">
        <v>48.524999999999999</v>
      </c>
      <c r="J4154" s="122">
        <v>2.024</v>
      </c>
      <c r="K4154" s="122">
        <v>5.5490000000000004</v>
      </c>
      <c r="L4154" s="122">
        <v>7.5970000000000004</v>
      </c>
      <c r="M4154" s="122">
        <v>0.21199999999999999</v>
      </c>
      <c r="N4154" s="122">
        <v>13.079000000000001</v>
      </c>
      <c r="O4154" s="122">
        <v>22.632000000000001</v>
      </c>
      <c r="P4154" s="122">
        <v>0.77</v>
      </c>
      <c r="R4154" s="122">
        <v>4.7E-2</v>
      </c>
      <c r="S4154" s="122">
        <v>75.422808951594391</v>
      </c>
      <c r="T4154" s="122">
        <v>100.435</v>
      </c>
    </row>
    <row r="4155" spans="1:20" x14ac:dyDescent="0.25">
      <c r="A4155" t="s">
        <v>3234</v>
      </c>
      <c r="B4155" t="s">
        <v>3339</v>
      </c>
      <c r="C4155" t="s">
        <v>179</v>
      </c>
      <c r="D4155" t="s">
        <v>2282</v>
      </c>
      <c r="E4155" t="s">
        <v>5452</v>
      </c>
      <c r="F4155" t="s">
        <v>3234</v>
      </c>
      <c r="G4155" t="s">
        <v>2158</v>
      </c>
      <c r="H4155" t="s">
        <v>810</v>
      </c>
      <c r="I4155" s="122">
        <v>48.28</v>
      </c>
      <c r="J4155" s="122">
        <v>1.9159999999999999</v>
      </c>
      <c r="K4155" s="122">
        <v>6.0060000000000002</v>
      </c>
      <c r="L4155" s="122">
        <v>8.6690000000000005</v>
      </c>
      <c r="M4155" s="122">
        <v>0.22600000000000001</v>
      </c>
      <c r="N4155" s="122">
        <v>12.215999999999999</v>
      </c>
      <c r="O4155" s="122">
        <v>22.538</v>
      </c>
      <c r="P4155" s="122">
        <v>0.92400000000000004</v>
      </c>
      <c r="R4155" s="122">
        <v>3.7999999999999999E-2</v>
      </c>
      <c r="S4155" s="122">
        <v>71.525184359891256</v>
      </c>
      <c r="T4155" s="122">
        <v>100.813</v>
      </c>
    </row>
    <row r="4156" spans="1:20" x14ac:dyDescent="0.25">
      <c r="A4156" t="s">
        <v>3234</v>
      </c>
      <c r="B4156" t="s">
        <v>3339</v>
      </c>
      <c r="C4156" t="s">
        <v>179</v>
      </c>
      <c r="D4156" t="s">
        <v>2282</v>
      </c>
      <c r="E4156" t="s">
        <v>5452</v>
      </c>
      <c r="F4156" t="s">
        <v>3234</v>
      </c>
      <c r="G4156" t="s">
        <v>2158</v>
      </c>
      <c r="H4156" t="s">
        <v>810</v>
      </c>
      <c r="I4156" s="122">
        <v>45.787999999999997</v>
      </c>
      <c r="J4156" s="122">
        <v>2.9830000000000001</v>
      </c>
      <c r="K4156" s="122">
        <v>7.8259999999999996</v>
      </c>
      <c r="L4156" s="122">
        <v>7.2539999999999996</v>
      </c>
      <c r="M4156" s="122">
        <v>0.14099999999999999</v>
      </c>
      <c r="N4156" s="122">
        <v>12.625999999999999</v>
      </c>
      <c r="O4156" s="122">
        <v>22.954999999999998</v>
      </c>
      <c r="P4156" s="122">
        <v>0.49199999999999999</v>
      </c>
      <c r="R4156" s="122">
        <v>0.27900000000000003</v>
      </c>
      <c r="S4156" s="122">
        <v>75.625234054534062</v>
      </c>
      <c r="T4156" s="122">
        <v>100.34399999999999</v>
      </c>
    </row>
    <row r="4157" spans="1:20" x14ac:dyDescent="0.25">
      <c r="A4157" t="s">
        <v>3234</v>
      </c>
      <c r="B4157" t="s">
        <v>3339</v>
      </c>
      <c r="C4157" t="s">
        <v>179</v>
      </c>
      <c r="D4157" t="s">
        <v>2282</v>
      </c>
      <c r="E4157" t="s">
        <v>5452</v>
      </c>
      <c r="F4157" t="s">
        <v>3234</v>
      </c>
      <c r="G4157" t="s">
        <v>2158</v>
      </c>
      <c r="H4157" t="s">
        <v>810</v>
      </c>
      <c r="I4157" s="122">
        <v>44.247</v>
      </c>
      <c r="J4157" s="122">
        <v>3.8820000000000001</v>
      </c>
      <c r="K4157" s="122">
        <v>8.8550000000000004</v>
      </c>
      <c r="L4157" s="122">
        <v>8.0470000000000006</v>
      </c>
      <c r="M4157" s="122">
        <v>0.11600000000000001</v>
      </c>
      <c r="N4157" s="122">
        <v>11.785</v>
      </c>
      <c r="O4157" s="122">
        <v>22.844000000000001</v>
      </c>
      <c r="P4157" s="122">
        <v>0.49099999999999999</v>
      </c>
      <c r="R4157" s="122">
        <v>0.183</v>
      </c>
      <c r="S4157" s="122">
        <v>72.303463089755724</v>
      </c>
      <c r="T4157" s="122">
        <v>100.45</v>
      </c>
    </row>
    <row r="4158" spans="1:20" x14ac:dyDescent="0.25">
      <c r="A4158" t="s">
        <v>3234</v>
      </c>
      <c r="B4158" t="s">
        <v>3339</v>
      </c>
      <c r="C4158" t="s">
        <v>179</v>
      </c>
      <c r="D4158" t="s">
        <v>2282</v>
      </c>
      <c r="E4158" t="s">
        <v>5452</v>
      </c>
      <c r="F4158" t="s">
        <v>3234</v>
      </c>
      <c r="G4158" t="s">
        <v>2158</v>
      </c>
      <c r="H4158" t="s">
        <v>810</v>
      </c>
      <c r="I4158" s="122">
        <v>44.034999999999997</v>
      </c>
      <c r="J4158" s="122">
        <v>4.24</v>
      </c>
      <c r="K4158" s="122">
        <v>8.8140000000000001</v>
      </c>
      <c r="L4158" s="122">
        <v>8.1129999999999995</v>
      </c>
      <c r="M4158" s="122">
        <v>0.14199999999999999</v>
      </c>
      <c r="N4158" s="122">
        <v>11.462</v>
      </c>
      <c r="O4158" s="122">
        <v>22.678000000000001</v>
      </c>
      <c r="P4158" s="122">
        <v>0.54900000000000004</v>
      </c>
      <c r="R4158" s="122">
        <v>3.5999999999999997E-2</v>
      </c>
      <c r="S4158" s="122">
        <v>71.577627487520289</v>
      </c>
      <c r="T4158" s="122">
        <v>100.069</v>
      </c>
    </row>
    <row r="4159" spans="1:20" x14ac:dyDescent="0.25">
      <c r="A4159" t="s">
        <v>3234</v>
      </c>
      <c r="B4159" t="s">
        <v>3339</v>
      </c>
      <c r="C4159" t="s">
        <v>179</v>
      </c>
      <c r="D4159" t="s">
        <v>2282</v>
      </c>
      <c r="E4159" t="s">
        <v>5452</v>
      </c>
      <c r="F4159" t="s">
        <v>3234</v>
      </c>
      <c r="G4159" t="s">
        <v>2158</v>
      </c>
      <c r="H4159" t="s">
        <v>811</v>
      </c>
      <c r="I4159" s="122">
        <v>47.889000000000003</v>
      </c>
      <c r="J4159" s="122">
        <v>2.3809999999999998</v>
      </c>
      <c r="K4159" s="122">
        <v>6.3109999999999999</v>
      </c>
      <c r="L4159" s="122">
        <v>7.0010000000000003</v>
      </c>
      <c r="M4159" s="122">
        <v>0.17399999999999999</v>
      </c>
      <c r="N4159" s="122">
        <v>13.096</v>
      </c>
      <c r="O4159" s="122">
        <v>23.202000000000002</v>
      </c>
      <c r="P4159" s="122">
        <v>0.77200000000000002</v>
      </c>
      <c r="R4159" s="122">
        <v>0</v>
      </c>
      <c r="S4159" s="122">
        <v>76.928712488841995</v>
      </c>
      <c r="T4159" s="122">
        <v>100.82599999999999</v>
      </c>
    </row>
    <row r="4160" spans="1:20" x14ac:dyDescent="0.25">
      <c r="A4160" t="s">
        <v>3234</v>
      </c>
      <c r="B4160" t="s">
        <v>3339</v>
      </c>
      <c r="C4160" t="s">
        <v>179</v>
      </c>
      <c r="D4160" t="s">
        <v>2282</v>
      </c>
      <c r="E4160" t="s">
        <v>5452</v>
      </c>
      <c r="F4160" t="s">
        <v>3234</v>
      </c>
      <c r="G4160" t="s">
        <v>2158</v>
      </c>
      <c r="H4160" t="s">
        <v>812</v>
      </c>
      <c r="I4160" s="122">
        <v>45.543999999999997</v>
      </c>
      <c r="J4160" s="122">
        <v>3.198</v>
      </c>
      <c r="K4160" s="122">
        <v>8.01</v>
      </c>
      <c r="L4160" s="122">
        <v>8.4269999999999996</v>
      </c>
      <c r="M4160" s="122">
        <v>0.20300000000000001</v>
      </c>
      <c r="N4160" s="122">
        <v>11.472</v>
      </c>
      <c r="O4160" s="122">
        <v>22.827000000000002</v>
      </c>
      <c r="P4160" s="122">
        <v>0.94799999999999995</v>
      </c>
      <c r="R4160" s="122">
        <v>1.4E-2</v>
      </c>
      <c r="S4160" s="122">
        <v>70.816838134271933</v>
      </c>
      <c r="T4160" s="122">
        <v>100.643</v>
      </c>
    </row>
    <row r="4161" spans="1:20" x14ac:dyDescent="0.25">
      <c r="A4161" t="s">
        <v>3234</v>
      </c>
      <c r="B4161" t="s">
        <v>3339</v>
      </c>
      <c r="C4161" t="s">
        <v>179</v>
      </c>
      <c r="D4161" t="s">
        <v>2282</v>
      </c>
      <c r="E4161" t="s">
        <v>5452</v>
      </c>
      <c r="F4161" t="s">
        <v>3234</v>
      </c>
      <c r="G4161" t="s">
        <v>2158</v>
      </c>
      <c r="H4161" t="s">
        <v>813</v>
      </c>
      <c r="I4161" s="122">
        <v>46.168999999999997</v>
      </c>
      <c r="J4161" s="122">
        <v>2.7189999999999999</v>
      </c>
      <c r="K4161" s="122">
        <v>7.5819999999999999</v>
      </c>
      <c r="L4161" s="122">
        <v>9.2690000000000001</v>
      </c>
      <c r="M4161" s="122">
        <v>0.26100000000000001</v>
      </c>
      <c r="N4161" s="122">
        <v>10.895</v>
      </c>
      <c r="O4161" s="122">
        <v>22.654</v>
      </c>
      <c r="P4161" s="122">
        <v>1.0129999999999999</v>
      </c>
      <c r="R4161" s="122">
        <v>1.4E-2</v>
      </c>
      <c r="S4161" s="122">
        <v>67.692258067583239</v>
      </c>
      <c r="T4161" s="122">
        <v>100.57599999999999</v>
      </c>
    </row>
    <row r="4162" spans="1:20" x14ac:dyDescent="0.25">
      <c r="A4162" t="s">
        <v>3234</v>
      </c>
      <c r="B4162" t="s">
        <v>3339</v>
      </c>
      <c r="C4162" t="s">
        <v>179</v>
      </c>
      <c r="D4162" t="s">
        <v>2282</v>
      </c>
      <c r="E4162" t="s">
        <v>5452</v>
      </c>
      <c r="F4162" t="s">
        <v>3234</v>
      </c>
      <c r="G4162" t="s">
        <v>2158</v>
      </c>
      <c r="H4162" t="s">
        <v>814</v>
      </c>
      <c r="I4162" s="122">
        <v>49.231000000000002</v>
      </c>
      <c r="J4162" s="122">
        <v>1.8009999999999999</v>
      </c>
      <c r="K4162" s="122">
        <v>4.8529999999999998</v>
      </c>
      <c r="L4162" s="122">
        <v>6.2629999999999999</v>
      </c>
      <c r="M4162" s="122">
        <v>0.13900000000000001</v>
      </c>
      <c r="N4162" s="122">
        <v>14.331</v>
      </c>
      <c r="O4162" s="122">
        <v>23.265999999999998</v>
      </c>
      <c r="P4162" s="122">
        <v>0.42299999999999999</v>
      </c>
      <c r="R4162" s="122">
        <v>0.316</v>
      </c>
      <c r="S4162" s="122">
        <v>80.310299237596752</v>
      </c>
      <c r="T4162" s="122">
        <v>100.623</v>
      </c>
    </row>
    <row r="4163" spans="1:20" x14ac:dyDescent="0.25">
      <c r="A4163" t="s">
        <v>3234</v>
      </c>
      <c r="B4163" t="s">
        <v>3339</v>
      </c>
      <c r="C4163" t="s">
        <v>179</v>
      </c>
      <c r="D4163" t="s">
        <v>2282</v>
      </c>
      <c r="E4163" t="s">
        <v>5452</v>
      </c>
      <c r="F4163" t="s">
        <v>3234</v>
      </c>
      <c r="G4163" t="s">
        <v>2158</v>
      </c>
      <c r="H4163" t="s">
        <v>815</v>
      </c>
      <c r="I4163" s="122">
        <v>47.02</v>
      </c>
      <c r="J4163" s="122">
        <v>3.0539999999999998</v>
      </c>
      <c r="K4163" s="122">
        <v>6.44</v>
      </c>
      <c r="L4163" s="122">
        <v>8.0890000000000004</v>
      </c>
      <c r="M4163" s="122">
        <v>0.157</v>
      </c>
      <c r="N4163" s="122">
        <v>12.510999999999999</v>
      </c>
      <c r="O4163" s="122">
        <v>22.885000000000002</v>
      </c>
      <c r="P4163" s="122">
        <v>0.41899999999999998</v>
      </c>
      <c r="R4163" s="122">
        <v>2.1000000000000001E-2</v>
      </c>
      <c r="S4163" s="122">
        <v>73.38294939411486</v>
      </c>
      <c r="T4163" s="122">
        <v>100.596</v>
      </c>
    </row>
    <row r="4164" spans="1:20" x14ac:dyDescent="0.25">
      <c r="A4164" t="s">
        <v>3234</v>
      </c>
      <c r="B4164" t="s">
        <v>3339</v>
      </c>
      <c r="C4164" t="s">
        <v>179</v>
      </c>
      <c r="D4164" t="s">
        <v>2282</v>
      </c>
      <c r="E4164" t="s">
        <v>5452</v>
      </c>
      <c r="F4164" t="s">
        <v>3234</v>
      </c>
      <c r="G4164" t="s">
        <v>2158</v>
      </c>
      <c r="H4164" t="s">
        <v>816</v>
      </c>
      <c r="I4164" s="122">
        <v>48.924999999999997</v>
      </c>
      <c r="J4164" s="122">
        <v>2.21</v>
      </c>
      <c r="K4164" s="122">
        <v>4.8970000000000002</v>
      </c>
      <c r="L4164" s="122">
        <v>6.9509999999999996</v>
      </c>
      <c r="M4164" s="122">
        <v>0.128</v>
      </c>
      <c r="N4164" s="122">
        <v>14.138999999999999</v>
      </c>
      <c r="O4164" s="122">
        <v>22.86</v>
      </c>
      <c r="P4164" s="122">
        <v>0.36399999999999999</v>
      </c>
      <c r="R4164" s="122">
        <v>0.13900000000000001</v>
      </c>
      <c r="S4164" s="122">
        <v>78.38233638141034</v>
      </c>
      <c r="T4164" s="122">
        <v>100.613</v>
      </c>
    </row>
    <row r="4165" spans="1:20" x14ac:dyDescent="0.25">
      <c r="A4165" t="s">
        <v>3234</v>
      </c>
      <c r="B4165" t="s">
        <v>3339</v>
      </c>
      <c r="C4165" t="s">
        <v>179</v>
      </c>
      <c r="D4165" t="s">
        <v>2282</v>
      </c>
      <c r="E4165" t="s">
        <v>5452</v>
      </c>
      <c r="F4165" t="s">
        <v>3234</v>
      </c>
      <c r="G4165" t="s">
        <v>2158</v>
      </c>
      <c r="H4165" t="s">
        <v>817</v>
      </c>
      <c r="I4165" s="122">
        <v>46.337000000000003</v>
      </c>
      <c r="J4165" s="122">
        <v>2.7109999999999999</v>
      </c>
      <c r="K4165" s="122">
        <v>7.1829999999999998</v>
      </c>
      <c r="L4165" s="122">
        <v>6.992</v>
      </c>
      <c r="M4165" s="122">
        <v>0.126</v>
      </c>
      <c r="N4165" s="122">
        <v>12.847</v>
      </c>
      <c r="O4165" s="122">
        <v>22.869</v>
      </c>
      <c r="P4165" s="122">
        <v>0.46600000000000003</v>
      </c>
      <c r="R4165" s="122">
        <v>0.34899999999999998</v>
      </c>
      <c r="S4165" s="122">
        <v>76.609303018750396</v>
      </c>
      <c r="T4165" s="122">
        <v>99.88</v>
      </c>
    </row>
    <row r="4166" spans="1:20" x14ac:dyDescent="0.25">
      <c r="A4166" t="s">
        <v>3234</v>
      </c>
      <c r="B4166" t="s">
        <v>3339</v>
      </c>
      <c r="C4166" t="s">
        <v>179</v>
      </c>
      <c r="D4166" t="s">
        <v>2282</v>
      </c>
      <c r="E4166" t="s">
        <v>5452</v>
      </c>
      <c r="F4166" t="s">
        <v>3234</v>
      </c>
      <c r="G4166" t="s">
        <v>2158</v>
      </c>
      <c r="H4166" t="s">
        <v>818</v>
      </c>
      <c r="I4166" s="122">
        <v>41.18</v>
      </c>
      <c r="J4166" s="122">
        <v>5.4539999999999997</v>
      </c>
      <c r="K4166" s="122">
        <v>11.079000000000001</v>
      </c>
      <c r="L4166" s="122">
        <v>8.9130000000000003</v>
      </c>
      <c r="M4166" s="122">
        <v>0.11</v>
      </c>
      <c r="N4166" s="122">
        <v>10.335000000000001</v>
      </c>
      <c r="O4166" s="122">
        <v>22.71</v>
      </c>
      <c r="P4166" s="122">
        <v>0.55100000000000005</v>
      </c>
      <c r="R4166" s="122">
        <v>4.1000000000000002E-2</v>
      </c>
      <c r="S4166" s="122">
        <v>67.394045990727193</v>
      </c>
      <c r="T4166" s="122">
        <v>100.373</v>
      </c>
    </row>
    <row r="4167" spans="1:20" x14ac:dyDescent="0.25">
      <c r="A4167" t="s">
        <v>3234</v>
      </c>
      <c r="B4167" t="s">
        <v>3339</v>
      </c>
      <c r="C4167" t="s">
        <v>179</v>
      </c>
      <c r="D4167" t="s">
        <v>2282</v>
      </c>
      <c r="E4167" t="s">
        <v>5452</v>
      </c>
      <c r="F4167" t="s">
        <v>3234</v>
      </c>
      <c r="G4167" t="s">
        <v>2158</v>
      </c>
      <c r="H4167" t="s">
        <v>819</v>
      </c>
      <c r="I4167" s="122">
        <v>46.658000000000001</v>
      </c>
      <c r="J4167" s="122">
        <v>2.8220000000000001</v>
      </c>
      <c r="K4167" s="122">
        <v>7.2270000000000003</v>
      </c>
      <c r="L4167" s="122">
        <v>7.0039999999999996</v>
      </c>
      <c r="M4167" s="122">
        <v>0.11</v>
      </c>
      <c r="N4167" s="122">
        <v>12.977</v>
      </c>
      <c r="O4167" s="122">
        <v>22.963999999999999</v>
      </c>
      <c r="P4167" s="122">
        <v>0.48699999999999999</v>
      </c>
      <c r="R4167" s="122">
        <v>0.32100000000000001</v>
      </c>
      <c r="S4167" s="122">
        <v>76.75865961608757</v>
      </c>
      <c r="T4167" s="122">
        <v>100.57</v>
      </c>
    </row>
    <row r="4168" spans="1:20" x14ac:dyDescent="0.25">
      <c r="A4168" t="s">
        <v>3234</v>
      </c>
      <c r="B4168" t="s">
        <v>3339</v>
      </c>
      <c r="C4168" t="s">
        <v>179</v>
      </c>
      <c r="D4168" t="s">
        <v>2282</v>
      </c>
      <c r="E4168" t="s">
        <v>5452</v>
      </c>
      <c r="F4168" t="s">
        <v>3234</v>
      </c>
      <c r="G4168" t="s">
        <v>2158</v>
      </c>
      <c r="H4168" t="s">
        <v>820</v>
      </c>
      <c r="I4168" s="122">
        <v>42.451000000000001</v>
      </c>
      <c r="J4168" s="122">
        <v>4.8</v>
      </c>
      <c r="K4168" s="122">
        <v>9.8789999999999996</v>
      </c>
      <c r="L4168" s="122">
        <v>8.4220000000000006</v>
      </c>
      <c r="M4168" s="122">
        <v>0.11899999999999999</v>
      </c>
      <c r="N4168" s="122">
        <v>10.769</v>
      </c>
      <c r="O4168" s="122">
        <v>22.882000000000001</v>
      </c>
      <c r="P4168" s="122">
        <v>0.48</v>
      </c>
      <c r="R4168" s="122">
        <v>3.5000000000000003E-2</v>
      </c>
      <c r="S4168" s="122">
        <v>69.505525806550821</v>
      </c>
      <c r="T4168" s="122">
        <v>99.837000000000003</v>
      </c>
    </row>
    <row r="4169" spans="1:20" x14ac:dyDescent="0.25">
      <c r="A4169" t="s">
        <v>3234</v>
      </c>
      <c r="B4169" t="s">
        <v>3339</v>
      </c>
      <c r="C4169" t="s">
        <v>179</v>
      </c>
      <c r="D4169" t="s">
        <v>2282</v>
      </c>
      <c r="E4169" t="s">
        <v>5452</v>
      </c>
      <c r="F4169" t="s">
        <v>3234</v>
      </c>
      <c r="G4169" t="s">
        <v>2158</v>
      </c>
      <c r="H4169" t="s">
        <v>821</v>
      </c>
      <c r="I4169" s="122">
        <v>43.725999999999999</v>
      </c>
      <c r="J4169" s="122">
        <v>4.6219999999999999</v>
      </c>
      <c r="K4169" s="122">
        <v>9.0280000000000005</v>
      </c>
      <c r="L4169" s="122">
        <v>8.3689999999999998</v>
      </c>
      <c r="M4169" s="122">
        <v>0.105</v>
      </c>
      <c r="N4169" s="122">
        <v>11.089</v>
      </c>
      <c r="O4169" s="122">
        <v>23.053000000000001</v>
      </c>
      <c r="P4169" s="122">
        <v>0.49</v>
      </c>
      <c r="R4169" s="122">
        <v>2.5999999999999999E-2</v>
      </c>
      <c r="S4169" s="122">
        <v>70.254691786133975</v>
      </c>
      <c r="T4169" s="122">
        <v>100.508</v>
      </c>
    </row>
    <row r="4170" spans="1:20" x14ac:dyDescent="0.25">
      <c r="A4170" t="s">
        <v>3234</v>
      </c>
      <c r="B4170" t="s">
        <v>3339</v>
      </c>
      <c r="C4170" t="s">
        <v>179</v>
      </c>
      <c r="D4170" t="s">
        <v>2282</v>
      </c>
      <c r="E4170" t="s">
        <v>5452</v>
      </c>
      <c r="F4170" t="s">
        <v>3234</v>
      </c>
      <c r="G4170" t="s">
        <v>2158</v>
      </c>
      <c r="H4170" t="s">
        <v>822</v>
      </c>
      <c r="I4170" s="122">
        <v>46.845999999999997</v>
      </c>
      <c r="J4170" s="122">
        <v>2.1960000000000002</v>
      </c>
      <c r="K4170" s="122">
        <v>6.5640000000000001</v>
      </c>
      <c r="L4170" s="122">
        <v>9.6850000000000005</v>
      </c>
      <c r="M4170" s="122">
        <v>0.27900000000000003</v>
      </c>
      <c r="N4170" s="122">
        <v>11.089</v>
      </c>
      <c r="O4170" s="122">
        <v>22.577999999999999</v>
      </c>
      <c r="P4170" s="122">
        <v>0.91200000000000003</v>
      </c>
      <c r="R4170" s="122">
        <v>3.0000000000000001E-3</v>
      </c>
      <c r="S4170" s="122">
        <v>67.115460119192136</v>
      </c>
      <c r="T4170" s="122">
        <v>100.152</v>
      </c>
    </row>
    <row r="4171" spans="1:20" x14ac:dyDescent="0.25">
      <c r="A4171" t="s">
        <v>3234</v>
      </c>
      <c r="B4171" t="s">
        <v>3339</v>
      </c>
      <c r="C4171" t="s">
        <v>179</v>
      </c>
      <c r="D4171" t="s">
        <v>2282</v>
      </c>
      <c r="E4171" t="s">
        <v>5452</v>
      </c>
      <c r="F4171" t="s">
        <v>3234</v>
      </c>
      <c r="G4171" t="s">
        <v>2158</v>
      </c>
      <c r="H4171" t="s">
        <v>823</v>
      </c>
      <c r="I4171" s="122">
        <v>44.365000000000002</v>
      </c>
      <c r="J4171" s="122">
        <v>3.419</v>
      </c>
      <c r="K4171" s="122">
        <v>9.0389999999999997</v>
      </c>
      <c r="L4171" s="122">
        <v>9.0220000000000002</v>
      </c>
      <c r="M4171" s="122">
        <v>0.222</v>
      </c>
      <c r="N4171" s="122">
        <v>10.766</v>
      </c>
      <c r="O4171" s="122">
        <v>22.774999999999999</v>
      </c>
      <c r="P4171" s="122">
        <v>0.80600000000000005</v>
      </c>
      <c r="R4171" s="122">
        <v>1.4E-2</v>
      </c>
      <c r="S4171" s="122">
        <v>68.021574154842781</v>
      </c>
      <c r="T4171" s="122">
        <v>100.428</v>
      </c>
    </row>
    <row r="4172" spans="1:20" x14ac:dyDescent="0.25">
      <c r="A4172" t="s">
        <v>3234</v>
      </c>
      <c r="B4172" t="s">
        <v>3339</v>
      </c>
      <c r="C4172" t="s">
        <v>179</v>
      </c>
      <c r="D4172" t="s">
        <v>2282</v>
      </c>
      <c r="E4172" t="s">
        <v>5452</v>
      </c>
      <c r="F4172" t="s">
        <v>3234</v>
      </c>
      <c r="G4172" t="s">
        <v>2158</v>
      </c>
      <c r="H4172" t="s">
        <v>824</v>
      </c>
      <c r="I4172" s="122">
        <v>49.531999999999996</v>
      </c>
      <c r="J4172" s="122">
        <v>1.9830000000000001</v>
      </c>
      <c r="K4172" s="122">
        <v>4.8920000000000003</v>
      </c>
      <c r="L4172" s="122">
        <v>6.4080000000000004</v>
      </c>
      <c r="M4172" s="122">
        <v>0.153</v>
      </c>
      <c r="N4172" s="122">
        <v>14.196</v>
      </c>
      <c r="O4172" s="122">
        <v>23.004000000000001</v>
      </c>
      <c r="P4172" s="122">
        <v>0.38500000000000001</v>
      </c>
      <c r="R4172" s="122">
        <v>0.246</v>
      </c>
      <c r="S4172" s="122">
        <v>79.793689771580219</v>
      </c>
      <c r="T4172" s="122">
        <v>100.79900000000001</v>
      </c>
    </row>
    <row r="4173" spans="1:20" x14ac:dyDescent="0.25">
      <c r="A4173" t="s">
        <v>3234</v>
      </c>
      <c r="B4173" t="s">
        <v>3339</v>
      </c>
      <c r="C4173" t="s">
        <v>179</v>
      </c>
      <c r="D4173" t="s">
        <v>2282</v>
      </c>
      <c r="E4173" t="s">
        <v>5452</v>
      </c>
      <c r="F4173" t="s">
        <v>3234</v>
      </c>
      <c r="G4173" t="s">
        <v>2158</v>
      </c>
      <c r="H4173" t="s">
        <v>825</v>
      </c>
      <c r="I4173" s="122">
        <v>46.386000000000003</v>
      </c>
      <c r="J4173" s="122">
        <v>3.04</v>
      </c>
      <c r="K4173" s="122">
        <v>6.5709999999999997</v>
      </c>
      <c r="L4173" s="122">
        <v>8.2680000000000007</v>
      </c>
      <c r="M4173" s="122">
        <v>0.16500000000000001</v>
      </c>
      <c r="N4173" s="122">
        <v>12.760999999999999</v>
      </c>
      <c r="O4173" s="122">
        <v>22.649000000000001</v>
      </c>
      <c r="P4173" s="122">
        <v>0.38900000000000001</v>
      </c>
      <c r="R4173" s="122">
        <v>8.0000000000000002E-3</v>
      </c>
      <c r="S4173" s="122">
        <v>73.341869419004738</v>
      </c>
      <c r="T4173" s="122">
        <v>100.23699999999999</v>
      </c>
    </row>
    <row r="4174" spans="1:20" x14ac:dyDescent="0.25">
      <c r="A4174" t="s">
        <v>3234</v>
      </c>
      <c r="B4174" t="s">
        <v>3339</v>
      </c>
      <c r="C4174" t="s">
        <v>179</v>
      </c>
      <c r="D4174" t="s">
        <v>2282</v>
      </c>
      <c r="E4174" t="s">
        <v>5452</v>
      </c>
      <c r="F4174" t="s">
        <v>3234</v>
      </c>
      <c r="G4174" t="s">
        <v>2158</v>
      </c>
      <c r="H4174" t="s">
        <v>826</v>
      </c>
      <c r="I4174" s="122">
        <v>46.8</v>
      </c>
      <c r="J4174" s="122">
        <v>2.8769999999999998</v>
      </c>
      <c r="K4174" s="122">
        <v>6.4729999999999999</v>
      </c>
      <c r="L4174" s="122">
        <v>8.2379999999999995</v>
      </c>
      <c r="M4174" s="122">
        <v>0.14199999999999999</v>
      </c>
      <c r="N4174" s="122">
        <v>12.744999999999999</v>
      </c>
      <c r="O4174" s="122">
        <v>22.573</v>
      </c>
      <c r="P4174" s="122">
        <v>0.41099999999999998</v>
      </c>
      <c r="R4174" s="122">
        <v>2.3E-2</v>
      </c>
      <c r="S4174" s="122">
        <v>73.38838487181556</v>
      </c>
      <c r="T4174" s="122">
        <v>100.282</v>
      </c>
    </row>
    <row r="4175" spans="1:20" x14ac:dyDescent="0.25">
      <c r="A4175" t="s">
        <v>3234</v>
      </c>
      <c r="B4175" t="s">
        <v>3339</v>
      </c>
      <c r="C4175" t="s">
        <v>179</v>
      </c>
      <c r="D4175" t="s">
        <v>2282</v>
      </c>
      <c r="E4175" t="s">
        <v>5452</v>
      </c>
      <c r="F4175" t="s">
        <v>3234</v>
      </c>
      <c r="G4175" t="s">
        <v>2158</v>
      </c>
      <c r="H4175" t="s">
        <v>827</v>
      </c>
      <c r="I4175" s="122">
        <v>49.378</v>
      </c>
      <c r="J4175" s="122">
        <v>1.8560000000000001</v>
      </c>
      <c r="K4175" s="122">
        <v>4.8310000000000004</v>
      </c>
      <c r="L4175" s="122">
        <v>6.2370000000000001</v>
      </c>
      <c r="M4175" s="122">
        <v>8.5000000000000006E-2</v>
      </c>
      <c r="N4175" s="122">
        <v>14.446</v>
      </c>
      <c r="O4175" s="122">
        <v>23.045999999999999</v>
      </c>
      <c r="P4175" s="122">
        <v>0.41599999999999998</v>
      </c>
      <c r="R4175" s="122">
        <v>0.32600000000000001</v>
      </c>
      <c r="S4175" s="122">
        <v>80.501758072920936</v>
      </c>
      <c r="T4175" s="122">
        <v>100.621</v>
      </c>
    </row>
    <row r="4176" spans="1:20" x14ac:dyDescent="0.25">
      <c r="A4176" t="s">
        <v>3234</v>
      </c>
      <c r="B4176" t="s">
        <v>3339</v>
      </c>
      <c r="C4176" t="s">
        <v>179</v>
      </c>
      <c r="D4176" t="s">
        <v>2282</v>
      </c>
      <c r="E4176" t="s">
        <v>5452</v>
      </c>
      <c r="F4176" t="s">
        <v>3234</v>
      </c>
      <c r="G4176" t="s">
        <v>2158</v>
      </c>
      <c r="H4176" t="s">
        <v>828</v>
      </c>
      <c r="I4176" s="122">
        <v>48.317999999999998</v>
      </c>
      <c r="J4176" s="122">
        <v>2.4700000000000002</v>
      </c>
      <c r="K4176" s="122">
        <v>5.1920000000000002</v>
      </c>
      <c r="L4176" s="122">
        <v>7.5570000000000004</v>
      </c>
      <c r="M4176" s="122">
        <v>0.126</v>
      </c>
      <c r="N4176" s="122">
        <v>13.558</v>
      </c>
      <c r="O4176" s="122">
        <v>22.597999999999999</v>
      </c>
      <c r="P4176" s="122">
        <v>0.41099999999999998</v>
      </c>
      <c r="R4176" s="122">
        <v>8.8999999999999996E-2</v>
      </c>
      <c r="S4176" s="122">
        <v>76.179374924537271</v>
      </c>
      <c r="T4176" s="122">
        <v>100.319</v>
      </c>
    </row>
    <row r="4177" spans="1:20" x14ac:dyDescent="0.25">
      <c r="A4177" t="s">
        <v>3234</v>
      </c>
      <c r="B4177" t="s">
        <v>3339</v>
      </c>
      <c r="C4177" t="s">
        <v>179</v>
      </c>
      <c r="D4177" t="s">
        <v>2282</v>
      </c>
      <c r="E4177" t="s">
        <v>5452</v>
      </c>
      <c r="F4177" t="s">
        <v>3234</v>
      </c>
      <c r="G4177" t="s">
        <v>2158</v>
      </c>
      <c r="H4177" t="s">
        <v>829</v>
      </c>
      <c r="I4177" s="122">
        <v>48.177999999999997</v>
      </c>
      <c r="J4177" s="122">
        <v>2.7349999999999999</v>
      </c>
      <c r="K4177" s="122">
        <v>5.4059999999999997</v>
      </c>
      <c r="L4177" s="122">
        <v>7.6639999999999997</v>
      </c>
      <c r="M4177" s="122">
        <v>0.127</v>
      </c>
      <c r="N4177" s="122">
        <v>13.375999999999999</v>
      </c>
      <c r="O4177" s="122">
        <v>22.753</v>
      </c>
      <c r="P4177" s="122">
        <v>0.38</v>
      </c>
      <c r="R4177" s="122">
        <v>1.6E-2</v>
      </c>
      <c r="S4177" s="122">
        <v>75.675391101047595</v>
      </c>
      <c r="T4177" s="122">
        <v>100.63500000000001</v>
      </c>
    </row>
    <row r="4178" spans="1:20" x14ac:dyDescent="0.25">
      <c r="A4178" t="s">
        <v>3234</v>
      </c>
      <c r="B4178" t="s">
        <v>3339</v>
      </c>
      <c r="C4178" t="s">
        <v>179</v>
      </c>
      <c r="D4178" t="s">
        <v>2282</v>
      </c>
      <c r="E4178" t="s">
        <v>5452</v>
      </c>
      <c r="F4178" t="s">
        <v>3234</v>
      </c>
      <c r="G4178" t="s">
        <v>2158</v>
      </c>
      <c r="H4178" t="s">
        <v>830</v>
      </c>
      <c r="I4178" s="122">
        <v>43.212000000000003</v>
      </c>
      <c r="J4178" s="122">
        <v>4.2480000000000002</v>
      </c>
      <c r="K4178" s="122">
        <v>9.2230000000000008</v>
      </c>
      <c r="L4178" s="122">
        <v>8.2279999999999998</v>
      </c>
      <c r="M4178" s="122">
        <v>0.14499999999999999</v>
      </c>
      <c r="N4178" s="122">
        <v>11.428000000000001</v>
      </c>
      <c r="O4178" s="122">
        <v>22.672999999999998</v>
      </c>
      <c r="P4178" s="122">
        <v>0.47899999999999998</v>
      </c>
      <c r="R4178" s="122">
        <v>8.5999999999999993E-2</v>
      </c>
      <c r="S4178" s="122">
        <v>71.229571077139369</v>
      </c>
      <c r="T4178" s="122">
        <v>99.721999999999994</v>
      </c>
    </row>
    <row r="4179" spans="1:20" x14ac:dyDescent="0.25">
      <c r="A4179" t="s">
        <v>3234</v>
      </c>
      <c r="B4179" t="s">
        <v>3339</v>
      </c>
      <c r="C4179" t="s">
        <v>179</v>
      </c>
      <c r="D4179" t="s">
        <v>2282</v>
      </c>
      <c r="E4179" t="s">
        <v>5452</v>
      </c>
      <c r="F4179" t="s">
        <v>3234</v>
      </c>
      <c r="G4179" t="s">
        <v>2158</v>
      </c>
      <c r="H4179" t="s">
        <v>831</v>
      </c>
      <c r="I4179" s="122">
        <v>46.448</v>
      </c>
      <c r="J4179" s="122">
        <v>2.7429999999999999</v>
      </c>
      <c r="K4179" s="122">
        <v>7.1349999999999998</v>
      </c>
      <c r="L4179" s="122">
        <v>6.968</v>
      </c>
      <c r="M4179" s="122">
        <v>0.14099999999999999</v>
      </c>
      <c r="N4179" s="122">
        <v>12.957000000000001</v>
      </c>
      <c r="O4179" s="122">
        <v>22.876999999999999</v>
      </c>
      <c r="P4179" s="122">
        <v>0.437</v>
      </c>
      <c r="R4179" s="122">
        <v>0.41199999999999998</v>
      </c>
      <c r="S4179" s="122">
        <v>76.823013066009622</v>
      </c>
      <c r="T4179" s="122">
        <v>100.11799999999999</v>
      </c>
    </row>
    <row r="4180" spans="1:20" x14ac:dyDescent="0.25">
      <c r="A4180" t="s">
        <v>3234</v>
      </c>
      <c r="B4180" t="s">
        <v>3339</v>
      </c>
      <c r="C4180" t="s">
        <v>179</v>
      </c>
      <c r="D4180" t="s">
        <v>2282</v>
      </c>
      <c r="E4180" t="s">
        <v>5452</v>
      </c>
      <c r="F4180" t="s">
        <v>3234</v>
      </c>
      <c r="G4180" t="s">
        <v>2158</v>
      </c>
      <c r="H4180" t="s">
        <v>832</v>
      </c>
      <c r="I4180" s="122">
        <v>45.811</v>
      </c>
      <c r="J4180" s="122">
        <v>2.956</v>
      </c>
      <c r="K4180" s="122">
        <v>7.952</v>
      </c>
      <c r="L4180" s="122">
        <v>7.89</v>
      </c>
      <c r="M4180" s="122">
        <v>0.111</v>
      </c>
      <c r="N4180" s="122">
        <v>11.997</v>
      </c>
      <c r="O4180" s="122">
        <v>22.805</v>
      </c>
      <c r="P4180" s="122">
        <v>0.61199999999999999</v>
      </c>
      <c r="R4180" s="122">
        <v>1.4E-2</v>
      </c>
      <c r="S4180" s="122">
        <v>73.04874199223967</v>
      </c>
      <c r="T4180" s="122">
        <v>100.148</v>
      </c>
    </row>
    <row r="4181" spans="1:20" x14ac:dyDescent="0.25">
      <c r="A4181" t="s">
        <v>3234</v>
      </c>
      <c r="B4181" t="s">
        <v>3339</v>
      </c>
      <c r="C4181" t="s">
        <v>179</v>
      </c>
      <c r="D4181" t="s">
        <v>2282</v>
      </c>
      <c r="E4181" t="s">
        <v>5452</v>
      </c>
      <c r="F4181" t="s">
        <v>3234</v>
      </c>
      <c r="G4181" t="s">
        <v>2158</v>
      </c>
      <c r="H4181" t="s">
        <v>833</v>
      </c>
      <c r="I4181" s="122">
        <v>46.363999999999997</v>
      </c>
      <c r="J4181" s="122">
        <v>2.7970000000000002</v>
      </c>
      <c r="K4181" s="122">
        <v>7.7569999999999997</v>
      </c>
      <c r="L4181" s="122">
        <v>7.9390000000000001</v>
      </c>
      <c r="M4181" s="122">
        <v>0.17299999999999999</v>
      </c>
      <c r="N4181" s="122">
        <v>12.212</v>
      </c>
      <c r="O4181" s="122">
        <v>22.616</v>
      </c>
      <c r="P4181" s="122">
        <v>0.70699999999999996</v>
      </c>
      <c r="R4181" s="122">
        <v>1.4999999999999999E-2</v>
      </c>
      <c r="S4181" s="122">
        <v>73.275943486811968</v>
      </c>
      <c r="T4181" s="122">
        <v>100.58</v>
      </c>
    </row>
    <row r="4182" spans="1:20" x14ac:dyDescent="0.25">
      <c r="A4182" t="s">
        <v>3234</v>
      </c>
      <c r="B4182" t="s">
        <v>3339</v>
      </c>
      <c r="C4182" t="s">
        <v>179</v>
      </c>
      <c r="D4182" t="s">
        <v>2282</v>
      </c>
      <c r="E4182" t="s">
        <v>5452</v>
      </c>
      <c r="F4182" t="s">
        <v>3234</v>
      </c>
      <c r="G4182" t="s">
        <v>2158</v>
      </c>
      <c r="H4182" t="s">
        <v>834</v>
      </c>
      <c r="I4182" s="122">
        <v>46.798999999999999</v>
      </c>
      <c r="J4182" s="122">
        <v>2.9039999999999999</v>
      </c>
      <c r="K4182" s="122">
        <v>6.3330000000000002</v>
      </c>
      <c r="L4182" s="122">
        <v>8.11</v>
      </c>
      <c r="M4182" s="122">
        <v>0.11799999999999999</v>
      </c>
      <c r="N4182" s="122">
        <v>12.903</v>
      </c>
      <c r="O4182" s="122">
        <v>22.943999999999999</v>
      </c>
      <c r="P4182" s="122">
        <v>0.39600000000000002</v>
      </c>
      <c r="R4182" s="122">
        <v>1.0999999999999999E-2</v>
      </c>
      <c r="S4182" s="122">
        <v>73.931251996495959</v>
      </c>
      <c r="T4182" s="122">
        <v>100.518</v>
      </c>
    </row>
    <row r="4183" spans="1:20" x14ac:dyDescent="0.25">
      <c r="A4183" t="s">
        <v>3234</v>
      </c>
      <c r="B4183" t="s">
        <v>3339</v>
      </c>
      <c r="C4183" t="s">
        <v>179</v>
      </c>
      <c r="D4183" t="s">
        <v>2282</v>
      </c>
      <c r="E4183" t="s">
        <v>5452</v>
      </c>
      <c r="F4183" t="s">
        <v>3234</v>
      </c>
      <c r="G4183" t="s">
        <v>2158</v>
      </c>
      <c r="H4183" t="s">
        <v>835</v>
      </c>
      <c r="I4183" s="122">
        <v>46.222000000000001</v>
      </c>
      <c r="J4183" s="122">
        <v>3.452</v>
      </c>
      <c r="K4183" s="122">
        <v>6.8849999999999998</v>
      </c>
      <c r="L4183" s="122">
        <v>8.1219999999999999</v>
      </c>
      <c r="M4183" s="122">
        <v>0.182</v>
      </c>
      <c r="N4183" s="122">
        <v>12.163</v>
      </c>
      <c r="O4183" s="122">
        <v>22.757999999999999</v>
      </c>
      <c r="P4183" s="122">
        <v>0.55800000000000005</v>
      </c>
      <c r="R4183" s="122">
        <v>0</v>
      </c>
      <c r="S4183" s="122">
        <v>72.747684452005402</v>
      </c>
      <c r="T4183" s="122">
        <v>100.342</v>
      </c>
    </row>
    <row r="4184" spans="1:20" x14ac:dyDescent="0.25">
      <c r="A4184" t="s">
        <v>3234</v>
      </c>
      <c r="B4184" t="s">
        <v>3339</v>
      </c>
      <c r="C4184" t="s">
        <v>179</v>
      </c>
      <c r="D4184" t="s">
        <v>2282</v>
      </c>
      <c r="E4184" t="s">
        <v>5452</v>
      </c>
      <c r="F4184" t="s">
        <v>3234</v>
      </c>
      <c r="G4184" t="s">
        <v>2158</v>
      </c>
      <c r="H4184" t="s">
        <v>836</v>
      </c>
      <c r="I4184" s="122">
        <v>47.497</v>
      </c>
      <c r="J4184" s="122">
        <v>2.9740000000000002</v>
      </c>
      <c r="K4184" s="122">
        <v>5.9359999999999999</v>
      </c>
      <c r="L4184" s="122">
        <v>7.7220000000000004</v>
      </c>
      <c r="M4184" s="122">
        <v>0.16400000000000001</v>
      </c>
      <c r="N4184" s="122">
        <v>12.837</v>
      </c>
      <c r="O4184" s="122">
        <v>22.698</v>
      </c>
      <c r="P4184" s="122">
        <v>0.40699999999999997</v>
      </c>
      <c r="R4184" s="122">
        <v>1.9E-2</v>
      </c>
      <c r="S4184" s="122">
        <v>74.768334485438075</v>
      </c>
      <c r="T4184" s="122">
        <v>100.254</v>
      </c>
    </row>
    <row r="4185" spans="1:20" x14ac:dyDescent="0.25">
      <c r="A4185" t="s">
        <v>3234</v>
      </c>
      <c r="B4185" t="s">
        <v>3339</v>
      </c>
      <c r="C4185" t="s">
        <v>179</v>
      </c>
      <c r="D4185" t="s">
        <v>2282</v>
      </c>
      <c r="E4185" t="s">
        <v>5452</v>
      </c>
      <c r="F4185" t="s">
        <v>3234</v>
      </c>
      <c r="G4185" t="s">
        <v>2158</v>
      </c>
      <c r="H4185" t="s">
        <v>837</v>
      </c>
      <c r="I4185" s="122">
        <v>47.954000000000001</v>
      </c>
      <c r="J4185" s="122">
        <v>2.8</v>
      </c>
      <c r="K4185" s="122">
        <v>5.5620000000000003</v>
      </c>
      <c r="L4185" s="122">
        <v>7.7880000000000003</v>
      </c>
      <c r="M4185" s="122">
        <v>0.154</v>
      </c>
      <c r="N4185" s="122">
        <v>13.161</v>
      </c>
      <c r="O4185" s="122">
        <v>22.428999999999998</v>
      </c>
      <c r="P4185" s="122">
        <v>0.44</v>
      </c>
      <c r="R4185" s="122">
        <v>1.9E-2</v>
      </c>
      <c r="S4185" s="122">
        <v>75.076758608616004</v>
      </c>
      <c r="T4185" s="122">
        <v>100.307</v>
      </c>
    </row>
    <row r="4186" spans="1:20" x14ac:dyDescent="0.25">
      <c r="A4186" t="s">
        <v>3234</v>
      </c>
      <c r="B4186" t="s">
        <v>3339</v>
      </c>
      <c r="C4186" t="s">
        <v>179</v>
      </c>
      <c r="D4186" t="s">
        <v>2282</v>
      </c>
      <c r="E4186" t="s">
        <v>5452</v>
      </c>
      <c r="F4186" t="s">
        <v>3234</v>
      </c>
      <c r="G4186" t="s">
        <v>2158</v>
      </c>
      <c r="H4186" t="s">
        <v>838</v>
      </c>
      <c r="I4186" s="122">
        <v>43.472999999999999</v>
      </c>
      <c r="J4186" s="122">
        <v>4.4710000000000001</v>
      </c>
      <c r="K4186" s="122">
        <v>9.69</v>
      </c>
      <c r="L4186" s="122">
        <v>8.5820000000000007</v>
      </c>
      <c r="M4186" s="122">
        <v>0.115</v>
      </c>
      <c r="N4186" s="122">
        <v>11.234999999999999</v>
      </c>
      <c r="O4186" s="122">
        <v>23.033999999999999</v>
      </c>
      <c r="P4186" s="122">
        <v>0.505</v>
      </c>
      <c r="R4186" s="122">
        <v>5.0999999999999997E-2</v>
      </c>
      <c r="S4186" s="122">
        <v>70.002215795069617</v>
      </c>
      <c r="T4186" s="122">
        <v>101.15600000000001</v>
      </c>
    </row>
    <row r="4187" spans="1:20" x14ac:dyDescent="0.25">
      <c r="A4187" t="s">
        <v>3234</v>
      </c>
      <c r="B4187" t="s">
        <v>3339</v>
      </c>
      <c r="C4187" t="s">
        <v>179</v>
      </c>
      <c r="D4187" t="s">
        <v>2282</v>
      </c>
      <c r="E4187" t="s">
        <v>5452</v>
      </c>
      <c r="F4187" t="s">
        <v>3234</v>
      </c>
      <c r="G4187" t="s">
        <v>2158</v>
      </c>
      <c r="H4187" t="s">
        <v>839</v>
      </c>
      <c r="I4187" s="122">
        <v>46.151000000000003</v>
      </c>
      <c r="J4187" s="122">
        <v>2.75</v>
      </c>
      <c r="K4187" s="122">
        <v>7.2149999999999999</v>
      </c>
      <c r="L4187" s="122">
        <v>7.0019999999999998</v>
      </c>
      <c r="M4187" s="122">
        <v>0.14199999999999999</v>
      </c>
      <c r="N4187" s="122">
        <v>12.797000000000001</v>
      </c>
      <c r="O4187" s="122">
        <v>22.986999999999998</v>
      </c>
      <c r="P4187" s="122">
        <v>0.41699999999999998</v>
      </c>
      <c r="R4187" s="122">
        <v>0.36799999999999999</v>
      </c>
      <c r="S4187" s="122">
        <v>76.513679625024153</v>
      </c>
      <c r="T4187" s="122">
        <v>99.828999999999994</v>
      </c>
    </row>
    <row r="4188" spans="1:20" x14ac:dyDescent="0.25">
      <c r="A4188" t="s">
        <v>3234</v>
      </c>
      <c r="B4188" t="s">
        <v>3339</v>
      </c>
      <c r="C4188" t="s">
        <v>179</v>
      </c>
      <c r="D4188" t="s">
        <v>2282</v>
      </c>
      <c r="E4188" t="s">
        <v>5452</v>
      </c>
      <c r="F4188" t="s">
        <v>3234</v>
      </c>
      <c r="G4188" t="s">
        <v>2158</v>
      </c>
      <c r="H4188" t="s">
        <v>840</v>
      </c>
      <c r="I4188" s="122">
        <v>46.341000000000001</v>
      </c>
      <c r="J4188" s="122">
        <v>3.1030000000000002</v>
      </c>
      <c r="K4188" s="122">
        <v>6.5039999999999996</v>
      </c>
      <c r="L4188" s="122">
        <v>8.1769999999999996</v>
      </c>
      <c r="M4188" s="122">
        <v>0.158</v>
      </c>
      <c r="N4188" s="122">
        <v>12.699</v>
      </c>
      <c r="O4188" s="122">
        <v>22.545000000000002</v>
      </c>
      <c r="P4188" s="122">
        <v>0.46400000000000002</v>
      </c>
      <c r="R4188" s="122">
        <v>1.4999999999999999E-2</v>
      </c>
      <c r="S4188" s="122">
        <v>73.46285340030461</v>
      </c>
      <c r="T4188" s="122">
        <v>100.006</v>
      </c>
    </row>
    <row r="4189" spans="1:20" x14ac:dyDescent="0.25">
      <c r="A4189" t="s">
        <v>3234</v>
      </c>
      <c r="B4189" t="s">
        <v>3339</v>
      </c>
      <c r="C4189" t="s">
        <v>179</v>
      </c>
      <c r="D4189" t="s">
        <v>2282</v>
      </c>
      <c r="E4189" t="s">
        <v>5452</v>
      </c>
      <c r="F4189" t="s">
        <v>3234</v>
      </c>
      <c r="G4189" t="s">
        <v>2158</v>
      </c>
      <c r="H4189" t="s">
        <v>841</v>
      </c>
      <c r="I4189" s="122">
        <v>44.438000000000002</v>
      </c>
      <c r="J4189" s="122">
        <v>3.8660000000000001</v>
      </c>
      <c r="K4189" s="122">
        <v>8.6240000000000006</v>
      </c>
      <c r="L4189" s="122">
        <v>8.4559999999999995</v>
      </c>
      <c r="M4189" s="122">
        <v>0.129</v>
      </c>
      <c r="N4189" s="122">
        <v>11.58</v>
      </c>
      <c r="O4189" s="122">
        <v>22.812999999999999</v>
      </c>
      <c r="P4189" s="122">
        <v>0.47799999999999998</v>
      </c>
      <c r="R4189" s="122">
        <v>3.0000000000000001E-3</v>
      </c>
      <c r="S4189" s="122">
        <v>70.939338042025796</v>
      </c>
      <c r="T4189" s="122">
        <v>100.387</v>
      </c>
    </row>
    <row r="4190" spans="1:20" x14ac:dyDescent="0.25">
      <c r="A4190" t="s">
        <v>3234</v>
      </c>
      <c r="B4190" t="s">
        <v>3339</v>
      </c>
      <c r="C4190" t="s">
        <v>179</v>
      </c>
      <c r="D4190" t="s">
        <v>2282</v>
      </c>
      <c r="E4190" t="s">
        <v>5452</v>
      </c>
      <c r="F4190" t="s">
        <v>3234</v>
      </c>
      <c r="G4190" t="s">
        <v>2158</v>
      </c>
      <c r="H4190" t="s">
        <v>841</v>
      </c>
      <c r="I4190" s="122">
        <v>45.319000000000003</v>
      </c>
      <c r="J4190" s="122">
        <v>3.181</v>
      </c>
      <c r="K4190" s="122">
        <v>8.2210000000000001</v>
      </c>
      <c r="L4190" s="122">
        <v>8.2859999999999996</v>
      </c>
      <c r="M4190" s="122">
        <v>0.14199999999999999</v>
      </c>
      <c r="N4190" s="122">
        <v>12.23</v>
      </c>
      <c r="O4190" s="122">
        <v>22.579000000000001</v>
      </c>
      <c r="P4190" s="122">
        <v>0.48499999999999999</v>
      </c>
      <c r="R4190" s="122">
        <v>0.1</v>
      </c>
      <c r="S4190" s="122">
        <v>72.459318943533319</v>
      </c>
      <c r="T4190" s="122">
        <v>100.54300000000001</v>
      </c>
    </row>
    <row r="4191" spans="1:20" x14ac:dyDescent="0.25">
      <c r="A4191" t="s">
        <v>3234</v>
      </c>
      <c r="B4191" t="s">
        <v>3339</v>
      </c>
      <c r="C4191" t="s">
        <v>179</v>
      </c>
      <c r="D4191" t="s">
        <v>2282</v>
      </c>
      <c r="E4191" t="s">
        <v>5452</v>
      </c>
      <c r="F4191" t="s">
        <v>3234</v>
      </c>
      <c r="G4191" t="s">
        <v>2158</v>
      </c>
      <c r="H4191" t="s">
        <v>841</v>
      </c>
      <c r="I4191" s="122">
        <v>46.582999999999998</v>
      </c>
      <c r="J4191" s="122">
        <v>2.8980000000000001</v>
      </c>
      <c r="K4191" s="122">
        <v>7.2460000000000004</v>
      </c>
      <c r="L4191" s="122">
        <v>7.4550000000000001</v>
      </c>
      <c r="M4191" s="122">
        <v>0.159</v>
      </c>
      <c r="N4191" s="122">
        <v>12.744</v>
      </c>
      <c r="O4191" s="122">
        <v>22.760999999999999</v>
      </c>
      <c r="P4191" s="122">
        <v>0.61599999999999999</v>
      </c>
      <c r="R4191" s="122">
        <v>1.2E-2</v>
      </c>
      <c r="S4191" s="122">
        <v>75.291353950916246</v>
      </c>
      <c r="T4191" s="122">
        <v>100.474</v>
      </c>
    </row>
    <row r="4192" spans="1:20" x14ac:dyDescent="0.25">
      <c r="A4192" t="s">
        <v>3234</v>
      </c>
      <c r="B4192" t="s">
        <v>3339</v>
      </c>
      <c r="C4192" t="s">
        <v>179</v>
      </c>
      <c r="D4192" t="s">
        <v>2282</v>
      </c>
      <c r="E4192" t="s">
        <v>5452</v>
      </c>
      <c r="F4192" t="s">
        <v>3234</v>
      </c>
      <c r="G4192" t="s">
        <v>2158</v>
      </c>
      <c r="H4192" t="s">
        <v>841</v>
      </c>
      <c r="I4192" s="122">
        <v>45.061999999999998</v>
      </c>
      <c r="J4192" s="122">
        <v>3.8359999999999999</v>
      </c>
      <c r="K4192" s="122">
        <v>8.7210000000000001</v>
      </c>
      <c r="L4192" s="122">
        <v>10.456</v>
      </c>
      <c r="M4192" s="122">
        <v>0.17299999999999999</v>
      </c>
      <c r="N4192" s="122">
        <v>11.244</v>
      </c>
      <c r="O4192" s="122">
        <v>19.52</v>
      </c>
      <c r="P4192" s="122">
        <v>1.123</v>
      </c>
      <c r="R4192" s="122">
        <v>5.2999999999999999E-2</v>
      </c>
      <c r="S4192" s="122">
        <v>65.716709250229457</v>
      </c>
      <c r="T4192" s="122">
        <v>100.188</v>
      </c>
    </row>
    <row r="4193" spans="1:20" x14ac:dyDescent="0.25">
      <c r="A4193" t="s">
        <v>3234</v>
      </c>
      <c r="B4193" t="s">
        <v>3339</v>
      </c>
      <c r="C4193" t="s">
        <v>179</v>
      </c>
      <c r="D4193" t="s">
        <v>2282</v>
      </c>
      <c r="E4193" t="s">
        <v>5452</v>
      </c>
      <c r="F4193" t="s">
        <v>3234</v>
      </c>
      <c r="G4193" t="s">
        <v>2158</v>
      </c>
      <c r="H4193" t="s">
        <v>841</v>
      </c>
      <c r="I4193" s="122">
        <v>46.052</v>
      </c>
      <c r="J4193" s="122">
        <v>2.9489999999999998</v>
      </c>
      <c r="K4193" s="122">
        <v>7.88</v>
      </c>
      <c r="L4193" s="122">
        <v>7.6449999999999996</v>
      </c>
      <c r="M4193" s="122">
        <v>0.159</v>
      </c>
      <c r="N4193" s="122">
        <v>12.343</v>
      </c>
      <c r="O4193" s="122">
        <v>22.640999999999998</v>
      </c>
      <c r="P4193" s="122">
        <v>0.69</v>
      </c>
      <c r="R4193" s="122">
        <v>5.0000000000000001E-3</v>
      </c>
      <c r="S4193" s="122">
        <v>74.213093217031485</v>
      </c>
      <c r="T4193" s="122">
        <v>100.364</v>
      </c>
    </row>
    <row r="4194" spans="1:20" x14ac:dyDescent="0.25">
      <c r="A4194" t="s">
        <v>3234</v>
      </c>
      <c r="B4194" t="s">
        <v>3339</v>
      </c>
      <c r="C4194" t="s">
        <v>179</v>
      </c>
      <c r="D4194" t="s">
        <v>2282</v>
      </c>
      <c r="E4194" t="s">
        <v>5452</v>
      </c>
      <c r="F4194" t="s">
        <v>3234</v>
      </c>
      <c r="G4194" t="s">
        <v>2158</v>
      </c>
      <c r="H4194" t="s">
        <v>841</v>
      </c>
      <c r="I4194" s="122">
        <v>46.923999999999999</v>
      </c>
      <c r="J4194" s="122">
        <v>2.516</v>
      </c>
      <c r="K4194" s="122">
        <v>6.8019999999999996</v>
      </c>
      <c r="L4194" s="122">
        <v>6.9770000000000003</v>
      </c>
      <c r="M4194" s="122">
        <v>0.13900000000000001</v>
      </c>
      <c r="N4194" s="122">
        <v>13.183</v>
      </c>
      <c r="O4194" s="122">
        <v>23.07</v>
      </c>
      <c r="P4194" s="122">
        <v>0.46300000000000002</v>
      </c>
      <c r="R4194" s="122">
        <v>0.32700000000000001</v>
      </c>
      <c r="S4194" s="122">
        <v>77.10669413634777</v>
      </c>
      <c r="T4194" s="122">
        <v>100.401</v>
      </c>
    </row>
    <row r="4195" spans="1:20" x14ac:dyDescent="0.25">
      <c r="A4195" t="s">
        <v>3234</v>
      </c>
      <c r="B4195" t="s">
        <v>3339</v>
      </c>
      <c r="C4195" t="s">
        <v>179</v>
      </c>
      <c r="D4195" t="s">
        <v>2282</v>
      </c>
      <c r="E4195" t="s">
        <v>5452</v>
      </c>
      <c r="F4195" t="s">
        <v>3234</v>
      </c>
      <c r="G4195" t="s">
        <v>2158</v>
      </c>
      <c r="H4195" t="s">
        <v>841</v>
      </c>
      <c r="I4195" s="122">
        <v>46.390999999999998</v>
      </c>
      <c r="J4195" s="122">
        <v>2.6509999999999998</v>
      </c>
      <c r="K4195" s="122">
        <v>7.3529999999999998</v>
      </c>
      <c r="L4195" s="122">
        <v>7.29</v>
      </c>
      <c r="M4195" s="122">
        <v>0.14000000000000001</v>
      </c>
      <c r="N4195" s="122">
        <v>12.87</v>
      </c>
      <c r="O4195" s="122">
        <v>23.09</v>
      </c>
      <c r="P4195" s="122">
        <v>0.47499999999999998</v>
      </c>
      <c r="R4195" s="122">
        <v>0.24299999999999999</v>
      </c>
      <c r="S4195" s="122">
        <v>75.885859164327599</v>
      </c>
      <c r="T4195" s="122">
        <v>100.503</v>
      </c>
    </row>
    <row r="4196" spans="1:20" x14ac:dyDescent="0.25">
      <c r="A4196" t="s">
        <v>3234</v>
      </c>
      <c r="B4196" t="s">
        <v>3339</v>
      </c>
      <c r="C4196" t="s">
        <v>179</v>
      </c>
      <c r="D4196" t="s">
        <v>2282</v>
      </c>
      <c r="E4196" t="s">
        <v>5452</v>
      </c>
      <c r="F4196" t="s">
        <v>3234</v>
      </c>
      <c r="G4196" t="s">
        <v>2158</v>
      </c>
      <c r="H4196" t="s">
        <v>842</v>
      </c>
      <c r="I4196" s="122">
        <v>46.39</v>
      </c>
      <c r="J4196" s="122">
        <v>2.6080000000000001</v>
      </c>
      <c r="K4196" s="122">
        <v>7.2750000000000004</v>
      </c>
      <c r="L4196" s="122">
        <v>8.0109999999999992</v>
      </c>
      <c r="M4196" s="122">
        <v>0.184</v>
      </c>
      <c r="N4196" s="122">
        <v>12.148</v>
      </c>
      <c r="O4196" s="122">
        <v>23.097999999999999</v>
      </c>
      <c r="P4196" s="122">
        <v>0.74099999999999999</v>
      </c>
      <c r="R4196" s="122">
        <v>1.6E-2</v>
      </c>
      <c r="S4196" s="122">
        <v>72.99532517168835</v>
      </c>
      <c r="T4196" s="122">
        <v>100.471</v>
      </c>
    </row>
    <row r="4197" spans="1:20" x14ac:dyDescent="0.25">
      <c r="A4197" t="s">
        <v>3234</v>
      </c>
      <c r="B4197" t="s">
        <v>3339</v>
      </c>
      <c r="C4197" t="s">
        <v>179</v>
      </c>
      <c r="D4197" t="s">
        <v>2282</v>
      </c>
      <c r="E4197" t="s">
        <v>5452</v>
      </c>
      <c r="F4197" t="s">
        <v>3234</v>
      </c>
      <c r="G4197" t="s">
        <v>2158</v>
      </c>
      <c r="H4197" t="s">
        <v>844</v>
      </c>
      <c r="I4197" s="122">
        <v>46.085000000000001</v>
      </c>
      <c r="J4197" s="122">
        <v>2.9929999999999999</v>
      </c>
      <c r="K4197" s="122">
        <v>7.4619999999999997</v>
      </c>
      <c r="L4197" s="122">
        <v>8.0630000000000006</v>
      </c>
      <c r="M4197" s="122">
        <v>0.17399999999999999</v>
      </c>
      <c r="N4197" s="122">
        <v>11.988</v>
      </c>
      <c r="O4197" s="122">
        <v>22.952000000000002</v>
      </c>
      <c r="P4197" s="122">
        <v>0.73899999999999999</v>
      </c>
      <c r="R4197" s="122">
        <v>1.0999999999999999E-2</v>
      </c>
      <c r="S4197" s="122">
        <v>72.604674523633591</v>
      </c>
      <c r="T4197" s="122">
        <v>100.467</v>
      </c>
    </row>
    <row r="4198" spans="1:20" x14ac:dyDescent="0.25">
      <c r="A4198" t="s">
        <v>3234</v>
      </c>
      <c r="B4198" t="s">
        <v>3339</v>
      </c>
      <c r="C4198" t="s">
        <v>179</v>
      </c>
      <c r="D4198" t="s">
        <v>2282</v>
      </c>
      <c r="E4198" t="s">
        <v>5452</v>
      </c>
      <c r="F4198" t="s">
        <v>3234</v>
      </c>
      <c r="G4198" t="s">
        <v>2158</v>
      </c>
      <c r="H4198" t="s">
        <v>845</v>
      </c>
      <c r="I4198" s="122">
        <v>50.134999999999998</v>
      </c>
      <c r="J4198" s="122">
        <v>1.599</v>
      </c>
      <c r="K4198" s="122">
        <v>3.919</v>
      </c>
      <c r="L4198" s="122">
        <v>6.13</v>
      </c>
      <c r="M4198" s="122">
        <v>0.159</v>
      </c>
      <c r="N4198" s="122">
        <v>14.858000000000001</v>
      </c>
      <c r="O4198" s="122">
        <v>22.634</v>
      </c>
      <c r="P4198" s="122">
        <v>0.40300000000000002</v>
      </c>
      <c r="R4198" s="122">
        <v>0.42499999999999999</v>
      </c>
      <c r="S4198" s="122">
        <v>81.20491153496701</v>
      </c>
      <c r="T4198" s="122">
        <v>100.262</v>
      </c>
    </row>
    <row r="4199" spans="1:20" x14ac:dyDescent="0.25">
      <c r="A4199" t="s">
        <v>3234</v>
      </c>
      <c r="B4199" t="s">
        <v>3339</v>
      </c>
      <c r="C4199" t="s">
        <v>179</v>
      </c>
      <c r="D4199" t="s">
        <v>2282</v>
      </c>
      <c r="E4199" t="s">
        <v>5452</v>
      </c>
      <c r="F4199" t="s">
        <v>3234</v>
      </c>
      <c r="G4199" t="s">
        <v>2158</v>
      </c>
      <c r="H4199" t="s">
        <v>846</v>
      </c>
      <c r="I4199" s="122">
        <v>48.311999999999998</v>
      </c>
      <c r="J4199" s="122">
        <v>2.7570000000000001</v>
      </c>
      <c r="K4199" s="122">
        <v>4.819</v>
      </c>
      <c r="L4199" s="122">
        <v>8.4079999999999995</v>
      </c>
      <c r="M4199" s="122">
        <v>0.156</v>
      </c>
      <c r="N4199" s="122">
        <v>12.848000000000001</v>
      </c>
      <c r="O4199" s="122">
        <v>22.643000000000001</v>
      </c>
      <c r="P4199" s="122">
        <v>0.48799999999999999</v>
      </c>
      <c r="R4199" s="122">
        <v>0</v>
      </c>
      <c r="S4199" s="122">
        <v>73.145967060601834</v>
      </c>
      <c r="T4199" s="122">
        <v>100.431</v>
      </c>
    </row>
    <row r="4200" spans="1:20" x14ac:dyDescent="0.25">
      <c r="A4200" t="s">
        <v>3234</v>
      </c>
      <c r="B4200" t="s">
        <v>3339</v>
      </c>
      <c r="C4200" t="s">
        <v>179</v>
      </c>
      <c r="D4200" t="s">
        <v>2282</v>
      </c>
      <c r="E4200" t="s">
        <v>5452</v>
      </c>
      <c r="F4200" t="s">
        <v>3234</v>
      </c>
      <c r="G4200" t="s">
        <v>2158</v>
      </c>
      <c r="H4200" t="s">
        <v>847</v>
      </c>
      <c r="I4200" s="122">
        <v>42.332000000000001</v>
      </c>
      <c r="J4200" s="122">
        <v>4.6310000000000002</v>
      </c>
      <c r="K4200" s="122">
        <v>10.345000000000001</v>
      </c>
      <c r="L4200" s="122">
        <v>8.7449999999999992</v>
      </c>
      <c r="M4200" s="122">
        <v>0.13500000000000001</v>
      </c>
      <c r="N4200" s="122">
        <v>10.898999999999999</v>
      </c>
      <c r="O4200" s="122">
        <v>22.876000000000001</v>
      </c>
      <c r="P4200" s="122">
        <v>0.47599999999999998</v>
      </c>
      <c r="R4200" s="122">
        <v>9.8000000000000004E-2</v>
      </c>
      <c r="S4200" s="122">
        <v>68.959474714194116</v>
      </c>
      <c r="T4200" s="122">
        <v>100.53700000000001</v>
      </c>
    </row>
    <row r="4201" spans="1:20" x14ac:dyDescent="0.25">
      <c r="A4201" t="s">
        <v>3234</v>
      </c>
      <c r="B4201" t="s">
        <v>3339</v>
      </c>
      <c r="C4201" t="s">
        <v>179</v>
      </c>
      <c r="D4201" t="s">
        <v>2282</v>
      </c>
      <c r="E4201" t="s">
        <v>5452</v>
      </c>
      <c r="F4201" t="s">
        <v>3234</v>
      </c>
      <c r="G4201" t="s">
        <v>2158</v>
      </c>
      <c r="H4201" t="s">
        <v>848</v>
      </c>
      <c r="I4201" s="122">
        <v>41.884</v>
      </c>
      <c r="J4201" s="122">
        <v>4.88</v>
      </c>
      <c r="K4201" s="122">
        <v>10.551</v>
      </c>
      <c r="L4201" s="122">
        <v>8.7620000000000005</v>
      </c>
      <c r="M4201" s="122">
        <v>9.5000000000000001E-2</v>
      </c>
      <c r="N4201" s="122">
        <v>10.763999999999999</v>
      </c>
      <c r="O4201" s="122">
        <v>22.646999999999998</v>
      </c>
      <c r="P4201" s="122">
        <v>0.52100000000000002</v>
      </c>
      <c r="R4201" s="122">
        <v>0.128</v>
      </c>
      <c r="S4201" s="122">
        <v>68.650271947106262</v>
      </c>
      <c r="T4201" s="122">
        <v>100.232</v>
      </c>
    </row>
    <row r="4202" spans="1:20" x14ac:dyDescent="0.25">
      <c r="A4202" t="s">
        <v>3234</v>
      </c>
      <c r="B4202" t="s">
        <v>3339</v>
      </c>
      <c r="C4202" t="s">
        <v>179</v>
      </c>
      <c r="D4202" t="s">
        <v>2282</v>
      </c>
      <c r="E4202" t="s">
        <v>5452</v>
      </c>
      <c r="F4202" t="s">
        <v>3234</v>
      </c>
      <c r="G4202" t="s">
        <v>2158</v>
      </c>
      <c r="H4202" t="s">
        <v>849</v>
      </c>
      <c r="I4202" s="122">
        <v>42.518999999999998</v>
      </c>
      <c r="J4202" s="122">
        <v>4.7729999999999997</v>
      </c>
      <c r="K4202" s="122">
        <v>9.9410000000000007</v>
      </c>
      <c r="L4202" s="122">
        <v>8.6999999999999993</v>
      </c>
      <c r="M4202" s="122">
        <v>0.121</v>
      </c>
      <c r="N4202" s="122">
        <v>10.904999999999999</v>
      </c>
      <c r="O4202" s="122">
        <v>22.484000000000002</v>
      </c>
      <c r="P4202" s="122">
        <v>0.55200000000000005</v>
      </c>
      <c r="R4202" s="122">
        <v>0.05</v>
      </c>
      <c r="S4202" s="122">
        <v>69.081554995996413</v>
      </c>
      <c r="T4202" s="122">
        <v>100.045</v>
      </c>
    </row>
    <row r="4203" spans="1:20" x14ac:dyDescent="0.25">
      <c r="A4203" t="s">
        <v>3234</v>
      </c>
      <c r="B4203" t="s">
        <v>3339</v>
      </c>
      <c r="C4203" t="s">
        <v>179</v>
      </c>
      <c r="D4203" t="s">
        <v>2282</v>
      </c>
      <c r="E4203" t="s">
        <v>5452</v>
      </c>
      <c r="F4203" t="s">
        <v>3234</v>
      </c>
      <c r="G4203" t="s">
        <v>2158</v>
      </c>
      <c r="H4203" t="s">
        <v>850</v>
      </c>
      <c r="I4203" s="122">
        <v>46.109000000000002</v>
      </c>
      <c r="J4203" s="122">
        <v>3.6949999999999998</v>
      </c>
      <c r="K4203" s="122">
        <v>7.2249999999999996</v>
      </c>
      <c r="L4203" s="122">
        <v>8.3059999999999992</v>
      </c>
      <c r="M4203" s="122">
        <v>0.193</v>
      </c>
      <c r="N4203" s="122">
        <v>11.656000000000001</v>
      </c>
      <c r="O4203" s="122">
        <v>22.666</v>
      </c>
      <c r="P4203" s="122">
        <v>0.58499999999999996</v>
      </c>
      <c r="R4203" s="122">
        <v>1.2999999999999999E-2</v>
      </c>
      <c r="S4203" s="122">
        <v>71.4405831662813</v>
      </c>
      <c r="T4203" s="122">
        <v>100.44799999999999</v>
      </c>
    </row>
    <row r="4204" spans="1:20" x14ac:dyDescent="0.25">
      <c r="A4204" t="s">
        <v>3234</v>
      </c>
      <c r="B4204" t="s">
        <v>3339</v>
      </c>
      <c r="C4204" t="s">
        <v>179</v>
      </c>
      <c r="D4204" t="s">
        <v>2282</v>
      </c>
      <c r="E4204" t="s">
        <v>5452</v>
      </c>
      <c r="F4204" t="s">
        <v>3234</v>
      </c>
      <c r="G4204" t="s">
        <v>2158</v>
      </c>
      <c r="H4204" t="s">
        <v>851</v>
      </c>
      <c r="I4204" s="122">
        <v>42.661000000000001</v>
      </c>
      <c r="J4204" s="122">
        <v>4.516</v>
      </c>
      <c r="K4204" s="122">
        <v>10.077</v>
      </c>
      <c r="L4204" s="122">
        <v>8.4979999999999993</v>
      </c>
      <c r="M4204" s="122">
        <v>0.158</v>
      </c>
      <c r="N4204" s="122">
        <v>11.145</v>
      </c>
      <c r="O4204" s="122">
        <v>22.882000000000001</v>
      </c>
      <c r="P4204" s="122">
        <v>0.52800000000000002</v>
      </c>
      <c r="R4204" s="122">
        <v>0.188</v>
      </c>
      <c r="S4204" s="122">
        <v>70.039858021616638</v>
      </c>
      <c r="T4204" s="122">
        <v>100.65300000000001</v>
      </c>
    </row>
    <row r="4205" spans="1:20" x14ac:dyDescent="0.25">
      <c r="A4205" t="s">
        <v>3234</v>
      </c>
      <c r="B4205" t="s">
        <v>3339</v>
      </c>
      <c r="C4205" t="s">
        <v>179</v>
      </c>
      <c r="D4205" t="s">
        <v>2282</v>
      </c>
      <c r="E4205" t="s">
        <v>5452</v>
      </c>
      <c r="F4205" t="s">
        <v>3234</v>
      </c>
      <c r="G4205" t="s">
        <v>2158</v>
      </c>
      <c r="H4205" t="s">
        <v>852</v>
      </c>
      <c r="I4205" s="122">
        <v>43.972000000000001</v>
      </c>
      <c r="J4205" s="122">
        <v>3.5910000000000002</v>
      </c>
      <c r="K4205" s="122">
        <v>9.3019999999999996</v>
      </c>
      <c r="L4205" s="122">
        <v>9.2810000000000006</v>
      </c>
      <c r="M4205" s="122">
        <v>0.27900000000000003</v>
      </c>
      <c r="N4205" s="122">
        <v>10.276</v>
      </c>
      <c r="O4205" s="122">
        <v>22.486000000000001</v>
      </c>
      <c r="P4205" s="122">
        <v>0.94899999999999995</v>
      </c>
      <c r="R4205" s="122">
        <v>1.7999999999999999E-2</v>
      </c>
      <c r="S4205" s="122">
        <v>66.371152067418024</v>
      </c>
      <c r="T4205" s="122">
        <v>100.154</v>
      </c>
    </row>
    <row r="4206" spans="1:20" x14ac:dyDescent="0.25">
      <c r="A4206" t="s">
        <v>3234</v>
      </c>
      <c r="B4206" t="s">
        <v>3339</v>
      </c>
      <c r="C4206" t="s">
        <v>179</v>
      </c>
      <c r="D4206" t="s">
        <v>2282</v>
      </c>
      <c r="E4206" t="s">
        <v>5452</v>
      </c>
      <c r="F4206" t="s">
        <v>3234</v>
      </c>
      <c r="G4206" t="s">
        <v>2158</v>
      </c>
      <c r="H4206" t="s">
        <v>853</v>
      </c>
      <c r="I4206" s="122">
        <v>43.847000000000001</v>
      </c>
      <c r="J4206" s="122">
        <v>3.5219999999999998</v>
      </c>
      <c r="K4206" s="122">
        <v>9.32</v>
      </c>
      <c r="L4206" s="122">
        <v>9.7189999999999994</v>
      </c>
      <c r="M4206" s="122">
        <v>0.23100000000000001</v>
      </c>
      <c r="N4206" s="122">
        <v>10.097</v>
      </c>
      <c r="O4206" s="122">
        <v>22.754999999999999</v>
      </c>
      <c r="P4206" s="122">
        <v>1.014</v>
      </c>
      <c r="R4206" s="122">
        <v>2E-3</v>
      </c>
      <c r="S4206" s="122">
        <v>64.935200086908338</v>
      </c>
      <c r="T4206" s="122">
        <v>100.50700000000001</v>
      </c>
    </row>
    <row r="4207" spans="1:20" x14ac:dyDescent="0.25">
      <c r="A4207" t="s">
        <v>3234</v>
      </c>
      <c r="B4207" t="s">
        <v>3339</v>
      </c>
      <c r="C4207" t="s">
        <v>179</v>
      </c>
      <c r="D4207" t="s">
        <v>2282</v>
      </c>
      <c r="E4207" t="s">
        <v>5452</v>
      </c>
      <c r="F4207" t="s">
        <v>3234</v>
      </c>
      <c r="G4207" t="s">
        <v>2158</v>
      </c>
      <c r="H4207" t="s">
        <v>854</v>
      </c>
      <c r="I4207" s="122">
        <v>47.273000000000003</v>
      </c>
      <c r="J4207" s="122">
        <v>2.5129999999999999</v>
      </c>
      <c r="K4207" s="122">
        <v>6.7939999999999996</v>
      </c>
      <c r="L4207" s="122">
        <v>6.7380000000000004</v>
      </c>
      <c r="M4207" s="122">
        <v>0.128</v>
      </c>
      <c r="N4207" s="122">
        <v>13.311999999999999</v>
      </c>
      <c r="O4207" s="122">
        <v>23.288</v>
      </c>
      <c r="P4207" s="122">
        <v>0.44400000000000001</v>
      </c>
      <c r="R4207" s="122">
        <v>0.40100000000000002</v>
      </c>
      <c r="S4207" s="122">
        <v>77.884344234732822</v>
      </c>
      <c r="T4207" s="122">
        <v>100.89100000000001</v>
      </c>
    </row>
    <row r="4208" spans="1:20" x14ac:dyDescent="0.25">
      <c r="A4208" t="s">
        <v>3234</v>
      </c>
      <c r="B4208" t="s">
        <v>3339</v>
      </c>
      <c r="C4208" t="s">
        <v>179</v>
      </c>
      <c r="D4208" t="s">
        <v>2282</v>
      </c>
      <c r="E4208" t="s">
        <v>5452</v>
      </c>
      <c r="F4208" t="s">
        <v>3234</v>
      </c>
      <c r="G4208" t="s">
        <v>2158</v>
      </c>
      <c r="H4208" t="s">
        <v>855</v>
      </c>
      <c r="I4208" s="122">
        <v>48.576999999999998</v>
      </c>
      <c r="J4208" s="122">
        <v>2.6850000000000001</v>
      </c>
      <c r="K4208" s="122">
        <v>5.2240000000000002</v>
      </c>
      <c r="L4208" s="122">
        <v>7.7759999999999998</v>
      </c>
      <c r="M4208" s="122">
        <v>0.18</v>
      </c>
      <c r="N4208" s="122">
        <v>13.012</v>
      </c>
      <c r="O4208" s="122">
        <v>22.922000000000001</v>
      </c>
      <c r="P4208" s="122">
        <v>0.56299999999999994</v>
      </c>
      <c r="R4208" s="122">
        <v>1.0999999999999999E-2</v>
      </c>
      <c r="S4208" s="122">
        <v>74.892109885321474</v>
      </c>
      <c r="T4208" s="122">
        <v>100.95</v>
      </c>
    </row>
    <row r="4209" spans="1:20" x14ac:dyDescent="0.25">
      <c r="A4209" t="s">
        <v>3234</v>
      </c>
      <c r="B4209" t="s">
        <v>3339</v>
      </c>
      <c r="C4209" t="s">
        <v>179</v>
      </c>
      <c r="D4209" t="s">
        <v>2282</v>
      </c>
      <c r="E4209" t="s">
        <v>5452</v>
      </c>
      <c r="F4209" t="s">
        <v>3234</v>
      </c>
      <c r="G4209" t="s">
        <v>2158</v>
      </c>
      <c r="H4209" t="s">
        <v>856</v>
      </c>
      <c r="I4209" s="122">
        <v>44.639000000000003</v>
      </c>
      <c r="J4209" s="122">
        <v>3.8919999999999999</v>
      </c>
      <c r="K4209" s="122">
        <v>8.0389999999999997</v>
      </c>
      <c r="L4209" s="122">
        <v>8.4019999999999992</v>
      </c>
      <c r="M4209" s="122">
        <v>9.9000000000000005E-2</v>
      </c>
      <c r="N4209" s="122">
        <v>11.903</v>
      </c>
      <c r="O4209" s="122">
        <v>22.812999999999999</v>
      </c>
      <c r="P4209" s="122">
        <v>0.48799999999999999</v>
      </c>
      <c r="R4209" s="122">
        <v>4.3999999999999997E-2</v>
      </c>
      <c r="S4209" s="122">
        <v>71.633564695473822</v>
      </c>
      <c r="T4209" s="122">
        <v>100.319</v>
      </c>
    </row>
    <row r="4210" spans="1:20" x14ac:dyDescent="0.25">
      <c r="A4210" t="s">
        <v>3234</v>
      </c>
      <c r="B4210" t="s">
        <v>3339</v>
      </c>
      <c r="C4210" t="s">
        <v>179</v>
      </c>
      <c r="D4210" t="s">
        <v>2282</v>
      </c>
      <c r="E4210" t="s">
        <v>5452</v>
      </c>
      <c r="F4210" t="s">
        <v>3234</v>
      </c>
      <c r="G4210" t="s">
        <v>2158</v>
      </c>
      <c r="H4210" t="s">
        <v>857</v>
      </c>
      <c r="I4210" s="122">
        <v>48.405999999999999</v>
      </c>
      <c r="J4210" s="122">
        <v>2.6659999999999999</v>
      </c>
      <c r="K4210" s="122">
        <v>5.2789999999999999</v>
      </c>
      <c r="L4210" s="122">
        <v>7.77</v>
      </c>
      <c r="M4210" s="122">
        <v>0.157</v>
      </c>
      <c r="N4210" s="122">
        <v>13.496</v>
      </c>
      <c r="O4210" s="122">
        <v>22.712</v>
      </c>
      <c r="P4210" s="122">
        <v>0.43099999999999999</v>
      </c>
      <c r="R4210" s="122">
        <v>2.5999999999999999E-2</v>
      </c>
      <c r="S4210" s="122">
        <v>75.58683586040631</v>
      </c>
      <c r="T4210" s="122">
        <v>100.943</v>
      </c>
    </row>
    <row r="4211" spans="1:20" x14ac:dyDescent="0.25">
      <c r="A4211" t="s">
        <v>3234</v>
      </c>
      <c r="B4211" t="s">
        <v>3339</v>
      </c>
      <c r="C4211" t="s">
        <v>179</v>
      </c>
      <c r="D4211" t="s">
        <v>2282</v>
      </c>
      <c r="E4211" t="s">
        <v>5452</v>
      </c>
      <c r="F4211" t="s">
        <v>3234</v>
      </c>
      <c r="G4211" t="s">
        <v>2158</v>
      </c>
      <c r="H4211" t="s">
        <v>858</v>
      </c>
      <c r="I4211" s="122">
        <v>43.238</v>
      </c>
      <c r="J4211" s="122">
        <v>4.7069999999999999</v>
      </c>
      <c r="K4211" s="122">
        <v>9.5760000000000005</v>
      </c>
      <c r="L4211" s="122">
        <v>8.593</v>
      </c>
      <c r="M4211" s="122">
        <v>0.129</v>
      </c>
      <c r="N4211" s="122">
        <v>11.077999999999999</v>
      </c>
      <c r="O4211" s="122">
        <v>22.766999999999999</v>
      </c>
      <c r="P4211" s="122">
        <v>0.52</v>
      </c>
      <c r="R4211" s="122">
        <v>5.0000000000000001E-3</v>
      </c>
      <c r="S4211" s="122">
        <v>69.67881533625669</v>
      </c>
      <c r="T4211" s="122">
        <v>100.613</v>
      </c>
    </row>
    <row r="4212" spans="1:20" x14ac:dyDescent="0.25">
      <c r="A4212" t="s">
        <v>3234</v>
      </c>
      <c r="B4212" t="s">
        <v>3339</v>
      </c>
      <c r="C4212" t="s">
        <v>179</v>
      </c>
      <c r="D4212" t="s">
        <v>2282</v>
      </c>
      <c r="E4212" t="s">
        <v>5452</v>
      </c>
      <c r="F4212" t="s">
        <v>3234</v>
      </c>
      <c r="G4212" t="s">
        <v>2158</v>
      </c>
      <c r="H4212" t="s">
        <v>859</v>
      </c>
      <c r="I4212" s="122">
        <v>48.033999999999999</v>
      </c>
      <c r="J4212" s="122">
        <v>2.8879999999999999</v>
      </c>
      <c r="K4212" s="122">
        <v>5.7519999999999998</v>
      </c>
      <c r="L4212" s="122">
        <v>7.859</v>
      </c>
      <c r="M4212" s="122">
        <v>0.16300000000000001</v>
      </c>
      <c r="N4212" s="122">
        <v>12.593</v>
      </c>
      <c r="O4212" s="122">
        <v>22.683</v>
      </c>
      <c r="P4212" s="122">
        <v>0.55000000000000004</v>
      </c>
      <c r="R4212" s="122">
        <v>0</v>
      </c>
      <c r="S4212" s="122">
        <v>74.06823676543064</v>
      </c>
      <c r="T4212" s="122">
        <v>100.52200000000001</v>
      </c>
    </row>
    <row r="4213" spans="1:20" x14ac:dyDescent="0.25">
      <c r="A4213" t="s">
        <v>3234</v>
      </c>
      <c r="B4213" t="s">
        <v>3339</v>
      </c>
      <c r="C4213" t="s">
        <v>179</v>
      </c>
      <c r="D4213" t="s">
        <v>2282</v>
      </c>
      <c r="E4213" t="s">
        <v>5452</v>
      </c>
      <c r="F4213" t="s">
        <v>3234</v>
      </c>
      <c r="G4213" t="s">
        <v>2158</v>
      </c>
      <c r="H4213" t="s">
        <v>860</v>
      </c>
      <c r="I4213" s="122">
        <v>47.963999999999999</v>
      </c>
      <c r="J4213" s="122">
        <v>2.7280000000000002</v>
      </c>
      <c r="K4213" s="122">
        <v>5.4969999999999999</v>
      </c>
      <c r="L4213" s="122">
        <v>7.9020000000000001</v>
      </c>
      <c r="M4213" s="122">
        <v>0.108</v>
      </c>
      <c r="N4213" s="122">
        <v>13.196999999999999</v>
      </c>
      <c r="O4213" s="122">
        <v>22.696000000000002</v>
      </c>
      <c r="P4213" s="122">
        <v>0.40300000000000002</v>
      </c>
      <c r="R4213" s="122">
        <v>1.4E-2</v>
      </c>
      <c r="S4213" s="122">
        <v>74.855305999590357</v>
      </c>
      <c r="T4213" s="122">
        <v>100.509</v>
      </c>
    </row>
    <row r="4214" spans="1:20" x14ac:dyDescent="0.25">
      <c r="A4214" t="s">
        <v>3234</v>
      </c>
      <c r="B4214" t="s">
        <v>3339</v>
      </c>
      <c r="C4214" t="s">
        <v>179</v>
      </c>
      <c r="D4214" t="s">
        <v>2282</v>
      </c>
      <c r="E4214" t="s">
        <v>5452</v>
      </c>
      <c r="F4214" t="s">
        <v>3234</v>
      </c>
      <c r="G4214" t="s">
        <v>2158</v>
      </c>
      <c r="H4214" t="s">
        <v>861</v>
      </c>
      <c r="I4214" s="122">
        <v>49.22</v>
      </c>
      <c r="J4214" s="122">
        <v>2.306</v>
      </c>
      <c r="K4214" s="122">
        <v>4.8949999999999996</v>
      </c>
      <c r="L4214" s="122">
        <v>7.4729999999999999</v>
      </c>
      <c r="M4214" s="122">
        <v>0.13700000000000001</v>
      </c>
      <c r="N4214" s="122">
        <v>13.677</v>
      </c>
      <c r="O4214" s="122">
        <v>22.751000000000001</v>
      </c>
      <c r="P4214" s="122">
        <v>0.32100000000000001</v>
      </c>
      <c r="R4214" s="122">
        <v>9.9000000000000005E-2</v>
      </c>
      <c r="S4214" s="122">
        <v>76.538902597838202</v>
      </c>
      <c r="T4214" s="122">
        <v>100.879</v>
      </c>
    </row>
    <row r="4215" spans="1:20" x14ac:dyDescent="0.25">
      <c r="A4215" t="s">
        <v>3234</v>
      </c>
      <c r="B4215" t="s">
        <v>3339</v>
      </c>
      <c r="C4215" t="s">
        <v>179</v>
      </c>
      <c r="D4215" t="s">
        <v>2282</v>
      </c>
      <c r="E4215" t="s">
        <v>5452</v>
      </c>
      <c r="F4215" t="s">
        <v>3234</v>
      </c>
      <c r="G4215" t="s">
        <v>2158</v>
      </c>
      <c r="H4215" t="s">
        <v>862</v>
      </c>
      <c r="I4215" s="122">
        <v>48.765999999999998</v>
      </c>
      <c r="J4215" s="122">
        <v>1.2949999999999999</v>
      </c>
      <c r="K4215" s="122">
        <v>5.1559999999999997</v>
      </c>
      <c r="L4215" s="122">
        <v>11.348000000000001</v>
      </c>
      <c r="M4215" s="122">
        <v>0.33800000000000002</v>
      </c>
      <c r="N4215" s="122">
        <v>10.526999999999999</v>
      </c>
      <c r="O4215" s="122">
        <v>22.297000000000001</v>
      </c>
      <c r="P4215" s="122">
        <v>1.347</v>
      </c>
      <c r="R4215" s="122">
        <v>0</v>
      </c>
      <c r="S4215" s="122">
        <v>62.314959982776919</v>
      </c>
      <c r="T4215" s="122">
        <v>101.074</v>
      </c>
    </row>
    <row r="4216" spans="1:20" x14ac:dyDescent="0.25">
      <c r="A4216" t="s">
        <v>3234</v>
      </c>
      <c r="B4216" t="s">
        <v>3339</v>
      </c>
      <c r="C4216" t="s">
        <v>179</v>
      </c>
      <c r="D4216" t="s">
        <v>2282</v>
      </c>
      <c r="E4216" t="s">
        <v>5452</v>
      </c>
      <c r="F4216" t="s">
        <v>3234</v>
      </c>
      <c r="G4216" t="s">
        <v>2158</v>
      </c>
      <c r="H4216" t="s">
        <v>863</v>
      </c>
      <c r="I4216" s="122">
        <v>47.954999999999998</v>
      </c>
      <c r="J4216" s="122">
        <v>1.966</v>
      </c>
      <c r="K4216" s="122">
        <v>5.6680000000000001</v>
      </c>
      <c r="L4216" s="122">
        <v>10.071</v>
      </c>
      <c r="M4216" s="122">
        <v>0.308</v>
      </c>
      <c r="N4216" s="122">
        <v>11.093</v>
      </c>
      <c r="O4216" s="122">
        <v>22.358000000000001</v>
      </c>
      <c r="P4216" s="122">
        <v>1.1719999999999999</v>
      </c>
      <c r="R4216" s="122">
        <v>1.2999999999999999E-2</v>
      </c>
      <c r="S4216" s="122">
        <v>66.255269503504422</v>
      </c>
      <c r="T4216" s="122">
        <v>100.604</v>
      </c>
    </row>
    <row r="4217" spans="1:20" x14ac:dyDescent="0.25">
      <c r="A4217" t="s">
        <v>3234</v>
      </c>
      <c r="B4217" t="s">
        <v>3339</v>
      </c>
      <c r="C4217" t="s">
        <v>179</v>
      </c>
      <c r="D4217" t="s">
        <v>2282</v>
      </c>
      <c r="E4217" t="s">
        <v>5452</v>
      </c>
      <c r="F4217" t="s">
        <v>3234</v>
      </c>
      <c r="G4217" t="s">
        <v>2158</v>
      </c>
      <c r="H4217" t="s">
        <v>864</v>
      </c>
      <c r="I4217" s="122">
        <v>49.088999999999999</v>
      </c>
      <c r="J4217" s="122">
        <v>2.028</v>
      </c>
      <c r="K4217" s="122">
        <v>5.2110000000000003</v>
      </c>
      <c r="L4217" s="122">
        <v>6.4009999999999998</v>
      </c>
      <c r="M4217" s="122">
        <v>0.111</v>
      </c>
      <c r="N4217" s="122">
        <v>14.273</v>
      </c>
      <c r="O4217" s="122">
        <v>23.126999999999999</v>
      </c>
      <c r="P4217" s="122">
        <v>0.44600000000000001</v>
      </c>
      <c r="R4217" s="122">
        <v>0.36899999999999999</v>
      </c>
      <c r="S4217" s="122">
        <v>79.898327026294808</v>
      </c>
      <c r="T4217" s="122">
        <v>101.05500000000001</v>
      </c>
    </row>
    <row r="4218" spans="1:20" x14ac:dyDescent="0.25">
      <c r="A4218" t="s">
        <v>3234</v>
      </c>
      <c r="B4218" t="s">
        <v>3339</v>
      </c>
      <c r="C4218" t="s">
        <v>179</v>
      </c>
      <c r="D4218" t="s">
        <v>2282</v>
      </c>
      <c r="E4218" t="s">
        <v>5452</v>
      </c>
      <c r="F4218" t="s">
        <v>3234</v>
      </c>
      <c r="G4218" t="s">
        <v>2158</v>
      </c>
      <c r="H4218" t="s">
        <v>865</v>
      </c>
      <c r="I4218" s="122">
        <v>49.482999999999997</v>
      </c>
      <c r="J4218" s="122">
        <v>1.776</v>
      </c>
      <c r="K4218" s="122">
        <v>4.734</v>
      </c>
      <c r="L4218" s="122">
        <v>6.2169999999999996</v>
      </c>
      <c r="M4218" s="122">
        <v>0.13600000000000001</v>
      </c>
      <c r="N4218" s="122">
        <v>14.388999999999999</v>
      </c>
      <c r="O4218" s="122">
        <v>23.137</v>
      </c>
      <c r="P4218" s="122">
        <v>0.38900000000000001</v>
      </c>
      <c r="R4218" s="122">
        <v>0.33400000000000002</v>
      </c>
      <c r="S4218" s="122">
        <v>80.490113216739189</v>
      </c>
      <c r="T4218" s="122">
        <v>100.595</v>
      </c>
    </row>
    <row r="4219" spans="1:20" x14ac:dyDescent="0.25">
      <c r="A4219" t="s">
        <v>3234</v>
      </c>
      <c r="B4219" t="s">
        <v>3339</v>
      </c>
      <c r="C4219" t="s">
        <v>179</v>
      </c>
      <c r="D4219" t="s">
        <v>2282</v>
      </c>
      <c r="E4219" t="s">
        <v>5452</v>
      </c>
      <c r="F4219" t="s">
        <v>3234</v>
      </c>
      <c r="G4219" t="s">
        <v>2158</v>
      </c>
      <c r="H4219" t="s">
        <v>866</v>
      </c>
      <c r="I4219" s="122">
        <v>47.500999999999998</v>
      </c>
      <c r="J4219" s="122">
        <v>2.919</v>
      </c>
      <c r="K4219" s="122">
        <v>5.8440000000000003</v>
      </c>
      <c r="L4219" s="122">
        <v>8.2260000000000009</v>
      </c>
      <c r="M4219" s="122">
        <v>0.16300000000000001</v>
      </c>
      <c r="N4219" s="122">
        <v>13.131</v>
      </c>
      <c r="O4219" s="122">
        <v>22.734000000000002</v>
      </c>
      <c r="P4219" s="122">
        <v>0.38</v>
      </c>
      <c r="R4219" s="122">
        <v>1.9E-2</v>
      </c>
      <c r="S4219" s="122">
        <v>73.995071938355551</v>
      </c>
      <c r="T4219" s="122">
        <v>100.917</v>
      </c>
    </row>
    <row r="4220" spans="1:20" x14ac:dyDescent="0.25">
      <c r="A4220" t="s">
        <v>3234</v>
      </c>
      <c r="B4220" t="s">
        <v>3339</v>
      </c>
      <c r="C4220" t="s">
        <v>179</v>
      </c>
      <c r="D4220" t="s">
        <v>2282</v>
      </c>
      <c r="E4220" t="s">
        <v>5452</v>
      </c>
      <c r="F4220" t="s">
        <v>3234</v>
      </c>
      <c r="G4220" t="s">
        <v>2158</v>
      </c>
      <c r="H4220" t="s">
        <v>867</v>
      </c>
      <c r="I4220" s="122">
        <v>47.908000000000001</v>
      </c>
      <c r="J4220" s="122">
        <v>2.8279999999999998</v>
      </c>
      <c r="K4220" s="122">
        <v>5.532</v>
      </c>
      <c r="L4220" s="122">
        <v>7.907</v>
      </c>
      <c r="M4220" s="122">
        <v>0.18</v>
      </c>
      <c r="N4220" s="122">
        <v>13.201000000000001</v>
      </c>
      <c r="O4220" s="122">
        <v>22.690999999999999</v>
      </c>
      <c r="P4220" s="122">
        <v>0.41499999999999998</v>
      </c>
      <c r="R4220" s="122">
        <v>0</v>
      </c>
      <c r="S4220" s="122">
        <v>74.849103638073558</v>
      </c>
      <c r="T4220" s="122">
        <v>100.66200000000001</v>
      </c>
    </row>
    <row r="4221" spans="1:20" x14ac:dyDescent="0.25">
      <c r="A4221" t="s">
        <v>3234</v>
      </c>
      <c r="B4221" t="s">
        <v>3339</v>
      </c>
      <c r="C4221" t="s">
        <v>179</v>
      </c>
      <c r="D4221" t="s">
        <v>2282</v>
      </c>
      <c r="E4221" t="s">
        <v>5452</v>
      </c>
      <c r="F4221" t="s">
        <v>3234</v>
      </c>
      <c r="G4221" t="s">
        <v>2158</v>
      </c>
      <c r="H4221" t="s">
        <v>868</v>
      </c>
      <c r="I4221" s="122">
        <v>43.448999999999998</v>
      </c>
      <c r="J4221" s="122">
        <v>4.5979999999999999</v>
      </c>
      <c r="K4221" s="122">
        <v>9.3290000000000006</v>
      </c>
      <c r="L4221" s="122">
        <v>8.3559999999999999</v>
      </c>
      <c r="M4221" s="122">
        <v>0.13300000000000001</v>
      </c>
      <c r="N4221" s="122">
        <v>11.209</v>
      </c>
      <c r="O4221" s="122">
        <v>22.859000000000002</v>
      </c>
      <c r="P4221" s="122">
        <v>0.5</v>
      </c>
      <c r="R4221" s="122">
        <v>0.03</v>
      </c>
      <c r="S4221" s="122">
        <v>70.511462171515532</v>
      </c>
      <c r="T4221" s="122">
        <v>100.46299999999999</v>
      </c>
    </row>
    <row r="4222" spans="1:20" x14ac:dyDescent="0.25">
      <c r="A4222" t="s">
        <v>3234</v>
      </c>
      <c r="B4222" t="s">
        <v>3339</v>
      </c>
      <c r="C4222" t="s">
        <v>179</v>
      </c>
      <c r="D4222" t="s">
        <v>2282</v>
      </c>
      <c r="E4222" t="s">
        <v>5452</v>
      </c>
      <c r="F4222" t="s">
        <v>3234</v>
      </c>
      <c r="G4222" t="s">
        <v>2158</v>
      </c>
      <c r="H4222" t="s">
        <v>869</v>
      </c>
      <c r="I4222" s="122">
        <v>43.457000000000001</v>
      </c>
      <c r="J4222" s="122">
        <v>4.4480000000000004</v>
      </c>
      <c r="K4222" s="122">
        <v>9.4819999999999993</v>
      </c>
      <c r="L4222" s="122">
        <v>8.2910000000000004</v>
      </c>
      <c r="M4222" s="122">
        <v>0.13300000000000001</v>
      </c>
      <c r="N4222" s="122">
        <v>11.271000000000001</v>
      </c>
      <c r="O4222" s="122">
        <v>22.821000000000002</v>
      </c>
      <c r="P4222" s="122">
        <v>0.53900000000000003</v>
      </c>
      <c r="R4222" s="122">
        <v>1.0999999999999999E-2</v>
      </c>
      <c r="S4222" s="122">
        <v>70.787772797018832</v>
      </c>
      <c r="T4222" s="122">
        <v>100.453</v>
      </c>
    </row>
    <row r="4223" spans="1:20" x14ac:dyDescent="0.25">
      <c r="A4223" t="s">
        <v>3234</v>
      </c>
      <c r="B4223" t="s">
        <v>3339</v>
      </c>
      <c r="C4223" t="s">
        <v>179</v>
      </c>
      <c r="D4223" t="s">
        <v>2282</v>
      </c>
      <c r="E4223" t="s">
        <v>5452</v>
      </c>
      <c r="F4223" t="s">
        <v>3234</v>
      </c>
      <c r="G4223" t="s">
        <v>2158</v>
      </c>
      <c r="H4223" t="s">
        <v>870</v>
      </c>
      <c r="I4223" s="122">
        <v>47.841000000000001</v>
      </c>
      <c r="J4223" s="122">
        <v>2.4039999999999999</v>
      </c>
      <c r="K4223" s="122">
        <v>6.3330000000000002</v>
      </c>
      <c r="L4223" s="122">
        <v>6.6470000000000002</v>
      </c>
      <c r="M4223" s="122">
        <v>9.8000000000000004E-2</v>
      </c>
      <c r="N4223" s="122">
        <v>13.558999999999999</v>
      </c>
      <c r="O4223" s="122">
        <v>23.129000000000001</v>
      </c>
      <c r="P4223" s="122">
        <v>0.442</v>
      </c>
      <c r="R4223" s="122">
        <v>0.36699999999999999</v>
      </c>
      <c r="S4223" s="122">
        <v>78.430309910623961</v>
      </c>
      <c r="T4223" s="122">
        <v>100.82</v>
      </c>
    </row>
    <row r="4224" spans="1:20" x14ac:dyDescent="0.25">
      <c r="A4224" t="s">
        <v>3234</v>
      </c>
      <c r="B4224" t="s">
        <v>3339</v>
      </c>
      <c r="C4224" t="s">
        <v>179</v>
      </c>
      <c r="D4224" t="s">
        <v>2282</v>
      </c>
      <c r="E4224" t="s">
        <v>5452</v>
      </c>
      <c r="F4224" t="s">
        <v>3234</v>
      </c>
      <c r="G4224" t="s">
        <v>2158</v>
      </c>
      <c r="H4224" t="s">
        <v>871</v>
      </c>
      <c r="I4224" s="122">
        <v>41.811999999999998</v>
      </c>
      <c r="J4224" s="122">
        <v>4.9569999999999999</v>
      </c>
      <c r="K4224" s="122">
        <v>10.682</v>
      </c>
      <c r="L4224" s="122">
        <v>8.8330000000000002</v>
      </c>
      <c r="M4224" s="122">
        <v>0.09</v>
      </c>
      <c r="N4224" s="122">
        <v>10.750999999999999</v>
      </c>
      <c r="O4224" s="122">
        <v>22.725000000000001</v>
      </c>
      <c r="P4224" s="122">
        <v>0.49399999999999999</v>
      </c>
      <c r="R4224" s="122">
        <v>0.09</v>
      </c>
      <c r="S4224" s="122">
        <v>68.450228065789489</v>
      </c>
      <c r="T4224" s="122">
        <v>100.434</v>
      </c>
    </row>
    <row r="4225" spans="1:20" x14ac:dyDescent="0.25">
      <c r="A4225" t="s">
        <v>3234</v>
      </c>
      <c r="B4225" t="s">
        <v>3339</v>
      </c>
      <c r="C4225" t="s">
        <v>179</v>
      </c>
      <c r="D4225" t="s">
        <v>2282</v>
      </c>
      <c r="E4225" t="s">
        <v>5452</v>
      </c>
      <c r="F4225" t="s">
        <v>3234</v>
      </c>
      <c r="G4225" t="s">
        <v>2158</v>
      </c>
      <c r="H4225" t="s">
        <v>872</v>
      </c>
      <c r="I4225" s="122">
        <v>41.646999999999998</v>
      </c>
      <c r="J4225" s="122">
        <v>5.2060000000000004</v>
      </c>
      <c r="K4225" s="122">
        <v>10.864000000000001</v>
      </c>
      <c r="L4225" s="122">
        <v>8.7789999999999999</v>
      </c>
      <c r="M4225" s="122">
        <v>0.14799999999999999</v>
      </c>
      <c r="N4225" s="122">
        <v>10.608000000000001</v>
      </c>
      <c r="O4225" s="122">
        <v>22.603000000000002</v>
      </c>
      <c r="P4225" s="122">
        <v>0.54300000000000004</v>
      </c>
      <c r="R4225" s="122">
        <v>2.3E-2</v>
      </c>
      <c r="S4225" s="122">
        <v>68.293272607848579</v>
      </c>
      <c r="T4225" s="122">
        <v>100.42100000000001</v>
      </c>
    </row>
    <row r="4226" spans="1:20" x14ac:dyDescent="0.25">
      <c r="A4226" t="s">
        <v>3234</v>
      </c>
      <c r="B4226" t="s">
        <v>3339</v>
      </c>
      <c r="C4226" t="s">
        <v>179</v>
      </c>
      <c r="D4226" t="s">
        <v>2282</v>
      </c>
      <c r="E4226" t="s">
        <v>5452</v>
      </c>
      <c r="F4226" t="s">
        <v>3234</v>
      </c>
      <c r="G4226" t="s">
        <v>2158</v>
      </c>
      <c r="H4226" t="s">
        <v>873</v>
      </c>
      <c r="I4226" s="122">
        <v>40.950000000000003</v>
      </c>
      <c r="J4226" s="122">
        <v>5.63</v>
      </c>
      <c r="K4226" s="122">
        <v>11.266999999999999</v>
      </c>
      <c r="L4226" s="122">
        <v>8.8079999999999998</v>
      </c>
      <c r="M4226" s="122">
        <v>9.9000000000000005E-2</v>
      </c>
      <c r="N4226" s="122">
        <v>10.308</v>
      </c>
      <c r="O4226" s="122">
        <v>22.798999999999999</v>
      </c>
      <c r="P4226" s="122">
        <v>0.52900000000000003</v>
      </c>
      <c r="R4226" s="122">
        <v>1.6E-2</v>
      </c>
      <c r="S4226" s="122">
        <v>67.596644258499211</v>
      </c>
      <c r="T4226" s="122">
        <v>100.40600000000001</v>
      </c>
    </row>
    <row r="4227" spans="1:20" x14ac:dyDescent="0.25">
      <c r="A4227" t="s">
        <v>3234</v>
      </c>
      <c r="B4227" t="s">
        <v>3339</v>
      </c>
      <c r="C4227" t="s">
        <v>179</v>
      </c>
      <c r="D4227" t="s">
        <v>2282</v>
      </c>
      <c r="E4227" t="s">
        <v>5452</v>
      </c>
      <c r="F4227" t="s">
        <v>3234</v>
      </c>
      <c r="G4227" t="s">
        <v>2158</v>
      </c>
      <c r="H4227" t="s">
        <v>874</v>
      </c>
      <c r="I4227" s="122">
        <v>48.686999999999998</v>
      </c>
      <c r="J4227" s="122">
        <v>2.3639999999999999</v>
      </c>
      <c r="K4227" s="122">
        <v>5.1719999999999997</v>
      </c>
      <c r="L4227" s="122">
        <v>7.4279999999999999</v>
      </c>
      <c r="M4227" s="122">
        <v>0.16500000000000001</v>
      </c>
      <c r="N4227" s="122">
        <v>14.022</v>
      </c>
      <c r="O4227" s="122">
        <v>22.79</v>
      </c>
      <c r="P4227" s="122">
        <v>0.33600000000000002</v>
      </c>
      <c r="R4227" s="122">
        <v>7.4999999999999997E-2</v>
      </c>
      <c r="S4227" s="122">
        <v>77.090128307208076</v>
      </c>
      <c r="T4227" s="122">
        <v>101.039</v>
      </c>
    </row>
    <row r="4228" spans="1:20" x14ac:dyDescent="0.25">
      <c r="A4228" t="s">
        <v>3234</v>
      </c>
      <c r="B4228" t="s">
        <v>3339</v>
      </c>
      <c r="C4228" t="s">
        <v>179</v>
      </c>
      <c r="D4228" t="s">
        <v>2282</v>
      </c>
      <c r="E4228" t="s">
        <v>5452</v>
      </c>
      <c r="F4228" t="s">
        <v>3234</v>
      </c>
      <c r="G4228" t="s">
        <v>2158</v>
      </c>
      <c r="H4228" t="s">
        <v>875</v>
      </c>
      <c r="I4228" s="122">
        <v>45.779000000000003</v>
      </c>
      <c r="J4228" s="122">
        <v>3.0350000000000001</v>
      </c>
      <c r="K4228" s="122">
        <v>7.4249999999999998</v>
      </c>
      <c r="L4228" s="122">
        <v>9.1120000000000001</v>
      </c>
      <c r="M4228" s="122">
        <v>0.24399999999999999</v>
      </c>
      <c r="N4228" s="122">
        <v>11.037000000000001</v>
      </c>
      <c r="O4228" s="122">
        <v>22.898</v>
      </c>
      <c r="P4228" s="122">
        <v>0.86899999999999999</v>
      </c>
      <c r="R4228" s="122">
        <v>0</v>
      </c>
      <c r="S4228" s="122">
        <v>68.345545246636931</v>
      </c>
      <c r="T4228" s="122">
        <v>100.399</v>
      </c>
    </row>
    <row r="4229" spans="1:20" x14ac:dyDescent="0.25">
      <c r="A4229" t="s">
        <v>3234</v>
      </c>
      <c r="B4229" t="s">
        <v>3339</v>
      </c>
      <c r="C4229" t="s">
        <v>179</v>
      </c>
      <c r="D4229" t="s">
        <v>2282</v>
      </c>
      <c r="E4229" t="s">
        <v>5452</v>
      </c>
      <c r="F4229" t="s">
        <v>3234</v>
      </c>
      <c r="G4229" t="s">
        <v>2158</v>
      </c>
      <c r="H4229" t="s">
        <v>875</v>
      </c>
      <c r="I4229" s="122">
        <v>45.488999999999997</v>
      </c>
      <c r="J4229" s="122">
        <v>3.1850000000000001</v>
      </c>
      <c r="K4229" s="122">
        <v>7.8819999999999997</v>
      </c>
      <c r="L4229" s="122">
        <v>8.9710000000000001</v>
      </c>
      <c r="M4229" s="122">
        <v>0.27300000000000002</v>
      </c>
      <c r="N4229" s="122">
        <v>10.996</v>
      </c>
      <c r="O4229" s="122">
        <v>22.696999999999999</v>
      </c>
      <c r="P4229" s="122">
        <v>0.874</v>
      </c>
      <c r="R4229" s="122">
        <v>3.0000000000000001E-3</v>
      </c>
      <c r="S4229" s="122">
        <v>68.601857474401143</v>
      </c>
      <c r="T4229" s="122">
        <v>100.37</v>
      </c>
    </row>
    <row r="4230" spans="1:20" x14ac:dyDescent="0.25">
      <c r="A4230" t="s">
        <v>3234</v>
      </c>
      <c r="B4230" t="s">
        <v>3339</v>
      </c>
      <c r="C4230" t="s">
        <v>179</v>
      </c>
      <c r="D4230" t="s">
        <v>2282</v>
      </c>
      <c r="E4230" t="s">
        <v>5452</v>
      </c>
      <c r="F4230" t="s">
        <v>3234</v>
      </c>
      <c r="G4230" t="s">
        <v>2158</v>
      </c>
      <c r="H4230" t="s">
        <v>875</v>
      </c>
      <c r="I4230" s="122">
        <v>45.061</v>
      </c>
      <c r="J4230" s="122">
        <v>3.32</v>
      </c>
      <c r="K4230" s="122">
        <v>8.0030000000000001</v>
      </c>
      <c r="L4230" s="122">
        <v>8.9659999999999993</v>
      </c>
      <c r="M4230" s="122">
        <v>0.25</v>
      </c>
      <c r="N4230" s="122">
        <v>10.93</v>
      </c>
      <c r="O4230" s="122">
        <v>23.065000000000001</v>
      </c>
      <c r="P4230" s="122">
        <v>0.88600000000000001</v>
      </c>
      <c r="R4230" s="122">
        <v>6.0000000000000001E-3</v>
      </c>
      <c r="S4230" s="122">
        <v>68.48407178841029</v>
      </c>
      <c r="T4230" s="122">
        <v>100.48699999999999</v>
      </c>
    </row>
    <row r="4231" spans="1:20" x14ac:dyDescent="0.25">
      <c r="A4231" t="s">
        <v>3234</v>
      </c>
      <c r="B4231" t="s">
        <v>3339</v>
      </c>
      <c r="C4231" t="s">
        <v>179</v>
      </c>
      <c r="D4231" t="s">
        <v>2282</v>
      </c>
      <c r="E4231" t="s">
        <v>5452</v>
      </c>
      <c r="F4231" t="s">
        <v>3234</v>
      </c>
      <c r="G4231" t="s">
        <v>2158</v>
      </c>
      <c r="H4231" t="s">
        <v>876</v>
      </c>
      <c r="I4231" s="122">
        <v>47.906999999999996</v>
      </c>
      <c r="J4231" s="122">
        <v>2.6259999999999999</v>
      </c>
      <c r="K4231" s="122">
        <v>5.4930000000000003</v>
      </c>
      <c r="L4231" s="122">
        <v>7.8630000000000004</v>
      </c>
      <c r="M4231" s="122">
        <v>0.113</v>
      </c>
      <c r="N4231" s="122">
        <v>13.398</v>
      </c>
      <c r="O4231" s="122">
        <v>22.72</v>
      </c>
      <c r="P4231" s="122">
        <v>0.41299999999999998</v>
      </c>
      <c r="R4231" s="122">
        <v>5.1999999999999998E-2</v>
      </c>
      <c r="S4231" s="122">
        <v>75.231059216642535</v>
      </c>
      <c r="T4231" s="122">
        <v>100.58499999999999</v>
      </c>
    </row>
    <row r="4232" spans="1:20" x14ac:dyDescent="0.25">
      <c r="A4232" t="s">
        <v>3234</v>
      </c>
      <c r="B4232" t="s">
        <v>3339</v>
      </c>
      <c r="C4232" t="s">
        <v>179</v>
      </c>
      <c r="D4232" t="s">
        <v>2282</v>
      </c>
      <c r="E4232" t="s">
        <v>5452</v>
      </c>
      <c r="F4232" t="s">
        <v>3234</v>
      </c>
      <c r="G4232" t="s">
        <v>2158</v>
      </c>
      <c r="H4232" t="s">
        <v>876</v>
      </c>
      <c r="I4232" s="122">
        <v>47.468000000000004</v>
      </c>
      <c r="J4232" s="122">
        <v>2.9420000000000002</v>
      </c>
      <c r="K4232" s="122">
        <v>5.8620000000000001</v>
      </c>
      <c r="L4232" s="122">
        <v>8.0220000000000002</v>
      </c>
      <c r="M4232" s="122">
        <v>0.14899999999999999</v>
      </c>
      <c r="N4232" s="122">
        <v>13.137</v>
      </c>
      <c r="O4232" s="122">
        <v>22.611000000000001</v>
      </c>
      <c r="P4232" s="122">
        <v>0.378</v>
      </c>
      <c r="R4232" s="122">
        <v>1.9E-2</v>
      </c>
      <c r="S4232" s="122">
        <v>74.484051996604549</v>
      </c>
      <c r="T4232" s="122">
        <v>100.58799999999999</v>
      </c>
    </row>
    <row r="4233" spans="1:20" x14ac:dyDescent="0.25">
      <c r="A4233" t="s">
        <v>3234</v>
      </c>
      <c r="B4233" t="s">
        <v>3339</v>
      </c>
      <c r="C4233" t="s">
        <v>179</v>
      </c>
      <c r="D4233" t="s">
        <v>2282</v>
      </c>
      <c r="E4233" t="s">
        <v>5452</v>
      </c>
      <c r="F4233" t="s">
        <v>3234</v>
      </c>
      <c r="G4233" t="s">
        <v>2158</v>
      </c>
      <c r="H4233" t="s">
        <v>876</v>
      </c>
      <c r="I4233" s="122">
        <v>47.878</v>
      </c>
      <c r="J4233" s="122">
        <v>2.734</v>
      </c>
      <c r="K4233" s="122">
        <v>5.6109999999999998</v>
      </c>
      <c r="L4233" s="122">
        <v>7.8789999999999996</v>
      </c>
      <c r="M4233" s="122">
        <v>0.16800000000000001</v>
      </c>
      <c r="N4233" s="122">
        <v>13.323</v>
      </c>
      <c r="O4233" s="122">
        <v>22.864000000000001</v>
      </c>
      <c r="P4233" s="122">
        <v>0.39700000000000002</v>
      </c>
      <c r="R4233" s="122">
        <v>3.0000000000000001E-3</v>
      </c>
      <c r="S4233" s="122">
        <v>75.088302779400109</v>
      </c>
      <c r="T4233" s="122">
        <v>100.857</v>
      </c>
    </row>
    <row r="4234" spans="1:20" x14ac:dyDescent="0.25">
      <c r="A4234" t="s">
        <v>3234</v>
      </c>
      <c r="B4234" t="s">
        <v>3339</v>
      </c>
      <c r="C4234" t="s">
        <v>179</v>
      </c>
      <c r="D4234" t="s">
        <v>2282</v>
      </c>
      <c r="E4234" t="s">
        <v>5452</v>
      </c>
      <c r="F4234" t="s">
        <v>3234</v>
      </c>
      <c r="G4234" t="s">
        <v>2158</v>
      </c>
      <c r="H4234" t="s">
        <v>877</v>
      </c>
      <c r="I4234" s="122">
        <v>45.896000000000001</v>
      </c>
      <c r="J4234" s="122">
        <v>3.165</v>
      </c>
      <c r="K4234" s="122">
        <v>8.0690000000000008</v>
      </c>
      <c r="L4234" s="122">
        <v>7.7130000000000001</v>
      </c>
      <c r="M4234" s="122">
        <v>0.17599999999999999</v>
      </c>
      <c r="N4234" s="122">
        <v>12.131</v>
      </c>
      <c r="O4234" s="122">
        <v>23.265000000000001</v>
      </c>
      <c r="P4234" s="122">
        <v>0.69399999999999995</v>
      </c>
      <c r="R4234" s="122">
        <v>7.0000000000000001E-3</v>
      </c>
      <c r="S4234" s="122">
        <v>73.708906347803065</v>
      </c>
      <c r="T4234" s="122">
        <v>101.116</v>
      </c>
    </row>
    <row r="4235" spans="1:20" x14ac:dyDescent="0.25">
      <c r="A4235" t="s">
        <v>3234</v>
      </c>
      <c r="B4235" t="s">
        <v>3339</v>
      </c>
      <c r="C4235" t="s">
        <v>179</v>
      </c>
      <c r="D4235" t="s">
        <v>2282</v>
      </c>
      <c r="E4235" t="s">
        <v>5452</v>
      </c>
      <c r="F4235" t="s">
        <v>3234</v>
      </c>
      <c r="G4235" t="s">
        <v>2158</v>
      </c>
      <c r="H4235" t="s">
        <v>878</v>
      </c>
      <c r="I4235" s="122">
        <v>44.936</v>
      </c>
      <c r="J4235" s="122">
        <v>3.214</v>
      </c>
      <c r="K4235" s="122">
        <v>8.5210000000000008</v>
      </c>
      <c r="L4235" s="122">
        <v>9.327</v>
      </c>
      <c r="M4235" s="122">
        <v>0.20899999999999999</v>
      </c>
      <c r="N4235" s="122">
        <v>10.766</v>
      </c>
      <c r="O4235" s="122">
        <v>22.687999999999999</v>
      </c>
      <c r="P4235" s="122">
        <v>0.89300000000000002</v>
      </c>
      <c r="R4235" s="122">
        <v>0</v>
      </c>
      <c r="S4235" s="122">
        <v>67.294077597063932</v>
      </c>
      <c r="T4235" s="122">
        <v>100.554</v>
      </c>
    </row>
    <row r="4236" spans="1:20" x14ac:dyDescent="0.25">
      <c r="A4236" t="s">
        <v>3234</v>
      </c>
      <c r="B4236" t="s">
        <v>3339</v>
      </c>
      <c r="C4236" t="s">
        <v>179</v>
      </c>
      <c r="D4236" t="s">
        <v>2282</v>
      </c>
      <c r="E4236" t="s">
        <v>5452</v>
      </c>
      <c r="F4236" t="s">
        <v>3234</v>
      </c>
      <c r="G4236" t="s">
        <v>2158</v>
      </c>
      <c r="H4236" t="s">
        <v>879</v>
      </c>
      <c r="I4236" s="122">
        <v>47.771999999999998</v>
      </c>
      <c r="J4236" s="122">
        <v>2.2080000000000002</v>
      </c>
      <c r="K4236" s="122">
        <v>6.6020000000000003</v>
      </c>
      <c r="L4236" s="122">
        <v>6.6459999999999999</v>
      </c>
      <c r="M4236" s="122">
        <v>0.127</v>
      </c>
      <c r="N4236" s="122">
        <v>13.558999999999999</v>
      </c>
      <c r="O4236" s="122">
        <v>23.212</v>
      </c>
      <c r="P4236" s="122">
        <v>0.501</v>
      </c>
      <c r="R4236" s="122">
        <v>0.64500000000000002</v>
      </c>
      <c r="S4236" s="122">
        <v>78.432855077431313</v>
      </c>
      <c r="T4236" s="122">
        <v>101.27200000000001</v>
      </c>
    </row>
    <row r="4237" spans="1:20" x14ac:dyDescent="0.25">
      <c r="A4237" t="s">
        <v>3234</v>
      </c>
      <c r="B4237" t="s">
        <v>3339</v>
      </c>
      <c r="C4237" t="s">
        <v>179</v>
      </c>
      <c r="D4237" t="s">
        <v>2282</v>
      </c>
      <c r="E4237" t="s">
        <v>5452</v>
      </c>
      <c r="F4237" t="s">
        <v>3234</v>
      </c>
      <c r="G4237" t="s">
        <v>2158</v>
      </c>
      <c r="H4237" t="s">
        <v>880</v>
      </c>
      <c r="I4237" s="122">
        <v>47.195999999999998</v>
      </c>
      <c r="J4237" s="122">
        <v>2.5579999999999998</v>
      </c>
      <c r="K4237" s="122">
        <v>6.8959999999999999</v>
      </c>
      <c r="L4237" s="122">
        <v>6.4880000000000004</v>
      </c>
      <c r="M4237" s="122">
        <v>9.1999999999999998E-2</v>
      </c>
      <c r="N4237" s="122">
        <v>13.507999999999999</v>
      </c>
      <c r="O4237" s="122">
        <v>23.085999999999999</v>
      </c>
      <c r="P4237" s="122">
        <v>0.46</v>
      </c>
      <c r="R4237" s="122">
        <v>0.63</v>
      </c>
      <c r="S4237" s="122">
        <v>78.774135360497482</v>
      </c>
      <c r="T4237" s="122">
        <v>100.914</v>
      </c>
    </row>
    <row r="4238" spans="1:20" x14ac:dyDescent="0.25">
      <c r="A4238" t="s">
        <v>3234</v>
      </c>
      <c r="B4238" t="s">
        <v>3339</v>
      </c>
      <c r="C4238" t="s">
        <v>179</v>
      </c>
      <c r="D4238" t="s">
        <v>2282</v>
      </c>
      <c r="E4238" t="s">
        <v>5452</v>
      </c>
      <c r="F4238" t="s">
        <v>3234</v>
      </c>
      <c r="G4238" t="s">
        <v>2158</v>
      </c>
      <c r="H4238" t="s">
        <v>881</v>
      </c>
      <c r="I4238" s="122">
        <v>43.582000000000001</v>
      </c>
      <c r="J4238" s="122">
        <v>4.7370000000000001</v>
      </c>
      <c r="K4238" s="122">
        <v>9.39</v>
      </c>
      <c r="L4238" s="122">
        <v>8.4030000000000005</v>
      </c>
      <c r="M4238" s="122">
        <v>0.14599999999999999</v>
      </c>
      <c r="N4238" s="122">
        <v>11.151999999999999</v>
      </c>
      <c r="O4238" s="122">
        <v>22.611000000000001</v>
      </c>
      <c r="P4238" s="122">
        <v>0.57299999999999995</v>
      </c>
      <c r="R4238" s="122">
        <v>2.1000000000000001E-2</v>
      </c>
      <c r="S4238" s="122">
        <v>70.288343415826418</v>
      </c>
      <c r="T4238" s="122">
        <v>100.61499999999999</v>
      </c>
    </row>
    <row r="4239" spans="1:20" x14ac:dyDescent="0.25">
      <c r="A4239" t="s">
        <v>3234</v>
      </c>
      <c r="B4239" t="s">
        <v>3339</v>
      </c>
      <c r="C4239" t="s">
        <v>179</v>
      </c>
      <c r="D4239" t="s">
        <v>2282</v>
      </c>
      <c r="E4239" t="s">
        <v>5452</v>
      </c>
      <c r="F4239" t="s">
        <v>3234</v>
      </c>
      <c r="G4239" t="s">
        <v>2158</v>
      </c>
      <c r="H4239" t="s">
        <v>882</v>
      </c>
      <c r="I4239" s="122">
        <v>45.529000000000003</v>
      </c>
      <c r="J4239" s="122">
        <v>3.7360000000000002</v>
      </c>
      <c r="K4239" s="122">
        <v>8.0150000000000006</v>
      </c>
      <c r="L4239" s="122">
        <v>8.5440000000000005</v>
      </c>
      <c r="M4239" s="122">
        <v>0.17299999999999999</v>
      </c>
      <c r="N4239" s="122">
        <v>11.741</v>
      </c>
      <c r="O4239" s="122">
        <v>22.533000000000001</v>
      </c>
      <c r="P4239" s="122">
        <v>0.55700000000000005</v>
      </c>
      <c r="R4239" s="122">
        <v>0</v>
      </c>
      <c r="S4239" s="122">
        <v>71.010502203776937</v>
      </c>
      <c r="T4239" s="122">
        <v>100.828</v>
      </c>
    </row>
    <row r="4240" spans="1:20" x14ac:dyDescent="0.25">
      <c r="A4240" t="s">
        <v>3234</v>
      </c>
      <c r="B4240" t="s">
        <v>3339</v>
      </c>
      <c r="C4240" t="s">
        <v>179</v>
      </c>
      <c r="D4240" t="s">
        <v>2282</v>
      </c>
      <c r="E4240" t="s">
        <v>5452</v>
      </c>
      <c r="F4240" t="s">
        <v>3234</v>
      </c>
      <c r="G4240" t="s">
        <v>2158</v>
      </c>
      <c r="H4240" t="s">
        <v>883</v>
      </c>
      <c r="I4240" s="122">
        <v>43.512999999999998</v>
      </c>
      <c r="J4240" s="122">
        <v>4.8600000000000003</v>
      </c>
      <c r="K4240" s="122">
        <v>9.2420000000000009</v>
      </c>
      <c r="L4240" s="122">
        <v>8.42</v>
      </c>
      <c r="M4240" s="122">
        <v>0.12</v>
      </c>
      <c r="N4240" s="122">
        <v>11.173</v>
      </c>
      <c r="O4240" s="122">
        <v>22.791</v>
      </c>
      <c r="P4240" s="122">
        <v>0.49299999999999999</v>
      </c>
      <c r="R4240" s="122">
        <v>1.4999999999999999E-2</v>
      </c>
      <c r="S4240" s="122">
        <v>70.28542494796713</v>
      </c>
      <c r="T4240" s="122">
        <v>100.627</v>
      </c>
    </row>
    <row r="4241" spans="1:20" x14ac:dyDescent="0.25">
      <c r="A4241" t="s">
        <v>3234</v>
      </c>
      <c r="B4241" t="s">
        <v>3339</v>
      </c>
      <c r="C4241" t="s">
        <v>179</v>
      </c>
      <c r="D4241" t="s">
        <v>2282</v>
      </c>
      <c r="E4241" t="s">
        <v>5452</v>
      </c>
      <c r="F4241" t="s">
        <v>3234</v>
      </c>
      <c r="G4241" t="s">
        <v>2158</v>
      </c>
      <c r="H4241" t="s">
        <v>884</v>
      </c>
      <c r="I4241" s="122">
        <v>48.353999999999999</v>
      </c>
      <c r="J4241" s="122">
        <v>2.653</v>
      </c>
      <c r="K4241" s="122">
        <v>5.2960000000000003</v>
      </c>
      <c r="L4241" s="122">
        <v>8.0449999999999999</v>
      </c>
      <c r="M4241" s="122">
        <v>0.17100000000000001</v>
      </c>
      <c r="N4241" s="122">
        <v>13.125</v>
      </c>
      <c r="O4241" s="122">
        <v>22.946999999999999</v>
      </c>
      <c r="P4241" s="122">
        <v>0.436</v>
      </c>
      <c r="R4241" s="122">
        <v>0.02</v>
      </c>
      <c r="S4241" s="122">
        <v>74.412204838808094</v>
      </c>
      <c r="T4241" s="122">
        <v>101.047</v>
      </c>
    </row>
    <row r="4242" spans="1:20" x14ac:dyDescent="0.25">
      <c r="A4242" t="s">
        <v>3234</v>
      </c>
      <c r="B4242" t="s">
        <v>3339</v>
      </c>
      <c r="C4242" t="s">
        <v>179</v>
      </c>
      <c r="D4242" t="s">
        <v>2282</v>
      </c>
      <c r="E4242" t="s">
        <v>5452</v>
      </c>
      <c r="F4242" t="s">
        <v>3234</v>
      </c>
      <c r="G4242" t="s">
        <v>2158</v>
      </c>
      <c r="H4242" t="s">
        <v>885</v>
      </c>
      <c r="I4242" s="122">
        <v>48.649000000000001</v>
      </c>
      <c r="J4242" s="122">
        <v>2.5790000000000002</v>
      </c>
      <c r="K4242" s="122">
        <v>4.774</v>
      </c>
      <c r="L4242" s="122">
        <v>7.7850000000000001</v>
      </c>
      <c r="M4242" s="122">
        <v>0.20599999999999999</v>
      </c>
      <c r="N4242" s="122">
        <v>13.307</v>
      </c>
      <c r="O4242" s="122">
        <v>22.832000000000001</v>
      </c>
      <c r="P4242" s="122">
        <v>0.44900000000000001</v>
      </c>
      <c r="R4242" s="122">
        <v>0</v>
      </c>
      <c r="S4242" s="122">
        <v>75.28978718661601</v>
      </c>
      <c r="T4242" s="122">
        <v>100.581</v>
      </c>
    </row>
    <row r="4243" spans="1:20" x14ac:dyDescent="0.25">
      <c r="A4243" t="s">
        <v>3234</v>
      </c>
      <c r="B4243" t="s">
        <v>3339</v>
      </c>
      <c r="C4243" t="s">
        <v>179</v>
      </c>
      <c r="D4243" t="s">
        <v>2282</v>
      </c>
      <c r="E4243" t="s">
        <v>5452</v>
      </c>
      <c r="F4243" t="s">
        <v>3234</v>
      </c>
      <c r="G4243" t="s">
        <v>2158</v>
      </c>
      <c r="H4243" t="s">
        <v>886</v>
      </c>
      <c r="I4243" s="122">
        <v>48.625999999999998</v>
      </c>
      <c r="J4243" s="122">
        <v>2.734</v>
      </c>
      <c r="K4243" s="122">
        <v>5.0259999999999998</v>
      </c>
      <c r="L4243" s="122">
        <v>7.78</v>
      </c>
      <c r="M4243" s="122">
        <v>0.182</v>
      </c>
      <c r="N4243" s="122">
        <v>13.537000000000001</v>
      </c>
      <c r="O4243" s="122">
        <v>22.74</v>
      </c>
      <c r="P4243" s="122">
        <v>0.39</v>
      </c>
      <c r="R4243" s="122">
        <v>2E-3</v>
      </c>
      <c r="S4243" s="122">
        <v>75.619061996727737</v>
      </c>
      <c r="T4243" s="122">
        <v>101.017</v>
      </c>
    </row>
    <row r="4244" spans="1:20" x14ac:dyDescent="0.25">
      <c r="A4244" t="s">
        <v>3234</v>
      </c>
      <c r="B4244" t="s">
        <v>3339</v>
      </c>
      <c r="C4244" t="s">
        <v>179</v>
      </c>
      <c r="D4244" t="s">
        <v>2282</v>
      </c>
      <c r="E4244" t="s">
        <v>5452</v>
      </c>
      <c r="F4244" t="s">
        <v>3234</v>
      </c>
      <c r="G4244" t="s">
        <v>2158</v>
      </c>
      <c r="H4244" t="s">
        <v>887</v>
      </c>
      <c r="I4244" s="122">
        <v>41.945</v>
      </c>
      <c r="J4244" s="122">
        <v>4.9409999999999998</v>
      </c>
      <c r="K4244" s="122">
        <v>10.589</v>
      </c>
      <c r="L4244" s="122">
        <v>8.6470000000000002</v>
      </c>
      <c r="M4244" s="122">
        <v>8.3000000000000004E-2</v>
      </c>
      <c r="N4244" s="122">
        <v>10.943</v>
      </c>
      <c r="O4244" s="122">
        <v>22.687999999999999</v>
      </c>
      <c r="P4244" s="122">
        <v>0.48699999999999999</v>
      </c>
      <c r="R4244" s="122">
        <v>0.109</v>
      </c>
      <c r="S4244" s="122">
        <v>69.285993853626138</v>
      </c>
      <c r="T4244" s="122">
        <v>100.432</v>
      </c>
    </row>
    <row r="4245" spans="1:20" x14ac:dyDescent="0.25">
      <c r="A4245" t="s">
        <v>3234</v>
      </c>
      <c r="B4245" t="s">
        <v>3339</v>
      </c>
      <c r="C4245" t="s">
        <v>179</v>
      </c>
      <c r="D4245" t="s">
        <v>2282</v>
      </c>
      <c r="E4245" t="s">
        <v>5452</v>
      </c>
      <c r="F4245" t="s">
        <v>3234</v>
      </c>
      <c r="G4245" t="s">
        <v>2158</v>
      </c>
      <c r="H4245" t="s">
        <v>888</v>
      </c>
      <c r="I4245" s="122">
        <v>45.191000000000003</v>
      </c>
      <c r="J4245" s="122">
        <v>3.214</v>
      </c>
      <c r="K4245" s="122">
        <v>8.3160000000000007</v>
      </c>
      <c r="L4245" s="122">
        <v>9.234</v>
      </c>
      <c r="M4245" s="122">
        <v>0.20499999999999999</v>
      </c>
      <c r="N4245" s="122">
        <v>10.808</v>
      </c>
      <c r="O4245" s="122">
        <v>22.817</v>
      </c>
      <c r="P4245" s="122">
        <v>0.85799999999999998</v>
      </c>
      <c r="R4245" s="122">
        <v>4.0000000000000001E-3</v>
      </c>
      <c r="S4245" s="122">
        <v>67.599587662286737</v>
      </c>
      <c r="T4245" s="122">
        <v>100.64700000000001</v>
      </c>
    </row>
    <row r="4246" spans="1:20" x14ac:dyDescent="0.25">
      <c r="A4246" t="s">
        <v>3234</v>
      </c>
      <c r="B4246" t="s">
        <v>3339</v>
      </c>
      <c r="C4246" t="s">
        <v>179</v>
      </c>
      <c r="D4246" t="s">
        <v>2282</v>
      </c>
      <c r="E4246" t="s">
        <v>5452</v>
      </c>
      <c r="F4246" t="s">
        <v>3234</v>
      </c>
      <c r="G4246" t="s">
        <v>2158</v>
      </c>
      <c r="H4246" t="s">
        <v>888</v>
      </c>
      <c r="I4246" s="122">
        <v>45.402000000000001</v>
      </c>
      <c r="J4246" s="122">
        <v>3.2480000000000002</v>
      </c>
      <c r="K4246" s="122">
        <v>8.2840000000000007</v>
      </c>
      <c r="L4246" s="122">
        <v>9.2970000000000006</v>
      </c>
      <c r="M4246" s="122">
        <v>0.193</v>
      </c>
      <c r="N4246" s="122">
        <v>10.827</v>
      </c>
      <c r="O4246" s="122">
        <v>22.902000000000001</v>
      </c>
      <c r="P4246" s="122">
        <v>0.874</v>
      </c>
      <c r="R4246" s="122">
        <v>0</v>
      </c>
      <c r="S4246" s="122">
        <v>67.489034588889112</v>
      </c>
      <c r="T4246" s="122">
        <v>101.027</v>
      </c>
    </row>
    <row r="4247" spans="1:20" x14ac:dyDescent="0.25">
      <c r="A4247" t="s">
        <v>3234</v>
      </c>
      <c r="B4247" t="s">
        <v>3339</v>
      </c>
      <c r="C4247" t="s">
        <v>179</v>
      </c>
      <c r="D4247" t="s">
        <v>2282</v>
      </c>
      <c r="E4247" t="s">
        <v>5452</v>
      </c>
      <c r="F4247" t="s">
        <v>3234</v>
      </c>
      <c r="G4247" t="s">
        <v>2158</v>
      </c>
      <c r="H4247" t="s">
        <v>888</v>
      </c>
      <c r="I4247" s="122">
        <v>45.268000000000001</v>
      </c>
      <c r="J4247" s="122">
        <v>3.2170000000000001</v>
      </c>
      <c r="K4247" s="122">
        <v>8.2829999999999995</v>
      </c>
      <c r="L4247" s="122">
        <v>9.2200000000000006</v>
      </c>
      <c r="M4247" s="122">
        <v>0.21299999999999999</v>
      </c>
      <c r="N4247" s="122">
        <v>10.907999999999999</v>
      </c>
      <c r="O4247" s="122">
        <v>22.92</v>
      </c>
      <c r="P4247" s="122">
        <v>0.82</v>
      </c>
      <c r="R4247" s="122">
        <v>0</v>
      </c>
      <c r="S4247" s="122">
        <v>67.83409458541044</v>
      </c>
      <c r="T4247" s="122">
        <v>100.849</v>
      </c>
    </row>
    <row r="4248" spans="1:20" x14ac:dyDescent="0.25">
      <c r="A4248" t="s">
        <v>3234</v>
      </c>
      <c r="B4248" t="s">
        <v>3339</v>
      </c>
      <c r="C4248" t="s">
        <v>179</v>
      </c>
      <c r="D4248" t="s">
        <v>2282</v>
      </c>
      <c r="E4248" t="s">
        <v>5452</v>
      </c>
      <c r="F4248" t="s">
        <v>3234</v>
      </c>
      <c r="G4248" t="s">
        <v>2158</v>
      </c>
      <c r="H4248" t="s">
        <v>888</v>
      </c>
      <c r="I4248" s="122">
        <v>43.618000000000002</v>
      </c>
      <c r="J4248" s="122">
        <v>4.7729999999999997</v>
      </c>
      <c r="K4248" s="122">
        <v>9.1389999999999993</v>
      </c>
      <c r="L4248" s="122">
        <v>8.4139999999999997</v>
      </c>
      <c r="M4248" s="122">
        <v>0.18</v>
      </c>
      <c r="N4248" s="122">
        <v>11.204000000000001</v>
      </c>
      <c r="O4248" s="122">
        <v>22.945</v>
      </c>
      <c r="P4248" s="122">
        <v>0.56399999999999995</v>
      </c>
      <c r="R4248" s="122">
        <v>1.4999999999999999E-2</v>
      </c>
      <c r="S4248" s="122">
        <v>70.358127429925972</v>
      </c>
      <c r="T4248" s="122">
        <v>100.852</v>
      </c>
    </row>
    <row r="4249" spans="1:20" x14ac:dyDescent="0.25">
      <c r="A4249" t="s">
        <v>3234</v>
      </c>
      <c r="B4249" t="s">
        <v>3339</v>
      </c>
      <c r="C4249" t="s">
        <v>179</v>
      </c>
      <c r="D4249" t="s">
        <v>2282</v>
      </c>
      <c r="E4249" t="s">
        <v>5452</v>
      </c>
      <c r="F4249" t="s">
        <v>3234</v>
      </c>
      <c r="G4249" t="s">
        <v>2158</v>
      </c>
      <c r="H4249" t="s">
        <v>888</v>
      </c>
      <c r="I4249" s="122">
        <v>43.192</v>
      </c>
      <c r="J4249" s="122">
        <v>5.0890000000000004</v>
      </c>
      <c r="K4249" s="122">
        <v>9.2829999999999995</v>
      </c>
      <c r="L4249" s="122">
        <v>8.6029999999999998</v>
      </c>
      <c r="M4249" s="122">
        <v>0.13700000000000001</v>
      </c>
      <c r="N4249" s="122">
        <v>11.007</v>
      </c>
      <c r="O4249" s="122">
        <v>22.628</v>
      </c>
      <c r="P4249" s="122">
        <v>0.57499999999999996</v>
      </c>
      <c r="R4249" s="122">
        <v>6.0000000000000001E-3</v>
      </c>
      <c r="S4249" s="122">
        <v>69.518159895028845</v>
      </c>
      <c r="T4249" s="122">
        <v>100.52</v>
      </c>
    </row>
    <row r="4250" spans="1:20" x14ac:dyDescent="0.25">
      <c r="A4250" t="s">
        <v>3234</v>
      </c>
      <c r="B4250" t="s">
        <v>3339</v>
      </c>
      <c r="C4250" t="s">
        <v>179</v>
      </c>
      <c r="D4250" t="s">
        <v>2282</v>
      </c>
      <c r="E4250" t="s">
        <v>5452</v>
      </c>
      <c r="F4250" t="s">
        <v>3234</v>
      </c>
      <c r="G4250" t="s">
        <v>2158</v>
      </c>
      <c r="H4250" t="s">
        <v>888</v>
      </c>
      <c r="I4250" s="122">
        <v>44.984000000000002</v>
      </c>
      <c r="J4250" s="122">
        <v>4.3</v>
      </c>
      <c r="K4250" s="122">
        <v>8.2010000000000005</v>
      </c>
      <c r="L4250" s="122">
        <v>8.5679999999999996</v>
      </c>
      <c r="M4250" s="122">
        <v>0.152</v>
      </c>
      <c r="N4250" s="122">
        <v>11.430999999999999</v>
      </c>
      <c r="O4250" s="122">
        <v>22.626999999999999</v>
      </c>
      <c r="P4250" s="122">
        <v>0.63400000000000001</v>
      </c>
      <c r="R4250" s="122">
        <v>4.0000000000000001E-3</v>
      </c>
      <c r="S4250" s="122">
        <v>70.398170056901222</v>
      </c>
      <c r="T4250" s="122">
        <v>100.901</v>
      </c>
    </row>
    <row r="4251" spans="1:20" x14ac:dyDescent="0.25">
      <c r="A4251" t="s">
        <v>3234</v>
      </c>
      <c r="B4251" t="s">
        <v>3339</v>
      </c>
      <c r="C4251" t="s">
        <v>179</v>
      </c>
      <c r="D4251" t="s">
        <v>2282</v>
      </c>
      <c r="E4251" t="s">
        <v>5452</v>
      </c>
      <c r="F4251" t="s">
        <v>3234</v>
      </c>
      <c r="G4251" t="s">
        <v>2158</v>
      </c>
      <c r="H4251" t="s">
        <v>889</v>
      </c>
      <c r="I4251" s="122">
        <v>46.235999999999997</v>
      </c>
      <c r="J4251" s="122">
        <v>2.6890000000000001</v>
      </c>
      <c r="K4251" s="122">
        <v>7.2119999999999997</v>
      </c>
      <c r="L4251" s="122">
        <v>7.6849999999999996</v>
      </c>
      <c r="M4251" s="122">
        <v>0.23899999999999999</v>
      </c>
      <c r="N4251" s="122">
        <v>12.865</v>
      </c>
      <c r="O4251" s="122">
        <v>22.555</v>
      </c>
      <c r="P4251" s="122">
        <v>0.76</v>
      </c>
      <c r="R4251" s="122">
        <v>4.0000000000000001E-3</v>
      </c>
      <c r="S4251" s="122">
        <v>74.899821061275674</v>
      </c>
      <c r="T4251" s="122">
        <v>100.245</v>
      </c>
    </row>
    <row r="4252" spans="1:20" x14ac:dyDescent="0.25">
      <c r="A4252" t="s">
        <v>3234</v>
      </c>
      <c r="B4252" t="s">
        <v>3339</v>
      </c>
      <c r="C4252" t="s">
        <v>179</v>
      </c>
      <c r="D4252" t="s">
        <v>2282</v>
      </c>
      <c r="E4252" t="s">
        <v>5452</v>
      </c>
      <c r="F4252" t="s">
        <v>3234</v>
      </c>
      <c r="G4252" t="s">
        <v>2158</v>
      </c>
      <c r="H4252" t="s">
        <v>891</v>
      </c>
      <c r="I4252" s="122">
        <v>43.234999999999999</v>
      </c>
      <c r="J4252" s="122">
        <v>4.07</v>
      </c>
      <c r="K4252" s="122">
        <v>9.3819999999999997</v>
      </c>
      <c r="L4252" s="122">
        <v>8.2040000000000006</v>
      </c>
      <c r="M4252" s="122">
        <v>0.13900000000000001</v>
      </c>
      <c r="N4252" s="122">
        <v>11.714</v>
      </c>
      <c r="O4252" s="122">
        <v>22.36</v>
      </c>
      <c r="P4252" s="122">
        <v>0.53300000000000003</v>
      </c>
      <c r="R4252" s="122">
        <v>7.0000000000000001E-3</v>
      </c>
      <c r="S4252" s="122">
        <v>71.792646035092375</v>
      </c>
      <c r="T4252" s="122">
        <v>99.643999999999991</v>
      </c>
    </row>
    <row r="4253" spans="1:20" x14ac:dyDescent="0.25">
      <c r="A4253" t="s">
        <v>3234</v>
      </c>
      <c r="B4253" t="s">
        <v>3339</v>
      </c>
      <c r="C4253" t="s">
        <v>179</v>
      </c>
      <c r="D4253" t="s">
        <v>2282</v>
      </c>
      <c r="E4253" t="s">
        <v>5452</v>
      </c>
      <c r="F4253" t="s">
        <v>3234</v>
      </c>
      <c r="G4253" t="s">
        <v>2158</v>
      </c>
      <c r="H4253" t="s">
        <v>892</v>
      </c>
      <c r="I4253" s="122">
        <v>44.109000000000002</v>
      </c>
      <c r="J4253" s="122">
        <v>3.23</v>
      </c>
      <c r="K4253" s="122">
        <v>8.8149999999999995</v>
      </c>
      <c r="L4253" s="122">
        <v>9.9339999999999993</v>
      </c>
      <c r="M4253" s="122">
        <v>0.27400000000000002</v>
      </c>
      <c r="N4253" s="122">
        <v>10.342000000000001</v>
      </c>
      <c r="O4253" s="122">
        <v>22.533999999999999</v>
      </c>
      <c r="P4253" s="122">
        <v>0.92100000000000004</v>
      </c>
      <c r="R4253" s="122">
        <v>6.0000000000000001E-3</v>
      </c>
      <c r="S4253" s="122">
        <v>64.982874289658071</v>
      </c>
      <c r="T4253" s="122">
        <v>100.16500000000001</v>
      </c>
    </row>
    <row r="4254" spans="1:20" x14ac:dyDescent="0.25">
      <c r="A4254" t="s">
        <v>3234</v>
      </c>
      <c r="B4254" t="s">
        <v>3339</v>
      </c>
      <c r="C4254" t="s">
        <v>179</v>
      </c>
      <c r="D4254" t="s">
        <v>2282</v>
      </c>
      <c r="E4254" t="s">
        <v>5452</v>
      </c>
      <c r="F4254" t="s">
        <v>3234</v>
      </c>
      <c r="G4254" t="s">
        <v>2158</v>
      </c>
      <c r="H4254" t="s">
        <v>893</v>
      </c>
      <c r="I4254" s="122">
        <v>47.817999999999998</v>
      </c>
      <c r="J4254" s="122">
        <v>2.677</v>
      </c>
      <c r="K4254" s="122">
        <v>5.7759999999999998</v>
      </c>
      <c r="L4254" s="122">
        <v>7.46</v>
      </c>
      <c r="M4254" s="122">
        <v>0.107</v>
      </c>
      <c r="N4254" s="122">
        <v>13.709</v>
      </c>
      <c r="O4254" s="122">
        <v>22.923999999999999</v>
      </c>
      <c r="P4254" s="122">
        <v>0.45200000000000001</v>
      </c>
      <c r="R4254" s="122">
        <v>1.7999999999999999E-2</v>
      </c>
      <c r="S4254" s="122">
        <v>76.612052727444734</v>
      </c>
      <c r="T4254" s="122">
        <v>100.941</v>
      </c>
    </row>
    <row r="4255" spans="1:20" x14ac:dyDescent="0.25">
      <c r="A4255" t="s">
        <v>3234</v>
      </c>
      <c r="B4255" t="s">
        <v>3339</v>
      </c>
      <c r="C4255" t="s">
        <v>179</v>
      </c>
      <c r="D4255" t="s">
        <v>2282</v>
      </c>
      <c r="E4255" t="s">
        <v>5452</v>
      </c>
      <c r="F4255" t="s">
        <v>3234</v>
      </c>
      <c r="G4255" t="s">
        <v>2158</v>
      </c>
      <c r="H4255" t="s">
        <v>894</v>
      </c>
      <c r="I4255" s="122">
        <v>46.692</v>
      </c>
      <c r="J4255" s="122">
        <v>2.1219999999999999</v>
      </c>
      <c r="K4255" s="122">
        <v>5.5090000000000003</v>
      </c>
      <c r="L4255" s="122">
        <v>7.3730000000000002</v>
      </c>
      <c r="M4255" s="122">
        <v>0.17</v>
      </c>
      <c r="N4255" s="122">
        <v>12.917999999999999</v>
      </c>
      <c r="O4255" s="122">
        <v>22.927</v>
      </c>
      <c r="P4255" s="122">
        <v>0.61099999999999999</v>
      </c>
      <c r="R4255" s="122">
        <v>3.3000000000000002E-2</v>
      </c>
      <c r="S4255" s="122">
        <v>75.74653976189326</v>
      </c>
      <c r="T4255" s="122">
        <v>98.35499999999999</v>
      </c>
    </row>
    <row r="4256" spans="1:20" x14ac:dyDescent="0.25">
      <c r="A4256" t="s">
        <v>3234</v>
      </c>
      <c r="B4256" t="s">
        <v>3339</v>
      </c>
      <c r="C4256" t="s">
        <v>179</v>
      </c>
      <c r="D4256" t="s">
        <v>2282</v>
      </c>
      <c r="E4256" t="s">
        <v>5452</v>
      </c>
      <c r="F4256" t="s">
        <v>3234</v>
      </c>
      <c r="G4256" t="s">
        <v>2158</v>
      </c>
      <c r="H4256" t="s">
        <v>895</v>
      </c>
      <c r="I4256" s="122">
        <v>43.53</v>
      </c>
      <c r="J4256" s="122">
        <v>4.1420000000000003</v>
      </c>
      <c r="K4256" s="122">
        <v>9.1329999999999991</v>
      </c>
      <c r="L4256" s="122">
        <v>7.9589999999999996</v>
      </c>
      <c r="M4256" s="122">
        <v>0.125</v>
      </c>
      <c r="N4256" s="122">
        <v>11.951000000000001</v>
      </c>
      <c r="O4256" s="122">
        <v>22.391999999999999</v>
      </c>
      <c r="P4256" s="122">
        <v>0.53300000000000003</v>
      </c>
      <c r="R4256" s="122">
        <v>1E-3</v>
      </c>
      <c r="S4256" s="122">
        <v>72.800971629034251</v>
      </c>
      <c r="T4256" s="122">
        <v>99.766000000000005</v>
      </c>
    </row>
    <row r="4257" spans="1:20" x14ac:dyDescent="0.25">
      <c r="A4257" t="s">
        <v>3234</v>
      </c>
      <c r="B4257" t="s">
        <v>3339</v>
      </c>
      <c r="C4257" t="s">
        <v>179</v>
      </c>
      <c r="D4257" t="s">
        <v>2282</v>
      </c>
      <c r="E4257" t="s">
        <v>5452</v>
      </c>
      <c r="F4257" t="s">
        <v>3234</v>
      </c>
      <c r="G4257" t="s">
        <v>2158</v>
      </c>
      <c r="H4257" t="s">
        <v>896</v>
      </c>
      <c r="I4257" s="122">
        <v>46.762999999999998</v>
      </c>
      <c r="J4257" s="122">
        <v>2.7109999999999999</v>
      </c>
      <c r="K4257" s="122">
        <v>6.9930000000000003</v>
      </c>
      <c r="L4257" s="122">
        <v>6.9489999999999998</v>
      </c>
      <c r="M4257" s="122">
        <v>0.14699999999999999</v>
      </c>
      <c r="N4257" s="122">
        <v>13.515000000000001</v>
      </c>
      <c r="O4257" s="122">
        <v>22.87</v>
      </c>
      <c r="P4257" s="122">
        <v>0.48199999999999998</v>
      </c>
      <c r="R4257" s="122">
        <v>0.16</v>
      </c>
      <c r="S4257" s="122">
        <v>77.61272837731893</v>
      </c>
      <c r="T4257" s="122">
        <v>100.59</v>
      </c>
    </row>
    <row r="4258" spans="1:20" x14ac:dyDescent="0.25">
      <c r="A4258" t="s">
        <v>3234</v>
      </c>
      <c r="B4258" t="s">
        <v>3340</v>
      </c>
      <c r="C4258" t="s">
        <v>189</v>
      </c>
      <c r="D4258" t="s">
        <v>2282</v>
      </c>
      <c r="E4258" t="s">
        <v>5452</v>
      </c>
      <c r="F4258" t="s">
        <v>3234</v>
      </c>
      <c r="G4258" t="s">
        <v>180</v>
      </c>
      <c r="H4258" t="s">
        <v>3341</v>
      </c>
      <c r="I4258" s="122">
        <v>47.485999999999997</v>
      </c>
      <c r="J4258" s="122">
        <v>2.2109999999999999</v>
      </c>
      <c r="K4258" s="122">
        <v>6.4889999999999999</v>
      </c>
      <c r="L4258" s="122">
        <v>6.9340000000000002</v>
      </c>
      <c r="M4258" s="122">
        <v>4.4999999999999998E-2</v>
      </c>
      <c r="N4258" s="122">
        <v>12.907999999999999</v>
      </c>
      <c r="O4258" s="122">
        <v>23.468</v>
      </c>
      <c r="P4258" s="122">
        <v>0.63800000000000001</v>
      </c>
      <c r="Q4258" s="122">
        <v>4.0000000000000001E-3</v>
      </c>
      <c r="R4258" s="122">
        <v>0.13200000000000001</v>
      </c>
      <c r="S4258" s="122">
        <v>76.842637271680132</v>
      </c>
      <c r="T4258" s="122">
        <v>100.348</v>
      </c>
    </row>
    <row r="4259" spans="1:20" x14ac:dyDescent="0.25">
      <c r="A4259" t="s">
        <v>3234</v>
      </c>
      <c r="B4259" t="s">
        <v>3340</v>
      </c>
      <c r="C4259" t="s">
        <v>189</v>
      </c>
      <c r="D4259" t="s">
        <v>2282</v>
      </c>
      <c r="E4259" t="s">
        <v>5452</v>
      </c>
      <c r="F4259" t="s">
        <v>3234</v>
      </c>
      <c r="G4259" t="s">
        <v>180</v>
      </c>
      <c r="H4259" t="s">
        <v>3342</v>
      </c>
      <c r="I4259" s="122">
        <v>45.097000000000001</v>
      </c>
      <c r="J4259" s="122">
        <v>3.3220000000000001</v>
      </c>
      <c r="K4259" s="122">
        <v>8.2609999999999992</v>
      </c>
      <c r="L4259" s="122">
        <v>7.6520000000000001</v>
      </c>
      <c r="M4259" s="122">
        <v>0.111</v>
      </c>
      <c r="N4259" s="122">
        <v>11.891999999999999</v>
      </c>
      <c r="O4259" s="122">
        <v>23.556999999999999</v>
      </c>
      <c r="P4259" s="122">
        <v>0.67100000000000004</v>
      </c>
      <c r="Q4259" s="122">
        <v>0</v>
      </c>
      <c r="R4259" s="122">
        <v>4.3999999999999997E-2</v>
      </c>
      <c r="S4259" s="122">
        <v>73.476515910984673</v>
      </c>
      <c r="T4259" s="122">
        <v>100.607</v>
      </c>
    </row>
    <row r="4260" spans="1:20" x14ac:dyDescent="0.25">
      <c r="A4260" t="s">
        <v>3234</v>
      </c>
      <c r="B4260" t="s">
        <v>3340</v>
      </c>
      <c r="C4260" t="s">
        <v>189</v>
      </c>
      <c r="D4260" t="s">
        <v>2282</v>
      </c>
      <c r="E4260" t="s">
        <v>5452</v>
      </c>
      <c r="F4260" t="s">
        <v>3234</v>
      </c>
      <c r="G4260" t="s">
        <v>180</v>
      </c>
      <c r="H4260" t="s">
        <v>3343</v>
      </c>
      <c r="I4260" s="122">
        <v>44.609000000000002</v>
      </c>
      <c r="J4260" s="122">
        <v>3.5619999999999998</v>
      </c>
      <c r="K4260" s="122">
        <v>8.7100000000000009</v>
      </c>
      <c r="L4260" s="122">
        <v>7.5359999999999996</v>
      </c>
      <c r="M4260" s="122">
        <v>9.1999999999999998E-2</v>
      </c>
      <c r="N4260" s="122">
        <v>11.865</v>
      </c>
      <c r="O4260" s="122">
        <v>22.792000000000002</v>
      </c>
      <c r="P4260" s="122">
        <v>0.58399999999999996</v>
      </c>
      <c r="Q4260" s="122">
        <v>3.3000000000000002E-2</v>
      </c>
      <c r="R4260" s="122">
        <v>0</v>
      </c>
      <c r="S4260" s="122">
        <v>73.729140824765892</v>
      </c>
      <c r="T4260" s="122">
        <v>99.805999999999997</v>
      </c>
    </row>
    <row r="4261" spans="1:20" x14ac:dyDescent="0.25">
      <c r="A4261" t="s">
        <v>3234</v>
      </c>
      <c r="B4261" t="s">
        <v>3340</v>
      </c>
      <c r="C4261" t="s">
        <v>189</v>
      </c>
      <c r="D4261" t="s">
        <v>2282</v>
      </c>
      <c r="E4261" t="s">
        <v>5452</v>
      </c>
      <c r="F4261" t="s">
        <v>3234</v>
      </c>
      <c r="G4261" t="s">
        <v>180</v>
      </c>
      <c r="H4261" t="s">
        <v>3344</v>
      </c>
      <c r="I4261" s="122">
        <v>41.314</v>
      </c>
      <c r="J4261" s="122">
        <v>5.2560000000000002</v>
      </c>
      <c r="K4261" s="122">
        <v>10.433999999999999</v>
      </c>
      <c r="L4261" s="122">
        <v>8.3149999999999995</v>
      </c>
      <c r="M4261" s="122">
        <v>2.7E-2</v>
      </c>
      <c r="N4261" s="122">
        <v>10.846</v>
      </c>
      <c r="O4261" s="122">
        <v>22.704999999999998</v>
      </c>
      <c r="P4261" s="122">
        <v>0.621</v>
      </c>
      <c r="Q4261" s="122">
        <v>3.3000000000000002E-2</v>
      </c>
      <c r="R4261" s="122">
        <v>2.5999999999999999E-2</v>
      </c>
      <c r="S4261" s="122">
        <v>69.92589831045261</v>
      </c>
      <c r="T4261" s="122">
        <v>99.602999999999994</v>
      </c>
    </row>
    <row r="4262" spans="1:20" x14ac:dyDescent="0.25">
      <c r="A4262" t="s">
        <v>3234</v>
      </c>
      <c r="B4262" t="s">
        <v>3340</v>
      </c>
      <c r="C4262" t="s">
        <v>189</v>
      </c>
      <c r="D4262" t="s">
        <v>2282</v>
      </c>
      <c r="E4262" t="s">
        <v>5452</v>
      </c>
      <c r="F4262" t="s">
        <v>3234</v>
      </c>
      <c r="G4262" t="s">
        <v>180</v>
      </c>
      <c r="H4262" t="s">
        <v>3345</v>
      </c>
      <c r="I4262" s="122">
        <v>47.029000000000003</v>
      </c>
      <c r="J4262" s="122">
        <v>2.5529999999999999</v>
      </c>
      <c r="K4262" s="122">
        <v>5.6470000000000002</v>
      </c>
      <c r="L4262" s="122">
        <v>7.2530000000000001</v>
      </c>
      <c r="M4262" s="122">
        <v>7.2999999999999995E-2</v>
      </c>
      <c r="N4262" s="122">
        <v>13.657</v>
      </c>
      <c r="O4262" s="122">
        <v>22.814</v>
      </c>
      <c r="P4262" s="122">
        <v>0.41399999999999998</v>
      </c>
      <c r="Q4262" s="122">
        <v>8.9999999999999993E-3</v>
      </c>
      <c r="R4262" s="122">
        <v>0</v>
      </c>
      <c r="S4262" s="122">
        <v>77.045346688408287</v>
      </c>
      <c r="T4262" s="122">
        <v>99.466000000000008</v>
      </c>
    </row>
    <row r="4263" spans="1:20" x14ac:dyDescent="0.25">
      <c r="A4263" t="s">
        <v>3234</v>
      </c>
      <c r="B4263" t="s">
        <v>3340</v>
      </c>
      <c r="C4263" t="s">
        <v>189</v>
      </c>
      <c r="D4263" t="s">
        <v>2282</v>
      </c>
      <c r="E4263" t="s">
        <v>5452</v>
      </c>
      <c r="F4263" t="s">
        <v>3234</v>
      </c>
      <c r="G4263" t="s">
        <v>180</v>
      </c>
      <c r="H4263" t="s">
        <v>3346</v>
      </c>
      <c r="I4263" s="122">
        <v>47.529000000000003</v>
      </c>
      <c r="J4263" s="122">
        <v>2.2639999999999998</v>
      </c>
      <c r="K4263" s="122">
        <v>6.4429999999999996</v>
      </c>
      <c r="L4263" s="122">
        <v>7.2789999999999999</v>
      </c>
      <c r="M4263" s="122">
        <v>4.5999999999999999E-2</v>
      </c>
      <c r="N4263" s="122">
        <v>13.254</v>
      </c>
      <c r="O4263" s="122">
        <v>22.940999999999999</v>
      </c>
      <c r="P4263" s="122">
        <v>0.63100000000000001</v>
      </c>
      <c r="Q4263" s="122">
        <v>1.4999999999999999E-2</v>
      </c>
      <c r="R4263" s="122">
        <v>9.0999999999999998E-2</v>
      </c>
      <c r="S4263" s="122">
        <v>76.446961679464891</v>
      </c>
      <c r="T4263" s="122">
        <v>100.524</v>
      </c>
    </row>
    <row r="4264" spans="1:20" x14ac:dyDescent="0.25">
      <c r="A4264" t="s">
        <v>3234</v>
      </c>
      <c r="B4264" t="s">
        <v>3340</v>
      </c>
      <c r="C4264" t="s">
        <v>189</v>
      </c>
      <c r="D4264" t="s">
        <v>2282</v>
      </c>
      <c r="E4264" t="s">
        <v>5452</v>
      </c>
      <c r="F4264" t="s">
        <v>3234</v>
      </c>
      <c r="G4264" t="s">
        <v>180</v>
      </c>
      <c r="H4264" t="s">
        <v>3347</v>
      </c>
      <c r="I4264" s="122">
        <v>48.048000000000002</v>
      </c>
      <c r="J4264" s="122">
        <v>2.214</v>
      </c>
      <c r="K4264" s="122">
        <v>5.0350000000000001</v>
      </c>
      <c r="L4264" s="122">
        <v>6.9470000000000001</v>
      </c>
      <c r="M4264" s="122">
        <v>6.2E-2</v>
      </c>
      <c r="N4264" s="122">
        <v>14.476000000000001</v>
      </c>
      <c r="O4264" s="122">
        <v>22.933</v>
      </c>
      <c r="P4264" s="122">
        <v>0.39900000000000002</v>
      </c>
      <c r="Q4264" s="122">
        <v>0</v>
      </c>
      <c r="R4264" s="122">
        <v>1.2E-2</v>
      </c>
      <c r="S4264" s="122">
        <v>78.788417974525828</v>
      </c>
      <c r="T4264" s="122">
        <v>100.126</v>
      </c>
    </row>
    <row r="4265" spans="1:20" x14ac:dyDescent="0.25">
      <c r="A4265" t="s">
        <v>3234</v>
      </c>
      <c r="B4265" t="s">
        <v>3340</v>
      </c>
      <c r="C4265" t="s">
        <v>189</v>
      </c>
      <c r="D4265" t="s">
        <v>2282</v>
      </c>
      <c r="E4265" t="s">
        <v>5452</v>
      </c>
      <c r="F4265" t="s">
        <v>3234</v>
      </c>
      <c r="G4265" t="s">
        <v>180</v>
      </c>
      <c r="H4265" t="s">
        <v>3348</v>
      </c>
      <c r="I4265" s="122">
        <v>45.067</v>
      </c>
      <c r="J4265" s="122">
        <v>3.4369999999999998</v>
      </c>
      <c r="K4265" s="122">
        <v>8.2089999999999996</v>
      </c>
      <c r="L4265" s="122">
        <v>7.55</v>
      </c>
      <c r="M4265" s="122">
        <v>9.1999999999999998E-2</v>
      </c>
      <c r="N4265" s="122">
        <v>12.444000000000001</v>
      </c>
      <c r="O4265" s="122">
        <v>22.87</v>
      </c>
      <c r="P4265" s="122">
        <v>0.53800000000000003</v>
      </c>
      <c r="Q4265" s="122">
        <v>7.0000000000000001E-3</v>
      </c>
      <c r="R4265" s="122">
        <v>6.0000000000000001E-3</v>
      </c>
      <c r="S4265" s="122">
        <v>74.606368792005682</v>
      </c>
      <c r="T4265" s="122">
        <v>100.242</v>
      </c>
    </row>
    <row r="4266" spans="1:20" x14ac:dyDescent="0.25">
      <c r="A4266" t="s">
        <v>3234</v>
      </c>
      <c r="B4266" t="s">
        <v>3340</v>
      </c>
      <c r="C4266" t="s">
        <v>189</v>
      </c>
      <c r="D4266" t="s">
        <v>2282</v>
      </c>
      <c r="E4266" t="s">
        <v>5452</v>
      </c>
      <c r="F4266" t="s">
        <v>3234</v>
      </c>
      <c r="G4266" t="s">
        <v>180</v>
      </c>
      <c r="H4266" t="s">
        <v>3349</v>
      </c>
      <c r="I4266" s="122">
        <v>41.960999999999999</v>
      </c>
      <c r="J4266" s="122">
        <v>5.0330000000000004</v>
      </c>
      <c r="K4266" s="122">
        <v>10.112</v>
      </c>
      <c r="L4266" s="122">
        <v>8.2319999999999993</v>
      </c>
      <c r="M4266" s="122">
        <v>8.5999999999999993E-2</v>
      </c>
      <c r="N4266" s="122">
        <v>11.067</v>
      </c>
      <c r="O4266" s="122">
        <v>22.954000000000001</v>
      </c>
      <c r="P4266" s="122">
        <v>0.57099999999999995</v>
      </c>
      <c r="Q4266" s="122">
        <v>1.0999999999999999E-2</v>
      </c>
      <c r="R4266" s="122">
        <v>1.4999999999999999E-2</v>
      </c>
      <c r="S4266" s="122">
        <v>70.557217367285006</v>
      </c>
      <c r="T4266" s="122">
        <v>100.071</v>
      </c>
    </row>
    <row r="4267" spans="1:20" x14ac:dyDescent="0.25">
      <c r="A4267" t="s">
        <v>3234</v>
      </c>
      <c r="B4267" t="s">
        <v>3340</v>
      </c>
      <c r="C4267" t="s">
        <v>189</v>
      </c>
      <c r="D4267" t="s">
        <v>2282</v>
      </c>
      <c r="E4267" t="s">
        <v>5452</v>
      </c>
      <c r="F4267" t="s">
        <v>3234</v>
      </c>
      <c r="G4267" t="s">
        <v>180</v>
      </c>
      <c r="H4267" t="s">
        <v>3350</v>
      </c>
      <c r="I4267" s="122">
        <v>42.786999999999999</v>
      </c>
      <c r="J4267" s="122">
        <v>3.6539999999999999</v>
      </c>
      <c r="K4267" s="122">
        <v>9.94</v>
      </c>
      <c r="L4267" s="122">
        <v>9.9320000000000004</v>
      </c>
      <c r="M4267" s="122">
        <v>0.12</v>
      </c>
      <c r="N4267" s="122">
        <v>9.7520000000000007</v>
      </c>
      <c r="O4267" s="122">
        <v>22.942</v>
      </c>
      <c r="P4267" s="122">
        <v>0.83</v>
      </c>
      <c r="Q4267" s="122">
        <v>4.0000000000000001E-3</v>
      </c>
      <c r="R4267" s="122">
        <v>4.3999999999999997E-2</v>
      </c>
      <c r="S4267" s="122">
        <v>63.639399480765533</v>
      </c>
      <c r="T4267" s="122">
        <v>100.005</v>
      </c>
    </row>
    <row r="4268" spans="1:20" x14ac:dyDescent="0.25">
      <c r="A4268" t="s">
        <v>3234</v>
      </c>
      <c r="B4268" t="s">
        <v>3340</v>
      </c>
      <c r="C4268" t="s">
        <v>189</v>
      </c>
      <c r="D4268" t="s">
        <v>2282</v>
      </c>
      <c r="E4268" t="s">
        <v>5452</v>
      </c>
      <c r="F4268" t="s">
        <v>3234</v>
      </c>
      <c r="G4268" t="s">
        <v>180</v>
      </c>
      <c r="H4268" t="s">
        <v>3351</v>
      </c>
      <c r="I4268" s="122">
        <v>45.656999999999996</v>
      </c>
      <c r="J4268" s="122">
        <v>3.05</v>
      </c>
      <c r="K4268" s="122">
        <v>8.0579999999999998</v>
      </c>
      <c r="L4268" s="122">
        <v>7.1740000000000004</v>
      </c>
      <c r="M4268" s="122">
        <v>9.7000000000000003E-2</v>
      </c>
      <c r="N4268" s="122">
        <v>12.811</v>
      </c>
      <c r="O4268" s="122">
        <v>22.69</v>
      </c>
      <c r="P4268" s="122">
        <v>0.58299999999999996</v>
      </c>
      <c r="Q4268" s="122">
        <v>0</v>
      </c>
      <c r="R4268" s="122">
        <v>0.214</v>
      </c>
      <c r="S4268" s="122">
        <v>76.094678713233407</v>
      </c>
      <c r="T4268" s="122">
        <v>100.386</v>
      </c>
    </row>
    <row r="4269" spans="1:20" x14ac:dyDescent="0.25">
      <c r="A4269" t="s">
        <v>3234</v>
      </c>
      <c r="B4269" t="s">
        <v>3340</v>
      </c>
      <c r="C4269" t="s">
        <v>189</v>
      </c>
      <c r="D4269" t="s">
        <v>2282</v>
      </c>
      <c r="E4269" t="s">
        <v>5452</v>
      </c>
      <c r="F4269" t="s">
        <v>3234</v>
      </c>
      <c r="G4269" t="s">
        <v>180</v>
      </c>
      <c r="H4269" t="s">
        <v>3352</v>
      </c>
      <c r="I4269" s="122">
        <v>40.764000000000003</v>
      </c>
      <c r="J4269" s="122">
        <v>5.4820000000000002</v>
      </c>
      <c r="K4269" s="122">
        <v>11.14</v>
      </c>
      <c r="L4269" s="122">
        <v>8.4610000000000003</v>
      </c>
      <c r="M4269" s="122">
        <v>3.9E-2</v>
      </c>
      <c r="N4269" s="122">
        <v>10.542999999999999</v>
      </c>
      <c r="O4269" s="122">
        <v>23.15</v>
      </c>
      <c r="P4269" s="122">
        <v>0.55800000000000005</v>
      </c>
      <c r="Q4269" s="122">
        <v>0</v>
      </c>
      <c r="R4269" s="122">
        <v>0</v>
      </c>
      <c r="S4269" s="122">
        <v>68.95531826115409</v>
      </c>
      <c r="T4269" s="122">
        <v>100.152</v>
      </c>
    </row>
    <row r="4270" spans="1:20" x14ac:dyDescent="0.25">
      <c r="A4270" t="s">
        <v>3234</v>
      </c>
      <c r="B4270" t="s">
        <v>3340</v>
      </c>
      <c r="C4270" t="s">
        <v>189</v>
      </c>
      <c r="D4270" t="s">
        <v>2282</v>
      </c>
      <c r="E4270" t="s">
        <v>5452</v>
      </c>
      <c r="F4270" t="s">
        <v>3234</v>
      </c>
      <c r="G4270" t="s">
        <v>180</v>
      </c>
      <c r="H4270" t="s">
        <v>3353</v>
      </c>
      <c r="I4270" s="122">
        <v>47.506999999999998</v>
      </c>
      <c r="J4270" s="122">
        <v>2.609</v>
      </c>
      <c r="K4270" s="122">
        <v>5.6289999999999996</v>
      </c>
      <c r="L4270" s="122">
        <v>7.7119999999999997</v>
      </c>
      <c r="M4270" s="122">
        <v>0.13800000000000001</v>
      </c>
      <c r="N4270" s="122">
        <v>13.707000000000001</v>
      </c>
      <c r="O4270" s="122">
        <v>22.972999999999999</v>
      </c>
      <c r="P4270" s="122">
        <v>0.42799999999999999</v>
      </c>
      <c r="Q4270" s="122">
        <v>1.7999999999999999E-2</v>
      </c>
      <c r="R4270" s="122">
        <v>0</v>
      </c>
      <c r="S4270" s="122">
        <v>76.008864278415743</v>
      </c>
      <c r="T4270" s="122">
        <v>100.733</v>
      </c>
    </row>
    <row r="4271" spans="1:20" x14ac:dyDescent="0.25">
      <c r="A4271" t="s">
        <v>3234</v>
      </c>
      <c r="B4271" t="s">
        <v>3340</v>
      </c>
      <c r="C4271" t="s">
        <v>189</v>
      </c>
      <c r="D4271" t="s">
        <v>2282</v>
      </c>
      <c r="E4271" t="s">
        <v>5452</v>
      </c>
      <c r="F4271" t="s">
        <v>3234</v>
      </c>
      <c r="G4271" t="s">
        <v>180</v>
      </c>
      <c r="H4271" t="s">
        <v>3354</v>
      </c>
      <c r="I4271" s="122">
        <v>47.341000000000001</v>
      </c>
      <c r="J4271" s="122">
        <v>2.3879999999999999</v>
      </c>
      <c r="K4271" s="122">
        <v>6.1609999999999996</v>
      </c>
      <c r="L4271" s="122">
        <v>6.8689999999999998</v>
      </c>
      <c r="M4271" s="122">
        <v>9.9000000000000005E-2</v>
      </c>
      <c r="N4271" s="122">
        <v>13.26</v>
      </c>
      <c r="O4271" s="122">
        <v>23.606999999999999</v>
      </c>
      <c r="P4271" s="122">
        <v>0.68799999999999994</v>
      </c>
      <c r="Q4271" s="122">
        <v>0</v>
      </c>
      <c r="R4271" s="122">
        <v>9.4E-2</v>
      </c>
      <c r="S4271" s="122">
        <v>77.482684718931594</v>
      </c>
      <c r="T4271" s="122">
        <v>100.50700000000001</v>
      </c>
    </row>
    <row r="4272" spans="1:20" x14ac:dyDescent="0.25">
      <c r="A4272" t="s">
        <v>3234</v>
      </c>
      <c r="B4272" t="s">
        <v>3340</v>
      </c>
      <c r="C4272" t="s">
        <v>189</v>
      </c>
      <c r="D4272" t="s">
        <v>2282</v>
      </c>
      <c r="E4272" t="s">
        <v>5452</v>
      </c>
      <c r="F4272" t="s">
        <v>3234</v>
      </c>
      <c r="G4272" t="s">
        <v>180</v>
      </c>
      <c r="H4272" t="s">
        <v>3355</v>
      </c>
      <c r="I4272" s="122">
        <v>43.988999999999997</v>
      </c>
      <c r="J4272" s="122">
        <v>4.125</v>
      </c>
      <c r="K4272" s="122">
        <v>8.9380000000000006</v>
      </c>
      <c r="L4272" s="122">
        <v>7.7969999999999997</v>
      </c>
      <c r="M4272" s="122">
        <v>0.107</v>
      </c>
      <c r="N4272" s="122">
        <v>11.898</v>
      </c>
      <c r="O4272" s="122">
        <v>23.029</v>
      </c>
      <c r="P4272" s="122">
        <v>0.54100000000000004</v>
      </c>
      <c r="Q4272" s="122">
        <v>0</v>
      </c>
      <c r="R4272" s="122">
        <v>4.1000000000000002E-2</v>
      </c>
      <c r="S4272" s="122">
        <v>73.118984245939075</v>
      </c>
      <c r="T4272" s="122">
        <v>100.488</v>
      </c>
    </row>
    <row r="4273" spans="1:20" x14ac:dyDescent="0.25">
      <c r="A4273" t="s">
        <v>3234</v>
      </c>
      <c r="B4273" t="s">
        <v>3340</v>
      </c>
      <c r="C4273" t="s">
        <v>189</v>
      </c>
      <c r="D4273" t="s">
        <v>2282</v>
      </c>
      <c r="E4273" t="s">
        <v>5452</v>
      </c>
      <c r="F4273" t="s">
        <v>3234</v>
      </c>
      <c r="G4273" t="s">
        <v>180</v>
      </c>
      <c r="H4273" t="s">
        <v>3356</v>
      </c>
      <c r="I4273" s="122">
        <v>42.256999999999998</v>
      </c>
      <c r="J4273" s="122">
        <v>4.5960000000000001</v>
      </c>
      <c r="K4273" s="122">
        <v>10.115</v>
      </c>
      <c r="L4273" s="122">
        <v>8.3520000000000003</v>
      </c>
      <c r="M4273" s="122">
        <v>8.4000000000000005E-2</v>
      </c>
      <c r="N4273" s="122">
        <v>11.442</v>
      </c>
      <c r="O4273" s="122">
        <v>23.189</v>
      </c>
      <c r="P4273" s="122">
        <v>0.55300000000000005</v>
      </c>
      <c r="Q4273" s="122">
        <v>1.4E-2</v>
      </c>
      <c r="R4273" s="122">
        <v>0</v>
      </c>
      <c r="S4273" s="122">
        <v>70.947306112925986</v>
      </c>
      <c r="T4273" s="122">
        <v>100.602</v>
      </c>
    </row>
    <row r="4274" spans="1:20" x14ac:dyDescent="0.25">
      <c r="A4274" t="s">
        <v>3234</v>
      </c>
      <c r="B4274" t="s">
        <v>3340</v>
      </c>
      <c r="C4274" t="s">
        <v>189</v>
      </c>
      <c r="D4274" t="s">
        <v>2282</v>
      </c>
      <c r="E4274" t="s">
        <v>5452</v>
      </c>
      <c r="F4274" t="s">
        <v>3234</v>
      </c>
      <c r="G4274" t="s">
        <v>180</v>
      </c>
      <c r="H4274" t="s">
        <v>3357</v>
      </c>
      <c r="I4274" s="122">
        <v>45.628999999999998</v>
      </c>
      <c r="J4274" s="122">
        <v>3.206</v>
      </c>
      <c r="K4274" s="122">
        <v>7.0810000000000004</v>
      </c>
      <c r="L4274" s="122">
        <v>8.0640000000000001</v>
      </c>
      <c r="M4274" s="122">
        <v>0.129</v>
      </c>
      <c r="N4274" s="122">
        <v>13.134</v>
      </c>
      <c r="O4274" s="122">
        <v>22.277000000000001</v>
      </c>
      <c r="P4274" s="122">
        <v>0.51900000000000002</v>
      </c>
      <c r="Q4274" s="122">
        <v>2.9000000000000001E-2</v>
      </c>
      <c r="R4274" s="122">
        <v>1.4999999999999999E-2</v>
      </c>
      <c r="S4274" s="122">
        <v>74.380328565020619</v>
      </c>
      <c r="T4274" s="122">
        <v>100.083</v>
      </c>
    </row>
    <row r="4275" spans="1:20" x14ac:dyDescent="0.25">
      <c r="A4275" t="s">
        <v>3234</v>
      </c>
      <c r="B4275" t="s">
        <v>3340</v>
      </c>
      <c r="C4275" t="s">
        <v>189</v>
      </c>
      <c r="D4275" t="s">
        <v>2282</v>
      </c>
      <c r="E4275" t="s">
        <v>5452</v>
      </c>
      <c r="F4275" t="s">
        <v>3234</v>
      </c>
      <c r="G4275" t="s">
        <v>180</v>
      </c>
      <c r="H4275" t="s">
        <v>3358</v>
      </c>
      <c r="I4275" s="122">
        <v>46.37</v>
      </c>
      <c r="J4275" s="122">
        <v>2.7</v>
      </c>
      <c r="K4275" s="122">
        <v>7.5279999999999996</v>
      </c>
      <c r="L4275" s="122">
        <v>7.7670000000000003</v>
      </c>
      <c r="M4275" s="122">
        <v>6.7000000000000004E-2</v>
      </c>
      <c r="N4275" s="122">
        <v>12.88</v>
      </c>
      <c r="O4275" s="122">
        <v>23.286000000000001</v>
      </c>
      <c r="P4275" s="122">
        <v>0.64200000000000002</v>
      </c>
      <c r="Q4275" s="122">
        <v>0</v>
      </c>
      <c r="R4275" s="122">
        <v>6.0000000000000001E-3</v>
      </c>
      <c r="S4275" s="122">
        <v>74.721774868723813</v>
      </c>
      <c r="T4275" s="122">
        <v>101.246</v>
      </c>
    </row>
    <row r="4276" spans="1:20" x14ac:dyDescent="0.25">
      <c r="A4276" t="s">
        <v>3234</v>
      </c>
      <c r="B4276" t="s">
        <v>3340</v>
      </c>
      <c r="C4276" t="s">
        <v>189</v>
      </c>
      <c r="D4276" t="s">
        <v>2282</v>
      </c>
      <c r="E4276" t="s">
        <v>5452</v>
      </c>
      <c r="F4276" t="s">
        <v>3234</v>
      </c>
      <c r="G4276" t="s">
        <v>180</v>
      </c>
      <c r="H4276" t="s">
        <v>3359</v>
      </c>
      <c r="I4276" s="122">
        <v>47.215000000000003</v>
      </c>
      <c r="J4276" s="122">
        <v>2.5960000000000001</v>
      </c>
      <c r="K4276" s="122">
        <v>5.6989999999999998</v>
      </c>
      <c r="L4276" s="122">
        <v>7.2720000000000002</v>
      </c>
      <c r="M4276" s="122">
        <v>0.14399999999999999</v>
      </c>
      <c r="N4276" s="122">
        <v>13.596</v>
      </c>
      <c r="O4276" s="122">
        <v>23.141999999999999</v>
      </c>
      <c r="P4276" s="122">
        <v>0.432</v>
      </c>
      <c r="Q4276" s="122">
        <v>0</v>
      </c>
      <c r="R4276" s="122">
        <v>0</v>
      </c>
      <c r="S4276" s="122">
        <v>76.919667188712197</v>
      </c>
      <c r="T4276" s="122">
        <v>100.096</v>
      </c>
    </row>
    <row r="4277" spans="1:20" x14ac:dyDescent="0.25">
      <c r="A4277" t="s">
        <v>3234</v>
      </c>
      <c r="B4277" t="s">
        <v>3340</v>
      </c>
      <c r="C4277" t="s">
        <v>189</v>
      </c>
      <c r="D4277" t="s">
        <v>2282</v>
      </c>
      <c r="E4277" t="s">
        <v>5452</v>
      </c>
      <c r="F4277" t="s">
        <v>3234</v>
      </c>
      <c r="G4277" t="s">
        <v>180</v>
      </c>
      <c r="H4277" t="s">
        <v>3360</v>
      </c>
      <c r="I4277" s="122">
        <v>48.012</v>
      </c>
      <c r="J4277" s="122">
        <v>2.1680000000000001</v>
      </c>
      <c r="K4277" s="122">
        <v>6.4589999999999996</v>
      </c>
      <c r="L4277" s="122">
        <v>7.1790000000000003</v>
      </c>
      <c r="M4277" s="122">
        <v>0.11899999999999999</v>
      </c>
      <c r="N4277" s="122">
        <v>13.544</v>
      </c>
      <c r="O4277" s="122">
        <v>22.763000000000002</v>
      </c>
      <c r="P4277" s="122">
        <v>0.61899999999999999</v>
      </c>
      <c r="Q4277" s="122">
        <v>1.2999999999999999E-2</v>
      </c>
      <c r="R4277" s="122">
        <v>5.8999999999999997E-2</v>
      </c>
      <c r="S4277" s="122">
        <v>77.079753603466699</v>
      </c>
      <c r="T4277" s="122">
        <v>100.935</v>
      </c>
    </row>
    <row r="4278" spans="1:20" x14ac:dyDescent="0.25">
      <c r="A4278" t="s">
        <v>3234</v>
      </c>
      <c r="B4278" t="s">
        <v>3340</v>
      </c>
      <c r="C4278" t="s">
        <v>189</v>
      </c>
      <c r="D4278" t="s">
        <v>2282</v>
      </c>
      <c r="E4278" t="s">
        <v>5452</v>
      </c>
      <c r="F4278" t="s">
        <v>3234</v>
      </c>
      <c r="G4278" t="s">
        <v>180</v>
      </c>
      <c r="H4278" t="s">
        <v>3361</v>
      </c>
      <c r="I4278" s="122">
        <v>47.45</v>
      </c>
      <c r="J4278" s="122">
        <v>2.915</v>
      </c>
      <c r="K4278" s="122">
        <v>5.6710000000000003</v>
      </c>
      <c r="L4278" s="122">
        <v>7.8310000000000004</v>
      </c>
      <c r="M4278" s="122">
        <v>8.3000000000000004E-2</v>
      </c>
      <c r="N4278" s="122">
        <v>13.603999999999999</v>
      </c>
      <c r="O4278" s="122">
        <v>22.917000000000002</v>
      </c>
      <c r="P4278" s="122">
        <v>0.40799999999999997</v>
      </c>
      <c r="Q4278" s="122">
        <v>0</v>
      </c>
      <c r="R4278" s="122">
        <v>0</v>
      </c>
      <c r="S4278" s="122">
        <v>75.589612406671932</v>
      </c>
      <c r="T4278" s="122">
        <v>100.879</v>
      </c>
    </row>
    <row r="4279" spans="1:20" x14ac:dyDescent="0.25">
      <c r="A4279" t="s">
        <v>3234</v>
      </c>
      <c r="B4279" t="s">
        <v>3340</v>
      </c>
      <c r="C4279" t="s">
        <v>189</v>
      </c>
      <c r="D4279" t="s">
        <v>2282</v>
      </c>
      <c r="E4279" t="s">
        <v>5452</v>
      </c>
      <c r="F4279" t="s">
        <v>3234</v>
      </c>
      <c r="G4279" t="s">
        <v>180</v>
      </c>
      <c r="H4279" t="s">
        <v>3362</v>
      </c>
      <c r="I4279" s="122">
        <v>46.753999999999998</v>
      </c>
      <c r="J4279" s="122">
        <v>2.4409999999999998</v>
      </c>
      <c r="K4279" s="122">
        <v>7.12</v>
      </c>
      <c r="L4279" s="122">
        <v>6.9269999999999996</v>
      </c>
      <c r="M4279" s="122">
        <v>8.6999999999999994E-2</v>
      </c>
      <c r="N4279" s="122">
        <v>13.63</v>
      </c>
      <c r="O4279" s="122">
        <v>22.89</v>
      </c>
      <c r="P4279" s="122">
        <v>0.57599999999999996</v>
      </c>
      <c r="Q4279" s="122">
        <v>4.0000000000000001E-3</v>
      </c>
      <c r="R4279" s="122">
        <v>4.3999999999999997E-2</v>
      </c>
      <c r="S4279" s="122">
        <v>77.814396719906554</v>
      </c>
      <c r="T4279" s="122">
        <v>100.535</v>
      </c>
    </row>
    <row r="4280" spans="1:20" x14ac:dyDescent="0.25">
      <c r="A4280" t="s">
        <v>3234</v>
      </c>
      <c r="B4280" t="s">
        <v>3340</v>
      </c>
      <c r="C4280" t="s">
        <v>189</v>
      </c>
      <c r="D4280" t="s">
        <v>2282</v>
      </c>
      <c r="E4280" t="s">
        <v>5452</v>
      </c>
      <c r="F4280" t="s">
        <v>3234</v>
      </c>
      <c r="G4280" t="s">
        <v>180</v>
      </c>
      <c r="H4280" t="s">
        <v>3363</v>
      </c>
      <c r="I4280" s="122">
        <v>43.863999999999997</v>
      </c>
      <c r="J4280" s="122">
        <v>3.9119999999999999</v>
      </c>
      <c r="K4280" s="122">
        <v>9.0150000000000006</v>
      </c>
      <c r="L4280" s="122">
        <v>7.45</v>
      </c>
      <c r="M4280" s="122">
        <v>7.0000000000000001E-3</v>
      </c>
      <c r="N4280" s="122">
        <v>11.95</v>
      </c>
      <c r="O4280" s="122">
        <v>23</v>
      </c>
      <c r="P4280" s="122">
        <v>0.53300000000000003</v>
      </c>
      <c r="Q4280" s="122">
        <v>0.01</v>
      </c>
      <c r="R4280" s="122">
        <v>2.1000000000000001E-2</v>
      </c>
      <c r="S4280" s="122">
        <v>74.088121129208105</v>
      </c>
      <c r="T4280" s="122">
        <v>99.783000000000015</v>
      </c>
    </row>
    <row r="4281" spans="1:20" x14ac:dyDescent="0.25">
      <c r="A4281" t="s">
        <v>3234</v>
      </c>
      <c r="B4281" t="s">
        <v>3340</v>
      </c>
      <c r="C4281" t="s">
        <v>189</v>
      </c>
      <c r="D4281" t="s">
        <v>2282</v>
      </c>
      <c r="E4281" t="s">
        <v>5452</v>
      </c>
      <c r="F4281" t="s">
        <v>3234</v>
      </c>
      <c r="G4281" t="s">
        <v>180</v>
      </c>
      <c r="H4281" t="s">
        <v>3364</v>
      </c>
      <c r="I4281" s="122">
        <v>41.158000000000001</v>
      </c>
      <c r="J4281" s="122">
        <v>5.2009999999999996</v>
      </c>
      <c r="K4281" s="122">
        <v>10.840999999999999</v>
      </c>
      <c r="L4281" s="122">
        <v>8.1959999999999997</v>
      </c>
      <c r="M4281" s="122">
        <v>3.5999999999999997E-2</v>
      </c>
      <c r="N4281" s="122">
        <v>10.497</v>
      </c>
      <c r="O4281" s="122">
        <v>22.756</v>
      </c>
      <c r="P4281" s="122">
        <v>0.56999999999999995</v>
      </c>
      <c r="Q4281" s="122">
        <v>1.7999999999999999E-2</v>
      </c>
      <c r="R4281" s="122">
        <v>3.7999999999999999E-2</v>
      </c>
      <c r="S4281" s="122">
        <v>69.539829488981681</v>
      </c>
      <c r="T4281" s="122">
        <v>99.310999999999993</v>
      </c>
    </row>
    <row r="4282" spans="1:20" x14ac:dyDescent="0.25">
      <c r="A4282" t="s">
        <v>3234</v>
      </c>
      <c r="B4282" t="s">
        <v>3340</v>
      </c>
      <c r="C4282" t="s">
        <v>189</v>
      </c>
      <c r="D4282" t="s">
        <v>2282</v>
      </c>
      <c r="E4282" t="s">
        <v>5452</v>
      </c>
      <c r="F4282" t="s">
        <v>3234</v>
      </c>
      <c r="G4282" t="s">
        <v>180</v>
      </c>
      <c r="H4282" t="s">
        <v>3365</v>
      </c>
      <c r="I4282" s="122">
        <v>48.924999999999997</v>
      </c>
      <c r="J4282" s="122">
        <v>1.8420000000000001</v>
      </c>
      <c r="K4282" s="122">
        <v>4.7969999999999997</v>
      </c>
      <c r="L4282" s="122">
        <v>6.7519999999999998</v>
      </c>
      <c r="M4282" s="122">
        <v>4.5999999999999999E-2</v>
      </c>
      <c r="N4282" s="122">
        <v>14.679</v>
      </c>
      <c r="O4282" s="122">
        <v>23.084</v>
      </c>
      <c r="P4282" s="122">
        <v>0.48</v>
      </c>
      <c r="Q4282" s="122">
        <v>0</v>
      </c>
      <c r="R4282" s="122">
        <v>1.4999999999999999E-2</v>
      </c>
      <c r="S4282" s="122">
        <v>79.488319814834284</v>
      </c>
      <c r="T4282" s="122">
        <v>100.675</v>
      </c>
    </row>
    <row r="4283" spans="1:20" x14ac:dyDescent="0.25">
      <c r="A4283" t="s">
        <v>3234</v>
      </c>
      <c r="B4283" t="s">
        <v>3340</v>
      </c>
      <c r="C4283" t="s">
        <v>189</v>
      </c>
      <c r="D4283" t="s">
        <v>2282</v>
      </c>
      <c r="E4283" t="s">
        <v>5452</v>
      </c>
      <c r="F4283" t="s">
        <v>3234</v>
      </c>
      <c r="G4283" t="s">
        <v>180</v>
      </c>
      <c r="H4283" t="s">
        <v>3366</v>
      </c>
      <c r="I4283" s="122">
        <v>46.052</v>
      </c>
      <c r="J4283" s="122">
        <v>3.15</v>
      </c>
      <c r="K4283" s="122">
        <v>6.4130000000000003</v>
      </c>
      <c r="L4283" s="122">
        <v>7.93</v>
      </c>
      <c r="M4283" s="122">
        <v>2.7E-2</v>
      </c>
      <c r="N4283" s="122">
        <v>12.858000000000001</v>
      </c>
      <c r="O4283" s="122">
        <v>22.771999999999998</v>
      </c>
      <c r="P4283" s="122">
        <v>0.43</v>
      </c>
      <c r="Q4283" s="122">
        <v>2.1000000000000001E-2</v>
      </c>
      <c r="R4283" s="122">
        <v>0</v>
      </c>
      <c r="S4283" s="122">
        <v>74.294837259468636</v>
      </c>
      <c r="T4283" s="122">
        <v>99.653000000000006</v>
      </c>
    </row>
    <row r="4284" spans="1:20" x14ac:dyDescent="0.25">
      <c r="A4284" t="s">
        <v>3234</v>
      </c>
      <c r="B4284" t="s">
        <v>3340</v>
      </c>
      <c r="C4284" t="s">
        <v>189</v>
      </c>
      <c r="D4284" t="s">
        <v>2282</v>
      </c>
      <c r="E4284" t="s">
        <v>5452</v>
      </c>
      <c r="F4284" t="s">
        <v>3234</v>
      </c>
      <c r="G4284" t="s">
        <v>180</v>
      </c>
      <c r="H4284" t="s">
        <v>3367</v>
      </c>
      <c r="I4284" s="122">
        <v>43.456000000000003</v>
      </c>
      <c r="J4284" s="122">
        <v>4.5069999999999997</v>
      </c>
      <c r="K4284" s="122">
        <v>8.8409999999999993</v>
      </c>
      <c r="L4284" s="122">
        <v>8.5660000000000007</v>
      </c>
      <c r="M4284" s="122">
        <v>0</v>
      </c>
      <c r="N4284" s="122">
        <v>11.81</v>
      </c>
      <c r="O4284" s="122">
        <v>22.934000000000001</v>
      </c>
      <c r="P4284" s="122">
        <v>0.49399999999999999</v>
      </c>
      <c r="Q4284" s="122">
        <v>1.7999999999999999E-2</v>
      </c>
      <c r="R4284" s="122">
        <v>0</v>
      </c>
      <c r="S4284" s="122">
        <v>71.078141725615453</v>
      </c>
      <c r="T4284" s="122">
        <v>100.657</v>
      </c>
    </row>
    <row r="4285" spans="1:20" x14ac:dyDescent="0.25">
      <c r="A4285" t="s">
        <v>3234</v>
      </c>
      <c r="B4285" t="s">
        <v>3340</v>
      </c>
      <c r="C4285" t="s">
        <v>189</v>
      </c>
      <c r="D4285" t="s">
        <v>2282</v>
      </c>
      <c r="E4285" t="s">
        <v>5452</v>
      </c>
      <c r="F4285" t="s">
        <v>3234</v>
      </c>
      <c r="G4285" t="s">
        <v>180</v>
      </c>
      <c r="H4285" t="s">
        <v>3368</v>
      </c>
      <c r="I4285" s="122">
        <v>46.427</v>
      </c>
      <c r="J4285" s="122">
        <v>2.3839999999999999</v>
      </c>
      <c r="K4285" s="122">
        <v>7.048</v>
      </c>
      <c r="L4285" s="122">
        <v>7.52</v>
      </c>
      <c r="M4285" s="122">
        <v>4.1000000000000002E-2</v>
      </c>
      <c r="N4285" s="122">
        <v>12.834</v>
      </c>
      <c r="O4285" s="122">
        <v>22.835000000000001</v>
      </c>
      <c r="P4285" s="122">
        <v>0.64400000000000002</v>
      </c>
      <c r="Q4285" s="122">
        <v>0</v>
      </c>
      <c r="R4285" s="122">
        <v>3.2000000000000001E-2</v>
      </c>
      <c r="S4285" s="122">
        <v>75.260759674788616</v>
      </c>
      <c r="T4285" s="122">
        <v>99.802999999999997</v>
      </c>
    </row>
    <row r="4286" spans="1:20" x14ac:dyDescent="0.25">
      <c r="A4286" t="s">
        <v>3234</v>
      </c>
      <c r="B4286" t="s">
        <v>3340</v>
      </c>
      <c r="C4286" t="s">
        <v>189</v>
      </c>
      <c r="D4286" t="s">
        <v>2282</v>
      </c>
      <c r="E4286" t="s">
        <v>5452</v>
      </c>
      <c r="F4286" t="s">
        <v>3234</v>
      </c>
      <c r="G4286" t="s">
        <v>180</v>
      </c>
      <c r="H4286" t="s">
        <v>3369</v>
      </c>
      <c r="I4286" s="122">
        <v>42.494999999999997</v>
      </c>
      <c r="J4286" s="122">
        <v>4.3239999999999998</v>
      </c>
      <c r="K4286" s="122">
        <v>8.8849999999999998</v>
      </c>
      <c r="L4286" s="122">
        <v>8.3049999999999997</v>
      </c>
      <c r="M4286" s="122">
        <v>8.1000000000000003E-2</v>
      </c>
      <c r="N4286" s="122">
        <v>11.268000000000001</v>
      </c>
      <c r="O4286" s="122">
        <v>23.655999999999999</v>
      </c>
      <c r="P4286" s="122">
        <v>0.54200000000000004</v>
      </c>
      <c r="Q4286" s="122">
        <v>1.0999999999999999E-2</v>
      </c>
      <c r="R4286" s="122">
        <v>0</v>
      </c>
      <c r="S4286" s="122">
        <v>70.747363502120081</v>
      </c>
      <c r="T4286" s="122">
        <v>99.566999999999979</v>
      </c>
    </row>
    <row r="4287" spans="1:20" x14ac:dyDescent="0.25">
      <c r="A4287" t="s">
        <v>3234</v>
      </c>
      <c r="B4287" t="s">
        <v>3340</v>
      </c>
      <c r="C4287" t="s">
        <v>189</v>
      </c>
      <c r="D4287" t="s">
        <v>2282</v>
      </c>
      <c r="E4287" t="s">
        <v>5452</v>
      </c>
      <c r="F4287" t="s">
        <v>3234</v>
      </c>
      <c r="G4287" t="s">
        <v>180</v>
      </c>
      <c r="H4287" t="s">
        <v>3370</v>
      </c>
      <c r="I4287" s="122">
        <v>44.307000000000002</v>
      </c>
      <c r="J4287" s="122">
        <v>3.6440000000000001</v>
      </c>
      <c r="K4287" s="122">
        <v>8.8889999999999993</v>
      </c>
      <c r="L4287" s="122">
        <v>7.9340000000000002</v>
      </c>
      <c r="M4287" s="122">
        <v>0.127</v>
      </c>
      <c r="N4287" s="122">
        <v>13.302</v>
      </c>
      <c r="O4287" s="122">
        <v>19.158000000000001</v>
      </c>
      <c r="P4287" s="122">
        <v>1.429</v>
      </c>
      <c r="Q4287" s="122">
        <v>0.45700000000000002</v>
      </c>
      <c r="R4287" s="122">
        <v>1.2E-2</v>
      </c>
      <c r="S4287" s="122">
        <v>74.92833004022755</v>
      </c>
      <c r="T4287" s="122">
        <v>99.259</v>
      </c>
    </row>
    <row r="4288" spans="1:20" x14ac:dyDescent="0.25">
      <c r="A4288" t="s">
        <v>3234</v>
      </c>
      <c r="B4288" t="s">
        <v>3340</v>
      </c>
      <c r="C4288" t="s">
        <v>189</v>
      </c>
      <c r="D4288" t="s">
        <v>2282</v>
      </c>
      <c r="E4288" t="s">
        <v>5452</v>
      </c>
      <c r="F4288" t="s">
        <v>3234</v>
      </c>
      <c r="G4288" t="s">
        <v>180</v>
      </c>
      <c r="H4288" t="s">
        <v>3371</v>
      </c>
      <c r="I4288" s="122">
        <v>45.886000000000003</v>
      </c>
      <c r="J4288" s="122">
        <v>2.3719999999999999</v>
      </c>
      <c r="K4288" s="122">
        <v>6.976</v>
      </c>
      <c r="L4288" s="122">
        <v>9.4</v>
      </c>
      <c r="M4288" s="122">
        <v>0.10100000000000001</v>
      </c>
      <c r="N4288" s="122">
        <v>10.369</v>
      </c>
      <c r="O4288" s="122">
        <v>22.637</v>
      </c>
      <c r="P4288" s="122">
        <v>1.077</v>
      </c>
      <c r="Q4288" s="122">
        <v>8.9999999999999993E-3</v>
      </c>
      <c r="R4288" s="122">
        <v>5.8000000000000003E-2</v>
      </c>
      <c r="S4288" s="122">
        <v>66.287828500422677</v>
      </c>
      <c r="T4288" s="122">
        <v>98.896000000000001</v>
      </c>
    </row>
    <row r="4289" spans="1:20" x14ac:dyDescent="0.25">
      <c r="A4289" t="s">
        <v>3234</v>
      </c>
      <c r="B4289" t="s">
        <v>3340</v>
      </c>
      <c r="C4289" t="s">
        <v>189</v>
      </c>
      <c r="D4289" t="s">
        <v>2282</v>
      </c>
      <c r="E4289" t="s">
        <v>5452</v>
      </c>
      <c r="F4289" t="s">
        <v>3234</v>
      </c>
      <c r="G4289" t="s">
        <v>180</v>
      </c>
      <c r="H4289" t="s">
        <v>3372</v>
      </c>
      <c r="I4289" s="122">
        <v>42.962000000000003</v>
      </c>
      <c r="J4289" s="122">
        <v>4.5529999999999999</v>
      </c>
      <c r="K4289" s="122">
        <v>9.2520000000000007</v>
      </c>
      <c r="L4289" s="122">
        <v>7.9960000000000004</v>
      </c>
      <c r="M4289" s="122">
        <v>5.6000000000000001E-2</v>
      </c>
      <c r="N4289" s="122">
        <v>11.678000000000001</v>
      </c>
      <c r="O4289" s="122">
        <v>22.702000000000002</v>
      </c>
      <c r="P4289" s="122">
        <v>0.58799999999999997</v>
      </c>
      <c r="Q4289" s="122">
        <v>1.7999999999999999E-2</v>
      </c>
      <c r="R4289" s="122">
        <v>0</v>
      </c>
      <c r="S4289" s="122">
        <v>72.248100963780232</v>
      </c>
      <c r="T4289" s="122">
        <v>99.804999999999993</v>
      </c>
    </row>
    <row r="4290" spans="1:20" x14ac:dyDescent="0.25">
      <c r="A4290" t="s">
        <v>3234</v>
      </c>
      <c r="B4290" t="s">
        <v>3340</v>
      </c>
      <c r="C4290" t="s">
        <v>189</v>
      </c>
      <c r="D4290" t="s">
        <v>2282</v>
      </c>
      <c r="E4290" t="s">
        <v>5452</v>
      </c>
      <c r="F4290" t="s">
        <v>3234</v>
      </c>
      <c r="G4290" t="s">
        <v>180</v>
      </c>
      <c r="H4290" t="s">
        <v>3373</v>
      </c>
      <c r="I4290" s="122">
        <v>46.801000000000002</v>
      </c>
      <c r="J4290" s="122">
        <v>2.774</v>
      </c>
      <c r="K4290" s="122">
        <v>6.109</v>
      </c>
      <c r="L4290" s="122">
        <v>7.9</v>
      </c>
      <c r="M4290" s="122">
        <v>8.2000000000000003E-2</v>
      </c>
      <c r="N4290" s="122">
        <v>13.218999999999999</v>
      </c>
      <c r="O4290" s="122">
        <v>22.826000000000001</v>
      </c>
      <c r="P4290" s="122">
        <v>0.49199999999999999</v>
      </c>
      <c r="Q4290" s="122">
        <v>3.0000000000000001E-3</v>
      </c>
      <c r="R4290" s="122">
        <v>2.9000000000000001E-2</v>
      </c>
      <c r="S4290" s="122">
        <v>74.89140450333403</v>
      </c>
      <c r="T4290" s="122">
        <v>100.235</v>
      </c>
    </row>
    <row r="4291" spans="1:20" x14ac:dyDescent="0.25">
      <c r="A4291" t="s">
        <v>3234</v>
      </c>
      <c r="B4291" t="s">
        <v>3340</v>
      </c>
      <c r="C4291" t="s">
        <v>189</v>
      </c>
      <c r="D4291" t="s">
        <v>2282</v>
      </c>
      <c r="E4291" t="s">
        <v>5452</v>
      </c>
      <c r="F4291" t="s">
        <v>3234</v>
      </c>
      <c r="G4291" t="s">
        <v>180</v>
      </c>
      <c r="H4291" t="s">
        <v>3374</v>
      </c>
      <c r="I4291" s="122">
        <v>45.113</v>
      </c>
      <c r="J4291" s="122">
        <v>2.867</v>
      </c>
      <c r="K4291" s="122">
        <v>8.1180000000000003</v>
      </c>
      <c r="L4291" s="122">
        <v>7.4630000000000001</v>
      </c>
      <c r="M4291" s="122">
        <v>0.107</v>
      </c>
      <c r="N4291" s="122">
        <v>12.46</v>
      </c>
      <c r="O4291" s="122">
        <v>22.812000000000001</v>
      </c>
      <c r="P4291" s="122">
        <v>0.61799999999999999</v>
      </c>
      <c r="Q4291" s="122">
        <v>2E-3</v>
      </c>
      <c r="R4291" s="122">
        <v>0.126</v>
      </c>
      <c r="S4291" s="122">
        <v>74.84951579521271</v>
      </c>
      <c r="T4291" s="122">
        <v>99.99799999999999</v>
      </c>
    </row>
    <row r="4292" spans="1:20" x14ac:dyDescent="0.25">
      <c r="A4292" t="s">
        <v>3234</v>
      </c>
      <c r="B4292" t="s">
        <v>3340</v>
      </c>
      <c r="C4292" t="s">
        <v>189</v>
      </c>
      <c r="D4292" t="s">
        <v>2282</v>
      </c>
      <c r="E4292" t="s">
        <v>5452</v>
      </c>
      <c r="F4292" t="s">
        <v>3234</v>
      </c>
      <c r="G4292" t="s">
        <v>180</v>
      </c>
      <c r="H4292" t="s">
        <v>3375</v>
      </c>
      <c r="I4292" s="122">
        <v>44.697000000000003</v>
      </c>
      <c r="J4292" s="122">
        <v>3.4710000000000001</v>
      </c>
      <c r="K4292" s="122">
        <v>8.5640000000000001</v>
      </c>
      <c r="L4292" s="122">
        <v>7.2590000000000003</v>
      </c>
      <c r="M4292" s="122">
        <v>6.4000000000000001E-2</v>
      </c>
      <c r="N4292" s="122">
        <v>11.906000000000001</v>
      </c>
      <c r="O4292" s="122">
        <v>23.026</v>
      </c>
      <c r="P4292" s="122">
        <v>0.65500000000000003</v>
      </c>
      <c r="Q4292" s="122">
        <v>0</v>
      </c>
      <c r="R4292" s="122">
        <v>3.2000000000000001E-2</v>
      </c>
      <c r="S4292" s="122">
        <v>74.51360325736276</v>
      </c>
      <c r="T4292" s="122">
        <v>99.678000000000011</v>
      </c>
    </row>
    <row r="4293" spans="1:20" x14ac:dyDescent="0.25">
      <c r="A4293" t="s">
        <v>3234</v>
      </c>
      <c r="B4293" t="s">
        <v>3340</v>
      </c>
      <c r="C4293" t="s">
        <v>189</v>
      </c>
      <c r="D4293" t="s">
        <v>2282</v>
      </c>
      <c r="E4293" t="s">
        <v>5452</v>
      </c>
      <c r="F4293" t="s">
        <v>3234</v>
      </c>
      <c r="G4293" t="s">
        <v>180</v>
      </c>
      <c r="H4293" t="s">
        <v>3376</v>
      </c>
      <c r="I4293" s="122">
        <v>43.883000000000003</v>
      </c>
      <c r="J4293" s="122">
        <v>3.53</v>
      </c>
      <c r="K4293" s="122">
        <v>8.2379999999999995</v>
      </c>
      <c r="L4293" s="122">
        <v>7.9420000000000002</v>
      </c>
      <c r="M4293" s="122">
        <v>9.1999999999999998E-2</v>
      </c>
      <c r="N4293" s="122">
        <v>13.117000000000001</v>
      </c>
      <c r="O4293" s="122">
        <v>22.715</v>
      </c>
      <c r="P4293" s="122">
        <v>0.53200000000000003</v>
      </c>
      <c r="Q4293" s="122">
        <v>3.0000000000000001E-3</v>
      </c>
      <c r="R4293" s="122">
        <v>1.4999999999999999E-2</v>
      </c>
      <c r="S4293" s="122">
        <v>74.645242831638569</v>
      </c>
      <c r="T4293" s="122">
        <v>100.06699999999999</v>
      </c>
    </row>
    <row r="4294" spans="1:20" x14ac:dyDescent="0.25">
      <c r="A4294" t="s">
        <v>3234</v>
      </c>
      <c r="B4294" t="s">
        <v>3340</v>
      </c>
      <c r="C4294" t="s">
        <v>189</v>
      </c>
      <c r="D4294" t="s">
        <v>2282</v>
      </c>
      <c r="E4294" t="s">
        <v>5452</v>
      </c>
      <c r="F4294" t="s">
        <v>3234</v>
      </c>
      <c r="G4294" t="s">
        <v>180</v>
      </c>
      <c r="H4294" t="s">
        <v>3377</v>
      </c>
      <c r="I4294" s="122">
        <v>49.536000000000001</v>
      </c>
      <c r="J4294" s="122">
        <v>1.2290000000000001</v>
      </c>
      <c r="K4294" s="122">
        <v>4.8029999999999999</v>
      </c>
      <c r="L4294" s="122">
        <v>5.9930000000000003</v>
      </c>
      <c r="M4294" s="122">
        <v>6.6000000000000003E-2</v>
      </c>
      <c r="N4294" s="122">
        <v>15.246</v>
      </c>
      <c r="O4294" s="122">
        <v>22.373999999999999</v>
      </c>
      <c r="P4294" s="122">
        <v>0.47699999999999998</v>
      </c>
      <c r="Q4294" s="122">
        <v>1E-3</v>
      </c>
      <c r="R4294" s="122">
        <v>0.52700000000000002</v>
      </c>
      <c r="S4294" s="122">
        <v>81.932211578289269</v>
      </c>
      <c r="T4294" s="122">
        <v>100.289</v>
      </c>
    </row>
    <row r="4295" spans="1:20" x14ac:dyDescent="0.25">
      <c r="A4295" t="s">
        <v>3234</v>
      </c>
      <c r="B4295" t="s">
        <v>3340</v>
      </c>
      <c r="C4295" t="s">
        <v>189</v>
      </c>
      <c r="D4295" t="s">
        <v>2282</v>
      </c>
      <c r="E4295" t="s">
        <v>5452</v>
      </c>
      <c r="F4295" t="s">
        <v>3234</v>
      </c>
      <c r="G4295" t="s">
        <v>180</v>
      </c>
      <c r="H4295" t="s">
        <v>3378</v>
      </c>
      <c r="I4295" s="122">
        <v>45.189</v>
      </c>
      <c r="J4295" s="122">
        <v>2.831</v>
      </c>
      <c r="K4295" s="122">
        <v>7.9649999999999999</v>
      </c>
      <c r="L4295" s="122">
        <v>8.2840000000000007</v>
      </c>
      <c r="M4295" s="122">
        <v>0.115</v>
      </c>
      <c r="N4295" s="122">
        <v>11.612</v>
      </c>
      <c r="O4295" s="122">
        <v>23.026</v>
      </c>
      <c r="P4295" s="122">
        <v>0.79100000000000004</v>
      </c>
      <c r="Q4295" s="122">
        <v>0</v>
      </c>
      <c r="R4295" s="122">
        <v>0.02</v>
      </c>
      <c r="S4295" s="122">
        <v>71.417525828584218</v>
      </c>
      <c r="T4295" s="122">
        <v>99.85899999999998</v>
      </c>
    </row>
    <row r="4296" spans="1:20" x14ac:dyDescent="0.25">
      <c r="A4296" t="s">
        <v>3234</v>
      </c>
      <c r="B4296" t="s">
        <v>3340</v>
      </c>
      <c r="C4296" t="s">
        <v>189</v>
      </c>
      <c r="D4296" t="s">
        <v>2282</v>
      </c>
      <c r="E4296" t="s">
        <v>5452</v>
      </c>
      <c r="F4296" t="s">
        <v>3234</v>
      </c>
      <c r="G4296" t="s">
        <v>180</v>
      </c>
      <c r="H4296" t="s">
        <v>3379</v>
      </c>
      <c r="I4296" s="122">
        <v>45.731000000000002</v>
      </c>
      <c r="J4296" s="122">
        <v>2.875</v>
      </c>
      <c r="K4296" s="122">
        <v>7.8140000000000001</v>
      </c>
      <c r="L4296" s="122">
        <v>7.52</v>
      </c>
      <c r="M4296" s="122">
        <v>5.0999999999999997E-2</v>
      </c>
      <c r="N4296" s="122">
        <v>12.702</v>
      </c>
      <c r="O4296" s="122">
        <v>22.838999999999999</v>
      </c>
      <c r="P4296" s="122">
        <v>0.58299999999999996</v>
      </c>
      <c r="Q4296" s="122">
        <v>1.0999999999999999E-2</v>
      </c>
      <c r="R4296" s="122">
        <v>0.01</v>
      </c>
      <c r="S4296" s="122">
        <v>75.067766621313538</v>
      </c>
      <c r="T4296" s="122">
        <v>100.169</v>
      </c>
    </row>
    <row r="4297" spans="1:20" x14ac:dyDescent="0.25">
      <c r="A4297" t="s">
        <v>3234</v>
      </c>
      <c r="B4297" t="s">
        <v>3340</v>
      </c>
      <c r="C4297" t="s">
        <v>189</v>
      </c>
      <c r="D4297" t="s">
        <v>2282</v>
      </c>
      <c r="E4297" t="s">
        <v>5452</v>
      </c>
      <c r="F4297" t="s">
        <v>3234</v>
      </c>
      <c r="G4297" t="s">
        <v>180</v>
      </c>
      <c r="H4297" t="s">
        <v>3380</v>
      </c>
      <c r="I4297" s="122">
        <v>48.692</v>
      </c>
      <c r="J4297" s="122">
        <v>1.774</v>
      </c>
      <c r="K4297" s="122">
        <v>5.07</v>
      </c>
      <c r="L4297" s="122">
        <v>6.5970000000000004</v>
      </c>
      <c r="M4297" s="122">
        <v>5.2999999999999999E-2</v>
      </c>
      <c r="N4297" s="122">
        <v>14.455</v>
      </c>
      <c r="O4297" s="122">
        <v>23.14</v>
      </c>
      <c r="P4297" s="122">
        <v>0.50600000000000001</v>
      </c>
      <c r="Q4297" s="122">
        <v>0</v>
      </c>
      <c r="R4297" s="122">
        <v>1.2E-2</v>
      </c>
      <c r="S4297" s="122">
        <v>79.615951873690108</v>
      </c>
      <c r="T4297" s="122">
        <v>100.331</v>
      </c>
    </row>
    <row r="4298" spans="1:20" x14ac:dyDescent="0.25">
      <c r="A4298" t="s">
        <v>3234</v>
      </c>
      <c r="B4298" t="s">
        <v>3340</v>
      </c>
      <c r="C4298" t="s">
        <v>189</v>
      </c>
      <c r="D4298" t="s">
        <v>2282</v>
      </c>
      <c r="E4298" t="s">
        <v>5452</v>
      </c>
      <c r="F4298" t="s">
        <v>3234</v>
      </c>
      <c r="G4298" t="s">
        <v>180</v>
      </c>
      <c r="H4298" t="s">
        <v>3381</v>
      </c>
      <c r="I4298" s="122">
        <v>46.831000000000003</v>
      </c>
      <c r="J4298" s="122">
        <v>2.4289999999999998</v>
      </c>
      <c r="K4298" s="122">
        <v>6.8789999999999996</v>
      </c>
      <c r="L4298" s="122">
        <v>7.2290000000000001</v>
      </c>
      <c r="M4298" s="122">
        <v>3.3000000000000002E-2</v>
      </c>
      <c r="N4298" s="122">
        <v>12.989000000000001</v>
      </c>
      <c r="O4298" s="122">
        <v>23.027000000000001</v>
      </c>
      <c r="P4298" s="122">
        <v>0.621</v>
      </c>
      <c r="Q4298" s="122">
        <v>5.0000000000000001E-3</v>
      </c>
      <c r="R4298" s="122">
        <v>4.3999999999999997E-2</v>
      </c>
      <c r="S4298" s="122">
        <v>76.206577283759415</v>
      </c>
      <c r="T4298" s="122">
        <v>100.087</v>
      </c>
    </row>
    <row r="4299" spans="1:20" x14ac:dyDescent="0.25">
      <c r="A4299" t="s">
        <v>3234</v>
      </c>
      <c r="B4299" t="s">
        <v>3340</v>
      </c>
      <c r="C4299" t="s">
        <v>189</v>
      </c>
      <c r="D4299" t="s">
        <v>2282</v>
      </c>
      <c r="E4299" t="s">
        <v>5452</v>
      </c>
      <c r="F4299" t="s">
        <v>3234</v>
      </c>
      <c r="G4299" t="s">
        <v>180</v>
      </c>
      <c r="H4299" t="s">
        <v>3382</v>
      </c>
      <c r="I4299" s="122">
        <v>49.183999999999997</v>
      </c>
      <c r="J4299" s="122">
        <v>1.9690000000000001</v>
      </c>
      <c r="K4299" s="122">
        <v>4.923</v>
      </c>
      <c r="L4299" s="122">
        <v>6.73</v>
      </c>
      <c r="M4299" s="122">
        <v>4.9000000000000002E-2</v>
      </c>
      <c r="N4299" s="122">
        <v>14.316000000000001</v>
      </c>
      <c r="O4299" s="122">
        <v>23.238</v>
      </c>
      <c r="P4299" s="122">
        <v>0.498</v>
      </c>
      <c r="Q4299" s="122">
        <v>0</v>
      </c>
      <c r="R4299" s="122">
        <v>2.9000000000000001E-2</v>
      </c>
      <c r="S4299" s="122">
        <v>79.130986857343018</v>
      </c>
      <c r="T4299" s="122">
        <v>100.93600000000001</v>
      </c>
    </row>
    <row r="4300" spans="1:20" x14ac:dyDescent="0.25">
      <c r="A4300" t="s">
        <v>3234</v>
      </c>
      <c r="B4300" t="s">
        <v>3340</v>
      </c>
      <c r="C4300" t="s">
        <v>189</v>
      </c>
      <c r="D4300" t="s">
        <v>2282</v>
      </c>
      <c r="E4300" t="s">
        <v>5452</v>
      </c>
      <c r="F4300" t="s">
        <v>3234</v>
      </c>
      <c r="G4300" t="s">
        <v>180</v>
      </c>
      <c r="H4300" t="s">
        <v>3383</v>
      </c>
      <c r="I4300" s="122">
        <v>48.06</v>
      </c>
      <c r="J4300" s="122">
        <v>2.5009999999999999</v>
      </c>
      <c r="K4300" s="122">
        <v>5.2460000000000004</v>
      </c>
      <c r="L4300" s="122">
        <v>7.3639999999999999</v>
      </c>
      <c r="M4300" s="122">
        <v>6.8000000000000005E-2</v>
      </c>
      <c r="N4300" s="122">
        <v>13.916</v>
      </c>
      <c r="O4300" s="122">
        <v>22.882000000000001</v>
      </c>
      <c r="P4300" s="122">
        <v>0.42499999999999999</v>
      </c>
      <c r="Q4300" s="122">
        <v>2E-3</v>
      </c>
      <c r="R4300" s="122">
        <v>3.7999999999999999E-2</v>
      </c>
      <c r="S4300" s="122">
        <v>77.108934098989579</v>
      </c>
      <c r="T4300" s="122">
        <v>100.563</v>
      </c>
    </row>
    <row r="4301" spans="1:20" x14ac:dyDescent="0.25">
      <c r="A4301" t="s">
        <v>3234</v>
      </c>
      <c r="B4301" t="s">
        <v>3340</v>
      </c>
      <c r="C4301" t="s">
        <v>189</v>
      </c>
      <c r="D4301" t="s">
        <v>2282</v>
      </c>
      <c r="E4301" t="s">
        <v>5452</v>
      </c>
      <c r="F4301" t="s">
        <v>3234</v>
      </c>
      <c r="G4301" t="s">
        <v>180</v>
      </c>
      <c r="H4301" t="s">
        <v>3384</v>
      </c>
      <c r="I4301" s="122">
        <v>42.268000000000001</v>
      </c>
      <c r="J4301" s="122">
        <v>5.2039999999999997</v>
      </c>
      <c r="K4301" s="122">
        <v>10.018000000000001</v>
      </c>
      <c r="L4301" s="122">
        <v>8.2989999999999995</v>
      </c>
      <c r="M4301" s="122">
        <v>0.107</v>
      </c>
      <c r="N4301" s="122">
        <v>11.34</v>
      </c>
      <c r="O4301" s="122">
        <v>22.844999999999999</v>
      </c>
      <c r="P4301" s="122">
        <v>0.61199999999999999</v>
      </c>
      <c r="Q4301" s="122">
        <v>1.9E-2</v>
      </c>
      <c r="R4301" s="122">
        <v>2.3E-2</v>
      </c>
      <c r="S4301" s="122">
        <v>70.893922931427028</v>
      </c>
      <c r="T4301" s="122">
        <v>100.735</v>
      </c>
    </row>
    <row r="4302" spans="1:20" x14ac:dyDescent="0.25">
      <c r="A4302" t="s">
        <v>3234</v>
      </c>
      <c r="B4302" t="s">
        <v>3340</v>
      </c>
      <c r="C4302" t="s">
        <v>189</v>
      </c>
      <c r="D4302" t="s">
        <v>2282</v>
      </c>
      <c r="E4302" t="s">
        <v>5452</v>
      </c>
      <c r="F4302" t="s">
        <v>3234</v>
      </c>
      <c r="G4302" t="s">
        <v>180</v>
      </c>
      <c r="H4302" t="s">
        <v>3385</v>
      </c>
      <c r="I4302" s="122">
        <v>46.814</v>
      </c>
      <c r="J4302" s="122">
        <v>2.44</v>
      </c>
      <c r="K4302" s="122">
        <v>7.2539999999999996</v>
      </c>
      <c r="L4302" s="122">
        <v>7.2539999999999996</v>
      </c>
      <c r="M4302" s="122">
        <v>0.13800000000000001</v>
      </c>
      <c r="N4302" s="122">
        <v>13.603</v>
      </c>
      <c r="O4302" s="122">
        <v>22.814</v>
      </c>
      <c r="P4302" s="122">
        <v>0.61499999999999999</v>
      </c>
      <c r="Q4302" s="122">
        <v>0</v>
      </c>
      <c r="R4302" s="122">
        <v>3.5000000000000003E-2</v>
      </c>
      <c r="S4302" s="122">
        <v>76.972760767945388</v>
      </c>
      <c r="T4302" s="122">
        <v>100.97</v>
      </c>
    </row>
    <row r="4303" spans="1:20" x14ac:dyDescent="0.25">
      <c r="A4303" t="s">
        <v>3234</v>
      </c>
      <c r="B4303" t="s">
        <v>3340</v>
      </c>
      <c r="C4303" t="s">
        <v>189</v>
      </c>
      <c r="D4303" t="s">
        <v>2282</v>
      </c>
      <c r="E4303" t="s">
        <v>5452</v>
      </c>
      <c r="F4303" t="s">
        <v>3234</v>
      </c>
      <c r="G4303" t="s">
        <v>180</v>
      </c>
      <c r="H4303" t="s">
        <v>3386</v>
      </c>
      <c r="I4303" s="122">
        <v>42.459000000000003</v>
      </c>
      <c r="J4303" s="122">
        <v>4.46</v>
      </c>
      <c r="K4303" s="122">
        <v>9.7569999999999997</v>
      </c>
      <c r="L4303" s="122">
        <v>8.1300000000000008</v>
      </c>
      <c r="M4303" s="122">
        <v>6.9000000000000006E-2</v>
      </c>
      <c r="N4303" s="122">
        <v>11.62</v>
      </c>
      <c r="O4303" s="122">
        <v>22.753</v>
      </c>
      <c r="P4303" s="122">
        <v>0.55700000000000005</v>
      </c>
      <c r="Q4303" s="122">
        <v>0.01</v>
      </c>
      <c r="R4303" s="122">
        <v>3.2000000000000001E-2</v>
      </c>
      <c r="S4303" s="122">
        <v>71.812972593359333</v>
      </c>
      <c r="T4303" s="122">
        <v>99.885000000000005</v>
      </c>
    </row>
    <row r="4304" spans="1:20" x14ac:dyDescent="0.25">
      <c r="A4304" t="s">
        <v>3234</v>
      </c>
      <c r="B4304" t="s">
        <v>3340</v>
      </c>
      <c r="C4304" t="s">
        <v>189</v>
      </c>
      <c r="D4304" t="s">
        <v>2282</v>
      </c>
      <c r="E4304" t="s">
        <v>5452</v>
      </c>
      <c r="F4304" t="s">
        <v>3234</v>
      </c>
      <c r="G4304" t="s">
        <v>180</v>
      </c>
      <c r="H4304" t="s">
        <v>3387</v>
      </c>
      <c r="I4304" s="122">
        <v>47.478999999999999</v>
      </c>
      <c r="J4304" s="122">
        <v>2.2709999999999999</v>
      </c>
      <c r="K4304" s="122">
        <v>6.4950000000000001</v>
      </c>
      <c r="L4304" s="122">
        <v>7.2210000000000001</v>
      </c>
      <c r="M4304" s="122">
        <v>6.9000000000000006E-2</v>
      </c>
      <c r="N4304" s="122">
        <v>13.22</v>
      </c>
      <c r="O4304" s="122">
        <v>22.939</v>
      </c>
      <c r="P4304" s="122">
        <v>0.624</v>
      </c>
      <c r="Q4304" s="122">
        <v>2E-3</v>
      </c>
      <c r="R4304" s="122">
        <v>0</v>
      </c>
      <c r="S4304" s="122">
        <v>76.544618180654865</v>
      </c>
      <c r="T4304" s="122">
        <v>100.349</v>
      </c>
    </row>
    <row r="4305" spans="1:20" x14ac:dyDescent="0.25">
      <c r="A4305" t="s">
        <v>3234</v>
      </c>
      <c r="B4305" t="s">
        <v>3340</v>
      </c>
      <c r="C4305" t="s">
        <v>189</v>
      </c>
      <c r="D4305" t="s">
        <v>2282</v>
      </c>
      <c r="E4305" t="s">
        <v>5452</v>
      </c>
      <c r="F4305" t="s">
        <v>3234</v>
      </c>
      <c r="G4305" t="s">
        <v>180</v>
      </c>
      <c r="H4305" t="s">
        <v>3388</v>
      </c>
      <c r="I4305" s="122">
        <v>44.969000000000001</v>
      </c>
      <c r="J4305" s="122">
        <v>3.2850000000000001</v>
      </c>
      <c r="K4305" s="122">
        <v>8.2129999999999992</v>
      </c>
      <c r="L4305" s="122">
        <v>7.49</v>
      </c>
      <c r="M4305" s="122">
        <v>0.108</v>
      </c>
      <c r="N4305" s="122">
        <v>12.423999999999999</v>
      </c>
      <c r="O4305" s="122">
        <v>23.222999999999999</v>
      </c>
      <c r="P4305" s="122">
        <v>0.64100000000000001</v>
      </c>
      <c r="Q4305" s="122">
        <v>2.1000000000000001E-2</v>
      </c>
      <c r="R4305" s="122">
        <v>6.8000000000000005E-2</v>
      </c>
      <c r="S4305" s="122">
        <v>74.726866014760361</v>
      </c>
      <c r="T4305" s="122">
        <v>100.44199999999999</v>
      </c>
    </row>
    <row r="4306" spans="1:20" x14ac:dyDescent="0.25">
      <c r="A4306" t="s">
        <v>3234</v>
      </c>
      <c r="B4306" t="s">
        <v>3340</v>
      </c>
      <c r="C4306" t="s">
        <v>189</v>
      </c>
      <c r="D4306" t="s">
        <v>2282</v>
      </c>
      <c r="E4306" t="s">
        <v>5452</v>
      </c>
      <c r="F4306" t="s">
        <v>3234</v>
      </c>
      <c r="G4306" t="s">
        <v>180</v>
      </c>
      <c r="H4306" t="s">
        <v>3389</v>
      </c>
      <c r="I4306" s="122">
        <v>48.008000000000003</v>
      </c>
      <c r="J4306" s="122">
        <v>2.2360000000000002</v>
      </c>
      <c r="K4306" s="122">
        <v>6.1989999999999998</v>
      </c>
      <c r="L4306" s="122">
        <v>6.9219999999999997</v>
      </c>
      <c r="M4306" s="122">
        <v>7.0999999999999994E-2</v>
      </c>
      <c r="N4306" s="122">
        <v>13.84</v>
      </c>
      <c r="O4306" s="122">
        <v>22.888000000000002</v>
      </c>
      <c r="P4306" s="122">
        <v>0.54900000000000004</v>
      </c>
      <c r="Q4306" s="122">
        <v>0</v>
      </c>
      <c r="R4306" s="122">
        <v>4.7E-2</v>
      </c>
      <c r="S4306" s="122">
        <v>78.089586092363319</v>
      </c>
      <c r="T4306" s="122">
        <v>100.76</v>
      </c>
    </row>
    <row r="4307" spans="1:20" x14ac:dyDescent="0.25">
      <c r="A4307" t="s">
        <v>3234</v>
      </c>
      <c r="B4307" t="s">
        <v>3340</v>
      </c>
      <c r="C4307" t="s">
        <v>189</v>
      </c>
      <c r="D4307" t="s">
        <v>2282</v>
      </c>
      <c r="E4307" t="s">
        <v>5452</v>
      </c>
      <c r="F4307" t="s">
        <v>3234</v>
      </c>
      <c r="G4307" t="s">
        <v>180</v>
      </c>
      <c r="H4307" t="s">
        <v>3390</v>
      </c>
      <c r="I4307" s="122">
        <v>41.932000000000002</v>
      </c>
      <c r="J4307" s="122">
        <v>5.3390000000000004</v>
      </c>
      <c r="K4307" s="122">
        <v>10.377000000000001</v>
      </c>
      <c r="L4307" s="122">
        <v>8.4570000000000007</v>
      </c>
      <c r="M4307" s="122">
        <v>8.6999999999999994E-2</v>
      </c>
      <c r="N4307" s="122">
        <v>10.951000000000001</v>
      </c>
      <c r="O4307" s="122">
        <v>22.669</v>
      </c>
      <c r="P4307" s="122">
        <v>0.60799999999999998</v>
      </c>
      <c r="Q4307" s="122">
        <v>1.6E-2</v>
      </c>
      <c r="R4307" s="122">
        <v>0</v>
      </c>
      <c r="S4307" s="122">
        <v>69.772181318232413</v>
      </c>
      <c r="T4307" s="122">
        <v>100.45699999999999</v>
      </c>
    </row>
    <row r="4308" spans="1:20" x14ac:dyDescent="0.25">
      <c r="A4308" t="s">
        <v>3234</v>
      </c>
      <c r="B4308" t="s">
        <v>3340</v>
      </c>
      <c r="C4308" t="s">
        <v>189</v>
      </c>
      <c r="D4308" t="s">
        <v>2282</v>
      </c>
      <c r="E4308" t="s">
        <v>5452</v>
      </c>
      <c r="F4308" t="s">
        <v>3234</v>
      </c>
      <c r="G4308" t="s">
        <v>180</v>
      </c>
      <c r="H4308" t="s">
        <v>3391</v>
      </c>
      <c r="I4308" s="122">
        <v>43.405999999999999</v>
      </c>
      <c r="J4308" s="122">
        <v>4.4669999999999996</v>
      </c>
      <c r="K4308" s="122">
        <v>8.8789999999999996</v>
      </c>
      <c r="L4308" s="122">
        <v>8.1430000000000007</v>
      </c>
      <c r="M4308" s="122">
        <v>8.1000000000000003E-2</v>
      </c>
      <c r="N4308" s="122">
        <v>11.516999999999999</v>
      </c>
      <c r="O4308" s="122">
        <v>22.731000000000002</v>
      </c>
      <c r="P4308" s="122">
        <v>0.60799999999999998</v>
      </c>
      <c r="Q4308" s="122">
        <v>0</v>
      </c>
      <c r="R4308" s="122">
        <v>0</v>
      </c>
      <c r="S4308" s="122">
        <v>71.599920106060395</v>
      </c>
      <c r="T4308" s="122">
        <v>99.831999999999994</v>
      </c>
    </row>
    <row r="4309" spans="1:20" x14ac:dyDescent="0.25">
      <c r="A4309" t="s">
        <v>3234</v>
      </c>
      <c r="B4309" t="s">
        <v>3340</v>
      </c>
      <c r="C4309" t="s">
        <v>189</v>
      </c>
      <c r="D4309" t="s">
        <v>2282</v>
      </c>
      <c r="E4309" t="s">
        <v>5452</v>
      </c>
      <c r="F4309" t="s">
        <v>3234</v>
      </c>
      <c r="G4309" t="s">
        <v>180</v>
      </c>
      <c r="H4309" t="s">
        <v>3392</v>
      </c>
      <c r="I4309" s="122">
        <v>45.093000000000004</v>
      </c>
      <c r="J4309" s="122">
        <v>2.569</v>
      </c>
      <c r="K4309" s="122">
        <v>7.7610000000000001</v>
      </c>
      <c r="L4309" s="122">
        <v>10.593</v>
      </c>
      <c r="M4309" s="122">
        <v>0.14799999999999999</v>
      </c>
      <c r="N4309" s="122">
        <v>9.8989999999999991</v>
      </c>
      <c r="O4309" s="122">
        <v>22.631</v>
      </c>
      <c r="P4309" s="122">
        <v>1.083</v>
      </c>
      <c r="Q4309" s="122">
        <v>0</v>
      </c>
      <c r="R4309" s="122">
        <v>0</v>
      </c>
      <c r="S4309" s="122">
        <v>62.487135918289987</v>
      </c>
      <c r="T4309" s="122">
        <v>99.793999999999997</v>
      </c>
    </row>
    <row r="4310" spans="1:20" x14ac:dyDescent="0.25">
      <c r="A4310" t="s">
        <v>3234</v>
      </c>
      <c r="B4310" t="s">
        <v>3340</v>
      </c>
      <c r="C4310" t="s">
        <v>189</v>
      </c>
      <c r="D4310" t="s">
        <v>2282</v>
      </c>
      <c r="E4310" t="s">
        <v>5452</v>
      </c>
      <c r="F4310" t="s">
        <v>3234</v>
      </c>
      <c r="G4310" t="s">
        <v>180</v>
      </c>
      <c r="H4310" t="s">
        <v>3393</v>
      </c>
      <c r="I4310" s="122">
        <v>43.497999999999998</v>
      </c>
      <c r="J4310" s="122">
        <v>4.3159999999999998</v>
      </c>
      <c r="K4310" s="122">
        <v>9.2710000000000008</v>
      </c>
      <c r="L4310" s="122">
        <v>8.34</v>
      </c>
      <c r="M4310" s="122">
        <v>5.6000000000000001E-2</v>
      </c>
      <c r="N4310" s="122">
        <v>11.856</v>
      </c>
      <c r="O4310" s="122">
        <v>22.777000000000001</v>
      </c>
      <c r="P4310" s="122">
        <v>0.54200000000000004</v>
      </c>
      <c r="Q4310" s="122">
        <v>0.01</v>
      </c>
      <c r="R4310" s="122">
        <v>2.5999999999999999E-2</v>
      </c>
      <c r="S4310" s="122">
        <v>71.703619118965776</v>
      </c>
      <c r="T4310" s="122">
        <v>100.71899999999999</v>
      </c>
    </row>
    <row r="4311" spans="1:20" x14ac:dyDescent="0.25">
      <c r="A4311" t="s">
        <v>3234</v>
      </c>
      <c r="B4311" t="s">
        <v>3340</v>
      </c>
      <c r="C4311" t="s">
        <v>189</v>
      </c>
      <c r="D4311" t="s">
        <v>2282</v>
      </c>
      <c r="E4311" t="s">
        <v>5452</v>
      </c>
      <c r="F4311" t="s">
        <v>3234</v>
      </c>
      <c r="G4311" t="s">
        <v>180</v>
      </c>
      <c r="H4311" t="s">
        <v>3394</v>
      </c>
      <c r="I4311" s="122">
        <v>41.902999999999999</v>
      </c>
      <c r="J4311" s="122">
        <v>4.7629999999999999</v>
      </c>
      <c r="K4311" s="122">
        <v>10.326000000000001</v>
      </c>
      <c r="L4311" s="122">
        <v>8.0820000000000007</v>
      </c>
      <c r="M4311" s="122">
        <v>6.0999999999999999E-2</v>
      </c>
      <c r="N4311" s="122">
        <v>11.183999999999999</v>
      </c>
      <c r="O4311" s="122">
        <v>22.984999999999999</v>
      </c>
      <c r="P4311" s="122">
        <v>0.54900000000000004</v>
      </c>
      <c r="Q4311" s="122">
        <v>1.4999999999999999E-2</v>
      </c>
      <c r="R4311" s="122">
        <v>0</v>
      </c>
      <c r="S4311" s="122">
        <v>71.154124574423648</v>
      </c>
      <c r="T4311" s="122">
        <v>99.868000000000009</v>
      </c>
    </row>
    <row r="4312" spans="1:20" x14ac:dyDescent="0.25">
      <c r="A4312" t="s">
        <v>3234</v>
      </c>
      <c r="B4312" t="s">
        <v>3340</v>
      </c>
      <c r="C4312" t="s">
        <v>189</v>
      </c>
      <c r="D4312" t="s">
        <v>2282</v>
      </c>
      <c r="E4312" t="s">
        <v>5452</v>
      </c>
      <c r="F4312" t="s">
        <v>3234</v>
      </c>
      <c r="G4312" t="s">
        <v>180</v>
      </c>
      <c r="H4312" t="s">
        <v>3395</v>
      </c>
      <c r="I4312" s="122">
        <v>48.381999999999998</v>
      </c>
      <c r="J4312" s="122">
        <v>1.9870000000000001</v>
      </c>
      <c r="K4312" s="122">
        <v>5.46</v>
      </c>
      <c r="L4312" s="122">
        <v>6.9029999999999996</v>
      </c>
      <c r="M4312" s="122">
        <v>8.7999999999999995E-2</v>
      </c>
      <c r="N4312" s="122">
        <v>13.882999999999999</v>
      </c>
      <c r="O4312" s="122">
        <v>23.192</v>
      </c>
      <c r="P4312" s="122">
        <v>0.56399999999999995</v>
      </c>
      <c r="Q4312" s="122">
        <v>0</v>
      </c>
      <c r="R4312" s="122">
        <v>0</v>
      </c>
      <c r="S4312" s="122">
        <v>78.189526700794019</v>
      </c>
      <c r="T4312" s="122">
        <v>100.459</v>
      </c>
    </row>
    <row r="4313" spans="1:20" x14ac:dyDescent="0.25">
      <c r="A4313" t="s">
        <v>3234</v>
      </c>
      <c r="B4313" t="s">
        <v>3340</v>
      </c>
      <c r="C4313" t="s">
        <v>189</v>
      </c>
      <c r="D4313" t="s">
        <v>2282</v>
      </c>
      <c r="E4313" t="s">
        <v>5452</v>
      </c>
      <c r="F4313" t="s">
        <v>3234</v>
      </c>
      <c r="G4313" t="s">
        <v>180</v>
      </c>
      <c r="H4313" t="s">
        <v>3396</v>
      </c>
      <c r="I4313" s="122">
        <v>45.104999999999997</v>
      </c>
      <c r="J4313" s="122">
        <v>2.8479999999999999</v>
      </c>
      <c r="K4313" s="122">
        <v>7.89</v>
      </c>
      <c r="L4313" s="122">
        <v>9.4960000000000004</v>
      </c>
      <c r="M4313" s="122">
        <v>0.17599999999999999</v>
      </c>
      <c r="N4313" s="122">
        <v>10.577</v>
      </c>
      <c r="O4313" s="122">
        <v>22.991</v>
      </c>
      <c r="P4313" s="122">
        <v>0.94299999999999995</v>
      </c>
      <c r="Q4313" s="122">
        <v>1.4999999999999999E-2</v>
      </c>
      <c r="R4313" s="122">
        <v>8.9999999999999993E-3</v>
      </c>
      <c r="S4313" s="122">
        <v>66.504257626280776</v>
      </c>
      <c r="T4313" s="122">
        <v>100.05</v>
      </c>
    </row>
    <row r="4314" spans="1:20" x14ac:dyDescent="0.25">
      <c r="A4314" t="s">
        <v>3234</v>
      </c>
      <c r="B4314" t="s">
        <v>3340</v>
      </c>
      <c r="C4314" t="s">
        <v>189</v>
      </c>
      <c r="D4314" t="s">
        <v>2282</v>
      </c>
      <c r="E4314" t="s">
        <v>5452</v>
      </c>
      <c r="F4314" t="s">
        <v>3234</v>
      </c>
      <c r="G4314" t="s">
        <v>180</v>
      </c>
      <c r="H4314" t="s">
        <v>3397</v>
      </c>
      <c r="I4314" s="122">
        <v>48.427999999999997</v>
      </c>
      <c r="J4314" s="122">
        <v>1.9259999999999999</v>
      </c>
      <c r="K4314" s="122">
        <v>5.0830000000000002</v>
      </c>
      <c r="L4314" s="122">
        <v>6.7229999999999999</v>
      </c>
      <c r="M4314" s="122">
        <v>0.126</v>
      </c>
      <c r="N4314" s="122">
        <v>14.038</v>
      </c>
      <c r="O4314" s="122">
        <v>23.326000000000001</v>
      </c>
      <c r="P4314" s="122">
        <v>0.48799999999999999</v>
      </c>
      <c r="Q4314" s="122">
        <v>0</v>
      </c>
      <c r="R4314" s="122">
        <v>0</v>
      </c>
      <c r="S4314" s="122">
        <v>78.822678955175107</v>
      </c>
      <c r="T4314" s="122">
        <v>100.13800000000001</v>
      </c>
    </row>
    <row r="4315" spans="1:20" x14ac:dyDescent="0.25">
      <c r="A4315" t="s">
        <v>3234</v>
      </c>
      <c r="B4315" t="s">
        <v>3340</v>
      </c>
      <c r="C4315" t="s">
        <v>189</v>
      </c>
      <c r="D4315" t="s">
        <v>2282</v>
      </c>
      <c r="E4315" t="s">
        <v>5452</v>
      </c>
      <c r="F4315" t="s">
        <v>3234</v>
      </c>
      <c r="G4315" t="s">
        <v>180</v>
      </c>
      <c r="H4315" t="s">
        <v>3398</v>
      </c>
      <c r="I4315" s="122">
        <v>42.552999999999997</v>
      </c>
      <c r="J4315" s="122">
        <v>4.5259999999999998</v>
      </c>
      <c r="K4315" s="122">
        <v>9.7319999999999993</v>
      </c>
      <c r="L4315" s="122">
        <v>8.3049999999999997</v>
      </c>
      <c r="M4315" s="122">
        <v>6.7000000000000004E-2</v>
      </c>
      <c r="N4315" s="122">
        <v>11.567</v>
      </c>
      <c r="O4315" s="122">
        <v>22.696000000000002</v>
      </c>
      <c r="P4315" s="122">
        <v>0.53500000000000003</v>
      </c>
      <c r="Q4315" s="122">
        <v>7.0000000000000001E-3</v>
      </c>
      <c r="R4315" s="122">
        <v>0.05</v>
      </c>
      <c r="S4315" s="122">
        <v>71.286404975540208</v>
      </c>
      <c r="T4315" s="122">
        <v>100.09699999999999</v>
      </c>
    </row>
    <row r="4316" spans="1:20" x14ac:dyDescent="0.25">
      <c r="A4316" t="s">
        <v>3234</v>
      </c>
      <c r="B4316" t="s">
        <v>3340</v>
      </c>
      <c r="C4316" t="s">
        <v>189</v>
      </c>
      <c r="D4316" t="s">
        <v>2282</v>
      </c>
      <c r="E4316" t="s">
        <v>5452</v>
      </c>
      <c r="F4316" t="s">
        <v>3234</v>
      </c>
      <c r="G4316" t="s">
        <v>180</v>
      </c>
      <c r="H4316" t="s">
        <v>3399</v>
      </c>
      <c r="I4316" s="122">
        <v>41.43</v>
      </c>
      <c r="J4316" s="122">
        <v>5.1029999999999998</v>
      </c>
      <c r="K4316" s="122">
        <v>10.547000000000001</v>
      </c>
      <c r="L4316" s="122">
        <v>8.3650000000000002</v>
      </c>
      <c r="M4316" s="122">
        <v>0.13200000000000001</v>
      </c>
      <c r="N4316" s="122">
        <v>11.032999999999999</v>
      </c>
      <c r="O4316" s="122">
        <v>22.872</v>
      </c>
      <c r="P4316" s="122">
        <v>0.55100000000000005</v>
      </c>
      <c r="Q4316" s="122">
        <v>2.1000000000000001E-2</v>
      </c>
      <c r="R4316" s="122">
        <v>6.0000000000000001E-3</v>
      </c>
      <c r="S4316" s="122">
        <v>70.158792667833325</v>
      </c>
      <c r="T4316" s="122">
        <v>100.09099999999999</v>
      </c>
    </row>
    <row r="4317" spans="1:20" x14ac:dyDescent="0.25">
      <c r="A4317" t="s">
        <v>3234</v>
      </c>
      <c r="B4317" t="s">
        <v>3340</v>
      </c>
      <c r="C4317" t="s">
        <v>189</v>
      </c>
      <c r="D4317" t="s">
        <v>2282</v>
      </c>
      <c r="E4317" t="s">
        <v>5452</v>
      </c>
      <c r="F4317" t="s">
        <v>3234</v>
      </c>
      <c r="G4317" t="s">
        <v>180</v>
      </c>
      <c r="H4317" t="s">
        <v>3400</v>
      </c>
      <c r="I4317" s="122">
        <v>46.62</v>
      </c>
      <c r="J4317" s="122">
        <v>2.524</v>
      </c>
      <c r="K4317" s="122">
        <v>7.181</v>
      </c>
      <c r="L4317" s="122">
        <v>7.7110000000000003</v>
      </c>
      <c r="M4317" s="122">
        <v>7.3999999999999996E-2</v>
      </c>
      <c r="N4317" s="122">
        <v>12.486000000000001</v>
      </c>
      <c r="O4317" s="122">
        <v>23.065000000000001</v>
      </c>
      <c r="P4317" s="122">
        <v>0.73499999999999999</v>
      </c>
      <c r="Q4317" s="122">
        <v>1.7000000000000001E-2</v>
      </c>
      <c r="R4317" s="122">
        <v>7.0000000000000007E-2</v>
      </c>
      <c r="S4317" s="122">
        <v>74.26898942937278</v>
      </c>
      <c r="T4317" s="122">
        <v>100.483</v>
      </c>
    </row>
    <row r="4318" spans="1:20" x14ac:dyDescent="0.25">
      <c r="A4318" t="s">
        <v>3234</v>
      </c>
      <c r="B4318" t="s">
        <v>3340</v>
      </c>
      <c r="C4318" t="s">
        <v>189</v>
      </c>
      <c r="D4318" t="s">
        <v>2282</v>
      </c>
      <c r="E4318" t="s">
        <v>5452</v>
      </c>
      <c r="F4318" t="s">
        <v>3234</v>
      </c>
      <c r="G4318" t="s">
        <v>180</v>
      </c>
      <c r="H4318" t="s">
        <v>3401</v>
      </c>
      <c r="I4318" s="122">
        <v>48.747</v>
      </c>
      <c r="J4318" s="122">
        <v>1.843</v>
      </c>
      <c r="K4318" s="122">
        <v>4.9139999999999997</v>
      </c>
      <c r="L4318" s="122">
        <v>6.9260000000000002</v>
      </c>
      <c r="M4318" s="122">
        <v>8.8999999999999996E-2</v>
      </c>
      <c r="N4318" s="122">
        <v>14.303000000000001</v>
      </c>
      <c r="O4318" s="122">
        <v>22.38</v>
      </c>
      <c r="P4318" s="122">
        <v>0.52600000000000002</v>
      </c>
      <c r="Q4318" s="122">
        <v>0</v>
      </c>
      <c r="R4318" s="122">
        <v>6.2E-2</v>
      </c>
      <c r="S4318" s="122">
        <v>78.63769622158371</v>
      </c>
      <c r="T4318" s="122">
        <v>99.789999999999992</v>
      </c>
    </row>
    <row r="4319" spans="1:20" x14ac:dyDescent="0.25">
      <c r="A4319" t="s">
        <v>3234</v>
      </c>
      <c r="B4319" t="s">
        <v>3340</v>
      </c>
      <c r="C4319" t="s">
        <v>189</v>
      </c>
      <c r="D4319" t="s">
        <v>2282</v>
      </c>
      <c r="E4319" t="s">
        <v>5452</v>
      </c>
      <c r="F4319" t="s">
        <v>3234</v>
      </c>
      <c r="G4319" t="s">
        <v>180</v>
      </c>
      <c r="H4319" t="s">
        <v>3402</v>
      </c>
      <c r="I4319" s="122">
        <v>48.668999999999997</v>
      </c>
      <c r="J4319" s="122">
        <v>2.23</v>
      </c>
      <c r="K4319" s="122">
        <v>4.7300000000000004</v>
      </c>
      <c r="L4319" s="122">
        <v>7.2460000000000004</v>
      </c>
      <c r="M4319" s="122">
        <v>5.8999999999999997E-2</v>
      </c>
      <c r="N4319" s="122">
        <v>14.754</v>
      </c>
      <c r="O4319" s="122">
        <v>22.431000000000001</v>
      </c>
      <c r="P4319" s="122">
        <v>0.40600000000000003</v>
      </c>
      <c r="Q4319" s="122">
        <v>8.9999999999999993E-3</v>
      </c>
      <c r="R4319" s="122">
        <v>0</v>
      </c>
      <c r="S4319" s="122">
        <v>78.399500175638735</v>
      </c>
      <c r="T4319" s="122">
        <v>100.57899999999999</v>
      </c>
    </row>
    <row r="4320" spans="1:20" x14ac:dyDescent="0.25">
      <c r="A4320" t="s">
        <v>3234</v>
      </c>
      <c r="B4320" t="s">
        <v>3340</v>
      </c>
      <c r="C4320" t="s">
        <v>189</v>
      </c>
      <c r="D4320" t="s">
        <v>2282</v>
      </c>
      <c r="E4320" t="s">
        <v>5452</v>
      </c>
      <c r="F4320" t="s">
        <v>3234</v>
      </c>
      <c r="G4320" t="s">
        <v>180</v>
      </c>
      <c r="H4320" t="s">
        <v>3403</v>
      </c>
      <c r="I4320" s="122">
        <v>49.481000000000002</v>
      </c>
      <c r="J4320" s="122">
        <v>1.8140000000000001</v>
      </c>
      <c r="K4320" s="122">
        <v>4.5199999999999996</v>
      </c>
      <c r="L4320" s="122">
        <v>5.7169999999999996</v>
      </c>
      <c r="M4320" s="122">
        <v>5.8000000000000003E-2</v>
      </c>
      <c r="N4320" s="122">
        <v>14.87</v>
      </c>
      <c r="O4320" s="122">
        <v>23.863</v>
      </c>
      <c r="P4320" s="122">
        <v>0.498</v>
      </c>
      <c r="Q4320" s="122">
        <v>8.0000000000000002E-3</v>
      </c>
      <c r="R4320" s="122">
        <v>0.21199999999999999</v>
      </c>
      <c r="S4320" s="122">
        <v>82.258176392755487</v>
      </c>
      <c r="T4320" s="122">
        <v>101.074</v>
      </c>
    </row>
    <row r="4321" spans="1:20" x14ac:dyDescent="0.25">
      <c r="A4321" t="s">
        <v>3234</v>
      </c>
      <c r="B4321" t="s">
        <v>3340</v>
      </c>
      <c r="C4321" t="s">
        <v>189</v>
      </c>
      <c r="D4321" t="s">
        <v>2282</v>
      </c>
      <c r="E4321" t="s">
        <v>5452</v>
      </c>
      <c r="F4321" t="s">
        <v>3234</v>
      </c>
      <c r="G4321" t="s">
        <v>180</v>
      </c>
      <c r="H4321" t="s">
        <v>3404</v>
      </c>
      <c r="I4321" s="122">
        <v>41.194000000000003</v>
      </c>
      <c r="J4321" s="122">
        <v>4.7610000000000001</v>
      </c>
      <c r="K4321" s="122">
        <v>11.522</v>
      </c>
      <c r="L4321" s="122">
        <v>9.1020000000000003</v>
      </c>
      <c r="M4321" s="122">
        <v>0.156</v>
      </c>
      <c r="N4321" s="122">
        <v>10.067</v>
      </c>
      <c r="O4321" s="122">
        <v>22.533000000000001</v>
      </c>
      <c r="P4321" s="122">
        <v>0.72599999999999998</v>
      </c>
      <c r="Q4321" s="122">
        <v>8.0000000000000002E-3</v>
      </c>
      <c r="R4321" s="122">
        <v>2.3E-2</v>
      </c>
      <c r="S4321" s="122">
        <v>66.347194160256436</v>
      </c>
      <c r="T4321" s="122">
        <v>100.09699999999999</v>
      </c>
    </row>
    <row r="4322" spans="1:20" x14ac:dyDescent="0.25">
      <c r="A4322" t="s">
        <v>3234</v>
      </c>
      <c r="B4322" t="s">
        <v>3340</v>
      </c>
      <c r="C4322" t="s">
        <v>189</v>
      </c>
      <c r="D4322" t="s">
        <v>2282</v>
      </c>
      <c r="E4322" t="s">
        <v>5452</v>
      </c>
      <c r="F4322" t="s">
        <v>3234</v>
      </c>
      <c r="G4322" t="s">
        <v>180</v>
      </c>
      <c r="H4322" t="s">
        <v>3405</v>
      </c>
      <c r="I4322" s="122">
        <v>45.463999999999999</v>
      </c>
      <c r="J4322" s="122">
        <v>3.153</v>
      </c>
      <c r="K4322" s="122">
        <v>8.0310000000000006</v>
      </c>
      <c r="L4322" s="122">
        <v>7.76</v>
      </c>
      <c r="M4322" s="122">
        <v>7.9000000000000001E-2</v>
      </c>
      <c r="N4322" s="122">
        <v>12.385</v>
      </c>
      <c r="O4322" s="122">
        <v>23.234999999999999</v>
      </c>
      <c r="P4322" s="122">
        <v>0.60299999999999998</v>
      </c>
      <c r="Q4322" s="122">
        <v>0</v>
      </c>
      <c r="R4322" s="122">
        <v>2.5999999999999999E-2</v>
      </c>
      <c r="S4322" s="122">
        <v>73.991757336237484</v>
      </c>
      <c r="T4322" s="122">
        <v>100.74299999999999</v>
      </c>
    </row>
    <row r="4323" spans="1:20" x14ac:dyDescent="0.25">
      <c r="A4323" t="s">
        <v>3234</v>
      </c>
      <c r="B4323" t="s">
        <v>3340</v>
      </c>
      <c r="C4323" t="s">
        <v>189</v>
      </c>
      <c r="D4323" t="s">
        <v>2282</v>
      </c>
      <c r="E4323" t="s">
        <v>5452</v>
      </c>
      <c r="F4323" t="s">
        <v>3234</v>
      </c>
      <c r="G4323" t="s">
        <v>180</v>
      </c>
      <c r="H4323" t="s">
        <v>3406</v>
      </c>
      <c r="I4323" s="122">
        <v>43.460999999999999</v>
      </c>
      <c r="J4323" s="122">
        <v>4.7649999999999997</v>
      </c>
      <c r="K4323" s="122">
        <v>8.7799999999999994</v>
      </c>
      <c r="L4323" s="122">
        <v>8.1660000000000004</v>
      </c>
      <c r="M4323" s="122">
        <v>8.1000000000000003E-2</v>
      </c>
      <c r="N4323" s="122">
        <v>11.446</v>
      </c>
      <c r="O4323" s="122">
        <v>22.957999999999998</v>
      </c>
      <c r="P4323" s="122">
        <v>0.57899999999999996</v>
      </c>
      <c r="Q4323" s="122">
        <v>1.7000000000000001E-2</v>
      </c>
      <c r="R4323" s="122">
        <v>0</v>
      </c>
      <c r="S4323" s="122">
        <v>71.41646492715094</v>
      </c>
      <c r="T4323" s="122">
        <v>100.253</v>
      </c>
    </row>
    <row r="4324" spans="1:20" x14ac:dyDescent="0.25">
      <c r="A4324" t="s">
        <v>3234</v>
      </c>
      <c r="B4324" t="s">
        <v>3340</v>
      </c>
      <c r="C4324" t="s">
        <v>189</v>
      </c>
      <c r="D4324" t="s">
        <v>2282</v>
      </c>
      <c r="E4324" t="s">
        <v>5452</v>
      </c>
      <c r="F4324" t="s">
        <v>3234</v>
      </c>
      <c r="G4324" t="s">
        <v>180</v>
      </c>
      <c r="H4324" t="s">
        <v>3407</v>
      </c>
      <c r="I4324" s="122">
        <v>42.856000000000002</v>
      </c>
      <c r="J4324" s="122">
        <v>4.7649999999999997</v>
      </c>
      <c r="K4324" s="122">
        <v>9.4979999999999993</v>
      </c>
      <c r="L4324" s="122">
        <v>8.4600000000000009</v>
      </c>
      <c r="M4324" s="122">
        <v>5.8000000000000003E-2</v>
      </c>
      <c r="N4324" s="122">
        <v>11.353</v>
      </c>
      <c r="O4324" s="122">
        <v>23</v>
      </c>
      <c r="P4324" s="122">
        <v>0.60099999999999998</v>
      </c>
      <c r="Q4324" s="122">
        <v>0</v>
      </c>
      <c r="R4324" s="122">
        <v>0</v>
      </c>
      <c r="S4324" s="122">
        <v>70.519688574405237</v>
      </c>
      <c r="T4324" s="122">
        <v>100.59099999999999</v>
      </c>
    </row>
    <row r="4325" spans="1:20" x14ac:dyDescent="0.25">
      <c r="A4325" t="s">
        <v>3234</v>
      </c>
      <c r="B4325" t="s">
        <v>3340</v>
      </c>
      <c r="C4325" t="s">
        <v>189</v>
      </c>
      <c r="D4325" t="s">
        <v>2282</v>
      </c>
      <c r="E4325" t="s">
        <v>5452</v>
      </c>
      <c r="F4325" t="s">
        <v>3234</v>
      </c>
      <c r="G4325" t="s">
        <v>180</v>
      </c>
      <c r="H4325" t="s">
        <v>3408</v>
      </c>
      <c r="I4325" s="122">
        <v>47.58</v>
      </c>
      <c r="J4325" s="122">
        <v>2.601</v>
      </c>
      <c r="K4325" s="122">
        <v>5.2530000000000001</v>
      </c>
      <c r="L4325" s="122">
        <v>7.48</v>
      </c>
      <c r="M4325" s="122">
        <v>0.123</v>
      </c>
      <c r="N4325" s="122">
        <v>14.061</v>
      </c>
      <c r="O4325" s="122">
        <v>22.288</v>
      </c>
      <c r="P4325" s="122">
        <v>0.41399999999999998</v>
      </c>
      <c r="Q4325" s="122">
        <v>5.0000000000000001E-3</v>
      </c>
      <c r="R4325" s="122">
        <v>3.0000000000000001E-3</v>
      </c>
      <c r="S4325" s="122">
        <v>77.015890294247768</v>
      </c>
      <c r="T4325" s="122">
        <v>99.807999999999993</v>
      </c>
    </row>
    <row r="4326" spans="1:20" x14ac:dyDescent="0.25">
      <c r="A4326" t="s">
        <v>3234</v>
      </c>
      <c r="B4326" t="s">
        <v>3340</v>
      </c>
      <c r="C4326" t="s">
        <v>179</v>
      </c>
      <c r="D4326" t="s">
        <v>2282</v>
      </c>
      <c r="E4326" t="s">
        <v>5452</v>
      </c>
      <c r="F4326" t="s">
        <v>3234</v>
      </c>
      <c r="G4326" t="s">
        <v>180</v>
      </c>
      <c r="H4326" t="s">
        <v>3409</v>
      </c>
      <c r="I4326" s="122">
        <v>44.554000000000002</v>
      </c>
      <c r="J4326" s="122">
        <v>3.7080000000000002</v>
      </c>
      <c r="K4326" s="122">
        <v>8.6539999999999999</v>
      </c>
      <c r="L4326" s="122">
        <v>7.27</v>
      </c>
      <c r="M4326" s="122">
        <v>3.5000000000000003E-2</v>
      </c>
      <c r="N4326" s="122">
        <v>12.307</v>
      </c>
      <c r="O4326" s="122">
        <v>23.457000000000001</v>
      </c>
      <c r="P4326" s="122">
        <v>0.59</v>
      </c>
      <c r="Q4326" s="122">
        <v>0</v>
      </c>
      <c r="R4326" s="122">
        <v>1.2E-2</v>
      </c>
      <c r="S4326" s="122">
        <v>75.109266834277008</v>
      </c>
      <c r="T4326" s="122">
        <v>100.587</v>
      </c>
    </row>
    <row r="4327" spans="1:20" x14ac:dyDescent="0.25">
      <c r="A4327" t="s">
        <v>3234</v>
      </c>
      <c r="B4327" t="s">
        <v>3340</v>
      </c>
      <c r="C4327" t="s">
        <v>179</v>
      </c>
      <c r="D4327" t="s">
        <v>2282</v>
      </c>
      <c r="E4327" t="s">
        <v>5452</v>
      </c>
      <c r="F4327" t="s">
        <v>3234</v>
      </c>
      <c r="G4327" t="s">
        <v>180</v>
      </c>
      <c r="H4327" t="s">
        <v>3410</v>
      </c>
      <c r="I4327" s="122">
        <v>47.646999999999998</v>
      </c>
      <c r="J4327" s="122">
        <v>2.3740000000000001</v>
      </c>
      <c r="K4327" s="122">
        <v>6.069</v>
      </c>
      <c r="L4327" s="122">
        <v>6.5439999999999996</v>
      </c>
      <c r="M4327" s="122">
        <v>0.05</v>
      </c>
      <c r="N4327" s="122">
        <v>13.782999999999999</v>
      </c>
      <c r="O4327" s="122">
        <v>23.55</v>
      </c>
      <c r="P4327" s="122">
        <v>0.57699999999999996</v>
      </c>
      <c r="Q4327" s="122">
        <v>8.0000000000000002E-3</v>
      </c>
      <c r="R4327" s="122">
        <v>0</v>
      </c>
      <c r="S4327" s="122">
        <v>78.966774052232111</v>
      </c>
      <c r="T4327" s="122">
        <v>100.602</v>
      </c>
    </row>
    <row r="4328" spans="1:20" x14ac:dyDescent="0.25">
      <c r="A4328" t="s">
        <v>3234</v>
      </c>
      <c r="B4328" t="s">
        <v>3340</v>
      </c>
      <c r="C4328" t="s">
        <v>179</v>
      </c>
      <c r="D4328" t="s">
        <v>2282</v>
      </c>
      <c r="E4328" t="s">
        <v>5452</v>
      </c>
      <c r="F4328" t="s">
        <v>3234</v>
      </c>
      <c r="G4328" t="s">
        <v>180</v>
      </c>
      <c r="H4328" t="s">
        <v>3411</v>
      </c>
      <c r="I4328" s="122">
        <v>41.942</v>
      </c>
      <c r="J4328" s="122">
        <v>4.7539999999999996</v>
      </c>
      <c r="K4328" s="122">
        <v>10.221</v>
      </c>
      <c r="L4328" s="122">
        <v>8.0920000000000005</v>
      </c>
      <c r="M4328" s="122">
        <v>8.1000000000000003E-2</v>
      </c>
      <c r="N4328" s="122">
        <v>11.129</v>
      </c>
      <c r="O4328" s="122">
        <v>22.765000000000001</v>
      </c>
      <c r="P4328" s="122">
        <v>0.49199999999999999</v>
      </c>
      <c r="Q4328" s="122">
        <v>1.0999999999999999E-2</v>
      </c>
      <c r="R4328" s="122">
        <v>3.7999999999999999E-2</v>
      </c>
      <c r="S4328" s="122">
        <v>71.027393619929555</v>
      </c>
      <c r="T4328" s="122">
        <v>99.525000000000006</v>
      </c>
    </row>
    <row r="4329" spans="1:20" x14ac:dyDescent="0.25">
      <c r="A4329" t="s">
        <v>3234</v>
      </c>
      <c r="B4329" t="s">
        <v>3340</v>
      </c>
      <c r="C4329" t="s">
        <v>179</v>
      </c>
      <c r="D4329" t="s">
        <v>2282</v>
      </c>
      <c r="E4329" t="s">
        <v>5452</v>
      </c>
      <c r="F4329" t="s">
        <v>3234</v>
      </c>
      <c r="G4329" t="s">
        <v>180</v>
      </c>
      <c r="H4329" t="s">
        <v>3412</v>
      </c>
      <c r="I4329" s="122">
        <v>47.064999999999998</v>
      </c>
      <c r="J4329" s="122">
        <v>2.8109999999999999</v>
      </c>
      <c r="K4329" s="122">
        <v>5.5069999999999997</v>
      </c>
      <c r="L4329" s="122">
        <v>7.8109999999999999</v>
      </c>
      <c r="M4329" s="122">
        <v>4.7E-2</v>
      </c>
      <c r="N4329" s="122">
        <v>13.435</v>
      </c>
      <c r="O4329" s="122">
        <v>23.138999999999999</v>
      </c>
      <c r="P4329" s="122">
        <v>0.38300000000000001</v>
      </c>
      <c r="Q4329" s="122">
        <v>1.2E-2</v>
      </c>
      <c r="R4329" s="122">
        <v>0</v>
      </c>
      <c r="S4329" s="122">
        <v>75.405672976142142</v>
      </c>
      <c r="T4329" s="122">
        <v>100.21</v>
      </c>
    </row>
    <row r="4330" spans="1:20" x14ac:dyDescent="0.25">
      <c r="A4330" t="s">
        <v>3234</v>
      </c>
      <c r="B4330" t="s">
        <v>3340</v>
      </c>
      <c r="C4330" t="s">
        <v>179</v>
      </c>
      <c r="D4330" t="s">
        <v>2282</v>
      </c>
      <c r="E4330" t="s">
        <v>5452</v>
      </c>
      <c r="F4330" t="s">
        <v>3234</v>
      </c>
      <c r="G4330" t="s">
        <v>180</v>
      </c>
      <c r="H4330" t="s">
        <v>3413</v>
      </c>
      <c r="I4330" s="122">
        <v>43.606000000000002</v>
      </c>
      <c r="J4330" s="122">
        <v>4.0960000000000001</v>
      </c>
      <c r="K4330" s="122">
        <v>9.3350000000000009</v>
      </c>
      <c r="L4330" s="122">
        <v>8.5690000000000008</v>
      </c>
      <c r="M4330" s="122">
        <v>5.7000000000000002E-2</v>
      </c>
      <c r="N4330" s="122">
        <v>11.539</v>
      </c>
      <c r="O4330" s="122">
        <v>22.506</v>
      </c>
      <c r="P4330" s="122">
        <v>0.60099999999999998</v>
      </c>
      <c r="Q4330" s="122">
        <v>0</v>
      </c>
      <c r="R4330" s="122">
        <v>7.5999999999999998E-2</v>
      </c>
      <c r="S4330" s="122">
        <v>70.591334495093122</v>
      </c>
      <c r="T4330" s="122">
        <v>100.38500000000001</v>
      </c>
    </row>
    <row r="4331" spans="1:20" x14ac:dyDescent="0.25">
      <c r="A4331" t="s">
        <v>3234</v>
      </c>
      <c r="B4331" t="s">
        <v>3340</v>
      </c>
      <c r="C4331" t="s">
        <v>179</v>
      </c>
      <c r="D4331" t="s">
        <v>2282</v>
      </c>
      <c r="E4331" t="s">
        <v>5452</v>
      </c>
      <c r="F4331" t="s">
        <v>3234</v>
      </c>
      <c r="G4331" t="s">
        <v>180</v>
      </c>
      <c r="H4331" t="s">
        <v>3414</v>
      </c>
      <c r="I4331" s="122">
        <v>45.856000000000002</v>
      </c>
      <c r="J4331" s="122">
        <v>3.113</v>
      </c>
      <c r="K4331" s="122">
        <v>7.9790000000000001</v>
      </c>
      <c r="L4331" s="122">
        <v>6.6559999999999997</v>
      </c>
      <c r="M4331" s="122">
        <v>6.7000000000000004E-2</v>
      </c>
      <c r="N4331" s="122">
        <v>13.342000000000001</v>
      </c>
      <c r="O4331" s="122">
        <v>23.280999999999999</v>
      </c>
      <c r="P4331" s="122">
        <v>0.60099999999999998</v>
      </c>
      <c r="Q4331" s="122">
        <v>0</v>
      </c>
      <c r="R4331" s="122">
        <v>2.4E-2</v>
      </c>
      <c r="S4331" s="122">
        <v>78.13301463563495</v>
      </c>
      <c r="T4331" s="122">
        <v>100.919</v>
      </c>
    </row>
    <row r="4332" spans="1:20" x14ac:dyDescent="0.25">
      <c r="A4332" t="s">
        <v>3234</v>
      </c>
      <c r="B4332" t="s">
        <v>3340</v>
      </c>
      <c r="C4332" t="s">
        <v>179</v>
      </c>
      <c r="D4332" t="s">
        <v>2282</v>
      </c>
      <c r="E4332" t="s">
        <v>5452</v>
      </c>
      <c r="F4332" t="s">
        <v>3234</v>
      </c>
      <c r="G4332" t="s">
        <v>180</v>
      </c>
      <c r="H4332" t="s">
        <v>3415</v>
      </c>
      <c r="I4332" s="122">
        <v>46.676000000000002</v>
      </c>
      <c r="J4332" s="122">
        <v>2.835</v>
      </c>
      <c r="K4332" s="122">
        <v>6.1289999999999996</v>
      </c>
      <c r="L4332" s="122">
        <v>8.0060000000000002</v>
      </c>
      <c r="M4332" s="122">
        <v>2.1000000000000001E-2</v>
      </c>
      <c r="N4332" s="122">
        <v>13.359</v>
      </c>
      <c r="O4332" s="122">
        <v>22.449000000000002</v>
      </c>
      <c r="P4332" s="122">
        <v>0.38900000000000001</v>
      </c>
      <c r="Q4332" s="122">
        <v>0</v>
      </c>
      <c r="R4332" s="122">
        <v>0</v>
      </c>
      <c r="S4332" s="122">
        <v>74.838840869568244</v>
      </c>
      <c r="T4332" s="122">
        <v>99.86399999999999</v>
      </c>
    </row>
    <row r="4333" spans="1:20" x14ac:dyDescent="0.25">
      <c r="A4333" t="s">
        <v>3234</v>
      </c>
      <c r="B4333" t="s">
        <v>3340</v>
      </c>
      <c r="C4333" t="s">
        <v>179</v>
      </c>
      <c r="D4333" t="s">
        <v>2282</v>
      </c>
      <c r="E4333" t="s">
        <v>5452</v>
      </c>
      <c r="F4333" t="s">
        <v>3234</v>
      </c>
      <c r="G4333" t="s">
        <v>180</v>
      </c>
      <c r="H4333" t="s">
        <v>3416</v>
      </c>
      <c r="I4333" s="122">
        <v>41.350999999999999</v>
      </c>
      <c r="J4333" s="122">
        <v>5.4029999999999996</v>
      </c>
      <c r="K4333" s="122">
        <v>10.534000000000001</v>
      </c>
      <c r="L4333" s="122">
        <v>8.5510000000000002</v>
      </c>
      <c r="M4333" s="122">
        <v>2.7E-2</v>
      </c>
      <c r="N4333" s="122">
        <v>11.013999999999999</v>
      </c>
      <c r="O4333" s="122">
        <v>22.498000000000001</v>
      </c>
      <c r="P4333" s="122">
        <v>0.59199999999999997</v>
      </c>
      <c r="Q4333" s="122">
        <v>8.9999999999999993E-3</v>
      </c>
      <c r="R4333" s="122">
        <v>8.7999999999999995E-2</v>
      </c>
      <c r="S4333" s="122">
        <v>69.659918044210983</v>
      </c>
      <c r="T4333" s="122">
        <v>100.06699999999999</v>
      </c>
    </row>
    <row r="4334" spans="1:20" x14ac:dyDescent="0.25">
      <c r="A4334" t="s">
        <v>3234</v>
      </c>
      <c r="B4334" t="s">
        <v>3340</v>
      </c>
      <c r="C4334" t="s">
        <v>179</v>
      </c>
      <c r="D4334" t="s">
        <v>2282</v>
      </c>
      <c r="E4334" t="s">
        <v>5452</v>
      </c>
      <c r="F4334" t="s">
        <v>3234</v>
      </c>
      <c r="G4334" t="s">
        <v>180</v>
      </c>
      <c r="H4334" t="s">
        <v>3417</v>
      </c>
      <c r="I4334" s="122">
        <v>44.765999999999998</v>
      </c>
      <c r="J4334" s="122">
        <v>3.4860000000000002</v>
      </c>
      <c r="K4334" s="122">
        <v>9.0990000000000002</v>
      </c>
      <c r="L4334" s="122">
        <v>7.915</v>
      </c>
      <c r="M4334" s="122">
        <v>7.0000000000000007E-2</v>
      </c>
      <c r="N4334" s="122">
        <v>12.351000000000001</v>
      </c>
      <c r="O4334" s="122">
        <v>22.718</v>
      </c>
      <c r="P4334" s="122">
        <v>0.59399999999999997</v>
      </c>
      <c r="Q4334" s="122">
        <v>0</v>
      </c>
      <c r="R4334" s="122">
        <v>3.0000000000000001E-3</v>
      </c>
      <c r="S4334" s="122">
        <v>73.555923446288261</v>
      </c>
      <c r="T4334" s="122">
        <v>101.003</v>
      </c>
    </row>
    <row r="4335" spans="1:20" x14ac:dyDescent="0.25">
      <c r="A4335" t="s">
        <v>3234</v>
      </c>
      <c r="B4335" t="s">
        <v>3340</v>
      </c>
      <c r="C4335" t="s">
        <v>179</v>
      </c>
      <c r="D4335" t="s">
        <v>2282</v>
      </c>
      <c r="E4335" t="s">
        <v>5452</v>
      </c>
      <c r="F4335" t="s">
        <v>3234</v>
      </c>
      <c r="G4335" t="s">
        <v>180</v>
      </c>
      <c r="H4335" t="s">
        <v>3418</v>
      </c>
      <c r="I4335" s="122">
        <v>46.832000000000001</v>
      </c>
      <c r="J4335" s="122">
        <v>2.7570000000000001</v>
      </c>
      <c r="K4335" s="122">
        <v>5.8449999999999998</v>
      </c>
      <c r="L4335" s="122">
        <v>7.1109999999999998</v>
      </c>
      <c r="M4335" s="122">
        <v>8.2000000000000003E-2</v>
      </c>
      <c r="N4335" s="122">
        <v>13.536</v>
      </c>
      <c r="O4335" s="122">
        <v>22.986999999999998</v>
      </c>
      <c r="P4335" s="122">
        <v>0.35399999999999998</v>
      </c>
      <c r="Q4335" s="122">
        <v>5.0000000000000001E-3</v>
      </c>
      <c r="R4335" s="122">
        <v>1.4999999999999999E-2</v>
      </c>
      <c r="S4335" s="122">
        <v>77.237073376097101</v>
      </c>
      <c r="T4335" s="122">
        <v>99.523999999999987</v>
      </c>
    </row>
    <row r="4336" spans="1:20" x14ac:dyDescent="0.25">
      <c r="A4336" t="s">
        <v>3234</v>
      </c>
      <c r="B4336" t="s">
        <v>3340</v>
      </c>
      <c r="C4336" t="s">
        <v>179</v>
      </c>
      <c r="D4336" t="s">
        <v>2282</v>
      </c>
      <c r="E4336" t="s">
        <v>5452</v>
      </c>
      <c r="F4336" t="s">
        <v>3234</v>
      </c>
      <c r="G4336" t="s">
        <v>180</v>
      </c>
      <c r="H4336" t="s">
        <v>3419</v>
      </c>
      <c r="I4336" s="122">
        <v>48.161000000000001</v>
      </c>
      <c r="J4336" s="122">
        <v>2.649</v>
      </c>
      <c r="K4336" s="122">
        <v>5.0410000000000004</v>
      </c>
      <c r="L4336" s="122">
        <v>7.4550000000000001</v>
      </c>
      <c r="M4336" s="122">
        <v>0.108</v>
      </c>
      <c r="N4336" s="122">
        <v>13.661</v>
      </c>
      <c r="O4336" s="122">
        <v>23.006</v>
      </c>
      <c r="P4336" s="122">
        <v>0.40200000000000002</v>
      </c>
      <c r="Q4336" s="122">
        <v>8.9999999999999993E-3</v>
      </c>
      <c r="R4336" s="122">
        <v>3.2000000000000001E-2</v>
      </c>
      <c r="S4336" s="122">
        <v>76.561180532182263</v>
      </c>
      <c r="T4336" s="122">
        <v>100.524</v>
      </c>
    </row>
    <row r="4337" spans="1:20" x14ac:dyDescent="0.25">
      <c r="A4337" t="s">
        <v>3234</v>
      </c>
      <c r="B4337" t="s">
        <v>3340</v>
      </c>
      <c r="C4337" t="s">
        <v>179</v>
      </c>
      <c r="D4337" t="s">
        <v>2282</v>
      </c>
      <c r="E4337" t="s">
        <v>5452</v>
      </c>
      <c r="F4337" t="s">
        <v>3234</v>
      </c>
      <c r="G4337" t="s">
        <v>180</v>
      </c>
      <c r="H4337" t="s">
        <v>3420</v>
      </c>
      <c r="I4337" s="122">
        <v>47.585999999999999</v>
      </c>
      <c r="J4337" s="122">
        <v>1.9390000000000001</v>
      </c>
      <c r="K4337" s="122">
        <v>6.4630000000000001</v>
      </c>
      <c r="L4337" s="122">
        <v>7.3810000000000002</v>
      </c>
      <c r="M4337" s="122">
        <v>0.17599999999999999</v>
      </c>
      <c r="N4337" s="122">
        <v>13.528</v>
      </c>
      <c r="O4337" s="122">
        <v>22.646999999999998</v>
      </c>
      <c r="P4337" s="122">
        <v>0.65700000000000003</v>
      </c>
      <c r="Q4337" s="122">
        <v>0</v>
      </c>
      <c r="R4337" s="122">
        <v>6.0000000000000001E-3</v>
      </c>
      <c r="S4337" s="122">
        <v>76.564632462630996</v>
      </c>
      <c r="T4337" s="122">
        <v>100.411</v>
      </c>
    </row>
    <row r="4338" spans="1:20" x14ac:dyDescent="0.25">
      <c r="A4338" t="s">
        <v>3234</v>
      </c>
      <c r="B4338" t="s">
        <v>3340</v>
      </c>
      <c r="C4338" t="s">
        <v>179</v>
      </c>
      <c r="D4338" t="s">
        <v>2282</v>
      </c>
      <c r="E4338" t="s">
        <v>5452</v>
      </c>
      <c r="F4338" t="s">
        <v>3234</v>
      </c>
      <c r="G4338" t="s">
        <v>180</v>
      </c>
      <c r="H4338" t="s">
        <v>3421</v>
      </c>
      <c r="I4338" s="122">
        <v>42.293999999999997</v>
      </c>
      <c r="J4338" s="122">
        <v>4.9029999999999996</v>
      </c>
      <c r="K4338" s="122">
        <v>10.491</v>
      </c>
      <c r="L4338" s="122">
        <v>8.0549999999999997</v>
      </c>
      <c r="M4338" s="122">
        <v>0.05</v>
      </c>
      <c r="N4338" s="122">
        <v>10.863</v>
      </c>
      <c r="O4338" s="122">
        <v>23.102</v>
      </c>
      <c r="P4338" s="122">
        <v>0.51100000000000001</v>
      </c>
      <c r="Q4338" s="122">
        <v>8.0000000000000002E-3</v>
      </c>
      <c r="R4338" s="122">
        <v>0</v>
      </c>
      <c r="S4338" s="122">
        <v>70.622214623225929</v>
      </c>
      <c r="T4338" s="122">
        <v>100.29300000000001</v>
      </c>
    </row>
    <row r="4339" spans="1:20" x14ac:dyDescent="0.25">
      <c r="A4339" t="s">
        <v>3234</v>
      </c>
      <c r="B4339" t="s">
        <v>3340</v>
      </c>
      <c r="C4339" t="s">
        <v>179</v>
      </c>
      <c r="D4339" t="s">
        <v>2282</v>
      </c>
      <c r="E4339" t="s">
        <v>5452</v>
      </c>
      <c r="F4339" t="s">
        <v>3234</v>
      </c>
      <c r="G4339" t="s">
        <v>180</v>
      </c>
      <c r="H4339" t="s">
        <v>3422</v>
      </c>
      <c r="I4339" s="122">
        <v>44.618000000000002</v>
      </c>
      <c r="J4339" s="122">
        <v>3.9470000000000001</v>
      </c>
      <c r="K4339" s="122">
        <v>7.9630000000000001</v>
      </c>
      <c r="L4339" s="122">
        <v>8.42</v>
      </c>
      <c r="M4339" s="122">
        <v>2.1999999999999999E-2</v>
      </c>
      <c r="N4339" s="122">
        <v>11.923999999999999</v>
      </c>
      <c r="O4339" s="122">
        <v>23.01</v>
      </c>
      <c r="P4339" s="122">
        <v>0.55100000000000005</v>
      </c>
      <c r="Q4339" s="122">
        <v>1.7999999999999999E-2</v>
      </c>
      <c r="R4339" s="122">
        <v>0</v>
      </c>
      <c r="S4339" s="122">
        <v>71.625896382356359</v>
      </c>
      <c r="T4339" s="122">
        <v>100.517</v>
      </c>
    </row>
    <row r="4340" spans="1:20" x14ac:dyDescent="0.25">
      <c r="A4340" t="s">
        <v>3234</v>
      </c>
      <c r="B4340" t="s">
        <v>3340</v>
      </c>
      <c r="C4340" t="s">
        <v>179</v>
      </c>
      <c r="D4340" t="s">
        <v>2282</v>
      </c>
      <c r="E4340" t="s">
        <v>5452</v>
      </c>
      <c r="F4340" t="s">
        <v>3234</v>
      </c>
      <c r="G4340" t="s">
        <v>180</v>
      </c>
      <c r="H4340" t="s">
        <v>3423</v>
      </c>
      <c r="I4340" s="122">
        <v>47.591000000000001</v>
      </c>
      <c r="J4340" s="122">
        <v>2.177</v>
      </c>
      <c r="K4340" s="122">
        <v>6.306</v>
      </c>
      <c r="L4340" s="122">
        <v>7.0460000000000003</v>
      </c>
      <c r="M4340" s="122">
        <v>7.8E-2</v>
      </c>
      <c r="N4340" s="122">
        <v>13.728999999999999</v>
      </c>
      <c r="O4340" s="122">
        <v>22.594999999999999</v>
      </c>
      <c r="P4340" s="122">
        <v>0.51800000000000002</v>
      </c>
      <c r="Q4340" s="122">
        <v>5.0000000000000001E-3</v>
      </c>
      <c r="R4340" s="122">
        <v>6.0000000000000001E-3</v>
      </c>
      <c r="S4340" s="122">
        <v>77.644819745913566</v>
      </c>
      <c r="T4340" s="122">
        <v>100.051</v>
      </c>
    </row>
    <row r="4341" spans="1:20" x14ac:dyDescent="0.25">
      <c r="A4341" t="s">
        <v>3234</v>
      </c>
      <c r="B4341" t="s">
        <v>3340</v>
      </c>
      <c r="C4341" t="s">
        <v>179</v>
      </c>
      <c r="D4341" t="s">
        <v>2282</v>
      </c>
      <c r="E4341" t="s">
        <v>5452</v>
      </c>
      <c r="F4341" t="s">
        <v>3234</v>
      </c>
      <c r="G4341" t="s">
        <v>180</v>
      </c>
      <c r="H4341" t="s">
        <v>3424</v>
      </c>
      <c r="I4341" s="122">
        <v>46.091999999999999</v>
      </c>
      <c r="J4341" s="122">
        <v>2.6389999999999998</v>
      </c>
      <c r="K4341" s="122">
        <v>7.5330000000000004</v>
      </c>
      <c r="L4341" s="122">
        <v>7.5659999999999998</v>
      </c>
      <c r="M4341" s="122">
        <v>2.9000000000000001E-2</v>
      </c>
      <c r="N4341" s="122">
        <v>12.731999999999999</v>
      </c>
      <c r="O4341" s="122">
        <v>23.117999999999999</v>
      </c>
      <c r="P4341" s="122">
        <v>0.67700000000000005</v>
      </c>
      <c r="Q4341" s="122">
        <v>7.0000000000000001E-3</v>
      </c>
      <c r="R4341" s="122">
        <v>7.3999999999999996E-2</v>
      </c>
      <c r="S4341" s="122">
        <v>74.997715282990825</v>
      </c>
      <c r="T4341" s="122">
        <v>100.50700000000001</v>
      </c>
    </row>
    <row r="4342" spans="1:20" x14ac:dyDescent="0.25">
      <c r="A4342" t="s">
        <v>3234</v>
      </c>
      <c r="B4342" t="s">
        <v>3340</v>
      </c>
      <c r="C4342" t="s">
        <v>179</v>
      </c>
      <c r="D4342" t="s">
        <v>2282</v>
      </c>
      <c r="E4342" t="s">
        <v>5452</v>
      </c>
      <c r="F4342" t="s">
        <v>3234</v>
      </c>
      <c r="G4342" t="s">
        <v>180</v>
      </c>
      <c r="H4342" t="s">
        <v>3425</v>
      </c>
      <c r="I4342" s="122">
        <v>43.281999999999996</v>
      </c>
      <c r="J4342" s="122">
        <v>4.54</v>
      </c>
      <c r="K4342" s="122">
        <v>8.5879999999999992</v>
      </c>
      <c r="L4342" s="122">
        <v>7.8760000000000003</v>
      </c>
      <c r="M4342" s="122">
        <v>7.2999999999999995E-2</v>
      </c>
      <c r="N4342" s="122">
        <v>11.506</v>
      </c>
      <c r="O4342" s="122">
        <v>23.212</v>
      </c>
      <c r="P4342" s="122">
        <v>0.51700000000000002</v>
      </c>
      <c r="Q4342" s="122">
        <v>0</v>
      </c>
      <c r="R4342" s="122">
        <v>2.9000000000000001E-2</v>
      </c>
      <c r="S4342" s="122">
        <v>72.253778115437825</v>
      </c>
      <c r="T4342" s="122">
        <v>99.655999999999992</v>
      </c>
    </row>
    <row r="4343" spans="1:20" x14ac:dyDescent="0.25">
      <c r="A4343" t="s">
        <v>3234</v>
      </c>
      <c r="B4343" t="s">
        <v>3340</v>
      </c>
      <c r="C4343" t="s">
        <v>179</v>
      </c>
      <c r="D4343" t="s">
        <v>2282</v>
      </c>
      <c r="E4343" t="s">
        <v>5452</v>
      </c>
      <c r="F4343" t="s">
        <v>3234</v>
      </c>
      <c r="G4343" t="s">
        <v>180</v>
      </c>
      <c r="H4343" t="s">
        <v>3426</v>
      </c>
      <c r="I4343" s="122">
        <v>40.569000000000003</v>
      </c>
      <c r="J4343" s="122">
        <v>5.7030000000000003</v>
      </c>
      <c r="K4343" s="122">
        <v>11.068</v>
      </c>
      <c r="L4343" s="122">
        <v>8.58</v>
      </c>
      <c r="M4343" s="122">
        <v>6.0999999999999999E-2</v>
      </c>
      <c r="N4343" s="122">
        <v>10.371</v>
      </c>
      <c r="O4343" s="122">
        <v>22.895</v>
      </c>
      <c r="P4343" s="122">
        <v>0.55300000000000005</v>
      </c>
      <c r="Q4343" s="122">
        <v>2.1000000000000001E-2</v>
      </c>
      <c r="R4343" s="122">
        <v>0</v>
      </c>
      <c r="S4343" s="122">
        <v>68.300495981561653</v>
      </c>
      <c r="T4343" s="122">
        <v>99.873000000000005</v>
      </c>
    </row>
    <row r="4344" spans="1:20" x14ac:dyDescent="0.25">
      <c r="A4344" t="s">
        <v>3234</v>
      </c>
      <c r="B4344" t="s">
        <v>3340</v>
      </c>
      <c r="C4344" t="s">
        <v>179</v>
      </c>
      <c r="D4344" t="s">
        <v>2282</v>
      </c>
      <c r="E4344" t="s">
        <v>5452</v>
      </c>
      <c r="F4344" t="s">
        <v>3234</v>
      </c>
      <c r="G4344" t="s">
        <v>180</v>
      </c>
      <c r="H4344" t="s">
        <v>3427</v>
      </c>
      <c r="I4344" s="122">
        <v>47.055</v>
      </c>
      <c r="J4344" s="122">
        <v>2.7160000000000002</v>
      </c>
      <c r="K4344" s="122">
        <v>5.5910000000000002</v>
      </c>
      <c r="L4344" s="122">
        <v>7.2850000000000001</v>
      </c>
      <c r="M4344" s="122">
        <v>4.2999999999999997E-2</v>
      </c>
      <c r="N4344" s="122">
        <v>13.645</v>
      </c>
      <c r="O4344" s="122">
        <v>22.803999999999998</v>
      </c>
      <c r="P4344" s="122">
        <v>0.36599999999999999</v>
      </c>
      <c r="Q4344" s="122">
        <v>1.4E-2</v>
      </c>
      <c r="R4344" s="122">
        <v>3.0000000000000001E-3</v>
      </c>
      <c r="S4344" s="122">
        <v>76.951810563084365</v>
      </c>
      <c r="T4344" s="122">
        <v>99.528000000000006</v>
      </c>
    </row>
    <row r="4345" spans="1:20" x14ac:dyDescent="0.25">
      <c r="A4345" t="s">
        <v>3234</v>
      </c>
      <c r="B4345" t="s">
        <v>3340</v>
      </c>
      <c r="C4345" t="s">
        <v>179</v>
      </c>
      <c r="D4345" t="s">
        <v>2282</v>
      </c>
      <c r="E4345" t="s">
        <v>5452</v>
      </c>
      <c r="F4345" t="s">
        <v>3234</v>
      </c>
      <c r="G4345" t="s">
        <v>180</v>
      </c>
      <c r="H4345" t="s">
        <v>3428</v>
      </c>
      <c r="I4345" s="122">
        <v>46.23</v>
      </c>
      <c r="J4345" s="122">
        <v>2.8180000000000001</v>
      </c>
      <c r="K4345" s="122">
        <v>6.8570000000000002</v>
      </c>
      <c r="L4345" s="122">
        <v>6.7249999999999996</v>
      </c>
      <c r="M4345" s="122">
        <v>8.4000000000000005E-2</v>
      </c>
      <c r="N4345" s="122">
        <v>13.148</v>
      </c>
      <c r="O4345" s="122">
        <v>23.143999999999998</v>
      </c>
      <c r="P4345" s="122">
        <v>0.42699999999999999</v>
      </c>
      <c r="Q4345" s="122">
        <v>0.01</v>
      </c>
      <c r="R4345" s="122">
        <v>0.254</v>
      </c>
      <c r="S4345" s="122">
        <v>77.703562404860008</v>
      </c>
      <c r="T4345" s="122">
        <v>99.729000000000013</v>
      </c>
    </row>
    <row r="4346" spans="1:20" x14ac:dyDescent="0.25">
      <c r="A4346" t="s">
        <v>3234</v>
      </c>
      <c r="B4346" t="s">
        <v>3340</v>
      </c>
      <c r="C4346" t="s">
        <v>179</v>
      </c>
      <c r="D4346" t="s">
        <v>2282</v>
      </c>
      <c r="E4346" t="s">
        <v>5452</v>
      </c>
      <c r="F4346" t="s">
        <v>3234</v>
      </c>
      <c r="G4346" t="s">
        <v>180</v>
      </c>
      <c r="H4346" t="s">
        <v>3429</v>
      </c>
      <c r="I4346" s="122">
        <v>46.363999999999997</v>
      </c>
      <c r="J4346" s="122">
        <v>2.2770000000000001</v>
      </c>
      <c r="K4346" s="122">
        <v>6.8570000000000002</v>
      </c>
      <c r="L4346" s="122">
        <v>7.8840000000000003</v>
      </c>
      <c r="M4346" s="122">
        <v>0.113</v>
      </c>
      <c r="N4346" s="122">
        <v>12.337</v>
      </c>
      <c r="O4346" s="122">
        <v>22.957999999999998</v>
      </c>
      <c r="P4346" s="122">
        <v>0.71099999999999997</v>
      </c>
      <c r="Q4346" s="122">
        <v>2E-3</v>
      </c>
      <c r="R4346" s="122">
        <v>0</v>
      </c>
      <c r="S4346" s="122">
        <v>73.610159481415849</v>
      </c>
      <c r="T4346" s="122">
        <v>99.502999999999986</v>
      </c>
    </row>
    <row r="4347" spans="1:20" x14ac:dyDescent="0.25">
      <c r="A4347" t="s">
        <v>3234</v>
      </c>
      <c r="B4347" t="s">
        <v>3340</v>
      </c>
      <c r="C4347" t="s">
        <v>179</v>
      </c>
      <c r="D4347" t="s">
        <v>2282</v>
      </c>
      <c r="E4347" t="s">
        <v>5452</v>
      </c>
      <c r="F4347" t="s">
        <v>3234</v>
      </c>
      <c r="G4347" t="s">
        <v>180</v>
      </c>
      <c r="H4347" t="s">
        <v>3430</v>
      </c>
      <c r="I4347" s="122">
        <v>40.091000000000001</v>
      </c>
      <c r="J4347" s="122">
        <v>5.6260000000000003</v>
      </c>
      <c r="K4347" s="122">
        <v>11.526</v>
      </c>
      <c r="L4347" s="122">
        <v>8.6219999999999999</v>
      </c>
      <c r="M4347" s="122">
        <v>0.106</v>
      </c>
      <c r="N4347" s="122">
        <v>10.612</v>
      </c>
      <c r="O4347" s="122">
        <v>22.939</v>
      </c>
      <c r="P4347" s="122">
        <v>0.52900000000000003</v>
      </c>
      <c r="Q4347" s="122">
        <v>0</v>
      </c>
      <c r="R4347" s="122">
        <v>3.0000000000000001E-3</v>
      </c>
      <c r="S4347" s="122">
        <v>68.690832839000919</v>
      </c>
      <c r="T4347" s="122">
        <v>100.087</v>
      </c>
    </row>
    <row r="4348" spans="1:20" x14ac:dyDescent="0.25">
      <c r="A4348" t="s">
        <v>3234</v>
      </c>
      <c r="B4348" t="s">
        <v>3340</v>
      </c>
      <c r="C4348" t="s">
        <v>179</v>
      </c>
      <c r="D4348" t="s">
        <v>2282</v>
      </c>
      <c r="E4348" t="s">
        <v>5452</v>
      </c>
      <c r="F4348" t="s">
        <v>3234</v>
      </c>
      <c r="G4348" t="s">
        <v>180</v>
      </c>
      <c r="H4348" t="s">
        <v>3431</v>
      </c>
      <c r="I4348" s="122">
        <v>43.673000000000002</v>
      </c>
      <c r="J4348" s="122">
        <v>4.9180000000000001</v>
      </c>
      <c r="K4348" s="122">
        <v>8.4890000000000008</v>
      </c>
      <c r="L4348" s="122">
        <v>8.2949999999999999</v>
      </c>
      <c r="M4348" s="122">
        <v>0.09</v>
      </c>
      <c r="N4348" s="122">
        <v>10.802</v>
      </c>
      <c r="O4348" s="122">
        <v>22.928000000000001</v>
      </c>
      <c r="P4348" s="122">
        <v>0.65200000000000002</v>
      </c>
      <c r="Q4348" s="122">
        <v>3.1E-2</v>
      </c>
      <c r="R4348" s="122">
        <v>0</v>
      </c>
      <c r="S4348" s="122">
        <v>69.891043789877187</v>
      </c>
      <c r="T4348" s="122">
        <v>99.909000000000006</v>
      </c>
    </row>
    <row r="4349" spans="1:20" x14ac:dyDescent="0.25">
      <c r="A4349" t="s">
        <v>3234</v>
      </c>
      <c r="B4349" t="s">
        <v>3340</v>
      </c>
      <c r="C4349" t="s">
        <v>179</v>
      </c>
      <c r="D4349" t="s">
        <v>2282</v>
      </c>
      <c r="E4349" t="s">
        <v>5452</v>
      </c>
      <c r="F4349" t="s">
        <v>3234</v>
      </c>
      <c r="G4349" t="s">
        <v>180</v>
      </c>
      <c r="H4349" t="s">
        <v>3432</v>
      </c>
      <c r="I4349" s="122">
        <v>45.69</v>
      </c>
      <c r="J4349" s="122">
        <v>2.62</v>
      </c>
      <c r="K4349" s="122">
        <v>6.8220000000000001</v>
      </c>
      <c r="L4349" s="122">
        <v>9.7330000000000005</v>
      </c>
      <c r="M4349" s="122">
        <v>0.14899999999999999</v>
      </c>
      <c r="N4349" s="122">
        <v>10.88</v>
      </c>
      <c r="O4349" s="122">
        <v>22.959</v>
      </c>
      <c r="P4349" s="122">
        <v>0.96799999999999997</v>
      </c>
      <c r="Q4349" s="122">
        <v>0</v>
      </c>
      <c r="R4349" s="122">
        <v>0</v>
      </c>
      <c r="S4349" s="122">
        <v>66.58424573271644</v>
      </c>
      <c r="T4349" s="122">
        <v>99.820999999999998</v>
      </c>
    </row>
    <row r="4350" spans="1:20" x14ac:dyDescent="0.25">
      <c r="A4350" t="s">
        <v>3234</v>
      </c>
      <c r="B4350" t="s">
        <v>3340</v>
      </c>
      <c r="C4350" t="s">
        <v>179</v>
      </c>
      <c r="D4350" t="s">
        <v>2282</v>
      </c>
      <c r="E4350" t="s">
        <v>5452</v>
      </c>
      <c r="F4350" t="s">
        <v>3234</v>
      </c>
      <c r="G4350" t="s">
        <v>180</v>
      </c>
      <c r="H4350" t="s">
        <v>3433</v>
      </c>
      <c r="I4350" s="122">
        <v>46.540999999999997</v>
      </c>
      <c r="J4350" s="122">
        <v>2.5670000000000002</v>
      </c>
      <c r="K4350" s="122">
        <v>6.5289999999999999</v>
      </c>
      <c r="L4350" s="122">
        <v>7.2779999999999996</v>
      </c>
      <c r="M4350" s="122">
        <v>0.09</v>
      </c>
      <c r="N4350" s="122">
        <v>12.694000000000001</v>
      </c>
      <c r="O4350" s="122">
        <v>23.228999999999999</v>
      </c>
      <c r="P4350" s="122">
        <v>0.63</v>
      </c>
      <c r="Q4350" s="122">
        <v>0</v>
      </c>
      <c r="R4350" s="122">
        <v>3.0000000000000001E-3</v>
      </c>
      <c r="S4350" s="122">
        <v>75.663338005162586</v>
      </c>
      <c r="T4350" s="122">
        <v>99.59899999999999</v>
      </c>
    </row>
    <row r="4351" spans="1:20" x14ac:dyDescent="0.25">
      <c r="A4351" t="s">
        <v>3234</v>
      </c>
      <c r="B4351" t="s">
        <v>3340</v>
      </c>
      <c r="C4351" t="s">
        <v>179</v>
      </c>
      <c r="D4351" t="s">
        <v>2282</v>
      </c>
      <c r="E4351" t="s">
        <v>5452</v>
      </c>
      <c r="F4351" t="s">
        <v>3234</v>
      </c>
      <c r="G4351" t="s">
        <v>180</v>
      </c>
      <c r="H4351" t="s">
        <v>3434</v>
      </c>
      <c r="I4351" s="122">
        <v>44.011000000000003</v>
      </c>
      <c r="J4351" s="122">
        <v>3.5310000000000001</v>
      </c>
      <c r="K4351" s="122">
        <v>9.1039999999999992</v>
      </c>
      <c r="L4351" s="122">
        <v>8.984</v>
      </c>
      <c r="M4351" s="122">
        <v>0.11600000000000001</v>
      </c>
      <c r="N4351" s="122">
        <v>10.201000000000001</v>
      </c>
      <c r="O4351" s="122">
        <v>23.103000000000002</v>
      </c>
      <c r="P4351" s="122">
        <v>0.874</v>
      </c>
      <c r="Q4351" s="122">
        <v>0</v>
      </c>
      <c r="R4351" s="122">
        <v>0</v>
      </c>
      <c r="S4351" s="122">
        <v>66.931244452601263</v>
      </c>
      <c r="T4351" s="122">
        <v>99.924000000000007</v>
      </c>
    </row>
    <row r="4352" spans="1:20" x14ac:dyDescent="0.25">
      <c r="A4352" t="s">
        <v>3234</v>
      </c>
      <c r="B4352" t="s">
        <v>3340</v>
      </c>
      <c r="C4352" t="s">
        <v>179</v>
      </c>
      <c r="D4352" t="s">
        <v>2282</v>
      </c>
      <c r="E4352" t="s">
        <v>5452</v>
      </c>
      <c r="F4352" t="s">
        <v>3234</v>
      </c>
      <c r="G4352" t="s">
        <v>180</v>
      </c>
      <c r="H4352" t="s">
        <v>3435</v>
      </c>
      <c r="I4352" s="122">
        <v>46.094000000000001</v>
      </c>
      <c r="J4352" s="122">
        <v>2.7210000000000001</v>
      </c>
      <c r="K4352" s="122">
        <v>7.181</v>
      </c>
      <c r="L4352" s="122">
        <v>6.5839999999999996</v>
      </c>
      <c r="M4352" s="122">
        <v>7.3999999999999996E-2</v>
      </c>
      <c r="N4352" s="122">
        <v>12.689</v>
      </c>
      <c r="O4352" s="122">
        <v>23.271000000000001</v>
      </c>
      <c r="P4352" s="122">
        <v>0.47899999999999998</v>
      </c>
      <c r="Q4352" s="122">
        <v>0</v>
      </c>
      <c r="R4352" s="122">
        <v>0.32900000000000001</v>
      </c>
      <c r="S4352" s="122">
        <v>77.454051087435232</v>
      </c>
      <c r="T4352" s="122">
        <v>99.421999999999983</v>
      </c>
    </row>
    <row r="4353" spans="1:20" x14ac:dyDescent="0.25">
      <c r="A4353" t="s">
        <v>3234</v>
      </c>
      <c r="B4353" t="s">
        <v>3340</v>
      </c>
      <c r="C4353" t="s">
        <v>179</v>
      </c>
      <c r="D4353" t="s">
        <v>2282</v>
      </c>
      <c r="E4353" t="s">
        <v>5452</v>
      </c>
      <c r="F4353" t="s">
        <v>3234</v>
      </c>
      <c r="G4353" t="s">
        <v>180</v>
      </c>
      <c r="H4353" t="s">
        <v>3436</v>
      </c>
      <c r="I4353" s="122">
        <v>43.56</v>
      </c>
      <c r="J4353" s="122">
        <v>4.0199999999999996</v>
      </c>
      <c r="K4353" s="122">
        <v>8.9670000000000005</v>
      </c>
      <c r="L4353" s="122">
        <v>8.2100000000000009</v>
      </c>
      <c r="M4353" s="122">
        <v>0.05</v>
      </c>
      <c r="N4353" s="122">
        <v>11.576000000000001</v>
      </c>
      <c r="O4353" s="122">
        <v>23.053000000000001</v>
      </c>
      <c r="P4353" s="122">
        <v>0.45500000000000002</v>
      </c>
      <c r="Q4353" s="122">
        <v>0</v>
      </c>
      <c r="R4353" s="122">
        <v>2.9000000000000001E-2</v>
      </c>
      <c r="S4353" s="122">
        <v>71.537157258339832</v>
      </c>
      <c r="T4353" s="122">
        <v>99.92</v>
      </c>
    </row>
    <row r="4354" spans="1:20" x14ac:dyDescent="0.25">
      <c r="A4354" t="s">
        <v>3234</v>
      </c>
      <c r="B4354" t="s">
        <v>3340</v>
      </c>
      <c r="C4354" t="s">
        <v>179</v>
      </c>
      <c r="D4354" t="s">
        <v>2282</v>
      </c>
      <c r="E4354" t="s">
        <v>5452</v>
      </c>
      <c r="F4354" t="s">
        <v>3234</v>
      </c>
      <c r="G4354" t="s">
        <v>180</v>
      </c>
      <c r="H4354" t="s">
        <v>3437</v>
      </c>
      <c r="I4354" s="122">
        <v>41.149000000000001</v>
      </c>
      <c r="J4354" s="122">
        <v>5.5780000000000003</v>
      </c>
      <c r="K4354" s="122">
        <v>10.48</v>
      </c>
      <c r="L4354" s="122">
        <v>8.3520000000000003</v>
      </c>
      <c r="M4354" s="122">
        <v>7.5999999999999998E-2</v>
      </c>
      <c r="N4354" s="122">
        <v>10.590999999999999</v>
      </c>
      <c r="O4354" s="122">
        <v>22.678999999999998</v>
      </c>
      <c r="P4354" s="122">
        <v>0.48299999999999998</v>
      </c>
      <c r="Q4354" s="122">
        <v>4.0000000000000001E-3</v>
      </c>
      <c r="R4354" s="122">
        <v>2.3E-2</v>
      </c>
      <c r="S4354" s="122">
        <v>69.328878880375342</v>
      </c>
      <c r="T4354" s="122">
        <v>99.425000000000011</v>
      </c>
    </row>
    <row r="4355" spans="1:20" x14ac:dyDescent="0.25">
      <c r="A4355" t="s">
        <v>3234</v>
      </c>
      <c r="B4355" t="s">
        <v>3340</v>
      </c>
      <c r="C4355" t="s">
        <v>179</v>
      </c>
      <c r="D4355" t="s">
        <v>2282</v>
      </c>
      <c r="E4355" t="s">
        <v>5452</v>
      </c>
      <c r="F4355" t="s">
        <v>3234</v>
      </c>
      <c r="G4355" t="s">
        <v>180</v>
      </c>
      <c r="H4355" t="s">
        <v>3438</v>
      </c>
      <c r="I4355" s="122">
        <v>50.05</v>
      </c>
      <c r="J4355" s="122">
        <v>1.502</v>
      </c>
      <c r="K4355" s="122">
        <v>3.9340000000000002</v>
      </c>
      <c r="L4355" s="122">
        <v>5.3769999999999998</v>
      </c>
      <c r="M4355" s="122">
        <v>7.5999999999999998E-2</v>
      </c>
      <c r="N4355" s="122">
        <v>15.494999999999999</v>
      </c>
      <c r="O4355" s="122">
        <v>23.384</v>
      </c>
      <c r="P4355" s="122">
        <v>0.438</v>
      </c>
      <c r="Q4355" s="122">
        <v>0</v>
      </c>
      <c r="R4355" s="122">
        <v>0.14699999999999999</v>
      </c>
      <c r="S4355" s="122">
        <v>83.704766083160223</v>
      </c>
      <c r="T4355" s="122">
        <v>100.42100000000001</v>
      </c>
    </row>
    <row r="4356" spans="1:20" x14ac:dyDescent="0.25">
      <c r="A4356" t="s">
        <v>3234</v>
      </c>
      <c r="B4356" t="s">
        <v>3340</v>
      </c>
      <c r="C4356" t="s">
        <v>179</v>
      </c>
      <c r="D4356" t="s">
        <v>2282</v>
      </c>
      <c r="E4356" t="s">
        <v>5452</v>
      </c>
      <c r="F4356" t="s">
        <v>3234</v>
      </c>
      <c r="G4356" t="s">
        <v>180</v>
      </c>
      <c r="H4356" t="s">
        <v>3439</v>
      </c>
      <c r="I4356" s="122">
        <v>47.075000000000003</v>
      </c>
      <c r="J4356" s="122">
        <v>2.827</v>
      </c>
      <c r="K4356" s="122">
        <v>5.5119999999999996</v>
      </c>
      <c r="L4356" s="122">
        <v>7.4320000000000004</v>
      </c>
      <c r="M4356" s="122">
        <v>6.4000000000000001E-2</v>
      </c>
      <c r="N4356" s="122">
        <v>13.143000000000001</v>
      </c>
      <c r="O4356" s="122">
        <v>23.085000000000001</v>
      </c>
      <c r="P4356" s="122">
        <v>0.372</v>
      </c>
      <c r="Q4356" s="122">
        <v>0</v>
      </c>
      <c r="R4356" s="122">
        <v>2.3E-2</v>
      </c>
      <c r="S4356" s="122">
        <v>75.916932585458227</v>
      </c>
      <c r="T4356" s="122">
        <v>99.536000000000001</v>
      </c>
    </row>
    <row r="4357" spans="1:20" x14ac:dyDescent="0.25">
      <c r="A4357" t="s">
        <v>3234</v>
      </c>
      <c r="B4357" t="s">
        <v>3340</v>
      </c>
      <c r="C4357" t="s">
        <v>179</v>
      </c>
      <c r="D4357" t="s">
        <v>2282</v>
      </c>
      <c r="E4357" t="s">
        <v>5452</v>
      </c>
      <c r="F4357" t="s">
        <v>3234</v>
      </c>
      <c r="G4357" t="s">
        <v>180</v>
      </c>
      <c r="H4357" t="s">
        <v>3440</v>
      </c>
      <c r="I4357" s="122">
        <v>43.610999999999997</v>
      </c>
      <c r="J4357" s="122">
        <v>3.9910000000000001</v>
      </c>
      <c r="K4357" s="122">
        <v>8.8130000000000006</v>
      </c>
      <c r="L4357" s="122">
        <v>7.8070000000000004</v>
      </c>
      <c r="M4357" s="122">
        <v>8.8999999999999996E-2</v>
      </c>
      <c r="N4357" s="122">
        <v>11.868</v>
      </c>
      <c r="O4357" s="122">
        <v>23.408999999999999</v>
      </c>
      <c r="P4357" s="122">
        <v>0.44600000000000001</v>
      </c>
      <c r="Q4357" s="122">
        <v>8.9999999999999993E-3</v>
      </c>
      <c r="R4357" s="122">
        <v>0.14599999999999999</v>
      </c>
      <c r="S4357" s="122">
        <v>73.044104368720937</v>
      </c>
      <c r="T4357" s="122">
        <v>100.193</v>
      </c>
    </row>
    <row r="4358" spans="1:20" x14ac:dyDescent="0.25">
      <c r="A4358" t="s">
        <v>3234</v>
      </c>
      <c r="B4358" t="s">
        <v>3340</v>
      </c>
      <c r="C4358" t="s">
        <v>179</v>
      </c>
      <c r="D4358" t="s">
        <v>2282</v>
      </c>
      <c r="E4358" t="s">
        <v>5452</v>
      </c>
      <c r="F4358" t="s">
        <v>3234</v>
      </c>
      <c r="G4358" t="s">
        <v>180</v>
      </c>
      <c r="H4358" t="s">
        <v>3441</v>
      </c>
      <c r="I4358" s="122">
        <v>43.768999999999998</v>
      </c>
      <c r="J4358" s="122">
        <v>3.9670000000000001</v>
      </c>
      <c r="K4358" s="122">
        <v>8.8550000000000004</v>
      </c>
      <c r="L4358" s="122">
        <v>7.67</v>
      </c>
      <c r="M4358" s="122">
        <v>7.8E-2</v>
      </c>
      <c r="N4358" s="122">
        <v>11.930999999999999</v>
      </c>
      <c r="O4358" s="122">
        <v>23.36</v>
      </c>
      <c r="P4358" s="122">
        <v>0.48</v>
      </c>
      <c r="Q4358" s="122">
        <v>2.5999999999999999E-2</v>
      </c>
      <c r="R4358" s="122">
        <v>1.7999999999999999E-2</v>
      </c>
      <c r="S4358" s="122">
        <v>73.494530822383695</v>
      </c>
      <c r="T4358" s="122">
        <v>100.248</v>
      </c>
    </row>
    <row r="4359" spans="1:20" x14ac:dyDescent="0.25">
      <c r="A4359" t="s">
        <v>3234</v>
      </c>
      <c r="B4359" t="s">
        <v>3340</v>
      </c>
      <c r="C4359" t="s">
        <v>179</v>
      </c>
      <c r="D4359" t="s">
        <v>2282</v>
      </c>
      <c r="E4359" t="s">
        <v>5452</v>
      </c>
      <c r="F4359" t="s">
        <v>3234</v>
      </c>
      <c r="G4359" t="s">
        <v>180</v>
      </c>
      <c r="H4359" t="s">
        <v>3442</v>
      </c>
      <c r="I4359" s="122">
        <v>44.125</v>
      </c>
      <c r="J4359" s="122">
        <v>3.9249999999999998</v>
      </c>
      <c r="K4359" s="122">
        <v>8.7289999999999992</v>
      </c>
      <c r="L4359" s="122">
        <v>7.9960000000000004</v>
      </c>
      <c r="M4359" s="122">
        <v>5.7000000000000002E-2</v>
      </c>
      <c r="N4359" s="122">
        <v>12.023999999999999</v>
      </c>
      <c r="O4359" s="122">
        <v>23.196000000000002</v>
      </c>
      <c r="P4359" s="122">
        <v>0.48299999999999998</v>
      </c>
      <c r="Q4359" s="122">
        <v>0</v>
      </c>
      <c r="R4359" s="122">
        <v>3.0000000000000001E-3</v>
      </c>
      <c r="S4359" s="122">
        <v>72.829706319057166</v>
      </c>
      <c r="T4359" s="122">
        <v>100.577</v>
      </c>
    </row>
    <row r="4360" spans="1:20" x14ac:dyDescent="0.25">
      <c r="A4360" t="s">
        <v>3234</v>
      </c>
      <c r="B4360" t="s">
        <v>3340</v>
      </c>
      <c r="C4360" t="s">
        <v>179</v>
      </c>
      <c r="D4360" t="s">
        <v>2282</v>
      </c>
      <c r="E4360" t="s">
        <v>5452</v>
      </c>
      <c r="F4360" t="s">
        <v>3234</v>
      </c>
      <c r="G4360" t="s">
        <v>180</v>
      </c>
      <c r="H4360" t="s">
        <v>3443</v>
      </c>
      <c r="I4360" s="122">
        <v>45.070999999999998</v>
      </c>
      <c r="J4360" s="122">
        <v>3.4049999999999998</v>
      </c>
      <c r="K4360" s="122">
        <v>8.2370000000000001</v>
      </c>
      <c r="L4360" s="122">
        <v>7.2770000000000001</v>
      </c>
      <c r="M4360" s="122">
        <v>6.9000000000000006E-2</v>
      </c>
      <c r="N4360" s="122">
        <v>12.492000000000001</v>
      </c>
      <c r="O4360" s="122">
        <v>23.332000000000001</v>
      </c>
      <c r="P4360" s="122">
        <v>0.48099999999999998</v>
      </c>
      <c r="Q4360" s="122">
        <v>7.0000000000000001E-3</v>
      </c>
      <c r="R4360" s="122">
        <v>0.246</v>
      </c>
      <c r="S4360" s="122">
        <v>75.369296467447157</v>
      </c>
      <c r="T4360" s="122">
        <v>100.7</v>
      </c>
    </row>
    <row r="4361" spans="1:20" x14ac:dyDescent="0.25">
      <c r="A4361" t="s">
        <v>3234</v>
      </c>
      <c r="B4361" t="s">
        <v>3340</v>
      </c>
      <c r="C4361" t="s">
        <v>179</v>
      </c>
      <c r="D4361" t="s">
        <v>2282</v>
      </c>
      <c r="E4361" t="s">
        <v>5452</v>
      </c>
      <c r="F4361" t="s">
        <v>3234</v>
      </c>
      <c r="G4361" t="s">
        <v>180</v>
      </c>
      <c r="H4361" t="s">
        <v>3444</v>
      </c>
      <c r="I4361" s="122">
        <v>47.567999999999998</v>
      </c>
      <c r="J4361" s="122">
        <v>2.3730000000000002</v>
      </c>
      <c r="K4361" s="122">
        <v>6.266</v>
      </c>
      <c r="L4361" s="122">
        <v>6.4260000000000002</v>
      </c>
      <c r="M4361" s="122">
        <v>6.4000000000000001E-2</v>
      </c>
      <c r="N4361" s="122">
        <v>13.651</v>
      </c>
      <c r="O4361" s="122">
        <v>23.673999999999999</v>
      </c>
      <c r="P4361" s="122">
        <v>0.59399999999999997</v>
      </c>
      <c r="Q4361" s="122">
        <v>0</v>
      </c>
      <c r="R4361" s="122">
        <v>8.9999999999999993E-3</v>
      </c>
      <c r="S4361" s="122">
        <v>79.108814434977859</v>
      </c>
      <c r="T4361" s="122">
        <v>100.625</v>
      </c>
    </row>
    <row r="4362" spans="1:20" x14ac:dyDescent="0.25">
      <c r="A4362" t="s">
        <v>3234</v>
      </c>
      <c r="B4362" t="s">
        <v>3340</v>
      </c>
      <c r="C4362" t="s">
        <v>179</v>
      </c>
      <c r="D4362" t="s">
        <v>2282</v>
      </c>
      <c r="E4362" t="s">
        <v>5452</v>
      </c>
      <c r="F4362" t="s">
        <v>3234</v>
      </c>
      <c r="G4362" t="s">
        <v>180</v>
      </c>
      <c r="H4362" t="s">
        <v>3445</v>
      </c>
      <c r="I4362" s="122">
        <v>42.823999999999998</v>
      </c>
      <c r="J4362" s="122">
        <v>4.3730000000000002</v>
      </c>
      <c r="K4362" s="122">
        <v>9.9410000000000007</v>
      </c>
      <c r="L4362" s="122">
        <v>8.1839999999999993</v>
      </c>
      <c r="M4362" s="122">
        <v>0.04</v>
      </c>
      <c r="N4362" s="122">
        <v>11.43</v>
      </c>
      <c r="O4362" s="122">
        <v>23.055</v>
      </c>
      <c r="P4362" s="122">
        <v>0.46300000000000002</v>
      </c>
      <c r="Q4362" s="122">
        <v>0</v>
      </c>
      <c r="R4362" s="122">
        <v>5.5E-2</v>
      </c>
      <c r="S4362" s="122">
        <v>71.342906301114596</v>
      </c>
      <c r="T4362" s="122">
        <v>100.36499999999999</v>
      </c>
    </row>
    <row r="4363" spans="1:20" x14ac:dyDescent="0.25">
      <c r="A4363" t="s">
        <v>3234</v>
      </c>
      <c r="B4363" t="s">
        <v>3340</v>
      </c>
      <c r="C4363" t="s">
        <v>179</v>
      </c>
      <c r="D4363" t="s">
        <v>2282</v>
      </c>
      <c r="E4363" t="s">
        <v>5452</v>
      </c>
      <c r="F4363" t="s">
        <v>3234</v>
      </c>
      <c r="G4363" t="s">
        <v>180</v>
      </c>
      <c r="H4363" t="s">
        <v>3446</v>
      </c>
      <c r="I4363" s="122">
        <v>48.317999999999998</v>
      </c>
      <c r="J4363" s="122">
        <v>1.3029999999999999</v>
      </c>
      <c r="K4363" s="122">
        <v>4.72</v>
      </c>
      <c r="L4363" s="122">
        <v>11.679</v>
      </c>
      <c r="M4363" s="122">
        <v>0.158</v>
      </c>
      <c r="N4363" s="122">
        <v>9.968</v>
      </c>
      <c r="O4363" s="122">
        <v>22.763999999999999</v>
      </c>
      <c r="P4363" s="122">
        <v>1.4159999999999999</v>
      </c>
      <c r="Q4363" s="122">
        <v>2E-3</v>
      </c>
      <c r="R4363" s="122">
        <v>3.5000000000000003E-2</v>
      </c>
      <c r="S4363" s="122">
        <v>60.339328778714027</v>
      </c>
      <c r="T4363" s="122">
        <v>100.363</v>
      </c>
    </row>
    <row r="4364" spans="1:20" x14ac:dyDescent="0.25">
      <c r="A4364" t="s">
        <v>3234</v>
      </c>
      <c r="B4364" t="s">
        <v>3340</v>
      </c>
      <c r="C4364" t="s">
        <v>179</v>
      </c>
      <c r="D4364" t="s">
        <v>2282</v>
      </c>
      <c r="E4364" t="s">
        <v>5452</v>
      </c>
      <c r="F4364" t="s">
        <v>3234</v>
      </c>
      <c r="G4364" t="s">
        <v>180</v>
      </c>
      <c r="H4364" t="s">
        <v>3447</v>
      </c>
      <c r="I4364" s="122">
        <v>48.362000000000002</v>
      </c>
      <c r="J4364" s="122">
        <v>2.2000000000000002</v>
      </c>
      <c r="K4364" s="122">
        <v>5.6920000000000002</v>
      </c>
      <c r="L4364" s="122">
        <v>6.95</v>
      </c>
      <c r="M4364" s="122">
        <v>0.05</v>
      </c>
      <c r="N4364" s="122">
        <v>13.86</v>
      </c>
      <c r="O4364" s="122">
        <v>23.273</v>
      </c>
      <c r="P4364" s="122">
        <v>0.48699999999999999</v>
      </c>
      <c r="Q4364" s="122">
        <v>0</v>
      </c>
      <c r="R4364" s="122">
        <v>0</v>
      </c>
      <c r="S4364" s="122">
        <v>78.045190407681659</v>
      </c>
      <c r="T4364" s="122">
        <v>100.874</v>
      </c>
    </row>
    <row r="4365" spans="1:20" x14ac:dyDescent="0.25">
      <c r="A4365" t="s">
        <v>3234</v>
      </c>
      <c r="B4365" t="s">
        <v>3340</v>
      </c>
      <c r="C4365" t="s">
        <v>179</v>
      </c>
      <c r="D4365" t="s">
        <v>2282</v>
      </c>
      <c r="E4365" t="s">
        <v>5452</v>
      </c>
      <c r="F4365" t="s">
        <v>3234</v>
      </c>
      <c r="G4365" t="s">
        <v>180</v>
      </c>
      <c r="H4365" t="s">
        <v>3448</v>
      </c>
      <c r="I4365" s="122">
        <v>43.851999999999997</v>
      </c>
      <c r="J4365" s="122">
        <v>4.7770000000000001</v>
      </c>
      <c r="K4365" s="122">
        <v>8.4870000000000001</v>
      </c>
      <c r="L4365" s="122">
        <v>7.9189999999999996</v>
      </c>
      <c r="M4365" s="122">
        <v>0.10299999999999999</v>
      </c>
      <c r="N4365" s="122">
        <v>11.026</v>
      </c>
      <c r="O4365" s="122">
        <v>23.198</v>
      </c>
      <c r="P4365" s="122">
        <v>0.56999999999999995</v>
      </c>
      <c r="Q4365" s="122">
        <v>2E-3</v>
      </c>
      <c r="R4365" s="122">
        <v>3.5000000000000003E-2</v>
      </c>
      <c r="S4365" s="122">
        <v>71.280114713661803</v>
      </c>
      <c r="T4365" s="122">
        <v>99.985999999999976</v>
      </c>
    </row>
    <row r="4366" spans="1:20" x14ac:dyDescent="0.25">
      <c r="A4366" t="s">
        <v>3234</v>
      </c>
      <c r="B4366" t="s">
        <v>3340</v>
      </c>
      <c r="C4366" t="s">
        <v>179</v>
      </c>
      <c r="D4366" t="s">
        <v>2282</v>
      </c>
      <c r="E4366" t="s">
        <v>5452</v>
      </c>
      <c r="F4366" t="s">
        <v>3234</v>
      </c>
      <c r="G4366" t="s">
        <v>180</v>
      </c>
      <c r="H4366" t="s">
        <v>3449</v>
      </c>
      <c r="I4366" s="122">
        <v>41.301000000000002</v>
      </c>
      <c r="J4366" s="122">
        <v>6.0490000000000004</v>
      </c>
      <c r="K4366" s="122">
        <v>10.608000000000001</v>
      </c>
      <c r="L4366" s="122">
        <v>8.4789999999999992</v>
      </c>
      <c r="M4366" s="122">
        <v>5.8000000000000003E-2</v>
      </c>
      <c r="N4366" s="122">
        <v>10.239000000000001</v>
      </c>
      <c r="O4366" s="122">
        <v>22.966000000000001</v>
      </c>
      <c r="P4366" s="122">
        <v>0.61499999999999999</v>
      </c>
      <c r="Q4366" s="122">
        <v>2.1999999999999999E-2</v>
      </c>
      <c r="R4366" s="122">
        <v>1.2E-2</v>
      </c>
      <c r="S4366" s="122">
        <v>68.279532105071212</v>
      </c>
      <c r="T4366" s="122">
        <v>100.349</v>
      </c>
    </row>
    <row r="4367" spans="1:20" x14ac:dyDescent="0.25">
      <c r="A4367" t="s">
        <v>3234</v>
      </c>
      <c r="B4367" t="s">
        <v>3340</v>
      </c>
      <c r="C4367" t="s">
        <v>179</v>
      </c>
      <c r="D4367" t="s">
        <v>2282</v>
      </c>
      <c r="E4367" t="s">
        <v>5452</v>
      </c>
      <c r="F4367" t="s">
        <v>3234</v>
      </c>
      <c r="G4367" t="s">
        <v>180</v>
      </c>
      <c r="H4367" t="s">
        <v>3450</v>
      </c>
      <c r="I4367" s="122">
        <v>49.058999999999997</v>
      </c>
      <c r="J4367" s="122">
        <v>1.835</v>
      </c>
      <c r="K4367" s="122">
        <v>4.4470000000000001</v>
      </c>
      <c r="L4367" s="122">
        <v>6.7629999999999999</v>
      </c>
      <c r="M4367" s="122">
        <v>8.3000000000000004E-2</v>
      </c>
      <c r="N4367" s="122">
        <v>14.346</v>
      </c>
      <c r="O4367" s="122">
        <v>23.414999999999999</v>
      </c>
      <c r="P4367" s="122">
        <v>0.45100000000000001</v>
      </c>
      <c r="Q4367" s="122">
        <v>8.0000000000000002E-3</v>
      </c>
      <c r="R4367" s="122">
        <v>1.4999999999999999E-2</v>
      </c>
      <c r="S4367" s="122">
        <v>79.084742265865358</v>
      </c>
      <c r="T4367" s="122">
        <v>100.422</v>
      </c>
    </row>
    <row r="4368" spans="1:20" x14ac:dyDescent="0.25">
      <c r="A4368" t="s">
        <v>3234</v>
      </c>
      <c r="B4368" t="s">
        <v>3340</v>
      </c>
      <c r="C4368" t="s">
        <v>179</v>
      </c>
      <c r="D4368" t="s">
        <v>2282</v>
      </c>
      <c r="E4368" t="s">
        <v>5452</v>
      </c>
      <c r="F4368" t="s">
        <v>3234</v>
      </c>
      <c r="G4368" t="s">
        <v>180</v>
      </c>
      <c r="H4368" t="s">
        <v>3451</v>
      </c>
      <c r="I4368" s="122">
        <v>43.439</v>
      </c>
      <c r="J4368" s="122">
        <v>4.3550000000000004</v>
      </c>
      <c r="K4368" s="122">
        <v>9.1989999999999998</v>
      </c>
      <c r="L4368" s="122">
        <v>7.851</v>
      </c>
      <c r="M4368" s="122">
        <v>7.5999999999999998E-2</v>
      </c>
      <c r="N4368" s="122">
        <v>11.792999999999999</v>
      </c>
      <c r="O4368" s="122">
        <v>23.332000000000001</v>
      </c>
      <c r="P4368" s="122">
        <v>0.46400000000000002</v>
      </c>
      <c r="Q4368" s="122">
        <v>2.1000000000000001E-2</v>
      </c>
      <c r="R4368" s="122">
        <v>6.7000000000000004E-2</v>
      </c>
      <c r="S4368" s="122">
        <v>72.807973344177412</v>
      </c>
      <c r="T4368" s="122">
        <v>100.59699999999999</v>
      </c>
    </row>
    <row r="4369" spans="1:20" x14ac:dyDescent="0.25">
      <c r="A4369" t="s">
        <v>3234</v>
      </c>
      <c r="B4369" t="s">
        <v>3340</v>
      </c>
      <c r="C4369" t="s">
        <v>179</v>
      </c>
      <c r="D4369" t="s">
        <v>2282</v>
      </c>
      <c r="E4369" t="s">
        <v>5452</v>
      </c>
      <c r="F4369" t="s">
        <v>3234</v>
      </c>
      <c r="G4369" t="s">
        <v>180</v>
      </c>
      <c r="H4369" t="s">
        <v>3452</v>
      </c>
      <c r="I4369" s="122">
        <v>47.74</v>
      </c>
      <c r="J4369" s="122">
        <v>2.8759999999999999</v>
      </c>
      <c r="K4369" s="122">
        <v>5.3579999999999997</v>
      </c>
      <c r="L4369" s="122">
        <v>7.742</v>
      </c>
      <c r="M4369" s="122">
        <v>1.6E-2</v>
      </c>
      <c r="N4369" s="122">
        <v>13.455</v>
      </c>
      <c r="O4369" s="122">
        <v>23.21</v>
      </c>
      <c r="P4369" s="122">
        <v>0.376</v>
      </c>
      <c r="Q4369" s="122">
        <v>1.2E-2</v>
      </c>
      <c r="R4369" s="122">
        <v>6.0000000000000001E-3</v>
      </c>
      <c r="S4369" s="122">
        <v>75.597307439498081</v>
      </c>
      <c r="T4369" s="122">
        <v>100.791</v>
      </c>
    </row>
    <row r="4370" spans="1:20" x14ac:dyDescent="0.25">
      <c r="A4370" t="s">
        <v>3234</v>
      </c>
      <c r="B4370" t="s">
        <v>3340</v>
      </c>
      <c r="C4370" t="s">
        <v>179</v>
      </c>
      <c r="D4370" t="s">
        <v>2282</v>
      </c>
      <c r="E4370" t="s">
        <v>5452</v>
      </c>
      <c r="F4370" t="s">
        <v>3234</v>
      </c>
      <c r="G4370" t="s">
        <v>180</v>
      </c>
      <c r="H4370" t="s">
        <v>3453</v>
      </c>
      <c r="I4370" s="122">
        <v>47.369</v>
      </c>
      <c r="J4370" s="122">
        <v>2.8119999999999998</v>
      </c>
      <c r="K4370" s="122">
        <v>5.8479999999999999</v>
      </c>
      <c r="L4370" s="122">
        <v>7.8070000000000004</v>
      </c>
      <c r="M4370" s="122">
        <v>9.9000000000000005E-2</v>
      </c>
      <c r="N4370" s="122">
        <v>13.566000000000001</v>
      </c>
      <c r="O4370" s="122">
        <v>22.763000000000002</v>
      </c>
      <c r="P4370" s="122">
        <v>0.34200000000000003</v>
      </c>
      <c r="Q4370" s="122">
        <v>1.6E-2</v>
      </c>
      <c r="R4370" s="122">
        <v>3.5000000000000003E-2</v>
      </c>
      <c r="S4370" s="122">
        <v>75.594635426226517</v>
      </c>
      <c r="T4370" s="122">
        <v>100.688</v>
      </c>
    </row>
    <row r="4371" spans="1:20" x14ac:dyDescent="0.25">
      <c r="A4371" t="s">
        <v>3234</v>
      </c>
      <c r="B4371" t="s">
        <v>3340</v>
      </c>
      <c r="C4371" t="s">
        <v>179</v>
      </c>
      <c r="D4371" t="s">
        <v>2282</v>
      </c>
      <c r="E4371" t="s">
        <v>5452</v>
      </c>
      <c r="F4371" t="s">
        <v>3234</v>
      </c>
      <c r="G4371" t="s">
        <v>180</v>
      </c>
      <c r="H4371" t="s">
        <v>3454</v>
      </c>
      <c r="I4371" s="122">
        <v>47.195</v>
      </c>
      <c r="J4371" s="122">
        <v>2.6429999999999998</v>
      </c>
      <c r="K4371" s="122">
        <v>6.4729999999999999</v>
      </c>
      <c r="L4371" s="122">
        <v>6.7649999999999997</v>
      </c>
      <c r="M4371" s="122">
        <v>0.13200000000000001</v>
      </c>
      <c r="N4371" s="122">
        <v>13.412000000000001</v>
      </c>
      <c r="O4371" s="122">
        <v>23.385000000000002</v>
      </c>
      <c r="P4371" s="122">
        <v>0.436</v>
      </c>
      <c r="Q4371" s="122">
        <v>2.8000000000000001E-2</v>
      </c>
      <c r="R4371" s="122">
        <v>0.20799999999999999</v>
      </c>
      <c r="S4371" s="122">
        <v>77.944310786306019</v>
      </c>
      <c r="T4371" s="122">
        <v>100.684</v>
      </c>
    </row>
    <row r="4372" spans="1:20" x14ac:dyDescent="0.25">
      <c r="A4372" t="s">
        <v>3234</v>
      </c>
      <c r="B4372" t="s">
        <v>3340</v>
      </c>
      <c r="C4372" t="s">
        <v>179</v>
      </c>
      <c r="D4372" t="s">
        <v>2282</v>
      </c>
      <c r="E4372" t="s">
        <v>5452</v>
      </c>
      <c r="F4372" t="s">
        <v>3234</v>
      </c>
      <c r="G4372" t="s">
        <v>180</v>
      </c>
      <c r="H4372" t="s">
        <v>3455</v>
      </c>
      <c r="I4372" s="122">
        <v>47.676600000000001</v>
      </c>
      <c r="J4372" s="122">
        <v>2.5746000000000002</v>
      </c>
      <c r="K4372" s="122">
        <v>5.7626000000000008</v>
      </c>
      <c r="L4372" s="122">
        <v>7.3407999999999998</v>
      </c>
      <c r="M4372" s="122">
        <v>9.3199999999999991E-2</v>
      </c>
      <c r="N4372" s="122">
        <v>13.407400000000001</v>
      </c>
      <c r="O4372" s="122">
        <v>23.3248</v>
      </c>
      <c r="P4372" s="122">
        <v>0.45939999999999998</v>
      </c>
      <c r="Q4372" s="122">
        <v>1.2999999999999999E-2</v>
      </c>
      <c r="R4372" s="122">
        <v>7.8399999999999997E-2</v>
      </c>
      <c r="S4372" s="122">
        <v>76.50188943182475</v>
      </c>
      <c r="T4372" s="122">
        <v>100.74979999999999</v>
      </c>
    </row>
    <row r="4373" spans="1:20" x14ac:dyDescent="0.25">
      <c r="A4373" t="s">
        <v>3234</v>
      </c>
      <c r="B4373" t="s">
        <v>3340</v>
      </c>
      <c r="C4373" t="s">
        <v>179</v>
      </c>
      <c r="D4373" t="s">
        <v>2282</v>
      </c>
      <c r="E4373" t="s">
        <v>5452</v>
      </c>
      <c r="F4373" t="s">
        <v>3234</v>
      </c>
      <c r="G4373" t="s">
        <v>180</v>
      </c>
      <c r="H4373" t="s">
        <v>3456</v>
      </c>
      <c r="I4373" s="122">
        <v>49.69</v>
      </c>
      <c r="J4373" s="122">
        <v>1.86</v>
      </c>
      <c r="K4373" s="122">
        <v>4.08</v>
      </c>
      <c r="L4373" s="122">
        <v>6.5519999999999996</v>
      </c>
      <c r="M4373" s="122">
        <v>9.9000000000000005E-2</v>
      </c>
      <c r="N4373" s="122">
        <v>14.91</v>
      </c>
      <c r="O4373" s="122">
        <v>23.651</v>
      </c>
      <c r="P4373" s="122">
        <v>0.33800000000000002</v>
      </c>
      <c r="Q4373" s="122">
        <v>8.9999999999999993E-3</v>
      </c>
      <c r="R4373" s="122">
        <v>7.5999999999999998E-2</v>
      </c>
      <c r="S4373" s="122">
        <v>80.223121044914464</v>
      </c>
      <c r="T4373" s="122">
        <v>101.265</v>
      </c>
    </row>
    <row r="4374" spans="1:20" x14ac:dyDescent="0.25">
      <c r="A4374" t="s">
        <v>3234</v>
      </c>
      <c r="B4374" t="s">
        <v>3340</v>
      </c>
      <c r="C4374" t="s">
        <v>179</v>
      </c>
      <c r="D4374" t="s">
        <v>2282</v>
      </c>
      <c r="E4374" t="s">
        <v>5452</v>
      </c>
      <c r="F4374" t="s">
        <v>3234</v>
      </c>
      <c r="G4374" t="s">
        <v>180</v>
      </c>
      <c r="H4374" t="s">
        <v>3457</v>
      </c>
      <c r="I4374" s="122">
        <v>46.389000000000003</v>
      </c>
      <c r="J4374" s="122">
        <v>2.6819999999999999</v>
      </c>
      <c r="K4374" s="122">
        <v>7.0540000000000003</v>
      </c>
      <c r="L4374" s="122">
        <v>7.8380000000000001</v>
      </c>
      <c r="M4374" s="122">
        <v>0.12</v>
      </c>
      <c r="N4374" s="122">
        <v>11.694000000000001</v>
      </c>
      <c r="O4374" s="122">
        <v>23.614999999999998</v>
      </c>
      <c r="P4374" s="122">
        <v>0.80500000000000005</v>
      </c>
      <c r="Q4374" s="122">
        <v>0</v>
      </c>
      <c r="R4374" s="122">
        <v>6.7000000000000004E-2</v>
      </c>
      <c r="S4374" s="122">
        <v>72.673674134717714</v>
      </c>
      <c r="T4374" s="122">
        <v>100.321</v>
      </c>
    </row>
    <row r="4375" spans="1:20" x14ac:dyDescent="0.25">
      <c r="A4375" t="s">
        <v>3234</v>
      </c>
      <c r="B4375" t="s">
        <v>3340</v>
      </c>
      <c r="C4375" t="s">
        <v>179</v>
      </c>
      <c r="D4375" t="s">
        <v>2282</v>
      </c>
      <c r="E4375" t="s">
        <v>5452</v>
      </c>
      <c r="F4375" t="s">
        <v>3234</v>
      </c>
      <c r="G4375" t="s">
        <v>180</v>
      </c>
      <c r="H4375" t="s">
        <v>3458</v>
      </c>
      <c r="I4375" s="122">
        <v>43.997999999999998</v>
      </c>
      <c r="J4375" s="122">
        <v>3.1179999999999999</v>
      </c>
      <c r="K4375" s="122">
        <v>8.7639999999999993</v>
      </c>
      <c r="L4375" s="122">
        <v>9.8439999999999994</v>
      </c>
      <c r="M4375" s="122">
        <v>0.17399999999999999</v>
      </c>
      <c r="N4375" s="122">
        <v>9.6379999999999999</v>
      </c>
      <c r="O4375" s="122">
        <v>23.186</v>
      </c>
      <c r="P4375" s="122">
        <v>0.95699999999999996</v>
      </c>
      <c r="Q4375" s="122">
        <v>0</v>
      </c>
      <c r="R4375" s="122">
        <v>0</v>
      </c>
      <c r="S4375" s="122">
        <v>63.573216508295907</v>
      </c>
      <c r="T4375" s="122">
        <v>99.679000000000002</v>
      </c>
    </row>
    <row r="4376" spans="1:20" x14ac:dyDescent="0.25">
      <c r="A4376" t="s">
        <v>3234</v>
      </c>
      <c r="B4376" t="s">
        <v>3340</v>
      </c>
      <c r="C4376" t="s">
        <v>179</v>
      </c>
      <c r="D4376" t="s">
        <v>2282</v>
      </c>
      <c r="E4376" t="s">
        <v>5452</v>
      </c>
      <c r="F4376" t="s">
        <v>3234</v>
      </c>
      <c r="G4376" t="s">
        <v>180</v>
      </c>
      <c r="H4376" t="s">
        <v>3459</v>
      </c>
      <c r="I4376" s="122">
        <v>41.351999999999997</v>
      </c>
      <c r="J4376" s="122">
        <v>5.62</v>
      </c>
      <c r="K4376" s="122">
        <v>10.632999999999999</v>
      </c>
      <c r="L4376" s="122">
        <v>8.3390000000000004</v>
      </c>
      <c r="M4376" s="122">
        <v>7.0000000000000007E-2</v>
      </c>
      <c r="N4376" s="122">
        <v>10.577999999999999</v>
      </c>
      <c r="O4376" s="122">
        <v>23.358000000000001</v>
      </c>
      <c r="P4376" s="122">
        <v>0.52900000000000003</v>
      </c>
      <c r="Q4376" s="122">
        <v>2.4E-2</v>
      </c>
      <c r="R4376" s="122">
        <v>0</v>
      </c>
      <c r="S4376" s="122">
        <v>69.335885218833994</v>
      </c>
      <c r="T4376" s="122">
        <v>100.511</v>
      </c>
    </row>
    <row r="4377" spans="1:20" x14ac:dyDescent="0.25">
      <c r="A4377" t="s">
        <v>3234</v>
      </c>
      <c r="B4377" t="s">
        <v>3340</v>
      </c>
      <c r="C4377" t="s">
        <v>179</v>
      </c>
      <c r="D4377" t="s">
        <v>2282</v>
      </c>
      <c r="E4377" t="s">
        <v>5452</v>
      </c>
      <c r="F4377" t="s">
        <v>3234</v>
      </c>
      <c r="G4377" t="s">
        <v>180</v>
      </c>
      <c r="H4377" t="s">
        <v>3460</v>
      </c>
      <c r="I4377" s="122">
        <v>48.430999999999997</v>
      </c>
      <c r="J4377" s="122">
        <v>2.13</v>
      </c>
      <c r="K4377" s="122">
        <v>5.2050000000000001</v>
      </c>
      <c r="L4377" s="122">
        <v>6.7309999999999999</v>
      </c>
      <c r="M4377" s="122">
        <v>5.1999999999999998E-2</v>
      </c>
      <c r="N4377" s="122">
        <v>14.211</v>
      </c>
      <c r="O4377" s="122">
        <v>23.312000000000001</v>
      </c>
      <c r="P4377" s="122">
        <v>0.44</v>
      </c>
      <c r="Q4377" s="122">
        <v>5.0000000000000001E-3</v>
      </c>
      <c r="R4377" s="122">
        <v>5.6000000000000001E-2</v>
      </c>
      <c r="S4377" s="122">
        <v>79.006695511441421</v>
      </c>
      <c r="T4377" s="122">
        <v>100.57299999999999</v>
      </c>
    </row>
    <row r="4378" spans="1:20" x14ac:dyDescent="0.25">
      <c r="A4378" t="s">
        <v>3234</v>
      </c>
      <c r="B4378" t="s">
        <v>3340</v>
      </c>
      <c r="C4378" t="s">
        <v>179</v>
      </c>
      <c r="D4378" t="s">
        <v>2282</v>
      </c>
      <c r="E4378" t="s">
        <v>5452</v>
      </c>
      <c r="F4378" t="s">
        <v>3234</v>
      </c>
      <c r="G4378" t="s">
        <v>180</v>
      </c>
      <c r="H4378" t="s">
        <v>3461</v>
      </c>
      <c r="I4378" s="122">
        <v>45.23</v>
      </c>
      <c r="J4378" s="122">
        <v>3.8650000000000002</v>
      </c>
      <c r="K4378" s="122">
        <v>7.94</v>
      </c>
      <c r="L4378" s="122">
        <v>7.327</v>
      </c>
      <c r="M4378" s="122">
        <v>1.6E-2</v>
      </c>
      <c r="N4378" s="122">
        <v>12.366</v>
      </c>
      <c r="O4378" s="122">
        <v>23.111000000000001</v>
      </c>
      <c r="P4378" s="122">
        <v>0.504</v>
      </c>
      <c r="Q4378" s="122">
        <v>1.2E-2</v>
      </c>
      <c r="R4378" s="122">
        <v>5.6000000000000001E-2</v>
      </c>
      <c r="S4378" s="122">
        <v>75.052627727048232</v>
      </c>
      <c r="T4378" s="122">
        <v>100.46</v>
      </c>
    </row>
    <row r="4379" spans="1:20" x14ac:dyDescent="0.25">
      <c r="A4379" t="s">
        <v>3234</v>
      </c>
      <c r="B4379" t="s">
        <v>3340</v>
      </c>
      <c r="C4379" t="s">
        <v>179</v>
      </c>
      <c r="D4379" t="s">
        <v>2282</v>
      </c>
      <c r="E4379" t="s">
        <v>5452</v>
      </c>
      <c r="F4379" t="s">
        <v>3234</v>
      </c>
      <c r="G4379" t="s">
        <v>180</v>
      </c>
      <c r="H4379" t="s">
        <v>3462</v>
      </c>
      <c r="I4379" s="122">
        <v>45.412999999999997</v>
      </c>
      <c r="J4379" s="122">
        <v>3.7440000000000002</v>
      </c>
      <c r="K4379" s="122">
        <v>7.8860000000000001</v>
      </c>
      <c r="L4379" s="122">
        <v>7.1459999999999999</v>
      </c>
      <c r="M4379" s="122">
        <v>4.3999999999999997E-2</v>
      </c>
      <c r="N4379" s="122">
        <v>12.247</v>
      </c>
      <c r="O4379" s="122">
        <v>23.047000000000001</v>
      </c>
      <c r="P4379" s="122">
        <v>0.47299999999999998</v>
      </c>
      <c r="Q4379" s="122">
        <v>8.9999999999999993E-3</v>
      </c>
      <c r="R4379" s="122">
        <v>2.9000000000000001E-2</v>
      </c>
      <c r="S4379" s="122">
        <v>75.338810981283032</v>
      </c>
      <c r="T4379" s="122">
        <v>100.098</v>
      </c>
    </row>
    <row r="4380" spans="1:20" x14ac:dyDescent="0.25">
      <c r="A4380" t="s">
        <v>3234</v>
      </c>
      <c r="B4380" t="s">
        <v>3340</v>
      </c>
      <c r="C4380" t="s">
        <v>179</v>
      </c>
      <c r="D4380" t="s">
        <v>2282</v>
      </c>
      <c r="E4380" t="s">
        <v>5452</v>
      </c>
      <c r="F4380" t="s">
        <v>3234</v>
      </c>
      <c r="G4380" t="s">
        <v>180</v>
      </c>
      <c r="H4380" t="s">
        <v>3463</v>
      </c>
      <c r="I4380" s="122">
        <v>45.399000000000001</v>
      </c>
      <c r="J4380" s="122">
        <v>2.85</v>
      </c>
      <c r="K4380" s="122">
        <v>7.8920000000000003</v>
      </c>
      <c r="L4380" s="122">
        <v>8.1329999999999991</v>
      </c>
      <c r="M4380" s="122">
        <v>5.8000000000000003E-2</v>
      </c>
      <c r="N4380" s="122">
        <v>11.444000000000001</v>
      </c>
      <c r="O4380" s="122">
        <v>23.155999999999999</v>
      </c>
      <c r="P4380" s="122">
        <v>0.71799999999999997</v>
      </c>
      <c r="Q4380" s="122">
        <v>0</v>
      </c>
      <c r="R4380" s="122">
        <v>0</v>
      </c>
      <c r="S4380" s="122">
        <v>71.495492510377204</v>
      </c>
      <c r="T4380" s="122">
        <v>99.65600000000002</v>
      </c>
    </row>
    <row r="4381" spans="1:20" x14ac:dyDescent="0.25">
      <c r="A4381" t="s">
        <v>3234</v>
      </c>
      <c r="B4381" t="s">
        <v>3340</v>
      </c>
      <c r="C4381" t="s">
        <v>179</v>
      </c>
      <c r="D4381" t="s">
        <v>2282</v>
      </c>
      <c r="E4381" t="s">
        <v>5452</v>
      </c>
      <c r="F4381" t="s">
        <v>3234</v>
      </c>
      <c r="G4381" t="s">
        <v>180</v>
      </c>
      <c r="H4381" t="s">
        <v>3464</v>
      </c>
      <c r="I4381" s="122">
        <v>45.110999999999997</v>
      </c>
      <c r="J4381" s="122">
        <v>3.762</v>
      </c>
      <c r="K4381" s="122">
        <v>7.5339999999999998</v>
      </c>
      <c r="L4381" s="122">
        <v>8.1690000000000005</v>
      </c>
      <c r="M4381" s="122">
        <v>4.2999999999999997E-2</v>
      </c>
      <c r="N4381" s="122">
        <v>12.042</v>
      </c>
      <c r="O4381" s="122">
        <v>22.832000000000001</v>
      </c>
      <c r="P4381" s="122">
        <v>0.53</v>
      </c>
      <c r="Q4381" s="122">
        <v>0.01</v>
      </c>
      <c r="R4381" s="122">
        <v>0</v>
      </c>
      <c r="S4381" s="122">
        <v>72.433956494224333</v>
      </c>
      <c r="T4381" s="122">
        <v>100.04</v>
      </c>
    </row>
    <row r="4382" spans="1:20" x14ac:dyDescent="0.25">
      <c r="A4382" t="s">
        <v>3234</v>
      </c>
      <c r="B4382" t="s">
        <v>3340</v>
      </c>
      <c r="C4382" t="s">
        <v>179</v>
      </c>
      <c r="D4382" t="s">
        <v>2282</v>
      </c>
      <c r="E4382" t="s">
        <v>5452</v>
      </c>
      <c r="F4382" t="s">
        <v>3234</v>
      </c>
      <c r="G4382" t="s">
        <v>180</v>
      </c>
      <c r="H4382" t="s">
        <v>3465</v>
      </c>
      <c r="I4382" s="122">
        <v>43.494999999999997</v>
      </c>
      <c r="J4382" s="122">
        <v>4.8319999999999999</v>
      </c>
      <c r="K4382" s="122">
        <v>8.9749999999999996</v>
      </c>
      <c r="L4382" s="122">
        <v>7.8319999999999999</v>
      </c>
      <c r="M4382" s="122">
        <v>5.6000000000000001E-2</v>
      </c>
      <c r="N4382" s="122">
        <v>11.494999999999999</v>
      </c>
      <c r="O4382" s="122">
        <v>23.137</v>
      </c>
      <c r="P4382" s="122">
        <v>0.52800000000000002</v>
      </c>
      <c r="Q4382" s="122">
        <v>0</v>
      </c>
      <c r="R4382" s="122">
        <v>2.3E-2</v>
      </c>
      <c r="S4382" s="122">
        <v>72.346818837149669</v>
      </c>
      <c r="T4382" s="122">
        <v>100.40300000000001</v>
      </c>
    </row>
    <row r="4383" spans="1:20" x14ac:dyDescent="0.25">
      <c r="A4383" t="s">
        <v>3234</v>
      </c>
      <c r="B4383" t="s">
        <v>3340</v>
      </c>
      <c r="C4383" t="s">
        <v>179</v>
      </c>
      <c r="D4383" t="s">
        <v>2282</v>
      </c>
      <c r="E4383" t="s">
        <v>5452</v>
      </c>
      <c r="F4383" t="s">
        <v>3234</v>
      </c>
      <c r="G4383" t="s">
        <v>180</v>
      </c>
      <c r="H4383" t="s">
        <v>3466</v>
      </c>
      <c r="I4383" s="122">
        <v>47.3</v>
      </c>
      <c r="J4383" s="122">
        <v>2.5379999999999998</v>
      </c>
      <c r="K4383" s="122">
        <v>5.6210000000000004</v>
      </c>
      <c r="L4383" s="122">
        <v>7.1749999999999998</v>
      </c>
      <c r="M4383" s="122">
        <v>8.6999999999999994E-2</v>
      </c>
      <c r="N4383" s="122">
        <v>13.863</v>
      </c>
      <c r="O4383" s="122">
        <v>23.094999999999999</v>
      </c>
      <c r="P4383" s="122">
        <v>0.40699999999999997</v>
      </c>
      <c r="Q4383" s="122">
        <v>1E-3</v>
      </c>
      <c r="R4383" s="122">
        <v>3.5000000000000003E-2</v>
      </c>
      <c r="S4383" s="122">
        <v>77.498160104806828</v>
      </c>
      <c r="T4383" s="122">
        <v>100.122</v>
      </c>
    </row>
    <row r="4384" spans="1:20" x14ac:dyDescent="0.25">
      <c r="A4384" t="s">
        <v>3234</v>
      </c>
      <c r="B4384" t="s">
        <v>3340</v>
      </c>
      <c r="C4384" t="s">
        <v>179</v>
      </c>
      <c r="D4384" t="s">
        <v>2282</v>
      </c>
      <c r="E4384" t="s">
        <v>5452</v>
      </c>
      <c r="F4384" t="s">
        <v>3234</v>
      </c>
      <c r="G4384" t="s">
        <v>180</v>
      </c>
      <c r="H4384" t="s">
        <v>3467</v>
      </c>
      <c r="I4384" s="122">
        <v>48.320999999999998</v>
      </c>
      <c r="J4384" s="122">
        <v>2.1560000000000001</v>
      </c>
      <c r="K4384" s="122">
        <v>4.97</v>
      </c>
      <c r="L4384" s="122">
        <v>6.7569999999999997</v>
      </c>
      <c r="M4384" s="122">
        <v>4.1000000000000002E-2</v>
      </c>
      <c r="N4384" s="122">
        <v>14.215999999999999</v>
      </c>
      <c r="O4384" s="122">
        <v>22.623999999999999</v>
      </c>
      <c r="P4384" s="122">
        <v>0.40899999999999997</v>
      </c>
      <c r="Q4384" s="122">
        <v>7.0000000000000001E-3</v>
      </c>
      <c r="R4384" s="122">
        <v>5.6000000000000001E-2</v>
      </c>
      <c r="S4384" s="122">
        <v>78.94852691119965</v>
      </c>
      <c r="T4384" s="122">
        <v>99.556999999999988</v>
      </c>
    </row>
    <row r="4385" spans="1:20" x14ac:dyDescent="0.25">
      <c r="A4385" t="s">
        <v>3234</v>
      </c>
      <c r="B4385" t="s">
        <v>3340</v>
      </c>
      <c r="C4385" t="s">
        <v>179</v>
      </c>
      <c r="D4385" t="s">
        <v>2282</v>
      </c>
      <c r="E4385" t="s">
        <v>5452</v>
      </c>
      <c r="F4385" t="s">
        <v>3234</v>
      </c>
      <c r="G4385" t="s">
        <v>180</v>
      </c>
      <c r="H4385" t="s">
        <v>3468</v>
      </c>
      <c r="I4385" s="122">
        <v>43.448</v>
      </c>
      <c r="J4385" s="122">
        <v>4.1900000000000004</v>
      </c>
      <c r="K4385" s="122">
        <v>9.4830000000000005</v>
      </c>
      <c r="L4385" s="122">
        <v>8.2569999999999997</v>
      </c>
      <c r="M4385" s="122">
        <v>7.0000000000000007E-2</v>
      </c>
      <c r="N4385" s="122">
        <v>11.507</v>
      </c>
      <c r="O4385" s="122">
        <v>22.870999999999999</v>
      </c>
      <c r="P4385" s="122">
        <v>0.49099999999999999</v>
      </c>
      <c r="Q4385" s="122">
        <v>6.4000000000000001E-2</v>
      </c>
      <c r="R4385" s="122">
        <v>5.2999999999999999E-2</v>
      </c>
      <c r="S4385" s="122">
        <v>71.298597711806522</v>
      </c>
      <c r="T4385" s="122">
        <v>100.434</v>
      </c>
    </row>
    <row r="4386" spans="1:20" x14ac:dyDescent="0.25">
      <c r="A4386" t="s">
        <v>3234</v>
      </c>
      <c r="B4386" t="s">
        <v>3340</v>
      </c>
      <c r="C4386" t="s">
        <v>179</v>
      </c>
      <c r="D4386" t="s">
        <v>2282</v>
      </c>
      <c r="E4386" t="s">
        <v>5452</v>
      </c>
      <c r="F4386" t="s">
        <v>3234</v>
      </c>
      <c r="G4386" t="s">
        <v>180</v>
      </c>
      <c r="H4386" t="s">
        <v>3469</v>
      </c>
      <c r="I4386" s="122">
        <v>49.875</v>
      </c>
      <c r="J4386" s="122">
        <v>1.413</v>
      </c>
      <c r="K4386" s="122">
        <v>4.0750000000000002</v>
      </c>
      <c r="L4386" s="122">
        <v>5.2480000000000002</v>
      </c>
      <c r="M4386" s="122">
        <v>0.01</v>
      </c>
      <c r="N4386" s="122">
        <v>15.226000000000001</v>
      </c>
      <c r="O4386" s="122">
        <v>23.277000000000001</v>
      </c>
      <c r="P4386" s="122">
        <v>0.39500000000000002</v>
      </c>
      <c r="Q4386" s="122">
        <v>1E-3</v>
      </c>
      <c r="R4386" s="122">
        <v>0.64200000000000002</v>
      </c>
      <c r="S4386" s="122">
        <v>83.796906338500747</v>
      </c>
      <c r="T4386" s="122">
        <v>100.199</v>
      </c>
    </row>
    <row r="4387" spans="1:20" x14ac:dyDescent="0.25">
      <c r="A4387" t="s">
        <v>3234</v>
      </c>
      <c r="B4387" t="s">
        <v>3340</v>
      </c>
      <c r="C4387" t="s">
        <v>179</v>
      </c>
      <c r="D4387" t="s">
        <v>2282</v>
      </c>
      <c r="E4387" t="s">
        <v>5452</v>
      </c>
      <c r="F4387" t="s">
        <v>3234</v>
      </c>
      <c r="G4387" t="s">
        <v>180</v>
      </c>
      <c r="H4387" t="s">
        <v>3470</v>
      </c>
      <c r="I4387" s="122">
        <v>44.956000000000003</v>
      </c>
      <c r="J4387" s="122">
        <v>2.8879999999999999</v>
      </c>
      <c r="K4387" s="122">
        <v>8.1280000000000001</v>
      </c>
      <c r="L4387" s="122">
        <v>9.3970000000000002</v>
      </c>
      <c r="M4387" s="122">
        <v>0.16900000000000001</v>
      </c>
      <c r="N4387" s="122">
        <v>10.409000000000001</v>
      </c>
      <c r="O4387" s="122">
        <v>23.012</v>
      </c>
      <c r="P4387" s="122">
        <v>0.91800000000000004</v>
      </c>
      <c r="Q4387" s="122">
        <v>0</v>
      </c>
      <c r="R4387" s="122">
        <v>4.9000000000000002E-2</v>
      </c>
      <c r="S4387" s="122">
        <v>66.380939680596896</v>
      </c>
      <c r="T4387" s="122">
        <v>99.968000000000018</v>
      </c>
    </row>
    <row r="4388" spans="1:20" x14ac:dyDescent="0.25">
      <c r="A4388" t="s">
        <v>3234</v>
      </c>
      <c r="B4388" t="s">
        <v>3340</v>
      </c>
      <c r="C4388" t="s">
        <v>179</v>
      </c>
      <c r="D4388" t="s">
        <v>2282</v>
      </c>
      <c r="E4388" t="s">
        <v>5452</v>
      </c>
      <c r="F4388" t="s">
        <v>3234</v>
      </c>
      <c r="G4388" t="s">
        <v>180</v>
      </c>
      <c r="H4388" t="s">
        <v>3471</v>
      </c>
      <c r="I4388" s="122">
        <v>48.88</v>
      </c>
      <c r="J4388" s="122">
        <v>1.907</v>
      </c>
      <c r="K4388" s="122">
        <v>4.7530000000000001</v>
      </c>
      <c r="L4388" s="122">
        <v>6.9029999999999996</v>
      </c>
      <c r="M4388" s="122">
        <v>4.1000000000000002E-2</v>
      </c>
      <c r="N4388" s="122">
        <v>14.226000000000001</v>
      </c>
      <c r="O4388" s="122">
        <v>23.003</v>
      </c>
      <c r="P4388" s="122">
        <v>0.42899999999999999</v>
      </c>
      <c r="Q4388" s="122">
        <v>2E-3</v>
      </c>
      <c r="R4388" s="122">
        <v>1.4999999999999999E-2</v>
      </c>
      <c r="S4388" s="122">
        <v>78.60287373894316</v>
      </c>
      <c r="T4388" s="122">
        <v>100.15900000000001</v>
      </c>
    </row>
    <row r="4389" spans="1:20" x14ac:dyDescent="0.25">
      <c r="A4389" t="s">
        <v>3234</v>
      </c>
      <c r="B4389" t="s">
        <v>3340</v>
      </c>
      <c r="C4389" t="s">
        <v>179</v>
      </c>
      <c r="D4389" t="s">
        <v>2282</v>
      </c>
      <c r="E4389" t="s">
        <v>5452</v>
      </c>
      <c r="F4389" t="s">
        <v>3234</v>
      </c>
      <c r="G4389" t="s">
        <v>180</v>
      </c>
      <c r="H4389" t="s">
        <v>3472</v>
      </c>
      <c r="I4389" s="122">
        <v>42.902000000000001</v>
      </c>
      <c r="J4389" s="122">
        <v>5.1859999999999999</v>
      </c>
      <c r="K4389" s="122">
        <v>8.9580000000000002</v>
      </c>
      <c r="L4389" s="122">
        <v>8.33</v>
      </c>
      <c r="M4389" s="122">
        <v>0.11</v>
      </c>
      <c r="N4389" s="122">
        <v>10.657</v>
      </c>
      <c r="O4389" s="122">
        <v>22.838999999999999</v>
      </c>
      <c r="P4389" s="122">
        <v>0.60399999999999998</v>
      </c>
      <c r="Q4389" s="122">
        <v>3.3000000000000002E-2</v>
      </c>
      <c r="R4389" s="122">
        <v>1.4999999999999999E-2</v>
      </c>
      <c r="S4389" s="122">
        <v>69.516741022666565</v>
      </c>
      <c r="T4389" s="122">
        <v>99.655000000000001</v>
      </c>
    </row>
    <row r="4390" spans="1:20" x14ac:dyDescent="0.25">
      <c r="A4390" t="s">
        <v>3234</v>
      </c>
      <c r="B4390" t="s">
        <v>3340</v>
      </c>
      <c r="C4390" t="s">
        <v>179</v>
      </c>
      <c r="D4390" t="s">
        <v>2282</v>
      </c>
      <c r="E4390" t="s">
        <v>5452</v>
      </c>
      <c r="F4390" t="s">
        <v>3234</v>
      </c>
      <c r="G4390" t="s">
        <v>180</v>
      </c>
      <c r="H4390" t="s">
        <v>3473</v>
      </c>
      <c r="I4390" s="122">
        <v>46.81</v>
      </c>
      <c r="J4390" s="122">
        <v>3.3679999999999999</v>
      </c>
      <c r="K4390" s="122">
        <v>5.5789999999999997</v>
      </c>
      <c r="L4390" s="122">
        <v>8.202</v>
      </c>
      <c r="M4390" s="122">
        <v>0.112</v>
      </c>
      <c r="N4390" s="122">
        <v>13.038</v>
      </c>
      <c r="O4390" s="122">
        <v>22.596</v>
      </c>
      <c r="P4390" s="122">
        <v>0.46300000000000002</v>
      </c>
      <c r="Q4390" s="122">
        <v>1.0999999999999999E-2</v>
      </c>
      <c r="R4390" s="122">
        <v>0</v>
      </c>
      <c r="S4390" s="122">
        <v>73.914445737943595</v>
      </c>
      <c r="T4390" s="122">
        <v>100.179</v>
      </c>
    </row>
    <row r="4391" spans="1:20" x14ac:dyDescent="0.25">
      <c r="A4391" t="s">
        <v>3234</v>
      </c>
      <c r="B4391" t="s">
        <v>3340</v>
      </c>
      <c r="C4391" t="s">
        <v>179</v>
      </c>
      <c r="D4391" t="s">
        <v>2282</v>
      </c>
      <c r="E4391" t="s">
        <v>5452</v>
      </c>
      <c r="F4391" t="s">
        <v>3234</v>
      </c>
      <c r="G4391" t="s">
        <v>180</v>
      </c>
      <c r="H4391" t="s">
        <v>3474</v>
      </c>
      <c r="I4391" s="122">
        <v>47.77</v>
      </c>
      <c r="J4391" s="122">
        <v>2.2589999999999999</v>
      </c>
      <c r="K4391" s="122">
        <v>5.2850000000000001</v>
      </c>
      <c r="L4391" s="122">
        <v>6.8049999999999997</v>
      </c>
      <c r="M4391" s="122">
        <v>6.4000000000000001E-2</v>
      </c>
      <c r="N4391" s="122">
        <v>13.853999999999999</v>
      </c>
      <c r="O4391" s="122">
        <v>23.039000000000001</v>
      </c>
      <c r="P4391" s="122">
        <v>0.38400000000000001</v>
      </c>
      <c r="Q4391" s="122">
        <v>2.4E-2</v>
      </c>
      <c r="R4391" s="122">
        <v>0.05</v>
      </c>
      <c r="S4391" s="122">
        <v>78.396989054374998</v>
      </c>
      <c r="T4391" s="122">
        <v>99.605000000000004</v>
      </c>
    </row>
    <row r="4392" spans="1:20" x14ac:dyDescent="0.25">
      <c r="A4392" t="s">
        <v>3234</v>
      </c>
      <c r="B4392" t="s">
        <v>3340</v>
      </c>
      <c r="C4392" t="s">
        <v>179</v>
      </c>
      <c r="D4392" t="s">
        <v>2282</v>
      </c>
      <c r="E4392" t="s">
        <v>5452</v>
      </c>
      <c r="F4392" t="s">
        <v>3234</v>
      </c>
      <c r="G4392" t="s">
        <v>180</v>
      </c>
      <c r="H4392" t="s">
        <v>3475</v>
      </c>
      <c r="I4392" s="122">
        <v>45.978000000000002</v>
      </c>
      <c r="J4392" s="122">
        <v>4.2140000000000004</v>
      </c>
      <c r="K4392" s="122">
        <v>7.4329999999999998</v>
      </c>
      <c r="L4392" s="122">
        <v>7.6109999999999998</v>
      </c>
      <c r="M4392" s="122">
        <v>7.4999999999999997E-2</v>
      </c>
      <c r="N4392" s="122">
        <v>11.914999999999999</v>
      </c>
      <c r="O4392" s="122">
        <v>23.056000000000001</v>
      </c>
      <c r="P4392" s="122">
        <v>0.74</v>
      </c>
      <c r="Q4392" s="122">
        <v>4.5999999999999999E-2</v>
      </c>
      <c r="R4392" s="122">
        <v>1.2E-2</v>
      </c>
      <c r="S4392" s="122">
        <v>73.618629211129161</v>
      </c>
      <c r="T4392" s="122">
        <v>101.08</v>
      </c>
    </row>
    <row r="4393" spans="1:20" x14ac:dyDescent="0.25">
      <c r="A4393" t="s">
        <v>3234</v>
      </c>
      <c r="B4393" t="s">
        <v>3340</v>
      </c>
      <c r="C4393" t="s">
        <v>179</v>
      </c>
      <c r="D4393" t="s">
        <v>2282</v>
      </c>
      <c r="E4393" t="s">
        <v>5452</v>
      </c>
      <c r="F4393" t="s">
        <v>3234</v>
      </c>
      <c r="G4393" t="s">
        <v>180</v>
      </c>
      <c r="H4393" t="s">
        <v>3476</v>
      </c>
      <c r="I4393" s="122">
        <v>45.768999999999998</v>
      </c>
      <c r="J4393" s="122">
        <v>2.5630000000000002</v>
      </c>
      <c r="K4393" s="122">
        <v>7.2240000000000002</v>
      </c>
      <c r="L4393" s="122">
        <v>6.3890000000000002</v>
      </c>
      <c r="M4393" s="122">
        <v>4.9000000000000002E-2</v>
      </c>
      <c r="N4393" s="122">
        <v>12.971</v>
      </c>
      <c r="O4393" s="122">
        <v>23.132999999999999</v>
      </c>
      <c r="P4393" s="122">
        <v>0.59499999999999997</v>
      </c>
      <c r="Q4393" s="122">
        <v>9.6000000000000002E-2</v>
      </c>
      <c r="R4393" s="122">
        <v>0.33800000000000002</v>
      </c>
      <c r="S4393" s="122">
        <v>78.349902938534669</v>
      </c>
      <c r="T4393" s="122">
        <v>99.126999999999995</v>
      </c>
    </row>
    <row r="4394" spans="1:20" x14ac:dyDescent="0.25">
      <c r="A4394" t="s">
        <v>3234</v>
      </c>
      <c r="B4394" t="s">
        <v>3340</v>
      </c>
      <c r="C4394" t="s">
        <v>179</v>
      </c>
      <c r="D4394" t="s">
        <v>2282</v>
      </c>
      <c r="E4394" t="s">
        <v>5452</v>
      </c>
      <c r="F4394" t="s">
        <v>3234</v>
      </c>
      <c r="G4394" t="s">
        <v>180</v>
      </c>
      <c r="H4394" t="s">
        <v>3477</v>
      </c>
      <c r="I4394" s="122">
        <v>45.381999999999998</v>
      </c>
      <c r="J4394" s="122">
        <v>3.7589999999999999</v>
      </c>
      <c r="K4394" s="122">
        <v>7.3979999999999997</v>
      </c>
      <c r="L4394" s="122">
        <v>7.56</v>
      </c>
      <c r="M4394" s="122">
        <v>9.5000000000000001E-2</v>
      </c>
      <c r="N4394" s="122">
        <v>12.103999999999999</v>
      </c>
      <c r="O4394" s="122">
        <v>23.152000000000001</v>
      </c>
      <c r="P4394" s="122">
        <v>0.505</v>
      </c>
      <c r="Q4394" s="122">
        <v>3.1E-2</v>
      </c>
      <c r="R4394" s="122">
        <v>8.9999999999999993E-3</v>
      </c>
      <c r="S4394" s="122">
        <v>74.052542438351239</v>
      </c>
      <c r="T4394" s="122">
        <v>100.056</v>
      </c>
    </row>
    <row r="4395" spans="1:20" x14ac:dyDescent="0.25">
      <c r="A4395" t="s">
        <v>3234</v>
      </c>
      <c r="B4395" t="s">
        <v>3340</v>
      </c>
      <c r="C4395" t="s">
        <v>179</v>
      </c>
      <c r="D4395" t="s">
        <v>2282</v>
      </c>
      <c r="E4395" t="s">
        <v>5452</v>
      </c>
      <c r="F4395" t="s">
        <v>3234</v>
      </c>
      <c r="G4395" t="s">
        <v>180</v>
      </c>
      <c r="H4395" t="s">
        <v>3478</v>
      </c>
      <c r="I4395" s="122">
        <v>46.226999999999997</v>
      </c>
      <c r="J4395" s="122">
        <v>2.677</v>
      </c>
      <c r="K4395" s="122">
        <v>7.6470000000000002</v>
      </c>
      <c r="L4395" s="122">
        <v>7.0339999999999998</v>
      </c>
      <c r="M4395" s="122">
        <v>4.8000000000000001E-2</v>
      </c>
      <c r="N4395" s="122">
        <v>12.47</v>
      </c>
      <c r="O4395" s="122">
        <v>23.510999999999999</v>
      </c>
      <c r="P4395" s="122">
        <v>0.69599999999999995</v>
      </c>
      <c r="Q4395" s="122">
        <v>0</v>
      </c>
      <c r="R4395" s="122">
        <v>9.7000000000000003E-2</v>
      </c>
      <c r="S4395" s="122">
        <v>75.962171267287644</v>
      </c>
      <c r="T4395" s="122">
        <v>100.446</v>
      </c>
    </row>
    <row r="4396" spans="1:20" x14ac:dyDescent="0.25">
      <c r="A4396" t="s">
        <v>3234</v>
      </c>
      <c r="B4396" t="s">
        <v>3340</v>
      </c>
      <c r="C4396" t="s">
        <v>179</v>
      </c>
      <c r="D4396" t="s">
        <v>2282</v>
      </c>
      <c r="E4396" t="s">
        <v>5452</v>
      </c>
      <c r="F4396" t="s">
        <v>3234</v>
      </c>
      <c r="G4396" t="s">
        <v>180</v>
      </c>
      <c r="H4396" t="s">
        <v>3479</v>
      </c>
      <c r="I4396" s="122">
        <v>40.33</v>
      </c>
      <c r="J4396" s="122">
        <v>5.726</v>
      </c>
      <c r="K4396" s="122">
        <v>11.148999999999999</v>
      </c>
      <c r="L4396" s="122">
        <v>8.4719999999999995</v>
      </c>
      <c r="M4396" s="122">
        <v>6.2E-2</v>
      </c>
      <c r="N4396" s="122">
        <v>10.401999999999999</v>
      </c>
      <c r="O4396" s="122">
        <v>23.047000000000001</v>
      </c>
      <c r="P4396" s="122">
        <v>0.49099999999999999</v>
      </c>
      <c r="Q4396" s="122">
        <v>1.6E-2</v>
      </c>
      <c r="R4396" s="122">
        <v>0</v>
      </c>
      <c r="S4396" s="122">
        <v>68.638400308961977</v>
      </c>
      <c r="T4396" s="122">
        <v>99.694999999999993</v>
      </c>
    </row>
    <row r="4397" spans="1:20" x14ac:dyDescent="0.25">
      <c r="A4397" t="s">
        <v>3234</v>
      </c>
      <c r="B4397" t="s">
        <v>3340</v>
      </c>
      <c r="C4397" t="s">
        <v>179</v>
      </c>
      <c r="D4397" t="s">
        <v>2282</v>
      </c>
      <c r="E4397" t="s">
        <v>5452</v>
      </c>
      <c r="F4397" t="s">
        <v>3234</v>
      </c>
      <c r="G4397" t="s">
        <v>180</v>
      </c>
      <c r="H4397" t="s">
        <v>3480</v>
      </c>
      <c r="I4397" s="122">
        <v>47.341000000000001</v>
      </c>
      <c r="J4397" s="122">
        <v>2.419</v>
      </c>
      <c r="K4397" s="122">
        <v>6.3949999999999996</v>
      </c>
      <c r="L4397" s="122">
        <v>6.7169999999999996</v>
      </c>
      <c r="M4397" s="122">
        <v>0.154</v>
      </c>
      <c r="N4397" s="122">
        <v>13.02</v>
      </c>
      <c r="O4397" s="122">
        <v>23.657</v>
      </c>
      <c r="P4397" s="122">
        <v>0.66200000000000003</v>
      </c>
      <c r="Q4397" s="122">
        <v>1.4E-2</v>
      </c>
      <c r="R4397" s="122">
        <v>4.1000000000000002E-2</v>
      </c>
      <c r="S4397" s="122">
        <v>77.554338140105585</v>
      </c>
      <c r="T4397" s="122">
        <v>100.42</v>
      </c>
    </row>
    <row r="4398" spans="1:20" x14ac:dyDescent="0.25">
      <c r="A4398" t="s">
        <v>3234</v>
      </c>
      <c r="B4398" t="s">
        <v>3340</v>
      </c>
      <c r="C4398" t="s">
        <v>179</v>
      </c>
      <c r="D4398" t="s">
        <v>2282</v>
      </c>
      <c r="E4398" t="s">
        <v>5452</v>
      </c>
      <c r="F4398" t="s">
        <v>3234</v>
      </c>
      <c r="G4398" t="s">
        <v>180</v>
      </c>
      <c r="H4398" t="s">
        <v>3481</v>
      </c>
      <c r="I4398" s="122">
        <v>45.405999999999999</v>
      </c>
      <c r="J4398" s="122">
        <v>2.645</v>
      </c>
      <c r="K4398" s="122">
        <v>7.55</v>
      </c>
      <c r="L4398" s="122">
        <v>9.0559999999999992</v>
      </c>
      <c r="M4398" s="122">
        <v>0.11</v>
      </c>
      <c r="N4398" s="122">
        <v>10.804</v>
      </c>
      <c r="O4398" s="122">
        <v>22.734999999999999</v>
      </c>
      <c r="P4398" s="122">
        <v>0.98299999999999998</v>
      </c>
      <c r="Q4398" s="122">
        <v>0</v>
      </c>
      <c r="R4398" s="122">
        <v>8.2000000000000003E-2</v>
      </c>
      <c r="S4398" s="122">
        <v>68.016395451760516</v>
      </c>
      <c r="T4398" s="122">
        <v>99.370999999999995</v>
      </c>
    </row>
    <row r="4399" spans="1:20" x14ac:dyDescent="0.25">
      <c r="A4399" t="s">
        <v>3234</v>
      </c>
      <c r="B4399" t="s">
        <v>3340</v>
      </c>
      <c r="C4399" t="s">
        <v>179</v>
      </c>
      <c r="D4399" t="s">
        <v>2282</v>
      </c>
      <c r="E4399" t="s">
        <v>5452</v>
      </c>
      <c r="F4399" t="s">
        <v>3234</v>
      </c>
      <c r="G4399" t="s">
        <v>180</v>
      </c>
      <c r="H4399" t="s">
        <v>3482</v>
      </c>
      <c r="I4399" s="122">
        <v>45.417999999999999</v>
      </c>
      <c r="J4399" s="122">
        <v>3.3849999999999998</v>
      </c>
      <c r="K4399" s="122">
        <v>6.5759999999999996</v>
      </c>
      <c r="L4399" s="122">
        <v>8.0180000000000007</v>
      </c>
      <c r="M4399" s="122">
        <v>7.6999999999999999E-2</v>
      </c>
      <c r="N4399" s="122">
        <v>12.641</v>
      </c>
      <c r="O4399" s="122">
        <v>22.693000000000001</v>
      </c>
      <c r="P4399" s="122">
        <v>0.39</v>
      </c>
      <c r="Q4399" s="122">
        <v>0</v>
      </c>
      <c r="R4399" s="122">
        <v>0</v>
      </c>
      <c r="S4399" s="122">
        <v>73.755380325762317</v>
      </c>
      <c r="T4399" s="122">
        <v>99.197999999999993</v>
      </c>
    </row>
    <row r="4400" spans="1:20" x14ac:dyDescent="0.25">
      <c r="A4400" t="s">
        <v>3234</v>
      </c>
      <c r="B4400" t="s">
        <v>3340</v>
      </c>
      <c r="C4400" t="s">
        <v>179</v>
      </c>
      <c r="D4400" t="s">
        <v>2282</v>
      </c>
      <c r="E4400" t="s">
        <v>5452</v>
      </c>
      <c r="F4400" t="s">
        <v>3234</v>
      </c>
      <c r="G4400" t="s">
        <v>180</v>
      </c>
      <c r="H4400" t="s">
        <v>3483</v>
      </c>
      <c r="I4400" s="122">
        <v>43.265999999999998</v>
      </c>
      <c r="J4400" s="122">
        <v>4.0110000000000001</v>
      </c>
      <c r="K4400" s="122">
        <v>10.222</v>
      </c>
      <c r="L4400" s="122">
        <v>7.4770000000000003</v>
      </c>
      <c r="M4400" s="122">
        <v>0.121</v>
      </c>
      <c r="N4400" s="122">
        <v>12.082000000000001</v>
      </c>
      <c r="O4400" s="122">
        <v>22.965</v>
      </c>
      <c r="P4400" s="122">
        <v>0.54300000000000004</v>
      </c>
      <c r="Q4400" s="122">
        <v>8.9999999999999993E-3</v>
      </c>
      <c r="R4400" s="122">
        <v>1.2E-2</v>
      </c>
      <c r="S4400" s="122">
        <v>74.229315189205877</v>
      </c>
      <c r="T4400" s="122">
        <v>100.708</v>
      </c>
    </row>
    <row r="4401" spans="1:20" x14ac:dyDescent="0.25">
      <c r="A4401" t="s">
        <v>3234</v>
      </c>
      <c r="B4401" t="s">
        <v>3340</v>
      </c>
      <c r="C4401" t="s">
        <v>179</v>
      </c>
      <c r="D4401" t="s">
        <v>2282</v>
      </c>
      <c r="E4401" t="s">
        <v>5452</v>
      </c>
      <c r="F4401" t="s">
        <v>3234</v>
      </c>
      <c r="G4401" t="s">
        <v>180</v>
      </c>
      <c r="H4401" t="s">
        <v>3484</v>
      </c>
      <c r="I4401" s="122">
        <v>42.984999999999999</v>
      </c>
      <c r="J4401" s="122">
        <v>3.8410000000000002</v>
      </c>
      <c r="K4401" s="122">
        <v>10.163</v>
      </c>
      <c r="L4401" s="122">
        <v>7.4219999999999997</v>
      </c>
      <c r="M4401" s="122">
        <v>0.106</v>
      </c>
      <c r="N4401" s="122">
        <v>12.002000000000001</v>
      </c>
      <c r="O4401" s="122">
        <v>23.001999999999999</v>
      </c>
      <c r="P4401" s="122">
        <v>0.54900000000000004</v>
      </c>
      <c r="Q4401" s="122">
        <v>7.0000000000000001E-3</v>
      </c>
      <c r="R4401" s="122">
        <v>3.2000000000000001E-2</v>
      </c>
      <c r="S4401" s="122">
        <v>74.243461529328613</v>
      </c>
      <c r="T4401" s="122">
        <v>100.10899999999999</v>
      </c>
    </row>
    <row r="4402" spans="1:20" x14ac:dyDescent="0.25">
      <c r="A4402" t="s">
        <v>3234</v>
      </c>
      <c r="B4402" t="s">
        <v>3340</v>
      </c>
      <c r="C4402" t="s">
        <v>179</v>
      </c>
      <c r="D4402" t="s">
        <v>2282</v>
      </c>
      <c r="E4402" t="s">
        <v>5452</v>
      </c>
      <c r="F4402" t="s">
        <v>3234</v>
      </c>
      <c r="G4402" t="s">
        <v>180</v>
      </c>
      <c r="H4402" t="s">
        <v>3485</v>
      </c>
      <c r="I4402" s="122">
        <v>46.534999999999997</v>
      </c>
      <c r="J4402" s="122">
        <v>2.5270000000000001</v>
      </c>
      <c r="K4402" s="122">
        <v>6.6669999999999998</v>
      </c>
      <c r="L4402" s="122">
        <v>6.9089999999999998</v>
      </c>
      <c r="M4402" s="122">
        <v>0.02</v>
      </c>
      <c r="N4402" s="122">
        <v>13.48</v>
      </c>
      <c r="O4402" s="122">
        <v>22.971</v>
      </c>
      <c r="P4402" s="122">
        <v>0.42599999999999999</v>
      </c>
      <c r="Q4402" s="122">
        <v>8.9999999999999993E-3</v>
      </c>
      <c r="R4402" s="122">
        <v>0.27600000000000002</v>
      </c>
      <c r="S4402" s="122">
        <v>77.667929734163081</v>
      </c>
      <c r="T4402" s="122">
        <v>99.820000000000007</v>
      </c>
    </row>
    <row r="4403" spans="1:20" x14ac:dyDescent="0.25">
      <c r="A4403" t="s">
        <v>3234</v>
      </c>
      <c r="B4403" t="s">
        <v>3340</v>
      </c>
      <c r="C4403" t="s">
        <v>179</v>
      </c>
      <c r="D4403" t="s">
        <v>2282</v>
      </c>
      <c r="E4403" t="s">
        <v>5452</v>
      </c>
      <c r="F4403" t="s">
        <v>3234</v>
      </c>
      <c r="G4403" t="s">
        <v>180</v>
      </c>
      <c r="H4403" t="s">
        <v>3486</v>
      </c>
      <c r="I4403" s="122">
        <v>45.634</v>
      </c>
      <c r="J4403" s="122">
        <v>2.8719999999999999</v>
      </c>
      <c r="K4403" s="122">
        <v>8.3550000000000004</v>
      </c>
      <c r="L4403" s="122">
        <v>6.7489999999999997</v>
      </c>
      <c r="M4403" s="122">
        <v>8.4000000000000005E-2</v>
      </c>
      <c r="N4403" s="122">
        <v>12.853</v>
      </c>
      <c r="O4403" s="122">
        <v>22.826000000000001</v>
      </c>
      <c r="P4403" s="122">
        <v>0.46100000000000002</v>
      </c>
      <c r="Q4403" s="122">
        <v>1E-3</v>
      </c>
      <c r="R4403" s="122">
        <v>0</v>
      </c>
      <c r="S4403" s="122">
        <v>77.24538795358211</v>
      </c>
      <c r="T4403" s="122">
        <v>99.835000000000022</v>
      </c>
    </row>
    <row r="4404" spans="1:20" x14ac:dyDescent="0.25">
      <c r="A4404" t="s">
        <v>3234</v>
      </c>
      <c r="B4404" t="s">
        <v>3340</v>
      </c>
      <c r="C4404" t="s">
        <v>179</v>
      </c>
      <c r="D4404" t="s">
        <v>2282</v>
      </c>
      <c r="E4404" t="s">
        <v>5452</v>
      </c>
      <c r="F4404" t="s">
        <v>3234</v>
      </c>
      <c r="G4404" t="s">
        <v>180</v>
      </c>
      <c r="H4404" t="s">
        <v>3487</v>
      </c>
      <c r="I4404" s="122">
        <v>41.576999999999998</v>
      </c>
      <c r="J4404" s="122">
        <v>5.2060000000000004</v>
      </c>
      <c r="K4404" s="122">
        <v>10.654999999999999</v>
      </c>
      <c r="L4404" s="122">
        <v>7.6420000000000003</v>
      </c>
      <c r="M4404" s="122">
        <v>0.14000000000000001</v>
      </c>
      <c r="N4404" s="122">
        <v>11.041</v>
      </c>
      <c r="O4404" s="122">
        <v>23.117999999999999</v>
      </c>
      <c r="P4404" s="122">
        <v>0.58099999999999996</v>
      </c>
      <c r="Q4404" s="122">
        <v>1.7000000000000001E-2</v>
      </c>
      <c r="R4404" s="122">
        <v>0</v>
      </c>
      <c r="S4404" s="122">
        <v>72.030856902319485</v>
      </c>
      <c r="T4404" s="122">
        <v>100.02200000000001</v>
      </c>
    </row>
    <row r="4405" spans="1:20" x14ac:dyDescent="0.25">
      <c r="A4405" t="s">
        <v>3234</v>
      </c>
      <c r="B4405" t="s">
        <v>3340</v>
      </c>
      <c r="C4405" t="s">
        <v>179</v>
      </c>
      <c r="D4405" t="s">
        <v>2282</v>
      </c>
      <c r="E4405" t="s">
        <v>5452</v>
      </c>
      <c r="F4405" t="s">
        <v>3234</v>
      </c>
      <c r="G4405" t="s">
        <v>180</v>
      </c>
      <c r="H4405" t="s">
        <v>3488</v>
      </c>
      <c r="I4405" s="122">
        <v>43.433999999999997</v>
      </c>
      <c r="J4405" s="122">
        <v>4.4390000000000001</v>
      </c>
      <c r="K4405" s="122">
        <v>8.9870000000000001</v>
      </c>
      <c r="L4405" s="122">
        <v>7.8559999999999999</v>
      </c>
      <c r="M4405" s="122">
        <v>5.3999999999999999E-2</v>
      </c>
      <c r="N4405" s="122">
        <v>11.753</v>
      </c>
      <c r="O4405" s="122">
        <v>23.347999999999999</v>
      </c>
      <c r="P4405" s="122">
        <v>0.5</v>
      </c>
      <c r="Q4405" s="122">
        <v>1.2999999999999999E-2</v>
      </c>
      <c r="R4405" s="122">
        <v>4.1000000000000002E-2</v>
      </c>
      <c r="S4405" s="122">
        <v>72.728029626832921</v>
      </c>
      <c r="T4405" s="122">
        <v>100.471</v>
      </c>
    </row>
    <row r="4406" spans="1:20" x14ac:dyDescent="0.25">
      <c r="A4406" t="s">
        <v>3234</v>
      </c>
      <c r="B4406" t="s">
        <v>3340</v>
      </c>
      <c r="C4406" t="s">
        <v>179</v>
      </c>
      <c r="D4406" t="s">
        <v>2282</v>
      </c>
      <c r="E4406" t="s">
        <v>5452</v>
      </c>
      <c r="F4406" t="s">
        <v>3234</v>
      </c>
      <c r="G4406" t="s">
        <v>180</v>
      </c>
      <c r="H4406" t="s">
        <v>3489</v>
      </c>
      <c r="I4406" s="122">
        <v>44.975000000000001</v>
      </c>
      <c r="J4406" s="122">
        <v>3.0609999999999999</v>
      </c>
      <c r="K4406" s="122">
        <v>8.1639999999999997</v>
      </c>
      <c r="L4406" s="122">
        <v>8.8640000000000008</v>
      </c>
      <c r="M4406" s="122">
        <v>9.8000000000000004E-2</v>
      </c>
      <c r="N4406" s="122">
        <v>10.994</v>
      </c>
      <c r="O4406" s="122">
        <v>23.14</v>
      </c>
      <c r="P4406" s="122">
        <v>0.85699999999999998</v>
      </c>
      <c r="Q4406" s="122">
        <v>4.0000000000000001E-3</v>
      </c>
      <c r="R4406" s="122">
        <v>1.2E-2</v>
      </c>
      <c r="S4406" s="122">
        <v>68.855833590155882</v>
      </c>
      <c r="T4406" s="122">
        <v>100.181</v>
      </c>
    </row>
    <row r="4407" spans="1:20" x14ac:dyDescent="0.25">
      <c r="A4407" t="s">
        <v>3234</v>
      </c>
      <c r="B4407" t="s">
        <v>3340</v>
      </c>
      <c r="C4407" t="s">
        <v>179</v>
      </c>
      <c r="D4407" t="s">
        <v>2282</v>
      </c>
      <c r="E4407" t="s">
        <v>5452</v>
      </c>
      <c r="F4407" t="s">
        <v>3234</v>
      </c>
      <c r="G4407" t="s">
        <v>180</v>
      </c>
      <c r="H4407" t="s">
        <v>3490</v>
      </c>
      <c r="I4407" s="122">
        <v>45.2</v>
      </c>
      <c r="J4407" s="122">
        <v>3.032</v>
      </c>
      <c r="K4407" s="122">
        <v>8.0830000000000002</v>
      </c>
      <c r="L4407" s="122">
        <v>7.8449999999999998</v>
      </c>
      <c r="M4407" s="122">
        <v>9.9000000000000005E-2</v>
      </c>
      <c r="N4407" s="122">
        <v>12.414</v>
      </c>
      <c r="O4407" s="122">
        <v>22.904</v>
      </c>
      <c r="P4407" s="122">
        <v>0.56299999999999994</v>
      </c>
      <c r="Q4407" s="122">
        <v>1.0999999999999999E-2</v>
      </c>
      <c r="R4407" s="122">
        <v>2.3E-2</v>
      </c>
      <c r="S4407" s="122">
        <v>73.826782929621984</v>
      </c>
      <c r="T4407" s="122">
        <v>100.17400000000001</v>
      </c>
    </row>
    <row r="4408" spans="1:20" x14ac:dyDescent="0.25">
      <c r="A4408" t="s">
        <v>3234</v>
      </c>
      <c r="B4408" t="s">
        <v>3340</v>
      </c>
      <c r="C4408" t="s">
        <v>179</v>
      </c>
      <c r="D4408" t="s">
        <v>2282</v>
      </c>
      <c r="E4408" t="s">
        <v>5452</v>
      </c>
      <c r="F4408" t="s">
        <v>3234</v>
      </c>
      <c r="G4408" t="s">
        <v>180</v>
      </c>
      <c r="H4408" t="s">
        <v>3491</v>
      </c>
      <c r="I4408" s="122">
        <v>47.981999999999999</v>
      </c>
      <c r="J4408" s="122">
        <v>2.0030000000000001</v>
      </c>
      <c r="K4408" s="122">
        <v>5.3319999999999999</v>
      </c>
      <c r="L4408" s="122">
        <v>6.8310000000000004</v>
      </c>
      <c r="M4408" s="122">
        <v>0.182</v>
      </c>
      <c r="N4408" s="122">
        <v>13.648</v>
      </c>
      <c r="O4408" s="122">
        <v>22.78</v>
      </c>
      <c r="P4408" s="122">
        <v>0.55200000000000005</v>
      </c>
      <c r="Q4408" s="122">
        <v>6.0000000000000001E-3</v>
      </c>
      <c r="R4408" s="122">
        <v>0</v>
      </c>
      <c r="S4408" s="122">
        <v>78.076985748361665</v>
      </c>
      <c r="T4408" s="122">
        <v>99.316000000000017</v>
      </c>
    </row>
    <row r="4409" spans="1:20" x14ac:dyDescent="0.25">
      <c r="A4409" t="s">
        <v>3234</v>
      </c>
      <c r="B4409" t="s">
        <v>3340</v>
      </c>
      <c r="C4409" t="s">
        <v>179</v>
      </c>
      <c r="D4409" t="s">
        <v>2282</v>
      </c>
      <c r="E4409" t="s">
        <v>5452</v>
      </c>
      <c r="F4409" t="s">
        <v>3234</v>
      </c>
      <c r="G4409" t="s">
        <v>180</v>
      </c>
      <c r="H4409" t="s">
        <v>3492</v>
      </c>
      <c r="I4409" s="122">
        <v>42.506</v>
      </c>
      <c r="J4409" s="122">
        <v>5.149</v>
      </c>
      <c r="K4409" s="122">
        <v>9.5429999999999993</v>
      </c>
      <c r="L4409" s="122">
        <v>7.8220000000000001</v>
      </c>
      <c r="M4409" s="122">
        <v>8.9999999999999993E-3</v>
      </c>
      <c r="N4409" s="122">
        <v>11.231999999999999</v>
      </c>
      <c r="O4409" s="122">
        <v>23.035</v>
      </c>
      <c r="P4409" s="122">
        <v>0.50600000000000001</v>
      </c>
      <c r="Q4409" s="122">
        <v>1.2999999999999999E-2</v>
      </c>
      <c r="R4409" s="122">
        <v>2.3E-2</v>
      </c>
      <c r="S4409" s="122">
        <v>71.907198899087106</v>
      </c>
      <c r="T4409" s="122">
        <v>99.847999999999999</v>
      </c>
    </row>
    <row r="4410" spans="1:20" x14ac:dyDescent="0.25">
      <c r="A4410" t="s">
        <v>3234</v>
      </c>
      <c r="B4410" t="s">
        <v>3340</v>
      </c>
      <c r="C4410" t="s">
        <v>179</v>
      </c>
      <c r="D4410" t="s">
        <v>2282</v>
      </c>
      <c r="E4410" t="s">
        <v>5452</v>
      </c>
      <c r="F4410" t="s">
        <v>3234</v>
      </c>
      <c r="G4410" t="s">
        <v>180</v>
      </c>
      <c r="H4410" t="s">
        <v>3493</v>
      </c>
      <c r="I4410" s="122">
        <v>45.965000000000003</v>
      </c>
      <c r="J4410" s="122">
        <v>2.9740000000000002</v>
      </c>
      <c r="K4410" s="122">
        <v>7.5220000000000002</v>
      </c>
      <c r="L4410" s="122">
        <v>6.766</v>
      </c>
      <c r="M4410" s="122">
        <v>2.7E-2</v>
      </c>
      <c r="N4410" s="122">
        <v>12.989000000000001</v>
      </c>
      <c r="O4410" s="122">
        <v>23.37</v>
      </c>
      <c r="P4410" s="122">
        <v>0.58399999999999996</v>
      </c>
      <c r="Q4410" s="122">
        <v>1.4E-2</v>
      </c>
      <c r="R4410" s="122">
        <v>0.05</v>
      </c>
      <c r="S4410" s="122">
        <v>77.385869282862103</v>
      </c>
      <c r="T4410" s="122">
        <v>100.265</v>
      </c>
    </row>
    <row r="4411" spans="1:20" x14ac:dyDescent="0.25">
      <c r="A4411" t="s">
        <v>3234</v>
      </c>
      <c r="B4411" t="s">
        <v>3340</v>
      </c>
      <c r="C4411" t="s">
        <v>179</v>
      </c>
      <c r="D4411" t="s">
        <v>2282</v>
      </c>
      <c r="E4411" t="s">
        <v>5452</v>
      </c>
      <c r="F4411" t="s">
        <v>3234</v>
      </c>
      <c r="G4411" t="s">
        <v>180</v>
      </c>
      <c r="H4411" t="s">
        <v>3494</v>
      </c>
      <c r="I4411" s="122">
        <v>42.534999999999997</v>
      </c>
      <c r="J4411" s="122">
        <v>5.327</v>
      </c>
      <c r="K4411" s="122">
        <v>9.8510000000000009</v>
      </c>
      <c r="L4411" s="122">
        <v>8.3740000000000006</v>
      </c>
      <c r="M4411" s="122">
        <v>0.11799999999999999</v>
      </c>
      <c r="N4411" s="122">
        <v>11.026</v>
      </c>
      <c r="O4411" s="122">
        <v>23.013999999999999</v>
      </c>
      <c r="P4411" s="122">
        <v>0.51500000000000001</v>
      </c>
      <c r="Q4411" s="122">
        <v>2.5999999999999999E-2</v>
      </c>
      <c r="R4411" s="122">
        <v>0</v>
      </c>
      <c r="S4411" s="122">
        <v>70.122979486128131</v>
      </c>
      <c r="T4411" s="122">
        <v>100.794</v>
      </c>
    </row>
    <row r="4412" spans="1:20" x14ac:dyDescent="0.25">
      <c r="A4412" t="s">
        <v>3234</v>
      </c>
      <c r="B4412" t="s">
        <v>3340</v>
      </c>
      <c r="C4412" t="s">
        <v>179</v>
      </c>
      <c r="D4412" t="s">
        <v>2282</v>
      </c>
      <c r="E4412" t="s">
        <v>5452</v>
      </c>
      <c r="F4412" t="s">
        <v>3234</v>
      </c>
      <c r="G4412" t="s">
        <v>180</v>
      </c>
      <c r="H4412" t="s">
        <v>3495</v>
      </c>
      <c r="I4412" s="122">
        <v>43.531999999999996</v>
      </c>
      <c r="J4412" s="122">
        <v>4.6139999999999999</v>
      </c>
      <c r="K4412" s="122">
        <v>8.8889999999999993</v>
      </c>
      <c r="L4412" s="122">
        <v>7.9660000000000002</v>
      </c>
      <c r="M4412" s="122">
        <v>0.04</v>
      </c>
      <c r="N4412" s="122">
        <v>11.319000000000001</v>
      </c>
      <c r="O4412" s="122">
        <v>23.114000000000001</v>
      </c>
      <c r="P4412" s="122">
        <v>0.54100000000000004</v>
      </c>
      <c r="Q4412" s="122">
        <v>6.0000000000000001E-3</v>
      </c>
      <c r="R4412" s="122">
        <v>1.2E-2</v>
      </c>
      <c r="S4412" s="122">
        <v>71.694069743395843</v>
      </c>
      <c r="T4412" s="122">
        <v>100.059</v>
      </c>
    </row>
    <row r="4413" spans="1:20" x14ac:dyDescent="0.25">
      <c r="A4413" t="s">
        <v>3234</v>
      </c>
      <c r="B4413" t="s">
        <v>3340</v>
      </c>
      <c r="C4413" t="s">
        <v>179</v>
      </c>
      <c r="D4413" t="s">
        <v>2282</v>
      </c>
      <c r="E4413" t="s">
        <v>5452</v>
      </c>
      <c r="F4413" t="s">
        <v>3234</v>
      </c>
      <c r="G4413" t="s">
        <v>180</v>
      </c>
      <c r="H4413" t="s">
        <v>3496</v>
      </c>
      <c r="I4413" s="122">
        <v>45.892000000000003</v>
      </c>
      <c r="J4413" s="122">
        <v>2.3170000000000002</v>
      </c>
      <c r="K4413" s="122">
        <v>6.8769999999999998</v>
      </c>
      <c r="L4413" s="122">
        <v>9.6370000000000005</v>
      </c>
      <c r="M4413" s="122">
        <v>0.13800000000000001</v>
      </c>
      <c r="N4413" s="122">
        <v>10.625</v>
      </c>
      <c r="O4413" s="122">
        <v>22.943999999999999</v>
      </c>
      <c r="P4413" s="122">
        <v>1.04</v>
      </c>
      <c r="Q4413" s="122">
        <v>5.0000000000000001E-3</v>
      </c>
      <c r="R4413" s="122">
        <v>2.5999999999999999E-2</v>
      </c>
      <c r="S4413" s="122">
        <v>66.276407341855446</v>
      </c>
      <c r="T4413" s="122">
        <v>99.501000000000019</v>
      </c>
    </row>
    <row r="4414" spans="1:20" x14ac:dyDescent="0.25">
      <c r="A4414" t="s">
        <v>3234</v>
      </c>
      <c r="B4414" t="s">
        <v>3340</v>
      </c>
      <c r="C4414" t="s">
        <v>179</v>
      </c>
      <c r="D4414" t="s">
        <v>2282</v>
      </c>
      <c r="E4414" t="s">
        <v>5452</v>
      </c>
      <c r="F4414" t="s">
        <v>3234</v>
      </c>
      <c r="G4414" t="s">
        <v>180</v>
      </c>
      <c r="H4414" t="s">
        <v>3497</v>
      </c>
      <c r="I4414" s="122">
        <v>49.198</v>
      </c>
      <c r="J4414" s="122">
        <v>1.4730000000000001</v>
      </c>
      <c r="K4414" s="122">
        <v>4.657</v>
      </c>
      <c r="L4414" s="122">
        <v>6.8259999999999996</v>
      </c>
      <c r="M4414" s="122">
        <v>8.8999999999999996E-2</v>
      </c>
      <c r="N4414" s="122">
        <v>13.961</v>
      </c>
      <c r="O4414" s="122">
        <v>22.672000000000001</v>
      </c>
      <c r="P4414" s="122">
        <v>0.82799999999999996</v>
      </c>
      <c r="Q4414" s="122">
        <v>6.0000000000000001E-3</v>
      </c>
      <c r="R4414" s="122">
        <v>7.9000000000000001E-2</v>
      </c>
      <c r="S4414" s="122">
        <v>78.475004775375609</v>
      </c>
      <c r="T4414" s="122">
        <v>99.823000000000008</v>
      </c>
    </row>
    <row r="4415" spans="1:20" x14ac:dyDescent="0.25">
      <c r="A4415" t="s">
        <v>3234</v>
      </c>
      <c r="B4415" t="s">
        <v>3340</v>
      </c>
      <c r="C4415" t="s">
        <v>179</v>
      </c>
      <c r="D4415" t="s">
        <v>2282</v>
      </c>
      <c r="E4415" t="s">
        <v>5452</v>
      </c>
      <c r="F4415" t="s">
        <v>3234</v>
      </c>
      <c r="G4415" t="s">
        <v>180</v>
      </c>
      <c r="H4415" t="s">
        <v>3498</v>
      </c>
      <c r="I4415" s="122">
        <v>43.494</v>
      </c>
      <c r="J4415" s="122">
        <v>6.843</v>
      </c>
      <c r="K4415" s="122">
        <v>9.1850000000000005</v>
      </c>
      <c r="L4415" s="122">
        <v>7.6079999999999997</v>
      </c>
      <c r="M4415" s="122">
        <v>0.11899999999999999</v>
      </c>
      <c r="N4415" s="122">
        <v>10.201000000000001</v>
      </c>
      <c r="O4415" s="122">
        <v>20.974</v>
      </c>
      <c r="P4415" s="122">
        <v>1.0669999999999999</v>
      </c>
      <c r="Q4415" s="122">
        <v>0.10100000000000001</v>
      </c>
      <c r="R4415" s="122">
        <v>0</v>
      </c>
      <c r="S4415" s="122">
        <v>70.502068073340141</v>
      </c>
      <c r="T4415" s="122">
        <v>99.592000000000013</v>
      </c>
    </row>
    <row r="4416" spans="1:20" x14ac:dyDescent="0.25">
      <c r="A4416" t="s">
        <v>3234</v>
      </c>
      <c r="B4416" t="s">
        <v>3340</v>
      </c>
      <c r="C4416" t="s">
        <v>179</v>
      </c>
      <c r="D4416" t="s">
        <v>2282</v>
      </c>
      <c r="E4416" t="s">
        <v>5452</v>
      </c>
      <c r="F4416" t="s">
        <v>3234</v>
      </c>
      <c r="G4416" t="s">
        <v>180</v>
      </c>
      <c r="H4416" t="s">
        <v>3499</v>
      </c>
      <c r="I4416" s="122">
        <v>42.356000000000002</v>
      </c>
      <c r="J4416" s="122">
        <v>4.6749999999999998</v>
      </c>
      <c r="K4416" s="122">
        <v>10.085000000000001</v>
      </c>
      <c r="L4416" s="122">
        <v>8.0389999999999997</v>
      </c>
      <c r="M4416" s="122">
        <v>8.2000000000000003E-2</v>
      </c>
      <c r="N4416" s="122">
        <v>10.874000000000001</v>
      </c>
      <c r="O4416" s="122">
        <v>23.170999999999999</v>
      </c>
      <c r="P4416" s="122">
        <v>0.501</v>
      </c>
      <c r="Q4416" s="122">
        <v>3.6999999999999998E-2</v>
      </c>
      <c r="R4416" s="122">
        <v>6.7000000000000004E-2</v>
      </c>
      <c r="S4416" s="122">
        <v>70.684426494575177</v>
      </c>
      <c r="T4416" s="122">
        <v>99.937999999999988</v>
      </c>
    </row>
    <row r="4417" spans="1:20" x14ac:dyDescent="0.25">
      <c r="A4417" t="s">
        <v>3234</v>
      </c>
      <c r="B4417" t="s">
        <v>3340</v>
      </c>
      <c r="C4417" t="s">
        <v>179</v>
      </c>
      <c r="D4417" t="s">
        <v>2282</v>
      </c>
      <c r="E4417" t="s">
        <v>5452</v>
      </c>
      <c r="F4417" t="s">
        <v>3234</v>
      </c>
      <c r="G4417" t="s">
        <v>180</v>
      </c>
      <c r="H4417" t="s">
        <v>3500</v>
      </c>
      <c r="I4417" s="122">
        <v>47.947000000000003</v>
      </c>
      <c r="J4417" s="122">
        <v>2.234</v>
      </c>
      <c r="K4417" s="122">
        <v>5.9459999999999997</v>
      </c>
      <c r="L4417" s="122">
        <v>5.3570000000000002</v>
      </c>
      <c r="M4417" s="122">
        <v>8.7999999999999995E-2</v>
      </c>
      <c r="N4417" s="122">
        <v>14.835000000000001</v>
      </c>
      <c r="O4417" s="122">
        <v>23.023</v>
      </c>
      <c r="P4417" s="122">
        <v>0.47899999999999998</v>
      </c>
      <c r="Q4417" s="122">
        <v>1.4999999999999999E-2</v>
      </c>
      <c r="R4417" s="122">
        <v>0.23899999999999999</v>
      </c>
      <c r="S4417" s="122">
        <v>83.154567657814695</v>
      </c>
      <c r="T4417" s="122">
        <v>100.167</v>
      </c>
    </row>
    <row r="4418" spans="1:20" x14ac:dyDescent="0.25">
      <c r="A4418" t="s">
        <v>3234</v>
      </c>
      <c r="B4418" t="s">
        <v>3340</v>
      </c>
      <c r="C4418" t="s">
        <v>179</v>
      </c>
      <c r="D4418" t="s">
        <v>2282</v>
      </c>
      <c r="E4418" t="s">
        <v>5452</v>
      </c>
      <c r="F4418" t="s">
        <v>3234</v>
      </c>
      <c r="G4418" t="s">
        <v>180</v>
      </c>
      <c r="H4418" t="s">
        <v>3501</v>
      </c>
      <c r="I4418" s="122">
        <v>48.084000000000003</v>
      </c>
      <c r="J4418" s="122">
        <v>1.8160000000000001</v>
      </c>
      <c r="K4418" s="122">
        <v>4.4619999999999997</v>
      </c>
      <c r="L4418" s="122">
        <v>7.6740000000000004</v>
      </c>
      <c r="M4418" s="122">
        <v>6.4000000000000001E-2</v>
      </c>
      <c r="N4418" s="122">
        <v>16.683</v>
      </c>
      <c r="O4418" s="122">
        <v>20.905999999999999</v>
      </c>
      <c r="P4418" s="122">
        <v>0.374</v>
      </c>
      <c r="Q4418" s="122">
        <v>8.9999999999999993E-3</v>
      </c>
      <c r="R4418" s="122">
        <v>3.5000000000000003E-2</v>
      </c>
      <c r="S4418" s="122">
        <v>79.487881245559649</v>
      </c>
      <c r="T4418" s="122">
        <v>100.111</v>
      </c>
    </row>
    <row r="4419" spans="1:20" x14ac:dyDescent="0.25">
      <c r="A4419" t="s">
        <v>3234</v>
      </c>
      <c r="B4419" t="s">
        <v>3340</v>
      </c>
      <c r="C4419" t="s">
        <v>179</v>
      </c>
      <c r="D4419" t="s">
        <v>2282</v>
      </c>
      <c r="E4419" t="s">
        <v>5452</v>
      </c>
      <c r="F4419" t="s">
        <v>3234</v>
      </c>
      <c r="G4419" t="s">
        <v>180</v>
      </c>
      <c r="H4419" t="s">
        <v>3502</v>
      </c>
      <c r="I4419" s="122">
        <v>44.197000000000003</v>
      </c>
      <c r="J4419" s="122">
        <v>3.62</v>
      </c>
      <c r="K4419" s="122">
        <v>8.7059999999999995</v>
      </c>
      <c r="L4419" s="122">
        <v>8.8789999999999996</v>
      </c>
      <c r="M4419" s="122">
        <v>8.4000000000000005E-2</v>
      </c>
      <c r="N4419" s="122">
        <v>11.196</v>
      </c>
      <c r="O4419" s="122">
        <v>22.74</v>
      </c>
      <c r="P4419" s="122">
        <v>0.80800000000000005</v>
      </c>
      <c r="Q4419" s="122">
        <v>5.0000000000000001E-3</v>
      </c>
      <c r="R4419" s="122">
        <v>7.9000000000000001E-2</v>
      </c>
      <c r="S4419" s="122">
        <v>69.208906634131594</v>
      </c>
      <c r="T4419" s="122">
        <v>100.35</v>
      </c>
    </row>
    <row r="4420" spans="1:20" x14ac:dyDescent="0.25">
      <c r="A4420" t="s">
        <v>3234</v>
      </c>
      <c r="B4420" t="s">
        <v>3340</v>
      </c>
      <c r="C4420" t="s">
        <v>179</v>
      </c>
      <c r="D4420" t="s">
        <v>2282</v>
      </c>
      <c r="E4420" t="s">
        <v>5452</v>
      </c>
      <c r="F4420" t="s">
        <v>3234</v>
      </c>
      <c r="G4420" t="s">
        <v>180</v>
      </c>
      <c r="H4420" t="s">
        <v>3503</v>
      </c>
      <c r="I4420" s="122">
        <v>45.959000000000003</v>
      </c>
      <c r="J4420" s="122">
        <v>3.0230000000000001</v>
      </c>
      <c r="K4420" s="122">
        <v>7.4320000000000004</v>
      </c>
      <c r="L4420" s="122">
        <v>7.83</v>
      </c>
      <c r="M4420" s="122">
        <v>5.5E-2</v>
      </c>
      <c r="N4420" s="122">
        <v>11.877000000000001</v>
      </c>
      <c r="O4420" s="122">
        <v>23.55</v>
      </c>
      <c r="P4420" s="122">
        <v>0.86599999999999999</v>
      </c>
      <c r="Q4420" s="122">
        <v>2.9000000000000001E-2</v>
      </c>
      <c r="R4420" s="122">
        <v>1.2E-2</v>
      </c>
      <c r="S4420" s="122">
        <v>73.001086583587792</v>
      </c>
      <c r="T4420" s="122">
        <v>100.655</v>
      </c>
    </row>
    <row r="4421" spans="1:20" x14ac:dyDescent="0.25">
      <c r="A4421" t="s">
        <v>3234</v>
      </c>
      <c r="B4421" t="s">
        <v>3340</v>
      </c>
      <c r="C4421" t="s">
        <v>179</v>
      </c>
      <c r="D4421" t="s">
        <v>2282</v>
      </c>
      <c r="E4421" t="s">
        <v>5452</v>
      </c>
      <c r="F4421" t="s">
        <v>3234</v>
      </c>
      <c r="G4421" t="s">
        <v>2159</v>
      </c>
      <c r="H4421" t="s">
        <v>899</v>
      </c>
      <c r="I4421" s="122">
        <v>45.19</v>
      </c>
      <c r="J4421" s="122">
        <v>3.31</v>
      </c>
      <c r="K4421" s="122">
        <v>8.8800000000000008</v>
      </c>
      <c r="L4421" s="122">
        <v>7.98</v>
      </c>
      <c r="M4421" s="122">
        <v>7.6399999999999996E-2</v>
      </c>
      <c r="N4421" s="122">
        <v>11.88</v>
      </c>
      <c r="O4421" s="122">
        <v>20.94</v>
      </c>
      <c r="P4421" s="122">
        <v>0.6452</v>
      </c>
      <c r="Q4421" s="122">
        <v>0</v>
      </c>
      <c r="R4421" s="122">
        <v>0.2344</v>
      </c>
      <c r="S4421" s="122">
        <v>72.630473580861761</v>
      </c>
      <c r="T4421" s="122">
        <v>99.338700000000003</v>
      </c>
    </row>
    <row r="4422" spans="1:20" x14ac:dyDescent="0.25">
      <c r="A4422" t="s">
        <v>3234</v>
      </c>
      <c r="B4422" t="s">
        <v>3340</v>
      </c>
      <c r="C4422" t="s">
        <v>179</v>
      </c>
      <c r="D4422" t="s">
        <v>2282</v>
      </c>
      <c r="E4422" t="s">
        <v>5452</v>
      </c>
      <c r="F4422" t="s">
        <v>3234</v>
      </c>
      <c r="G4422" t="s">
        <v>2159</v>
      </c>
      <c r="H4422" t="s">
        <v>901</v>
      </c>
      <c r="I4422" s="122">
        <v>48.5</v>
      </c>
      <c r="J4422" s="122">
        <v>2.5099999999999998</v>
      </c>
      <c r="K4422" s="122">
        <v>6.47</v>
      </c>
      <c r="L4422" s="122">
        <v>7.11</v>
      </c>
      <c r="M4422" s="122">
        <v>0.1244</v>
      </c>
      <c r="N4422" s="122">
        <v>13.07</v>
      </c>
      <c r="O4422" s="122">
        <v>21.35</v>
      </c>
      <c r="P4422" s="122">
        <v>0.6048</v>
      </c>
      <c r="Q4422" s="122">
        <v>6.9999999999999999E-4</v>
      </c>
      <c r="R4422" s="122">
        <v>0.10340000000000001</v>
      </c>
      <c r="S4422" s="122">
        <v>76.617788620860551</v>
      </c>
      <c r="T4422" s="122">
        <v>99.999499999999998</v>
      </c>
    </row>
    <row r="4423" spans="1:20" x14ac:dyDescent="0.25">
      <c r="A4423" t="s">
        <v>3234</v>
      </c>
      <c r="B4423" t="s">
        <v>3340</v>
      </c>
      <c r="C4423" t="s">
        <v>179</v>
      </c>
      <c r="D4423" t="s">
        <v>2282</v>
      </c>
      <c r="E4423" t="s">
        <v>5452</v>
      </c>
      <c r="F4423" t="s">
        <v>3234</v>
      </c>
      <c r="G4423" t="s">
        <v>2159</v>
      </c>
      <c r="H4423" t="s">
        <v>901</v>
      </c>
      <c r="I4423" s="122">
        <v>48.18</v>
      </c>
      <c r="J4423" s="122">
        <v>2.62</v>
      </c>
      <c r="K4423" s="122">
        <v>6.7</v>
      </c>
      <c r="L4423" s="122">
        <v>7.63</v>
      </c>
      <c r="M4423" s="122">
        <v>0.14979999999999999</v>
      </c>
      <c r="N4423" s="122">
        <v>12.77</v>
      </c>
      <c r="O4423" s="122">
        <v>21.41</v>
      </c>
      <c r="P4423" s="122">
        <v>0.70569999999999999</v>
      </c>
      <c r="Q4423" s="122">
        <v>2.7000000000000001E-3</v>
      </c>
      <c r="R4423" s="122">
        <v>0.27229999999999999</v>
      </c>
      <c r="S4423" s="122">
        <v>74.895511030661169</v>
      </c>
      <c r="T4423" s="122">
        <v>100.5583</v>
      </c>
    </row>
    <row r="4424" spans="1:20" x14ac:dyDescent="0.25">
      <c r="A4424" t="s">
        <v>3234</v>
      </c>
      <c r="B4424" t="s">
        <v>3340</v>
      </c>
      <c r="C4424" t="s">
        <v>179</v>
      </c>
      <c r="D4424" t="s">
        <v>2282</v>
      </c>
      <c r="E4424" t="s">
        <v>5452</v>
      </c>
      <c r="F4424" t="s">
        <v>3234</v>
      </c>
      <c r="G4424" t="s">
        <v>2159</v>
      </c>
      <c r="H4424" t="s">
        <v>902</v>
      </c>
      <c r="I4424" s="122">
        <v>49.73</v>
      </c>
      <c r="J4424" s="122">
        <v>2.0299999999999998</v>
      </c>
      <c r="K4424" s="122">
        <v>5.86</v>
      </c>
      <c r="L4424" s="122">
        <v>7.03</v>
      </c>
      <c r="M4424" s="122">
        <v>5.1900000000000002E-2</v>
      </c>
      <c r="N4424" s="122">
        <v>13.67</v>
      </c>
      <c r="O4424" s="122">
        <v>21</v>
      </c>
      <c r="P4424" s="122">
        <v>0.45400000000000001</v>
      </c>
      <c r="Q4424" s="122">
        <v>8.3000000000000001E-3</v>
      </c>
      <c r="R4424" s="122">
        <v>0.16</v>
      </c>
      <c r="S4424" s="122">
        <v>77.609505593583677</v>
      </c>
      <c r="T4424" s="122">
        <v>100.1186</v>
      </c>
    </row>
    <row r="4425" spans="1:20" x14ac:dyDescent="0.25">
      <c r="A4425" t="s">
        <v>3234</v>
      </c>
      <c r="B4425" t="s">
        <v>3340</v>
      </c>
      <c r="C4425" t="s">
        <v>179</v>
      </c>
      <c r="D4425" t="s">
        <v>2282</v>
      </c>
      <c r="E4425" t="s">
        <v>5452</v>
      </c>
      <c r="F4425" t="s">
        <v>3234</v>
      </c>
      <c r="G4425" t="s">
        <v>2159</v>
      </c>
      <c r="H4425" t="s">
        <v>902</v>
      </c>
      <c r="I4425" s="122">
        <v>46.01</v>
      </c>
      <c r="J4425" s="122">
        <v>3.22</v>
      </c>
      <c r="K4425" s="122">
        <v>8.73</v>
      </c>
      <c r="L4425" s="122">
        <v>8.08</v>
      </c>
      <c r="M4425" s="122">
        <v>0.1089</v>
      </c>
      <c r="N4425" s="122">
        <v>11.95</v>
      </c>
      <c r="O4425" s="122">
        <v>20.82</v>
      </c>
      <c r="P4425" s="122">
        <v>0.64290000000000003</v>
      </c>
      <c r="Q4425" s="122">
        <v>3.7000000000000002E-3</v>
      </c>
      <c r="R4425" s="122">
        <v>0</v>
      </c>
      <c r="S4425" s="122">
        <v>72.499507665691283</v>
      </c>
      <c r="T4425" s="122">
        <v>99.779799999999994</v>
      </c>
    </row>
    <row r="4426" spans="1:20" x14ac:dyDescent="0.25">
      <c r="A4426" t="s">
        <v>3234</v>
      </c>
      <c r="B4426" t="s">
        <v>3340</v>
      </c>
      <c r="C4426" t="s">
        <v>179</v>
      </c>
      <c r="D4426" t="s">
        <v>2282</v>
      </c>
      <c r="E4426" t="s">
        <v>5452</v>
      </c>
      <c r="F4426" t="s">
        <v>3234</v>
      </c>
      <c r="G4426" t="s">
        <v>2159</v>
      </c>
      <c r="H4426" t="s">
        <v>903</v>
      </c>
      <c r="I4426" s="122">
        <v>48.34</v>
      </c>
      <c r="J4426" s="122">
        <v>2.41</v>
      </c>
      <c r="K4426" s="122">
        <v>6.52</v>
      </c>
      <c r="L4426" s="122">
        <v>7.66</v>
      </c>
      <c r="M4426" s="122">
        <v>7.7499999999999999E-2</v>
      </c>
      <c r="N4426" s="122">
        <v>12.51</v>
      </c>
      <c r="O4426" s="122">
        <v>21.33</v>
      </c>
      <c r="P4426" s="122">
        <v>0.76429999999999998</v>
      </c>
      <c r="Q4426" s="122">
        <v>8.5000000000000006E-3</v>
      </c>
      <c r="R4426" s="122">
        <v>1.17E-2</v>
      </c>
      <c r="S4426" s="122">
        <v>74.432160067717561</v>
      </c>
      <c r="T4426" s="122">
        <v>99.686000000000007</v>
      </c>
    </row>
    <row r="4427" spans="1:20" x14ac:dyDescent="0.25">
      <c r="A4427" t="s">
        <v>3234</v>
      </c>
      <c r="B4427" t="s">
        <v>3340</v>
      </c>
      <c r="C4427" t="s">
        <v>179</v>
      </c>
      <c r="D4427" t="s">
        <v>2282</v>
      </c>
      <c r="E4427" t="s">
        <v>5452</v>
      </c>
      <c r="F4427" t="s">
        <v>3234</v>
      </c>
      <c r="G4427" t="s">
        <v>2159</v>
      </c>
      <c r="H4427" t="s">
        <v>904</v>
      </c>
      <c r="I4427" s="122">
        <v>48.62</v>
      </c>
      <c r="J4427" s="122">
        <v>2.3199999999999998</v>
      </c>
      <c r="K4427" s="122">
        <v>5.21</v>
      </c>
      <c r="L4427" s="122">
        <v>10.07</v>
      </c>
      <c r="M4427" s="122">
        <v>0.41660000000000003</v>
      </c>
      <c r="N4427" s="122">
        <v>10.73</v>
      </c>
      <c r="O4427" s="122">
        <v>21.21</v>
      </c>
      <c r="P4427" s="122">
        <v>1.2535000000000001</v>
      </c>
      <c r="Q4427" s="122">
        <v>1.1000000000000001E-3</v>
      </c>
      <c r="R4427" s="122">
        <v>1.6299999999999999E-2</v>
      </c>
      <c r="S4427" s="122">
        <v>65.509682134840801</v>
      </c>
      <c r="T4427" s="122">
        <v>100.0183</v>
      </c>
    </row>
    <row r="4428" spans="1:20" x14ac:dyDescent="0.25">
      <c r="A4428" t="s">
        <v>3234</v>
      </c>
      <c r="B4428" t="s">
        <v>3340</v>
      </c>
      <c r="C4428" t="s">
        <v>179</v>
      </c>
      <c r="D4428" t="s">
        <v>2282</v>
      </c>
      <c r="E4428" t="s">
        <v>5452</v>
      </c>
      <c r="F4428" t="s">
        <v>3234</v>
      </c>
      <c r="G4428" t="s">
        <v>2159</v>
      </c>
      <c r="H4428" t="s">
        <v>3504</v>
      </c>
      <c r="I4428" s="122">
        <v>47.87</v>
      </c>
      <c r="J4428" s="122">
        <v>2.61</v>
      </c>
      <c r="K4428" s="122">
        <v>7.57</v>
      </c>
      <c r="L4428" s="122">
        <v>7.32</v>
      </c>
      <c r="M4428" s="122">
        <v>0.15310000000000001</v>
      </c>
      <c r="N4428" s="122">
        <v>12.96</v>
      </c>
      <c r="O4428" s="122">
        <v>21.32</v>
      </c>
      <c r="P4428" s="122">
        <v>0.45929999999999999</v>
      </c>
      <c r="Q4428" s="122">
        <v>3.5000000000000001E-3</v>
      </c>
      <c r="R4428" s="122">
        <v>0.35389999999999999</v>
      </c>
      <c r="S4428" s="122">
        <v>75.938190675094219</v>
      </c>
      <c r="T4428" s="122">
        <v>100.7657</v>
      </c>
    </row>
    <row r="4429" spans="1:20" x14ac:dyDescent="0.25">
      <c r="A4429" t="s">
        <v>3234</v>
      </c>
      <c r="B4429" t="s">
        <v>3340</v>
      </c>
      <c r="C4429" t="s">
        <v>179</v>
      </c>
      <c r="D4429" t="s">
        <v>2282</v>
      </c>
      <c r="E4429" t="s">
        <v>5452</v>
      </c>
      <c r="F4429" t="s">
        <v>3234</v>
      </c>
      <c r="G4429" t="s">
        <v>2159</v>
      </c>
      <c r="H4429" t="s">
        <v>3505</v>
      </c>
      <c r="I4429" s="122">
        <v>47.64</v>
      </c>
      <c r="J4429" s="122">
        <v>2.68</v>
      </c>
      <c r="K4429" s="122">
        <v>7.14</v>
      </c>
      <c r="L4429" s="122">
        <v>8.01</v>
      </c>
      <c r="M4429" s="122">
        <v>0.14130000000000001</v>
      </c>
      <c r="N4429" s="122">
        <v>12.4</v>
      </c>
      <c r="O4429" s="122">
        <v>21.3</v>
      </c>
      <c r="P4429" s="122">
        <v>0.73570000000000002</v>
      </c>
      <c r="Q4429" s="122">
        <v>0</v>
      </c>
      <c r="R4429" s="122">
        <v>0</v>
      </c>
      <c r="S4429" s="122">
        <v>73.400574975850532</v>
      </c>
      <c r="T4429" s="122">
        <v>100.1665</v>
      </c>
    </row>
    <row r="4430" spans="1:20" x14ac:dyDescent="0.25">
      <c r="A4430" t="s">
        <v>3234</v>
      </c>
      <c r="B4430" t="s">
        <v>3340</v>
      </c>
      <c r="C4430" t="s">
        <v>179</v>
      </c>
      <c r="D4430" t="s">
        <v>2282</v>
      </c>
      <c r="E4430" t="s">
        <v>5452</v>
      </c>
      <c r="F4430" t="s">
        <v>3234</v>
      </c>
      <c r="G4430" t="s">
        <v>2159</v>
      </c>
      <c r="H4430" t="s">
        <v>3506</v>
      </c>
      <c r="I4430" s="122">
        <v>49.48</v>
      </c>
      <c r="J4430" s="122">
        <v>2.13</v>
      </c>
      <c r="K4430" s="122">
        <v>6.14</v>
      </c>
      <c r="L4430" s="122">
        <v>7.25</v>
      </c>
      <c r="M4430" s="122">
        <v>0.1444</v>
      </c>
      <c r="N4430" s="122">
        <v>13.53</v>
      </c>
      <c r="O4430" s="122">
        <v>21.25</v>
      </c>
      <c r="P4430" s="122">
        <v>0.70440000000000003</v>
      </c>
      <c r="Q4430" s="122">
        <v>1.6500000000000001E-2</v>
      </c>
      <c r="R4430" s="122">
        <v>0</v>
      </c>
      <c r="S4430" s="122">
        <v>76.887050632821882</v>
      </c>
      <c r="T4430" s="122">
        <v>100.8197</v>
      </c>
    </row>
    <row r="4431" spans="1:20" x14ac:dyDescent="0.25">
      <c r="A4431" t="s">
        <v>3234</v>
      </c>
      <c r="B4431" t="s">
        <v>3340</v>
      </c>
      <c r="C4431" t="s">
        <v>179</v>
      </c>
      <c r="D4431" t="s">
        <v>2282</v>
      </c>
      <c r="E4431" t="s">
        <v>5452</v>
      </c>
      <c r="F4431" t="s">
        <v>3234</v>
      </c>
      <c r="G4431" t="s">
        <v>2159</v>
      </c>
      <c r="H4431" t="s">
        <v>3507</v>
      </c>
      <c r="I4431" s="122">
        <v>51.31</v>
      </c>
      <c r="J4431" s="122">
        <v>1.2839</v>
      </c>
      <c r="K4431" s="122">
        <v>3.89</v>
      </c>
      <c r="L4431" s="122">
        <v>9.3699999999999992</v>
      </c>
      <c r="M4431" s="122">
        <v>0.33</v>
      </c>
      <c r="N4431" s="122">
        <v>11.78</v>
      </c>
      <c r="O4431" s="122">
        <v>20.96</v>
      </c>
      <c r="P4431" s="122">
        <v>1.2968</v>
      </c>
      <c r="Q4431" s="122">
        <v>8.0999999999999996E-3</v>
      </c>
      <c r="R4431" s="122">
        <v>4.7000000000000002E-3</v>
      </c>
      <c r="S4431" s="122">
        <v>69.145418210117882</v>
      </c>
      <c r="T4431" s="122">
        <v>100.41070000000001</v>
      </c>
    </row>
    <row r="4432" spans="1:20" x14ac:dyDescent="0.25">
      <c r="A4432" t="s">
        <v>3234</v>
      </c>
      <c r="B4432" t="s">
        <v>3340</v>
      </c>
      <c r="C4432" t="s">
        <v>179</v>
      </c>
      <c r="D4432" t="s">
        <v>2282</v>
      </c>
      <c r="E4432" t="s">
        <v>5452</v>
      </c>
      <c r="F4432" t="s">
        <v>3234</v>
      </c>
      <c r="G4432" t="s">
        <v>2159</v>
      </c>
      <c r="H4432" t="s">
        <v>3508</v>
      </c>
      <c r="I4432" s="122">
        <v>48.29</v>
      </c>
      <c r="J4432" s="122">
        <v>2.44</v>
      </c>
      <c r="K4432" s="122">
        <v>5.89</v>
      </c>
      <c r="L4432" s="122">
        <v>9.9499999999999993</v>
      </c>
      <c r="M4432" s="122">
        <v>0.36380000000000001</v>
      </c>
      <c r="N4432" s="122">
        <v>10.51</v>
      </c>
      <c r="O4432" s="122">
        <v>21.3</v>
      </c>
      <c r="P4432" s="122">
        <v>1.1242000000000001</v>
      </c>
      <c r="Q4432" s="122">
        <v>6.7999999999999996E-3</v>
      </c>
      <c r="R4432" s="122">
        <v>5.11E-2</v>
      </c>
      <c r="S4432" s="122">
        <v>65.312206402090624</v>
      </c>
      <c r="T4432" s="122">
        <v>100.16630000000001</v>
      </c>
    </row>
    <row r="4433" spans="1:20" x14ac:dyDescent="0.25">
      <c r="A4433" t="s">
        <v>3234</v>
      </c>
      <c r="B4433" t="s">
        <v>3340</v>
      </c>
      <c r="C4433" t="s">
        <v>179</v>
      </c>
      <c r="D4433" t="s">
        <v>2282</v>
      </c>
      <c r="E4433" t="s">
        <v>5452</v>
      </c>
      <c r="F4433" t="s">
        <v>3234</v>
      </c>
      <c r="G4433" t="s">
        <v>2159</v>
      </c>
      <c r="H4433" t="s">
        <v>3509</v>
      </c>
      <c r="I4433" s="122">
        <v>47.87</v>
      </c>
      <c r="J4433" s="122">
        <v>2.31</v>
      </c>
      <c r="K4433" s="122">
        <v>6.63</v>
      </c>
      <c r="L4433" s="122">
        <v>8.6300000000000008</v>
      </c>
      <c r="M4433" s="122">
        <v>0.28189999999999998</v>
      </c>
      <c r="N4433" s="122">
        <v>11.58</v>
      </c>
      <c r="O4433" s="122">
        <v>21.42</v>
      </c>
      <c r="P4433" s="122">
        <v>0.91110000000000002</v>
      </c>
      <c r="Q4433" s="122">
        <v>0</v>
      </c>
      <c r="R4433" s="122">
        <v>5.1299999999999998E-2</v>
      </c>
      <c r="S4433" s="122">
        <v>70.517653550080908</v>
      </c>
      <c r="T4433" s="122">
        <v>99.7744</v>
      </c>
    </row>
    <row r="4434" spans="1:20" x14ac:dyDescent="0.25">
      <c r="A4434" t="s">
        <v>3234</v>
      </c>
      <c r="B4434" t="s">
        <v>3340</v>
      </c>
      <c r="C4434" t="s">
        <v>179</v>
      </c>
      <c r="D4434" t="s">
        <v>2282</v>
      </c>
      <c r="E4434" t="s">
        <v>5452</v>
      </c>
      <c r="F4434" t="s">
        <v>3234</v>
      </c>
      <c r="G4434" t="s">
        <v>2159</v>
      </c>
      <c r="H4434" t="s">
        <v>3510</v>
      </c>
      <c r="I4434" s="122">
        <v>46.64</v>
      </c>
      <c r="J4434" s="122">
        <v>3.01</v>
      </c>
      <c r="K4434" s="122">
        <v>8.4600000000000009</v>
      </c>
      <c r="L4434" s="122">
        <v>7.63</v>
      </c>
      <c r="M4434" s="122">
        <v>0.1042</v>
      </c>
      <c r="N4434" s="122">
        <v>12.51</v>
      </c>
      <c r="O4434" s="122">
        <v>20.93</v>
      </c>
      <c r="P4434" s="122">
        <v>0.6794</v>
      </c>
      <c r="Q4434" s="122">
        <v>0</v>
      </c>
      <c r="R4434" s="122">
        <v>2.3400000000000001E-2</v>
      </c>
      <c r="S4434" s="122">
        <v>74.506767526176347</v>
      </c>
      <c r="T4434" s="122">
        <v>100.2308</v>
      </c>
    </row>
    <row r="4435" spans="1:20" x14ac:dyDescent="0.25">
      <c r="A4435" t="s">
        <v>3234</v>
      </c>
      <c r="B4435" t="s">
        <v>3340</v>
      </c>
      <c r="C4435" t="s">
        <v>179</v>
      </c>
      <c r="D4435" t="s">
        <v>2282</v>
      </c>
      <c r="E4435" t="s">
        <v>5452</v>
      </c>
      <c r="F4435" t="s">
        <v>3234</v>
      </c>
      <c r="G4435" t="s">
        <v>2159</v>
      </c>
      <c r="H4435" t="s">
        <v>3511</v>
      </c>
      <c r="I4435" s="122">
        <v>48.94</v>
      </c>
      <c r="J4435" s="122">
        <v>2.63</v>
      </c>
      <c r="K4435" s="122">
        <v>6</v>
      </c>
      <c r="L4435" s="122">
        <v>7.23</v>
      </c>
      <c r="M4435" s="122">
        <v>0.15029999999999999</v>
      </c>
      <c r="N4435" s="122">
        <v>13.22</v>
      </c>
      <c r="O4435" s="122">
        <v>21.66</v>
      </c>
      <c r="P4435" s="122">
        <v>0.67700000000000005</v>
      </c>
      <c r="Q4435" s="122">
        <v>0</v>
      </c>
      <c r="R4435" s="122">
        <v>4.6899999999999997E-2</v>
      </c>
      <c r="S4435" s="122">
        <v>76.522247696183882</v>
      </c>
      <c r="T4435" s="122">
        <v>100.7731</v>
      </c>
    </row>
    <row r="4436" spans="1:20" x14ac:dyDescent="0.25">
      <c r="A4436" t="s">
        <v>3234</v>
      </c>
      <c r="B4436" t="s">
        <v>3340</v>
      </c>
      <c r="C4436" t="s">
        <v>179</v>
      </c>
      <c r="D4436" t="s">
        <v>2282</v>
      </c>
      <c r="E4436" t="s">
        <v>5452</v>
      </c>
      <c r="F4436" t="s">
        <v>3234</v>
      </c>
      <c r="G4436" t="s">
        <v>2159</v>
      </c>
      <c r="H4436" t="s">
        <v>3512</v>
      </c>
      <c r="I4436" s="122">
        <v>48.64</v>
      </c>
      <c r="J4436" s="122">
        <v>2.3199999999999998</v>
      </c>
      <c r="K4436" s="122">
        <v>6.18</v>
      </c>
      <c r="L4436" s="122">
        <v>7.21</v>
      </c>
      <c r="M4436" s="122">
        <v>9.8100000000000007E-2</v>
      </c>
      <c r="N4436" s="122">
        <v>13.47</v>
      </c>
      <c r="O4436" s="122">
        <v>21.08</v>
      </c>
      <c r="P4436" s="122">
        <v>0.65580000000000005</v>
      </c>
      <c r="Q4436" s="122">
        <v>0</v>
      </c>
      <c r="R4436" s="122">
        <v>7.4999999999999997E-2</v>
      </c>
      <c r="S4436" s="122">
        <v>76.906380846582039</v>
      </c>
      <c r="T4436" s="122">
        <v>99.879300000000001</v>
      </c>
    </row>
    <row r="4437" spans="1:20" x14ac:dyDescent="0.25">
      <c r="A4437" t="s">
        <v>3234</v>
      </c>
      <c r="B4437" t="s">
        <v>3340</v>
      </c>
      <c r="C4437" t="s">
        <v>179</v>
      </c>
      <c r="D4437" t="s">
        <v>2282</v>
      </c>
      <c r="E4437" t="s">
        <v>5452</v>
      </c>
      <c r="F4437" t="s">
        <v>3234</v>
      </c>
      <c r="G4437" t="s">
        <v>2159</v>
      </c>
      <c r="H4437" t="s">
        <v>3513</v>
      </c>
      <c r="I4437" s="122">
        <v>48.58</v>
      </c>
      <c r="J4437" s="122">
        <v>2.31</v>
      </c>
      <c r="K4437" s="122">
        <v>7.1</v>
      </c>
      <c r="L4437" s="122">
        <v>7.17</v>
      </c>
      <c r="M4437" s="122">
        <v>9.5299999999999996E-2</v>
      </c>
      <c r="N4437" s="122">
        <v>13.02</v>
      </c>
      <c r="O4437" s="122">
        <v>21.22</v>
      </c>
      <c r="P4437" s="122">
        <v>0.66090000000000004</v>
      </c>
      <c r="Q4437" s="122">
        <v>7.1000000000000004E-3</v>
      </c>
      <c r="R4437" s="122">
        <v>0.13589999999999999</v>
      </c>
      <c r="S4437" s="122">
        <v>76.397862530608961</v>
      </c>
      <c r="T4437" s="122">
        <v>100.35939999999999</v>
      </c>
    </row>
    <row r="4438" spans="1:20" x14ac:dyDescent="0.25">
      <c r="A4438" t="s">
        <v>3234</v>
      </c>
      <c r="B4438" t="s">
        <v>3340</v>
      </c>
      <c r="C4438" t="s">
        <v>179</v>
      </c>
      <c r="D4438" t="s">
        <v>2282</v>
      </c>
      <c r="E4438" t="s">
        <v>5452</v>
      </c>
      <c r="F4438" t="s">
        <v>3234</v>
      </c>
      <c r="G4438" t="s">
        <v>2159</v>
      </c>
      <c r="H4438" t="s">
        <v>3514</v>
      </c>
      <c r="I4438" s="122">
        <v>49.09</v>
      </c>
      <c r="J4438" s="122">
        <v>2.29</v>
      </c>
      <c r="K4438" s="122">
        <v>6.3</v>
      </c>
      <c r="L4438" s="122">
        <v>7.41</v>
      </c>
      <c r="M4438" s="122">
        <v>0.19139999999999999</v>
      </c>
      <c r="N4438" s="122">
        <v>12.95</v>
      </c>
      <c r="O4438" s="122">
        <v>21.6</v>
      </c>
      <c r="P4438" s="122">
        <v>0.71160000000000001</v>
      </c>
      <c r="Q4438" s="122">
        <v>8.0000000000000002E-3</v>
      </c>
      <c r="R4438" s="122">
        <v>2.35E-2</v>
      </c>
      <c r="S4438" s="122">
        <v>75.699999932630092</v>
      </c>
      <c r="T4438" s="122">
        <v>100.6546</v>
      </c>
    </row>
    <row r="4439" spans="1:20" x14ac:dyDescent="0.25">
      <c r="A4439" t="s">
        <v>3234</v>
      </c>
      <c r="B4439" t="s">
        <v>3340</v>
      </c>
      <c r="C4439" t="s">
        <v>179</v>
      </c>
      <c r="D4439" t="s">
        <v>2282</v>
      </c>
      <c r="E4439" t="s">
        <v>5452</v>
      </c>
      <c r="F4439" t="s">
        <v>3234</v>
      </c>
      <c r="G4439" t="s">
        <v>2159</v>
      </c>
      <c r="H4439" t="s">
        <v>3515</v>
      </c>
      <c r="I4439" s="122">
        <v>49.16</v>
      </c>
      <c r="J4439" s="122">
        <v>2.2400000000000002</v>
      </c>
      <c r="K4439" s="122">
        <v>6.4</v>
      </c>
      <c r="L4439" s="122">
        <v>7.21</v>
      </c>
      <c r="M4439" s="122">
        <v>0.1933</v>
      </c>
      <c r="N4439" s="122">
        <v>13.07</v>
      </c>
      <c r="O4439" s="122">
        <v>21.36</v>
      </c>
      <c r="P4439" s="122">
        <v>0.68320000000000003</v>
      </c>
      <c r="Q4439" s="122">
        <v>9.2999999999999992E-3</v>
      </c>
      <c r="R4439" s="122">
        <v>6.3399999999999998E-2</v>
      </c>
      <c r="S4439" s="122">
        <v>76.366646417085533</v>
      </c>
      <c r="T4439" s="122">
        <v>100.45950000000001</v>
      </c>
    </row>
    <row r="4440" spans="1:20" x14ac:dyDescent="0.25">
      <c r="A4440" t="s">
        <v>3234</v>
      </c>
      <c r="B4440" t="s">
        <v>3340</v>
      </c>
      <c r="C4440" t="s">
        <v>179</v>
      </c>
      <c r="D4440" t="s">
        <v>2282</v>
      </c>
      <c r="E4440" t="s">
        <v>5452</v>
      </c>
      <c r="F4440" t="s">
        <v>3234</v>
      </c>
      <c r="G4440" t="s">
        <v>2159</v>
      </c>
      <c r="H4440" t="s">
        <v>3516</v>
      </c>
      <c r="I4440" s="122">
        <v>46.87</v>
      </c>
      <c r="J4440" s="122">
        <v>3.21</v>
      </c>
      <c r="K4440" s="122">
        <v>8.25</v>
      </c>
      <c r="L4440" s="122">
        <v>7.75</v>
      </c>
      <c r="M4440" s="122">
        <v>9.2799999999999994E-2</v>
      </c>
      <c r="N4440" s="122">
        <v>12.48</v>
      </c>
      <c r="O4440" s="122">
        <v>21.27</v>
      </c>
      <c r="P4440" s="122">
        <v>0.72460000000000002</v>
      </c>
      <c r="Q4440" s="122">
        <v>0</v>
      </c>
      <c r="R4440" s="122">
        <v>9.6100000000000005E-2</v>
      </c>
      <c r="S4440" s="122">
        <v>74.163252485652649</v>
      </c>
      <c r="T4440" s="122">
        <v>100.914</v>
      </c>
    </row>
    <row r="4441" spans="1:20" x14ac:dyDescent="0.25">
      <c r="A4441" t="s">
        <v>3234</v>
      </c>
      <c r="B4441" t="s">
        <v>3340</v>
      </c>
      <c r="C4441" t="s">
        <v>179</v>
      </c>
      <c r="D4441" t="s">
        <v>2282</v>
      </c>
      <c r="E4441" t="s">
        <v>5452</v>
      </c>
      <c r="F4441" t="s">
        <v>3234</v>
      </c>
      <c r="G4441" t="s">
        <v>2159</v>
      </c>
      <c r="H4441" t="s">
        <v>3517</v>
      </c>
      <c r="I4441" s="122">
        <v>47.27</v>
      </c>
      <c r="J4441" s="122">
        <v>2.89</v>
      </c>
      <c r="K4441" s="122">
        <v>7.15</v>
      </c>
      <c r="L4441" s="122">
        <v>7.73</v>
      </c>
      <c r="M4441" s="122">
        <v>0.26569999999999999</v>
      </c>
      <c r="N4441" s="122">
        <v>12.3</v>
      </c>
      <c r="O4441" s="122">
        <v>21.33</v>
      </c>
      <c r="P4441" s="122">
        <v>0.68300000000000005</v>
      </c>
      <c r="Q4441" s="122">
        <v>0</v>
      </c>
      <c r="R4441" s="122">
        <v>0</v>
      </c>
      <c r="S4441" s="122">
        <v>73.933727057672257</v>
      </c>
      <c r="T4441" s="122">
        <v>99.765600000000006</v>
      </c>
    </row>
    <row r="4442" spans="1:20" x14ac:dyDescent="0.25">
      <c r="A4442" t="s">
        <v>3234</v>
      </c>
      <c r="B4442" t="s">
        <v>3340</v>
      </c>
      <c r="C4442" t="s">
        <v>179</v>
      </c>
      <c r="D4442" t="s">
        <v>2282</v>
      </c>
      <c r="E4442" t="s">
        <v>5452</v>
      </c>
      <c r="F4442" t="s">
        <v>3234</v>
      </c>
      <c r="G4442" t="s">
        <v>2159</v>
      </c>
      <c r="H4442" t="s">
        <v>3518</v>
      </c>
      <c r="I4442" s="122">
        <v>47.26</v>
      </c>
      <c r="J4442" s="122">
        <v>2.9</v>
      </c>
      <c r="K4442" s="122">
        <v>7.79</v>
      </c>
      <c r="L4442" s="122">
        <v>7.26</v>
      </c>
      <c r="M4442" s="122">
        <v>1.7100000000000001E-2</v>
      </c>
      <c r="N4442" s="122">
        <v>12.76</v>
      </c>
      <c r="O4442" s="122">
        <v>20.96</v>
      </c>
      <c r="P4442" s="122">
        <v>0.55720000000000003</v>
      </c>
      <c r="Q4442" s="122">
        <v>1.4200000000000001E-2</v>
      </c>
      <c r="R4442" s="122">
        <v>0.74809999999999999</v>
      </c>
      <c r="S4442" s="122">
        <v>75.804149945719459</v>
      </c>
      <c r="T4442" s="122">
        <v>100.5089</v>
      </c>
    </row>
    <row r="4443" spans="1:20" x14ac:dyDescent="0.25">
      <c r="A4443" t="s">
        <v>3234</v>
      </c>
      <c r="B4443" t="s">
        <v>3340</v>
      </c>
      <c r="C4443" t="s">
        <v>179</v>
      </c>
      <c r="D4443" t="s">
        <v>2282</v>
      </c>
      <c r="E4443" t="s">
        <v>5452</v>
      </c>
      <c r="F4443" t="s">
        <v>3234</v>
      </c>
      <c r="G4443" t="s">
        <v>2159</v>
      </c>
      <c r="H4443" t="s">
        <v>3519</v>
      </c>
      <c r="I4443" s="122">
        <v>48.06</v>
      </c>
      <c r="J4443" s="122">
        <v>2.65</v>
      </c>
      <c r="K4443" s="122">
        <v>7</v>
      </c>
      <c r="L4443" s="122">
        <v>7.77</v>
      </c>
      <c r="M4443" s="122">
        <v>0.21210000000000001</v>
      </c>
      <c r="N4443" s="122">
        <v>12.25</v>
      </c>
      <c r="O4443" s="122">
        <v>21.79</v>
      </c>
      <c r="P4443" s="122">
        <v>0.7923</v>
      </c>
      <c r="Q4443" s="122">
        <v>0</v>
      </c>
      <c r="R4443" s="122">
        <v>0</v>
      </c>
      <c r="S4443" s="122">
        <v>73.755366530504901</v>
      </c>
      <c r="T4443" s="122">
        <v>100.6493</v>
      </c>
    </row>
    <row r="4444" spans="1:20" x14ac:dyDescent="0.25">
      <c r="A4444" t="s">
        <v>3234</v>
      </c>
      <c r="B4444" t="s">
        <v>3340</v>
      </c>
      <c r="C4444" t="s">
        <v>179</v>
      </c>
      <c r="D4444" t="s">
        <v>2282</v>
      </c>
      <c r="E4444" t="s">
        <v>5452</v>
      </c>
      <c r="F4444" t="s">
        <v>3234</v>
      </c>
      <c r="G4444" t="s">
        <v>2159</v>
      </c>
      <c r="H4444" t="s">
        <v>3520</v>
      </c>
      <c r="I4444" s="122">
        <v>46.47</v>
      </c>
      <c r="J4444" s="122">
        <v>2.96</v>
      </c>
      <c r="K4444" s="122">
        <v>7.77</v>
      </c>
      <c r="L4444" s="122">
        <v>9.1300000000000008</v>
      </c>
      <c r="M4444" s="122">
        <v>0.18060000000000001</v>
      </c>
      <c r="N4444" s="122">
        <v>11.05</v>
      </c>
      <c r="O4444" s="122">
        <v>21.43</v>
      </c>
      <c r="P4444" s="122">
        <v>0.89639999999999997</v>
      </c>
      <c r="Q4444" s="122">
        <v>1.3899999999999999E-2</v>
      </c>
      <c r="R4444" s="122">
        <v>3.2599999999999997E-2</v>
      </c>
      <c r="S4444" s="122">
        <v>68.32831513559502</v>
      </c>
      <c r="T4444" s="122">
        <v>100.0351</v>
      </c>
    </row>
    <row r="4445" spans="1:20" x14ac:dyDescent="0.25">
      <c r="A4445" t="s">
        <v>3234</v>
      </c>
      <c r="B4445" t="s">
        <v>3340</v>
      </c>
      <c r="C4445" t="s">
        <v>179</v>
      </c>
      <c r="D4445" t="s">
        <v>2282</v>
      </c>
      <c r="E4445" t="s">
        <v>5452</v>
      </c>
      <c r="F4445" t="s">
        <v>3234</v>
      </c>
      <c r="G4445" t="s">
        <v>2159</v>
      </c>
      <c r="H4445" t="s">
        <v>3521</v>
      </c>
      <c r="I4445" s="122">
        <v>48.82</v>
      </c>
      <c r="J4445" s="122">
        <v>2.59</v>
      </c>
      <c r="K4445" s="122">
        <v>5.37</v>
      </c>
      <c r="L4445" s="122">
        <v>7.77</v>
      </c>
      <c r="M4445" s="122">
        <v>0.1782</v>
      </c>
      <c r="N4445" s="122">
        <v>13.63</v>
      </c>
      <c r="O4445" s="122">
        <v>21.35</v>
      </c>
      <c r="P4445" s="122">
        <v>0.48930000000000001</v>
      </c>
      <c r="Q4445" s="122">
        <v>0</v>
      </c>
      <c r="R4445" s="122">
        <v>2.3E-3</v>
      </c>
      <c r="S4445" s="122">
        <v>75.768689832412022</v>
      </c>
      <c r="T4445" s="122">
        <v>100.4661</v>
      </c>
    </row>
    <row r="4446" spans="1:20" x14ac:dyDescent="0.25">
      <c r="A4446" t="s">
        <v>3234</v>
      </c>
      <c r="B4446" t="s">
        <v>3340</v>
      </c>
      <c r="C4446" t="s">
        <v>179</v>
      </c>
      <c r="D4446" t="s">
        <v>2282</v>
      </c>
      <c r="E4446" t="s">
        <v>5452</v>
      </c>
      <c r="F4446" t="s">
        <v>3234</v>
      </c>
      <c r="G4446" t="s">
        <v>2159</v>
      </c>
      <c r="H4446" t="s">
        <v>3522</v>
      </c>
      <c r="I4446" s="122">
        <v>47.87</v>
      </c>
      <c r="J4446" s="122">
        <v>2.69</v>
      </c>
      <c r="K4446" s="122">
        <v>7.24</v>
      </c>
      <c r="L4446" s="122">
        <v>8.0500000000000007</v>
      </c>
      <c r="M4446" s="122">
        <v>0.18920000000000001</v>
      </c>
      <c r="N4446" s="122">
        <v>11.98</v>
      </c>
      <c r="O4446" s="122">
        <v>21.3</v>
      </c>
      <c r="P4446" s="122">
        <v>0.78600000000000003</v>
      </c>
      <c r="Q4446" s="122">
        <v>0</v>
      </c>
      <c r="R4446" s="122">
        <v>2.8000000000000001E-2</v>
      </c>
      <c r="S4446" s="122">
        <v>72.623487655322577</v>
      </c>
      <c r="T4446" s="122">
        <v>100.2612</v>
      </c>
    </row>
    <row r="4447" spans="1:20" x14ac:dyDescent="0.25">
      <c r="A4447" t="s">
        <v>3234</v>
      </c>
      <c r="B4447" t="s">
        <v>3340</v>
      </c>
      <c r="C4447" t="s">
        <v>179</v>
      </c>
      <c r="D4447" t="s">
        <v>2282</v>
      </c>
      <c r="E4447" t="s">
        <v>5452</v>
      </c>
      <c r="F4447" t="s">
        <v>3234</v>
      </c>
      <c r="G4447" t="s">
        <v>2159</v>
      </c>
      <c r="H4447" t="s">
        <v>3523</v>
      </c>
      <c r="I4447" s="122">
        <v>46.11</v>
      </c>
      <c r="J4447" s="122">
        <v>3.66</v>
      </c>
      <c r="K4447" s="122">
        <v>8.11</v>
      </c>
      <c r="L4447" s="122">
        <v>7.53</v>
      </c>
      <c r="M4447" s="122">
        <v>0.13869999999999999</v>
      </c>
      <c r="N4447" s="122">
        <v>12.11</v>
      </c>
      <c r="O4447" s="122">
        <v>21.77</v>
      </c>
      <c r="P4447" s="122">
        <v>0.66239999999999999</v>
      </c>
      <c r="Q4447" s="122">
        <v>4.1999999999999997E-3</v>
      </c>
      <c r="R4447" s="122">
        <v>0</v>
      </c>
      <c r="S4447" s="122">
        <v>74.138373151505704</v>
      </c>
      <c r="T4447" s="122">
        <v>100.3326</v>
      </c>
    </row>
    <row r="4448" spans="1:20" x14ac:dyDescent="0.25">
      <c r="A4448" t="s">
        <v>3234</v>
      </c>
      <c r="B4448" t="s">
        <v>3340</v>
      </c>
      <c r="C4448" t="s">
        <v>179</v>
      </c>
      <c r="D4448" t="s">
        <v>2282</v>
      </c>
      <c r="E4448" t="s">
        <v>5452</v>
      </c>
      <c r="F4448" t="s">
        <v>3234</v>
      </c>
      <c r="G4448" t="s">
        <v>2159</v>
      </c>
      <c r="H4448" t="s">
        <v>3524</v>
      </c>
      <c r="I4448" s="122">
        <v>49.59</v>
      </c>
      <c r="J4448" s="122">
        <v>2.38</v>
      </c>
      <c r="K4448" s="122">
        <v>4.87</v>
      </c>
      <c r="L4448" s="122">
        <v>7.65</v>
      </c>
      <c r="M4448" s="122">
        <v>0.1532</v>
      </c>
      <c r="N4448" s="122">
        <v>14.07</v>
      </c>
      <c r="O4448" s="122">
        <v>20.97</v>
      </c>
      <c r="P4448" s="122">
        <v>0.41449999999999998</v>
      </c>
      <c r="Q4448" s="122">
        <v>1.34E-2</v>
      </c>
      <c r="R4448" s="122">
        <v>5.6099999999999997E-2</v>
      </c>
      <c r="S4448" s="122">
        <v>76.627137832504147</v>
      </c>
      <c r="T4448" s="122">
        <v>100.3078</v>
      </c>
    </row>
    <row r="4449" spans="1:20" x14ac:dyDescent="0.25">
      <c r="A4449" t="s">
        <v>3234</v>
      </c>
      <c r="B4449" t="s">
        <v>3340</v>
      </c>
      <c r="C4449" t="s">
        <v>179</v>
      </c>
      <c r="D4449" t="s">
        <v>2282</v>
      </c>
      <c r="E4449" t="s">
        <v>5452</v>
      </c>
      <c r="F4449" t="s">
        <v>3234</v>
      </c>
      <c r="G4449" t="s">
        <v>2159</v>
      </c>
      <c r="H4449" t="s">
        <v>3525</v>
      </c>
      <c r="I4449" s="122">
        <v>45.48</v>
      </c>
      <c r="J4449" s="122">
        <v>3.08</v>
      </c>
      <c r="K4449" s="122">
        <v>8.34</v>
      </c>
      <c r="L4449" s="122">
        <v>11.25</v>
      </c>
      <c r="M4449" s="122">
        <v>0.34799999999999998</v>
      </c>
      <c r="N4449" s="122">
        <v>9.24</v>
      </c>
      <c r="O4449" s="122">
        <v>21.42</v>
      </c>
      <c r="P4449" s="122">
        <v>1.1513</v>
      </c>
      <c r="Q4449" s="122">
        <v>0</v>
      </c>
      <c r="R4449" s="122">
        <v>4.7000000000000002E-3</v>
      </c>
      <c r="S4449" s="122">
        <v>59.416495878777191</v>
      </c>
      <c r="T4449" s="122">
        <v>100.48650000000001</v>
      </c>
    </row>
    <row r="4450" spans="1:20" x14ac:dyDescent="0.25">
      <c r="A4450" t="s">
        <v>3234</v>
      </c>
      <c r="B4450" t="s">
        <v>3340</v>
      </c>
      <c r="C4450" t="s">
        <v>179</v>
      </c>
      <c r="D4450" t="s">
        <v>2282</v>
      </c>
      <c r="E4450" t="s">
        <v>5452</v>
      </c>
      <c r="F4450" t="s">
        <v>3234</v>
      </c>
      <c r="G4450" t="s">
        <v>2159</v>
      </c>
      <c r="H4450" t="s">
        <v>3526</v>
      </c>
      <c r="I4450" s="122">
        <v>49.08</v>
      </c>
      <c r="J4450" s="122">
        <v>2.12</v>
      </c>
      <c r="K4450" s="122">
        <v>5.75</v>
      </c>
      <c r="L4450" s="122">
        <v>9.1</v>
      </c>
      <c r="M4450" s="122">
        <v>0.32500000000000001</v>
      </c>
      <c r="N4450" s="122">
        <v>11.64</v>
      </c>
      <c r="O4450" s="122">
        <v>21.66</v>
      </c>
      <c r="P4450" s="122">
        <v>0.98</v>
      </c>
      <c r="Q4450" s="122">
        <v>1.0999999999999999E-2</v>
      </c>
      <c r="R4450" s="122">
        <v>0</v>
      </c>
      <c r="S4450" s="122">
        <v>69.512916590401161</v>
      </c>
      <c r="T4450" s="122">
        <v>100.7445</v>
      </c>
    </row>
    <row r="4451" spans="1:20" x14ac:dyDescent="0.25">
      <c r="A4451" t="s">
        <v>3234</v>
      </c>
      <c r="B4451" t="s">
        <v>3340</v>
      </c>
      <c r="C4451" t="s">
        <v>179</v>
      </c>
      <c r="D4451" t="s">
        <v>2282</v>
      </c>
      <c r="E4451" t="s">
        <v>5452</v>
      </c>
      <c r="F4451" t="s">
        <v>3234</v>
      </c>
      <c r="G4451" t="s">
        <v>2159</v>
      </c>
      <c r="H4451" t="s">
        <v>3527</v>
      </c>
      <c r="I4451" s="122">
        <v>48.43</v>
      </c>
      <c r="J4451" s="122">
        <v>2.39</v>
      </c>
      <c r="K4451" s="122">
        <v>6.78</v>
      </c>
      <c r="L4451" s="122">
        <v>7.45</v>
      </c>
      <c r="M4451" s="122">
        <v>0.15740000000000001</v>
      </c>
      <c r="N4451" s="122">
        <v>13.2</v>
      </c>
      <c r="O4451" s="122">
        <v>21.47</v>
      </c>
      <c r="P4451" s="122">
        <v>0.7056</v>
      </c>
      <c r="Q4451" s="122">
        <v>1.6899999999999998E-2</v>
      </c>
      <c r="R4451" s="122">
        <v>0</v>
      </c>
      <c r="S4451" s="122">
        <v>75.951808692520757</v>
      </c>
      <c r="T4451" s="122">
        <v>100.742</v>
      </c>
    </row>
    <row r="4452" spans="1:20" x14ac:dyDescent="0.25">
      <c r="A4452" t="s">
        <v>3234</v>
      </c>
      <c r="B4452" t="s">
        <v>3340</v>
      </c>
      <c r="C4452" t="s">
        <v>179</v>
      </c>
      <c r="D4452" t="s">
        <v>2282</v>
      </c>
      <c r="E4452" t="s">
        <v>5452</v>
      </c>
      <c r="F4452" t="s">
        <v>3234</v>
      </c>
      <c r="G4452" t="s">
        <v>2159</v>
      </c>
      <c r="H4452" t="s">
        <v>3528</v>
      </c>
      <c r="I4452" s="122">
        <v>46.85</v>
      </c>
      <c r="J4452" s="122">
        <v>3.08</v>
      </c>
      <c r="K4452" s="122">
        <v>8.5</v>
      </c>
      <c r="L4452" s="122">
        <v>7.49</v>
      </c>
      <c r="M4452" s="122">
        <v>8.4400000000000003E-2</v>
      </c>
      <c r="N4452" s="122">
        <v>12.43</v>
      </c>
      <c r="O4452" s="122">
        <v>21.16</v>
      </c>
      <c r="P4452" s="122">
        <v>0.60250000000000004</v>
      </c>
      <c r="Q4452" s="122">
        <v>7.1999999999999998E-3</v>
      </c>
      <c r="R4452" s="122">
        <v>8.0199999999999994E-2</v>
      </c>
      <c r="S4452" s="122">
        <v>74.735983372063401</v>
      </c>
      <c r="T4452" s="122">
        <v>100.51739999999999</v>
      </c>
    </row>
    <row r="4453" spans="1:20" x14ac:dyDescent="0.25">
      <c r="A4453" t="s">
        <v>3234</v>
      </c>
      <c r="B4453" t="s">
        <v>3340</v>
      </c>
      <c r="C4453" t="s">
        <v>179</v>
      </c>
      <c r="D4453" t="s">
        <v>2282</v>
      </c>
      <c r="E4453" t="s">
        <v>5452</v>
      </c>
      <c r="F4453" t="s">
        <v>3234</v>
      </c>
      <c r="G4453" t="s">
        <v>2159</v>
      </c>
      <c r="H4453" t="s">
        <v>3529</v>
      </c>
      <c r="I4453" s="122">
        <v>49.53</v>
      </c>
      <c r="J4453" s="122">
        <v>1.79</v>
      </c>
      <c r="K4453" s="122">
        <v>5.89</v>
      </c>
      <c r="L4453" s="122">
        <v>8.4499999999999993</v>
      </c>
      <c r="M4453" s="122">
        <v>0.1201</v>
      </c>
      <c r="N4453" s="122">
        <v>12.12</v>
      </c>
      <c r="O4453" s="122">
        <v>21.85</v>
      </c>
      <c r="P4453" s="122">
        <v>0.75129999999999997</v>
      </c>
      <c r="Q4453" s="122">
        <v>0</v>
      </c>
      <c r="R4453" s="122">
        <v>2.5899999999999999E-2</v>
      </c>
      <c r="S4453" s="122">
        <v>71.884244501042687</v>
      </c>
      <c r="T4453" s="122">
        <v>100.7003</v>
      </c>
    </row>
    <row r="4454" spans="1:20" x14ac:dyDescent="0.25">
      <c r="A4454" t="s">
        <v>3234</v>
      </c>
      <c r="B4454" t="s">
        <v>3340</v>
      </c>
      <c r="C4454" t="s">
        <v>179</v>
      </c>
      <c r="D4454" t="s">
        <v>2282</v>
      </c>
      <c r="E4454" t="s">
        <v>5452</v>
      </c>
      <c r="F4454" t="s">
        <v>3234</v>
      </c>
      <c r="G4454" t="s">
        <v>2159</v>
      </c>
      <c r="H4454" t="s">
        <v>3530</v>
      </c>
      <c r="I4454" s="122">
        <v>51.11</v>
      </c>
      <c r="J4454" s="122">
        <v>1.96</v>
      </c>
      <c r="K4454" s="122">
        <v>4.5599999999999996</v>
      </c>
      <c r="L4454" s="122">
        <v>6.48</v>
      </c>
      <c r="M4454" s="122">
        <v>0.2266</v>
      </c>
      <c r="N4454" s="122">
        <v>13.69</v>
      </c>
      <c r="O4454" s="122">
        <v>21.96</v>
      </c>
      <c r="P4454" s="122">
        <v>0.72729999999999995</v>
      </c>
      <c r="Q4454" s="122">
        <v>3.8E-3</v>
      </c>
      <c r="R4454" s="122">
        <v>5.4399999999999997E-2</v>
      </c>
      <c r="S4454" s="122">
        <v>79.017516523227457</v>
      </c>
      <c r="T4454" s="122">
        <v>100.8815</v>
      </c>
    </row>
    <row r="4455" spans="1:20" x14ac:dyDescent="0.25">
      <c r="A4455" t="s">
        <v>3234</v>
      </c>
      <c r="B4455" t="s">
        <v>3340</v>
      </c>
      <c r="C4455" t="s">
        <v>179</v>
      </c>
      <c r="D4455" t="s">
        <v>2282</v>
      </c>
      <c r="E4455" t="s">
        <v>5452</v>
      </c>
      <c r="F4455" t="s">
        <v>3234</v>
      </c>
      <c r="G4455" t="s">
        <v>2159</v>
      </c>
      <c r="H4455" t="s">
        <v>3531</v>
      </c>
      <c r="I4455" s="122">
        <v>47.05</v>
      </c>
      <c r="J4455" s="122">
        <v>2.89</v>
      </c>
      <c r="K4455" s="122">
        <v>8.15</v>
      </c>
      <c r="L4455" s="122">
        <v>7.6</v>
      </c>
      <c r="M4455" s="122">
        <v>0.1075</v>
      </c>
      <c r="N4455" s="122">
        <v>12.63</v>
      </c>
      <c r="O4455" s="122">
        <v>21.15</v>
      </c>
      <c r="P4455" s="122">
        <v>0.59730000000000005</v>
      </c>
      <c r="Q4455" s="122">
        <v>1.15E-2</v>
      </c>
      <c r="R4455" s="122">
        <v>0</v>
      </c>
      <c r="S4455" s="122">
        <v>74.762079386857664</v>
      </c>
      <c r="T4455" s="122">
        <v>100.3631</v>
      </c>
    </row>
    <row r="4456" spans="1:20" x14ac:dyDescent="0.25">
      <c r="A4456" t="s">
        <v>3234</v>
      </c>
      <c r="B4456" t="s">
        <v>3340</v>
      </c>
      <c r="C4456" t="s">
        <v>179</v>
      </c>
      <c r="D4456" t="s">
        <v>2282</v>
      </c>
      <c r="E4456" t="s">
        <v>5452</v>
      </c>
      <c r="F4456" t="s">
        <v>3234</v>
      </c>
      <c r="G4456" t="s">
        <v>2159</v>
      </c>
      <c r="H4456" t="s">
        <v>3532</v>
      </c>
      <c r="I4456" s="122">
        <v>47.93</v>
      </c>
      <c r="J4456" s="122">
        <v>2.63</v>
      </c>
      <c r="K4456" s="122">
        <v>7.12</v>
      </c>
      <c r="L4456" s="122">
        <v>7.51</v>
      </c>
      <c r="M4456" s="122">
        <v>0.17480000000000001</v>
      </c>
      <c r="N4456" s="122">
        <v>12.66</v>
      </c>
      <c r="O4456" s="122">
        <v>21.48</v>
      </c>
      <c r="P4456" s="122">
        <v>0.67220000000000002</v>
      </c>
      <c r="Q4456" s="122">
        <v>2.8999999999999998E-3</v>
      </c>
      <c r="R4456" s="122">
        <v>2.12E-2</v>
      </c>
      <c r="S4456" s="122">
        <v>75.030664697919917</v>
      </c>
      <c r="T4456" s="122">
        <v>100.334</v>
      </c>
    </row>
    <row r="4457" spans="1:20" x14ac:dyDescent="0.25">
      <c r="A4457" t="s">
        <v>3234</v>
      </c>
      <c r="B4457" t="s">
        <v>3340</v>
      </c>
      <c r="C4457" t="s">
        <v>179</v>
      </c>
      <c r="D4457" t="s">
        <v>2282</v>
      </c>
      <c r="E4457" t="s">
        <v>5452</v>
      </c>
      <c r="F4457" t="s">
        <v>3234</v>
      </c>
      <c r="G4457" t="s">
        <v>2159</v>
      </c>
      <c r="H4457" t="s">
        <v>3533</v>
      </c>
      <c r="I4457" s="122">
        <v>48.92</v>
      </c>
      <c r="J4457" s="122">
        <v>2.23</v>
      </c>
      <c r="K4457" s="122">
        <v>6.64</v>
      </c>
      <c r="L4457" s="122">
        <v>7.01</v>
      </c>
      <c r="M4457" s="122">
        <v>0.1593</v>
      </c>
      <c r="N4457" s="122">
        <v>13.35</v>
      </c>
      <c r="O4457" s="122">
        <v>21.54</v>
      </c>
      <c r="P4457" s="122">
        <v>0.67569999999999997</v>
      </c>
      <c r="Q4457" s="122">
        <v>3.7000000000000002E-3</v>
      </c>
      <c r="R4457" s="122">
        <v>6.3799999999999996E-2</v>
      </c>
      <c r="S4457" s="122">
        <v>77.24531382179326</v>
      </c>
      <c r="T4457" s="122">
        <v>100.74160000000001</v>
      </c>
    </row>
    <row r="4458" spans="1:20" x14ac:dyDescent="0.25">
      <c r="A4458" t="s">
        <v>3234</v>
      </c>
      <c r="B4458" t="s">
        <v>3340</v>
      </c>
      <c r="C4458" t="s">
        <v>179</v>
      </c>
      <c r="D4458" t="s">
        <v>2282</v>
      </c>
      <c r="E4458" t="s">
        <v>5452</v>
      </c>
      <c r="F4458" t="s">
        <v>3234</v>
      </c>
      <c r="G4458" t="s">
        <v>2159</v>
      </c>
      <c r="H4458" t="s">
        <v>3534</v>
      </c>
      <c r="I4458" s="122">
        <v>46.14</v>
      </c>
      <c r="J4458" s="122">
        <v>3.01</v>
      </c>
      <c r="K4458" s="122">
        <v>8.6999999999999993</v>
      </c>
      <c r="L4458" s="122">
        <v>8.73</v>
      </c>
      <c r="M4458" s="122">
        <v>0.16819999999999999</v>
      </c>
      <c r="N4458" s="122">
        <v>11</v>
      </c>
      <c r="O4458" s="122">
        <v>21.4</v>
      </c>
      <c r="P4458" s="122">
        <v>0.77210000000000001</v>
      </c>
      <c r="Q4458" s="122">
        <v>0</v>
      </c>
      <c r="R4458" s="122">
        <v>2.3999999999999998E-3</v>
      </c>
      <c r="S4458" s="122">
        <v>69.193183234301642</v>
      </c>
      <c r="T4458" s="122">
        <v>100.0299</v>
      </c>
    </row>
    <row r="4459" spans="1:20" x14ac:dyDescent="0.25">
      <c r="A4459" t="s">
        <v>3234</v>
      </c>
      <c r="B4459" t="s">
        <v>3340</v>
      </c>
      <c r="C4459" t="s">
        <v>179</v>
      </c>
      <c r="D4459" t="s">
        <v>2282</v>
      </c>
      <c r="E4459" t="s">
        <v>5452</v>
      </c>
      <c r="F4459" t="s">
        <v>3234</v>
      </c>
      <c r="G4459" t="s">
        <v>2159</v>
      </c>
      <c r="H4459" t="s">
        <v>3535</v>
      </c>
      <c r="I4459" s="122">
        <v>47.61</v>
      </c>
      <c r="J4459" s="122">
        <v>2.5</v>
      </c>
      <c r="K4459" s="122">
        <v>7.44</v>
      </c>
      <c r="L4459" s="122">
        <v>8.6199999999999992</v>
      </c>
      <c r="M4459" s="122">
        <v>0.18690000000000001</v>
      </c>
      <c r="N4459" s="122">
        <v>11.54</v>
      </c>
      <c r="O4459" s="122">
        <v>21.41</v>
      </c>
      <c r="P4459" s="122">
        <v>0.91800000000000004</v>
      </c>
      <c r="Q4459" s="122">
        <v>1.44E-2</v>
      </c>
      <c r="R4459" s="122">
        <v>4.9299999999999997E-2</v>
      </c>
      <c r="S4459" s="122">
        <v>70.46979694635688</v>
      </c>
      <c r="T4459" s="122">
        <v>100.44750000000001</v>
      </c>
    </row>
    <row r="4460" spans="1:20" x14ac:dyDescent="0.25">
      <c r="A4460" t="s">
        <v>3234</v>
      </c>
      <c r="B4460" t="s">
        <v>3340</v>
      </c>
      <c r="C4460" t="s">
        <v>179</v>
      </c>
      <c r="D4460" t="s">
        <v>2282</v>
      </c>
      <c r="E4460" t="s">
        <v>5452</v>
      </c>
      <c r="F4460" t="s">
        <v>3234</v>
      </c>
      <c r="G4460" t="s">
        <v>2159</v>
      </c>
      <c r="H4460" t="s">
        <v>3536</v>
      </c>
      <c r="I4460" s="122">
        <v>46.31</v>
      </c>
      <c r="J4460" s="122">
        <v>3.23</v>
      </c>
      <c r="K4460" s="122">
        <v>8.2100000000000009</v>
      </c>
      <c r="L4460" s="122">
        <v>9.0299999999999994</v>
      </c>
      <c r="M4460" s="122">
        <v>0.14000000000000001</v>
      </c>
      <c r="N4460" s="122">
        <v>10.6</v>
      </c>
      <c r="O4460" s="122">
        <v>21.45</v>
      </c>
      <c r="P4460" s="122">
        <v>0.95340000000000003</v>
      </c>
      <c r="Q4460" s="122">
        <v>6.0000000000000001E-3</v>
      </c>
      <c r="R4460" s="122">
        <v>3.5200000000000002E-2</v>
      </c>
      <c r="S4460" s="122">
        <v>67.663233571409165</v>
      </c>
      <c r="T4460" s="122">
        <v>100.1114</v>
      </c>
    </row>
    <row r="4461" spans="1:20" x14ac:dyDescent="0.25">
      <c r="A4461" t="s">
        <v>3234</v>
      </c>
      <c r="B4461" t="s">
        <v>3340</v>
      </c>
      <c r="C4461" t="s">
        <v>179</v>
      </c>
      <c r="D4461" t="s">
        <v>2282</v>
      </c>
      <c r="E4461" t="s">
        <v>5452</v>
      </c>
      <c r="F4461" t="s">
        <v>3234</v>
      </c>
      <c r="G4461" t="s">
        <v>2159</v>
      </c>
      <c r="H4461" t="s">
        <v>3537</v>
      </c>
      <c r="I4461" s="122">
        <v>48.14</v>
      </c>
      <c r="J4461" s="122">
        <v>2.63</v>
      </c>
      <c r="K4461" s="122">
        <v>6.87</v>
      </c>
      <c r="L4461" s="122">
        <v>8.52</v>
      </c>
      <c r="M4461" s="122">
        <v>0.16</v>
      </c>
      <c r="N4461" s="122">
        <v>11.71</v>
      </c>
      <c r="O4461" s="122">
        <v>21.87</v>
      </c>
      <c r="P4461" s="122">
        <v>0.879</v>
      </c>
      <c r="Q4461" s="122">
        <v>1.9E-2</v>
      </c>
      <c r="R4461" s="122">
        <v>0</v>
      </c>
      <c r="S4461" s="122">
        <v>71.013983706923057</v>
      </c>
      <c r="T4461" s="122">
        <v>100.89879999999999</v>
      </c>
    </row>
    <row r="4462" spans="1:20" x14ac:dyDescent="0.25">
      <c r="A4462" t="s">
        <v>3234</v>
      </c>
      <c r="B4462" t="s">
        <v>3340</v>
      </c>
      <c r="C4462" t="s">
        <v>179</v>
      </c>
      <c r="D4462" t="s">
        <v>2282</v>
      </c>
      <c r="E4462" t="s">
        <v>5452</v>
      </c>
      <c r="F4462" t="s">
        <v>3234</v>
      </c>
      <c r="G4462" t="s">
        <v>2159</v>
      </c>
      <c r="H4462" t="s">
        <v>3538</v>
      </c>
      <c r="I4462" s="122">
        <v>48.17</v>
      </c>
      <c r="J4462" s="122">
        <v>2.5099999999999998</v>
      </c>
      <c r="K4462" s="122">
        <v>6.92</v>
      </c>
      <c r="L4462" s="122">
        <v>7.64</v>
      </c>
      <c r="M4462" s="122">
        <v>5.6099999999999997E-2</v>
      </c>
      <c r="N4462" s="122">
        <v>12.68</v>
      </c>
      <c r="O4462" s="122">
        <v>21.31</v>
      </c>
      <c r="P4462" s="122">
        <v>0.70250000000000001</v>
      </c>
      <c r="Q4462" s="122">
        <v>0</v>
      </c>
      <c r="R4462" s="122">
        <v>1.18E-2</v>
      </c>
      <c r="S4462" s="122">
        <v>74.737573859745169</v>
      </c>
      <c r="T4462" s="122">
        <v>100.14749999999999</v>
      </c>
    </row>
    <row r="4463" spans="1:20" x14ac:dyDescent="0.25">
      <c r="A4463" t="s">
        <v>3234</v>
      </c>
      <c r="B4463" t="s">
        <v>3340</v>
      </c>
      <c r="C4463" t="s">
        <v>179</v>
      </c>
      <c r="D4463" t="s">
        <v>2282</v>
      </c>
      <c r="E4463" t="s">
        <v>5452</v>
      </c>
      <c r="F4463" t="s">
        <v>3234</v>
      </c>
      <c r="G4463" t="s">
        <v>2159</v>
      </c>
      <c r="H4463" t="s">
        <v>3539</v>
      </c>
      <c r="I4463" s="122">
        <v>47.09</v>
      </c>
      <c r="J4463" s="122">
        <v>3.04</v>
      </c>
      <c r="K4463" s="122">
        <v>7.25</v>
      </c>
      <c r="L4463" s="122">
        <v>7.33</v>
      </c>
      <c r="M4463" s="122">
        <v>0.17380000000000001</v>
      </c>
      <c r="N4463" s="122">
        <v>12.53</v>
      </c>
      <c r="O4463" s="122">
        <v>21.8</v>
      </c>
      <c r="P4463" s="122">
        <v>0.75090000000000001</v>
      </c>
      <c r="Q4463" s="122">
        <v>0</v>
      </c>
      <c r="R4463" s="122">
        <v>3.5299999999999998E-2</v>
      </c>
      <c r="S4463" s="122">
        <v>75.290881952045211</v>
      </c>
      <c r="T4463" s="122">
        <v>100.1797</v>
      </c>
    </row>
    <row r="4464" spans="1:20" x14ac:dyDescent="0.25">
      <c r="A4464" t="s">
        <v>3234</v>
      </c>
      <c r="B4464" t="s">
        <v>3340</v>
      </c>
      <c r="C4464" t="s">
        <v>179</v>
      </c>
      <c r="D4464" t="s">
        <v>2282</v>
      </c>
      <c r="E4464" t="s">
        <v>5452</v>
      </c>
      <c r="F4464" t="s">
        <v>3234</v>
      </c>
      <c r="G4464" t="s">
        <v>2159</v>
      </c>
      <c r="H4464" t="s">
        <v>3540</v>
      </c>
      <c r="I4464" s="122">
        <v>48.38</v>
      </c>
      <c r="J4464" s="122">
        <v>2.44</v>
      </c>
      <c r="K4464" s="122">
        <v>6.33</v>
      </c>
      <c r="L4464" s="122">
        <v>9.06</v>
      </c>
      <c r="M4464" s="122">
        <v>0.19409999999999999</v>
      </c>
      <c r="N4464" s="122">
        <v>11.24</v>
      </c>
      <c r="O4464" s="122">
        <v>21.75</v>
      </c>
      <c r="P4464" s="122">
        <v>0.96199999999999997</v>
      </c>
      <c r="Q4464" s="122">
        <v>7.3000000000000001E-3</v>
      </c>
      <c r="R4464" s="122">
        <v>0</v>
      </c>
      <c r="S4464" s="122">
        <v>68.861369987805006</v>
      </c>
      <c r="T4464" s="122">
        <v>100.501</v>
      </c>
    </row>
    <row r="4465" spans="1:20" x14ac:dyDescent="0.25">
      <c r="A4465" t="s">
        <v>3234</v>
      </c>
      <c r="B4465" t="s">
        <v>3340</v>
      </c>
      <c r="C4465" t="s">
        <v>179</v>
      </c>
      <c r="D4465" t="s">
        <v>2282</v>
      </c>
      <c r="E4465" t="s">
        <v>5452</v>
      </c>
      <c r="F4465" t="s">
        <v>3234</v>
      </c>
      <c r="G4465" t="s">
        <v>2159</v>
      </c>
      <c r="H4465" t="s">
        <v>3541</v>
      </c>
      <c r="I4465" s="122">
        <v>49.42</v>
      </c>
      <c r="J4465" s="122">
        <v>2.15</v>
      </c>
      <c r="K4465" s="122">
        <v>6.05</v>
      </c>
      <c r="L4465" s="122">
        <v>7.22</v>
      </c>
      <c r="M4465" s="122">
        <v>9.7600000000000006E-2</v>
      </c>
      <c r="N4465" s="122">
        <v>13.39</v>
      </c>
      <c r="O4465" s="122">
        <v>21.4</v>
      </c>
      <c r="P4465" s="122">
        <v>0.62629999999999997</v>
      </c>
      <c r="Q4465" s="122">
        <v>9.5999999999999992E-3</v>
      </c>
      <c r="R4465" s="122">
        <v>3.0599999999999999E-2</v>
      </c>
      <c r="S4465" s="122">
        <v>76.775711141798695</v>
      </c>
      <c r="T4465" s="122">
        <v>100.5047</v>
      </c>
    </row>
    <row r="4466" spans="1:20" x14ac:dyDescent="0.25">
      <c r="A4466" t="s">
        <v>3234</v>
      </c>
      <c r="B4466" t="s">
        <v>3340</v>
      </c>
      <c r="C4466" t="s">
        <v>179</v>
      </c>
      <c r="D4466" t="s">
        <v>2282</v>
      </c>
      <c r="E4466" t="s">
        <v>5452</v>
      </c>
      <c r="F4466" t="s">
        <v>3234</v>
      </c>
      <c r="G4466" t="s">
        <v>2159</v>
      </c>
      <c r="H4466" t="s">
        <v>3542</v>
      </c>
      <c r="I4466" s="122">
        <v>47.14</v>
      </c>
      <c r="J4466" s="122">
        <v>2.71</v>
      </c>
      <c r="K4466" s="122">
        <v>8.11</v>
      </c>
      <c r="L4466" s="122">
        <v>8.82</v>
      </c>
      <c r="M4466" s="122">
        <v>0.16259999999999999</v>
      </c>
      <c r="N4466" s="122">
        <v>11.13</v>
      </c>
      <c r="O4466" s="122">
        <v>21.6</v>
      </c>
      <c r="P4466" s="122">
        <v>0.90800000000000003</v>
      </c>
      <c r="Q4466" s="122">
        <v>2.7000000000000001E-3</v>
      </c>
      <c r="R4466" s="122">
        <v>2.1100000000000001E-2</v>
      </c>
      <c r="S4466" s="122">
        <v>69.224986277653045</v>
      </c>
      <c r="T4466" s="122">
        <v>100.7411</v>
      </c>
    </row>
    <row r="4467" spans="1:20" x14ac:dyDescent="0.25">
      <c r="A4467" t="s">
        <v>3234</v>
      </c>
      <c r="B4467" t="s">
        <v>3340</v>
      </c>
      <c r="C4467" t="s">
        <v>179</v>
      </c>
      <c r="D4467" t="s">
        <v>2282</v>
      </c>
      <c r="E4467" t="s">
        <v>5452</v>
      </c>
      <c r="F4467" t="s">
        <v>3234</v>
      </c>
      <c r="G4467" t="s">
        <v>2159</v>
      </c>
      <c r="H4467" t="s">
        <v>3543</v>
      </c>
      <c r="I4467" s="122">
        <v>47.05</v>
      </c>
      <c r="J4467" s="122">
        <v>2.97</v>
      </c>
      <c r="K4467" s="122">
        <v>7.5</v>
      </c>
      <c r="L4467" s="122">
        <v>8.9600000000000009</v>
      </c>
      <c r="M4467" s="122">
        <v>0.1855</v>
      </c>
      <c r="N4467" s="122">
        <v>11.44</v>
      </c>
      <c r="O4467" s="122">
        <v>21.61</v>
      </c>
      <c r="P4467" s="122">
        <v>0.80700000000000005</v>
      </c>
      <c r="Q4467" s="122">
        <v>0</v>
      </c>
      <c r="R4467" s="122">
        <v>0</v>
      </c>
      <c r="S4467" s="122">
        <v>69.474178444901369</v>
      </c>
      <c r="T4467" s="122">
        <v>100.76090000000001</v>
      </c>
    </row>
    <row r="4468" spans="1:20" x14ac:dyDescent="0.25">
      <c r="A4468" t="s">
        <v>3234</v>
      </c>
      <c r="B4468" t="s">
        <v>3340</v>
      </c>
      <c r="C4468" t="s">
        <v>179</v>
      </c>
      <c r="D4468" t="s">
        <v>2282</v>
      </c>
      <c r="E4468" t="s">
        <v>5452</v>
      </c>
      <c r="F4468" t="s">
        <v>3234</v>
      </c>
      <c r="G4468" t="s">
        <v>2159</v>
      </c>
      <c r="H4468" t="s">
        <v>3544</v>
      </c>
      <c r="I4468" s="122">
        <v>49.86</v>
      </c>
      <c r="J4468" s="122">
        <v>2.4700000000000002</v>
      </c>
      <c r="K4468" s="122">
        <v>4.28</v>
      </c>
      <c r="L4468" s="122">
        <v>7.56</v>
      </c>
      <c r="M4468" s="122">
        <v>0.153</v>
      </c>
      <c r="N4468" s="122">
        <v>13.74</v>
      </c>
      <c r="O4468" s="122">
        <v>21.46</v>
      </c>
      <c r="P4468" s="122">
        <v>0.59650000000000003</v>
      </c>
      <c r="Q4468" s="122">
        <v>7.7000000000000002E-3</v>
      </c>
      <c r="R4468" s="122">
        <v>0</v>
      </c>
      <c r="S4468" s="122">
        <v>76.41335016368123</v>
      </c>
      <c r="T4468" s="122">
        <v>100.28789999999999</v>
      </c>
    </row>
    <row r="4469" spans="1:20" x14ac:dyDescent="0.25">
      <c r="A4469" t="s">
        <v>3234</v>
      </c>
      <c r="B4469" t="s">
        <v>3340</v>
      </c>
      <c r="C4469" t="s">
        <v>179</v>
      </c>
      <c r="D4469" t="s">
        <v>2282</v>
      </c>
      <c r="E4469" t="s">
        <v>5452</v>
      </c>
      <c r="F4469" t="s">
        <v>3234</v>
      </c>
      <c r="G4469" t="s">
        <v>2159</v>
      </c>
      <c r="H4469" t="s">
        <v>3545</v>
      </c>
      <c r="I4469" s="122">
        <v>47.62</v>
      </c>
      <c r="J4469" s="122">
        <v>3.11</v>
      </c>
      <c r="K4469" s="122">
        <v>7.04</v>
      </c>
      <c r="L4469" s="122">
        <v>6.58</v>
      </c>
      <c r="M4469" s="122">
        <v>0.12740000000000001</v>
      </c>
      <c r="N4469" s="122">
        <v>13.4</v>
      </c>
      <c r="O4469" s="122">
        <v>22.28</v>
      </c>
      <c r="P4469" s="122">
        <v>0.50849999999999995</v>
      </c>
      <c r="Q4469" s="122">
        <v>7.9000000000000008E-3</v>
      </c>
      <c r="R4469" s="122">
        <v>3.3099999999999997E-2</v>
      </c>
      <c r="S4469" s="122">
        <v>78.402130382327101</v>
      </c>
      <c r="T4469" s="122">
        <v>100.956</v>
      </c>
    </row>
    <row r="4470" spans="1:20" x14ac:dyDescent="0.25">
      <c r="A4470" t="s">
        <v>3234</v>
      </c>
      <c r="B4470" t="s">
        <v>3340</v>
      </c>
      <c r="C4470" t="s">
        <v>179</v>
      </c>
      <c r="D4470" t="s">
        <v>2282</v>
      </c>
      <c r="E4470" t="s">
        <v>5452</v>
      </c>
      <c r="F4470" t="s">
        <v>3234</v>
      </c>
      <c r="G4470" t="s">
        <v>2159</v>
      </c>
      <c r="H4470" t="s">
        <v>3546</v>
      </c>
      <c r="I4470" s="122">
        <v>49.05</v>
      </c>
      <c r="J4470" s="122">
        <v>2.2000000000000002</v>
      </c>
      <c r="K4470" s="122">
        <v>6.04</v>
      </c>
      <c r="L4470" s="122">
        <v>7.41</v>
      </c>
      <c r="M4470" s="122">
        <v>0.2026</v>
      </c>
      <c r="N4470" s="122">
        <v>12.95</v>
      </c>
      <c r="O4470" s="122">
        <v>21.29</v>
      </c>
      <c r="P4470" s="122">
        <v>0.82040000000000002</v>
      </c>
      <c r="Q4470" s="122">
        <v>2.8E-3</v>
      </c>
      <c r="R4470" s="122">
        <v>6.5799999999999997E-2</v>
      </c>
      <c r="S4470" s="122">
        <v>75.699999932630092</v>
      </c>
      <c r="T4470" s="122">
        <v>100.277</v>
      </c>
    </row>
    <row r="4471" spans="1:20" x14ac:dyDescent="0.25">
      <c r="A4471" t="s">
        <v>3234</v>
      </c>
      <c r="B4471" t="s">
        <v>3340</v>
      </c>
      <c r="C4471" t="s">
        <v>179</v>
      </c>
      <c r="D4471" t="s">
        <v>2282</v>
      </c>
      <c r="E4471" t="s">
        <v>5452</v>
      </c>
      <c r="F4471" t="s">
        <v>3234</v>
      </c>
      <c r="G4471" t="s">
        <v>2159</v>
      </c>
      <c r="H4471" t="s">
        <v>3547</v>
      </c>
      <c r="I4471" s="122">
        <v>50.03</v>
      </c>
      <c r="J4471" s="122">
        <v>1.75</v>
      </c>
      <c r="K4471" s="122">
        <v>5.63</v>
      </c>
      <c r="L4471" s="122">
        <v>7.1</v>
      </c>
      <c r="M4471" s="122">
        <v>5.5500000000000001E-2</v>
      </c>
      <c r="N4471" s="122">
        <v>13.66</v>
      </c>
      <c r="O4471" s="122">
        <v>21.4</v>
      </c>
      <c r="P4471" s="122">
        <v>0.60850000000000004</v>
      </c>
      <c r="Q4471" s="122">
        <v>0</v>
      </c>
      <c r="R4471" s="122">
        <v>6.83E-2</v>
      </c>
      <c r="S4471" s="122">
        <v>77.424071887704528</v>
      </c>
      <c r="T4471" s="122">
        <v>100.4222</v>
      </c>
    </row>
    <row r="4472" spans="1:20" x14ac:dyDescent="0.25">
      <c r="A4472" t="s">
        <v>3234</v>
      </c>
      <c r="B4472" t="s">
        <v>3340</v>
      </c>
      <c r="C4472" t="s">
        <v>179</v>
      </c>
      <c r="D4472" t="s">
        <v>2282</v>
      </c>
      <c r="E4472" t="s">
        <v>5452</v>
      </c>
      <c r="F4472" t="s">
        <v>3234</v>
      </c>
      <c r="G4472" t="s">
        <v>2159</v>
      </c>
      <c r="H4472" t="s">
        <v>3548</v>
      </c>
      <c r="I4472" s="122">
        <v>48.13</v>
      </c>
      <c r="J4472" s="122">
        <v>2.75</v>
      </c>
      <c r="K4472" s="122">
        <v>7.18</v>
      </c>
      <c r="L4472" s="122">
        <v>7.6</v>
      </c>
      <c r="M4472" s="122">
        <v>0.21829999999999999</v>
      </c>
      <c r="N4472" s="122">
        <v>12.53</v>
      </c>
      <c r="O4472" s="122">
        <v>21.4</v>
      </c>
      <c r="P4472" s="122">
        <v>0.63929999999999998</v>
      </c>
      <c r="Q4472" s="122">
        <v>1.0800000000000001E-2</v>
      </c>
      <c r="R4472" s="122">
        <v>3.0499999999999999E-2</v>
      </c>
      <c r="S4472" s="122">
        <v>74.611796338749016</v>
      </c>
      <c r="T4472" s="122">
        <v>100.6407</v>
      </c>
    </row>
    <row r="4473" spans="1:20" x14ac:dyDescent="0.25">
      <c r="A4473" t="s">
        <v>3234</v>
      </c>
      <c r="B4473" t="s">
        <v>3340</v>
      </c>
      <c r="C4473" t="s">
        <v>179</v>
      </c>
      <c r="D4473" t="s">
        <v>2282</v>
      </c>
      <c r="E4473" t="s">
        <v>5452</v>
      </c>
      <c r="F4473" t="s">
        <v>3234</v>
      </c>
      <c r="G4473" t="s">
        <v>2159</v>
      </c>
      <c r="H4473" t="s">
        <v>3549</v>
      </c>
      <c r="I4473" s="122">
        <v>48.06</v>
      </c>
      <c r="J4473" s="122">
        <v>2.19</v>
      </c>
      <c r="K4473" s="122">
        <v>6.51</v>
      </c>
      <c r="L4473" s="122">
        <v>9.61</v>
      </c>
      <c r="M4473" s="122">
        <v>0.18870000000000001</v>
      </c>
      <c r="N4473" s="122">
        <v>11.03</v>
      </c>
      <c r="O4473" s="122">
        <v>21.38</v>
      </c>
      <c r="P4473" s="122">
        <v>1.1593</v>
      </c>
      <c r="Q4473" s="122">
        <v>4.3E-3</v>
      </c>
      <c r="R4473" s="122">
        <v>5.1400000000000001E-2</v>
      </c>
      <c r="S4473" s="122">
        <v>67.169274049520467</v>
      </c>
      <c r="T4473" s="122">
        <v>100.2868</v>
      </c>
    </row>
    <row r="4474" spans="1:20" x14ac:dyDescent="0.25">
      <c r="A4474" t="s">
        <v>3234</v>
      </c>
      <c r="B4474" t="s">
        <v>3340</v>
      </c>
      <c r="C4474" t="s">
        <v>179</v>
      </c>
      <c r="D4474" t="s">
        <v>2282</v>
      </c>
      <c r="E4474" t="s">
        <v>5452</v>
      </c>
      <c r="F4474" t="s">
        <v>3234</v>
      </c>
      <c r="G4474" t="s">
        <v>2159</v>
      </c>
      <c r="H4474" t="s">
        <v>3550</v>
      </c>
      <c r="I4474" s="122">
        <v>49.59</v>
      </c>
      <c r="J4474" s="122">
        <v>1.91</v>
      </c>
      <c r="K4474" s="122">
        <v>6.06</v>
      </c>
      <c r="L4474" s="122">
        <v>7.4</v>
      </c>
      <c r="M4474" s="122">
        <v>0.10970000000000001</v>
      </c>
      <c r="N4474" s="122">
        <v>13.55</v>
      </c>
      <c r="O4474" s="122">
        <v>21.36</v>
      </c>
      <c r="P4474" s="122">
        <v>0.77139999999999997</v>
      </c>
      <c r="Q4474" s="122">
        <v>0</v>
      </c>
      <c r="R4474" s="122">
        <v>1.41E-2</v>
      </c>
      <c r="S4474" s="122">
        <v>76.547655117470825</v>
      </c>
      <c r="T4474" s="122">
        <v>100.9918</v>
      </c>
    </row>
    <row r="4475" spans="1:20" x14ac:dyDescent="0.25">
      <c r="A4475" t="s">
        <v>3234</v>
      </c>
      <c r="B4475" t="s">
        <v>3340</v>
      </c>
      <c r="C4475" t="s">
        <v>179</v>
      </c>
      <c r="D4475" t="s">
        <v>2282</v>
      </c>
      <c r="E4475" t="s">
        <v>5452</v>
      </c>
      <c r="F4475" t="s">
        <v>3234</v>
      </c>
      <c r="G4475" t="s">
        <v>2159</v>
      </c>
      <c r="H4475" t="s">
        <v>3551</v>
      </c>
      <c r="I4475" s="122">
        <v>50.95</v>
      </c>
      <c r="J4475" s="122">
        <v>1.6346000000000001</v>
      </c>
      <c r="K4475" s="122">
        <v>4.34</v>
      </c>
      <c r="L4475" s="122">
        <v>7.58</v>
      </c>
      <c r="M4475" s="122">
        <v>0.13220000000000001</v>
      </c>
      <c r="N4475" s="122">
        <v>13.89</v>
      </c>
      <c r="O4475" s="122">
        <v>21.51</v>
      </c>
      <c r="P4475" s="122">
        <v>0.65710000000000002</v>
      </c>
      <c r="Q4475" s="122">
        <v>0</v>
      </c>
      <c r="R4475" s="122">
        <v>2.5899999999999999E-2</v>
      </c>
      <c r="S4475" s="122">
        <v>76.561106013958451</v>
      </c>
      <c r="T4475" s="122">
        <v>100.8056</v>
      </c>
    </row>
    <row r="4476" spans="1:20" x14ac:dyDescent="0.25">
      <c r="A4476" t="s">
        <v>3234</v>
      </c>
      <c r="B4476" t="s">
        <v>3340</v>
      </c>
      <c r="C4476" t="s">
        <v>179</v>
      </c>
      <c r="D4476" t="s">
        <v>2282</v>
      </c>
      <c r="E4476" t="s">
        <v>5452</v>
      </c>
      <c r="F4476" t="s">
        <v>3234</v>
      </c>
      <c r="G4476" t="s">
        <v>2159</v>
      </c>
      <c r="H4476" t="s">
        <v>3552</v>
      </c>
      <c r="I4476" s="122">
        <v>47.66</v>
      </c>
      <c r="J4476" s="122">
        <v>2.66</v>
      </c>
      <c r="K4476" s="122">
        <v>6.9</v>
      </c>
      <c r="L4476" s="122">
        <v>8.32</v>
      </c>
      <c r="M4476" s="122">
        <v>0.2034</v>
      </c>
      <c r="N4476" s="122">
        <v>11.79</v>
      </c>
      <c r="O4476" s="122">
        <v>21.88</v>
      </c>
      <c r="P4476" s="122">
        <v>0.80610000000000004</v>
      </c>
      <c r="Q4476" s="122">
        <v>1.18E-2</v>
      </c>
      <c r="R4476" s="122">
        <v>3.7600000000000001E-2</v>
      </c>
      <c r="S4476" s="122">
        <v>71.639025617836808</v>
      </c>
      <c r="T4476" s="122">
        <v>100.3792</v>
      </c>
    </row>
    <row r="4477" spans="1:20" x14ac:dyDescent="0.25">
      <c r="A4477" t="s">
        <v>3234</v>
      </c>
      <c r="B4477" t="s">
        <v>3340</v>
      </c>
      <c r="C4477" t="s">
        <v>179</v>
      </c>
      <c r="D4477" t="s">
        <v>2282</v>
      </c>
      <c r="E4477" t="s">
        <v>5452</v>
      </c>
      <c r="F4477" t="s">
        <v>3234</v>
      </c>
      <c r="G4477" t="s">
        <v>2159</v>
      </c>
      <c r="H4477" t="s">
        <v>3553</v>
      </c>
      <c r="I4477" s="122">
        <v>47.68</v>
      </c>
      <c r="J4477" s="122">
        <v>2.9</v>
      </c>
      <c r="K4477" s="122">
        <v>7.32</v>
      </c>
      <c r="L4477" s="122">
        <v>7.7</v>
      </c>
      <c r="M4477" s="122">
        <v>0.1236</v>
      </c>
      <c r="N4477" s="122">
        <v>12.57</v>
      </c>
      <c r="O4477" s="122">
        <v>21.52</v>
      </c>
      <c r="P4477" s="122">
        <v>0.59409999999999996</v>
      </c>
      <c r="Q4477" s="122">
        <v>5.1000000000000004E-3</v>
      </c>
      <c r="R4477" s="122">
        <v>9.1600000000000001E-2</v>
      </c>
      <c r="S4477" s="122">
        <v>74.424096936487828</v>
      </c>
      <c r="T4477" s="122">
        <v>100.67740000000001</v>
      </c>
    </row>
    <row r="4478" spans="1:20" x14ac:dyDescent="0.25">
      <c r="A4478" t="s">
        <v>3234</v>
      </c>
      <c r="B4478" t="s">
        <v>3340</v>
      </c>
      <c r="C4478" t="s">
        <v>179</v>
      </c>
      <c r="D4478" t="s">
        <v>2282</v>
      </c>
      <c r="E4478" t="s">
        <v>5452</v>
      </c>
      <c r="F4478" t="s">
        <v>3234</v>
      </c>
      <c r="G4478" t="s">
        <v>2159</v>
      </c>
      <c r="H4478" t="s">
        <v>3554</v>
      </c>
      <c r="I4478" s="122">
        <v>47.39</v>
      </c>
      <c r="J4478" s="122">
        <v>2.35</v>
      </c>
      <c r="K4478" s="122">
        <v>6.49</v>
      </c>
      <c r="L4478" s="122">
        <v>7.66</v>
      </c>
      <c r="M4478" s="122">
        <v>0.17469999999999999</v>
      </c>
      <c r="N4478" s="122">
        <v>12.39</v>
      </c>
      <c r="O4478" s="122">
        <v>22.27</v>
      </c>
      <c r="P4478" s="122">
        <v>0.68640000000000001</v>
      </c>
      <c r="Q4478" s="122">
        <v>1.1900000000000001E-2</v>
      </c>
      <c r="R4478" s="122">
        <v>4.0099999999999997E-2</v>
      </c>
      <c r="S4478" s="122">
        <v>74.24829870050992</v>
      </c>
      <c r="T4478" s="122">
        <v>99.463200000000001</v>
      </c>
    </row>
    <row r="4479" spans="1:20" x14ac:dyDescent="0.25">
      <c r="A4479" t="s">
        <v>3234</v>
      </c>
      <c r="B4479" t="s">
        <v>3340</v>
      </c>
      <c r="C4479" t="s">
        <v>179</v>
      </c>
      <c r="D4479" t="s">
        <v>2282</v>
      </c>
      <c r="E4479" t="s">
        <v>5452</v>
      </c>
      <c r="F4479" t="s">
        <v>3234</v>
      </c>
      <c r="G4479" t="s">
        <v>2159</v>
      </c>
      <c r="H4479" t="s">
        <v>3555</v>
      </c>
      <c r="I4479" s="122">
        <v>44.86</v>
      </c>
      <c r="J4479" s="122">
        <v>3.47</v>
      </c>
      <c r="K4479" s="122">
        <v>8.1199999999999992</v>
      </c>
      <c r="L4479" s="122">
        <v>7.94</v>
      </c>
      <c r="M4479" s="122">
        <v>0.2135</v>
      </c>
      <c r="N4479" s="122">
        <v>11.55</v>
      </c>
      <c r="O4479" s="122">
        <v>22.13</v>
      </c>
      <c r="P4479" s="122">
        <v>0.69010000000000005</v>
      </c>
      <c r="Q4479" s="122">
        <v>0</v>
      </c>
      <c r="R4479" s="122">
        <v>3.3000000000000002E-2</v>
      </c>
      <c r="S4479" s="122">
        <v>72.167966312108106</v>
      </c>
      <c r="T4479" s="122">
        <v>99.006699999999995</v>
      </c>
    </row>
    <row r="4480" spans="1:20" x14ac:dyDescent="0.25">
      <c r="A4480" t="s">
        <v>3234</v>
      </c>
      <c r="B4480" t="s">
        <v>3340</v>
      </c>
      <c r="C4480" t="s">
        <v>179</v>
      </c>
      <c r="D4480" t="s">
        <v>2282</v>
      </c>
      <c r="E4480" t="s">
        <v>5452</v>
      </c>
      <c r="F4480" t="s">
        <v>3234</v>
      </c>
      <c r="G4480" t="s">
        <v>2159</v>
      </c>
      <c r="H4480" t="s">
        <v>3556</v>
      </c>
      <c r="I4480" s="122">
        <v>46.73</v>
      </c>
      <c r="J4480" s="122">
        <v>2.59</v>
      </c>
      <c r="K4480" s="122">
        <v>7.75</v>
      </c>
      <c r="L4480" s="122">
        <v>7.4</v>
      </c>
      <c r="M4480" s="122">
        <v>8.3599999999999994E-2</v>
      </c>
      <c r="N4480" s="122">
        <v>12.51</v>
      </c>
      <c r="O4480" s="122">
        <v>22.26</v>
      </c>
      <c r="P4480" s="122">
        <v>0.62260000000000004</v>
      </c>
      <c r="Q4480" s="122">
        <v>0</v>
      </c>
      <c r="R4480" s="122">
        <v>5.91E-2</v>
      </c>
      <c r="S4480" s="122">
        <v>75.083765447723977</v>
      </c>
      <c r="T4480" s="122">
        <v>100.0052</v>
      </c>
    </row>
    <row r="4481" spans="1:20" x14ac:dyDescent="0.25">
      <c r="A4481" t="s">
        <v>3234</v>
      </c>
      <c r="B4481" t="s">
        <v>3340</v>
      </c>
      <c r="C4481" t="s">
        <v>179</v>
      </c>
      <c r="D4481" t="s">
        <v>2282</v>
      </c>
      <c r="E4481" t="s">
        <v>5452</v>
      </c>
      <c r="F4481" t="s">
        <v>3234</v>
      </c>
      <c r="G4481" t="s">
        <v>2159</v>
      </c>
      <c r="H4481" t="s">
        <v>3557</v>
      </c>
      <c r="I4481" s="122">
        <v>46.66</v>
      </c>
      <c r="J4481" s="122">
        <v>2.5099999999999998</v>
      </c>
      <c r="K4481" s="122">
        <v>7.54</v>
      </c>
      <c r="L4481" s="122">
        <v>7.44</v>
      </c>
      <c r="M4481" s="122">
        <v>8.7400000000000005E-2</v>
      </c>
      <c r="N4481" s="122">
        <v>12.74</v>
      </c>
      <c r="O4481" s="122">
        <v>22</v>
      </c>
      <c r="P4481" s="122">
        <v>0.54779999999999995</v>
      </c>
      <c r="Q4481" s="122">
        <v>8.0999999999999996E-3</v>
      </c>
      <c r="R4481" s="122">
        <v>3.0700000000000002E-2</v>
      </c>
      <c r="S4481" s="122">
        <v>75.322969545829068</v>
      </c>
      <c r="T4481" s="122">
        <v>99.564099999999996</v>
      </c>
    </row>
    <row r="4482" spans="1:20" x14ac:dyDescent="0.25">
      <c r="A4482" t="s">
        <v>3234</v>
      </c>
      <c r="B4482" t="s">
        <v>3340</v>
      </c>
      <c r="C4482" t="s">
        <v>179</v>
      </c>
      <c r="D4482" t="s">
        <v>2282</v>
      </c>
      <c r="E4482" t="s">
        <v>5452</v>
      </c>
      <c r="F4482" t="s">
        <v>3234</v>
      </c>
      <c r="G4482" t="s">
        <v>2159</v>
      </c>
      <c r="H4482" t="s">
        <v>3558</v>
      </c>
      <c r="I4482" s="122">
        <v>47.69</v>
      </c>
      <c r="J4482" s="122">
        <v>2.34</v>
      </c>
      <c r="K4482" s="122">
        <v>6.34</v>
      </c>
      <c r="L4482" s="122">
        <v>7.4</v>
      </c>
      <c r="M4482" s="122">
        <v>0.20580000000000001</v>
      </c>
      <c r="N4482" s="122">
        <v>12.54</v>
      </c>
      <c r="O4482" s="122">
        <v>22.55</v>
      </c>
      <c r="P4482" s="122">
        <v>0.6391</v>
      </c>
      <c r="Q4482" s="122">
        <v>3.0800000000000001E-2</v>
      </c>
      <c r="R4482" s="122">
        <v>4.0099999999999997E-2</v>
      </c>
      <c r="S4482" s="122">
        <v>75.128548235508845</v>
      </c>
      <c r="T4482" s="122">
        <v>99.775800000000004</v>
      </c>
    </row>
    <row r="4483" spans="1:20" x14ac:dyDescent="0.25">
      <c r="A4483" t="s">
        <v>3234</v>
      </c>
      <c r="B4483" t="s">
        <v>3340</v>
      </c>
      <c r="C4483" t="s">
        <v>179</v>
      </c>
      <c r="D4483" t="s">
        <v>2282</v>
      </c>
      <c r="E4483" t="s">
        <v>5452</v>
      </c>
      <c r="F4483" t="s">
        <v>3234</v>
      </c>
      <c r="G4483" t="s">
        <v>2159</v>
      </c>
      <c r="H4483" t="s">
        <v>3559</v>
      </c>
      <c r="I4483" s="122">
        <v>47.65</v>
      </c>
      <c r="J4483" s="122">
        <v>2.06</v>
      </c>
      <c r="K4483" s="122">
        <v>6.44</v>
      </c>
      <c r="L4483" s="122">
        <v>6.42</v>
      </c>
      <c r="M4483" s="122">
        <v>7.85E-2</v>
      </c>
      <c r="N4483" s="122">
        <v>13.21</v>
      </c>
      <c r="O4483" s="122">
        <v>22.1</v>
      </c>
      <c r="P4483" s="122">
        <v>0.47820000000000001</v>
      </c>
      <c r="Q4483" s="122">
        <v>0</v>
      </c>
      <c r="R4483" s="122">
        <v>0.71730000000000005</v>
      </c>
      <c r="S4483" s="122">
        <v>78.576638647373684</v>
      </c>
      <c r="T4483" s="122">
        <v>99.1541</v>
      </c>
    </row>
    <row r="4484" spans="1:20" x14ac:dyDescent="0.25">
      <c r="A4484" t="s">
        <v>3234</v>
      </c>
      <c r="B4484" t="s">
        <v>3340</v>
      </c>
      <c r="C4484" t="s">
        <v>179</v>
      </c>
      <c r="D4484" t="s">
        <v>2282</v>
      </c>
      <c r="E4484" t="s">
        <v>5452</v>
      </c>
      <c r="F4484" t="s">
        <v>3234</v>
      </c>
      <c r="G4484" t="s">
        <v>2159</v>
      </c>
      <c r="H4484" t="s">
        <v>3560</v>
      </c>
      <c r="I4484" s="122">
        <v>46.64</v>
      </c>
      <c r="J4484" s="122">
        <v>2.64</v>
      </c>
      <c r="K4484" s="122">
        <v>7.1</v>
      </c>
      <c r="L4484" s="122">
        <v>8.6999999999999993</v>
      </c>
      <c r="M4484" s="122">
        <v>0.18110000000000001</v>
      </c>
      <c r="N4484" s="122">
        <v>11.41</v>
      </c>
      <c r="O4484" s="122">
        <v>22.76</v>
      </c>
      <c r="P4484" s="122">
        <v>0.92069999999999996</v>
      </c>
      <c r="Q4484" s="122">
        <v>1.5900000000000001E-2</v>
      </c>
      <c r="R4484" s="122">
        <v>4.7000000000000002E-3</v>
      </c>
      <c r="S4484" s="122">
        <v>70.040005183920485</v>
      </c>
      <c r="T4484" s="122">
        <v>100.3723</v>
      </c>
    </row>
    <row r="4485" spans="1:20" x14ac:dyDescent="0.25">
      <c r="A4485" t="s">
        <v>3234</v>
      </c>
      <c r="B4485" t="s">
        <v>3340</v>
      </c>
      <c r="C4485" t="s">
        <v>179</v>
      </c>
      <c r="D4485" t="s">
        <v>2282</v>
      </c>
      <c r="E4485" t="s">
        <v>5452</v>
      </c>
      <c r="F4485" t="s">
        <v>3234</v>
      </c>
      <c r="G4485" t="s">
        <v>2159</v>
      </c>
      <c r="H4485" t="s">
        <v>3561</v>
      </c>
      <c r="I4485" s="122">
        <v>47.04</v>
      </c>
      <c r="J4485" s="122">
        <v>2.76</v>
      </c>
      <c r="K4485" s="122">
        <v>6.34</v>
      </c>
      <c r="L4485" s="122">
        <v>7.69</v>
      </c>
      <c r="M4485" s="122">
        <v>8.9300000000000004E-2</v>
      </c>
      <c r="N4485" s="122">
        <v>11.83</v>
      </c>
      <c r="O4485" s="122">
        <v>22.96</v>
      </c>
      <c r="P4485" s="122">
        <v>0.70720000000000005</v>
      </c>
      <c r="Q4485" s="122">
        <v>0</v>
      </c>
      <c r="R4485" s="122">
        <v>3.3099999999999997E-2</v>
      </c>
      <c r="S4485" s="122">
        <v>73.277630318586034</v>
      </c>
      <c r="T4485" s="122">
        <v>99.449700000000007</v>
      </c>
    </row>
    <row r="4486" spans="1:20" x14ac:dyDescent="0.25">
      <c r="A4486" t="s">
        <v>3234</v>
      </c>
      <c r="B4486" t="s">
        <v>3340</v>
      </c>
      <c r="C4486" t="s">
        <v>179</v>
      </c>
      <c r="D4486" t="s">
        <v>2282</v>
      </c>
      <c r="E4486" t="s">
        <v>5452</v>
      </c>
      <c r="F4486" t="s">
        <v>3234</v>
      </c>
      <c r="G4486" t="s">
        <v>2159</v>
      </c>
      <c r="H4486" t="s">
        <v>3562</v>
      </c>
      <c r="I4486" s="122">
        <v>47.5</v>
      </c>
      <c r="J4486" s="122">
        <v>2.56</v>
      </c>
      <c r="K4486" s="122">
        <v>6.11</v>
      </c>
      <c r="L4486" s="122">
        <v>7.19</v>
      </c>
      <c r="M4486" s="122">
        <v>0.13439999999999999</v>
      </c>
      <c r="N4486" s="122">
        <v>12.26</v>
      </c>
      <c r="O4486" s="122">
        <v>23.2</v>
      </c>
      <c r="P4486" s="122">
        <v>0.66059999999999997</v>
      </c>
      <c r="Q4486" s="122">
        <v>1.4E-3</v>
      </c>
      <c r="R4486" s="122">
        <v>4.2599999999999999E-2</v>
      </c>
      <c r="S4486" s="122">
        <v>75.244352689936747</v>
      </c>
      <c r="T4486" s="122">
        <v>99.659099999999995</v>
      </c>
    </row>
    <row r="4487" spans="1:20" x14ac:dyDescent="0.25">
      <c r="A4487" t="s">
        <v>3234</v>
      </c>
      <c r="B4487" t="s">
        <v>3340</v>
      </c>
      <c r="C4487" t="s">
        <v>179</v>
      </c>
      <c r="D4487" t="s">
        <v>2282</v>
      </c>
      <c r="E4487" t="s">
        <v>5452</v>
      </c>
      <c r="F4487" t="s">
        <v>3234</v>
      </c>
      <c r="G4487" t="s">
        <v>2159</v>
      </c>
      <c r="H4487" t="s">
        <v>3563</v>
      </c>
      <c r="I4487" s="122">
        <v>45.57</v>
      </c>
      <c r="J4487" s="122">
        <v>3.15</v>
      </c>
      <c r="K4487" s="122">
        <v>7.45</v>
      </c>
      <c r="L4487" s="122">
        <v>8.2899999999999991</v>
      </c>
      <c r="M4487" s="122">
        <v>0.34279999999999999</v>
      </c>
      <c r="N4487" s="122">
        <v>11.11</v>
      </c>
      <c r="O4487" s="122">
        <v>22.83</v>
      </c>
      <c r="P4487" s="122">
        <v>0.89129999999999998</v>
      </c>
      <c r="Q4487" s="122">
        <v>0</v>
      </c>
      <c r="R4487" s="122">
        <v>5.4100000000000002E-2</v>
      </c>
      <c r="S4487" s="122">
        <v>70.491880955361708</v>
      </c>
      <c r="T4487" s="122">
        <v>99.688199999999995</v>
      </c>
    </row>
    <row r="4488" spans="1:20" x14ac:dyDescent="0.25">
      <c r="A4488" t="s">
        <v>3234</v>
      </c>
      <c r="B4488" t="s">
        <v>3340</v>
      </c>
      <c r="C4488" t="s">
        <v>179</v>
      </c>
      <c r="D4488" t="s">
        <v>2282</v>
      </c>
      <c r="E4488" t="s">
        <v>5452</v>
      </c>
      <c r="F4488" t="s">
        <v>3234</v>
      </c>
      <c r="G4488" t="s">
        <v>2159</v>
      </c>
      <c r="H4488" t="s">
        <v>3564</v>
      </c>
      <c r="I4488" s="122">
        <v>46.28</v>
      </c>
      <c r="J4488" s="122">
        <v>2.81</v>
      </c>
      <c r="K4488" s="122">
        <v>6.92</v>
      </c>
      <c r="L4488" s="122">
        <v>7.62</v>
      </c>
      <c r="M4488" s="122">
        <v>0.25740000000000002</v>
      </c>
      <c r="N4488" s="122">
        <v>11.85</v>
      </c>
      <c r="O4488" s="122">
        <v>22.77</v>
      </c>
      <c r="P4488" s="122">
        <v>0.74370000000000003</v>
      </c>
      <c r="Q4488" s="122">
        <v>0</v>
      </c>
      <c r="R4488" s="122">
        <v>1.6500000000000001E-2</v>
      </c>
      <c r="S4488" s="122">
        <v>73.489233041849801</v>
      </c>
      <c r="T4488" s="122">
        <v>99.267600000000002</v>
      </c>
    </row>
    <row r="4489" spans="1:20" x14ac:dyDescent="0.25">
      <c r="A4489" t="s">
        <v>3234</v>
      </c>
      <c r="B4489" t="s">
        <v>3340</v>
      </c>
      <c r="C4489" t="s">
        <v>179</v>
      </c>
      <c r="D4489" t="s">
        <v>2282</v>
      </c>
      <c r="E4489" t="s">
        <v>5452</v>
      </c>
      <c r="F4489" t="s">
        <v>3234</v>
      </c>
      <c r="G4489" t="s">
        <v>2159</v>
      </c>
      <c r="H4489" t="s">
        <v>3565</v>
      </c>
      <c r="I4489" s="122">
        <v>47</v>
      </c>
      <c r="J4489" s="122">
        <v>2.42</v>
      </c>
      <c r="K4489" s="122">
        <v>6.89</v>
      </c>
      <c r="L4489" s="122">
        <v>7.2</v>
      </c>
      <c r="M4489" s="122">
        <v>0.1077</v>
      </c>
      <c r="N4489" s="122">
        <v>12.44</v>
      </c>
      <c r="O4489" s="122">
        <v>22.7</v>
      </c>
      <c r="P4489" s="122">
        <v>0.55020000000000002</v>
      </c>
      <c r="Q4489" s="122">
        <v>1.8700000000000001E-2</v>
      </c>
      <c r="R4489" s="122">
        <v>0.1087</v>
      </c>
      <c r="S4489" s="122">
        <v>75.489139975585061</v>
      </c>
      <c r="T4489" s="122">
        <v>99.435400000000001</v>
      </c>
    </row>
    <row r="4490" spans="1:20" x14ac:dyDescent="0.25">
      <c r="A4490" t="s">
        <v>3234</v>
      </c>
      <c r="B4490" t="s">
        <v>3340</v>
      </c>
      <c r="C4490" t="s">
        <v>179</v>
      </c>
      <c r="D4490" t="s">
        <v>2282</v>
      </c>
      <c r="E4490" t="s">
        <v>5452</v>
      </c>
      <c r="F4490" t="s">
        <v>3234</v>
      </c>
      <c r="G4490" t="s">
        <v>2159</v>
      </c>
      <c r="H4490" t="s">
        <v>3566</v>
      </c>
      <c r="I4490" s="122">
        <v>47.25</v>
      </c>
      <c r="J4490" s="122">
        <v>2.27</v>
      </c>
      <c r="K4490" s="122">
        <v>6.52</v>
      </c>
      <c r="L4490" s="122">
        <v>8.0299999999999994</v>
      </c>
      <c r="M4490" s="122">
        <v>0.1535</v>
      </c>
      <c r="N4490" s="122">
        <v>12.53</v>
      </c>
      <c r="O4490" s="122">
        <v>22.58</v>
      </c>
      <c r="P4490" s="122">
        <v>0.61799999999999999</v>
      </c>
      <c r="Q4490" s="122">
        <v>1.06E-2</v>
      </c>
      <c r="R4490" s="122">
        <v>3.0599999999999999E-2</v>
      </c>
      <c r="S4490" s="122">
        <v>73.555221307527077</v>
      </c>
      <c r="T4490" s="122">
        <v>99.992800000000003</v>
      </c>
    </row>
    <row r="4491" spans="1:20" x14ac:dyDescent="0.25">
      <c r="A4491" t="s">
        <v>3234</v>
      </c>
      <c r="B4491" t="s">
        <v>3340</v>
      </c>
      <c r="C4491" t="s">
        <v>179</v>
      </c>
      <c r="D4491" t="s">
        <v>2282</v>
      </c>
      <c r="E4491" t="s">
        <v>5452</v>
      </c>
      <c r="F4491" t="s">
        <v>3234</v>
      </c>
      <c r="G4491" t="s">
        <v>2159</v>
      </c>
      <c r="H4491" t="s">
        <v>3567</v>
      </c>
      <c r="I4491" s="122">
        <v>49.04</v>
      </c>
      <c r="J4491" s="122">
        <v>1.89</v>
      </c>
      <c r="K4491" s="122">
        <v>5.55</v>
      </c>
      <c r="L4491" s="122">
        <v>7.26</v>
      </c>
      <c r="M4491" s="122">
        <v>0.1298</v>
      </c>
      <c r="N4491" s="122">
        <v>13.05</v>
      </c>
      <c r="O4491" s="122">
        <v>22.59</v>
      </c>
      <c r="P4491" s="122">
        <v>0.69930000000000003</v>
      </c>
      <c r="Q4491" s="122">
        <v>0</v>
      </c>
      <c r="R4491" s="122">
        <v>3.78E-2</v>
      </c>
      <c r="S4491" s="122">
        <v>76.213941300330248</v>
      </c>
      <c r="T4491" s="122">
        <v>100.24679999999999</v>
      </c>
    </row>
    <row r="4492" spans="1:20" x14ac:dyDescent="0.25">
      <c r="A4492" t="s">
        <v>3234</v>
      </c>
      <c r="B4492" t="s">
        <v>3340</v>
      </c>
      <c r="C4492" t="s">
        <v>179</v>
      </c>
      <c r="D4492" t="s">
        <v>2282</v>
      </c>
      <c r="E4492" t="s">
        <v>5452</v>
      </c>
      <c r="F4492" t="s">
        <v>3234</v>
      </c>
      <c r="G4492" t="s">
        <v>2159</v>
      </c>
      <c r="H4492" t="s">
        <v>3568</v>
      </c>
      <c r="I4492" s="122">
        <v>48.47</v>
      </c>
      <c r="J4492" s="122">
        <v>2.0699999999999998</v>
      </c>
      <c r="K4492" s="122">
        <v>5.94</v>
      </c>
      <c r="L4492" s="122">
        <v>7.4</v>
      </c>
      <c r="M4492" s="122">
        <v>0.11940000000000001</v>
      </c>
      <c r="N4492" s="122">
        <v>13.02</v>
      </c>
      <c r="O4492" s="122">
        <v>22.6</v>
      </c>
      <c r="P4492" s="122">
        <v>0.63349999999999995</v>
      </c>
      <c r="Q4492" s="122">
        <v>1.6000000000000001E-3</v>
      </c>
      <c r="R4492" s="122">
        <v>5.91E-2</v>
      </c>
      <c r="S4492" s="122">
        <v>75.823791655512878</v>
      </c>
      <c r="T4492" s="122">
        <v>100.3135</v>
      </c>
    </row>
    <row r="4493" spans="1:20" x14ac:dyDescent="0.25">
      <c r="A4493" t="s">
        <v>3234</v>
      </c>
      <c r="B4493" t="s">
        <v>3340</v>
      </c>
      <c r="C4493" t="s">
        <v>179</v>
      </c>
      <c r="D4493" t="s">
        <v>2282</v>
      </c>
      <c r="E4493" t="s">
        <v>5452</v>
      </c>
      <c r="F4493" t="s">
        <v>3234</v>
      </c>
      <c r="G4493" t="s">
        <v>2159</v>
      </c>
      <c r="H4493" t="s">
        <v>3569</v>
      </c>
      <c r="I4493" s="122">
        <v>50.29</v>
      </c>
      <c r="J4493" s="122">
        <v>1.4976</v>
      </c>
      <c r="K4493" s="122">
        <v>4.92</v>
      </c>
      <c r="L4493" s="122">
        <v>7.98</v>
      </c>
      <c r="M4493" s="122">
        <v>0.1918</v>
      </c>
      <c r="N4493" s="122">
        <v>13.35</v>
      </c>
      <c r="O4493" s="122">
        <v>21.34</v>
      </c>
      <c r="P4493" s="122">
        <v>0.64319999999999999</v>
      </c>
      <c r="Q4493" s="122">
        <v>8.9999999999999998E-4</v>
      </c>
      <c r="R4493" s="122">
        <v>4.6800000000000001E-2</v>
      </c>
      <c r="S4493" s="122">
        <v>74.887371623776872</v>
      </c>
      <c r="T4493" s="122">
        <v>100.312</v>
      </c>
    </row>
    <row r="4494" spans="1:20" x14ac:dyDescent="0.25">
      <c r="A4494" t="s">
        <v>3234</v>
      </c>
      <c r="B4494" t="s">
        <v>3340</v>
      </c>
      <c r="C4494" t="s">
        <v>179</v>
      </c>
      <c r="D4494" t="s">
        <v>2282</v>
      </c>
      <c r="E4494" t="s">
        <v>5452</v>
      </c>
      <c r="F4494" t="s">
        <v>3234</v>
      </c>
      <c r="G4494" t="s">
        <v>2159</v>
      </c>
      <c r="H4494" t="s">
        <v>3570</v>
      </c>
      <c r="I4494" s="122">
        <v>49.65</v>
      </c>
      <c r="J4494" s="122">
        <v>1.92</v>
      </c>
      <c r="K4494" s="122">
        <v>4.57</v>
      </c>
      <c r="L4494" s="122">
        <v>6.94</v>
      </c>
      <c r="M4494" s="122">
        <v>7.1800000000000003E-2</v>
      </c>
      <c r="N4494" s="122">
        <v>14.06</v>
      </c>
      <c r="O4494" s="122">
        <v>21.7</v>
      </c>
      <c r="P4494" s="122">
        <v>0.39410000000000001</v>
      </c>
      <c r="Q4494" s="122">
        <v>8.5000000000000006E-3</v>
      </c>
      <c r="R4494" s="122">
        <v>0.1031</v>
      </c>
      <c r="S4494" s="122">
        <v>78.314154105054101</v>
      </c>
      <c r="T4494" s="122">
        <v>99.625699999999995</v>
      </c>
    </row>
    <row r="4495" spans="1:20" x14ac:dyDescent="0.25">
      <c r="A4495" t="s">
        <v>3234</v>
      </c>
      <c r="B4495" t="s">
        <v>3340</v>
      </c>
      <c r="C4495" t="s">
        <v>179</v>
      </c>
      <c r="D4495" t="s">
        <v>2282</v>
      </c>
      <c r="E4495" t="s">
        <v>5452</v>
      </c>
      <c r="F4495" t="s">
        <v>3234</v>
      </c>
      <c r="G4495" t="s">
        <v>2159</v>
      </c>
      <c r="H4495" t="s">
        <v>3571</v>
      </c>
      <c r="I4495" s="122">
        <v>45.13</v>
      </c>
      <c r="J4495" s="122">
        <v>4</v>
      </c>
      <c r="K4495" s="122">
        <v>8.6</v>
      </c>
      <c r="L4495" s="122">
        <v>8.1</v>
      </c>
      <c r="M4495" s="122">
        <v>0.17879999999999999</v>
      </c>
      <c r="N4495" s="122">
        <v>11.59</v>
      </c>
      <c r="O4495" s="122">
        <v>22</v>
      </c>
      <c r="P4495" s="122">
        <v>0.42759999999999998</v>
      </c>
      <c r="Q4495" s="122">
        <v>2.3E-2</v>
      </c>
      <c r="R4495" s="122">
        <v>3.9600000000000003E-2</v>
      </c>
      <c r="S4495" s="122">
        <v>71.835471474654952</v>
      </c>
      <c r="T4495" s="122">
        <v>100.2637</v>
      </c>
    </row>
    <row r="4496" spans="1:20" x14ac:dyDescent="0.25">
      <c r="A4496" t="s">
        <v>3234</v>
      </c>
      <c r="B4496" t="s">
        <v>3340</v>
      </c>
      <c r="C4496" t="s">
        <v>179</v>
      </c>
      <c r="D4496" t="s">
        <v>2282</v>
      </c>
      <c r="E4496" t="s">
        <v>5452</v>
      </c>
      <c r="F4496" t="s">
        <v>3234</v>
      </c>
      <c r="G4496" t="s">
        <v>2159</v>
      </c>
      <c r="H4496" t="s">
        <v>3572</v>
      </c>
      <c r="I4496" s="122">
        <v>48.45</v>
      </c>
      <c r="J4496" s="122">
        <v>2.12</v>
      </c>
      <c r="K4496" s="122">
        <v>5.55</v>
      </c>
      <c r="L4496" s="122">
        <v>8.3800000000000008</v>
      </c>
      <c r="M4496" s="122">
        <v>0.21460000000000001</v>
      </c>
      <c r="N4496" s="122">
        <v>12.09</v>
      </c>
      <c r="O4496" s="122">
        <v>21.67</v>
      </c>
      <c r="P4496" s="122">
        <v>0.94620000000000004</v>
      </c>
      <c r="Q4496" s="122">
        <v>8.3000000000000001E-3</v>
      </c>
      <c r="R4496" s="122">
        <v>0.12770000000000001</v>
      </c>
      <c r="S4496" s="122">
        <v>72.002128824140385</v>
      </c>
      <c r="T4496" s="122">
        <v>99.667900000000003</v>
      </c>
    </row>
    <row r="4497" spans="1:20" x14ac:dyDescent="0.25">
      <c r="A4497" t="s">
        <v>3234</v>
      </c>
      <c r="B4497" t="s">
        <v>3340</v>
      </c>
      <c r="C4497" t="s">
        <v>179</v>
      </c>
      <c r="D4497" t="s">
        <v>2282</v>
      </c>
      <c r="E4497" t="s">
        <v>5452</v>
      </c>
      <c r="F4497" t="s">
        <v>3234</v>
      </c>
      <c r="G4497" t="s">
        <v>2159</v>
      </c>
      <c r="H4497" t="s">
        <v>3573</v>
      </c>
      <c r="I4497" s="122">
        <v>41.15</v>
      </c>
      <c r="J4497" s="122">
        <v>5.5</v>
      </c>
      <c r="K4497" s="122">
        <v>11.13</v>
      </c>
      <c r="L4497" s="122">
        <v>8.9499999999999993</v>
      </c>
      <c r="M4497" s="122">
        <v>8.9599999999999999E-2</v>
      </c>
      <c r="N4497" s="122">
        <v>10.28</v>
      </c>
      <c r="O4497" s="122">
        <v>21.89</v>
      </c>
      <c r="P4497" s="122">
        <v>0.61180000000000001</v>
      </c>
      <c r="Q4497" s="122">
        <v>1.49E-2</v>
      </c>
      <c r="R4497" s="122">
        <v>0</v>
      </c>
      <c r="S4497" s="122">
        <v>67.185416791179904</v>
      </c>
      <c r="T4497" s="122">
        <v>99.816299999999998</v>
      </c>
    </row>
    <row r="4498" spans="1:20" x14ac:dyDescent="0.25">
      <c r="A4498" t="s">
        <v>3234</v>
      </c>
      <c r="B4498" t="s">
        <v>3340</v>
      </c>
      <c r="C4498" t="s">
        <v>179</v>
      </c>
      <c r="D4498" t="s">
        <v>2282</v>
      </c>
      <c r="E4498" t="s">
        <v>5452</v>
      </c>
      <c r="F4498" t="s">
        <v>3234</v>
      </c>
      <c r="G4498" t="s">
        <v>2159</v>
      </c>
      <c r="H4498" t="s">
        <v>3574</v>
      </c>
      <c r="I4498" s="122">
        <v>48.7</v>
      </c>
      <c r="J4498" s="122">
        <v>2.21</v>
      </c>
      <c r="K4498" s="122">
        <v>5.41</v>
      </c>
      <c r="L4498" s="122">
        <v>6.72</v>
      </c>
      <c r="M4498" s="122">
        <v>0.18190000000000001</v>
      </c>
      <c r="N4498" s="122">
        <v>13.84</v>
      </c>
      <c r="O4498" s="122">
        <v>22.05</v>
      </c>
      <c r="P4498" s="122">
        <v>0.53359999999999996</v>
      </c>
      <c r="Q4498" s="122">
        <v>4.7999999999999996E-3</v>
      </c>
      <c r="R4498" s="122">
        <v>3.9600000000000003E-2</v>
      </c>
      <c r="S4498" s="122">
        <v>78.592101355371938</v>
      </c>
      <c r="T4498" s="122">
        <v>99.869699999999995</v>
      </c>
    </row>
    <row r="4499" spans="1:20" x14ac:dyDescent="0.25">
      <c r="A4499" t="s">
        <v>3234</v>
      </c>
      <c r="B4499" t="s">
        <v>3340</v>
      </c>
      <c r="C4499" t="s">
        <v>179</v>
      </c>
      <c r="D4499" t="s">
        <v>2282</v>
      </c>
      <c r="E4499" t="s">
        <v>5452</v>
      </c>
      <c r="F4499" t="s">
        <v>3234</v>
      </c>
      <c r="G4499" t="s">
        <v>2159</v>
      </c>
      <c r="H4499" t="s">
        <v>3575</v>
      </c>
      <c r="I4499" s="122">
        <v>47.87</v>
      </c>
      <c r="J4499" s="122">
        <v>2.17</v>
      </c>
      <c r="K4499" s="122">
        <v>5.89</v>
      </c>
      <c r="L4499" s="122">
        <v>9.7799999999999994</v>
      </c>
      <c r="M4499" s="122">
        <v>0.29060000000000002</v>
      </c>
      <c r="N4499" s="122">
        <v>11.1</v>
      </c>
      <c r="O4499" s="122">
        <v>21.28</v>
      </c>
      <c r="P4499" s="122">
        <v>1.2746999999999999</v>
      </c>
      <c r="Q4499" s="122">
        <v>0</v>
      </c>
      <c r="R4499" s="122">
        <v>4.8599999999999997E-2</v>
      </c>
      <c r="S4499" s="122">
        <v>66.921617671253728</v>
      </c>
      <c r="T4499" s="122">
        <v>99.864699999999999</v>
      </c>
    </row>
    <row r="4500" spans="1:20" x14ac:dyDescent="0.25">
      <c r="A4500" t="s">
        <v>3234</v>
      </c>
      <c r="B4500" t="s">
        <v>3340</v>
      </c>
      <c r="C4500" t="s">
        <v>179</v>
      </c>
      <c r="D4500" t="s">
        <v>2282</v>
      </c>
      <c r="E4500" t="s">
        <v>5452</v>
      </c>
      <c r="F4500" t="s">
        <v>3234</v>
      </c>
      <c r="G4500" t="s">
        <v>2159</v>
      </c>
      <c r="H4500" t="s">
        <v>3576</v>
      </c>
      <c r="I4500" s="122">
        <v>44.59</v>
      </c>
      <c r="J4500" s="122">
        <v>3.59</v>
      </c>
      <c r="K4500" s="122">
        <v>8.92</v>
      </c>
      <c r="L4500" s="122">
        <v>8.5399999999999991</v>
      </c>
      <c r="M4500" s="122">
        <v>0.29770000000000002</v>
      </c>
      <c r="N4500" s="122">
        <v>10.36</v>
      </c>
      <c r="O4500" s="122">
        <v>21.96</v>
      </c>
      <c r="P4500" s="122">
        <v>0.81610000000000005</v>
      </c>
      <c r="Q4500" s="122">
        <v>3.3999999999999998E-3</v>
      </c>
      <c r="R4500" s="122">
        <v>1.1599999999999999E-2</v>
      </c>
      <c r="S4500" s="122">
        <v>68.378640715262577</v>
      </c>
      <c r="T4500" s="122">
        <v>99.215299999999999</v>
      </c>
    </row>
    <row r="4501" spans="1:20" x14ac:dyDescent="0.25">
      <c r="A4501" t="s">
        <v>3234</v>
      </c>
      <c r="B4501" t="s">
        <v>3340</v>
      </c>
      <c r="C4501" t="s">
        <v>179</v>
      </c>
      <c r="D4501" t="s">
        <v>2282</v>
      </c>
      <c r="E4501" t="s">
        <v>5452</v>
      </c>
      <c r="F4501" t="s">
        <v>3234</v>
      </c>
      <c r="G4501" t="s">
        <v>2159</v>
      </c>
      <c r="H4501" t="s">
        <v>3577</v>
      </c>
      <c r="I4501" s="122">
        <v>48.1</v>
      </c>
      <c r="J4501" s="122">
        <v>1.74</v>
      </c>
      <c r="K4501" s="122">
        <v>6.17</v>
      </c>
      <c r="L4501" s="122">
        <v>8.7200000000000006</v>
      </c>
      <c r="M4501" s="122">
        <v>0.30170000000000002</v>
      </c>
      <c r="N4501" s="122">
        <v>11.94</v>
      </c>
      <c r="O4501" s="122">
        <v>21.52</v>
      </c>
      <c r="P4501" s="122">
        <v>0.84609999999999996</v>
      </c>
      <c r="Q4501" s="122">
        <v>1.9E-2</v>
      </c>
      <c r="R4501" s="122">
        <v>0</v>
      </c>
      <c r="S4501" s="122">
        <v>70.936691906188344</v>
      </c>
      <c r="T4501" s="122">
        <v>99.48</v>
      </c>
    </row>
    <row r="4502" spans="1:20" x14ac:dyDescent="0.25">
      <c r="A4502" t="s">
        <v>3234</v>
      </c>
      <c r="B4502" t="s">
        <v>3340</v>
      </c>
      <c r="C4502" t="s">
        <v>179</v>
      </c>
      <c r="D4502" t="s">
        <v>2282</v>
      </c>
      <c r="E4502" t="s">
        <v>5452</v>
      </c>
      <c r="F4502" t="s">
        <v>3234</v>
      </c>
      <c r="G4502" t="s">
        <v>2159</v>
      </c>
      <c r="H4502" t="s">
        <v>3578</v>
      </c>
      <c r="I4502" s="122">
        <v>47.17</v>
      </c>
      <c r="J4502" s="122">
        <v>3.02</v>
      </c>
      <c r="K4502" s="122">
        <v>7.57</v>
      </c>
      <c r="L4502" s="122">
        <v>7.77</v>
      </c>
      <c r="M4502" s="122">
        <v>0.1643</v>
      </c>
      <c r="N4502" s="122">
        <v>11.53</v>
      </c>
      <c r="O4502" s="122">
        <v>22.03</v>
      </c>
      <c r="P4502" s="122">
        <v>0.8075</v>
      </c>
      <c r="Q4502" s="122">
        <v>4.1999999999999997E-3</v>
      </c>
      <c r="R4502" s="122">
        <v>0</v>
      </c>
      <c r="S4502" s="122">
        <v>72.566104614716494</v>
      </c>
      <c r="T4502" s="122">
        <v>100.26430000000001</v>
      </c>
    </row>
    <row r="4503" spans="1:20" x14ac:dyDescent="0.25">
      <c r="A4503" t="s">
        <v>3234</v>
      </c>
      <c r="B4503" t="s">
        <v>3340</v>
      </c>
      <c r="C4503" t="s">
        <v>179</v>
      </c>
      <c r="D4503" t="s">
        <v>2282</v>
      </c>
      <c r="E4503" t="s">
        <v>5452</v>
      </c>
      <c r="F4503" t="s">
        <v>3234</v>
      </c>
      <c r="G4503" t="s">
        <v>2159</v>
      </c>
      <c r="H4503" t="s">
        <v>3579</v>
      </c>
      <c r="I4503" s="122">
        <v>48.3</v>
      </c>
      <c r="J4503" s="122">
        <v>2.06</v>
      </c>
      <c r="K4503" s="122">
        <v>6.01</v>
      </c>
      <c r="L4503" s="122">
        <v>7.72</v>
      </c>
      <c r="M4503" s="122">
        <v>0.1648</v>
      </c>
      <c r="N4503" s="122">
        <v>12.06</v>
      </c>
      <c r="O4503" s="122">
        <v>21.89</v>
      </c>
      <c r="P4503" s="122">
        <v>0.8972</v>
      </c>
      <c r="Q4503" s="122">
        <v>1.9199999999999998E-2</v>
      </c>
      <c r="R4503" s="122">
        <v>0.38129999999999997</v>
      </c>
      <c r="S4503" s="122">
        <v>73.577362596225115</v>
      </c>
      <c r="T4503" s="122">
        <v>99.560699999999997</v>
      </c>
    </row>
    <row r="4504" spans="1:20" x14ac:dyDescent="0.25">
      <c r="A4504" t="s">
        <v>3234</v>
      </c>
      <c r="B4504" t="s">
        <v>3340</v>
      </c>
      <c r="C4504" t="s">
        <v>179</v>
      </c>
      <c r="D4504" t="s">
        <v>2282</v>
      </c>
      <c r="E4504" t="s">
        <v>5452</v>
      </c>
      <c r="F4504" t="s">
        <v>3234</v>
      </c>
      <c r="G4504" t="s">
        <v>2159</v>
      </c>
      <c r="H4504" t="s">
        <v>3580</v>
      </c>
      <c r="I4504" s="122">
        <v>45.56</v>
      </c>
      <c r="J4504" s="122">
        <v>3.24</v>
      </c>
      <c r="K4504" s="122">
        <v>8.32</v>
      </c>
      <c r="L4504" s="122">
        <v>8.35</v>
      </c>
      <c r="M4504" s="122">
        <v>0.15870000000000001</v>
      </c>
      <c r="N4504" s="122">
        <v>10.81</v>
      </c>
      <c r="O4504" s="122">
        <v>21.69</v>
      </c>
      <c r="P4504" s="122">
        <v>0.82789999999999997</v>
      </c>
      <c r="Q4504" s="122">
        <v>9.9000000000000008E-3</v>
      </c>
      <c r="R4504" s="122">
        <v>2.29E-2</v>
      </c>
      <c r="S4504" s="122">
        <v>69.76741077403274</v>
      </c>
      <c r="T4504" s="122">
        <v>99.143000000000001</v>
      </c>
    </row>
    <row r="4505" spans="1:20" x14ac:dyDescent="0.25">
      <c r="A4505" t="s">
        <v>3234</v>
      </c>
      <c r="B4505" t="s">
        <v>3340</v>
      </c>
      <c r="C4505" t="s">
        <v>179</v>
      </c>
      <c r="D4505" t="s">
        <v>2282</v>
      </c>
      <c r="E4505" t="s">
        <v>5452</v>
      </c>
      <c r="F4505" t="s">
        <v>3234</v>
      </c>
      <c r="G4505" t="s">
        <v>2159</v>
      </c>
      <c r="H4505" t="s">
        <v>3581</v>
      </c>
      <c r="I4505" s="122">
        <v>50.48</v>
      </c>
      <c r="J4505" s="122">
        <v>1.5657000000000001</v>
      </c>
      <c r="K4505" s="122">
        <v>4.7699999999999996</v>
      </c>
      <c r="L4505" s="122">
        <v>6.99</v>
      </c>
      <c r="M4505" s="122">
        <v>0.25790000000000002</v>
      </c>
      <c r="N4505" s="122">
        <v>13.53</v>
      </c>
      <c r="O4505" s="122">
        <v>21.61</v>
      </c>
      <c r="P4505" s="122">
        <v>0.74609999999999999</v>
      </c>
      <c r="Q4505" s="122">
        <v>2E-3</v>
      </c>
      <c r="R4505" s="122">
        <v>0.1421</v>
      </c>
      <c r="S4505" s="122">
        <v>77.529677213527222</v>
      </c>
      <c r="T4505" s="122">
        <v>100.1819</v>
      </c>
    </row>
    <row r="4506" spans="1:20" x14ac:dyDescent="0.25">
      <c r="A4506" t="s">
        <v>3234</v>
      </c>
      <c r="B4506" t="s">
        <v>3340</v>
      </c>
      <c r="C4506" t="s">
        <v>179</v>
      </c>
      <c r="D4506" t="s">
        <v>2282</v>
      </c>
      <c r="E4506" t="s">
        <v>5452</v>
      </c>
      <c r="F4506" t="s">
        <v>3234</v>
      </c>
      <c r="G4506" t="s">
        <v>2159</v>
      </c>
      <c r="H4506" t="s">
        <v>3582</v>
      </c>
      <c r="I4506" s="122">
        <v>49.29</v>
      </c>
      <c r="J4506" s="122">
        <v>2.12</v>
      </c>
      <c r="K4506" s="122">
        <v>4.68</v>
      </c>
      <c r="L4506" s="122">
        <v>6.94</v>
      </c>
      <c r="M4506" s="122">
        <v>0.1244</v>
      </c>
      <c r="N4506" s="122">
        <v>14</v>
      </c>
      <c r="O4506" s="122">
        <v>21.63</v>
      </c>
      <c r="P4506" s="122">
        <v>0.44009999999999999</v>
      </c>
      <c r="Q4506" s="122">
        <v>8.5000000000000006E-3</v>
      </c>
      <c r="R4506" s="122">
        <v>8.2500000000000004E-2</v>
      </c>
      <c r="S4506" s="122">
        <v>78.241437030223977</v>
      </c>
      <c r="T4506" s="122">
        <v>99.384600000000006</v>
      </c>
    </row>
    <row r="4507" spans="1:20" x14ac:dyDescent="0.25">
      <c r="A4507" t="s">
        <v>3234</v>
      </c>
      <c r="B4507" t="s">
        <v>3340</v>
      </c>
      <c r="C4507" t="s">
        <v>179</v>
      </c>
      <c r="D4507" t="s">
        <v>2282</v>
      </c>
      <c r="E4507" t="s">
        <v>5452</v>
      </c>
      <c r="F4507" t="s">
        <v>3234</v>
      </c>
      <c r="G4507" t="s">
        <v>2159</v>
      </c>
      <c r="H4507" t="s">
        <v>3583</v>
      </c>
      <c r="I4507" s="122">
        <v>48.13</v>
      </c>
      <c r="J4507" s="122">
        <v>2.44</v>
      </c>
      <c r="K4507" s="122">
        <v>6.2</v>
      </c>
      <c r="L4507" s="122">
        <v>6.92</v>
      </c>
      <c r="M4507" s="122">
        <v>0.16650000000000001</v>
      </c>
      <c r="N4507" s="122">
        <v>12.66</v>
      </c>
      <c r="O4507" s="122">
        <v>22.3</v>
      </c>
      <c r="P4507" s="122">
        <v>0.80049999999999999</v>
      </c>
      <c r="Q4507" s="122">
        <v>0</v>
      </c>
      <c r="R4507" s="122">
        <v>3.6700000000000003E-2</v>
      </c>
      <c r="S4507" s="122">
        <v>76.531945071703262</v>
      </c>
      <c r="T4507" s="122">
        <v>99.856399999999994</v>
      </c>
    </row>
    <row r="4508" spans="1:20" x14ac:dyDescent="0.25">
      <c r="A4508" t="s">
        <v>3234</v>
      </c>
      <c r="B4508" t="s">
        <v>3340</v>
      </c>
      <c r="C4508" t="s">
        <v>179</v>
      </c>
      <c r="D4508" t="s">
        <v>2282</v>
      </c>
      <c r="E4508" t="s">
        <v>5452</v>
      </c>
      <c r="F4508" t="s">
        <v>3234</v>
      </c>
      <c r="G4508" t="s">
        <v>2159</v>
      </c>
      <c r="H4508" t="s">
        <v>3584</v>
      </c>
      <c r="I4508" s="122">
        <v>45.5</v>
      </c>
      <c r="J4508" s="122">
        <v>2.92</v>
      </c>
      <c r="K4508" s="122">
        <v>8.08</v>
      </c>
      <c r="L4508" s="122">
        <v>9.57</v>
      </c>
      <c r="M4508" s="122">
        <v>0.27839999999999998</v>
      </c>
      <c r="N4508" s="122">
        <v>10.17</v>
      </c>
      <c r="O4508" s="122">
        <v>21.34</v>
      </c>
      <c r="P4508" s="122">
        <v>1.1404000000000001</v>
      </c>
      <c r="Q4508" s="122">
        <v>1.2500000000000001E-2</v>
      </c>
      <c r="R4508" s="122">
        <v>0</v>
      </c>
      <c r="S4508" s="122">
        <v>65.449242914819294</v>
      </c>
      <c r="T4508" s="122">
        <v>99.187299999999993</v>
      </c>
    </row>
    <row r="4509" spans="1:20" x14ac:dyDescent="0.25">
      <c r="A4509" t="s">
        <v>3234</v>
      </c>
      <c r="B4509" t="s">
        <v>3340</v>
      </c>
      <c r="C4509" t="s">
        <v>179</v>
      </c>
      <c r="D4509" t="s">
        <v>2282</v>
      </c>
      <c r="E4509" t="s">
        <v>5452</v>
      </c>
      <c r="F4509" t="s">
        <v>3234</v>
      </c>
      <c r="G4509" t="s">
        <v>2159</v>
      </c>
      <c r="H4509" t="s">
        <v>3585</v>
      </c>
      <c r="I4509" s="122">
        <v>48.21</v>
      </c>
      <c r="J4509" s="122">
        <v>2.31</v>
      </c>
      <c r="K4509" s="122">
        <v>6.38</v>
      </c>
      <c r="L4509" s="122">
        <v>7.43</v>
      </c>
      <c r="M4509" s="122">
        <v>0.14710000000000001</v>
      </c>
      <c r="N4509" s="122">
        <v>12.3</v>
      </c>
      <c r="O4509" s="122">
        <v>21.88</v>
      </c>
      <c r="P4509" s="122">
        <v>0.83289999999999997</v>
      </c>
      <c r="Q4509" s="122">
        <v>0</v>
      </c>
      <c r="R4509" s="122">
        <v>5.2600000000000001E-2</v>
      </c>
      <c r="S4509" s="122">
        <v>74.689304730235406</v>
      </c>
      <c r="T4509" s="122">
        <v>99.81</v>
      </c>
    </row>
    <row r="4510" spans="1:20" x14ac:dyDescent="0.25">
      <c r="A4510" t="s">
        <v>3234</v>
      </c>
      <c r="B4510" t="s">
        <v>3340</v>
      </c>
      <c r="C4510" t="s">
        <v>179</v>
      </c>
      <c r="D4510" t="s">
        <v>2282</v>
      </c>
      <c r="E4510" t="s">
        <v>5452</v>
      </c>
      <c r="F4510" t="s">
        <v>3234</v>
      </c>
      <c r="G4510" t="s">
        <v>2159</v>
      </c>
      <c r="H4510" t="s">
        <v>3586</v>
      </c>
      <c r="I4510" s="122">
        <v>49.3</v>
      </c>
      <c r="J4510" s="122">
        <v>2.0299999999999998</v>
      </c>
      <c r="K4510" s="122">
        <v>4.9400000000000004</v>
      </c>
      <c r="L4510" s="122">
        <v>7</v>
      </c>
      <c r="M4510" s="122">
        <v>0.16209999999999999</v>
      </c>
      <c r="N4510" s="122">
        <v>14.07</v>
      </c>
      <c r="O4510" s="122">
        <v>21.83</v>
      </c>
      <c r="P4510" s="122">
        <v>0.46029999999999999</v>
      </c>
      <c r="Q4510" s="122">
        <v>5.9999999999999995E-4</v>
      </c>
      <c r="R4510" s="122">
        <v>4.3499999999999997E-2</v>
      </c>
      <c r="S4510" s="122">
        <v>78.179732169481767</v>
      </c>
      <c r="T4510" s="122">
        <v>99.928100000000001</v>
      </c>
    </row>
    <row r="4511" spans="1:20" x14ac:dyDescent="0.25">
      <c r="A4511" t="s">
        <v>3234</v>
      </c>
      <c r="B4511" t="s">
        <v>3340</v>
      </c>
      <c r="C4511" t="s">
        <v>179</v>
      </c>
      <c r="D4511" t="s">
        <v>2282</v>
      </c>
      <c r="E4511" t="s">
        <v>5452</v>
      </c>
      <c r="F4511" t="s">
        <v>3234</v>
      </c>
      <c r="G4511" t="s">
        <v>2159</v>
      </c>
      <c r="H4511" t="s">
        <v>3587</v>
      </c>
      <c r="I4511" s="122">
        <v>46.84</v>
      </c>
      <c r="J4511" s="122">
        <v>2.82</v>
      </c>
      <c r="K4511" s="122">
        <v>7.14</v>
      </c>
      <c r="L4511" s="122">
        <v>8.4600000000000009</v>
      </c>
      <c r="M4511" s="122">
        <v>0.20319999999999999</v>
      </c>
      <c r="N4511" s="122">
        <v>10.8</v>
      </c>
      <c r="O4511" s="122">
        <v>21.94</v>
      </c>
      <c r="P4511" s="122">
        <v>1.2685999999999999</v>
      </c>
      <c r="Q4511" s="122">
        <v>2.0799999999999999E-2</v>
      </c>
      <c r="R4511" s="122">
        <v>9.1000000000000004E-3</v>
      </c>
      <c r="S4511" s="122">
        <v>69.471022700790925</v>
      </c>
      <c r="T4511" s="122">
        <v>99.638999999999996</v>
      </c>
    </row>
    <row r="4512" spans="1:20" x14ac:dyDescent="0.25">
      <c r="A4512" t="s">
        <v>3234</v>
      </c>
      <c r="B4512" t="s">
        <v>3340</v>
      </c>
      <c r="C4512" t="s">
        <v>179</v>
      </c>
      <c r="D4512" t="s">
        <v>2282</v>
      </c>
      <c r="E4512" t="s">
        <v>5452</v>
      </c>
      <c r="F4512" t="s">
        <v>3234</v>
      </c>
      <c r="G4512" t="s">
        <v>2159</v>
      </c>
      <c r="H4512" t="s">
        <v>3588</v>
      </c>
      <c r="I4512" s="122">
        <v>46.6</v>
      </c>
      <c r="J4512" s="122">
        <v>2.92</v>
      </c>
      <c r="K4512" s="122">
        <v>7.94</v>
      </c>
      <c r="L4512" s="122">
        <v>7.63</v>
      </c>
      <c r="M4512" s="122">
        <v>0.1234</v>
      </c>
      <c r="N4512" s="122">
        <v>11.88</v>
      </c>
      <c r="O4512" s="122">
        <v>21.89</v>
      </c>
      <c r="P4512" s="122">
        <v>0.5625</v>
      </c>
      <c r="Q4512" s="122">
        <v>1.9599999999999999E-2</v>
      </c>
      <c r="R4512" s="122">
        <v>3.1899999999999998E-2</v>
      </c>
      <c r="S4512" s="122">
        <v>73.5129359681995</v>
      </c>
      <c r="T4512" s="122">
        <v>99.741699999999994</v>
      </c>
    </row>
    <row r="4513" spans="1:20" x14ac:dyDescent="0.25">
      <c r="A4513" t="s">
        <v>3234</v>
      </c>
      <c r="B4513" t="s">
        <v>3340</v>
      </c>
      <c r="C4513" t="s">
        <v>179</v>
      </c>
      <c r="D4513" t="s">
        <v>2282</v>
      </c>
      <c r="E4513" t="s">
        <v>5452</v>
      </c>
      <c r="F4513" t="s">
        <v>3234</v>
      </c>
      <c r="G4513" t="s">
        <v>2159</v>
      </c>
      <c r="H4513" t="s">
        <v>3589</v>
      </c>
      <c r="I4513" s="122">
        <v>49.47</v>
      </c>
      <c r="J4513" s="122">
        <v>1.4127000000000001</v>
      </c>
      <c r="K4513" s="122">
        <v>4.87</v>
      </c>
      <c r="L4513" s="122">
        <v>7.99</v>
      </c>
      <c r="M4513" s="122">
        <v>0.25330000000000003</v>
      </c>
      <c r="N4513" s="122">
        <v>12.49</v>
      </c>
      <c r="O4513" s="122">
        <v>21.71</v>
      </c>
      <c r="P4513" s="122">
        <v>0.88870000000000005</v>
      </c>
      <c r="Q4513" s="122">
        <v>3.2000000000000002E-3</v>
      </c>
      <c r="R4513" s="122">
        <v>4.9799999999999997E-2</v>
      </c>
      <c r="S4513" s="122">
        <v>73.590147732426047</v>
      </c>
      <c r="T4513" s="122">
        <v>99.3733</v>
      </c>
    </row>
    <row r="4514" spans="1:20" x14ac:dyDescent="0.25">
      <c r="A4514" t="s">
        <v>3234</v>
      </c>
      <c r="B4514" t="s">
        <v>3340</v>
      </c>
      <c r="C4514" t="s">
        <v>179</v>
      </c>
      <c r="D4514" t="s">
        <v>2282</v>
      </c>
      <c r="E4514" t="s">
        <v>5452</v>
      </c>
      <c r="F4514" t="s">
        <v>3234</v>
      </c>
      <c r="G4514" t="s">
        <v>2159</v>
      </c>
      <c r="H4514" t="s">
        <v>3590</v>
      </c>
      <c r="I4514" s="122">
        <v>48.42</v>
      </c>
      <c r="J4514" s="122">
        <v>1.4254</v>
      </c>
      <c r="K4514" s="122">
        <v>5.23</v>
      </c>
      <c r="L4514" s="122">
        <v>11.78</v>
      </c>
      <c r="M4514" s="122">
        <v>0.47320000000000001</v>
      </c>
      <c r="N4514" s="122">
        <v>9.76</v>
      </c>
      <c r="O4514" s="122">
        <v>21.41</v>
      </c>
      <c r="P4514" s="122">
        <v>1.53</v>
      </c>
      <c r="Q4514" s="122">
        <v>1.46E-2</v>
      </c>
      <c r="R4514" s="122">
        <v>0</v>
      </c>
      <c r="S4514" s="122">
        <v>59.62648080932906</v>
      </c>
      <c r="T4514" s="122">
        <v>100.1096</v>
      </c>
    </row>
    <row r="4515" spans="1:20" x14ac:dyDescent="0.25">
      <c r="A4515" t="s">
        <v>3234</v>
      </c>
      <c r="B4515" t="s">
        <v>3340</v>
      </c>
      <c r="C4515" t="s">
        <v>179</v>
      </c>
      <c r="D4515" t="s">
        <v>2282</v>
      </c>
      <c r="E4515" t="s">
        <v>5452</v>
      </c>
      <c r="F4515" t="s">
        <v>3234</v>
      </c>
      <c r="G4515" t="s">
        <v>2159</v>
      </c>
      <c r="H4515" t="s">
        <v>3591</v>
      </c>
      <c r="I4515" s="122">
        <v>43.65</v>
      </c>
      <c r="J4515" s="122">
        <v>4.04</v>
      </c>
      <c r="K4515" s="122">
        <v>9.2799999999999994</v>
      </c>
      <c r="L4515" s="122">
        <v>7.93</v>
      </c>
      <c r="M4515" s="122">
        <v>8.5800000000000001E-2</v>
      </c>
      <c r="N4515" s="122">
        <v>11.51</v>
      </c>
      <c r="O4515" s="122">
        <v>21.94</v>
      </c>
      <c r="P4515" s="122">
        <v>0.58709999999999996</v>
      </c>
      <c r="Q4515" s="122">
        <v>9.4000000000000004E-3</v>
      </c>
      <c r="R4515" s="122">
        <v>0.13350000000000001</v>
      </c>
      <c r="S4515" s="122">
        <v>72.123575542173839</v>
      </c>
      <c r="T4515" s="122">
        <v>99.463999999999999</v>
      </c>
    </row>
    <row r="4516" spans="1:20" x14ac:dyDescent="0.25">
      <c r="A4516" t="s">
        <v>3234</v>
      </c>
      <c r="B4516" t="s">
        <v>3340</v>
      </c>
      <c r="C4516" t="s">
        <v>179</v>
      </c>
      <c r="D4516" t="s">
        <v>2282</v>
      </c>
      <c r="E4516" t="s">
        <v>5452</v>
      </c>
      <c r="F4516" t="s">
        <v>3234</v>
      </c>
      <c r="G4516" t="s">
        <v>2159</v>
      </c>
      <c r="H4516" t="s">
        <v>3592</v>
      </c>
      <c r="I4516" s="122">
        <v>45.16</v>
      </c>
      <c r="J4516" s="122">
        <v>3.67</v>
      </c>
      <c r="K4516" s="122">
        <v>8.0299999999999994</v>
      </c>
      <c r="L4516" s="122">
        <v>8.93</v>
      </c>
      <c r="M4516" s="122">
        <v>0.22</v>
      </c>
      <c r="N4516" s="122">
        <v>11.95</v>
      </c>
      <c r="O4516" s="122">
        <v>21.01</v>
      </c>
      <c r="P4516" s="122">
        <v>0.53649999999999998</v>
      </c>
      <c r="Q4516" s="122">
        <v>0</v>
      </c>
      <c r="R4516" s="122">
        <v>8.77E-2</v>
      </c>
      <c r="S4516" s="122">
        <v>70.461070764740811</v>
      </c>
      <c r="T4516" s="122">
        <v>99.733999999999995</v>
      </c>
    </row>
    <row r="4517" spans="1:20" x14ac:dyDescent="0.25">
      <c r="A4517" t="s">
        <v>3234</v>
      </c>
      <c r="B4517" t="s">
        <v>3340</v>
      </c>
      <c r="C4517" t="s">
        <v>179</v>
      </c>
      <c r="D4517" t="s">
        <v>2282</v>
      </c>
      <c r="E4517" t="s">
        <v>5452</v>
      </c>
      <c r="F4517" t="s">
        <v>3234</v>
      </c>
      <c r="G4517" t="s">
        <v>2159</v>
      </c>
      <c r="H4517" t="s">
        <v>3593</v>
      </c>
      <c r="I4517" s="122">
        <v>45.6</v>
      </c>
      <c r="J4517" s="122">
        <v>3.18</v>
      </c>
      <c r="K4517" s="122">
        <v>8.39</v>
      </c>
      <c r="L4517" s="122">
        <v>9.57</v>
      </c>
      <c r="M4517" s="122">
        <v>0.1981</v>
      </c>
      <c r="N4517" s="122">
        <v>10.26</v>
      </c>
      <c r="O4517" s="122">
        <v>21.67</v>
      </c>
      <c r="P4517" s="122">
        <v>1.1559999999999999</v>
      </c>
      <c r="Q4517" s="122">
        <v>0</v>
      </c>
      <c r="R4517" s="122">
        <v>2.6800000000000001E-2</v>
      </c>
      <c r="S4517" s="122">
        <v>65.648207411956861</v>
      </c>
      <c r="T4517" s="122">
        <v>100.131</v>
      </c>
    </row>
    <row r="4518" spans="1:20" x14ac:dyDescent="0.25">
      <c r="A4518" t="s">
        <v>3234</v>
      </c>
      <c r="B4518" t="s">
        <v>3340</v>
      </c>
      <c r="C4518" t="s">
        <v>179</v>
      </c>
      <c r="D4518" t="s">
        <v>2282</v>
      </c>
      <c r="E4518" t="s">
        <v>5452</v>
      </c>
      <c r="F4518" t="s">
        <v>3234</v>
      </c>
      <c r="G4518" t="s">
        <v>2159</v>
      </c>
      <c r="H4518" t="s">
        <v>3594</v>
      </c>
      <c r="I4518" s="122">
        <v>45.44</v>
      </c>
      <c r="J4518" s="122">
        <v>3.4</v>
      </c>
      <c r="K4518" s="122">
        <v>8.25</v>
      </c>
      <c r="L4518" s="122">
        <v>7.4</v>
      </c>
      <c r="M4518" s="122">
        <v>3.0800000000000001E-2</v>
      </c>
      <c r="N4518" s="122">
        <v>11.92</v>
      </c>
      <c r="O4518" s="122">
        <v>21.71</v>
      </c>
      <c r="P4518" s="122">
        <v>0.62760000000000005</v>
      </c>
      <c r="Q4518" s="122">
        <v>0</v>
      </c>
      <c r="R4518" s="122">
        <v>0.2266</v>
      </c>
      <c r="S4518" s="122">
        <v>74.169060674030248</v>
      </c>
      <c r="T4518" s="122">
        <v>99.217699999999994</v>
      </c>
    </row>
    <row r="4519" spans="1:20" x14ac:dyDescent="0.25">
      <c r="A4519" t="s">
        <v>3234</v>
      </c>
      <c r="B4519" t="s">
        <v>3340</v>
      </c>
      <c r="C4519" t="s">
        <v>179</v>
      </c>
      <c r="D4519" t="s">
        <v>2282</v>
      </c>
      <c r="E4519" t="s">
        <v>5452</v>
      </c>
      <c r="F4519" t="s">
        <v>3234</v>
      </c>
      <c r="G4519" t="s">
        <v>2159</v>
      </c>
      <c r="H4519" t="s">
        <v>3595</v>
      </c>
      <c r="I4519" s="122">
        <v>44.19</v>
      </c>
      <c r="J4519" s="122">
        <v>4.2300000000000004</v>
      </c>
      <c r="K4519" s="122">
        <v>8.92</v>
      </c>
      <c r="L4519" s="122">
        <v>7.79</v>
      </c>
      <c r="M4519" s="122">
        <v>8.2799999999999999E-2</v>
      </c>
      <c r="N4519" s="122">
        <v>11.16</v>
      </c>
      <c r="O4519" s="122">
        <v>21.95</v>
      </c>
      <c r="P4519" s="122">
        <v>0.58020000000000005</v>
      </c>
      <c r="Q4519" s="122">
        <v>1.29E-2</v>
      </c>
      <c r="R4519" s="122">
        <v>0</v>
      </c>
      <c r="S4519" s="122">
        <v>71.860077340099096</v>
      </c>
      <c r="T4519" s="122">
        <v>99.156499999999994</v>
      </c>
    </row>
    <row r="4520" spans="1:20" x14ac:dyDescent="0.25">
      <c r="A4520" t="s">
        <v>3234</v>
      </c>
      <c r="B4520" t="s">
        <v>3340</v>
      </c>
      <c r="C4520" t="s">
        <v>179</v>
      </c>
      <c r="D4520" t="s">
        <v>2282</v>
      </c>
      <c r="E4520" t="s">
        <v>5452</v>
      </c>
      <c r="F4520" t="s">
        <v>3234</v>
      </c>
      <c r="G4520" t="s">
        <v>2159</v>
      </c>
      <c r="H4520" t="s">
        <v>3596</v>
      </c>
      <c r="I4520" s="122">
        <v>49.22</v>
      </c>
      <c r="J4520" s="122">
        <v>2.09</v>
      </c>
      <c r="K4520" s="122">
        <v>5.65</v>
      </c>
      <c r="L4520" s="122">
        <v>7.32</v>
      </c>
      <c r="M4520" s="122">
        <v>5.0299999999999997E-2</v>
      </c>
      <c r="N4520" s="122">
        <v>13.89</v>
      </c>
      <c r="O4520" s="122">
        <v>21.2</v>
      </c>
      <c r="P4520" s="122">
        <v>0.47070000000000001</v>
      </c>
      <c r="Q4520" s="122">
        <v>1E-4</v>
      </c>
      <c r="R4520" s="122">
        <v>2.6599999999999999E-2</v>
      </c>
      <c r="S4520" s="122">
        <v>77.181625145433514</v>
      </c>
      <c r="T4520" s="122">
        <v>100.05540000000001</v>
      </c>
    </row>
    <row r="4521" spans="1:20" x14ac:dyDescent="0.25">
      <c r="A4521" t="s">
        <v>3234</v>
      </c>
      <c r="B4521" t="s">
        <v>3340</v>
      </c>
      <c r="C4521" t="s">
        <v>179</v>
      </c>
      <c r="D4521" t="s">
        <v>2282</v>
      </c>
      <c r="E4521" t="s">
        <v>5452</v>
      </c>
      <c r="F4521" t="s">
        <v>3234</v>
      </c>
      <c r="G4521" t="s">
        <v>2159</v>
      </c>
      <c r="H4521" t="s">
        <v>3597</v>
      </c>
      <c r="I4521" s="122">
        <v>46.09</v>
      </c>
      <c r="J4521" s="122">
        <v>3.22</v>
      </c>
      <c r="K4521" s="122">
        <v>7.84</v>
      </c>
      <c r="L4521" s="122">
        <v>7.16</v>
      </c>
      <c r="M4521" s="122">
        <v>0.1197</v>
      </c>
      <c r="N4521" s="122">
        <v>12.23</v>
      </c>
      <c r="O4521" s="122">
        <v>21.97</v>
      </c>
      <c r="P4521" s="122">
        <v>0.60670000000000002</v>
      </c>
      <c r="Q4521" s="122">
        <v>0</v>
      </c>
      <c r="R4521" s="122">
        <v>0.16420000000000001</v>
      </c>
      <c r="S4521" s="122">
        <v>75.276586234781448</v>
      </c>
      <c r="T4521" s="122">
        <v>99.612399999999994</v>
      </c>
    </row>
    <row r="4522" spans="1:20" x14ac:dyDescent="0.25">
      <c r="A4522" t="s">
        <v>3234</v>
      </c>
      <c r="B4522" t="s">
        <v>3340</v>
      </c>
      <c r="C4522" t="s">
        <v>179</v>
      </c>
      <c r="D4522" t="s">
        <v>2282</v>
      </c>
      <c r="E4522" t="s">
        <v>5452</v>
      </c>
      <c r="F4522" t="s">
        <v>3234</v>
      </c>
      <c r="G4522" t="s">
        <v>2159</v>
      </c>
      <c r="H4522" t="s">
        <v>3598</v>
      </c>
      <c r="I4522" s="122">
        <v>46.94</v>
      </c>
      <c r="J4522" s="122">
        <v>2.86</v>
      </c>
      <c r="K4522" s="122">
        <v>7.19</v>
      </c>
      <c r="L4522" s="122">
        <v>7.61</v>
      </c>
      <c r="M4522" s="122">
        <v>9.0399999999999994E-2</v>
      </c>
      <c r="N4522" s="122">
        <v>12.27</v>
      </c>
      <c r="O4522" s="122">
        <v>21.57</v>
      </c>
      <c r="P4522" s="122">
        <v>0.70489999999999997</v>
      </c>
      <c r="Q4522" s="122">
        <v>1.23E-2</v>
      </c>
      <c r="R4522" s="122">
        <v>8.8999999999999999E-3</v>
      </c>
      <c r="S4522" s="122">
        <v>74.187380176591645</v>
      </c>
      <c r="T4522" s="122">
        <v>99.368099999999998</v>
      </c>
    </row>
    <row r="4523" spans="1:20" x14ac:dyDescent="0.25">
      <c r="A4523" t="s">
        <v>3234</v>
      </c>
      <c r="B4523" t="s">
        <v>3340</v>
      </c>
      <c r="C4523" t="s">
        <v>179</v>
      </c>
      <c r="D4523" t="s">
        <v>2282</v>
      </c>
      <c r="E4523" t="s">
        <v>5452</v>
      </c>
      <c r="F4523" t="s">
        <v>3234</v>
      </c>
      <c r="G4523" t="s">
        <v>2159</v>
      </c>
      <c r="H4523" t="s">
        <v>3599</v>
      </c>
      <c r="I4523" s="122">
        <v>49.42</v>
      </c>
      <c r="J4523" s="122">
        <v>1.94</v>
      </c>
      <c r="K4523" s="122">
        <v>5.61</v>
      </c>
      <c r="L4523" s="122">
        <v>8.08</v>
      </c>
      <c r="M4523" s="122">
        <v>0.29620000000000002</v>
      </c>
      <c r="N4523" s="122">
        <v>12.07</v>
      </c>
      <c r="O4523" s="122">
        <v>22.21</v>
      </c>
      <c r="P4523" s="122">
        <v>0.85819999999999996</v>
      </c>
      <c r="Q4523" s="122">
        <v>0</v>
      </c>
      <c r="R4523" s="122">
        <v>0</v>
      </c>
      <c r="S4523" s="122">
        <v>72.698272034154527</v>
      </c>
      <c r="T4523" s="122">
        <v>100.61879999999999</v>
      </c>
    </row>
    <row r="4524" spans="1:20" x14ac:dyDescent="0.25">
      <c r="A4524" t="s">
        <v>3234</v>
      </c>
      <c r="B4524" t="s">
        <v>3340</v>
      </c>
      <c r="C4524" t="s">
        <v>179</v>
      </c>
      <c r="D4524" t="s">
        <v>2282</v>
      </c>
      <c r="E4524" t="s">
        <v>5452</v>
      </c>
      <c r="F4524" t="s">
        <v>3234</v>
      </c>
      <c r="G4524" t="s">
        <v>2159</v>
      </c>
      <c r="H4524" t="s">
        <v>3600</v>
      </c>
      <c r="I4524" s="122">
        <v>46.79</v>
      </c>
      <c r="J4524" s="122">
        <v>3.06</v>
      </c>
      <c r="K4524" s="122">
        <v>7.5</v>
      </c>
      <c r="L4524" s="122">
        <v>7.19</v>
      </c>
      <c r="M4524" s="122">
        <v>0.21249999999999999</v>
      </c>
      <c r="N4524" s="122">
        <v>12.22</v>
      </c>
      <c r="O4524" s="122">
        <v>22.07</v>
      </c>
      <c r="P4524" s="122">
        <v>0.79630000000000001</v>
      </c>
      <c r="Q4524" s="122">
        <v>0</v>
      </c>
      <c r="R4524" s="122">
        <v>1.9699999999999999E-2</v>
      </c>
      <c r="S4524" s="122">
        <v>75.183429139843554</v>
      </c>
      <c r="T4524" s="122">
        <v>99.993799999999993</v>
      </c>
    </row>
    <row r="4525" spans="1:20" x14ac:dyDescent="0.25">
      <c r="A4525" t="s">
        <v>3234</v>
      </c>
      <c r="B4525" t="s">
        <v>3340</v>
      </c>
      <c r="C4525" t="s">
        <v>179</v>
      </c>
      <c r="D4525" t="s">
        <v>2282</v>
      </c>
      <c r="E4525" t="s">
        <v>5452</v>
      </c>
      <c r="F4525" t="s">
        <v>3234</v>
      </c>
      <c r="G4525" t="s">
        <v>2159</v>
      </c>
      <c r="H4525" t="s">
        <v>3601</v>
      </c>
      <c r="I4525" s="122">
        <v>46.74</v>
      </c>
      <c r="J4525" s="122">
        <v>3.17</v>
      </c>
      <c r="K4525" s="122">
        <v>7.56</v>
      </c>
      <c r="L4525" s="122">
        <v>7.52</v>
      </c>
      <c r="M4525" s="122">
        <v>5.74E-2</v>
      </c>
      <c r="N4525" s="122">
        <v>11.92</v>
      </c>
      <c r="O4525" s="122">
        <v>22.05</v>
      </c>
      <c r="P4525" s="122">
        <v>0.70350000000000001</v>
      </c>
      <c r="Q4525" s="122">
        <v>3.7000000000000002E-3</v>
      </c>
      <c r="R4525" s="122">
        <v>3.0599999999999999E-2</v>
      </c>
      <c r="S4525" s="122">
        <v>73.859677186456352</v>
      </c>
      <c r="T4525" s="122">
        <v>99.943100000000001</v>
      </c>
    </row>
    <row r="4526" spans="1:20" x14ac:dyDescent="0.25">
      <c r="A4526" t="s">
        <v>3234</v>
      </c>
      <c r="B4526" t="s">
        <v>3340</v>
      </c>
      <c r="C4526" t="s">
        <v>179</v>
      </c>
      <c r="D4526" t="s">
        <v>2282</v>
      </c>
      <c r="E4526" t="s">
        <v>5452</v>
      </c>
      <c r="F4526" t="s">
        <v>3234</v>
      </c>
      <c r="G4526" t="s">
        <v>2159</v>
      </c>
      <c r="H4526" t="s">
        <v>3602</v>
      </c>
      <c r="I4526" s="122">
        <v>46.39</v>
      </c>
      <c r="J4526" s="122">
        <v>3.07</v>
      </c>
      <c r="K4526" s="122">
        <v>7.7</v>
      </c>
      <c r="L4526" s="122">
        <v>8.34</v>
      </c>
      <c r="M4526" s="122">
        <v>0.1646</v>
      </c>
      <c r="N4526" s="122">
        <v>11.29</v>
      </c>
      <c r="O4526" s="122">
        <v>22.06</v>
      </c>
      <c r="P4526" s="122">
        <v>0.89039999999999997</v>
      </c>
      <c r="Q4526" s="122">
        <v>0</v>
      </c>
      <c r="R4526" s="122">
        <v>4.8000000000000001E-2</v>
      </c>
      <c r="S4526" s="122">
        <v>70.700674531070547</v>
      </c>
      <c r="T4526" s="122">
        <v>100.1854</v>
      </c>
    </row>
    <row r="4527" spans="1:20" x14ac:dyDescent="0.25">
      <c r="A4527" t="s">
        <v>3234</v>
      </c>
      <c r="B4527" t="s">
        <v>3340</v>
      </c>
      <c r="C4527" t="s">
        <v>179</v>
      </c>
      <c r="D4527" t="s">
        <v>2282</v>
      </c>
      <c r="E4527" t="s">
        <v>5452</v>
      </c>
      <c r="F4527" t="s">
        <v>3234</v>
      </c>
      <c r="G4527" t="s">
        <v>2159</v>
      </c>
      <c r="H4527" t="s">
        <v>3603</v>
      </c>
      <c r="I4527" s="122">
        <v>49.39</v>
      </c>
      <c r="J4527" s="122">
        <v>2.2799999999999998</v>
      </c>
      <c r="K4527" s="122">
        <v>4.8499999999999996</v>
      </c>
      <c r="L4527" s="122">
        <v>7.08</v>
      </c>
      <c r="M4527" s="122">
        <v>0.1116</v>
      </c>
      <c r="N4527" s="122">
        <v>14.12</v>
      </c>
      <c r="O4527" s="122">
        <v>21.79</v>
      </c>
      <c r="P4527" s="122">
        <v>0.45</v>
      </c>
      <c r="Q4527" s="122">
        <v>1E-4</v>
      </c>
      <c r="R4527" s="122">
        <v>0.129</v>
      </c>
      <c r="S4527" s="122">
        <v>78.046098363496228</v>
      </c>
      <c r="T4527" s="122">
        <v>100.28360000000001</v>
      </c>
    </row>
    <row r="4528" spans="1:20" x14ac:dyDescent="0.25">
      <c r="A4528" t="s">
        <v>3234</v>
      </c>
      <c r="B4528" t="s">
        <v>3340</v>
      </c>
      <c r="C4528" t="s">
        <v>179</v>
      </c>
      <c r="D4528" t="s">
        <v>2282</v>
      </c>
      <c r="E4528" t="s">
        <v>5452</v>
      </c>
      <c r="F4528" t="s">
        <v>3234</v>
      </c>
      <c r="G4528" t="s">
        <v>2159</v>
      </c>
      <c r="H4528" t="s">
        <v>3604</v>
      </c>
      <c r="I4528" s="122">
        <v>45.63</v>
      </c>
      <c r="J4528" s="122">
        <v>3.07</v>
      </c>
      <c r="K4528" s="122">
        <v>7.86</v>
      </c>
      <c r="L4528" s="122">
        <v>9.1999999999999993</v>
      </c>
      <c r="M4528" s="122">
        <v>0.2397</v>
      </c>
      <c r="N4528" s="122">
        <v>10.53</v>
      </c>
      <c r="O4528" s="122">
        <v>22.08</v>
      </c>
      <c r="P4528" s="122">
        <v>0.92589999999999995</v>
      </c>
      <c r="Q4528" s="122">
        <v>8.6E-3</v>
      </c>
      <c r="R4528" s="122">
        <v>0</v>
      </c>
      <c r="S4528" s="122">
        <v>67.10772419276978</v>
      </c>
      <c r="T4528" s="122">
        <v>99.760400000000004</v>
      </c>
    </row>
    <row r="4529" spans="1:20" x14ac:dyDescent="0.25">
      <c r="A4529" t="s">
        <v>3234</v>
      </c>
      <c r="B4529" t="s">
        <v>3340</v>
      </c>
      <c r="C4529" t="s">
        <v>179</v>
      </c>
      <c r="D4529" t="s">
        <v>2282</v>
      </c>
      <c r="E4529" t="s">
        <v>5452</v>
      </c>
      <c r="F4529" t="s">
        <v>3234</v>
      </c>
      <c r="G4529" t="s">
        <v>2159</v>
      </c>
      <c r="H4529" t="s">
        <v>3605</v>
      </c>
      <c r="I4529" s="122">
        <v>46.33</v>
      </c>
      <c r="J4529" s="122">
        <v>2.96</v>
      </c>
      <c r="K4529" s="122">
        <v>7.17</v>
      </c>
      <c r="L4529" s="122">
        <v>9.5500000000000007</v>
      </c>
      <c r="M4529" s="122">
        <v>0.32750000000000001</v>
      </c>
      <c r="N4529" s="122">
        <v>10.3</v>
      </c>
      <c r="O4529" s="122">
        <v>21.76</v>
      </c>
      <c r="P4529" s="122">
        <v>1.1519999999999999</v>
      </c>
      <c r="Q4529" s="122">
        <v>3.3E-3</v>
      </c>
      <c r="R4529" s="122">
        <v>0</v>
      </c>
      <c r="S4529" s="122">
        <v>65.78300784757603</v>
      </c>
      <c r="T4529" s="122">
        <v>99.744100000000003</v>
      </c>
    </row>
    <row r="4530" spans="1:20" x14ac:dyDescent="0.25">
      <c r="A4530" t="s">
        <v>3234</v>
      </c>
      <c r="B4530" t="s">
        <v>3340</v>
      </c>
      <c r="C4530" t="s">
        <v>179</v>
      </c>
      <c r="D4530" t="s">
        <v>2282</v>
      </c>
      <c r="E4530" t="s">
        <v>5452</v>
      </c>
      <c r="F4530" t="s">
        <v>3234</v>
      </c>
      <c r="G4530" t="s">
        <v>2159</v>
      </c>
      <c r="H4530" t="s">
        <v>3606</v>
      </c>
      <c r="I4530" s="122">
        <v>44.52</v>
      </c>
      <c r="J4530" s="122">
        <v>3.27</v>
      </c>
      <c r="K4530" s="122">
        <v>9.06</v>
      </c>
      <c r="L4530" s="122">
        <v>9.2200000000000006</v>
      </c>
      <c r="M4530" s="122">
        <v>0.25640000000000002</v>
      </c>
      <c r="N4530" s="122">
        <v>9.91</v>
      </c>
      <c r="O4530" s="122">
        <v>22.04</v>
      </c>
      <c r="P4530" s="122">
        <v>1.038</v>
      </c>
      <c r="Q4530" s="122">
        <v>1.4800000000000001E-2</v>
      </c>
      <c r="R4530" s="122">
        <v>0</v>
      </c>
      <c r="S4530" s="122">
        <v>65.705683060728973</v>
      </c>
      <c r="T4530" s="122">
        <v>99.533699999999996</v>
      </c>
    </row>
    <row r="4531" spans="1:20" x14ac:dyDescent="0.25">
      <c r="A4531" t="s">
        <v>3234</v>
      </c>
      <c r="B4531" t="s">
        <v>3340</v>
      </c>
      <c r="C4531" t="s">
        <v>179</v>
      </c>
      <c r="D4531" t="s">
        <v>2282</v>
      </c>
      <c r="E4531" t="s">
        <v>5452</v>
      </c>
      <c r="F4531" t="s">
        <v>3234</v>
      </c>
      <c r="G4531" t="s">
        <v>2159</v>
      </c>
      <c r="H4531" t="s">
        <v>3607</v>
      </c>
      <c r="I4531" s="122">
        <v>44.45</v>
      </c>
      <c r="J4531" s="122">
        <v>3.27</v>
      </c>
      <c r="K4531" s="122">
        <v>8.7200000000000006</v>
      </c>
      <c r="L4531" s="122">
        <v>9.6</v>
      </c>
      <c r="M4531" s="122">
        <v>0.22309999999999999</v>
      </c>
      <c r="N4531" s="122">
        <v>9.7899999999999991</v>
      </c>
      <c r="O4531" s="122">
        <v>21.91</v>
      </c>
      <c r="P4531" s="122">
        <v>1.0486</v>
      </c>
      <c r="Q4531" s="122">
        <v>4.7000000000000002E-3</v>
      </c>
      <c r="R4531" s="122">
        <v>0</v>
      </c>
      <c r="S4531" s="122">
        <v>64.511500309554933</v>
      </c>
      <c r="T4531" s="122">
        <v>99.118200000000002</v>
      </c>
    </row>
    <row r="4532" spans="1:20" x14ac:dyDescent="0.25">
      <c r="A4532" t="s">
        <v>3234</v>
      </c>
      <c r="B4532" t="s">
        <v>3340</v>
      </c>
      <c r="C4532" t="s">
        <v>179</v>
      </c>
      <c r="D4532" t="s">
        <v>2282</v>
      </c>
      <c r="E4532" t="s">
        <v>5452</v>
      </c>
      <c r="F4532" t="s">
        <v>3234</v>
      </c>
      <c r="G4532" t="s">
        <v>2159</v>
      </c>
      <c r="H4532" t="s">
        <v>3608</v>
      </c>
      <c r="I4532" s="122">
        <v>46.31</v>
      </c>
      <c r="J4532" s="122">
        <v>3.3</v>
      </c>
      <c r="K4532" s="122">
        <v>7.64</v>
      </c>
      <c r="L4532" s="122">
        <v>7.85</v>
      </c>
      <c r="M4532" s="122">
        <v>0.20849999999999999</v>
      </c>
      <c r="N4532" s="122">
        <v>12.34</v>
      </c>
      <c r="O4532" s="122">
        <v>22.22</v>
      </c>
      <c r="P4532" s="122">
        <v>0.49130000000000001</v>
      </c>
      <c r="Q4532" s="122">
        <v>1.5299999999999999E-2</v>
      </c>
      <c r="R4532" s="122">
        <v>0.114</v>
      </c>
      <c r="S4532" s="122">
        <v>73.698741712522889</v>
      </c>
      <c r="T4532" s="122">
        <v>100.702</v>
      </c>
    </row>
    <row r="4533" spans="1:20" x14ac:dyDescent="0.25">
      <c r="A4533" t="s">
        <v>3234</v>
      </c>
      <c r="B4533" t="s">
        <v>3340</v>
      </c>
      <c r="C4533" t="s">
        <v>179</v>
      </c>
      <c r="D4533" t="s">
        <v>2282</v>
      </c>
      <c r="E4533" t="s">
        <v>5452</v>
      </c>
      <c r="F4533" t="s">
        <v>3234</v>
      </c>
      <c r="G4533" t="s">
        <v>2159</v>
      </c>
      <c r="H4533" t="s">
        <v>3609</v>
      </c>
      <c r="I4533" s="122">
        <v>47.47</v>
      </c>
      <c r="J4533" s="122">
        <v>2.48</v>
      </c>
      <c r="K4533" s="122">
        <v>6.44</v>
      </c>
      <c r="L4533" s="122">
        <v>6.87</v>
      </c>
      <c r="M4533" s="122">
        <v>0.21490000000000001</v>
      </c>
      <c r="N4533" s="122">
        <v>12.77</v>
      </c>
      <c r="O4533" s="122">
        <v>21.81</v>
      </c>
      <c r="P4533" s="122">
        <v>0.74529999999999996</v>
      </c>
      <c r="Q4533" s="122">
        <v>0</v>
      </c>
      <c r="R4533" s="122">
        <v>5.7099999999999998E-2</v>
      </c>
      <c r="S4533" s="122">
        <v>76.8163642850419</v>
      </c>
      <c r="T4533" s="122">
        <v>99.019300000000001</v>
      </c>
    </row>
    <row r="4534" spans="1:20" x14ac:dyDescent="0.25">
      <c r="A4534" t="s">
        <v>3234</v>
      </c>
      <c r="B4534" t="s">
        <v>3340</v>
      </c>
      <c r="C4534" t="s">
        <v>179</v>
      </c>
      <c r="D4534" t="s">
        <v>2282</v>
      </c>
      <c r="E4534" t="s">
        <v>5452</v>
      </c>
      <c r="F4534" t="s">
        <v>3234</v>
      </c>
      <c r="G4534" t="s">
        <v>2159</v>
      </c>
      <c r="H4534" t="s">
        <v>3610</v>
      </c>
      <c r="I4534" s="122">
        <v>46.37</v>
      </c>
      <c r="J4534" s="122">
        <v>2.42</v>
      </c>
      <c r="K4534" s="122">
        <v>7.19</v>
      </c>
      <c r="L4534" s="122">
        <v>9.9</v>
      </c>
      <c r="M4534" s="122">
        <v>0.29849999999999999</v>
      </c>
      <c r="N4534" s="122">
        <v>10.039999999999999</v>
      </c>
      <c r="O4534" s="122">
        <v>22</v>
      </c>
      <c r="P4534" s="122">
        <v>1.1149</v>
      </c>
      <c r="Q4534" s="122">
        <v>1.0699999999999999E-2</v>
      </c>
      <c r="R4534" s="122">
        <v>3.6999999999999998E-2</v>
      </c>
      <c r="S4534" s="122">
        <v>64.384198003847658</v>
      </c>
      <c r="T4534" s="122">
        <v>99.5578</v>
      </c>
    </row>
    <row r="4535" spans="1:20" x14ac:dyDescent="0.25">
      <c r="A4535" t="s">
        <v>3234</v>
      </c>
      <c r="B4535" t="s">
        <v>3340</v>
      </c>
      <c r="C4535" t="s">
        <v>179</v>
      </c>
      <c r="D4535" t="s">
        <v>2282</v>
      </c>
      <c r="E4535" t="s">
        <v>5452</v>
      </c>
      <c r="F4535" t="s">
        <v>3234</v>
      </c>
      <c r="G4535" t="s">
        <v>2159</v>
      </c>
      <c r="H4535" t="s">
        <v>3611</v>
      </c>
      <c r="I4535" s="122">
        <v>45.71</v>
      </c>
      <c r="J4535" s="122">
        <v>2.91</v>
      </c>
      <c r="K4535" s="122">
        <v>8.14</v>
      </c>
      <c r="L4535" s="122">
        <v>9.08</v>
      </c>
      <c r="M4535" s="122">
        <v>0.1249</v>
      </c>
      <c r="N4535" s="122">
        <v>10.74</v>
      </c>
      <c r="O4535" s="122">
        <v>21.89</v>
      </c>
      <c r="P4535" s="122">
        <v>0.93240000000000001</v>
      </c>
      <c r="Q4535" s="122">
        <v>4.4999999999999997E-3</v>
      </c>
      <c r="R4535" s="122">
        <v>0</v>
      </c>
      <c r="S4535" s="122">
        <v>67.829282532039699</v>
      </c>
      <c r="T4535" s="122">
        <v>99.764399999999995</v>
      </c>
    </row>
    <row r="4536" spans="1:20" x14ac:dyDescent="0.25">
      <c r="A4536" t="s">
        <v>3234</v>
      </c>
      <c r="B4536" t="s">
        <v>3340</v>
      </c>
      <c r="C4536" t="s">
        <v>179</v>
      </c>
      <c r="D4536" t="s">
        <v>2282</v>
      </c>
      <c r="E4536" t="s">
        <v>5452</v>
      </c>
      <c r="F4536" t="s">
        <v>3234</v>
      </c>
      <c r="G4536" t="s">
        <v>2159</v>
      </c>
      <c r="H4536" t="s">
        <v>3612</v>
      </c>
      <c r="I4536" s="122">
        <v>47.48</v>
      </c>
      <c r="J4536" s="122">
        <v>1.74</v>
      </c>
      <c r="K4536" s="122">
        <v>6.31</v>
      </c>
      <c r="L4536" s="122">
        <v>10.98</v>
      </c>
      <c r="M4536" s="122">
        <v>0.4924</v>
      </c>
      <c r="N4536" s="122">
        <v>9.84</v>
      </c>
      <c r="O4536" s="122">
        <v>21.44</v>
      </c>
      <c r="P4536" s="122">
        <v>1.2299</v>
      </c>
      <c r="Q4536" s="122">
        <v>1.3100000000000001E-2</v>
      </c>
      <c r="R4536" s="122">
        <v>6.4999999999999997E-3</v>
      </c>
      <c r="S4536" s="122">
        <v>61.500894983376547</v>
      </c>
      <c r="T4536" s="122">
        <v>99.625799999999998</v>
      </c>
    </row>
    <row r="4537" spans="1:20" x14ac:dyDescent="0.25">
      <c r="A4537" t="s">
        <v>3234</v>
      </c>
      <c r="B4537" t="s">
        <v>3340</v>
      </c>
      <c r="C4537" t="s">
        <v>179</v>
      </c>
      <c r="D4537" t="s">
        <v>2282</v>
      </c>
      <c r="E4537" t="s">
        <v>5452</v>
      </c>
      <c r="F4537" t="s">
        <v>3234</v>
      </c>
      <c r="G4537" t="s">
        <v>2159</v>
      </c>
      <c r="H4537" t="s">
        <v>3613</v>
      </c>
      <c r="I4537" s="122">
        <v>47.7</v>
      </c>
      <c r="J4537" s="122">
        <v>1.82</v>
      </c>
      <c r="K4537" s="122">
        <v>5.92</v>
      </c>
      <c r="L4537" s="122">
        <v>10.8</v>
      </c>
      <c r="M4537" s="122">
        <v>0.25169999999999998</v>
      </c>
      <c r="N4537" s="122">
        <v>10.39</v>
      </c>
      <c r="O4537" s="122">
        <v>21.52</v>
      </c>
      <c r="P4537" s="122">
        <v>1.44</v>
      </c>
      <c r="Q4537" s="122">
        <v>1.26E-2</v>
      </c>
      <c r="R4537" s="122">
        <v>4.7699999999999999E-2</v>
      </c>
      <c r="S4537" s="122">
        <v>63.16575054816316</v>
      </c>
      <c r="T4537" s="122">
        <v>100</v>
      </c>
    </row>
    <row r="4538" spans="1:20" x14ac:dyDescent="0.25">
      <c r="A4538" t="s">
        <v>3234</v>
      </c>
      <c r="B4538" t="s">
        <v>3340</v>
      </c>
      <c r="C4538" t="s">
        <v>179</v>
      </c>
      <c r="D4538" t="s">
        <v>2282</v>
      </c>
      <c r="E4538" t="s">
        <v>5452</v>
      </c>
      <c r="F4538" t="s">
        <v>3234</v>
      </c>
      <c r="G4538" t="s">
        <v>2159</v>
      </c>
      <c r="H4538" t="s">
        <v>3614</v>
      </c>
      <c r="I4538" s="122">
        <v>48.5</v>
      </c>
      <c r="J4538" s="122">
        <v>2.38</v>
      </c>
      <c r="K4538" s="122">
        <v>5.92</v>
      </c>
      <c r="L4538" s="122">
        <v>6.72</v>
      </c>
      <c r="M4538" s="122">
        <v>0.153</v>
      </c>
      <c r="N4538" s="122">
        <v>13.06</v>
      </c>
      <c r="O4538" s="122">
        <v>22.2</v>
      </c>
      <c r="P4538" s="122">
        <v>0.78510000000000002</v>
      </c>
      <c r="Q4538" s="122">
        <v>1.5800000000000002E-2</v>
      </c>
      <c r="R4538" s="122">
        <v>0</v>
      </c>
      <c r="S4538" s="122">
        <v>77.59992975037764</v>
      </c>
      <c r="T4538" s="122">
        <v>99.884600000000006</v>
      </c>
    </row>
    <row r="4539" spans="1:20" x14ac:dyDescent="0.25">
      <c r="A4539" t="s">
        <v>3234</v>
      </c>
      <c r="B4539" t="s">
        <v>3340</v>
      </c>
      <c r="C4539" t="s">
        <v>179</v>
      </c>
      <c r="D4539" t="s">
        <v>2282</v>
      </c>
      <c r="E4539" t="s">
        <v>5452</v>
      </c>
      <c r="F4539" t="s">
        <v>3234</v>
      </c>
      <c r="G4539" t="s">
        <v>2159</v>
      </c>
      <c r="H4539" t="s">
        <v>3615</v>
      </c>
      <c r="I4539" s="122">
        <v>46.75</v>
      </c>
      <c r="J4539" s="122">
        <v>2.76</v>
      </c>
      <c r="K4539" s="122">
        <v>7.16</v>
      </c>
      <c r="L4539" s="122">
        <v>9.32</v>
      </c>
      <c r="M4539" s="122">
        <v>0.1968</v>
      </c>
      <c r="N4539" s="122">
        <v>10.91</v>
      </c>
      <c r="O4539" s="122">
        <v>21.77</v>
      </c>
      <c r="P4539" s="122">
        <v>1.0064</v>
      </c>
      <c r="Q4539" s="122">
        <v>0</v>
      </c>
      <c r="R4539" s="122">
        <v>1.52E-2</v>
      </c>
      <c r="S4539" s="122">
        <v>67.602279308028841</v>
      </c>
      <c r="T4539" s="122">
        <v>100.1164</v>
      </c>
    </row>
    <row r="4540" spans="1:20" x14ac:dyDescent="0.25">
      <c r="A4540" t="s">
        <v>3234</v>
      </c>
      <c r="B4540" t="s">
        <v>3340</v>
      </c>
      <c r="C4540" t="s">
        <v>179</v>
      </c>
      <c r="D4540" t="s">
        <v>2282</v>
      </c>
      <c r="E4540" t="s">
        <v>5452</v>
      </c>
      <c r="F4540" t="s">
        <v>3234</v>
      </c>
      <c r="G4540" t="s">
        <v>2159</v>
      </c>
      <c r="H4540" t="s">
        <v>3616</v>
      </c>
      <c r="I4540" s="122">
        <v>46.59</v>
      </c>
      <c r="J4540" s="122">
        <v>3.14</v>
      </c>
      <c r="K4540" s="122">
        <v>7.74</v>
      </c>
      <c r="L4540" s="122">
        <v>7.36</v>
      </c>
      <c r="M4540" s="122">
        <v>0.22289999999999999</v>
      </c>
      <c r="N4540" s="122">
        <v>11.84</v>
      </c>
      <c r="O4540" s="122">
        <v>22.26</v>
      </c>
      <c r="P4540" s="122">
        <v>0.78249999999999997</v>
      </c>
      <c r="Q4540" s="122">
        <v>2.5999999999999999E-3</v>
      </c>
      <c r="R4540" s="122">
        <v>0.107</v>
      </c>
      <c r="S4540" s="122">
        <v>74.143879002212742</v>
      </c>
      <c r="T4540" s="122">
        <v>100.2199</v>
      </c>
    </row>
    <row r="4541" spans="1:20" x14ac:dyDescent="0.25">
      <c r="A4541" t="s">
        <v>3234</v>
      </c>
      <c r="B4541" t="s">
        <v>3340</v>
      </c>
      <c r="C4541" t="s">
        <v>179</v>
      </c>
      <c r="D4541" t="s">
        <v>2282</v>
      </c>
      <c r="E4541" t="s">
        <v>5452</v>
      </c>
      <c r="F4541" t="s">
        <v>3234</v>
      </c>
      <c r="G4541" t="s">
        <v>2159</v>
      </c>
      <c r="H4541" t="s">
        <v>3617</v>
      </c>
      <c r="I4541" s="122">
        <v>48.01</v>
      </c>
      <c r="J4541" s="122">
        <v>1.85</v>
      </c>
      <c r="K4541" s="122">
        <v>6.12</v>
      </c>
      <c r="L4541" s="122">
        <v>9.64</v>
      </c>
      <c r="M4541" s="122">
        <v>0.35360000000000003</v>
      </c>
      <c r="N4541" s="122">
        <v>10.45</v>
      </c>
      <c r="O4541" s="122">
        <v>21.84</v>
      </c>
      <c r="P4541" s="122">
        <v>1.1380999999999999</v>
      </c>
      <c r="Q4541" s="122">
        <v>1.38E-2</v>
      </c>
      <c r="R4541" s="122">
        <v>3.2399999999999998E-2</v>
      </c>
      <c r="S4541" s="122">
        <v>65.897219500853666</v>
      </c>
      <c r="T4541" s="122">
        <v>99.564499999999995</v>
      </c>
    </row>
    <row r="4542" spans="1:20" x14ac:dyDescent="0.25">
      <c r="A4542" t="s">
        <v>3234</v>
      </c>
      <c r="B4542" t="s">
        <v>3340</v>
      </c>
      <c r="C4542" t="s">
        <v>179</v>
      </c>
      <c r="D4542" t="s">
        <v>2282</v>
      </c>
      <c r="E4542" t="s">
        <v>5452</v>
      </c>
      <c r="F4542" t="s">
        <v>3234</v>
      </c>
      <c r="G4542" t="s">
        <v>2159</v>
      </c>
      <c r="H4542" t="s">
        <v>3618</v>
      </c>
      <c r="I4542" s="122">
        <v>46.11</v>
      </c>
      <c r="J4542" s="122">
        <v>3.31</v>
      </c>
      <c r="K4542" s="122">
        <v>7.73</v>
      </c>
      <c r="L4542" s="122">
        <v>7.47</v>
      </c>
      <c r="M4542" s="122">
        <v>0.13789999999999999</v>
      </c>
      <c r="N4542" s="122">
        <v>12.04</v>
      </c>
      <c r="O4542" s="122">
        <v>21.86</v>
      </c>
      <c r="P4542" s="122">
        <v>0.71860000000000002</v>
      </c>
      <c r="Q4542" s="122">
        <v>1.4500000000000001E-2</v>
      </c>
      <c r="R4542" s="122">
        <v>0</v>
      </c>
      <c r="S4542" s="122">
        <v>74.180588225106092</v>
      </c>
      <c r="T4542" s="122">
        <v>99.607299999999995</v>
      </c>
    </row>
    <row r="4543" spans="1:20" x14ac:dyDescent="0.25">
      <c r="A4543" t="s">
        <v>3234</v>
      </c>
      <c r="B4543" t="s">
        <v>3340</v>
      </c>
      <c r="C4543" t="s">
        <v>179</v>
      </c>
      <c r="D4543" t="s">
        <v>2282</v>
      </c>
      <c r="E4543" t="s">
        <v>5452</v>
      </c>
      <c r="F4543" t="s">
        <v>3234</v>
      </c>
      <c r="G4543" t="s">
        <v>2159</v>
      </c>
      <c r="H4543" t="s">
        <v>3619</v>
      </c>
      <c r="I4543" s="122">
        <v>46.68</v>
      </c>
      <c r="J4543" s="122">
        <v>3.07</v>
      </c>
      <c r="K4543" s="122">
        <v>7.23</v>
      </c>
      <c r="L4543" s="122">
        <v>6.9</v>
      </c>
      <c r="M4543" s="122">
        <v>0.1341</v>
      </c>
      <c r="N4543" s="122">
        <v>12.61</v>
      </c>
      <c r="O4543" s="122">
        <v>22.14</v>
      </c>
      <c r="P4543" s="122">
        <v>0.5897</v>
      </c>
      <c r="Q4543" s="122">
        <v>6.7000000000000002E-3</v>
      </c>
      <c r="R4543" s="122">
        <v>2.8299999999999999E-2</v>
      </c>
      <c r="S4543" s="122">
        <v>76.512849253732853</v>
      </c>
      <c r="T4543" s="122">
        <v>99.646299999999997</v>
      </c>
    </row>
    <row r="4544" spans="1:20" x14ac:dyDescent="0.25">
      <c r="A4544" t="s">
        <v>3234</v>
      </c>
      <c r="B4544" t="s">
        <v>3340</v>
      </c>
      <c r="C4544" t="s">
        <v>179</v>
      </c>
      <c r="D4544" t="s">
        <v>2282</v>
      </c>
      <c r="E4544" t="s">
        <v>5452</v>
      </c>
      <c r="F4544" t="s">
        <v>3234</v>
      </c>
      <c r="G4544" t="s">
        <v>2159</v>
      </c>
      <c r="H4544" t="s">
        <v>3620</v>
      </c>
      <c r="I4544" s="122">
        <v>46.72</v>
      </c>
      <c r="J4544" s="122">
        <v>2.4300000000000002</v>
      </c>
      <c r="K4544" s="122">
        <v>7.62</v>
      </c>
      <c r="L4544" s="122">
        <v>7.35</v>
      </c>
      <c r="M4544" s="122">
        <v>0.1176</v>
      </c>
      <c r="N4544" s="122">
        <v>12.42</v>
      </c>
      <c r="O4544" s="122">
        <v>21.65</v>
      </c>
      <c r="P4544" s="122">
        <v>0.626</v>
      </c>
      <c r="Q4544" s="122">
        <v>3.8E-3</v>
      </c>
      <c r="R4544" s="122">
        <v>0.1804</v>
      </c>
      <c r="S4544" s="122">
        <v>75.075522501214977</v>
      </c>
      <c r="T4544" s="122">
        <v>99.355500000000006</v>
      </c>
    </row>
    <row r="4545" spans="1:20" x14ac:dyDescent="0.25">
      <c r="A4545" t="s">
        <v>3234</v>
      </c>
      <c r="B4545" t="s">
        <v>3340</v>
      </c>
      <c r="C4545" t="s">
        <v>179</v>
      </c>
      <c r="D4545" t="s">
        <v>2282</v>
      </c>
      <c r="E4545" t="s">
        <v>5452</v>
      </c>
      <c r="F4545" t="s">
        <v>3234</v>
      </c>
      <c r="G4545" t="s">
        <v>2159</v>
      </c>
      <c r="H4545" t="s">
        <v>3621</v>
      </c>
      <c r="I4545" s="122">
        <v>48.73</v>
      </c>
      <c r="J4545" s="122">
        <v>2.2200000000000002</v>
      </c>
      <c r="K4545" s="122">
        <v>5.99</v>
      </c>
      <c r="L4545" s="122">
        <v>6.93</v>
      </c>
      <c r="M4545" s="122">
        <v>9.7799999999999998E-2</v>
      </c>
      <c r="N4545" s="122">
        <v>13.18</v>
      </c>
      <c r="O4545" s="122">
        <v>22.41</v>
      </c>
      <c r="P4545" s="122">
        <v>0.64149999999999996</v>
      </c>
      <c r="Q4545" s="122">
        <v>3.8600000000000002E-2</v>
      </c>
      <c r="R4545" s="122">
        <v>3.32E-2</v>
      </c>
      <c r="S4545" s="122">
        <v>77.221787882385357</v>
      </c>
      <c r="T4545" s="122">
        <v>100.2711</v>
      </c>
    </row>
    <row r="4546" spans="1:20" x14ac:dyDescent="0.25">
      <c r="A4546" t="s">
        <v>3234</v>
      </c>
      <c r="B4546" t="s">
        <v>3340</v>
      </c>
      <c r="C4546" t="s">
        <v>179</v>
      </c>
      <c r="D4546" t="s">
        <v>2282</v>
      </c>
      <c r="E4546" t="s">
        <v>5452</v>
      </c>
      <c r="F4546" t="s">
        <v>3234</v>
      </c>
      <c r="G4546" t="s">
        <v>2159</v>
      </c>
      <c r="H4546" t="s">
        <v>3622</v>
      </c>
      <c r="I4546" s="122">
        <v>48.59</v>
      </c>
      <c r="J4546" s="122">
        <v>2</v>
      </c>
      <c r="K4546" s="122">
        <v>5.84</v>
      </c>
      <c r="L4546" s="122">
        <v>6.8</v>
      </c>
      <c r="M4546" s="122">
        <v>4.4699999999999997E-2</v>
      </c>
      <c r="N4546" s="122">
        <v>13.3</v>
      </c>
      <c r="O4546" s="122">
        <v>22.36</v>
      </c>
      <c r="P4546" s="122">
        <v>0.54830000000000001</v>
      </c>
      <c r="Q4546" s="122">
        <v>1.8599999999999998E-2</v>
      </c>
      <c r="R4546" s="122">
        <v>2.3999999999999998E-3</v>
      </c>
      <c r="S4546" s="122">
        <v>77.710555650220869</v>
      </c>
      <c r="T4546" s="122">
        <v>99.504099999999994</v>
      </c>
    </row>
    <row r="4547" spans="1:20" x14ac:dyDescent="0.25">
      <c r="A4547" t="s">
        <v>3234</v>
      </c>
      <c r="B4547" t="s">
        <v>3340</v>
      </c>
      <c r="C4547" t="s">
        <v>179</v>
      </c>
      <c r="D4547" t="s">
        <v>2282</v>
      </c>
      <c r="E4547" t="s">
        <v>5452</v>
      </c>
      <c r="F4547" t="s">
        <v>3234</v>
      </c>
      <c r="G4547" t="s">
        <v>2159</v>
      </c>
      <c r="H4547" t="s">
        <v>3623</v>
      </c>
      <c r="I4547" s="122">
        <v>45.48</v>
      </c>
      <c r="J4547" s="122">
        <v>3.12</v>
      </c>
      <c r="K4547" s="122">
        <v>8.2799999999999994</v>
      </c>
      <c r="L4547" s="122">
        <v>7.42</v>
      </c>
      <c r="M4547" s="122">
        <v>4.7899999999999998E-2</v>
      </c>
      <c r="N4547" s="122">
        <v>12.01</v>
      </c>
      <c r="O4547" s="122">
        <v>22.07</v>
      </c>
      <c r="P4547" s="122">
        <v>0.61819999999999997</v>
      </c>
      <c r="Q4547" s="122">
        <v>0</v>
      </c>
      <c r="R4547" s="122">
        <v>1.18E-2</v>
      </c>
      <c r="S4547" s="122">
        <v>74.261353092551388</v>
      </c>
      <c r="T4547" s="122">
        <v>99.058000000000007</v>
      </c>
    </row>
    <row r="4548" spans="1:20" x14ac:dyDescent="0.25">
      <c r="A4548" t="s">
        <v>3234</v>
      </c>
      <c r="B4548" t="s">
        <v>3340</v>
      </c>
      <c r="C4548" t="s">
        <v>179</v>
      </c>
      <c r="D4548" t="s">
        <v>2282</v>
      </c>
      <c r="E4548" t="s">
        <v>5452</v>
      </c>
      <c r="F4548" t="s">
        <v>3234</v>
      </c>
      <c r="G4548" t="s">
        <v>2159</v>
      </c>
      <c r="H4548" t="s">
        <v>3624</v>
      </c>
      <c r="I4548" s="122">
        <v>45.18</v>
      </c>
      <c r="J4548" s="122">
        <v>3.32</v>
      </c>
      <c r="K4548" s="122">
        <v>8.08</v>
      </c>
      <c r="L4548" s="122">
        <v>7.95</v>
      </c>
      <c r="M4548" s="122">
        <v>7.3300000000000004E-2</v>
      </c>
      <c r="N4548" s="122">
        <v>11.34</v>
      </c>
      <c r="O4548" s="122">
        <v>22.43</v>
      </c>
      <c r="P4548" s="122">
        <v>0.68979999999999997</v>
      </c>
      <c r="Q4548" s="122">
        <v>9.1000000000000004E-3</v>
      </c>
      <c r="R4548" s="122">
        <v>0</v>
      </c>
      <c r="S4548" s="122">
        <v>71.772421250362541</v>
      </c>
      <c r="T4548" s="122">
        <v>99.072299999999998</v>
      </c>
    </row>
    <row r="4549" spans="1:20" x14ac:dyDescent="0.25">
      <c r="A4549" t="s">
        <v>3234</v>
      </c>
      <c r="B4549" t="s">
        <v>3340</v>
      </c>
      <c r="C4549" t="s">
        <v>179</v>
      </c>
      <c r="D4549" t="s">
        <v>2282</v>
      </c>
      <c r="E4549" t="s">
        <v>5452</v>
      </c>
      <c r="F4549" t="s">
        <v>3234</v>
      </c>
      <c r="G4549" t="s">
        <v>2159</v>
      </c>
      <c r="H4549" t="s">
        <v>3625</v>
      </c>
      <c r="I4549" s="122">
        <v>45.01</v>
      </c>
      <c r="J4549" s="122">
        <v>3.32</v>
      </c>
      <c r="K4549" s="122">
        <v>8.27</v>
      </c>
      <c r="L4549" s="122">
        <v>7.96</v>
      </c>
      <c r="M4549" s="122">
        <v>0.16139999999999999</v>
      </c>
      <c r="N4549" s="122">
        <v>11.48</v>
      </c>
      <c r="O4549" s="122">
        <v>22.25</v>
      </c>
      <c r="P4549" s="122">
        <v>0.71089999999999998</v>
      </c>
      <c r="Q4549" s="122">
        <v>9.2999999999999992E-3</v>
      </c>
      <c r="R4549" s="122">
        <v>0</v>
      </c>
      <c r="S4549" s="122">
        <v>71.995004881946883</v>
      </c>
      <c r="T4549" s="122">
        <v>99.171599999999998</v>
      </c>
    </row>
    <row r="4550" spans="1:20" x14ac:dyDescent="0.25">
      <c r="A4550" t="s">
        <v>3234</v>
      </c>
      <c r="B4550" t="s">
        <v>3340</v>
      </c>
      <c r="C4550" t="s">
        <v>179</v>
      </c>
      <c r="D4550" t="s">
        <v>2282</v>
      </c>
      <c r="E4550" t="s">
        <v>5452</v>
      </c>
      <c r="F4550" t="s">
        <v>3234</v>
      </c>
      <c r="G4550" t="s">
        <v>2159</v>
      </c>
      <c r="H4550" t="s">
        <v>3626</v>
      </c>
      <c r="I4550" s="122">
        <v>45.28</v>
      </c>
      <c r="J4550" s="122">
        <v>3.27</v>
      </c>
      <c r="K4550" s="122">
        <v>8.08</v>
      </c>
      <c r="L4550" s="122">
        <v>8.18</v>
      </c>
      <c r="M4550" s="122">
        <v>0.1061</v>
      </c>
      <c r="N4550" s="122">
        <v>11.25</v>
      </c>
      <c r="O4550" s="122">
        <v>22.37</v>
      </c>
      <c r="P4550" s="122">
        <v>0.74109999999999998</v>
      </c>
      <c r="Q4550" s="122">
        <v>1.1000000000000001E-3</v>
      </c>
      <c r="R4550" s="122">
        <v>3.7699999999999997E-2</v>
      </c>
      <c r="S4550" s="122">
        <v>71.027343888902919</v>
      </c>
      <c r="T4550" s="122">
        <v>99.316000000000003</v>
      </c>
    </row>
    <row r="4551" spans="1:20" x14ac:dyDescent="0.25">
      <c r="A4551" t="s">
        <v>3234</v>
      </c>
      <c r="B4551" t="s">
        <v>3340</v>
      </c>
      <c r="C4551" t="s">
        <v>179</v>
      </c>
      <c r="D4551" t="s">
        <v>2282</v>
      </c>
      <c r="E4551" t="s">
        <v>5452</v>
      </c>
      <c r="F4551" t="s">
        <v>3234</v>
      </c>
      <c r="G4551" t="s">
        <v>2159</v>
      </c>
      <c r="H4551" t="s">
        <v>3627</v>
      </c>
      <c r="I4551" s="122">
        <v>44.87</v>
      </c>
      <c r="J4551" s="122">
        <v>3.41</v>
      </c>
      <c r="K4551" s="122">
        <v>8.33</v>
      </c>
      <c r="L4551" s="122">
        <v>8.09</v>
      </c>
      <c r="M4551" s="122">
        <v>0.1502</v>
      </c>
      <c r="N4551" s="122">
        <v>11.38</v>
      </c>
      <c r="O4551" s="122">
        <v>22.06</v>
      </c>
      <c r="P4551" s="122">
        <v>0.79210000000000003</v>
      </c>
      <c r="Q4551" s="122">
        <v>7.9000000000000008E-3</v>
      </c>
      <c r="R4551" s="122">
        <v>0</v>
      </c>
      <c r="S4551" s="122">
        <v>71.489235235524319</v>
      </c>
      <c r="T4551" s="122">
        <v>99.090199999999996</v>
      </c>
    </row>
    <row r="4552" spans="1:20" x14ac:dyDescent="0.25">
      <c r="A4552" t="s">
        <v>3234</v>
      </c>
      <c r="B4552" t="s">
        <v>3340</v>
      </c>
      <c r="C4552" t="s">
        <v>179</v>
      </c>
      <c r="D4552" t="s">
        <v>2282</v>
      </c>
      <c r="E4552" t="s">
        <v>5452</v>
      </c>
      <c r="F4552" t="s">
        <v>3234</v>
      </c>
      <c r="G4552" t="s">
        <v>2159</v>
      </c>
      <c r="H4552" t="s">
        <v>3628</v>
      </c>
      <c r="I4552" s="122">
        <v>44.99</v>
      </c>
      <c r="J4552" s="122">
        <v>3.25</v>
      </c>
      <c r="K4552" s="122">
        <v>8.3699999999999992</v>
      </c>
      <c r="L4552" s="122">
        <v>8.08</v>
      </c>
      <c r="M4552" s="122">
        <v>6.5299999999999997E-2</v>
      </c>
      <c r="N4552" s="122">
        <v>11.56</v>
      </c>
      <c r="O4552" s="122">
        <v>22.36</v>
      </c>
      <c r="P4552" s="122">
        <v>0.7137</v>
      </c>
      <c r="Q4552" s="122">
        <v>0</v>
      </c>
      <c r="R4552" s="122">
        <v>0</v>
      </c>
      <c r="S4552" s="122">
        <v>71.833051549291881</v>
      </c>
      <c r="T4552" s="122">
        <v>99.389099999999999</v>
      </c>
    </row>
    <row r="4553" spans="1:20" x14ac:dyDescent="0.25">
      <c r="A4553" t="s">
        <v>3234</v>
      </c>
      <c r="B4553" t="s">
        <v>3340</v>
      </c>
      <c r="C4553" t="s">
        <v>179</v>
      </c>
      <c r="D4553" t="s">
        <v>2282</v>
      </c>
      <c r="E4553" t="s">
        <v>5452</v>
      </c>
      <c r="F4553" t="s">
        <v>3234</v>
      </c>
      <c r="G4553" t="s">
        <v>2159</v>
      </c>
      <c r="H4553" t="s">
        <v>3629</v>
      </c>
      <c r="I4553" s="122">
        <v>47.53</v>
      </c>
      <c r="J4553" s="122">
        <v>2.54</v>
      </c>
      <c r="K4553" s="122">
        <v>6.36</v>
      </c>
      <c r="L4553" s="122">
        <v>6.85</v>
      </c>
      <c r="M4553" s="122">
        <v>0.19409999999999999</v>
      </c>
      <c r="N4553" s="122">
        <v>12.48</v>
      </c>
      <c r="O4553" s="122">
        <v>22.39</v>
      </c>
      <c r="P4553" s="122">
        <v>0.63890000000000002</v>
      </c>
      <c r="Q4553" s="122">
        <v>1.9400000000000001E-2</v>
      </c>
      <c r="R4553" s="122">
        <v>2.8000000000000001E-2</v>
      </c>
      <c r="S4553" s="122">
        <v>76.457273842974743</v>
      </c>
      <c r="T4553" s="122">
        <v>99.203400000000002</v>
      </c>
    </row>
    <row r="4554" spans="1:20" x14ac:dyDescent="0.25">
      <c r="A4554" t="s">
        <v>3234</v>
      </c>
      <c r="B4554" t="s">
        <v>3340</v>
      </c>
      <c r="C4554" t="s">
        <v>179</v>
      </c>
      <c r="D4554" t="s">
        <v>2282</v>
      </c>
      <c r="E4554" t="s">
        <v>5452</v>
      </c>
      <c r="F4554" t="s">
        <v>3234</v>
      </c>
      <c r="G4554" t="s">
        <v>2159</v>
      </c>
      <c r="H4554" t="s">
        <v>3629</v>
      </c>
      <c r="I4554" s="122">
        <v>44.31</v>
      </c>
      <c r="J4554" s="122">
        <v>3.79</v>
      </c>
      <c r="K4554" s="122">
        <v>9.17</v>
      </c>
      <c r="L4554" s="122">
        <v>8.34</v>
      </c>
      <c r="M4554" s="122">
        <v>0.1187</v>
      </c>
      <c r="N4554" s="122">
        <v>10.75</v>
      </c>
      <c r="O4554" s="122">
        <v>22.05</v>
      </c>
      <c r="P4554" s="122">
        <v>0.74819999999999998</v>
      </c>
      <c r="Q4554" s="122">
        <v>1.14E-2</v>
      </c>
      <c r="R4554" s="122">
        <v>1.6299999999999999E-2</v>
      </c>
      <c r="S4554" s="122">
        <v>69.675208695709401</v>
      </c>
      <c r="T4554" s="122">
        <v>99.512100000000004</v>
      </c>
    </row>
    <row r="4555" spans="1:20" x14ac:dyDescent="0.25">
      <c r="A4555" t="s">
        <v>3234</v>
      </c>
      <c r="B4555" t="s">
        <v>3340</v>
      </c>
      <c r="C4555" t="s">
        <v>179</v>
      </c>
      <c r="D4555" t="s">
        <v>2282</v>
      </c>
      <c r="E4555" t="s">
        <v>5452</v>
      </c>
      <c r="F4555" t="s">
        <v>3234</v>
      </c>
      <c r="G4555" t="s">
        <v>2159</v>
      </c>
      <c r="H4555" t="s">
        <v>3629</v>
      </c>
      <c r="I4555" s="122">
        <v>46.25</v>
      </c>
      <c r="J4555" s="122">
        <v>3.03</v>
      </c>
      <c r="K4555" s="122">
        <v>7.61</v>
      </c>
      <c r="L4555" s="122">
        <v>7.53</v>
      </c>
      <c r="M4555" s="122">
        <v>7.2900000000000006E-2</v>
      </c>
      <c r="N4555" s="122">
        <v>12.28</v>
      </c>
      <c r="O4555" s="122">
        <v>21.99</v>
      </c>
      <c r="P4555" s="122">
        <v>0.70989999999999998</v>
      </c>
      <c r="Q4555" s="122">
        <v>5.4000000000000003E-3</v>
      </c>
      <c r="R4555" s="122">
        <v>2.7900000000000001E-2</v>
      </c>
      <c r="S4555" s="122">
        <v>74.404756513296419</v>
      </c>
      <c r="T4555" s="122">
        <v>99.700900000000004</v>
      </c>
    </row>
    <row r="4556" spans="1:20" x14ac:dyDescent="0.25">
      <c r="A4556" t="s">
        <v>3234</v>
      </c>
      <c r="B4556" t="s">
        <v>3340</v>
      </c>
      <c r="C4556" t="s">
        <v>179</v>
      </c>
      <c r="D4556" t="s">
        <v>2282</v>
      </c>
      <c r="E4556" t="s">
        <v>5452</v>
      </c>
      <c r="F4556" t="s">
        <v>3234</v>
      </c>
      <c r="G4556" t="s">
        <v>2159</v>
      </c>
      <c r="H4556" t="s">
        <v>3629</v>
      </c>
      <c r="I4556" s="122">
        <v>45.87</v>
      </c>
      <c r="J4556" s="122">
        <v>2.88</v>
      </c>
      <c r="K4556" s="122">
        <v>7.56</v>
      </c>
      <c r="L4556" s="122">
        <v>8.65</v>
      </c>
      <c r="M4556" s="122">
        <v>0.24110000000000001</v>
      </c>
      <c r="N4556" s="122">
        <v>11.17</v>
      </c>
      <c r="O4556" s="122">
        <v>22.2</v>
      </c>
      <c r="P4556" s="122">
        <v>0.79610000000000003</v>
      </c>
      <c r="Q4556" s="122">
        <v>0</v>
      </c>
      <c r="R4556" s="122">
        <v>6.2600000000000003E-2</v>
      </c>
      <c r="S4556" s="122">
        <v>69.713855389502569</v>
      </c>
      <c r="T4556" s="122">
        <v>99.596599999999995</v>
      </c>
    </row>
    <row r="4557" spans="1:20" x14ac:dyDescent="0.25">
      <c r="A4557" t="s">
        <v>3234</v>
      </c>
      <c r="B4557" t="s">
        <v>3340</v>
      </c>
      <c r="C4557" t="s">
        <v>179</v>
      </c>
      <c r="D4557" t="s">
        <v>2282</v>
      </c>
      <c r="E4557" t="s">
        <v>5452</v>
      </c>
      <c r="F4557" t="s">
        <v>3234</v>
      </c>
      <c r="G4557" t="s">
        <v>2159</v>
      </c>
      <c r="H4557" t="s">
        <v>3629</v>
      </c>
      <c r="I4557" s="122">
        <v>43.94</v>
      </c>
      <c r="J4557" s="122">
        <v>3.58</v>
      </c>
      <c r="K4557" s="122">
        <v>9.61</v>
      </c>
      <c r="L4557" s="122">
        <v>8.36</v>
      </c>
      <c r="M4557" s="122">
        <v>0.1855</v>
      </c>
      <c r="N4557" s="122">
        <v>10.48</v>
      </c>
      <c r="O4557" s="122">
        <v>21.76</v>
      </c>
      <c r="P4557" s="122">
        <v>0.83909999999999996</v>
      </c>
      <c r="Q4557" s="122">
        <v>1.1000000000000001E-3</v>
      </c>
      <c r="R4557" s="122">
        <v>0</v>
      </c>
      <c r="S4557" s="122">
        <v>69.083944536558192</v>
      </c>
      <c r="T4557" s="122">
        <v>99.009600000000006</v>
      </c>
    </row>
    <row r="4558" spans="1:20" x14ac:dyDescent="0.25">
      <c r="A4558" t="s">
        <v>3234</v>
      </c>
      <c r="B4558" t="s">
        <v>3340</v>
      </c>
      <c r="C4558" t="s">
        <v>179</v>
      </c>
      <c r="D4558" t="s">
        <v>2282</v>
      </c>
      <c r="E4558" t="s">
        <v>5452</v>
      </c>
      <c r="F4558" t="s">
        <v>3234</v>
      </c>
      <c r="G4558" t="s">
        <v>2159</v>
      </c>
      <c r="H4558" t="s">
        <v>3630</v>
      </c>
      <c r="I4558" s="122">
        <v>46.32</v>
      </c>
      <c r="J4558" s="122">
        <v>3.19</v>
      </c>
      <c r="K4558" s="122">
        <v>7.98</v>
      </c>
      <c r="L4558" s="122">
        <v>7.16</v>
      </c>
      <c r="M4558" s="122">
        <v>0.06</v>
      </c>
      <c r="N4558" s="122">
        <v>12.39</v>
      </c>
      <c r="O4558" s="122">
        <v>22.32</v>
      </c>
      <c r="P4558" s="122">
        <v>0.64459999999999995</v>
      </c>
      <c r="Q4558" s="122">
        <v>4.7000000000000002E-3</v>
      </c>
      <c r="R4558" s="122">
        <v>1.4E-2</v>
      </c>
      <c r="S4558" s="122">
        <v>75.517691012375366</v>
      </c>
      <c r="T4558" s="122">
        <v>100.32810000000001</v>
      </c>
    </row>
    <row r="4559" spans="1:20" x14ac:dyDescent="0.25">
      <c r="A4559" t="s">
        <v>3234</v>
      </c>
      <c r="B4559" t="s">
        <v>3340</v>
      </c>
      <c r="C4559" t="s">
        <v>179</v>
      </c>
      <c r="D4559" t="s">
        <v>2282</v>
      </c>
      <c r="E4559" t="s">
        <v>5452</v>
      </c>
      <c r="F4559" t="s">
        <v>3234</v>
      </c>
      <c r="G4559" t="s">
        <v>2159</v>
      </c>
      <c r="H4559" t="s">
        <v>3631</v>
      </c>
      <c r="I4559" s="122">
        <v>45.23</v>
      </c>
      <c r="J4559" s="122">
        <v>3.24</v>
      </c>
      <c r="K4559" s="122">
        <v>8.27</v>
      </c>
      <c r="L4559" s="122">
        <v>8.49</v>
      </c>
      <c r="M4559" s="122">
        <v>0.22509999999999999</v>
      </c>
      <c r="N4559" s="122">
        <v>10.7</v>
      </c>
      <c r="O4559" s="122">
        <v>22.03</v>
      </c>
      <c r="P4559" s="122">
        <v>1.0145999999999999</v>
      </c>
      <c r="Q4559" s="122">
        <v>4.7000000000000002E-3</v>
      </c>
      <c r="R4559" s="122">
        <v>2.5700000000000001E-2</v>
      </c>
      <c r="S4559" s="122">
        <v>69.197975727320085</v>
      </c>
      <c r="T4559" s="122">
        <v>99.425700000000006</v>
      </c>
    </row>
    <row r="4560" spans="1:20" x14ac:dyDescent="0.25">
      <c r="A4560" t="s">
        <v>3234</v>
      </c>
      <c r="B4560" t="s">
        <v>3340</v>
      </c>
      <c r="C4560" t="s">
        <v>179</v>
      </c>
      <c r="D4560" t="s">
        <v>2282</v>
      </c>
      <c r="E4560" t="s">
        <v>5452</v>
      </c>
      <c r="F4560" t="s">
        <v>3234</v>
      </c>
      <c r="G4560" t="s">
        <v>2159</v>
      </c>
      <c r="H4560" t="s">
        <v>3632</v>
      </c>
      <c r="I4560" s="122">
        <v>46.12</v>
      </c>
      <c r="J4560" s="122">
        <v>2.9</v>
      </c>
      <c r="K4560" s="122">
        <v>7.37</v>
      </c>
      <c r="L4560" s="122">
        <v>7</v>
      </c>
      <c r="M4560" s="122">
        <v>0.2054</v>
      </c>
      <c r="N4560" s="122">
        <v>12.32</v>
      </c>
      <c r="O4560" s="122">
        <v>22.45</v>
      </c>
      <c r="P4560" s="122">
        <v>0.64880000000000004</v>
      </c>
      <c r="Q4560" s="122">
        <v>3.0000000000000001E-3</v>
      </c>
      <c r="R4560" s="122">
        <v>0.3291</v>
      </c>
      <c r="S4560" s="122">
        <v>75.829422085202594</v>
      </c>
      <c r="T4560" s="122">
        <v>99.498199999999997</v>
      </c>
    </row>
    <row r="4561" spans="1:20" x14ac:dyDescent="0.25">
      <c r="A4561" t="s">
        <v>3234</v>
      </c>
      <c r="B4561" t="s">
        <v>3340</v>
      </c>
      <c r="C4561" t="s">
        <v>179</v>
      </c>
      <c r="D4561" t="s">
        <v>2282</v>
      </c>
      <c r="E4561" t="s">
        <v>5452</v>
      </c>
      <c r="F4561" t="s">
        <v>3234</v>
      </c>
      <c r="G4561" t="s">
        <v>2159</v>
      </c>
      <c r="H4561" t="s">
        <v>3633</v>
      </c>
      <c r="I4561" s="122">
        <v>43.26</v>
      </c>
      <c r="J4561" s="122">
        <v>4.91</v>
      </c>
      <c r="K4561" s="122">
        <v>9.16</v>
      </c>
      <c r="L4561" s="122">
        <v>7.88</v>
      </c>
      <c r="M4561" s="122">
        <v>0.18140000000000001</v>
      </c>
      <c r="N4561" s="122">
        <v>10.92</v>
      </c>
      <c r="O4561" s="122">
        <v>22.04</v>
      </c>
      <c r="P4561" s="122">
        <v>0.63560000000000005</v>
      </c>
      <c r="Q4561" s="122">
        <v>5.1400000000000001E-2</v>
      </c>
      <c r="R4561" s="122">
        <v>0</v>
      </c>
      <c r="S4561" s="122">
        <v>71.183327977184419</v>
      </c>
      <c r="T4561" s="122">
        <v>99.354500000000002</v>
      </c>
    </row>
    <row r="4562" spans="1:20" x14ac:dyDescent="0.25">
      <c r="A4562" t="s">
        <v>3234</v>
      </c>
      <c r="B4562" t="s">
        <v>3340</v>
      </c>
      <c r="C4562" t="s">
        <v>179</v>
      </c>
      <c r="D4562" t="s">
        <v>2282</v>
      </c>
      <c r="E4562" t="s">
        <v>5452</v>
      </c>
      <c r="F4562" t="s">
        <v>3234</v>
      </c>
      <c r="G4562" t="s">
        <v>2159</v>
      </c>
      <c r="H4562" t="s">
        <v>3634</v>
      </c>
      <c r="I4562" s="122">
        <v>44.04</v>
      </c>
      <c r="J4562" s="122">
        <v>3.36</v>
      </c>
      <c r="K4562" s="122">
        <v>9.19</v>
      </c>
      <c r="L4562" s="122">
        <v>9.69</v>
      </c>
      <c r="M4562" s="122">
        <v>0.23</v>
      </c>
      <c r="N4562" s="122">
        <v>9.73</v>
      </c>
      <c r="O4562" s="122">
        <v>21.92</v>
      </c>
      <c r="P4562" s="122">
        <v>0.93779999999999997</v>
      </c>
      <c r="Q4562" s="122">
        <v>5.1000000000000004E-3</v>
      </c>
      <c r="R4562" s="122">
        <v>6.4799999999999996E-2</v>
      </c>
      <c r="S4562" s="122">
        <v>64.156333429527152</v>
      </c>
      <c r="T4562" s="122">
        <v>99.377899999999997</v>
      </c>
    </row>
    <row r="4563" spans="1:20" x14ac:dyDescent="0.25">
      <c r="A4563" t="s">
        <v>3234</v>
      </c>
      <c r="B4563" t="s">
        <v>3340</v>
      </c>
      <c r="C4563" t="s">
        <v>179</v>
      </c>
      <c r="D4563" t="s">
        <v>2282</v>
      </c>
      <c r="E4563" t="s">
        <v>5452</v>
      </c>
      <c r="F4563" t="s">
        <v>3234</v>
      </c>
      <c r="G4563" t="s">
        <v>2159</v>
      </c>
      <c r="H4563" t="s">
        <v>3635</v>
      </c>
      <c r="I4563" s="122">
        <v>48.77</v>
      </c>
      <c r="J4563" s="122">
        <v>2.33</v>
      </c>
      <c r="K4563" s="122">
        <v>4.97</v>
      </c>
      <c r="L4563" s="122">
        <v>7.06</v>
      </c>
      <c r="M4563" s="122">
        <v>0.13059999999999999</v>
      </c>
      <c r="N4563" s="122">
        <v>13.51</v>
      </c>
      <c r="O4563" s="122">
        <v>21.93</v>
      </c>
      <c r="P4563" s="122">
        <v>0.5292</v>
      </c>
      <c r="Q4563" s="122">
        <v>3.7000000000000002E-3</v>
      </c>
      <c r="R4563" s="122">
        <v>1.8700000000000001E-2</v>
      </c>
      <c r="S4563" s="122">
        <v>77.32968521634966</v>
      </c>
      <c r="T4563" s="122">
        <v>99.397400000000005</v>
      </c>
    </row>
    <row r="4564" spans="1:20" x14ac:dyDescent="0.25">
      <c r="A4564" t="s">
        <v>3234</v>
      </c>
      <c r="B4564" t="s">
        <v>3340</v>
      </c>
      <c r="C4564" t="s">
        <v>179</v>
      </c>
      <c r="D4564" t="s">
        <v>2282</v>
      </c>
      <c r="E4564" t="s">
        <v>5452</v>
      </c>
      <c r="F4564" t="s">
        <v>3234</v>
      </c>
      <c r="G4564" t="s">
        <v>2159</v>
      </c>
      <c r="H4564" t="s">
        <v>3636</v>
      </c>
      <c r="I4564" s="122">
        <v>47.18</v>
      </c>
      <c r="J4564" s="122">
        <v>2.64</v>
      </c>
      <c r="K4564" s="122">
        <v>6.73</v>
      </c>
      <c r="L4564" s="122">
        <v>7.18</v>
      </c>
      <c r="M4564" s="122">
        <v>0.1908</v>
      </c>
      <c r="N4564" s="122">
        <v>12.59</v>
      </c>
      <c r="O4564" s="122">
        <v>21.97</v>
      </c>
      <c r="P4564" s="122">
        <v>0.62860000000000005</v>
      </c>
      <c r="Q4564" s="122">
        <v>0</v>
      </c>
      <c r="R4564" s="122">
        <v>5.1299999999999998E-2</v>
      </c>
      <c r="S4564" s="122">
        <v>75.761352222448565</v>
      </c>
      <c r="T4564" s="122">
        <v>99.272400000000005</v>
      </c>
    </row>
    <row r="4565" spans="1:20" x14ac:dyDescent="0.25">
      <c r="A4565" t="s">
        <v>3234</v>
      </c>
      <c r="B4565" t="s">
        <v>3340</v>
      </c>
      <c r="C4565" t="s">
        <v>179</v>
      </c>
      <c r="D4565" t="s">
        <v>2282</v>
      </c>
      <c r="E4565" t="s">
        <v>5452</v>
      </c>
      <c r="F4565" t="s">
        <v>3234</v>
      </c>
      <c r="G4565" t="s">
        <v>2159</v>
      </c>
      <c r="H4565" t="s">
        <v>3637</v>
      </c>
      <c r="I4565" s="122">
        <v>46.46</v>
      </c>
      <c r="J4565" s="122">
        <v>2.78</v>
      </c>
      <c r="K4565" s="122">
        <v>7.38</v>
      </c>
      <c r="L4565" s="122">
        <v>9.19</v>
      </c>
      <c r="M4565" s="122">
        <v>0.28299999999999997</v>
      </c>
      <c r="N4565" s="122">
        <v>10.73</v>
      </c>
      <c r="O4565" s="122">
        <v>21.74</v>
      </c>
      <c r="P4565" s="122">
        <v>1.0139</v>
      </c>
      <c r="Q4565" s="122">
        <v>7.4000000000000003E-3</v>
      </c>
      <c r="R4565" s="122">
        <v>4.7000000000000002E-3</v>
      </c>
      <c r="S4565" s="122">
        <v>67.545538174739107</v>
      </c>
      <c r="T4565" s="122">
        <v>99.745500000000007</v>
      </c>
    </row>
    <row r="4566" spans="1:20" x14ac:dyDescent="0.25">
      <c r="A4566" t="s">
        <v>3234</v>
      </c>
      <c r="B4566" t="s">
        <v>3340</v>
      </c>
      <c r="C4566" t="s">
        <v>179</v>
      </c>
      <c r="D4566" t="s">
        <v>2282</v>
      </c>
      <c r="E4566" t="s">
        <v>5452</v>
      </c>
      <c r="F4566" t="s">
        <v>3234</v>
      </c>
      <c r="G4566" t="s">
        <v>2159</v>
      </c>
      <c r="H4566" t="s">
        <v>3638</v>
      </c>
      <c r="I4566" s="122">
        <v>46.52</v>
      </c>
      <c r="J4566" s="122">
        <v>3.12</v>
      </c>
      <c r="K4566" s="122">
        <v>7.43</v>
      </c>
      <c r="L4566" s="122">
        <v>7.29</v>
      </c>
      <c r="M4566" s="122">
        <v>0.14680000000000001</v>
      </c>
      <c r="N4566" s="122">
        <v>13.02</v>
      </c>
      <c r="O4566" s="122">
        <v>21.72</v>
      </c>
      <c r="P4566" s="122">
        <v>0.49049999999999999</v>
      </c>
      <c r="Q4566" s="122">
        <v>1.29E-2</v>
      </c>
      <c r="R4566" s="122">
        <v>0.1119</v>
      </c>
      <c r="S4566" s="122">
        <v>76.09726702310698</v>
      </c>
      <c r="T4566" s="122">
        <v>100.05589999999999</v>
      </c>
    </row>
    <row r="4567" spans="1:20" x14ac:dyDescent="0.25">
      <c r="A4567" t="s">
        <v>3234</v>
      </c>
      <c r="B4567" t="s">
        <v>3340</v>
      </c>
      <c r="C4567" t="s">
        <v>179</v>
      </c>
      <c r="D4567" t="s">
        <v>2282</v>
      </c>
      <c r="E4567" t="s">
        <v>5452</v>
      </c>
      <c r="F4567" t="s">
        <v>3234</v>
      </c>
      <c r="G4567" t="s">
        <v>2159</v>
      </c>
      <c r="H4567" t="s">
        <v>3639</v>
      </c>
      <c r="I4567" s="122">
        <v>49.51</v>
      </c>
      <c r="J4567" s="122">
        <v>1.97</v>
      </c>
      <c r="K4567" s="122">
        <v>4.6399999999999997</v>
      </c>
      <c r="L4567" s="122">
        <v>6.99</v>
      </c>
      <c r="M4567" s="122">
        <v>7.5999999999999998E-2</v>
      </c>
      <c r="N4567" s="122">
        <v>13.74</v>
      </c>
      <c r="O4567" s="122">
        <v>21.56</v>
      </c>
      <c r="P4567" s="122">
        <v>0.59489999999999998</v>
      </c>
      <c r="Q4567" s="122">
        <v>2.0899999999999998E-2</v>
      </c>
      <c r="R4567" s="122">
        <v>0</v>
      </c>
      <c r="S4567" s="122">
        <v>77.796857201554403</v>
      </c>
      <c r="T4567" s="122">
        <v>99.191000000000003</v>
      </c>
    </row>
    <row r="4568" spans="1:20" x14ac:dyDescent="0.25">
      <c r="A4568" t="s">
        <v>3234</v>
      </c>
      <c r="B4568" t="s">
        <v>3340</v>
      </c>
      <c r="C4568" t="s">
        <v>179</v>
      </c>
      <c r="D4568" t="s">
        <v>2282</v>
      </c>
      <c r="E4568" t="s">
        <v>5452</v>
      </c>
      <c r="F4568" t="s">
        <v>3234</v>
      </c>
      <c r="G4568" t="s">
        <v>2159</v>
      </c>
      <c r="H4568" t="s">
        <v>3640</v>
      </c>
      <c r="I4568" s="122">
        <v>47.61</v>
      </c>
      <c r="J4568" s="122">
        <v>2.38</v>
      </c>
      <c r="K4568" s="122">
        <v>6.21</v>
      </c>
      <c r="L4568" s="122">
        <v>7.87</v>
      </c>
      <c r="M4568" s="122">
        <v>0.13339999999999999</v>
      </c>
      <c r="N4568" s="122">
        <v>11.72</v>
      </c>
      <c r="O4568" s="122">
        <v>22.04</v>
      </c>
      <c r="P4568" s="122">
        <v>0.99119999999999997</v>
      </c>
      <c r="Q4568" s="122">
        <v>0</v>
      </c>
      <c r="R4568" s="122">
        <v>5.3400000000000003E-2</v>
      </c>
      <c r="S4568" s="122">
        <v>72.636850560641903</v>
      </c>
      <c r="T4568" s="122">
        <v>99.243399999999994</v>
      </c>
    </row>
    <row r="4569" spans="1:20" x14ac:dyDescent="0.25">
      <c r="A4569" t="s">
        <v>3234</v>
      </c>
      <c r="B4569" t="s">
        <v>3340</v>
      </c>
      <c r="C4569" t="s">
        <v>179</v>
      </c>
      <c r="D4569" t="s">
        <v>2282</v>
      </c>
      <c r="E4569" t="s">
        <v>5452</v>
      </c>
      <c r="F4569" t="s">
        <v>3234</v>
      </c>
      <c r="G4569" t="s">
        <v>2159</v>
      </c>
      <c r="H4569" t="s">
        <v>3641</v>
      </c>
      <c r="I4569" s="122">
        <v>47.11</v>
      </c>
      <c r="J4569" s="122">
        <v>2.7</v>
      </c>
      <c r="K4569" s="122">
        <v>6.36</v>
      </c>
      <c r="L4569" s="122">
        <v>7.5</v>
      </c>
      <c r="M4569" s="122">
        <v>0.2581</v>
      </c>
      <c r="N4569" s="122">
        <v>12.25</v>
      </c>
      <c r="O4569" s="122">
        <v>22.18</v>
      </c>
      <c r="P4569" s="122">
        <v>0.7288</v>
      </c>
      <c r="Q4569" s="122">
        <v>1.77E-2</v>
      </c>
      <c r="R4569" s="122">
        <v>1.1599999999999999E-2</v>
      </c>
      <c r="S4569" s="122">
        <v>74.434188225025622</v>
      </c>
      <c r="T4569" s="122">
        <v>99.29</v>
      </c>
    </row>
    <row r="4570" spans="1:20" x14ac:dyDescent="0.25">
      <c r="A4570" t="s">
        <v>3234</v>
      </c>
      <c r="B4570" t="s">
        <v>3340</v>
      </c>
      <c r="C4570" t="s">
        <v>179</v>
      </c>
      <c r="D4570" t="s">
        <v>2282</v>
      </c>
      <c r="E4570" t="s">
        <v>5452</v>
      </c>
      <c r="F4570" t="s">
        <v>3234</v>
      </c>
      <c r="G4570" t="s">
        <v>2159</v>
      </c>
      <c r="H4570" t="s">
        <v>3642</v>
      </c>
      <c r="I4570" s="122">
        <v>45.5</v>
      </c>
      <c r="J4570" s="122">
        <v>2.98</v>
      </c>
      <c r="K4570" s="122">
        <v>8.0299999999999994</v>
      </c>
      <c r="L4570" s="122">
        <v>8.51</v>
      </c>
      <c r="M4570" s="122">
        <v>0.26079999999999998</v>
      </c>
      <c r="N4570" s="122">
        <v>10.86</v>
      </c>
      <c r="O4570" s="122">
        <v>22.03</v>
      </c>
      <c r="P4570" s="122">
        <v>0.87660000000000005</v>
      </c>
      <c r="Q4570" s="122">
        <v>1.5299999999999999E-2</v>
      </c>
      <c r="R4570" s="122">
        <v>4.5999999999999999E-3</v>
      </c>
      <c r="S4570" s="122">
        <v>69.463544209086621</v>
      </c>
      <c r="T4570" s="122">
        <v>99.252799999999993</v>
      </c>
    </row>
    <row r="4571" spans="1:20" x14ac:dyDescent="0.25">
      <c r="A4571" t="s">
        <v>3234</v>
      </c>
      <c r="B4571" t="s">
        <v>3340</v>
      </c>
      <c r="C4571" t="s">
        <v>179</v>
      </c>
      <c r="D4571" t="s">
        <v>2282</v>
      </c>
      <c r="E4571" t="s">
        <v>5452</v>
      </c>
      <c r="F4571" t="s">
        <v>3234</v>
      </c>
      <c r="G4571" t="s">
        <v>2159</v>
      </c>
      <c r="H4571" t="s">
        <v>3643</v>
      </c>
      <c r="I4571" s="122">
        <v>48.49</v>
      </c>
      <c r="J4571" s="122">
        <v>1.95</v>
      </c>
      <c r="K4571" s="122">
        <v>5.48</v>
      </c>
      <c r="L4571" s="122">
        <v>7.36</v>
      </c>
      <c r="M4571" s="122">
        <v>0.1772</v>
      </c>
      <c r="N4571" s="122">
        <v>12.19</v>
      </c>
      <c r="O4571" s="122">
        <v>22.15</v>
      </c>
      <c r="P4571" s="122">
        <v>0.87039999999999995</v>
      </c>
      <c r="Q4571" s="122">
        <v>0</v>
      </c>
      <c r="R4571" s="122">
        <v>0.73150000000000004</v>
      </c>
      <c r="S4571" s="122">
        <v>74.698427032312949</v>
      </c>
      <c r="T4571" s="122">
        <v>99.512</v>
      </c>
    </row>
    <row r="4572" spans="1:20" x14ac:dyDescent="0.25">
      <c r="A4572" t="s">
        <v>3234</v>
      </c>
      <c r="B4572" t="s">
        <v>3340</v>
      </c>
      <c r="C4572" t="s">
        <v>179</v>
      </c>
      <c r="D4572" t="s">
        <v>2282</v>
      </c>
      <c r="E4572" t="s">
        <v>5452</v>
      </c>
      <c r="F4572" t="s">
        <v>3234</v>
      </c>
      <c r="G4572" t="s">
        <v>2159</v>
      </c>
      <c r="H4572" t="s">
        <v>3644</v>
      </c>
      <c r="I4572" s="122">
        <v>47.47</v>
      </c>
      <c r="J4572" s="122">
        <v>1.9</v>
      </c>
      <c r="K4572" s="122">
        <v>6.53</v>
      </c>
      <c r="L4572" s="122">
        <v>11.21</v>
      </c>
      <c r="M4572" s="122">
        <v>0.29239999999999999</v>
      </c>
      <c r="N4572" s="122">
        <v>9.49</v>
      </c>
      <c r="O4572" s="122">
        <v>20.94</v>
      </c>
      <c r="P4572" s="122">
        <v>1.4</v>
      </c>
      <c r="Q4572" s="122">
        <v>2.7000000000000001E-3</v>
      </c>
      <c r="R4572" s="122">
        <v>9.1999999999999998E-3</v>
      </c>
      <c r="S4572" s="122">
        <v>60.144002512944709</v>
      </c>
      <c r="T4572" s="122">
        <v>99.457700000000003</v>
      </c>
    </row>
    <row r="4573" spans="1:20" x14ac:dyDescent="0.25">
      <c r="A4573" t="s">
        <v>3234</v>
      </c>
      <c r="B4573" t="s">
        <v>3340</v>
      </c>
      <c r="C4573" t="s">
        <v>179</v>
      </c>
      <c r="D4573" t="s">
        <v>2282</v>
      </c>
      <c r="E4573" t="s">
        <v>5452</v>
      </c>
      <c r="F4573" t="s">
        <v>3234</v>
      </c>
      <c r="G4573" t="s">
        <v>2159</v>
      </c>
      <c r="H4573" t="s">
        <v>3645</v>
      </c>
      <c r="I4573" s="122">
        <v>49.24</v>
      </c>
      <c r="J4573" s="122">
        <v>2</v>
      </c>
      <c r="K4573" s="122">
        <v>4.83</v>
      </c>
      <c r="L4573" s="122">
        <v>6.72</v>
      </c>
      <c r="M4573" s="122">
        <v>0.19109999999999999</v>
      </c>
      <c r="N4573" s="122">
        <v>13.31</v>
      </c>
      <c r="O4573" s="122">
        <v>22.14</v>
      </c>
      <c r="P4573" s="122">
        <v>0.55810000000000004</v>
      </c>
      <c r="Q4573" s="122">
        <v>4.1000000000000003E-3</v>
      </c>
      <c r="R4573" s="122">
        <v>6.5100000000000005E-2</v>
      </c>
      <c r="S4573" s="122">
        <v>77.927801317603979</v>
      </c>
      <c r="T4573" s="122">
        <v>99.194500000000005</v>
      </c>
    </row>
    <row r="4574" spans="1:20" x14ac:dyDescent="0.25">
      <c r="A4574" t="s">
        <v>3234</v>
      </c>
      <c r="B4574" t="s">
        <v>3340</v>
      </c>
      <c r="C4574" t="s">
        <v>179</v>
      </c>
      <c r="D4574" t="s">
        <v>2282</v>
      </c>
      <c r="E4574" t="s">
        <v>5452</v>
      </c>
      <c r="F4574" t="s">
        <v>3234</v>
      </c>
      <c r="G4574" t="s">
        <v>2159</v>
      </c>
      <c r="H4574" t="s">
        <v>3646</v>
      </c>
      <c r="I4574" s="122">
        <v>49.96</v>
      </c>
      <c r="J4574" s="122">
        <v>1.97</v>
      </c>
      <c r="K4574" s="122">
        <v>4.12</v>
      </c>
      <c r="L4574" s="122">
        <v>6.48</v>
      </c>
      <c r="M4574" s="122">
        <v>0.12</v>
      </c>
      <c r="N4574" s="122">
        <v>13.94</v>
      </c>
      <c r="O4574" s="122">
        <v>22.22</v>
      </c>
      <c r="P4574" s="122">
        <v>0.54959999999999998</v>
      </c>
      <c r="Q4574" s="122">
        <v>1.6999999999999999E-3</v>
      </c>
      <c r="R4574" s="122">
        <v>2.3E-3</v>
      </c>
      <c r="S4574" s="122">
        <v>79.315982501038079</v>
      </c>
      <c r="T4574" s="122">
        <v>99.500600000000006</v>
      </c>
    </row>
    <row r="4575" spans="1:20" x14ac:dyDescent="0.25">
      <c r="A4575" t="s">
        <v>3234</v>
      </c>
      <c r="B4575" t="s">
        <v>3340</v>
      </c>
      <c r="C4575" t="s">
        <v>179</v>
      </c>
      <c r="D4575" t="s">
        <v>2282</v>
      </c>
      <c r="E4575" t="s">
        <v>5452</v>
      </c>
      <c r="F4575" t="s">
        <v>3234</v>
      </c>
      <c r="G4575" t="s">
        <v>2159</v>
      </c>
      <c r="H4575" t="s">
        <v>3647</v>
      </c>
      <c r="I4575" s="122">
        <v>52.01</v>
      </c>
      <c r="J4575" s="122">
        <v>0.64890000000000003</v>
      </c>
      <c r="K4575" s="122">
        <v>2.3199999999999998</v>
      </c>
      <c r="L4575" s="122">
        <v>9.19</v>
      </c>
      <c r="M4575" s="122">
        <v>0.30399999999999999</v>
      </c>
      <c r="N4575" s="122">
        <v>12.29</v>
      </c>
      <c r="O4575" s="122">
        <v>21.64</v>
      </c>
      <c r="P4575" s="122">
        <v>1.38</v>
      </c>
      <c r="Q4575" s="122">
        <v>4.7000000000000002E-3</v>
      </c>
      <c r="R4575" s="122">
        <v>5.74E-2</v>
      </c>
      <c r="S4575" s="122">
        <v>70.447646480070603</v>
      </c>
      <c r="T4575" s="122">
        <v>99.972099999999998</v>
      </c>
    </row>
    <row r="4576" spans="1:20" x14ac:dyDescent="0.25">
      <c r="A4576" t="s">
        <v>3234</v>
      </c>
      <c r="B4576" t="s">
        <v>3340</v>
      </c>
      <c r="C4576" t="s">
        <v>179</v>
      </c>
      <c r="D4576" t="s">
        <v>2282</v>
      </c>
      <c r="E4576" t="s">
        <v>5452</v>
      </c>
      <c r="F4576" t="s">
        <v>3234</v>
      </c>
      <c r="G4576" t="s">
        <v>2159</v>
      </c>
      <c r="H4576" t="s">
        <v>3648</v>
      </c>
      <c r="I4576" s="122">
        <v>47.71</v>
      </c>
      <c r="J4576" s="122">
        <v>2.5</v>
      </c>
      <c r="K4576" s="122">
        <v>6.45</v>
      </c>
      <c r="L4576" s="122">
        <v>7.62</v>
      </c>
      <c r="M4576" s="122">
        <v>0.1633</v>
      </c>
      <c r="N4576" s="122">
        <v>12.2</v>
      </c>
      <c r="O4576" s="122">
        <v>21.99</v>
      </c>
      <c r="P4576" s="122">
        <v>0.80330000000000001</v>
      </c>
      <c r="Q4576" s="122">
        <v>6.3600000000000004E-2</v>
      </c>
      <c r="R4576" s="122">
        <v>1.38E-2</v>
      </c>
      <c r="S4576" s="122">
        <v>74.052442439776826</v>
      </c>
      <c r="T4576" s="122">
        <v>99.615799999999993</v>
      </c>
    </row>
    <row r="4577" spans="1:20" x14ac:dyDescent="0.25">
      <c r="A4577" t="s">
        <v>3234</v>
      </c>
      <c r="B4577" t="s">
        <v>3340</v>
      </c>
      <c r="C4577" t="s">
        <v>179</v>
      </c>
      <c r="D4577" t="s">
        <v>2282</v>
      </c>
      <c r="E4577" t="s">
        <v>5452</v>
      </c>
      <c r="F4577" t="s">
        <v>3234</v>
      </c>
      <c r="G4577" t="s">
        <v>2159</v>
      </c>
      <c r="H4577" t="s">
        <v>3649</v>
      </c>
      <c r="I4577" s="122">
        <v>46.95</v>
      </c>
      <c r="J4577" s="122">
        <v>2.95</v>
      </c>
      <c r="K4577" s="122">
        <v>7.05</v>
      </c>
      <c r="L4577" s="122">
        <v>7.25</v>
      </c>
      <c r="M4577" s="122">
        <v>0.15909999999999999</v>
      </c>
      <c r="N4577" s="122">
        <v>12.36</v>
      </c>
      <c r="O4577" s="122">
        <v>22.11</v>
      </c>
      <c r="P4577" s="122">
        <v>0.59989999999999999</v>
      </c>
      <c r="Q4577" s="122">
        <v>8.0999999999999996E-3</v>
      </c>
      <c r="R4577" s="122">
        <v>6.4600000000000005E-2</v>
      </c>
      <c r="S4577" s="122">
        <v>75.240873414252235</v>
      </c>
      <c r="T4577" s="122">
        <v>99.6464</v>
      </c>
    </row>
    <row r="4578" spans="1:20" x14ac:dyDescent="0.25">
      <c r="A4578" t="s">
        <v>3234</v>
      </c>
      <c r="B4578" t="s">
        <v>3340</v>
      </c>
      <c r="C4578" t="s">
        <v>179</v>
      </c>
      <c r="D4578" t="s">
        <v>2282</v>
      </c>
      <c r="E4578" t="s">
        <v>5452</v>
      </c>
      <c r="F4578" t="s">
        <v>3234</v>
      </c>
      <c r="G4578" t="s">
        <v>2159</v>
      </c>
      <c r="H4578" t="s">
        <v>3650</v>
      </c>
      <c r="I4578" s="122">
        <v>48.82</v>
      </c>
      <c r="J4578" s="122">
        <v>1.87</v>
      </c>
      <c r="K4578" s="122">
        <v>5.34</v>
      </c>
      <c r="L4578" s="122">
        <v>6.83</v>
      </c>
      <c r="M4578" s="122">
        <v>0.15340000000000001</v>
      </c>
      <c r="N4578" s="122">
        <v>13.09</v>
      </c>
      <c r="O4578" s="122">
        <v>22.29</v>
      </c>
      <c r="P4578" s="122">
        <v>0.8044</v>
      </c>
      <c r="Q4578" s="122">
        <v>0</v>
      </c>
      <c r="R4578" s="122">
        <v>0.15659999999999999</v>
      </c>
      <c r="S4578" s="122">
        <v>77.356650496554863</v>
      </c>
      <c r="T4578" s="122">
        <v>99.590800000000002</v>
      </c>
    </row>
    <row r="4579" spans="1:20" x14ac:dyDescent="0.25">
      <c r="A4579" t="s">
        <v>3234</v>
      </c>
      <c r="B4579" t="s">
        <v>3340</v>
      </c>
      <c r="C4579" t="s">
        <v>179</v>
      </c>
      <c r="D4579" t="s">
        <v>2282</v>
      </c>
      <c r="E4579" t="s">
        <v>5452</v>
      </c>
      <c r="F4579" t="s">
        <v>3234</v>
      </c>
      <c r="G4579" t="s">
        <v>2159</v>
      </c>
      <c r="H4579" t="s">
        <v>3651</v>
      </c>
      <c r="I4579" s="122">
        <v>43.83</v>
      </c>
      <c r="J4579" s="122">
        <v>3.64</v>
      </c>
      <c r="K4579" s="122">
        <v>9.65</v>
      </c>
      <c r="L4579" s="122">
        <v>8.52</v>
      </c>
      <c r="M4579" s="122">
        <v>0.1661</v>
      </c>
      <c r="N4579" s="122">
        <v>10.220000000000001</v>
      </c>
      <c r="O4579" s="122">
        <v>22.09</v>
      </c>
      <c r="P4579" s="122">
        <v>0.85470000000000002</v>
      </c>
      <c r="Q4579" s="122">
        <v>5.8999999999999999E-3</v>
      </c>
      <c r="R4579" s="122">
        <v>0</v>
      </c>
      <c r="S4579" s="122">
        <v>68.134650428741651</v>
      </c>
      <c r="T4579" s="122">
        <v>99.063100000000006</v>
      </c>
    </row>
    <row r="4580" spans="1:20" x14ac:dyDescent="0.25">
      <c r="A4580" t="s">
        <v>3234</v>
      </c>
      <c r="B4580" t="s">
        <v>3340</v>
      </c>
      <c r="C4580" t="s">
        <v>179</v>
      </c>
      <c r="D4580" t="s">
        <v>2282</v>
      </c>
      <c r="E4580" t="s">
        <v>5452</v>
      </c>
      <c r="F4580" t="s">
        <v>3234</v>
      </c>
      <c r="G4580" t="s">
        <v>2159</v>
      </c>
      <c r="H4580" t="s">
        <v>3652</v>
      </c>
      <c r="I4580" s="122">
        <v>49.23</v>
      </c>
      <c r="J4580" s="122">
        <v>2.23</v>
      </c>
      <c r="K4580" s="122">
        <v>4.51</v>
      </c>
      <c r="L4580" s="122">
        <v>6.81</v>
      </c>
      <c r="M4580" s="122">
        <v>0.13189999999999999</v>
      </c>
      <c r="N4580" s="122">
        <v>13.96</v>
      </c>
      <c r="O4580" s="122">
        <v>21.83</v>
      </c>
      <c r="P4580" s="122">
        <v>0.48709999999999998</v>
      </c>
      <c r="Q4580" s="122">
        <v>8.0000000000000004E-4</v>
      </c>
      <c r="R4580" s="122">
        <v>4.5900000000000003E-2</v>
      </c>
      <c r="S4580" s="122">
        <v>78.513410272514648</v>
      </c>
      <c r="T4580" s="122">
        <v>99.396600000000007</v>
      </c>
    </row>
    <row r="4581" spans="1:20" x14ac:dyDescent="0.25">
      <c r="A4581" t="s">
        <v>3234</v>
      </c>
      <c r="B4581" t="s">
        <v>3340</v>
      </c>
      <c r="C4581" t="s">
        <v>179</v>
      </c>
      <c r="D4581" t="s">
        <v>2282</v>
      </c>
      <c r="E4581" t="s">
        <v>5452</v>
      </c>
      <c r="F4581" t="s">
        <v>3234</v>
      </c>
      <c r="G4581" t="s">
        <v>2159</v>
      </c>
      <c r="H4581" t="s">
        <v>3653</v>
      </c>
      <c r="I4581" s="122">
        <v>49.43</v>
      </c>
      <c r="J4581" s="122">
        <v>2.11</v>
      </c>
      <c r="K4581" s="122">
        <v>4.4400000000000004</v>
      </c>
      <c r="L4581" s="122">
        <v>6.65</v>
      </c>
      <c r="M4581" s="122">
        <v>9.8500000000000004E-2</v>
      </c>
      <c r="N4581" s="122">
        <v>14.33</v>
      </c>
      <c r="O4581" s="122">
        <v>21.91</v>
      </c>
      <c r="P4581" s="122">
        <v>0.45960000000000001</v>
      </c>
      <c r="Q4581" s="122">
        <v>0</v>
      </c>
      <c r="R4581" s="122">
        <v>0.10100000000000001</v>
      </c>
      <c r="S4581" s="122">
        <v>79.343800855024497</v>
      </c>
      <c r="T4581" s="122">
        <v>99.634</v>
      </c>
    </row>
    <row r="4582" spans="1:20" x14ac:dyDescent="0.25">
      <c r="A4582" t="s">
        <v>3234</v>
      </c>
      <c r="B4582" t="s">
        <v>3340</v>
      </c>
      <c r="C4582" t="s">
        <v>179</v>
      </c>
      <c r="D4582" t="s">
        <v>2282</v>
      </c>
      <c r="E4582" t="s">
        <v>5452</v>
      </c>
      <c r="F4582" t="s">
        <v>3234</v>
      </c>
      <c r="G4582" t="s">
        <v>2159</v>
      </c>
      <c r="H4582" t="s">
        <v>3654</v>
      </c>
      <c r="I4582" s="122">
        <v>49.66</v>
      </c>
      <c r="J4582" s="122">
        <v>2.06</v>
      </c>
      <c r="K4582" s="122">
        <v>4.41</v>
      </c>
      <c r="L4582" s="122">
        <v>6.9</v>
      </c>
      <c r="M4582" s="122">
        <v>0.1701</v>
      </c>
      <c r="N4582" s="122">
        <v>14.35</v>
      </c>
      <c r="O4582" s="122">
        <v>21.81</v>
      </c>
      <c r="P4582" s="122">
        <v>0.45079999999999998</v>
      </c>
      <c r="Q4582" s="122">
        <v>2.2499999999999999E-2</v>
      </c>
      <c r="R4582" s="122">
        <v>0.13980000000000001</v>
      </c>
      <c r="S4582" s="122">
        <v>78.755749461354682</v>
      </c>
      <c r="T4582" s="122">
        <v>100.21120000000001</v>
      </c>
    </row>
    <row r="4583" spans="1:20" x14ac:dyDescent="0.25">
      <c r="A4583" t="s">
        <v>3234</v>
      </c>
      <c r="B4583" t="s">
        <v>3340</v>
      </c>
      <c r="C4583" t="s">
        <v>179</v>
      </c>
      <c r="D4583" t="s">
        <v>2282</v>
      </c>
      <c r="E4583" t="s">
        <v>5452</v>
      </c>
      <c r="F4583" t="s">
        <v>3234</v>
      </c>
      <c r="G4583" t="s">
        <v>2159</v>
      </c>
      <c r="H4583" t="s">
        <v>3655</v>
      </c>
      <c r="I4583" s="122">
        <v>45.53</v>
      </c>
      <c r="J4583" s="122">
        <v>3.56</v>
      </c>
      <c r="K4583" s="122">
        <v>7.89</v>
      </c>
      <c r="L4583" s="122">
        <v>7.61</v>
      </c>
      <c r="M4583" s="122">
        <v>0.11</v>
      </c>
      <c r="N4583" s="122">
        <v>12.03</v>
      </c>
      <c r="O4583" s="122">
        <v>22.06</v>
      </c>
      <c r="P4583" s="122">
        <v>0.5444</v>
      </c>
      <c r="Q4583" s="122">
        <v>2.0199999999999999E-2</v>
      </c>
      <c r="R4583" s="122">
        <v>2.5100000000000001E-2</v>
      </c>
      <c r="S4583" s="122">
        <v>73.807298434014086</v>
      </c>
      <c r="T4583" s="122">
        <v>99.585300000000004</v>
      </c>
    </row>
    <row r="4584" spans="1:20" x14ac:dyDescent="0.25">
      <c r="A4584" t="s">
        <v>3234</v>
      </c>
      <c r="B4584" t="s">
        <v>3340</v>
      </c>
      <c r="C4584" t="s">
        <v>179</v>
      </c>
      <c r="D4584" t="s">
        <v>2282</v>
      </c>
      <c r="E4584" t="s">
        <v>5452</v>
      </c>
      <c r="F4584" t="s">
        <v>3234</v>
      </c>
      <c r="G4584" t="s">
        <v>2159</v>
      </c>
      <c r="H4584" t="s">
        <v>3656</v>
      </c>
      <c r="I4584" s="122">
        <v>43.66</v>
      </c>
      <c r="J4584" s="122">
        <v>4.46</v>
      </c>
      <c r="K4584" s="122">
        <v>9.01</v>
      </c>
      <c r="L4584" s="122">
        <v>8.24</v>
      </c>
      <c r="M4584" s="122">
        <v>7.2300000000000003E-2</v>
      </c>
      <c r="N4584" s="122">
        <v>11.14</v>
      </c>
      <c r="O4584" s="122">
        <v>21.89</v>
      </c>
      <c r="P4584" s="122">
        <v>0.64800000000000002</v>
      </c>
      <c r="Q4584" s="122">
        <v>2.3999999999999998E-3</v>
      </c>
      <c r="R4584" s="122">
        <v>0.15490000000000001</v>
      </c>
      <c r="S4584" s="122">
        <v>70.673483685664522</v>
      </c>
      <c r="T4584" s="122">
        <v>99.545400000000001</v>
      </c>
    </row>
    <row r="4585" spans="1:20" x14ac:dyDescent="0.25">
      <c r="A4585" t="s">
        <v>3234</v>
      </c>
      <c r="B4585" t="s">
        <v>3340</v>
      </c>
      <c r="C4585" t="s">
        <v>179</v>
      </c>
      <c r="D4585" t="s">
        <v>2282</v>
      </c>
      <c r="E4585" t="s">
        <v>5452</v>
      </c>
      <c r="F4585" t="s">
        <v>3234</v>
      </c>
      <c r="G4585" t="s">
        <v>2159</v>
      </c>
      <c r="H4585" t="s">
        <v>3657</v>
      </c>
      <c r="I4585" s="122">
        <v>45.57</v>
      </c>
      <c r="J4585" s="122">
        <v>2.63</v>
      </c>
      <c r="K4585" s="122">
        <v>8.1300000000000008</v>
      </c>
      <c r="L4585" s="122">
        <v>10.45</v>
      </c>
      <c r="M4585" s="122">
        <v>0.27200000000000002</v>
      </c>
      <c r="N4585" s="122">
        <v>9.83</v>
      </c>
      <c r="O4585" s="122">
        <v>21.96</v>
      </c>
      <c r="P4585" s="122">
        <v>1.1033999999999999</v>
      </c>
      <c r="Q4585" s="122">
        <v>2.2800000000000001E-2</v>
      </c>
      <c r="R4585" s="122">
        <v>0</v>
      </c>
      <c r="S4585" s="122">
        <v>62.641637562283378</v>
      </c>
      <c r="T4585" s="122">
        <v>100.1605</v>
      </c>
    </row>
    <row r="4586" spans="1:20" x14ac:dyDescent="0.25">
      <c r="A4586" t="s">
        <v>3234</v>
      </c>
      <c r="B4586" t="s">
        <v>3340</v>
      </c>
      <c r="C4586" t="s">
        <v>179</v>
      </c>
      <c r="D4586" t="s">
        <v>2282</v>
      </c>
      <c r="E4586" t="s">
        <v>5452</v>
      </c>
      <c r="F4586" t="s">
        <v>3234</v>
      </c>
      <c r="G4586" t="s">
        <v>2159</v>
      </c>
      <c r="H4586" t="s">
        <v>3658</v>
      </c>
      <c r="I4586" s="122">
        <v>48.69</v>
      </c>
      <c r="J4586" s="122">
        <v>2.2400000000000002</v>
      </c>
      <c r="K4586" s="122">
        <v>5.0199999999999996</v>
      </c>
      <c r="L4586" s="122">
        <v>7.07</v>
      </c>
      <c r="M4586" s="122">
        <v>0.16539999999999999</v>
      </c>
      <c r="N4586" s="122">
        <v>13.22</v>
      </c>
      <c r="O4586" s="122">
        <v>22.49</v>
      </c>
      <c r="P4586" s="122">
        <v>0.59740000000000004</v>
      </c>
      <c r="Q4586" s="122">
        <v>1.2500000000000001E-2</v>
      </c>
      <c r="R4586" s="122">
        <v>5.2699999999999997E-2</v>
      </c>
      <c r="S4586" s="122">
        <v>76.921905442844945</v>
      </c>
      <c r="T4586" s="122">
        <v>99.684700000000007</v>
      </c>
    </row>
    <row r="4587" spans="1:20" x14ac:dyDescent="0.25">
      <c r="A4587" t="s">
        <v>3234</v>
      </c>
      <c r="B4587" t="s">
        <v>3340</v>
      </c>
      <c r="C4587" t="s">
        <v>179</v>
      </c>
      <c r="D4587" t="s">
        <v>2282</v>
      </c>
      <c r="E4587" t="s">
        <v>5452</v>
      </c>
      <c r="F4587" t="s">
        <v>3234</v>
      </c>
      <c r="G4587" t="s">
        <v>2159</v>
      </c>
      <c r="H4587" t="s">
        <v>3659</v>
      </c>
      <c r="I4587" s="122">
        <v>45.15</v>
      </c>
      <c r="J4587" s="122">
        <v>3.15</v>
      </c>
      <c r="K4587" s="122">
        <v>8.35</v>
      </c>
      <c r="L4587" s="122">
        <v>9.5</v>
      </c>
      <c r="M4587" s="122">
        <v>0.26240000000000002</v>
      </c>
      <c r="N4587" s="122">
        <v>10.3</v>
      </c>
      <c r="O4587" s="122">
        <v>22.02</v>
      </c>
      <c r="P4587" s="122">
        <v>1.0508</v>
      </c>
      <c r="Q4587" s="122">
        <v>2.5999999999999999E-3</v>
      </c>
      <c r="R4587" s="122">
        <v>9.1000000000000004E-3</v>
      </c>
      <c r="S4587" s="122">
        <v>65.901067339932411</v>
      </c>
      <c r="T4587" s="122">
        <v>99.886200000000002</v>
      </c>
    </row>
    <row r="4588" spans="1:20" x14ac:dyDescent="0.25">
      <c r="A4588" t="s">
        <v>3234</v>
      </c>
      <c r="B4588" t="s">
        <v>3340</v>
      </c>
      <c r="C4588" t="s">
        <v>179</v>
      </c>
      <c r="D4588" t="s">
        <v>2282</v>
      </c>
      <c r="E4588" t="s">
        <v>5452</v>
      </c>
      <c r="F4588" t="s">
        <v>3234</v>
      </c>
      <c r="G4588" t="s">
        <v>2159</v>
      </c>
      <c r="H4588" t="s">
        <v>3660</v>
      </c>
      <c r="I4588" s="122">
        <v>43.57</v>
      </c>
      <c r="J4588" s="122">
        <v>4.3099999999999996</v>
      </c>
      <c r="K4588" s="122">
        <v>8.8699999999999992</v>
      </c>
      <c r="L4588" s="122">
        <v>8.2799999999999994</v>
      </c>
      <c r="M4588" s="122">
        <v>0.13400000000000001</v>
      </c>
      <c r="N4588" s="122">
        <v>11.05</v>
      </c>
      <c r="O4588" s="122">
        <v>21.81</v>
      </c>
      <c r="P4588" s="122">
        <v>0.67879999999999996</v>
      </c>
      <c r="Q4588" s="122">
        <v>7.7999999999999996E-3</v>
      </c>
      <c r="R4588" s="122">
        <v>0</v>
      </c>
      <c r="S4588" s="122">
        <v>70.404272012759961</v>
      </c>
      <c r="T4588" s="122">
        <v>99.019199999999998</v>
      </c>
    </row>
    <row r="4589" spans="1:20" x14ac:dyDescent="0.25">
      <c r="A4589" t="s">
        <v>3234</v>
      </c>
      <c r="B4589" t="s">
        <v>3340</v>
      </c>
      <c r="C4589" t="s">
        <v>179</v>
      </c>
      <c r="D4589" t="s">
        <v>2282</v>
      </c>
      <c r="E4589" t="s">
        <v>5452</v>
      </c>
      <c r="F4589" t="s">
        <v>3234</v>
      </c>
      <c r="G4589" t="s">
        <v>2159</v>
      </c>
      <c r="H4589" t="s">
        <v>3661</v>
      </c>
      <c r="I4589" s="122">
        <v>46.09</v>
      </c>
      <c r="J4589" s="122">
        <v>3.54</v>
      </c>
      <c r="K4589" s="122">
        <v>7.7</v>
      </c>
      <c r="L4589" s="122">
        <v>7.07</v>
      </c>
      <c r="M4589" s="122">
        <v>0.156</v>
      </c>
      <c r="N4589" s="122">
        <v>12.19</v>
      </c>
      <c r="O4589" s="122">
        <v>22.14</v>
      </c>
      <c r="P4589" s="122">
        <v>0.59699999999999998</v>
      </c>
      <c r="Q4589" s="122">
        <v>4.1000000000000003E-3</v>
      </c>
      <c r="R4589" s="122">
        <v>4.36E-2</v>
      </c>
      <c r="S4589" s="122">
        <v>75.450622185270305</v>
      </c>
      <c r="T4589" s="122">
        <v>99.810100000000006</v>
      </c>
    </row>
    <row r="4590" spans="1:20" x14ac:dyDescent="0.25">
      <c r="A4590" t="s">
        <v>3234</v>
      </c>
      <c r="B4590" t="s">
        <v>3340</v>
      </c>
      <c r="C4590" t="s">
        <v>179</v>
      </c>
      <c r="D4590" t="s">
        <v>2282</v>
      </c>
      <c r="E4590" t="s">
        <v>5452</v>
      </c>
      <c r="F4590" t="s">
        <v>3234</v>
      </c>
      <c r="G4590" t="s">
        <v>2159</v>
      </c>
      <c r="H4590" t="s">
        <v>3662</v>
      </c>
      <c r="I4590" s="122">
        <v>50.02</v>
      </c>
      <c r="J4590" s="122">
        <v>2.02</v>
      </c>
      <c r="K4590" s="122">
        <v>4.5999999999999996</v>
      </c>
      <c r="L4590" s="122">
        <v>6.54</v>
      </c>
      <c r="M4590" s="122">
        <v>0.1988</v>
      </c>
      <c r="N4590" s="122">
        <v>14.36</v>
      </c>
      <c r="O4590" s="122">
        <v>21.44</v>
      </c>
      <c r="P4590" s="122">
        <v>0.3669</v>
      </c>
      <c r="Q4590" s="122">
        <v>0</v>
      </c>
      <c r="R4590" s="122">
        <v>0.21199999999999999</v>
      </c>
      <c r="S4590" s="122">
        <v>79.649752511640386</v>
      </c>
      <c r="T4590" s="122">
        <v>99.858199999999997</v>
      </c>
    </row>
    <row r="4591" spans="1:20" x14ac:dyDescent="0.25">
      <c r="A4591" t="s">
        <v>3234</v>
      </c>
      <c r="B4591" t="s">
        <v>3340</v>
      </c>
      <c r="C4591" t="s">
        <v>179</v>
      </c>
      <c r="D4591" t="s">
        <v>2282</v>
      </c>
      <c r="E4591" t="s">
        <v>5452</v>
      </c>
      <c r="F4591" t="s">
        <v>3234</v>
      </c>
      <c r="G4591" t="s">
        <v>2159</v>
      </c>
      <c r="H4591" t="s">
        <v>3663</v>
      </c>
      <c r="I4591" s="122">
        <v>45.56</v>
      </c>
      <c r="J4591" s="122">
        <v>3.04</v>
      </c>
      <c r="K4591" s="122">
        <v>8.09</v>
      </c>
      <c r="L4591" s="122">
        <v>8.57</v>
      </c>
      <c r="M4591" s="122">
        <v>0.2878</v>
      </c>
      <c r="N4591" s="122">
        <v>10.36</v>
      </c>
      <c r="O4591" s="122">
        <v>21.98</v>
      </c>
      <c r="P4591" s="122">
        <v>1.1202000000000001</v>
      </c>
      <c r="Q4591" s="122">
        <v>0</v>
      </c>
      <c r="R4591" s="122">
        <v>2.52E-2</v>
      </c>
      <c r="S4591" s="122">
        <v>68.302768593979692</v>
      </c>
      <c r="T4591" s="122">
        <v>99.242599999999996</v>
      </c>
    </row>
    <row r="4592" spans="1:20" x14ac:dyDescent="0.25">
      <c r="A4592" t="s">
        <v>3234</v>
      </c>
      <c r="B4592" t="s">
        <v>3340</v>
      </c>
      <c r="C4592" t="s">
        <v>179</v>
      </c>
      <c r="D4592" t="s">
        <v>2282</v>
      </c>
      <c r="E4592" t="s">
        <v>5452</v>
      </c>
      <c r="F4592" t="s">
        <v>3234</v>
      </c>
      <c r="G4592" t="s">
        <v>2159</v>
      </c>
      <c r="H4592" t="s">
        <v>3664</v>
      </c>
      <c r="I4592" s="122">
        <v>45.28</v>
      </c>
      <c r="J4592" s="122">
        <v>3.27</v>
      </c>
      <c r="K4592" s="122">
        <v>8.36</v>
      </c>
      <c r="L4592" s="122">
        <v>9.6199999999999992</v>
      </c>
      <c r="M4592" s="122">
        <v>0.2661</v>
      </c>
      <c r="N4592" s="122">
        <v>10.01</v>
      </c>
      <c r="O4592" s="122">
        <v>22.04</v>
      </c>
      <c r="P4592" s="122">
        <v>0.83299999999999996</v>
      </c>
      <c r="Q4592" s="122">
        <v>1.0999999999999999E-2</v>
      </c>
      <c r="R4592" s="122">
        <v>2.2800000000000001E-2</v>
      </c>
      <c r="S4592" s="122">
        <v>64.971274460117144</v>
      </c>
      <c r="T4592" s="122">
        <v>99.8155</v>
      </c>
    </row>
    <row r="4593" spans="1:20" x14ac:dyDescent="0.25">
      <c r="A4593" t="s">
        <v>3234</v>
      </c>
      <c r="B4593" t="s">
        <v>3340</v>
      </c>
      <c r="C4593" t="s">
        <v>179</v>
      </c>
      <c r="D4593" t="s">
        <v>2282</v>
      </c>
      <c r="E4593" t="s">
        <v>5452</v>
      </c>
      <c r="F4593" t="s">
        <v>3234</v>
      </c>
      <c r="G4593" t="s">
        <v>2159</v>
      </c>
      <c r="H4593" t="s">
        <v>3665</v>
      </c>
      <c r="I4593" s="122">
        <v>47.03</v>
      </c>
      <c r="J4593" s="122">
        <v>2.98</v>
      </c>
      <c r="K4593" s="122">
        <v>6.82</v>
      </c>
      <c r="L4593" s="122">
        <v>6.64</v>
      </c>
      <c r="M4593" s="122">
        <v>8.9599999999999999E-2</v>
      </c>
      <c r="N4593" s="122">
        <v>12.64</v>
      </c>
      <c r="O4593" s="122">
        <v>22.04</v>
      </c>
      <c r="P4593" s="122">
        <v>0.63839999999999997</v>
      </c>
      <c r="Q4593" s="122">
        <v>4.3E-3</v>
      </c>
      <c r="R4593" s="122">
        <v>3.9100000000000003E-2</v>
      </c>
      <c r="S4593" s="122">
        <v>77.23785579718303</v>
      </c>
      <c r="T4593" s="122">
        <v>99.105400000000003</v>
      </c>
    </row>
    <row r="4594" spans="1:20" x14ac:dyDescent="0.25">
      <c r="A4594" t="s">
        <v>3234</v>
      </c>
      <c r="B4594" t="s">
        <v>3340</v>
      </c>
      <c r="C4594" t="s">
        <v>179</v>
      </c>
      <c r="D4594" t="s">
        <v>2282</v>
      </c>
      <c r="E4594" t="s">
        <v>5452</v>
      </c>
      <c r="F4594" t="s">
        <v>3234</v>
      </c>
      <c r="G4594" t="s">
        <v>2159</v>
      </c>
      <c r="H4594" t="s">
        <v>3666</v>
      </c>
      <c r="I4594" s="122">
        <v>45.15</v>
      </c>
      <c r="J4594" s="122">
        <v>3.26</v>
      </c>
      <c r="K4594" s="122">
        <v>7.92</v>
      </c>
      <c r="L4594" s="122">
        <v>8.74</v>
      </c>
      <c r="M4594" s="122">
        <v>0.27039999999999997</v>
      </c>
      <c r="N4594" s="122">
        <v>11</v>
      </c>
      <c r="O4594" s="122">
        <v>21.95</v>
      </c>
      <c r="P4594" s="122">
        <v>0.91300000000000003</v>
      </c>
      <c r="Q4594" s="122">
        <v>2.0999999999999999E-3</v>
      </c>
      <c r="R4594" s="122">
        <v>0</v>
      </c>
      <c r="S4594" s="122">
        <v>69.168774645911896</v>
      </c>
      <c r="T4594" s="122">
        <v>99.427300000000002</v>
      </c>
    </row>
    <row r="4595" spans="1:20" x14ac:dyDescent="0.25">
      <c r="A4595" t="s">
        <v>3234</v>
      </c>
      <c r="B4595" t="s">
        <v>3340</v>
      </c>
      <c r="C4595" t="s">
        <v>179</v>
      </c>
      <c r="D4595" t="s">
        <v>2282</v>
      </c>
      <c r="E4595" t="s">
        <v>5452</v>
      </c>
      <c r="F4595" t="s">
        <v>3234</v>
      </c>
      <c r="G4595" t="s">
        <v>2159</v>
      </c>
      <c r="H4595" t="s">
        <v>3667</v>
      </c>
      <c r="I4595" s="122">
        <v>49.04</v>
      </c>
      <c r="J4595" s="122">
        <v>2.04</v>
      </c>
      <c r="K4595" s="122">
        <v>4.8499999999999996</v>
      </c>
      <c r="L4595" s="122">
        <v>6.6</v>
      </c>
      <c r="M4595" s="122">
        <v>0.1166</v>
      </c>
      <c r="N4595" s="122">
        <v>13.67</v>
      </c>
      <c r="O4595" s="122">
        <v>22.02</v>
      </c>
      <c r="P4595" s="122">
        <v>0.38440000000000002</v>
      </c>
      <c r="Q4595" s="122">
        <v>1.46E-2</v>
      </c>
      <c r="R4595" s="122">
        <v>3.4700000000000002E-2</v>
      </c>
      <c r="S4595" s="122">
        <v>78.687162958150722</v>
      </c>
      <c r="T4595" s="122">
        <v>99.015000000000001</v>
      </c>
    </row>
    <row r="4596" spans="1:20" x14ac:dyDescent="0.25">
      <c r="A4596" t="s">
        <v>3234</v>
      </c>
      <c r="B4596" t="s">
        <v>3340</v>
      </c>
      <c r="C4596" t="s">
        <v>179</v>
      </c>
      <c r="D4596" t="s">
        <v>2282</v>
      </c>
      <c r="E4596" t="s">
        <v>5452</v>
      </c>
      <c r="F4596" t="s">
        <v>3234</v>
      </c>
      <c r="G4596" t="s">
        <v>2159</v>
      </c>
      <c r="H4596" t="s">
        <v>3668</v>
      </c>
      <c r="I4596" s="122">
        <v>46.78</v>
      </c>
      <c r="J4596" s="122">
        <v>2.74</v>
      </c>
      <c r="K4596" s="122">
        <v>7.03</v>
      </c>
      <c r="L4596" s="122">
        <v>6.79</v>
      </c>
      <c r="M4596" s="122">
        <v>9.4299999999999995E-2</v>
      </c>
      <c r="N4596" s="122">
        <v>12.7</v>
      </c>
      <c r="O4596" s="122">
        <v>22.37</v>
      </c>
      <c r="P4596" s="122">
        <v>0.53069999999999995</v>
      </c>
      <c r="Q4596" s="122">
        <v>0</v>
      </c>
      <c r="R4596" s="122">
        <v>2.3E-3</v>
      </c>
      <c r="S4596" s="122">
        <v>76.926888037049352</v>
      </c>
      <c r="T4596" s="122">
        <v>99.153199999999998</v>
      </c>
    </row>
    <row r="4597" spans="1:20" x14ac:dyDescent="0.25">
      <c r="A4597" t="s">
        <v>3234</v>
      </c>
      <c r="B4597" t="s">
        <v>3340</v>
      </c>
      <c r="C4597" t="s">
        <v>179</v>
      </c>
      <c r="D4597" t="s">
        <v>2282</v>
      </c>
      <c r="E4597" t="s">
        <v>5452</v>
      </c>
      <c r="F4597" t="s">
        <v>3234</v>
      </c>
      <c r="G4597" t="s">
        <v>2159</v>
      </c>
      <c r="H4597" t="s">
        <v>3669</v>
      </c>
      <c r="I4597" s="122">
        <v>45.1</v>
      </c>
      <c r="J4597" s="122">
        <v>3.82</v>
      </c>
      <c r="K4597" s="122">
        <v>8.32</v>
      </c>
      <c r="L4597" s="122">
        <v>7.98</v>
      </c>
      <c r="M4597" s="122">
        <v>0.1885</v>
      </c>
      <c r="N4597" s="122">
        <v>11.21</v>
      </c>
      <c r="O4597" s="122">
        <v>22.04</v>
      </c>
      <c r="P4597" s="122">
        <v>0.92090000000000005</v>
      </c>
      <c r="Q4597" s="122">
        <v>1.2800000000000001E-2</v>
      </c>
      <c r="R4597" s="122">
        <v>0.12659999999999999</v>
      </c>
      <c r="S4597" s="122">
        <v>71.461489658878122</v>
      </c>
      <c r="T4597" s="122">
        <v>99.875100000000003</v>
      </c>
    </row>
    <row r="4598" spans="1:20" x14ac:dyDescent="0.25">
      <c r="A4598" t="s">
        <v>3234</v>
      </c>
      <c r="B4598" t="s">
        <v>3340</v>
      </c>
      <c r="C4598" t="s">
        <v>179</v>
      </c>
      <c r="D4598" t="s">
        <v>2282</v>
      </c>
      <c r="E4598" t="s">
        <v>5452</v>
      </c>
      <c r="F4598" t="s">
        <v>3234</v>
      </c>
      <c r="G4598" t="s">
        <v>2159</v>
      </c>
      <c r="H4598" t="s">
        <v>3670</v>
      </c>
      <c r="I4598" s="122">
        <v>49.16</v>
      </c>
      <c r="J4598" s="122">
        <v>2.02</v>
      </c>
      <c r="K4598" s="122">
        <v>4.6100000000000003</v>
      </c>
      <c r="L4598" s="122">
        <v>6.39</v>
      </c>
      <c r="M4598" s="122">
        <v>0.20699999999999999</v>
      </c>
      <c r="N4598" s="122">
        <v>13.99</v>
      </c>
      <c r="O4598" s="122">
        <v>22.15</v>
      </c>
      <c r="P4598" s="122">
        <v>0.57250000000000001</v>
      </c>
      <c r="Q4598" s="122">
        <v>0</v>
      </c>
      <c r="R4598" s="122">
        <v>0</v>
      </c>
      <c r="S4598" s="122">
        <v>79.602691965402883</v>
      </c>
      <c r="T4598" s="122">
        <v>99.262500000000003</v>
      </c>
    </row>
    <row r="4599" spans="1:20" x14ac:dyDescent="0.25">
      <c r="A4599" t="s">
        <v>3234</v>
      </c>
      <c r="B4599" t="s">
        <v>3340</v>
      </c>
      <c r="C4599" t="s">
        <v>179</v>
      </c>
      <c r="D4599" t="s">
        <v>2282</v>
      </c>
      <c r="E4599" t="s">
        <v>5452</v>
      </c>
      <c r="F4599" t="s">
        <v>3234</v>
      </c>
      <c r="G4599" t="s">
        <v>2159</v>
      </c>
      <c r="H4599" t="s">
        <v>3671</v>
      </c>
      <c r="I4599" s="122">
        <v>45.36</v>
      </c>
      <c r="J4599" s="122">
        <v>2.58</v>
      </c>
      <c r="K4599" s="122">
        <v>7.72</v>
      </c>
      <c r="L4599" s="122">
        <v>9.86</v>
      </c>
      <c r="M4599" s="122">
        <v>0.35120000000000001</v>
      </c>
      <c r="N4599" s="122">
        <v>10.01</v>
      </c>
      <c r="O4599" s="122">
        <v>21.82</v>
      </c>
      <c r="P4599" s="122">
        <v>1.1855</v>
      </c>
      <c r="Q4599" s="122">
        <v>3.0000000000000001E-3</v>
      </c>
      <c r="R4599" s="122">
        <v>1.14E-2</v>
      </c>
      <c r="S4599" s="122">
        <v>64.408410954969128</v>
      </c>
      <c r="T4599" s="122">
        <v>99.001300000000001</v>
      </c>
    </row>
    <row r="4600" spans="1:20" x14ac:dyDescent="0.25">
      <c r="A4600" t="s">
        <v>3234</v>
      </c>
      <c r="B4600" t="s">
        <v>3340</v>
      </c>
      <c r="C4600" t="s">
        <v>179</v>
      </c>
      <c r="D4600" t="s">
        <v>2282</v>
      </c>
      <c r="E4600" t="s">
        <v>5452</v>
      </c>
      <c r="F4600" t="s">
        <v>3234</v>
      </c>
      <c r="G4600" t="s">
        <v>2159</v>
      </c>
      <c r="H4600" t="s">
        <v>3672</v>
      </c>
      <c r="I4600" s="122">
        <v>47.25</v>
      </c>
      <c r="J4600" s="122">
        <v>2.39</v>
      </c>
      <c r="K4600" s="122">
        <v>6.57</v>
      </c>
      <c r="L4600" s="122">
        <v>6.74</v>
      </c>
      <c r="M4600" s="122">
        <v>0.14230000000000001</v>
      </c>
      <c r="N4600" s="122">
        <v>13.02</v>
      </c>
      <c r="O4600" s="122">
        <v>22.04</v>
      </c>
      <c r="P4600" s="122">
        <v>0.49969999999999998</v>
      </c>
      <c r="Q4600" s="122">
        <v>2.7000000000000001E-3</v>
      </c>
      <c r="R4600" s="122">
        <v>0.33539999999999998</v>
      </c>
      <c r="S4600" s="122">
        <v>77.494777776414679</v>
      </c>
      <c r="T4600" s="122">
        <v>99.1751</v>
      </c>
    </row>
    <row r="4601" spans="1:20" x14ac:dyDescent="0.25">
      <c r="A4601" t="s">
        <v>3234</v>
      </c>
      <c r="B4601" t="s">
        <v>3340</v>
      </c>
      <c r="C4601" t="s">
        <v>179</v>
      </c>
      <c r="D4601" t="s">
        <v>2282</v>
      </c>
      <c r="E4601" t="s">
        <v>5452</v>
      </c>
      <c r="F4601" t="s">
        <v>3234</v>
      </c>
      <c r="G4601" t="s">
        <v>2159</v>
      </c>
      <c r="H4601" t="s">
        <v>3673</v>
      </c>
      <c r="I4601" s="122">
        <v>45.33</v>
      </c>
      <c r="J4601" s="122">
        <v>3.39</v>
      </c>
      <c r="K4601" s="122">
        <v>8.51</v>
      </c>
      <c r="L4601" s="122">
        <v>7.87</v>
      </c>
      <c r="M4601" s="122">
        <v>0.13880000000000001</v>
      </c>
      <c r="N4601" s="122">
        <v>10.99</v>
      </c>
      <c r="O4601" s="122">
        <v>22.15</v>
      </c>
      <c r="P4601" s="122">
        <v>0.83930000000000005</v>
      </c>
      <c r="Q4601" s="122">
        <v>5.1999999999999998E-3</v>
      </c>
      <c r="R4601" s="122">
        <v>3.2199999999999999E-2</v>
      </c>
      <c r="S4601" s="122">
        <v>71.340192316176513</v>
      </c>
      <c r="T4601" s="122">
        <v>99.480599999999995</v>
      </c>
    </row>
    <row r="4602" spans="1:20" x14ac:dyDescent="0.25">
      <c r="A4602" t="s">
        <v>3234</v>
      </c>
      <c r="B4602" t="s">
        <v>3340</v>
      </c>
      <c r="C4602" t="s">
        <v>179</v>
      </c>
      <c r="D4602" t="s">
        <v>2282</v>
      </c>
      <c r="E4602" t="s">
        <v>5452</v>
      </c>
      <c r="F4602" t="s">
        <v>3234</v>
      </c>
      <c r="G4602" t="s">
        <v>2159</v>
      </c>
      <c r="H4602" t="s">
        <v>3674</v>
      </c>
      <c r="I4602" s="122">
        <v>46.44</v>
      </c>
      <c r="J4602" s="122">
        <v>2.87</v>
      </c>
      <c r="K4602" s="122">
        <v>6.98</v>
      </c>
      <c r="L4602" s="122">
        <v>8.1199999999999992</v>
      </c>
      <c r="M4602" s="122">
        <v>0.25069999999999998</v>
      </c>
      <c r="N4602" s="122">
        <v>11.31</v>
      </c>
      <c r="O4602" s="122">
        <v>22.31</v>
      </c>
      <c r="P4602" s="122">
        <v>0.73229999999999995</v>
      </c>
      <c r="Q4602" s="122">
        <v>1.12E-2</v>
      </c>
      <c r="R4602" s="122">
        <v>4.5999999999999999E-2</v>
      </c>
      <c r="S4602" s="122">
        <v>71.287605721009498</v>
      </c>
      <c r="T4602" s="122">
        <v>99.270499999999998</v>
      </c>
    </row>
    <row r="4603" spans="1:20" x14ac:dyDescent="0.25">
      <c r="A4603" t="s">
        <v>3234</v>
      </c>
      <c r="B4603" t="s">
        <v>3340</v>
      </c>
      <c r="C4603" t="s">
        <v>179</v>
      </c>
      <c r="D4603" t="s">
        <v>2282</v>
      </c>
      <c r="E4603" t="s">
        <v>5452</v>
      </c>
      <c r="F4603" t="s">
        <v>3234</v>
      </c>
      <c r="G4603" t="s">
        <v>2159</v>
      </c>
      <c r="H4603" t="s">
        <v>3675</v>
      </c>
      <c r="I4603" s="122">
        <v>45.28</v>
      </c>
      <c r="J4603" s="122">
        <v>3.19</v>
      </c>
      <c r="K4603" s="122">
        <v>8.08</v>
      </c>
      <c r="L4603" s="122">
        <v>8.68</v>
      </c>
      <c r="M4603" s="122">
        <v>0.2185</v>
      </c>
      <c r="N4603" s="122">
        <v>10.8</v>
      </c>
      <c r="O4603" s="122">
        <v>21.86</v>
      </c>
      <c r="P4603" s="122">
        <v>0.71870000000000001</v>
      </c>
      <c r="Q4603" s="122">
        <v>2.9999999999999997E-4</v>
      </c>
      <c r="R4603" s="122">
        <v>0</v>
      </c>
      <c r="S4603" s="122">
        <v>68.923837899169669</v>
      </c>
      <c r="T4603" s="122">
        <v>99.031000000000006</v>
      </c>
    </row>
    <row r="4604" spans="1:20" x14ac:dyDescent="0.25">
      <c r="A4604" t="s">
        <v>3234</v>
      </c>
      <c r="B4604" t="s">
        <v>3340</v>
      </c>
      <c r="C4604" t="s">
        <v>179</v>
      </c>
      <c r="D4604" t="s">
        <v>2282</v>
      </c>
      <c r="E4604" t="s">
        <v>5452</v>
      </c>
      <c r="F4604" t="s">
        <v>3234</v>
      </c>
      <c r="G4604" t="s">
        <v>2159</v>
      </c>
      <c r="H4604" t="s">
        <v>3676</v>
      </c>
      <c r="I4604" s="122">
        <v>48.79</v>
      </c>
      <c r="J4604" s="122">
        <v>2.2000000000000002</v>
      </c>
      <c r="K4604" s="122">
        <v>5.27</v>
      </c>
      <c r="L4604" s="122">
        <v>7.1</v>
      </c>
      <c r="M4604" s="122">
        <v>0.13489999999999999</v>
      </c>
      <c r="N4604" s="122">
        <v>12.46</v>
      </c>
      <c r="O4604" s="122">
        <v>22.12</v>
      </c>
      <c r="P4604" s="122">
        <v>0.80400000000000005</v>
      </c>
      <c r="Q4604" s="122">
        <v>6.4000000000000003E-3</v>
      </c>
      <c r="R4604" s="122">
        <v>6.8999999999999999E-3</v>
      </c>
      <c r="S4604" s="122">
        <v>75.776503764191077</v>
      </c>
      <c r="T4604" s="122">
        <v>99.029499999999999</v>
      </c>
    </row>
    <row r="4605" spans="1:20" x14ac:dyDescent="0.25">
      <c r="A4605" t="s">
        <v>3234</v>
      </c>
      <c r="B4605" t="s">
        <v>3340</v>
      </c>
      <c r="C4605" t="s">
        <v>179</v>
      </c>
      <c r="D4605" t="s">
        <v>2282</v>
      </c>
      <c r="E4605" t="s">
        <v>5452</v>
      </c>
      <c r="F4605" t="s">
        <v>3234</v>
      </c>
      <c r="G4605" t="s">
        <v>2159</v>
      </c>
      <c r="H4605" t="s">
        <v>3677</v>
      </c>
      <c r="I4605" s="122">
        <v>46.39</v>
      </c>
      <c r="J4605" s="122">
        <v>2.04</v>
      </c>
      <c r="K4605" s="122">
        <v>6.84</v>
      </c>
      <c r="L4605" s="122">
        <v>11.71</v>
      </c>
      <c r="M4605" s="122">
        <v>0.38</v>
      </c>
      <c r="N4605" s="122">
        <v>9.02</v>
      </c>
      <c r="O4605" s="122">
        <v>21.13</v>
      </c>
      <c r="P4605" s="122">
        <v>1.4</v>
      </c>
      <c r="Q4605" s="122">
        <v>5.3E-3</v>
      </c>
      <c r="R4605" s="122">
        <v>3.8699999999999998E-2</v>
      </c>
      <c r="S4605" s="122">
        <v>57.860212683135821</v>
      </c>
      <c r="T4605" s="122">
        <v>99.1</v>
      </c>
    </row>
    <row r="4606" spans="1:20" x14ac:dyDescent="0.25">
      <c r="A4606" t="s">
        <v>3234</v>
      </c>
      <c r="B4606" t="s">
        <v>3340</v>
      </c>
      <c r="C4606" t="s">
        <v>179</v>
      </c>
      <c r="D4606" t="s">
        <v>2282</v>
      </c>
      <c r="E4606" t="s">
        <v>5452</v>
      </c>
      <c r="F4606" t="s">
        <v>3234</v>
      </c>
      <c r="G4606" t="s">
        <v>2159</v>
      </c>
      <c r="H4606" t="s">
        <v>3678</v>
      </c>
      <c r="I4606" s="122">
        <v>49.36</v>
      </c>
      <c r="J4606" s="122">
        <v>2.2000000000000002</v>
      </c>
      <c r="K4606" s="122">
        <v>4.9000000000000004</v>
      </c>
      <c r="L4606" s="122">
        <v>6.46</v>
      </c>
      <c r="M4606" s="122">
        <v>0.11940000000000001</v>
      </c>
      <c r="N4606" s="122">
        <v>13.78</v>
      </c>
      <c r="O4606" s="122">
        <v>22.35</v>
      </c>
      <c r="P4606" s="122">
        <v>0.49349999999999999</v>
      </c>
      <c r="Q4606" s="122">
        <v>0</v>
      </c>
      <c r="R4606" s="122">
        <v>0</v>
      </c>
      <c r="S4606" s="122">
        <v>79.176962043689443</v>
      </c>
      <c r="T4606" s="122">
        <v>99.864000000000004</v>
      </c>
    </row>
    <row r="4607" spans="1:20" x14ac:dyDescent="0.25">
      <c r="A4607" t="s">
        <v>3234</v>
      </c>
      <c r="B4607" t="s">
        <v>3340</v>
      </c>
      <c r="C4607" t="s">
        <v>179</v>
      </c>
      <c r="D4607" t="s">
        <v>2282</v>
      </c>
      <c r="E4607" t="s">
        <v>5452</v>
      </c>
      <c r="F4607" t="s">
        <v>3234</v>
      </c>
      <c r="G4607" t="s">
        <v>2159</v>
      </c>
      <c r="H4607" t="s">
        <v>3679</v>
      </c>
      <c r="I4607" s="122">
        <v>51.82</v>
      </c>
      <c r="J4607" s="122">
        <v>0.50580000000000003</v>
      </c>
      <c r="K4607" s="122">
        <v>2.63</v>
      </c>
      <c r="L4607" s="122">
        <v>7.43</v>
      </c>
      <c r="M4607" s="122">
        <v>0.31</v>
      </c>
      <c r="N4607" s="122">
        <v>12.75</v>
      </c>
      <c r="O4607" s="122">
        <v>22.61</v>
      </c>
      <c r="P4607" s="122">
        <v>1.0701000000000001</v>
      </c>
      <c r="Q4607" s="122">
        <v>8.9999999999999998E-4</v>
      </c>
      <c r="R4607" s="122">
        <v>0.1198</v>
      </c>
      <c r="S4607" s="122">
        <v>75.362532291264344</v>
      </c>
      <c r="T4607" s="122">
        <v>99.311199999999999</v>
      </c>
    </row>
    <row r="4608" spans="1:20" x14ac:dyDescent="0.25">
      <c r="A4608" t="s">
        <v>3234</v>
      </c>
      <c r="B4608" t="s">
        <v>3340</v>
      </c>
      <c r="C4608" t="s">
        <v>179</v>
      </c>
      <c r="D4608" t="s">
        <v>2282</v>
      </c>
      <c r="E4608" t="s">
        <v>5452</v>
      </c>
      <c r="F4608" t="s">
        <v>3234</v>
      </c>
      <c r="G4608" t="s">
        <v>2159</v>
      </c>
      <c r="H4608" t="s">
        <v>3680</v>
      </c>
      <c r="I4608" s="122">
        <v>46.14</v>
      </c>
      <c r="J4608" s="122">
        <v>2.54</v>
      </c>
      <c r="K4608" s="122">
        <v>7.71</v>
      </c>
      <c r="L4608" s="122">
        <v>9.06</v>
      </c>
      <c r="M4608" s="122">
        <v>0.25330000000000003</v>
      </c>
      <c r="N4608" s="122">
        <v>10.51</v>
      </c>
      <c r="O4608" s="122">
        <v>21.81</v>
      </c>
      <c r="P4608" s="122">
        <v>0.95509999999999995</v>
      </c>
      <c r="Q4608" s="122">
        <v>9.2999999999999992E-3</v>
      </c>
      <c r="R4608" s="122">
        <v>6.1800000000000001E-2</v>
      </c>
      <c r="S4608" s="122">
        <v>67.403554877909258</v>
      </c>
      <c r="T4608" s="122">
        <v>99.184399999999997</v>
      </c>
    </row>
    <row r="4609" spans="1:20" x14ac:dyDescent="0.25">
      <c r="A4609" t="s">
        <v>3234</v>
      </c>
      <c r="B4609" t="s">
        <v>3340</v>
      </c>
      <c r="C4609" t="s">
        <v>179</v>
      </c>
      <c r="D4609" t="s">
        <v>2282</v>
      </c>
      <c r="E4609" t="s">
        <v>5452</v>
      </c>
      <c r="F4609" t="s">
        <v>3234</v>
      </c>
      <c r="G4609" t="s">
        <v>2159</v>
      </c>
      <c r="H4609" t="s">
        <v>3681</v>
      </c>
      <c r="I4609" s="122">
        <v>45.12</v>
      </c>
      <c r="J4609" s="122">
        <v>2.86</v>
      </c>
      <c r="K4609" s="122">
        <v>8.25</v>
      </c>
      <c r="L4609" s="122">
        <v>9.5</v>
      </c>
      <c r="M4609" s="122">
        <v>0.22670000000000001</v>
      </c>
      <c r="N4609" s="122">
        <v>10.36</v>
      </c>
      <c r="O4609" s="122">
        <v>22.06</v>
      </c>
      <c r="P4609" s="122">
        <v>1.0378000000000001</v>
      </c>
      <c r="Q4609" s="122">
        <v>6.0000000000000001E-3</v>
      </c>
      <c r="R4609" s="122">
        <v>0</v>
      </c>
      <c r="S4609" s="122">
        <v>66.031469035845447</v>
      </c>
      <c r="T4609" s="122">
        <v>99.5398</v>
      </c>
    </row>
    <row r="4610" spans="1:20" x14ac:dyDescent="0.25">
      <c r="A4610" t="s">
        <v>3234</v>
      </c>
      <c r="B4610" t="s">
        <v>3340</v>
      </c>
      <c r="C4610" t="s">
        <v>179</v>
      </c>
      <c r="D4610" t="s">
        <v>2282</v>
      </c>
      <c r="E4610" t="s">
        <v>5452</v>
      </c>
      <c r="F4610" t="s">
        <v>3234</v>
      </c>
      <c r="G4610" t="s">
        <v>2159</v>
      </c>
      <c r="H4610" t="s">
        <v>3682</v>
      </c>
      <c r="I4610" s="122">
        <v>46.13</v>
      </c>
      <c r="J4610" s="122">
        <v>2.76</v>
      </c>
      <c r="K4610" s="122">
        <v>7.29</v>
      </c>
      <c r="L4610" s="122">
        <v>8.9700000000000006</v>
      </c>
      <c r="M4610" s="122">
        <v>0.10979999999999999</v>
      </c>
      <c r="N4610" s="122">
        <v>10.98</v>
      </c>
      <c r="O4610" s="122">
        <v>22.7</v>
      </c>
      <c r="P4610" s="122">
        <v>0.90059999999999996</v>
      </c>
      <c r="Q4610" s="122">
        <v>9.1000000000000004E-3</v>
      </c>
      <c r="R4610" s="122">
        <v>9.4000000000000004E-3</v>
      </c>
      <c r="S4610" s="122">
        <v>68.572886696398314</v>
      </c>
      <c r="T4610" s="122">
        <v>99.858999999999995</v>
      </c>
    </row>
    <row r="4611" spans="1:20" x14ac:dyDescent="0.25">
      <c r="A4611" t="s">
        <v>3234</v>
      </c>
      <c r="B4611" t="s">
        <v>3340</v>
      </c>
      <c r="C4611" t="s">
        <v>179</v>
      </c>
      <c r="D4611" t="s">
        <v>2282</v>
      </c>
      <c r="E4611" t="s">
        <v>5452</v>
      </c>
      <c r="F4611" t="s">
        <v>3234</v>
      </c>
      <c r="G4611" t="s">
        <v>2159</v>
      </c>
      <c r="H4611" t="s">
        <v>3683</v>
      </c>
      <c r="I4611" s="122">
        <v>45.64</v>
      </c>
      <c r="J4611" s="122">
        <v>2.85</v>
      </c>
      <c r="K4611" s="122">
        <v>7.46</v>
      </c>
      <c r="L4611" s="122">
        <v>8.93</v>
      </c>
      <c r="M4611" s="122">
        <v>5.4399999999999997E-2</v>
      </c>
      <c r="N4611" s="122">
        <v>10.69</v>
      </c>
      <c r="O4611" s="122">
        <v>22.58</v>
      </c>
      <c r="P4611" s="122">
        <v>0.77839999999999998</v>
      </c>
      <c r="Q4611" s="122">
        <v>0</v>
      </c>
      <c r="R4611" s="122">
        <v>2.3599999999999999E-2</v>
      </c>
      <c r="S4611" s="122">
        <v>68.090388237804532</v>
      </c>
      <c r="T4611" s="122">
        <v>99.006399999999999</v>
      </c>
    </row>
    <row r="4612" spans="1:20" x14ac:dyDescent="0.25">
      <c r="A4612" t="s">
        <v>3234</v>
      </c>
      <c r="B4612" t="s">
        <v>3340</v>
      </c>
      <c r="C4612" t="s">
        <v>179</v>
      </c>
      <c r="D4612" t="s">
        <v>2282</v>
      </c>
      <c r="E4612" t="s">
        <v>5452</v>
      </c>
      <c r="F4612" t="s">
        <v>3234</v>
      </c>
      <c r="G4612" t="s">
        <v>2159</v>
      </c>
      <c r="H4612" t="s">
        <v>3684</v>
      </c>
      <c r="I4612" s="122">
        <v>46.21</v>
      </c>
      <c r="J4612" s="122">
        <v>2.71</v>
      </c>
      <c r="K4612" s="122">
        <v>7.17</v>
      </c>
      <c r="L4612" s="122">
        <v>8.65</v>
      </c>
      <c r="M4612" s="122">
        <v>0</v>
      </c>
      <c r="N4612" s="122">
        <v>10.93</v>
      </c>
      <c r="O4612" s="122">
        <v>22.87</v>
      </c>
      <c r="P4612" s="122">
        <v>0.85419999999999996</v>
      </c>
      <c r="Q4612" s="122">
        <v>0</v>
      </c>
      <c r="R4612" s="122">
        <v>0</v>
      </c>
      <c r="S4612" s="122">
        <v>69.253306662621114</v>
      </c>
      <c r="T4612" s="122">
        <v>99.394300000000001</v>
      </c>
    </row>
    <row r="4613" spans="1:20" x14ac:dyDescent="0.25">
      <c r="A4613" t="s">
        <v>3234</v>
      </c>
      <c r="B4613" t="s">
        <v>3340</v>
      </c>
      <c r="C4613" t="s">
        <v>179</v>
      </c>
      <c r="D4613" t="s">
        <v>2282</v>
      </c>
      <c r="E4613" t="s">
        <v>5452</v>
      </c>
      <c r="F4613" t="s">
        <v>3234</v>
      </c>
      <c r="G4613" t="s">
        <v>2159</v>
      </c>
      <c r="H4613" t="s">
        <v>3685</v>
      </c>
      <c r="I4613" s="122">
        <v>46.19</v>
      </c>
      <c r="J4613" s="122">
        <v>3.06</v>
      </c>
      <c r="K4613" s="122">
        <v>7.25</v>
      </c>
      <c r="L4613" s="122">
        <v>7.53</v>
      </c>
      <c r="M4613" s="122">
        <v>0.3543</v>
      </c>
      <c r="N4613" s="122">
        <v>11.76</v>
      </c>
      <c r="O4613" s="122">
        <v>22.54</v>
      </c>
      <c r="P4613" s="122">
        <v>0.66739999999999999</v>
      </c>
      <c r="Q4613" s="122">
        <v>1.43E-2</v>
      </c>
      <c r="R4613" s="122">
        <v>1.18E-2</v>
      </c>
      <c r="S4613" s="122">
        <v>73.572095154084039</v>
      </c>
      <c r="T4613" s="122">
        <v>99.377799999999993</v>
      </c>
    </row>
    <row r="4614" spans="1:20" x14ac:dyDescent="0.25">
      <c r="A4614" t="s">
        <v>3234</v>
      </c>
      <c r="B4614" t="s">
        <v>3340</v>
      </c>
      <c r="C4614" t="s">
        <v>179</v>
      </c>
      <c r="D4614" t="s">
        <v>2282</v>
      </c>
      <c r="E4614" t="s">
        <v>5452</v>
      </c>
      <c r="F4614" t="s">
        <v>3234</v>
      </c>
      <c r="G4614" t="s">
        <v>2159</v>
      </c>
      <c r="H4614" t="s">
        <v>3686</v>
      </c>
      <c r="I4614" s="122">
        <v>46.45</v>
      </c>
      <c r="J4614" s="122">
        <v>2.88</v>
      </c>
      <c r="K4614" s="122">
        <v>6.87</v>
      </c>
      <c r="L4614" s="122">
        <v>7.42</v>
      </c>
      <c r="M4614" s="122">
        <v>0.1598</v>
      </c>
      <c r="N4614" s="122">
        <v>12.19</v>
      </c>
      <c r="O4614" s="122">
        <v>22.72</v>
      </c>
      <c r="P4614" s="122">
        <v>0.67859999999999998</v>
      </c>
      <c r="Q4614" s="122">
        <v>3.8E-3</v>
      </c>
      <c r="R4614" s="122">
        <v>0</v>
      </c>
      <c r="S4614" s="122">
        <v>74.54466909336584</v>
      </c>
      <c r="T4614" s="122">
        <v>99.372200000000007</v>
      </c>
    </row>
    <row r="4615" spans="1:20" x14ac:dyDescent="0.25">
      <c r="A4615" t="s">
        <v>3234</v>
      </c>
      <c r="B4615" t="s">
        <v>3340</v>
      </c>
      <c r="C4615" t="s">
        <v>179</v>
      </c>
      <c r="D4615" t="s">
        <v>2282</v>
      </c>
      <c r="E4615" t="s">
        <v>5452</v>
      </c>
      <c r="F4615" t="s">
        <v>3234</v>
      </c>
      <c r="G4615" t="s">
        <v>2159</v>
      </c>
      <c r="H4615" t="s">
        <v>3687</v>
      </c>
      <c r="I4615" s="122">
        <v>46.54</v>
      </c>
      <c r="J4615" s="122">
        <v>3.06</v>
      </c>
      <c r="K4615" s="122">
        <v>7.11</v>
      </c>
      <c r="L4615" s="122">
        <v>6.82</v>
      </c>
      <c r="M4615" s="122">
        <v>0.1636</v>
      </c>
      <c r="N4615" s="122">
        <v>12.02</v>
      </c>
      <c r="O4615" s="122">
        <v>22.82</v>
      </c>
      <c r="P4615" s="122">
        <v>0.68520000000000003</v>
      </c>
      <c r="Q4615" s="122">
        <v>8.0000000000000002E-3</v>
      </c>
      <c r="R4615" s="122">
        <v>0</v>
      </c>
      <c r="S4615" s="122">
        <v>75.85504782045389</v>
      </c>
      <c r="T4615" s="122">
        <v>99.226900000000001</v>
      </c>
    </row>
    <row r="4616" spans="1:20" x14ac:dyDescent="0.25">
      <c r="A4616" t="s">
        <v>3234</v>
      </c>
      <c r="B4616" t="s">
        <v>3340</v>
      </c>
      <c r="C4616" t="s">
        <v>179</v>
      </c>
      <c r="D4616" t="s">
        <v>2282</v>
      </c>
      <c r="E4616" t="s">
        <v>5452</v>
      </c>
      <c r="F4616" t="s">
        <v>3234</v>
      </c>
      <c r="G4616" t="s">
        <v>2159</v>
      </c>
      <c r="H4616" t="s">
        <v>3688</v>
      </c>
      <c r="I4616" s="122">
        <v>46.36</v>
      </c>
      <c r="J4616" s="122">
        <v>2.93</v>
      </c>
      <c r="K4616" s="122">
        <v>7.32</v>
      </c>
      <c r="L4616" s="122">
        <v>7.79</v>
      </c>
      <c r="M4616" s="122">
        <v>2.4500000000000001E-2</v>
      </c>
      <c r="N4616" s="122">
        <v>11.89</v>
      </c>
      <c r="O4616" s="122">
        <v>22.71</v>
      </c>
      <c r="P4616" s="122">
        <v>0.66049999999999998</v>
      </c>
      <c r="Q4616" s="122">
        <v>0</v>
      </c>
      <c r="R4616" s="122">
        <v>0</v>
      </c>
      <c r="S4616" s="122">
        <v>73.123417746842023</v>
      </c>
      <c r="T4616" s="122">
        <v>99.685100000000006</v>
      </c>
    </row>
    <row r="4617" spans="1:20" x14ac:dyDescent="0.25">
      <c r="A4617" t="s">
        <v>3234</v>
      </c>
      <c r="B4617" t="s">
        <v>3340</v>
      </c>
      <c r="C4617" t="s">
        <v>179</v>
      </c>
      <c r="D4617" t="s">
        <v>2282</v>
      </c>
      <c r="E4617" t="s">
        <v>5452</v>
      </c>
      <c r="F4617" t="s">
        <v>3234</v>
      </c>
      <c r="G4617" t="s">
        <v>2159</v>
      </c>
      <c r="H4617" t="s">
        <v>3689</v>
      </c>
      <c r="I4617" s="122">
        <v>43.61</v>
      </c>
      <c r="J4617" s="122">
        <v>4.22</v>
      </c>
      <c r="K4617" s="122">
        <v>8.8699999999999992</v>
      </c>
      <c r="L4617" s="122">
        <v>8.19</v>
      </c>
      <c r="M4617" s="122">
        <v>0.1328</v>
      </c>
      <c r="N4617" s="122">
        <v>11.34</v>
      </c>
      <c r="O4617" s="122">
        <v>22.72</v>
      </c>
      <c r="P4617" s="122">
        <v>0.64829999999999999</v>
      </c>
      <c r="Q4617" s="122">
        <v>3.1699999999999999E-2</v>
      </c>
      <c r="R4617" s="122">
        <v>0</v>
      </c>
      <c r="S4617" s="122">
        <v>71.165978005548467</v>
      </c>
      <c r="T4617" s="122">
        <v>99.762900000000002</v>
      </c>
    </row>
    <row r="4618" spans="1:20" x14ac:dyDescent="0.25">
      <c r="A4618" t="s">
        <v>3234</v>
      </c>
      <c r="B4618" t="s">
        <v>3340</v>
      </c>
      <c r="C4618" t="s">
        <v>179</v>
      </c>
      <c r="D4618" t="s">
        <v>2282</v>
      </c>
      <c r="E4618" t="s">
        <v>5452</v>
      </c>
      <c r="F4618" t="s">
        <v>3234</v>
      </c>
      <c r="G4618" t="s">
        <v>2159</v>
      </c>
      <c r="H4618" t="s">
        <v>3690</v>
      </c>
      <c r="I4618" s="122">
        <v>48.83</v>
      </c>
      <c r="J4618" s="122">
        <v>2.31</v>
      </c>
      <c r="K4618" s="122">
        <v>4.82</v>
      </c>
      <c r="L4618" s="122">
        <v>6.78</v>
      </c>
      <c r="M4618" s="122">
        <v>0.25900000000000001</v>
      </c>
      <c r="N4618" s="122">
        <v>13.01</v>
      </c>
      <c r="O4618" s="122">
        <v>22.73</v>
      </c>
      <c r="P4618" s="122">
        <v>0.49590000000000001</v>
      </c>
      <c r="Q4618" s="122">
        <v>6.4000000000000003E-3</v>
      </c>
      <c r="R4618" s="122">
        <v>2.5999999999999999E-2</v>
      </c>
      <c r="S4618" s="122">
        <v>77.377965512919687</v>
      </c>
      <c r="T4618" s="122">
        <v>99.267399999999995</v>
      </c>
    </row>
    <row r="4619" spans="1:20" x14ac:dyDescent="0.25">
      <c r="A4619" t="s">
        <v>3234</v>
      </c>
      <c r="B4619" t="s">
        <v>3340</v>
      </c>
      <c r="C4619" t="s">
        <v>179</v>
      </c>
      <c r="D4619" t="s">
        <v>2282</v>
      </c>
      <c r="E4619" t="s">
        <v>5452</v>
      </c>
      <c r="F4619" t="s">
        <v>3234</v>
      </c>
      <c r="G4619" t="s">
        <v>2159</v>
      </c>
      <c r="H4619" t="s">
        <v>3691</v>
      </c>
      <c r="I4619" s="122">
        <v>47.27</v>
      </c>
      <c r="J4619" s="122">
        <v>2.75</v>
      </c>
      <c r="K4619" s="122">
        <v>6.19</v>
      </c>
      <c r="L4619" s="122">
        <v>6.75</v>
      </c>
      <c r="M4619" s="122">
        <v>2.8E-3</v>
      </c>
      <c r="N4619" s="122">
        <v>12.88</v>
      </c>
      <c r="O4619" s="122">
        <v>22.88</v>
      </c>
      <c r="P4619" s="122">
        <v>0.58609999999999995</v>
      </c>
      <c r="Q4619" s="122">
        <v>1.2999999999999999E-3</v>
      </c>
      <c r="R4619" s="122">
        <v>0</v>
      </c>
      <c r="S4619" s="122">
        <v>77.27965019567057</v>
      </c>
      <c r="T4619" s="122">
        <v>99.310199999999995</v>
      </c>
    </row>
    <row r="4620" spans="1:20" x14ac:dyDescent="0.25">
      <c r="A4620" t="s">
        <v>3234</v>
      </c>
      <c r="B4620" t="s">
        <v>3340</v>
      </c>
      <c r="C4620" t="s">
        <v>179</v>
      </c>
      <c r="D4620" t="s">
        <v>2282</v>
      </c>
      <c r="E4620" t="s">
        <v>5452</v>
      </c>
      <c r="F4620" t="s">
        <v>3234</v>
      </c>
      <c r="G4620" t="s">
        <v>2159</v>
      </c>
      <c r="H4620" t="s">
        <v>3692</v>
      </c>
      <c r="I4620" s="122">
        <v>43.86</v>
      </c>
      <c r="J4620" s="122">
        <v>3.54</v>
      </c>
      <c r="K4620" s="122">
        <v>9.34</v>
      </c>
      <c r="L4620" s="122">
        <v>10.31</v>
      </c>
      <c r="M4620" s="122">
        <v>0.41620000000000001</v>
      </c>
      <c r="N4620" s="122">
        <v>9.4600000000000009</v>
      </c>
      <c r="O4620" s="122">
        <v>22.69</v>
      </c>
      <c r="P4620" s="122">
        <v>1.0707</v>
      </c>
      <c r="Q4620" s="122">
        <v>2.1100000000000001E-2</v>
      </c>
      <c r="R4620" s="122">
        <v>1.4E-2</v>
      </c>
      <c r="S4620" s="122">
        <v>62.05761829284863</v>
      </c>
      <c r="T4620" s="122">
        <v>100.72199999999999</v>
      </c>
    </row>
    <row r="4621" spans="1:20" x14ac:dyDescent="0.25">
      <c r="A4621" t="s">
        <v>3234</v>
      </c>
      <c r="B4621" t="s">
        <v>3340</v>
      </c>
      <c r="C4621" t="s">
        <v>179</v>
      </c>
      <c r="D4621" t="s">
        <v>2282</v>
      </c>
      <c r="E4621" t="s">
        <v>5452</v>
      </c>
      <c r="F4621" t="s">
        <v>3234</v>
      </c>
      <c r="G4621" t="s">
        <v>2159</v>
      </c>
      <c r="H4621" t="s">
        <v>3693</v>
      </c>
      <c r="I4621" s="122">
        <v>43.67</v>
      </c>
      <c r="J4621" s="122">
        <v>3.38</v>
      </c>
      <c r="K4621" s="122">
        <v>9.1999999999999993</v>
      </c>
      <c r="L4621" s="122">
        <v>9.7899999999999991</v>
      </c>
      <c r="M4621" s="122">
        <v>0.31269999999999998</v>
      </c>
      <c r="N4621" s="122">
        <v>9.6</v>
      </c>
      <c r="O4621" s="122">
        <v>22.89</v>
      </c>
      <c r="P4621" s="122">
        <v>1.0843</v>
      </c>
      <c r="Q4621" s="122">
        <v>0</v>
      </c>
      <c r="R4621" s="122">
        <v>0</v>
      </c>
      <c r="S4621" s="122">
        <v>63.609106968542392</v>
      </c>
      <c r="T4621" s="122">
        <v>99.927099999999996</v>
      </c>
    </row>
    <row r="4622" spans="1:20" x14ac:dyDescent="0.25">
      <c r="A4622" t="s">
        <v>3234</v>
      </c>
      <c r="B4622" t="s">
        <v>3340</v>
      </c>
      <c r="C4622" t="s">
        <v>179</v>
      </c>
      <c r="D4622" t="s">
        <v>2282</v>
      </c>
      <c r="E4622" t="s">
        <v>5452</v>
      </c>
      <c r="F4622" t="s">
        <v>3234</v>
      </c>
      <c r="G4622" t="s">
        <v>2159</v>
      </c>
      <c r="H4622" t="s">
        <v>3694</v>
      </c>
      <c r="I4622" s="122">
        <v>43.44</v>
      </c>
      <c r="J4622" s="122">
        <v>3.6</v>
      </c>
      <c r="K4622" s="122">
        <v>9.5</v>
      </c>
      <c r="L4622" s="122">
        <v>9.6999999999999993</v>
      </c>
      <c r="M4622" s="122">
        <v>0.21310000000000001</v>
      </c>
      <c r="N4622" s="122">
        <v>9.56</v>
      </c>
      <c r="O4622" s="122">
        <v>22.54</v>
      </c>
      <c r="P4622" s="122">
        <v>1.0379</v>
      </c>
      <c r="Q4622" s="122">
        <v>1.1599999999999999E-2</v>
      </c>
      <c r="R4622" s="122">
        <v>3.9899999999999998E-2</v>
      </c>
      <c r="S4622" s="122">
        <v>63.726159217530324</v>
      </c>
      <c r="T4622" s="122">
        <v>99.642499999999998</v>
      </c>
    </row>
    <row r="4623" spans="1:20" x14ac:dyDescent="0.25">
      <c r="A4623" t="s">
        <v>3234</v>
      </c>
      <c r="B4623" t="s">
        <v>3340</v>
      </c>
      <c r="C4623" t="s">
        <v>179</v>
      </c>
      <c r="D4623" t="s">
        <v>2282</v>
      </c>
      <c r="E4623" t="s">
        <v>5452</v>
      </c>
      <c r="F4623" t="s">
        <v>3234</v>
      </c>
      <c r="G4623" t="s">
        <v>2159</v>
      </c>
      <c r="H4623" t="s">
        <v>3695</v>
      </c>
      <c r="I4623" s="122">
        <v>46.94</v>
      </c>
      <c r="J4623" s="122">
        <v>2.76</v>
      </c>
      <c r="K4623" s="122">
        <v>6.99</v>
      </c>
      <c r="L4623" s="122">
        <v>7.73</v>
      </c>
      <c r="M4623" s="122">
        <v>0.124</v>
      </c>
      <c r="N4623" s="122">
        <v>11.71</v>
      </c>
      <c r="O4623" s="122">
        <v>22.9</v>
      </c>
      <c r="P4623" s="122">
        <v>0.69259999999999999</v>
      </c>
      <c r="Q4623" s="122">
        <v>0</v>
      </c>
      <c r="R4623" s="122">
        <v>0</v>
      </c>
      <c r="S4623" s="122">
        <v>72.975319869452974</v>
      </c>
      <c r="T4623" s="122">
        <v>99.846699999999998</v>
      </c>
    </row>
    <row r="4624" spans="1:20" x14ac:dyDescent="0.25">
      <c r="A4624" t="s">
        <v>3234</v>
      </c>
      <c r="B4624" t="s">
        <v>3340</v>
      </c>
      <c r="C4624" t="s">
        <v>179</v>
      </c>
      <c r="D4624" t="s">
        <v>2282</v>
      </c>
      <c r="E4624" t="s">
        <v>5452</v>
      </c>
      <c r="F4624" t="s">
        <v>3234</v>
      </c>
      <c r="G4624" t="s">
        <v>2159</v>
      </c>
      <c r="H4624" t="s">
        <v>3696</v>
      </c>
      <c r="I4624" s="122">
        <v>47.11</v>
      </c>
      <c r="J4624" s="122">
        <v>2.52</v>
      </c>
      <c r="K4624" s="122">
        <v>6.07</v>
      </c>
      <c r="L4624" s="122">
        <v>6.88</v>
      </c>
      <c r="M4624" s="122">
        <v>0.1017</v>
      </c>
      <c r="N4624" s="122">
        <v>13.1</v>
      </c>
      <c r="O4624" s="122">
        <v>22.88</v>
      </c>
      <c r="P4624" s="122">
        <v>0.44469999999999998</v>
      </c>
      <c r="Q4624" s="122">
        <v>1.3299999999999999E-2</v>
      </c>
      <c r="R4624" s="122">
        <v>4.48E-2</v>
      </c>
      <c r="S4624" s="122">
        <v>77.242060070856937</v>
      </c>
      <c r="T4624" s="122">
        <v>99.164500000000004</v>
      </c>
    </row>
    <row r="4625" spans="1:20" x14ac:dyDescent="0.25">
      <c r="A4625" t="s">
        <v>3234</v>
      </c>
      <c r="B4625" t="s">
        <v>3340</v>
      </c>
      <c r="C4625" t="s">
        <v>179</v>
      </c>
      <c r="D4625" t="s">
        <v>2282</v>
      </c>
      <c r="E4625" t="s">
        <v>5452</v>
      </c>
      <c r="F4625" t="s">
        <v>3234</v>
      </c>
      <c r="G4625" t="s">
        <v>2159</v>
      </c>
      <c r="H4625" t="s">
        <v>3697</v>
      </c>
      <c r="I4625" s="122">
        <v>46.18</v>
      </c>
      <c r="J4625" s="122">
        <v>3</v>
      </c>
      <c r="K4625" s="122">
        <v>7.47</v>
      </c>
      <c r="L4625" s="122">
        <v>7.22</v>
      </c>
      <c r="M4625" s="122">
        <v>0.16220000000000001</v>
      </c>
      <c r="N4625" s="122">
        <v>12.17</v>
      </c>
      <c r="O4625" s="122">
        <v>23.09</v>
      </c>
      <c r="P4625" s="122">
        <v>0.55079999999999996</v>
      </c>
      <c r="Q4625" s="122">
        <v>0</v>
      </c>
      <c r="R4625" s="122">
        <v>2.8299999999999999E-2</v>
      </c>
      <c r="S4625" s="122">
        <v>75.028922393249729</v>
      </c>
      <c r="T4625" s="122">
        <v>99.871399999999994</v>
      </c>
    </row>
    <row r="4626" spans="1:20" x14ac:dyDescent="0.25">
      <c r="A4626" t="s">
        <v>3234</v>
      </c>
      <c r="B4626" t="s">
        <v>3340</v>
      </c>
      <c r="C4626" t="s">
        <v>179</v>
      </c>
      <c r="D4626" t="s">
        <v>2282</v>
      </c>
      <c r="E4626" t="s">
        <v>5452</v>
      </c>
      <c r="F4626" t="s">
        <v>3234</v>
      </c>
      <c r="G4626" t="s">
        <v>2159</v>
      </c>
      <c r="H4626" t="s">
        <v>3698</v>
      </c>
      <c r="I4626" s="122">
        <v>47.25</v>
      </c>
      <c r="J4626" s="122">
        <v>2.86</v>
      </c>
      <c r="K4626" s="122">
        <v>6.42</v>
      </c>
      <c r="L4626" s="122">
        <v>7.18</v>
      </c>
      <c r="M4626" s="122">
        <v>4.1999999999999997E-3</v>
      </c>
      <c r="N4626" s="122">
        <v>13.05</v>
      </c>
      <c r="O4626" s="122">
        <v>22.72</v>
      </c>
      <c r="P4626" s="122">
        <v>0.53549999999999998</v>
      </c>
      <c r="Q4626" s="122">
        <v>6.4999999999999997E-3</v>
      </c>
      <c r="R4626" s="122">
        <v>3.0599999999999999E-2</v>
      </c>
      <c r="S4626" s="122">
        <v>76.414227062357256</v>
      </c>
      <c r="T4626" s="122">
        <v>100.0568</v>
      </c>
    </row>
    <row r="4627" spans="1:20" x14ac:dyDescent="0.25">
      <c r="A4627" t="s">
        <v>3234</v>
      </c>
      <c r="B4627" t="s">
        <v>3340</v>
      </c>
      <c r="C4627" t="s">
        <v>179</v>
      </c>
      <c r="D4627" t="s">
        <v>2282</v>
      </c>
      <c r="E4627" t="s">
        <v>5452</v>
      </c>
      <c r="F4627" t="s">
        <v>3234</v>
      </c>
      <c r="G4627" t="s">
        <v>2159</v>
      </c>
      <c r="H4627" t="s">
        <v>3699</v>
      </c>
      <c r="I4627" s="122">
        <v>47.26</v>
      </c>
      <c r="J4627" s="122">
        <v>2.7</v>
      </c>
      <c r="K4627" s="122">
        <v>6.7</v>
      </c>
      <c r="L4627" s="122">
        <v>6.67</v>
      </c>
      <c r="M4627" s="122">
        <v>9.9400000000000002E-2</v>
      </c>
      <c r="N4627" s="122">
        <v>12.75</v>
      </c>
      <c r="O4627" s="122">
        <v>22.81</v>
      </c>
      <c r="P4627" s="122">
        <v>0.53080000000000005</v>
      </c>
      <c r="Q4627" s="122">
        <v>0</v>
      </c>
      <c r="R4627" s="122">
        <v>4.7000000000000002E-3</v>
      </c>
      <c r="S4627" s="122">
        <v>77.310856980659651</v>
      </c>
      <c r="T4627" s="122">
        <v>99.524900000000002</v>
      </c>
    </row>
    <row r="4628" spans="1:20" x14ac:dyDescent="0.25">
      <c r="A4628" t="s">
        <v>3234</v>
      </c>
      <c r="B4628" t="s">
        <v>3340</v>
      </c>
      <c r="C4628" t="s">
        <v>179</v>
      </c>
      <c r="D4628" t="s">
        <v>2282</v>
      </c>
      <c r="E4628" t="s">
        <v>5452</v>
      </c>
      <c r="F4628" t="s">
        <v>3234</v>
      </c>
      <c r="G4628" t="s">
        <v>2159</v>
      </c>
      <c r="H4628" t="s">
        <v>3700</v>
      </c>
      <c r="I4628" s="122">
        <v>45.95</v>
      </c>
      <c r="J4628" s="122">
        <v>3.33</v>
      </c>
      <c r="K4628" s="122">
        <v>8.23</v>
      </c>
      <c r="L4628" s="122">
        <v>6.6</v>
      </c>
      <c r="M4628" s="122">
        <v>0.11899999999999999</v>
      </c>
      <c r="N4628" s="122">
        <v>12.14</v>
      </c>
      <c r="O4628" s="122">
        <v>23.16</v>
      </c>
      <c r="P4628" s="122">
        <v>0.52</v>
      </c>
      <c r="Q4628" s="122">
        <v>1.47E-2</v>
      </c>
      <c r="R4628" s="122">
        <v>2.8400000000000002E-2</v>
      </c>
      <c r="S4628" s="122">
        <v>76.628873500784408</v>
      </c>
      <c r="T4628" s="122">
        <v>100.092</v>
      </c>
    </row>
    <row r="4629" spans="1:20" x14ac:dyDescent="0.25">
      <c r="A4629" t="s">
        <v>3234</v>
      </c>
      <c r="B4629" t="s">
        <v>3340</v>
      </c>
      <c r="C4629" t="s">
        <v>179</v>
      </c>
      <c r="D4629" t="s">
        <v>2282</v>
      </c>
      <c r="E4629" t="s">
        <v>5452</v>
      </c>
      <c r="F4629" t="s">
        <v>3234</v>
      </c>
      <c r="G4629" t="s">
        <v>2159</v>
      </c>
      <c r="H4629" t="s">
        <v>3701</v>
      </c>
      <c r="I4629" s="122">
        <v>45.46</v>
      </c>
      <c r="J4629" s="122">
        <v>3.01</v>
      </c>
      <c r="K4629" s="122">
        <v>7.94</v>
      </c>
      <c r="L4629" s="122">
        <v>6.5</v>
      </c>
      <c r="M4629" s="122">
        <v>4.4499999999999998E-2</v>
      </c>
      <c r="N4629" s="122">
        <v>11.98</v>
      </c>
      <c r="O4629" s="122">
        <v>23.59</v>
      </c>
      <c r="P4629" s="122">
        <v>0.4677</v>
      </c>
      <c r="Q4629" s="122">
        <v>0</v>
      </c>
      <c r="R4629" s="122">
        <v>0.1109</v>
      </c>
      <c r="S4629" s="122">
        <v>76.664677479677636</v>
      </c>
      <c r="T4629" s="122">
        <v>99.103200000000001</v>
      </c>
    </row>
    <row r="4630" spans="1:20" x14ac:dyDescent="0.25">
      <c r="A4630" t="s">
        <v>3234</v>
      </c>
      <c r="B4630" t="s">
        <v>3340</v>
      </c>
      <c r="C4630" t="s">
        <v>179</v>
      </c>
      <c r="D4630" t="s">
        <v>2282</v>
      </c>
      <c r="E4630" t="s">
        <v>5452</v>
      </c>
      <c r="F4630" t="s">
        <v>3234</v>
      </c>
      <c r="G4630" t="s">
        <v>2159</v>
      </c>
      <c r="H4630" t="s">
        <v>3702</v>
      </c>
      <c r="I4630" s="122">
        <v>45.77</v>
      </c>
      <c r="J4630" s="122">
        <v>3.43</v>
      </c>
      <c r="K4630" s="122">
        <v>7.9</v>
      </c>
      <c r="L4630" s="122">
        <v>6.88</v>
      </c>
      <c r="M4630" s="122">
        <v>0.13489999999999999</v>
      </c>
      <c r="N4630" s="122">
        <v>12.12</v>
      </c>
      <c r="O4630" s="122">
        <v>23.24</v>
      </c>
      <c r="P4630" s="122">
        <v>0.45569999999999999</v>
      </c>
      <c r="Q4630" s="122">
        <v>0</v>
      </c>
      <c r="R4630" s="122">
        <v>8.9599999999999999E-2</v>
      </c>
      <c r="S4630" s="122">
        <v>75.846363013238701</v>
      </c>
      <c r="T4630" s="122">
        <v>100.0201</v>
      </c>
    </row>
    <row r="4631" spans="1:20" x14ac:dyDescent="0.25">
      <c r="A4631" t="s">
        <v>3234</v>
      </c>
      <c r="B4631" t="s">
        <v>3340</v>
      </c>
      <c r="C4631" t="s">
        <v>179</v>
      </c>
      <c r="D4631" t="s">
        <v>2282</v>
      </c>
      <c r="E4631" t="s">
        <v>5452</v>
      </c>
      <c r="F4631" t="s">
        <v>3234</v>
      </c>
      <c r="G4631" t="s">
        <v>2159</v>
      </c>
      <c r="H4631" t="s">
        <v>3703</v>
      </c>
      <c r="I4631" s="122">
        <v>49.36</v>
      </c>
      <c r="J4631" s="122">
        <v>1.98</v>
      </c>
      <c r="K4631" s="122">
        <v>4.79</v>
      </c>
      <c r="L4631" s="122">
        <v>5.81</v>
      </c>
      <c r="M4631" s="122">
        <v>3.9399999999999998E-2</v>
      </c>
      <c r="N4631" s="122">
        <v>14.01</v>
      </c>
      <c r="O4631" s="122">
        <v>23.15</v>
      </c>
      <c r="P4631" s="122">
        <v>0.4531</v>
      </c>
      <c r="Q4631" s="122">
        <v>0</v>
      </c>
      <c r="R4631" s="122">
        <v>7.8100000000000003E-2</v>
      </c>
      <c r="S4631" s="122">
        <v>81.126138709663337</v>
      </c>
      <c r="T4631" s="122">
        <v>99.670699999999997</v>
      </c>
    </row>
    <row r="4632" spans="1:20" x14ac:dyDescent="0.25">
      <c r="A4632" t="s">
        <v>3234</v>
      </c>
      <c r="B4632" t="s">
        <v>3340</v>
      </c>
      <c r="C4632" t="s">
        <v>179</v>
      </c>
      <c r="D4632" t="s">
        <v>2282</v>
      </c>
      <c r="E4632" t="s">
        <v>5452</v>
      </c>
      <c r="F4632" t="s">
        <v>3234</v>
      </c>
      <c r="G4632" t="s">
        <v>2159</v>
      </c>
      <c r="H4632" t="s">
        <v>3704</v>
      </c>
      <c r="I4632" s="122">
        <v>47.32</v>
      </c>
      <c r="J4632" s="122">
        <v>2.5499999999999998</v>
      </c>
      <c r="K4632" s="122">
        <v>6.26</v>
      </c>
      <c r="L4632" s="122">
        <v>6.96</v>
      </c>
      <c r="M4632" s="122">
        <v>0.15179999999999999</v>
      </c>
      <c r="N4632" s="122">
        <v>12.53</v>
      </c>
      <c r="O4632" s="122">
        <v>22.6</v>
      </c>
      <c r="P4632" s="122">
        <v>0.69359999999999999</v>
      </c>
      <c r="Q4632" s="122">
        <v>0</v>
      </c>
      <c r="R4632" s="122">
        <v>0</v>
      </c>
      <c r="S4632" s="122">
        <v>76.241811184952141</v>
      </c>
      <c r="T4632" s="122">
        <v>99.0655</v>
      </c>
    </row>
    <row r="4633" spans="1:20" x14ac:dyDescent="0.25">
      <c r="A4633" t="s">
        <v>3234</v>
      </c>
      <c r="B4633" t="s">
        <v>3340</v>
      </c>
      <c r="C4633" t="s">
        <v>179</v>
      </c>
      <c r="D4633" t="s">
        <v>2282</v>
      </c>
      <c r="E4633" t="s">
        <v>5452</v>
      </c>
      <c r="F4633" t="s">
        <v>3234</v>
      </c>
      <c r="G4633" t="s">
        <v>2159</v>
      </c>
      <c r="H4633" t="s">
        <v>3705</v>
      </c>
      <c r="I4633" s="122">
        <v>47.06</v>
      </c>
      <c r="J4633" s="122">
        <v>2.5</v>
      </c>
      <c r="K4633" s="122">
        <v>6.72</v>
      </c>
      <c r="L4633" s="122">
        <v>7.02</v>
      </c>
      <c r="M4633" s="122">
        <v>0.16950000000000001</v>
      </c>
      <c r="N4633" s="122">
        <v>12.59</v>
      </c>
      <c r="O4633" s="122">
        <v>22.33</v>
      </c>
      <c r="P4633" s="122">
        <v>0.71160000000000001</v>
      </c>
      <c r="Q4633" s="122">
        <v>0</v>
      </c>
      <c r="R4633" s="122">
        <v>0</v>
      </c>
      <c r="S4633" s="122">
        <v>76.172789641580778</v>
      </c>
      <c r="T4633" s="122">
        <v>99.101200000000006</v>
      </c>
    </row>
    <row r="4634" spans="1:20" x14ac:dyDescent="0.25">
      <c r="A4634" t="s">
        <v>3234</v>
      </c>
      <c r="B4634" t="s">
        <v>3340</v>
      </c>
      <c r="C4634" t="s">
        <v>179</v>
      </c>
      <c r="D4634" t="s">
        <v>2282</v>
      </c>
      <c r="E4634" t="s">
        <v>5452</v>
      </c>
      <c r="F4634" t="s">
        <v>3234</v>
      </c>
      <c r="G4634" t="s">
        <v>2159</v>
      </c>
      <c r="H4634" t="s">
        <v>3706</v>
      </c>
      <c r="I4634" s="122">
        <v>46.79</v>
      </c>
      <c r="J4634" s="122">
        <v>3.47</v>
      </c>
      <c r="K4634" s="122">
        <v>7.96</v>
      </c>
      <c r="L4634" s="122">
        <v>7.76</v>
      </c>
      <c r="M4634" s="122">
        <v>0.19989999999999999</v>
      </c>
      <c r="N4634" s="122">
        <v>12.2</v>
      </c>
      <c r="O4634" s="122">
        <v>21.68</v>
      </c>
      <c r="P4634" s="122">
        <v>0.58299999999999996</v>
      </c>
      <c r="Q4634" s="122">
        <v>0</v>
      </c>
      <c r="R4634" s="122">
        <v>2.81E-2</v>
      </c>
      <c r="S4634" s="122">
        <v>73.701089608959037</v>
      </c>
      <c r="T4634" s="122">
        <v>100.81950000000001</v>
      </c>
    </row>
    <row r="4635" spans="1:20" x14ac:dyDescent="0.25">
      <c r="A4635" t="s">
        <v>3234</v>
      </c>
      <c r="B4635" t="s">
        <v>3340</v>
      </c>
      <c r="C4635" t="s">
        <v>179</v>
      </c>
      <c r="D4635" t="s">
        <v>2282</v>
      </c>
      <c r="E4635" t="s">
        <v>5452</v>
      </c>
      <c r="F4635" t="s">
        <v>3234</v>
      </c>
      <c r="G4635" t="s">
        <v>2159</v>
      </c>
      <c r="H4635" t="s">
        <v>3707</v>
      </c>
      <c r="I4635" s="122">
        <v>47.85</v>
      </c>
      <c r="J4635" s="122">
        <v>2.77</v>
      </c>
      <c r="K4635" s="122">
        <v>6.79</v>
      </c>
      <c r="L4635" s="122">
        <v>7.54</v>
      </c>
      <c r="M4635" s="122">
        <v>0.28910000000000002</v>
      </c>
      <c r="N4635" s="122">
        <v>11.7</v>
      </c>
      <c r="O4635" s="122">
        <v>22.18</v>
      </c>
      <c r="P4635" s="122">
        <v>1.1374</v>
      </c>
      <c r="Q4635" s="122">
        <v>0</v>
      </c>
      <c r="R4635" s="122">
        <v>2.1100000000000001E-2</v>
      </c>
      <c r="S4635" s="122">
        <v>73.446644964673141</v>
      </c>
      <c r="T4635" s="122">
        <v>100.4443</v>
      </c>
    </row>
    <row r="4636" spans="1:20" x14ac:dyDescent="0.25">
      <c r="A4636" t="s">
        <v>3234</v>
      </c>
      <c r="B4636" t="s">
        <v>3340</v>
      </c>
      <c r="C4636" t="s">
        <v>179</v>
      </c>
      <c r="D4636" t="s">
        <v>2282</v>
      </c>
      <c r="E4636" t="s">
        <v>5452</v>
      </c>
      <c r="F4636" t="s">
        <v>3234</v>
      </c>
      <c r="G4636" t="s">
        <v>2159</v>
      </c>
      <c r="H4636" t="s">
        <v>3708</v>
      </c>
      <c r="I4636" s="122">
        <v>49.82</v>
      </c>
      <c r="J4636" s="122">
        <v>2.13</v>
      </c>
      <c r="K4636" s="122">
        <v>5.21</v>
      </c>
      <c r="L4636" s="122">
        <v>6.94</v>
      </c>
      <c r="M4636" s="122">
        <v>9.8699999999999996E-2</v>
      </c>
      <c r="N4636" s="122">
        <v>14.03</v>
      </c>
      <c r="O4636" s="122">
        <v>21.96</v>
      </c>
      <c r="P4636" s="122">
        <v>0.36059999999999998</v>
      </c>
      <c r="Q4636" s="122">
        <v>9.5999999999999992E-3</v>
      </c>
      <c r="R4636" s="122">
        <v>0.1036</v>
      </c>
      <c r="S4636" s="122">
        <v>78.277856424411056</v>
      </c>
      <c r="T4636" s="122">
        <v>100.8412</v>
      </c>
    </row>
    <row r="4637" spans="1:20" x14ac:dyDescent="0.25">
      <c r="A4637" t="s">
        <v>3234</v>
      </c>
      <c r="B4637" t="s">
        <v>3340</v>
      </c>
      <c r="C4637" t="s">
        <v>179</v>
      </c>
      <c r="D4637" t="s">
        <v>2282</v>
      </c>
      <c r="E4637" t="s">
        <v>5452</v>
      </c>
      <c r="F4637" t="s">
        <v>3234</v>
      </c>
      <c r="G4637" t="s">
        <v>2159</v>
      </c>
      <c r="H4637" t="s">
        <v>3709</v>
      </c>
      <c r="I4637" s="122">
        <v>47.43</v>
      </c>
      <c r="J4637" s="122">
        <v>2.82</v>
      </c>
      <c r="K4637" s="122">
        <v>7.52</v>
      </c>
      <c r="L4637" s="122">
        <v>8.74</v>
      </c>
      <c r="M4637" s="122">
        <v>0.20780000000000001</v>
      </c>
      <c r="N4637" s="122">
        <v>11.31</v>
      </c>
      <c r="O4637" s="122">
        <v>21.81</v>
      </c>
      <c r="P4637" s="122">
        <v>0.84840000000000004</v>
      </c>
      <c r="Q4637" s="122">
        <v>5.0000000000000001E-4</v>
      </c>
      <c r="R4637" s="122">
        <v>0</v>
      </c>
      <c r="S4637" s="122">
        <v>69.758277104027925</v>
      </c>
      <c r="T4637" s="122">
        <v>100.8274</v>
      </c>
    </row>
    <row r="4638" spans="1:20" x14ac:dyDescent="0.25">
      <c r="A4638" t="s">
        <v>3234</v>
      </c>
      <c r="B4638" t="s">
        <v>3340</v>
      </c>
      <c r="C4638" t="s">
        <v>179</v>
      </c>
      <c r="D4638" t="s">
        <v>2282</v>
      </c>
      <c r="E4638" t="s">
        <v>5452</v>
      </c>
      <c r="F4638" t="s">
        <v>3234</v>
      </c>
      <c r="G4638" t="s">
        <v>2159</v>
      </c>
      <c r="H4638" t="s">
        <v>3710</v>
      </c>
      <c r="I4638" s="122">
        <v>47.44</v>
      </c>
      <c r="J4638" s="122">
        <v>3.09</v>
      </c>
      <c r="K4638" s="122">
        <v>7.38</v>
      </c>
      <c r="L4638" s="122">
        <v>6.96</v>
      </c>
      <c r="M4638" s="122">
        <v>0.1575</v>
      </c>
      <c r="N4638" s="122">
        <v>12.83</v>
      </c>
      <c r="O4638" s="122">
        <v>21.85</v>
      </c>
      <c r="P4638" s="122">
        <v>0.50129999999999997</v>
      </c>
      <c r="Q4638" s="122">
        <v>0</v>
      </c>
      <c r="R4638" s="122">
        <v>0.4022</v>
      </c>
      <c r="S4638" s="122">
        <v>76.667723793974076</v>
      </c>
      <c r="T4638" s="122">
        <v>100.8325</v>
      </c>
    </row>
    <row r="4639" spans="1:20" x14ac:dyDescent="0.25">
      <c r="A4639" t="s">
        <v>3234</v>
      </c>
      <c r="B4639" t="s">
        <v>3340</v>
      </c>
      <c r="C4639" t="s">
        <v>179</v>
      </c>
      <c r="D4639" t="s">
        <v>2282</v>
      </c>
      <c r="E4639" t="s">
        <v>5452</v>
      </c>
      <c r="F4639" t="s">
        <v>3234</v>
      </c>
      <c r="G4639" t="s">
        <v>2159</v>
      </c>
      <c r="H4639" t="s">
        <v>3711</v>
      </c>
      <c r="I4639" s="122">
        <v>47.13</v>
      </c>
      <c r="J4639" s="122">
        <v>3.35</v>
      </c>
      <c r="K4639" s="122">
        <v>7.35</v>
      </c>
      <c r="L4639" s="122">
        <v>7.82</v>
      </c>
      <c r="M4639" s="122">
        <v>0.19020000000000001</v>
      </c>
      <c r="N4639" s="122">
        <v>12.84</v>
      </c>
      <c r="O4639" s="122">
        <v>21.49</v>
      </c>
      <c r="P4639" s="122">
        <v>0.53320000000000001</v>
      </c>
      <c r="Q4639" s="122">
        <v>0</v>
      </c>
      <c r="R4639" s="122">
        <v>9.4000000000000004E-3</v>
      </c>
      <c r="S4639" s="122">
        <v>74.534114517548758</v>
      </c>
      <c r="T4639" s="122">
        <v>100.89700000000001</v>
      </c>
    </row>
    <row r="4640" spans="1:20" x14ac:dyDescent="0.25">
      <c r="A4640" t="s">
        <v>3234</v>
      </c>
      <c r="B4640" t="s">
        <v>3340</v>
      </c>
      <c r="C4640" t="s">
        <v>179</v>
      </c>
      <c r="D4640" t="s">
        <v>2282</v>
      </c>
      <c r="E4640" t="s">
        <v>5452</v>
      </c>
      <c r="F4640" t="s">
        <v>3234</v>
      </c>
      <c r="G4640" t="s">
        <v>2159</v>
      </c>
      <c r="H4640" t="s">
        <v>3712</v>
      </c>
      <c r="I4640" s="122">
        <v>47.62</v>
      </c>
      <c r="J4640" s="122">
        <v>2.8</v>
      </c>
      <c r="K4640" s="122">
        <v>7.31</v>
      </c>
      <c r="L4640" s="122">
        <v>7.57</v>
      </c>
      <c r="M4640" s="122">
        <v>0.16550000000000001</v>
      </c>
      <c r="N4640" s="122">
        <v>11.84</v>
      </c>
      <c r="O4640" s="122">
        <v>22.21</v>
      </c>
      <c r="P4640" s="122">
        <v>0.94450000000000001</v>
      </c>
      <c r="Q4640" s="122">
        <v>0</v>
      </c>
      <c r="R4640" s="122">
        <v>0</v>
      </c>
      <c r="S4640" s="122">
        <v>73.600893866823014</v>
      </c>
      <c r="T4640" s="122">
        <v>100.6036</v>
      </c>
    </row>
    <row r="4641" spans="1:20" x14ac:dyDescent="0.25">
      <c r="A4641" t="s">
        <v>3234</v>
      </c>
      <c r="B4641" t="s">
        <v>3340</v>
      </c>
      <c r="C4641" t="s">
        <v>179</v>
      </c>
      <c r="D4641" t="s">
        <v>2282</v>
      </c>
      <c r="E4641" t="s">
        <v>5452</v>
      </c>
      <c r="F4641" t="s">
        <v>3234</v>
      </c>
      <c r="G4641" t="s">
        <v>2159</v>
      </c>
      <c r="H4641" t="s">
        <v>3713</v>
      </c>
      <c r="I4641" s="122">
        <v>44.02</v>
      </c>
      <c r="J4641" s="122">
        <v>4.91</v>
      </c>
      <c r="K4641" s="122">
        <v>10.06</v>
      </c>
      <c r="L4641" s="122">
        <v>8.49</v>
      </c>
      <c r="M4641" s="122">
        <v>7.1999999999999995E-2</v>
      </c>
      <c r="N4641" s="122">
        <v>11.19</v>
      </c>
      <c r="O4641" s="122">
        <v>21.13</v>
      </c>
      <c r="P4641" s="122">
        <v>0.62309999999999999</v>
      </c>
      <c r="Q4641" s="122">
        <v>5.8999999999999999E-3</v>
      </c>
      <c r="R4641" s="122">
        <v>8.6699999999999999E-2</v>
      </c>
      <c r="S4641" s="122">
        <v>70.144073975666586</v>
      </c>
      <c r="T4641" s="122">
        <v>100.8644</v>
      </c>
    </row>
    <row r="4642" spans="1:20" x14ac:dyDescent="0.25">
      <c r="A4642" t="s">
        <v>3234</v>
      </c>
      <c r="B4642" t="s">
        <v>3340</v>
      </c>
      <c r="C4642" t="s">
        <v>179</v>
      </c>
      <c r="D4642" t="s">
        <v>2282</v>
      </c>
      <c r="E4642" t="s">
        <v>5452</v>
      </c>
      <c r="F4642" t="s">
        <v>3234</v>
      </c>
      <c r="G4642" t="s">
        <v>2159</v>
      </c>
      <c r="H4642" t="s">
        <v>3714</v>
      </c>
      <c r="I4642" s="122">
        <v>50.02</v>
      </c>
      <c r="J4642" s="122">
        <v>1.96</v>
      </c>
      <c r="K4642" s="122">
        <v>5.45</v>
      </c>
      <c r="L4642" s="122">
        <v>6.59</v>
      </c>
      <c r="M4642" s="122">
        <v>0.18379999999999999</v>
      </c>
      <c r="N4642" s="122">
        <v>13.33</v>
      </c>
      <c r="O4642" s="122">
        <v>22.01</v>
      </c>
      <c r="P4642" s="122">
        <v>0.7651</v>
      </c>
      <c r="Q4642" s="122">
        <v>0</v>
      </c>
      <c r="R4642" s="122">
        <v>6.59E-2</v>
      </c>
      <c r="S4642" s="122">
        <v>78.287507258029805</v>
      </c>
      <c r="T4642" s="122">
        <v>100.51309999999999</v>
      </c>
    </row>
    <row r="4643" spans="1:20" x14ac:dyDescent="0.25">
      <c r="A4643" t="s">
        <v>3234</v>
      </c>
      <c r="B4643" t="s">
        <v>3340</v>
      </c>
      <c r="C4643" t="s">
        <v>179</v>
      </c>
      <c r="D4643" t="s">
        <v>2282</v>
      </c>
      <c r="E4643" t="s">
        <v>5452</v>
      </c>
      <c r="F4643" t="s">
        <v>3234</v>
      </c>
      <c r="G4643" t="s">
        <v>2159</v>
      </c>
      <c r="H4643" t="s">
        <v>3715</v>
      </c>
      <c r="I4643" s="122">
        <v>45.66</v>
      </c>
      <c r="J4643" s="122">
        <v>3.48</v>
      </c>
      <c r="K4643" s="122">
        <v>8.85</v>
      </c>
      <c r="L4643" s="122">
        <v>9.24</v>
      </c>
      <c r="M4643" s="122">
        <v>0.22900000000000001</v>
      </c>
      <c r="N4643" s="122">
        <v>10.39</v>
      </c>
      <c r="O4643" s="122">
        <v>21.88</v>
      </c>
      <c r="P4643" s="122">
        <v>0.96050000000000002</v>
      </c>
      <c r="Q4643" s="122">
        <v>5.3E-3</v>
      </c>
      <c r="R4643" s="122">
        <v>0</v>
      </c>
      <c r="S4643" s="122">
        <v>66.715342126376342</v>
      </c>
      <c r="T4643" s="122">
        <v>100.91889999999999</v>
      </c>
    </row>
    <row r="4644" spans="1:20" x14ac:dyDescent="0.25">
      <c r="A4644" t="s">
        <v>3234</v>
      </c>
      <c r="B4644" t="s">
        <v>3340</v>
      </c>
      <c r="C4644" t="s">
        <v>179</v>
      </c>
      <c r="D4644" t="s">
        <v>2282</v>
      </c>
      <c r="E4644" t="s">
        <v>5452</v>
      </c>
      <c r="F4644" t="s">
        <v>3234</v>
      </c>
      <c r="G4644" t="s">
        <v>2159</v>
      </c>
      <c r="H4644" t="s">
        <v>3716</v>
      </c>
      <c r="I4644" s="122">
        <v>49.3</v>
      </c>
      <c r="J4644" s="122">
        <v>2.13</v>
      </c>
      <c r="K4644" s="122">
        <v>6.06</v>
      </c>
      <c r="L4644" s="122">
        <v>7.36</v>
      </c>
      <c r="M4644" s="122">
        <v>0.1229</v>
      </c>
      <c r="N4644" s="122">
        <v>13.14</v>
      </c>
      <c r="O4644" s="122">
        <v>21.3</v>
      </c>
      <c r="P4644" s="122">
        <v>0.6845</v>
      </c>
      <c r="Q4644" s="122">
        <v>0</v>
      </c>
      <c r="R4644" s="122">
        <v>8.4599999999999995E-2</v>
      </c>
      <c r="S4644" s="122">
        <v>76.090317817684891</v>
      </c>
      <c r="T4644" s="122">
        <v>100.33839999999999</v>
      </c>
    </row>
    <row r="4645" spans="1:20" x14ac:dyDescent="0.25">
      <c r="A4645" t="s">
        <v>3234</v>
      </c>
      <c r="B4645" t="s">
        <v>3340</v>
      </c>
      <c r="C4645" t="s">
        <v>179</v>
      </c>
      <c r="D4645" t="s">
        <v>2282</v>
      </c>
      <c r="E4645" t="s">
        <v>5452</v>
      </c>
      <c r="F4645" t="s">
        <v>3234</v>
      </c>
      <c r="G4645" t="s">
        <v>2159</v>
      </c>
      <c r="H4645" t="s">
        <v>3717</v>
      </c>
      <c r="I4645" s="122">
        <v>46.39</v>
      </c>
      <c r="J4645" s="122">
        <v>2.83</v>
      </c>
      <c r="K4645" s="122">
        <v>7.89</v>
      </c>
      <c r="L4645" s="122">
        <v>9.02</v>
      </c>
      <c r="M4645" s="122">
        <v>0.26629999999999998</v>
      </c>
      <c r="N4645" s="122">
        <v>11.07</v>
      </c>
      <c r="O4645" s="122">
        <v>21.64</v>
      </c>
      <c r="P4645" s="122">
        <v>0.91549999999999998</v>
      </c>
      <c r="Q4645" s="122">
        <v>4.4999999999999997E-3</v>
      </c>
      <c r="R4645" s="122">
        <v>3.5099999999999999E-2</v>
      </c>
      <c r="S4645" s="122">
        <v>68.628991035083587</v>
      </c>
      <c r="T4645" s="122">
        <v>100.1956</v>
      </c>
    </row>
    <row r="4646" spans="1:20" x14ac:dyDescent="0.25">
      <c r="A4646" t="s">
        <v>3234</v>
      </c>
      <c r="B4646" t="s">
        <v>3340</v>
      </c>
      <c r="C4646" t="s">
        <v>179</v>
      </c>
      <c r="D4646" t="s">
        <v>2282</v>
      </c>
      <c r="E4646" t="s">
        <v>5452</v>
      </c>
      <c r="F4646" t="s">
        <v>3234</v>
      </c>
      <c r="G4646" t="s">
        <v>2159</v>
      </c>
      <c r="H4646" t="s">
        <v>3718</v>
      </c>
      <c r="I4646" s="122">
        <v>48.5</v>
      </c>
      <c r="J4646" s="122">
        <v>2.57</v>
      </c>
      <c r="K4646" s="122">
        <v>6.44</v>
      </c>
      <c r="L4646" s="122">
        <v>7.53</v>
      </c>
      <c r="M4646" s="122">
        <v>0.15310000000000001</v>
      </c>
      <c r="N4646" s="122">
        <v>13</v>
      </c>
      <c r="O4646" s="122">
        <v>21.55</v>
      </c>
      <c r="P4646" s="122">
        <v>0.62849999999999995</v>
      </c>
      <c r="Q4646" s="122">
        <v>8.9999999999999998E-4</v>
      </c>
      <c r="R4646" s="122">
        <v>1.17E-2</v>
      </c>
      <c r="S4646" s="122">
        <v>75.474672424687284</v>
      </c>
      <c r="T4646" s="122">
        <v>100.5733</v>
      </c>
    </row>
    <row r="4647" spans="1:20" x14ac:dyDescent="0.25">
      <c r="A4647" t="s">
        <v>3234</v>
      </c>
      <c r="B4647" t="s">
        <v>3340</v>
      </c>
      <c r="C4647" t="s">
        <v>179</v>
      </c>
      <c r="D4647" t="s">
        <v>2282</v>
      </c>
      <c r="E4647" t="s">
        <v>5452</v>
      </c>
      <c r="F4647" t="s">
        <v>3234</v>
      </c>
      <c r="G4647" t="s">
        <v>2159</v>
      </c>
      <c r="H4647" t="s">
        <v>3719</v>
      </c>
      <c r="I4647" s="122">
        <v>49.37</v>
      </c>
      <c r="J4647" s="122">
        <v>2.04</v>
      </c>
      <c r="K4647" s="122">
        <v>6.19</v>
      </c>
      <c r="L4647" s="122">
        <v>7.69</v>
      </c>
      <c r="M4647" s="122">
        <v>0.1668</v>
      </c>
      <c r="N4647" s="122">
        <v>13.14</v>
      </c>
      <c r="O4647" s="122">
        <v>21.25</v>
      </c>
      <c r="P4647" s="122">
        <v>0.68069999999999997</v>
      </c>
      <c r="Q4647" s="122">
        <v>5.4999999999999997E-3</v>
      </c>
      <c r="R4647" s="122">
        <v>0</v>
      </c>
      <c r="S4647" s="122">
        <v>75.283253202133864</v>
      </c>
      <c r="T4647" s="122">
        <v>100.75320000000001</v>
      </c>
    </row>
    <row r="4648" spans="1:20" x14ac:dyDescent="0.25">
      <c r="A4648" t="s">
        <v>3234</v>
      </c>
      <c r="B4648" t="s">
        <v>3340</v>
      </c>
      <c r="C4648" t="s">
        <v>179</v>
      </c>
      <c r="D4648" t="s">
        <v>2282</v>
      </c>
      <c r="E4648" t="s">
        <v>5452</v>
      </c>
      <c r="F4648" t="s">
        <v>3234</v>
      </c>
      <c r="G4648" t="s">
        <v>2159</v>
      </c>
      <c r="H4648" t="s">
        <v>3720</v>
      </c>
      <c r="I4648" s="122">
        <v>50.64</v>
      </c>
      <c r="J4648" s="122">
        <v>1.92</v>
      </c>
      <c r="K4648" s="122">
        <v>4.58</v>
      </c>
      <c r="L4648" s="122">
        <v>6.64</v>
      </c>
      <c r="M4648" s="122">
        <v>0.21759999999999999</v>
      </c>
      <c r="N4648" s="122">
        <v>13.44</v>
      </c>
      <c r="O4648" s="122">
        <v>22.32</v>
      </c>
      <c r="P4648" s="122">
        <v>0.88380000000000003</v>
      </c>
      <c r="Q4648" s="122">
        <v>2.7E-2</v>
      </c>
      <c r="R4648" s="122">
        <v>2.3E-3</v>
      </c>
      <c r="S4648" s="122">
        <v>78.298716919454563</v>
      </c>
      <c r="T4648" s="122">
        <v>100.7264</v>
      </c>
    </row>
    <row r="4649" spans="1:20" x14ac:dyDescent="0.25">
      <c r="A4649" t="s">
        <v>3234</v>
      </c>
      <c r="B4649" t="s">
        <v>3340</v>
      </c>
      <c r="C4649" t="s">
        <v>179</v>
      </c>
      <c r="D4649" t="s">
        <v>2282</v>
      </c>
      <c r="E4649" t="s">
        <v>5452</v>
      </c>
      <c r="F4649" t="s">
        <v>3234</v>
      </c>
      <c r="G4649" t="s">
        <v>2159</v>
      </c>
      <c r="H4649" t="s">
        <v>3721</v>
      </c>
      <c r="I4649" s="122">
        <v>50.05</v>
      </c>
      <c r="J4649" s="122">
        <v>1.6367</v>
      </c>
      <c r="K4649" s="122">
        <v>5.2</v>
      </c>
      <c r="L4649" s="122">
        <v>7.85</v>
      </c>
      <c r="M4649" s="122">
        <v>0.20449999999999999</v>
      </c>
      <c r="N4649" s="122">
        <v>12.93</v>
      </c>
      <c r="O4649" s="122">
        <v>21.57</v>
      </c>
      <c r="P4649" s="122">
        <v>0.87609999999999999</v>
      </c>
      <c r="Q4649" s="122">
        <v>6.1000000000000004E-3</v>
      </c>
      <c r="R4649" s="122">
        <v>2.1100000000000001E-2</v>
      </c>
      <c r="S4649" s="122">
        <v>74.593969870503486</v>
      </c>
      <c r="T4649" s="122">
        <v>100.42019999999999</v>
      </c>
    </row>
    <row r="4650" spans="1:20" x14ac:dyDescent="0.25">
      <c r="A4650" t="s">
        <v>3234</v>
      </c>
      <c r="B4650" t="s">
        <v>3340</v>
      </c>
      <c r="C4650" t="s">
        <v>179</v>
      </c>
      <c r="D4650" t="s">
        <v>2282</v>
      </c>
      <c r="E4650" t="s">
        <v>5452</v>
      </c>
      <c r="F4650" t="s">
        <v>3234</v>
      </c>
      <c r="G4650" t="s">
        <v>2159</v>
      </c>
      <c r="H4650" t="s">
        <v>3722</v>
      </c>
      <c r="I4650" s="122">
        <v>50.02</v>
      </c>
      <c r="J4650" s="122">
        <v>2.2200000000000002</v>
      </c>
      <c r="K4650" s="122">
        <v>4.99</v>
      </c>
      <c r="L4650" s="122">
        <v>6.71</v>
      </c>
      <c r="M4650" s="122">
        <v>0.17169999999999999</v>
      </c>
      <c r="N4650" s="122">
        <v>13.66</v>
      </c>
      <c r="O4650" s="122">
        <v>21.46</v>
      </c>
      <c r="P4650" s="122">
        <v>0.46970000000000001</v>
      </c>
      <c r="Q4650" s="122">
        <v>0</v>
      </c>
      <c r="R4650" s="122">
        <v>3.7699999999999997E-2</v>
      </c>
      <c r="S4650" s="122">
        <v>78.39625299622179</v>
      </c>
      <c r="T4650" s="122">
        <v>99.938999999999993</v>
      </c>
    </row>
    <row r="4651" spans="1:20" x14ac:dyDescent="0.25">
      <c r="A4651" t="s">
        <v>3234</v>
      </c>
      <c r="B4651" t="s">
        <v>3340</v>
      </c>
      <c r="C4651" t="s">
        <v>179</v>
      </c>
      <c r="D4651" t="s">
        <v>2282</v>
      </c>
      <c r="E4651" t="s">
        <v>5452</v>
      </c>
      <c r="F4651" t="s">
        <v>3234</v>
      </c>
      <c r="G4651" t="s">
        <v>2159</v>
      </c>
      <c r="H4651" t="s">
        <v>3723</v>
      </c>
      <c r="I4651" s="122">
        <v>49.63</v>
      </c>
      <c r="J4651" s="122">
        <v>2.2599999999999998</v>
      </c>
      <c r="K4651" s="122">
        <v>4.5999999999999996</v>
      </c>
      <c r="L4651" s="122">
        <v>7.07</v>
      </c>
      <c r="M4651" s="122">
        <v>0.21160000000000001</v>
      </c>
      <c r="N4651" s="122">
        <v>14.08</v>
      </c>
      <c r="O4651" s="122">
        <v>21.51</v>
      </c>
      <c r="P4651" s="122">
        <v>0.44479999999999997</v>
      </c>
      <c r="Q4651" s="122">
        <v>5.3E-3</v>
      </c>
      <c r="R4651" s="122">
        <v>7.7600000000000002E-2</v>
      </c>
      <c r="S4651" s="122">
        <v>78.021698940909332</v>
      </c>
      <c r="T4651" s="122">
        <v>100.0247</v>
      </c>
    </row>
    <row r="4652" spans="1:20" x14ac:dyDescent="0.25">
      <c r="A4652" t="s">
        <v>3234</v>
      </c>
      <c r="B4652" t="s">
        <v>3340</v>
      </c>
      <c r="C4652" t="s">
        <v>179</v>
      </c>
      <c r="D4652" t="s">
        <v>2282</v>
      </c>
      <c r="E4652" t="s">
        <v>5452</v>
      </c>
      <c r="F4652" t="s">
        <v>3234</v>
      </c>
      <c r="G4652" t="s">
        <v>2159</v>
      </c>
      <c r="H4652" t="s">
        <v>3724</v>
      </c>
      <c r="I4652" s="122">
        <v>45.74</v>
      </c>
      <c r="J4652" s="122">
        <v>3.27</v>
      </c>
      <c r="K4652" s="122">
        <v>8.39</v>
      </c>
      <c r="L4652" s="122">
        <v>9.58</v>
      </c>
      <c r="M4652" s="122">
        <v>0.27010000000000001</v>
      </c>
      <c r="N4652" s="122">
        <v>10.57</v>
      </c>
      <c r="O4652" s="122">
        <v>21.32</v>
      </c>
      <c r="P4652" s="122">
        <v>0.93869999999999998</v>
      </c>
      <c r="Q4652" s="122">
        <v>4.7000000000000002E-3</v>
      </c>
      <c r="R4652" s="122">
        <v>1.1599999999999999E-2</v>
      </c>
      <c r="S4652" s="122">
        <v>66.292997441329106</v>
      </c>
      <c r="T4652" s="122">
        <v>100.2255</v>
      </c>
    </row>
    <row r="4653" spans="1:20" x14ac:dyDescent="0.25">
      <c r="A4653" t="s">
        <v>3234</v>
      </c>
      <c r="B4653" t="s">
        <v>3340</v>
      </c>
      <c r="C4653" t="s">
        <v>179</v>
      </c>
      <c r="D4653" t="s">
        <v>2282</v>
      </c>
      <c r="E4653" t="s">
        <v>5452</v>
      </c>
      <c r="F4653" t="s">
        <v>3234</v>
      </c>
      <c r="G4653" t="s">
        <v>2159</v>
      </c>
      <c r="H4653" t="s">
        <v>3725</v>
      </c>
      <c r="I4653" s="122">
        <v>47.04</v>
      </c>
      <c r="J4653" s="122">
        <v>3.39</v>
      </c>
      <c r="K4653" s="122">
        <v>7.5</v>
      </c>
      <c r="L4653" s="122">
        <v>7.7</v>
      </c>
      <c r="M4653" s="122">
        <v>0.15310000000000001</v>
      </c>
      <c r="N4653" s="122">
        <v>12.74</v>
      </c>
      <c r="O4653" s="122">
        <v>20.84</v>
      </c>
      <c r="P4653" s="122">
        <v>0.7278</v>
      </c>
      <c r="Q4653" s="122">
        <v>3.0999999999999999E-3</v>
      </c>
      <c r="R4653" s="122">
        <v>0.1313</v>
      </c>
      <c r="S4653" s="122">
        <v>74.678961079192447</v>
      </c>
      <c r="T4653" s="122">
        <v>100.3989</v>
      </c>
    </row>
    <row r="4654" spans="1:20" x14ac:dyDescent="0.25">
      <c r="A4654" t="s">
        <v>3234</v>
      </c>
      <c r="B4654" t="s">
        <v>3340</v>
      </c>
      <c r="C4654" t="s">
        <v>179</v>
      </c>
      <c r="D4654" t="s">
        <v>2282</v>
      </c>
      <c r="E4654" t="s">
        <v>5452</v>
      </c>
      <c r="F4654" t="s">
        <v>3234</v>
      </c>
      <c r="G4654" t="s">
        <v>2159</v>
      </c>
      <c r="H4654" t="s">
        <v>3726</v>
      </c>
      <c r="I4654" s="122">
        <v>46.85</v>
      </c>
      <c r="J4654" s="122">
        <v>2.57</v>
      </c>
      <c r="K4654" s="122">
        <v>7.35</v>
      </c>
      <c r="L4654" s="122">
        <v>10.01</v>
      </c>
      <c r="M4654" s="122">
        <v>0.34279999999999999</v>
      </c>
      <c r="N4654" s="122">
        <v>10.37</v>
      </c>
      <c r="O4654" s="122">
        <v>21.47</v>
      </c>
      <c r="P4654" s="122">
        <v>1.0807</v>
      </c>
      <c r="Q4654" s="122">
        <v>0</v>
      </c>
      <c r="R4654" s="122">
        <v>0</v>
      </c>
      <c r="S4654" s="122">
        <v>64.870890709136603</v>
      </c>
      <c r="T4654" s="122">
        <v>100.22110000000001</v>
      </c>
    </row>
    <row r="4655" spans="1:20" x14ac:dyDescent="0.25">
      <c r="A4655" t="s">
        <v>3234</v>
      </c>
      <c r="B4655" t="s">
        <v>3340</v>
      </c>
      <c r="C4655" t="s">
        <v>179</v>
      </c>
      <c r="D4655" t="s">
        <v>2282</v>
      </c>
      <c r="E4655" t="s">
        <v>5452</v>
      </c>
      <c r="F4655" t="s">
        <v>3234</v>
      </c>
      <c r="G4655" t="s">
        <v>2159</v>
      </c>
      <c r="H4655" t="s">
        <v>3727</v>
      </c>
      <c r="I4655" s="122">
        <v>46.05</v>
      </c>
      <c r="J4655" s="122">
        <v>3.35</v>
      </c>
      <c r="K4655" s="122">
        <v>8.1</v>
      </c>
      <c r="L4655" s="122">
        <v>9.4600000000000009</v>
      </c>
      <c r="M4655" s="122">
        <v>0.2555</v>
      </c>
      <c r="N4655" s="122">
        <v>10.31</v>
      </c>
      <c r="O4655" s="122">
        <v>21.76</v>
      </c>
      <c r="P4655" s="122">
        <v>1.0562</v>
      </c>
      <c r="Q4655" s="122">
        <v>0</v>
      </c>
      <c r="R4655" s="122">
        <v>5.3800000000000001E-2</v>
      </c>
      <c r="S4655" s="122">
        <v>66.017594233247067</v>
      </c>
      <c r="T4655" s="122">
        <v>100.57429999999999</v>
      </c>
    </row>
    <row r="4656" spans="1:20" x14ac:dyDescent="0.25">
      <c r="A4656" t="s">
        <v>3234</v>
      </c>
      <c r="B4656" t="s">
        <v>3340</v>
      </c>
      <c r="C4656" t="s">
        <v>179</v>
      </c>
      <c r="D4656" t="s">
        <v>2282</v>
      </c>
      <c r="E4656" t="s">
        <v>5452</v>
      </c>
      <c r="F4656" t="s">
        <v>3234</v>
      </c>
      <c r="G4656" t="s">
        <v>2159</v>
      </c>
      <c r="H4656" t="s">
        <v>3728</v>
      </c>
      <c r="I4656" s="122">
        <v>43.88</v>
      </c>
      <c r="J4656" s="122">
        <v>4.58</v>
      </c>
      <c r="K4656" s="122">
        <v>10.26</v>
      </c>
      <c r="L4656" s="122">
        <v>6.9</v>
      </c>
      <c r="M4656" s="122">
        <v>0.2167</v>
      </c>
      <c r="N4656" s="122">
        <v>12.2</v>
      </c>
      <c r="O4656" s="122">
        <v>21.32</v>
      </c>
      <c r="P4656" s="122">
        <v>0.48759999999999998</v>
      </c>
      <c r="Q4656" s="122">
        <v>1.43E-2</v>
      </c>
      <c r="R4656" s="122">
        <v>0</v>
      </c>
      <c r="S4656" s="122">
        <v>75.913645933444016</v>
      </c>
      <c r="T4656" s="122">
        <v>100.0853</v>
      </c>
    </row>
    <row r="4657" spans="1:20" x14ac:dyDescent="0.25">
      <c r="A4657" t="s">
        <v>3234</v>
      </c>
      <c r="B4657" t="s">
        <v>3340</v>
      </c>
      <c r="C4657" t="s">
        <v>179</v>
      </c>
      <c r="D4657" t="s">
        <v>2282</v>
      </c>
      <c r="E4657" t="s">
        <v>5452</v>
      </c>
      <c r="F4657" t="s">
        <v>3234</v>
      </c>
      <c r="G4657" t="s">
        <v>2159</v>
      </c>
      <c r="H4657" t="s">
        <v>3729</v>
      </c>
      <c r="I4657" s="122">
        <v>48.43</v>
      </c>
      <c r="J4657" s="122">
        <v>2.44</v>
      </c>
      <c r="K4657" s="122">
        <v>6.19</v>
      </c>
      <c r="L4657" s="122">
        <v>9</v>
      </c>
      <c r="M4657" s="122">
        <v>0.2762</v>
      </c>
      <c r="N4657" s="122">
        <v>11.4</v>
      </c>
      <c r="O4657" s="122">
        <v>21.58</v>
      </c>
      <c r="P4657" s="122">
        <v>1.296</v>
      </c>
      <c r="Q4657" s="122">
        <v>0</v>
      </c>
      <c r="R4657" s="122">
        <v>4.4400000000000002E-2</v>
      </c>
      <c r="S4657" s="122">
        <v>69.305169267699767</v>
      </c>
      <c r="T4657" s="122">
        <v>100.8254</v>
      </c>
    </row>
    <row r="4658" spans="1:20" x14ac:dyDescent="0.25">
      <c r="A4658" t="s">
        <v>3234</v>
      </c>
      <c r="B4658" t="s">
        <v>3340</v>
      </c>
      <c r="C4658" t="s">
        <v>179</v>
      </c>
      <c r="D4658" t="s">
        <v>2282</v>
      </c>
      <c r="E4658" t="s">
        <v>5452</v>
      </c>
      <c r="F4658" t="s">
        <v>3234</v>
      </c>
      <c r="G4658" t="s">
        <v>2159</v>
      </c>
      <c r="H4658" t="s">
        <v>3730</v>
      </c>
      <c r="I4658" s="122">
        <v>44.95</v>
      </c>
      <c r="J4658" s="122">
        <v>4.18</v>
      </c>
      <c r="K4658" s="122">
        <v>8.44</v>
      </c>
      <c r="L4658" s="122">
        <v>8.1</v>
      </c>
      <c r="M4658" s="122">
        <v>0.1079</v>
      </c>
      <c r="N4658" s="122">
        <v>11.81</v>
      </c>
      <c r="O4658" s="122">
        <v>21.82</v>
      </c>
      <c r="P4658" s="122">
        <v>0.46439999999999998</v>
      </c>
      <c r="Q4658" s="122">
        <v>9.7000000000000003E-3</v>
      </c>
      <c r="R4658" s="122">
        <v>7.4999999999999997E-2</v>
      </c>
      <c r="S4658" s="122">
        <v>72.214348934358767</v>
      </c>
      <c r="T4658" s="122">
        <v>100.1887</v>
      </c>
    </row>
    <row r="4659" spans="1:20" x14ac:dyDescent="0.25">
      <c r="A4659" t="s">
        <v>3234</v>
      </c>
      <c r="B4659" t="s">
        <v>3340</v>
      </c>
      <c r="C4659" t="s">
        <v>179</v>
      </c>
      <c r="D4659" t="s">
        <v>2282</v>
      </c>
      <c r="E4659" t="s">
        <v>5452</v>
      </c>
      <c r="F4659" t="s">
        <v>3234</v>
      </c>
      <c r="G4659" t="s">
        <v>2159</v>
      </c>
      <c r="H4659" t="s">
        <v>3731</v>
      </c>
      <c r="I4659" s="122">
        <v>47.37</v>
      </c>
      <c r="J4659" s="122">
        <v>3.19</v>
      </c>
      <c r="K4659" s="122">
        <v>6.46</v>
      </c>
      <c r="L4659" s="122">
        <v>9.14</v>
      </c>
      <c r="M4659" s="122">
        <v>0.21659999999999999</v>
      </c>
      <c r="N4659" s="122">
        <v>12.66</v>
      </c>
      <c r="O4659" s="122">
        <v>21.05</v>
      </c>
      <c r="P4659" s="122">
        <v>0.50590000000000002</v>
      </c>
      <c r="Q4659" s="122">
        <v>4.3E-3</v>
      </c>
      <c r="R4659" s="122">
        <v>2.3E-3</v>
      </c>
      <c r="S4659" s="122">
        <v>71.173459657393821</v>
      </c>
      <c r="T4659" s="122">
        <v>100.795</v>
      </c>
    </row>
    <row r="4660" spans="1:20" x14ac:dyDescent="0.25">
      <c r="A4660" t="s">
        <v>3234</v>
      </c>
      <c r="B4660" t="s">
        <v>3340</v>
      </c>
      <c r="C4660" t="s">
        <v>179</v>
      </c>
      <c r="D4660" t="s">
        <v>2282</v>
      </c>
      <c r="E4660" t="s">
        <v>5452</v>
      </c>
      <c r="F4660" t="s">
        <v>3234</v>
      </c>
      <c r="G4660" t="s">
        <v>2159</v>
      </c>
      <c r="H4660" t="s">
        <v>3732</v>
      </c>
      <c r="I4660" s="122">
        <v>47.17</v>
      </c>
      <c r="J4660" s="122">
        <v>2.8</v>
      </c>
      <c r="K4660" s="122">
        <v>7.38</v>
      </c>
      <c r="L4660" s="122">
        <v>7.58</v>
      </c>
      <c r="M4660" s="122">
        <v>0.1108</v>
      </c>
      <c r="N4660" s="122">
        <v>12.65</v>
      </c>
      <c r="O4660" s="122">
        <v>21.93</v>
      </c>
      <c r="P4660" s="122">
        <v>0.50619999999999998</v>
      </c>
      <c r="Q4660" s="122">
        <v>0</v>
      </c>
      <c r="R4660" s="122">
        <v>0.17849999999999999</v>
      </c>
      <c r="S4660" s="122">
        <v>74.841570434818905</v>
      </c>
      <c r="T4660" s="122">
        <v>100.44929999999999</v>
      </c>
    </row>
    <row r="4661" spans="1:20" x14ac:dyDescent="0.25">
      <c r="A4661" t="s">
        <v>3234</v>
      </c>
      <c r="B4661" t="s">
        <v>3340</v>
      </c>
      <c r="C4661" t="s">
        <v>179</v>
      </c>
      <c r="D4661" t="s">
        <v>2282</v>
      </c>
      <c r="E4661" t="s">
        <v>5452</v>
      </c>
      <c r="F4661" t="s">
        <v>3234</v>
      </c>
      <c r="G4661" t="s">
        <v>2159</v>
      </c>
      <c r="H4661" t="s">
        <v>3733</v>
      </c>
      <c r="I4661" s="122">
        <v>48.84</v>
      </c>
      <c r="J4661" s="122">
        <v>2.68</v>
      </c>
      <c r="K4661" s="122">
        <v>5.64</v>
      </c>
      <c r="L4661" s="122">
        <v>7.37</v>
      </c>
      <c r="M4661" s="122">
        <v>0.2034</v>
      </c>
      <c r="N4661" s="122">
        <v>13.76</v>
      </c>
      <c r="O4661" s="122">
        <v>21.72</v>
      </c>
      <c r="P4661" s="122">
        <v>0.47899999999999998</v>
      </c>
      <c r="Q4661" s="122">
        <v>5.7000000000000002E-3</v>
      </c>
      <c r="R4661" s="122">
        <v>3.0599999999999999E-2</v>
      </c>
      <c r="S4661" s="122">
        <v>76.894871606491691</v>
      </c>
      <c r="T4661" s="122">
        <v>100.92</v>
      </c>
    </row>
    <row r="4662" spans="1:20" x14ac:dyDescent="0.25">
      <c r="A4662" t="s">
        <v>3234</v>
      </c>
      <c r="B4662" t="s">
        <v>3340</v>
      </c>
      <c r="C4662" t="s">
        <v>179</v>
      </c>
      <c r="D4662" t="s">
        <v>2282</v>
      </c>
      <c r="E4662" t="s">
        <v>5452</v>
      </c>
      <c r="F4662" t="s">
        <v>3234</v>
      </c>
      <c r="G4662" t="s">
        <v>2159</v>
      </c>
      <c r="H4662" t="s">
        <v>3734</v>
      </c>
      <c r="I4662" s="122">
        <v>50.05</v>
      </c>
      <c r="J4662" s="122">
        <v>2.06</v>
      </c>
      <c r="K4662" s="122">
        <v>4.62</v>
      </c>
      <c r="L4662" s="122">
        <v>7.27</v>
      </c>
      <c r="M4662" s="122">
        <v>0.156</v>
      </c>
      <c r="N4662" s="122">
        <v>14.37</v>
      </c>
      <c r="O4662" s="122">
        <v>21.13</v>
      </c>
      <c r="P4662" s="122">
        <v>0.50680000000000003</v>
      </c>
      <c r="Q4662" s="122">
        <v>1.38E-2</v>
      </c>
      <c r="R4662" s="122">
        <v>4.9299999999999997E-2</v>
      </c>
      <c r="S4662" s="122">
        <v>77.892674140144706</v>
      </c>
      <c r="T4662" s="122">
        <v>100.35</v>
      </c>
    </row>
    <row r="4663" spans="1:20" x14ac:dyDescent="0.25">
      <c r="A4663" t="s">
        <v>3234</v>
      </c>
      <c r="B4663" t="s">
        <v>3340</v>
      </c>
      <c r="C4663" t="s">
        <v>179</v>
      </c>
      <c r="D4663" t="s">
        <v>2282</v>
      </c>
      <c r="E4663" t="s">
        <v>5452</v>
      </c>
      <c r="F4663" t="s">
        <v>3234</v>
      </c>
      <c r="G4663" t="s">
        <v>2159</v>
      </c>
      <c r="H4663" t="s">
        <v>3735</v>
      </c>
      <c r="I4663" s="122">
        <v>48.23</v>
      </c>
      <c r="J4663" s="122">
        <v>2.79</v>
      </c>
      <c r="K4663" s="122">
        <v>6.61</v>
      </c>
      <c r="L4663" s="122">
        <v>7.11</v>
      </c>
      <c r="M4663" s="122">
        <v>9.8400000000000001E-2</v>
      </c>
      <c r="N4663" s="122">
        <v>13.45</v>
      </c>
      <c r="O4663" s="122">
        <v>21.7</v>
      </c>
      <c r="P4663" s="122">
        <v>0.4758</v>
      </c>
      <c r="Q4663" s="122">
        <v>6.3E-3</v>
      </c>
      <c r="R4663" s="122">
        <v>0.155</v>
      </c>
      <c r="S4663" s="122">
        <v>77.127301340531773</v>
      </c>
      <c r="T4663" s="122">
        <v>100.80070000000001</v>
      </c>
    </row>
    <row r="4664" spans="1:20" x14ac:dyDescent="0.25">
      <c r="A4664" t="s">
        <v>3234</v>
      </c>
      <c r="B4664" t="s">
        <v>3340</v>
      </c>
      <c r="C4664" t="s">
        <v>179</v>
      </c>
      <c r="D4664" t="s">
        <v>2282</v>
      </c>
      <c r="E4664" t="s">
        <v>5452</v>
      </c>
      <c r="F4664" t="s">
        <v>3234</v>
      </c>
      <c r="G4664" t="s">
        <v>2159</v>
      </c>
      <c r="H4664" t="s">
        <v>3736</v>
      </c>
      <c r="I4664" s="122">
        <v>46.81</v>
      </c>
      <c r="J4664" s="122">
        <v>2.87</v>
      </c>
      <c r="K4664" s="122">
        <v>7.31</v>
      </c>
      <c r="L4664" s="122">
        <v>8.69</v>
      </c>
      <c r="M4664" s="122">
        <v>0.30080000000000001</v>
      </c>
      <c r="N4664" s="122">
        <v>11.33</v>
      </c>
      <c r="O4664" s="122">
        <v>21.6</v>
      </c>
      <c r="P4664" s="122">
        <v>0.99539999999999995</v>
      </c>
      <c r="Q4664" s="122">
        <v>0</v>
      </c>
      <c r="R4664" s="122">
        <v>6.08E-2</v>
      </c>
      <c r="S4664" s="122">
        <v>69.916347911328174</v>
      </c>
      <c r="T4664" s="122">
        <v>100.059</v>
      </c>
    </row>
    <row r="4665" spans="1:20" x14ac:dyDescent="0.25">
      <c r="A4665" t="s">
        <v>3234</v>
      </c>
      <c r="B4665" t="s">
        <v>3340</v>
      </c>
      <c r="C4665" t="s">
        <v>179</v>
      </c>
      <c r="D4665" t="s">
        <v>2282</v>
      </c>
      <c r="E4665" t="s">
        <v>5452</v>
      </c>
      <c r="F4665" t="s">
        <v>3234</v>
      </c>
      <c r="G4665" t="s">
        <v>2159</v>
      </c>
      <c r="H4665" t="s">
        <v>3737</v>
      </c>
      <c r="I4665" s="122">
        <v>49.16</v>
      </c>
      <c r="J4665" s="122">
        <v>1.91</v>
      </c>
      <c r="K4665" s="122">
        <v>5.85</v>
      </c>
      <c r="L4665" s="122">
        <v>7.32</v>
      </c>
      <c r="M4665" s="122">
        <v>0.23569999999999999</v>
      </c>
      <c r="N4665" s="122">
        <v>13.36</v>
      </c>
      <c r="O4665" s="122">
        <v>21.86</v>
      </c>
      <c r="P4665" s="122">
        <v>0.72050000000000003</v>
      </c>
      <c r="Q4665" s="122">
        <v>3.0000000000000001E-3</v>
      </c>
      <c r="R4665" s="122">
        <v>0</v>
      </c>
      <c r="S4665" s="122">
        <v>76.489229373475524</v>
      </c>
      <c r="T4665" s="122">
        <v>100.5107</v>
      </c>
    </row>
    <row r="4666" spans="1:20" x14ac:dyDescent="0.25">
      <c r="A4666" t="s">
        <v>3234</v>
      </c>
      <c r="B4666" t="s">
        <v>3340</v>
      </c>
      <c r="C4666" t="s">
        <v>179</v>
      </c>
      <c r="D4666" t="s">
        <v>2282</v>
      </c>
      <c r="E4666" t="s">
        <v>5452</v>
      </c>
      <c r="F4666" t="s">
        <v>3234</v>
      </c>
      <c r="G4666" t="s">
        <v>2159</v>
      </c>
      <c r="H4666" t="s">
        <v>3738</v>
      </c>
      <c r="I4666" s="122">
        <v>48.16</v>
      </c>
      <c r="J4666" s="122">
        <v>2.42</v>
      </c>
      <c r="K4666" s="122">
        <v>5.96</v>
      </c>
      <c r="L4666" s="122">
        <v>8.83</v>
      </c>
      <c r="M4666" s="122">
        <v>0.1825</v>
      </c>
      <c r="N4666" s="122">
        <v>11.79</v>
      </c>
      <c r="O4666" s="122">
        <v>21.65</v>
      </c>
      <c r="P4666" s="122">
        <v>0.80159999999999998</v>
      </c>
      <c r="Q4666" s="122">
        <v>1.7000000000000001E-2</v>
      </c>
      <c r="R4666" s="122">
        <v>7.0000000000000001E-3</v>
      </c>
      <c r="S4666" s="122">
        <v>70.414881776874708</v>
      </c>
      <c r="T4666" s="122">
        <v>99.912300000000002</v>
      </c>
    </row>
    <row r="4667" spans="1:20" x14ac:dyDescent="0.25">
      <c r="A4667" t="s">
        <v>3234</v>
      </c>
      <c r="B4667" t="s">
        <v>3340</v>
      </c>
      <c r="C4667" t="s">
        <v>179</v>
      </c>
      <c r="D4667" t="s">
        <v>2282</v>
      </c>
      <c r="E4667" t="s">
        <v>5452</v>
      </c>
      <c r="F4667" t="s">
        <v>3234</v>
      </c>
      <c r="G4667" t="s">
        <v>2159</v>
      </c>
      <c r="H4667" t="s">
        <v>3739</v>
      </c>
      <c r="I4667" s="122">
        <v>50.43</v>
      </c>
      <c r="J4667" s="122">
        <v>2.17</v>
      </c>
      <c r="K4667" s="122">
        <v>4.38</v>
      </c>
      <c r="L4667" s="122">
        <v>5.77</v>
      </c>
      <c r="M4667" s="122">
        <v>8.3699999999999997E-2</v>
      </c>
      <c r="N4667" s="122">
        <v>14.39</v>
      </c>
      <c r="O4667" s="122">
        <v>22.85</v>
      </c>
      <c r="P4667" s="122">
        <v>0.48559999999999998</v>
      </c>
      <c r="Q4667" s="122">
        <v>1.2200000000000001E-2</v>
      </c>
      <c r="R4667" s="122">
        <v>2.8400000000000002E-2</v>
      </c>
      <c r="S4667" s="122">
        <v>81.636296580842313</v>
      </c>
      <c r="T4667" s="122">
        <v>100.767</v>
      </c>
    </row>
    <row r="4668" spans="1:20" x14ac:dyDescent="0.25">
      <c r="A4668" t="s">
        <v>3234</v>
      </c>
      <c r="B4668" t="s">
        <v>3340</v>
      </c>
      <c r="C4668" t="s">
        <v>179</v>
      </c>
      <c r="D4668" t="s">
        <v>2282</v>
      </c>
      <c r="E4668" t="s">
        <v>5452</v>
      </c>
      <c r="F4668" t="s">
        <v>3234</v>
      </c>
      <c r="G4668" t="s">
        <v>2159</v>
      </c>
      <c r="H4668" t="s">
        <v>3740</v>
      </c>
      <c r="I4668" s="122">
        <v>46.65</v>
      </c>
      <c r="J4668" s="122">
        <v>2.78</v>
      </c>
      <c r="K4668" s="122">
        <v>7.74</v>
      </c>
      <c r="L4668" s="122">
        <v>9.41</v>
      </c>
      <c r="M4668" s="122">
        <v>0.2349</v>
      </c>
      <c r="N4668" s="122">
        <v>10.77</v>
      </c>
      <c r="O4668" s="122">
        <v>21.45</v>
      </c>
      <c r="P4668" s="122">
        <v>1.0124</v>
      </c>
      <c r="Q4668" s="122">
        <v>4.0000000000000002E-4</v>
      </c>
      <c r="R4668" s="122">
        <v>0</v>
      </c>
      <c r="S4668" s="122">
        <v>67.106989049330366</v>
      </c>
      <c r="T4668" s="122">
        <v>100.18040000000001</v>
      </c>
    </row>
    <row r="4669" spans="1:20" x14ac:dyDescent="0.25">
      <c r="A4669" t="s">
        <v>3234</v>
      </c>
      <c r="B4669" t="s">
        <v>3340</v>
      </c>
      <c r="C4669" t="s">
        <v>179</v>
      </c>
      <c r="D4669" t="s">
        <v>2282</v>
      </c>
      <c r="E4669" t="s">
        <v>5452</v>
      </c>
      <c r="F4669" t="s">
        <v>3234</v>
      </c>
      <c r="G4669" t="s">
        <v>2159</v>
      </c>
      <c r="H4669" t="s">
        <v>3741</v>
      </c>
      <c r="I4669" s="122">
        <v>49.81</v>
      </c>
      <c r="J4669" s="122">
        <v>2.04</v>
      </c>
      <c r="K4669" s="122">
        <v>4.74</v>
      </c>
      <c r="L4669" s="122">
        <v>6.86</v>
      </c>
      <c r="M4669" s="122">
        <v>0.13450000000000001</v>
      </c>
      <c r="N4669" s="122">
        <v>14.4</v>
      </c>
      <c r="O4669" s="122">
        <v>21.34</v>
      </c>
      <c r="P4669" s="122">
        <v>0.51580000000000004</v>
      </c>
      <c r="Q4669" s="122">
        <v>0</v>
      </c>
      <c r="R4669" s="122">
        <v>2.8299999999999999E-2</v>
      </c>
      <c r="S4669" s="122">
        <v>78.910803044245299</v>
      </c>
      <c r="T4669" s="122">
        <v>100.0745</v>
      </c>
    </row>
    <row r="4670" spans="1:20" x14ac:dyDescent="0.25">
      <c r="A4670" t="s">
        <v>3234</v>
      </c>
      <c r="B4670" t="s">
        <v>3340</v>
      </c>
      <c r="C4670" t="s">
        <v>179</v>
      </c>
      <c r="D4670" t="s">
        <v>2282</v>
      </c>
      <c r="E4670" t="s">
        <v>5452</v>
      </c>
      <c r="F4670" t="s">
        <v>3234</v>
      </c>
      <c r="G4670" t="s">
        <v>2159</v>
      </c>
      <c r="H4670" t="s">
        <v>3742</v>
      </c>
      <c r="I4670" s="122">
        <v>46.05</v>
      </c>
      <c r="J4670" s="122">
        <v>3.77</v>
      </c>
      <c r="K4670" s="122">
        <v>8.3699999999999992</v>
      </c>
      <c r="L4670" s="122">
        <v>7.81</v>
      </c>
      <c r="M4670" s="122">
        <v>0.1091</v>
      </c>
      <c r="N4670" s="122">
        <v>12.2</v>
      </c>
      <c r="O4670" s="122">
        <v>21.72</v>
      </c>
      <c r="P4670" s="122">
        <v>0.53400000000000003</v>
      </c>
      <c r="Q4670" s="122">
        <v>2.18E-2</v>
      </c>
      <c r="R4670" s="122">
        <v>0</v>
      </c>
      <c r="S4670" s="122">
        <v>73.576413095113509</v>
      </c>
      <c r="T4670" s="122">
        <v>100.6688</v>
      </c>
    </row>
    <row r="4671" spans="1:20" x14ac:dyDescent="0.25">
      <c r="A4671" t="s">
        <v>3234</v>
      </c>
      <c r="B4671" t="s">
        <v>3340</v>
      </c>
      <c r="C4671" t="s">
        <v>179</v>
      </c>
      <c r="D4671" t="s">
        <v>2282</v>
      </c>
      <c r="E4671" t="s">
        <v>5452</v>
      </c>
      <c r="F4671" t="s">
        <v>3234</v>
      </c>
      <c r="G4671" t="s">
        <v>2159</v>
      </c>
      <c r="H4671" t="s">
        <v>3743</v>
      </c>
      <c r="I4671" s="122">
        <v>50.86</v>
      </c>
      <c r="J4671" s="122">
        <v>1.81</v>
      </c>
      <c r="K4671" s="122">
        <v>4.2699999999999996</v>
      </c>
      <c r="L4671" s="122">
        <v>6.68</v>
      </c>
      <c r="M4671" s="122">
        <v>0.1547</v>
      </c>
      <c r="N4671" s="122">
        <v>14.89</v>
      </c>
      <c r="O4671" s="122">
        <v>21.4</v>
      </c>
      <c r="P4671" s="122">
        <v>0.46350000000000002</v>
      </c>
      <c r="Q4671" s="122">
        <v>1.5900000000000001E-2</v>
      </c>
      <c r="R4671" s="122">
        <v>0.17</v>
      </c>
      <c r="S4671" s="122">
        <v>79.892808683537297</v>
      </c>
      <c r="T4671" s="122">
        <v>100.7983</v>
      </c>
    </row>
    <row r="4672" spans="1:20" x14ac:dyDescent="0.25">
      <c r="A4672" t="s">
        <v>3234</v>
      </c>
      <c r="B4672" t="s">
        <v>3340</v>
      </c>
      <c r="C4672" t="s">
        <v>179</v>
      </c>
      <c r="D4672" t="s">
        <v>2282</v>
      </c>
      <c r="E4672" t="s">
        <v>5452</v>
      </c>
      <c r="F4672" t="s">
        <v>3234</v>
      </c>
      <c r="G4672" t="s">
        <v>2159</v>
      </c>
      <c r="H4672" t="s">
        <v>3744</v>
      </c>
      <c r="I4672" s="122">
        <v>44.7</v>
      </c>
      <c r="J4672" s="122">
        <v>3.94</v>
      </c>
      <c r="K4672" s="122">
        <v>9.2799999999999994</v>
      </c>
      <c r="L4672" s="122">
        <v>7.89</v>
      </c>
      <c r="M4672" s="122">
        <v>0.1206</v>
      </c>
      <c r="N4672" s="122">
        <v>11.95</v>
      </c>
      <c r="O4672" s="122">
        <v>21.35</v>
      </c>
      <c r="P4672" s="122">
        <v>0.54769999999999996</v>
      </c>
      <c r="Q4672" s="122">
        <v>9.2999999999999992E-3</v>
      </c>
      <c r="R4672" s="122">
        <v>0.39900000000000002</v>
      </c>
      <c r="S4672" s="122">
        <v>72.971391759682746</v>
      </c>
      <c r="T4672" s="122">
        <v>100.5133</v>
      </c>
    </row>
    <row r="4673" spans="1:20" x14ac:dyDescent="0.25">
      <c r="A4673" t="s">
        <v>3234</v>
      </c>
      <c r="B4673" t="s">
        <v>3340</v>
      </c>
      <c r="C4673" t="s">
        <v>179</v>
      </c>
      <c r="D4673" t="s">
        <v>2282</v>
      </c>
      <c r="E4673" t="s">
        <v>5452</v>
      </c>
      <c r="F4673" t="s">
        <v>3234</v>
      </c>
      <c r="G4673" t="s">
        <v>2159</v>
      </c>
      <c r="H4673" t="s">
        <v>3745</v>
      </c>
      <c r="I4673" s="122">
        <v>48.14</v>
      </c>
      <c r="J4673" s="122">
        <v>2.29</v>
      </c>
      <c r="K4673" s="122">
        <v>6.72</v>
      </c>
      <c r="L4673" s="122">
        <v>9.2100000000000009</v>
      </c>
      <c r="M4673" s="122">
        <v>0.25080000000000002</v>
      </c>
      <c r="N4673" s="122">
        <v>11.01</v>
      </c>
      <c r="O4673" s="122">
        <v>21.4</v>
      </c>
      <c r="P4673" s="122">
        <v>0.98129999999999995</v>
      </c>
      <c r="Q4673" s="122">
        <v>1.8700000000000001E-2</v>
      </c>
      <c r="R4673" s="122">
        <v>5.3800000000000001E-2</v>
      </c>
      <c r="S4673" s="122">
        <v>68.060435456516032</v>
      </c>
      <c r="T4673" s="122">
        <v>100.1622</v>
      </c>
    </row>
    <row r="4674" spans="1:20" x14ac:dyDescent="0.25">
      <c r="A4674" t="s">
        <v>3234</v>
      </c>
      <c r="B4674" t="s">
        <v>3340</v>
      </c>
      <c r="C4674" t="s">
        <v>179</v>
      </c>
      <c r="D4674" t="s">
        <v>2282</v>
      </c>
      <c r="E4674" t="s">
        <v>5452</v>
      </c>
      <c r="F4674" t="s">
        <v>3234</v>
      </c>
      <c r="G4674" t="s">
        <v>2159</v>
      </c>
      <c r="H4674" t="s">
        <v>3746</v>
      </c>
      <c r="I4674" s="122">
        <v>48.13</v>
      </c>
      <c r="J4674" s="122">
        <v>2.7</v>
      </c>
      <c r="K4674" s="122">
        <v>6.32</v>
      </c>
      <c r="L4674" s="122">
        <v>7.37</v>
      </c>
      <c r="M4674" s="122">
        <v>0.20399999999999999</v>
      </c>
      <c r="N4674" s="122">
        <v>12.57</v>
      </c>
      <c r="O4674" s="122">
        <v>22.04</v>
      </c>
      <c r="P4674" s="122">
        <v>0.70499999999999996</v>
      </c>
      <c r="Q4674" s="122">
        <v>1.4999999999999999E-2</v>
      </c>
      <c r="R4674" s="122">
        <v>0.12470000000000001</v>
      </c>
      <c r="S4674" s="122">
        <v>75.248907838998718</v>
      </c>
      <c r="T4674" s="122">
        <v>100.3745</v>
      </c>
    </row>
    <row r="4675" spans="1:20" x14ac:dyDescent="0.25">
      <c r="A4675" t="s">
        <v>3234</v>
      </c>
      <c r="B4675" t="s">
        <v>3340</v>
      </c>
      <c r="C4675" t="s">
        <v>179</v>
      </c>
      <c r="D4675" t="s">
        <v>2282</v>
      </c>
      <c r="E4675" t="s">
        <v>5452</v>
      </c>
      <c r="F4675" t="s">
        <v>3234</v>
      </c>
      <c r="G4675" t="s">
        <v>2159</v>
      </c>
      <c r="H4675" t="s">
        <v>3747</v>
      </c>
      <c r="I4675" s="122">
        <v>50.24</v>
      </c>
      <c r="J4675" s="122">
        <v>1.3585</v>
      </c>
      <c r="K4675" s="122">
        <v>4.7699999999999996</v>
      </c>
      <c r="L4675" s="122">
        <v>8.58</v>
      </c>
      <c r="M4675" s="122">
        <v>0.12</v>
      </c>
      <c r="N4675" s="122">
        <v>12.51</v>
      </c>
      <c r="O4675" s="122">
        <v>21.23</v>
      </c>
      <c r="P4675" s="122">
        <v>1.0247999999999999</v>
      </c>
      <c r="Q4675" s="122">
        <v>1.4E-2</v>
      </c>
      <c r="R4675" s="122">
        <v>2.1100000000000001E-2</v>
      </c>
      <c r="S4675" s="122">
        <v>72.214586555142603</v>
      </c>
      <c r="T4675" s="122">
        <v>100.0031</v>
      </c>
    </row>
    <row r="4676" spans="1:20" x14ac:dyDescent="0.25">
      <c r="A4676" t="s">
        <v>3234</v>
      </c>
      <c r="B4676" t="s">
        <v>3340</v>
      </c>
      <c r="C4676" t="s">
        <v>179</v>
      </c>
      <c r="D4676" t="s">
        <v>2282</v>
      </c>
      <c r="E4676" t="s">
        <v>5452</v>
      </c>
      <c r="F4676" t="s">
        <v>3234</v>
      </c>
      <c r="G4676" t="s">
        <v>2159</v>
      </c>
      <c r="H4676" t="s">
        <v>3748</v>
      </c>
      <c r="I4676" s="122">
        <v>50.01</v>
      </c>
      <c r="J4676" s="122">
        <v>1.413</v>
      </c>
      <c r="K4676" s="122">
        <v>4.51</v>
      </c>
      <c r="L4676" s="122">
        <v>10.18</v>
      </c>
      <c r="M4676" s="122">
        <v>0.246</v>
      </c>
      <c r="N4676" s="122">
        <v>11.26</v>
      </c>
      <c r="O4676" s="122">
        <v>21.57</v>
      </c>
      <c r="P4676" s="122">
        <v>1.35</v>
      </c>
      <c r="Q4676" s="122">
        <v>4.1999999999999997E-3</v>
      </c>
      <c r="R4676" s="122">
        <v>3.5000000000000003E-2</v>
      </c>
      <c r="S4676" s="122">
        <v>66.348601536933359</v>
      </c>
      <c r="T4676" s="122">
        <v>100.67400000000001</v>
      </c>
    </row>
    <row r="4677" spans="1:20" x14ac:dyDescent="0.25">
      <c r="A4677" t="s">
        <v>3234</v>
      </c>
      <c r="B4677" t="s">
        <v>3340</v>
      </c>
      <c r="C4677" t="s">
        <v>179</v>
      </c>
      <c r="D4677" t="s">
        <v>2282</v>
      </c>
      <c r="E4677" t="s">
        <v>5452</v>
      </c>
      <c r="F4677" t="s">
        <v>3234</v>
      </c>
      <c r="G4677" t="s">
        <v>2159</v>
      </c>
      <c r="H4677" t="s">
        <v>3749</v>
      </c>
      <c r="I4677" s="122">
        <v>46.66</v>
      </c>
      <c r="J4677" s="122">
        <v>3.04</v>
      </c>
      <c r="K4677" s="122">
        <v>8.1999999999999993</v>
      </c>
      <c r="L4677" s="122">
        <v>8.57</v>
      </c>
      <c r="M4677" s="122">
        <v>0.28070000000000001</v>
      </c>
      <c r="N4677" s="122">
        <v>11.29</v>
      </c>
      <c r="O4677" s="122">
        <v>21.43</v>
      </c>
      <c r="P4677" s="122">
        <v>1.0166999999999999</v>
      </c>
      <c r="Q4677" s="122">
        <v>3.3700000000000001E-2</v>
      </c>
      <c r="R4677" s="122">
        <v>0</v>
      </c>
      <c r="S4677" s="122">
        <v>70.133981461130318</v>
      </c>
      <c r="T4677" s="122">
        <v>100.7227</v>
      </c>
    </row>
    <row r="4678" spans="1:20" x14ac:dyDescent="0.25">
      <c r="A4678" t="s">
        <v>3234</v>
      </c>
      <c r="B4678" t="s">
        <v>3340</v>
      </c>
      <c r="C4678" t="s">
        <v>179</v>
      </c>
      <c r="D4678" t="s">
        <v>2282</v>
      </c>
      <c r="E4678" t="s">
        <v>5452</v>
      </c>
      <c r="F4678" t="s">
        <v>3234</v>
      </c>
      <c r="G4678" t="s">
        <v>2159</v>
      </c>
      <c r="H4678" t="s">
        <v>3749</v>
      </c>
      <c r="I4678" s="122">
        <v>46.31</v>
      </c>
      <c r="J4678" s="122">
        <v>2.93</v>
      </c>
      <c r="K4678" s="122">
        <v>7.72</v>
      </c>
      <c r="L4678" s="122">
        <v>8.39</v>
      </c>
      <c r="M4678" s="122">
        <v>0.17280000000000001</v>
      </c>
      <c r="N4678" s="122">
        <v>11.53</v>
      </c>
      <c r="O4678" s="122">
        <v>21.73</v>
      </c>
      <c r="P4678" s="122">
        <v>0.89470000000000005</v>
      </c>
      <c r="Q4678" s="122">
        <v>1.6000000000000001E-3</v>
      </c>
      <c r="R4678" s="122">
        <v>3.9899999999999998E-2</v>
      </c>
      <c r="S4678" s="122">
        <v>71.011616002587715</v>
      </c>
      <c r="T4678" s="122">
        <v>99.843599999999995</v>
      </c>
    </row>
    <row r="4679" spans="1:20" x14ac:dyDescent="0.25">
      <c r="A4679" t="s">
        <v>3234</v>
      </c>
      <c r="B4679" t="s">
        <v>3340</v>
      </c>
      <c r="C4679" t="s">
        <v>179</v>
      </c>
      <c r="D4679" t="s">
        <v>2282</v>
      </c>
      <c r="E4679" t="s">
        <v>5452</v>
      </c>
      <c r="F4679" t="s">
        <v>3234</v>
      </c>
      <c r="G4679" t="s">
        <v>2159</v>
      </c>
      <c r="H4679" t="s">
        <v>3750</v>
      </c>
      <c r="I4679" s="122">
        <v>51.1</v>
      </c>
      <c r="J4679" s="122">
        <v>1.3819999999999999</v>
      </c>
      <c r="K4679" s="122">
        <v>4.3499999999999996</v>
      </c>
      <c r="L4679" s="122">
        <v>6.55</v>
      </c>
      <c r="M4679" s="122">
        <v>0.1129</v>
      </c>
      <c r="N4679" s="122">
        <v>13.9</v>
      </c>
      <c r="O4679" s="122">
        <v>21.84</v>
      </c>
      <c r="P4679" s="122">
        <v>0.89429999999999998</v>
      </c>
      <c r="Q4679" s="122">
        <v>0</v>
      </c>
      <c r="R4679" s="122">
        <v>0.12959999999999999</v>
      </c>
      <c r="S4679" s="122">
        <v>79.091675502620561</v>
      </c>
      <c r="T4679" s="122">
        <v>100.4141</v>
      </c>
    </row>
    <row r="4680" spans="1:20" x14ac:dyDescent="0.25">
      <c r="A4680" t="s">
        <v>3234</v>
      </c>
      <c r="B4680" t="s">
        <v>3340</v>
      </c>
      <c r="C4680" t="s">
        <v>179</v>
      </c>
      <c r="D4680" t="s">
        <v>2282</v>
      </c>
      <c r="E4680" t="s">
        <v>5452</v>
      </c>
      <c r="F4680" t="s">
        <v>3234</v>
      </c>
      <c r="G4680" t="s">
        <v>2159</v>
      </c>
      <c r="H4680" t="s">
        <v>3751</v>
      </c>
      <c r="I4680" s="122">
        <v>48.7</v>
      </c>
      <c r="J4680" s="122">
        <v>1.99</v>
      </c>
      <c r="K4680" s="122">
        <v>5.61</v>
      </c>
      <c r="L4680" s="122">
        <v>9.9</v>
      </c>
      <c r="M4680" s="122">
        <v>0.20369999999999999</v>
      </c>
      <c r="N4680" s="122">
        <v>10.86</v>
      </c>
      <c r="O4680" s="122">
        <v>21.14</v>
      </c>
      <c r="P4680" s="122">
        <v>1.1936</v>
      </c>
      <c r="Q4680" s="122">
        <v>1.1599999999999999E-2</v>
      </c>
      <c r="R4680" s="122">
        <v>0</v>
      </c>
      <c r="S4680" s="122">
        <v>66.163481308375538</v>
      </c>
      <c r="T4680" s="122">
        <v>99.792599999999993</v>
      </c>
    </row>
    <row r="4681" spans="1:20" x14ac:dyDescent="0.25">
      <c r="A4681" t="s">
        <v>3234</v>
      </c>
      <c r="B4681" t="s">
        <v>3340</v>
      </c>
      <c r="C4681" t="s">
        <v>179</v>
      </c>
      <c r="D4681" t="s">
        <v>2282</v>
      </c>
      <c r="E4681" t="s">
        <v>5452</v>
      </c>
      <c r="F4681" t="s">
        <v>3234</v>
      </c>
      <c r="G4681" t="s">
        <v>2159</v>
      </c>
      <c r="H4681" t="s">
        <v>3752</v>
      </c>
      <c r="I4681" s="122">
        <v>49.95</v>
      </c>
      <c r="J4681" s="122">
        <v>1.8</v>
      </c>
      <c r="K4681" s="122">
        <v>4.8099999999999996</v>
      </c>
      <c r="L4681" s="122">
        <v>6.62</v>
      </c>
      <c r="M4681" s="122">
        <v>0.1152</v>
      </c>
      <c r="N4681" s="122">
        <v>14.18</v>
      </c>
      <c r="O4681" s="122">
        <v>21.66</v>
      </c>
      <c r="P4681" s="122">
        <v>0.57430000000000003</v>
      </c>
      <c r="Q4681" s="122">
        <v>1.5299999999999999E-2</v>
      </c>
      <c r="R4681" s="122">
        <v>1.6500000000000001E-2</v>
      </c>
      <c r="S4681" s="122">
        <v>79.245270901719323</v>
      </c>
      <c r="T4681" s="122">
        <v>99.784599999999998</v>
      </c>
    </row>
    <row r="4682" spans="1:20" x14ac:dyDescent="0.25">
      <c r="A4682" t="s">
        <v>3234</v>
      </c>
      <c r="B4682" t="s">
        <v>3340</v>
      </c>
      <c r="C4682" t="s">
        <v>179</v>
      </c>
      <c r="D4682" t="s">
        <v>2282</v>
      </c>
      <c r="E4682" t="s">
        <v>5452</v>
      </c>
      <c r="F4682" t="s">
        <v>3234</v>
      </c>
      <c r="G4682" t="s">
        <v>2159</v>
      </c>
      <c r="H4682" t="s">
        <v>3753</v>
      </c>
      <c r="I4682" s="122">
        <v>48.58</v>
      </c>
      <c r="J4682" s="122">
        <v>2.35</v>
      </c>
      <c r="K4682" s="122">
        <v>6.06</v>
      </c>
      <c r="L4682" s="122">
        <v>7</v>
      </c>
      <c r="M4682" s="122">
        <v>5.7000000000000002E-2</v>
      </c>
      <c r="N4682" s="122">
        <v>12.89</v>
      </c>
      <c r="O4682" s="122">
        <v>21.84</v>
      </c>
      <c r="P4682" s="122">
        <v>0.73250000000000004</v>
      </c>
      <c r="Q4682" s="122">
        <v>4.1000000000000003E-3</v>
      </c>
      <c r="R4682" s="122">
        <v>0</v>
      </c>
      <c r="S4682" s="122">
        <v>76.648666666070739</v>
      </c>
      <c r="T4682" s="122">
        <v>99.672300000000007</v>
      </c>
    </row>
    <row r="4683" spans="1:20" x14ac:dyDescent="0.25">
      <c r="A4683" t="s">
        <v>3234</v>
      </c>
      <c r="B4683" t="s">
        <v>3340</v>
      </c>
      <c r="C4683" t="s">
        <v>179</v>
      </c>
      <c r="D4683" t="s">
        <v>2282</v>
      </c>
      <c r="E4683" t="s">
        <v>5452</v>
      </c>
      <c r="F4683" t="s">
        <v>3234</v>
      </c>
      <c r="G4683" t="s">
        <v>2159</v>
      </c>
      <c r="H4683" t="s">
        <v>3754</v>
      </c>
      <c r="I4683" s="122">
        <v>48.51</v>
      </c>
      <c r="J4683" s="122">
        <v>2.23</v>
      </c>
      <c r="K4683" s="122">
        <v>5.07</v>
      </c>
      <c r="L4683" s="122">
        <v>7.46</v>
      </c>
      <c r="M4683" s="122">
        <v>0</v>
      </c>
      <c r="N4683" s="122">
        <v>13.25</v>
      </c>
      <c r="O4683" s="122">
        <v>22.17</v>
      </c>
      <c r="P4683" s="122">
        <v>0.53849999999999998</v>
      </c>
      <c r="Q4683" s="122">
        <v>2.6700000000000002E-2</v>
      </c>
      <c r="R4683" s="122">
        <v>2.86E-2</v>
      </c>
      <c r="S4683" s="122">
        <v>75.996335134930902</v>
      </c>
      <c r="T4683" s="122">
        <v>99.283900000000003</v>
      </c>
    </row>
    <row r="4684" spans="1:20" x14ac:dyDescent="0.25">
      <c r="A4684" t="s">
        <v>3234</v>
      </c>
      <c r="B4684" t="s">
        <v>3340</v>
      </c>
      <c r="C4684" t="s">
        <v>179</v>
      </c>
      <c r="D4684" t="s">
        <v>2282</v>
      </c>
      <c r="E4684" t="s">
        <v>5452</v>
      </c>
      <c r="F4684" t="s">
        <v>3234</v>
      </c>
      <c r="G4684" t="s">
        <v>2159</v>
      </c>
      <c r="H4684" t="s">
        <v>3755</v>
      </c>
      <c r="I4684" s="122">
        <v>45.84</v>
      </c>
      <c r="J4684" s="122">
        <v>2.98</v>
      </c>
      <c r="K4684" s="122">
        <v>7.11</v>
      </c>
      <c r="L4684" s="122">
        <v>7.14</v>
      </c>
      <c r="M4684" s="122">
        <v>0.19939999999999999</v>
      </c>
      <c r="N4684" s="122">
        <v>12.4</v>
      </c>
      <c r="O4684" s="122">
        <v>22.82</v>
      </c>
      <c r="P4684" s="122">
        <v>0.63739999999999997</v>
      </c>
      <c r="Q4684" s="122">
        <v>0</v>
      </c>
      <c r="R4684" s="122">
        <v>6.6699999999999995E-2</v>
      </c>
      <c r="S4684" s="122">
        <v>75.584261839843933</v>
      </c>
      <c r="T4684" s="122">
        <v>99.193600000000004</v>
      </c>
    </row>
    <row r="4685" spans="1:20" x14ac:dyDescent="0.25">
      <c r="A4685" t="s">
        <v>3234</v>
      </c>
      <c r="B4685" t="s">
        <v>3340</v>
      </c>
      <c r="C4685" t="s">
        <v>179</v>
      </c>
      <c r="D4685" t="s">
        <v>2282</v>
      </c>
      <c r="E4685" t="s">
        <v>5452</v>
      </c>
      <c r="F4685" t="s">
        <v>3234</v>
      </c>
      <c r="G4685" t="s">
        <v>2159</v>
      </c>
      <c r="H4685" t="s">
        <v>3756</v>
      </c>
      <c r="I4685" s="122">
        <v>48.55</v>
      </c>
      <c r="J4685" s="122">
        <v>2.35</v>
      </c>
      <c r="K4685" s="122">
        <v>5.03</v>
      </c>
      <c r="L4685" s="122">
        <v>6.49</v>
      </c>
      <c r="M4685" s="122">
        <v>8.4000000000000005E-2</v>
      </c>
      <c r="N4685" s="122">
        <v>13.49</v>
      </c>
      <c r="O4685" s="122">
        <v>23</v>
      </c>
      <c r="P4685" s="122">
        <v>0.45150000000000001</v>
      </c>
      <c r="Q4685" s="122">
        <v>0</v>
      </c>
      <c r="R4685" s="122">
        <v>3.1E-2</v>
      </c>
      <c r="S4685" s="122">
        <v>78.746673263223755</v>
      </c>
      <c r="T4685" s="122">
        <v>99.476500000000001</v>
      </c>
    </row>
    <row r="4686" spans="1:20" x14ac:dyDescent="0.25">
      <c r="A4686" t="s">
        <v>3234</v>
      </c>
      <c r="B4686" t="s">
        <v>3340</v>
      </c>
      <c r="C4686" t="s">
        <v>179</v>
      </c>
      <c r="D4686" t="s">
        <v>2282</v>
      </c>
      <c r="E4686" t="s">
        <v>5452</v>
      </c>
      <c r="F4686" t="s">
        <v>3234</v>
      </c>
      <c r="G4686" t="s">
        <v>2159</v>
      </c>
      <c r="H4686" t="s">
        <v>3757</v>
      </c>
      <c r="I4686" s="122">
        <v>47.74</v>
      </c>
      <c r="J4686" s="122">
        <v>2.82</v>
      </c>
      <c r="K4686" s="122">
        <v>5.84</v>
      </c>
      <c r="L4686" s="122">
        <v>6.39</v>
      </c>
      <c r="M4686" s="122">
        <v>0.11899999999999999</v>
      </c>
      <c r="N4686" s="122">
        <v>12.95</v>
      </c>
      <c r="O4686" s="122">
        <v>22.79</v>
      </c>
      <c r="P4686" s="122">
        <v>0.55430000000000001</v>
      </c>
      <c r="Q4686" s="122">
        <v>1.7399999999999999E-2</v>
      </c>
      <c r="R4686" s="122">
        <v>4.7000000000000002E-3</v>
      </c>
      <c r="S4686" s="122">
        <v>78.319747946089876</v>
      </c>
      <c r="T4686" s="122">
        <v>99.225499999999997</v>
      </c>
    </row>
    <row r="4687" spans="1:20" x14ac:dyDescent="0.25">
      <c r="A4687" t="s">
        <v>3234</v>
      </c>
      <c r="B4687" t="s">
        <v>3340</v>
      </c>
      <c r="C4687" t="s">
        <v>179</v>
      </c>
      <c r="D4687" t="s">
        <v>2282</v>
      </c>
      <c r="E4687" t="s">
        <v>5452</v>
      </c>
      <c r="F4687" t="s">
        <v>3234</v>
      </c>
      <c r="G4687" t="s">
        <v>2159</v>
      </c>
      <c r="H4687" t="s">
        <v>3758</v>
      </c>
      <c r="I4687" s="122">
        <v>47.94</v>
      </c>
      <c r="J4687" s="122">
        <v>2.2999999999999998</v>
      </c>
      <c r="K4687" s="122">
        <v>5.65</v>
      </c>
      <c r="L4687" s="122">
        <v>6.35</v>
      </c>
      <c r="M4687" s="122">
        <v>0.19620000000000001</v>
      </c>
      <c r="N4687" s="122">
        <v>13.35</v>
      </c>
      <c r="O4687" s="122">
        <v>22.66</v>
      </c>
      <c r="P4687" s="122">
        <v>0.56430000000000002</v>
      </c>
      <c r="Q4687" s="122">
        <v>3.8E-3</v>
      </c>
      <c r="R4687" s="122">
        <v>4.7000000000000002E-3</v>
      </c>
      <c r="S4687" s="122">
        <v>78.936433201607102</v>
      </c>
      <c r="T4687" s="122">
        <v>99.019099999999995</v>
      </c>
    </row>
    <row r="4688" spans="1:20" x14ac:dyDescent="0.25">
      <c r="A4688" t="s">
        <v>3234</v>
      </c>
      <c r="B4688" t="s">
        <v>3340</v>
      </c>
      <c r="C4688" t="s">
        <v>179</v>
      </c>
      <c r="D4688" t="s">
        <v>2282</v>
      </c>
      <c r="E4688" t="s">
        <v>5452</v>
      </c>
      <c r="F4688" t="s">
        <v>3234</v>
      </c>
      <c r="G4688" t="s">
        <v>2159</v>
      </c>
      <c r="H4688" t="s">
        <v>3759</v>
      </c>
      <c r="I4688" s="122">
        <v>49.22</v>
      </c>
      <c r="J4688" s="122">
        <v>1.9</v>
      </c>
      <c r="K4688" s="122">
        <v>4.6399999999999997</v>
      </c>
      <c r="L4688" s="122">
        <v>6.72</v>
      </c>
      <c r="M4688" s="122">
        <v>4.8599999999999997E-2</v>
      </c>
      <c r="N4688" s="122">
        <v>13.56</v>
      </c>
      <c r="O4688" s="122">
        <v>23.08</v>
      </c>
      <c r="P4688" s="122">
        <v>0.5323</v>
      </c>
      <c r="Q4688" s="122">
        <v>8.0000000000000002E-3</v>
      </c>
      <c r="R4688" s="122">
        <v>4.2799999999999998E-2</v>
      </c>
      <c r="S4688" s="122">
        <v>78.246213184038922</v>
      </c>
      <c r="T4688" s="122">
        <v>99.751800000000003</v>
      </c>
    </row>
    <row r="4689" spans="1:20" x14ac:dyDescent="0.25">
      <c r="A4689" t="s">
        <v>3234</v>
      </c>
      <c r="B4689" t="s">
        <v>3340</v>
      </c>
      <c r="C4689" t="s">
        <v>179</v>
      </c>
      <c r="D4689" t="s">
        <v>2282</v>
      </c>
      <c r="E4689" t="s">
        <v>5452</v>
      </c>
      <c r="F4689" t="s">
        <v>3234</v>
      </c>
      <c r="G4689" t="s">
        <v>2159</v>
      </c>
      <c r="H4689" t="s">
        <v>3760</v>
      </c>
      <c r="I4689" s="122">
        <v>49.81</v>
      </c>
      <c r="J4689" s="122">
        <v>1.69</v>
      </c>
      <c r="K4689" s="122">
        <v>4.0999999999999996</v>
      </c>
      <c r="L4689" s="122">
        <v>10.32</v>
      </c>
      <c r="M4689" s="122">
        <v>0.2316</v>
      </c>
      <c r="N4689" s="122">
        <v>10.55</v>
      </c>
      <c r="O4689" s="122">
        <v>22.04</v>
      </c>
      <c r="P4689" s="122">
        <v>1.64</v>
      </c>
      <c r="Q4689" s="122">
        <v>0</v>
      </c>
      <c r="R4689" s="122">
        <v>0</v>
      </c>
      <c r="S4689" s="122">
        <v>64.5674278730243</v>
      </c>
      <c r="T4689" s="122">
        <v>100.3815</v>
      </c>
    </row>
    <row r="4690" spans="1:20" x14ac:dyDescent="0.25">
      <c r="A4690" t="s">
        <v>3234</v>
      </c>
      <c r="B4690" t="s">
        <v>3340</v>
      </c>
      <c r="C4690" t="s">
        <v>179</v>
      </c>
      <c r="D4690" t="s">
        <v>2282</v>
      </c>
      <c r="E4690" t="s">
        <v>5452</v>
      </c>
      <c r="F4690" t="s">
        <v>3234</v>
      </c>
      <c r="G4690" t="s">
        <v>2159</v>
      </c>
      <c r="H4690" t="s">
        <v>3761</v>
      </c>
      <c r="I4690" s="122">
        <v>46.81</v>
      </c>
      <c r="J4690" s="122">
        <v>2.29</v>
      </c>
      <c r="K4690" s="122">
        <v>6.47</v>
      </c>
      <c r="L4690" s="122">
        <v>9.69</v>
      </c>
      <c r="M4690" s="122">
        <v>0.26519999999999999</v>
      </c>
      <c r="N4690" s="122">
        <v>10.050000000000001</v>
      </c>
      <c r="O4690" s="122">
        <v>22.3</v>
      </c>
      <c r="P4690" s="122">
        <v>1.1202000000000001</v>
      </c>
      <c r="Q4690" s="122">
        <v>0</v>
      </c>
      <c r="R4690" s="122">
        <v>1.18E-2</v>
      </c>
      <c r="S4690" s="122">
        <v>64.896996934255185</v>
      </c>
      <c r="T4690" s="122">
        <v>99.007300000000001</v>
      </c>
    </row>
    <row r="4691" spans="1:20" x14ac:dyDescent="0.25">
      <c r="A4691" t="s">
        <v>3234</v>
      </c>
      <c r="B4691" t="s">
        <v>3340</v>
      </c>
      <c r="C4691" t="s">
        <v>179</v>
      </c>
      <c r="D4691" t="s">
        <v>2282</v>
      </c>
      <c r="E4691" t="s">
        <v>5452</v>
      </c>
      <c r="F4691" t="s">
        <v>3234</v>
      </c>
      <c r="G4691" t="s">
        <v>2159</v>
      </c>
      <c r="H4691" t="s">
        <v>3762</v>
      </c>
      <c r="I4691" s="122">
        <v>47.81</v>
      </c>
      <c r="J4691" s="122">
        <v>2.36</v>
      </c>
      <c r="K4691" s="122">
        <v>5.48</v>
      </c>
      <c r="L4691" s="122">
        <v>9.2100000000000009</v>
      </c>
      <c r="M4691" s="122">
        <v>0.27450000000000002</v>
      </c>
      <c r="N4691" s="122">
        <v>10.73</v>
      </c>
      <c r="O4691" s="122">
        <v>22.04</v>
      </c>
      <c r="P4691" s="122">
        <v>1.3270999999999999</v>
      </c>
      <c r="Q4691" s="122">
        <v>1.3100000000000001E-2</v>
      </c>
      <c r="R4691" s="122">
        <v>1.18E-2</v>
      </c>
      <c r="S4691" s="122">
        <v>67.497864467108329</v>
      </c>
      <c r="T4691" s="122">
        <v>99.256600000000006</v>
      </c>
    </row>
    <row r="4692" spans="1:20" x14ac:dyDescent="0.25">
      <c r="A4692" t="s">
        <v>3234</v>
      </c>
      <c r="B4692" t="s">
        <v>3340</v>
      </c>
      <c r="C4692" t="s">
        <v>179</v>
      </c>
      <c r="D4692" t="s">
        <v>2282</v>
      </c>
      <c r="E4692" t="s">
        <v>5452</v>
      </c>
      <c r="F4692" t="s">
        <v>3234</v>
      </c>
      <c r="G4692" t="s">
        <v>2159</v>
      </c>
      <c r="H4692" t="s">
        <v>3763</v>
      </c>
      <c r="I4692" s="122">
        <v>46.87</v>
      </c>
      <c r="J4692" s="122">
        <v>2.75</v>
      </c>
      <c r="K4692" s="122">
        <v>6.09</v>
      </c>
      <c r="L4692" s="122">
        <v>8.5</v>
      </c>
      <c r="M4692" s="122">
        <v>4.3299999999999998E-2</v>
      </c>
      <c r="N4692" s="122">
        <v>10.97</v>
      </c>
      <c r="O4692" s="122">
        <v>23.18</v>
      </c>
      <c r="P4692" s="122">
        <v>0.87809999999999999</v>
      </c>
      <c r="Q4692" s="122">
        <v>0</v>
      </c>
      <c r="R4692" s="122">
        <v>0</v>
      </c>
      <c r="S4692" s="122">
        <v>69.701730959729517</v>
      </c>
      <c r="T4692" s="122">
        <v>99.281400000000005</v>
      </c>
    </row>
    <row r="4693" spans="1:20" x14ac:dyDescent="0.25">
      <c r="A4693" t="s">
        <v>3234</v>
      </c>
      <c r="B4693" t="s">
        <v>3340</v>
      </c>
      <c r="C4693" t="s">
        <v>179</v>
      </c>
      <c r="D4693" t="s">
        <v>2282</v>
      </c>
      <c r="E4693" t="s">
        <v>5452</v>
      </c>
      <c r="F4693" t="s">
        <v>3234</v>
      </c>
      <c r="G4693" t="s">
        <v>2159</v>
      </c>
      <c r="H4693" t="s">
        <v>3764</v>
      </c>
      <c r="I4693" s="122">
        <v>46.28</v>
      </c>
      <c r="J4693" s="122">
        <v>2.5499999999999998</v>
      </c>
      <c r="K4693" s="122">
        <v>6.82</v>
      </c>
      <c r="L4693" s="122">
        <v>8.2799999999999994</v>
      </c>
      <c r="M4693" s="122">
        <v>0.3644</v>
      </c>
      <c r="N4693" s="122">
        <v>11.36</v>
      </c>
      <c r="O4693" s="122">
        <v>22.88</v>
      </c>
      <c r="P4693" s="122">
        <v>0.84650000000000003</v>
      </c>
      <c r="Q4693" s="122">
        <v>0</v>
      </c>
      <c r="R4693" s="122">
        <v>3.78E-2</v>
      </c>
      <c r="S4693" s="122">
        <v>70.977507587060373</v>
      </c>
      <c r="T4693" s="122">
        <v>99.418800000000005</v>
      </c>
    </row>
    <row r="4694" spans="1:20" x14ac:dyDescent="0.25">
      <c r="A4694" t="s">
        <v>3234</v>
      </c>
      <c r="B4694" t="s">
        <v>3340</v>
      </c>
      <c r="C4694" t="s">
        <v>179</v>
      </c>
      <c r="D4694" t="s">
        <v>2282</v>
      </c>
      <c r="E4694" t="s">
        <v>5452</v>
      </c>
      <c r="F4694" t="s">
        <v>3234</v>
      </c>
      <c r="G4694" t="s">
        <v>2159</v>
      </c>
      <c r="H4694" t="s">
        <v>3765</v>
      </c>
      <c r="I4694" s="122">
        <v>47.71</v>
      </c>
      <c r="J4694" s="122">
        <v>2.63</v>
      </c>
      <c r="K4694" s="122">
        <v>6.01</v>
      </c>
      <c r="L4694" s="122">
        <v>6.61</v>
      </c>
      <c r="M4694" s="122">
        <v>3.78E-2</v>
      </c>
      <c r="N4694" s="122">
        <v>13.02</v>
      </c>
      <c r="O4694" s="122">
        <v>22.48</v>
      </c>
      <c r="P4694" s="122">
        <v>0.49909999999999999</v>
      </c>
      <c r="Q4694" s="122">
        <v>2.01E-2</v>
      </c>
      <c r="R4694" s="122">
        <v>4.0300000000000002E-2</v>
      </c>
      <c r="S4694" s="122">
        <v>77.832631316955471</v>
      </c>
      <c r="T4694" s="122">
        <v>99.057400000000001</v>
      </c>
    </row>
    <row r="4695" spans="1:20" x14ac:dyDescent="0.25">
      <c r="A4695" t="s">
        <v>3234</v>
      </c>
      <c r="B4695" t="s">
        <v>3340</v>
      </c>
      <c r="C4695" t="s">
        <v>179</v>
      </c>
      <c r="D4695" t="s">
        <v>2282</v>
      </c>
      <c r="E4695" t="s">
        <v>5452</v>
      </c>
      <c r="F4695" t="s">
        <v>3234</v>
      </c>
      <c r="G4695" t="s">
        <v>2159</v>
      </c>
      <c r="H4695" t="s">
        <v>3766</v>
      </c>
      <c r="I4695" s="122">
        <v>48.4</v>
      </c>
      <c r="J4695" s="122">
        <v>2.25</v>
      </c>
      <c r="K4695" s="122">
        <v>5.61</v>
      </c>
      <c r="L4695" s="122">
        <v>6.61</v>
      </c>
      <c r="M4695" s="122">
        <v>0.24460000000000001</v>
      </c>
      <c r="N4695" s="122">
        <v>13.1</v>
      </c>
      <c r="O4695" s="122">
        <v>22.59</v>
      </c>
      <c r="P4695" s="122">
        <v>0.4551</v>
      </c>
      <c r="Q4695" s="122">
        <v>0</v>
      </c>
      <c r="R4695" s="122">
        <v>0</v>
      </c>
      <c r="S4695" s="122">
        <v>77.938138703527144</v>
      </c>
      <c r="T4695" s="122">
        <v>99.259799999999998</v>
      </c>
    </row>
    <row r="4696" spans="1:20" x14ac:dyDescent="0.25">
      <c r="A4696" t="s">
        <v>3234</v>
      </c>
      <c r="B4696" t="s">
        <v>3340</v>
      </c>
      <c r="C4696" t="s">
        <v>179</v>
      </c>
      <c r="D4696" t="s">
        <v>2282</v>
      </c>
      <c r="E4696" t="s">
        <v>5452</v>
      </c>
      <c r="F4696" t="s">
        <v>3234</v>
      </c>
      <c r="G4696" t="s">
        <v>2159</v>
      </c>
      <c r="H4696" t="s">
        <v>3767</v>
      </c>
      <c r="I4696" s="122">
        <v>47.79</v>
      </c>
      <c r="J4696" s="122">
        <v>2.6</v>
      </c>
      <c r="K4696" s="122">
        <v>6.24</v>
      </c>
      <c r="L4696" s="122">
        <v>6.61</v>
      </c>
      <c r="M4696" s="122">
        <v>7.4099999999999999E-2</v>
      </c>
      <c r="N4696" s="122">
        <v>13.08</v>
      </c>
      <c r="O4696" s="122">
        <v>22.74</v>
      </c>
      <c r="P4696" s="122">
        <v>0.67349999999999999</v>
      </c>
      <c r="Q4696" s="122">
        <v>0</v>
      </c>
      <c r="R4696" s="122">
        <v>2.1399999999999999E-2</v>
      </c>
      <c r="S4696" s="122">
        <v>77.911856126108106</v>
      </c>
      <c r="T4696" s="122">
        <v>99.828999999999994</v>
      </c>
    </row>
    <row r="4697" spans="1:20" x14ac:dyDescent="0.25">
      <c r="A4697" t="s">
        <v>3234</v>
      </c>
      <c r="B4697" t="s">
        <v>3340</v>
      </c>
      <c r="C4697" t="s">
        <v>179</v>
      </c>
      <c r="D4697" t="s">
        <v>2282</v>
      </c>
      <c r="E4697" t="s">
        <v>5452</v>
      </c>
      <c r="F4697" t="s">
        <v>3234</v>
      </c>
      <c r="G4697" t="s">
        <v>2159</v>
      </c>
      <c r="H4697" t="s">
        <v>3768</v>
      </c>
      <c r="I4697" s="122">
        <v>46.91</v>
      </c>
      <c r="J4697" s="122">
        <v>2.37</v>
      </c>
      <c r="K4697" s="122">
        <v>6.56</v>
      </c>
      <c r="L4697" s="122">
        <v>8.4499999999999993</v>
      </c>
      <c r="M4697" s="122">
        <v>0.1045</v>
      </c>
      <c r="N4697" s="122">
        <v>11.46</v>
      </c>
      <c r="O4697" s="122">
        <v>22.65</v>
      </c>
      <c r="P4697" s="122">
        <v>0.81789999999999996</v>
      </c>
      <c r="Q4697" s="122">
        <v>5.1000000000000004E-3</v>
      </c>
      <c r="R4697" s="122">
        <v>0</v>
      </c>
      <c r="S4697" s="122">
        <v>70.738818914357253</v>
      </c>
      <c r="T4697" s="122">
        <v>99.327600000000004</v>
      </c>
    </row>
    <row r="4698" spans="1:20" x14ac:dyDescent="0.25">
      <c r="A4698" t="s">
        <v>3234</v>
      </c>
      <c r="B4698" t="s">
        <v>3340</v>
      </c>
      <c r="C4698" t="s">
        <v>179</v>
      </c>
      <c r="D4698" t="s">
        <v>2282</v>
      </c>
      <c r="E4698" t="s">
        <v>5452</v>
      </c>
      <c r="F4698" t="s">
        <v>3234</v>
      </c>
      <c r="G4698" t="s">
        <v>2159</v>
      </c>
      <c r="H4698" t="s">
        <v>3769</v>
      </c>
      <c r="I4698" s="122">
        <v>48.29</v>
      </c>
      <c r="J4698" s="122">
        <v>2.48</v>
      </c>
      <c r="K4698" s="122">
        <v>7.21</v>
      </c>
      <c r="L4698" s="122">
        <v>7.73</v>
      </c>
      <c r="M4698" s="122">
        <v>0.15790000000000001</v>
      </c>
      <c r="N4698" s="122">
        <v>12.37</v>
      </c>
      <c r="O4698" s="122">
        <v>21.2</v>
      </c>
      <c r="P4698" s="122">
        <v>0.69620000000000004</v>
      </c>
      <c r="Q4698" s="122">
        <v>3.2000000000000002E-3</v>
      </c>
      <c r="R4698" s="122">
        <v>0</v>
      </c>
      <c r="S4698" s="122">
        <v>74.042944237604814</v>
      </c>
      <c r="T4698" s="122">
        <v>100.3205</v>
      </c>
    </row>
    <row r="4699" spans="1:20" x14ac:dyDescent="0.25">
      <c r="A4699" t="s">
        <v>3234</v>
      </c>
      <c r="B4699" t="s">
        <v>3340</v>
      </c>
      <c r="C4699" t="s">
        <v>179</v>
      </c>
      <c r="D4699" t="s">
        <v>2282</v>
      </c>
      <c r="E4699" t="s">
        <v>5452</v>
      </c>
      <c r="F4699" t="s">
        <v>3234</v>
      </c>
      <c r="G4699" t="s">
        <v>2159</v>
      </c>
      <c r="H4699" t="s">
        <v>3770</v>
      </c>
      <c r="I4699" s="122">
        <v>47.5</v>
      </c>
      <c r="J4699" s="122">
        <v>2.94</v>
      </c>
      <c r="K4699" s="122">
        <v>6.91</v>
      </c>
      <c r="L4699" s="122">
        <v>7</v>
      </c>
      <c r="M4699" s="122">
        <v>0.15720000000000001</v>
      </c>
      <c r="N4699" s="122">
        <v>12.72</v>
      </c>
      <c r="O4699" s="122">
        <v>21.61</v>
      </c>
      <c r="P4699" s="122">
        <v>0.77010000000000001</v>
      </c>
      <c r="Q4699" s="122">
        <v>0</v>
      </c>
      <c r="R4699" s="122">
        <v>0</v>
      </c>
      <c r="S4699" s="122">
        <v>76.410201560138034</v>
      </c>
      <c r="T4699" s="122">
        <v>99.795500000000004</v>
      </c>
    </row>
    <row r="4700" spans="1:20" x14ac:dyDescent="0.25">
      <c r="A4700" t="s">
        <v>3234</v>
      </c>
      <c r="B4700" t="s">
        <v>3340</v>
      </c>
      <c r="C4700" t="s">
        <v>179</v>
      </c>
      <c r="D4700" t="s">
        <v>2282</v>
      </c>
      <c r="E4700" t="s">
        <v>5452</v>
      </c>
      <c r="F4700" t="s">
        <v>3234</v>
      </c>
      <c r="G4700" t="s">
        <v>2159</v>
      </c>
      <c r="H4700" t="s">
        <v>3771</v>
      </c>
      <c r="I4700" s="122">
        <v>46.85</v>
      </c>
      <c r="J4700" s="122">
        <v>3.35</v>
      </c>
      <c r="K4700" s="122">
        <v>7.69</v>
      </c>
      <c r="L4700" s="122">
        <v>7.39</v>
      </c>
      <c r="M4700" s="122">
        <v>0.1178</v>
      </c>
      <c r="N4700" s="122">
        <v>12.56</v>
      </c>
      <c r="O4700" s="122">
        <v>21.7</v>
      </c>
      <c r="P4700" s="122">
        <v>0.68879999999999997</v>
      </c>
      <c r="Q4700" s="122">
        <v>0</v>
      </c>
      <c r="R4700" s="122">
        <v>3.7499999999999999E-2</v>
      </c>
      <c r="S4700" s="122">
        <v>75.183553104344838</v>
      </c>
      <c r="T4700" s="122">
        <v>100.6189</v>
      </c>
    </row>
    <row r="4701" spans="1:20" x14ac:dyDescent="0.25">
      <c r="A4701" t="s">
        <v>3234</v>
      </c>
      <c r="B4701" t="s">
        <v>3340</v>
      </c>
      <c r="C4701" t="s">
        <v>179</v>
      </c>
      <c r="D4701" t="s">
        <v>2282</v>
      </c>
      <c r="E4701" t="s">
        <v>5452</v>
      </c>
      <c r="F4701" t="s">
        <v>3234</v>
      </c>
      <c r="G4701" t="s">
        <v>2159</v>
      </c>
      <c r="H4701" t="s">
        <v>1177</v>
      </c>
      <c r="I4701" s="122">
        <v>48.14</v>
      </c>
      <c r="J4701" s="122">
        <v>2.74</v>
      </c>
      <c r="K4701" s="122">
        <v>6.77</v>
      </c>
      <c r="L4701" s="122">
        <v>7.29</v>
      </c>
      <c r="M4701" s="122">
        <v>0.13189999999999999</v>
      </c>
      <c r="N4701" s="122">
        <v>12.47</v>
      </c>
      <c r="O4701" s="122">
        <v>21.84</v>
      </c>
      <c r="P4701" s="122">
        <v>0.75180000000000002</v>
      </c>
      <c r="Q4701" s="122">
        <v>0</v>
      </c>
      <c r="R4701" s="122">
        <v>0.1008</v>
      </c>
      <c r="S4701" s="122">
        <v>75.30338079069837</v>
      </c>
      <c r="T4701" s="122">
        <v>100.3783</v>
      </c>
    </row>
    <row r="4702" spans="1:20" x14ac:dyDescent="0.25">
      <c r="A4702" t="s">
        <v>3234</v>
      </c>
      <c r="B4702" t="s">
        <v>3340</v>
      </c>
      <c r="C4702" t="s">
        <v>179</v>
      </c>
      <c r="D4702" t="s">
        <v>2282</v>
      </c>
      <c r="E4702" t="s">
        <v>5452</v>
      </c>
      <c r="F4702" t="s">
        <v>3234</v>
      </c>
      <c r="G4702" t="s">
        <v>2159</v>
      </c>
      <c r="H4702" t="s">
        <v>1177</v>
      </c>
      <c r="I4702" s="122">
        <v>47.86</v>
      </c>
      <c r="J4702" s="122">
        <v>2.93</v>
      </c>
      <c r="K4702" s="122">
        <v>6.67</v>
      </c>
      <c r="L4702" s="122">
        <v>7.02</v>
      </c>
      <c r="M4702" s="122">
        <v>0.15290000000000001</v>
      </c>
      <c r="N4702" s="122">
        <v>12.34</v>
      </c>
      <c r="O4702" s="122">
        <v>21.88</v>
      </c>
      <c r="P4702" s="122">
        <v>0.64729999999999999</v>
      </c>
      <c r="Q4702" s="122">
        <v>8.5000000000000006E-3</v>
      </c>
      <c r="R4702" s="122">
        <v>4.4499999999999998E-2</v>
      </c>
      <c r="S4702" s="122">
        <v>75.806852481796852</v>
      </c>
      <c r="T4702" s="122">
        <v>99.692800000000005</v>
      </c>
    </row>
    <row r="4703" spans="1:20" x14ac:dyDescent="0.25">
      <c r="A4703" t="s">
        <v>3234</v>
      </c>
      <c r="B4703" t="s">
        <v>3340</v>
      </c>
      <c r="C4703" t="s">
        <v>179</v>
      </c>
      <c r="D4703" t="s">
        <v>2282</v>
      </c>
      <c r="E4703" t="s">
        <v>5452</v>
      </c>
      <c r="F4703" t="s">
        <v>3234</v>
      </c>
      <c r="G4703" t="s">
        <v>2159</v>
      </c>
      <c r="H4703" t="s">
        <v>3772</v>
      </c>
      <c r="I4703" s="122">
        <v>47.37</v>
      </c>
      <c r="J4703" s="122">
        <v>3.21</v>
      </c>
      <c r="K4703" s="122">
        <v>7.2</v>
      </c>
      <c r="L4703" s="122">
        <v>6.75</v>
      </c>
      <c r="M4703" s="122">
        <v>9.9299999999999999E-2</v>
      </c>
      <c r="N4703" s="122">
        <v>12.85</v>
      </c>
      <c r="O4703" s="122">
        <v>21.65</v>
      </c>
      <c r="P4703" s="122">
        <v>0.57640000000000002</v>
      </c>
      <c r="Q4703" s="122">
        <v>1.7600000000000001E-2</v>
      </c>
      <c r="R4703" s="122">
        <v>0.1691</v>
      </c>
      <c r="S4703" s="122">
        <v>77.238680005130306</v>
      </c>
      <c r="T4703" s="122">
        <v>100.00320000000001</v>
      </c>
    </row>
    <row r="4704" spans="1:20" x14ac:dyDescent="0.25">
      <c r="A4704" t="s">
        <v>3234</v>
      </c>
      <c r="B4704" t="s">
        <v>3340</v>
      </c>
      <c r="C4704" t="s">
        <v>179</v>
      </c>
      <c r="D4704" t="s">
        <v>2282</v>
      </c>
      <c r="E4704" t="s">
        <v>5452</v>
      </c>
      <c r="F4704" t="s">
        <v>3234</v>
      </c>
      <c r="G4704" t="s">
        <v>2159</v>
      </c>
      <c r="H4704" t="s">
        <v>3773</v>
      </c>
      <c r="I4704" s="122">
        <v>49.52</v>
      </c>
      <c r="J4704" s="122">
        <v>2.38</v>
      </c>
      <c r="K4704" s="122">
        <v>5.57</v>
      </c>
      <c r="L4704" s="122">
        <v>7.37</v>
      </c>
      <c r="M4704" s="122">
        <v>0.10829999999999999</v>
      </c>
      <c r="N4704" s="122">
        <v>13.69</v>
      </c>
      <c r="O4704" s="122">
        <v>21.27</v>
      </c>
      <c r="P4704" s="122">
        <v>0.57920000000000005</v>
      </c>
      <c r="Q4704" s="122">
        <v>0</v>
      </c>
      <c r="R4704" s="122">
        <v>4.9200000000000001E-2</v>
      </c>
      <c r="S4704" s="122">
        <v>76.804133946652939</v>
      </c>
      <c r="T4704" s="122">
        <v>100.6794</v>
      </c>
    </row>
    <row r="4705" spans="1:20" x14ac:dyDescent="0.25">
      <c r="A4705" t="s">
        <v>3234</v>
      </c>
      <c r="B4705" t="s">
        <v>3340</v>
      </c>
      <c r="C4705" t="s">
        <v>179</v>
      </c>
      <c r="D4705" t="s">
        <v>2282</v>
      </c>
      <c r="E4705" t="s">
        <v>5452</v>
      </c>
      <c r="F4705" t="s">
        <v>3234</v>
      </c>
      <c r="G4705" t="s">
        <v>2159</v>
      </c>
      <c r="H4705" t="s">
        <v>3774</v>
      </c>
      <c r="I4705" s="122">
        <v>46.66</v>
      </c>
      <c r="J4705" s="122">
        <v>2.94</v>
      </c>
      <c r="K4705" s="122">
        <v>7.67</v>
      </c>
      <c r="L4705" s="122">
        <v>7.48</v>
      </c>
      <c r="M4705" s="122">
        <v>8.8999999999999996E-2</v>
      </c>
      <c r="N4705" s="122">
        <v>12.4</v>
      </c>
      <c r="O4705" s="122">
        <v>21.7</v>
      </c>
      <c r="P4705" s="122">
        <v>0.73250000000000004</v>
      </c>
      <c r="Q4705" s="122">
        <v>1.23E-2</v>
      </c>
      <c r="R4705" s="122">
        <v>0</v>
      </c>
      <c r="S4705" s="122">
        <v>74.71557803518121</v>
      </c>
      <c r="T4705" s="122">
        <v>99.770799999999994</v>
      </c>
    </row>
    <row r="4706" spans="1:20" x14ac:dyDescent="0.25">
      <c r="A4706" t="s">
        <v>3234</v>
      </c>
      <c r="B4706" t="s">
        <v>3340</v>
      </c>
      <c r="C4706" t="s">
        <v>179</v>
      </c>
      <c r="D4706" t="s">
        <v>2282</v>
      </c>
      <c r="E4706" t="s">
        <v>5452</v>
      </c>
      <c r="F4706" t="s">
        <v>3234</v>
      </c>
      <c r="G4706" t="s">
        <v>2159</v>
      </c>
      <c r="H4706" t="s">
        <v>3775</v>
      </c>
      <c r="I4706" s="122">
        <v>48.76</v>
      </c>
      <c r="J4706" s="122">
        <v>2.11</v>
      </c>
      <c r="K4706" s="122">
        <v>6.2</v>
      </c>
      <c r="L4706" s="122">
        <v>8.52</v>
      </c>
      <c r="M4706" s="122">
        <v>0.10879999999999999</v>
      </c>
      <c r="N4706" s="122">
        <v>12.46</v>
      </c>
      <c r="O4706" s="122">
        <v>21.09</v>
      </c>
      <c r="P4706" s="122">
        <v>0.69059999999999999</v>
      </c>
      <c r="Q4706" s="122">
        <v>2.8899999999999999E-2</v>
      </c>
      <c r="R4706" s="122">
        <v>3.27E-2</v>
      </c>
      <c r="S4706" s="122">
        <v>72.274997504218035</v>
      </c>
      <c r="T4706" s="122">
        <v>100.11150000000001</v>
      </c>
    </row>
    <row r="4707" spans="1:20" x14ac:dyDescent="0.25">
      <c r="A4707" t="s">
        <v>3234</v>
      </c>
      <c r="B4707" t="s">
        <v>3340</v>
      </c>
      <c r="C4707" t="s">
        <v>179</v>
      </c>
      <c r="D4707" t="s">
        <v>2282</v>
      </c>
      <c r="E4707" t="s">
        <v>5452</v>
      </c>
      <c r="F4707" t="s">
        <v>3234</v>
      </c>
      <c r="G4707" t="s">
        <v>2159</v>
      </c>
      <c r="H4707" t="s">
        <v>3776</v>
      </c>
      <c r="I4707" s="122">
        <v>48.29</v>
      </c>
      <c r="J4707" s="122">
        <v>2.12</v>
      </c>
      <c r="K4707" s="122">
        <v>6.21</v>
      </c>
      <c r="L4707" s="122">
        <v>8.59</v>
      </c>
      <c r="M4707" s="122">
        <v>0.21460000000000001</v>
      </c>
      <c r="N4707" s="122">
        <v>12.47</v>
      </c>
      <c r="O4707" s="122">
        <v>21.05</v>
      </c>
      <c r="P4707" s="122">
        <v>0.8266</v>
      </c>
      <c r="Q4707" s="122">
        <v>7.7000000000000002E-3</v>
      </c>
      <c r="R4707" s="122">
        <v>4.7000000000000002E-3</v>
      </c>
      <c r="S4707" s="122">
        <v>72.126869435460293</v>
      </c>
      <c r="T4707" s="122">
        <v>99.909300000000002</v>
      </c>
    </row>
    <row r="4708" spans="1:20" x14ac:dyDescent="0.25">
      <c r="A4708" t="s">
        <v>3234</v>
      </c>
      <c r="B4708" t="s">
        <v>3340</v>
      </c>
      <c r="C4708" t="s">
        <v>179</v>
      </c>
      <c r="D4708" t="s">
        <v>2282</v>
      </c>
      <c r="E4708" t="s">
        <v>5452</v>
      </c>
      <c r="F4708" t="s">
        <v>3234</v>
      </c>
      <c r="G4708" t="s">
        <v>2159</v>
      </c>
      <c r="H4708" t="s">
        <v>3777</v>
      </c>
      <c r="I4708" s="122">
        <v>49.45</v>
      </c>
      <c r="J4708" s="122">
        <v>2.2200000000000002</v>
      </c>
      <c r="K4708" s="122">
        <v>5.49</v>
      </c>
      <c r="L4708" s="122">
        <v>7.26</v>
      </c>
      <c r="M4708" s="122">
        <v>0.1933</v>
      </c>
      <c r="N4708" s="122">
        <v>13.63</v>
      </c>
      <c r="O4708" s="122">
        <v>21.26</v>
      </c>
      <c r="P4708" s="122">
        <v>0.52869999999999995</v>
      </c>
      <c r="Q4708" s="122">
        <v>1.06E-2</v>
      </c>
      <c r="R4708" s="122">
        <v>7.0000000000000001E-3</v>
      </c>
      <c r="S4708" s="122">
        <v>76.993245924602888</v>
      </c>
      <c r="T4708" s="122">
        <v>100.2497</v>
      </c>
    </row>
    <row r="4709" spans="1:20" x14ac:dyDescent="0.25">
      <c r="A4709" t="s">
        <v>3234</v>
      </c>
      <c r="B4709" t="s">
        <v>3340</v>
      </c>
      <c r="C4709" t="s">
        <v>179</v>
      </c>
      <c r="D4709" t="s">
        <v>2282</v>
      </c>
      <c r="E4709" t="s">
        <v>5452</v>
      </c>
      <c r="F4709" t="s">
        <v>3234</v>
      </c>
      <c r="G4709" t="s">
        <v>2159</v>
      </c>
      <c r="H4709" t="s">
        <v>3778</v>
      </c>
      <c r="I4709" s="122">
        <v>48.32</v>
      </c>
      <c r="J4709" s="122">
        <v>2.97</v>
      </c>
      <c r="K4709" s="122">
        <v>6.97</v>
      </c>
      <c r="L4709" s="122">
        <v>6.64</v>
      </c>
      <c r="M4709" s="122">
        <v>7.1499999999999994E-2</v>
      </c>
      <c r="N4709" s="122">
        <v>12.99</v>
      </c>
      <c r="O4709" s="122">
        <v>21.78</v>
      </c>
      <c r="P4709" s="122">
        <v>0.47149999999999997</v>
      </c>
      <c r="Q4709" s="122">
        <v>7.7000000000000002E-3</v>
      </c>
      <c r="R4709" s="122">
        <v>0.17399999999999999</v>
      </c>
      <c r="S4709" s="122">
        <v>77.714477700046217</v>
      </c>
      <c r="T4709" s="122">
        <v>100.5539</v>
      </c>
    </row>
    <row r="4710" spans="1:20" x14ac:dyDescent="0.25">
      <c r="A4710" t="s">
        <v>3234</v>
      </c>
      <c r="B4710" t="s">
        <v>3340</v>
      </c>
      <c r="C4710" t="s">
        <v>179</v>
      </c>
      <c r="D4710" t="s">
        <v>2282</v>
      </c>
      <c r="E4710" t="s">
        <v>5452</v>
      </c>
      <c r="F4710" t="s">
        <v>3234</v>
      </c>
      <c r="G4710" t="s">
        <v>2159</v>
      </c>
      <c r="H4710" t="s">
        <v>3779</v>
      </c>
      <c r="I4710" s="122">
        <v>50.04</v>
      </c>
      <c r="J4710" s="122">
        <v>2.15</v>
      </c>
      <c r="K4710" s="122">
        <v>5.36</v>
      </c>
      <c r="L4710" s="122">
        <v>6.86</v>
      </c>
      <c r="M4710" s="122">
        <v>0.2122</v>
      </c>
      <c r="N4710" s="122">
        <v>14.05</v>
      </c>
      <c r="O4710" s="122">
        <v>21.54</v>
      </c>
      <c r="P4710" s="122">
        <v>0.6109</v>
      </c>
      <c r="Q4710" s="122">
        <v>1.6999999999999999E-3</v>
      </c>
      <c r="R4710" s="122">
        <v>0</v>
      </c>
      <c r="S4710" s="122">
        <v>78.498408780034325</v>
      </c>
      <c r="T4710" s="122">
        <v>100.98909999999999</v>
      </c>
    </row>
    <row r="4711" spans="1:20" x14ac:dyDescent="0.25">
      <c r="A4711" t="s">
        <v>3234</v>
      </c>
      <c r="B4711" t="s">
        <v>3340</v>
      </c>
      <c r="C4711" t="s">
        <v>179</v>
      </c>
      <c r="D4711" t="s">
        <v>2282</v>
      </c>
      <c r="E4711" t="s">
        <v>5452</v>
      </c>
      <c r="F4711" t="s">
        <v>3234</v>
      </c>
      <c r="G4711" t="s">
        <v>2159</v>
      </c>
      <c r="H4711" t="s">
        <v>3780</v>
      </c>
      <c r="I4711" s="122">
        <v>47.1</v>
      </c>
      <c r="J4711" s="122">
        <v>3.01</v>
      </c>
      <c r="K4711" s="122">
        <v>6.98</v>
      </c>
      <c r="L4711" s="122">
        <v>7.16</v>
      </c>
      <c r="M4711" s="122">
        <v>7.8200000000000006E-2</v>
      </c>
      <c r="N4711" s="122">
        <v>12.28</v>
      </c>
      <c r="O4711" s="122">
        <v>22.04</v>
      </c>
      <c r="P4711" s="122">
        <v>0.73209999999999997</v>
      </c>
      <c r="Q4711" s="122">
        <v>3.5000000000000001E-3</v>
      </c>
      <c r="R4711" s="122">
        <v>6.8000000000000005E-2</v>
      </c>
      <c r="S4711" s="122">
        <v>75.352440043960016</v>
      </c>
      <c r="T4711" s="122">
        <v>99.626099999999994</v>
      </c>
    </row>
    <row r="4712" spans="1:20" x14ac:dyDescent="0.25">
      <c r="A4712" t="s">
        <v>3234</v>
      </c>
      <c r="B4712" t="s">
        <v>3340</v>
      </c>
      <c r="C4712" t="s">
        <v>179</v>
      </c>
      <c r="D4712" t="s">
        <v>2282</v>
      </c>
      <c r="E4712" t="s">
        <v>5452</v>
      </c>
      <c r="F4712" t="s">
        <v>3234</v>
      </c>
      <c r="G4712" t="s">
        <v>2159</v>
      </c>
      <c r="H4712" t="s">
        <v>3781</v>
      </c>
      <c r="I4712" s="122">
        <v>50.39</v>
      </c>
      <c r="J4712" s="122">
        <v>1.85</v>
      </c>
      <c r="K4712" s="122">
        <v>4.3600000000000003</v>
      </c>
      <c r="L4712" s="122">
        <v>6.14</v>
      </c>
      <c r="M4712" s="122">
        <v>5.9299999999999999E-2</v>
      </c>
      <c r="N4712" s="122">
        <v>14.64</v>
      </c>
      <c r="O4712" s="122">
        <v>21.79</v>
      </c>
      <c r="P4712" s="122">
        <v>0.68220000000000003</v>
      </c>
      <c r="Q4712" s="122">
        <v>0</v>
      </c>
      <c r="R4712" s="122">
        <v>0.21890000000000001</v>
      </c>
      <c r="S4712" s="122">
        <v>80.953155632026267</v>
      </c>
      <c r="T4712" s="122">
        <v>100.2595</v>
      </c>
    </row>
    <row r="4713" spans="1:20" x14ac:dyDescent="0.25">
      <c r="A4713" t="s">
        <v>3234</v>
      </c>
      <c r="B4713" t="s">
        <v>3340</v>
      </c>
      <c r="C4713" t="s">
        <v>179</v>
      </c>
      <c r="D4713" t="s">
        <v>2282</v>
      </c>
      <c r="E4713" t="s">
        <v>5452</v>
      </c>
      <c r="F4713" t="s">
        <v>3234</v>
      </c>
      <c r="G4713" t="s">
        <v>2159</v>
      </c>
      <c r="H4713" t="s">
        <v>3782</v>
      </c>
      <c r="I4713" s="122">
        <v>50</v>
      </c>
      <c r="J4713" s="122">
        <v>1.75</v>
      </c>
      <c r="K4713" s="122">
        <v>5.0999999999999996</v>
      </c>
      <c r="L4713" s="122">
        <v>7.28</v>
      </c>
      <c r="M4713" s="122">
        <v>0.2167</v>
      </c>
      <c r="N4713" s="122">
        <v>13.07</v>
      </c>
      <c r="O4713" s="122">
        <v>21.38</v>
      </c>
      <c r="P4713" s="122">
        <v>0.73719999999999997</v>
      </c>
      <c r="Q4713" s="122">
        <v>1.8E-3</v>
      </c>
      <c r="R4713" s="122">
        <v>3.7499999999999999E-2</v>
      </c>
      <c r="S4713" s="122">
        <v>76.191824249840508</v>
      </c>
      <c r="T4713" s="122">
        <v>99.661299999999997</v>
      </c>
    </row>
    <row r="4714" spans="1:20" x14ac:dyDescent="0.25">
      <c r="A4714" t="s">
        <v>3234</v>
      </c>
      <c r="B4714" t="s">
        <v>3340</v>
      </c>
      <c r="C4714" t="s">
        <v>179</v>
      </c>
      <c r="D4714" t="s">
        <v>2282</v>
      </c>
      <c r="E4714" t="s">
        <v>5452</v>
      </c>
      <c r="F4714" t="s">
        <v>3234</v>
      </c>
      <c r="G4714" t="s">
        <v>2159</v>
      </c>
      <c r="H4714" t="s">
        <v>3783</v>
      </c>
      <c r="I4714" s="122">
        <v>48.72</v>
      </c>
      <c r="J4714" s="122">
        <v>2.4300000000000002</v>
      </c>
      <c r="K4714" s="122">
        <v>6.11</v>
      </c>
      <c r="L4714" s="122">
        <v>6.81</v>
      </c>
      <c r="M4714" s="122">
        <v>0.1174</v>
      </c>
      <c r="N4714" s="122">
        <v>13.46</v>
      </c>
      <c r="O4714" s="122">
        <v>22.05</v>
      </c>
      <c r="P4714" s="122">
        <v>0.57689999999999997</v>
      </c>
      <c r="Q4714" s="122">
        <v>2.4299999999999999E-2</v>
      </c>
      <c r="R4714" s="122">
        <v>2.35E-2</v>
      </c>
      <c r="S4714" s="122">
        <v>77.8917062843624</v>
      </c>
      <c r="T4714" s="122">
        <v>100.52079999999999</v>
      </c>
    </row>
    <row r="4715" spans="1:20" x14ac:dyDescent="0.25">
      <c r="A4715" t="s">
        <v>3234</v>
      </c>
      <c r="B4715" t="s">
        <v>3340</v>
      </c>
      <c r="C4715" t="s">
        <v>179</v>
      </c>
      <c r="D4715" t="s">
        <v>2282</v>
      </c>
      <c r="E4715" t="s">
        <v>5452</v>
      </c>
      <c r="F4715" t="s">
        <v>3234</v>
      </c>
      <c r="G4715" t="s">
        <v>2159</v>
      </c>
      <c r="H4715" t="s">
        <v>3784</v>
      </c>
      <c r="I4715" s="122">
        <v>50.21</v>
      </c>
      <c r="J4715" s="122">
        <v>2.02</v>
      </c>
      <c r="K4715" s="122">
        <v>4.78</v>
      </c>
      <c r="L4715" s="122">
        <v>7.24</v>
      </c>
      <c r="M4715" s="122">
        <v>9.8699999999999996E-2</v>
      </c>
      <c r="N4715" s="122">
        <v>14.21</v>
      </c>
      <c r="O4715" s="122">
        <v>21.61</v>
      </c>
      <c r="P4715" s="122">
        <v>0.52149999999999996</v>
      </c>
      <c r="Q4715" s="122">
        <v>2.3999999999999998E-3</v>
      </c>
      <c r="R4715" s="122">
        <v>4.2099999999999999E-2</v>
      </c>
      <c r="S4715" s="122">
        <v>77.77083274028405</v>
      </c>
      <c r="T4715" s="122">
        <v>100.8373</v>
      </c>
    </row>
    <row r="4716" spans="1:20" x14ac:dyDescent="0.25">
      <c r="A4716" t="s">
        <v>3234</v>
      </c>
      <c r="B4716" t="s">
        <v>3340</v>
      </c>
      <c r="C4716" t="s">
        <v>179</v>
      </c>
      <c r="D4716" t="s">
        <v>2282</v>
      </c>
      <c r="E4716" t="s">
        <v>5452</v>
      </c>
      <c r="F4716" t="s">
        <v>3234</v>
      </c>
      <c r="G4716" t="s">
        <v>2159</v>
      </c>
      <c r="H4716" t="s">
        <v>3785</v>
      </c>
      <c r="I4716" s="122">
        <v>47.87</v>
      </c>
      <c r="J4716" s="122">
        <v>2.88</v>
      </c>
      <c r="K4716" s="122">
        <v>5.6</v>
      </c>
      <c r="L4716" s="122">
        <v>7.57</v>
      </c>
      <c r="M4716" s="122">
        <v>0.13950000000000001</v>
      </c>
      <c r="N4716" s="122">
        <v>13.38</v>
      </c>
      <c r="O4716" s="122">
        <v>21.15</v>
      </c>
      <c r="P4716" s="122">
        <v>0.44280000000000003</v>
      </c>
      <c r="Q4716" s="122">
        <v>0</v>
      </c>
      <c r="R4716" s="122">
        <v>4.6800000000000001E-2</v>
      </c>
      <c r="S4716" s="122">
        <v>75.907308703960467</v>
      </c>
      <c r="T4716" s="122">
        <v>99.278400000000005</v>
      </c>
    </row>
    <row r="4717" spans="1:20" x14ac:dyDescent="0.25">
      <c r="A4717" t="s">
        <v>3234</v>
      </c>
      <c r="B4717" t="s">
        <v>3340</v>
      </c>
      <c r="C4717" t="s">
        <v>179</v>
      </c>
      <c r="D4717" t="s">
        <v>2282</v>
      </c>
      <c r="E4717" t="s">
        <v>5452</v>
      </c>
      <c r="F4717" t="s">
        <v>3234</v>
      </c>
      <c r="G4717" t="s">
        <v>2159</v>
      </c>
      <c r="H4717" t="s">
        <v>3786</v>
      </c>
      <c r="I4717" s="122">
        <v>46.6</v>
      </c>
      <c r="J4717" s="122">
        <v>2.82</v>
      </c>
      <c r="K4717" s="122">
        <v>6.78</v>
      </c>
      <c r="L4717" s="122">
        <v>9.08</v>
      </c>
      <c r="M4717" s="122">
        <v>0.1525</v>
      </c>
      <c r="N4717" s="122">
        <v>11.17</v>
      </c>
      <c r="O4717" s="122">
        <v>22.01</v>
      </c>
      <c r="P4717" s="122">
        <v>0.79959999999999998</v>
      </c>
      <c r="Q4717" s="122">
        <v>4.7000000000000002E-3</v>
      </c>
      <c r="R4717" s="122">
        <v>0</v>
      </c>
      <c r="S4717" s="122">
        <v>68.67984325562233</v>
      </c>
      <c r="T4717" s="122">
        <v>99.569800000000001</v>
      </c>
    </row>
    <row r="4718" spans="1:20" x14ac:dyDescent="0.25">
      <c r="A4718" t="s">
        <v>3234</v>
      </c>
      <c r="B4718" t="s">
        <v>3340</v>
      </c>
      <c r="C4718" t="s">
        <v>179</v>
      </c>
      <c r="D4718" t="s">
        <v>2282</v>
      </c>
      <c r="E4718" t="s">
        <v>5452</v>
      </c>
      <c r="F4718" t="s">
        <v>3234</v>
      </c>
      <c r="G4718" t="s">
        <v>2159</v>
      </c>
      <c r="H4718" t="s">
        <v>3787</v>
      </c>
      <c r="I4718" s="122">
        <v>49.1</v>
      </c>
      <c r="J4718" s="122">
        <v>2.54</v>
      </c>
      <c r="K4718" s="122">
        <v>5.76</v>
      </c>
      <c r="L4718" s="122">
        <v>7.02</v>
      </c>
      <c r="M4718" s="122">
        <v>0.19120000000000001</v>
      </c>
      <c r="N4718" s="122">
        <v>13.02</v>
      </c>
      <c r="O4718" s="122">
        <v>21.96</v>
      </c>
      <c r="P4718" s="122">
        <v>0.72809999999999997</v>
      </c>
      <c r="Q4718" s="122">
        <v>1.55E-2</v>
      </c>
      <c r="R4718" s="122">
        <v>2.35E-2</v>
      </c>
      <c r="S4718" s="122">
        <v>76.776963040265599</v>
      </c>
      <c r="T4718" s="122">
        <v>100.437</v>
      </c>
    </row>
    <row r="4719" spans="1:20" x14ac:dyDescent="0.25">
      <c r="A4719" t="s">
        <v>3234</v>
      </c>
      <c r="B4719" t="s">
        <v>3340</v>
      </c>
      <c r="C4719" t="s">
        <v>179</v>
      </c>
      <c r="D4719" t="s">
        <v>2282</v>
      </c>
      <c r="E4719" t="s">
        <v>5452</v>
      </c>
      <c r="F4719" t="s">
        <v>3234</v>
      </c>
      <c r="G4719" t="s">
        <v>2159</v>
      </c>
      <c r="H4719" t="s">
        <v>3788</v>
      </c>
      <c r="I4719" s="122">
        <v>48.61</v>
      </c>
      <c r="J4719" s="122">
        <v>2.1800000000000002</v>
      </c>
      <c r="K4719" s="122">
        <v>6.43</v>
      </c>
      <c r="L4719" s="122">
        <v>7.03</v>
      </c>
      <c r="M4719" s="122">
        <v>9.3799999999999994E-2</v>
      </c>
      <c r="N4719" s="122">
        <v>13.17</v>
      </c>
      <c r="O4719" s="122">
        <v>21.46</v>
      </c>
      <c r="P4719" s="122">
        <v>0.69130000000000003</v>
      </c>
      <c r="Q4719" s="122">
        <v>8.9999999999999998E-4</v>
      </c>
      <c r="R4719" s="122">
        <v>4.6800000000000001E-2</v>
      </c>
      <c r="S4719" s="122">
        <v>76.955341529777172</v>
      </c>
      <c r="T4719" s="122">
        <v>99.840800000000002</v>
      </c>
    </row>
    <row r="4720" spans="1:20" x14ac:dyDescent="0.25">
      <c r="A4720" t="s">
        <v>3234</v>
      </c>
      <c r="B4720" t="s">
        <v>3340</v>
      </c>
      <c r="C4720" t="s">
        <v>179</v>
      </c>
      <c r="D4720" t="s">
        <v>2282</v>
      </c>
      <c r="E4720" t="s">
        <v>5452</v>
      </c>
      <c r="F4720" t="s">
        <v>3234</v>
      </c>
      <c r="G4720" t="s">
        <v>2159</v>
      </c>
      <c r="H4720" t="s">
        <v>3789</v>
      </c>
      <c r="I4720" s="122">
        <v>48.49</v>
      </c>
      <c r="J4720" s="122">
        <v>2.4300000000000002</v>
      </c>
      <c r="K4720" s="122">
        <v>5.95</v>
      </c>
      <c r="L4720" s="122">
        <v>7.68</v>
      </c>
      <c r="M4720" s="122">
        <v>0.18240000000000001</v>
      </c>
      <c r="N4720" s="122">
        <v>12.45</v>
      </c>
      <c r="O4720" s="122">
        <v>21.73</v>
      </c>
      <c r="P4720" s="122">
        <v>0.82550000000000001</v>
      </c>
      <c r="Q4720" s="122">
        <v>6.0000000000000001E-3</v>
      </c>
      <c r="R4720" s="122">
        <v>1.6299999999999999E-2</v>
      </c>
      <c r="S4720" s="122">
        <v>74.2907869383628</v>
      </c>
      <c r="T4720" s="122">
        <v>100.0026</v>
      </c>
    </row>
    <row r="4721" spans="1:20" x14ac:dyDescent="0.25">
      <c r="A4721" t="s">
        <v>3234</v>
      </c>
      <c r="B4721" t="s">
        <v>3340</v>
      </c>
      <c r="C4721" t="s">
        <v>179</v>
      </c>
      <c r="D4721" t="s">
        <v>2282</v>
      </c>
      <c r="E4721" t="s">
        <v>5452</v>
      </c>
      <c r="F4721" t="s">
        <v>3234</v>
      </c>
      <c r="G4721" t="s">
        <v>2159</v>
      </c>
      <c r="H4721" t="s">
        <v>3790</v>
      </c>
      <c r="I4721" s="122">
        <v>46.96</v>
      </c>
      <c r="J4721" s="122">
        <v>2.89</v>
      </c>
      <c r="K4721" s="122">
        <v>6.79</v>
      </c>
      <c r="L4721" s="122">
        <v>8.43</v>
      </c>
      <c r="M4721" s="122">
        <v>0.27510000000000001</v>
      </c>
      <c r="N4721" s="122">
        <v>11.72</v>
      </c>
      <c r="O4721" s="122">
        <v>21.81</v>
      </c>
      <c r="P4721" s="122">
        <v>0.90390000000000004</v>
      </c>
      <c r="Q4721" s="122">
        <v>1.95E-2</v>
      </c>
      <c r="R4721" s="122">
        <v>7.46E-2</v>
      </c>
      <c r="S4721" s="122">
        <v>71.249578385199143</v>
      </c>
      <c r="T4721" s="122">
        <v>99.997299999999996</v>
      </c>
    </row>
    <row r="4722" spans="1:20" x14ac:dyDescent="0.25">
      <c r="A4722" t="s">
        <v>3234</v>
      </c>
      <c r="B4722" t="s">
        <v>3340</v>
      </c>
      <c r="C4722" t="s">
        <v>179</v>
      </c>
      <c r="D4722" t="s">
        <v>2282</v>
      </c>
      <c r="E4722" t="s">
        <v>5452</v>
      </c>
      <c r="F4722" t="s">
        <v>3234</v>
      </c>
      <c r="G4722" t="s">
        <v>2159</v>
      </c>
      <c r="H4722" t="s">
        <v>3791</v>
      </c>
      <c r="I4722" s="122">
        <v>49.71</v>
      </c>
      <c r="J4722" s="122">
        <v>2.34</v>
      </c>
      <c r="K4722" s="122">
        <v>4.5</v>
      </c>
      <c r="L4722" s="122">
        <v>7.31</v>
      </c>
      <c r="M4722" s="122">
        <v>0.17560000000000001</v>
      </c>
      <c r="N4722" s="122">
        <v>14.1</v>
      </c>
      <c r="O4722" s="122">
        <v>21.61</v>
      </c>
      <c r="P4722" s="122">
        <v>0.35260000000000002</v>
      </c>
      <c r="Q4722" s="122">
        <v>2.3999999999999998E-3</v>
      </c>
      <c r="R4722" s="122">
        <v>6.8000000000000005E-2</v>
      </c>
      <c r="S4722" s="122">
        <v>77.468690417863385</v>
      </c>
      <c r="T4722" s="122">
        <v>100.2499</v>
      </c>
    </row>
    <row r="4723" spans="1:20" x14ac:dyDescent="0.25">
      <c r="A4723" t="s">
        <v>3234</v>
      </c>
      <c r="B4723" t="s">
        <v>3340</v>
      </c>
      <c r="C4723" t="s">
        <v>179</v>
      </c>
      <c r="D4723" t="s">
        <v>2282</v>
      </c>
      <c r="E4723" t="s">
        <v>5452</v>
      </c>
      <c r="F4723" t="s">
        <v>3234</v>
      </c>
      <c r="G4723" t="s">
        <v>2159</v>
      </c>
      <c r="H4723" t="s">
        <v>3792</v>
      </c>
      <c r="I4723" s="122">
        <v>46.36</v>
      </c>
      <c r="J4723" s="122">
        <v>3.38</v>
      </c>
      <c r="K4723" s="122">
        <v>7.87</v>
      </c>
      <c r="L4723" s="122">
        <v>7.57</v>
      </c>
      <c r="M4723" s="122">
        <v>8.2500000000000004E-2</v>
      </c>
      <c r="N4723" s="122">
        <v>12.35</v>
      </c>
      <c r="O4723" s="122">
        <v>21.51</v>
      </c>
      <c r="P4723" s="122">
        <v>0.65700000000000003</v>
      </c>
      <c r="Q4723" s="122">
        <v>2.3199999999999998E-2</v>
      </c>
      <c r="R4723" s="122">
        <v>5.3800000000000001E-2</v>
      </c>
      <c r="S4723" s="122">
        <v>74.412109019401427</v>
      </c>
      <c r="T4723" s="122">
        <v>99.921499999999995</v>
      </c>
    </row>
    <row r="4724" spans="1:20" x14ac:dyDescent="0.25">
      <c r="A4724" t="s">
        <v>3234</v>
      </c>
      <c r="B4724" t="s">
        <v>3340</v>
      </c>
      <c r="C4724" t="s">
        <v>179</v>
      </c>
      <c r="D4724" t="s">
        <v>2282</v>
      </c>
      <c r="E4724" t="s">
        <v>5452</v>
      </c>
      <c r="F4724" t="s">
        <v>3234</v>
      </c>
      <c r="G4724" t="s">
        <v>2159</v>
      </c>
      <c r="H4724" t="s">
        <v>3793</v>
      </c>
      <c r="I4724" s="122">
        <v>49.39</v>
      </c>
      <c r="J4724" s="122">
        <v>1.95</v>
      </c>
      <c r="K4724" s="122">
        <v>5.63</v>
      </c>
      <c r="L4724" s="122">
        <v>8.07</v>
      </c>
      <c r="M4724" s="122">
        <v>0.22550000000000001</v>
      </c>
      <c r="N4724" s="122">
        <v>12.27</v>
      </c>
      <c r="O4724" s="122">
        <v>21.65</v>
      </c>
      <c r="P4724" s="122">
        <v>0.78169999999999995</v>
      </c>
      <c r="Q4724" s="122">
        <v>0</v>
      </c>
      <c r="R4724" s="122">
        <v>5.6000000000000001E-2</v>
      </c>
      <c r="S4724" s="122">
        <v>73.047625550862776</v>
      </c>
      <c r="T4724" s="122">
        <v>100.12690000000001</v>
      </c>
    </row>
    <row r="4725" spans="1:20" x14ac:dyDescent="0.25">
      <c r="A4725" t="s">
        <v>3234</v>
      </c>
      <c r="B4725" t="s">
        <v>3340</v>
      </c>
      <c r="C4725" t="s">
        <v>179</v>
      </c>
      <c r="D4725" t="s">
        <v>2282</v>
      </c>
      <c r="E4725" t="s">
        <v>5452</v>
      </c>
      <c r="F4725" t="s">
        <v>3234</v>
      </c>
      <c r="G4725" t="s">
        <v>2159</v>
      </c>
      <c r="H4725" t="s">
        <v>3794</v>
      </c>
      <c r="I4725" s="122">
        <v>49.84</v>
      </c>
      <c r="J4725" s="122">
        <v>1.99</v>
      </c>
      <c r="K4725" s="122">
        <v>5.14</v>
      </c>
      <c r="L4725" s="122">
        <v>8.75</v>
      </c>
      <c r="M4725" s="122">
        <v>0.21890000000000001</v>
      </c>
      <c r="N4725" s="122">
        <v>11.85</v>
      </c>
      <c r="O4725" s="122">
        <v>21.57</v>
      </c>
      <c r="P4725" s="122">
        <v>0.99280000000000002</v>
      </c>
      <c r="Q4725" s="122">
        <v>0</v>
      </c>
      <c r="R4725" s="122">
        <v>6.2899999999999998E-2</v>
      </c>
      <c r="S4725" s="122">
        <v>70.70937411156622</v>
      </c>
      <c r="T4725" s="122">
        <v>100.5429</v>
      </c>
    </row>
    <row r="4726" spans="1:20" x14ac:dyDescent="0.25">
      <c r="A4726" t="s">
        <v>3234</v>
      </c>
      <c r="B4726" t="s">
        <v>3340</v>
      </c>
      <c r="C4726" t="s">
        <v>179</v>
      </c>
      <c r="D4726" t="s">
        <v>2282</v>
      </c>
      <c r="E4726" t="s">
        <v>5452</v>
      </c>
      <c r="F4726" t="s">
        <v>3234</v>
      </c>
      <c r="G4726" t="s">
        <v>2159</v>
      </c>
      <c r="H4726" t="s">
        <v>3795</v>
      </c>
      <c r="I4726" s="122">
        <v>49.78</v>
      </c>
      <c r="J4726" s="122">
        <v>2.2000000000000002</v>
      </c>
      <c r="K4726" s="122">
        <v>5.61</v>
      </c>
      <c r="L4726" s="122">
        <v>7.1</v>
      </c>
      <c r="M4726" s="122">
        <v>0.1205</v>
      </c>
      <c r="N4726" s="122">
        <v>13.25</v>
      </c>
      <c r="O4726" s="122">
        <v>21.65</v>
      </c>
      <c r="P4726" s="122">
        <v>0.78439999999999999</v>
      </c>
      <c r="Q4726" s="122">
        <v>0</v>
      </c>
      <c r="R4726" s="122">
        <v>7.0199999999999999E-2</v>
      </c>
      <c r="S4726" s="122">
        <v>76.88695813656318</v>
      </c>
      <c r="T4726" s="122">
        <v>100.67059999999999</v>
      </c>
    </row>
    <row r="4727" spans="1:20" x14ac:dyDescent="0.25">
      <c r="A4727" t="s">
        <v>3234</v>
      </c>
      <c r="B4727" t="s">
        <v>3340</v>
      </c>
      <c r="C4727" t="s">
        <v>179</v>
      </c>
      <c r="D4727" t="s">
        <v>2282</v>
      </c>
      <c r="E4727" t="s">
        <v>5452</v>
      </c>
      <c r="F4727" t="s">
        <v>3234</v>
      </c>
      <c r="G4727" t="s">
        <v>2159</v>
      </c>
      <c r="H4727" t="s">
        <v>3796</v>
      </c>
      <c r="I4727" s="122">
        <v>46.6</v>
      </c>
      <c r="J4727" s="122">
        <v>2.96</v>
      </c>
      <c r="K4727" s="122">
        <v>7.6</v>
      </c>
      <c r="L4727" s="122">
        <v>7.03</v>
      </c>
      <c r="M4727" s="122">
        <v>0.16070000000000001</v>
      </c>
      <c r="N4727" s="122">
        <v>12.57</v>
      </c>
      <c r="O4727" s="122">
        <v>21.6</v>
      </c>
      <c r="P4727" s="122">
        <v>0.55489999999999995</v>
      </c>
      <c r="Q4727" s="122">
        <v>0</v>
      </c>
      <c r="R4727" s="122">
        <v>0</v>
      </c>
      <c r="S4727" s="122">
        <v>76.118055330016915</v>
      </c>
      <c r="T4727" s="122">
        <v>99.312600000000003</v>
      </c>
    </row>
    <row r="4728" spans="1:20" x14ac:dyDescent="0.25">
      <c r="A4728" t="s">
        <v>3234</v>
      </c>
      <c r="B4728" t="s">
        <v>3340</v>
      </c>
      <c r="C4728" t="s">
        <v>179</v>
      </c>
      <c r="D4728" t="s">
        <v>2282</v>
      </c>
      <c r="E4728" t="s">
        <v>5452</v>
      </c>
      <c r="F4728" t="s">
        <v>3234</v>
      </c>
      <c r="G4728" t="s">
        <v>2159</v>
      </c>
      <c r="H4728" t="s">
        <v>3797</v>
      </c>
      <c r="I4728" s="122">
        <v>46.7</v>
      </c>
      <c r="J4728" s="122">
        <v>2.73</v>
      </c>
      <c r="K4728" s="122">
        <v>7.25</v>
      </c>
      <c r="L4728" s="122">
        <v>8.66</v>
      </c>
      <c r="M4728" s="122">
        <v>0.3175</v>
      </c>
      <c r="N4728" s="122">
        <v>11.33</v>
      </c>
      <c r="O4728" s="122">
        <v>21.37</v>
      </c>
      <c r="P4728" s="122">
        <v>0.9224</v>
      </c>
      <c r="Q4728" s="122">
        <v>3.5000000000000001E-3</v>
      </c>
      <c r="R4728" s="122">
        <v>0.1048</v>
      </c>
      <c r="S4728" s="122">
        <v>69.989035798658037</v>
      </c>
      <c r="T4728" s="122">
        <v>99.503399999999999</v>
      </c>
    </row>
    <row r="4729" spans="1:20" x14ac:dyDescent="0.25">
      <c r="A4729" t="s">
        <v>3234</v>
      </c>
      <c r="B4729" t="s">
        <v>3340</v>
      </c>
      <c r="C4729" t="s">
        <v>179</v>
      </c>
      <c r="D4729" t="s">
        <v>2282</v>
      </c>
      <c r="E4729" t="s">
        <v>5452</v>
      </c>
      <c r="F4729" t="s">
        <v>3234</v>
      </c>
      <c r="G4729" t="s">
        <v>2159</v>
      </c>
      <c r="H4729" t="s">
        <v>3798</v>
      </c>
      <c r="I4729" s="122">
        <v>46.78</v>
      </c>
      <c r="J4729" s="122">
        <v>3.17</v>
      </c>
      <c r="K4729" s="122">
        <v>7.44</v>
      </c>
      <c r="L4729" s="122">
        <v>8.2899999999999991</v>
      </c>
      <c r="M4729" s="122">
        <v>0.2235</v>
      </c>
      <c r="N4729" s="122">
        <v>11.63</v>
      </c>
      <c r="O4729" s="122">
        <v>21.55</v>
      </c>
      <c r="P4729" s="122">
        <v>0.76359999999999995</v>
      </c>
      <c r="Q4729" s="122">
        <v>1.14E-2</v>
      </c>
      <c r="R4729" s="122">
        <v>4.6600000000000003E-2</v>
      </c>
      <c r="S4729" s="122">
        <v>71.434361343991483</v>
      </c>
      <c r="T4729" s="122">
        <v>100.0714</v>
      </c>
    </row>
    <row r="4730" spans="1:20" x14ac:dyDescent="0.25">
      <c r="A4730" t="s">
        <v>3234</v>
      </c>
      <c r="B4730" t="s">
        <v>3340</v>
      </c>
      <c r="C4730" t="s">
        <v>179</v>
      </c>
      <c r="D4730" t="s">
        <v>2282</v>
      </c>
      <c r="E4730" t="s">
        <v>5452</v>
      </c>
      <c r="F4730" t="s">
        <v>3234</v>
      </c>
      <c r="G4730" t="s">
        <v>2159</v>
      </c>
      <c r="H4730" t="s">
        <v>3799</v>
      </c>
      <c r="I4730" s="122">
        <v>49.05</v>
      </c>
      <c r="J4730" s="122">
        <v>2.2999999999999998</v>
      </c>
      <c r="K4730" s="122">
        <v>5.83</v>
      </c>
      <c r="L4730" s="122">
        <v>6.83</v>
      </c>
      <c r="M4730" s="122">
        <v>0.21440000000000001</v>
      </c>
      <c r="N4730" s="122">
        <v>13.24</v>
      </c>
      <c r="O4730" s="122">
        <v>21.56</v>
      </c>
      <c r="P4730" s="122">
        <v>0.77210000000000001</v>
      </c>
      <c r="Q4730" s="122">
        <v>0</v>
      </c>
      <c r="R4730" s="122">
        <v>3.5099999999999999E-2</v>
      </c>
      <c r="S4730" s="122">
        <v>77.555606543183529</v>
      </c>
      <c r="T4730" s="122">
        <v>99.947000000000003</v>
      </c>
    </row>
    <row r="4731" spans="1:20" x14ac:dyDescent="0.25">
      <c r="A4731" t="s">
        <v>3234</v>
      </c>
      <c r="B4731" t="s">
        <v>3340</v>
      </c>
      <c r="C4731" t="s">
        <v>179</v>
      </c>
      <c r="D4731" t="s">
        <v>2282</v>
      </c>
      <c r="E4731" t="s">
        <v>5452</v>
      </c>
      <c r="F4731" t="s">
        <v>3234</v>
      </c>
      <c r="G4731" t="s">
        <v>2159</v>
      </c>
      <c r="H4731" t="s">
        <v>3800</v>
      </c>
      <c r="I4731" s="122">
        <v>48.49</v>
      </c>
      <c r="J4731" s="122">
        <v>2.39</v>
      </c>
      <c r="K4731" s="122">
        <v>5.73</v>
      </c>
      <c r="L4731" s="122">
        <v>7.51</v>
      </c>
      <c r="M4731" s="122">
        <v>0.12759999999999999</v>
      </c>
      <c r="N4731" s="122">
        <v>12.37</v>
      </c>
      <c r="O4731" s="122">
        <v>21.45</v>
      </c>
      <c r="P4731" s="122">
        <v>0.74980000000000002</v>
      </c>
      <c r="Q4731" s="122">
        <v>0</v>
      </c>
      <c r="R4731" s="122">
        <v>9.3200000000000005E-2</v>
      </c>
      <c r="S4731" s="122">
        <v>74.594008903455361</v>
      </c>
      <c r="T4731" s="122">
        <v>99.029700000000005</v>
      </c>
    </row>
    <row r="4732" spans="1:20" x14ac:dyDescent="0.25">
      <c r="A4732" t="s">
        <v>3234</v>
      </c>
      <c r="B4732" t="s">
        <v>3340</v>
      </c>
      <c r="C4732" t="s">
        <v>179</v>
      </c>
      <c r="D4732" t="s">
        <v>2282</v>
      </c>
      <c r="E4732" t="s">
        <v>5452</v>
      </c>
      <c r="F4732" t="s">
        <v>3234</v>
      </c>
      <c r="G4732" t="s">
        <v>2159</v>
      </c>
      <c r="H4732" t="s">
        <v>3801</v>
      </c>
      <c r="I4732" s="122">
        <v>52.027999999999999</v>
      </c>
      <c r="J4732" s="122">
        <v>1.135</v>
      </c>
      <c r="K4732" s="122">
        <v>3.8650000000000002</v>
      </c>
      <c r="L4732" s="122">
        <v>5.7149999999999999</v>
      </c>
      <c r="M4732" s="122">
        <v>0.1</v>
      </c>
      <c r="N4732" s="122">
        <v>15.596</v>
      </c>
      <c r="O4732" s="122">
        <v>20.533000000000001</v>
      </c>
      <c r="P4732" s="122">
        <v>0.497</v>
      </c>
      <c r="Q4732" s="122">
        <v>1.0999999999999999E-2</v>
      </c>
      <c r="R4732" s="122">
        <v>0.55700000000000005</v>
      </c>
      <c r="S4732" s="122">
        <v>82.948144624030107</v>
      </c>
      <c r="T4732" s="122">
        <v>100.21899999999999</v>
      </c>
    </row>
    <row r="4733" spans="1:20" x14ac:dyDescent="0.25">
      <c r="A4733" t="s">
        <v>3234</v>
      </c>
      <c r="B4733" t="s">
        <v>3340</v>
      </c>
      <c r="C4733" t="s">
        <v>179</v>
      </c>
      <c r="D4733" t="s">
        <v>2282</v>
      </c>
      <c r="E4733" t="s">
        <v>5452</v>
      </c>
      <c r="F4733" t="s">
        <v>3234</v>
      </c>
      <c r="G4733" t="s">
        <v>2159</v>
      </c>
      <c r="H4733" t="s">
        <v>3802</v>
      </c>
      <c r="I4733" s="122">
        <v>48.939</v>
      </c>
      <c r="J4733" s="122">
        <v>2.423</v>
      </c>
      <c r="K4733" s="122">
        <v>5.8869999999999996</v>
      </c>
      <c r="L4733" s="122">
        <v>6.9729999999999999</v>
      </c>
      <c r="M4733" s="122">
        <v>0.14599999999999999</v>
      </c>
      <c r="N4733" s="122">
        <v>12.884</v>
      </c>
      <c r="O4733" s="122">
        <v>21.443999999999999</v>
      </c>
      <c r="P4733" s="122">
        <v>0.65700000000000003</v>
      </c>
      <c r="Q4733" s="122">
        <v>1.6E-2</v>
      </c>
      <c r="R4733" s="122">
        <v>5.0999999999999997E-2</v>
      </c>
      <c r="S4733" s="122">
        <v>76.709448778765932</v>
      </c>
      <c r="T4733" s="122">
        <v>99.5</v>
      </c>
    </row>
    <row r="4734" spans="1:20" x14ac:dyDescent="0.25">
      <c r="A4734" t="s">
        <v>3234</v>
      </c>
      <c r="B4734" t="s">
        <v>3340</v>
      </c>
      <c r="C4734" t="s">
        <v>179</v>
      </c>
      <c r="D4734" t="s">
        <v>2282</v>
      </c>
      <c r="E4734" t="s">
        <v>5452</v>
      </c>
      <c r="F4734" t="s">
        <v>3234</v>
      </c>
      <c r="G4734" t="s">
        <v>2159</v>
      </c>
      <c r="H4734" t="s">
        <v>3803</v>
      </c>
      <c r="I4734" s="122">
        <v>48.258000000000003</v>
      </c>
      <c r="J4734" s="122">
        <v>2.6339999999999999</v>
      </c>
      <c r="K4734" s="122">
        <v>6.4029999999999996</v>
      </c>
      <c r="L4734" s="122">
        <v>6.7770000000000001</v>
      </c>
      <c r="M4734" s="122">
        <v>1.2E-2</v>
      </c>
      <c r="N4734" s="122">
        <v>12.881</v>
      </c>
      <c r="O4734" s="122">
        <v>21.573</v>
      </c>
      <c r="P4734" s="122">
        <v>0.73599999999999999</v>
      </c>
      <c r="Q4734" s="122">
        <v>4.0000000000000001E-3</v>
      </c>
      <c r="R4734" s="122">
        <v>4.2000000000000003E-2</v>
      </c>
      <c r="S4734" s="122">
        <v>77.210847240327354</v>
      </c>
      <c r="T4734" s="122">
        <v>99.483000000000004</v>
      </c>
    </row>
    <row r="4735" spans="1:20" x14ac:dyDescent="0.25">
      <c r="A4735" t="s">
        <v>3234</v>
      </c>
      <c r="B4735" t="s">
        <v>3340</v>
      </c>
      <c r="C4735" t="s">
        <v>179</v>
      </c>
      <c r="D4735" t="s">
        <v>2282</v>
      </c>
      <c r="E4735" t="s">
        <v>5452</v>
      </c>
      <c r="F4735" t="s">
        <v>3234</v>
      </c>
      <c r="G4735" t="s">
        <v>2159</v>
      </c>
      <c r="H4735" t="s">
        <v>3800</v>
      </c>
      <c r="I4735" s="122">
        <v>48.421999999999997</v>
      </c>
      <c r="J4735" s="122">
        <v>2.3730000000000002</v>
      </c>
      <c r="K4735" s="122">
        <v>6.2279999999999998</v>
      </c>
      <c r="L4735" s="122">
        <v>7.1909999999999998</v>
      </c>
      <c r="M4735" s="122">
        <v>0.22800000000000001</v>
      </c>
      <c r="N4735" s="122">
        <v>12.653</v>
      </c>
      <c r="O4735" s="122">
        <v>21.698</v>
      </c>
      <c r="P4735" s="122">
        <v>0.72599999999999998</v>
      </c>
      <c r="Q4735" s="122">
        <v>7.0000000000000001E-3</v>
      </c>
      <c r="R4735" s="122">
        <v>4.9000000000000002E-2</v>
      </c>
      <c r="S4735" s="122">
        <v>75.824844966874011</v>
      </c>
      <c r="T4735" s="122">
        <v>99.731999999999999</v>
      </c>
    </row>
    <row r="4736" spans="1:20" x14ac:dyDescent="0.25">
      <c r="A4736" t="s">
        <v>3234</v>
      </c>
      <c r="B4736" t="s">
        <v>3340</v>
      </c>
      <c r="C4736" t="s">
        <v>179</v>
      </c>
      <c r="D4736" t="s">
        <v>2282</v>
      </c>
      <c r="E4736" t="s">
        <v>5452</v>
      </c>
      <c r="F4736" t="s">
        <v>3234</v>
      </c>
      <c r="G4736" t="s">
        <v>2159</v>
      </c>
      <c r="H4736" t="s">
        <v>3801</v>
      </c>
      <c r="I4736" s="122">
        <v>51.966999999999999</v>
      </c>
      <c r="J4736" s="122">
        <v>1.04</v>
      </c>
      <c r="K4736" s="122">
        <v>3.968</v>
      </c>
      <c r="L4736" s="122">
        <v>5.7229999999999999</v>
      </c>
      <c r="M4736" s="122">
        <v>5.8999999999999997E-2</v>
      </c>
      <c r="N4736" s="122">
        <v>15.798999999999999</v>
      </c>
      <c r="O4736" s="122">
        <v>20.41</v>
      </c>
      <c r="P4736" s="122">
        <v>0.46300000000000002</v>
      </c>
      <c r="Q4736" s="122">
        <v>7.0000000000000001E-3</v>
      </c>
      <c r="R4736" s="122">
        <v>0.63500000000000001</v>
      </c>
      <c r="S4736" s="122">
        <v>83.110654973747742</v>
      </c>
      <c r="T4736" s="122">
        <v>100.197</v>
      </c>
    </row>
    <row r="4737" spans="1:20" x14ac:dyDescent="0.25">
      <c r="A4737" t="s">
        <v>3234</v>
      </c>
      <c r="B4737" t="s">
        <v>3340</v>
      </c>
      <c r="C4737" t="s">
        <v>179</v>
      </c>
      <c r="D4737" t="s">
        <v>2282</v>
      </c>
      <c r="E4737" t="s">
        <v>5452</v>
      </c>
      <c r="F4737" t="s">
        <v>3234</v>
      </c>
      <c r="G4737" t="s">
        <v>2159</v>
      </c>
      <c r="H4737" t="s">
        <v>3804</v>
      </c>
      <c r="I4737" s="122">
        <v>48.927</v>
      </c>
      <c r="J4737" s="122">
        <v>2.1859999999999999</v>
      </c>
      <c r="K4737" s="122">
        <v>6.6710000000000003</v>
      </c>
      <c r="L4737" s="122">
        <v>7.1340000000000003</v>
      </c>
      <c r="M4737" s="122">
        <v>0.182</v>
      </c>
      <c r="N4737" s="122">
        <v>13.398999999999999</v>
      </c>
      <c r="O4737" s="122">
        <v>21.346</v>
      </c>
      <c r="P4737" s="122">
        <v>0.73399999999999999</v>
      </c>
      <c r="Q4737" s="122">
        <v>4.0000000000000001E-3</v>
      </c>
      <c r="R4737" s="122">
        <v>5.8000000000000003E-2</v>
      </c>
      <c r="S4737" s="122">
        <v>77.000588711283456</v>
      </c>
      <c r="T4737" s="122">
        <v>100.867</v>
      </c>
    </row>
    <row r="4738" spans="1:20" x14ac:dyDescent="0.25">
      <c r="A4738" t="s">
        <v>3234</v>
      </c>
      <c r="B4738" t="s">
        <v>3340</v>
      </c>
      <c r="C4738" t="s">
        <v>179</v>
      </c>
      <c r="D4738" t="s">
        <v>2282</v>
      </c>
      <c r="E4738" t="s">
        <v>5452</v>
      </c>
      <c r="F4738" t="s">
        <v>3234</v>
      </c>
      <c r="G4738" t="s">
        <v>2159</v>
      </c>
      <c r="H4738" t="s">
        <v>3805</v>
      </c>
      <c r="I4738" s="122">
        <v>43.466000000000001</v>
      </c>
      <c r="J4738" s="122">
        <v>4.5919999999999996</v>
      </c>
      <c r="K4738" s="122">
        <v>10.765000000000001</v>
      </c>
      <c r="L4738" s="122">
        <v>8.8390000000000004</v>
      </c>
      <c r="M4738" s="122">
        <v>0.13700000000000001</v>
      </c>
      <c r="N4738" s="122">
        <v>10.45</v>
      </c>
      <c r="O4738" s="122">
        <v>21.577000000000002</v>
      </c>
      <c r="P4738" s="122">
        <v>0.58899999999999997</v>
      </c>
      <c r="Q4738" s="122">
        <v>1.9E-2</v>
      </c>
      <c r="R4738" s="122">
        <v>0</v>
      </c>
      <c r="S4738" s="122">
        <v>67.818967536351934</v>
      </c>
      <c r="T4738" s="122">
        <v>100.598</v>
      </c>
    </row>
    <row r="4739" spans="1:20" x14ac:dyDescent="0.25">
      <c r="A4739" t="s">
        <v>3234</v>
      </c>
      <c r="B4739" t="s">
        <v>3340</v>
      </c>
      <c r="C4739" t="s">
        <v>179</v>
      </c>
      <c r="D4739" t="s">
        <v>2282</v>
      </c>
      <c r="E4739" t="s">
        <v>5452</v>
      </c>
      <c r="F4739" t="s">
        <v>3234</v>
      </c>
      <c r="G4739" t="s">
        <v>2159</v>
      </c>
      <c r="H4739" t="s">
        <v>3806</v>
      </c>
      <c r="I4739" s="122">
        <v>49.043999999999997</v>
      </c>
      <c r="J4739" s="122">
        <v>2.407</v>
      </c>
      <c r="K4739" s="122">
        <v>5.9969999999999999</v>
      </c>
      <c r="L4739" s="122">
        <v>6.9160000000000004</v>
      </c>
      <c r="M4739" s="122">
        <v>0.186</v>
      </c>
      <c r="N4739" s="122">
        <v>13.539</v>
      </c>
      <c r="O4739" s="122">
        <v>21.739000000000001</v>
      </c>
      <c r="P4739" s="122">
        <v>0.438</v>
      </c>
      <c r="Q4739" s="122">
        <v>6.0000000000000001E-3</v>
      </c>
      <c r="R4739" s="122">
        <v>0.105</v>
      </c>
      <c r="S4739" s="122">
        <v>77.726061572942371</v>
      </c>
      <c r="T4739" s="122">
        <v>100.559</v>
      </c>
    </row>
    <row r="4740" spans="1:20" x14ac:dyDescent="0.25">
      <c r="A4740" t="s">
        <v>3234</v>
      </c>
      <c r="B4740" t="s">
        <v>3340</v>
      </c>
      <c r="C4740" t="s">
        <v>179</v>
      </c>
      <c r="D4740" t="s">
        <v>2282</v>
      </c>
      <c r="E4740" t="s">
        <v>5452</v>
      </c>
      <c r="F4740" t="s">
        <v>3234</v>
      </c>
      <c r="G4740" t="s">
        <v>2159</v>
      </c>
      <c r="H4740" t="s">
        <v>3807</v>
      </c>
      <c r="I4740" s="122">
        <v>50.847999999999999</v>
      </c>
      <c r="J4740" s="122">
        <v>1.3380000000000001</v>
      </c>
      <c r="K4740" s="122">
        <v>4.3209999999999997</v>
      </c>
      <c r="L4740" s="122">
        <v>10.217000000000001</v>
      </c>
      <c r="M4740" s="122">
        <v>0.44</v>
      </c>
      <c r="N4740" s="122">
        <v>10.907</v>
      </c>
      <c r="O4740" s="122">
        <v>21.23</v>
      </c>
      <c r="P4740" s="122">
        <v>1.512</v>
      </c>
      <c r="Q4740" s="122">
        <v>2.8000000000000001E-2</v>
      </c>
      <c r="R4740" s="122">
        <v>1.6E-2</v>
      </c>
      <c r="S4740" s="122">
        <v>65.551897542724106</v>
      </c>
      <c r="T4740" s="122">
        <v>100.95399999999999</v>
      </c>
    </row>
    <row r="4741" spans="1:20" x14ac:dyDescent="0.25">
      <c r="A4741" t="s">
        <v>3234</v>
      </c>
      <c r="B4741" t="s">
        <v>3340</v>
      </c>
      <c r="C4741" t="s">
        <v>179</v>
      </c>
      <c r="D4741" t="s">
        <v>2282</v>
      </c>
      <c r="E4741" t="s">
        <v>5452</v>
      </c>
      <c r="F4741" t="s">
        <v>3234</v>
      </c>
      <c r="G4741" t="s">
        <v>2159</v>
      </c>
      <c r="H4741" t="s">
        <v>3805</v>
      </c>
      <c r="I4741" s="122">
        <v>43.448999999999998</v>
      </c>
      <c r="J4741" s="122">
        <v>4.3280000000000003</v>
      </c>
      <c r="K4741" s="122">
        <v>10.695</v>
      </c>
      <c r="L4741" s="122">
        <v>8.7650000000000006</v>
      </c>
      <c r="M4741" s="122">
        <v>0.13300000000000001</v>
      </c>
      <c r="N4741" s="122">
        <v>10.42</v>
      </c>
      <c r="O4741" s="122">
        <v>21.677</v>
      </c>
      <c r="P4741" s="122">
        <v>0.72899999999999998</v>
      </c>
      <c r="Q4741" s="122">
        <v>0</v>
      </c>
      <c r="R4741" s="122">
        <v>0</v>
      </c>
      <c r="S4741" s="122">
        <v>67.93958963390277</v>
      </c>
      <c r="T4741" s="122">
        <v>100.39700000000001</v>
      </c>
    </row>
    <row r="4742" spans="1:20" x14ac:dyDescent="0.25">
      <c r="A4742" t="s">
        <v>3234</v>
      </c>
      <c r="B4742" t="s">
        <v>3340</v>
      </c>
      <c r="C4742" t="s">
        <v>179</v>
      </c>
      <c r="D4742" t="s">
        <v>2282</v>
      </c>
      <c r="E4742" t="s">
        <v>5452</v>
      </c>
      <c r="F4742" t="s">
        <v>3234</v>
      </c>
      <c r="G4742" t="s">
        <v>2159</v>
      </c>
      <c r="H4742" t="s">
        <v>3808</v>
      </c>
      <c r="I4742" s="122">
        <v>50.475000000000001</v>
      </c>
      <c r="J4742" s="122">
        <v>1.93</v>
      </c>
      <c r="K4742" s="122">
        <v>5.1260000000000003</v>
      </c>
      <c r="L4742" s="122">
        <v>6.8410000000000002</v>
      </c>
      <c r="M4742" s="122">
        <v>0.15</v>
      </c>
      <c r="N4742" s="122">
        <v>14.287000000000001</v>
      </c>
      <c r="O4742" s="122">
        <v>21.225999999999999</v>
      </c>
      <c r="P4742" s="122">
        <v>0.49</v>
      </c>
      <c r="Q4742" s="122">
        <v>0</v>
      </c>
      <c r="R4742" s="122">
        <v>5.0000000000000001E-3</v>
      </c>
      <c r="S4742" s="122">
        <v>78.825727823843536</v>
      </c>
      <c r="T4742" s="122">
        <v>100.57899999999999</v>
      </c>
    </row>
    <row r="4743" spans="1:20" x14ac:dyDescent="0.25">
      <c r="A4743" t="s">
        <v>3234</v>
      </c>
      <c r="B4743" t="s">
        <v>3340</v>
      </c>
      <c r="C4743" t="s">
        <v>179</v>
      </c>
      <c r="D4743" t="s">
        <v>2282</v>
      </c>
      <c r="E4743" t="s">
        <v>5452</v>
      </c>
      <c r="F4743" t="s">
        <v>3234</v>
      </c>
      <c r="G4743" t="s">
        <v>2159</v>
      </c>
      <c r="H4743" t="s">
        <v>3809</v>
      </c>
      <c r="I4743" s="122">
        <v>45.534999999999997</v>
      </c>
      <c r="J4743" s="122">
        <v>3.399</v>
      </c>
      <c r="K4743" s="122">
        <v>8.5090000000000003</v>
      </c>
      <c r="L4743" s="122">
        <v>9.9510000000000005</v>
      </c>
      <c r="M4743" s="122">
        <v>0.23100000000000001</v>
      </c>
      <c r="N4743" s="122">
        <v>10.103999999999999</v>
      </c>
      <c r="O4743" s="122">
        <v>21.635000000000002</v>
      </c>
      <c r="P4743" s="122">
        <v>0.96199999999999997</v>
      </c>
      <c r="Q4743" s="122">
        <v>8.9999999999999993E-3</v>
      </c>
      <c r="R4743" s="122">
        <v>0</v>
      </c>
      <c r="S4743" s="122">
        <v>64.412076682682226</v>
      </c>
      <c r="T4743" s="122">
        <v>100.53100000000001</v>
      </c>
    </row>
    <row r="4744" spans="1:20" x14ac:dyDescent="0.25">
      <c r="A4744" t="s">
        <v>3234</v>
      </c>
      <c r="B4744" t="s">
        <v>3340</v>
      </c>
      <c r="C4744" t="s">
        <v>179</v>
      </c>
      <c r="D4744" t="s">
        <v>2282</v>
      </c>
      <c r="E4744" t="s">
        <v>5452</v>
      </c>
      <c r="F4744" t="s">
        <v>3234</v>
      </c>
      <c r="G4744" t="s">
        <v>2159</v>
      </c>
      <c r="H4744" t="s">
        <v>3810</v>
      </c>
      <c r="I4744" s="122">
        <v>48.703000000000003</v>
      </c>
      <c r="J4744" s="122">
        <v>2.625</v>
      </c>
      <c r="K4744" s="122">
        <v>6.375</v>
      </c>
      <c r="L4744" s="122">
        <v>7.6470000000000002</v>
      </c>
      <c r="M4744" s="122">
        <v>0.17199999999999999</v>
      </c>
      <c r="N4744" s="122">
        <v>12.122999999999999</v>
      </c>
      <c r="O4744" s="122">
        <v>21.731999999999999</v>
      </c>
      <c r="P4744" s="122">
        <v>0.91700000000000004</v>
      </c>
      <c r="Q4744" s="122">
        <v>0</v>
      </c>
      <c r="R4744" s="122">
        <v>9.6000000000000002E-2</v>
      </c>
      <c r="S4744" s="122">
        <v>73.862371160192907</v>
      </c>
      <c r="T4744" s="122">
        <v>100.59099999999999</v>
      </c>
    </row>
    <row r="4745" spans="1:20" x14ac:dyDescent="0.25">
      <c r="A4745" t="s">
        <v>3234</v>
      </c>
      <c r="B4745" t="s">
        <v>3340</v>
      </c>
      <c r="C4745" t="s">
        <v>179</v>
      </c>
      <c r="D4745" t="s">
        <v>2282</v>
      </c>
      <c r="E4745" t="s">
        <v>5452</v>
      </c>
      <c r="F4745" t="s">
        <v>3234</v>
      </c>
      <c r="G4745" t="s">
        <v>2159</v>
      </c>
      <c r="H4745" t="s">
        <v>3811</v>
      </c>
      <c r="I4745" s="122">
        <v>48.164000000000001</v>
      </c>
      <c r="J4745" s="122">
        <v>2.3180000000000001</v>
      </c>
      <c r="K4745" s="122">
        <v>6.1660000000000004</v>
      </c>
      <c r="L4745" s="122">
        <v>9.2140000000000004</v>
      </c>
      <c r="M4745" s="122">
        <v>0.187</v>
      </c>
      <c r="N4745" s="122">
        <v>11.281000000000001</v>
      </c>
      <c r="O4745" s="122">
        <v>21.725999999999999</v>
      </c>
      <c r="P4745" s="122">
        <v>0.98299999999999998</v>
      </c>
      <c r="Q4745" s="122">
        <v>0</v>
      </c>
      <c r="R4745" s="122">
        <v>9.0999999999999998E-2</v>
      </c>
      <c r="S4745" s="122">
        <v>68.577327392609732</v>
      </c>
      <c r="T4745" s="122">
        <v>100.30200000000001</v>
      </c>
    </row>
    <row r="4746" spans="1:20" x14ac:dyDescent="0.25">
      <c r="A4746" t="s">
        <v>3234</v>
      </c>
      <c r="B4746" t="s">
        <v>3340</v>
      </c>
      <c r="C4746" t="s">
        <v>179</v>
      </c>
      <c r="D4746" t="s">
        <v>2282</v>
      </c>
      <c r="E4746" t="s">
        <v>5452</v>
      </c>
      <c r="F4746" t="s">
        <v>3234</v>
      </c>
      <c r="G4746" t="s">
        <v>2159</v>
      </c>
      <c r="H4746" t="s">
        <v>3812</v>
      </c>
      <c r="I4746" s="122">
        <v>47.621000000000002</v>
      </c>
      <c r="J4746" s="122">
        <v>3.0230000000000001</v>
      </c>
      <c r="K4746" s="122">
        <v>7.444</v>
      </c>
      <c r="L4746" s="122">
        <v>7.1269999999999998</v>
      </c>
      <c r="M4746" s="122">
        <v>0.16900000000000001</v>
      </c>
      <c r="N4746" s="122">
        <v>12.547000000000001</v>
      </c>
      <c r="O4746" s="122">
        <v>22.228999999999999</v>
      </c>
      <c r="P4746" s="122">
        <v>0.58799999999999997</v>
      </c>
      <c r="Q4746" s="122">
        <v>0</v>
      </c>
      <c r="R4746" s="122">
        <v>3.3000000000000002E-2</v>
      </c>
      <c r="S4746" s="122">
        <v>75.834505941219177</v>
      </c>
      <c r="T4746" s="122">
        <v>100.995</v>
      </c>
    </row>
    <row r="4747" spans="1:20" x14ac:dyDescent="0.25">
      <c r="A4747" t="s">
        <v>3234</v>
      </c>
      <c r="B4747" t="s">
        <v>3340</v>
      </c>
      <c r="C4747" t="s">
        <v>179</v>
      </c>
      <c r="D4747" t="s">
        <v>2282</v>
      </c>
      <c r="E4747" t="s">
        <v>5452</v>
      </c>
      <c r="F4747" t="s">
        <v>3234</v>
      </c>
      <c r="G4747" t="s">
        <v>2159</v>
      </c>
      <c r="H4747" t="s">
        <v>3813</v>
      </c>
      <c r="I4747" s="122">
        <v>45.655999999999999</v>
      </c>
      <c r="J4747" s="122">
        <v>3.4249999999999998</v>
      </c>
      <c r="K4747" s="122">
        <v>9.1129999999999995</v>
      </c>
      <c r="L4747" s="122">
        <v>8.6769999999999996</v>
      </c>
      <c r="M4747" s="122">
        <v>0.17199999999999999</v>
      </c>
      <c r="N4747" s="122">
        <v>10.494999999999999</v>
      </c>
      <c r="O4747" s="122">
        <v>21.952000000000002</v>
      </c>
      <c r="P4747" s="122">
        <v>1.044</v>
      </c>
      <c r="Q4747" s="122">
        <v>1.4E-2</v>
      </c>
      <c r="R4747" s="122">
        <v>5.8000000000000003E-2</v>
      </c>
      <c r="S4747" s="122">
        <v>68.314428229441077</v>
      </c>
      <c r="T4747" s="122">
        <v>100.764</v>
      </c>
    </row>
    <row r="4748" spans="1:20" x14ac:dyDescent="0.25">
      <c r="A4748" t="s">
        <v>3234</v>
      </c>
      <c r="B4748" t="s">
        <v>3340</v>
      </c>
      <c r="C4748" t="s">
        <v>179</v>
      </c>
      <c r="D4748" t="s">
        <v>2282</v>
      </c>
      <c r="E4748" t="s">
        <v>5452</v>
      </c>
      <c r="F4748" t="s">
        <v>3234</v>
      </c>
      <c r="G4748" t="s">
        <v>2159</v>
      </c>
      <c r="H4748" t="s">
        <v>3814</v>
      </c>
      <c r="I4748" s="122">
        <v>45.856000000000002</v>
      </c>
      <c r="J4748" s="122">
        <v>2.9420000000000002</v>
      </c>
      <c r="K4748" s="122">
        <v>8.6189999999999998</v>
      </c>
      <c r="L4748" s="122">
        <v>9.7140000000000004</v>
      </c>
      <c r="M4748" s="122">
        <v>0.23599999999999999</v>
      </c>
      <c r="N4748" s="122">
        <v>10.156000000000001</v>
      </c>
      <c r="O4748" s="122">
        <v>21.416</v>
      </c>
      <c r="P4748" s="122">
        <v>1.0680000000000001</v>
      </c>
      <c r="Q4748" s="122">
        <v>0</v>
      </c>
      <c r="R4748" s="122">
        <v>3.3000000000000002E-2</v>
      </c>
      <c r="S4748" s="122">
        <v>65.079441533879262</v>
      </c>
      <c r="T4748" s="122">
        <v>100.175</v>
      </c>
    </row>
    <row r="4749" spans="1:20" x14ac:dyDescent="0.25">
      <c r="A4749" t="s">
        <v>3234</v>
      </c>
      <c r="B4749" t="s">
        <v>3340</v>
      </c>
      <c r="C4749" t="s">
        <v>179</v>
      </c>
      <c r="D4749" t="s">
        <v>2282</v>
      </c>
      <c r="E4749" t="s">
        <v>5452</v>
      </c>
      <c r="F4749" t="s">
        <v>3234</v>
      </c>
      <c r="G4749" t="s">
        <v>2159</v>
      </c>
      <c r="H4749" t="s">
        <v>3815</v>
      </c>
      <c r="I4749" s="122">
        <v>47.036999999999999</v>
      </c>
      <c r="J4749" s="122">
        <v>2.847</v>
      </c>
      <c r="K4749" s="122">
        <v>8.141</v>
      </c>
      <c r="L4749" s="122">
        <v>7.6440000000000001</v>
      </c>
      <c r="M4749" s="122">
        <v>0.214</v>
      </c>
      <c r="N4749" s="122">
        <v>12.494</v>
      </c>
      <c r="O4749" s="122">
        <v>21.558</v>
      </c>
      <c r="P4749" s="122">
        <v>0.64100000000000001</v>
      </c>
      <c r="Q4749" s="122">
        <v>1.9E-2</v>
      </c>
      <c r="R4749" s="122">
        <v>6.5000000000000002E-2</v>
      </c>
      <c r="S4749" s="122">
        <v>74.447593984541555</v>
      </c>
      <c r="T4749" s="122">
        <v>100.73399999999999</v>
      </c>
    </row>
    <row r="4750" spans="1:20" x14ac:dyDescent="0.25">
      <c r="A4750" t="s">
        <v>3234</v>
      </c>
      <c r="B4750" t="s">
        <v>3340</v>
      </c>
      <c r="C4750" t="s">
        <v>179</v>
      </c>
      <c r="D4750" t="s">
        <v>2282</v>
      </c>
      <c r="E4750" t="s">
        <v>5452</v>
      </c>
      <c r="F4750" t="s">
        <v>3234</v>
      </c>
      <c r="G4750" t="s">
        <v>2159</v>
      </c>
      <c r="H4750" t="s">
        <v>3816</v>
      </c>
      <c r="I4750" s="122">
        <v>44.283999999999999</v>
      </c>
      <c r="J4750" s="122">
        <v>4.1349999999999998</v>
      </c>
      <c r="K4750" s="122">
        <v>9.2370000000000001</v>
      </c>
      <c r="L4750" s="122">
        <v>9.4879999999999995</v>
      </c>
      <c r="M4750" s="122">
        <v>0.123</v>
      </c>
      <c r="N4750" s="122">
        <v>11.198</v>
      </c>
      <c r="O4750" s="122">
        <v>20.783999999999999</v>
      </c>
      <c r="P4750" s="122">
        <v>0.748</v>
      </c>
      <c r="Q4750" s="122">
        <v>0</v>
      </c>
      <c r="R4750" s="122">
        <v>0</v>
      </c>
      <c r="S4750" s="122">
        <v>67.781398051474227</v>
      </c>
      <c r="T4750" s="122">
        <v>100.16</v>
      </c>
    </row>
    <row r="4751" spans="1:20" x14ac:dyDescent="0.25">
      <c r="A4751" t="s">
        <v>3234</v>
      </c>
      <c r="B4751" t="s">
        <v>3340</v>
      </c>
      <c r="C4751" t="s">
        <v>179</v>
      </c>
      <c r="D4751" t="s">
        <v>2282</v>
      </c>
      <c r="E4751" t="s">
        <v>5452</v>
      </c>
      <c r="F4751" t="s">
        <v>3234</v>
      </c>
      <c r="G4751" t="s">
        <v>2159</v>
      </c>
      <c r="H4751" t="s">
        <v>3817</v>
      </c>
      <c r="I4751" s="122">
        <v>49.917999999999999</v>
      </c>
      <c r="J4751" s="122">
        <v>2.0249999999999999</v>
      </c>
      <c r="K4751" s="122">
        <v>4.9969999999999999</v>
      </c>
      <c r="L4751" s="122">
        <v>6.8929999999999998</v>
      </c>
      <c r="M4751" s="122">
        <v>0.19500000000000001</v>
      </c>
      <c r="N4751" s="122">
        <v>14.468</v>
      </c>
      <c r="O4751" s="122">
        <v>20.881</v>
      </c>
      <c r="P4751" s="122">
        <v>0.44400000000000001</v>
      </c>
      <c r="Q4751" s="122">
        <v>0.02</v>
      </c>
      <c r="R4751" s="122">
        <v>0.2</v>
      </c>
      <c r="S4751" s="122">
        <v>78.909340960233109</v>
      </c>
      <c r="T4751" s="122">
        <v>100.074</v>
      </c>
    </row>
    <row r="4752" spans="1:20" x14ac:dyDescent="0.25">
      <c r="A4752" t="s">
        <v>3234</v>
      </c>
      <c r="B4752" t="s">
        <v>3340</v>
      </c>
      <c r="C4752" t="s">
        <v>179</v>
      </c>
      <c r="D4752" t="s">
        <v>2282</v>
      </c>
      <c r="E4752" t="s">
        <v>5452</v>
      </c>
      <c r="F4752" t="s">
        <v>3234</v>
      </c>
      <c r="G4752" t="s">
        <v>2159</v>
      </c>
      <c r="H4752" t="s">
        <v>3818</v>
      </c>
      <c r="I4752" s="122">
        <v>46.18</v>
      </c>
      <c r="J4752" s="122">
        <v>3.262</v>
      </c>
      <c r="K4752" s="122">
        <v>8.5579999999999998</v>
      </c>
      <c r="L4752" s="122">
        <v>8.9789999999999992</v>
      </c>
      <c r="M4752" s="122">
        <v>0.151</v>
      </c>
      <c r="N4752" s="122">
        <v>11.455</v>
      </c>
      <c r="O4752" s="122">
        <v>21.321000000000002</v>
      </c>
      <c r="P4752" s="122">
        <v>0.76900000000000002</v>
      </c>
      <c r="Q4752" s="122">
        <v>1.2999999999999999E-2</v>
      </c>
      <c r="R4752" s="122">
        <v>2E-3</v>
      </c>
      <c r="S4752" s="122">
        <v>69.457040873463754</v>
      </c>
      <c r="T4752" s="122">
        <v>100.9</v>
      </c>
    </row>
    <row r="4753" spans="1:20" x14ac:dyDescent="0.25">
      <c r="A4753" t="s">
        <v>3234</v>
      </c>
      <c r="B4753" t="s">
        <v>3340</v>
      </c>
      <c r="C4753" t="s">
        <v>179</v>
      </c>
      <c r="D4753" t="s">
        <v>2282</v>
      </c>
      <c r="E4753" t="s">
        <v>5452</v>
      </c>
      <c r="F4753" t="s">
        <v>3234</v>
      </c>
      <c r="G4753" t="s">
        <v>2159</v>
      </c>
      <c r="H4753" t="s">
        <v>3819</v>
      </c>
      <c r="I4753" s="122">
        <v>47.116999999999997</v>
      </c>
      <c r="J4753" s="122">
        <v>3.411</v>
      </c>
      <c r="K4753" s="122">
        <v>7.8860000000000001</v>
      </c>
      <c r="L4753" s="122">
        <v>7.6680000000000001</v>
      </c>
      <c r="M4753" s="122">
        <v>4.3999999999999997E-2</v>
      </c>
      <c r="N4753" s="122">
        <v>12.62</v>
      </c>
      <c r="O4753" s="122">
        <v>21.495999999999999</v>
      </c>
      <c r="P4753" s="122">
        <v>0.43099999999999999</v>
      </c>
      <c r="Q4753" s="122">
        <v>0.01</v>
      </c>
      <c r="R4753" s="122">
        <v>7.6999999999999999E-2</v>
      </c>
      <c r="S4753" s="122">
        <v>74.578623238512932</v>
      </c>
      <c r="T4753" s="122">
        <v>100.94</v>
      </c>
    </row>
    <row r="4754" spans="1:20" x14ac:dyDescent="0.25">
      <c r="A4754" t="s">
        <v>3234</v>
      </c>
      <c r="B4754" t="s">
        <v>3340</v>
      </c>
      <c r="C4754" t="s">
        <v>179</v>
      </c>
      <c r="D4754" t="s">
        <v>2282</v>
      </c>
      <c r="E4754" t="s">
        <v>5452</v>
      </c>
      <c r="F4754" t="s">
        <v>3234</v>
      </c>
      <c r="G4754" t="s">
        <v>2159</v>
      </c>
      <c r="H4754" t="s">
        <v>3820</v>
      </c>
      <c r="I4754" s="122">
        <v>48.969000000000001</v>
      </c>
      <c r="J4754" s="122">
        <v>2.4209999999999998</v>
      </c>
      <c r="K4754" s="122">
        <v>6.048</v>
      </c>
      <c r="L4754" s="122">
        <v>6.8239999999999998</v>
      </c>
      <c r="M4754" s="122">
        <v>0.186</v>
      </c>
      <c r="N4754" s="122">
        <v>12.904999999999999</v>
      </c>
      <c r="O4754" s="122">
        <v>21.486000000000001</v>
      </c>
      <c r="P4754" s="122">
        <v>0.749</v>
      </c>
      <c r="Q4754" s="122">
        <v>0.02</v>
      </c>
      <c r="R4754" s="122">
        <v>0</v>
      </c>
      <c r="S4754" s="122">
        <v>77.12187026548574</v>
      </c>
      <c r="T4754" s="122">
        <v>99.685000000000002</v>
      </c>
    </row>
    <row r="4755" spans="1:20" x14ac:dyDescent="0.25">
      <c r="A4755" t="s">
        <v>3234</v>
      </c>
      <c r="B4755" t="s">
        <v>3340</v>
      </c>
      <c r="C4755" t="s">
        <v>179</v>
      </c>
      <c r="D4755" t="s">
        <v>2282</v>
      </c>
      <c r="E4755" t="s">
        <v>5452</v>
      </c>
      <c r="F4755" t="s">
        <v>3234</v>
      </c>
      <c r="G4755" t="s">
        <v>2159</v>
      </c>
      <c r="H4755" t="s">
        <v>3821</v>
      </c>
      <c r="I4755" s="122">
        <v>47.457999999999998</v>
      </c>
      <c r="J4755" s="122">
        <v>2.3530000000000002</v>
      </c>
      <c r="K4755" s="122">
        <v>7.3330000000000002</v>
      </c>
      <c r="L4755" s="122">
        <v>9.6289999999999996</v>
      </c>
      <c r="M4755" s="122">
        <v>0.21299999999999999</v>
      </c>
      <c r="N4755" s="122">
        <v>10.893000000000001</v>
      </c>
      <c r="O4755" s="122">
        <v>21.213999999999999</v>
      </c>
      <c r="P4755" s="122">
        <v>0.98699999999999999</v>
      </c>
      <c r="Q4755" s="122">
        <v>0.01</v>
      </c>
      <c r="R4755" s="122">
        <v>4.2000000000000003E-2</v>
      </c>
      <c r="S4755" s="122">
        <v>66.849310209529932</v>
      </c>
      <c r="T4755" s="122">
        <v>100.20699999999999</v>
      </c>
    </row>
    <row r="4756" spans="1:20" x14ac:dyDescent="0.25">
      <c r="A4756" t="s">
        <v>3234</v>
      </c>
      <c r="B4756" t="s">
        <v>3340</v>
      </c>
      <c r="C4756" t="s">
        <v>179</v>
      </c>
      <c r="D4756" t="s">
        <v>2282</v>
      </c>
      <c r="E4756" t="s">
        <v>5452</v>
      </c>
      <c r="F4756" t="s">
        <v>3234</v>
      </c>
      <c r="G4756" t="s">
        <v>2159</v>
      </c>
      <c r="H4756" t="s">
        <v>3822</v>
      </c>
      <c r="I4756" s="122">
        <v>50.631</v>
      </c>
      <c r="J4756" s="122">
        <v>1.925</v>
      </c>
      <c r="K4756" s="122">
        <v>4.8029999999999999</v>
      </c>
      <c r="L4756" s="122">
        <v>6.556</v>
      </c>
      <c r="M4756" s="122">
        <v>0.223</v>
      </c>
      <c r="N4756" s="122">
        <v>14.554</v>
      </c>
      <c r="O4756" s="122">
        <v>21.422000000000001</v>
      </c>
      <c r="P4756" s="122">
        <v>0.4</v>
      </c>
      <c r="Q4756" s="122">
        <v>7.0000000000000001E-3</v>
      </c>
      <c r="R4756" s="122">
        <v>0.127</v>
      </c>
      <c r="S4756" s="122">
        <v>79.827079715401254</v>
      </c>
      <c r="T4756" s="122">
        <v>100.82</v>
      </c>
    </row>
    <row r="4757" spans="1:20" x14ac:dyDescent="0.25">
      <c r="A4757" t="s">
        <v>3234</v>
      </c>
      <c r="B4757" t="s">
        <v>3340</v>
      </c>
      <c r="C4757" t="s">
        <v>179</v>
      </c>
      <c r="D4757" t="s">
        <v>2282</v>
      </c>
      <c r="E4757" t="s">
        <v>5452</v>
      </c>
      <c r="F4757" t="s">
        <v>3234</v>
      </c>
      <c r="G4757" t="s">
        <v>2159</v>
      </c>
      <c r="H4757" t="s">
        <v>3823</v>
      </c>
      <c r="I4757" s="122">
        <v>50.566000000000003</v>
      </c>
      <c r="J4757" s="122">
        <v>1.978</v>
      </c>
      <c r="K4757" s="122">
        <v>5.24</v>
      </c>
      <c r="L4757" s="122">
        <v>6.4950000000000001</v>
      </c>
      <c r="M4757" s="122">
        <v>0.16900000000000001</v>
      </c>
      <c r="N4757" s="122">
        <v>13.834</v>
      </c>
      <c r="O4757" s="122">
        <v>21.634</v>
      </c>
      <c r="P4757" s="122">
        <v>0.879</v>
      </c>
      <c r="Q4757" s="122">
        <v>8.9999999999999993E-3</v>
      </c>
      <c r="R4757" s="122">
        <v>5.1999999999999998E-2</v>
      </c>
      <c r="S4757" s="122">
        <v>79.152348240386218</v>
      </c>
      <c r="T4757" s="122">
        <v>101</v>
      </c>
    </row>
    <row r="4758" spans="1:20" x14ac:dyDescent="0.25">
      <c r="A4758" t="s">
        <v>3234</v>
      </c>
      <c r="B4758" t="s">
        <v>3340</v>
      </c>
      <c r="C4758" t="s">
        <v>179</v>
      </c>
      <c r="D4758" t="s">
        <v>2282</v>
      </c>
      <c r="E4758" t="s">
        <v>5452</v>
      </c>
      <c r="F4758" t="s">
        <v>3234</v>
      </c>
      <c r="G4758" t="s">
        <v>2159</v>
      </c>
      <c r="H4758" t="s">
        <v>3824</v>
      </c>
      <c r="I4758" s="122">
        <v>54.421999999999997</v>
      </c>
      <c r="J4758" s="122">
        <v>0.14199999999999999</v>
      </c>
      <c r="K4758" s="122">
        <v>0.99199999999999999</v>
      </c>
      <c r="L4758" s="122">
        <v>8.4290000000000003</v>
      </c>
      <c r="M4758" s="122">
        <v>0.29599999999999999</v>
      </c>
      <c r="N4758" s="122">
        <v>14.194000000000001</v>
      </c>
      <c r="O4758" s="122">
        <v>21.989000000000001</v>
      </c>
      <c r="P4758" s="122">
        <v>0.32900000000000001</v>
      </c>
      <c r="Q4758" s="122">
        <v>3.0000000000000001E-3</v>
      </c>
      <c r="R4758" s="122">
        <v>5.0000000000000001E-3</v>
      </c>
      <c r="S4758" s="122">
        <v>75.010599151917958</v>
      </c>
      <c r="T4758" s="122">
        <v>100.90300000000001</v>
      </c>
    </row>
    <row r="4759" spans="1:20" x14ac:dyDescent="0.25">
      <c r="A4759" t="s">
        <v>3234</v>
      </c>
      <c r="B4759" t="s">
        <v>3340</v>
      </c>
      <c r="C4759" t="s">
        <v>179</v>
      </c>
      <c r="D4759" t="s">
        <v>2282</v>
      </c>
      <c r="E4759" t="s">
        <v>5452</v>
      </c>
      <c r="F4759" t="s">
        <v>3234</v>
      </c>
      <c r="G4759" t="s">
        <v>2159</v>
      </c>
      <c r="H4759" t="s">
        <v>3825</v>
      </c>
      <c r="I4759" s="122">
        <v>48.390999999999998</v>
      </c>
      <c r="J4759" s="122">
        <v>2.3919999999999999</v>
      </c>
      <c r="K4759" s="122">
        <v>7.1929999999999996</v>
      </c>
      <c r="L4759" s="122">
        <v>8.8689999999999998</v>
      </c>
      <c r="M4759" s="122">
        <v>0.16500000000000001</v>
      </c>
      <c r="N4759" s="122">
        <v>11.406000000000001</v>
      </c>
      <c r="O4759" s="122">
        <v>21.373999999999999</v>
      </c>
      <c r="P4759" s="122">
        <v>0.91600000000000004</v>
      </c>
      <c r="Q4759" s="122">
        <v>4.0000000000000001E-3</v>
      </c>
      <c r="R4759" s="122">
        <v>8.9999999999999993E-3</v>
      </c>
      <c r="S4759" s="122">
        <v>69.627329326616731</v>
      </c>
      <c r="T4759" s="122">
        <v>100.913</v>
      </c>
    </row>
    <row r="4760" spans="1:20" x14ac:dyDescent="0.25">
      <c r="A4760" t="s">
        <v>3234</v>
      </c>
      <c r="B4760" t="s">
        <v>3340</v>
      </c>
      <c r="C4760" t="s">
        <v>179</v>
      </c>
      <c r="D4760" t="s">
        <v>2282</v>
      </c>
      <c r="E4760" t="s">
        <v>5452</v>
      </c>
      <c r="F4760" t="s">
        <v>3234</v>
      </c>
      <c r="G4760" t="s">
        <v>2159</v>
      </c>
      <c r="H4760" t="s">
        <v>3826</v>
      </c>
      <c r="I4760" s="122">
        <v>46.651000000000003</v>
      </c>
      <c r="J4760" s="122">
        <v>3.25</v>
      </c>
      <c r="K4760" s="122">
        <v>7.7549999999999999</v>
      </c>
      <c r="L4760" s="122">
        <v>7.6360000000000001</v>
      </c>
      <c r="M4760" s="122">
        <v>3.9E-2</v>
      </c>
      <c r="N4760" s="122">
        <v>12.366</v>
      </c>
      <c r="O4760" s="122">
        <v>21.556000000000001</v>
      </c>
      <c r="P4760" s="122">
        <v>0.67700000000000005</v>
      </c>
      <c r="Q4760" s="122">
        <v>0</v>
      </c>
      <c r="R4760" s="122">
        <v>3.5000000000000003E-2</v>
      </c>
      <c r="S4760" s="122">
        <v>74.271220085474127</v>
      </c>
      <c r="T4760" s="122">
        <v>100.101</v>
      </c>
    </row>
    <row r="4761" spans="1:20" x14ac:dyDescent="0.25">
      <c r="A4761" t="s">
        <v>3234</v>
      </c>
      <c r="B4761" t="s">
        <v>3340</v>
      </c>
      <c r="C4761" t="s">
        <v>179</v>
      </c>
      <c r="D4761" t="s">
        <v>2282</v>
      </c>
      <c r="E4761" t="s">
        <v>5452</v>
      </c>
      <c r="F4761" t="s">
        <v>3234</v>
      </c>
      <c r="G4761" t="s">
        <v>2159</v>
      </c>
      <c r="H4761" t="s">
        <v>3827</v>
      </c>
      <c r="I4761" s="122">
        <v>46.305</v>
      </c>
      <c r="J4761" s="122">
        <v>3.4279999999999999</v>
      </c>
      <c r="K4761" s="122">
        <v>8.7140000000000004</v>
      </c>
      <c r="L4761" s="122">
        <v>6.8760000000000003</v>
      </c>
      <c r="M4761" s="122">
        <v>8.4000000000000005E-2</v>
      </c>
      <c r="N4761" s="122">
        <v>11.874000000000001</v>
      </c>
      <c r="O4761" s="122">
        <v>22.178999999999998</v>
      </c>
      <c r="P4761" s="122">
        <v>0.79100000000000004</v>
      </c>
      <c r="Q4761" s="122">
        <v>7.0000000000000001E-3</v>
      </c>
      <c r="R4761" s="122">
        <v>0</v>
      </c>
      <c r="S4761" s="122">
        <v>75.479479865102263</v>
      </c>
      <c r="T4761" s="122">
        <v>100.416</v>
      </c>
    </row>
    <row r="4762" spans="1:20" x14ac:dyDescent="0.25">
      <c r="A4762" t="s">
        <v>3234</v>
      </c>
      <c r="B4762" t="s">
        <v>3340</v>
      </c>
      <c r="C4762" t="s">
        <v>179</v>
      </c>
      <c r="D4762" t="s">
        <v>2282</v>
      </c>
      <c r="E4762" t="s">
        <v>5452</v>
      </c>
      <c r="F4762" t="s">
        <v>3234</v>
      </c>
      <c r="G4762" t="s">
        <v>2159</v>
      </c>
      <c r="H4762" t="s">
        <v>3828</v>
      </c>
      <c r="I4762" s="122">
        <v>48.220999999999997</v>
      </c>
      <c r="J4762" s="122">
        <v>2.6509999999999998</v>
      </c>
      <c r="K4762" s="122">
        <v>6.7270000000000003</v>
      </c>
      <c r="L4762" s="122">
        <v>6.5439999999999996</v>
      </c>
      <c r="M4762" s="122">
        <v>0.12</v>
      </c>
      <c r="N4762" s="122">
        <v>13.872999999999999</v>
      </c>
      <c r="O4762" s="122">
        <v>21.193000000000001</v>
      </c>
      <c r="P4762" s="122">
        <v>0.48699999999999999</v>
      </c>
      <c r="Q4762" s="122">
        <v>1.4E-2</v>
      </c>
      <c r="R4762" s="122">
        <v>0.36599999999999999</v>
      </c>
      <c r="S4762" s="122">
        <v>79.07467255357345</v>
      </c>
      <c r="T4762" s="122">
        <v>100.376</v>
      </c>
    </row>
    <row r="4763" spans="1:20" x14ac:dyDescent="0.25">
      <c r="A4763" t="s">
        <v>3234</v>
      </c>
      <c r="B4763" t="s">
        <v>3340</v>
      </c>
      <c r="C4763" t="s">
        <v>179</v>
      </c>
      <c r="D4763" t="s">
        <v>2282</v>
      </c>
      <c r="E4763" t="s">
        <v>5452</v>
      </c>
      <c r="F4763" t="s">
        <v>3234</v>
      </c>
      <c r="G4763" t="s">
        <v>2159</v>
      </c>
      <c r="H4763" t="s">
        <v>3829</v>
      </c>
      <c r="I4763" s="122">
        <v>50.359000000000002</v>
      </c>
      <c r="J4763" s="122">
        <v>2.1030000000000002</v>
      </c>
      <c r="K4763" s="122">
        <v>4.4379999999999997</v>
      </c>
      <c r="L4763" s="122">
        <v>7.2649999999999997</v>
      </c>
      <c r="M4763" s="122">
        <v>0.16700000000000001</v>
      </c>
      <c r="N4763" s="122">
        <v>13.808</v>
      </c>
      <c r="O4763" s="122">
        <v>21.853000000000002</v>
      </c>
      <c r="P4763" s="122">
        <v>0.51300000000000001</v>
      </c>
      <c r="Q4763" s="122">
        <v>0</v>
      </c>
      <c r="R4763" s="122">
        <v>0</v>
      </c>
      <c r="S4763" s="122">
        <v>77.210161107437813</v>
      </c>
      <c r="T4763" s="122">
        <v>100.61</v>
      </c>
    </row>
    <row r="4764" spans="1:20" x14ac:dyDescent="0.25">
      <c r="A4764" t="s">
        <v>3234</v>
      </c>
      <c r="B4764" t="s">
        <v>3340</v>
      </c>
      <c r="C4764" t="s">
        <v>179</v>
      </c>
      <c r="D4764" t="s">
        <v>2282</v>
      </c>
      <c r="E4764" t="s">
        <v>5452</v>
      </c>
      <c r="F4764" t="s">
        <v>3234</v>
      </c>
      <c r="G4764" t="s">
        <v>2159</v>
      </c>
      <c r="H4764" t="s">
        <v>3830</v>
      </c>
      <c r="I4764" s="122">
        <v>46.728999999999999</v>
      </c>
      <c r="J4764" s="122">
        <v>3.2770000000000001</v>
      </c>
      <c r="K4764" s="122">
        <v>7.9009999999999998</v>
      </c>
      <c r="L4764" s="122">
        <v>7.4059999999999997</v>
      </c>
      <c r="M4764" s="122">
        <v>0.121</v>
      </c>
      <c r="N4764" s="122">
        <v>12.867000000000001</v>
      </c>
      <c r="O4764" s="122">
        <v>21.741</v>
      </c>
      <c r="P4764" s="122">
        <v>0.67</v>
      </c>
      <c r="Q4764" s="122">
        <v>1.4999999999999999E-2</v>
      </c>
      <c r="R4764" s="122">
        <v>0</v>
      </c>
      <c r="S4764" s="122">
        <v>75.59149001072339</v>
      </c>
      <c r="T4764" s="122">
        <v>100.91800000000001</v>
      </c>
    </row>
    <row r="4765" spans="1:20" x14ac:dyDescent="0.25">
      <c r="A4765" t="s">
        <v>3234</v>
      </c>
      <c r="B4765" t="s">
        <v>3340</v>
      </c>
      <c r="C4765" t="s">
        <v>179</v>
      </c>
      <c r="D4765" t="s">
        <v>2282</v>
      </c>
      <c r="E4765" t="s">
        <v>5452</v>
      </c>
      <c r="F4765" t="s">
        <v>3234</v>
      </c>
      <c r="G4765" t="s">
        <v>2159</v>
      </c>
      <c r="H4765" t="s">
        <v>3831</v>
      </c>
      <c r="I4765" s="122">
        <v>46.281999999999996</v>
      </c>
      <c r="J4765" s="122">
        <v>3.39</v>
      </c>
      <c r="K4765" s="122">
        <v>8.468</v>
      </c>
      <c r="L4765" s="122">
        <v>7.6909999999999998</v>
      </c>
      <c r="M4765" s="122">
        <v>1.7999999999999999E-2</v>
      </c>
      <c r="N4765" s="122">
        <v>11.426</v>
      </c>
      <c r="O4765" s="122">
        <v>21.792000000000002</v>
      </c>
      <c r="P4765" s="122">
        <v>0.79600000000000004</v>
      </c>
      <c r="Q4765" s="122">
        <v>0</v>
      </c>
      <c r="R4765" s="122">
        <v>1.2E-2</v>
      </c>
      <c r="S4765" s="122">
        <v>72.589161194459194</v>
      </c>
      <c r="T4765" s="122">
        <v>100.07</v>
      </c>
    </row>
    <row r="4766" spans="1:20" x14ac:dyDescent="0.25">
      <c r="A4766" t="s">
        <v>3234</v>
      </c>
      <c r="B4766" t="s">
        <v>3340</v>
      </c>
      <c r="C4766" t="s">
        <v>179</v>
      </c>
      <c r="D4766" t="s">
        <v>2282</v>
      </c>
      <c r="E4766" t="s">
        <v>5452</v>
      </c>
      <c r="F4766" t="s">
        <v>3234</v>
      </c>
      <c r="G4766" t="s">
        <v>2159</v>
      </c>
      <c r="H4766" t="s">
        <v>3832</v>
      </c>
      <c r="I4766" s="122">
        <v>46.618000000000002</v>
      </c>
      <c r="J4766" s="122">
        <v>3.2109999999999999</v>
      </c>
      <c r="K4766" s="122">
        <v>8.3179999999999996</v>
      </c>
      <c r="L4766" s="122">
        <v>7.5720000000000001</v>
      </c>
      <c r="M4766" s="122">
        <v>0.14000000000000001</v>
      </c>
      <c r="N4766" s="122">
        <v>11.957000000000001</v>
      </c>
      <c r="O4766" s="122">
        <v>21.646000000000001</v>
      </c>
      <c r="P4766" s="122">
        <v>0.64500000000000002</v>
      </c>
      <c r="Q4766" s="122">
        <v>0</v>
      </c>
      <c r="R4766" s="122">
        <v>0</v>
      </c>
      <c r="S4766" s="122">
        <v>73.78640062793545</v>
      </c>
      <c r="T4766" s="122">
        <v>100.208</v>
      </c>
    </row>
    <row r="4767" spans="1:20" x14ac:dyDescent="0.25">
      <c r="A4767" t="s">
        <v>3234</v>
      </c>
      <c r="B4767" t="s">
        <v>3340</v>
      </c>
      <c r="C4767" t="s">
        <v>179</v>
      </c>
      <c r="D4767" t="s">
        <v>2282</v>
      </c>
      <c r="E4767" t="s">
        <v>5452</v>
      </c>
      <c r="F4767" t="s">
        <v>3234</v>
      </c>
      <c r="G4767" t="s">
        <v>2159</v>
      </c>
      <c r="H4767" t="s">
        <v>3833</v>
      </c>
      <c r="I4767" s="122">
        <v>46.872</v>
      </c>
      <c r="J4767" s="122">
        <v>3.198</v>
      </c>
      <c r="K4767" s="122">
        <v>7.6130000000000004</v>
      </c>
      <c r="L4767" s="122">
        <v>8.2880000000000003</v>
      </c>
      <c r="M4767" s="122">
        <v>0.13400000000000001</v>
      </c>
      <c r="N4767" s="122">
        <v>11.694000000000001</v>
      </c>
      <c r="O4767" s="122">
        <v>21.765000000000001</v>
      </c>
      <c r="P4767" s="122">
        <v>0.85699999999999998</v>
      </c>
      <c r="Q4767" s="122">
        <v>8.0000000000000002E-3</v>
      </c>
      <c r="R4767" s="122">
        <v>4.2000000000000003E-2</v>
      </c>
      <c r="S4767" s="122">
        <v>71.55112600589753</v>
      </c>
      <c r="T4767" s="122">
        <v>100.61499999999999</v>
      </c>
    </row>
    <row r="4768" spans="1:20" x14ac:dyDescent="0.25">
      <c r="A4768" t="s">
        <v>3234</v>
      </c>
      <c r="B4768" t="s">
        <v>3340</v>
      </c>
      <c r="C4768" t="s">
        <v>179</v>
      </c>
      <c r="D4768" t="s">
        <v>2282</v>
      </c>
      <c r="E4768" t="s">
        <v>5452</v>
      </c>
      <c r="F4768" t="s">
        <v>3234</v>
      </c>
      <c r="G4768" t="s">
        <v>2159</v>
      </c>
      <c r="H4768" t="s">
        <v>3834</v>
      </c>
      <c r="I4768" s="122">
        <v>46.353000000000002</v>
      </c>
      <c r="J4768" s="122">
        <v>3.4220000000000002</v>
      </c>
      <c r="K4768" s="122">
        <v>8.3510000000000009</v>
      </c>
      <c r="L4768" s="122">
        <v>8.0020000000000007</v>
      </c>
      <c r="M4768" s="122">
        <v>8.4000000000000005E-2</v>
      </c>
      <c r="N4768" s="122">
        <v>11.552</v>
      </c>
      <c r="O4768" s="122">
        <v>21.785</v>
      </c>
      <c r="P4768" s="122">
        <v>0.77600000000000002</v>
      </c>
      <c r="Q4768" s="122">
        <v>1.9E-2</v>
      </c>
      <c r="R4768" s="122">
        <v>0</v>
      </c>
      <c r="S4768" s="122">
        <v>72.014954675080787</v>
      </c>
      <c r="T4768" s="122">
        <v>100.506</v>
      </c>
    </row>
    <row r="4769" spans="1:20" x14ac:dyDescent="0.25">
      <c r="A4769" t="s">
        <v>3234</v>
      </c>
      <c r="B4769" t="s">
        <v>3340</v>
      </c>
      <c r="C4769" t="s">
        <v>179</v>
      </c>
      <c r="D4769" t="s">
        <v>2282</v>
      </c>
      <c r="E4769" t="s">
        <v>5452</v>
      </c>
      <c r="F4769" t="s">
        <v>3234</v>
      </c>
      <c r="G4769" t="s">
        <v>2159</v>
      </c>
      <c r="H4769" t="s">
        <v>3835</v>
      </c>
      <c r="I4769" s="122">
        <v>46.804000000000002</v>
      </c>
      <c r="J4769" s="122">
        <v>3.1269999999999998</v>
      </c>
      <c r="K4769" s="122">
        <v>7.7469999999999999</v>
      </c>
      <c r="L4769" s="122">
        <v>7.8979999999999997</v>
      </c>
      <c r="M4769" s="122">
        <v>4.7E-2</v>
      </c>
      <c r="N4769" s="122">
        <v>12.484999999999999</v>
      </c>
      <c r="O4769" s="122">
        <v>21.183</v>
      </c>
      <c r="P4769" s="122">
        <v>0.69499999999999995</v>
      </c>
      <c r="Q4769" s="122">
        <v>2E-3</v>
      </c>
      <c r="R4769" s="122">
        <v>3.5000000000000003E-2</v>
      </c>
      <c r="S4769" s="122">
        <v>73.806873178274174</v>
      </c>
      <c r="T4769" s="122">
        <v>100.175</v>
      </c>
    </row>
    <row r="4770" spans="1:20" x14ac:dyDescent="0.25">
      <c r="A4770" t="s">
        <v>3234</v>
      </c>
      <c r="B4770" t="s">
        <v>3340</v>
      </c>
      <c r="C4770" t="s">
        <v>179</v>
      </c>
      <c r="D4770" t="s">
        <v>2282</v>
      </c>
      <c r="E4770" t="s">
        <v>5452</v>
      </c>
      <c r="F4770" t="s">
        <v>3234</v>
      </c>
      <c r="G4770" t="s">
        <v>2159</v>
      </c>
      <c r="H4770" t="s">
        <v>3836</v>
      </c>
      <c r="I4770" s="122">
        <v>49.268999999999998</v>
      </c>
      <c r="J4770" s="122">
        <v>2.4009999999999998</v>
      </c>
      <c r="K4770" s="122">
        <v>6.2069999999999999</v>
      </c>
      <c r="L4770" s="122">
        <v>6.5990000000000002</v>
      </c>
      <c r="M4770" s="122">
        <v>0.13200000000000001</v>
      </c>
      <c r="N4770" s="122">
        <v>13.726000000000001</v>
      </c>
      <c r="O4770" s="122">
        <v>21.88</v>
      </c>
      <c r="P4770" s="122">
        <v>0.52600000000000002</v>
      </c>
      <c r="Q4770" s="122">
        <v>8.0000000000000002E-3</v>
      </c>
      <c r="R4770" s="122">
        <v>0</v>
      </c>
      <c r="S4770" s="122">
        <v>78.758178568609637</v>
      </c>
      <c r="T4770" s="122">
        <v>100.90600000000001</v>
      </c>
    </row>
    <row r="4771" spans="1:20" x14ac:dyDescent="0.25">
      <c r="A4771" t="s">
        <v>3234</v>
      </c>
      <c r="B4771" t="s">
        <v>3340</v>
      </c>
      <c r="C4771" t="s">
        <v>179</v>
      </c>
      <c r="D4771" t="s">
        <v>2282</v>
      </c>
      <c r="E4771" t="s">
        <v>5452</v>
      </c>
      <c r="F4771" t="s">
        <v>3234</v>
      </c>
      <c r="G4771" t="s">
        <v>2159</v>
      </c>
      <c r="H4771" t="s">
        <v>3837</v>
      </c>
      <c r="I4771" s="122">
        <v>48.203000000000003</v>
      </c>
      <c r="J4771" s="122">
        <v>2.8109999999999999</v>
      </c>
      <c r="K4771" s="122">
        <v>6.8719999999999999</v>
      </c>
      <c r="L4771" s="122">
        <v>6.9210000000000003</v>
      </c>
      <c r="M4771" s="122">
        <v>0.152</v>
      </c>
      <c r="N4771" s="122">
        <v>12.956</v>
      </c>
      <c r="O4771" s="122">
        <v>21.672000000000001</v>
      </c>
      <c r="P4771" s="122">
        <v>0.66500000000000004</v>
      </c>
      <c r="Q4771" s="122">
        <v>1E-3</v>
      </c>
      <c r="R4771" s="122">
        <v>8.9999999999999993E-3</v>
      </c>
      <c r="S4771" s="122">
        <v>76.941930464542935</v>
      </c>
      <c r="T4771" s="122">
        <v>100.46299999999999</v>
      </c>
    </row>
    <row r="4772" spans="1:20" x14ac:dyDescent="0.25">
      <c r="A4772" t="s">
        <v>3234</v>
      </c>
      <c r="B4772" t="s">
        <v>3340</v>
      </c>
      <c r="C4772" t="s">
        <v>179</v>
      </c>
      <c r="D4772" t="s">
        <v>2282</v>
      </c>
      <c r="E4772" t="s">
        <v>5452</v>
      </c>
      <c r="F4772" t="s">
        <v>3234</v>
      </c>
      <c r="G4772" t="s">
        <v>2159</v>
      </c>
      <c r="H4772" t="s">
        <v>3838</v>
      </c>
      <c r="I4772" s="122">
        <v>47.527000000000001</v>
      </c>
      <c r="J4772" s="122">
        <v>2.5819999999999999</v>
      </c>
      <c r="K4772" s="122">
        <v>7.4029999999999996</v>
      </c>
      <c r="L4772" s="122">
        <v>8.8550000000000004</v>
      </c>
      <c r="M4772" s="122">
        <v>0.23599999999999999</v>
      </c>
      <c r="N4772" s="122">
        <v>11.234999999999999</v>
      </c>
      <c r="O4772" s="122">
        <v>21.791</v>
      </c>
      <c r="P4772" s="122">
        <v>0.80800000000000005</v>
      </c>
      <c r="Q4772" s="122">
        <v>0</v>
      </c>
      <c r="R4772" s="122">
        <v>3.3000000000000002E-2</v>
      </c>
      <c r="S4772" s="122">
        <v>69.340532023975797</v>
      </c>
      <c r="T4772" s="122">
        <v>100.699</v>
      </c>
    </row>
    <row r="4773" spans="1:20" x14ac:dyDescent="0.25">
      <c r="A4773" t="s">
        <v>3234</v>
      </c>
      <c r="B4773" t="s">
        <v>3340</v>
      </c>
      <c r="C4773" t="s">
        <v>179</v>
      </c>
      <c r="D4773" t="s">
        <v>2282</v>
      </c>
      <c r="E4773" t="s">
        <v>5452</v>
      </c>
      <c r="F4773" t="s">
        <v>3234</v>
      </c>
      <c r="G4773" t="s">
        <v>2159</v>
      </c>
      <c r="H4773" t="s">
        <v>3839</v>
      </c>
      <c r="I4773" s="122">
        <v>47.843000000000004</v>
      </c>
      <c r="J4773" s="122">
        <v>1.724</v>
      </c>
      <c r="K4773" s="122">
        <v>6.8010000000000002</v>
      </c>
      <c r="L4773" s="122">
        <v>11.871</v>
      </c>
      <c r="M4773" s="122">
        <v>0.48399999999999999</v>
      </c>
      <c r="N4773" s="122">
        <v>9.2769999999999992</v>
      </c>
      <c r="O4773" s="122">
        <v>20.937999999999999</v>
      </c>
      <c r="P4773" s="122">
        <v>1.343</v>
      </c>
      <c r="Q4773" s="122">
        <v>0</v>
      </c>
      <c r="R4773" s="122">
        <v>0</v>
      </c>
      <c r="S4773" s="122">
        <v>58.21185217600992</v>
      </c>
      <c r="T4773" s="122">
        <v>100.32</v>
      </c>
    </row>
    <row r="4774" spans="1:20" x14ac:dyDescent="0.25">
      <c r="A4774" t="s">
        <v>3234</v>
      </c>
      <c r="B4774" t="s">
        <v>3340</v>
      </c>
      <c r="C4774" t="s">
        <v>179</v>
      </c>
      <c r="D4774" t="s">
        <v>2282</v>
      </c>
      <c r="E4774" t="s">
        <v>5452</v>
      </c>
      <c r="F4774" t="s">
        <v>3234</v>
      </c>
      <c r="G4774" t="s">
        <v>2159</v>
      </c>
      <c r="H4774" t="s">
        <v>3840</v>
      </c>
      <c r="I4774" s="122">
        <v>46.033999999999999</v>
      </c>
      <c r="J4774" s="122">
        <v>3.1869999999999998</v>
      </c>
      <c r="K4774" s="122">
        <v>8.5250000000000004</v>
      </c>
      <c r="L4774" s="122">
        <v>9.5559999999999992</v>
      </c>
      <c r="M4774" s="122">
        <v>0.28699999999999998</v>
      </c>
      <c r="N4774" s="122">
        <v>10.432</v>
      </c>
      <c r="O4774" s="122">
        <v>21.481999999999999</v>
      </c>
      <c r="P4774" s="122">
        <v>0.97299999999999998</v>
      </c>
      <c r="Q4774" s="122">
        <v>7.0000000000000001E-3</v>
      </c>
      <c r="R4774" s="122">
        <v>0</v>
      </c>
      <c r="S4774" s="122">
        <v>66.054979208652597</v>
      </c>
      <c r="T4774" s="122">
        <v>100.58499999999999</v>
      </c>
    </row>
    <row r="4775" spans="1:20" x14ac:dyDescent="0.25">
      <c r="A4775" t="s">
        <v>3234</v>
      </c>
      <c r="B4775" t="s">
        <v>3340</v>
      </c>
      <c r="C4775" t="s">
        <v>179</v>
      </c>
      <c r="D4775" t="s">
        <v>2282</v>
      </c>
      <c r="E4775" t="s">
        <v>5452</v>
      </c>
      <c r="F4775" t="s">
        <v>3234</v>
      </c>
      <c r="G4775" t="s">
        <v>2159</v>
      </c>
      <c r="H4775" t="s">
        <v>3841</v>
      </c>
      <c r="I4775" s="122">
        <v>47.895000000000003</v>
      </c>
      <c r="J4775" s="122">
        <v>1.7310000000000001</v>
      </c>
      <c r="K4775" s="122">
        <v>6.73</v>
      </c>
      <c r="L4775" s="122">
        <v>11.117000000000001</v>
      </c>
      <c r="M4775" s="122">
        <v>0.373</v>
      </c>
      <c r="N4775" s="122">
        <v>10.042</v>
      </c>
      <c r="O4775" s="122">
        <v>21.471</v>
      </c>
      <c r="P4775" s="122">
        <v>1.145</v>
      </c>
      <c r="Q4775" s="122">
        <v>1.0999999999999999E-2</v>
      </c>
      <c r="R4775" s="122">
        <v>8.9999999999999993E-3</v>
      </c>
      <c r="S4775" s="122">
        <v>61.688260621804133</v>
      </c>
      <c r="T4775" s="122">
        <v>100.693</v>
      </c>
    </row>
    <row r="4776" spans="1:20" x14ac:dyDescent="0.25">
      <c r="A4776" t="s">
        <v>3234</v>
      </c>
      <c r="B4776" t="s">
        <v>3340</v>
      </c>
      <c r="C4776" t="s">
        <v>179</v>
      </c>
      <c r="D4776" t="s">
        <v>2282</v>
      </c>
      <c r="E4776" t="s">
        <v>5452</v>
      </c>
      <c r="F4776" t="s">
        <v>3234</v>
      </c>
      <c r="G4776" t="s">
        <v>2159</v>
      </c>
      <c r="H4776" t="s">
        <v>3842</v>
      </c>
      <c r="I4776" s="122">
        <v>45.530999999999999</v>
      </c>
      <c r="J4776" s="122">
        <v>3.206</v>
      </c>
      <c r="K4776" s="122">
        <v>8.6620000000000008</v>
      </c>
      <c r="L4776" s="122">
        <v>8.8350000000000009</v>
      </c>
      <c r="M4776" s="122">
        <v>0.307</v>
      </c>
      <c r="N4776" s="122">
        <v>10.563000000000001</v>
      </c>
      <c r="O4776" s="122">
        <v>21.649000000000001</v>
      </c>
      <c r="P4776" s="122">
        <v>0.94199999999999995</v>
      </c>
      <c r="Q4776" s="122">
        <v>2.9000000000000001E-2</v>
      </c>
      <c r="R4776" s="122">
        <v>0</v>
      </c>
      <c r="S4776" s="122">
        <v>68.063090124327942</v>
      </c>
      <c r="T4776" s="122">
        <v>99.85</v>
      </c>
    </row>
    <row r="4777" spans="1:20" x14ac:dyDescent="0.25">
      <c r="A4777" t="s">
        <v>3234</v>
      </c>
      <c r="B4777" t="s">
        <v>3340</v>
      </c>
      <c r="C4777" t="s">
        <v>179</v>
      </c>
      <c r="D4777" t="s">
        <v>2282</v>
      </c>
      <c r="E4777" t="s">
        <v>5452</v>
      </c>
      <c r="F4777" t="s">
        <v>3234</v>
      </c>
      <c r="G4777" t="s">
        <v>2159</v>
      </c>
      <c r="H4777" t="s">
        <v>3843</v>
      </c>
      <c r="I4777" s="122">
        <v>49.642000000000003</v>
      </c>
      <c r="J4777" s="122">
        <v>2.0950000000000002</v>
      </c>
      <c r="K4777" s="122">
        <v>5.8659999999999997</v>
      </c>
      <c r="L4777" s="122">
        <v>7.9770000000000003</v>
      </c>
      <c r="M4777" s="122">
        <v>0.12</v>
      </c>
      <c r="N4777" s="122">
        <v>12.135</v>
      </c>
      <c r="O4777" s="122">
        <v>21.914000000000001</v>
      </c>
      <c r="P4777" s="122">
        <v>1.1499999999999999</v>
      </c>
      <c r="Q4777" s="122">
        <v>0</v>
      </c>
      <c r="R4777" s="122">
        <v>7.0000000000000001E-3</v>
      </c>
      <c r="S4777" s="122">
        <v>73.058012929770598</v>
      </c>
      <c r="T4777" s="122">
        <v>100.998</v>
      </c>
    </row>
    <row r="4778" spans="1:20" x14ac:dyDescent="0.25">
      <c r="A4778" t="s">
        <v>3234</v>
      </c>
      <c r="B4778" t="s">
        <v>3340</v>
      </c>
      <c r="C4778" t="s">
        <v>179</v>
      </c>
      <c r="D4778" t="s">
        <v>2282</v>
      </c>
      <c r="E4778" t="s">
        <v>5452</v>
      </c>
      <c r="F4778" t="s">
        <v>3234</v>
      </c>
      <c r="G4778" t="s">
        <v>2159</v>
      </c>
      <c r="H4778" t="s">
        <v>3844</v>
      </c>
      <c r="I4778" s="122">
        <v>47.576000000000001</v>
      </c>
      <c r="J4778" s="122">
        <v>2.1360000000000001</v>
      </c>
      <c r="K4778" s="122">
        <v>7.0490000000000004</v>
      </c>
      <c r="L4778" s="122">
        <v>10.821999999999999</v>
      </c>
      <c r="M4778" s="122">
        <v>0.33400000000000002</v>
      </c>
      <c r="N4778" s="122">
        <v>9.9350000000000005</v>
      </c>
      <c r="O4778" s="122">
        <v>20.931999999999999</v>
      </c>
      <c r="P4778" s="122">
        <v>1.329</v>
      </c>
      <c r="Q4778" s="122">
        <v>0</v>
      </c>
      <c r="R4778" s="122">
        <v>1.6E-2</v>
      </c>
      <c r="S4778" s="122">
        <v>62.069971975534457</v>
      </c>
      <c r="T4778" s="122">
        <v>100.22</v>
      </c>
    </row>
    <row r="4779" spans="1:20" x14ac:dyDescent="0.25">
      <c r="A4779" t="s">
        <v>3234</v>
      </c>
      <c r="B4779" t="s">
        <v>3340</v>
      </c>
      <c r="C4779" t="s">
        <v>179</v>
      </c>
      <c r="D4779" t="s">
        <v>2282</v>
      </c>
      <c r="E4779" t="s">
        <v>5452</v>
      </c>
      <c r="F4779" t="s">
        <v>3234</v>
      </c>
      <c r="G4779" t="s">
        <v>2159</v>
      </c>
      <c r="H4779" t="s">
        <v>3845</v>
      </c>
      <c r="I4779" s="122">
        <v>45.295999999999999</v>
      </c>
      <c r="J4779" s="122">
        <v>3.4870000000000001</v>
      </c>
      <c r="K4779" s="122">
        <v>9.3960000000000008</v>
      </c>
      <c r="L4779" s="122">
        <v>9.3010000000000002</v>
      </c>
      <c r="M4779" s="122">
        <v>0.16</v>
      </c>
      <c r="N4779" s="122">
        <v>10.039999999999999</v>
      </c>
      <c r="O4779" s="122">
        <v>21.489000000000001</v>
      </c>
      <c r="P4779" s="122">
        <v>0.93300000000000005</v>
      </c>
      <c r="Q4779" s="122">
        <v>1.4999999999999999E-2</v>
      </c>
      <c r="R4779" s="122">
        <v>2.1000000000000001E-2</v>
      </c>
      <c r="S4779" s="122">
        <v>65.802193084665646</v>
      </c>
      <c r="T4779" s="122">
        <v>100.32599999999999</v>
      </c>
    </row>
    <row r="4780" spans="1:20" x14ac:dyDescent="0.25">
      <c r="A4780" t="s">
        <v>3234</v>
      </c>
      <c r="B4780" t="s">
        <v>3340</v>
      </c>
      <c r="C4780" t="s">
        <v>179</v>
      </c>
      <c r="D4780" t="s">
        <v>2282</v>
      </c>
      <c r="E4780" t="s">
        <v>5452</v>
      </c>
      <c r="F4780" t="s">
        <v>3234</v>
      </c>
      <c r="G4780" t="s">
        <v>2159</v>
      </c>
      <c r="H4780" t="s">
        <v>3846</v>
      </c>
      <c r="I4780" s="122">
        <v>45.927</v>
      </c>
      <c r="J4780" s="122">
        <v>3.2839999999999998</v>
      </c>
      <c r="K4780" s="122">
        <v>8.577</v>
      </c>
      <c r="L4780" s="122">
        <v>9.016</v>
      </c>
      <c r="M4780" s="122">
        <v>0.188</v>
      </c>
      <c r="N4780" s="122">
        <v>10.609</v>
      </c>
      <c r="O4780" s="122">
        <v>21.895</v>
      </c>
      <c r="P4780" s="122">
        <v>0.94099999999999995</v>
      </c>
      <c r="Q4780" s="122">
        <v>1.2999999999999999E-2</v>
      </c>
      <c r="R4780" s="122">
        <v>0</v>
      </c>
      <c r="S4780" s="122">
        <v>67.7157298144717</v>
      </c>
      <c r="T4780" s="122">
        <v>100.67700000000001</v>
      </c>
    </row>
    <row r="4781" spans="1:20" x14ac:dyDescent="0.25">
      <c r="A4781" t="s">
        <v>3234</v>
      </c>
      <c r="B4781" t="s">
        <v>3340</v>
      </c>
      <c r="C4781" t="s">
        <v>179</v>
      </c>
      <c r="D4781" t="s">
        <v>2282</v>
      </c>
      <c r="E4781" t="s">
        <v>5452</v>
      </c>
      <c r="F4781" t="s">
        <v>3234</v>
      </c>
      <c r="G4781" t="s">
        <v>2159</v>
      </c>
      <c r="H4781" t="s">
        <v>3847</v>
      </c>
      <c r="I4781" s="122">
        <v>45.991999999999997</v>
      </c>
      <c r="J4781" s="122">
        <v>2.847</v>
      </c>
      <c r="K4781" s="122">
        <v>8.5129999999999999</v>
      </c>
      <c r="L4781" s="122">
        <v>7.3730000000000002</v>
      </c>
      <c r="M4781" s="122">
        <v>0.19</v>
      </c>
      <c r="N4781" s="122">
        <v>11.877000000000001</v>
      </c>
      <c r="O4781" s="122">
        <v>21.495000000000001</v>
      </c>
      <c r="P4781" s="122">
        <v>0.53800000000000003</v>
      </c>
      <c r="Q4781" s="122">
        <v>5.6000000000000001E-2</v>
      </c>
      <c r="R4781" s="122">
        <v>2.8000000000000001E-2</v>
      </c>
      <c r="S4781" s="122">
        <v>74.169854144067514</v>
      </c>
      <c r="T4781" s="122">
        <v>99.090999999999994</v>
      </c>
    </row>
    <row r="4782" spans="1:20" x14ac:dyDescent="0.25">
      <c r="A4782" t="s">
        <v>3234</v>
      </c>
      <c r="B4782" t="s">
        <v>3340</v>
      </c>
      <c r="C4782" t="s">
        <v>179</v>
      </c>
      <c r="D4782" t="s">
        <v>2282</v>
      </c>
      <c r="E4782" t="s">
        <v>5452</v>
      </c>
      <c r="F4782" t="s">
        <v>3234</v>
      </c>
      <c r="G4782" t="s">
        <v>2159</v>
      </c>
      <c r="H4782" t="s">
        <v>3848</v>
      </c>
      <c r="I4782" s="122">
        <v>47.715000000000003</v>
      </c>
      <c r="J4782" s="122">
        <v>2.6230000000000002</v>
      </c>
      <c r="K4782" s="122">
        <v>6.8760000000000003</v>
      </c>
      <c r="L4782" s="122">
        <v>8.7650000000000006</v>
      </c>
      <c r="M4782" s="122">
        <v>0.26</v>
      </c>
      <c r="N4782" s="122">
        <v>11.526999999999999</v>
      </c>
      <c r="O4782" s="122">
        <v>21.8</v>
      </c>
      <c r="P4782" s="122">
        <v>0.874</v>
      </c>
      <c r="Q4782" s="122">
        <v>1.0999999999999999E-2</v>
      </c>
      <c r="R4782" s="122">
        <v>0</v>
      </c>
      <c r="S4782" s="122">
        <v>70.097856495933726</v>
      </c>
      <c r="T4782" s="122">
        <v>100.61499999999999</v>
      </c>
    </row>
    <row r="4783" spans="1:20" x14ac:dyDescent="0.25">
      <c r="A4783" t="s">
        <v>3234</v>
      </c>
      <c r="B4783" t="s">
        <v>3340</v>
      </c>
      <c r="C4783" t="s">
        <v>179</v>
      </c>
      <c r="D4783" t="s">
        <v>2282</v>
      </c>
      <c r="E4783" t="s">
        <v>5452</v>
      </c>
      <c r="F4783" t="s">
        <v>3234</v>
      </c>
      <c r="G4783" t="s">
        <v>2159</v>
      </c>
      <c r="H4783" t="s">
        <v>3849</v>
      </c>
      <c r="I4783" s="122">
        <v>47.287999999999997</v>
      </c>
      <c r="J4783" s="122">
        <v>1.5229999999999999</v>
      </c>
      <c r="K4783" s="122">
        <v>6.9770000000000003</v>
      </c>
      <c r="L4783" s="122">
        <v>13.096</v>
      </c>
      <c r="M4783" s="122">
        <v>0.50800000000000001</v>
      </c>
      <c r="N4783" s="122">
        <v>8.5229999999999997</v>
      </c>
      <c r="O4783" s="122">
        <v>21.042000000000002</v>
      </c>
      <c r="P4783" s="122">
        <v>1.3440000000000001</v>
      </c>
      <c r="Q4783" s="122">
        <v>0</v>
      </c>
      <c r="R4783" s="122">
        <v>0</v>
      </c>
      <c r="S4783" s="122">
        <v>53.705643096719911</v>
      </c>
      <c r="T4783" s="122">
        <v>100.39100000000001</v>
      </c>
    </row>
    <row r="4784" spans="1:20" x14ac:dyDescent="0.25">
      <c r="A4784" t="s">
        <v>3234</v>
      </c>
      <c r="B4784" t="s">
        <v>3340</v>
      </c>
      <c r="C4784" t="s">
        <v>179</v>
      </c>
      <c r="D4784" t="s">
        <v>2282</v>
      </c>
      <c r="E4784" t="s">
        <v>5452</v>
      </c>
      <c r="F4784" t="s">
        <v>3234</v>
      </c>
      <c r="G4784" t="s">
        <v>2159</v>
      </c>
      <c r="H4784" t="s">
        <v>3850</v>
      </c>
      <c r="I4784" s="122">
        <v>46.573999999999998</v>
      </c>
      <c r="J4784" s="122">
        <v>2.8490000000000002</v>
      </c>
      <c r="K4784" s="122">
        <v>7.9379999999999997</v>
      </c>
      <c r="L4784" s="122">
        <v>9.5939999999999994</v>
      </c>
      <c r="M4784" s="122">
        <v>0.25</v>
      </c>
      <c r="N4784" s="122">
        <v>10.686999999999999</v>
      </c>
      <c r="O4784" s="122">
        <v>21.303000000000001</v>
      </c>
      <c r="P4784" s="122">
        <v>0.94699999999999995</v>
      </c>
      <c r="Q4784" s="122">
        <v>1.6E-2</v>
      </c>
      <c r="R4784" s="122">
        <v>0</v>
      </c>
      <c r="S4784" s="122">
        <v>66.50601677828692</v>
      </c>
      <c r="T4784" s="122">
        <v>100.358</v>
      </c>
    </row>
    <row r="4785" spans="1:20" x14ac:dyDescent="0.25">
      <c r="A4785" t="s">
        <v>3234</v>
      </c>
      <c r="B4785" t="s">
        <v>3340</v>
      </c>
      <c r="C4785" t="s">
        <v>179</v>
      </c>
      <c r="D4785" t="s">
        <v>2282</v>
      </c>
      <c r="E4785" t="s">
        <v>5452</v>
      </c>
      <c r="F4785" t="s">
        <v>3234</v>
      </c>
      <c r="G4785" t="s">
        <v>2159</v>
      </c>
      <c r="H4785" t="s">
        <v>3851</v>
      </c>
      <c r="I4785" s="122">
        <v>51.627000000000002</v>
      </c>
      <c r="J4785" s="122">
        <v>1.492</v>
      </c>
      <c r="K4785" s="122">
        <v>3.4889999999999999</v>
      </c>
      <c r="L4785" s="122">
        <v>8.1679999999999993</v>
      </c>
      <c r="M4785" s="122">
        <v>0.67400000000000004</v>
      </c>
      <c r="N4785" s="122">
        <v>12.644</v>
      </c>
      <c r="O4785" s="122">
        <v>20.584</v>
      </c>
      <c r="P4785" s="122">
        <v>1.3029999999999999</v>
      </c>
      <c r="Q4785" s="122">
        <v>0</v>
      </c>
      <c r="R4785" s="122">
        <v>0</v>
      </c>
      <c r="S4785" s="122">
        <v>73.399657369879208</v>
      </c>
      <c r="T4785" s="122">
        <v>100.06100000000001</v>
      </c>
    </row>
    <row r="4786" spans="1:20" x14ac:dyDescent="0.25">
      <c r="A4786" t="s">
        <v>3234</v>
      </c>
      <c r="B4786" t="s">
        <v>3340</v>
      </c>
      <c r="C4786" t="s">
        <v>179</v>
      </c>
      <c r="D4786" t="s">
        <v>2282</v>
      </c>
      <c r="E4786" t="s">
        <v>5452</v>
      </c>
      <c r="F4786" t="s">
        <v>3234</v>
      </c>
      <c r="G4786" t="s">
        <v>2159</v>
      </c>
      <c r="H4786" t="s">
        <v>3852</v>
      </c>
      <c r="I4786" s="122">
        <v>46.701999999999998</v>
      </c>
      <c r="J4786" s="122">
        <v>2.302</v>
      </c>
      <c r="K4786" s="122">
        <v>7.391</v>
      </c>
      <c r="L4786" s="122">
        <v>10.209</v>
      </c>
      <c r="M4786" s="122">
        <v>0.24</v>
      </c>
      <c r="N4786" s="122">
        <v>9.99</v>
      </c>
      <c r="O4786" s="122">
        <v>21.247</v>
      </c>
      <c r="P4786" s="122">
        <v>1.2230000000000001</v>
      </c>
      <c r="Q4786" s="122">
        <v>0</v>
      </c>
      <c r="R4786" s="122">
        <v>6.3E-2</v>
      </c>
      <c r="S4786" s="122">
        <v>63.560789721191199</v>
      </c>
      <c r="T4786" s="122">
        <v>99.477000000000004</v>
      </c>
    </row>
    <row r="4787" spans="1:20" x14ac:dyDescent="0.25">
      <c r="A4787" t="s">
        <v>3234</v>
      </c>
      <c r="B4787" t="s">
        <v>3340</v>
      </c>
      <c r="C4787" t="s">
        <v>179</v>
      </c>
      <c r="D4787" t="s">
        <v>2282</v>
      </c>
      <c r="E4787" t="s">
        <v>5452</v>
      </c>
      <c r="F4787" t="s">
        <v>3234</v>
      </c>
      <c r="G4787" t="s">
        <v>2159</v>
      </c>
      <c r="H4787" t="s">
        <v>3853</v>
      </c>
      <c r="I4787" s="122">
        <v>49.496000000000002</v>
      </c>
      <c r="J4787" s="122">
        <v>1.764</v>
      </c>
      <c r="K4787" s="122">
        <v>5.52</v>
      </c>
      <c r="L4787" s="122">
        <v>6.6289999999999996</v>
      </c>
      <c r="M4787" s="122">
        <v>0.13700000000000001</v>
      </c>
      <c r="N4787" s="122">
        <v>13.816000000000001</v>
      </c>
      <c r="O4787" s="122">
        <v>21.994</v>
      </c>
      <c r="P4787" s="122">
        <v>0.66900000000000004</v>
      </c>
      <c r="Q4787" s="122">
        <v>2.1000000000000001E-2</v>
      </c>
      <c r="R4787" s="122">
        <v>0.16200000000000001</v>
      </c>
      <c r="S4787" s="122">
        <v>78.791612910501456</v>
      </c>
      <c r="T4787" s="122">
        <v>100.27800000000001</v>
      </c>
    </row>
    <row r="4788" spans="1:20" x14ac:dyDescent="0.25">
      <c r="A4788" t="s">
        <v>3234</v>
      </c>
      <c r="B4788" t="s">
        <v>3340</v>
      </c>
      <c r="C4788" t="s">
        <v>179</v>
      </c>
      <c r="D4788" t="s">
        <v>2282</v>
      </c>
      <c r="E4788" t="s">
        <v>5452</v>
      </c>
      <c r="F4788" t="s">
        <v>3234</v>
      </c>
      <c r="G4788" t="s">
        <v>2159</v>
      </c>
      <c r="H4788" t="s">
        <v>3854</v>
      </c>
      <c r="I4788" s="122">
        <v>46.258000000000003</v>
      </c>
      <c r="J4788" s="122">
        <v>2.597</v>
      </c>
      <c r="K4788" s="122">
        <v>8.1310000000000002</v>
      </c>
      <c r="L4788" s="122">
        <v>10.887</v>
      </c>
      <c r="M4788" s="122">
        <v>0.27400000000000002</v>
      </c>
      <c r="N4788" s="122">
        <v>9.8190000000000008</v>
      </c>
      <c r="O4788" s="122">
        <v>21.643000000000001</v>
      </c>
      <c r="P4788" s="122">
        <v>1.119</v>
      </c>
      <c r="Q4788" s="122">
        <v>6.0000000000000001E-3</v>
      </c>
      <c r="R4788" s="122">
        <v>5.0999999999999997E-2</v>
      </c>
      <c r="S4788" s="122">
        <v>61.651598784858123</v>
      </c>
      <c r="T4788" s="122">
        <v>100.98399999999999</v>
      </c>
    </row>
    <row r="4789" spans="1:20" x14ac:dyDescent="0.25">
      <c r="A4789" t="s">
        <v>3234</v>
      </c>
      <c r="B4789" t="s">
        <v>3340</v>
      </c>
      <c r="C4789" t="s">
        <v>179</v>
      </c>
      <c r="D4789" t="s">
        <v>2282</v>
      </c>
      <c r="E4789" t="s">
        <v>5452</v>
      </c>
      <c r="F4789" t="s">
        <v>3234</v>
      </c>
      <c r="G4789" t="s">
        <v>2159</v>
      </c>
      <c r="H4789" t="s">
        <v>3855</v>
      </c>
      <c r="I4789" s="122">
        <v>44.817</v>
      </c>
      <c r="J4789" s="122">
        <v>3.4359999999999999</v>
      </c>
      <c r="K4789" s="122">
        <v>8.9019999999999992</v>
      </c>
      <c r="L4789" s="122">
        <v>9.57</v>
      </c>
      <c r="M4789" s="122">
        <v>0.16700000000000001</v>
      </c>
      <c r="N4789" s="122">
        <v>9.8559999999999999</v>
      </c>
      <c r="O4789" s="122">
        <v>21.617000000000001</v>
      </c>
      <c r="P4789" s="122">
        <v>1.008</v>
      </c>
      <c r="Q4789" s="122">
        <v>0</v>
      </c>
      <c r="R4789" s="122">
        <v>0</v>
      </c>
      <c r="S4789" s="122">
        <v>64.736657719901018</v>
      </c>
      <c r="T4789" s="122">
        <v>99.584999999999994</v>
      </c>
    </row>
    <row r="4790" spans="1:20" x14ac:dyDescent="0.25">
      <c r="A4790" t="s">
        <v>3234</v>
      </c>
      <c r="B4790" t="s">
        <v>3340</v>
      </c>
      <c r="C4790" t="s">
        <v>179</v>
      </c>
      <c r="D4790" t="s">
        <v>2282</v>
      </c>
      <c r="E4790" t="s">
        <v>5452</v>
      </c>
      <c r="F4790" t="s">
        <v>3234</v>
      </c>
      <c r="G4790" t="s">
        <v>2159</v>
      </c>
      <c r="H4790" t="s">
        <v>3856</v>
      </c>
      <c r="I4790" s="122">
        <v>46.762</v>
      </c>
      <c r="J4790" s="122">
        <v>3.2530000000000001</v>
      </c>
      <c r="K4790" s="122">
        <v>7.7770000000000001</v>
      </c>
      <c r="L4790" s="122">
        <v>8.2129999999999992</v>
      </c>
      <c r="M4790" s="122">
        <v>0.13200000000000001</v>
      </c>
      <c r="N4790" s="122">
        <v>11.686</v>
      </c>
      <c r="O4790" s="122">
        <v>21.873000000000001</v>
      </c>
      <c r="P4790" s="122">
        <v>0.66400000000000003</v>
      </c>
      <c r="Q4790" s="122">
        <v>1.2E-2</v>
      </c>
      <c r="R4790" s="122">
        <v>1.4E-2</v>
      </c>
      <c r="S4790" s="122">
        <v>71.721925355094896</v>
      </c>
      <c r="T4790" s="122">
        <v>100.66500000000001</v>
      </c>
    </row>
    <row r="4791" spans="1:20" x14ac:dyDescent="0.25">
      <c r="A4791" t="s">
        <v>3234</v>
      </c>
      <c r="B4791" t="s">
        <v>3340</v>
      </c>
      <c r="C4791" t="s">
        <v>179</v>
      </c>
      <c r="D4791" t="s">
        <v>2282</v>
      </c>
      <c r="E4791" t="s">
        <v>5452</v>
      </c>
      <c r="F4791" t="s">
        <v>3234</v>
      </c>
      <c r="G4791" t="s">
        <v>2159</v>
      </c>
      <c r="H4791" t="s">
        <v>3857</v>
      </c>
      <c r="I4791" s="122">
        <v>45.856999999999999</v>
      </c>
      <c r="J4791" s="122">
        <v>3.1</v>
      </c>
      <c r="K4791" s="122">
        <v>8.2789999999999999</v>
      </c>
      <c r="L4791" s="122">
        <v>9.0180000000000007</v>
      </c>
      <c r="M4791" s="122">
        <v>0.112</v>
      </c>
      <c r="N4791" s="122">
        <v>10.699</v>
      </c>
      <c r="O4791" s="122">
        <v>21.619</v>
      </c>
      <c r="P4791" s="122">
        <v>0.93899999999999995</v>
      </c>
      <c r="Q4791" s="122">
        <v>6.0000000000000001E-3</v>
      </c>
      <c r="R4791" s="122">
        <v>1.2E-2</v>
      </c>
      <c r="S4791" s="122">
        <v>67.895295223920343</v>
      </c>
      <c r="T4791" s="122">
        <v>99.822999999999993</v>
      </c>
    </row>
    <row r="4792" spans="1:20" x14ac:dyDescent="0.25">
      <c r="A4792" t="s">
        <v>3234</v>
      </c>
      <c r="B4792" t="s">
        <v>3340</v>
      </c>
      <c r="C4792" t="s">
        <v>179</v>
      </c>
      <c r="D4792" t="s">
        <v>2282</v>
      </c>
      <c r="E4792" t="s">
        <v>5452</v>
      </c>
      <c r="F4792" t="s">
        <v>3234</v>
      </c>
      <c r="G4792" t="s">
        <v>2159</v>
      </c>
      <c r="H4792" t="s">
        <v>3858</v>
      </c>
      <c r="I4792" s="122">
        <v>49.798999999999999</v>
      </c>
      <c r="J4792" s="122">
        <v>1.456</v>
      </c>
      <c r="K4792" s="122">
        <v>5.3630000000000004</v>
      </c>
      <c r="L4792" s="122">
        <v>11.007999999999999</v>
      </c>
      <c r="M4792" s="122">
        <v>0.42499999999999999</v>
      </c>
      <c r="N4792" s="122">
        <v>9.77</v>
      </c>
      <c r="O4792" s="122">
        <v>20.716000000000001</v>
      </c>
      <c r="P4792" s="122">
        <v>1.577</v>
      </c>
      <c r="Q4792" s="122">
        <v>1.4999999999999999E-2</v>
      </c>
      <c r="R4792" s="122">
        <v>0</v>
      </c>
      <c r="S4792" s="122">
        <v>61.271300608392387</v>
      </c>
      <c r="T4792" s="122">
        <v>100.262</v>
      </c>
    </row>
    <row r="4793" spans="1:20" x14ac:dyDescent="0.25">
      <c r="A4793" t="s">
        <v>3234</v>
      </c>
      <c r="B4793" t="s">
        <v>3340</v>
      </c>
      <c r="C4793" t="s">
        <v>179</v>
      </c>
      <c r="D4793" t="s">
        <v>2282</v>
      </c>
      <c r="E4793" t="s">
        <v>5452</v>
      </c>
      <c r="F4793" t="s">
        <v>3234</v>
      </c>
      <c r="G4793" t="s">
        <v>2159</v>
      </c>
      <c r="H4793" t="s">
        <v>3859</v>
      </c>
      <c r="I4793" s="122">
        <v>46.825000000000003</v>
      </c>
      <c r="J4793" s="122">
        <v>3.218</v>
      </c>
      <c r="K4793" s="122">
        <v>8.1010000000000009</v>
      </c>
      <c r="L4793" s="122">
        <v>7.9569999999999999</v>
      </c>
      <c r="M4793" s="122">
        <v>0.153</v>
      </c>
      <c r="N4793" s="122">
        <v>11.625999999999999</v>
      </c>
      <c r="O4793" s="122">
        <v>21.760999999999999</v>
      </c>
      <c r="P4793" s="122">
        <v>0.67100000000000004</v>
      </c>
      <c r="Q4793" s="122">
        <v>0</v>
      </c>
      <c r="R4793" s="122">
        <v>2.5999999999999999E-2</v>
      </c>
      <c r="S4793" s="122">
        <v>72.25665380953825</v>
      </c>
      <c r="T4793" s="122">
        <v>100.608</v>
      </c>
    </row>
    <row r="4794" spans="1:20" x14ac:dyDescent="0.25">
      <c r="A4794" t="s">
        <v>3234</v>
      </c>
      <c r="B4794" t="s">
        <v>3340</v>
      </c>
      <c r="C4794" t="s">
        <v>179</v>
      </c>
      <c r="D4794" t="s">
        <v>2282</v>
      </c>
      <c r="E4794" t="s">
        <v>5452</v>
      </c>
      <c r="F4794" t="s">
        <v>3234</v>
      </c>
      <c r="G4794" t="s">
        <v>2159</v>
      </c>
      <c r="H4794" t="s">
        <v>3860</v>
      </c>
      <c r="I4794" s="122">
        <v>51.054000000000002</v>
      </c>
      <c r="J4794" s="122">
        <v>2.036</v>
      </c>
      <c r="K4794" s="122">
        <v>4.0339999999999998</v>
      </c>
      <c r="L4794" s="122">
        <v>6.492</v>
      </c>
      <c r="M4794" s="122">
        <v>7.0999999999999994E-2</v>
      </c>
      <c r="N4794" s="122">
        <v>15.044</v>
      </c>
      <c r="O4794" s="122">
        <v>21.498000000000001</v>
      </c>
      <c r="P4794" s="122">
        <v>0.38800000000000001</v>
      </c>
      <c r="Q4794" s="122">
        <v>1.6E-2</v>
      </c>
      <c r="R4794" s="122">
        <v>0.157</v>
      </c>
      <c r="S4794" s="122">
        <v>80.509453333469722</v>
      </c>
      <c r="T4794" s="122">
        <v>100.88</v>
      </c>
    </row>
    <row r="4795" spans="1:20" x14ac:dyDescent="0.25">
      <c r="A4795" t="s">
        <v>3234</v>
      </c>
      <c r="B4795" t="s">
        <v>3340</v>
      </c>
      <c r="C4795" t="s">
        <v>179</v>
      </c>
      <c r="D4795" t="s">
        <v>2282</v>
      </c>
      <c r="E4795" t="s">
        <v>5452</v>
      </c>
      <c r="F4795" t="s">
        <v>3234</v>
      </c>
      <c r="G4795" t="s">
        <v>2159</v>
      </c>
      <c r="H4795" t="s">
        <v>3861</v>
      </c>
      <c r="I4795" s="122">
        <v>43.99</v>
      </c>
      <c r="J4795" s="122">
        <v>3.56</v>
      </c>
      <c r="K4795" s="122">
        <v>8.9499999999999993</v>
      </c>
      <c r="L4795" s="122">
        <v>9.74</v>
      </c>
      <c r="M4795" s="122">
        <v>0.14799999999999999</v>
      </c>
      <c r="N4795" s="122">
        <v>9.7100000000000009</v>
      </c>
      <c r="O4795" s="122">
        <v>22.86</v>
      </c>
      <c r="P4795" s="122">
        <v>0.91769999999999996</v>
      </c>
      <c r="Q4795" s="122">
        <v>6.7000000000000002E-3</v>
      </c>
      <c r="R4795" s="122">
        <v>3.78E-2</v>
      </c>
      <c r="S4795" s="122">
        <v>63.990494929150941</v>
      </c>
      <c r="T4795" s="122">
        <v>99.920299999999997</v>
      </c>
    </row>
    <row r="4796" spans="1:20" x14ac:dyDescent="0.25">
      <c r="A4796" t="s">
        <v>3234</v>
      </c>
      <c r="B4796" t="s">
        <v>3340</v>
      </c>
      <c r="C4796" t="s">
        <v>179</v>
      </c>
      <c r="D4796" t="s">
        <v>2282</v>
      </c>
      <c r="E4796" t="s">
        <v>5452</v>
      </c>
      <c r="F4796" t="s">
        <v>3234</v>
      </c>
      <c r="G4796" t="s">
        <v>2159</v>
      </c>
      <c r="H4796" t="s">
        <v>3862</v>
      </c>
      <c r="I4796" s="122">
        <v>45.75</v>
      </c>
      <c r="J4796" s="122">
        <v>3.23</v>
      </c>
      <c r="K4796" s="122">
        <v>7.13</v>
      </c>
      <c r="L4796" s="122">
        <v>7.22</v>
      </c>
      <c r="M4796" s="122">
        <v>0.24160000000000001</v>
      </c>
      <c r="N4796" s="122">
        <v>11.97</v>
      </c>
      <c r="O4796" s="122">
        <v>23.01</v>
      </c>
      <c r="P4796" s="122">
        <v>0.67059999999999997</v>
      </c>
      <c r="Q4796" s="122">
        <v>7.9000000000000008E-3</v>
      </c>
      <c r="R4796" s="122">
        <v>3.09E-2</v>
      </c>
      <c r="S4796" s="122">
        <v>74.717181617855061</v>
      </c>
      <c r="T4796" s="122">
        <v>99.261099999999999</v>
      </c>
    </row>
    <row r="4797" spans="1:20" x14ac:dyDescent="0.25">
      <c r="A4797" t="s">
        <v>3234</v>
      </c>
      <c r="B4797" t="s">
        <v>3340</v>
      </c>
      <c r="C4797" t="s">
        <v>179</v>
      </c>
      <c r="D4797" t="s">
        <v>2282</v>
      </c>
      <c r="E4797" t="s">
        <v>5452</v>
      </c>
      <c r="F4797" t="s">
        <v>3234</v>
      </c>
      <c r="G4797" t="s">
        <v>2159</v>
      </c>
      <c r="H4797" t="s">
        <v>3863</v>
      </c>
      <c r="I4797" s="122">
        <v>49.16</v>
      </c>
      <c r="J4797" s="122">
        <v>2.25</v>
      </c>
      <c r="K4797" s="122">
        <v>4.55</v>
      </c>
      <c r="L4797" s="122">
        <v>6.67</v>
      </c>
      <c r="M4797" s="122">
        <v>6.5299999999999997E-2</v>
      </c>
      <c r="N4797" s="122">
        <v>13.78</v>
      </c>
      <c r="O4797" s="122">
        <v>22.63</v>
      </c>
      <c r="P4797" s="122">
        <v>0.40079999999999999</v>
      </c>
      <c r="Q4797" s="122">
        <v>4.0000000000000001E-3</v>
      </c>
      <c r="R4797" s="122">
        <v>8.5699999999999998E-2</v>
      </c>
      <c r="S4797" s="122">
        <v>78.644608898192985</v>
      </c>
      <c r="T4797" s="122">
        <v>99.595799999999997</v>
      </c>
    </row>
    <row r="4798" spans="1:20" x14ac:dyDescent="0.25">
      <c r="A4798" t="s">
        <v>3234</v>
      </c>
      <c r="B4798" t="s">
        <v>3340</v>
      </c>
      <c r="C4798" t="s">
        <v>179</v>
      </c>
      <c r="D4798" t="s">
        <v>2282</v>
      </c>
      <c r="E4798" t="s">
        <v>5452</v>
      </c>
      <c r="F4798" t="s">
        <v>3234</v>
      </c>
      <c r="G4798" t="s">
        <v>2159</v>
      </c>
      <c r="H4798" t="s">
        <v>3864</v>
      </c>
      <c r="I4798" s="122">
        <v>48.91</v>
      </c>
      <c r="J4798" s="122">
        <v>2.19</v>
      </c>
      <c r="K4798" s="122">
        <v>4.9000000000000004</v>
      </c>
      <c r="L4798" s="122">
        <v>6.64</v>
      </c>
      <c r="M4798" s="122">
        <v>7.3400000000000007E-2</v>
      </c>
      <c r="N4798" s="122">
        <v>13.41</v>
      </c>
      <c r="O4798" s="122">
        <v>22.33</v>
      </c>
      <c r="P4798" s="122">
        <v>0.52729999999999999</v>
      </c>
      <c r="Q4798" s="122">
        <v>2.2800000000000001E-2</v>
      </c>
      <c r="R4798" s="122">
        <v>0</v>
      </c>
      <c r="S4798" s="122">
        <v>78.260722331324814</v>
      </c>
      <c r="T4798" s="122">
        <v>99.003600000000006</v>
      </c>
    </row>
    <row r="4799" spans="1:20" x14ac:dyDescent="0.25">
      <c r="A4799" t="s">
        <v>3234</v>
      </c>
      <c r="B4799" t="s">
        <v>3340</v>
      </c>
      <c r="C4799" t="s">
        <v>179</v>
      </c>
      <c r="D4799" t="s">
        <v>2282</v>
      </c>
      <c r="E4799" t="s">
        <v>5452</v>
      </c>
      <c r="F4799" t="s">
        <v>3234</v>
      </c>
      <c r="G4799" t="s">
        <v>2159</v>
      </c>
      <c r="H4799" t="s">
        <v>3865</v>
      </c>
      <c r="I4799" s="122">
        <v>45.59</v>
      </c>
      <c r="J4799" s="122">
        <v>2.13</v>
      </c>
      <c r="K4799" s="122">
        <v>7.56</v>
      </c>
      <c r="L4799" s="122">
        <v>12.1</v>
      </c>
      <c r="M4799" s="122">
        <v>0.4466</v>
      </c>
      <c r="N4799" s="122">
        <v>8.92</v>
      </c>
      <c r="O4799" s="122">
        <v>22.11</v>
      </c>
      <c r="P4799" s="122">
        <v>1.2304999999999999</v>
      </c>
      <c r="Q4799" s="122">
        <v>0</v>
      </c>
      <c r="R4799" s="122">
        <v>0</v>
      </c>
      <c r="S4799" s="122">
        <v>56.786040537699733</v>
      </c>
      <c r="T4799" s="122">
        <v>100.087</v>
      </c>
    </row>
    <row r="4800" spans="1:20" x14ac:dyDescent="0.25">
      <c r="A4800" t="s">
        <v>3234</v>
      </c>
      <c r="B4800" t="s">
        <v>3340</v>
      </c>
      <c r="C4800" t="s">
        <v>179</v>
      </c>
      <c r="D4800" t="s">
        <v>2282</v>
      </c>
      <c r="E4800" t="s">
        <v>5452</v>
      </c>
      <c r="F4800" t="s">
        <v>3234</v>
      </c>
      <c r="G4800" t="s">
        <v>2159</v>
      </c>
      <c r="H4800" t="s">
        <v>3866</v>
      </c>
      <c r="I4800" s="122">
        <v>44.52</v>
      </c>
      <c r="J4800" s="122">
        <v>3.51</v>
      </c>
      <c r="K4800" s="122">
        <v>8.58</v>
      </c>
      <c r="L4800" s="122">
        <v>9.0299999999999994</v>
      </c>
      <c r="M4800" s="122">
        <v>0.17050000000000001</v>
      </c>
      <c r="N4800" s="122">
        <v>10.210000000000001</v>
      </c>
      <c r="O4800" s="122">
        <v>22.23</v>
      </c>
      <c r="P4800" s="122">
        <v>0.88239999999999996</v>
      </c>
      <c r="Q4800" s="122">
        <v>0</v>
      </c>
      <c r="R4800" s="122">
        <v>0</v>
      </c>
      <c r="S4800" s="122">
        <v>66.837658291802668</v>
      </c>
      <c r="T4800" s="122">
        <v>99.132999999999996</v>
      </c>
    </row>
    <row r="4801" spans="1:20" x14ac:dyDescent="0.25">
      <c r="A4801" t="s">
        <v>3234</v>
      </c>
      <c r="B4801" t="s">
        <v>3340</v>
      </c>
      <c r="C4801" t="s">
        <v>179</v>
      </c>
      <c r="D4801" t="s">
        <v>2282</v>
      </c>
      <c r="E4801" t="s">
        <v>5452</v>
      </c>
      <c r="F4801" t="s">
        <v>3234</v>
      </c>
      <c r="G4801" t="s">
        <v>2159</v>
      </c>
      <c r="H4801" t="s">
        <v>3867</v>
      </c>
      <c r="I4801" s="122">
        <v>48.47</v>
      </c>
      <c r="J4801" s="122">
        <v>2.52</v>
      </c>
      <c r="K4801" s="122">
        <v>5.0199999999999996</v>
      </c>
      <c r="L4801" s="122">
        <v>7.05</v>
      </c>
      <c r="M4801" s="122">
        <v>0</v>
      </c>
      <c r="N4801" s="122">
        <v>13.26</v>
      </c>
      <c r="O4801" s="122">
        <v>22.57</v>
      </c>
      <c r="P4801" s="122">
        <v>0.43130000000000002</v>
      </c>
      <c r="Q4801" s="122">
        <v>2.8000000000000001E-2</v>
      </c>
      <c r="R4801" s="122">
        <v>1.67E-2</v>
      </c>
      <c r="S4801" s="122">
        <v>77.025662714410814</v>
      </c>
      <c r="T4801" s="122">
        <v>99.366100000000003</v>
      </c>
    </row>
    <row r="4802" spans="1:20" x14ac:dyDescent="0.25">
      <c r="A4802" t="s">
        <v>3234</v>
      </c>
      <c r="B4802" t="s">
        <v>3340</v>
      </c>
      <c r="C4802" t="s">
        <v>179</v>
      </c>
      <c r="D4802" t="s">
        <v>2282</v>
      </c>
      <c r="E4802" t="s">
        <v>5452</v>
      </c>
      <c r="F4802" t="s">
        <v>3234</v>
      </c>
      <c r="G4802" t="s">
        <v>2159</v>
      </c>
      <c r="H4802" t="s">
        <v>3868</v>
      </c>
      <c r="I4802" s="122">
        <v>49.87</v>
      </c>
      <c r="J4802" s="122">
        <v>0.95679999999999998</v>
      </c>
      <c r="K4802" s="122">
        <v>3.92</v>
      </c>
      <c r="L4802" s="122">
        <v>11.19</v>
      </c>
      <c r="M4802" s="122">
        <v>0.25879999999999997</v>
      </c>
      <c r="N4802" s="122">
        <v>10.210000000000001</v>
      </c>
      <c r="O4802" s="122">
        <v>21.69</v>
      </c>
      <c r="P4802" s="122">
        <v>1.47</v>
      </c>
      <c r="Q4802" s="122">
        <v>0</v>
      </c>
      <c r="R4802" s="122">
        <v>9.4000000000000004E-3</v>
      </c>
      <c r="S4802" s="122">
        <v>61.925412397547127</v>
      </c>
      <c r="T4802" s="122">
        <v>99.575100000000006</v>
      </c>
    </row>
    <row r="4803" spans="1:20" x14ac:dyDescent="0.25">
      <c r="A4803" t="s">
        <v>3234</v>
      </c>
      <c r="B4803" t="s">
        <v>3340</v>
      </c>
      <c r="C4803" t="s">
        <v>179</v>
      </c>
      <c r="D4803" t="s">
        <v>2282</v>
      </c>
      <c r="E4803" t="s">
        <v>5452</v>
      </c>
      <c r="F4803" t="s">
        <v>3234</v>
      </c>
      <c r="G4803" t="s">
        <v>2159</v>
      </c>
      <c r="H4803" t="s">
        <v>3869</v>
      </c>
      <c r="I4803" s="122">
        <v>49.41</v>
      </c>
      <c r="J4803" s="122">
        <v>1.67</v>
      </c>
      <c r="K4803" s="122">
        <v>4.5599999999999996</v>
      </c>
      <c r="L4803" s="122">
        <v>9.57</v>
      </c>
      <c r="M4803" s="122">
        <v>0.31309999999999999</v>
      </c>
      <c r="N4803" s="122">
        <v>11.04</v>
      </c>
      <c r="O4803" s="122">
        <v>22.52</v>
      </c>
      <c r="P4803" s="122">
        <v>1.36</v>
      </c>
      <c r="Q4803" s="122">
        <v>0</v>
      </c>
      <c r="R4803" s="122">
        <v>0</v>
      </c>
      <c r="S4803" s="122">
        <v>67.281140074792305</v>
      </c>
      <c r="T4803" s="122">
        <v>100.4431</v>
      </c>
    </row>
    <row r="4804" spans="1:20" x14ac:dyDescent="0.25">
      <c r="A4804" t="s">
        <v>3234</v>
      </c>
      <c r="B4804" t="s">
        <v>3340</v>
      </c>
      <c r="C4804" t="s">
        <v>179</v>
      </c>
      <c r="D4804" t="s">
        <v>2282</v>
      </c>
      <c r="E4804" t="s">
        <v>5452</v>
      </c>
      <c r="F4804" t="s">
        <v>3234</v>
      </c>
      <c r="G4804" t="s">
        <v>2159</v>
      </c>
      <c r="H4804" t="s">
        <v>3870</v>
      </c>
      <c r="I4804" s="122">
        <v>47.37</v>
      </c>
      <c r="J4804" s="122">
        <v>2.4700000000000002</v>
      </c>
      <c r="K4804" s="122">
        <v>5.82</v>
      </c>
      <c r="L4804" s="122">
        <v>8.17</v>
      </c>
      <c r="M4804" s="122">
        <v>0.18</v>
      </c>
      <c r="N4804" s="122">
        <v>11.67</v>
      </c>
      <c r="O4804" s="122">
        <v>23.11</v>
      </c>
      <c r="P4804" s="122">
        <v>0.72140000000000004</v>
      </c>
      <c r="Q4804" s="122">
        <v>0</v>
      </c>
      <c r="R4804" s="122">
        <v>1.18E-2</v>
      </c>
      <c r="S4804" s="122">
        <v>71.80053649580492</v>
      </c>
      <c r="T4804" s="122">
        <v>99.523300000000006</v>
      </c>
    </row>
    <row r="4805" spans="1:20" x14ac:dyDescent="0.25">
      <c r="A4805" t="s">
        <v>3234</v>
      </c>
      <c r="B4805" t="s">
        <v>3340</v>
      </c>
      <c r="C4805" t="s">
        <v>179</v>
      </c>
      <c r="D4805" t="s">
        <v>2282</v>
      </c>
      <c r="E4805" t="s">
        <v>5452</v>
      </c>
      <c r="F4805" t="s">
        <v>3234</v>
      </c>
      <c r="G4805" t="s">
        <v>2159</v>
      </c>
      <c r="H4805" t="s">
        <v>3871</v>
      </c>
      <c r="I4805" s="122">
        <v>46.91</v>
      </c>
      <c r="J4805" s="122">
        <v>2.86</v>
      </c>
      <c r="K4805" s="122">
        <v>6.87</v>
      </c>
      <c r="L4805" s="122">
        <v>7.97</v>
      </c>
      <c r="M4805" s="122">
        <v>0.17560000000000001</v>
      </c>
      <c r="N4805" s="122">
        <v>11.36</v>
      </c>
      <c r="O4805" s="122">
        <v>22.77</v>
      </c>
      <c r="P4805" s="122">
        <v>0.69789999999999996</v>
      </c>
      <c r="Q4805" s="122">
        <v>1.84E-2</v>
      </c>
      <c r="R4805" s="122">
        <v>0</v>
      </c>
      <c r="S4805" s="122">
        <v>71.75721495450378</v>
      </c>
      <c r="T4805" s="122">
        <v>99.632000000000005</v>
      </c>
    </row>
    <row r="4806" spans="1:20" x14ac:dyDescent="0.25">
      <c r="A4806" t="s">
        <v>3234</v>
      </c>
      <c r="B4806" t="s">
        <v>3340</v>
      </c>
      <c r="C4806" t="s">
        <v>179</v>
      </c>
      <c r="D4806" t="s">
        <v>2282</v>
      </c>
      <c r="E4806" t="s">
        <v>5452</v>
      </c>
      <c r="F4806" t="s">
        <v>3234</v>
      </c>
      <c r="G4806" t="s">
        <v>2159</v>
      </c>
      <c r="H4806" t="s">
        <v>3872</v>
      </c>
      <c r="I4806" s="122">
        <v>46.73</v>
      </c>
      <c r="J4806" s="122">
        <v>2.85</v>
      </c>
      <c r="K4806" s="122">
        <v>7.27</v>
      </c>
      <c r="L4806" s="122">
        <v>7.51</v>
      </c>
      <c r="M4806" s="122">
        <v>0.18</v>
      </c>
      <c r="N4806" s="122">
        <v>11.84</v>
      </c>
      <c r="O4806" s="122">
        <v>22.57</v>
      </c>
      <c r="P4806" s="122">
        <v>0.70169999999999999</v>
      </c>
      <c r="Q4806" s="122">
        <v>0</v>
      </c>
      <c r="R4806" s="122">
        <v>1.9E-2</v>
      </c>
      <c r="S4806" s="122">
        <v>73.755219245481186</v>
      </c>
      <c r="T4806" s="122">
        <v>99.670699999999997</v>
      </c>
    </row>
    <row r="4807" spans="1:20" x14ac:dyDescent="0.25">
      <c r="A4807" t="s">
        <v>3234</v>
      </c>
      <c r="B4807" t="s">
        <v>3340</v>
      </c>
      <c r="C4807" t="s">
        <v>179</v>
      </c>
      <c r="D4807" t="s">
        <v>2282</v>
      </c>
      <c r="E4807" t="s">
        <v>5452</v>
      </c>
      <c r="F4807" t="s">
        <v>3234</v>
      </c>
      <c r="G4807" t="s">
        <v>2159</v>
      </c>
      <c r="H4807" t="s">
        <v>3873</v>
      </c>
      <c r="I4807" s="122">
        <v>48.274000000000001</v>
      </c>
      <c r="J4807" s="122">
        <v>2.4870000000000001</v>
      </c>
      <c r="K4807" s="122">
        <v>6.44</v>
      </c>
      <c r="L4807" s="122">
        <v>6.6829999999999998</v>
      </c>
      <c r="M4807" s="122">
        <v>0.16</v>
      </c>
      <c r="N4807" s="122">
        <v>12.978</v>
      </c>
      <c r="O4807" s="122">
        <v>21.614999999999998</v>
      </c>
      <c r="P4807" s="122">
        <v>0.64600000000000002</v>
      </c>
      <c r="Q4807" s="122">
        <v>2E-3</v>
      </c>
      <c r="R4807" s="122">
        <v>4.2000000000000003E-2</v>
      </c>
      <c r="S4807" s="122">
        <v>77.586414757952014</v>
      </c>
      <c r="T4807" s="122">
        <v>99.57</v>
      </c>
    </row>
    <row r="4808" spans="1:20" x14ac:dyDescent="0.25">
      <c r="A4808" t="s">
        <v>3234</v>
      </c>
      <c r="B4808" t="s">
        <v>3340</v>
      </c>
      <c r="C4808" t="s">
        <v>179</v>
      </c>
      <c r="D4808" t="s">
        <v>2282</v>
      </c>
      <c r="E4808" t="s">
        <v>5452</v>
      </c>
      <c r="F4808" t="s">
        <v>3234</v>
      </c>
      <c r="G4808" t="s">
        <v>2159</v>
      </c>
      <c r="H4808" t="s">
        <v>3873</v>
      </c>
      <c r="I4808" s="122">
        <v>47.170999999999999</v>
      </c>
      <c r="J4808" s="122">
        <v>2.8530000000000002</v>
      </c>
      <c r="K4808" s="122">
        <v>7.1340000000000003</v>
      </c>
      <c r="L4808" s="122">
        <v>8.0540000000000003</v>
      </c>
      <c r="M4808" s="122">
        <v>0.222</v>
      </c>
      <c r="N4808" s="122">
        <v>11.711</v>
      </c>
      <c r="O4808" s="122">
        <v>21.622</v>
      </c>
      <c r="P4808" s="122">
        <v>0.78700000000000003</v>
      </c>
      <c r="Q4808" s="122">
        <v>1E-3</v>
      </c>
      <c r="R4808" s="122">
        <v>1.6E-2</v>
      </c>
      <c r="S4808" s="122">
        <v>72.159681099417242</v>
      </c>
      <c r="T4808" s="122">
        <v>99.652000000000001</v>
      </c>
    </row>
    <row r="4809" spans="1:20" x14ac:dyDescent="0.25">
      <c r="A4809" t="s">
        <v>3234</v>
      </c>
      <c r="B4809" t="s">
        <v>3340</v>
      </c>
      <c r="C4809" t="s">
        <v>179</v>
      </c>
      <c r="D4809" t="s">
        <v>2282</v>
      </c>
      <c r="E4809" t="s">
        <v>5452</v>
      </c>
      <c r="F4809" t="s">
        <v>3234</v>
      </c>
      <c r="G4809" t="s">
        <v>2159</v>
      </c>
      <c r="H4809" t="s">
        <v>3874</v>
      </c>
      <c r="I4809" s="122">
        <v>46.6</v>
      </c>
      <c r="J4809" s="122">
        <v>2.72</v>
      </c>
      <c r="K4809" s="122">
        <v>7.9050000000000002</v>
      </c>
      <c r="L4809" s="122">
        <v>9.4939999999999998</v>
      </c>
      <c r="M4809" s="122">
        <v>0.24</v>
      </c>
      <c r="N4809" s="122">
        <v>10.904999999999999</v>
      </c>
      <c r="O4809" s="122">
        <v>21.576000000000001</v>
      </c>
      <c r="P4809" s="122">
        <v>0.99199999999999999</v>
      </c>
      <c r="Q4809" s="122">
        <v>1.4E-2</v>
      </c>
      <c r="R4809" s="122">
        <v>0</v>
      </c>
      <c r="S4809" s="122">
        <v>67.185739812604723</v>
      </c>
      <c r="T4809" s="122">
        <v>100.68600000000001</v>
      </c>
    </row>
    <row r="4810" spans="1:20" x14ac:dyDescent="0.25">
      <c r="A4810" t="s">
        <v>3234</v>
      </c>
      <c r="B4810" t="s">
        <v>3340</v>
      </c>
      <c r="C4810" t="s">
        <v>179</v>
      </c>
      <c r="D4810" t="s">
        <v>2282</v>
      </c>
      <c r="E4810" t="s">
        <v>5452</v>
      </c>
      <c r="F4810" t="s">
        <v>3234</v>
      </c>
      <c r="G4810" t="s">
        <v>2159</v>
      </c>
      <c r="H4810" t="s">
        <v>3875</v>
      </c>
      <c r="I4810" s="122">
        <v>49.28</v>
      </c>
      <c r="J4810" s="122">
        <v>2.1669999999999998</v>
      </c>
      <c r="K4810" s="122">
        <v>5.6269999999999998</v>
      </c>
      <c r="L4810" s="122">
        <v>5.7539999999999996</v>
      </c>
      <c r="M4810" s="122">
        <v>7.4999999999999997E-2</v>
      </c>
      <c r="N4810" s="122">
        <v>14.852</v>
      </c>
      <c r="O4810" s="122">
        <v>21.991</v>
      </c>
      <c r="P4810" s="122">
        <v>0.52400000000000002</v>
      </c>
      <c r="Q4810" s="122">
        <v>6.0000000000000001E-3</v>
      </c>
      <c r="R4810" s="122">
        <v>0.48</v>
      </c>
      <c r="S4810" s="122">
        <v>82.146075526573753</v>
      </c>
      <c r="T4810" s="122">
        <v>100.91200000000001</v>
      </c>
    </row>
    <row r="4811" spans="1:20" x14ac:dyDescent="0.25">
      <c r="A4811" t="s">
        <v>3234</v>
      </c>
      <c r="B4811" t="s">
        <v>3340</v>
      </c>
      <c r="C4811" t="s">
        <v>179</v>
      </c>
      <c r="D4811" t="s">
        <v>2282</v>
      </c>
      <c r="E4811" t="s">
        <v>5452</v>
      </c>
      <c r="F4811" t="s">
        <v>3234</v>
      </c>
      <c r="G4811" t="s">
        <v>2159</v>
      </c>
      <c r="H4811" t="s">
        <v>3876</v>
      </c>
      <c r="I4811" s="122">
        <v>47.381999999999998</v>
      </c>
      <c r="J4811" s="122">
        <v>2.1920000000000002</v>
      </c>
      <c r="K4811" s="122">
        <v>6.9279999999999999</v>
      </c>
      <c r="L4811" s="122">
        <v>9.9789999999999992</v>
      </c>
      <c r="M4811" s="122">
        <v>0.315</v>
      </c>
      <c r="N4811" s="122">
        <v>10.679</v>
      </c>
      <c r="O4811" s="122">
        <v>21.210999999999999</v>
      </c>
      <c r="P4811" s="122">
        <v>1.073</v>
      </c>
      <c r="Q4811" s="122">
        <v>8.0000000000000002E-3</v>
      </c>
      <c r="R4811" s="122">
        <v>6.5000000000000002E-2</v>
      </c>
      <c r="S4811" s="122">
        <v>65.607077318738561</v>
      </c>
      <c r="T4811" s="122">
        <v>99.978999999999999</v>
      </c>
    </row>
    <row r="4812" spans="1:20" x14ac:dyDescent="0.25">
      <c r="A4812" t="s">
        <v>3234</v>
      </c>
      <c r="B4812" t="s">
        <v>3340</v>
      </c>
      <c r="C4812" t="s">
        <v>179</v>
      </c>
      <c r="D4812" t="s">
        <v>2282</v>
      </c>
      <c r="E4812" t="s">
        <v>5452</v>
      </c>
      <c r="F4812" t="s">
        <v>3234</v>
      </c>
      <c r="G4812" t="s">
        <v>2159</v>
      </c>
      <c r="H4812" t="s">
        <v>3877</v>
      </c>
      <c r="I4812" s="122">
        <v>47.831000000000003</v>
      </c>
      <c r="J4812" s="122">
        <v>2.968</v>
      </c>
      <c r="K4812" s="122">
        <v>6.8390000000000004</v>
      </c>
      <c r="L4812" s="122">
        <v>6.8220000000000001</v>
      </c>
      <c r="M4812" s="122">
        <v>0.129</v>
      </c>
      <c r="N4812" s="122">
        <v>13.291</v>
      </c>
      <c r="O4812" s="122">
        <v>21.834</v>
      </c>
      <c r="P4812" s="122">
        <v>0.55700000000000005</v>
      </c>
      <c r="Q4812" s="122">
        <v>2.7E-2</v>
      </c>
      <c r="R4812" s="122">
        <v>4.7E-2</v>
      </c>
      <c r="S4812" s="122">
        <v>77.642808390123804</v>
      </c>
      <c r="T4812" s="122">
        <v>100.52800000000001</v>
      </c>
    </row>
    <row r="4813" spans="1:20" x14ac:dyDescent="0.25">
      <c r="A4813" t="s">
        <v>3234</v>
      </c>
      <c r="B4813" t="s">
        <v>3340</v>
      </c>
      <c r="C4813" t="s">
        <v>179</v>
      </c>
      <c r="D4813" t="s">
        <v>2282</v>
      </c>
      <c r="E4813" t="s">
        <v>5452</v>
      </c>
      <c r="F4813" t="s">
        <v>3234</v>
      </c>
      <c r="G4813" t="s">
        <v>2159</v>
      </c>
      <c r="H4813" t="s">
        <v>3878</v>
      </c>
      <c r="I4813" s="122">
        <v>49.052</v>
      </c>
      <c r="J4813" s="122">
        <v>2.194</v>
      </c>
      <c r="K4813" s="122">
        <v>6.0419999999999998</v>
      </c>
      <c r="L4813" s="122">
        <v>7.8250000000000002</v>
      </c>
      <c r="M4813" s="122">
        <v>0.125</v>
      </c>
      <c r="N4813" s="122">
        <v>12.718999999999999</v>
      </c>
      <c r="O4813" s="122">
        <v>21.846</v>
      </c>
      <c r="P4813" s="122">
        <v>0.72299999999999998</v>
      </c>
      <c r="Q4813" s="122">
        <v>1.7999999999999999E-2</v>
      </c>
      <c r="R4813" s="122">
        <v>4.2000000000000003E-2</v>
      </c>
      <c r="S4813" s="122">
        <v>74.341790283801316</v>
      </c>
      <c r="T4813" s="122">
        <v>100.699</v>
      </c>
    </row>
    <row r="4814" spans="1:20" x14ac:dyDescent="0.25">
      <c r="A4814" t="s">
        <v>3234</v>
      </c>
      <c r="B4814" t="s">
        <v>3340</v>
      </c>
      <c r="C4814" t="s">
        <v>179</v>
      </c>
      <c r="D4814" t="s">
        <v>2282</v>
      </c>
      <c r="E4814" t="s">
        <v>5452</v>
      </c>
      <c r="F4814" t="s">
        <v>3234</v>
      </c>
      <c r="G4814" t="s">
        <v>2159</v>
      </c>
      <c r="H4814" t="s">
        <v>3879</v>
      </c>
      <c r="I4814" s="122">
        <v>46.664000000000001</v>
      </c>
      <c r="J4814" s="122">
        <v>3.31</v>
      </c>
      <c r="K4814" s="122">
        <v>7.7050000000000001</v>
      </c>
      <c r="L4814" s="122">
        <v>6.907</v>
      </c>
      <c r="M4814" s="122">
        <v>0.23499999999999999</v>
      </c>
      <c r="N4814" s="122">
        <v>12.340999999999999</v>
      </c>
      <c r="O4814" s="122">
        <v>22.238</v>
      </c>
      <c r="P4814" s="122">
        <v>0.60699999999999998</v>
      </c>
      <c r="Q4814" s="122">
        <v>1.4999999999999999E-2</v>
      </c>
      <c r="R4814" s="122">
        <v>5.6000000000000001E-2</v>
      </c>
      <c r="S4814" s="122">
        <v>76.104697873007893</v>
      </c>
      <c r="T4814" s="122">
        <v>100.23099999999999</v>
      </c>
    </row>
    <row r="4815" spans="1:20" x14ac:dyDescent="0.25">
      <c r="A4815" t="s">
        <v>3234</v>
      </c>
      <c r="B4815" t="s">
        <v>3340</v>
      </c>
      <c r="C4815" t="s">
        <v>179</v>
      </c>
      <c r="D4815" t="s">
        <v>2282</v>
      </c>
      <c r="E4815" t="s">
        <v>5452</v>
      </c>
      <c r="F4815" t="s">
        <v>3234</v>
      </c>
      <c r="G4815" t="s">
        <v>2159</v>
      </c>
      <c r="H4815" t="s">
        <v>3880</v>
      </c>
      <c r="I4815" s="122">
        <v>48.834000000000003</v>
      </c>
      <c r="J4815" s="122">
        <v>1.095</v>
      </c>
      <c r="K4815" s="122">
        <v>6.117</v>
      </c>
      <c r="L4815" s="122">
        <v>9.1059999999999999</v>
      </c>
      <c r="M4815" s="122">
        <v>0.32800000000000001</v>
      </c>
      <c r="N4815" s="122">
        <v>11.612</v>
      </c>
      <c r="O4815" s="122">
        <v>21.338000000000001</v>
      </c>
      <c r="P4815" s="122">
        <v>1.0349999999999999</v>
      </c>
      <c r="Q4815" s="122">
        <v>8.9999999999999993E-3</v>
      </c>
      <c r="R4815" s="122">
        <v>3.5000000000000003E-2</v>
      </c>
      <c r="S4815" s="122">
        <v>69.447869419012221</v>
      </c>
      <c r="T4815" s="122">
        <v>99.66</v>
      </c>
    </row>
    <row r="4816" spans="1:20" x14ac:dyDescent="0.25">
      <c r="A4816" t="s">
        <v>3234</v>
      </c>
      <c r="B4816" t="s">
        <v>3340</v>
      </c>
      <c r="C4816" t="s">
        <v>179</v>
      </c>
      <c r="D4816" t="s">
        <v>2282</v>
      </c>
      <c r="E4816" t="s">
        <v>5452</v>
      </c>
      <c r="F4816" t="s">
        <v>3234</v>
      </c>
      <c r="G4816" t="s">
        <v>2159</v>
      </c>
      <c r="H4816" t="s">
        <v>3881</v>
      </c>
      <c r="I4816" s="122">
        <v>47.371000000000002</v>
      </c>
      <c r="J4816" s="122">
        <v>2.6</v>
      </c>
      <c r="K4816" s="122">
        <v>6.8520000000000003</v>
      </c>
      <c r="L4816" s="122">
        <v>7.4640000000000004</v>
      </c>
      <c r="M4816" s="122">
        <v>0.22500000000000001</v>
      </c>
      <c r="N4816" s="122">
        <v>12.525</v>
      </c>
      <c r="O4816" s="122">
        <v>21.783000000000001</v>
      </c>
      <c r="P4816" s="122">
        <v>0.69899999999999995</v>
      </c>
      <c r="Q4816" s="122">
        <v>1E-3</v>
      </c>
      <c r="R4816" s="122">
        <v>0</v>
      </c>
      <c r="S4816" s="122">
        <v>74.944822331893448</v>
      </c>
      <c r="T4816" s="122">
        <v>99.703999999999994</v>
      </c>
    </row>
    <row r="4817" spans="1:20" x14ac:dyDescent="0.25">
      <c r="A4817" t="s">
        <v>3234</v>
      </c>
      <c r="B4817" t="s">
        <v>3340</v>
      </c>
      <c r="C4817" t="s">
        <v>179</v>
      </c>
      <c r="D4817" t="s">
        <v>2282</v>
      </c>
      <c r="E4817" t="s">
        <v>5452</v>
      </c>
      <c r="F4817" t="s">
        <v>3234</v>
      </c>
      <c r="G4817" t="s">
        <v>2159</v>
      </c>
      <c r="H4817" t="s">
        <v>3882</v>
      </c>
      <c r="I4817" s="122">
        <v>47.03</v>
      </c>
      <c r="J4817" s="122">
        <v>3.0009999999999999</v>
      </c>
      <c r="K4817" s="122">
        <v>7.5579999999999998</v>
      </c>
      <c r="L4817" s="122">
        <v>7.1970000000000001</v>
      </c>
      <c r="M4817" s="122">
        <v>0.19800000000000001</v>
      </c>
      <c r="N4817" s="122">
        <v>12.170999999999999</v>
      </c>
      <c r="O4817" s="122">
        <v>21.792999999999999</v>
      </c>
      <c r="P4817" s="122">
        <v>0.70199999999999996</v>
      </c>
      <c r="Q4817" s="122">
        <v>0</v>
      </c>
      <c r="R4817" s="122">
        <v>3.6999999999999998E-2</v>
      </c>
      <c r="S4817" s="122">
        <v>75.090190661108863</v>
      </c>
      <c r="T4817" s="122">
        <v>99.844999999999999</v>
      </c>
    </row>
    <row r="4818" spans="1:20" x14ac:dyDescent="0.25">
      <c r="A4818" t="s">
        <v>3234</v>
      </c>
      <c r="B4818" t="s">
        <v>3340</v>
      </c>
      <c r="C4818" t="s">
        <v>179</v>
      </c>
      <c r="D4818" t="s">
        <v>2282</v>
      </c>
      <c r="E4818" t="s">
        <v>5452</v>
      </c>
      <c r="F4818" t="s">
        <v>3234</v>
      </c>
      <c r="G4818" t="s">
        <v>2159</v>
      </c>
      <c r="H4818" t="s">
        <v>3883</v>
      </c>
      <c r="I4818" s="122">
        <v>49.347000000000001</v>
      </c>
      <c r="J4818" s="122">
        <v>2.0680000000000001</v>
      </c>
      <c r="K4818" s="122">
        <v>6.5890000000000004</v>
      </c>
      <c r="L4818" s="122">
        <v>5.4610000000000003</v>
      </c>
      <c r="M4818" s="122">
        <v>8.3000000000000004E-2</v>
      </c>
      <c r="N4818" s="122">
        <v>14.188000000000001</v>
      </c>
      <c r="O4818" s="122">
        <v>21.724</v>
      </c>
      <c r="P4818" s="122">
        <v>0.60699999999999998</v>
      </c>
      <c r="Q4818" s="122">
        <v>0</v>
      </c>
      <c r="R4818" s="122">
        <v>0.71299999999999997</v>
      </c>
      <c r="S4818" s="122">
        <v>82.241577479156362</v>
      </c>
      <c r="T4818" s="122">
        <v>100.877</v>
      </c>
    </row>
    <row r="4819" spans="1:20" x14ac:dyDescent="0.25">
      <c r="A4819" t="s">
        <v>3234</v>
      </c>
      <c r="B4819" t="s">
        <v>3340</v>
      </c>
      <c r="C4819" t="s">
        <v>179</v>
      </c>
      <c r="D4819" t="s">
        <v>2282</v>
      </c>
      <c r="E4819" t="s">
        <v>5452</v>
      </c>
      <c r="F4819" t="s">
        <v>3234</v>
      </c>
      <c r="G4819" t="s">
        <v>2159</v>
      </c>
      <c r="H4819" t="s">
        <v>3884</v>
      </c>
      <c r="I4819" s="122">
        <v>47.081000000000003</v>
      </c>
      <c r="J4819" s="122">
        <v>2.972</v>
      </c>
      <c r="K4819" s="122">
        <v>7.5289999999999999</v>
      </c>
      <c r="L4819" s="122">
        <v>6.8179999999999996</v>
      </c>
      <c r="M4819" s="122">
        <v>0.125</v>
      </c>
      <c r="N4819" s="122">
        <v>12.557</v>
      </c>
      <c r="O4819" s="122">
        <v>21.835000000000001</v>
      </c>
      <c r="P4819" s="122">
        <v>0.60899999999999999</v>
      </c>
      <c r="Q4819" s="122">
        <v>0</v>
      </c>
      <c r="R4819" s="122">
        <v>0</v>
      </c>
      <c r="S4819" s="122">
        <v>76.651717098789305</v>
      </c>
      <c r="T4819" s="122">
        <v>99.804000000000002</v>
      </c>
    </row>
    <row r="4820" spans="1:20" x14ac:dyDescent="0.25">
      <c r="A4820" t="s">
        <v>3234</v>
      </c>
      <c r="B4820" t="s">
        <v>3340</v>
      </c>
      <c r="C4820" t="s">
        <v>179</v>
      </c>
      <c r="D4820" t="s">
        <v>2282</v>
      </c>
      <c r="E4820" t="s">
        <v>5452</v>
      </c>
      <c r="F4820" t="s">
        <v>3234</v>
      </c>
      <c r="G4820" t="s">
        <v>2159</v>
      </c>
      <c r="H4820" t="s">
        <v>3885</v>
      </c>
      <c r="I4820" s="122">
        <v>46.322000000000003</v>
      </c>
      <c r="J4820" s="122">
        <v>2.9089999999999998</v>
      </c>
      <c r="K4820" s="122">
        <v>8.3309999999999995</v>
      </c>
      <c r="L4820" s="122">
        <v>9.75</v>
      </c>
      <c r="M4820" s="122">
        <v>0.13700000000000001</v>
      </c>
      <c r="N4820" s="122">
        <v>10.307</v>
      </c>
      <c r="O4820" s="122">
        <v>21.533999999999999</v>
      </c>
      <c r="P4820" s="122">
        <v>1.0660000000000001</v>
      </c>
      <c r="Q4820" s="122">
        <v>2.4E-2</v>
      </c>
      <c r="R4820" s="122">
        <v>0</v>
      </c>
      <c r="S4820" s="122">
        <v>65.3303592150762</v>
      </c>
      <c r="T4820" s="122">
        <v>100.512</v>
      </c>
    </row>
    <row r="4821" spans="1:20" x14ac:dyDescent="0.25">
      <c r="A4821" t="s">
        <v>3234</v>
      </c>
      <c r="B4821" t="s">
        <v>3340</v>
      </c>
      <c r="C4821" t="s">
        <v>179</v>
      </c>
      <c r="D4821" t="s">
        <v>2282</v>
      </c>
      <c r="E4821" t="s">
        <v>5452</v>
      </c>
      <c r="F4821" t="s">
        <v>3234</v>
      </c>
      <c r="G4821" t="s">
        <v>2159</v>
      </c>
      <c r="H4821" t="s">
        <v>3886</v>
      </c>
      <c r="I4821" s="122">
        <v>48.01</v>
      </c>
      <c r="J4821" s="122">
        <v>2.8330000000000002</v>
      </c>
      <c r="K4821" s="122">
        <v>6.8529999999999998</v>
      </c>
      <c r="L4821" s="122">
        <v>6.7169999999999996</v>
      </c>
      <c r="M4821" s="122">
        <v>9.1999999999999998E-2</v>
      </c>
      <c r="N4821" s="122">
        <v>12.968999999999999</v>
      </c>
      <c r="O4821" s="122">
        <v>22.085999999999999</v>
      </c>
      <c r="P4821" s="122">
        <v>0.52300000000000002</v>
      </c>
      <c r="Q4821" s="122">
        <v>6.0000000000000001E-3</v>
      </c>
      <c r="R4821" s="122">
        <v>0.13800000000000001</v>
      </c>
      <c r="S4821" s="122">
        <v>77.48594397851312</v>
      </c>
      <c r="T4821" s="122">
        <v>100.27500000000001</v>
      </c>
    </row>
    <row r="4822" spans="1:20" x14ac:dyDescent="0.25">
      <c r="A4822" t="s">
        <v>3234</v>
      </c>
      <c r="B4822" t="s">
        <v>3340</v>
      </c>
      <c r="C4822" t="s">
        <v>179</v>
      </c>
      <c r="D4822" t="s">
        <v>2282</v>
      </c>
      <c r="E4822" t="s">
        <v>5452</v>
      </c>
      <c r="F4822" t="s">
        <v>3234</v>
      </c>
      <c r="G4822" t="s">
        <v>2159</v>
      </c>
      <c r="H4822" t="s">
        <v>3887</v>
      </c>
      <c r="I4822" s="122">
        <v>48.518000000000001</v>
      </c>
      <c r="J4822" s="122">
        <v>2.6720000000000002</v>
      </c>
      <c r="K4822" s="122">
        <v>6.9989999999999997</v>
      </c>
      <c r="L4822" s="122">
        <v>6.6550000000000002</v>
      </c>
      <c r="M4822" s="122">
        <v>0.125</v>
      </c>
      <c r="N4822" s="122">
        <v>13.172000000000001</v>
      </c>
      <c r="O4822" s="122">
        <v>21.722999999999999</v>
      </c>
      <c r="P4822" s="122">
        <v>0.53</v>
      </c>
      <c r="Q4822" s="122">
        <v>3.0000000000000001E-3</v>
      </c>
      <c r="R4822" s="122">
        <v>1.4E-2</v>
      </c>
      <c r="S4822" s="122">
        <v>77.915714558653775</v>
      </c>
      <c r="T4822" s="122">
        <v>100.64700000000001</v>
      </c>
    </row>
    <row r="4823" spans="1:20" x14ac:dyDescent="0.25">
      <c r="A4823" t="s">
        <v>3234</v>
      </c>
      <c r="B4823" t="s">
        <v>3340</v>
      </c>
      <c r="C4823" t="s">
        <v>179</v>
      </c>
      <c r="D4823" t="s">
        <v>2282</v>
      </c>
      <c r="E4823" t="s">
        <v>5452</v>
      </c>
      <c r="F4823" t="s">
        <v>3234</v>
      </c>
      <c r="G4823" t="s">
        <v>2159</v>
      </c>
      <c r="H4823" t="s">
        <v>3888</v>
      </c>
      <c r="I4823" s="122">
        <v>47.31</v>
      </c>
      <c r="J4823" s="122">
        <v>3.0019999999999998</v>
      </c>
      <c r="K4823" s="122">
        <v>7.5640000000000001</v>
      </c>
      <c r="L4823" s="122">
        <v>7.907</v>
      </c>
      <c r="M4823" s="122">
        <v>0.17499999999999999</v>
      </c>
      <c r="N4823" s="122">
        <v>12.071999999999999</v>
      </c>
      <c r="O4823" s="122">
        <v>21.613</v>
      </c>
      <c r="P4823" s="122">
        <v>0.77900000000000003</v>
      </c>
      <c r="Q4823" s="122">
        <v>0</v>
      </c>
      <c r="R4823" s="122">
        <v>7.0000000000000007E-2</v>
      </c>
      <c r="S4823" s="122">
        <v>73.128987604942509</v>
      </c>
      <c r="T4823" s="122">
        <v>100.583</v>
      </c>
    </row>
    <row r="4824" spans="1:20" x14ac:dyDescent="0.25">
      <c r="A4824" t="s">
        <v>3234</v>
      </c>
      <c r="B4824" t="s">
        <v>3340</v>
      </c>
      <c r="C4824" t="s">
        <v>179</v>
      </c>
      <c r="D4824" t="s">
        <v>2282</v>
      </c>
      <c r="E4824" t="s">
        <v>5452</v>
      </c>
      <c r="F4824" t="s">
        <v>3234</v>
      </c>
      <c r="G4824" t="s">
        <v>2159</v>
      </c>
      <c r="H4824" t="s">
        <v>3889</v>
      </c>
      <c r="I4824" s="122">
        <v>47.075000000000003</v>
      </c>
      <c r="J4824" s="122">
        <v>3.125</v>
      </c>
      <c r="K4824" s="122">
        <v>7.7409999999999997</v>
      </c>
      <c r="L4824" s="122">
        <v>8.0150000000000006</v>
      </c>
      <c r="M4824" s="122">
        <v>0.16300000000000001</v>
      </c>
      <c r="N4824" s="122">
        <v>12.019</v>
      </c>
      <c r="O4824" s="122">
        <v>21.68</v>
      </c>
      <c r="P4824" s="122">
        <v>0.81699999999999995</v>
      </c>
      <c r="Q4824" s="122">
        <v>0.01</v>
      </c>
      <c r="R4824" s="122">
        <v>1.9E-2</v>
      </c>
      <c r="S4824" s="122">
        <v>72.774476571107897</v>
      </c>
      <c r="T4824" s="122">
        <v>100.896</v>
      </c>
    </row>
    <row r="4825" spans="1:20" x14ac:dyDescent="0.25">
      <c r="A4825" t="s">
        <v>3234</v>
      </c>
      <c r="B4825" t="s">
        <v>3340</v>
      </c>
      <c r="C4825" t="s">
        <v>179</v>
      </c>
      <c r="D4825" t="s">
        <v>2282</v>
      </c>
      <c r="E4825" t="s">
        <v>5452</v>
      </c>
      <c r="F4825" t="s">
        <v>3234</v>
      </c>
      <c r="G4825" t="s">
        <v>2159</v>
      </c>
      <c r="H4825" t="s">
        <v>3890</v>
      </c>
      <c r="I4825" s="122">
        <v>48.216000000000001</v>
      </c>
      <c r="J4825" s="122">
        <v>1.867</v>
      </c>
      <c r="K4825" s="122">
        <v>6.2309999999999999</v>
      </c>
      <c r="L4825" s="122">
        <v>11.851000000000001</v>
      </c>
      <c r="M4825" s="122">
        <v>0.40799999999999997</v>
      </c>
      <c r="N4825" s="122">
        <v>9.7509999999999994</v>
      </c>
      <c r="O4825" s="122">
        <v>20.704999999999998</v>
      </c>
      <c r="P4825" s="122">
        <v>1.3680000000000001</v>
      </c>
      <c r="Q4825" s="122">
        <v>6.0000000000000001E-3</v>
      </c>
      <c r="R4825" s="122">
        <v>6.2E-2</v>
      </c>
      <c r="S4825" s="122">
        <v>59.459502776171227</v>
      </c>
      <c r="T4825" s="122">
        <v>100.633</v>
      </c>
    </row>
    <row r="4826" spans="1:20" x14ac:dyDescent="0.25">
      <c r="A4826" t="s">
        <v>3234</v>
      </c>
      <c r="B4826" t="s">
        <v>3340</v>
      </c>
      <c r="C4826" t="s">
        <v>179</v>
      </c>
      <c r="D4826" t="s">
        <v>2282</v>
      </c>
      <c r="E4826" t="s">
        <v>5452</v>
      </c>
      <c r="F4826" t="s">
        <v>3234</v>
      </c>
      <c r="G4826" t="s">
        <v>2159</v>
      </c>
      <c r="H4826" t="s">
        <v>3891</v>
      </c>
      <c r="I4826" s="122">
        <v>47.441000000000003</v>
      </c>
      <c r="J4826" s="122">
        <v>2.4510000000000001</v>
      </c>
      <c r="K4826" s="122">
        <v>7.2039999999999997</v>
      </c>
      <c r="L4826" s="122">
        <v>10.492000000000001</v>
      </c>
      <c r="M4826" s="122">
        <v>0.318</v>
      </c>
      <c r="N4826" s="122">
        <v>9.9600000000000009</v>
      </c>
      <c r="O4826" s="122">
        <v>20.971</v>
      </c>
      <c r="P4826" s="122">
        <v>1.272</v>
      </c>
      <c r="Q4826" s="122">
        <v>1.9E-2</v>
      </c>
      <c r="R4826" s="122">
        <v>1.9E-2</v>
      </c>
      <c r="S4826" s="122">
        <v>62.854980234615873</v>
      </c>
      <c r="T4826" s="122">
        <v>100.336</v>
      </c>
    </row>
    <row r="4827" spans="1:20" x14ac:dyDescent="0.25">
      <c r="A4827" t="s">
        <v>3234</v>
      </c>
      <c r="B4827" t="s">
        <v>3340</v>
      </c>
      <c r="C4827" t="s">
        <v>179</v>
      </c>
      <c r="D4827" t="s">
        <v>2282</v>
      </c>
      <c r="E4827" t="s">
        <v>5452</v>
      </c>
      <c r="F4827" t="s">
        <v>3234</v>
      </c>
      <c r="G4827" t="s">
        <v>2159</v>
      </c>
      <c r="H4827" t="s">
        <v>3892</v>
      </c>
      <c r="I4827" s="122">
        <v>49.072000000000003</v>
      </c>
      <c r="J4827" s="122">
        <v>2.3759999999999999</v>
      </c>
      <c r="K4827" s="122">
        <v>5.6</v>
      </c>
      <c r="L4827" s="122">
        <v>8.1020000000000003</v>
      </c>
      <c r="M4827" s="122">
        <v>0.19400000000000001</v>
      </c>
      <c r="N4827" s="122">
        <v>12.432</v>
      </c>
      <c r="O4827" s="122">
        <v>21.591999999999999</v>
      </c>
      <c r="P4827" s="122">
        <v>0.81899999999999995</v>
      </c>
      <c r="Q4827" s="122">
        <v>0</v>
      </c>
      <c r="R4827" s="122">
        <v>0</v>
      </c>
      <c r="S4827" s="122">
        <v>73.227568896392555</v>
      </c>
      <c r="T4827" s="122">
        <v>100.255</v>
      </c>
    </row>
    <row r="4828" spans="1:20" x14ac:dyDescent="0.25">
      <c r="A4828" t="s">
        <v>3234</v>
      </c>
      <c r="B4828" t="s">
        <v>3340</v>
      </c>
      <c r="C4828" t="s">
        <v>179</v>
      </c>
      <c r="D4828" t="s">
        <v>2282</v>
      </c>
      <c r="E4828" t="s">
        <v>5452</v>
      </c>
      <c r="F4828" t="s">
        <v>3234</v>
      </c>
      <c r="G4828" t="s">
        <v>2159</v>
      </c>
      <c r="H4828" t="s">
        <v>3893</v>
      </c>
      <c r="I4828" s="122">
        <v>45.872999999999998</v>
      </c>
      <c r="J4828" s="122">
        <v>3.39</v>
      </c>
      <c r="K4828" s="122">
        <v>8.4450000000000003</v>
      </c>
      <c r="L4828" s="122">
        <v>8.548</v>
      </c>
      <c r="M4828" s="122">
        <v>0.22600000000000001</v>
      </c>
      <c r="N4828" s="122">
        <v>10.71</v>
      </c>
      <c r="O4828" s="122">
        <v>21.745000000000001</v>
      </c>
      <c r="P4828" s="122">
        <v>0.754</v>
      </c>
      <c r="Q4828" s="122">
        <v>1.7000000000000001E-2</v>
      </c>
      <c r="R4828" s="122">
        <v>0</v>
      </c>
      <c r="S4828" s="122">
        <v>69.072629941852497</v>
      </c>
      <c r="T4828" s="122">
        <v>99.856999999999999</v>
      </c>
    </row>
    <row r="4829" spans="1:20" x14ac:dyDescent="0.25">
      <c r="A4829" t="s">
        <v>3234</v>
      </c>
      <c r="B4829" t="s">
        <v>3340</v>
      </c>
      <c r="C4829" t="s">
        <v>179</v>
      </c>
      <c r="D4829" t="s">
        <v>2282</v>
      </c>
      <c r="E4829" t="s">
        <v>5452</v>
      </c>
      <c r="F4829" t="s">
        <v>3234</v>
      </c>
      <c r="G4829" t="s">
        <v>2159</v>
      </c>
      <c r="H4829" t="s">
        <v>3894</v>
      </c>
      <c r="I4829" s="122">
        <v>45.795000000000002</v>
      </c>
      <c r="J4829" s="122">
        <v>3.3279999999999998</v>
      </c>
      <c r="K4829" s="122">
        <v>7.7969999999999997</v>
      </c>
      <c r="L4829" s="122">
        <v>7.8529999999999998</v>
      </c>
      <c r="M4829" s="122">
        <v>9.6000000000000002E-2</v>
      </c>
      <c r="N4829" s="122">
        <v>11.581</v>
      </c>
      <c r="O4829" s="122">
        <v>21.654</v>
      </c>
      <c r="P4829" s="122">
        <v>0.84699999999999998</v>
      </c>
      <c r="Q4829" s="122">
        <v>1E-3</v>
      </c>
      <c r="R4829" s="122">
        <v>2.5999999999999999E-2</v>
      </c>
      <c r="S4829" s="122">
        <v>72.442265320761479</v>
      </c>
      <c r="T4829" s="122">
        <v>99.149000000000001</v>
      </c>
    </row>
    <row r="4830" spans="1:20" x14ac:dyDescent="0.25">
      <c r="A4830" t="s">
        <v>3234</v>
      </c>
      <c r="B4830" t="s">
        <v>3340</v>
      </c>
      <c r="C4830" t="s">
        <v>179</v>
      </c>
      <c r="D4830" t="s">
        <v>2282</v>
      </c>
      <c r="E4830" t="s">
        <v>5452</v>
      </c>
      <c r="F4830" t="s">
        <v>3234</v>
      </c>
      <c r="G4830" t="s">
        <v>2159</v>
      </c>
      <c r="H4830" t="s">
        <v>3895</v>
      </c>
      <c r="I4830" s="122">
        <v>54.186</v>
      </c>
      <c r="J4830" s="122">
        <v>0.19800000000000001</v>
      </c>
      <c r="K4830" s="122">
        <v>1.147</v>
      </c>
      <c r="L4830" s="122">
        <v>7.274</v>
      </c>
      <c r="M4830" s="122">
        <v>0.248</v>
      </c>
      <c r="N4830" s="122">
        <v>14.173</v>
      </c>
      <c r="O4830" s="122">
        <v>21.297999999999998</v>
      </c>
      <c r="P4830" s="122">
        <v>1.0009999999999999</v>
      </c>
      <c r="Q4830" s="122">
        <v>1.6E-2</v>
      </c>
      <c r="R4830" s="122">
        <v>2E-3</v>
      </c>
      <c r="S4830" s="122">
        <v>77.644508966665001</v>
      </c>
      <c r="T4830" s="122">
        <v>99.575000000000003</v>
      </c>
    </row>
    <row r="4831" spans="1:20" x14ac:dyDescent="0.25">
      <c r="A4831" t="s">
        <v>3234</v>
      </c>
      <c r="B4831" t="s">
        <v>3340</v>
      </c>
      <c r="C4831" t="s">
        <v>179</v>
      </c>
      <c r="D4831" t="s">
        <v>2282</v>
      </c>
      <c r="E4831" t="s">
        <v>5452</v>
      </c>
      <c r="F4831" t="s">
        <v>3234</v>
      </c>
      <c r="G4831" t="s">
        <v>2159</v>
      </c>
      <c r="H4831" t="s">
        <v>3896</v>
      </c>
      <c r="I4831" s="122">
        <v>44.112000000000002</v>
      </c>
      <c r="J4831" s="122">
        <v>3.62</v>
      </c>
      <c r="K4831" s="122">
        <v>9.8979999999999997</v>
      </c>
      <c r="L4831" s="122">
        <v>9.4770000000000003</v>
      </c>
      <c r="M4831" s="122">
        <v>0.33800000000000002</v>
      </c>
      <c r="N4831" s="122">
        <v>9.6850000000000005</v>
      </c>
      <c r="O4831" s="122">
        <v>21.507999999999999</v>
      </c>
      <c r="P4831" s="122">
        <v>0.97299999999999998</v>
      </c>
      <c r="Q4831" s="122">
        <v>1.2999999999999999E-2</v>
      </c>
      <c r="R4831" s="122">
        <v>5.0000000000000001E-3</v>
      </c>
      <c r="S4831" s="122">
        <v>64.559840885994902</v>
      </c>
      <c r="T4831" s="122">
        <v>99.814999999999998</v>
      </c>
    </row>
    <row r="4832" spans="1:20" x14ac:dyDescent="0.25">
      <c r="A4832" t="s">
        <v>3234</v>
      </c>
      <c r="B4832" t="s">
        <v>3340</v>
      </c>
      <c r="C4832" t="s">
        <v>179</v>
      </c>
      <c r="D4832" t="s">
        <v>2282</v>
      </c>
      <c r="E4832" t="s">
        <v>5452</v>
      </c>
      <c r="F4832" t="s">
        <v>3234</v>
      </c>
      <c r="G4832" t="s">
        <v>2159</v>
      </c>
      <c r="H4832" t="s">
        <v>3897</v>
      </c>
      <c r="I4832" s="122">
        <v>49.591000000000001</v>
      </c>
      <c r="J4832" s="122">
        <v>2.3570000000000002</v>
      </c>
      <c r="K4832" s="122">
        <v>5.5780000000000003</v>
      </c>
      <c r="L4832" s="122">
        <v>6.1210000000000004</v>
      </c>
      <c r="M4832" s="122">
        <v>0.1</v>
      </c>
      <c r="N4832" s="122">
        <v>14.387</v>
      </c>
      <c r="O4832" s="122">
        <v>21.332999999999998</v>
      </c>
      <c r="P4832" s="122">
        <v>0.504</v>
      </c>
      <c r="Q4832" s="122">
        <v>5.8999999999999997E-2</v>
      </c>
      <c r="R4832" s="122">
        <v>9.1999999999999998E-2</v>
      </c>
      <c r="S4832" s="122">
        <v>80.731170236004004</v>
      </c>
      <c r="T4832" s="122">
        <v>100.217</v>
      </c>
    </row>
    <row r="4833" spans="1:20" x14ac:dyDescent="0.25">
      <c r="A4833" t="s">
        <v>3234</v>
      </c>
      <c r="B4833" t="s">
        <v>3340</v>
      </c>
      <c r="C4833" t="s">
        <v>179</v>
      </c>
      <c r="D4833" t="s">
        <v>2282</v>
      </c>
      <c r="E4833" t="s">
        <v>5452</v>
      </c>
      <c r="F4833" t="s">
        <v>3234</v>
      </c>
      <c r="G4833" t="s">
        <v>2159</v>
      </c>
      <c r="H4833" t="s">
        <v>3898</v>
      </c>
      <c r="I4833" s="122">
        <v>48.563000000000002</v>
      </c>
      <c r="J4833" s="122">
        <v>2.4489999999999998</v>
      </c>
      <c r="K4833" s="122">
        <v>6.3490000000000002</v>
      </c>
      <c r="L4833" s="122">
        <v>6.9219999999999997</v>
      </c>
      <c r="M4833" s="122">
        <v>0.1</v>
      </c>
      <c r="N4833" s="122">
        <v>13.608000000000001</v>
      </c>
      <c r="O4833" s="122">
        <v>21.797999999999998</v>
      </c>
      <c r="P4833" s="122">
        <v>0.55800000000000005</v>
      </c>
      <c r="Q4833" s="122">
        <v>0</v>
      </c>
      <c r="R4833" s="122">
        <v>7.2999999999999995E-2</v>
      </c>
      <c r="S4833" s="122">
        <v>77.798971030346678</v>
      </c>
      <c r="T4833" s="122">
        <v>100.595</v>
      </c>
    </row>
    <row r="4834" spans="1:20" x14ac:dyDescent="0.25">
      <c r="A4834" t="s">
        <v>3234</v>
      </c>
      <c r="B4834" t="s">
        <v>3340</v>
      </c>
      <c r="C4834" t="s">
        <v>179</v>
      </c>
      <c r="D4834" t="s">
        <v>2282</v>
      </c>
      <c r="E4834" t="s">
        <v>5452</v>
      </c>
      <c r="F4834" t="s">
        <v>3234</v>
      </c>
      <c r="G4834" t="s">
        <v>2159</v>
      </c>
      <c r="H4834" t="s">
        <v>3899</v>
      </c>
      <c r="I4834" s="122">
        <v>46.281999999999996</v>
      </c>
      <c r="J4834" s="122">
        <v>3.1230000000000002</v>
      </c>
      <c r="K4834" s="122">
        <v>7.915</v>
      </c>
      <c r="L4834" s="122">
        <v>8.0239999999999991</v>
      </c>
      <c r="M4834" s="122">
        <v>0.18099999999999999</v>
      </c>
      <c r="N4834" s="122">
        <v>11.679</v>
      </c>
      <c r="O4834" s="122">
        <v>21.765000000000001</v>
      </c>
      <c r="P4834" s="122">
        <v>0.79100000000000004</v>
      </c>
      <c r="Q4834" s="122">
        <v>1.2E-2</v>
      </c>
      <c r="R4834" s="122">
        <v>4.3999999999999997E-2</v>
      </c>
      <c r="S4834" s="122">
        <v>72.179677737623251</v>
      </c>
      <c r="T4834" s="122">
        <v>100.00700000000001</v>
      </c>
    </row>
    <row r="4835" spans="1:20" x14ac:dyDescent="0.25">
      <c r="A4835" t="s">
        <v>3234</v>
      </c>
      <c r="B4835" t="s">
        <v>3340</v>
      </c>
      <c r="C4835" t="s">
        <v>179</v>
      </c>
      <c r="D4835" t="s">
        <v>2282</v>
      </c>
      <c r="E4835" t="s">
        <v>5452</v>
      </c>
      <c r="F4835" t="s">
        <v>3234</v>
      </c>
      <c r="G4835" t="s">
        <v>2159</v>
      </c>
      <c r="H4835" t="s">
        <v>3900</v>
      </c>
      <c r="I4835" s="122">
        <v>45.761000000000003</v>
      </c>
      <c r="J4835" s="122">
        <v>4.1660000000000004</v>
      </c>
      <c r="K4835" s="122">
        <v>8.1050000000000004</v>
      </c>
      <c r="L4835" s="122">
        <v>7.7409999999999997</v>
      </c>
      <c r="M4835" s="122">
        <v>0.16700000000000001</v>
      </c>
      <c r="N4835" s="122">
        <v>12.186999999999999</v>
      </c>
      <c r="O4835" s="122">
        <v>21.247</v>
      </c>
      <c r="P4835" s="122">
        <v>0.52200000000000002</v>
      </c>
      <c r="Q4835" s="122">
        <v>0</v>
      </c>
      <c r="R4835" s="122">
        <v>0.152</v>
      </c>
      <c r="S4835" s="122">
        <v>73.727931757207571</v>
      </c>
      <c r="T4835" s="122">
        <v>100.304</v>
      </c>
    </row>
    <row r="4836" spans="1:20" x14ac:dyDescent="0.25">
      <c r="A4836" t="s">
        <v>3234</v>
      </c>
      <c r="B4836" t="s">
        <v>3340</v>
      </c>
      <c r="C4836" t="s">
        <v>179</v>
      </c>
      <c r="D4836" t="s">
        <v>2282</v>
      </c>
      <c r="E4836" t="s">
        <v>5452</v>
      </c>
      <c r="F4836" t="s">
        <v>3234</v>
      </c>
      <c r="G4836" t="s">
        <v>2159</v>
      </c>
      <c r="H4836" t="s">
        <v>3901</v>
      </c>
      <c r="I4836" s="122">
        <v>46.088000000000001</v>
      </c>
      <c r="J4836" s="122">
        <v>3.782</v>
      </c>
      <c r="K4836" s="122">
        <v>7.8490000000000002</v>
      </c>
      <c r="L4836" s="122">
        <v>7.27</v>
      </c>
      <c r="M4836" s="122">
        <v>0.114</v>
      </c>
      <c r="N4836" s="122">
        <v>12.349</v>
      </c>
      <c r="O4836" s="122">
        <v>21.648</v>
      </c>
      <c r="P4836" s="122">
        <v>0.53400000000000003</v>
      </c>
      <c r="Q4836" s="122">
        <v>6.0000000000000001E-3</v>
      </c>
      <c r="R4836" s="122">
        <v>0.23599999999999999</v>
      </c>
      <c r="S4836" s="122">
        <v>75.172904834156995</v>
      </c>
      <c r="T4836" s="122">
        <v>100.02800000000001</v>
      </c>
    </row>
    <row r="4837" spans="1:20" x14ac:dyDescent="0.25">
      <c r="A4837" t="s">
        <v>3234</v>
      </c>
      <c r="B4837" t="s">
        <v>3340</v>
      </c>
      <c r="C4837" t="s">
        <v>179</v>
      </c>
      <c r="D4837" t="s">
        <v>2282</v>
      </c>
      <c r="E4837" t="s">
        <v>5452</v>
      </c>
      <c r="F4837" t="s">
        <v>3234</v>
      </c>
      <c r="G4837" t="s">
        <v>2159</v>
      </c>
      <c r="H4837" t="s">
        <v>3902</v>
      </c>
      <c r="I4837" s="122">
        <v>47.343000000000004</v>
      </c>
      <c r="J4837" s="122">
        <v>2.93</v>
      </c>
      <c r="K4837" s="122">
        <v>7.0490000000000004</v>
      </c>
      <c r="L4837" s="122">
        <v>7.0970000000000004</v>
      </c>
      <c r="M4837" s="122">
        <v>5.3999999999999999E-2</v>
      </c>
      <c r="N4837" s="122">
        <v>12.862</v>
      </c>
      <c r="O4837" s="122">
        <v>21.594000000000001</v>
      </c>
      <c r="P4837" s="122">
        <v>0.42799999999999999</v>
      </c>
      <c r="Q4837" s="122">
        <v>4.0000000000000001E-3</v>
      </c>
      <c r="R4837" s="122">
        <v>7.0000000000000001E-3</v>
      </c>
      <c r="S4837" s="122">
        <v>76.36221519892905</v>
      </c>
      <c r="T4837" s="122">
        <v>99.584000000000003</v>
      </c>
    </row>
    <row r="4838" spans="1:20" x14ac:dyDescent="0.25">
      <c r="A4838" t="s">
        <v>3234</v>
      </c>
      <c r="B4838" t="s">
        <v>3340</v>
      </c>
      <c r="C4838" t="s">
        <v>179</v>
      </c>
      <c r="D4838" t="s">
        <v>2282</v>
      </c>
      <c r="E4838" t="s">
        <v>5452</v>
      </c>
      <c r="F4838" t="s">
        <v>3234</v>
      </c>
      <c r="G4838" t="s">
        <v>2159</v>
      </c>
      <c r="H4838" t="s">
        <v>3903</v>
      </c>
      <c r="I4838" s="122">
        <v>48.695999999999998</v>
      </c>
      <c r="J4838" s="122">
        <v>2.3610000000000002</v>
      </c>
      <c r="K4838" s="122">
        <v>6.1369999999999996</v>
      </c>
      <c r="L4838" s="122">
        <v>6.5209999999999999</v>
      </c>
      <c r="M4838" s="122">
        <v>0.11799999999999999</v>
      </c>
      <c r="N4838" s="122">
        <v>13.708</v>
      </c>
      <c r="O4838" s="122">
        <v>22.053999999999998</v>
      </c>
      <c r="P4838" s="122">
        <v>0.44600000000000001</v>
      </c>
      <c r="Q4838" s="122">
        <v>8.0000000000000002E-3</v>
      </c>
      <c r="R4838" s="122">
        <v>1.4E-2</v>
      </c>
      <c r="S4838" s="122">
        <v>78.934609075213316</v>
      </c>
      <c r="T4838" s="122">
        <v>100.173</v>
      </c>
    </row>
    <row r="4839" spans="1:20" x14ac:dyDescent="0.25">
      <c r="A4839" t="s">
        <v>3234</v>
      </c>
      <c r="B4839" t="s">
        <v>3340</v>
      </c>
      <c r="C4839" t="s">
        <v>179</v>
      </c>
      <c r="D4839" t="s">
        <v>2282</v>
      </c>
      <c r="E4839" t="s">
        <v>5452</v>
      </c>
      <c r="F4839" t="s">
        <v>3234</v>
      </c>
      <c r="G4839" t="s">
        <v>2159</v>
      </c>
      <c r="H4839" t="s">
        <v>3904</v>
      </c>
      <c r="I4839" s="122">
        <v>48.889000000000003</v>
      </c>
      <c r="J4839" s="122">
        <v>2.4489999999999998</v>
      </c>
      <c r="K4839" s="122">
        <v>6.181</v>
      </c>
      <c r="L4839" s="122">
        <v>6.8070000000000004</v>
      </c>
      <c r="M4839" s="122">
        <v>0.154</v>
      </c>
      <c r="N4839" s="122">
        <v>13.444000000000001</v>
      </c>
      <c r="O4839" s="122">
        <v>21.962</v>
      </c>
      <c r="P4839" s="122">
        <v>0.50700000000000001</v>
      </c>
      <c r="Q4839" s="122">
        <v>2E-3</v>
      </c>
      <c r="R4839" s="122">
        <v>1.4E-2</v>
      </c>
      <c r="S4839" s="122">
        <v>77.878809055921465</v>
      </c>
      <c r="T4839" s="122">
        <v>100.48099999999999</v>
      </c>
    </row>
    <row r="4840" spans="1:20" x14ac:dyDescent="0.25">
      <c r="A4840" t="s">
        <v>3234</v>
      </c>
      <c r="B4840" t="s">
        <v>3340</v>
      </c>
      <c r="C4840" t="s">
        <v>179</v>
      </c>
      <c r="D4840" t="s">
        <v>2282</v>
      </c>
      <c r="E4840" t="s">
        <v>5452</v>
      </c>
      <c r="F4840" t="s">
        <v>3234</v>
      </c>
      <c r="G4840" t="s">
        <v>2159</v>
      </c>
      <c r="H4840" t="s">
        <v>3905</v>
      </c>
      <c r="I4840" s="122">
        <v>48.033000000000001</v>
      </c>
      <c r="J4840" s="122">
        <v>2.855</v>
      </c>
      <c r="K4840" s="122">
        <v>6.7889999999999997</v>
      </c>
      <c r="L4840" s="122">
        <v>6.7610000000000001</v>
      </c>
      <c r="M4840" s="122">
        <v>0.17199999999999999</v>
      </c>
      <c r="N4840" s="122">
        <v>13.605</v>
      </c>
      <c r="O4840" s="122">
        <v>21.684999999999999</v>
      </c>
      <c r="P4840" s="122">
        <v>0.502</v>
      </c>
      <c r="Q4840" s="122">
        <v>1.7999999999999999E-2</v>
      </c>
      <c r="R4840" s="122">
        <v>1.9E-2</v>
      </c>
      <c r="S4840" s="122">
        <v>78.199034135187503</v>
      </c>
      <c r="T4840" s="122">
        <v>100.554</v>
      </c>
    </row>
    <row r="4841" spans="1:20" x14ac:dyDescent="0.25">
      <c r="A4841" t="s">
        <v>3234</v>
      </c>
      <c r="B4841" t="s">
        <v>3340</v>
      </c>
      <c r="C4841" t="s">
        <v>179</v>
      </c>
      <c r="D4841" t="s">
        <v>2282</v>
      </c>
      <c r="E4841" t="s">
        <v>5452</v>
      </c>
      <c r="F4841" t="s">
        <v>3234</v>
      </c>
      <c r="G4841" t="s">
        <v>2159</v>
      </c>
      <c r="H4841" t="s">
        <v>3906</v>
      </c>
      <c r="I4841" s="122">
        <v>48.844000000000001</v>
      </c>
      <c r="J4841" s="122">
        <v>1.68</v>
      </c>
      <c r="K4841" s="122">
        <v>6.0510000000000002</v>
      </c>
      <c r="L4841" s="122">
        <v>10.981</v>
      </c>
      <c r="M4841" s="122">
        <v>0.247</v>
      </c>
      <c r="N4841" s="122">
        <v>10.112</v>
      </c>
      <c r="O4841" s="122">
        <v>20.994</v>
      </c>
      <c r="P4841" s="122">
        <v>1.2549999999999999</v>
      </c>
      <c r="Q4841" s="122">
        <v>1E-3</v>
      </c>
      <c r="R4841" s="122">
        <v>2.8000000000000001E-2</v>
      </c>
      <c r="S4841" s="122">
        <v>62.14230625108609</v>
      </c>
      <c r="T4841" s="122">
        <v>100.395</v>
      </c>
    </row>
    <row r="4842" spans="1:20" x14ac:dyDescent="0.25">
      <c r="A4842" t="s">
        <v>3234</v>
      </c>
      <c r="B4842" t="s">
        <v>3340</v>
      </c>
      <c r="C4842" t="s">
        <v>179</v>
      </c>
      <c r="D4842" t="s">
        <v>2282</v>
      </c>
      <c r="E4842" t="s">
        <v>5452</v>
      </c>
      <c r="F4842" t="s">
        <v>3234</v>
      </c>
      <c r="G4842" t="s">
        <v>2159</v>
      </c>
      <c r="H4842" t="s">
        <v>3907</v>
      </c>
      <c r="I4842" s="122">
        <v>45.854999999999997</v>
      </c>
      <c r="J4842" s="122">
        <v>3.6280000000000001</v>
      </c>
      <c r="K4842" s="122">
        <v>8.3480000000000008</v>
      </c>
      <c r="L4842" s="122">
        <v>6.9429999999999996</v>
      </c>
      <c r="M4842" s="122">
        <v>0.19400000000000001</v>
      </c>
      <c r="N4842" s="122">
        <v>12.753</v>
      </c>
      <c r="O4842" s="122">
        <v>21.699000000000002</v>
      </c>
      <c r="P4842" s="122">
        <v>0.56000000000000005</v>
      </c>
      <c r="Q4842" s="122">
        <v>0</v>
      </c>
      <c r="R4842" s="122">
        <v>0.35499999999999998</v>
      </c>
      <c r="S4842" s="122">
        <v>76.603727772979695</v>
      </c>
      <c r="T4842" s="122">
        <v>100.453</v>
      </c>
    </row>
    <row r="4843" spans="1:20" x14ac:dyDescent="0.25">
      <c r="A4843" t="s">
        <v>3234</v>
      </c>
      <c r="B4843" t="s">
        <v>3340</v>
      </c>
      <c r="C4843" t="s">
        <v>179</v>
      </c>
      <c r="D4843" t="s">
        <v>2282</v>
      </c>
      <c r="E4843" t="s">
        <v>5452</v>
      </c>
      <c r="F4843" t="s">
        <v>3234</v>
      </c>
      <c r="G4843" t="s">
        <v>2159</v>
      </c>
      <c r="H4843" t="s">
        <v>3908</v>
      </c>
      <c r="I4843" s="122">
        <v>48.768999999999998</v>
      </c>
      <c r="J4843" s="122">
        <v>2.633</v>
      </c>
      <c r="K4843" s="122">
        <v>5.9630000000000001</v>
      </c>
      <c r="L4843" s="122">
        <v>6.6689999999999996</v>
      </c>
      <c r="M4843" s="122">
        <v>0.13600000000000001</v>
      </c>
      <c r="N4843" s="122">
        <v>13.590999999999999</v>
      </c>
      <c r="O4843" s="122">
        <v>22.062999999999999</v>
      </c>
      <c r="P4843" s="122">
        <v>0.58899999999999997</v>
      </c>
      <c r="Q4843" s="122">
        <v>1.4999999999999999E-2</v>
      </c>
      <c r="R4843" s="122">
        <v>0.22600000000000001</v>
      </c>
      <c r="S4843" s="122">
        <v>78.414284641884734</v>
      </c>
      <c r="T4843" s="122">
        <v>100.842</v>
      </c>
    </row>
    <row r="4844" spans="1:20" x14ac:dyDescent="0.25">
      <c r="A4844" t="s">
        <v>3234</v>
      </c>
      <c r="B4844" t="s">
        <v>3340</v>
      </c>
      <c r="C4844" t="s">
        <v>179</v>
      </c>
      <c r="D4844" t="s">
        <v>2282</v>
      </c>
      <c r="E4844" t="s">
        <v>5452</v>
      </c>
      <c r="F4844" t="s">
        <v>3234</v>
      </c>
      <c r="G4844" t="s">
        <v>2159</v>
      </c>
      <c r="H4844" t="s">
        <v>3909</v>
      </c>
      <c r="I4844" s="122">
        <v>48.326999999999998</v>
      </c>
      <c r="J4844" s="122">
        <v>2.8130000000000002</v>
      </c>
      <c r="K4844" s="122">
        <v>6.6130000000000004</v>
      </c>
      <c r="L4844" s="122">
        <v>6.5970000000000004</v>
      </c>
      <c r="M4844" s="122">
        <v>0.1</v>
      </c>
      <c r="N4844" s="122">
        <v>13.439</v>
      </c>
      <c r="O4844" s="122">
        <v>22.195</v>
      </c>
      <c r="P4844" s="122">
        <v>0.38600000000000001</v>
      </c>
      <c r="Q4844" s="122">
        <v>2.1999999999999999E-2</v>
      </c>
      <c r="R4844" s="122">
        <v>0.17</v>
      </c>
      <c r="S4844" s="122">
        <v>78.407649510485953</v>
      </c>
      <c r="T4844" s="122">
        <v>100.824</v>
      </c>
    </row>
    <row r="4845" spans="1:20" x14ac:dyDescent="0.25">
      <c r="A4845" t="s">
        <v>3234</v>
      </c>
      <c r="B4845" t="s">
        <v>3340</v>
      </c>
      <c r="C4845" t="s">
        <v>179</v>
      </c>
      <c r="D4845" t="s">
        <v>2282</v>
      </c>
      <c r="E4845" t="s">
        <v>5452</v>
      </c>
      <c r="F4845" t="s">
        <v>3234</v>
      </c>
      <c r="G4845" t="s">
        <v>2159</v>
      </c>
      <c r="H4845" t="s">
        <v>3910</v>
      </c>
      <c r="I4845" s="122">
        <v>48.680999999999997</v>
      </c>
      <c r="J4845" s="122">
        <v>2.3260000000000001</v>
      </c>
      <c r="K4845" s="122">
        <v>5.9180000000000001</v>
      </c>
      <c r="L4845" s="122">
        <v>6.6210000000000004</v>
      </c>
      <c r="M4845" s="122">
        <v>0.14000000000000001</v>
      </c>
      <c r="N4845" s="122">
        <v>13.353999999999999</v>
      </c>
      <c r="O4845" s="122">
        <v>22.024000000000001</v>
      </c>
      <c r="P4845" s="122">
        <v>0.70899999999999996</v>
      </c>
      <c r="Q4845" s="122">
        <v>1.2E-2</v>
      </c>
      <c r="R4845" s="122">
        <v>0.42199999999999999</v>
      </c>
      <c r="S4845" s="122">
        <v>78.23827026498823</v>
      </c>
      <c r="T4845" s="122">
        <v>100.343</v>
      </c>
    </row>
    <row r="4846" spans="1:20" x14ac:dyDescent="0.25">
      <c r="A4846" t="s">
        <v>3234</v>
      </c>
      <c r="B4846" t="s">
        <v>3340</v>
      </c>
      <c r="C4846" t="s">
        <v>179</v>
      </c>
      <c r="D4846" t="s">
        <v>2282</v>
      </c>
      <c r="E4846" t="s">
        <v>5452</v>
      </c>
      <c r="F4846" t="s">
        <v>3234</v>
      </c>
      <c r="G4846" t="s">
        <v>2159</v>
      </c>
      <c r="H4846" t="s">
        <v>3911</v>
      </c>
      <c r="I4846" s="122">
        <v>49.534999999999997</v>
      </c>
      <c r="J4846" s="122">
        <v>1.99</v>
      </c>
      <c r="K4846" s="122">
        <v>5.4290000000000003</v>
      </c>
      <c r="L4846" s="122">
        <v>5.8959999999999999</v>
      </c>
      <c r="M4846" s="122">
        <v>0.152</v>
      </c>
      <c r="N4846" s="122">
        <v>14.243</v>
      </c>
      <c r="O4846" s="122">
        <v>21.664999999999999</v>
      </c>
      <c r="P4846" s="122">
        <v>0.496</v>
      </c>
      <c r="Q4846" s="122">
        <v>0</v>
      </c>
      <c r="R4846" s="122">
        <v>0.34399999999999997</v>
      </c>
      <c r="S4846" s="122">
        <v>81.153693596486065</v>
      </c>
      <c r="T4846" s="122">
        <v>99.850999999999999</v>
      </c>
    </row>
    <row r="4847" spans="1:20" x14ac:dyDescent="0.25">
      <c r="A4847" t="s">
        <v>3234</v>
      </c>
      <c r="B4847" t="s">
        <v>3340</v>
      </c>
      <c r="C4847" t="s">
        <v>179</v>
      </c>
      <c r="D4847" t="s">
        <v>2282</v>
      </c>
      <c r="E4847" t="s">
        <v>5452</v>
      </c>
      <c r="F4847" t="s">
        <v>3234</v>
      </c>
      <c r="G4847" t="s">
        <v>2159</v>
      </c>
      <c r="H4847" t="s">
        <v>3912</v>
      </c>
      <c r="I4847" s="122">
        <v>43.564999999999998</v>
      </c>
      <c r="J4847" s="122">
        <v>3.806</v>
      </c>
      <c r="K4847" s="122">
        <v>10.566000000000001</v>
      </c>
      <c r="L4847" s="122">
        <v>9.3010000000000002</v>
      </c>
      <c r="M4847" s="122">
        <v>0.18099999999999999</v>
      </c>
      <c r="N4847" s="122">
        <v>9.7439999999999998</v>
      </c>
      <c r="O4847" s="122">
        <v>21.491</v>
      </c>
      <c r="P4847" s="122">
        <v>0.77100000000000002</v>
      </c>
      <c r="Q4847" s="122">
        <v>1.6E-2</v>
      </c>
      <c r="R4847" s="122">
        <v>2.8000000000000001E-2</v>
      </c>
      <c r="S4847" s="122">
        <v>65.12563565612669</v>
      </c>
      <c r="T4847" s="122">
        <v>99.695999999999998</v>
      </c>
    </row>
    <row r="4848" spans="1:20" x14ac:dyDescent="0.25">
      <c r="A4848" t="s">
        <v>3234</v>
      </c>
      <c r="B4848" t="s">
        <v>3340</v>
      </c>
      <c r="C4848" t="s">
        <v>179</v>
      </c>
      <c r="D4848" t="s">
        <v>2282</v>
      </c>
      <c r="E4848" t="s">
        <v>5452</v>
      </c>
      <c r="F4848" t="s">
        <v>3234</v>
      </c>
      <c r="G4848" t="s">
        <v>2159</v>
      </c>
      <c r="H4848" t="s">
        <v>3913</v>
      </c>
      <c r="I4848" s="122">
        <v>47.936</v>
      </c>
      <c r="J4848" s="122">
        <v>2.3559999999999999</v>
      </c>
      <c r="K4848" s="122">
        <v>6.7759999999999998</v>
      </c>
      <c r="L4848" s="122">
        <v>9.0609999999999999</v>
      </c>
      <c r="M4848" s="122">
        <v>0.26400000000000001</v>
      </c>
      <c r="N4848" s="122">
        <v>11.098000000000001</v>
      </c>
      <c r="O4848" s="122">
        <v>21.834</v>
      </c>
      <c r="P4848" s="122">
        <v>0.93899999999999995</v>
      </c>
      <c r="Q4848" s="122">
        <v>0</v>
      </c>
      <c r="R4848" s="122">
        <v>3.5000000000000003E-2</v>
      </c>
      <c r="S4848" s="122">
        <v>68.58572209139291</v>
      </c>
      <c r="T4848" s="122">
        <v>100.461</v>
      </c>
    </row>
    <row r="4849" spans="1:20" x14ac:dyDescent="0.25">
      <c r="A4849" t="s">
        <v>3234</v>
      </c>
      <c r="B4849" t="s">
        <v>3340</v>
      </c>
      <c r="C4849" t="s">
        <v>179</v>
      </c>
      <c r="D4849" t="s">
        <v>2282</v>
      </c>
      <c r="E4849" t="s">
        <v>5452</v>
      </c>
      <c r="F4849" t="s">
        <v>3234</v>
      </c>
      <c r="G4849" t="s">
        <v>2159</v>
      </c>
      <c r="H4849" t="s">
        <v>3914</v>
      </c>
      <c r="I4849" s="122">
        <v>47.533000000000001</v>
      </c>
      <c r="J4849" s="122">
        <v>2.831</v>
      </c>
      <c r="K4849" s="122">
        <v>6.9630000000000001</v>
      </c>
      <c r="L4849" s="122">
        <v>6.976</v>
      </c>
      <c r="M4849" s="122">
        <v>0.126</v>
      </c>
      <c r="N4849" s="122">
        <v>12.896000000000001</v>
      </c>
      <c r="O4849" s="122">
        <v>21.667000000000002</v>
      </c>
      <c r="P4849" s="122">
        <v>0.59699999999999998</v>
      </c>
      <c r="Q4849" s="122">
        <v>0</v>
      </c>
      <c r="R4849" s="122">
        <v>0</v>
      </c>
      <c r="S4849" s="122">
        <v>76.718395185995504</v>
      </c>
      <c r="T4849" s="122">
        <v>99.754999999999995</v>
      </c>
    </row>
    <row r="4850" spans="1:20" x14ac:dyDescent="0.25">
      <c r="A4850" t="s">
        <v>3234</v>
      </c>
      <c r="B4850" t="s">
        <v>3340</v>
      </c>
      <c r="C4850" t="s">
        <v>179</v>
      </c>
      <c r="D4850" t="s">
        <v>2282</v>
      </c>
      <c r="E4850" t="s">
        <v>5452</v>
      </c>
      <c r="F4850" t="s">
        <v>3234</v>
      </c>
      <c r="G4850" t="s">
        <v>2159</v>
      </c>
      <c r="H4850" t="s">
        <v>3915</v>
      </c>
      <c r="I4850" s="122">
        <v>46.55</v>
      </c>
      <c r="J4850" s="122">
        <v>2.4350000000000001</v>
      </c>
      <c r="K4850" s="122">
        <v>8.0850000000000009</v>
      </c>
      <c r="L4850" s="122">
        <v>10.935</v>
      </c>
      <c r="M4850" s="122">
        <v>0.4</v>
      </c>
      <c r="N4850" s="122">
        <v>9.4369999999999994</v>
      </c>
      <c r="O4850" s="122">
        <v>21.132000000000001</v>
      </c>
      <c r="P4850" s="122">
        <v>1.2589999999999999</v>
      </c>
      <c r="Q4850" s="122">
        <v>1E-3</v>
      </c>
      <c r="R4850" s="122">
        <v>0</v>
      </c>
      <c r="S4850" s="122">
        <v>60.604222694627403</v>
      </c>
      <c r="T4850" s="122">
        <v>100.36799999999999</v>
      </c>
    </row>
    <row r="4851" spans="1:20" x14ac:dyDescent="0.25">
      <c r="A4851" t="s">
        <v>3234</v>
      </c>
      <c r="B4851" t="s">
        <v>3340</v>
      </c>
      <c r="C4851" t="s">
        <v>179</v>
      </c>
      <c r="D4851" t="s">
        <v>2282</v>
      </c>
      <c r="E4851" t="s">
        <v>5452</v>
      </c>
      <c r="F4851" t="s">
        <v>3234</v>
      </c>
      <c r="G4851" t="s">
        <v>2159</v>
      </c>
      <c r="H4851" t="s">
        <v>3916</v>
      </c>
      <c r="I4851" s="122">
        <v>45.805999999999997</v>
      </c>
      <c r="J4851" s="122">
        <v>3.27</v>
      </c>
      <c r="K4851" s="122">
        <v>8.7159999999999993</v>
      </c>
      <c r="L4851" s="122">
        <v>9.7029999999999994</v>
      </c>
      <c r="M4851" s="122">
        <v>0.26500000000000001</v>
      </c>
      <c r="N4851" s="122">
        <v>10.156000000000001</v>
      </c>
      <c r="O4851" s="122">
        <v>21.366</v>
      </c>
      <c r="P4851" s="122">
        <v>1.056</v>
      </c>
      <c r="Q4851" s="122">
        <v>5.0000000000000001E-3</v>
      </c>
      <c r="R4851" s="122">
        <v>8.9999999999999993E-3</v>
      </c>
      <c r="S4851" s="122">
        <v>65.105186442429527</v>
      </c>
      <c r="T4851" s="122">
        <v>100.398</v>
      </c>
    </row>
    <row r="4852" spans="1:20" x14ac:dyDescent="0.25">
      <c r="A4852" t="s">
        <v>3234</v>
      </c>
      <c r="B4852" t="s">
        <v>3340</v>
      </c>
      <c r="C4852" t="s">
        <v>179</v>
      </c>
      <c r="D4852" t="s">
        <v>2282</v>
      </c>
      <c r="E4852" t="s">
        <v>5452</v>
      </c>
      <c r="F4852" t="s">
        <v>3234</v>
      </c>
      <c r="G4852" t="s">
        <v>2159</v>
      </c>
      <c r="H4852" t="s">
        <v>3917</v>
      </c>
      <c r="I4852" s="122">
        <v>50.853000000000002</v>
      </c>
      <c r="J4852" s="122">
        <v>1.75</v>
      </c>
      <c r="K4852" s="122">
        <v>4.2720000000000002</v>
      </c>
      <c r="L4852" s="122">
        <v>8.4169999999999998</v>
      </c>
      <c r="M4852" s="122">
        <v>0.24199999999999999</v>
      </c>
      <c r="N4852" s="122">
        <v>12.631</v>
      </c>
      <c r="O4852" s="122">
        <v>21.498000000000001</v>
      </c>
      <c r="P4852" s="122">
        <v>1.022</v>
      </c>
      <c r="Q4852" s="122">
        <v>0</v>
      </c>
      <c r="R4852" s="122">
        <v>7.3999999999999996E-2</v>
      </c>
      <c r="S4852" s="122">
        <v>72.788872357839836</v>
      </c>
      <c r="T4852" s="122">
        <v>100.878</v>
      </c>
    </row>
    <row r="4853" spans="1:20" x14ac:dyDescent="0.25">
      <c r="A4853" t="s">
        <v>3234</v>
      </c>
      <c r="B4853" t="s">
        <v>3340</v>
      </c>
      <c r="C4853" t="s">
        <v>179</v>
      </c>
      <c r="D4853" t="s">
        <v>2282</v>
      </c>
      <c r="E4853" t="s">
        <v>5452</v>
      </c>
      <c r="F4853" t="s">
        <v>3234</v>
      </c>
      <c r="G4853" t="s">
        <v>2159</v>
      </c>
      <c r="H4853" t="s">
        <v>3918</v>
      </c>
      <c r="I4853" s="122">
        <v>46.805</v>
      </c>
      <c r="J4853" s="122">
        <v>2.9129999999999998</v>
      </c>
      <c r="K4853" s="122">
        <v>8.1029999999999998</v>
      </c>
      <c r="L4853" s="122">
        <v>7.5140000000000002</v>
      </c>
      <c r="M4853" s="122">
        <v>0.187</v>
      </c>
      <c r="N4853" s="122">
        <v>12.076000000000001</v>
      </c>
      <c r="O4853" s="122">
        <v>21.617000000000001</v>
      </c>
      <c r="P4853" s="122">
        <v>0.72899999999999998</v>
      </c>
      <c r="Q4853" s="122">
        <v>1.6E-2</v>
      </c>
      <c r="R4853" s="122">
        <v>0</v>
      </c>
      <c r="S4853" s="122">
        <v>74.125247736781219</v>
      </c>
      <c r="T4853" s="122">
        <v>100.18600000000001</v>
      </c>
    </row>
    <row r="4854" spans="1:20" x14ac:dyDescent="0.25">
      <c r="A4854" t="s">
        <v>3234</v>
      </c>
      <c r="B4854" t="s">
        <v>3340</v>
      </c>
      <c r="C4854" t="s">
        <v>179</v>
      </c>
      <c r="D4854" t="s">
        <v>2282</v>
      </c>
      <c r="E4854" t="s">
        <v>5452</v>
      </c>
      <c r="F4854" t="s">
        <v>3234</v>
      </c>
      <c r="G4854" t="s">
        <v>2159</v>
      </c>
      <c r="H4854" t="s">
        <v>3919</v>
      </c>
      <c r="I4854" s="122">
        <v>50.540999999999997</v>
      </c>
      <c r="J4854" s="122">
        <v>1.865</v>
      </c>
      <c r="K4854" s="122">
        <v>4.875</v>
      </c>
      <c r="L4854" s="122">
        <v>6.38</v>
      </c>
      <c r="M4854" s="122">
        <v>0.11799999999999999</v>
      </c>
      <c r="N4854" s="122">
        <v>14.436999999999999</v>
      </c>
      <c r="O4854" s="122">
        <v>21.611999999999998</v>
      </c>
      <c r="P4854" s="122">
        <v>0.58199999999999996</v>
      </c>
      <c r="Q4854" s="122">
        <v>0</v>
      </c>
      <c r="R4854" s="122">
        <v>7.0000000000000001E-3</v>
      </c>
      <c r="S4854" s="122">
        <v>80.133557599664201</v>
      </c>
      <c r="T4854" s="122">
        <v>100.517</v>
      </c>
    </row>
    <row r="4855" spans="1:20" x14ac:dyDescent="0.25">
      <c r="A4855" t="s">
        <v>3234</v>
      </c>
      <c r="B4855" t="s">
        <v>3340</v>
      </c>
      <c r="C4855" t="s">
        <v>179</v>
      </c>
      <c r="D4855" t="s">
        <v>2282</v>
      </c>
      <c r="E4855" t="s">
        <v>5452</v>
      </c>
      <c r="F4855" t="s">
        <v>3234</v>
      </c>
      <c r="G4855" t="s">
        <v>2159</v>
      </c>
      <c r="H4855" t="s">
        <v>3920</v>
      </c>
      <c r="I4855" s="122">
        <v>47.543999999999997</v>
      </c>
      <c r="J4855" s="122">
        <v>2.7370000000000001</v>
      </c>
      <c r="K4855" s="122">
        <v>6.7030000000000003</v>
      </c>
      <c r="L4855" s="122">
        <v>7.2510000000000003</v>
      </c>
      <c r="M4855" s="122">
        <v>0.13500000000000001</v>
      </c>
      <c r="N4855" s="122">
        <v>12.739000000000001</v>
      </c>
      <c r="O4855" s="122">
        <v>21.933</v>
      </c>
      <c r="P4855" s="122">
        <v>0.76900000000000002</v>
      </c>
      <c r="Q4855" s="122">
        <v>8.0000000000000002E-3</v>
      </c>
      <c r="R4855" s="122">
        <v>3.6999999999999998E-2</v>
      </c>
      <c r="S4855" s="122">
        <v>75.796689960658611</v>
      </c>
      <c r="T4855" s="122">
        <v>99.885000000000005</v>
      </c>
    </row>
    <row r="4856" spans="1:20" x14ac:dyDescent="0.25">
      <c r="A4856" t="s">
        <v>3234</v>
      </c>
      <c r="B4856" t="s">
        <v>3340</v>
      </c>
      <c r="C4856" t="s">
        <v>179</v>
      </c>
      <c r="D4856" t="s">
        <v>2282</v>
      </c>
      <c r="E4856" t="s">
        <v>5452</v>
      </c>
      <c r="F4856" t="s">
        <v>3234</v>
      </c>
      <c r="G4856" t="s">
        <v>2159</v>
      </c>
      <c r="H4856" t="s">
        <v>3921</v>
      </c>
      <c r="I4856" s="122">
        <v>47.960999999999999</v>
      </c>
      <c r="J4856" s="122">
        <v>2.0459999999999998</v>
      </c>
      <c r="K4856" s="122">
        <v>6.76</v>
      </c>
      <c r="L4856" s="122">
        <v>10.617000000000001</v>
      </c>
      <c r="M4856" s="122">
        <v>0.26500000000000001</v>
      </c>
      <c r="N4856" s="122">
        <v>10.39</v>
      </c>
      <c r="O4856" s="122">
        <v>21.123000000000001</v>
      </c>
      <c r="P4856" s="122">
        <v>1.222</v>
      </c>
      <c r="Q4856" s="122">
        <v>2E-3</v>
      </c>
      <c r="R4856" s="122">
        <v>0</v>
      </c>
      <c r="S4856" s="122">
        <v>63.562466717735838</v>
      </c>
      <c r="T4856" s="122">
        <v>100.59</v>
      </c>
    </row>
    <row r="4857" spans="1:20" x14ac:dyDescent="0.25">
      <c r="A4857" t="s">
        <v>3234</v>
      </c>
      <c r="B4857" t="s">
        <v>3340</v>
      </c>
      <c r="C4857" t="s">
        <v>179</v>
      </c>
      <c r="D4857" t="s">
        <v>2282</v>
      </c>
      <c r="E4857" t="s">
        <v>5452</v>
      </c>
      <c r="F4857" t="s">
        <v>3234</v>
      </c>
      <c r="G4857" t="s">
        <v>2159</v>
      </c>
      <c r="H4857" t="s">
        <v>3922</v>
      </c>
      <c r="I4857" s="122">
        <v>49.996000000000002</v>
      </c>
      <c r="J4857" s="122">
        <v>2.3460000000000001</v>
      </c>
      <c r="K4857" s="122">
        <v>5.2080000000000002</v>
      </c>
      <c r="L4857" s="122">
        <v>6.7549999999999999</v>
      </c>
      <c r="M4857" s="122">
        <v>0.14799999999999999</v>
      </c>
      <c r="N4857" s="122">
        <v>13.817</v>
      </c>
      <c r="O4857" s="122">
        <v>21.742999999999999</v>
      </c>
      <c r="P4857" s="122">
        <v>0.42499999999999999</v>
      </c>
      <c r="Q4857" s="122">
        <v>0</v>
      </c>
      <c r="R4857" s="122">
        <v>2.8000000000000001E-2</v>
      </c>
      <c r="S4857" s="122">
        <v>78.476489001002008</v>
      </c>
      <c r="T4857" s="122">
        <v>100.545</v>
      </c>
    </row>
    <row r="4858" spans="1:20" x14ac:dyDescent="0.25">
      <c r="A4858" t="s">
        <v>3234</v>
      </c>
      <c r="B4858" t="s">
        <v>3340</v>
      </c>
      <c r="C4858" t="s">
        <v>179</v>
      </c>
      <c r="D4858" t="s">
        <v>2282</v>
      </c>
      <c r="E4858" t="s">
        <v>5452</v>
      </c>
      <c r="F4858" t="s">
        <v>3234</v>
      </c>
      <c r="G4858" t="s">
        <v>2159</v>
      </c>
      <c r="H4858" t="s">
        <v>3923</v>
      </c>
      <c r="I4858" s="122">
        <v>48.37</v>
      </c>
      <c r="J4858" s="122">
        <v>2.62</v>
      </c>
      <c r="K4858" s="122">
        <v>6.21</v>
      </c>
      <c r="L4858" s="122">
        <v>7.17</v>
      </c>
      <c r="M4858" s="122">
        <v>0.184</v>
      </c>
      <c r="N4858" s="122">
        <v>12.95</v>
      </c>
      <c r="O4858" s="122">
        <v>21.57</v>
      </c>
      <c r="P4858" s="122">
        <v>0.4819</v>
      </c>
      <c r="Q4858" s="122">
        <v>0</v>
      </c>
      <c r="R4858" s="122">
        <v>8.8800000000000004E-2</v>
      </c>
      <c r="S4858" s="122">
        <v>76.300518998803796</v>
      </c>
      <c r="T4858" s="122">
        <v>99.806200000000004</v>
      </c>
    </row>
    <row r="4859" spans="1:20" x14ac:dyDescent="0.25">
      <c r="A4859" t="s">
        <v>3234</v>
      </c>
      <c r="B4859" t="s">
        <v>3340</v>
      </c>
      <c r="C4859" t="s">
        <v>179</v>
      </c>
      <c r="D4859" t="s">
        <v>2282</v>
      </c>
      <c r="E4859" t="s">
        <v>5452</v>
      </c>
      <c r="F4859" t="s">
        <v>3234</v>
      </c>
      <c r="G4859" t="s">
        <v>2159</v>
      </c>
      <c r="H4859" t="s">
        <v>3924</v>
      </c>
      <c r="I4859" s="122">
        <v>46.35</v>
      </c>
      <c r="J4859" s="122">
        <v>3.77</v>
      </c>
      <c r="K4859" s="122">
        <v>8.4600000000000009</v>
      </c>
      <c r="L4859" s="122">
        <v>8.07</v>
      </c>
      <c r="M4859" s="122">
        <v>0.1162</v>
      </c>
      <c r="N4859" s="122">
        <v>11.87</v>
      </c>
      <c r="O4859" s="122">
        <v>21.33</v>
      </c>
      <c r="P4859" s="122">
        <v>0.68179999999999996</v>
      </c>
      <c r="Q4859" s="122">
        <v>2.0299999999999999E-2</v>
      </c>
      <c r="R4859" s="122">
        <v>6.7500000000000004E-2</v>
      </c>
      <c r="S4859" s="122">
        <v>72.390140738859571</v>
      </c>
      <c r="T4859" s="122">
        <v>100.9502</v>
      </c>
    </row>
    <row r="4860" spans="1:20" x14ac:dyDescent="0.25">
      <c r="A4860" t="s">
        <v>3234</v>
      </c>
      <c r="B4860" t="s">
        <v>3340</v>
      </c>
      <c r="C4860" t="s">
        <v>179</v>
      </c>
      <c r="D4860" t="s">
        <v>2282</v>
      </c>
      <c r="E4860" t="s">
        <v>5452</v>
      </c>
      <c r="F4860" t="s">
        <v>3234</v>
      </c>
      <c r="G4860" t="s">
        <v>2159</v>
      </c>
      <c r="H4860" t="s">
        <v>3925</v>
      </c>
      <c r="I4860" s="122">
        <v>49.15</v>
      </c>
      <c r="J4860" s="122">
        <v>2.35</v>
      </c>
      <c r="K4860" s="122">
        <v>6.04</v>
      </c>
      <c r="L4860" s="122">
        <v>6.92</v>
      </c>
      <c r="M4860" s="122">
        <v>9.8799999999999999E-2</v>
      </c>
      <c r="N4860" s="122">
        <v>13</v>
      </c>
      <c r="O4860" s="122">
        <v>21.89</v>
      </c>
      <c r="P4860" s="122">
        <v>0.60899999999999999</v>
      </c>
      <c r="Q4860" s="122">
        <v>6.7999999999999996E-3</v>
      </c>
      <c r="R4860" s="122">
        <v>0</v>
      </c>
      <c r="S4860" s="122">
        <v>77.004583727255749</v>
      </c>
      <c r="T4860" s="122">
        <v>100.20189999999999</v>
      </c>
    </row>
    <row r="4861" spans="1:20" x14ac:dyDescent="0.25">
      <c r="A4861" t="s">
        <v>3234</v>
      </c>
      <c r="B4861" t="s">
        <v>3340</v>
      </c>
      <c r="C4861" t="s">
        <v>179</v>
      </c>
      <c r="D4861" t="s">
        <v>2282</v>
      </c>
      <c r="E4861" t="s">
        <v>5452</v>
      </c>
      <c r="F4861" t="s">
        <v>3234</v>
      </c>
      <c r="G4861" t="s">
        <v>2159</v>
      </c>
      <c r="H4861" t="s">
        <v>3926</v>
      </c>
      <c r="I4861" s="122">
        <v>48.34</v>
      </c>
      <c r="J4861" s="122">
        <v>2.61</v>
      </c>
      <c r="K4861" s="122">
        <v>6.49</v>
      </c>
      <c r="L4861" s="122">
        <v>7.92</v>
      </c>
      <c r="M4861" s="122">
        <v>0.12089999999999999</v>
      </c>
      <c r="N4861" s="122">
        <v>11.66</v>
      </c>
      <c r="O4861" s="122">
        <v>22.17</v>
      </c>
      <c r="P4861" s="122">
        <v>1.1232</v>
      </c>
      <c r="Q4861" s="122">
        <v>1.35E-2</v>
      </c>
      <c r="R4861" s="122">
        <v>1.6299999999999999E-2</v>
      </c>
      <c r="S4861" s="122">
        <v>72.408369962224825</v>
      </c>
      <c r="T4861" s="122">
        <v>100.6605</v>
      </c>
    </row>
    <row r="4862" spans="1:20" x14ac:dyDescent="0.25">
      <c r="A4862" t="s">
        <v>3234</v>
      </c>
      <c r="B4862" t="s">
        <v>3340</v>
      </c>
      <c r="C4862" t="s">
        <v>179</v>
      </c>
      <c r="D4862" t="s">
        <v>2282</v>
      </c>
      <c r="E4862" t="s">
        <v>5452</v>
      </c>
      <c r="F4862" t="s">
        <v>3234</v>
      </c>
      <c r="G4862" t="s">
        <v>2159</v>
      </c>
      <c r="H4862" t="s">
        <v>3927</v>
      </c>
      <c r="I4862" s="122">
        <v>49.08</v>
      </c>
      <c r="J4862" s="122">
        <v>2.39</v>
      </c>
      <c r="K4862" s="122">
        <v>6.14</v>
      </c>
      <c r="L4862" s="122">
        <v>7.23</v>
      </c>
      <c r="M4862" s="122">
        <v>0.14929999999999999</v>
      </c>
      <c r="N4862" s="122">
        <v>12.41</v>
      </c>
      <c r="O4862" s="122">
        <v>21.9</v>
      </c>
      <c r="P4862" s="122">
        <v>0.79890000000000005</v>
      </c>
      <c r="Q4862" s="122">
        <v>7.3000000000000001E-3</v>
      </c>
      <c r="R4862" s="122">
        <v>4.2000000000000003E-2</v>
      </c>
      <c r="S4862" s="122">
        <v>75.367325159967464</v>
      </c>
      <c r="T4862" s="122">
        <v>100.2931</v>
      </c>
    </row>
    <row r="4863" spans="1:20" x14ac:dyDescent="0.25">
      <c r="A4863" t="s">
        <v>3234</v>
      </c>
      <c r="B4863" t="s">
        <v>3340</v>
      </c>
      <c r="C4863" t="s">
        <v>179</v>
      </c>
      <c r="D4863" t="s">
        <v>2282</v>
      </c>
      <c r="E4863" t="s">
        <v>5452</v>
      </c>
      <c r="F4863" t="s">
        <v>3234</v>
      </c>
      <c r="G4863" t="s">
        <v>2159</v>
      </c>
      <c r="H4863" t="s">
        <v>3928</v>
      </c>
      <c r="I4863" s="122">
        <v>47.06</v>
      </c>
      <c r="J4863" s="122">
        <v>2.99</v>
      </c>
      <c r="K4863" s="122">
        <v>7.77</v>
      </c>
      <c r="L4863" s="122">
        <v>7.04</v>
      </c>
      <c r="M4863" s="122">
        <v>2.5999999999999999E-2</v>
      </c>
      <c r="N4863" s="122">
        <v>12.22</v>
      </c>
      <c r="O4863" s="122">
        <v>21.97</v>
      </c>
      <c r="P4863" s="122">
        <v>0.68069999999999997</v>
      </c>
      <c r="Q4863" s="122">
        <v>0</v>
      </c>
      <c r="R4863" s="122">
        <v>2.8000000000000001E-2</v>
      </c>
      <c r="S4863" s="122">
        <v>75.574702776845683</v>
      </c>
      <c r="T4863" s="122">
        <v>99.956900000000005</v>
      </c>
    </row>
    <row r="4864" spans="1:20" x14ac:dyDescent="0.25">
      <c r="A4864" t="s">
        <v>3234</v>
      </c>
      <c r="B4864" t="s">
        <v>3340</v>
      </c>
      <c r="C4864" t="s">
        <v>179</v>
      </c>
      <c r="D4864" t="s">
        <v>2282</v>
      </c>
      <c r="E4864" t="s">
        <v>5452</v>
      </c>
      <c r="F4864" t="s">
        <v>3234</v>
      </c>
      <c r="G4864" t="s">
        <v>2159</v>
      </c>
      <c r="H4864" t="s">
        <v>3929</v>
      </c>
      <c r="I4864" s="122">
        <v>49.17</v>
      </c>
      <c r="J4864" s="122">
        <v>2.19</v>
      </c>
      <c r="K4864" s="122">
        <v>6.47</v>
      </c>
      <c r="L4864" s="122">
        <v>7.22</v>
      </c>
      <c r="M4864" s="122">
        <v>9.8699999999999996E-2</v>
      </c>
      <c r="N4864" s="122">
        <v>13.22</v>
      </c>
      <c r="O4864" s="122">
        <v>21.59</v>
      </c>
      <c r="P4864" s="122">
        <v>0.69869999999999999</v>
      </c>
      <c r="Q4864" s="122">
        <v>0</v>
      </c>
      <c r="R4864" s="122">
        <v>3.04E-2</v>
      </c>
      <c r="S4864" s="122">
        <v>76.547104597446861</v>
      </c>
      <c r="T4864" s="122">
        <v>100.8053</v>
      </c>
    </row>
    <row r="4865" spans="1:20" x14ac:dyDescent="0.25">
      <c r="A4865" t="s">
        <v>3234</v>
      </c>
      <c r="B4865" t="s">
        <v>3340</v>
      </c>
      <c r="C4865" t="s">
        <v>179</v>
      </c>
      <c r="D4865" t="s">
        <v>2282</v>
      </c>
      <c r="E4865" t="s">
        <v>5452</v>
      </c>
      <c r="F4865" t="s">
        <v>3234</v>
      </c>
      <c r="G4865" t="s">
        <v>2159</v>
      </c>
      <c r="H4865" t="s">
        <v>3930</v>
      </c>
      <c r="I4865" s="122">
        <v>47.29</v>
      </c>
      <c r="J4865" s="122">
        <v>2.77</v>
      </c>
      <c r="K4865" s="122">
        <v>7.24</v>
      </c>
      <c r="L4865" s="122">
        <v>9.6</v>
      </c>
      <c r="M4865" s="122">
        <v>0.22359999999999999</v>
      </c>
      <c r="N4865" s="122">
        <v>10.58</v>
      </c>
      <c r="O4865" s="122">
        <v>21.59</v>
      </c>
      <c r="P4865" s="122">
        <v>1.1182000000000001</v>
      </c>
      <c r="Q4865" s="122">
        <v>1.5800000000000002E-2</v>
      </c>
      <c r="R4865" s="122">
        <v>4.6399999999999997E-2</v>
      </c>
      <c r="S4865" s="122">
        <v>66.26752165955719</v>
      </c>
      <c r="T4865" s="122">
        <v>100.64960000000001</v>
      </c>
    </row>
    <row r="4866" spans="1:20" x14ac:dyDescent="0.25">
      <c r="A4866" t="s">
        <v>3234</v>
      </c>
      <c r="B4866" t="s">
        <v>3340</v>
      </c>
      <c r="C4866" t="s">
        <v>179</v>
      </c>
      <c r="D4866" t="s">
        <v>2282</v>
      </c>
      <c r="E4866" t="s">
        <v>5452</v>
      </c>
      <c r="F4866" t="s">
        <v>3234</v>
      </c>
      <c r="G4866" t="s">
        <v>2159</v>
      </c>
      <c r="H4866" t="s">
        <v>3931</v>
      </c>
      <c r="I4866" s="122">
        <v>49.08</v>
      </c>
      <c r="J4866" s="122">
        <v>2.2400000000000002</v>
      </c>
      <c r="K4866" s="122">
        <v>5.81</v>
      </c>
      <c r="L4866" s="122">
        <v>6.98</v>
      </c>
      <c r="M4866" s="122">
        <v>7.4200000000000002E-2</v>
      </c>
      <c r="N4866" s="122">
        <v>13.45</v>
      </c>
      <c r="O4866" s="122">
        <v>21.65</v>
      </c>
      <c r="P4866" s="122">
        <v>0.50070000000000003</v>
      </c>
      <c r="Q4866" s="122">
        <v>9.9000000000000008E-3</v>
      </c>
      <c r="R4866" s="122">
        <v>0.1376</v>
      </c>
      <c r="S4866" s="122">
        <v>77.451207609477279</v>
      </c>
      <c r="T4866" s="122">
        <v>100.015</v>
      </c>
    </row>
    <row r="4867" spans="1:20" x14ac:dyDescent="0.25">
      <c r="A4867" t="s">
        <v>3234</v>
      </c>
      <c r="B4867" t="s">
        <v>3340</v>
      </c>
      <c r="C4867" t="s">
        <v>179</v>
      </c>
      <c r="D4867" t="s">
        <v>2282</v>
      </c>
      <c r="E4867" t="s">
        <v>5452</v>
      </c>
      <c r="F4867" t="s">
        <v>3234</v>
      </c>
      <c r="G4867" t="s">
        <v>2159</v>
      </c>
      <c r="H4867" t="s">
        <v>3932</v>
      </c>
      <c r="I4867" s="122">
        <v>48.82</v>
      </c>
      <c r="J4867" s="122">
        <v>2.36</v>
      </c>
      <c r="K4867" s="122">
        <v>6.56</v>
      </c>
      <c r="L4867" s="122">
        <v>7.56</v>
      </c>
      <c r="M4867" s="122">
        <v>0.2024</v>
      </c>
      <c r="N4867" s="122">
        <v>12.18</v>
      </c>
      <c r="O4867" s="122">
        <v>21.85</v>
      </c>
      <c r="P4867" s="122">
        <v>0.75960000000000005</v>
      </c>
      <c r="Q4867" s="122">
        <v>6.3E-3</v>
      </c>
      <c r="R4867" s="122">
        <v>5.6000000000000001E-2</v>
      </c>
      <c r="S4867" s="122">
        <v>74.172631873943729</v>
      </c>
      <c r="T4867" s="122">
        <v>100.5581</v>
      </c>
    </row>
    <row r="4868" spans="1:20" x14ac:dyDescent="0.25">
      <c r="A4868" t="s">
        <v>3234</v>
      </c>
      <c r="B4868" t="s">
        <v>3340</v>
      </c>
      <c r="C4868" t="s">
        <v>179</v>
      </c>
      <c r="D4868" t="s">
        <v>2282</v>
      </c>
      <c r="E4868" t="s">
        <v>5452</v>
      </c>
      <c r="F4868" t="s">
        <v>3234</v>
      </c>
      <c r="G4868" t="s">
        <v>2159</v>
      </c>
      <c r="H4868" t="s">
        <v>3933</v>
      </c>
      <c r="I4868" s="122">
        <v>45.97</v>
      </c>
      <c r="J4868" s="122">
        <v>3.76</v>
      </c>
      <c r="K4868" s="122">
        <v>8.84</v>
      </c>
      <c r="L4868" s="122">
        <v>7.8</v>
      </c>
      <c r="M4868" s="122">
        <v>8.5599999999999996E-2</v>
      </c>
      <c r="N4868" s="122">
        <v>11.71</v>
      </c>
      <c r="O4868" s="122">
        <v>21.26</v>
      </c>
      <c r="P4868" s="122">
        <v>0.59509999999999996</v>
      </c>
      <c r="Q4868" s="122">
        <v>1.24E-2</v>
      </c>
      <c r="R4868" s="122">
        <v>0.23069999999999999</v>
      </c>
      <c r="S4868" s="122">
        <v>72.797166686932002</v>
      </c>
      <c r="T4868" s="122">
        <v>100.4911</v>
      </c>
    </row>
    <row r="4869" spans="1:20" x14ac:dyDescent="0.25">
      <c r="A4869" t="s">
        <v>3234</v>
      </c>
      <c r="B4869" t="s">
        <v>3340</v>
      </c>
      <c r="C4869" t="s">
        <v>179</v>
      </c>
      <c r="D4869" t="s">
        <v>2282</v>
      </c>
      <c r="E4869" t="s">
        <v>5452</v>
      </c>
      <c r="F4869" t="s">
        <v>3234</v>
      </c>
      <c r="G4869" t="s">
        <v>2159</v>
      </c>
      <c r="H4869" t="s">
        <v>3934</v>
      </c>
      <c r="I4869" s="122">
        <v>49.21</v>
      </c>
      <c r="J4869" s="122">
        <v>1.93</v>
      </c>
      <c r="K4869" s="122">
        <v>6.32</v>
      </c>
      <c r="L4869" s="122">
        <v>6.87</v>
      </c>
      <c r="M4869" s="122">
        <v>7.0999999999999994E-2</v>
      </c>
      <c r="N4869" s="122">
        <v>13.3</v>
      </c>
      <c r="O4869" s="122">
        <v>21.25</v>
      </c>
      <c r="P4869" s="122">
        <v>0.61860000000000004</v>
      </c>
      <c r="Q4869" s="122">
        <v>0</v>
      </c>
      <c r="R4869" s="122">
        <v>3.27E-2</v>
      </c>
      <c r="S4869" s="122">
        <v>77.532656843162428</v>
      </c>
      <c r="T4869" s="122">
        <v>99.747799999999998</v>
      </c>
    </row>
    <row r="4870" spans="1:20" x14ac:dyDescent="0.25">
      <c r="A4870" t="s">
        <v>3234</v>
      </c>
      <c r="B4870" t="s">
        <v>3340</v>
      </c>
      <c r="C4870" t="s">
        <v>179</v>
      </c>
      <c r="D4870" t="s">
        <v>2282</v>
      </c>
      <c r="E4870" t="s">
        <v>5452</v>
      </c>
      <c r="F4870" t="s">
        <v>3234</v>
      </c>
      <c r="G4870" t="s">
        <v>2159</v>
      </c>
      <c r="H4870" t="s">
        <v>3935</v>
      </c>
      <c r="I4870" s="122">
        <v>49.29</v>
      </c>
      <c r="J4870" s="122">
        <v>1.71</v>
      </c>
      <c r="K4870" s="122">
        <v>5.73</v>
      </c>
      <c r="L4870" s="122">
        <v>9.2100000000000009</v>
      </c>
      <c r="M4870" s="122">
        <v>0.20960000000000001</v>
      </c>
      <c r="N4870" s="122">
        <v>11</v>
      </c>
      <c r="O4870" s="122">
        <v>21.86</v>
      </c>
      <c r="P4870" s="122">
        <v>1.1634</v>
      </c>
      <c r="Q4870" s="122">
        <v>3.0999999999999999E-3</v>
      </c>
      <c r="R4870" s="122">
        <v>7.0000000000000001E-3</v>
      </c>
      <c r="S4870" s="122">
        <v>68.040679186839029</v>
      </c>
      <c r="T4870" s="122">
        <v>100.2792</v>
      </c>
    </row>
    <row r="4871" spans="1:20" x14ac:dyDescent="0.25">
      <c r="A4871" t="s">
        <v>3234</v>
      </c>
      <c r="B4871" t="s">
        <v>3340</v>
      </c>
      <c r="C4871" t="s">
        <v>179</v>
      </c>
      <c r="D4871" t="s">
        <v>2282</v>
      </c>
      <c r="E4871" t="s">
        <v>5452</v>
      </c>
      <c r="F4871" t="s">
        <v>3234</v>
      </c>
      <c r="G4871" t="s">
        <v>2159</v>
      </c>
      <c r="H4871" t="s">
        <v>3936</v>
      </c>
      <c r="I4871" s="122">
        <v>48.74</v>
      </c>
      <c r="J4871" s="122">
        <v>2.73</v>
      </c>
      <c r="K4871" s="122">
        <v>6.56</v>
      </c>
      <c r="L4871" s="122">
        <v>6.66</v>
      </c>
      <c r="M4871" s="122">
        <v>0.1769</v>
      </c>
      <c r="N4871" s="122">
        <v>13.03</v>
      </c>
      <c r="O4871" s="122">
        <v>21.82</v>
      </c>
      <c r="P4871" s="122">
        <v>0.61099999999999999</v>
      </c>
      <c r="Q4871" s="122">
        <v>7.1000000000000004E-3</v>
      </c>
      <c r="R4871" s="122">
        <v>4.9099999999999998E-2</v>
      </c>
      <c r="S4871" s="122">
        <v>77.715638738853897</v>
      </c>
      <c r="T4871" s="122">
        <v>100.53660000000001</v>
      </c>
    </row>
    <row r="4872" spans="1:20" x14ac:dyDescent="0.25">
      <c r="A4872" t="s">
        <v>3234</v>
      </c>
      <c r="B4872" t="s">
        <v>3340</v>
      </c>
      <c r="C4872" t="s">
        <v>179</v>
      </c>
      <c r="D4872" t="s">
        <v>2282</v>
      </c>
      <c r="E4872" t="s">
        <v>5452</v>
      </c>
      <c r="F4872" t="s">
        <v>3234</v>
      </c>
      <c r="G4872" t="s">
        <v>2159</v>
      </c>
      <c r="H4872" t="s">
        <v>3937</v>
      </c>
      <c r="I4872" s="122">
        <v>45.79</v>
      </c>
      <c r="J4872" s="122">
        <v>3.01</v>
      </c>
      <c r="K4872" s="122">
        <v>9.1300000000000008</v>
      </c>
      <c r="L4872" s="122">
        <v>9.17</v>
      </c>
      <c r="M4872" s="122">
        <v>0.24970000000000001</v>
      </c>
      <c r="N4872" s="122">
        <v>10.26</v>
      </c>
      <c r="O4872" s="122">
        <v>21.66</v>
      </c>
      <c r="P4872" s="122">
        <v>0.89059999999999995</v>
      </c>
      <c r="Q4872" s="122">
        <v>6.7000000000000002E-3</v>
      </c>
      <c r="R4872" s="122">
        <v>0</v>
      </c>
      <c r="S4872" s="122">
        <v>66.604522879196878</v>
      </c>
      <c r="T4872" s="122">
        <v>100.4229</v>
      </c>
    </row>
    <row r="4873" spans="1:20" x14ac:dyDescent="0.25">
      <c r="A4873" t="s">
        <v>3234</v>
      </c>
      <c r="B4873" t="s">
        <v>3340</v>
      </c>
      <c r="C4873" t="s">
        <v>179</v>
      </c>
      <c r="D4873" t="s">
        <v>2282</v>
      </c>
      <c r="E4873" t="s">
        <v>5452</v>
      </c>
      <c r="F4873" t="s">
        <v>3234</v>
      </c>
      <c r="G4873" t="s">
        <v>2159</v>
      </c>
      <c r="H4873" t="s">
        <v>3938</v>
      </c>
      <c r="I4873" s="122">
        <v>45.68</v>
      </c>
      <c r="J4873" s="122">
        <v>3.17</v>
      </c>
      <c r="K4873" s="122">
        <v>8.64</v>
      </c>
      <c r="L4873" s="122">
        <v>9.4700000000000006</v>
      </c>
      <c r="M4873" s="122">
        <v>0.23139999999999999</v>
      </c>
      <c r="N4873" s="122">
        <v>10.08</v>
      </c>
      <c r="O4873" s="122">
        <v>21.66</v>
      </c>
      <c r="P4873" s="122">
        <v>1.0105</v>
      </c>
      <c r="Q4873" s="122">
        <v>5.8999999999999999E-3</v>
      </c>
      <c r="R4873" s="122">
        <v>2.5499999999999998E-2</v>
      </c>
      <c r="S4873" s="122">
        <v>65.485762059443459</v>
      </c>
      <c r="T4873" s="122">
        <v>100.1686</v>
      </c>
    </row>
    <row r="4874" spans="1:20" x14ac:dyDescent="0.25">
      <c r="A4874" t="s">
        <v>3234</v>
      </c>
      <c r="B4874" t="s">
        <v>3340</v>
      </c>
      <c r="C4874" t="s">
        <v>179</v>
      </c>
      <c r="D4874" t="s">
        <v>2282</v>
      </c>
      <c r="E4874" t="s">
        <v>5452</v>
      </c>
      <c r="F4874" t="s">
        <v>3234</v>
      </c>
      <c r="G4874" t="s">
        <v>2159</v>
      </c>
      <c r="H4874" t="s">
        <v>3939</v>
      </c>
      <c r="I4874" s="122">
        <v>48.04</v>
      </c>
      <c r="J4874" s="122">
        <v>2.41</v>
      </c>
      <c r="K4874" s="122">
        <v>7.56</v>
      </c>
      <c r="L4874" s="122">
        <v>7.88</v>
      </c>
      <c r="M4874" s="122">
        <v>6.3899999999999998E-2</v>
      </c>
      <c r="N4874" s="122">
        <v>12.16</v>
      </c>
      <c r="O4874" s="122">
        <v>21.63</v>
      </c>
      <c r="P4874" s="122">
        <v>0.78480000000000005</v>
      </c>
      <c r="Q4874" s="122">
        <v>0</v>
      </c>
      <c r="R4874" s="122">
        <v>1.1599999999999999E-2</v>
      </c>
      <c r="S4874" s="122">
        <v>73.338408056148651</v>
      </c>
      <c r="T4874" s="122">
        <v>100.7439</v>
      </c>
    </row>
    <row r="4875" spans="1:20" x14ac:dyDescent="0.25">
      <c r="A4875" t="s">
        <v>3234</v>
      </c>
      <c r="B4875" t="s">
        <v>3340</v>
      </c>
      <c r="C4875" t="s">
        <v>179</v>
      </c>
      <c r="D4875" t="s">
        <v>2282</v>
      </c>
      <c r="E4875" t="s">
        <v>5452</v>
      </c>
      <c r="F4875" t="s">
        <v>3234</v>
      </c>
      <c r="G4875" t="s">
        <v>2159</v>
      </c>
      <c r="H4875" t="s">
        <v>3940</v>
      </c>
      <c r="I4875" s="122">
        <v>49.51</v>
      </c>
      <c r="J4875" s="122">
        <v>2.0499999999999998</v>
      </c>
      <c r="K4875" s="122">
        <v>5.74</v>
      </c>
      <c r="L4875" s="122">
        <v>7.83</v>
      </c>
      <c r="M4875" s="122">
        <v>0.1338</v>
      </c>
      <c r="N4875" s="122">
        <v>11.97</v>
      </c>
      <c r="O4875" s="122">
        <v>22.59</v>
      </c>
      <c r="P4875" s="122">
        <v>0.9496</v>
      </c>
      <c r="Q4875" s="122">
        <v>1.8200000000000001E-2</v>
      </c>
      <c r="R4875" s="122">
        <v>2.3300000000000001E-2</v>
      </c>
      <c r="S4875" s="122">
        <v>73.154539931403292</v>
      </c>
      <c r="T4875" s="122">
        <v>100.93300000000001</v>
      </c>
    </row>
    <row r="4876" spans="1:20" x14ac:dyDescent="0.25">
      <c r="A4876" t="s">
        <v>3234</v>
      </c>
      <c r="B4876" t="s">
        <v>3340</v>
      </c>
      <c r="C4876" t="s">
        <v>179</v>
      </c>
      <c r="D4876" t="s">
        <v>2282</v>
      </c>
      <c r="E4876" t="s">
        <v>5452</v>
      </c>
      <c r="F4876" t="s">
        <v>3234</v>
      </c>
      <c r="G4876" t="s">
        <v>2159</v>
      </c>
      <c r="H4876" t="s">
        <v>3941</v>
      </c>
      <c r="I4876" s="122">
        <v>45.95</v>
      </c>
      <c r="J4876" s="122">
        <v>3.37</v>
      </c>
      <c r="K4876" s="122">
        <v>9.1300000000000008</v>
      </c>
      <c r="L4876" s="122">
        <v>7.87</v>
      </c>
      <c r="M4876" s="122">
        <v>0.16569999999999999</v>
      </c>
      <c r="N4876" s="122">
        <v>11.63</v>
      </c>
      <c r="O4876" s="122">
        <v>21.39</v>
      </c>
      <c r="P4876" s="122">
        <v>0.57069999999999999</v>
      </c>
      <c r="Q4876" s="122">
        <v>6.1000000000000004E-3</v>
      </c>
      <c r="R4876" s="122">
        <v>4.19E-2</v>
      </c>
      <c r="S4876" s="122">
        <v>72.483365106115713</v>
      </c>
      <c r="T4876" s="122">
        <v>100.3436</v>
      </c>
    </row>
    <row r="4877" spans="1:20" x14ac:dyDescent="0.25">
      <c r="A4877" t="s">
        <v>3234</v>
      </c>
      <c r="B4877" t="s">
        <v>3340</v>
      </c>
      <c r="C4877" t="s">
        <v>179</v>
      </c>
      <c r="D4877" t="s">
        <v>2282</v>
      </c>
      <c r="E4877" t="s">
        <v>5452</v>
      </c>
      <c r="F4877" t="s">
        <v>3234</v>
      </c>
      <c r="G4877" t="s">
        <v>2159</v>
      </c>
      <c r="H4877" t="s">
        <v>3942</v>
      </c>
      <c r="I4877" s="122">
        <v>49.27</v>
      </c>
      <c r="J4877" s="122">
        <v>2.13</v>
      </c>
      <c r="K4877" s="122">
        <v>6.25</v>
      </c>
      <c r="L4877" s="122">
        <v>7.19</v>
      </c>
      <c r="M4877" s="122">
        <v>0.15559999999999999</v>
      </c>
      <c r="N4877" s="122">
        <v>12.36</v>
      </c>
      <c r="O4877" s="122">
        <v>22.18</v>
      </c>
      <c r="P4877" s="122">
        <v>0.83830000000000005</v>
      </c>
      <c r="Q4877" s="122">
        <v>5.4000000000000003E-3</v>
      </c>
      <c r="R4877" s="122">
        <v>7.4700000000000003E-2</v>
      </c>
      <c r="S4877" s="122">
        <v>75.395360858401588</v>
      </c>
      <c r="T4877" s="122">
        <v>100.5121</v>
      </c>
    </row>
    <row r="4878" spans="1:20" x14ac:dyDescent="0.25">
      <c r="A4878" t="s">
        <v>3234</v>
      </c>
      <c r="B4878" t="s">
        <v>3340</v>
      </c>
      <c r="C4878" t="s">
        <v>179</v>
      </c>
      <c r="D4878" t="s">
        <v>2282</v>
      </c>
      <c r="E4878" t="s">
        <v>5452</v>
      </c>
      <c r="F4878" t="s">
        <v>3234</v>
      </c>
      <c r="G4878" t="s">
        <v>2159</v>
      </c>
      <c r="H4878" t="s">
        <v>3943</v>
      </c>
      <c r="I4878" s="122">
        <v>47.87</v>
      </c>
      <c r="J4878" s="122">
        <v>3.01</v>
      </c>
      <c r="K4878" s="122">
        <v>6.92</v>
      </c>
      <c r="L4878" s="122">
        <v>6.9</v>
      </c>
      <c r="M4878" s="122">
        <v>0.13650000000000001</v>
      </c>
      <c r="N4878" s="122">
        <v>12.41</v>
      </c>
      <c r="O4878" s="122">
        <v>22.08</v>
      </c>
      <c r="P4878" s="122">
        <v>0.68189999999999995</v>
      </c>
      <c r="Q4878" s="122">
        <v>3.0999999999999999E-3</v>
      </c>
      <c r="R4878" s="122">
        <v>6.3100000000000003E-2</v>
      </c>
      <c r="S4878" s="122">
        <v>76.224325125649287</v>
      </c>
      <c r="T4878" s="122">
        <v>100.2302</v>
      </c>
    </row>
    <row r="4879" spans="1:20" x14ac:dyDescent="0.25">
      <c r="A4879" t="s">
        <v>3234</v>
      </c>
      <c r="B4879" t="s">
        <v>3340</v>
      </c>
      <c r="C4879" t="s">
        <v>179</v>
      </c>
      <c r="D4879" t="s">
        <v>2282</v>
      </c>
      <c r="E4879" t="s">
        <v>5452</v>
      </c>
      <c r="F4879" t="s">
        <v>3234</v>
      </c>
      <c r="G4879" t="s">
        <v>2159</v>
      </c>
      <c r="H4879" t="s">
        <v>3944</v>
      </c>
      <c r="I4879" s="122">
        <v>53.31</v>
      </c>
      <c r="J4879" s="122">
        <v>0.37590000000000001</v>
      </c>
      <c r="K4879" s="122">
        <v>3.79</v>
      </c>
      <c r="L4879" s="122">
        <v>6.24</v>
      </c>
      <c r="M4879" s="122">
        <v>0.23730000000000001</v>
      </c>
      <c r="N4879" s="122">
        <v>13.43</v>
      </c>
      <c r="O4879" s="122">
        <v>21.97</v>
      </c>
      <c r="P4879" s="122">
        <v>0.96020000000000005</v>
      </c>
      <c r="Q4879" s="122">
        <v>0</v>
      </c>
      <c r="R4879" s="122">
        <v>0.15920000000000001</v>
      </c>
      <c r="S4879" s="122">
        <v>79.323674635469573</v>
      </c>
      <c r="T4879" s="122">
        <v>100.5449</v>
      </c>
    </row>
    <row r="4880" spans="1:20" x14ac:dyDescent="0.25">
      <c r="A4880" t="s">
        <v>3234</v>
      </c>
      <c r="B4880" t="s">
        <v>3340</v>
      </c>
      <c r="C4880" t="s">
        <v>179</v>
      </c>
      <c r="D4880" t="s">
        <v>2282</v>
      </c>
      <c r="E4880" t="s">
        <v>5452</v>
      </c>
      <c r="F4880" t="s">
        <v>3234</v>
      </c>
      <c r="G4880" t="s">
        <v>2159</v>
      </c>
      <c r="H4880" t="s">
        <v>3945</v>
      </c>
      <c r="I4880" s="122">
        <v>49.21</v>
      </c>
      <c r="J4880" s="122">
        <v>1.1029</v>
      </c>
      <c r="K4880" s="122">
        <v>5.28</v>
      </c>
      <c r="L4880" s="122">
        <v>12.59</v>
      </c>
      <c r="M4880" s="122">
        <v>0.622</v>
      </c>
      <c r="N4880" s="122">
        <v>9.26</v>
      </c>
      <c r="O4880" s="122">
        <v>20.81</v>
      </c>
      <c r="P4880" s="122">
        <v>1.5</v>
      </c>
      <c r="Q4880" s="122">
        <v>8.8000000000000005E-3</v>
      </c>
      <c r="R4880" s="122">
        <v>4.3499999999999997E-2</v>
      </c>
      <c r="S4880" s="122">
        <v>56.729853726329146</v>
      </c>
      <c r="T4880" s="122">
        <v>100.4931</v>
      </c>
    </row>
    <row r="4881" spans="1:20" x14ac:dyDescent="0.25">
      <c r="A4881" t="s">
        <v>3234</v>
      </c>
      <c r="B4881" t="s">
        <v>3340</v>
      </c>
      <c r="C4881" t="s">
        <v>179</v>
      </c>
      <c r="D4881" t="s">
        <v>2282</v>
      </c>
      <c r="E4881" t="s">
        <v>5452</v>
      </c>
      <c r="F4881" t="s">
        <v>3234</v>
      </c>
      <c r="G4881" t="s">
        <v>2159</v>
      </c>
      <c r="H4881" t="s">
        <v>3946</v>
      </c>
      <c r="I4881" s="122">
        <v>49.12</v>
      </c>
      <c r="J4881" s="122">
        <v>1.6012999999999999</v>
      </c>
      <c r="K4881" s="122">
        <v>5.21</v>
      </c>
      <c r="L4881" s="122">
        <v>10.01</v>
      </c>
      <c r="M4881" s="122">
        <v>0.19989999999999999</v>
      </c>
      <c r="N4881" s="122">
        <v>10.89</v>
      </c>
      <c r="O4881" s="122">
        <v>21.36</v>
      </c>
      <c r="P4881" s="122">
        <v>1.44</v>
      </c>
      <c r="Q4881" s="122">
        <v>0</v>
      </c>
      <c r="R4881" s="122">
        <v>4.1599999999999998E-2</v>
      </c>
      <c r="S4881" s="122">
        <v>65.97761440998751</v>
      </c>
      <c r="T4881" s="122">
        <v>100.02379999999999</v>
      </c>
    </row>
    <row r="4882" spans="1:20" x14ac:dyDescent="0.25">
      <c r="A4882" t="s">
        <v>3234</v>
      </c>
      <c r="B4882" t="s">
        <v>3340</v>
      </c>
      <c r="C4882" t="s">
        <v>179</v>
      </c>
      <c r="D4882" t="s">
        <v>2282</v>
      </c>
      <c r="E4882" t="s">
        <v>5452</v>
      </c>
      <c r="F4882" t="s">
        <v>3234</v>
      </c>
      <c r="G4882" t="s">
        <v>2159</v>
      </c>
      <c r="H4882" t="s">
        <v>3947</v>
      </c>
      <c r="I4882" s="122">
        <v>48.89</v>
      </c>
      <c r="J4882" s="122">
        <v>2.42</v>
      </c>
      <c r="K4882" s="122">
        <v>5.9</v>
      </c>
      <c r="L4882" s="122">
        <v>7.65</v>
      </c>
      <c r="M4882" s="122">
        <v>0.34820000000000001</v>
      </c>
      <c r="N4882" s="122">
        <v>12.44</v>
      </c>
      <c r="O4882" s="122">
        <v>22.12</v>
      </c>
      <c r="P4882" s="122">
        <v>0.71</v>
      </c>
      <c r="Q4882" s="122">
        <v>5.5999999999999999E-3</v>
      </c>
      <c r="R4882" s="122">
        <v>2.3300000000000001E-2</v>
      </c>
      <c r="S4882" s="122">
        <v>74.350148671287343</v>
      </c>
      <c r="T4882" s="122">
        <v>100.65779999999999</v>
      </c>
    </row>
    <row r="4883" spans="1:20" x14ac:dyDescent="0.25">
      <c r="A4883" t="s">
        <v>3234</v>
      </c>
      <c r="B4883" t="s">
        <v>3340</v>
      </c>
      <c r="C4883" t="s">
        <v>179</v>
      </c>
      <c r="D4883" t="s">
        <v>2282</v>
      </c>
      <c r="E4883" t="s">
        <v>5452</v>
      </c>
      <c r="F4883" t="s">
        <v>3234</v>
      </c>
      <c r="G4883" t="s">
        <v>2159</v>
      </c>
      <c r="H4883" t="s">
        <v>3948</v>
      </c>
      <c r="I4883" s="122">
        <v>45.91</v>
      </c>
      <c r="J4883" s="122">
        <v>3.21</v>
      </c>
      <c r="K4883" s="122">
        <v>8.84</v>
      </c>
      <c r="L4883" s="122">
        <v>9.75</v>
      </c>
      <c r="M4883" s="122">
        <v>0.25119999999999998</v>
      </c>
      <c r="N4883" s="122">
        <v>9.9600000000000009</v>
      </c>
      <c r="O4883" s="122">
        <v>21.69</v>
      </c>
      <c r="P4883" s="122">
        <v>1.026</v>
      </c>
      <c r="Q4883" s="122">
        <v>0</v>
      </c>
      <c r="R4883" s="122">
        <v>1.8499999999999999E-2</v>
      </c>
      <c r="S4883" s="122">
        <v>64.550672295938497</v>
      </c>
      <c r="T4883" s="122">
        <v>100.8039</v>
      </c>
    </row>
    <row r="4884" spans="1:20" x14ac:dyDescent="0.25">
      <c r="A4884" t="s">
        <v>3234</v>
      </c>
      <c r="B4884" t="s">
        <v>3340</v>
      </c>
      <c r="C4884" t="s">
        <v>179</v>
      </c>
      <c r="D4884" t="s">
        <v>2282</v>
      </c>
      <c r="E4884" t="s">
        <v>5452</v>
      </c>
      <c r="F4884" t="s">
        <v>3234</v>
      </c>
      <c r="G4884" t="s">
        <v>2159</v>
      </c>
      <c r="H4884" t="s">
        <v>3949</v>
      </c>
      <c r="I4884" s="122">
        <v>46.43</v>
      </c>
      <c r="J4884" s="122">
        <v>3.04</v>
      </c>
      <c r="K4884" s="122">
        <v>8.51</v>
      </c>
      <c r="L4884" s="122">
        <v>9.5299999999999994</v>
      </c>
      <c r="M4884" s="122">
        <v>0.214</v>
      </c>
      <c r="N4884" s="122">
        <v>10.029999999999999</v>
      </c>
      <c r="O4884" s="122">
        <v>21.81</v>
      </c>
      <c r="P4884" s="122">
        <v>0.99339999999999995</v>
      </c>
      <c r="Q4884" s="122">
        <v>6.9999999999999999E-4</v>
      </c>
      <c r="R4884" s="122">
        <v>9.2999999999999992E-3</v>
      </c>
      <c r="S4884" s="122">
        <v>65.230176955465936</v>
      </c>
      <c r="T4884" s="122">
        <v>100.7801</v>
      </c>
    </row>
    <row r="4885" spans="1:20" x14ac:dyDescent="0.25">
      <c r="A4885" t="s">
        <v>3234</v>
      </c>
      <c r="B4885" t="s">
        <v>3340</v>
      </c>
      <c r="C4885" t="s">
        <v>179</v>
      </c>
      <c r="D4885" t="s">
        <v>2282</v>
      </c>
      <c r="E4885" t="s">
        <v>5452</v>
      </c>
      <c r="F4885" t="s">
        <v>3234</v>
      </c>
      <c r="G4885" t="s">
        <v>2159</v>
      </c>
      <c r="H4885" t="s">
        <v>3950</v>
      </c>
      <c r="I4885" s="122">
        <v>46.9</v>
      </c>
      <c r="J4885" s="122">
        <v>3.44</v>
      </c>
      <c r="K4885" s="122">
        <v>8.5500000000000007</v>
      </c>
      <c r="L4885" s="122">
        <v>7.2</v>
      </c>
      <c r="M4885" s="122">
        <v>0.111</v>
      </c>
      <c r="N4885" s="122">
        <v>12.19</v>
      </c>
      <c r="O4885" s="122">
        <v>21.71</v>
      </c>
      <c r="P4885" s="122">
        <v>0.60619999999999996</v>
      </c>
      <c r="Q4885" s="122">
        <v>4.1000000000000003E-3</v>
      </c>
      <c r="R4885" s="122">
        <v>3.73E-2</v>
      </c>
      <c r="S4885" s="122">
        <v>75.111566331498523</v>
      </c>
      <c r="T4885" s="122">
        <v>100.8546</v>
      </c>
    </row>
    <row r="4886" spans="1:20" x14ac:dyDescent="0.25">
      <c r="A4886" t="s">
        <v>3234</v>
      </c>
      <c r="B4886" t="s">
        <v>3340</v>
      </c>
      <c r="C4886" t="s">
        <v>179</v>
      </c>
      <c r="D4886" t="s">
        <v>2282</v>
      </c>
      <c r="E4886" t="s">
        <v>5452</v>
      </c>
      <c r="F4886" t="s">
        <v>3234</v>
      </c>
      <c r="G4886" t="s">
        <v>2159</v>
      </c>
      <c r="H4886" t="s">
        <v>3951</v>
      </c>
      <c r="I4886" s="122">
        <v>49.28</v>
      </c>
      <c r="J4886" s="122">
        <v>2.2999999999999998</v>
      </c>
      <c r="K4886" s="122">
        <v>6.52</v>
      </c>
      <c r="L4886" s="122">
        <v>6.69</v>
      </c>
      <c r="M4886" s="122">
        <v>0.1244</v>
      </c>
      <c r="N4886" s="122">
        <v>12.87</v>
      </c>
      <c r="O4886" s="122">
        <v>21.41</v>
      </c>
      <c r="P4886" s="122">
        <v>0.69099999999999995</v>
      </c>
      <c r="Q4886" s="122">
        <v>2.7000000000000001E-3</v>
      </c>
      <c r="R4886" s="122">
        <v>5.6099999999999997E-2</v>
      </c>
      <c r="S4886" s="122">
        <v>77.422465112952011</v>
      </c>
      <c r="T4886" s="122">
        <v>100.0757</v>
      </c>
    </row>
    <row r="4887" spans="1:20" x14ac:dyDescent="0.25">
      <c r="A4887" t="s">
        <v>3234</v>
      </c>
      <c r="B4887" t="s">
        <v>3340</v>
      </c>
      <c r="C4887" t="s">
        <v>179</v>
      </c>
      <c r="D4887" t="s">
        <v>2282</v>
      </c>
      <c r="E4887" t="s">
        <v>5452</v>
      </c>
      <c r="F4887" t="s">
        <v>3234</v>
      </c>
      <c r="G4887" t="s">
        <v>2159</v>
      </c>
      <c r="H4887" t="s">
        <v>3952</v>
      </c>
      <c r="I4887" s="122">
        <v>48.43</v>
      </c>
      <c r="J4887" s="122">
        <v>2.57</v>
      </c>
      <c r="K4887" s="122">
        <v>6.56</v>
      </c>
      <c r="L4887" s="122">
        <v>6.6</v>
      </c>
      <c r="M4887" s="122">
        <v>0.1019</v>
      </c>
      <c r="N4887" s="122">
        <v>12.96</v>
      </c>
      <c r="O4887" s="122">
        <v>22.26</v>
      </c>
      <c r="P4887" s="122">
        <v>0.47799999999999998</v>
      </c>
      <c r="Q4887" s="122">
        <v>2.2100000000000002E-2</v>
      </c>
      <c r="R4887" s="122">
        <v>0.19670000000000001</v>
      </c>
      <c r="S4887" s="122">
        <v>77.779014091368651</v>
      </c>
      <c r="T4887" s="122">
        <v>100.2183</v>
      </c>
    </row>
    <row r="4888" spans="1:20" x14ac:dyDescent="0.25">
      <c r="A4888" t="s">
        <v>3234</v>
      </c>
      <c r="B4888" t="s">
        <v>3340</v>
      </c>
      <c r="C4888" t="s">
        <v>179</v>
      </c>
      <c r="D4888" t="s">
        <v>2282</v>
      </c>
      <c r="E4888" t="s">
        <v>5452</v>
      </c>
      <c r="F4888" t="s">
        <v>3234</v>
      </c>
      <c r="G4888" t="s">
        <v>2159</v>
      </c>
      <c r="H4888" t="s">
        <v>3953</v>
      </c>
      <c r="I4888" s="122">
        <v>49.23</v>
      </c>
      <c r="J4888" s="122">
        <v>2.34</v>
      </c>
      <c r="K4888" s="122">
        <v>6.47</v>
      </c>
      <c r="L4888" s="122">
        <v>6.65</v>
      </c>
      <c r="M4888" s="122">
        <v>0.14729999999999999</v>
      </c>
      <c r="N4888" s="122">
        <v>13.11</v>
      </c>
      <c r="O4888" s="122">
        <v>21.68</v>
      </c>
      <c r="P4888" s="122">
        <v>0.52370000000000005</v>
      </c>
      <c r="Q4888" s="122">
        <v>7.1000000000000004E-3</v>
      </c>
      <c r="R4888" s="122">
        <v>4.4499999999999998E-2</v>
      </c>
      <c r="S4888" s="122">
        <v>77.847387439167449</v>
      </c>
      <c r="T4888" s="122">
        <v>100.33880000000001</v>
      </c>
    </row>
    <row r="4889" spans="1:20" x14ac:dyDescent="0.25">
      <c r="A4889" t="s">
        <v>3234</v>
      </c>
      <c r="B4889" t="s">
        <v>3340</v>
      </c>
      <c r="C4889" t="s">
        <v>179</v>
      </c>
      <c r="D4889" t="s">
        <v>2282</v>
      </c>
      <c r="E4889" t="s">
        <v>5452</v>
      </c>
      <c r="F4889" t="s">
        <v>3234</v>
      </c>
      <c r="G4889" t="s">
        <v>2159</v>
      </c>
      <c r="H4889" t="s">
        <v>3954</v>
      </c>
      <c r="I4889" s="122">
        <v>48.36</v>
      </c>
      <c r="J4889" s="122">
        <v>2.72</v>
      </c>
      <c r="K4889" s="122">
        <v>6.92</v>
      </c>
      <c r="L4889" s="122">
        <v>6.82</v>
      </c>
      <c r="M4889" s="122">
        <v>0.15870000000000001</v>
      </c>
      <c r="N4889" s="122">
        <v>12.5</v>
      </c>
      <c r="O4889" s="122">
        <v>22.32</v>
      </c>
      <c r="P4889" s="122">
        <v>0.80659999999999998</v>
      </c>
      <c r="Q4889" s="122">
        <v>7.9000000000000008E-3</v>
      </c>
      <c r="R4889" s="122">
        <v>2.3400000000000001E-2</v>
      </c>
      <c r="S4889" s="122">
        <v>76.564931962869395</v>
      </c>
      <c r="T4889" s="122">
        <v>100.7852</v>
      </c>
    </row>
    <row r="4890" spans="1:20" x14ac:dyDescent="0.25">
      <c r="A4890" t="s">
        <v>3234</v>
      </c>
      <c r="B4890" t="s">
        <v>3340</v>
      </c>
      <c r="C4890" t="s">
        <v>179</v>
      </c>
      <c r="D4890" t="s">
        <v>2282</v>
      </c>
      <c r="E4890" t="s">
        <v>5452</v>
      </c>
      <c r="F4890" t="s">
        <v>3234</v>
      </c>
      <c r="G4890" t="s">
        <v>2159</v>
      </c>
      <c r="H4890" t="s">
        <v>3955</v>
      </c>
      <c r="I4890" s="122">
        <v>47.47</v>
      </c>
      <c r="J4890" s="122">
        <v>2.89</v>
      </c>
      <c r="K4890" s="122">
        <v>7.41</v>
      </c>
      <c r="L4890" s="122">
        <v>6.84</v>
      </c>
      <c r="M4890" s="122">
        <v>8.1100000000000005E-2</v>
      </c>
      <c r="N4890" s="122">
        <v>12.27</v>
      </c>
      <c r="O4890" s="122">
        <v>22.4</v>
      </c>
      <c r="P4890" s="122">
        <v>0.74929999999999997</v>
      </c>
      <c r="Q4890" s="122">
        <v>8.3999999999999995E-3</v>
      </c>
      <c r="R4890" s="122">
        <v>0.15659999999999999</v>
      </c>
      <c r="S4890" s="122">
        <v>76.176961988032474</v>
      </c>
      <c r="T4890" s="122">
        <v>100.45910000000001</v>
      </c>
    </row>
    <row r="4891" spans="1:20" x14ac:dyDescent="0.25">
      <c r="A4891" t="s">
        <v>3234</v>
      </c>
      <c r="B4891" t="s">
        <v>3340</v>
      </c>
      <c r="C4891" t="s">
        <v>179</v>
      </c>
      <c r="D4891" t="s">
        <v>2282</v>
      </c>
      <c r="E4891" t="s">
        <v>5452</v>
      </c>
      <c r="F4891" t="s">
        <v>3234</v>
      </c>
      <c r="G4891" t="s">
        <v>2159</v>
      </c>
      <c r="H4891" t="s">
        <v>3956</v>
      </c>
      <c r="I4891" s="122">
        <v>46.42</v>
      </c>
      <c r="J4891" s="122">
        <v>2.4700000000000002</v>
      </c>
      <c r="K4891" s="122">
        <v>6.53</v>
      </c>
      <c r="L4891" s="122">
        <v>8.56</v>
      </c>
      <c r="M4891" s="122">
        <v>0.18429999999999999</v>
      </c>
      <c r="N4891" s="122">
        <v>10.97</v>
      </c>
      <c r="O4891" s="122">
        <v>23.07</v>
      </c>
      <c r="P4891" s="122">
        <v>0.85409999999999997</v>
      </c>
      <c r="Q4891" s="122">
        <v>9.2999999999999992E-3</v>
      </c>
      <c r="R4891" s="122">
        <v>4.5199999999999997E-2</v>
      </c>
      <c r="S4891" s="122">
        <v>69.55297791238776</v>
      </c>
      <c r="T4891" s="122">
        <v>99.113</v>
      </c>
    </row>
    <row r="4892" spans="1:20" x14ac:dyDescent="0.25">
      <c r="A4892" t="s">
        <v>3234</v>
      </c>
      <c r="B4892" t="s">
        <v>3340</v>
      </c>
      <c r="C4892" t="s">
        <v>179</v>
      </c>
      <c r="D4892" t="s">
        <v>2282</v>
      </c>
      <c r="E4892" t="s">
        <v>5452</v>
      </c>
      <c r="F4892" t="s">
        <v>3234</v>
      </c>
      <c r="G4892" t="s">
        <v>2159</v>
      </c>
      <c r="H4892" t="s">
        <v>3956</v>
      </c>
      <c r="I4892" s="122">
        <v>46.84</v>
      </c>
      <c r="J4892" s="122">
        <v>2.42</v>
      </c>
      <c r="K4892" s="122">
        <v>6.46</v>
      </c>
      <c r="L4892" s="122">
        <v>8.74</v>
      </c>
      <c r="M4892" s="122">
        <v>0.2417</v>
      </c>
      <c r="N4892" s="122">
        <v>11.22</v>
      </c>
      <c r="O4892" s="122">
        <v>22.48</v>
      </c>
      <c r="P4892" s="122">
        <v>0.86299999999999999</v>
      </c>
      <c r="Q4892" s="122">
        <v>1.5E-3</v>
      </c>
      <c r="R4892" s="122">
        <v>7.5999999999999998E-2</v>
      </c>
      <c r="S4892" s="122">
        <v>69.589466513430779</v>
      </c>
      <c r="T4892" s="122">
        <v>99.342200000000005</v>
      </c>
    </row>
    <row r="4893" spans="1:20" x14ac:dyDescent="0.25">
      <c r="A4893" t="s">
        <v>3234</v>
      </c>
      <c r="B4893" t="s">
        <v>3340</v>
      </c>
      <c r="C4893" t="s">
        <v>179</v>
      </c>
      <c r="D4893" t="s">
        <v>2282</v>
      </c>
      <c r="E4893" t="s">
        <v>5452</v>
      </c>
      <c r="F4893" t="s">
        <v>3234</v>
      </c>
      <c r="G4893" t="s">
        <v>2159</v>
      </c>
      <c r="H4893" t="s">
        <v>3957</v>
      </c>
      <c r="I4893" s="122">
        <v>47.82</v>
      </c>
      <c r="J4893" s="122">
        <v>2.0299999999999998</v>
      </c>
      <c r="K4893" s="122">
        <v>5.62</v>
      </c>
      <c r="L4893" s="122">
        <v>9.09</v>
      </c>
      <c r="M4893" s="122">
        <v>0.26140000000000002</v>
      </c>
      <c r="N4893" s="122">
        <v>11.03</v>
      </c>
      <c r="O4893" s="122">
        <v>22.15</v>
      </c>
      <c r="P4893" s="122">
        <v>1.0371999999999999</v>
      </c>
      <c r="Q4893" s="122">
        <v>6.4999999999999997E-3</v>
      </c>
      <c r="R4893" s="122">
        <v>2.1299999999999999E-2</v>
      </c>
      <c r="S4893" s="122">
        <v>68.384104319983706</v>
      </c>
      <c r="T4893" s="122">
        <v>99.066500000000005</v>
      </c>
    </row>
    <row r="4894" spans="1:20" x14ac:dyDescent="0.25">
      <c r="A4894" t="s">
        <v>3234</v>
      </c>
      <c r="B4894" t="s">
        <v>3340</v>
      </c>
      <c r="C4894" t="s">
        <v>179</v>
      </c>
      <c r="D4894" t="s">
        <v>2282</v>
      </c>
      <c r="E4894" t="s">
        <v>5452</v>
      </c>
      <c r="F4894" t="s">
        <v>3234</v>
      </c>
      <c r="G4894" t="s">
        <v>2159</v>
      </c>
      <c r="H4894" t="s">
        <v>3958</v>
      </c>
      <c r="I4894" s="122">
        <v>48.86</v>
      </c>
      <c r="J4894" s="122">
        <v>2.44</v>
      </c>
      <c r="K4894" s="122">
        <v>5.44</v>
      </c>
      <c r="L4894" s="122">
        <v>6.26</v>
      </c>
      <c r="M4894" s="122">
        <v>1.23E-2</v>
      </c>
      <c r="N4894" s="122">
        <v>13.45</v>
      </c>
      <c r="O4894" s="122">
        <v>23.11</v>
      </c>
      <c r="P4894" s="122">
        <v>0.4713</v>
      </c>
      <c r="Q4894" s="122">
        <v>0</v>
      </c>
      <c r="R4894" s="122">
        <v>4.2900000000000001E-2</v>
      </c>
      <c r="S4894" s="122">
        <v>79.295583171867051</v>
      </c>
      <c r="T4894" s="122">
        <v>100.0864</v>
      </c>
    </row>
    <row r="4895" spans="1:20" x14ac:dyDescent="0.25">
      <c r="A4895" t="s">
        <v>3234</v>
      </c>
      <c r="B4895" t="s">
        <v>3340</v>
      </c>
      <c r="C4895" t="s">
        <v>179</v>
      </c>
      <c r="D4895" t="s">
        <v>2282</v>
      </c>
      <c r="E4895" t="s">
        <v>5452</v>
      </c>
      <c r="F4895" t="s">
        <v>3234</v>
      </c>
      <c r="G4895" t="s">
        <v>2159</v>
      </c>
      <c r="H4895" t="s">
        <v>3959</v>
      </c>
      <c r="I4895" s="122">
        <v>47.44</v>
      </c>
      <c r="J4895" s="122">
        <v>2.64</v>
      </c>
      <c r="K4895" s="122">
        <v>6.57</v>
      </c>
      <c r="L4895" s="122">
        <v>6.8</v>
      </c>
      <c r="M4895" s="122">
        <v>7.2400000000000006E-2</v>
      </c>
      <c r="N4895" s="122">
        <v>12.52</v>
      </c>
      <c r="O4895" s="122">
        <v>22.69</v>
      </c>
      <c r="P4895" s="122">
        <v>0.70309999999999995</v>
      </c>
      <c r="Q4895" s="122">
        <v>7.7999999999999996E-3</v>
      </c>
      <c r="R4895" s="122">
        <v>0.3503</v>
      </c>
      <c r="S4895" s="122">
        <v>76.646216016131476</v>
      </c>
      <c r="T4895" s="122">
        <v>99.793700000000001</v>
      </c>
    </row>
    <row r="4896" spans="1:20" x14ac:dyDescent="0.25">
      <c r="A4896" t="s">
        <v>3234</v>
      </c>
      <c r="B4896" t="s">
        <v>3340</v>
      </c>
      <c r="C4896" t="s">
        <v>179</v>
      </c>
      <c r="D4896" t="s">
        <v>2282</v>
      </c>
      <c r="E4896" t="s">
        <v>5452</v>
      </c>
      <c r="F4896" t="s">
        <v>3234</v>
      </c>
      <c r="G4896" t="s">
        <v>2159</v>
      </c>
      <c r="H4896" t="s">
        <v>3960</v>
      </c>
      <c r="I4896" s="122">
        <v>47.16</v>
      </c>
      <c r="J4896" s="122">
        <v>2.54</v>
      </c>
      <c r="K4896" s="122">
        <v>6.78</v>
      </c>
      <c r="L4896" s="122">
        <v>6.59</v>
      </c>
      <c r="M4896" s="122">
        <v>0.33550000000000002</v>
      </c>
      <c r="N4896" s="122">
        <v>12.35</v>
      </c>
      <c r="O4896" s="122">
        <v>22.87</v>
      </c>
      <c r="P4896" s="122">
        <v>0.76800000000000002</v>
      </c>
      <c r="Q4896" s="122">
        <v>2.8299999999999999E-2</v>
      </c>
      <c r="R4896" s="122">
        <v>0.4289</v>
      </c>
      <c r="S4896" s="122">
        <v>76.961510725099302</v>
      </c>
      <c r="T4896" s="122">
        <v>99.850800000000007</v>
      </c>
    </row>
    <row r="4897" spans="1:20" x14ac:dyDescent="0.25">
      <c r="A4897" t="s">
        <v>3234</v>
      </c>
      <c r="B4897" t="s">
        <v>3340</v>
      </c>
      <c r="C4897" t="s">
        <v>179</v>
      </c>
      <c r="D4897" t="s">
        <v>2282</v>
      </c>
      <c r="E4897" t="s">
        <v>5452</v>
      </c>
      <c r="F4897" t="s">
        <v>3234</v>
      </c>
      <c r="G4897" t="s">
        <v>2159</v>
      </c>
      <c r="H4897" t="s">
        <v>3961</v>
      </c>
      <c r="I4897" s="122">
        <v>44.86</v>
      </c>
      <c r="J4897" s="122">
        <v>3.32</v>
      </c>
      <c r="K4897" s="122">
        <v>8.1300000000000008</v>
      </c>
      <c r="L4897" s="122">
        <v>9.4499999999999993</v>
      </c>
      <c r="M4897" s="122">
        <v>0.1734</v>
      </c>
      <c r="N4897" s="122">
        <v>10.14</v>
      </c>
      <c r="O4897" s="122">
        <v>22.39</v>
      </c>
      <c r="P4897" s="122">
        <v>0.90100000000000002</v>
      </c>
      <c r="Q4897" s="122">
        <v>1.1900000000000001E-2</v>
      </c>
      <c r="R4897" s="122">
        <v>0</v>
      </c>
      <c r="S4897" s="122">
        <v>65.667455164879627</v>
      </c>
      <c r="T4897" s="122">
        <v>99.376400000000004</v>
      </c>
    </row>
    <row r="4898" spans="1:20" x14ac:dyDescent="0.25">
      <c r="A4898" t="s">
        <v>3234</v>
      </c>
      <c r="B4898" t="s">
        <v>3340</v>
      </c>
      <c r="C4898" t="s">
        <v>179</v>
      </c>
      <c r="D4898" t="s">
        <v>2282</v>
      </c>
      <c r="E4898" t="s">
        <v>5452</v>
      </c>
      <c r="F4898" t="s">
        <v>3234</v>
      </c>
      <c r="G4898" t="s">
        <v>2159</v>
      </c>
      <c r="H4898" t="s">
        <v>3962</v>
      </c>
      <c r="I4898" s="122">
        <v>45</v>
      </c>
      <c r="J4898" s="122">
        <v>3.34</v>
      </c>
      <c r="K4898" s="122">
        <v>8.07</v>
      </c>
      <c r="L4898" s="122">
        <v>9.77</v>
      </c>
      <c r="M4898" s="122">
        <v>0.26950000000000002</v>
      </c>
      <c r="N4898" s="122">
        <v>9.81</v>
      </c>
      <c r="O4898" s="122">
        <v>22.02</v>
      </c>
      <c r="P4898" s="122">
        <v>0.97219999999999995</v>
      </c>
      <c r="Q4898" s="122">
        <v>2.9100000000000001E-2</v>
      </c>
      <c r="R4898" s="122">
        <v>0</v>
      </c>
      <c r="S4898" s="122">
        <v>64.155559317316118</v>
      </c>
      <c r="T4898" s="122">
        <v>99.280799999999999</v>
      </c>
    </row>
    <row r="4899" spans="1:20" x14ac:dyDescent="0.25">
      <c r="A4899" t="s">
        <v>3234</v>
      </c>
      <c r="B4899" t="s">
        <v>3340</v>
      </c>
      <c r="C4899" t="s">
        <v>179</v>
      </c>
      <c r="D4899" t="s">
        <v>2282</v>
      </c>
      <c r="E4899" t="s">
        <v>5452</v>
      </c>
      <c r="F4899" t="s">
        <v>3234</v>
      </c>
      <c r="G4899" t="s">
        <v>2159</v>
      </c>
      <c r="H4899" t="s">
        <v>3963</v>
      </c>
      <c r="I4899" s="122">
        <v>47.23</v>
      </c>
      <c r="J4899" s="122">
        <v>1.8</v>
      </c>
      <c r="K4899" s="122">
        <v>6.17</v>
      </c>
      <c r="L4899" s="122">
        <v>10.95</v>
      </c>
      <c r="M4899" s="122">
        <v>0.26929999999999998</v>
      </c>
      <c r="N4899" s="122">
        <v>9.7899999999999991</v>
      </c>
      <c r="O4899" s="122">
        <v>22.19</v>
      </c>
      <c r="P4899" s="122">
        <v>1.1445000000000001</v>
      </c>
      <c r="Q4899" s="122">
        <v>1.34E-2</v>
      </c>
      <c r="R4899" s="122">
        <v>0</v>
      </c>
      <c r="S4899" s="122">
        <v>61.44504229692906</v>
      </c>
      <c r="T4899" s="122">
        <v>99.557299999999998</v>
      </c>
    </row>
    <row r="4900" spans="1:20" x14ac:dyDescent="0.25">
      <c r="A4900" t="s">
        <v>3234</v>
      </c>
      <c r="B4900" t="s">
        <v>3340</v>
      </c>
      <c r="C4900" t="s">
        <v>179</v>
      </c>
      <c r="D4900" t="s">
        <v>2282</v>
      </c>
      <c r="E4900" t="s">
        <v>5452</v>
      </c>
      <c r="F4900" t="s">
        <v>3234</v>
      </c>
      <c r="G4900" t="s">
        <v>2159</v>
      </c>
      <c r="H4900" t="s">
        <v>3964</v>
      </c>
      <c r="I4900" s="122">
        <v>46.85</v>
      </c>
      <c r="J4900" s="122">
        <v>1.85</v>
      </c>
      <c r="K4900" s="122">
        <v>6.28</v>
      </c>
      <c r="L4900" s="122">
        <v>11.15</v>
      </c>
      <c r="M4900" s="122">
        <v>0.26269999999999999</v>
      </c>
      <c r="N4900" s="122">
        <v>9.86</v>
      </c>
      <c r="O4900" s="122">
        <v>21.62</v>
      </c>
      <c r="P4900" s="122">
        <v>1.2582</v>
      </c>
      <c r="Q4900" s="122">
        <v>8.0000000000000002E-3</v>
      </c>
      <c r="R4900" s="122">
        <v>6.7900000000000002E-2</v>
      </c>
      <c r="S4900" s="122">
        <v>61.184711134512298</v>
      </c>
      <c r="T4900" s="122">
        <v>99.206900000000005</v>
      </c>
    </row>
    <row r="4901" spans="1:20" x14ac:dyDescent="0.25">
      <c r="A4901" t="s">
        <v>3234</v>
      </c>
      <c r="B4901" t="s">
        <v>3340</v>
      </c>
      <c r="C4901" t="s">
        <v>179</v>
      </c>
      <c r="D4901" t="s">
        <v>2282</v>
      </c>
      <c r="E4901" t="s">
        <v>5452</v>
      </c>
      <c r="F4901" t="s">
        <v>3234</v>
      </c>
      <c r="G4901" t="s">
        <v>2159</v>
      </c>
      <c r="H4901" t="s">
        <v>3965</v>
      </c>
      <c r="I4901" s="122">
        <v>45.01</v>
      </c>
      <c r="J4901" s="122">
        <v>2.6</v>
      </c>
      <c r="K4901" s="122">
        <v>8.09</v>
      </c>
      <c r="L4901" s="122">
        <v>9.6999999999999993</v>
      </c>
      <c r="M4901" s="122">
        <v>0.32669999999999999</v>
      </c>
      <c r="N4901" s="122">
        <v>10.01</v>
      </c>
      <c r="O4901" s="122">
        <v>22.59</v>
      </c>
      <c r="P4901" s="122">
        <v>0.88700000000000001</v>
      </c>
      <c r="Q4901" s="122">
        <v>6.4999999999999997E-3</v>
      </c>
      <c r="R4901" s="122">
        <v>0</v>
      </c>
      <c r="S4901" s="122">
        <v>64.782563388789399</v>
      </c>
      <c r="T4901" s="122">
        <v>99.220299999999995</v>
      </c>
    </row>
    <row r="4902" spans="1:20" x14ac:dyDescent="0.25">
      <c r="A4902" t="s">
        <v>3234</v>
      </c>
      <c r="B4902" t="s">
        <v>3340</v>
      </c>
      <c r="C4902" t="s">
        <v>179</v>
      </c>
      <c r="D4902" t="s">
        <v>2282</v>
      </c>
      <c r="E4902" t="s">
        <v>5452</v>
      </c>
      <c r="F4902" t="s">
        <v>3234</v>
      </c>
      <c r="G4902" t="s">
        <v>2159</v>
      </c>
      <c r="H4902" t="s">
        <v>3966</v>
      </c>
      <c r="I4902" s="122">
        <v>44.31</v>
      </c>
      <c r="J4902" s="122">
        <v>3.16</v>
      </c>
      <c r="K4902" s="122">
        <v>8.65</v>
      </c>
      <c r="L4902" s="122">
        <v>9.75</v>
      </c>
      <c r="M4902" s="122">
        <v>0.27710000000000001</v>
      </c>
      <c r="N4902" s="122">
        <v>9.86</v>
      </c>
      <c r="O4902" s="122">
        <v>22.69</v>
      </c>
      <c r="P4902" s="122">
        <v>0.97599999999999998</v>
      </c>
      <c r="Q4902" s="122">
        <v>0</v>
      </c>
      <c r="R4902" s="122">
        <v>0</v>
      </c>
      <c r="S4902" s="122">
        <v>64.319426815318451</v>
      </c>
      <c r="T4902" s="122">
        <v>99.673199999999994</v>
      </c>
    </row>
    <row r="4903" spans="1:20" x14ac:dyDescent="0.25">
      <c r="A4903" t="s">
        <v>3234</v>
      </c>
      <c r="B4903" t="s">
        <v>3340</v>
      </c>
      <c r="C4903" t="s">
        <v>179</v>
      </c>
      <c r="D4903" t="s">
        <v>2282</v>
      </c>
      <c r="E4903" t="s">
        <v>5452</v>
      </c>
      <c r="F4903" t="s">
        <v>3234</v>
      </c>
      <c r="G4903" t="s">
        <v>2159</v>
      </c>
      <c r="H4903" t="s">
        <v>3967</v>
      </c>
      <c r="I4903" s="122">
        <v>47.12</v>
      </c>
      <c r="J4903" s="122">
        <v>2.0699999999999998</v>
      </c>
      <c r="K4903" s="122">
        <v>5.88</v>
      </c>
      <c r="L4903" s="122">
        <v>9.5299999999999994</v>
      </c>
      <c r="M4903" s="122">
        <v>0.1406</v>
      </c>
      <c r="N4903" s="122">
        <v>11.16</v>
      </c>
      <c r="O4903" s="122">
        <v>22.57</v>
      </c>
      <c r="P4903" s="122">
        <v>0.95269999999999999</v>
      </c>
      <c r="Q4903" s="122">
        <v>1.2E-2</v>
      </c>
      <c r="R4903" s="122">
        <v>6.3500000000000001E-2</v>
      </c>
      <c r="S4903" s="122">
        <v>67.610471458404902</v>
      </c>
      <c r="T4903" s="122">
        <v>99.498900000000006</v>
      </c>
    </row>
    <row r="4904" spans="1:20" x14ac:dyDescent="0.25">
      <c r="A4904" t="s">
        <v>3234</v>
      </c>
      <c r="B4904" t="s">
        <v>3340</v>
      </c>
      <c r="C4904" t="s">
        <v>179</v>
      </c>
      <c r="D4904" t="s">
        <v>2282</v>
      </c>
      <c r="E4904" t="s">
        <v>5452</v>
      </c>
      <c r="F4904" t="s">
        <v>3234</v>
      </c>
      <c r="G4904" t="s">
        <v>2159</v>
      </c>
      <c r="H4904" t="s">
        <v>3968</v>
      </c>
      <c r="I4904" s="122">
        <v>47.03</v>
      </c>
      <c r="J4904" s="122">
        <v>2.41</v>
      </c>
      <c r="K4904" s="122">
        <v>6.99</v>
      </c>
      <c r="L4904" s="122">
        <v>7.01</v>
      </c>
      <c r="M4904" s="122">
        <v>0.2059</v>
      </c>
      <c r="N4904" s="122">
        <v>11.87</v>
      </c>
      <c r="O4904" s="122">
        <v>22.83</v>
      </c>
      <c r="P4904" s="122">
        <v>0.63200000000000001</v>
      </c>
      <c r="Q4904" s="122">
        <v>1.84E-2</v>
      </c>
      <c r="R4904" s="122">
        <v>0.34839999999999999</v>
      </c>
      <c r="S4904" s="122">
        <v>75.114213135865924</v>
      </c>
      <c r="T4904" s="122">
        <v>99.344800000000006</v>
      </c>
    </row>
    <row r="4905" spans="1:20" x14ac:dyDescent="0.25">
      <c r="A4905" t="s">
        <v>3234</v>
      </c>
      <c r="B4905" t="s">
        <v>3340</v>
      </c>
      <c r="C4905" t="s">
        <v>179</v>
      </c>
      <c r="D4905" t="s">
        <v>2282</v>
      </c>
      <c r="E4905" t="s">
        <v>5452</v>
      </c>
      <c r="F4905" t="s">
        <v>3234</v>
      </c>
      <c r="G4905" t="s">
        <v>2159</v>
      </c>
      <c r="H4905" t="s">
        <v>3969</v>
      </c>
      <c r="I4905" s="122">
        <v>46.52</v>
      </c>
      <c r="J4905" s="122">
        <v>2.68</v>
      </c>
      <c r="K4905" s="122">
        <v>6.64</v>
      </c>
      <c r="L4905" s="122">
        <v>8.91</v>
      </c>
      <c r="M4905" s="122">
        <v>0.16420000000000001</v>
      </c>
      <c r="N4905" s="122">
        <v>10.91</v>
      </c>
      <c r="O4905" s="122">
        <v>22.63</v>
      </c>
      <c r="P4905" s="122">
        <v>0.96350000000000002</v>
      </c>
      <c r="Q4905" s="122">
        <v>1.7299999999999999E-2</v>
      </c>
      <c r="R4905" s="122">
        <v>2.1299999999999999E-2</v>
      </c>
      <c r="S4905" s="122">
        <v>68.579691902876959</v>
      </c>
      <c r="T4905" s="122">
        <v>99.456400000000002</v>
      </c>
    </row>
    <row r="4906" spans="1:20" x14ac:dyDescent="0.25">
      <c r="A4906" t="s">
        <v>3234</v>
      </c>
      <c r="B4906" t="s">
        <v>3340</v>
      </c>
      <c r="C4906" t="s">
        <v>179</v>
      </c>
      <c r="D4906" t="s">
        <v>2282</v>
      </c>
      <c r="E4906" t="s">
        <v>5452</v>
      </c>
      <c r="F4906" t="s">
        <v>3234</v>
      </c>
      <c r="G4906" t="s">
        <v>2159</v>
      </c>
      <c r="H4906" t="s">
        <v>3970</v>
      </c>
      <c r="I4906" s="122">
        <v>47.34</v>
      </c>
      <c r="J4906" s="122">
        <v>2.85</v>
      </c>
      <c r="K4906" s="122">
        <v>7.23</v>
      </c>
      <c r="L4906" s="122">
        <v>8.1</v>
      </c>
      <c r="M4906" s="122">
        <v>0.16250000000000001</v>
      </c>
      <c r="N4906" s="122">
        <v>11.28</v>
      </c>
      <c r="O4906" s="122">
        <v>22.05</v>
      </c>
      <c r="P4906" s="122">
        <v>0.88190000000000002</v>
      </c>
      <c r="Q4906" s="122">
        <v>0</v>
      </c>
      <c r="R4906" s="122">
        <v>0</v>
      </c>
      <c r="S4906" s="122">
        <v>71.283717563326462</v>
      </c>
      <c r="T4906" s="122">
        <v>100.1296</v>
      </c>
    </row>
    <row r="4907" spans="1:20" x14ac:dyDescent="0.25">
      <c r="A4907" t="s">
        <v>3234</v>
      </c>
      <c r="B4907" t="s">
        <v>3340</v>
      </c>
      <c r="C4907" t="s">
        <v>179</v>
      </c>
      <c r="D4907" t="s">
        <v>2282</v>
      </c>
      <c r="E4907" t="s">
        <v>5452</v>
      </c>
      <c r="F4907" t="s">
        <v>3234</v>
      </c>
      <c r="G4907" t="s">
        <v>2159</v>
      </c>
      <c r="H4907" t="s">
        <v>3971</v>
      </c>
      <c r="I4907" s="122">
        <v>48.46</v>
      </c>
      <c r="J4907" s="122">
        <v>2.2799999999999998</v>
      </c>
      <c r="K4907" s="122">
        <v>6.89</v>
      </c>
      <c r="L4907" s="122">
        <v>8.5500000000000007</v>
      </c>
      <c r="M4907" s="122">
        <v>0.2006</v>
      </c>
      <c r="N4907" s="122">
        <v>11.66</v>
      </c>
      <c r="O4907" s="122">
        <v>21.59</v>
      </c>
      <c r="P4907" s="122">
        <v>0.87660000000000005</v>
      </c>
      <c r="Q4907" s="122">
        <v>0</v>
      </c>
      <c r="R4907" s="122">
        <v>6.5600000000000006E-2</v>
      </c>
      <c r="S4907" s="122">
        <v>70.853289923842411</v>
      </c>
      <c r="T4907" s="122">
        <v>100.77460000000001</v>
      </c>
    </row>
    <row r="4908" spans="1:20" x14ac:dyDescent="0.25">
      <c r="A4908" t="s">
        <v>3234</v>
      </c>
      <c r="B4908" t="s">
        <v>3340</v>
      </c>
      <c r="C4908" t="s">
        <v>179</v>
      </c>
      <c r="D4908" t="s">
        <v>2282</v>
      </c>
      <c r="E4908" t="s">
        <v>5452</v>
      </c>
      <c r="F4908" t="s">
        <v>3234</v>
      </c>
      <c r="G4908" t="s">
        <v>2159</v>
      </c>
      <c r="H4908" t="s">
        <v>3972</v>
      </c>
      <c r="I4908" s="122">
        <v>47.79</v>
      </c>
      <c r="J4908" s="122">
        <v>2.23</v>
      </c>
      <c r="K4908" s="122">
        <v>7.07</v>
      </c>
      <c r="L4908" s="122">
        <v>10.6</v>
      </c>
      <c r="M4908" s="122">
        <v>0.2918</v>
      </c>
      <c r="N4908" s="122">
        <v>9.6999999999999993</v>
      </c>
      <c r="O4908" s="122">
        <v>21.42</v>
      </c>
      <c r="P4908" s="122">
        <v>1.36</v>
      </c>
      <c r="Q4908" s="122">
        <v>1.06E-2</v>
      </c>
      <c r="R4908" s="122">
        <v>1.8700000000000001E-2</v>
      </c>
      <c r="S4908" s="122">
        <v>61.994348186069203</v>
      </c>
      <c r="T4908" s="122">
        <v>100.59780000000001</v>
      </c>
    </row>
    <row r="4909" spans="1:20" x14ac:dyDescent="0.25">
      <c r="A4909" t="s">
        <v>3234</v>
      </c>
      <c r="B4909" t="s">
        <v>3340</v>
      </c>
      <c r="C4909" t="s">
        <v>179</v>
      </c>
      <c r="D4909" t="s">
        <v>2282</v>
      </c>
      <c r="E4909" t="s">
        <v>5452</v>
      </c>
      <c r="F4909" t="s">
        <v>3234</v>
      </c>
      <c r="G4909" t="s">
        <v>2159</v>
      </c>
      <c r="H4909" t="s">
        <v>3973</v>
      </c>
      <c r="I4909" s="122">
        <v>49.13</v>
      </c>
      <c r="J4909" s="122">
        <v>2.33</v>
      </c>
      <c r="K4909" s="122">
        <v>6.19</v>
      </c>
      <c r="L4909" s="122">
        <v>6.88</v>
      </c>
      <c r="M4909" s="122">
        <v>0.12379999999999999</v>
      </c>
      <c r="N4909" s="122">
        <v>13.2</v>
      </c>
      <c r="O4909" s="122">
        <v>21.89</v>
      </c>
      <c r="P4909" s="122">
        <v>0.68310000000000004</v>
      </c>
      <c r="Q4909" s="122">
        <v>4.1000000000000003E-3</v>
      </c>
      <c r="R4909" s="122">
        <v>3.0599999999999999E-2</v>
      </c>
      <c r="S4909" s="122">
        <v>77.375462049441097</v>
      </c>
      <c r="T4909" s="122">
        <v>100.7139</v>
      </c>
    </row>
    <row r="4910" spans="1:20" x14ac:dyDescent="0.25">
      <c r="A4910" t="s">
        <v>3234</v>
      </c>
      <c r="B4910" t="s">
        <v>3340</v>
      </c>
      <c r="C4910" t="s">
        <v>179</v>
      </c>
      <c r="D4910" t="s">
        <v>2282</v>
      </c>
      <c r="E4910" t="s">
        <v>5452</v>
      </c>
      <c r="F4910" t="s">
        <v>3234</v>
      </c>
      <c r="G4910" t="s">
        <v>2159</v>
      </c>
      <c r="H4910" t="s">
        <v>3974</v>
      </c>
      <c r="I4910" s="122">
        <v>48.31</v>
      </c>
      <c r="J4910" s="122">
        <v>2.69</v>
      </c>
      <c r="K4910" s="122">
        <v>6.96</v>
      </c>
      <c r="L4910" s="122">
        <v>7.44</v>
      </c>
      <c r="M4910" s="122">
        <v>0.2059</v>
      </c>
      <c r="N4910" s="122">
        <v>12.06</v>
      </c>
      <c r="O4910" s="122">
        <v>22.09</v>
      </c>
      <c r="P4910" s="122">
        <v>0.80940000000000001</v>
      </c>
      <c r="Q4910" s="122">
        <v>4.4999999999999997E-3</v>
      </c>
      <c r="R4910" s="122">
        <v>1.41E-2</v>
      </c>
      <c r="S4910" s="122">
        <v>74.289302237259406</v>
      </c>
      <c r="T4910" s="122">
        <v>100.7333</v>
      </c>
    </row>
    <row r="4911" spans="1:20" x14ac:dyDescent="0.25">
      <c r="A4911" t="s">
        <v>3234</v>
      </c>
      <c r="B4911" t="s">
        <v>3340</v>
      </c>
      <c r="C4911" t="s">
        <v>179</v>
      </c>
      <c r="D4911" t="s">
        <v>2282</v>
      </c>
      <c r="E4911" t="s">
        <v>5452</v>
      </c>
      <c r="F4911" t="s">
        <v>3234</v>
      </c>
      <c r="G4911" t="s">
        <v>2159</v>
      </c>
      <c r="H4911" t="s">
        <v>3975</v>
      </c>
      <c r="I4911" s="122">
        <v>45.16</v>
      </c>
      <c r="J4911" s="122">
        <v>3.75</v>
      </c>
      <c r="K4911" s="122">
        <v>9.1300000000000008</v>
      </c>
      <c r="L4911" s="122">
        <v>8.17</v>
      </c>
      <c r="M4911" s="122">
        <v>0.1729</v>
      </c>
      <c r="N4911" s="122">
        <v>10.91</v>
      </c>
      <c r="O4911" s="122">
        <v>21.64</v>
      </c>
      <c r="P4911" s="122">
        <v>0.52080000000000004</v>
      </c>
      <c r="Q4911" s="122">
        <v>2.46E-2</v>
      </c>
      <c r="R4911" s="122">
        <v>4.7000000000000002E-3</v>
      </c>
      <c r="S4911" s="122">
        <v>70.417260586384145</v>
      </c>
      <c r="T4911" s="122">
        <v>99.854399999999998</v>
      </c>
    </row>
    <row r="4912" spans="1:20" x14ac:dyDescent="0.25">
      <c r="A4912" t="s">
        <v>3234</v>
      </c>
      <c r="B4912" t="s">
        <v>3340</v>
      </c>
      <c r="C4912" t="s">
        <v>179</v>
      </c>
      <c r="D4912" t="s">
        <v>2282</v>
      </c>
      <c r="E4912" t="s">
        <v>5452</v>
      </c>
      <c r="F4912" t="s">
        <v>3234</v>
      </c>
      <c r="G4912" t="s">
        <v>2159</v>
      </c>
      <c r="H4912" t="s">
        <v>3976</v>
      </c>
      <c r="I4912" s="122">
        <v>43.52</v>
      </c>
      <c r="J4912" s="122">
        <v>4.99</v>
      </c>
      <c r="K4912" s="122">
        <v>9.98</v>
      </c>
      <c r="L4912" s="122">
        <v>8.44</v>
      </c>
      <c r="M4912" s="122">
        <v>7.9500000000000001E-2</v>
      </c>
      <c r="N4912" s="122">
        <v>10.68</v>
      </c>
      <c r="O4912" s="122">
        <v>21.8</v>
      </c>
      <c r="P4912" s="122">
        <v>0.6149</v>
      </c>
      <c r="Q4912" s="122">
        <v>0</v>
      </c>
      <c r="R4912" s="122">
        <v>6.7900000000000002E-2</v>
      </c>
      <c r="S4912" s="122">
        <v>69.28392923294048</v>
      </c>
      <c r="T4912" s="122">
        <v>100.4359</v>
      </c>
    </row>
    <row r="4913" spans="1:20" x14ac:dyDescent="0.25">
      <c r="A4913" t="s">
        <v>3234</v>
      </c>
      <c r="B4913" t="s">
        <v>3340</v>
      </c>
      <c r="C4913" t="s">
        <v>179</v>
      </c>
      <c r="D4913" t="s">
        <v>2282</v>
      </c>
      <c r="E4913" t="s">
        <v>5452</v>
      </c>
      <c r="F4913" t="s">
        <v>3234</v>
      </c>
      <c r="G4913" t="s">
        <v>2159</v>
      </c>
      <c r="H4913" t="s">
        <v>3977</v>
      </c>
      <c r="I4913" s="122">
        <v>45.91</v>
      </c>
      <c r="J4913" s="122">
        <v>3.03</v>
      </c>
      <c r="K4913" s="122">
        <v>8.32</v>
      </c>
      <c r="L4913" s="122">
        <v>9.4</v>
      </c>
      <c r="M4913" s="122">
        <v>0.2601</v>
      </c>
      <c r="N4913" s="122">
        <v>9.91</v>
      </c>
      <c r="O4913" s="122">
        <v>21.38</v>
      </c>
      <c r="P4913" s="122">
        <v>0.97409999999999997</v>
      </c>
      <c r="Q4913" s="122">
        <v>2.0899999999999998E-2</v>
      </c>
      <c r="R4913" s="122">
        <v>0</v>
      </c>
      <c r="S4913" s="122">
        <v>65.268695900408062</v>
      </c>
      <c r="T4913" s="122">
        <v>99.261700000000005</v>
      </c>
    </row>
    <row r="4914" spans="1:20" x14ac:dyDescent="0.25">
      <c r="A4914" t="s">
        <v>3234</v>
      </c>
      <c r="B4914" t="s">
        <v>3340</v>
      </c>
      <c r="C4914" t="s">
        <v>179</v>
      </c>
      <c r="D4914" t="s">
        <v>2282</v>
      </c>
      <c r="E4914" t="s">
        <v>5452</v>
      </c>
      <c r="F4914" t="s">
        <v>3234</v>
      </c>
      <c r="G4914" t="s">
        <v>2159</v>
      </c>
      <c r="H4914" t="s">
        <v>3978</v>
      </c>
      <c r="I4914" s="122">
        <v>49.17</v>
      </c>
      <c r="J4914" s="122">
        <v>2.5099999999999998</v>
      </c>
      <c r="K4914" s="122">
        <v>5.72</v>
      </c>
      <c r="L4914" s="122">
        <v>6.88</v>
      </c>
      <c r="M4914" s="122">
        <v>0.14080000000000001</v>
      </c>
      <c r="N4914" s="122">
        <v>12.93</v>
      </c>
      <c r="O4914" s="122">
        <v>21.77</v>
      </c>
      <c r="P4914" s="122">
        <v>0.59209999999999996</v>
      </c>
      <c r="Q4914" s="122">
        <v>3.2000000000000002E-3</v>
      </c>
      <c r="R4914" s="122">
        <v>1.4200000000000001E-2</v>
      </c>
      <c r="S4914" s="122">
        <v>77.011629732604035</v>
      </c>
      <c r="T4914" s="122">
        <v>99.986900000000006</v>
      </c>
    </row>
    <row r="4915" spans="1:20" x14ac:dyDescent="0.25">
      <c r="A4915" t="s">
        <v>3234</v>
      </c>
      <c r="B4915" t="s">
        <v>3340</v>
      </c>
      <c r="C4915" t="s">
        <v>179</v>
      </c>
      <c r="D4915" t="s">
        <v>2282</v>
      </c>
      <c r="E4915" t="s">
        <v>5452</v>
      </c>
      <c r="F4915" t="s">
        <v>3234</v>
      </c>
      <c r="G4915" t="s">
        <v>2159</v>
      </c>
      <c r="H4915" t="s">
        <v>3979</v>
      </c>
      <c r="I4915" s="122">
        <v>45.55</v>
      </c>
      <c r="J4915" s="122">
        <v>3.99</v>
      </c>
      <c r="K4915" s="122">
        <v>9.42</v>
      </c>
      <c r="L4915" s="122">
        <v>7.75</v>
      </c>
      <c r="M4915" s="122">
        <v>7.0099999999999996E-2</v>
      </c>
      <c r="N4915" s="122">
        <v>11.37</v>
      </c>
      <c r="O4915" s="122">
        <v>21.55</v>
      </c>
      <c r="P4915" s="122">
        <v>0.59430000000000005</v>
      </c>
      <c r="Q4915" s="122">
        <v>1.2999999999999999E-2</v>
      </c>
      <c r="R4915" s="122">
        <v>0.1056</v>
      </c>
      <c r="S4915" s="122">
        <v>72.338639785088773</v>
      </c>
      <c r="T4915" s="122">
        <v>100.64870000000001</v>
      </c>
    </row>
    <row r="4916" spans="1:20" x14ac:dyDescent="0.25">
      <c r="A4916" t="s">
        <v>3234</v>
      </c>
      <c r="B4916" t="s">
        <v>3340</v>
      </c>
      <c r="C4916" t="s">
        <v>179</v>
      </c>
      <c r="D4916" t="s">
        <v>2282</v>
      </c>
      <c r="E4916" t="s">
        <v>5452</v>
      </c>
      <c r="F4916" t="s">
        <v>3234</v>
      </c>
      <c r="G4916" t="s">
        <v>2159</v>
      </c>
      <c r="H4916" t="s">
        <v>3980</v>
      </c>
      <c r="I4916" s="122">
        <v>48.41</v>
      </c>
      <c r="J4916" s="122">
        <v>2.44</v>
      </c>
      <c r="K4916" s="122">
        <v>6.91</v>
      </c>
      <c r="L4916" s="122">
        <v>8.4600000000000009</v>
      </c>
      <c r="M4916" s="122">
        <v>0.2019</v>
      </c>
      <c r="N4916" s="122">
        <v>11.21</v>
      </c>
      <c r="O4916" s="122">
        <v>21.88</v>
      </c>
      <c r="P4916" s="122">
        <v>0.86429999999999996</v>
      </c>
      <c r="Q4916" s="122">
        <v>7.1999999999999998E-3</v>
      </c>
      <c r="R4916" s="122">
        <v>3.7499999999999999E-2</v>
      </c>
      <c r="S4916" s="122">
        <v>70.25548255191373</v>
      </c>
      <c r="T4916" s="122">
        <v>100.6033</v>
      </c>
    </row>
    <row r="4917" spans="1:20" x14ac:dyDescent="0.25">
      <c r="A4917" t="s">
        <v>3234</v>
      </c>
      <c r="B4917" t="s">
        <v>3340</v>
      </c>
      <c r="C4917" t="s">
        <v>179</v>
      </c>
      <c r="D4917" t="s">
        <v>2282</v>
      </c>
      <c r="E4917" t="s">
        <v>5452</v>
      </c>
      <c r="F4917" t="s">
        <v>3234</v>
      </c>
      <c r="G4917" t="s">
        <v>2159</v>
      </c>
      <c r="H4917" t="s">
        <v>3981</v>
      </c>
      <c r="I4917" s="122">
        <v>50.18</v>
      </c>
      <c r="J4917" s="122">
        <v>2.16</v>
      </c>
      <c r="K4917" s="122">
        <v>5.38</v>
      </c>
      <c r="L4917" s="122">
        <v>6.99</v>
      </c>
      <c r="M4917" s="122">
        <v>0.1368</v>
      </c>
      <c r="N4917" s="122">
        <v>13.53</v>
      </c>
      <c r="O4917" s="122">
        <v>21.73</v>
      </c>
      <c r="P4917" s="122">
        <v>0.5756</v>
      </c>
      <c r="Q4917" s="122">
        <v>5.8999999999999999E-3</v>
      </c>
      <c r="R4917" s="122">
        <v>4.7000000000000002E-3</v>
      </c>
      <c r="S4917" s="122">
        <v>77.529677213527222</v>
      </c>
      <c r="T4917" s="122">
        <v>100.70569999999999</v>
      </c>
    </row>
    <row r="4918" spans="1:20" x14ac:dyDescent="0.25">
      <c r="A4918" t="s">
        <v>3234</v>
      </c>
      <c r="B4918" t="s">
        <v>3340</v>
      </c>
      <c r="C4918" t="s">
        <v>179</v>
      </c>
      <c r="D4918" t="s">
        <v>2282</v>
      </c>
      <c r="E4918" t="s">
        <v>5452</v>
      </c>
      <c r="F4918" t="s">
        <v>3234</v>
      </c>
      <c r="G4918" t="s">
        <v>2159</v>
      </c>
      <c r="H4918" t="s">
        <v>3982</v>
      </c>
      <c r="I4918" s="122">
        <v>47.67</v>
      </c>
      <c r="J4918" s="122">
        <v>2.76</v>
      </c>
      <c r="K4918" s="122">
        <v>7.46</v>
      </c>
      <c r="L4918" s="122">
        <v>7.05</v>
      </c>
      <c r="M4918" s="122">
        <v>8.9599999999999999E-2</v>
      </c>
      <c r="N4918" s="122">
        <v>11.94</v>
      </c>
      <c r="O4918" s="122">
        <v>21.75</v>
      </c>
      <c r="P4918" s="122">
        <v>0.7319</v>
      </c>
      <c r="Q4918" s="122">
        <v>2.7000000000000001E-3</v>
      </c>
      <c r="R4918" s="122">
        <v>3.5200000000000002E-2</v>
      </c>
      <c r="S4918" s="122">
        <v>75.117764284175195</v>
      </c>
      <c r="T4918" s="122">
        <v>99.646900000000002</v>
      </c>
    </row>
    <row r="4919" spans="1:20" x14ac:dyDescent="0.25">
      <c r="A4919" t="s">
        <v>3234</v>
      </c>
      <c r="B4919" t="s">
        <v>3340</v>
      </c>
      <c r="C4919" t="s">
        <v>179</v>
      </c>
      <c r="D4919" t="s">
        <v>2282</v>
      </c>
      <c r="E4919" t="s">
        <v>5452</v>
      </c>
      <c r="F4919" t="s">
        <v>3234</v>
      </c>
      <c r="G4919" t="s">
        <v>2159</v>
      </c>
      <c r="H4919" t="s">
        <v>3983</v>
      </c>
      <c r="I4919" s="122">
        <v>51.34</v>
      </c>
      <c r="J4919" s="122">
        <v>1.2008000000000001</v>
      </c>
      <c r="K4919" s="122">
        <v>4.21</v>
      </c>
      <c r="L4919" s="122">
        <v>7.95</v>
      </c>
      <c r="M4919" s="122">
        <v>0.2084</v>
      </c>
      <c r="N4919" s="122">
        <v>12.14</v>
      </c>
      <c r="O4919" s="122">
        <v>21.85</v>
      </c>
      <c r="P4919" s="122">
        <v>1.1115999999999999</v>
      </c>
      <c r="Q4919" s="122">
        <v>5.0000000000000001E-3</v>
      </c>
      <c r="R4919" s="122">
        <v>9.1399999999999995E-2</v>
      </c>
      <c r="S4919" s="122">
        <v>73.132791350545958</v>
      </c>
      <c r="T4919" s="122">
        <v>100.1888</v>
      </c>
    </row>
    <row r="4920" spans="1:20" x14ac:dyDescent="0.25">
      <c r="A4920" t="s">
        <v>3234</v>
      </c>
      <c r="B4920" t="s">
        <v>3340</v>
      </c>
      <c r="C4920" t="s">
        <v>179</v>
      </c>
      <c r="D4920" t="s">
        <v>2282</v>
      </c>
      <c r="E4920" t="s">
        <v>5452</v>
      </c>
      <c r="F4920" t="s">
        <v>3234</v>
      </c>
      <c r="G4920" t="s">
        <v>2159</v>
      </c>
      <c r="H4920" t="s">
        <v>3984</v>
      </c>
      <c r="I4920" s="122">
        <v>47.61</v>
      </c>
      <c r="J4920" s="122">
        <v>2.63</v>
      </c>
      <c r="K4920" s="122">
        <v>7.9</v>
      </c>
      <c r="L4920" s="122">
        <v>7.24</v>
      </c>
      <c r="M4920" s="122">
        <v>9.1899999999999996E-2</v>
      </c>
      <c r="N4920" s="122">
        <v>12.15</v>
      </c>
      <c r="O4920" s="122">
        <v>21.52</v>
      </c>
      <c r="P4920" s="122">
        <v>0.68440000000000001</v>
      </c>
      <c r="Q4920" s="122">
        <v>0</v>
      </c>
      <c r="R4920" s="122">
        <v>0.28889999999999999</v>
      </c>
      <c r="S4920" s="122">
        <v>74.946188937087967</v>
      </c>
      <c r="T4920" s="122">
        <v>100.3086</v>
      </c>
    </row>
    <row r="4921" spans="1:20" x14ac:dyDescent="0.25">
      <c r="A4921" t="s">
        <v>3234</v>
      </c>
      <c r="B4921" t="s">
        <v>3340</v>
      </c>
      <c r="C4921" t="s">
        <v>179</v>
      </c>
      <c r="D4921" t="s">
        <v>2282</v>
      </c>
      <c r="E4921" t="s">
        <v>5452</v>
      </c>
      <c r="F4921" t="s">
        <v>3234</v>
      </c>
      <c r="G4921" t="s">
        <v>2159</v>
      </c>
      <c r="H4921" t="s">
        <v>3985</v>
      </c>
      <c r="I4921" s="122">
        <v>47.89</v>
      </c>
      <c r="J4921" s="122">
        <v>2.76</v>
      </c>
      <c r="K4921" s="122">
        <v>7.18</v>
      </c>
      <c r="L4921" s="122">
        <v>7.12</v>
      </c>
      <c r="M4921" s="122">
        <v>3.1800000000000002E-2</v>
      </c>
      <c r="N4921" s="122">
        <v>12.49</v>
      </c>
      <c r="O4921" s="122">
        <v>21.84</v>
      </c>
      <c r="P4921" s="122">
        <v>0.63549999999999995</v>
      </c>
      <c r="Q4921" s="122">
        <v>1.3299999999999999E-2</v>
      </c>
      <c r="R4921" s="122">
        <v>0</v>
      </c>
      <c r="S4921" s="122">
        <v>75.769011445698496</v>
      </c>
      <c r="T4921" s="122">
        <v>100.1202</v>
      </c>
    </row>
    <row r="4922" spans="1:20" x14ac:dyDescent="0.25">
      <c r="A4922" t="s">
        <v>3234</v>
      </c>
      <c r="B4922" t="s">
        <v>3340</v>
      </c>
      <c r="C4922" t="s">
        <v>179</v>
      </c>
      <c r="D4922" t="s">
        <v>2282</v>
      </c>
      <c r="E4922" t="s">
        <v>5452</v>
      </c>
      <c r="F4922" t="s">
        <v>3234</v>
      </c>
      <c r="G4922" t="s">
        <v>2159</v>
      </c>
      <c r="H4922" t="s">
        <v>3986</v>
      </c>
      <c r="I4922" s="122">
        <v>48.27</v>
      </c>
      <c r="J4922" s="122">
        <v>2.5499999999999998</v>
      </c>
      <c r="K4922" s="122">
        <v>7.28</v>
      </c>
      <c r="L4922" s="122">
        <v>7.98</v>
      </c>
      <c r="M4922" s="122">
        <v>0.22620000000000001</v>
      </c>
      <c r="N4922" s="122">
        <v>11.88</v>
      </c>
      <c r="O4922" s="122">
        <v>21.62</v>
      </c>
      <c r="P4922" s="122">
        <v>0.75929999999999997</v>
      </c>
      <c r="Q4922" s="122">
        <v>2.0999999999999999E-3</v>
      </c>
      <c r="R4922" s="122">
        <v>4.7000000000000002E-3</v>
      </c>
      <c r="S4922" s="122">
        <v>72.630473580861761</v>
      </c>
      <c r="T4922" s="122">
        <v>100.67919999999999</v>
      </c>
    </row>
    <row r="4923" spans="1:20" x14ac:dyDescent="0.25">
      <c r="A4923" t="s">
        <v>3234</v>
      </c>
      <c r="B4923" t="s">
        <v>3340</v>
      </c>
      <c r="C4923" t="s">
        <v>179</v>
      </c>
      <c r="D4923" t="s">
        <v>2282</v>
      </c>
      <c r="E4923" t="s">
        <v>5452</v>
      </c>
      <c r="F4923" t="s">
        <v>3234</v>
      </c>
      <c r="G4923" t="s">
        <v>2159</v>
      </c>
      <c r="H4923" t="s">
        <v>3987</v>
      </c>
      <c r="I4923" s="122">
        <v>45.4</v>
      </c>
      <c r="J4923" s="122">
        <v>3.87</v>
      </c>
      <c r="K4923" s="122">
        <v>9.23</v>
      </c>
      <c r="L4923" s="122">
        <v>7.83</v>
      </c>
      <c r="M4923" s="122">
        <v>0.114</v>
      </c>
      <c r="N4923" s="122">
        <v>11.53</v>
      </c>
      <c r="O4923" s="122">
        <v>21.64</v>
      </c>
      <c r="P4923" s="122">
        <v>0.59330000000000005</v>
      </c>
      <c r="Q4923" s="122">
        <v>1.8200000000000001E-2</v>
      </c>
      <c r="R4923" s="122">
        <v>0</v>
      </c>
      <c r="S4923" s="122">
        <v>72.412702105517383</v>
      </c>
      <c r="T4923" s="122">
        <v>100.44450000000001</v>
      </c>
    </row>
    <row r="4924" spans="1:20" x14ac:dyDescent="0.25">
      <c r="A4924" t="s">
        <v>3234</v>
      </c>
      <c r="B4924" t="s">
        <v>3340</v>
      </c>
      <c r="C4924" t="s">
        <v>179</v>
      </c>
      <c r="D4924" t="s">
        <v>2282</v>
      </c>
      <c r="E4924" t="s">
        <v>5452</v>
      </c>
      <c r="F4924" t="s">
        <v>3234</v>
      </c>
      <c r="G4924" t="s">
        <v>2159</v>
      </c>
      <c r="H4924" t="s">
        <v>3988</v>
      </c>
      <c r="I4924" s="122">
        <v>46.64</v>
      </c>
      <c r="J4924" s="122">
        <v>3.13</v>
      </c>
      <c r="K4924" s="122">
        <v>8.06</v>
      </c>
      <c r="L4924" s="122">
        <v>8.51</v>
      </c>
      <c r="M4924" s="122">
        <v>0.1933</v>
      </c>
      <c r="N4924" s="122">
        <v>10.75</v>
      </c>
      <c r="O4924" s="122">
        <v>21.57</v>
      </c>
      <c r="P4924" s="122">
        <v>0.95089999999999997</v>
      </c>
      <c r="Q4924" s="122">
        <v>4.1999999999999997E-3</v>
      </c>
      <c r="R4924" s="122">
        <v>8.6499999999999994E-2</v>
      </c>
      <c r="S4924" s="122">
        <v>69.247170304888741</v>
      </c>
      <c r="T4924" s="122">
        <v>99.939099999999996</v>
      </c>
    </row>
    <row r="4925" spans="1:20" x14ac:dyDescent="0.25">
      <c r="A4925" t="s">
        <v>3234</v>
      </c>
      <c r="B4925" t="s">
        <v>3340</v>
      </c>
      <c r="C4925" t="s">
        <v>179</v>
      </c>
      <c r="D4925" t="s">
        <v>2282</v>
      </c>
      <c r="E4925" t="s">
        <v>5452</v>
      </c>
      <c r="F4925" t="s">
        <v>3234</v>
      </c>
      <c r="G4925" t="s">
        <v>2159</v>
      </c>
      <c r="H4925" t="s">
        <v>3989</v>
      </c>
      <c r="I4925" s="122">
        <v>48.41</v>
      </c>
      <c r="J4925" s="122">
        <v>2.19</v>
      </c>
      <c r="K4925" s="122">
        <v>6.6</v>
      </c>
      <c r="L4925" s="122">
        <v>7.83</v>
      </c>
      <c r="M4925" s="122">
        <v>0.2412</v>
      </c>
      <c r="N4925" s="122">
        <v>11.55</v>
      </c>
      <c r="O4925" s="122">
        <v>21.96</v>
      </c>
      <c r="P4925" s="122">
        <v>0.80779999999999996</v>
      </c>
      <c r="Q4925" s="122">
        <v>4.7000000000000002E-3</v>
      </c>
      <c r="R4925" s="122">
        <v>0</v>
      </c>
      <c r="S4925" s="122">
        <v>72.447310339837713</v>
      </c>
      <c r="T4925" s="122">
        <v>99.698700000000002</v>
      </c>
    </row>
    <row r="4926" spans="1:20" x14ac:dyDescent="0.25">
      <c r="A4926" t="s">
        <v>3234</v>
      </c>
      <c r="B4926" t="s">
        <v>3340</v>
      </c>
      <c r="C4926" t="s">
        <v>179</v>
      </c>
      <c r="D4926" t="s">
        <v>2282</v>
      </c>
      <c r="E4926" t="s">
        <v>5452</v>
      </c>
      <c r="F4926" t="s">
        <v>3234</v>
      </c>
      <c r="G4926" t="s">
        <v>2159</v>
      </c>
      <c r="H4926" t="s">
        <v>3990</v>
      </c>
      <c r="I4926" s="122">
        <v>44.75</v>
      </c>
      <c r="J4926" s="122">
        <v>3.96</v>
      </c>
      <c r="K4926" s="122">
        <v>8.75</v>
      </c>
      <c r="L4926" s="122">
        <v>7.95</v>
      </c>
      <c r="M4926" s="122">
        <v>8.4199999999999997E-2</v>
      </c>
      <c r="N4926" s="122">
        <v>11.8</v>
      </c>
      <c r="O4926" s="122">
        <v>21.65</v>
      </c>
      <c r="P4926" s="122">
        <v>0.7177</v>
      </c>
      <c r="Q4926" s="122">
        <v>0</v>
      </c>
      <c r="R4926" s="122">
        <v>0.1077</v>
      </c>
      <c r="S4926" s="122">
        <v>72.570990350983664</v>
      </c>
      <c r="T4926" s="122">
        <v>99.995699999999999</v>
      </c>
    </row>
    <row r="4927" spans="1:20" x14ac:dyDescent="0.25">
      <c r="A4927" t="s">
        <v>3234</v>
      </c>
      <c r="B4927" t="s">
        <v>3340</v>
      </c>
      <c r="C4927" t="s">
        <v>179</v>
      </c>
      <c r="D4927" t="s">
        <v>2282</v>
      </c>
      <c r="E4927" t="s">
        <v>5452</v>
      </c>
      <c r="F4927" t="s">
        <v>3234</v>
      </c>
      <c r="G4927" t="s">
        <v>2159</v>
      </c>
      <c r="H4927" t="s">
        <v>3991</v>
      </c>
      <c r="I4927" s="122">
        <v>45.18</v>
      </c>
      <c r="J4927" s="122">
        <v>4.1399999999999997</v>
      </c>
      <c r="K4927" s="122">
        <v>9.01</v>
      </c>
      <c r="L4927" s="122">
        <v>7.58</v>
      </c>
      <c r="M4927" s="122">
        <v>4.2299999999999997E-2</v>
      </c>
      <c r="N4927" s="122">
        <v>11.49</v>
      </c>
      <c r="O4927" s="122">
        <v>21.79</v>
      </c>
      <c r="P4927" s="122">
        <v>0.60429999999999995</v>
      </c>
      <c r="Q4927" s="122">
        <v>3.2500000000000001E-2</v>
      </c>
      <c r="R4927" s="122">
        <v>2.5700000000000001E-2</v>
      </c>
      <c r="S4927" s="122">
        <v>72.987734183546877</v>
      </c>
      <c r="T4927" s="122">
        <v>100.1117</v>
      </c>
    </row>
    <row r="4928" spans="1:20" x14ac:dyDescent="0.25">
      <c r="A4928" t="s">
        <v>3234</v>
      </c>
      <c r="B4928" t="s">
        <v>3340</v>
      </c>
      <c r="C4928" t="s">
        <v>179</v>
      </c>
      <c r="D4928" t="s">
        <v>2282</v>
      </c>
      <c r="E4928" t="s">
        <v>5452</v>
      </c>
      <c r="F4928" t="s">
        <v>3234</v>
      </c>
      <c r="G4928" t="s">
        <v>2159</v>
      </c>
      <c r="H4928" t="s">
        <v>3992</v>
      </c>
      <c r="I4928" s="122">
        <v>47.65</v>
      </c>
      <c r="J4928" s="122">
        <v>3.02</v>
      </c>
      <c r="K4928" s="122">
        <v>7.11</v>
      </c>
      <c r="L4928" s="122">
        <v>7.38</v>
      </c>
      <c r="M4928" s="122">
        <v>0.1588</v>
      </c>
      <c r="N4928" s="122">
        <v>11.58</v>
      </c>
      <c r="O4928" s="122">
        <v>21.92</v>
      </c>
      <c r="P4928" s="122">
        <v>1.0647</v>
      </c>
      <c r="Q4928" s="122">
        <v>0</v>
      </c>
      <c r="R4928" s="122">
        <v>3.9899999999999998E-2</v>
      </c>
      <c r="S4928" s="122">
        <v>73.663319098022441</v>
      </c>
      <c r="T4928" s="122">
        <v>100.0526</v>
      </c>
    </row>
    <row r="4929" spans="1:20" x14ac:dyDescent="0.25">
      <c r="A4929" t="s">
        <v>3234</v>
      </c>
      <c r="B4929" t="s">
        <v>3340</v>
      </c>
      <c r="C4929" t="s">
        <v>179</v>
      </c>
      <c r="D4929" t="s">
        <v>2282</v>
      </c>
      <c r="E4929" t="s">
        <v>5452</v>
      </c>
      <c r="F4929" t="s">
        <v>3234</v>
      </c>
      <c r="G4929" t="s">
        <v>2159</v>
      </c>
      <c r="H4929" t="s">
        <v>3993</v>
      </c>
      <c r="I4929" s="122">
        <v>48.03</v>
      </c>
      <c r="J4929" s="122">
        <v>2.79</v>
      </c>
      <c r="K4929" s="122">
        <v>6.63</v>
      </c>
      <c r="L4929" s="122">
        <v>6.86</v>
      </c>
      <c r="M4929" s="122">
        <v>4.8599999999999997E-2</v>
      </c>
      <c r="N4929" s="122">
        <v>12.81</v>
      </c>
      <c r="O4929" s="122">
        <v>21.78</v>
      </c>
      <c r="P4929" s="122">
        <v>0.49209999999999998</v>
      </c>
      <c r="Q4929" s="122">
        <v>8.6999999999999994E-3</v>
      </c>
      <c r="R4929" s="122">
        <v>0.3075</v>
      </c>
      <c r="S4929" s="122">
        <v>76.897901533268168</v>
      </c>
      <c r="T4929" s="122">
        <v>99.934399999999997</v>
      </c>
    </row>
    <row r="4930" spans="1:20" x14ac:dyDescent="0.25">
      <c r="A4930" t="s">
        <v>3234</v>
      </c>
      <c r="B4930" t="s">
        <v>3340</v>
      </c>
      <c r="C4930" t="s">
        <v>179</v>
      </c>
      <c r="D4930" t="s">
        <v>2282</v>
      </c>
      <c r="E4930" t="s">
        <v>5452</v>
      </c>
      <c r="F4930" t="s">
        <v>3234</v>
      </c>
      <c r="G4930" t="s">
        <v>2159</v>
      </c>
      <c r="H4930" t="s">
        <v>3994</v>
      </c>
      <c r="I4930" s="122">
        <v>47.42</v>
      </c>
      <c r="J4930" s="122">
        <v>2.13</v>
      </c>
      <c r="K4930" s="122">
        <v>6.85</v>
      </c>
      <c r="L4930" s="122">
        <v>11.09</v>
      </c>
      <c r="M4930" s="122">
        <v>0.25779999999999997</v>
      </c>
      <c r="N4930" s="122">
        <v>9.2799999999999994</v>
      </c>
      <c r="O4930" s="122">
        <v>21.36</v>
      </c>
      <c r="P4930" s="122">
        <v>1.56</v>
      </c>
      <c r="Q4930" s="122">
        <v>0</v>
      </c>
      <c r="R4930" s="122">
        <v>0</v>
      </c>
      <c r="S4930" s="122">
        <v>59.86526303204262</v>
      </c>
      <c r="T4930" s="122">
        <v>100.10120000000001</v>
      </c>
    </row>
    <row r="4931" spans="1:20" x14ac:dyDescent="0.25">
      <c r="A4931" t="s">
        <v>3234</v>
      </c>
      <c r="B4931" t="s">
        <v>3340</v>
      </c>
      <c r="C4931" t="s">
        <v>179</v>
      </c>
      <c r="D4931" t="s">
        <v>2282</v>
      </c>
      <c r="E4931" t="s">
        <v>5452</v>
      </c>
      <c r="F4931" t="s">
        <v>3234</v>
      </c>
      <c r="G4931" t="s">
        <v>2159</v>
      </c>
      <c r="H4931" t="s">
        <v>3995</v>
      </c>
      <c r="I4931" s="122">
        <v>49.42</v>
      </c>
      <c r="J4931" s="122">
        <v>1.81</v>
      </c>
      <c r="K4931" s="122">
        <v>4.8899999999999997</v>
      </c>
      <c r="L4931" s="122">
        <v>12.31</v>
      </c>
      <c r="M4931" s="122">
        <v>0.3503</v>
      </c>
      <c r="N4931" s="122">
        <v>8.9700000000000006</v>
      </c>
      <c r="O4931" s="122">
        <v>20.72</v>
      </c>
      <c r="P4931" s="122">
        <v>1.68</v>
      </c>
      <c r="Q4931" s="122">
        <v>5.7000000000000002E-3</v>
      </c>
      <c r="R4931" s="122">
        <v>0</v>
      </c>
      <c r="S4931" s="122">
        <v>56.500749450386031</v>
      </c>
      <c r="T4931" s="122">
        <v>100.3241</v>
      </c>
    </row>
    <row r="4932" spans="1:20" x14ac:dyDescent="0.25">
      <c r="A4932" t="s">
        <v>3234</v>
      </c>
      <c r="B4932" t="s">
        <v>3340</v>
      </c>
      <c r="C4932" t="s">
        <v>179</v>
      </c>
      <c r="D4932" t="s">
        <v>2282</v>
      </c>
      <c r="E4932" t="s">
        <v>5452</v>
      </c>
      <c r="F4932" t="s">
        <v>3234</v>
      </c>
      <c r="G4932" t="s">
        <v>2159</v>
      </c>
      <c r="H4932" t="s">
        <v>3996</v>
      </c>
      <c r="I4932" s="122">
        <v>49.71</v>
      </c>
      <c r="J4932" s="122">
        <v>1.127</v>
      </c>
      <c r="K4932" s="122">
        <v>5.19</v>
      </c>
      <c r="L4932" s="122">
        <v>11.77</v>
      </c>
      <c r="M4932" s="122">
        <v>0.33610000000000001</v>
      </c>
      <c r="N4932" s="122">
        <v>9.52</v>
      </c>
      <c r="O4932" s="122">
        <v>21.06</v>
      </c>
      <c r="P4932" s="122">
        <v>1.5</v>
      </c>
      <c r="Q4932" s="122">
        <v>6.3E-3</v>
      </c>
      <c r="R4932" s="122">
        <v>5.5399999999999998E-2</v>
      </c>
      <c r="S4932" s="122">
        <v>59.046243500043033</v>
      </c>
      <c r="T4932" s="122">
        <v>100.32940000000001</v>
      </c>
    </row>
    <row r="4933" spans="1:20" x14ac:dyDescent="0.25">
      <c r="A4933" t="s">
        <v>3234</v>
      </c>
      <c r="B4933" t="s">
        <v>3340</v>
      </c>
      <c r="C4933" t="s">
        <v>179</v>
      </c>
      <c r="D4933" t="s">
        <v>2282</v>
      </c>
      <c r="E4933" t="s">
        <v>5452</v>
      </c>
      <c r="F4933" t="s">
        <v>3234</v>
      </c>
      <c r="G4933" t="s">
        <v>2159</v>
      </c>
      <c r="H4933" t="s">
        <v>3997</v>
      </c>
      <c r="I4933" s="122">
        <v>48.76</v>
      </c>
      <c r="J4933" s="122">
        <v>1.6577999999999999</v>
      </c>
      <c r="K4933" s="122">
        <v>6.23</v>
      </c>
      <c r="L4933" s="122">
        <v>11.32</v>
      </c>
      <c r="M4933" s="122">
        <v>0.26740000000000003</v>
      </c>
      <c r="N4933" s="122">
        <v>9.48</v>
      </c>
      <c r="O4933" s="122">
        <v>21.29</v>
      </c>
      <c r="P4933" s="122">
        <v>1.57</v>
      </c>
      <c r="Q4933" s="122">
        <v>1.52E-2</v>
      </c>
      <c r="R4933" s="122">
        <v>6.4799999999999996E-2</v>
      </c>
      <c r="S4933" s="122">
        <v>59.88437477671328</v>
      </c>
      <c r="T4933" s="122">
        <v>100.73739999999999</v>
      </c>
    </row>
    <row r="4934" spans="1:20" x14ac:dyDescent="0.25">
      <c r="A4934" t="s">
        <v>3234</v>
      </c>
      <c r="B4934" t="s">
        <v>3340</v>
      </c>
      <c r="C4934" t="s">
        <v>179</v>
      </c>
      <c r="D4934" t="s">
        <v>2282</v>
      </c>
      <c r="E4934" t="s">
        <v>5452</v>
      </c>
      <c r="F4934" t="s">
        <v>3234</v>
      </c>
      <c r="G4934" t="s">
        <v>2159</v>
      </c>
      <c r="H4934" t="s">
        <v>3998</v>
      </c>
      <c r="I4934" s="122">
        <v>50.22</v>
      </c>
      <c r="J4934" s="122">
        <v>2.21</v>
      </c>
      <c r="K4934" s="122">
        <v>4.84</v>
      </c>
      <c r="L4934" s="122">
        <v>6.97</v>
      </c>
      <c r="M4934" s="122">
        <v>0.1147</v>
      </c>
      <c r="N4934" s="122">
        <v>14.16</v>
      </c>
      <c r="O4934" s="122">
        <v>21.28</v>
      </c>
      <c r="P4934" s="122">
        <v>0.42859999999999998</v>
      </c>
      <c r="Q4934" s="122">
        <v>0</v>
      </c>
      <c r="R4934" s="122">
        <v>0.1923</v>
      </c>
      <c r="S4934" s="122">
        <v>78.361223972489839</v>
      </c>
      <c r="T4934" s="122">
        <v>100.6054</v>
      </c>
    </row>
    <row r="4935" spans="1:20" x14ac:dyDescent="0.25">
      <c r="A4935" t="s">
        <v>3234</v>
      </c>
      <c r="B4935" t="s">
        <v>3340</v>
      </c>
      <c r="C4935" t="s">
        <v>179</v>
      </c>
      <c r="D4935" t="s">
        <v>2282</v>
      </c>
      <c r="E4935" t="s">
        <v>5452</v>
      </c>
      <c r="F4935" t="s">
        <v>3234</v>
      </c>
      <c r="G4935" t="s">
        <v>2159</v>
      </c>
      <c r="H4935" t="s">
        <v>3999</v>
      </c>
      <c r="I4935" s="122">
        <v>46.04</v>
      </c>
      <c r="J4935" s="122">
        <v>3.55</v>
      </c>
      <c r="K4935" s="122">
        <v>8.61</v>
      </c>
      <c r="L4935" s="122">
        <v>8.3800000000000008</v>
      </c>
      <c r="M4935" s="122">
        <v>7.5700000000000003E-2</v>
      </c>
      <c r="N4935" s="122">
        <v>11.7</v>
      </c>
      <c r="O4935" s="122">
        <v>21.29</v>
      </c>
      <c r="P4935" s="122">
        <v>0.71550000000000002</v>
      </c>
      <c r="Q4935" s="122">
        <v>3.8999999999999998E-3</v>
      </c>
      <c r="R4935" s="122">
        <v>4.6600000000000003E-2</v>
      </c>
      <c r="S4935" s="122">
        <v>71.336373294258493</v>
      </c>
      <c r="T4935" s="122">
        <v>100.6241</v>
      </c>
    </row>
    <row r="4936" spans="1:20" x14ac:dyDescent="0.25">
      <c r="A4936" t="s">
        <v>3234</v>
      </c>
      <c r="B4936" t="s">
        <v>3340</v>
      </c>
      <c r="C4936" t="s">
        <v>179</v>
      </c>
      <c r="D4936" t="s">
        <v>2282</v>
      </c>
      <c r="E4936" t="s">
        <v>5452</v>
      </c>
      <c r="F4936" t="s">
        <v>3234</v>
      </c>
      <c r="G4936" t="s">
        <v>2159</v>
      </c>
      <c r="H4936" t="s">
        <v>4000</v>
      </c>
      <c r="I4936" s="122">
        <v>50.88</v>
      </c>
      <c r="J4936" s="122">
        <v>2.1800000000000002</v>
      </c>
      <c r="K4936" s="122">
        <v>4.12</v>
      </c>
      <c r="L4936" s="122">
        <v>6.99</v>
      </c>
      <c r="M4936" s="122">
        <v>0.15240000000000001</v>
      </c>
      <c r="N4936" s="122">
        <v>14.07</v>
      </c>
      <c r="O4936" s="122">
        <v>21.86</v>
      </c>
      <c r="P4936" s="122">
        <v>0.33360000000000001</v>
      </c>
      <c r="Q4936" s="122">
        <v>7.7000000000000002E-3</v>
      </c>
      <c r="R4936" s="122">
        <v>1.6500000000000001E-2</v>
      </c>
      <c r="S4936" s="122">
        <v>78.20410980693083</v>
      </c>
      <c r="T4936" s="122">
        <v>100.7299</v>
      </c>
    </row>
    <row r="4937" spans="1:20" x14ac:dyDescent="0.25">
      <c r="A4937" t="s">
        <v>3234</v>
      </c>
      <c r="B4937" t="s">
        <v>3340</v>
      </c>
      <c r="C4937" t="s">
        <v>179</v>
      </c>
      <c r="D4937" t="s">
        <v>2282</v>
      </c>
      <c r="E4937" t="s">
        <v>5452</v>
      </c>
      <c r="F4937" t="s">
        <v>3234</v>
      </c>
      <c r="G4937" t="s">
        <v>2159</v>
      </c>
      <c r="H4937" t="s">
        <v>4001</v>
      </c>
      <c r="I4937" s="122">
        <v>48.93</v>
      </c>
      <c r="J4937" s="122">
        <v>2.5</v>
      </c>
      <c r="K4937" s="122">
        <v>6.11</v>
      </c>
      <c r="L4937" s="122">
        <v>6.82</v>
      </c>
      <c r="M4937" s="122">
        <v>0.22070000000000001</v>
      </c>
      <c r="N4937" s="122">
        <v>12.71</v>
      </c>
      <c r="O4937" s="122">
        <v>22.19</v>
      </c>
      <c r="P4937" s="122">
        <v>0.79379999999999995</v>
      </c>
      <c r="Q4937" s="122">
        <v>0</v>
      </c>
      <c r="R4937" s="122">
        <v>2.58E-2</v>
      </c>
      <c r="S4937" s="122">
        <v>76.862546906547621</v>
      </c>
      <c r="T4937" s="122">
        <v>100.43899999999999</v>
      </c>
    </row>
    <row r="4938" spans="1:20" x14ac:dyDescent="0.25">
      <c r="A4938" t="s">
        <v>3234</v>
      </c>
      <c r="B4938" t="s">
        <v>3340</v>
      </c>
      <c r="C4938" t="s">
        <v>179</v>
      </c>
      <c r="D4938" t="s">
        <v>2282</v>
      </c>
      <c r="E4938" t="s">
        <v>5452</v>
      </c>
      <c r="F4938" t="s">
        <v>3234</v>
      </c>
      <c r="G4938" t="s">
        <v>2159</v>
      </c>
      <c r="H4938" t="s">
        <v>4002</v>
      </c>
      <c r="I4938" s="122">
        <v>47.77</v>
      </c>
      <c r="J4938" s="122">
        <v>2.5299999999999998</v>
      </c>
      <c r="K4938" s="122">
        <v>7.17</v>
      </c>
      <c r="L4938" s="122">
        <v>8.07</v>
      </c>
      <c r="M4938" s="122">
        <v>0.1772</v>
      </c>
      <c r="N4938" s="122">
        <v>11.76</v>
      </c>
      <c r="O4938" s="122">
        <v>21.93</v>
      </c>
      <c r="P4938" s="122">
        <v>0.90129999999999999</v>
      </c>
      <c r="Q4938" s="122">
        <v>2.7000000000000001E-3</v>
      </c>
      <c r="R4938" s="122">
        <v>2.3E-3</v>
      </c>
      <c r="S4938" s="122">
        <v>72.203670797724442</v>
      </c>
      <c r="T4938" s="122">
        <v>100.491</v>
      </c>
    </row>
    <row r="4939" spans="1:20" x14ac:dyDescent="0.25">
      <c r="A4939" t="s">
        <v>3234</v>
      </c>
      <c r="B4939" t="s">
        <v>3340</v>
      </c>
      <c r="C4939" t="s">
        <v>179</v>
      </c>
      <c r="D4939" t="s">
        <v>2282</v>
      </c>
      <c r="E4939" t="s">
        <v>5452</v>
      </c>
      <c r="F4939" t="s">
        <v>3234</v>
      </c>
      <c r="G4939" t="s">
        <v>2159</v>
      </c>
      <c r="H4939" t="s">
        <v>4003</v>
      </c>
      <c r="I4939" s="122">
        <v>48.3</v>
      </c>
      <c r="J4939" s="122">
        <v>2.2999999999999998</v>
      </c>
      <c r="K4939" s="122">
        <v>6.83</v>
      </c>
      <c r="L4939" s="122">
        <v>8.39</v>
      </c>
      <c r="M4939" s="122">
        <v>0.1135</v>
      </c>
      <c r="N4939" s="122">
        <v>11.11</v>
      </c>
      <c r="O4939" s="122">
        <v>21.63</v>
      </c>
      <c r="P4939" s="122">
        <v>0.83620000000000005</v>
      </c>
      <c r="Q4939" s="122">
        <v>9.2999999999999992E-3</v>
      </c>
      <c r="R4939" s="122">
        <v>4.7000000000000002E-3</v>
      </c>
      <c r="S4939" s="122">
        <v>70.241856220107266</v>
      </c>
      <c r="T4939" s="122">
        <v>99.647000000000006</v>
      </c>
    </row>
    <row r="4940" spans="1:20" x14ac:dyDescent="0.25">
      <c r="A4940" t="s">
        <v>3234</v>
      </c>
      <c r="B4940" t="s">
        <v>3340</v>
      </c>
      <c r="C4940" t="s">
        <v>179</v>
      </c>
      <c r="D4940" t="s">
        <v>2282</v>
      </c>
      <c r="E4940" t="s">
        <v>5452</v>
      </c>
      <c r="F4940" t="s">
        <v>3234</v>
      </c>
      <c r="G4940" t="s">
        <v>2159</v>
      </c>
      <c r="H4940" t="s">
        <v>4004</v>
      </c>
      <c r="I4940" s="122">
        <v>49.09</v>
      </c>
      <c r="J4940" s="122">
        <v>2.2200000000000002</v>
      </c>
      <c r="K4940" s="122">
        <v>6.39</v>
      </c>
      <c r="L4940" s="122">
        <v>7.31</v>
      </c>
      <c r="M4940" s="122">
        <v>0.1797</v>
      </c>
      <c r="N4940" s="122">
        <v>12.39</v>
      </c>
      <c r="O4940" s="122">
        <v>21.68</v>
      </c>
      <c r="P4940" s="122">
        <v>0.72919999999999996</v>
      </c>
      <c r="Q4940" s="122">
        <v>0</v>
      </c>
      <c r="R4940" s="122">
        <v>4.6800000000000001E-2</v>
      </c>
      <c r="S4940" s="122">
        <v>75.132339097414643</v>
      </c>
      <c r="T4940" s="122">
        <v>100.1562</v>
      </c>
    </row>
    <row r="4941" spans="1:20" x14ac:dyDescent="0.25">
      <c r="A4941" t="s">
        <v>3234</v>
      </c>
      <c r="B4941" t="s">
        <v>3340</v>
      </c>
      <c r="C4941" t="s">
        <v>179</v>
      </c>
      <c r="D4941" t="s">
        <v>2282</v>
      </c>
      <c r="E4941" t="s">
        <v>5452</v>
      </c>
      <c r="F4941" t="s">
        <v>3234</v>
      </c>
      <c r="G4941" t="s">
        <v>2159</v>
      </c>
      <c r="H4941" t="s">
        <v>4005</v>
      </c>
      <c r="I4941" s="122">
        <v>46.24</v>
      </c>
      <c r="J4941" s="122">
        <v>2.86</v>
      </c>
      <c r="K4941" s="122">
        <v>8.23</v>
      </c>
      <c r="L4941" s="122">
        <v>9.75</v>
      </c>
      <c r="M4941" s="122">
        <v>0.24940000000000001</v>
      </c>
      <c r="N4941" s="122">
        <v>10.050000000000001</v>
      </c>
      <c r="O4941" s="122">
        <v>21.61</v>
      </c>
      <c r="P4941" s="122">
        <v>1.0973999999999999</v>
      </c>
      <c r="Q4941" s="122">
        <v>0</v>
      </c>
      <c r="R4941" s="122">
        <v>4.4200000000000003E-2</v>
      </c>
      <c r="S4941" s="122">
        <v>64.756245313341225</v>
      </c>
      <c r="T4941" s="122">
        <v>100.3017</v>
      </c>
    </row>
    <row r="4942" spans="1:20" x14ac:dyDescent="0.25">
      <c r="A4942" t="s">
        <v>3234</v>
      </c>
      <c r="B4942" t="s">
        <v>3340</v>
      </c>
      <c r="C4942" t="s">
        <v>179</v>
      </c>
      <c r="D4942" t="s">
        <v>2282</v>
      </c>
      <c r="E4942" t="s">
        <v>5452</v>
      </c>
      <c r="F4942" t="s">
        <v>3234</v>
      </c>
      <c r="G4942" t="s">
        <v>2159</v>
      </c>
      <c r="H4942" t="s">
        <v>4006</v>
      </c>
      <c r="I4942" s="122">
        <v>44.87</v>
      </c>
      <c r="J4942" s="122">
        <v>3.98</v>
      </c>
      <c r="K4942" s="122">
        <v>9.41</v>
      </c>
      <c r="L4942" s="122">
        <v>8.15</v>
      </c>
      <c r="M4942" s="122">
        <v>0.11459999999999999</v>
      </c>
      <c r="N4942" s="122">
        <v>11</v>
      </c>
      <c r="O4942" s="122">
        <v>21.42</v>
      </c>
      <c r="P4942" s="122">
        <v>0.60729999999999995</v>
      </c>
      <c r="Q4942" s="122">
        <v>4.4000000000000003E-3</v>
      </c>
      <c r="R4942" s="122">
        <v>0</v>
      </c>
      <c r="S4942" s="122">
        <v>70.638972339549525</v>
      </c>
      <c r="T4942" s="122">
        <v>99.751599999999996</v>
      </c>
    </row>
    <row r="4943" spans="1:20" x14ac:dyDescent="0.25">
      <c r="A4943" t="s">
        <v>3234</v>
      </c>
      <c r="B4943" t="s">
        <v>3340</v>
      </c>
      <c r="C4943" t="s">
        <v>179</v>
      </c>
      <c r="D4943" t="s">
        <v>2282</v>
      </c>
      <c r="E4943" t="s">
        <v>5452</v>
      </c>
      <c r="F4943" t="s">
        <v>3234</v>
      </c>
      <c r="G4943" t="s">
        <v>2159</v>
      </c>
      <c r="H4943" t="s">
        <v>4007</v>
      </c>
      <c r="I4943" s="122">
        <v>47.72</v>
      </c>
      <c r="J4943" s="122">
        <v>3</v>
      </c>
      <c r="K4943" s="122">
        <v>6.37</v>
      </c>
      <c r="L4943" s="122">
        <v>8.1300000000000008</v>
      </c>
      <c r="M4943" s="122">
        <v>0.12740000000000001</v>
      </c>
      <c r="N4943" s="122">
        <v>12.39</v>
      </c>
      <c r="O4943" s="122">
        <v>21.07</v>
      </c>
      <c r="P4943" s="122">
        <v>0.56430000000000002</v>
      </c>
      <c r="Q4943" s="122">
        <v>8.2000000000000007E-3</v>
      </c>
      <c r="R4943" s="122">
        <v>4.7000000000000002E-3</v>
      </c>
      <c r="S4943" s="122">
        <v>73.093375690658846</v>
      </c>
      <c r="T4943" s="122">
        <v>99.495400000000004</v>
      </c>
    </row>
    <row r="4944" spans="1:20" x14ac:dyDescent="0.25">
      <c r="A4944" t="s">
        <v>3234</v>
      </c>
      <c r="B4944" t="s">
        <v>3340</v>
      </c>
      <c r="C4944" t="s">
        <v>179</v>
      </c>
      <c r="D4944" t="s">
        <v>2282</v>
      </c>
      <c r="E4944" t="s">
        <v>5452</v>
      </c>
      <c r="F4944" t="s">
        <v>3234</v>
      </c>
      <c r="G4944" t="s">
        <v>2159</v>
      </c>
      <c r="H4944" t="s">
        <v>4008</v>
      </c>
      <c r="I4944" s="122">
        <v>47.14</v>
      </c>
      <c r="J4944" s="122">
        <v>3.19</v>
      </c>
      <c r="K4944" s="122">
        <v>7.77</v>
      </c>
      <c r="L4944" s="122">
        <v>7.47</v>
      </c>
      <c r="M4944" s="122">
        <v>9.6100000000000005E-2</v>
      </c>
      <c r="N4944" s="122">
        <v>12.2</v>
      </c>
      <c r="O4944" s="122">
        <v>21.92</v>
      </c>
      <c r="P4944" s="122">
        <v>0.48870000000000002</v>
      </c>
      <c r="Q4944" s="122">
        <v>3.8999999999999998E-3</v>
      </c>
      <c r="R4944" s="122">
        <v>7.0000000000000001E-3</v>
      </c>
      <c r="S4944" s="122">
        <v>74.432628445870904</v>
      </c>
      <c r="T4944" s="122">
        <v>100.41630000000001</v>
      </c>
    </row>
    <row r="4945" spans="1:20" x14ac:dyDescent="0.25">
      <c r="A4945" t="s">
        <v>3234</v>
      </c>
      <c r="B4945" t="s">
        <v>3340</v>
      </c>
      <c r="C4945" t="s">
        <v>179</v>
      </c>
      <c r="D4945" t="s">
        <v>2282</v>
      </c>
      <c r="E4945" t="s">
        <v>5452</v>
      </c>
      <c r="F4945" t="s">
        <v>3234</v>
      </c>
      <c r="G4945" t="s">
        <v>2159</v>
      </c>
      <c r="H4945" t="s">
        <v>4009</v>
      </c>
      <c r="I4945" s="122">
        <v>46.38</v>
      </c>
      <c r="J4945" s="122">
        <v>3.19</v>
      </c>
      <c r="K4945" s="122">
        <v>8.2200000000000006</v>
      </c>
      <c r="L4945" s="122">
        <v>7.73</v>
      </c>
      <c r="M4945" s="122">
        <v>0.1719</v>
      </c>
      <c r="N4945" s="122">
        <v>12.08</v>
      </c>
      <c r="O4945" s="122">
        <v>21.59</v>
      </c>
      <c r="P4945" s="122">
        <v>0.53449999999999998</v>
      </c>
      <c r="Q4945" s="122">
        <v>1.7600000000000001E-2</v>
      </c>
      <c r="R4945" s="122">
        <v>0.1075</v>
      </c>
      <c r="S4945" s="122">
        <v>73.584409436688105</v>
      </c>
      <c r="T4945" s="122">
        <v>100.2426</v>
      </c>
    </row>
    <row r="4946" spans="1:20" x14ac:dyDescent="0.25">
      <c r="A4946" t="s">
        <v>3234</v>
      </c>
      <c r="B4946" t="s">
        <v>3340</v>
      </c>
      <c r="C4946" t="s">
        <v>179</v>
      </c>
      <c r="D4946" t="s">
        <v>2282</v>
      </c>
      <c r="E4946" t="s">
        <v>5452</v>
      </c>
      <c r="F4946" t="s">
        <v>3234</v>
      </c>
      <c r="G4946" t="s">
        <v>2159</v>
      </c>
      <c r="H4946" t="s">
        <v>4010</v>
      </c>
      <c r="I4946" s="122">
        <v>49.47</v>
      </c>
      <c r="J4946" s="122">
        <v>1.78</v>
      </c>
      <c r="K4946" s="122">
        <v>5.67</v>
      </c>
      <c r="L4946" s="122">
        <v>9.44</v>
      </c>
      <c r="M4946" s="122">
        <v>0.2286</v>
      </c>
      <c r="N4946" s="122">
        <v>11.15</v>
      </c>
      <c r="O4946" s="122">
        <v>21.37</v>
      </c>
      <c r="P4946" s="122">
        <v>0.94369999999999998</v>
      </c>
      <c r="Q4946" s="122">
        <v>1.6299999999999999E-2</v>
      </c>
      <c r="R4946" s="122">
        <v>0</v>
      </c>
      <c r="S4946" s="122">
        <v>67.7983458617568</v>
      </c>
      <c r="T4946" s="122">
        <v>100.2285</v>
      </c>
    </row>
    <row r="4947" spans="1:20" x14ac:dyDescent="0.25">
      <c r="A4947" t="s">
        <v>3234</v>
      </c>
      <c r="B4947" t="s">
        <v>3340</v>
      </c>
      <c r="C4947" t="s">
        <v>179</v>
      </c>
      <c r="D4947" t="s">
        <v>2282</v>
      </c>
      <c r="E4947" t="s">
        <v>5452</v>
      </c>
      <c r="F4947" t="s">
        <v>3234</v>
      </c>
      <c r="G4947" t="s">
        <v>2159</v>
      </c>
      <c r="H4947" t="s">
        <v>4011</v>
      </c>
      <c r="I4947" s="122">
        <v>49.02</v>
      </c>
      <c r="J4947" s="122">
        <v>2.23</v>
      </c>
      <c r="K4947" s="122">
        <v>5.79</v>
      </c>
      <c r="L4947" s="122">
        <v>7</v>
      </c>
      <c r="M4947" s="122">
        <v>0.18190000000000001</v>
      </c>
      <c r="N4947" s="122">
        <v>13.49</v>
      </c>
      <c r="O4947" s="122">
        <v>21.49</v>
      </c>
      <c r="P4947" s="122">
        <v>0.47389999999999999</v>
      </c>
      <c r="Q4947" s="122">
        <v>8.0000000000000004E-4</v>
      </c>
      <c r="R4947" s="122">
        <v>9.6000000000000002E-2</v>
      </c>
      <c r="S4947" s="122">
        <v>77.453099495154802</v>
      </c>
      <c r="T4947" s="122">
        <v>99.847399999999993</v>
      </c>
    </row>
    <row r="4948" spans="1:20" x14ac:dyDescent="0.25">
      <c r="A4948" t="s">
        <v>3234</v>
      </c>
      <c r="B4948" t="s">
        <v>3340</v>
      </c>
      <c r="C4948" t="s">
        <v>179</v>
      </c>
      <c r="D4948" t="s">
        <v>2282</v>
      </c>
      <c r="E4948" t="s">
        <v>5452</v>
      </c>
      <c r="F4948" t="s">
        <v>3234</v>
      </c>
      <c r="G4948" t="s">
        <v>2159</v>
      </c>
      <c r="H4948" t="s">
        <v>4012</v>
      </c>
      <c r="I4948" s="122">
        <v>43.67</v>
      </c>
      <c r="J4948" s="122">
        <v>4.9800000000000004</v>
      </c>
      <c r="K4948" s="122">
        <v>9.91</v>
      </c>
      <c r="L4948" s="122">
        <v>8.2200000000000006</v>
      </c>
      <c r="M4948" s="122">
        <v>0.19400000000000001</v>
      </c>
      <c r="N4948" s="122">
        <v>10.65</v>
      </c>
      <c r="O4948" s="122">
        <v>21.09</v>
      </c>
      <c r="P4948" s="122">
        <v>0.60229999999999995</v>
      </c>
      <c r="Q4948" s="122">
        <v>1.04E-2</v>
      </c>
      <c r="R4948" s="122">
        <v>9.0999999999999998E-2</v>
      </c>
      <c r="S4948" s="122">
        <v>69.783851743827171</v>
      </c>
      <c r="T4948" s="122">
        <v>99.600399999999993</v>
      </c>
    </row>
    <row r="4949" spans="1:20" x14ac:dyDescent="0.25">
      <c r="A4949" t="s">
        <v>3234</v>
      </c>
      <c r="B4949" t="s">
        <v>3340</v>
      </c>
      <c r="C4949" t="s">
        <v>179</v>
      </c>
      <c r="D4949" t="s">
        <v>2282</v>
      </c>
      <c r="E4949" t="s">
        <v>5452</v>
      </c>
      <c r="F4949" t="s">
        <v>3234</v>
      </c>
      <c r="G4949" t="s">
        <v>2159</v>
      </c>
      <c r="H4949" t="s">
        <v>4013</v>
      </c>
      <c r="I4949" s="122">
        <v>46.34</v>
      </c>
      <c r="J4949" s="122">
        <v>3.27</v>
      </c>
      <c r="K4949" s="122">
        <v>8.41</v>
      </c>
      <c r="L4949" s="122">
        <v>8.67</v>
      </c>
      <c r="M4949" s="122">
        <v>0.11749999999999999</v>
      </c>
      <c r="N4949" s="122">
        <v>10.96</v>
      </c>
      <c r="O4949" s="122">
        <v>21.76</v>
      </c>
      <c r="P4949" s="122">
        <v>0.78639999999999999</v>
      </c>
      <c r="Q4949" s="122">
        <v>6.4999999999999997E-3</v>
      </c>
      <c r="R4949" s="122">
        <v>3.2599999999999997E-2</v>
      </c>
      <c r="S4949" s="122">
        <v>69.262494074544904</v>
      </c>
      <c r="T4949" s="122">
        <v>100.5455</v>
      </c>
    </row>
    <row r="4950" spans="1:20" x14ac:dyDescent="0.25">
      <c r="A4950" t="s">
        <v>3234</v>
      </c>
      <c r="B4950" t="s">
        <v>3340</v>
      </c>
      <c r="C4950" t="s">
        <v>179</v>
      </c>
      <c r="D4950" t="s">
        <v>2282</v>
      </c>
      <c r="E4950" t="s">
        <v>5452</v>
      </c>
      <c r="F4950" t="s">
        <v>3234</v>
      </c>
      <c r="G4950" t="s">
        <v>2159</v>
      </c>
      <c r="H4950" t="s">
        <v>4014</v>
      </c>
      <c r="I4950" s="122">
        <v>46.17</v>
      </c>
      <c r="J4950" s="122">
        <v>3.19</v>
      </c>
      <c r="K4950" s="122">
        <v>8.43</v>
      </c>
      <c r="L4950" s="122">
        <v>8.77</v>
      </c>
      <c r="M4950" s="122">
        <v>0.17169999999999999</v>
      </c>
      <c r="N4950" s="122">
        <v>10.52</v>
      </c>
      <c r="O4950" s="122">
        <v>21.66</v>
      </c>
      <c r="P4950" s="122">
        <v>0.86699999999999999</v>
      </c>
      <c r="Q4950" s="122">
        <v>1.01E-2</v>
      </c>
      <c r="R4950" s="122">
        <v>4.8899999999999999E-2</v>
      </c>
      <c r="S4950" s="122">
        <v>68.134892661530145</v>
      </c>
      <c r="T4950" s="122">
        <v>100.0021</v>
      </c>
    </row>
    <row r="4951" spans="1:20" x14ac:dyDescent="0.25">
      <c r="A4951" t="s">
        <v>3234</v>
      </c>
      <c r="B4951" t="s">
        <v>3340</v>
      </c>
      <c r="C4951" t="s">
        <v>179</v>
      </c>
      <c r="D4951" t="s">
        <v>2282</v>
      </c>
      <c r="E4951" t="s">
        <v>5452</v>
      </c>
      <c r="F4951" t="s">
        <v>3234</v>
      </c>
      <c r="G4951" t="s">
        <v>2159</v>
      </c>
      <c r="H4951" t="s">
        <v>4015</v>
      </c>
      <c r="I4951" s="122">
        <v>46.35</v>
      </c>
      <c r="J4951" s="122">
        <v>3.02</v>
      </c>
      <c r="K4951" s="122">
        <v>7.82</v>
      </c>
      <c r="L4951" s="122">
        <v>8.5500000000000007</v>
      </c>
      <c r="M4951" s="122">
        <v>0.20649999999999999</v>
      </c>
      <c r="N4951" s="122">
        <v>11.03</v>
      </c>
      <c r="O4951" s="122">
        <v>21.47</v>
      </c>
      <c r="P4951" s="122">
        <v>0.82709999999999995</v>
      </c>
      <c r="Q4951" s="122">
        <v>1.49E-2</v>
      </c>
      <c r="R4951" s="122">
        <v>4.7000000000000002E-3</v>
      </c>
      <c r="S4951" s="122">
        <v>69.693059870773098</v>
      </c>
      <c r="T4951" s="122">
        <v>99.386099999999999</v>
      </c>
    </row>
    <row r="4952" spans="1:20" x14ac:dyDescent="0.25">
      <c r="A4952" t="s">
        <v>3234</v>
      </c>
      <c r="B4952" t="s">
        <v>3340</v>
      </c>
      <c r="C4952" t="s">
        <v>179</v>
      </c>
      <c r="D4952" t="s">
        <v>2282</v>
      </c>
      <c r="E4952" t="s">
        <v>5452</v>
      </c>
      <c r="F4952" t="s">
        <v>3234</v>
      </c>
      <c r="G4952" t="s">
        <v>2159</v>
      </c>
      <c r="H4952" t="s">
        <v>4016</v>
      </c>
      <c r="I4952" s="122">
        <v>46.27</v>
      </c>
      <c r="J4952" s="122">
        <v>3.44</v>
      </c>
      <c r="K4952" s="122">
        <v>8.08</v>
      </c>
      <c r="L4952" s="122">
        <v>7.15</v>
      </c>
      <c r="M4952" s="122">
        <v>0.1361</v>
      </c>
      <c r="N4952" s="122">
        <v>11.89</v>
      </c>
      <c r="O4952" s="122">
        <v>21.87</v>
      </c>
      <c r="P4952" s="122">
        <v>0.64300000000000002</v>
      </c>
      <c r="Q4952" s="122">
        <v>1.03E-2</v>
      </c>
      <c r="R4952" s="122">
        <v>6.08E-2</v>
      </c>
      <c r="S4952" s="122">
        <v>74.774505309262423</v>
      </c>
      <c r="T4952" s="122">
        <v>99.738399999999999</v>
      </c>
    </row>
    <row r="4953" spans="1:20" x14ac:dyDescent="0.25">
      <c r="A4953" t="s">
        <v>3234</v>
      </c>
      <c r="B4953" t="s">
        <v>3340</v>
      </c>
      <c r="C4953" t="s">
        <v>179</v>
      </c>
      <c r="D4953" t="s">
        <v>2282</v>
      </c>
      <c r="E4953" t="s">
        <v>5452</v>
      </c>
      <c r="F4953" t="s">
        <v>3234</v>
      </c>
      <c r="G4953" t="s">
        <v>2159</v>
      </c>
      <c r="H4953" t="s">
        <v>4017</v>
      </c>
      <c r="I4953" s="122">
        <v>45.33</v>
      </c>
      <c r="J4953" s="122">
        <v>3.72</v>
      </c>
      <c r="K4953" s="122">
        <v>8.67</v>
      </c>
      <c r="L4953" s="122">
        <v>7.65</v>
      </c>
      <c r="M4953" s="122">
        <v>0.13039999999999999</v>
      </c>
      <c r="N4953" s="122">
        <v>11.45</v>
      </c>
      <c r="O4953" s="122">
        <v>21.78</v>
      </c>
      <c r="P4953" s="122">
        <v>0.71940000000000004</v>
      </c>
      <c r="Q4953" s="122">
        <v>1.5599999999999999E-2</v>
      </c>
      <c r="R4953" s="122">
        <v>8.1600000000000006E-2</v>
      </c>
      <c r="S4953" s="122">
        <v>72.73701616968205</v>
      </c>
      <c r="T4953" s="122">
        <v>99.716899999999995</v>
      </c>
    </row>
    <row r="4954" spans="1:20" x14ac:dyDescent="0.25">
      <c r="A4954" t="s">
        <v>3234</v>
      </c>
      <c r="B4954" t="s">
        <v>3340</v>
      </c>
      <c r="C4954" t="s">
        <v>179</v>
      </c>
      <c r="D4954" t="s">
        <v>2282</v>
      </c>
      <c r="E4954" t="s">
        <v>5452</v>
      </c>
      <c r="F4954" t="s">
        <v>3234</v>
      </c>
      <c r="G4954" t="s">
        <v>2159</v>
      </c>
      <c r="H4954" t="s">
        <v>4018</v>
      </c>
      <c r="I4954" s="122">
        <v>47.96</v>
      </c>
      <c r="J4954" s="122">
        <v>2.76</v>
      </c>
      <c r="K4954" s="122">
        <v>6.39</v>
      </c>
      <c r="L4954" s="122">
        <v>7.92</v>
      </c>
      <c r="M4954" s="122">
        <v>9.4799999999999995E-2</v>
      </c>
      <c r="N4954" s="122">
        <v>12.88</v>
      </c>
      <c r="O4954" s="122">
        <v>20.91</v>
      </c>
      <c r="P4954" s="122">
        <v>0.50919999999999999</v>
      </c>
      <c r="Q4954" s="122">
        <v>4.1000000000000003E-3</v>
      </c>
      <c r="R4954" s="122">
        <v>0.14019999999999999</v>
      </c>
      <c r="S4954" s="122">
        <v>74.35154224527686</v>
      </c>
      <c r="T4954" s="122">
        <v>99.706900000000005</v>
      </c>
    </row>
    <row r="4955" spans="1:20" x14ac:dyDescent="0.25">
      <c r="A4955" t="s">
        <v>3234</v>
      </c>
      <c r="B4955" t="s">
        <v>3340</v>
      </c>
      <c r="C4955" t="s">
        <v>179</v>
      </c>
      <c r="D4955" t="s">
        <v>2282</v>
      </c>
      <c r="E4955" t="s">
        <v>5452</v>
      </c>
      <c r="F4955" t="s">
        <v>3234</v>
      </c>
      <c r="G4955" t="s">
        <v>2159</v>
      </c>
      <c r="H4955" t="s">
        <v>4019</v>
      </c>
      <c r="I4955" s="122">
        <v>47.02</v>
      </c>
      <c r="J4955" s="122">
        <v>2.93</v>
      </c>
      <c r="K4955" s="122">
        <v>7.84</v>
      </c>
      <c r="L4955" s="122">
        <v>7.07</v>
      </c>
      <c r="M4955" s="122">
        <v>0.1095</v>
      </c>
      <c r="N4955" s="122">
        <v>12.14</v>
      </c>
      <c r="O4955" s="122">
        <v>21.59</v>
      </c>
      <c r="P4955" s="122">
        <v>0.56179999999999997</v>
      </c>
      <c r="Q4955" s="122">
        <v>1.26E-2</v>
      </c>
      <c r="R4955" s="122">
        <v>0.2923</v>
      </c>
      <c r="S4955" s="122">
        <v>75.374411521925396</v>
      </c>
      <c r="T4955" s="122">
        <v>99.656499999999994</v>
      </c>
    </row>
    <row r="4956" spans="1:20" x14ac:dyDescent="0.25">
      <c r="A4956" t="s">
        <v>3234</v>
      </c>
      <c r="B4956" t="s">
        <v>3340</v>
      </c>
      <c r="C4956" t="s">
        <v>179</v>
      </c>
      <c r="D4956" t="s">
        <v>2282</v>
      </c>
      <c r="E4956" t="s">
        <v>5452</v>
      </c>
      <c r="F4956" t="s">
        <v>3234</v>
      </c>
      <c r="G4956" t="s">
        <v>2159</v>
      </c>
      <c r="H4956" t="s">
        <v>4020</v>
      </c>
      <c r="I4956" s="122">
        <v>49.13</v>
      </c>
      <c r="J4956" s="122">
        <v>2.7</v>
      </c>
      <c r="K4956" s="122">
        <v>5.65</v>
      </c>
      <c r="L4956" s="122">
        <v>7.49</v>
      </c>
      <c r="M4956" s="122">
        <v>0.14230000000000001</v>
      </c>
      <c r="N4956" s="122">
        <v>13.22</v>
      </c>
      <c r="O4956" s="122">
        <v>21.29</v>
      </c>
      <c r="P4956" s="122">
        <v>0.42609999999999998</v>
      </c>
      <c r="Q4956" s="122">
        <v>2.52E-2</v>
      </c>
      <c r="R4956" s="122">
        <v>7.0000000000000001E-3</v>
      </c>
      <c r="S4956" s="122">
        <v>75.881587159509792</v>
      </c>
      <c r="T4956" s="122">
        <v>100.28489999999999</v>
      </c>
    </row>
    <row r="4957" spans="1:20" x14ac:dyDescent="0.25">
      <c r="A4957" t="s">
        <v>3234</v>
      </c>
      <c r="B4957" t="s">
        <v>3340</v>
      </c>
      <c r="C4957" t="s">
        <v>179</v>
      </c>
      <c r="D4957" t="s">
        <v>2282</v>
      </c>
      <c r="E4957" t="s">
        <v>5452</v>
      </c>
      <c r="F4957" t="s">
        <v>3234</v>
      </c>
      <c r="G4957" t="s">
        <v>2159</v>
      </c>
      <c r="H4957" t="s">
        <v>4021</v>
      </c>
      <c r="I4957" s="122">
        <v>47.77</v>
      </c>
      <c r="J4957" s="122">
        <v>2.4500000000000002</v>
      </c>
      <c r="K4957" s="122">
        <v>7.15</v>
      </c>
      <c r="L4957" s="122">
        <v>7.68</v>
      </c>
      <c r="M4957" s="122">
        <v>0.15540000000000001</v>
      </c>
      <c r="N4957" s="122">
        <v>12.57</v>
      </c>
      <c r="O4957" s="122">
        <v>21.23</v>
      </c>
      <c r="P4957" s="122">
        <v>0.7964</v>
      </c>
      <c r="Q4957" s="122">
        <v>3.0999999999999999E-3</v>
      </c>
      <c r="R4957" s="122">
        <v>4.9000000000000002E-2</v>
      </c>
      <c r="S4957" s="122">
        <v>74.473570412271158</v>
      </c>
      <c r="T4957" s="122">
        <v>99.9893</v>
      </c>
    </row>
    <row r="4958" spans="1:20" x14ac:dyDescent="0.25">
      <c r="A4958" t="s">
        <v>3234</v>
      </c>
      <c r="B4958" t="s">
        <v>3340</v>
      </c>
      <c r="C4958" t="s">
        <v>179</v>
      </c>
      <c r="D4958" t="s">
        <v>2282</v>
      </c>
      <c r="E4958" t="s">
        <v>5452</v>
      </c>
      <c r="F4958" t="s">
        <v>3234</v>
      </c>
      <c r="G4958" t="s">
        <v>2159</v>
      </c>
      <c r="H4958" t="s">
        <v>4022</v>
      </c>
      <c r="I4958" s="122">
        <v>48.45</v>
      </c>
      <c r="J4958" s="122">
        <v>1.77</v>
      </c>
      <c r="K4958" s="122">
        <v>5.72</v>
      </c>
      <c r="L4958" s="122">
        <v>10.55</v>
      </c>
      <c r="M4958" s="122">
        <v>0.25879999999999997</v>
      </c>
      <c r="N4958" s="122">
        <v>9.98</v>
      </c>
      <c r="O4958" s="122">
        <v>21.13</v>
      </c>
      <c r="P4958" s="122">
        <v>1.2854000000000001</v>
      </c>
      <c r="Q4958" s="122">
        <v>0</v>
      </c>
      <c r="R4958" s="122">
        <v>4.87E-2</v>
      </c>
      <c r="S4958" s="122">
        <v>62.773068884239549</v>
      </c>
      <c r="T4958" s="122">
        <v>99.349599999999995</v>
      </c>
    </row>
    <row r="4959" spans="1:20" x14ac:dyDescent="0.25">
      <c r="A4959" t="s">
        <v>3234</v>
      </c>
      <c r="B4959" t="s">
        <v>3340</v>
      </c>
      <c r="C4959" t="s">
        <v>179</v>
      </c>
      <c r="D4959" t="s">
        <v>2282</v>
      </c>
      <c r="E4959" t="s">
        <v>5452</v>
      </c>
      <c r="F4959" t="s">
        <v>3234</v>
      </c>
      <c r="G4959" t="s">
        <v>2159</v>
      </c>
      <c r="H4959" t="s">
        <v>4023</v>
      </c>
      <c r="I4959" s="122">
        <v>47.68</v>
      </c>
      <c r="J4959" s="122">
        <v>2.84</v>
      </c>
      <c r="K4959" s="122">
        <v>7.62</v>
      </c>
      <c r="L4959" s="122">
        <v>7.9</v>
      </c>
      <c r="M4959" s="122">
        <v>0.16</v>
      </c>
      <c r="N4959" s="122">
        <v>11.77</v>
      </c>
      <c r="O4959" s="122">
        <v>21.85</v>
      </c>
      <c r="P4959" s="122">
        <v>0.71940000000000004</v>
      </c>
      <c r="Q4959" s="122">
        <v>1.6899999999999998E-2</v>
      </c>
      <c r="R4959" s="122">
        <v>5.1400000000000001E-2</v>
      </c>
      <c r="S4959" s="122">
        <v>72.645842216428903</v>
      </c>
      <c r="T4959" s="122">
        <v>100.75490000000001</v>
      </c>
    </row>
    <row r="4960" spans="1:20" x14ac:dyDescent="0.25">
      <c r="A4960" t="s">
        <v>3234</v>
      </c>
      <c r="B4960" t="s">
        <v>3340</v>
      </c>
      <c r="C4960" t="s">
        <v>179</v>
      </c>
      <c r="D4960" t="s">
        <v>2282</v>
      </c>
      <c r="E4960" t="s">
        <v>5452</v>
      </c>
      <c r="F4960" t="s">
        <v>3234</v>
      </c>
      <c r="G4960" t="s">
        <v>2159</v>
      </c>
      <c r="H4960" t="s">
        <v>4024</v>
      </c>
      <c r="I4960" s="122">
        <v>46.2</v>
      </c>
      <c r="J4960" s="122">
        <v>3.07</v>
      </c>
      <c r="K4960" s="122">
        <v>8.44</v>
      </c>
      <c r="L4960" s="122">
        <v>8</v>
      </c>
      <c r="M4960" s="122">
        <v>0.17549999999999999</v>
      </c>
      <c r="N4960" s="122">
        <v>11.14</v>
      </c>
      <c r="O4960" s="122">
        <v>21.83</v>
      </c>
      <c r="P4960" s="122">
        <v>0.80030000000000001</v>
      </c>
      <c r="Q4960" s="122">
        <v>0</v>
      </c>
      <c r="R4960" s="122">
        <v>0</v>
      </c>
      <c r="S4960" s="122">
        <v>71.282356459342935</v>
      </c>
      <c r="T4960" s="122">
        <v>99.772900000000007</v>
      </c>
    </row>
    <row r="4961" spans="1:20" x14ac:dyDescent="0.25">
      <c r="A4961" t="s">
        <v>3234</v>
      </c>
      <c r="B4961" t="s">
        <v>3340</v>
      </c>
      <c r="C4961" t="s">
        <v>179</v>
      </c>
      <c r="D4961" t="s">
        <v>2282</v>
      </c>
      <c r="E4961" t="s">
        <v>5452</v>
      </c>
      <c r="F4961" t="s">
        <v>3234</v>
      </c>
      <c r="G4961" t="s">
        <v>2159</v>
      </c>
      <c r="H4961" t="s">
        <v>4025</v>
      </c>
      <c r="I4961" s="122">
        <v>44.77</v>
      </c>
      <c r="J4961" s="122">
        <v>4.45</v>
      </c>
      <c r="K4961" s="122">
        <v>9.01</v>
      </c>
      <c r="L4961" s="122">
        <v>8</v>
      </c>
      <c r="M4961" s="122">
        <v>0.1038</v>
      </c>
      <c r="N4961" s="122">
        <v>11.25</v>
      </c>
      <c r="O4961" s="122">
        <v>21.49</v>
      </c>
      <c r="P4961" s="122">
        <v>0.60150000000000003</v>
      </c>
      <c r="Q4961" s="122">
        <v>5.9999999999999995E-4</v>
      </c>
      <c r="R4961" s="122">
        <v>0</v>
      </c>
      <c r="S4961" s="122">
        <v>71.483077177790847</v>
      </c>
      <c r="T4961" s="122">
        <v>99.999700000000004</v>
      </c>
    </row>
    <row r="4962" spans="1:20" x14ac:dyDescent="0.25">
      <c r="A4962" t="s">
        <v>3234</v>
      </c>
      <c r="B4962" t="s">
        <v>3340</v>
      </c>
      <c r="C4962" t="s">
        <v>179</v>
      </c>
      <c r="D4962" t="s">
        <v>2282</v>
      </c>
      <c r="E4962" t="s">
        <v>5452</v>
      </c>
      <c r="F4962" t="s">
        <v>3234</v>
      </c>
      <c r="G4962" t="s">
        <v>2159</v>
      </c>
      <c r="H4962" t="s">
        <v>4026</v>
      </c>
      <c r="I4962" s="122">
        <v>47.91</v>
      </c>
      <c r="J4962" s="122">
        <v>2.94</v>
      </c>
      <c r="K4962" s="122">
        <v>7.34</v>
      </c>
      <c r="L4962" s="122">
        <v>6.51</v>
      </c>
      <c r="M4962" s="122">
        <v>0.11310000000000001</v>
      </c>
      <c r="N4962" s="122">
        <v>12.63</v>
      </c>
      <c r="O4962" s="122">
        <v>21.93</v>
      </c>
      <c r="P4962" s="122">
        <v>0.56899999999999995</v>
      </c>
      <c r="Q4962" s="122">
        <v>6.8999999999999999E-3</v>
      </c>
      <c r="R4962" s="122">
        <v>1.18E-2</v>
      </c>
      <c r="S4962" s="122">
        <v>77.569835262269251</v>
      </c>
      <c r="T4962" s="122">
        <v>100.03740000000001</v>
      </c>
    </row>
    <row r="4963" spans="1:20" x14ac:dyDescent="0.25">
      <c r="A4963" t="s">
        <v>3234</v>
      </c>
      <c r="B4963" t="s">
        <v>3340</v>
      </c>
      <c r="C4963" t="s">
        <v>179</v>
      </c>
      <c r="D4963" t="s">
        <v>2282</v>
      </c>
      <c r="E4963" t="s">
        <v>5452</v>
      </c>
      <c r="F4963" t="s">
        <v>3234</v>
      </c>
      <c r="G4963" t="s">
        <v>2159</v>
      </c>
      <c r="H4963" t="s">
        <v>4027</v>
      </c>
      <c r="I4963" s="122">
        <v>49.45</v>
      </c>
      <c r="J4963" s="122">
        <v>2.4300000000000002</v>
      </c>
      <c r="K4963" s="122">
        <v>5.27</v>
      </c>
      <c r="L4963" s="122">
        <v>6.91</v>
      </c>
      <c r="M4963" s="122">
        <v>9.0800000000000006E-2</v>
      </c>
      <c r="N4963" s="122">
        <v>13.71</v>
      </c>
      <c r="O4963" s="122">
        <v>21.93</v>
      </c>
      <c r="P4963" s="122">
        <v>0.4864</v>
      </c>
      <c r="Q4963" s="122">
        <v>6.1999999999999998E-3</v>
      </c>
      <c r="R4963" s="122">
        <v>0</v>
      </c>
      <c r="S4963" s="122">
        <v>77.957515722684164</v>
      </c>
      <c r="T4963" s="122">
        <v>100.35509999999999</v>
      </c>
    </row>
    <row r="4964" spans="1:20" x14ac:dyDescent="0.25">
      <c r="A4964" t="s">
        <v>3234</v>
      </c>
      <c r="B4964" t="s">
        <v>3340</v>
      </c>
      <c r="C4964" t="s">
        <v>179</v>
      </c>
      <c r="D4964" t="s">
        <v>2282</v>
      </c>
      <c r="E4964" t="s">
        <v>5452</v>
      </c>
      <c r="F4964" t="s">
        <v>3234</v>
      </c>
      <c r="G4964" t="s">
        <v>2159</v>
      </c>
      <c r="H4964" t="s">
        <v>4028</v>
      </c>
      <c r="I4964" s="122">
        <v>43.26</v>
      </c>
      <c r="J4964" s="122">
        <v>4.68</v>
      </c>
      <c r="K4964" s="122">
        <v>10.55</v>
      </c>
      <c r="L4964" s="122">
        <v>8.6999999999999993</v>
      </c>
      <c r="M4964" s="122">
        <v>0.1212</v>
      </c>
      <c r="N4964" s="122">
        <v>10.68</v>
      </c>
      <c r="O4964" s="122">
        <v>21.53</v>
      </c>
      <c r="P4964" s="122">
        <v>0.57350000000000001</v>
      </c>
      <c r="Q4964" s="122">
        <v>1.34E-2</v>
      </c>
      <c r="R4964" s="122">
        <v>2.5600000000000001E-2</v>
      </c>
      <c r="S4964" s="122">
        <v>68.634489332274953</v>
      </c>
      <c r="T4964" s="122">
        <v>100.4194</v>
      </c>
    </row>
    <row r="4965" spans="1:20" x14ac:dyDescent="0.25">
      <c r="A4965" t="s">
        <v>3234</v>
      </c>
      <c r="B4965" t="s">
        <v>3340</v>
      </c>
      <c r="C4965" t="s">
        <v>179</v>
      </c>
      <c r="D4965" t="s">
        <v>2282</v>
      </c>
      <c r="E4965" t="s">
        <v>5452</v>
      </c>
      <c r="F4965" t="s">
        <v>3234</v>
      </c>
      <c r="G4965" t="s">
        <v>2159</v>
      </c>
      <c r="H4965" t="s">
        <v>4029</v>
      </c>
      <c r="I4965" s="122">
        <v>46.84</v>
      </c>
      <c r="J4965" s="122">
        <v>3.04</v>
      </c>
      <c r="K4965" s="122">
        <v>7.62</v>
      </c>
      <c r="L4965" s="122">
        <v>9.26</v>
      </c>
      <c r="M4965" s="122">
        <v>0.25330000000000003</v>
      </c>
      <c r="N4965" s="122">
        <v>11.57</v>
      </c>
      <c r="O4965" s="122">
        <v>21.45</v>
      </c>
      <c r="P4965" s="122">
        <v>0.64239999999999997</v>
      </c>
      <c r="Q4965" s="122">
        <v>1.5699999999999999E-2</v>
      </c>
      <c r="R4965" s="122">
        <v>0</v>
      </c>
      <c r="S4965" s="122">
        <v>69.013445217805213</v>
      </c>
      <c r="T4965" s="122">
        <v>100.80719999999999</v>
      </c>
    </row>
    <row r="4966" spans="1:20" x14ac:dyDescent="0.25">
      <c r="A4966" t="s">
        <v>3234</v>
      </c>
      <c r="B4966" t="s">
        <v>3340</v>
      </c>
      <c r="C4966" t="s">
        <v>179</v>
      </c>
      <c r="D4966" t="s">
        <v>2282</v>
      </c>
      <c r="E4966" t="s">
        <v>5452</v>
      </c>
      <c r="F4966" t="s">
        <v>3234</v>
      </c>
      <c r="G4966" t="s">
        <v>2159</v>
      </c>
      <c r="H4966" t="s">
        <v>4030</v>
      </c>
      <c r="I4966" s="122">
        <v>47.38</v>
      </c>
      <c r="J4966" s="122">
        <v>3.45</v>
      </c>
      <c r="K4966" s="122">
        <v>7.07</v>
      </c>
      <c r="L4966" s="122">
        <v>7.67</v>
      </c>
      <c r="M4966" s="122">
        <v>0.17510000000000001</v>
      </c>
      <c r="N4966" s="122">
        <v>12.18</v>
      </c>
      <c r="O4966" s="122">
        <v>21.86</v>
      </c>
      <c r="P4966" s="122">
        <v>0.70130000000000003</v>
      </c>
      <c r="Q4966" s="122">
        <v>1.66E-2</v>
      </c>
      <c r="R4966" s="122">
        <v>1.17E-2</v>
      </c>
      <c r="S4966" s="122">
        <v>73.894938361603892</v>
      </c>
      <c r="T4966" s="122">
        <v>100.6918</v>
      </c>
    </row>
    <row r="4967" spans="1:20" x14ac:dyDescent="0.25">
      <c r="A4967" t="s">
        <v>3234</v>
      </c>
      <c r="B4967" t="s">
        <v>3340</v>
      </c>
      <c r="C4967" t="s">
        <v>179</v>
      </c>
      <c r="D4967" t="s">
        <v>2282</v>
      </c>
      <c r="E4967" t="s">
        <v>5452</v>
      </c>
      <c r="F4967" t="s">
        <v>3234</v>
      </c>
      <c r="G4967" t="s">
        <v>2159</v>
      </c>
      <c r="H4967" t="s">
        <v>4031</v>
      </c>
      <c r="I4967" s="122">
        <v>49.84</v>
      </c>
      <c r="J4967" s="122">
        <v>2.19</v>
      </c>
      <c r="K4967" s="122">
        <v>5.31</v>
      </c>
      <c r="L4967" s="122">
        <v>7.62</v>
      </c>
      <c r="M4967" s="122">
        <v>0.17469999999999999</v>
      </c>
      <c r="N4967" s="122">
        <v>13.74</v>
      </c>
      <c r="O4967" s="122">
        <v>21.31</v>
      </c>
      <c r="P4967" s="122">
        <v>0.49619999999999997</v>
      </c>
      <c r="Q4967" s="122">
        <v>6.9999999999999999E-4</v>
      </c>
      <c r="R4967" s="122">
        <v>7.9399999999999998E-2</v>
      </c>
      <c r="S4967" s="122">
        <v>76.270574977585113</v>
      </c>
      <c r="T4967" s="122">
        <v>100.8716</v>
      </c>
    </row>
    <row r="4968" spans="1:20" x14ac:dyDescent="0.25">
      <c r="A4968" t="s">
        <v>3234</v>
      </c>
      <c r="B4968" t="s">
        <v>3340</v>
      </c>
      <c r="C4968" t="s">
        <v>179</v>
      </c>
      <c r="D4968" t="s">
        <v>2282</v>
      </c>
      <c r="E4968" t="s">
        <v>5452</v>
      </c>
      <c r="F4968" t="s">
        <v>3234</v>
      </c>
      <c r="G4968" t="s">
        <v>2159</v>
      </c>
      <c r="H4968" t="s">
        <v>4032</v>
      </c>
      <c r="I4968" s="122">
        <v>48.84</v>
      </c>
      <c r="J4968" s="122">
        <v>2.15</v>
      </c>
      <c r="K4968" s="122">
        <v>6.51</v>
      </c>
      <c r="L4968" s="122">
        <v>7.19</v>
      </c>
      <c r="M4968" s="122">
        <v>9.4899999999999998E-2</v>
      </c>
      <c r="N4968" s="122">
        <v>12.91</v>
      </c>
      <c r="O4968" s="122">
        <v>21.53</v>
      </c>
      <c r="P4968" s="122">
        <v>0.56759999999999999</v>
      </c>
      <c r="Q4968" s="122">
        <v>1.29E-2</v>
      </c>
      <c r="R4968" s="122">
        <v>4.6800000000000001E-2</v>
      </c>
      <c r="S4968" s="122">
        <v>76.194043914474491</v>
      </c>
      <c r="T4968" s="122">
        <v>100.0329</v>
      </c>
    </row>
    <row r="4969" spans="1:20" x14ac:dyDescent="0.25">
      <c r="A4969" t="s">
        <v>3234</v>
      </c>
      <c r="B4969" t="s">
        <v>3340</v>
      </c>
      <c r="C4969" t="s">
        <v>179</v>
      </c>
      <c r="D4969" t="s">
        <v>2282</v>
      </c>
      <c r="E4969" t="s">
        <v>5452</v>
      </c>
      <c r="F4969" t="s">
        <v>3234</v>
      </c>
      <c r="G4969" t="s">
        <v>2159</v>
      </c>
      <c r="H4969" t="s">
        <v>4033</v>
      </c>
      <c r="I4969" s="122">
        <v>48.3</v>
      </c>
      <c r="J4969" s="122">
        <v>2.1800000000000002</v>
      </c>
      <c r="K4969" s="122">
        <v>6.58</v>
      </c>
      <c r="L4969" s="122">
        <v>7.21</v>
      </c>
      <c r="M4969" s="122">
        <v>0.1691</v>
      </c>
      <c r="N4969" s="122">
        <v>12.94</v>
      </c>
      <c r="O4969" s="122">
        <v>21.19</v>
      </c>
      <c r="P4969" s="122">
        <v>0.56120000000000003</v>
      </c>
      <c r="Q4969" s="122">
        <v>0</v>
      </c>
      <c r="R4969" s="122">
        <v>0</v>
      </c>
      <c r="S4969" s="122">
        <v>76.185759054162588</v>
      </c>
      <c r="T4969" s="122">
        <v>99.203900000000004</v>
      </c>
    </row>
    <row r="4970" spans="1:20" x14ac:dyDescent="0.25">
      <c r="A4970" t="s">
        <v>3234</v>
      </c>
      <c r="B4970" t="s">
        <v>3340</v>
      </c>
      <c r="C4970" t="s">
        <v>179</v>
      </c>
      <c r="D4970" t="s">
        <v>2282</v>
      </c>
      <c r="E4970" t="s">
        <v>5452</v>
      </c>
      <c r="F4970" t="s">
        <v>3234</v>
      </c>
      <c r="G4970" t="s">
        <v>2159</v>
      </c>
      <c r="H4970" t="s">
        <v>4034</v>
      </c>
      <c r="I4970" s="122">
        <v>49.87</v>
      </c>
      <c r="J4970" s="122">
        <v>2.31</v>
      </c>
      <c r="K4970" s="122">
        <v>4.95</v>
      </c>
      <c r="L4970" s="122">
        <v>7.47</v>
      </c>
      <c r="M4970" s="122">
        <v>0.14080000000000001</v>
      </c>
      <c r="N4970" s="122">
        <v>13.87</v>
      </c>
      <c r="O4970" s="122">
        <v>21.77</v>
      </c>
      <c r="P4970" s="122">
        <v>0.35749999999999998</v>
      </c>
      <c r="Q4970" s="122">
        <v>1.09E-2</v>
      </c>
      <c r="R4970" s="122">
        <v>3.0499999999999999E-2</v>
      </c>
      <c r="S4970" s="122">
        <v>76.796745122794277</v>
      </c>
      <c r="T4970" s="122">
        <v>100.9349</v>
      </c>
    </row>
    <row r="4971" spans="1:20" x14ac:dyDescent="0.25">
      <c r="A4971" t="s">
        <v>3234</v>
      </c>
      <c r="B4971" t="s">
        <v>3340</v>
      </c>
      <c r="C4971" t="s">
        <v>179</v>
      </c>
      <c r="D4971" t="s">
        <v>2282</v>
      </c>
      <c r="E4971" t="s">
        <v>5452</v>
      </c>
      <c r="F4971" t="s">
        <v>3234</v>
      </c>
      <c r="G4971" t="s">
        <v>2159</v>
      </c>
      <c r="H4971" t="s">
        <v>4035</v>
      </c>
      <c r="I4971" s="122">
        <v>52.49</v>
      </c>
      <c r="J4971" s="122">
        <v>1.2447999999999999</v>
      </c>
      <c r="K4971" s="122">
        <v>3.15</v>
      </c>
      <c r="L4971" s="122">
        <v>7.28</v>
      </c>
      <c r="M4971" s="122">
        <v>0.45250000000000001</v>
      </c>
      <c r="N4971" s="122">
        <v>13.2</v>
      </c>
      <c r="O4971" s="122">
        <v>20.9</v>
      </c>
      <c r="P4971" s="122">
        <v>1.2653000000000001</v>
      </c>
      <c r="Q4971" s="122">
        <v>1.8200000000000001E-2</v>
      </c>
      <c r="R4971" s="122">
        <v>7.0000000000000001E-3</v>
      </c>
      <c r="S4971" s="122">
        <v>76.370894490878868</v>
      </c>
      <c r="T4971" s="122">
        <v>100.143</v>
      </c>
    </row>
    <row r="4972" spans="1:20" x14ac:dyDescent="0.25">
      <c r="A4972" t="s">
        <v>3234</v>
      </c>
      <c r="B4972" t="s">
        <v>3340</v>
      </c>
      <c r="C4972" t="s">
        <v>179</v>
      </c>
      <c r="D4972" t="s">
        <v>2282</v>
      </c>
      <c r="E4972" t="s">
        <v>5452</v>
      </c>
      <c r="F4972" t="s">
        <v>3234</v>
      </c>
      <c r="G4972" t="s">
        <v>2159</v>
      </c>
      <c r="H4972" t="s">
        <v>4036</v>
      </c>
      <c r="I4972" s="122">
        <v>52.12</v>
      </c>
      <c r="J4972" s="122">
        <v>1.4156</v>
      </c>
      <c r="K4972" s="122">
        <v>3.54</v>
      </c>
      <c r="L4972" s="122">
        <v>7.88</v>
      </c>
      <c r="M4972" s="122">
        <v>0.4239</v>
      </c>
      <c r="N4972" s="122">
        <v>12.75</v>
      </c>
      <c r="O4972" s="122">
        <v>21.14</v>
      </c>
      <c r="P4972" s="122">
        <v>1.1862999999999999</v>
      </c>
      <c r="Q4972" s="122">
        <v>2.0999999999999999E-3</v>
      </c>
      <c r="R4972" s="122">
        <v>1.6299999999999999E-2</v>
      </c>
      <c r="S4972" s="122">
        <v>74.254524813745135</v>
      </c>
      <c r="T4972" s="122">
        <v>100.63120000000001</v>
      </c>
    </row>
    <row r="4973" spans="1:20" x14ac:dyDescent="0.25">
      <c r="A4973" t="s">
        <v>3234</v>
      </c>
      <c r="B4973" t="s">
        <v>3340</v>
      </c>
      <c r="C4973" t="s">
        <v>179</v>
      </c>
      <c r="D4973" t="s">
        <v>2282</v>
      </c>
      <c r="E4973" t="s">
        <v>5452</v>
      </c>
      <c r="F4973" t="s">
        <v>3234</v>
      </c>
      <c r="G4973" t="s">
        <v>2159</v>
      </c>
      <c r="H4973" t="s">
        <v>4037</v>
      </c>
      <c r="I4973" s="122">
        <v>47.56</v>
      </c>
      <c r="J4973" s="122">
        <v>2.7</v>
      </c>
      <c r="K4973" s="122">
        <v>7.56</v>
      </c>
      <c r="L4973" s="122">
        <v>9.18</v>
      </c>
      <c r="M4973" s="122">
        <v>0.27850000000000003</v>
      </c>
      <c r="N4973" s="122">
        <v>10.76</v>
      </c>
      <c r="O4973" s="122">
        <v>21.87</v>
      </c>
      <c r="P4973" s="122">
        <v>0.99660000000000004</v>
      </c>
      <c r="Q4973" s="122">
        <v>0</v>
      </c>
      <c r="R4973" s="122">
        <v>0</v>
      </c>
      <c r="S4973" s="122">
        <v>67.630551760340623</v>
      </c>
      <c r="T4973" s="122">
        <v>101.0575</v>
      </c>
    </row>
    <row r="4974" spans="1:20" x14ac:dyDescent="0.25">
      <c r="A4974" t="s">
        <v>3234</v>
      </c>
      <c r="B4974" t="s">
        <v>3340</v>
      </c>
      <c r="C4974" t="s">
        <v>179</v>
      </c>
      <c r="D4974" t="s">
        <v>2282</v>
      </c>
      <c r="E4974" t="s">
        <v>5452</v>
      </c>
      <c r="F4974" t="s">
        <v>3234</v>
      </c>
      <c r="G4974" t="s">
        <v>2159</v>
      </c>
      <c r="H4974" t="s">
        <v>4038</v>
      </c>
      <c r="I4974" s="122">
        <v>47.2</v>
      </c>
      <c r="J4974" s="122">
        <v>2.8</v>
      </c>
      <c r="K4974" s="122">
        <v>7.3</v>
      </c>
      <c r="L4974" s="122">
        <v>7.74</v>
      </c>
      <c r="M4974" s="122">
        <v>0.17449999999999999</v>
      </c>
      <c r="N4974" s="122">
        <v>11.64</v>
      </c>
      <c r="O4974" s="122">
        <v>21.96</v>
      </c>
      <c r="P4974" s="122">
        <v>0.79810000000000003</v>
      </c>
      <c r="Q4974" s="122">
        <v>0</v>
      </c>
      <c r="R4974" s="122">
        <v>2.8000000000000001E-2</v>
      </c>
      <c r="S4974" s="122">
        <v>72.831339175794469</v>
      </c>
      <c r="T4974" s="122">
        <v>99.76</v>
      </c>
    </row>
    <row r="4975" spans="1:20" x14ac:dyDescent="0.25">
      <c r="A4975" t="s">
        <v>3234</v>
      </c>
      <c r="B4975" t="s">
        <v>3340</v>
      </c>
      <c r="C4975" t="s">
        <v>179</v>
      </c>
      <c r="D4975" t="s">
        <v>2282</v>
      </c>
      <c r="E4975" t="s">
        <v>5452</v>
      </c>
      <c r="F4975" t="s">
        <v>3234</v>
      </c>
      <c r="G4975" t="s">
        <v>2159</v>
      </c>
      <c r="H4975" t="s">
        <v>4039</v>
      </c>
      <c r="I4975" s="122">
        <v>49.49</v>
      </c>
      <c r="J4975" s="122">
        <v>2.33</v>
      </c>
      <c r="K4975" s="122">
        <v>5.44</v>
      </c>
      <c r="L4975" s="122">
        <v>6.79</v>
      </c>
      <c r="M4975" s="122">
        <v>0.10150000000000001</v>
      </c>
      <c r="N4975" s="122">
        <v>13.55</v>
      </c>
      <c r="O4975" s="122">
        <v>22.04</v>
      </c>
      <c r="P4975" s="122">
        <v>0.3911</v>
      </c>
      <c r="Q4975" s="122">
        <v>3.7000000000000002E-3</v>
      </c>
      <c r="R4975" s="122">
        <v>7.0000000000000001E-3</v>
      </c>
      <c r="S4975" s="122">
        <v>78.056673132881727</v>
      </c>
      <c r="T4975" s="122">
        <v>100.3287</v>
      </c>
    </row>
    <row r="4976" spans="1:20" x14ac:dyDescent="0.25">
      <c r="A4976" t="s">
        <v>3234</v>
      </c>
      <c r="B4976" t="s">
        <v>3340</v>
      </c>
      <c r="C4976" t="s">
        <v>179</v>
      </c>
      <c r="D4976" t="s">
        <v>2282</v>
      </c>
      <c r="E4976" t="s">
        <v>5452</v>
      </c>
      <c r="F4976" t="s">
        <v>3234</v>
      </c>
      <c r="G4976" t="s">
        <v>2159</v>
      </c>
      <c r="H4976" t="s">
        <v>4040</v>
      </c>
      <c r="I4976" s="122">
        <v>45.6</v>
      </c>
      <c r="J4976" s="122">
        <v>3.34</v>
      </c>
      <c r="K4976" s="122">
        <v>9.09</v>
      </c>
      <c r="L4976" s="122">
        <v>6.96</v>
      </c>
      <c r="M4976" s="122">
        <v>0.17899999999999999</v>
      </c>
      <c r="N4976" s="122">
        <v>12.52</v>
      </c>
      <c r="O4976" s="122">
        <v>21.86</v>
      </c>
      <c r="P4976" s="122">
        <v>0.52959999999999996</v>
      </c>
      <c r="Q4976" s="122">
        <v>0</v>
      </c>
      <c r="R4976" s="122">
        <v>0</v>
      </c>
      <c r="S4976" s="122">
        <v>76.227346139565128</v>
      </c>
      <c r="T4976" s="122">
        <v>100.22190000000001</v>
      </c>
    </row>
    <row r="4977" spans="1:20" x14ac:dyDescent="0.25">
      <c r="A4977" t="s">
        <v>3234</v>
      </c>
      <c r="B4977" t="s">
        <v>3340</v>
      </c>
      <c r="C4977" t="s">
        <v>179</v>
      </c>
      <c r="D4977" t="s">
        <v>2282</v>
      </c>
      <c r="E4977" t="s">
        <v>5452</v>
      </c>
      <c r="F4977" t="s">
        <v>3234</v>
      </c>
      <c r="G4977" t="s">
        <v>2159</v>
      </c>
      <c r="H4977" t="s">
        <v>4041</v>
      </c>
      <c r="I4977" s="122">
        <v>49.99</v>
      </c>
      <c r="J4977" s="122">
        <v>2.0099999999999998</v>
      </c>
      <c r="K4977" s="122">
        <v>5.12</v>
      </c>
      <c r="L4977" s="122">
        <v>7.25</v>
      </c>
      <c r="M4977" s="122">
        <v>0.2195</v>
      </c>
      <c r="N4977" s="122">
        <v>13.68</v>
      </c>
      <c r="O4977" s="122">
        <v>21.28</v>
      </c>
      <c r="P4977" s="122">
        <v>0.496</v>
      </c>
      <c r="Q4977" s="122">
        <v>1.03E-2</v>
      </c>
      <c r="R4977" s="122">
        <v>0.16600000000000001</v>
      </c>
      <c r="S4977" s="122">
        <v>77.08240169064824</v>
      </c>
      <c r="T4977" s="122">
        <v>100.44289999999999</v>
      </c>
    </row>
    <row r="4978" spans="1:20" x14ac:dyDescent="0.25">
      <c r="A4978" t="s">
        <v>3234</v>
      </c>
      <c r="B4978" t="s">
        <v>3340</v>
      </c>
      <c r="C4978" t="s">
        <v>179</v>
      </c>
      <c r="D4978" t="s">
        <v>2282</v>
      </c>
      <c r="E4978" t="s">
        <v>5452</v>
      </c>
      <c r="F4978" t="s">
        <v>3234</v>
      </c>
      <c r="G4978" t="s">
        <v>2159</v>
      </c>
      <c r="H4978" t="s">
        <v>4042</v>
      </c>
      <c r="I4978" s="122">
        <v>49.63</v>
      </c>
      <c r="J4978" s="122">
        <v>2.13</v>
      </c>
      <c r="K4978" s="122">
        <v>5.32</v>
      </c>
      <c r="L4978" s="122">
        <v>7.67</v>
      </c>
      <c r="M4978" s="122">
        <v>0.1143</v>
      </c>
      <c r="N4978" s="122">
        <v>13.86</v>
      </c>
      <c r="O4978" s="122">
        <v>20.94</v>
      </c>
      <c r="P4978" s="122">
        <v>0.47610000000000002</v>
      </c>
      <c r="Q4978" s="122">
        <v>2.0999999999999999E-3</v>
      </c>
      <c r="R4978" s="122">
        <v>9.8100000000000007E-2</v>
      </c>
      <c r="S4978" s="122">
        <v>76.309563649694041</v>
      </c>
      <c r="T4978" s="122">
        <v>100.34780000000001</v>
      </c>
    </row>
    <row r="4979" spans="1:20" x14ac:dyDescent="0.25">
      <c r="A4979" t="s">
        <v>3234</v>
      </c>
      <c r="B4979" t="s">
        <v>3340</v>
      </c>
      <c r="C4979" t="s">
        <v>179</v>
      </c>
      <c r="D4979" t="s">
        <v>2282</v>
      </c>
      <c r="E4979" t="s">
        <v>5452</v>
      </c>
      <c r="F4979" t="s">
        <v>3234</v>
      </c>
      <c r="G4979" t="s">
        <v>2159</v>
      </c>
      <c r="H4979" t="s">
        <v>4043</v>
      </c>
      <c r="I4979" s="122">
        <v>50.3</v>
      </c>
      <c r="J4979" s="122">
        <v>1.6608000000000001</v>
      </c>
      <c r="K4979" s="122">
        <v>5.34</v>
      </c>
      <c r="L4979" s="122">
        <v>6.93</v>
      </c>
      <c r="M4979" s="122">
        <v>0.24560000000000001</v>
      </c>
      <c r="N4979" s="122">
        <v>12.81</v>
      </c>
      <c r="O4979" s="122">
        <v>21.9</v>
      </c>
      <c r="P4979" s="122">
        <v>0.93610000000000004</v>
      </c>
      <c r="Q4979" s="122">
        <v>6.4000000000000003E-3</v>
      </c>
      <c r="R4979" s="122">
        <v>1.4E-2</v>
      </c>
      <c r="S4979" s="122">
        <v>76.717052054631083</v>
      </c>
      <c r="T4979" s="122">
        <v>100.26260000000001</v>
      </c>
    </row>
    <row r="4980" spans="1:20" x14ac:dyDescent="0.25">
      <c r="A4980" t="s">
        <v>3234</v>
      </c>
      <c r="B4980" t="s">
        <v>3340</v>
      </c>
      <c r="C4980" t="s">
        <v>179</v>
      </c>
      <c r="D4980" t="s">
        <v>2282</v>
      </c>
      <c r="E4980" t="s">
        <v>5452</v>
      </c>
      <c r="F4980" t="s">
        <v>3234</v>
      </c>
      <c r="G4980" t="s">
        <v>2159</v>
      </c>
      <c r="H4980" t="s">
        <v>4044</v>
      </c>
      <c r="I4980" s="122">
        <v>46.61</v>
      </c>
      <c r="J4980" s="122">
        <v>3.2</v>
      </c>
      <c r="K4980" s="122">
        <v>8.14</v>
      </c>
      <c r="L4980" s="122">
        <v>7.71</v>
      </c>
      <c r="M4980" s="122">
        <v>9.8400000000000001E-2</v>
      </c>
      <c r="N4980" s="122">
        <v>12.12</v>
      </c>
      <c r="O4980" s="122">
        <v>21.06</v>
      </c>
      <c r="P4980" s="122">
        <v>0.62680000000000002</v>
      </c>
      <c r="Q4980" s="122">
        <v>1.35E-2</v>
      </c>
      <c r="R4980" s="122">
        <v>0.17749999999999999</v>
      </c>
      <c r="S4980" s="122">
        <v>73.698863953353836</v>
      </c>
      <c r="T4980" s="122">
        <v>99.911500000000004</v>
      </c>
    </row>
    <row r="4981" spans="1:20" x14ac:dyDescent="0.25">
      <c r="A4981" t="s">
        <v>3234</v>
      </c>
      <c r="B4981" t="s">
        <v>3340</v>
      </c>
      <c r="C4981" t="s">
        <v>179</v>
      </c>
      <c r="D4981" t="s">
        <v>2282</v>
      </c>
      <c r="E4981" t="s">
        <v>5452</v>
      </c>
      <c r="F4981" t="s">
        <v>3234</v>
      </c>
      <c r="G4981" t="s">
        <v>2159</v>
      </c>
      <c r="H4981" t="s">
        <v>4045</v>
      </c>
      <c r="I4981" s="122">
        <v>44.37</v>
      </c>
      <c r="J4981" s="122">
        <v>4.41</v>
      </c>
      <c r="K4981" s="122">
        <v>9.4</v>
      </c>
      <c r="L4981" s="122">
        <v>8.16</v>
      </c>
      <c r="M4981" s="122">
        <v>7.85E-2</v>
      </c>
      <c r="N4981" s="122">
        <v>11.15</v>
      </c>
      <c r="O4981" s="122">
        <v>21.59</v>
      </c>
      <c r="P4981" s="122">
        <v>0.57379999999999998</v>
      </c>
      <c r="Q4981" s="122">
        <v>0</v>
      </c>
      <c r="R4981" s="122">
        <v>2.5700000000000001E-2</v>
      </c>
      <c r="S4981" s="122">
        <v>70.8938002852572</v>
      </c>
      <c r="T4981" s="122">
        <v>100.0582</v>
      </c>
    </row>
    <row r="4982" spans="1:20" x14ac:dyDescent="0.25">
      <c r="A4982" t="s">
        <v>3234</v>
      </c>
      <c r="B4982" t="s">
        <v>3340</v>
      </c>
      <c r="C4982" t="s">
        <v>179</v>
      </c>
      <c r="D4982" t="s">
        <v>2282</v>
      </c>
      <c r="E4982" t="s">
        <v>5452</v>
      </c>
      <c r="F4982" t="s">
        <v>3234</v>
      </c>
      <c r="G4982" t="s">
        <v>2159</v>
      </c>
      <c r="H4982" t="s">
        <v>4046</v>
      </c>
      <c r="I4982" s="122">
        <v>45.48</v>
      </c>
      <c r="J4982" s="122">
        <v>3.79</v>
      </c>
      <c r="K4982" s="122">
        <v>8.5500000000000007</v>
      </c>
      <c r="L4982" s="122">
        <v>7.66</v>
      </c>
      <c r="M4982" s="122">
        <v>0.17480000000000001</v>
      </c>
      <c r="N4982" s="122">
        <v>11.83</v>
      </c>
      <c r="O4982" s="122">
        <v>21.87</v>
      </c>
      <c r="P4982" s="122">
        <v>0.54779999999999995</v>
      </c>
      <c r="Q4982" s="122">
        <v>7.6E-3</v>
      </c>
      <c r="R4982" s="122">
        <v>0.1331</v>
      </c>
      <c r="S4982" s="122">
        <v>73.354100880408168</v>
      </c>
      <c r="T4982" s="122">
        <v>100.2893</v>
      </c>
    </row>
    <row r="4983" spans="1:20" x14ac:dyDescent="0.25">
      <c r="A4983" t="s">
        <v>3234</v>
      </c>
      <c r="B4983" t="s">
        <v>3340</v>
      </c>
      <c r="C4983" t="s">
        <v>179</v>
      </c>
      <c r="D4983" t="s">
        <v>2282</v>
      </c>
      <c r="E4983" t="s">
        <v>5452</v>
      </c>
      <c r="F4983" t="s">
        <v>3234</v>
      </c>
      <c r="G4983" t="s">
        <v>2159</v>
      </c>
      <c r="H4983" t="s">
        <v>4047</v>
      </c>
      <c r="I4983" s="122">
        <v>47.01</v>
      </c>
      <c r="J4983" s="122">
        <v>2.7</v>
      </c>
      <c r="K4983" s="122">
        <v>7.8</v>
      </c>
      <c r="L4983" s="122">
        <v>8.7100000000000009</v>
      </c>
      <c r="M4983" s="122">
        <v>0.18590000000000001</v>
      </c>
      <c r="N4983" s="122">
        <v>10.8</v>
      </c>
      <c r="O4983" s="122">
        <v>21.77</v>
      </c>
      <c r="P4983" s="122">
        <v>1.0044999999999999</v>
      </c>
      <c r="Q4983" s="122">
        <v>1E-3</v>
      </c>
      <c r="R4983" s="122">
        <v>0</v>
      </c>
      <c r="S4983" s="122">
        <v>68.849888925360844</v>
      </c>
      <c r="T4983" s="122">
        <v>100.1082</v>
      </c>
    </row>
    <row r="4984" spans="1:20" x14ac:dyDescent="0.25">
      <c r="A4984" t="s">
        <v>3234</v>
      </c>
      <c r="B4984" t="s">
        <v>3340</v>
      </c>
      <c r="C4984" t="s">
        <v>179</v>
      </c>
      <c r="D4984" t="s">
        <v>2282</v>
      </c>
      <c r="E4984" t="s">
        <v>5452</v>
      </c>
      <c r="F4984" t="s">
        <v>3234</v>
      </c>
      <c r="G4984" t="s">
        <v>2159</v>
      </c>
      <c r="H4984" t="s">
        <v>4048</v>
      </c>
      <c r="I4984" s="122">
        <v>45.32</v>
      </c>
      <c r="J4984" s="122">
        <v>3.04</v>
      </c>
      <c r="K4984" s="122">
        <v>8.42</v>
      </c>
      <c r="L4984" s="122">
        <v>10.45</v>
      </c>
      <c r="M4984" s="122">
        <v>0.23330000000000001</v>
      </c>
      <c r="N4984" s="122">
        <v>9.7200000000000006</v>
      </c>
      <c r="O4984" s="122">
        <v>21.64</v>
      </c>
      <c r="P4984" s="122">
        <v>1.0667</v>
      </c>
      <c r="Q4984" s="122">
        <v>2.2200000000000001E-2</v>
      </c>
      <c r="R4984" s="122">
        <v>0</v>
      </c>
      <c r="S4984" s="122">
        <v>62.377916318811927</v>
      </c>
      <c r="T4984" s="122">
        <v>100.00109999999999</v>
      </c>
    </row>
    <row r="4985" spans="1:20" x14ac:dyDescent="0.25">
      <c r="A4985" t="s">
        <v>3234</v>
      </c>
      <c r="B4985" t="s">
        <v>3340</v>
      </c>
      <c r="C4985" t="s">
        <v>179</v>
      </c>
      <c r="D4985" t="s">
        <v>2282</v>
      </c>
      <c r="E4985" t="s">
        <v>5452</v>
      </c>
      <c r="F4985" t="s">
        <v>3234</v>
      </c>
      <c r="G4985" t="s">
        <v>2159</v>
      </c>
      <c r="H4985" t="s">
        <v>4049</v>
      </c>
      <c r="I4985" s="122">
        <v>45.36</v>
      </c>
      <c r="J4985" s="122">
        <v>3.56</v>
      </c>
      <c r="K4985" s="122">
        <v>8.83</v>
      </c>
      <c r="L4985" s="122">
        <v>7.79</v>
      </c>
      <c r="M4985" s="122">
        <v>0.13519999999999999</v>
      </c>
      <c r="N4985" s="122">
        <v>11.51</v>
      </c>
      <c r="O4985" s="122">
        <v>21.57</v>
      </c>
      <c r="P4985" s="122">
        <v>0.59919999999999995</v>
      </c>
      <c r="Q4985" s="122">
        <v>0</v>
      </c>
      <c r="R4985" s="122">
        <v>0</v>
      </c>
      <c r="S4985" s="122">
        <v>72.480282676422988</v>
      </c>
      <c r="T4985" s="122">
        <v>99.548900000000003</v>
      </c>
    </row>
    <row r="4986" spans="1:20" x14ac:dyDescent="0.25">
      <c r="A4986" t="s">
        <v>3234</v>
      </c>
      <c r="B4986" t="s">
        <v>3340</v>
      </c>
      <c r="C4986" t="s">
        <v>179</v>
      </c>
      <c r="D4986" t="s">
        <v>2282</v>
      </c>
      <c r="E4986" t="s">
        <v>5452</v>
      </c>
      <c r="F4986" t="s">
        <v>3234</v>
      </c>
      <c r="G4986" t="s">
        <v>2159</v>
      </c>
      <c r="H4986" t="s">
        <v>4050</v>
      </c>
      <c r="I4986" s="122">
        <v>46.38</v>
      </c>
      <c r="J4986" s="122">
        <v>2.96</v>
      </c>
      <c r="K4986" s="122">
        <v>8.4600000000000009</v>
      </c>
      <c r="L4986" s="122">
        <v>9.73</v>
      </c>
      <c r="M4986" s="122">
        <v>0.29699999999999999</v>
      </c>
      <c r="N4986" s="122">
        <v>9.84</v>
      </c>
      <c r="O4986" s="122">
        <v>21.57</v>
      </c>
      <c r="P4986" s="122">
        <v>1.1192</v>
      </c>
      <c r="Q4986" s="122">
        <v>4.7000000000000002E-3</v>
      </c>
      <c r="R4986" s="122">
        <v>0</v>
      </c>
      <c r="S4986" s="122">
        <v>64.319953075496116</v>
      </c>
      <c r="T4986" s="122">
        <v>100.5538</v>
      </c>
    </row>
    <row r="4987" spans="1:20" x14ac:dyDescent="0.25">
      <c r="A4987" t="s">
        <v>3234</v>
      </c>
      <c r="B4987" t="s">
        <v>3340</v>
      </c>
      <c r="C4987" t="s">
        <v>179</v>
      </c>
      <c r="D4987" t="s">
        <v>2282</v>
      </c>
      <c r="E4987" t="s">
        <v>5452</v>
      </c>
      <c r="F4987" t="s">
        <v>3234</v>
      </c>
      <c r="G4987" t="s">
        <v>2159</v>
      </c>
      <c r="H4987" t="s">
        <v>4051</v>
      </c>
      <c r="I4987" s="122">
        <v>49.92</v>
      </c>
      <c r="J4987" s="122">
        <v>2.0499999999999998</v>
      </c>
      <c r="K4987" s="122">
        <v>5.09</v>
      </c>
      <c r="L4987" s="122">
        <v>7.1</v>
      </c>
      <c r="M4987" s="122">
        <v>0.19389999999999999</v>
      </c>
      <c r="N4987" s="122">
        <v>13.82</v>
      </c>
      <c r="O4987" s="122">
        <v>21.59</v>
      </c>
      <c r="P4987" s="122">
        <v>0.4672</v>
      </c>
      <c r="Q4987" s="122">
        <v>1.34E-2</v>
      </c>
      <c r="R4987" s="122">
        <v>4.2099999999999999E-2</v>
      </c>
      <c r="S4987" s="122">
        <v>77.626966337674418</v>
      </c>
      <c r="T4987" s="122">
        <v>100.4141</v>
      </c>
    </row>
    <row r="4988" spans="1:20" x14ac:dyDescent="0.25">
      <c r="A4988" t="s">
        <v>3234</v>
      </c>
      <c r="B4988" t="s">
        <v>3340</v>
      </c>
      <c r="C4988" t="s">
        <v>179</v>
      </c>
      <c r="D4988" t="s">
        <v>2282</v>
      </c>
      <c r="E4988" t="s">
        <v>5452</v>
      </c>
      <c r="F4988" t="s">
        <v>3234</v>
      </c>
      <c r="G4988" t="s">
        <v>2159</v>
      </c>
      <c r="H4988" t="s">
        <v>4052</v>
      </c>
      <c r="I4988" s="122">
        <v>47.45</v>
      </c>
      <c r="J4988" s="122">
        <v>3.03</v>
      </c>
      <c r="K4988" s="122">
        <v>7.19</v>
      </c>
      <c r="L4988" s="122">
        <v>8.06</v>
      </c>
      <c r="M4988" s="122">
        <v>0.20530000000000001</v>
      </c>
      <c r="N4988" s="122">
        <v>11.32</v>
      </c>
      <c r="O4988" s="122">
        <v>22.03</v>
      </c>
      <c r="P4988" s="122">
        <v>0.80110000000000003</v>
      </c>
      <c r="Q4988" s="122">
        <v>2.2000000000000001E-3</v>
      </c>
      <c r="R4988" s="122">
        <v>0</v>
      </c>
      <c r="S4988" s="122">
        <v>71.457200406705908</v>
      </c>
      <c r="T4988" s="122">
        <v>100.2619</v>
      </c>
    </row>
    <row r="4989" spans="1:20" x14ac:dyDescent="0.25">
      <c r="A4989" t="s">
        <v>3234</v>
      </c>
      <c r="B4989" t="s">
        <v>3340</v>
      </c>
      <c r="C4989" t="s">
        <v>179</v>
      </c>
      <c r="D4989" t="s">
        <v>2282</v>
      </c>
      <c r="E4989" t="s">
        <v>5452</v>
      </c>
      <c r="F4989" t="s">
        <v>3234</v>
      </c>
      <c r="G4989" t="s">
        <v>2159</v>
      </c>
      <c r="H4989" t="s">
        <v>4053</v>
      </c>
      <c r="I4989" s="122">
        <v>49.12</v>
      </c>
      <c r="J4989" s="122">
        <v>2.42</v>
      </c>
      <c r="K4989" s="122">
        <v>5.54</v>
      </c>
      <c r="L4989" s="122">
        <v>7.5</v>
      </c>
      <c r="M4989" s="122">
        <v>0.16600000000000001</v>
      </c>
      <c r="N4989" s="122">
        <v>13.54</v>
      </c>
      <c r="O4989" s="122">
        <v>21.72</v>
      </c>
      <c r="P4989" s="122">
        <v>0.3856</v>
      </c>
      <c r="Q4989" s="122">
        <v>0</v>
      </c>
      <c r="R4989" s="122">
        <v>4.7000000000000002E-3</v>
      </c>
      <c r="S4989" s="122">
        <v>76.292473250241429</v>
      </c>
      <c r="T4989" s="122">
        <v>100.63849999999999</v>
      </c>
    </row>
    <row r="4990" spans="1:20" x14ac:dyDescent="0.25">
      <c r="A4990" t="s">
        <v>3234</v>
      </c>
      <c r="B4990" t="s">
        <v>3340</v>
      </c>
      <c r="C4990" t="s">
        <v>179</v>
      </c>
      <c r="D4990" t="s">
        <v>2282</v>
      </c>
      <c r="E4990" t="s">
        <v>5452</v>
      </c>
      <c r="F4990" t="s">
        <v>3234</v>
      </c>
      <c r="G4990" t="s">
        <v>2159</v>
      </c>
      <c r="H4990" t="s">
        <v>4054</v>
      </c>
      <c r="I4990" s="122">
        <v>49.4</v>
      </c>
      <c r="J4990" s="122">
        <v>1.6561999999999999</v>
      </c>
      <c r="K4990" s="122">
        <v>5.24</v>
      </c>
      <c r="L4990" s="122">
        <v>10.89</v>
      </c>
      <c r="M4990" s="122">
        <v>0.32919999999999999</v>
      </c>
      <c r="N4990" s="122">
        <v>10.32</v>
      </c>
      <c r="O4990" s="122">
        <v>21.3</v>
      </c>
      <c r="P4990" s="122">
        <v>1.37</v>
      </c>
      <c r="Q4990" s="122">
        <v>0</v>
      </c>
      <c r="R4990" s="122">
        <v>0</v>
      </c>
      <c r="S4990" s="122">
        <v>62.814692527404077</v>
      </c>
      <c r="T4990" s="122">
        <v>100.5752</v>
      </c>
    </row>
    <row r="4991" spans="1:20" x14ac:dyDescent="0.25">
      <c r="A4991" t="s">
        <v>3234</v>
      </c>
      <c r="B4991" t="s">
        <v>3340</v>
      </c>
      <c r="C4991" t="s">
        <v>179</v>
      </c>
      <c r="D4991" t="s">
        <v>2282</v>
      </c>
      <c r="E4991" t="s">
        <v>5452</v>
      </c>
      <c r="F4991" t="s">
        <v>3234</v>
      </c>
      <c r="G4991" t="s">
        <v>2159</v>
      </c>
      <c r="H4991" t="s">
        <v>4055</v>
      </c>
      <c r="I4991" s="122">
        <v>47.24</v>
      </c>
      <c r="J4991" s="122">
        <v>2.58</v>
      </c>
      <c r="K4991" s="122">
        <v>7.77</v>
      </c>
      <c r="L4991" s="122">
        <v>8.9600000000000009</v>
      </c>
      <c r="M4991" s="122">
        <v>0.18290000000000001</v>
      </c>
      <c r="N4991" s="122">
        <v>10.46</v>
      </c>
      <c r="O4991" s="122">
        <v>21.69</v>
      </c>
      <c r="P4991" s="122">
        <v>0.92830000000000001</v>
      </c>
      <c r="Q4991" s="122">
        <v>0</v>
      </c>
      <c r="R4991" s="122">
        <v>4.4200000000000003E-2</v>
      </c>
      <c r="S4991" s="122">
        <v>67.542482486566897</v>
      </c>
      <c r="T4991" s="122">
        <v>99.991100000000003</v>
      </c>
    </row>
    <row r="4992" spans="1:20" x14ac:dyDescent="0.25">
      <c r="A4992" t="s">
        <v>3234</v>
      </c>
      <c r="B4992" t="s">
        <v>3340</v>
      </c>
      <c r="C4992" t="s">
        <v>179</v>
      </c>
      <c r="D4992" t="s">
        <v>2282</v>
      </c>
      <c r="E4992" t="s">
        <v>5452</v>
      </c>
      <c r="F4992" t="s">
        <v>3234</v>
      </c>
      <c r="G4992" t="s">
        <v>2159</v>
      </c>
      <c r="H4992" t="s">
        <v>4056</v>
      </c>
      <c r="I4992" s="122">
        <v>49.08</v>
      </c>
      <c r="J4992" s="122">
        <v>2.44</v>
      </c>
      <c r="K4992" s="122">
        <v>6.36</v>
      </c>
      <c r="L4992" s="122">
        <v>7.24</v>
      </c>
      <c r="M4992" s="122">
        <v>0.157</v>
      </c>
      <c r="N4992" s="122">
        <v>13.23</v>
      </c>
      <c r="O4992" s="122">
        <v>21.5</v>
      </c>
      <c r="P4992" s="122">
        <v>0.60409999999999997</v>
      </c>
      <c r="Q4992" s="122">
        <v>1.9400000000000001E-2</v>
      </c>
      <c r="R4992" s="122">
        <v>3.27E-2</v>
      </c>
      <c r="S4992" s="122">
        <v>76.510998821753176</v>
      </c>
      <c r="T4992" s="122">
        <v>100.771</v>
      </c>
    </row>
    <row r="4993" spans="1:20" x14ac:dyDescent="0.25">
      <c r="A4993" t="s">
        <v>3234</v>
      </c>
      <c r="B4993" t="s">
        <v>3340</v>
      </c>
      <c r="C4993" t="s">
        <v>179</v>
      </c>
      <c r="D4993" t="s">
        <v>2282</v>
      </c>
      <c r="E4993" t="s">
        <v>5452</v>
      </c>
      <c r="F4993" t="s">
        <v>3234</v>
      </c>
      <c r="G4993" t="s">
        <v>2159</v>
      </c>
      <c r="H4993" t="s">
        <v>4057</v>
      </c>
      <c r="I4993" s="122">
        <v>48.25</v>
      </c>
      <c r="J4993" s="122">
        <v>2.19</v>
      </c>
      <c r="K4993" s="122">
        <v>6.44</v>
      </c>
      <c r="L4993" s="122">
        <v>6.99</v>
      </c>
      <c r="M4993" s="122">
        <v>7.7600000000000002E-2</v>
      </c>
      <c r="N4993" s="122">
        <v>12.75</v>
      </c>
      <c r="O4993" s="122">
        <v>20.98</v>
      </c>
      <c r="P4993" s="122">
        <v>1.2148000000000001</v>
      </c>
      <c r="Q4993" s="122">
        <v>1.6799999999999999E-2</v>
      </c>
      <c r="R4993" s="122">
        <v>9.3600000000000003E-2</v>
      </c>
      <c r="S4993" s="122">
        <v>76.478363533892349</v>
      </c>
      <c r="T4993" s="122">
        <v>99.178100000000001</v>
      </c>
    </row>
    <row r="4994" spans="1:20" x14ac:dyDescent="0.25">
      <c r="A4994" t="s">
        <v>3234</v>
      </c>
      <c r="B4994" t="s">
        <v>3340</v>
      </c>
      <c r="C4994" t="s">
        <v>179</v>
      </c>
      <c r="D4994" t="s">
        <v>2282</v>
      </c>
      <c r="E4994" t="s">
        <v>5452</v>
      </c>
      <c r="F4994" t="s">
        <v>3234</v>
      </c>
      <c r="G4994" t="s">
        <v>2159</v>
      </c>
      <c r="H4994" t="s">
        <v>4058</v>
      </c>
      <c r="I4994" s="122">
        <v>48.79</v>
      </c>
      <c r="J4994" s="122">
        <v>1.94</v>
      </c>
      <c r="K4994" s="122">
        <v>5.93</v>
      </c>
      <c r="L4994" s="122">
        <v>8.5500000000000007</v>
      </c>
      <c r="M4994" s="122">
        <v>0.13980000000000001</v>
      </c>
      <c r="N4994" s="122">
        <v>11.65</v>
      </c>
      <c r="O4994" s="122">
        <v>21.38</v>
      </c>
      <c r="P4994" s="122">
        <v>0.92469999999999997</v>
      </c>
      <c r="Q4994" s="122">
        <v>8.0999999999999996E-3</v>
      </c>
      <c r="R4994" s="122">
        <v>5.5899999999999998E-2</v>
      </c>
      <c r="S4994" s="122">
        <v>70.83556783149335</v>
      </c>
      <c r="T4994" s="122">
        <v>99.489699999999999</v>
      </c>
    </row>
    <row r="4995" spans="1:20" x14ac:dyDescent="0.25">
      <c r="A4995" t="s">
        <v>3234</v>
      </c>
      <c r="B4995" t="s">
        <v>3340</v>
      </c>
      <c r="C4995" t="s">
        <v>179</v>
      </c>
      <c r="D4995" t="s">
        <v>2282</v>
      </c>
      <c r="E4995" t="s">
        <v>5452</v>
      </c>
      <c r="F4995" t="s">
        <v>3234</v>
      </c>
      <c r="G4995" t="s">
        <v>2160</v>
      </c>
      <c r="H4995" t="s">
        <v>1470</v>
      </c>
      <c r="I4995" s="122">
        <v>47.34</v>
      </c>
      <c r="J4995" s="122">
        <v>2.44</v>
      </c>
      <c r="K4995" s="122">
        <v>6.18</v>
      </c>
      <c r="L4995" s="122">
        <v>7.53</v>
      </c>
      <c r="M4995" s="122">
        <v>0.19</v>
      </c>
      <c r="N4995" s="122">
        <v>12.05</v>
      </c>
      <c r="O4995" s="122">
        <v>22.76</v>
      </c>
      <c r="P4995" s="122">
        <v>0.76</v>
      </c>
      <c r="Q4995" s="122">
        <v>0.01</v>
      </c>
      <c r="R4995" s="122">
        <v>0.15</v>
      </c>
      <c r="S4995" s="122">
        <v>74.043026771633464</v>
      </c>
      <c r="T4995" s="122">
        <v>99.41</v>
      </c>
    </row>
    <row r="4996" spans="1:20" x14ac:dyDescent="0.25">
      <c r="A4996" t="s">
        <v>3234</v>
      </c>
      <c r="B4996" t="s">
        <v>3340</v>
      </c>
      <c r="C4996" t="s">
        <v>179</v>
      </c>
      <c r="D4996" t="s">
        <v>2282</v>
      </c>
      <c r="E4996" t="s">
        <v>5452</v>
      </c>
      <c r="F4996" t="s">
        <v>3234</v>
      </c>
      <c r="G4996" t="s">
        <v>2160</v>
      </c>
      <c r="H4996" t="s">
        <v>1471</v>
      </c>
      <c r="I4996" s="122">
        <v>45.64</v>
      </c>
      <c r="J4996" s="122">
        <v>2.71</v>
      </c>
      <c r="K4996" s="122">
        <v>7.39</v>
      </c>
      <c r="L4996" s="122">
        <v>10.06</v>
      </c>
      <c r="M4996" s="122">
        <v>0.24</v>
      </c>
      <c r="N4996" s="122">
        <v>9.93</v>
      </c>
      <c r="O4996" s="122">
        <v>22.21</v>
      </c>
      <c r="P4996" s="122">
        <v>1.03</v>
      </c>
      <c r="Q4996" s="122">
        <v>0.01</v>
      </c>
      <c r="R4996" s="122">
        <v>0.02</v>
      </c>
      <c r="S4996" s="122">
        <v>63.761553159182689</v>
      </c>
      <c r="T4996" s="122">
        <v>99.23</v>
      </c>
    </row>
    <row r="4997" spans="1:20" x14ac:dyDescent="0.25">
      <c r="A4997" t="s">
        <v>3234</v>
      </c>
      <c r="B4997" t="s">
        <v>3340</v>
      </c>
      <c r="C4997" t="s">
        <v>179</v>
      </c>
      <c r="D4997" t="s">
        <v>2282</v>
      </c>
      <c r="E4997" t="s">
        <v>5452</v>
      </c>
      <c r="F4997" t="s">
        <v>3234</v>
      </c>
      <c r="G4997" t="s">
        <v>2160</v>
      </c>
      <c r="H4997" t="s">
        <v>1472</v>
      </c>
      <c r="I4997" s="122">
        <v>45.94</v>
      </c>
      <c r="J4997" s="122">
        <v>2.63</v>
      </c>
      <c r="K4997" s="122">
        <v>7.26</v>
      </c>
      <c r="L4997" s="122">
        <v>8.7799999999999994</v>
      </c>
      <c r="M4997" s="122">
        <v>0.18</v>
      </c>
      <c r="N4997" s="122">
        <v>10.6</v>
      </c>
      <c r="O4997" s="122">
        <v>22.69</v>
      </c>
      <c r="P4997" s="122">
        <v>0.86</v>
      </c>
      <c r="Q4997" s="122">
        <v>0.01</v>
      </c>
      <c r="R4997" s="122">
        <v>7.0000000000000007E-2</v>
      </c>
      <c r="S4997" s="122">
        <v>68.274467097312353</v>
      </c>
      <c r="T4997" s="122">
        <v>99.27</v>
      </c>
    </row>
    <row r="4998" spans="1:20" x14ac:dyDescent="0.25">
      <c r="A4998" t="s">
        <v>3234</v>
      </c>
      <c r="B4998" t="s">
        <v>3340</v>
      </c>
      <c r="C4998" t="s">
        <v>179</v>
      </c>
      <c r="D4998" t="s">
        <v>2282</v>
      </c>
      <c r="E4998" t="s">
        <v>5452</v>
      </c>
      <c r="F4998" t="s">
        <v>3234</v>
      </c>
      <c r="G4998" t="s">
        <v>2160</v>
      </c>
      <c r="H4998" t="s">
        <v>1473</v>
      </c>
      <c r="I4998" s="122">
        <v>47.82</v>
      </c>
      <c r="J4998" s="122">
        <v>2.44</v>
      </c>
      <c r="K4998" s="122">
        <v>5.71</v>
      </c>
      <c r="L4998" s="122">
        <v>7.06</v>
      </c>
      <c r="M4998" s="122">
        <v>0.11</v>
      </c>
      <c r="N4998" s="122">
        <v>12.84</v>
      </c>
      <c r="O4998" s="122">
        <v>22.52</v>
      </c>
      <c r="P4998" s="122">
        <v>0.6</v>
      </c>
      <c r="Q4998" s="122">
        <v>0.01</v>
      </c>
      <c r="R4998" s="122">
        <v>0.04</v>
      </c>
      <c r="S4998" s="122">
        <v>76.42560654516592</v>
      </c>
      <c r="T4998" s="122">
        <v>99.13</v>
      </c>
    </row>
    <row r="4999" spans="1:20" x14ac:dyDescent="0.25">
      <c r="A4999" t="s">
        <v>3234</v>
      </c>
      <c r="B4999" t="s">
        <v>3340</v>
      </c>
      <c r="C4999" t="s">
        <v>179</v>
      </c>
      <c r="D4999" t="s">
        <v>2282</v>
      </c>
      <c r="E4999" t="s">
        <v>5452</v>
      </c>
      <c r="F4999" t="s">
        <v>3234</v>
      </c>
      <c r="G4999" t="s">
        <v>2160</v>
      </c>
      <c r="H4999" t="s">
        <v>1474</v>
      </c>
      <c r="I4999" s="122">
        <v>48.1</v>
      </c>
      <c r="J4999" s="122">
        <v>2.2000000000000002</v>
      </c>
      <c r="K4999" s="122">
        <v>5.36</v>
      </c>
      <c r="L4999" s="122">
        <v>8.89</v>
      </c>
      <c r="M4999" s="122">
        <v>0.17</v>
      </c>
      <c r="N4999" s="122">
        <v>11.17</v>
      </c>
      <c r="O4999" s="122">
        <v>22.53</v>
      </c>
      <c r="P4999" s="122">
        <v>1.1000000000000001</v>
      </c>
      <c r="Q4999" s="122">
        <v>0</v>
      </c>
      <c r="R4999" s="122">
        <v>0.01</v>
      </c>
      <c r="S4999" s="122">
        <v>69.132925049966843</v>
      </c>
      <c r="T4999" s="122">
        <v>99.54</v>
      </c>
    </row>
    <row r="5000" spans="1:20" x14ac:dyDescent="0.25">
      <c r="A5000" t="s">
        <v>3234</v>
      </c>
      <c r="B5000" t="s">
        <v>3340</v>
      </c>
      <c r="C5000" t="s">
        <v>179</v>
      </c>
      <c r="D5000" t="s">
        <v>2282</v>
      </c>
      <c r="E5000" t="s">
        <v>5452</v>
      </c>
      <c r="F5000" t="s">
        <v>3234</v>
      </c>
      <c r="G5000" t="s">
        <v>2160</v>
      </c>
      <c r="H5000" t="s">
        <v>1475</v>
      </c>
      <c r="I5000" s="122">
        <v>47.42</v>
      </c>
      <c r="J5000" s="122">
        <v>2.48</v>
      </c>
      <c r="K5000" s="122">
        <v>6.25</v>
      </c>
      <c r="L5000" s="122">
        <v>7.31</v>
      </c>
      <c r="M5000" s="122">
        <v>0.17</v>
      </c>
      <c r="N5000" s="122">
        <v>12.4</v>
      </c>
      <c r="O5000" s="122">
        <v>22.67</v>
      </c>
      <c r="P5000" s="122">
        <v>0.66</v>
      </c>
      <c r="Q5000" s="122">
        <v>0.01</v>
      </c>
      <c r="R5000" s="122">
        <v>0.02</v>
      </c>
      <c r="S5000" s="122">
        <v>75.147409583698789</v>
      </c>
      <c r="T5000" s="122">
        <v>99.38</v>
      </c>
    </row>
    <row r="5001" spans="1:20" x14ac:dyDescent="0.25">
      <c r="A5001" t="s">
        <v>3234</v>
      </c>
      <c r="B5001" t="s">
        <v>3340</v>
      </c>
      <c r="C5001" t="s">
        <v>179</v>
      </c>
      <c r="D5001" t="s">
        <v>2282</v>
      </c>
      <c r="E5001" t="s">
        <v>5452</v>
      </c>
      <c r="F5001" t="s">
        <v>3234</v>
      </c>
      <c r="G5001" t="s">
        <v>2160</v>
      </c>
      <c r="H5001" t="s">
        <v>1476</v>
      </c>
      <c r="I5001" s="122">
        <v>46.73</v>
      </c>
      <c r="J5001" s="122">
        <v>2.89</v>
      </c>
      <c r="K5001" s="122">
        <v>6.43</v>
      </c>
      <c r="L5001" s="122">
        <v>7.64</v>
      </c>
      <c r="M5001" s="122">
        <v>0.13</v>
      </c>
      <c r="N5001" s="122">
        <v>12.14</v>
      </c>
      <c r="O5001" s="122">
        <v>22.54</v>
      </c>
      <c r="P5001" s="122">
        <v>0.59</v>
      </c>
      <c r="Q5001" s="122">
        <v>0.02</v>
      </c>
      <c r="R5001" s="122">
        <v>0.03</v>
      </c>
      <c r="S5001" s="122">
        <v>73.907080476417519</v>
      </c>
      <c r="T5001" s="122">
        <v>99.13</v>
      </c>
    </row>
    <row r="5002" spans="1:20" x14ac:dyDescent="0.25">
      <c r="A5002" t="s">
        <v>3234</v>
      </c>
      <c r="B5002" t="s">
        <v>3340</v>
      </c>
      <c r="C5002" t="s">
        <v>179</v>
      </c>
      <c r="D5002" t="s">
        <v>2282</v>
      </c>
      <c r="E5002" t="s">
        <v>5452</v>
      </c>
      <c r="F5002" t="s">
        <v>3234</v>
      </c>
      <c r="G5002" t="s">
        <v>2160</v>
      </c>
      <c r="H5002" t="s">
        <v>1477</v>
      </c>
      <c r="I5002" s="122">
        <v>46.28</v>
      </c>
      <c r="J5002" s="122">
        <v>2.35</v>
      </c>
      <c r="K5002" s="122">
        <v>6.84</v>
      </c>
      <c r="L5002" s="122">
        <v>10.039999999999999</v>
      </c>
      <c r="M5002" s="122">
        <v>0.28999999999999998</v>
      </c>
      <c r="N5002" s="122">
        <v>10.26</v>
      </c>
      <c r="O5002" s="122">
        <v>22.24</v>
      </c>
      <c r="P5002" s="122">
        <v>0.96</v>
      </c>
      <c r="Q5002" s="122">
        <v>0.01</v>
      </c>
      <c r="R5002" s="122">
        <v>0</v>
      </c>
      <c r="S5002" s="122">
        <v>64.559045548928594</v>
      </c>
      <c r="T5002" s="122">
        <v>99.26</v>
      </c>
    </row>
    <row r="5003" spans="1:20" x14ac:dyDescent="0.25">
      <c r="A5003" t="s">
        <v>3234</v>
      </c>
      <c r="B5003" t="s">
        <v>3340</v>
      </c>
      <c r="C5003" t="s">
        <v>179</v>
      </c>
      <c r="D5003" t="s">
        <v>2282</v>
      </c>
      <c r="E5003" t="s">
        <v>5452</v>
      </c>
      <c r="F5003" t="s">
        <v>3234</v>
      </c>
      <c r="G5003" t="s">
        <v>2160</v>
      </c>
      <c r="H5003" t="s">
        <v>1478</v>
      </c>
      <c r="I5003" s="122">
        <v>47.62</v>
      </c>
      <c r="J5003" s="122">
        <v>2.33</v>
      </c>
      <c r="K5003" s="122">
        <v>6.04</v>
      </c>
      <c r="L5003" s="122">
        <v>8.7200000000000006</v>
      </c>
      <c r="M5003" s="122">
        <v>0.19</v>
      </c>
      <c r="N5003" s="122">
        <v>11.2</v>
      </c>
      <c r="O5003" s="122">
        <v>22.55</v>
      </c>
      <c r="P5003" s="122">
        <v>0.98</v>
      </c>
      <c r="Q5003" s="122">
        <v>0.01</v>
      </c>
      <c r="R5003" s="122">
        <v>0.01</v>
      </c>
      <c r="S5003" s="122">
        <v>69.600191251474016</v>
      </c>
      <c r="T5003" s="122">
        <v>99.63</v>
      </c>
    </row>
    <row r="5004" spans="1:20" x14ac:dyDescent="0.25">
      <c r="A5004" t="s">
        <v>3234</v>
      </c>
      <c r="B5004" t="s">
        <v>3340</v>
      </c>
      <c r="C5004" t="s">
        <v>179</v>
      </c>
      <c r="D5004" t="s">
        <v>2282</v>
      </c>
      <c r="E5004" t="s">
        <v>5452</v>
      </c>
      <c r="F5004" t="s">
        <v>3234</v>
      </c>
      <c r="G5004" t="s">
        <v>2160</v>
      </c>
      <c r="H5004" t="s">
        <v>1479</v>
      </c>
      <c r="I5004" s="122">
        <v>46.8</v>
      </c>
      <c r="J5004" s="122">
        <v>2.7</v>
      </c>
      <c r="K5004" s="122">
        <v>6.63</v>
      </c>
      <c r="L5004" s="122">
        <v>7.77</v>
      </c>
      <c r="M5004" s="122">
        <v>0.18</v>
      </c>
      <c r="N5004" s="122">
        <v>11.95</v>
      </c>
      <c r="O5004" s="122">
        <v>22.73</v>
      </c>
      <c r="P5004" s="122">
        <v>0.75</v>
      </c>
      <c r="Q5004" s="122">
        <v>0</v>
      </c>
      <c r="R5004" s="122">
        <v>0.03</v>
      </c>
      <c r="S5004" s="122">
        <v>73.272601866236542</v>
      </c>
      <c r="T5004" s="122">
        <v>99.55</v>
      </c>
    </row>
    <row r="5005" spans="1:20" x14ac:dyDescent="0.25">
      <c r="A5005" t="s">
        <v>3234</v>
      </c>
      <c r="B5005" t="s">
        <v>3340</v>
      </c>
      <c r="C5005" t="s">
        <v>179</v>
      </c>
      <c r="D5005" t="s">
        <v>2282</v>
      </c>
      <c r="E5005" t="s">
        <v>5452</v>
      </c>
      <c r="F5005" t="s">
        <v>3234</v>
      </c>
      <c r="G5005" t="s">
        <v>2160</v>
      </c>
      <c r="H5005" t="s">
        <v>1480</v>
      </c>
      <c r="I5005" s="122">
        <v>46.83</v>
      </c>
      <c r="J5005" s="122">
        <v>2.5499999999999998</v>
      </c>
      <c r="K5005" s="122">
        <v>7.11</v>
      </c>
      <c r="L5005" s="122">
        <v>7.38</v>
      </c>
      <c r="M5005" s="122">
        <v>0.14000000000000001</v>
      </c>
      <c r="N5005" s="122">
        <v>12.49</v>
      </c>
      <c r="O5005" s="122">
        <v>22.22</v>
      </c>
      <c r="P5005" s="122">
        <v>0.61</v>
      </c>
      <c r="Q5005" s="122">
        <v>0.01</v>
      </c>
      <c r="R5005" s="122">
        <v>0.15</v>
      </c>
      <c r="S5005" s="122">
        <v>75.104457561703811</v>
      </c>
      <c r="T5005" s="122">
        <v>99.5</v>
      </c>
    </row>
    <row r="5006" spans="1:20" x14ac:dyDescent="0.25">
      <c r="A5006" t="s">
        <v>3234</v>
      </c>
      <c r="B5006" t="s">
        <v>3340</v>
      </c>
      <c r="C5006" t="s">
        <v>179</v>
      </c>
      <c r="D5006" t="s">
        <v>2282</v>
      </c>
      <c r="E5006" t="s">
        <v>5452</v>
      </c>
      <c r="F5006" t="s">
        <v>3234</v>
      </c>
      <c r="G5006" t="s">
        <v>2160</v>
      </c>
      <c r="H5006" t="s">
        <v>1481</v>
      </c>
      <c r="I5006" s="122">
        <v>47.76</v>
      </c>
      <c r="J5006" s="122">
        <v>2.19</v>
      </c>
      <c r="K5006" s="122">
        <v>6.27</v>
      </c>
      <c r="L5006" s="122">
        <v>7.5</v>
      </c>
      <c r="M5006" s="122">
        <v>0.14000000000000001</v>
      </c>
      <c r="N5006" s="122">
        <v>12.65</v>
      </c>
      <c r="O5006" s="122">
        <v>22.52</v>
      </c>
      <c r="P5006" s="122">
        <v>0.63</v>
      </c>
      <c r="Q5006" s="122">
        <v>0.01</v>
      </c>
      <c r="R5006" s="122">
        <v>0.06</v>
      </c>
      <c r="S5006" s="122">
        <v>75.040822069282584</v>
      </c>
      <c r="T5006" s="122">
        <v>99.73</v>
      </c>
    </row>
    <row r="5007" spans="1:20" x14ac:dyDescent="0.25">
      <c r="A5007" t="s">
        <v>3234</v>
      </c>
      <c r="B5007" t="s">
        <v>3340</v>
      </c>
      <c r="C5007" t="s">
        <v>179</v>
      </c>
      <c r="D5007" t="s">
        <v>2282</v>
      </c>
      <c r="E5007" t="s">
        <v>5452</v>
      </c>
      <c r="F5007" t="s">
        <v>3234</v>
      </c>
      <c r="G5007" t="s">
        <v>2160</v>
      </c>
      <c r="H5007" t="s">
        <v>1482</v>
      </c>
      <c r="I5007" s="122">
        <v>46.6</v>
      </c>
      <c r="J5007" s="122">
        <v>2.2200000000000002</v>
      </c>
      <c r="K5007" s="122">
        <v>7.36</v>
      </c>
      <c r="L5007" s="122">
        <v>6.93</v>
      </c>
      <c r="M5007" s="122">
        <v>0.1</v>
      </c>
      <c r="N5007" s="122">
        <v>13.18</v>
      </c>
      <c r="O5007" s="122">
        <v>22.41</v>
      </c>
      <c r="P5007" s="122">
        <v>0.64</v>
      </c>
      <c r="Q5007" s="122">
        <v>0.04</v>
      </c>
      <c r="R5007" s="122">
        <v>0.03</v>
      </c>
      <c r="S5007" s="122">
        <v>77.221787882385357</v>
      </c>
      <c r="T5007" s="122">
        <v>100.27</v>
      </c>
    </row>
    <row r="5008" spans="1:20" x14ac:dyDescent="0.25">
      <c r="A5008" t="s">
        <v>3234</v>
      </c>
      <c r="B5008" t="s">
        <v>3340</v>
      </c>
      <c r="C5008" t="s">
        <v>179</v>
      </c>
      <c r="D5008" t="s">
        <v>2282</v>
      </c>
      <c r="E5008" t="s">
        <v>5452</v>
      </c>
      <c r="F5008" t="s">
        <v>3234</v>
      </c>
      <c r="G5008" t="s">
        <v>2160</v>
      </c>
      <c r="H5008" t="s">
        <v>1483</v>
      </c>
      <c r="I5008" s="122">
        <v>45.07</v>
      </c>
      <c r="J5008" s="122">
        <v>3.31</v>
      </c>
      <c r="K5008" s="122">
        <v>8.23</v>
      </c>
      <c r="L5008" s="122">
        <v>8.0500000000000007</v>
      </c>
      <c r="M5008" s="122">
        <v>0.11</v>
      </c>
      <c r="N5008" s="122">
        <v>11.4</v>
      </c>
      <c r="O5008" s="122">
        <v>22.29</v>
      </c>
      <c r="P5008" s="122">
        <v>0.73</v>
      </c>
      <c r="Q5008" s="122">
        <v>0.01</v>
      </c>
      <c r="R5008" s="122">
        <v>0.01</v>
      </c>
      <c r="S5008" s="122">
        <v>71.625854037075612</v>
      </c>
      <c r="T5008" s="122">
        <v>99.21</v>
      </c>
    </row>
    <row r="5009" spans="1:20" x14ac:dyDescent="0.25">
      <c r="A5009" t="s">
        <v>3234</v>
      </c>
      <c r="B5009" t="s">
        <v>3340</v>
      </c>
      <c r="C5009" t="s">
        <v>179</v>
      </c>
      <c r="D5009" t="s">
        <v>2282</v>
      </c>
      <c r="E5009" t="s">
        <v>5452</v>
      </c>
      <c r="F5009" t="s">
        <v>3234</v>
      </c>
      <c r="G5009" t="s">
        <v>2160</v>
      </c>
      <c r="H5009" t="s">
        <v>1484</v>
      </c>
      <c r="I5009" s="122">
        <v>45.87</v>
      </c>
      <c r="J5009" s="122">
        <v>2.77</v>
      </c>
      <c r="K5009" s="122">
        <v>7.28</v>
      </c>
      <c r="L5009" s="122">
        <v>8.7799999999999994</v>
      </c>
      <c r="M5009" s="122">
        <v>0.06</v>
      </c>
      <c r="N5009" s="122">
        <v>10.85</v>
      </c>
      <c r="O5009" s="122">
        <v>22.6</v>
      </c>
      <c r="P5009" s="122">
        <v>0.83</v>
      </c>
      <c r="Q5009" s="122">
        <v>0</v>
      </c>
      <c r="R5009" s="122">
        <v>0.02</v>
      </c>
      <c r="S5009" s="122">
        <v>68.77723076031748</v>
      </c>
      <c r="T5009" s="122">
        <v>99.08</v>
      </c>
    </row>
    <row r="5010" spans="1:20" x14ac:dyDescent="0.25">
      <c r="A5010" t="s">
        <v>3234</v>
      </c>
      <c r="B5010" t="s">
        <v>3340</v>
      </c>
      <c r="C5010" t="s">
        <v>179</v>
      </c>
      <c r="D5010" t="s">
        <v>2282</v>
      </c>
      <c r="E5010" t="s">
        <v>5452</v>
      </c>
      <c r="F5010" t="s">
        <v>3234</v>
      </c>
      <c r="G5010" t="s">
        <v>2160</v>
      </c>
      <c r="H5010" t="s">
        <v>1485</v>
      </c>
      <c r="I5010" s="122">
        <v>45.83</v>
      </c>
      <c r="J5010" s="122">
        <v>3.23</v>
      </c>
      <c r="K5010" s="122">
        <v>7.48</v>
      </c>
      <c r="L5010" s="122">
        <v>7.55</v>
      </c>
      <c r="M5010" s="122">
        <v>0.17</v>
      </c>
      <c r="N5010" s="122">
        <v>11.84</v>
      </c>
      <c r="O5010" s="122">
        <v>22.7</v>
      </c>
      <c r="P5010" s="122">
        <v>0.67</v>
      </c>
      <c r="Q5010" s="122">
        <v>0.01</v>
      </c>
      <c r="R5010" s="122">
        <v>0</v>
      </c>
      <c r="S5010" s="122">
        <v>73.652263851773398</v>
      </c>
      <c r="T5010" s="122">
        <v>99.49</v>
      </c>
    </row>
    <row r="5011" spans="1:20" x14ac:dyDescent="0.25">
      <c r="A5011" t="s">
        <v>3234</v>
      </c>
      <c r="B5011" t="s">
        <v>3340</v>
      </c>
      <c r="C5011" t="s">
        <v>179</v>
      </c>
      <c r="D5011" t="s">
        <v>2282</v>
      </c>
      <c r="E5011" t="s">
        <v>5452</v>
      </c>
      <c r="F5011" t="s">
        <v>3234</v>
      </c>
      <c r="G5011" t="s">
        <v>2160</v>
      </c>
      <c r="H5011" t="s">
        <v>1486</v>
      </c>
      <c r="I5011" s="122">
        <v>44.56</v>
      </c>
      <c r="J5011" s="122">
        <v>3.32</v>
      </c>
      <c r="K5011" s="122">
        <v>8.56</v>
      </c>
      <c r="L5011" s="122">
        <v>9.14</v>
      </c>
      <c r="M5011" s="122">
        <v>0.24</v>
      </c>
      <c r="N5011" s="122">
        <v>10.38</v>
      </c>
      <c r="O5011" s="122">
        <v>22.75</v>
      </c>
      <c r="P5011" s="122">
        <v>0.94</v>
      </c>
      <c r="Q5011" s="122">
        <v>0.01</v>
      </c>
      <c r="R5011" s="122">
        <v>0.01</v>
      </c>
      <c r="S5011" s="122">
        <v>66.935227334732843</v>
      </c>
      <c r="T5011" s="122">
        <v>99.9</v>
      </c>
    </row>
    <row r="5012" spans="1:20" x14ac:dyDescent="0.25">
      <c r="A5012" t="s">
        <v>3234</v>
      </c>
      <c r="B5012" t="s">
        <v>3340</v>
      </c>
      <c r="C5012" t="s">
        <v>179</v>
      </c>
      <c r="D5012" t="s">
        <v>2282</v>
      </c>
      <c r="E5012" t="s">
        <v>5452</v>
      </c>
      <c r="F5012" t="s">
        <v>3234</v>
      </c>
      <c r="G5012" t="s">
        <v>2160</v>
      </c>
      <c r="H5012" t="s">
        <v>1487</v>
      </c>
      <c r="I5012" s="122">
        <v>46.42</v>
      </c>
      <c r="J5012" s="122">
        <v>2.72</v>
      </c>
      <c r="K5012" s="122">
        <v>6.91</v>
      </c>
      <c r="L5012" s="122">
        <v>7.2</v>
      </c>
      <c r="M5012" s="122">
        <v>0.14000000000000001</v>
      </c>
      <c r="N5012" s="122">
        <v>12.34</v>
      </c>
      <c r="O5012" s="122">
        <v>22.47</v>
      </c>
      <c r="P5012" s="122">
        <v>0.68</v>
      </c>
      <c r="Q5012" s="122">
        <v>0</v>
      </c>
      <c r="R5012" s="122">
        <v>0.01</v>
      </c>
      <c r="S5012" s="122">
        <v>75.339493639854368</v>
      </c>
      <c r="T5012" s="122">
        <v>98.89</v>
      </c>
    </row>
    <row r="5013" spans="1:20" x14ac:dyDescent="0.25">
      <c r="A5013" t="s">
        <v>3234</v>
      </c>
      <c r="B5013" t="s">
        <v>3340</v>
      </c>
      <c r="C5013" t="s">
        <v>179</v>
      </c>
      <c r="D5013" t="s">
        <v>2282</v>
      </c>
      <c r="E5013" t="s">
        <v>5452</v>
      </c>
      <c r="F5013" t="s">
        <v>3234</v>
      </c>
      <c r="G5013" t="s">
        <v>2160</v>
      </c>
      <c r="H5013" t="s">
        <v>1488</v>
      </c>
      <c r="I5013" s="122">
        <v>46.95</v>
      </c>
      <c r="J5013" s="122">
        <v>2.77</v>
      </c>
      <c r="K5013" s="122">
        <v>6.73</v>
      </c>
      <c r="L5013" s="122">
        <v>7.14</v>
      </c>
      <c r="M5013" s="122">
        <v>0.1</v>
      </c>
      <c r="N5013" s="122">
        <v>12.56</v>
      </c>
      <c r="O5013" s="122">
        <v>22.88</v>
      </c>
      <c r="P5013" s="122">
        <v>0.55000000000000004</v>
      </c>
      <c r="Q5013" s="122">
        <v>0</v>
      </c>
      <c r="R5013" s="122">
        <v>0.02</v>
      </c>
      <c r="S5013" s="122">
        <v>75.820083918344736</v>
      </c>
      <c r="T5013" s="122">
        <v>99.69</v>
      </c>
    </row>
    <row r="5014" spans="1:20" x14ac:dyDescent="0.25">
      <c r="A5014" t="s">
        <v>3234</v>
      </c>
      <c r="B5014" t="s">
        <v>3340</v>
      </c>
      <c r="C5014" t="s">
        <v>179</v>
      </c>
      <c r="D5014" t="s">
        <v>2282</v>
      </c>
      <c r="E5014" t="s">
        <v>5452</v>
      </c>
      <c r="F5014" t="s">
        <v>3234</v>
      </c>
      <c r="G5014" t="s">
        <v>2160</v>
      </c>
      <c r="H5014" t="s">
        <v>1489</v>
      </c>
      <c r="I5014" s="122">
        <v>46.07</v>
      </c>
      <c r="J5014" s="122">
        <v>2.99</v>
      </c>
      <c r="K5014" s="122">
        <v>7.3</v>
      </c>
      <c r="L5014" s="122">
        <v>6.53</v>
      </c>
      <c r="M5014" s="122">
        <v>0.06</v>
      </c>
      <c r="N5014" s="122">
        <v>12.35</v>
      </c>
      <c r="O5014" s="122">
        <v>23.23</v>
      </c>
      <c r="P5014" s="122">
        <v>0.48</v>
      </c>
      <c r="Q5014" s="122">
        <v>0.01</v>
      </c>
      <c r="R5014" s="122">
        <v>0.06</v>
      </c>
      <c r="S5014" s="122">
        <v>77.123283466129294</v>
      </c>
      <c r="T5014" s="122">
        <v>99.08</v>
      </c>
    </row>
    <row r="5015" spans="1:20" x14ac:dyDescent="0.25">
      <c r="A5015" t="s">
        <v>3234</v>
      </c>
      <c r="B5015" t="s">
        <v>4059</v>
      </c>
      <c r="C5015" t="s">
        <v>179</v>
      </c>
      <c r="D5015" t="s">
        <v>2282</v>
      </c>
      <c r="E5015" t="s">
        <v>5452</v>
      </c>
      <c r="F5015" t="s">
        <v>3234</v>
      </c>
      <c r="G5015" t="s">
        <v>180</v>
      </c>
      <c r="H5015" t="s">
        <v>4060</v>
      </c>
      <c r="I5015" s="122">
        <v>45.171999999999997</v>
      </c>
      <c r="J5015" s="122">
        <v>3.145</v>
      </c>
      <c r="K5015" s="122">
        <v>8.282</v>
      </c>
      <c r="L5015" s="122">
        <v>8.8889999999999993</v>
      </c>
      <c r="M5015" s="122">
        <v>0.24</v>
      </c>
      <c r="N5015" s="122">
        <v>10.936</v>
      </c>
      <c r="O5015" s="122">
        <v>22.266999999999999</v>
      </c>
      <c r="P5015" s="122">
        <v>0.91800000000000004</v>
      </c>
      <c r="R5015" s="122">
        <v>7.0000000000000001E-3</v>
      </c>
      <c r="S5015" s="122">
        <v>68.681738777979675</v>
      </c>
      <c r="T5015" s="122">
        <v>99.87299999999999</v>
      </c>
    </row>
    <row r="5016" spans="1:20" x14ac:dyDescent="0.25">
      <c r="A5016" t="s">
        <v>3234</v>
      </c>
      <c r="B5016" t="s">
        <v>4059</v>
      </c>
      <c r="C5016" t="s">
        <v>179</v>
      </c>
      <c r="D5016" t="s">
        <v>2282</v>
      </c>
      <c r="E5016" t="s">
        <v>5452</v>
      </c>
      <c r="F5016" t="s">
        <v>3234</v>
      </c>
      <c r="G5016" t="s">
        <v>180</v>
      </c>
      <c r="H5016" t="s">
        <v>4060</v>
      </c>
      <c r="I5016" s="122">
        <v>46.329000000000001</v>
      </c>
      <c r="J5016" s="122">
        <v>3.0110000000000001</v>
      </c>
      <c r="K5016" s="122">
        <v>7.39</v>
      </c>
      <c r="L5016" s="122">
        <v>7.07</v>
      </c>
      <c r="M5016" s="122">
        <v>0.13300000000000001</v>
      </c>
      <c r="N5016" s="122">
        <v>13.090999999999999</v>
      </c>
      <c r="O5016" s="122">
        <v>22.571000000000002</v>
      </c>
      <c r="P5016" s="122">
        <v>0.495</v>
      </c>
      <c r="R5016" s="122">
        <v>7.0000000000000007E-2</v>
      </c>
      <c r="S5016" s="122">
        <v>76.747371320994603</v>
      </c>
      <c r="T5016" s="122">
        <v>100.242</v>
      </c>
    </row>
    <row r="5017" spans="1:20" x14ac:dyDescent="0.25">
      <c r="A5017" t="s">
        <v>3234</v>
      </c>
      <c r="B5017" t="s">
        <v>4059</v>
      </c>
      <c r="C5017" t="s">
        <v>179</v>
      </c>
      <c r="D5017" t="s">
        <v>2282</v>
      </c>
      <c r="E5017" t="s">
        <v>5452</v>
      </c>
      <c r="F5017" t="s">
        <v>3234</v>
      </c>
      <c r="G5017" t="s">
        <v>180</v>
      </c>
      <c r="H5017" t="s">
        <v>4060</v>
      </c>
      <c r="I5017" s="122">
        <v>47.372</v>
      </c>
      <c r="J5017" s="122">
        <v>2.7130000000000001</v>
      </c>
      <c r="K5017" s="122">
        <v>5.87</v>
      </c>
      <c r="L5017" s="122">
        <v>7.0119999999999996</v>
      </c>
      <c r="M5017" s="122">
        <v>0.16800000000000001</v>
      </c>
      <c r="N5017" s="122">
        <v>13.587999999999999</v>
      </c>
      <c r="O5017" s="122">
        <v>22.692</v>
      </c>
      <c r="P5017" s="122">
        <v>0.44700000000000001</v>
      </c>
      <c r="R5017" s="122">
        <v>2.1999999999999999E-2</v>
      </c>
      <c r="S5017" s="122">
        <v>77.549447496612302</v>
      </c>
      <c r="T5017" s="122">
        <v>99.894999999999996</v>
      </c>
    </row>
    <row r="5018" spans="1:20" x14ac:dyDescent="0.25">
      <c r="A5018" t="s">
        <v>3234</v>
      </c>
      <c r="B5018" t="s">
        <v>4059</v>
      </c>
      <c r="C5018" t="s">
        <v>179</v>
      </c>
      <c r="D5018" t="s">
        <v>2282</v>
      </c>
      <c r="E5018" t="s">
        <v>5452</v>
      </c>
      <c r="F5018" t="s">
        <v>3234</v>
      </c>
      <c r="G5018" t="s">
        <v>180</v>
      </c>
      <c r="H5018" t="s">
        <v>4060</v>
      </c>
      <c r="I5018" s="122">
        <v>42.637999999999998</v>
      </c>
      <c r="J5018" s="122">
        <v>4.9850000000000003</v>
      </c>
      <c r="K5018" s="122">
        <v>9.8439999999999994</v>
      </c>
      <c r="L5018" s="122">
        <v>8.0069999999999997</v>
      </c>
      <c r="M5018" s="122">
        <v>0.13400000000000001</v>
      </c>
      <c r="N5018" s="122">
        <v>11.102</v>
      </c>
      <c r="O5018" s="122">
        <v>22.54</v>
      </c>
      <c r="P5018" s="122">
        <v>0.50800000000000001</v>
      </c>
      <c r="S5018" s="122">
        <v>71.19442501602191</v>
      </c>
      <c r="T5018" s="122">
        <v>99.759</v>
      </c>
    </row>
    <row r="5019" spans="1:20" x14ac:dyDescent="0.25">
      <c r="A5019" t="s">
        <v>3234</v>
      </c>
      <c r="B5019" t="s">
        <v>4059</v>
      </c>
      <c r="C5019" t="s">
        <v>179</v>
      </c>
      <c r="D5019" t="s">
        <v>2282</v>
      </c>
      <c r="E5019" t="s">
        <v>5452</v>
      </c>
      <c r="F5019" t="s">
        <v>3234</v>
      </c>
      <c r="G5019" t="s">
        <v>180</v>
      </c>
      <c r="H5019" t="s">
        <v>4060</v>
      </c>
      <c r="I5019" s="122">
        <v>44.314999999999998</v>
      </c>
      <c r="J5019" s="122">
        <v>4.0069999999999997</v>
      </c>
      <c r="K5019" s="122">
        <v>8.8339999999999996</v>
      </c>
      <c r="L5019" s="122">
        <v>7.5579999999999998</v>
      </c>
      <c r="M5019" s="122">
        <v>0.192</v>
      </c>
      <c r="N5019" s="122">
        <v>11.554</v>
      </c>
      <c r="O5019" s="122">
        <v>21.99</v>
      </c>
      <c r="P5019" s="122">
        <v>0.82599999999999996</v>
      </c>
      <c r="R5019" s="122">
        <v>2E-3</v>
      </c>
      <c r="S5019" s="122">
        <v>73.154227338837231</v>
      </c>
      <c r="T5019" s="122">
        <v>99.291999999999973</v>
      </c>
    </row>
    <row r="5020" spans="1:20" x14ac:dyDescent="0.25">
      <c r="A5020" t="s">
        <v>3234</v>
      </c>
      <c r="B5020" t="s">
        <v>4059</v>
      </c>
      <c r="C5020" t="s">
        <v>179</v>
      </c>
      <c r="D5020" t="s">
        <v>2282</v>
      </c>
      <c r="E5020" t="s">
        <v>5452</v>
      </c>
      <c r="F5020" t="s">
        <v>3234</v>
      </c>
      <c r="G5020" t="s">
        <v>180</v>
      </c>
      <c r="H5020" t="s">
        <v>4060</v>
      </c>
      <c r="I5020" s="122">
        <v>47.594999999999999</v>
      </c>
      <c r="J5020" s="122">
        <v>2.8679999999999999</v>
      </c>
      <c r="K5020" s="122">
        <v>5.5369999999999999</v>
      </c>
      <c r="L5020" s="122">
        <v>7.2</v>
      </c>
      <c r="M5020" s="122">
        <v>0.16800000000000001</v>
      </c>
      <c r="N5020" s="122">
        <v>13.813000000000001</v>
      </c>
      <c r="O5020" s="122">
        <v>22.526</v>
      </c>
      <c r="P5020" s="122">
        <v>0.41699999999999998</v>
      </c>
      <c r="S5020" s="122">
        <v>77.374253669295655</v>
      </c>
      <c r="T5020" s="122">
        <v>100.154</v>
      </c>
    </row>
    <row r="5021" spans="1:20" x14ac:dyDescent="0.25">
      <c r="A5021" t="s">
        <v>3234</v>
      </c>
      <c r="B5021" t="s">
        <v>4059</v>
      </c>
      <c r="C5021" t="s">
        <v>179</v>
      </c>
      <c r="D5021" t="s">
        <v>2282</v>
      </c>
      <c r="E5021" t="s">
        <v>5452</v>
      </c>
      <c r="F5021" t="s">
        <v>3234</v>
      </c>
      <c r="G5021" t="s">
        <v>180</v>
      </c>
      <c r="H5021" t="s">
        <v>4060</v>
      </c>
      <c r="I5021" s="122">
        <v>42.984000000000002</v>
      </c>
      <c r="J5021" s="122">
        <v>5.0179999999999998</v>
      </c>
      <c r="K5021" s="122">
        <v>9.7739999999999991</v>
      </c>
      <c r="L5021" s="122">
        <v>7.9009999999999998</v>
      </c>
      <c r="M5021" s="122">
        <v>0.11799999999999999</v>
      </c>
      <c r="N5021" s="122">
        <v>11.464</v>
      </c>
      <c r="O5021" s="122">
        <v>22.491</v>
      </c>
      <c r="P5021" s="122">
        <v>0.51200000000000001</v>
      </c>
      <c r="R5021" s="122">
        <v>8.9999999999999993E-3</v>
      </c>
      <c r="S5021" s="122">
        <v>72.116722470703948</v>
      </c>
      <c r="T5021" s="122">
        <v>100.271</v>
      </c>
    </row>
    <row r="5022" spans="1:20" x14ac:dyDescent="0.25">
      <c r="A5022" t="s">
        <v>3234</v>
      </c>
      <c r="B5022" t="s">
        <v>4059</v>
      </c>
      <c r="C5022" t="s">
        <v>179</v>
      </c>
      <c r="D5022" t="s">
        <v>2282</v>
      </c>
      <c r="E5022" t="s">
        <v>5452</v>
      </c>
      <c r="F5022" t="s">
        <v>3234</v>
      </c>
      <c r="G5022" t="s">
        <v>180</v>
      </c>
      <c r="H5022" t="s">
        <v>4060</v>
      </c>
      <c r="I5022" s="122">
        <v>47.92</v>
      </c>
      <c r="J5022" s="122">
        <v>2.7810000000000001</v>
      </c>
      <c r="K5022" s="122">
        <v>5.7450000000000001</v>
      </c>
      <c r="L5022" s="122">
        <v>7.3620000000000001</v>
      </c>
      <c r="M5022" s="122">
        <v>0.21199999999999999</v>
      </c>
      <c r="N5022" s="122">
        <v>13.557</v>
      </c>
      <c r="O5022" s="122">
        <v>22.448</v>
      </c>
      <c r="P5022" s="122">
        <v>0.44700000000000001</v>
      </c>
      <c r="S5022" s="122">
        <v>76.649198537637048</v>
      </c>
      <c r="T5022" s="122">
        <v>100.47199999999999</v>
      </c>
    </row>
    <row r="5023" spans="1:20" x14ac:dyDescent="0.25">
      <c r="A5023" t="s">
        <v>3234</v>
      </c>
      <c r="B5023" t="s">
        <v>4059</v>
      </c>
      <c r="C5023" t="s">
        <v>179</v>
      </c>
      <c r="D5023" t="s">
        <v>2282</v>
      </c>
      <c r="E5023" t="s">
        <v>5452</v>
      </c>
      <c r="F5023" t="s">
        <v>3234</v>
      </c>
      <c r="G5023" t="s">
        <v>180</v>
      </c>
      <c r="H5023" t="s">
        <v>4060</v>
      </c>
      <c r="I5023" s="122">
        <v>48.646000000000001</v>
      </c>
      <c r="J5023" s="122">
        <v>2.379</v>
      </c>
      <c r="K5023" s="122">
        <v>5.0960000000000001</v>
      </c>
      <c r="L5023" s="122">
        <v>6.9909999999999997</v>
      </c>
      <c r="M5023" s="122">
        <v>0.19700000000000001</v>
      </c>
      <c r="N5023" s="122">
        <v>14.170999999999999</v>
      </c>
      <c r="O5023" s="122">
        <v>21.911999999999999</v>
      </c>
      <c r="P5023" s="122">
        <v>0.67800000000000005</v>
      </c>
      <c r="R5023" s="122">
        <v>0.159</v>
      </c>
      <c r="S5023" s="122">
        <v>78.323355886248535</v>
      </c>
      <c r="T5023" s="122">
        <v>100.26900000000001</v>
      </c>
    </row>
    <row r="5024" spans="1:20" x14ac:dyDescent="0.25">
      <c r="A5024" t="s">
        <v>3234</v>
      </c>
      <c r="B5024" t="s">
        <v>4059</v>
      </c>
      <c r="C5024" t="s">
        <v>179</v>
      </c>
      <c r="D5024" t="s">
        <v>2282</v>
      </c>
      <c r="E5024" t="s">
        <v>5452</v>
      </c>
      <c r="F5024" t="s">
        <v>3234</v>
      </c>
      <c r="G5024" t="s">
        <v>180</v>
      </c>
      <c r="H5024" t="s">
        <v>4060</v>
      </c>
      <c r="I5024" s="122">
        <v>45.031999999999996</v>
      </c>
      <c r="J5024" s="122">
        <v>3.6669999999999998</v>
      </c>
      <c r="K5024" s="122">
        <v>8.2230000000000008</v>
      </c>
      <c r="L5024" s="122">
        <v>7.09</v>
      </c>
      <c r="M5024" s="122">
        <v>0.129</v>
      </c>
      <c r="N5024" s="122">
        <v>12.69</v>
      </c>
      <c r="O5024" s="122">
        <v>22.611999999999998</v>
      </c>
      <c r="P5024" s="122">
        <v>0.53900000000000003</v>
      </c>
      <c r="R5024" s="122">
        <v>4.7E-2</v>
      </c>
      <c r="S5024" s="122">
        <v>76.136276736411745</v>
      </c>
      <c r="T5024" s="122">
        <v>100.029</v>
      </c>
    </row>
    <row r="5025" spans="1:20" x14ac:dyDescent="0.25">
      <c r="A5025" t="s">
        <v>3234</v>
      </c>
      <c r="B5025" t="s">
        <v>4059</v>
      </c>
      <c r="C5025" t="s">
        <v>179</v>
      </c>
      <c r="D5025" t="s">
        <v>2282</v>
      </c>
      <c r="E5025" t="s">
        <v>5452</v>
      </c>
      <c r="F5025" t="s">
        <v>3234</v>
      </c>
      <c r="G5025" t="s">
        <v>180</v>
      </c>
      <c r="H5025" t="s">
        <v>4060</v>
      </c>
      <c r="I5025" s="122">
        <v>47.253</v>
      </c>
      <c r="J5025" s="122">
        <v>3.242</v>
      </c>
      <c r="K5025" s="122">
        <v>5.9669999999999996</v>
      </c>
      <c r="L5025" s="122">
        <v>7.5830000000000002</v>
      </c>
      <c r="M5025" s="122">
        <v>0.185</v>
      </c>
      <c r="N5025" s="122">
        <v>13.81</v>
      </c>
      <c r="O5025" s="122">
        <v>22.373999999999999</v>
      </c>
      <c r="P5025" s="122">
        <v>0.40100000000000002</v>
      </c>
      <c r="S5025" s="122">
        <v>76.45016947795726</v>
      </c>
      <c r="T5025" s="122">
        <v>100.84</v>
      </c>
    </row>
    <row r="5026" spans="1:20" x14ac:dyDescent="0.25">
      <c r="A5026" t="s">
        <v>3234</v>
      </c>
      <c r="B5026" t="s">
        <v>4059</v>
      </c>
      <c r="C5026" t="s">
        <v>179</v>
      </c>
      <c r="D5026" t="s">
        <v>2282</v>
      </c>
      <c r="E5026" t="s">
        <v>5452</v>
      </c>
      <c r="F5026" t="s">
        <v>3234</v>
      </c>
      <c r="G5026" t="s">
        <v>180</v>
      </c>
      <c r="H5026" t="s">
        <v>4060</v>
      </c>
      <c r="I5026" s="122">
        <v>48.055999999999997</v>
      </c>
      <c r="J5026" s="122">
        <v>2.8940000000000001</v>
      </c>
      <c r="K5026" s="122">
        <v>5.9580000000000002</v>
      </c>
      <c r="L5026" s="122">
        <v>7.1920000000000002</v>
      </c>
      <c r="M5026" s="122">
        <v>0.16700000000000001</v>
      </c>
      <c r="N5026" s="122">
        <v>13.766999999999999</v>
      </c>
      <c r="O5026" s="122">
        <v>22.25</v>
      </c>
      <c r="P5026" s="122">
        <v>0.48799999999999999</v>
      </c>
      <c r="S5026" s="122">
        <v>77.335295071826451</v>
      </c>
      <c r="T5026" s="122">
        <v>100.79900000000001</v>
      </c>
    </row>
    <row r="5027" spans="1:20" x14ac:dyDescent="0.25">
      <c r="A5027" t="s">
        <v>3234</v>
      </c>
      <c r="B5027" t="s">
        <v>4059</v>
      </c>
      <c r="C5027" t="s">
        <v>179</v>
      </c>
      <c r="D5027" t="s">
        <v>2282</v>
      </c>
      <c r="E5027" t="s">
        <v>5452</v>
      </c>
      <c r="F5027" t="s">
        <v>3234</v>
      </c>
      <c r="G5027" t="s">
        <v>180</v>
      </c>
      <c r="H5027" t="s">
        <v>4060</v>
      </c>
      <c r="I5027" s="122">
        <v>49.006</v>
      </c>
      <c r="J5027" s="122">
        <v>2.2000000000000002</v>
      </c>
      <c r="K5027" s="122">
        <v>5.1189999999999998</v>
      </c>
      <c r="L5027" s="122">
        <v>6.5650000000000004</v>
      </c>
      <c r="M5027" s="122">
        <v>5.6000000000000001E-2</v>
      </c>
      <c r="N5027" s="122">
        <v>14.375999999999999</v>
      </c>
      <c r="O5027" s="122">
        <v>22.641999999999999</v>
      </c>
      <c r="P5027" s="122">
        <v>0.43099999999999999</v>
      </c>
      <c r="R5027" s="122">
        <v>0.13100000000000001</v>
      </c>
      <c r="S5027" s="122">
        <v>79.605924871052338</v>
      </c>
      <c r="T5027" s="122">
        <v>100.545</v>
      </c>
    </row>
    <row r="5028" spans="1:20" x14ac:dyDescent="0.25">
      <c r="A5028" t="s">
        <v>3234</v>
      </c>
      <c r="B5028" t="s">
        <v>4059</v>
      </c>
      <c r="C5028" t="s">
        <v>179</v>
      </c>
      <c r="D5028" t="s">
        <v>2282</v>
      </c>
      <c r="E5028" t="s">
        <v>5452</v>
      </c>
      <c r="F5028" t="s">
        <v>3234</v>
      </c>
      <c r="G5028" t="s">
        <v>180</v>
      </c>
      <c r="H5028" t="s">
        <v>4060</v>
      </c>
      <c r="I5028" s="122">
        <v>43.442</v>
      </c>
      <c r="J5028" s="122">
        <v>4.7060000000000004</v>
      </c>
      <c r="K5028" s="122">
        <v>9.5419999999999998</v>
      </c>
      <c r="L5028" s="122">
        <v>8.2240000000000002</v>
      </c>
      <c r="M5028" s="122">
        <v>0.17399999999999999</v>
      </c>
      <c r="N5028" s="122">
        <v>11.554</v>
      </c>
      <c r="O5028" s="122">
        <v>22.654</v>
      </c>
      <c r="P5028" s="122">
        <v>0.54600000000000004</v>
      </c>
      <c r="R5028" s="122">
        <v>3.3000000000000002E-2</v>
      </c>
      <c r="S5028" s="122">
        <v>71.463675096104524</v>
      </c>
      <c r="T5028" s="122">
        <v>100.875</v>
      </c>
    </row>
    <row r="5029" spans="1:20" x14ac:dyDescent="0.25">
      <c r="A5029" t="s">
        <v>3234</v>
      </c>
      <c r="B5029" t="s">
        <v>4059</v>
      </c>
      <c r="C5029" t="s">
        <v>179</v>
      </c>
      <c r="D5029" t="s">
        <v>2282</v>
      </c>
      <c r="E5029" t="s">
        <v>5452</v>
      </c>
      <c r="F5029" t="s">
        <v>3234</v>
      </c>
      <c r="G5029" t="s">
        <v>180</v>
      </c>
      <c r="H5029" t="s">
        <v>4060</v>
      </c>
      <c r="I5029" s="122">
        <v>41.073999999999998</v>
      </c>
      <c r="J5029" s="122">
        <v>5.7380000000000004</v>
      </c>
      <c r="K5029" s="122">
        <v>11.387</v>
      </c>
      <c r="L5029" s="122">
        <v>8.4860000000000007</v>
      </c>
      <c r="M5029" s="122">
        <v>7.2999999999999995E-2</v>
      </c>
      <c r="N5029" s="122">
        <v>10.583</v>
      </c>
      <c r="O5029" s="122">
        <v>22.207000000000001</v>
      </c>
      <c r="P5029" s="122">
        <v>0.60199999999999998</v>
      </c>
      <c r="S5029" s="122">
        <v>68.97322085901979</v>
      </c>
      <c r="T5029" s="122">
        <v>100.187</v>
      </c>
    </row>
    <row r="5030" spans="1:20" x14ac:dyDescent="0.25">
      <c r="A5030" t="s">
        <v>3234</v>
      </c>
      <c r="B5030" t="s">
        <v>4059</v>
      </c>
      <c r="C5030" t="s">
        <v>179</v>
      </c>
      <c r="D5030" t="s">
        <v>2282</v>
      </c>
      <c r="E5030" t="s">
        <v>5452</v>
      </c>
      <c r="F5030" t="s">
        <v>3234</v>
      </c>
      <c r="G5030" t="s">
        <v>180</v>
      </c>
      <c r="H5030" t="s">
        <v>4060</v>
      </c>
      <c r="I5030" s="122">
        <v>45.567</v>
      </c>
      <c r="J5030" s="122">
        <v>3.5630000000000002</v>
      </c>
      <c r="K5030" s="122">
        <v>8.2309999999999999</v>
      </c>
      <c r="L5030" s="122">
        <v>7.6840000000000002</v>
      </c>
      <c r="M5030" s="122">
        <v>0.114</v>
      </c>
      <c r="N5030" s="122">
        <v>12.967000000000001</v>
      </c>
      <c r="O5030" s="122">
        <v>21.87</v>
      </c>
      <c r="P5030" s="122">
        <v>0.57699999999999996</v>
      </c>
      <c r="R5030" s="122">
        <v>6.6000000000000003E-2</v>
      </c>
      <c r="S5030" s="122">
        <v>75.050433394064044</v>
      </c>
      <c r="T5030" s="122">
        <v>100.676</v>
      </c>
    </row>
    <row r="5031" spans="1:20" x14ac:dyDescent="0.25">
      <c r="A5031" t="s">
        <v>3234</v>
      </c>
      <c r="B5031" t="s">
        <v>4059</v>
      </c>
      <c r="C5031" t="s">
        <v>179</v>
      </c>
      <c r="D5031" t="s">
        <v>2282</v>
      </c>
      <c r="E5031" t="s">
        <v>5452</v>
      </c>
      <c r="F5031" t="s">
        <v>3234</v>
      </c>
      <c r="G5031" t="s">
        <v>180</v>
      </c>
      <c r="H5031" t="s">
        <v>4060</v>
      </c>
      <c r="I5031" s="122">
        <v>46.347000000000001</v>
      </c>
      <c r="J5031" s="122">
        <v>3.23</v>
      </c>
      <c r="K5031" s="122">
        <v>5.8460000000000001</v>
      </c>
      <c r="L5031" s="122">
        <v>7.5229999999999997</v>
      </c>
      <c r="M5031" s="122">
        <v>0.17799999999999999</v>
      </c>
      <c r="N5031" s="122">
        <v>13.297000000000001</v>
      </c>
      <c r="O5031" s="122">
        <v>22.268999999999998</v>
      </c>
      <c r="P5031" s="122">
        <v>0.36299999999999999</v>
      </c>
      <c r="R5031" s="122">
        <v>2.1999999999999999E-2</v>
      </c>
      <c r="S5031" s="122">
        <v>75.90740863090835</v>
      </c>
      <c r="T5031" s="122">
        <v>99.149000000000001</v>
      </c>
    </row>
    <row r="5032" spans="1:20" x14ac:dyDescent="0.25">
      <c r="A5032" t="s">
        <v>3234</v>
      </c>
      <c r="B5032" t="s">
        <v>4059</v>
      </c>
      <c r="C5032" t="s">
        <v>179</v>
      </c>
      <c r="D5032" t="s">
        <v>2282</v>
      </c>
      <c r="E5032" t="s">
        <v>5452</v>
      </c>
      <c r="F5032" t="s">
        <v>3234</v>
      </c>
      <c r="G5032" t="s">
        <v>180</v>
      </c>
      <c r="H5032" t="s">
        <v>4060</v>
      </c>
      <c r="I5032" s="122">
        <v>42.597000000000001</v>
      </c>
      <c r="J5032" s="122">
        <v>5.17</v>
      </c>
      <c r="K5032" s="122">
        <v>10.202999999999999</v>
      </c>
      <c r="L5032" s="122">
        <v>8.0719999999999992</v>
      </c>
      <c r="M5032" s="122">
        <v>0.14099999999999999</v>
      </c>
      <c r="N5032" s="122">
        <v>11.063000000000001</v>
      </c>
      <c r="O5032" s="122">
        <v>22.452000000000002</v>
      </c>
      <c r="P5032" s="122">
        <v>0.53700000000000003</v>
      </c>
      <c r="S5032" s="122">
        <v>70.955862675119306</v>
      </c>
      <c r="T5032" s="122">
        <v>100.235</v>
      </c>
    </row>
    <row r="5033" spans="1:20" x14ac:dyDescent="0.25">
      <c r="A5033" t="s">
        <v>3234</v>
      </c>
      <c r="B5033" t="s">
        <v>4059</v>
      </c>
      <c r="C5033" t="s">
        <v>179</v>
      </c>
      <c r="D5033" t="s">
        <v>2282</v>
      </c>
      <c r="E5033" t="s">
        <v>5452</v>
      </c>
      <c r="F5033" t="s">
        <v>3234</v>
      </c>
      <c r="G5033" t="s">
        <v>180</v>
      </c>
      <c r="H5033" t="s">
        <v>4060</v>
      </c>
      <c r="I5033" s="122">
        <v>47.402000000000001</v>
      </c>
      <c r="J5033" s="122">
        <v>3.2269999999999999</v>
      </c>
      <c r="K5033" s="122">
        <v>5.9850000000000003</v>
      </c>
      <c r="L5033" s="122">
        <v>7.35</v>
      </c>
      <c r="M5033" s="122">
        <v>0.14499999999999999</v>
      </c>
      <c r="N5033" s="122">
        <v>13.494999999999999</v>
      </c>
      <c r="O5033" s="122">
        <v>22.213999999999999</v>
      </c>
      <c r="P5033" s="122">
        <v>0.48599999999999999</v>
      </c>
      <c r="R5033" s="122">
        <v>1.4E-2</v>
      </c>
      <c r="S5033" s="122">
        <v>76.596313402763201</v>
      </c>
      <c r="T5033" s="122">
        <v>100.318</v>
      </c>
    </row>
    <row r="5034" spans="1:20" x14ac:dyDescent="0.25">
      <c r="A5034" t="s">
        <v>3234</v>
      </c>
      <c r="B5034" t="s">
        <v>4059</v>
      </c>
      <c r="C5034" t="s">
        <v>179</v>
      </c>
      <c r="D5034" t="s">
        <v>2282</v>
      </c>
      <c r="E5034" t="s">
        <v>5452</v>
      </c>
      <c r="F5034" t="s">
        <v>3234</v>
      </c>
      <c r="G5034" t="s">
        <v>180</v>
      </c>
      <c r="H5034" t="s">
        <v>4060</v>
      </c>
      <c r="I5034" s="122">
        <v>45.869</v>
      </c>
      <c r="J5034" s="122">
        <v>3.0019999999999998</v>
      </c>
      <c r="K5034" s="122">
        <v>6.2039999999999997</v>
      </c>
      <c r="L5034" s="122">
        <v>8.1530000000000005</v>
      </c>
      <c r="M5034" s="122">
        <v>0.13600000000000001</v>
      </c>
      <c r="N5034" s="122">
        <v>12.993</v>
      </c>
      <c r="O5034" s="122">
        <v>21.248999999999999</v>
      </c>
      <c r="P5034" s="122">
        <v>0.48799999999999999</v>
      </c>
      <c r="S5034" s="122">
        <v>73.963286669490884</v>
      </c>
      <c r="T5034" s="122">
        <v>98.128999999999991</v>
      </c>
    </row>
    <row r="5035" spans="1:20" x14ac:dyDescent="0.25">
      <c r="A5035" t="s">
        <v>3234</v>
      </c>
      <c r="B5035" t="s">
        <v>4059</v>
      </c>
      <c r="C5035" t="s">
        <v>179</v>
      </c>
      <c r="D5035" t="s">
        <v>2282</v>
      </c>
      <c r="E5035" t="s">
        <v>5452</v>
      </c>
      <c r="F5035" t="s">
        <v>3234</v>
      </c>
      <c r="G5035" t="s">
        <v>180</v>
      </c>
      <c r="H5035" t="s">
        <v>4060</v>
      </c>
      <c r="I5035" s="122">
        <v>47.491</v>
      </c>
      <c r="J5035" s="122">
        <v>2.988</v>
      </c>
      <c r="K5035" s="122">
        <v>5.7519999999999998</v>
      </c>
      <c r="L5035" s="122">
        <v>7.383</v>
      </c>
      <c r="M5035" s="122">
        <v>0.14000000000000001</v>
      </c>
      <c r="N5035" s="122">
        <v>13.491</v>
      </c>
      <c r="O5035" s="122">
        <v>22.058</v>
      </c>
      <c r="P5035" s="122">
        <v>0.433</v>
      </c>
      <c r="S5035" s="122">
        <v>76.510584835537387</v>
      </c>
      <c r="T5035" s="122">
        <v>99.738</v>
      </c>
    </row>
    <row r="5036" spans="1:20" x14ac:dyDescent="0.25">
      <c r="A5036" t="s">
        <v>3234</v>
      </c>
      <c r="B5036" t="s">
        <v>4059</v>
      </c>
      <c r="C5036" t="s">
        <v>179</v>
      </c>
      <c r="D5036" t="s">
        <v>2282</v>
      </c>
      <c r="E5036" t="s">
        <v>5452</v>
      </c>
      <c r="F5036" t="s">
        <v>3234</v>
      </c>
      <c r="G5036" t="s">
        <v>180</v>
      </c>
      <c r="H5036" t="s">
        <v>4060</v>
      </c>
      <c r="I5036" s="122">
        <v>43.787999999999997</v>
      </c>
      <c r="J5036" s="122">
        <v>4.3620000000000001</v>
      </c>
      <c r="K5036" s="122">
        <v>9.3290000000000006</v>
      </c>
      <c r="L5036" s="122">
        <v>7.6630000000000003</v>
      </c>
      <c r="M5036" s="122">
        <v>0.10299999999999999</v>
      </c>
      <c r="N5036" s="122">
        <v>11.715</v>
      </c>
      <c r="O5036" s="122">
        <v>22.306000000000001</v>
      </c>
      <c r="P5036" s="122">
        <v>0.56599999999999995</v>
      </c>
      <c r="R5036" s="122">
        <v>1.6E-2</v>
      </c>
      <c r="S5036" s="122">
        <v>73.155040918927625</v>
      </c>
      <c r="T5036" s="122">
        <v>99.847999999999999</v>
      </c>
    </row>
    <row r="5037" spans="1:20" x14ac:dyDescent="0.25">
      <c r="A5037" t="s">
        <v>3234</v>
      </c>
      <c r="B5037" t="s">
        <v>4059</v>
      </c>
      <c r="C5037" t="s">
        <v>179</v>
      </c>
      <c r="D5037" t="s">
        <v>2282</v>
      </c>
      <c r="E5037" t="s">
        <v>5452</v>
      </c>
      <c r="F5037" t="s">
        <v>3234</v>
      </c>
      <c r="G5037" t="s">
        <v>180</v>
      </c>
      <c r="H5037" t="s">
        <v>4060</v>
      </c>
      <c r="I5037" s="122">
        <v>46.941000000000003</v>
      </c>
      <c r="J5037" s="122">
        <v>2.6640000000000001</v>
      </c>
      <c r="K5037" s="122">
        <v>5.6589999999999998</v>
      </c>
      <c r="L5037" s="122">
        <v>6.9930000000000003</v>
      </c>
      <c r="M5037" s="122">
        <v>0.129</v>
      </c>
      <c r="N5037" s="122">
        <v>13.428000000000001</v>
      </c>
      <c r="O5037" s="122">
        <v>21.795999999999999</v>
      </c>
      <c r="P5037" s="122">
        <v>0.47599999999999998</v>
      </c>
      <c r="S5037" s="122">
        <v>77.390063009809495</v>
      </c>
      <c r="T5037" s="122">
        <v>98.086000000000013</v>
      </c>
    </row>
    <row r="5038" spans="1:20" x14ac:dyDescent="0.25">
      <c r="A5038" t="s">
        <v>3234</v>
      </c>
      <c r="B5038" t="s">
        <v>4059</v>
      </c>
      <c r="C5038" t="s">
        <v>179</v>
      </c>
      <c r="D5038" t="s">
        <v>2282</v>
      </c>
      <c r="E5038" t="s">
        <v>5452</v>
      </c>
      <c r="F5038" t="s">
        <v>3234</v>
      </c>
      <c r="G5038" t="s">
        <v>180</v>
      </c>
      <c r="H5038" t="s">
        <v>4060</v>
      </c>
      <c r="I5038" s="122">
        <v>44.889000000000003</v>
      </c>
      <c r="J5038" s="122">
        <v>4.5359999999999996</v>
      </c>
      <c r="K5038" s="122">
        <v>8.8469999999999995</v>
      </c>
      <c r="L5038" s="122">
        <v>5.1909999999999998</v>
      </c>
      <c r="M5038" s="122">
        <v>5.7000000000000002E-2</v>
      </c>
      <c r="N5038" s="122">
        <v>13.068</v>
      </c>
      <c r="O5038" s="122">
        <v>22.524000000000001</v>
      </c>
      <c r="P5038" s="122">
        <v>0.77800000000000002</v>
      </c>
      <c r="R5038" s="122">
        <v>1.4999999999999999E-2</v>
      </c>
      <c r="S5038" s="122">
        <v>81.776479854750264</v>
      </c>
      <c r="T5038" s="122">
        <v>99.916000000000011</v>
      </c>
    </row>
    <row r="5039" spans="1:20" x14ac:dyDescent="0.25">
      <c r="A5039" t="s">
        <v>3234</v>
      </c>
      <c r="B5039" t="s">
        <v>4059</v>
      </c>
      <c r="C5039" t="s">
        <v>179</v>
      </c>
      <c r="D5039" t="s">
        <v>2282</v>
      </c>
      <c r="E5039" t="s">
        <v>5452</v>
      </c>
      <c r="F5039" t="s">
        <v>3234</v>
      </c>
      <c r="G5039" t="s">
        <v>180</v>
      </c>
      <c r="H5039" t="s">
        <v>4060</v>
      </c>
      <c r="I5039" s="122">
        <v>49.311</v>
      </c>
      <c r="J5039" s="122">
        <v>1.5549999999999999</v>
      </c>
      <c r="K5039" s="122">
        <v>4.7229999999999999</v>
      </c>
      <c r="L5039" s="122">
        <v>5.6040000000000001</v>
      </c>
      <c r="M5039" s="122">
        <v>9.9000000000000005E-2</v>
      </c>
      <c r="N5039" s="122">
        <v>15.417999999999999</v>
      </c>
      <c r="O5039" s="122">
        <v>22.327000000000002</v>
      </c>
      <c r="P5039" s="122">
        <v>0.54100000000000004</v>
      </c>
      <c r="R5039" s="122">
        <v>0.47499999999999998</v>
      </c>
      <c r="S5039" s="122">
        <v>83.062897427885915</v>
      </c>
      <c r="T5039" s="122">
        <v>100.053</v>
      </c>
    </row>
    <row r="5040" spans="1:20" x14ac:dyDescent="0.25">
      <c r="A5040" t="s">
        <v>3234</v>
      </c>
      <c r="B5040" t="s">
        <v>4059</v>
      </c>
      <c r="C5040" t="s">
        <v>179</v>
      </c>
      <c r="D5040" t="s">
        <v>2282</v>
      </c>
      <c r="E5040" t="s">
        <v>5452</v>
      </c>
      <c r="F5040" t="s">
        <v>3234</v>
      </c>
      <c r="G5040" t="s">
        <v>180</v>
      </c>
      <c r="H5040" t="s">
        <v>4060</v>
      </c>
      <c r="I5040" s="122">
        <v>46.372</v>
      </c>
      <c r="J5040" s="122">
        <v>3.08</v>
      </c>
      <c r="K5040" s="122">
        <v>6.8250000000000002</v>
      </c>
      <c r="L5040" s="122">
        <v>6.6040000000000001</v>
      </c>
      <c r="M5040" s="122">
        <v>0.11799999999999999</v>
      </c>
      <c r="N5040" s="122">
        <v>13.145</v>
      </c>
      <c r="O5040" s="122">
        <v>22.824999999999999</v>
      </c>
      <c r="P5040" s="122">
        <v>0.47399999999999998</v>
      </c>
      <c r="R5040" s="122">
        <v>5.2999999999999999E-2</v>
      </c>
      <c r="S5040" s="122">
        <v>78.012627438355949</v>
      </c>
      <c r="T5040" s="122">
        <v>99.519000000000005</v>
      </c>
    </row>
    <row r="5041" spans="1:20" x14ac:dyDescent="0.25">
      <c r="A5041" t="s">
        <v>3234</v>
      </c>
      <c r="B5041" t="s">
        <v>4059</v>
      </c>
      <c r="C5041" t="s">
        <v>179</v>
      </c>
      <c r="D5041" t="s">
        <v>2282</v>
      </c>
      <c r="E5041" t="s">
        <v>5452</v>
      </c>
      <c r="F5041" t="s">
        <v>3234</v>
      </c>
      <c r="G5041" t="s">
        <v>180</v>
      </c>
      <c r="H5041" t="s">
        <v>4060</v>
      </c>
      <c r="I5041" s="122">
        <v>46.948999999999998</v>
      </c>
      <c r="J5041" s="122">
        <v>2.165</v>
      </c>
      <c r="K5041" s="122">
        <v>6.1609999999999996</v>
      </c>
      <c r="L5041" s="122">
        <v>9.8390000000000004</v>
      </c>
      <c r="M5041" s="122">
        <v>0.23100000000000001</v>
      </c>
      <c r="N5041" s="122">
        <v>10.933999999999999</v>
      </c>
      <c r="O5041" s="122">
        <v>22.126999999999999</v>
      </c>
      <c r="P5041" s="122">
        <v>1.153</v>
      </c>
      <c r="R5041" s="122">
        <v>1.7000000000000001E-2</v>
      </c>
      <c r="S5041" s="122">
        <v>66.453269476227163</v>
      </c>
      <c r="T5041" s="122">
        <v>99.602999999999994</v>
      </c>
    </row>
    <row r="5042" spans="1:20" x14ac:dyDescent="0.25">
      <c r="A5042" t="s">
        <v>3234</v>
      </c>
      <c r="B5042" t="s">
        <v>4059</v>
      </c>
      <c r="C5042" t="s">
        <v>179</v>
      </c>
      <c r="D5042" t="s">
        <v>2282</v>
      </c>
      <c r="E5042" t="s">
        <v>5452</v>
      </c>
      <c r="F5042" t="s">
        <v>3234</v>
      </c>
      <c r="G5042" t="s">
        <v>180</v>
      </c>
      <c r="H5042" t="s">
        <v>4060</v>
      </c>
      <c r="I5042" s="122">
        <v>47.597000000000001</v>
      </c>
      <c r="J5042" s="122">
        <v>2.7509999999999999</v>
      </c>
      <c r="K5042" s="122">
        <v>5.7190000000000003</v>
      </c>
      <c r="L5042" s="122">
        <v>7.194</v>
      </c>
      <c r="M5042" s="122">
        <v>0.126</v>
      </c>
      <c r="N5042" s="122">
        <v>13.621</v>
      </c>
      <c r="O5042" s="122">
        <v>22.53</v>
      </c>
      <c r="P5042" s="122">
        <v>0.42099999999999999</v>
      </c>
      <c r="S5042" s="122">
        <v>77.142971886513806</v>
      </c>
      <c r="T5042" s="122">
        <v>99.996000000000009</v>
      </c>
    </row>
    <row r="5043" spans="1:20" x14ac:dyDescent="0.25">
      <c r="A5043" t="s">
        <v>3234</v>
      </c>
      <c r="B5043" t="s">
        <v>4059</v>
      </c>
      <c r="C5043" t="s">
        <v>179</v>
      </c>
      <c r="D5043" t="s">
        <v>2282</v>
      </c>
      <c r="E5043" t="s">
        <v>5452</v>
      </c>
      <c r="F5043" t="s">
        <v>3234</v>
      </c>
      <c r="G5043" t="s">
        <v>180</v>
      </c>
      <c r="H5043" t="s">
        <v>4060</v>
      </c>
      <c r="I5043" s="122">
        <v>48.594000000000001</v>
      </c>
      <c r="J5043" s="122">
        <v>1.2330000000000001</v>
      </c>
      <c r="K5043" s="122">
        <v>5.2169999999999996</v>
      </c>
      <c r="L5043" s="122">
        <v>11.833</v>
      </c>
      <c r="M5043" s="122">
        <v>0.53100000000000003</v>
      </c>
      <c r="N5043" s="122">
        <v>9.6530000000000005</v>
      </c>
      <c r="O5043" s="122">
        <v>21.135999999999999</v>
      </c>
      <c r="P5043" s="122">
        <v>1.819</v>
      </c>
      <c r="R5043" s="122">
        <v>1.0999999999999999E-2</v>
      </c>
      <c r="S5043" s="122">
        <v>59.252487492360267</v>
      </c>
      <c r="T5043" s="122">
        <v>100.074</v>
      </c>
    </row>
    <row r="5044" spans="1:20" x14ac:dyDescent="0.25">
      <c r="A5044" t="s">
        <v>3234</v>
      </c>
      <c r="B5044" t="s">
        <v>4059</v>
      </c>
      <c r="C5044" t="s">
        <v>179</v>
      </c>
      <c r="D5044" t="s">
        <v>2282</v>
      </c>
      <c r="E5044" t="s">
        <v>5452</v>
      </c>
      <c r="F5044" t="s">
        <v>3234</v>
      </c>
      <c r="G5044" t="s">
        <v>180</v>
      </c>
      <c r="H5044" t="s">
        <v>4060</v>
      </c>
      <c r="I5044" s="122">
        <v>45.648000000000003</v>
      </c>
      <c r="J5044" s="122">
        <v>2.9569999999999999</v>
      </c>
      <c r="K5044" s="122">
        <v>7.3730000000000002</v>
      </c>
      <c r="L5044" s="122">
        <v>7.0469999999999997</v>
      </c>
      <c r="M5044" s="122">
        <v>0.126</v>
      </c>
      <c r="N5044" s="122">
        <v>13.006</v>
      </c>
      <c r="O5044" s="122">
        <v>22.826000000000001</v>
      </c>
      <c r="P5044" s="122">
        <v>0.44400000000000001</v>
      </c>
      <c r="R5044" s="122">
        <v>7.2999999999999995E-2</v>
      </c>
      <c r="S5044" s="122">
        <v>76.689220291622618</v>
      </c>
      <c r="T5044" s="122">
        <v>99.5</v>
      </c>
    </row>
    <row r="5045" spans="1:20" x14ac:dyDescent="0.25">
      <c r="A5045" t="s">
        <v>3234</v>
      </c>
      <c r="B5045" t="s">
        <v>4059</v>
      </c>
      <c r="C5045" t="s">
        <v>179</v>
      </c>
      <c r="D5045" t="s">
        <v>2282</v>
      </c>
      <c r="E5045" t="s">
        <v>5452</v>
      </c>
      <c r="F5045" t="s">
        <v>3234</v>
      </c>
      <c r="G5045" t="s">
        <v>180</v>
      </c>
      <c r="H5045" t="s">
        <v>4060</v>
      </c>
      <c r="I5045" s="122">
        <v>47.68</v>
      </c>
      <c r="J5045" s="122">
        <v>2.488</v>
      </c>
      <c r="K5045" s="122">
        <v>6.0220000000000002</v>
      </c>
      <c r="L5045" s="122">
        <v>6.2830000000000004</v>
      </c>
      <c r="M5045" s="122">
        <v>0.13700000000000001</v>
      </c>
      <c r="N5045" s="122">
        <v>13.907999999999999</v>
      </c>
      <c r="O5045" s="122">
        <v>22.904</v>
      </c>
      <c r="P5045" s="122">
        <v>0.47799999999999998</v>
      </c>
      <c r="R5045" s="122">
        <v>0.22800000000000001</v>
      </c>
      <c r="S5045" s="122">
        <v>79.780846333810274</v>
      </c>
      <c r="T5045" s="122">
        <v>100.209</v>
      </c>
    </row>
    <row r="5046" spans="1:20" x14ac:dyDescent="0.25">
      <c r="A5046" t="s">
        <v>3234</v>
      </c>
      <c r="B5046" t="s">
        <v>4059</v>
      </c>
      <c r="C5046" t="s">
        <v>179</v>
      </c>
      <c r="D5046" t="s">
        <v>2282</v>
      </c>
      <c r="E5046" t="s">
        <v>5452</v>
      </c>
      <c r="F5046" t="s">
        <v>3234</v>
      </c>
      <c r="G5046" t="s">
        <v>180</v>
      </c>
      <c r="H5046" t="s">
        <v>4060</v>
      </c>
      <c r="I5046" s="122">
        <v>47.182000000000002</v>
      </c>
      <c r="J5046" s="122">
        <v>2.3290000000000002</v>
      </c>
      <c r="K5046" s="122">
        <v>6.6710000000000003</v>
      </c>
      <c r="L5046" s="122">
        <v>7.9720000000000004</v>
      </c>
      <c r="M5046" s="122">
        <v>0.22700000000000001</v>
      </c>
      <c r="N5046" s="122">
        <v>12.349</v>
      </c>
      <c r="O5046" s="122">
        <v>22.541</v>
      </c>
      <c r="P5046" s="122">
        <v>0.76400000000000001</v>
      </c>
      <c r="R5046" s="122">
        <v>5.8999999999999997E-2</v>
      </c>
      <c r="S5046" s="122">
        <v>73.412950935753017</v>
      </c>
      <c r="T5046" s="122">
        <v>100.134</v>
      </c>
    </row>
    <row r="5047" spans="1:20" x14ac:dyDescent="0.25">
      <c r="A5047" t="s">
        <v>3234</v>
      </c>
      <c r="B5047" t="s">
        <v>4059</v>
      </c>
      <c r="C5047" t="s">
        <v>179</v>
      </c>
      <c r="D5047" t="s">
        <v>2282</v>
      </c>
      <c r="E5047" t="s">
        <v>5452</v>
      </c>
      <c r="F5047" t="s">
        <v>3234</v>
      </c>
      <c r="G5047" t="s">
        <v>180</v>
      </c>
      <c r="H5047" t="s">
        <v>4060</v>
      </c>
      <c r="I5047" s="122">
        <v>41.378</v>
      </c>
      <c r="J5047" s="122">
        <v>5.7549999999999999</v>
      </c>
      <c r="K5047" s="122">
        <v>11.456</v>
      </c>
      <c r="L5047" s="122">
        <v>7.9930000000000003</v>
      </c>
      <c r="M5047" s="122">
        <v>0.107</v>
      </c>
      <c r="N5047" s="122">
        <v>10.648999999999999</v>
      </c>
      <c r="O5047" s="122">
        <v>22.335999999999999</v>
      </c>
      <c r="P5047" s="122">
        <v>0.55000000000000004</v>
      </c>
      <c r="S5047" s="122">
        <v>70.369095399751544</v>
      </c>
      <c r="T5047" s="122">
        <v>100.256</v>
      </c>
    </row>
    <row r="5048" spans="1:20" x14ac:dyDescent="0.25">
      <c r="A5048" t="s">
        <v>3234</v>
      </c>
      <c r="B5048" t="s">
        <v>4059</v>
      </c>
      <c r="C5048" t="s">
        <v>179</v>
      </c>
      <c r="D5048" t="s">
        <v>2282</v>
      </c>
      <c r="E5048" t="s">
        <v>5452</v>
      </c>
      <c r="F5048" t="s">
        <v>3234</v>
      </c>
      <c r="G5048" t="s">
        <v>180</v>
      </c>
      <c r="H5048" t="s">
        <v>4060</v>
      </c>
      <c r="I5048" s="122">
        <v>51.055</v>
      </c>
      <c r="J5048" s="122">
        <v>1.0960000000000001</v>
      </c>
      <c r="K5048" s="122">
        <v>3.3039999999999998</v>
      </c>
      <c r="L5048" s="122">
        <v>5.6239999999999997</v>
      </c>
      <c r="M5048" s="122">
        <v>0.16300000000000001</v>
      </c>
      <c r="N5048" s="122">
        <v>14.673999999999999</v>
      </c>
      <c r="O5048" s="122">
        <v>23.824000000000002</v>
      </c>
      <c r="P5048" s="122">
        <v>0.47599999999999998</v>
      </c>
      <c r="R5048" s="122">
        <v>5.8999999999999997E-2</v>
      </c>
      <c r="S5048" s="122">
        <v>82.303846191564503</v>
      </c>
      <c r="T5048" s="122">
        <v>100.31100000000001</v>
      </c>
    </row>
    <row r="5049" spans="1:20" x14ac:dyDescent="0.25">
      <c r="A5049" t="s">
        <v>3234</v>
      </c>
      <c r="B5049" t="s">
        <v>4059</v>
      </c>
      <c r="C5049" t="s">
        <v>179</v>
      </c>
      <c r="D5049" t="s">
        <v>2282</v>
      </c>
      <c r="E5049" t="s">
        <v>5452</v>
      </c>
      <c r="F5049" t="s">
        <v>3234</v>
      </c>
      <c r="G5049" t="s">
        <v>180</v>
      </c>
      <c r="H5049" t="s">
        <v>4060</v>
      </c>
      <c r="I5049" s="122">
        <v>41.904000000000003</v>
      </c>
      <c r="J5049" s="122">
        <v>5.3230000000000004</v>
      </c>
      <c r="K5049" s="122">
        <v>10.645</v>
      </c>
      <c r="L5049" s="122">
        <v>8.1120000000000001</v>
      </c>
      <c r="M5049" s="122">
        <v>6.5000000000000002E-2</v>
      </c>
      <c r="N5049" s="122">
        <v>11.012</v>
      </c>
      <c r="O5049" s="122">
        <v>22.384</v>
      </c>
      <c r="P5049" s="122">
        <v>0.56399999999999995</v>
      </c>
      <c r="R5049" s="122">
        <v>3.7999999999999999E-2</v>
      </c>
      <c r="S5049" s="122">
        <v>70.758372969091752</v>
      </c>
      <c r="T5049" s="122">
        <v>100.047</v>
      </c>
    </row>
    <row r="5050" spans="1:20" x14ac:dyDescent="0.25">
      <c r="A5050" t="s">
        <v>3234</v>
      </c>
      <c r="B5050" t="s">
        <v>4059</v>
      </c>
      <c r="C5050" t="s">
        <v>179</v>
      </c>
      <c r="D5050" t="s">
        <v>2282</v>
      </c>
      <c r="E5050" t="s">
        <v>5452</v>
      </c>
      <c r="F5050" t="s">
        <v>3234</v>
      </c>
      <c r="G5050" t="s">
        <v>180</v>
      </c>
      <c r="H5050" t="s">
        <v>4060</v>
      </c>
      <c r="I5050" s="122">
        <v>48.643999999999998</v>
      </c>
      <c r="J5050" s="122">
        <v>2.044</v>
      </c>
      <c r="K5050" s="122">
        <v>5.226</v>
      </c>
      <c r="L5050" s="122">
        <v>6.5019999999999998</v>
      </c>
      <c r="M5050" s="122">
        <v>0.113</v>
      </c>
      <c r="N5050" s="122">
        <v>14.102</v>
      </c>
      <c r="O5050" s="122">
        <v>22.579000000000001</v>
      </c>
      <c r="P5050" s="122">
        <v>0.59199999999999997</v>
      </c>
      <c r="S5050" s="122">
        <v>79.449613292436396</v>
      </c>
      <c r="T5050" s="122">
        <v>99.847000000000008</v>
      </c>
    </row>
    <row r="5051" spans="1:20" x14ac:dyDescent="0.25">
      <c r="A5051" t="s">
        <v>3234</v>
      </c>
      <c r="B5051" t="s">
        <v>4059</v>
      </c>
      <c r="C5051" t="s">
        <v>179</v>
      </c>
      <c r="D5051" t="s">
        <v>2282</v>
      </c>
      <c r="E5051" t="s">
        <v>5452</v>
      </c>
      <c r="F5051" t="s">
        <v>3234</v>
      </c>
      <c r="G5051" t="s">
        <v>180</v>
      </c>
      <c r="H5051" t="s">
        <v>4060</v>
      </c>
      <c r="I5051" s="122">
        <v>46.658999999999999</v>
      </c>
      <c r="J5051" s="122">
        <v>3.1240000000000001</v>
      </c>
      <c r="K5051" s="122">
        <v>6.2309999999999999</v>
      </c>
      <c r="L5051" s="122">
        <v>7.4989999999999997</v>
      </c>
      <c r="M5051" s="122">
        <v>0.13</v>
      </c>
      <c r="N5051" s="122">
        <v>13.411</v>
      </c>
      <c r="O5051" s="122">
        <v>22.18</v>
      </c>
      <c r="P5051" s="122">
        <v>0.438</v>
      </c>
      <c r="S5051" s="122">
        <v>76.121314043530489</v>
      </c>
      <c r="T5051" s="122">
        <v>99.685000000000016</v>
      </c>
    </row>
    <row r="5052" spans="1:20" x14ac:dyDescent="0.25">
      <c r="A5052" t="s">
        <v>3234</v>
      </c>
      <c r="B5052" t="s">
        <v>4059</v>
      </c>
      <c r="C5052" t="s">
        <v>179</v>
      </c>
      <c r="D5052" t="s">
        <v>2282</v>
      </c>
      <c r="E5052" t="s">
        <v>5452</v>
      </c>
      <c r="F5052" t="s">
        <v>3234</v>
      </c>
      <c r="G5052" t="s">
        <v>180</v>
      </c>
      <c r="H5052" t="s">
        <v>4060</v>
      </c>
      <c r="I5052" s="122">
        <v>48.835000000000001</v>
      </c>
      <c r="J5052" s="122">
        <v>1.5980000000000001</v>
      </c>
      <c r="K5052" s="122">
        <v>3.94</v>
      </c>
      <c r="L5052" s="122">
        <v>6.1520000000000001</v>
      </c>
      <c r="M5052" s="122">
        <v>0.11600000000000001</v>
      </c>
      <c r="N5052" s="122">
        <v>14.815</v>
      </c>
      <c r="O5052" s="122">
        <v>22.411999999999999</v>
      </c>
      <c r="P5052" s="122">
        <v>0.56599999999999995</v>
      </c>
      <c r="R5052" s="122">
        <v>6.0000000000000001E-3</v>
      </c>
      <c r="S5052" s="122">
        <v>81.105798894670997</v>
      </c>
      <c r="T5052" s="122">
        <v>98.44</v>
      </c>
    </row>
    <row r="5053" spans="1:20" x14ac:dyDescent="0.25">
      <c r="A5053" t="s">
        <v>3234</v>
      </c>
      <c r="B5053" t="s">
        <v>4059</v>
      </c>
      <c r="C5053" t="s">
        <v>179</v>
      </c>
      <c r="D5053" t="s">
        <v>2282</v>
      </c>
      <c r="E5053" t="s">
        <v>5452</v>
      </c>
      <c r="F5053" t="s">
        <v>3234</v>
      </c>
      <c r="G5053" t="s">
        <v>180</v>
      </c>
      <c r="H5053" t="s">
        <v>4060</v>
      </c>
      <c r="I5053" s="122">
        <v>42.063000000000002</v>
      </c>
      <c r="J5053" s="122">
        <v>4.4279999999999999</v>
      </c>
      <c r="K5053" s="122">
        <v>9.3859999999999992</v>
      </c>
      <c r="L5053" s="122">
        <v>7.8650000000000002</v>
      </c>
      <c r="M5053" s="122">
        <v>0.123</v>
      </c>
      <c r="N5053" s="122">
        <v>11.542999999999999</v>
      </c>
      <c r="O5053" s="122">
        <v>22.463000000000001</v>
      </c>
      <c r="P5053" s="122">
        <v>0.54300000000000004</v>
      </c>
      <c r="S5053" s="122">
        <v>72.346066660558961</v>
      </c>
      <c r="T5053" s="122">
        <v>98.413999999999987</v>
      </c>
    </row>
    <row r="5054" spans="1:20" x14ac:dyDescent="0.25">
      <c r="A5054" t="s">
        <v>3234</v>
      </c>
      <c r="B5054" t="s">
        <v>4059</v>
      </c>
      <c r="C5054" t="s">
        <v>179</v>
      </c>
      <c r="D5054" t="s">
        <v>2282</v>
      </c>
      <c r="E5054" t="s">
        <v>5452</v>
      </c>
      <c r="F5054" t="s">
        <v>3234</v>
      </c>
      <c r="G5054" t="s">
        <v>180</v>
      </c>
      <c r="H5054" t="s">
        <v>4060</v>
      </c>
      <c r="I5054" s="122">
        <v>48.137</v>
      </c>
      <c r="J5054" s="122">
        <v>2.589</v>
      </c>
      <c r="K5054" s="122">
        <v>5.4880000000000004</v>
      </c>
      <c r="L5054" s="122">
        <v>7.2320000000000002</v>
      </c>
      <c r="M5054" s="122">
        <v>0.19800000000000001</v>
      </c>
      <c r="N5054" s="122">
        <v>14.172000000000001</v>
      </c>
      <c r="O5054" s="122">
        <v>22.047999999999998</v>
      </c>
      <c r="P5054" s="122">
        <v>0.45300000000000001</v>
      </c>
      <c r="S5054" s="122">
        <v>77.743641469078014</v>
      </c>
      <c r="T5054" s="122">
        <v>100.32899999999999</v>
      </c>
    </row>
    <row r="5055" spans="1:20" x14ac:dyDescent="0.25">
      <c r="A5055" t="s">
        <v>3234</v>
      </c>
      <c r="B5055" t="s">
        <v>4059</v>
      </c>
      <c r="C5055" t="s">
        <v>179</v>
      </c>
      <c r="D5055" t="s">
        <v>2282</v>
      </c>
      <c r="E5055" t="s">
        <v>5452</v>
      </c>
      <c r="F5055" t="s">
        <v>3234</v>
      </c>
      <c r="G5055" t="s">
        <v>180</v>
      </c>
      <c r="H5055" t="s">
        <v>4060</v>
      </c>
      <c r="I5055" s="122">
        <v>45.063000000000002</v>
      </c>
      <c r="J5055" s="122">
        <v>3.0110000000000001</v>
      </c>
      <c r="K5055" s="122">
        <v>6.4119999999999999</v>
      </c>
      <c r="L5055" s="122">
        <v>6.8579999999999997</v>
      </c>
      <c r="M5055" s="122">
        <v>7.5999999999999998E-2</v>
      </c>
      <c r="N5055" s="122">
        <v>13.36</v>
      </c>
      <c r="O5055" s="122">
        <v>22.701000000000001</v>
      </c>
      <c r="P5055" s="122">
        <v>0.42799999999999999</v>
      </c>
      <c r="R5055" s="122">
        <v>0.23100000000000001</v>
      </c>
      <c r="S5055" s="122">
        <v>77.641330841363256</v>
      </c>
      <c r="T5055" s="122">
        <v>98.167999999999992</v>
      </c>
    </row>
    <row r="5056" spans="1:20" x14ac:dyDescent="0.25">
      <c r="A5056" t="s">
        <v>3234</v>
      </c>
      <c r="B5056" t="s">
        <v>4059</v>
      </c>
      <c r="C5056" t="s">
        <v>179</v>
      </c>
      <c r="D5056" t="s">
        <v>2282</v>
      </c>
      <c r="E5056" t="s">
        <v>5452</v>
      </c>
      <c r="F5056" t="s">
        <v>3234</v>
      </c>
      <c r="G5056" t="s">
        <v>180</v>
      </c>
      <c r="H5056" t="s">
        <v>4060</v>
      </c>
      <c r="I5056" s="122">
        <v>47.194000000000003</v>
      </c>
      <c r="J5056" s="122">
        <v>3.0019999999999998</v>
      </c>
      <c r="K5056" s="122">
        <v>6.109</v>
      </c>
      <c r="L5056" s="122">
        <v>7.4690000000000003</v>
      </c>
      <c r="M5056" s="122">
        <v>0.129</v>
      </c>
      <c r="N5056" s="122">
        <v>13.53</v>
      </c>
      <c r="O5056" s="122">
        <v>22.061</v>
      </c>
      <c r="P5056" s="122">
        <v>0.44400000000000001</v>
      </c>
      <c r="S5056" s="122">
        <v>76.353969762852898</v>
      </c>
      <c r="T5056" s="122">
        <v>99.944000000000003</v>
      </c>
    </row>
    <row r="5057" spans="1:20" x14ac:dyDescent="0.25">
      <c r="A5057" t="s">
        <v>3234</v>
      </c>
      <c r="B5057" t="s">
        <v>4059</v>
      </c>
      <c r="C5057" t="s">
        <v>179</v>
      </c>
      <c r="D5057" t="s">
        <v>2282</v>
      </c>
      <c r="E5057" t="s">
        <v>5452</v>
      </c>
      <c r="F5057" t="s">
        <v>3234</v>
      </c>
      <c r="G5057" t="s">
        <v>180</v>
      </c>
      <c r="H5057" t="s">
        <v>4061</v>
      </c>
      <c r="I5057" s="122">
        <v>44.542000000000002</v>
      </c>
      <c r="J5057" s="122">
        <v>3.5390000000000001</v>
      </c>
      <c r="K5057" s="122">
        <v>7.7409999999999997</v>
      </c>
      <c r="L5057" s="122">
        <v>8.9979999999999993</v>
      </c>
      <c r="M5057" s="122">
        <v>0.224</v>
      </c>
      <c r="N5057" s="122">
        <v>11.278</v>
      </c>
      <c r="O5057" s="122">
        <v>22.576000000000001</v>
      </c>
      <c r="P5057" s="122">
        <v>0.89500000000000002</v>
      </c>
      <c r="R5057" s="122">
        <v>1.4999999999999999E-2</v>
      </c>
      <c r="S5057" s="122">
        <v>69.080555836524894</v>
      </c>
      <c r="T5057" s="122">
        <v>99.845000000000027</v>
      </c>
    </row>
    <row r="5058" spans="1:20" x14ac:dyDescent="0.25">
      <c r="A5058" t="s">
        <v>3234</v>
      </c>
      <c r="B5058" t="s">
        <v>4059</v>
      </c>
      <c r="C5058" t="s">
        <v>179</v>
      </c>
      <c r="D5058" t="s">
        <v>2282</v>
      </c>
      <c r="E5058" t="s">
        <v>5452</v>
      </c>
      <c r="F5058" t="s">
        <v>3234</v>
      </c>
      <c r="G5058" t="s">
        <v>180</v>
      </c>
      <c r="H5058" t="s">
        <v>4061</v>
      </c>
      <c r="I5058" s="122">
        <v>47.941000000000003</v>
      </c>
      <c r="J5058" s="122">
        <v>2.2269999999999999</v>
      </c>
      <c r="K5058" s="122">
        <v>4.7789999999999999</v>
      </c>
      <c r="L5058" s="122">
        <v>6.3540000000000001</v>
      </c>
      <c r="M5058" s="122">
        <v>9.2999999999999999E-2</v>
      </c>
      <c r="N5058" s="122">
        <v>14.436999999999999</v>
      </c>
      <c r="O5058" s="122">
        <v>22.594999999999999</v>
      </c>
      <c r="P5058" s="122">
        <v>0.435</v>
      </c>
      <c r="R5058" s="122">
        <v>7.9000000000000001E-2</v>
      </c>
      <c r="S5058" s="122">
        <v>80.198486634143975</v>
      </c>
      <c r="T5058" s="122">
        <v>98.972999999999999</v>
      </c>
    </row>
    <row r="5059" spans="1:20" x14ac:dyDescent="0.25">
      <c r="A5059" t="s">
        <v>3234</v>
      </c>
      <c r="B5059" t="s">
        <v>4059</v>
      </c>
      <c r="C5059" t="s">
        <v>179</v>
      </c>
      <c r="D5059" t="s">
        <v>2282</v>
      </c>
      <c r="E5059" t="s">
        <v>5452</v>
      </c>
      <c r="F5059" t="s">
        <v>3234</v>
      </c>
      <c r="G5059" t="s">
        <v>180</v>
      </c>
      <c r="H5059" t="s">
        <v>4061</v>
      </c>
      <c r="I5059" s="122">
        <v>42.098999999999997</v>
      </c>
      <c r="J5059" s="122">
        <v>5.1459999999999999</v>
      </c>
      <c r="K5059" s="122">
        <v>9.609</v>
      </c>
      <c r="L5059" s="122">
        <v>7.78</v>
      </c>
      <c r="M5059" s="122">
        <v>0.158</v>
      </c>
      <c r="N5059" s="122">
        <v>11.23</v>
      </c>
      <c r="O5059" s="122">
        <v>22.422999999999998</v>
      </c>
      <c r="P5059" s="122">
        <v>0.55400000000000005</v>
      </c>
      <c r="S5059" s="122">
        <v>72.012241115206976</v>
      </c>
      <c r="T5059" s="122">
        <v>98.999000000000009</v>
      </c>
    </row>
    <row r="5060" spans="1:20" x14ac:dyDescent="0.25">
      <c r="A5060" t="s">
        <v>3234</v>
      </c>
      <c r="B5060" t="s">
        <v>4059</v>
      </c>
      <c r="C5060" t="s">
        <v>179</v>
      </c>
      <c r="D5060" t="s">
        <v>2282</v>
      </c>
      <c r="E5060" t="s">
        <v>5452</v>
      </c>
      <c r="F5060" t="s">
        <v>3234</v>
      </c>
      <c r="G5060" t="s">
        <v>180</v>
      </c>
      <c r="H5060" t="s">
        <v>4061</v>
      </c>
      <c r="I5060" s="122">
        <v>45.582000000000001</v>
      </c>
      <c r="J5060" s="122">
        <v>3.702</v>
      </c>
      <c r="K5060" s="122">
        <v>7.8010000000000002</v>
      </c>
      <c r="L5060" s="122">
        <v>6.8849999999999998</v>
      </c>
      <c r="M5060" s="122">
        <v>9.7000000000000003E-2</v>
      </c>
      <c r="N5060" s="122">
        <v>13.009</v>
      </c>
      <c r="O5060" s="122">
        <v>22.800999999999998</v>
      </c>
      <c r="P5060" s="122">
        <v>0.55900000000000005</v>
      </c>
      <c r="R5060" s="122">
        <v>1.7999999999999999E-2</v>
      </c>
      <c r="S5060" s="122">
        <v>77.106468144479322</v>
      </c>
      <c r="T5060" s="122">
        <v>100.47199999999999</v>
      </c>
    </row>
    <row r="5061" spans="1:20" x14ac:dyDescent="0.25">
      <c r="A5061" t="s">
        <v>3234</v>
      </c>
      <c r="B5061" t="s">
        <v>4059</v>
      </c>
      <c r="C5061" t="s">
        <v>179</v>
      </c>
      <c r="D5061" t="s">
        <v>2282</v>
      </c>
      <c r="E5061" t="s">
        <v>5452</v>
      </c>
      <c r="F5061" t="s">
        <v>3234</v>
      </c>
      <c r="G5061" t="s">
        <v>180</v>
      </c>
      <c r="H5061" t="s">
        <v>4061</v>
      </c>
      <c r="I5061" s="122">
        <v>46.268999999999998</v>
      </c>
      <c r="J5061" s="122">
        <v>2.6030000000000002</v>
      </c>
      <c r="K5061" s="122">
        <v>6.8170000000000002</v>
      </c>
      <c r="L5061" s="122">
        <v>9.593</v>
      </c>
      <c r="M5061" s="122">
        <v>0.22800000000000001</v>
      </c>
      <c r="N5061" s="122">
        <v>10.943</v>
      </c>
      <c r="O5061" s="122">
        <v>22.172999999999998</v>
      </c>
      <c r="P5061" s="122">
        <v>1.1160000000000001</v>
      </c>
      <c r="R5061" s="122">
        <v>1.4999999999999999E-2</v>
      </c>
      <c r="S5061" s="122">
        <v>67.033548044565521</v>
      </c>
      <c r="T5061" s="122">
        <v>99.815999999999988</v>
      </c>
    </row>
    <row r="5062" spans="1:20" x14ac:dyDescent="0.25">
      <c r="A5062" t="s">
        <v>3234</v>
      </c>
      <c r="B5062" t="s">
        <v>4059</v>
      </c>
      <c r="C5062" t="s">
        <v>179</v>
      </c>
      <c r="D5062" t="s">
        <v>2282</v>
      </c>
      <c r="E5062" t="s">
        <v>5452</v>
      </c>
      <c r="F5062" t="s">
        <v>3234</v>
      </c>
      <c r="G5062" t="s">
        <v>180</v>
      </c>
      <c r="H5062" t="s">
        <v>4061</v>
      </c>
      <c r="I5062" s="122">
        <v>50.531999999999996</v>
      </c>
      <c r="J5062" s="122">
        <v>1.089</v>
      </c>
      <c r="K5062" s="122">
        <v>3.5840000000000001</v>
      </c>
      <c r="L5062" s="122">
        <v>6.8209999999999997</v>
      </c>
      <c r="M5062" s="122">
        <v>0.20200000000000001</v>
      </c>
      <c r="N5062" s="122">
        <v>14.395</v>
      </c>
      <c r="O5062" s="122">
        <v>22.856999999999999</v>
      </c>
      <c r="P5062" s="122">
        <v>0.752</v>
      </c>
      <c r="S5062" s="122">
        <v>78.999765719123829</v>
      </c>
      <c r="T5062" s="122">
        <v>100.259</v>
      </c>
    </row>
    <row r="5063" spans="1:20" x14ac:dyDescent="0.25">
      <c r="A5063" t="s">
        <v>3234</v>
      </c>
      <c r="B5063" t="s">
        <v>4059</v>
      </c>
      <c r="C5063" t="s">
        <v>179</v>
      </c>
      <c r="D5063" t="s">
        <v>2282</v>
      </c>
      <c r="E5063" t="s">
        <v>5452</v>
      </c>
      <c r="F5063" t="s">
        <v>3234</v>
      </c>
      <c r="G5063" t="s">
        <v>180</v>
      </c>
      <c r="H5063" t="s">
        <v>4061</v>
      </c>
      <c r="I5063" s="122">
        <v>50.115000000000002</v>
      </c>
      <c r="J5063" s="122">
        <v>0.97699999999999998</v>
      </c>
      <c r="K5063" s="122">
        <v>3.87</v>
      </c>
      <c r="L5063" s="122">
        <v>9.7189999999999994</v>
      </c>
      <c r="M5063" s="122">
        <v>0.24199999999999999</v>
      </c>
      <c r="N5063" s="122">
        <v>12.407999999999999</v>
      </c>
      <c r="O5063" s="122">
        <v>22.427</v>
      </c>
      <c r="P5063" s="122">
        <v>1.214</v>
      </c>
      <c r="R5063" s="122">
        <v>2.1000000000000001E-2</v>
      </c>
      <c r="S5063" s="122">
        <v>69.472331964080837</v>
      </c>
      <c r="T5063" s="122">
        <v>101.002</v>
      </c>
    </row>
    <row r="5064" spans="1:20" x14ac:dyDescent="0.25">
      <c r="A5064" t="s">
        <v>3234</v>
      </c>
      <c r="B5064" t="s">
        <v>4059</v>
      </c>
      <c r="C5064" t="s">
        <v>179</v>
      </c>
      <c r="D5064" t="s">
        <v>2282</v>
      </c>
      <c r="E5064" t="s">
        <v>5452</v>
      </c>
      <c r="F5064" t="s">
        <v>3234</v>
      </c>
      <c r="G5064" t="s">
        <v>180</v>
      </c>
      <c r="H5064" t="s">
        <v>4061</v>
      </c>
      <c r="I5064" s="122">
        <v>50.933</v>
      </c>
      <c r="J5064" s="122">
        <v>0.93799999999999994</v>
      </c>
      <c r="K5064" s="122">
        <v>3.161</v>
      </c>
      <c r="L5064" s="122">
        <v>7.2030000000000003</v>
      </c>
      <c r="M5064" s="122">
        <v>0.30499999999999999</v>
      </c>
      <c r="N5064" s="122">
        <v>15.175000000000001</v>
      </c>
      <c r="O5064" s="122">
        <v>22.625</v>
      </c>
      <c r="P5064" s="122">
        <v>0.68100000000000005</v>
      </c>
      <c r="R5064" s="122">
        <v>1.6E-2</v>
      </c>
      <c r="S5064" s="122">
        <v>78.971164899119159</v>
      </c>
      <c r="T5064" s="122">
        <v>101.03700000000001</v>
      </c>
    </row>
    <row r="5065" spans="1:20" x14ac:dyDescent="0.25">
      <c r="A5065" t="s">
        <v>3234</v>
      </c>
      <c r="B5065" t="s">
        <v>4059</v>
      </c>
      <c r="C5065" t="s">
        <v>179</v>
      </c>
      <c r="D5065" t="s">
        <v>2282</v>
      </c>
      <c r="E5065" t="s">
        <v>5452</v>
      </c>
      <c r="F5065" t="s">
        <v>3234</v>
      </c>
      <c r="G5065" t="s">
        <v>180</v>
      </c>
      <c r="H5065" t="s">
        <v>4061</v>
      </c>
      <c r="I5065" s="122">
        <v>52.304000000000002</v>
      </c>
      <c r="J5065" s="122">
        <v>0.63</v>
      </c>
      <c r="K5065" s="122">
        <v>1.8680000000000001</v>
      </c>
      <c r="L5065" s="122">
        <v>6.2229999999999999</v>
      </c>
      <c r="M5065" s="122">
        <v>0.22600000000000001</v>
      </c>
      <c r="N5065" s="122">
        <v>15.853</v>
      </c>
      <c r="O5065" s="122">
        <v>22.547000000000001</v>
      </c>
      <c r="P5065" s="122">
        <v>0.67700000000000005</v>
      </c>
      <c r="S5065" s="122">
        <v>81.952654836560626</v>
      </c>
      <c r="T5065" s="122">
        <v>100.374</v>
      </c>
    </row>
    <row r="5066" spans="1:20" x14ac:dyDescent="0.25">
      <c r="A5066" t="s">
        <v>3234</v>
      </c>
      <c r="B5066" t="s">
        <v>4059</v>
      </c>
      <c r="C5066" t="s">
        <v>179</v>
      </c>
      <c r="D5066" t="s">
        <v>2282</v>
      </c>
      <c r="E5066" t="s">
        <v>5452</v>
      </c>
      <c r="F5066" t="s">
        <v>3234</v>
      </c>
      <c r="G5066" t="s">
        <v>180</v>
      </c>
      <c r="H5066" t="s">
        <v>4061</v>
      </c>
      <c r="I5066" s="122">
        <v>48.029000000000003</v>
      </c>
      <c r="J5066" s="122">
        <v>2.3380000000000001</v>
      </c>
      <c r="K5066" s="122">
        <v>4.9109999999999996</v>
      </c>
      <c r="L5066" s="122">
        <v>7.266</v>
      </c>
      <c r="M5066" s="122">
        <v>0.187</v>
      </c>
      <c r="N5066" s="122">
        <v>14.723000000000001</v>
      </c>
      <c r="O5066" s="122">
        <v>22.544</v>
      </c>
      <c r="P5066" s="122">
        <v>0.45100000000000001</v>
      </c>
      <c r="R5066" s="122">
        <v>8.3000000000000004E-2</v>
      </c>
      <c r="S5066" s="122">
        <v>78.31708950865999</v>
      </c>
      <c r="T5066" s="122">
        <v>100.563</v>
      </c>
    </row>
    <row r="5067" spans="1:20" x14ac:dyDescent="0.25">
      <c r="A5067" t="s">
        <v>3234</v>
      </c>
      <c r="B5067" t="s">
        <v>4059</v>
      </c>
      <c r="C5067" t="s">
        <v>179</v>
      </c>
      <c r="D5067" t="s">
        <v>2282</v>
      </c>
      <c r="E5067" t="s">
        <v>5452</v>
      </c>
      <c r="F5067" t="s">
        <v>3234</v>
      </c>
      <c r="G5067" t="s">
        <v>180</v>
      </c>
      <c r="H5067" t="s">
        <v>4061</v>
      </c>
      <c r="I5067" s="122">
        <v>41.601999999999997</v>
      </c>
      <c r="J5067" s="122">
        <v>5.5810000000000004</v>
      </c>
      <c r="K5067" s="122">
        <v>10.241</v>
      </c>
      <c r="L5067" s="122">
        <v>8.0980000000000008</v>
      </c>
      <c r="M5067" s="122">
        <v>0.113</v>
      </c>
      <c r="N5067" s="122">
        <v>11.21</v>
      </c>
      <c r="O5067" s="122">
        <v>22.882999999999999</v>
      </c>
      <c r="P5067" s="122">
        <v>0.63900000000000001</v>
      </c>
      <c r="R5067" s="122">
        <v>4.4999999999999998E-2</v>
      </c>
      <c r="S5067" s="122">
        <v>71.161190840680362</v>
      </c>
      <c r="T5067" s="122">
        <v>100.43600000000001</v>
      </c>
    </row>
    <row r="5068" spans="1:20" x14ac:dyDescent="0.25">
      <c r="A5068" t="s">
        <v>3234</v>
      </c>
      <c r="B5068" t="s">
        <v>4059</v>
      </c>
      <c r="C5068" t="s">
        <v>179</v>
      </c>
      <c r="D5068" t="s">
        <v>2282</v>
      </c>
      <c r="E5068" t="s">
        <v>5452</v>
      </c>
      <c r="F5068" t="s">
        <v>3234</v>
      </c>
      <c r="G5068" t="s">
        <v>180</v>
      </c>
      <c r="H5068" t="s">
        <v>4061</v>
      </c>
      <c r="I5068" s="122">
        <v>46.512999999999998</v>
      </c>
      <c r="J5068" s="122">
        <v>3.0009999999999999</v>
      </c>
      <c r="K5068" s="122">
        <v>5.7530000000000001</v>
      </c>
      <c r="L5068" s="122">
        <v>7.38</v>
      </c>
      <c r="M5068" s="122">
        <v>0.129</v>
      </c>
      <c r="N5068" s="122">
        <v>13.631</v>
      </c>
      <c r="O5068" s="122">
        <v>22.855</v>
      </c>
      <c r="P5068" s="122">
        <v>0.46200000000000002</v>
      </c>
      <c r="R5068" s="122">
        <v>1E-3</v>
      </c>
      <c r="S5068" s="122">
        <v>76.702878584640061</v>
      </c>
      <c r="T5068" s="122">
        <v>99.779000000000011</v>
      </c>
    </row>
    <row r="5069" spans="1:20" x14ac:dyDescent="0.25">
      <c r="A5069" t="s">
        <v>3234</v>
      </c>
      <c r="B5069" t="s">
        <v>4059</v>
      </c>
      <c r="C5069" t="s">
        <v>179</v>
      </c>
      <c r="D5069" t="s">
        <v>2282</v>
      </c>
      <c r="E5069" t="s">
        <v>5452</v>
      </c>
      <c r="F5069" t="s">
        <v>3234</v>
      </c>
      <c r="G5069" t="s">
        <v>180</v>
      </c>
      <c r="H5069" t="s">
        <v>4061</v>
      </c>
      <c r="I5069" s="122">
        <v>46.948999999999998</v>
      </c>
      <c r="J5069" s="122">
        <v>3</v>
      </c>
      <c r="K5069" s="122">
        <v>5.4180000000000001</v>
      </c>
      <c r="L5069" s="122">
        <v>7.1280000000000001</v>
      </c>
      <c r="M5069" s="122">
        <v>0.20799999999999999</v>
      </c>
      <c r="N5069" s="122">
        <v>13.914999999999999</v>
      </c>
      <c r="O5069" s="122">
        <v>22.800999999999998</v>
      </c>
      <c r="P5069" s="122">
        <v>0.43</v>
      </c>
      <c r="R5069" s="122">
        <v>3.6999999999999998E-2</v>
      </c>
      <c r="S5069" s="122">
        <v>77.677546134752959</v>
      </c>
      <c r="T5069" s="122">
        <v>99.88600000000001</v>
      </c>
    </row>
    <row r="5070" spans="1:20" x14ac:dyDescent="0.25">
      <c r="A5070" t="s">
        <v>3234</v>
      </c>
      <c r="B5070" t="s">
        <v>4059</v>
      </c>
      <c r="C5070" t="s">
        <v>179</v>
      </c>
      <c r="D5070" t="s">
        <v>2282</v>
      </c>
      <c r="E5070" t="s">
        <v>5452</v>
      </c>
      <c r="F5070" t="s">
        <v>3234</v>
      </c>
      <c r="G5070" t="s">
        <v>180</v>
      </c>
      <c r="H5070" t="s">
        <v>4061</v>
      </c>
      <c r="I5070" s="122">
        <v>47.341999999999999</v>
      </c>
      <c r="J5070" s="122">
        <v>2.9809999999999999</v>
      </c>
      <c r="K5070" s="122">
        <v>5.5190000000000001</v>
      </c>
      <c r="L5070" s="122">
        <v>7.2110000000000003</v>
      </c>
      <c r="M5070" s="122">
        <v>0.156</v>
      </c>
      <c r="N5070" s="122">
        <v>14.163</v>
      </c>
      <c r="O5070" s="122">
        <v>22.971</v>
      </c>
      <c r="P5070" s="122">
        <v>0.42</v>
      </c>
      <c r="S5070" s="122">
        <v>77.782941472129153</v>
      </c>
      <c r="T5070" s="122">
        <v>100.76300000000001</v>
      </c>
    </row>
    <row r="5071" spans="1:20" x14ac:dyDescent="0.25">
      <c r="A5071" t="s">
        <v>3234</v>
      </c>
      <c r="B5071" t="s">
        <v>4059</v>
      </c>
      <c r="C5071" t="s">
        <v>179</v>
      </c>
      <c r="D5071" t="s">
        <v>2282</v>
      </c>
      <c r="E5071" t="s">
        <v>5452</v>
      </c>
      <c r="F5071" t="s">
        <v>3234</v>
      </c>
      <c r="G5071" t="s">
        <v>180</v>
      </c>
      <c r="H5071" t="s">
        <v>4061</v>
      </c>
      <c r="I5071" s="122">
        <v>42.241</v>
      </c>
      <c r="J5071" s="122">
        <v>4.9359999999999999</v>
      </c>
      <c r="K5071" s="122">
        <v>10.102</v>
      </c>
      <c r="L5071" s="122">
        <v>7.8579999999999997</v>
      </c>
      <c r="M5071" s="122">
        <v>0.11700000000000001</v>
      </c>
      <c r="N5071" s="122">
        <v>11.478</v>
      </c>
      <c r="O5071" s="122">
        <v>22.707000000000001</v>
      </c>
      <c r="P5071" s="122">
        <v>0.57899999999999996</v>
      </c>
      <c r="R5071" s="122">
        <v>1.7000000000000001E-2</v>
      </c>
      <c r="S5071" s="122">
        <v>72.250802155255954</v>
      </c>
      <c r="T5071" s="122">
        <v>100.04600000000001</v>
      </c>
    </row>
    <row r="5072" spans="1:20" x14ac:dyDescent="0.25">
      <c r="A5072" t="s">
        <v>3234</v>
      </c>
      <c r="B5072" t="s">
        <v>4059</v>
      </c>
      <c r="C5072" t="s">
        <v>179</v>
      </c>
      <c r="D5072" t="s">
        <v>2282</v>
      </c>
      <c r="E5072" t="s">
        <v>5452</v>
      </c>
      <c r="F5072" t="s">
        <v>3234</v>
      </c>
      <c r="G5072" t="s">
        <v>180</v>
      </c>
      <c r="H5072" t="s">
        <v>4061</v>
      </c>
      <c r="I5072" s="122">
        <v>45.957999999999998</v>
      </c>
      <c r="J5072" s="122">
        <v>3.5609999999999999</v>
      </c>
      <c r="K5072" s="122">
        <v>6.0629999999999997</v>
      </c>
      <c r="L5072" s="122">
        <v>7.915</v>
      </c>
      <c r="M5072" s="122">
        <v>0.16200000000000001</v>
      </c>
      <c r="N5072" s="122">
        <v>13.608000000000001</v>
      </c>
      <c r="O5072" s="122">
        <v>22.673999999999999</v>
      </c>
      <c r="P5072" s="122">
        <v>0.443</v>
      </c>
      <c r="R5072" s="122">
        <v>1.4999999999999999E-2</v>
      </c>
      <c r="S5072" s="122">
        <v>75.397658880972102</v>
      </c>
      <c r="T5072" s="122">
        <v>100.411</v>
      </c>
    </row>
    <row r="5073" spans="1:20" x14ac:dyDescent="0.25">
      <c r="A5073" t="s">
        <v>3234</v>
      </c>
      <c r="B5073" t="s">
        <v>4059</v>
      </c>
      <c r="C5073" t="s">
        <v>179</v>
      </c>
      <c r="D5073" t="s">
        <v>2282</v>
      </c>
      <c r="E5073" t="s">
        <v>5452</v>
      </c>
      <c r="F5073" t="s">
        <v>3234</v>
      </c>
      <c r="G5073" t="s">
        <v>180</v>
      </c>
      <c r="H5073" t="s">
        <v>4061</v>
      </c>
      <c r="I5073" s="122">
        <v>45.097999999999999</v>
      </c>
      <c r="J5073" s="122">
        <v>2.9049999999999998</v>
      </c>
      <c r="K5073" s="122">
        <v>7.5739999999999998</v>
      </c>
      <c r="L5073" s="122">
        <v>9.4979999999999993</v>
      </c>
      <c r="M5073" s="122">
        <v>0.19400000000000001</v>
      </c>
      <c r="N5073" s="122">
        <v>10.859</v>
      </c>
      <c r="O5073" s="122">
        <v>22.609000000000002</v>
      </c>
      <c r="P5073" s="122">
        <v>1.1100000000000001</v>
      </c>
      <c r="R5073" s="122">
        <v>4.5999999999999999E-2</v>
      </c>
      <c r="S5073" s="122">
        <v>67.083177087899671</v>
      </c>
      <c r="T5073" s="122">
        <v>99.894999999999996</v>
      </c>
    </row>
    <row r="5074" spans="1:20" x14ac:dyDescent="0.25">
      <c r="A5074" t="s">
        <v>3234</v>
      </c>
      <c r="B5074" t="s">
        <v>4059</v>
      </c>
      <c r="C5074" t="s">
        <v>179</v>
      </c>
      <c r="D5074" t="s">
        <v>2282</v>
      </c>
      <c r="E5074" t="s">
        <v>5452</v>
      </c>
      <c r="F5074" t="s">
        <v>3234</v>
      </c>
      <c r="G5074" t="s">
        <v>180</v>
      </c>
      <c r="H5074" t="s">
        <v>4061</v>
      </c>
      <c r="I5074" s="122">
        <v>47.914000000000001</v>
      </c>
      <c r="J5074" s="122">
        <v>2.4209999999999998</v>
      </c>
      <c r="K5074" s="122">
        <v>5.17</v>
      </c>
      <c r="L5074" s="122">
        <v>5.6070000000000002</v>
      </c>
      <c r="M5074" s="122">
        <v>0.13600000000000001</v>
      </c>
      <c r="N5074" s="122">
        <v>15.167</v>
      </c>
      <c r="O5074" s="122">
        <v>23.26</v>
      </c>
      <c r="P5074" s="122">
        <v>0.45300000000000001</v>
      </c>
      <c r="S5074" s="122">
        <v>82.823115726400459</v>
      </c>
      <c r="T5074" s="122">
        <v>100.139</v>
      </c>
    </row>
    <row r="5075" spans="1:20" x14ac:dyDescent="0.25">
      <c r="A5075" t="s">
        <v>3234</v>
      </c>
      <c r="B5075" t="s">
        <v>4059</v>
      </c>
      <c r="C5075" t="s">
        <v>179</v>
      </c>
      <c r="D5075" t="s">
        <v>2282</v>
      </c>
      <c r="E5075" t="s">
        <v>5452</v>
      </c>
      <c r="F5075" t="s">
        <v>3234</v>
      </c>
      <c r="G5075" t="s">
        <v>180</v>
      </c>
      <c r="H5075" t="s">
        <v>4061</v>
      </c>
      <c r="I5075" s="122">
        <v>46.405999999999999</v>
      </c>
      <c r="J5075" s="122">
        <v>3.0670000000000002</v>
      </c>
      <c r="K5075" s="122">
        <v>5.9249999999999998</v>
      </c>
      <c r="L5075" s="122">
        <v>7.0810000000000004</v>
      </c>
      <c r="M5075" s="122">
        <v>0.14699999999999999</v>
      </c>
      <c r="N5075" s="122">
        <v>13.532</v>
      </c>
      <c r="O5075" s="122">
        <v>23.001999999999999</v>
      </c>
      <c r="P5075" s="122">
        <v>0.504</v>
      </c>
      <c r="R5075" s="122">
        <v>6.5000000000000002E-2</v>
      </c>
      <c r="S5075" s="122">
        <v>77.306132770853367</v>
      </c>
      <c r="T5075" s="122">
        <v>99.777000000000001</v>
      </c>
    </row>
    <row r="5076" spans="1:20" x14ac:dyDescent="0.25">
      <c r="A5076" t="s">
        <v>3234</v>
      </c>
      <c r="B5076" t="s">
        <v>4059</v>
      </c>
      <c r="C5076" t="s">
        <v>179</v>
      </c>
      <c r="D5076" t="s">
        <v>2282</v>
      </c>
      <c r="E5076" t="s">
        <v>5452</v>
      </c>
      <c r="F5076" t="s">
        <v>3234</v>
      </c>
      <c r="G5076" t="s">
        <v>180</v>
      </c>
      <c r="H5076" t="s">
        <v>4061</v>
      </c>
      <c r="I5076" s="122">
        <v>46.557000000000002</v>
      </c>
      <c r="J5076" s="122">
        <v>2.76</v>
      </c>
      <c r="K5076" s="122">
        <v>6.3760000000000003</v>
      </c>
      <c r="L5076" s="122">
        <v>6.7389999999999999</v>
      </c>
      <c r="M5076" s="122">
        <v>0.13100000000000001</v>
      </c>
      <c r="N5076" s="122">
        <v>13.821</v>
      </c>
      <c r="O5076" s="122">
        <v>22.686</v>
      </c>
      <c r="P5076" s="122">
        <v>0.505</v>
      </c>
      <c r="S5076" s="122">
        <v>78.521399624932698</v>
      </c>
      <c r="T5076" s="122">
        <v>99.596999999999994</v>
      </c>
    </row>
    <row r="5077" spans="1:20" x14ac:dyDescent="0.25">
      <c r="A5077" t="s">
        <v>3234</v>
      </c>
      <c r="B5077" t="s">
        <v>4059</v>
      </c>
      <c r="C5077" t="s">
        <v>179</v>
      </c>
      <c r="D5077" t="s">
        <v>2282</v>
      </c>
      <c r="E5077" t="s">
        <v>5452</v>
      </c>
      <c r="F5077" t="s">
        <v>3234</v>
      </c>
      <c r="G5077" t="s">
        <v>180</v>
      </c>
      <c r="H5077" t="s">
        <v>4061</v>
      </c>
      <c r="I5077" s="122">
        <v>44.005000000000003</v>
      </c>
      <c r="J5077" s="122">
        <v>4.2750000000000004</v>
      </c>
      <c r="K5077" s="122">
        <v>8.7789999999999999</v>
      </c>
      <c r="L5077" s="122">
        <v>7.7869999999999999</v>
      </c>
      <c r="M5077" s="122">
        <v>0.115</v>
      </c>
      <c r="N5077" s="122">
        <v>11.965999999999999</v>
      </c>
      <c r="O5077" s="122">
        <v>22.648</v>
      </c>
      <c r="P5077" s="122">
        <v>0.58899999999999997</v>
      </c>
      <c r="S5077" s="122">
        <v>73.25600135735047</v>
      </c>
      <c r="T5077" s="122">
        <v>100.19</v>
      </c>
    </row>
    <row r="5078" spans="1:20" x14ac:dyDescent="0.25">
      <c r="A5078" t="s">
        <v>3234</v>
      </c>
      <c r="B5078" t="s">
        <v>4059</v>
      </c>
      <c r="C5078" t="s">
        <v>179</v>
      </c>
      <c r="D5078" t="s">
        <v>2282</v>
      </c>
      <c r="E5078" t="s">
        <v>5452</v>
      </c>
      <c r="F5078" t="s">
        <v>3234</v>
      </c>
      <c r="G5078" t="s">
        <v>180</v>
      </c>
      <c r="H5078" t="s">
        <v>4061</v>
      </c>
      <c r="I5078" s="122">
        <v>43.719000000000001</v>
      </c>
      <c r="J5078" s="122">
        <v>4.0460000000000003</v>
      </c>
      <c r="K5078" s="122">
        <v>8.3030000000000008</v>
      </c>
      <c r="L5078" s="122">
        <v>7.2670000000000003</v>
      </c>
      <c r="M5078" s="122">
        <v>7.2999999999999995E-2</v>
      </c>
      <c r="N5078" s="122">
        <v>12.961</v>
      </c>
      <c r="O5078" s="122">
        <v>23.248000000000001</v>
      </c>
      <c r="P5078" s="122">
        <v>0.496</v>
      </c>
      <c r="R5078" s="122">
        <v>0.106</v>
      </c>
      <c r="S5078" s="122">
        <v>76.072124058868496</v>
      </c>
      <c r="T5078" s="122">
        <v>100.21899999999999</v>
      </c>
    </row>
    <row r="5079" spans="1:20" x14ac:dyDescent="0.25">
      <c r="A5079" t="s">
        <v>3234</v>
      </c>
      <c r="B5079" t="s">
        <v>4059</v>
      </c>
      <c r="C5079" t="s">
        <v>179</v>
      </c>
      <c r="D5079" t="s">
        <v>2282</v>
      </c>
      <c r="E5079" t="s">
        <v>5452</v>
      </c>
      <c r="F5079" t="s">
        <v>3234</v>
      </c>
      <c r="G5079" t="s">
        <v>180</v>
      </c>
      <c r="H5079" t="s">
        <v>4061</v>
      </c>
      <c r="I5079" s="122">
        <v>42.945999999999998</v>
      </c>
      <c r="J5079" s="122">
        <v>4.6360000000000001</v>
      </c>
      <c r="K5079" s="122">
        <v>8.7620000000000005</v>
      </c>
      <c r="L5079" s="122">
        <v>7.7679999999999998</v>
      </c>
      <c r="M5079" s="122">
        <v>0.157</v>
      </c>
      <c r="N5079" s="122">
        <v>11.932</v>
      </c>
      <c r="O5079" s="122">
        <v>22.617999999999999</v>
      </c>
      <c r="P5079" s="122">
        <v>0.64100000000000001</v>
      </c>
      <c r="R5079" s="122">
        <v>1.2E-2</v>
      </c>
      <c r="S5079" s="122">
        <v>73.248115345499855</v>
      </c>
      <c r="T5079" s="122">
        <v>99.471999999999994</v>
      </c>
    </row>
    <row r="5080" spans="1:20" x14ac:dyDescent="0.25">
      <c r="A5080" t="s">
        <v>3234</v>
      </c>
      <c r="B5080" t="s">
        <v>4059</v>
      </c>
      <c r="C5080" t="s">
        <v>179</v>
      </c>
      <c r="D5080" t="s">
        <v>2282</v>
      </c>
      <c r="E5080" t="s">
        <v>5452</v>
      </c>
      <c r="F5080" t="s">
        <v>3234</v>
      </c>
      <c r="G5080" t="s">
        <v>180</v>
      </c>
      <c r="H5080" t="s">
        <v>4061</v>
      </c>
      <c r="I5080" s="122">
        <v>41.923000000000002</v>
      </c>
      <c r="J5080" s="122">
        <v>4.9429999999999996</v>
      </c>
      <c r="K5080" s="122">
        <v>9.6440000000000001</v>
      </c>
      <c r="L5080" s="122">
        <v>7.3849999999999998</v>
      </c>
      <c r="M5080" s="122">
        <v>9.8000000000000004E-2</v>
      </c>
      <c r="N5080" s="122">
        <v>12.249000000000001</v>
      </c>
      <c r="O5080" s="122">
        <v>22.824999999999999</v>
      </c>
      <c r="P5080" s="122">
        <v>0.58899999999999997</v>
      </c>
      <c r="R5080" s="122">
        <v>0.14000000000000001</v>
      </c>
      <c r="S5080" s="122">
        <v>74.725583583754684</v>
      </c>
      <c r="T5080" s="122">
        <v>99.85</v>
      </c>
    </row>
    <row r="5081" spans="1:20" x14ac:dyDescent="0.25">
      <c r="A5081" t="s">
        <v>3234</v>
      </c>
      <c r="B5081" t="s">
        <v>4059</v>
      </c>
      <c r="C5081" t="s">
        <v>179</v>
      </c>
      <c r="D5081" t="s">
        <v>2282</v>
      </c>
      <c r="E5081" t="s">
        <v>5452</v>
      </c>
      <c r="F5081" t="s">
        <v>3234</v>
      </c>
      <c r="G5081" t="s">
        <v>180</v>
      </c>
      <c r="H5081" t="s">
        <v>4061</v>
      </c>
      <c r="I5081" s="122">
        <v>41.3</v>
      </c>
      <c r="J5081" s="122">
        <v>5.7679999999999998</v>
      </c>
      <c r="K5081" s="122">
        <v>10.539</v>
      </c>
      <c r="L5081" s="122">
        <v>8.07</v>
      </c>
      <c r="M5081" s="122">
        <v>0.16900000000000001</v>
      </c>
      <c r="N5081" s="122">
        <v>11.202</v>
      </c>
      <c r="O5081" s="122">
        <v>22.873999999999999</v>
      </c>
      <c r="P5081" s="122">
        <v>0.63600000000000001</v>
      </c>
      <c r="R5081" s="122">
        <v>2.5000000000000001E-2</v>
      </c>
      <c r="S5081" s="122">
        <v>71.217588099735451</v>
      </c>
      <c r="T5081" s="122">
        <v>100.63800000000001</v>
      </c>
    </row>
    <row r="5082" spans="1:20" x14ac:dyDescent="0.25">
      <c r="A5082" t="s">
        <v>3234</v>
      </c>
      <c r="B5082" t="s">
        <v>4059</v>
      </c>
      <c r="C5082" t="s">
        <v>179</v>
      </c>
      <c r="D5082" t="s">
        <v>2282</v>
      </c>
      <c r="E5082" t="s">
        <v>5452</v>
      </c>
      <c r="F5082" t="s">
        <v>3234</v>
      </c>
      <c r="G5082" t="s">
        <v>180</v>
      </c>
      <c r="H5082" t="s">
        <v>4061</v>
      </c>
      <c r="I5082" s="122">
        <v>40.237000000000002</v>
      </c>
      <c r="J5082" s="122">
        <v>6.2069999999999999</v>
      </c>
      <c r="K5082" s="122">
        <v>12.393000000000001</v>
      </c>
      <c r="L5082" s="122">
        <v>6.4889999999999999</v>
      </c>
      <c r="M5082" s="122">
        <v>8.3000000000000004E-2</v>
      </c>
      <c r="N5082" s="122">
        <v>11.378</v>
      </c>
      <c r="O5082" s="122">
        <v>23.372</v>
      </c>
      <c r="P5082" s="122">
        <v>0.48499999999999999</v>
      </c>
      <c r="R5082" s="122">
        <v>0.14499999999999999</v>
      </c>
      <c r="S5082" s="122">
        <v>75.760797009607231</v>
      </c>
      <c r="T5082" s="122">
        <v>100.81100000000001</v>
      </c>
    </row>
    <row r="5083" spans="1:20" x14ac:dyDescent="0.25">
      <c r="A5083" t="s">
        <v>3234</v>
      </c>
      <c r="B5083" t="s">
        <v>4059</v>
      </c>
      <c r="C5083" t="s">
        <v>179</v>
      </c>
      <c r="D5083" t="s">
        <v>2282</v>
      </c>
      <c r="E5083" t="s">
        <v>5452</v>
      </c>
      <c r="F5083" t="s">
        <v>3234</v>
      </c>
      <c r="G5083" t="s">
        <v>180</v>
      </c>
      <c r="H5083" t="s">
        <v>4061</v>
      </c>
      <c r="I5083" s="122">
        <v>51.509</v>
      </c>
      <c r="J5083" s="122">
        <v>0.77400000000000002</v>
      </c>
      <c r="K5083" s="122">
        <v>2.226</v>
      </c>
      <c r="L5083" s="122">
        <v>5.4950000000000001</v>
      </c>
      <c r="M5083" s="122">
        <v>0.122</v>
      </c>
      <c r="N5083" s="122">
        <v>16.155000000000001</v>
      </c>
      <c r="O5083" s="122">
        <v>23.652000000000001</v>
      </c>
      <c r="P5083" s="122">
        <v>0.47399999999999998</v>
      </c>
      <c r="S5083" s="122">
        <v>83.975785016018278</v>
      </c>
      <c r="T5083" s="122">
        <v>100.407</v>
      </c>
    </row>
    <row r="5084" spans="1:20" x14ac:dyDescent="0.25">
      <c r="A5084" t="s">
        <v>3234</v>
      </c>
      <c r="B5084" t="s">
        <v>4059</v>
      </c>
      <c r="C5084" t="s">
        <v>179</v>
      </c>
      <c r="D5084" t="s">
        <v>2282</v>
      </c>
      <c r="E5084" t="s">
        <v>5452</v>
      </c>
      <c r="F5084" t="s">
        <v>3234</v>
      </c>
      <c r="G5084" t="s">
        <v>180</v>
      </c>
      <c r="H5084" t="s">
        <v>4061</v>
      </c>
      <c r="I5084" s="122">
        <v>48.087000000000003</v>
      </c>
      <c r="J5084" s="122">
        <v>2.4300000000000002</v>
      </c>
      <c r="K5084" s="122">
        <v>5.0940000000000003</v>
      </c>
      <c r="L5084" s="122">
        <v>6.4429999999999996</v>
      </c>
      <c r="M5084" s="122">
        <v>7.6999999999999999E-2</v>
      </c>
      <c r="N5084" s="122">
        <v>14.619</v>
      </c>
      <c r="O5084" s="122">
        <v>23.358000000000001</v>
      </c>
      <c r="P5084" s="122">
        <v>0.441</v>
      </c>
      <c r="R5084" s="122">
        <v>9.8000000000000004E-2</v>
      </c>
      <c r="S5084" s="122">
        <v>80.17653000916178</v>
      </c>
      <c r="T5084" s="122">
        <v>100.64700000000001</v>
      </c>
    </row>
    <row r="5085" spans="1:20" x14ac:dyDescent="0.25">
      <c r="A5085" t="s">
        <v>3234</v>
      </c>
      <c r="B5085" t="s">
        <v>4059</v>
      </c>
      <c r="C5085" t="s">
        <v>179</v>
      </c>
      <c r="D5085" t="s">
        <v>2282</v>
      </c>
      <c r="E5085" t="s">
        <v>5452</v>
      </c>
      <c r="F5085" t="s">
        <v>3234</v>
      </c>
      <c r="G5085" t="s">
        <v>180</v>
      </c>
      <c r="H5085" t="s">
        <v>4061</v>
      </c>
      <c r="I5085" s="122">
        <v>43.457000000000001</v>
      </c>
      <c r="J5085" s="122">
        <v>4.2729999999999997</v>
      </c>
      <c r="K5085" s="122">
        <v>9.875</v>
      </c>
      <c r="L5085" s="122">
        <v>6.0960000000000001</v>
      </c>
      <c r="M5085" s="122">
        <v>0.14499999999999999</v>
      </c>
      <c r="N5085" s="122">
        <v>12.847</v>
      </c>
      <c r="O5085" s="122">
        <v>23.422999999999998</v>
      </c>
      <c r="P5085" s="122">
        <v>0.46400000000000002</v>
      </c>
      <c r="R5085" s="122">
        <v>2.1000000000000001E-2</v>
      </c>
      <c r="S5085" s="122">
        <v>78.976574385426161</v>
      </c>
      <c r="T5085" s="122">
        <v>100.601</v>
      </c>
    </row>
    <row r="5086" spans="1:20" x14ac:dyDescent="0.25">
      <c r="A5086" t="s">
        <v>3234</v>
      </c>
      <c r="B5086" t="s">
        <v>4059</v>
      </c>
      <c r="C5086" t="s">
        <v>179</v>
      </c>
      <c r="D5086" t="s">
        <v>2282</v>
      </c>
      <c r="E5086" t="s">
        <v>5452</v>
      </c>
      <c r="F5086" t="s">
        <v>3234</v>
      </c>
      <c r="G5086" t="s">
        <v>180</v>
      </c>
      <c r="H5086" t="s">
        <v>4061</v>
      </c>
      <c r="I5086" s="122">
        <v>45.466999999999999</v>
      </c>
      <c r="J5086" s="122">
        <v>2.2879999999999998</v>
      </c>
      <c r="K5086" s="122">
        <v>7.0119999999999996</v>
      </c>
      <c r="L5086" s="122">
        <v>11.395</v>
      </c>
      <c r="M5086" s="122">
        <v>0.443</v>
      </c>
      <c r="N5086" s="122">
        <v>9.9600000000000009</v>
      </c>
      <c r="O5086" s="122">
        <v>22.347000000000001</v>
      </c>
      <c r="P5086" s="122">
        <v>1.31</v>
      </c>
      <c r="S5086" s="122">
        <v>60.907813804281687</v>
      </c>
      <c r="T5086" s="122">
        <v>100.22199999999999</v>
      </c>
    </row>
    <row r="5087" spans="1:20" x14ac:dyDescent="0.25">
      <c r="A5087" t="s">
        <v>3234</v>
      </c>
      <c r="B5087" t="s">
        <v>4059</v>
      </c>
      <c r="C5087" t="s">
        <v>179</v>
      </c>
      <c r="D5087" t="s">
        <v>2282</v>
      </c>
      <c r="E5087" t="s">
        <v>5452</v>
      </c>
      <c r="F5087" t="s">
        <v>3234</v>
      </c>
      <c r="G5087" t="s">
        <v>180</v>
      </c>
      <c r="H5087" t="s">
        <v>4061</v>
      </c>
      <c r="I5087" s="122">
        <v>47.008000000000003</v>
      </c>
      <c r="J5087" s="122">
        <v>2.3159999999999998</v>
      </c>
      <c r="K5087" s="122">
        <v>5.3959999999999999</v>
      </c>
      <c r="L5087" s="122">
        <v>6.218</v>
      </c>
      <c r="M5087" s="122">
        <v>0.112</v>
      </c>
      <c r="N5087" s="122">
        <v>14.446</v>
      </c>
      <c r="O5087" s="122">
        <v>23.198</v>
      </c>
      <c r="P5087" s="122">
        <v>0.48499999999999999</v>
      </c>
      <c r="R5087" s="122">
        <v>0.10199999999999999</v>
      </c>
      <c r="S5087" s="122">
        <v>80.549603090261797</v>
      </c>
      <c r="T5087" s="122">
        <v>99.283000000000015</v>
      </c>
    </row>
    <row r="5088" spans="1:20" x14ac:dyDescent="0.25">
      <c r="A5088" t="s">
        <v>3234</v>
      </c>
      <c r="B5088" t="s">
        <v>4059</v>
      </c>
      <c r="C5088" t="s">
        <v>179</v>
      </c>
      <c r="D5088" t="s">
        <v>2282</v>
      </c>
      <c r="E5088" t="s">
        <v>5452</v>
      </c>
      <c r="F5088" t="s">
        <v>3234</v>
      </c>
      <c r="G5088" t="s">
        <v>180</v>
      </c>
      <c r="H5088" t="s">
        <v>4061</v>
      </c>
      <c r="I5088" s="122">
        <v>46.896000000000001</v>
      </c>
      <c r="J5088" s="122">
        <v>3.0920000000000001</v>
      </c>
      <c r="K5088" s="122">
        <v>5.5069999999999997</v>
      </c>
      <c r="L5088" s="122">
        <v>7.3109999999999999</v>
      </c>
      <c r="M5088" s="122">
        <v>0.16800000000000001</v>
      </c>
      <c r="N5088" s="122">
        <v>13.670999999999999</v>
      </c>
      <c r="O5088" s="122">
        <v>22.818999999999999</v>
      </c>
      <c r="P5088" s="122">
        <v>0.46899999999999997</v>
      </c>
      <c r="S5088" s="122">
        <v>76.922373795632822</v>
      </c>
      <c r="T5088" s="122">
        <v>99.961999999999989</v>
      </c>
    </row>
    <row r="5089" spans="1:20" x14ac:dyDescent="0.25">
      <c r="A5089" t="s">
        <v>3234</v>
      </c>
      <c r="B5089" t="s">
        <v>4059</v>
      </c>
      <c r="C5089" t="s">
        <v>179</v>
      </c>
      <c r="D5089" t="s">
        <v>2282</v>
      </c>
      <c r="E5089" t="s">
        <v>5452</v>
      </c>
      <c r="F5089" t="s">
        <v>3234</v>
      </c>
      <c r="G5089" t="s">
        <v>180</v>
      </c>
      <c r="H5089" t="s">
        <v>4061</v>
      </c>
      <c r="I5089" s="122">
        <v>47.734999999999999</v>
      </c>
      <c r="J5089" s="122">
        <v>2.331</v>
      </c>
      <c r="K5089" s="122">
        <v>5.1509999999999998</v>
      </c>
      <c r="L5089" s="122">
        <v>6.43</v>
      </c>
      <c r="M5089" s="122">
        <v>9.7000000000000003E-2</v>
      </c>
      <c r="N5089" s="122">
        <v>14.574</v>
      </c>
      <c r="O5089" s="122">
        <v>23.428999999999998</v>
      </c>
      <c r="P5089" s="122">
        <v>0.50800000000000001</v>
      </c>
      <c r="R5089" s="122">
        <v>6.5000000000000002E-2</v>
      </c>
      <c r="S5089" s="122">
        <v>80.159626308919087</v>
      </c>
      <c r="T5089" s="122">
        <v>100.389</v>
      </c>
    </row>
    <row r="5090" spans="1:20" x14ac:dyDescent="0.25">
      <c r="A5090" t="s">
        <v>3234</v>
      </c>
      <c r="B5090" t="s">
        <v>4059</v>
      </c>
      <c r="C5090" t="s">
        <v>179</v>
      </c>
      <c r="D5090" t="s">
        <v>2282</v>
      </c>
      <c r="E5090" t="s">
        <v>5452</v>
      </c>
      <c r="F5090" t="s">
        <v>3234</v>
      </c>
      <c r="G5090" t="s">
        <v>180</v>
      </c>
      <c r="H5090" t="s">
        <v>4061</v>
      </c>
      <c r="I5090" s="122">
        <v>42.030999999999999</v>
      </c>
      <c r="J5090" s="122">
        <v>4.9569999999999999</v>
      </c>
      <c r="K5090" s="122">
        <v>9.6560000000000006</v>
      </c>
      <c r="L5090" s="122">
        <v>8.1739999999999995</v>
      </c>
      <c r="M5090" s="122">
        <v>0.111</v>
      </c>
      <c r="N5090" s="122">
        <v>11.692</v>
      </c>
      <c r="O5090" s="122">
        <v>22.97</v>
      </c>
      <c r="P5090" s="122">
        <v>0.55200000000000005</v>
      </c>
      <c r="R5090" s="122">
        <v>7.0000000000000001E-3</v>
      </c>
      <c r="S5090" s="122">
        <v>71.828751220557692</v>
      </c>
      <c r="T5090" s="122">
        <v>100.154</v>
      </c>
    </row>
    <row r="5091" spans="1:20" x14ac:dyDescent="0.25">
      <c r="A5091" t="s">
        <v>3234</v>
      </c>
      <c r="B5091" t="s">
        <v>4059</v>
      </c>
      <c r="C5091" t="s">
        <v>179</v>
      </c>
      <c r="D5091" t="s">
        <v>2282</v>
      </c>
      <c r="E5091" t="s">
        <v>5452</v>
      </c>
      <c r="F5091" t="s">
        <v>3234</v>
      </c>
      <c r="G5091" t="s">
        <v>180</v>
      </c>
      <c r="H5091" t="s">
        <v>4061</v>
      </c>
      <c r="I5091" s="122">
        <v>46.52</v>
      </c>
      <c r="J5091" s="122">
        <v>2.597</v>
      </c>
      <c r="K5091" s="122">
        <v>5.3070000000000004</v>
      </c>
      <c r="L5091" s="122">
        <v>6.7160000000000002</v>
      </c>
      <c r="M5091" s="122">
        <v>0.18</v>
      </c>
      <c r="N5091" s="122">
        <v>13.21</v>
      </c>
      <c r="O5091" s="122">
        <v>23.606000000000002</v>
      </c>
      <c r="P5091" s="122">
        <v>0.90600000000000003</v>
      </c>
      <c r="S5091" s="122">
        <v>77.808094051042957</v>
      </c>
      <c r="T5091" s="122">
        <v>99.058999999999997</v>
      </c>
    </row>
    <row r="5092" spans="1:20" x14ac:dyDescent="0.25">
      <c r="A5092" t="s">
        <v>3234</v>
      </c>
      <c r="B5092" t="s">
        <v>4059</v>
      </c>
      <c r="C5092" t="s">
        <v>179</v>
      </c>
      <c r="D5092" t="s">
        <v>2282</v>
      </c>
      <c r="E5092" t="s">
        <v>5452</v>
      </c>
      <c r="F5092" t="s">
        <v>3234</v>
      </c>
      <c r="G5092" t="s">
        <v>180</v>
      </c>
      <c r="H5092" t="s">
        <v>4061</v>
      </c>
      <c r="I5092" s="122">
        <v>39.707000000000001</v>
      </c>
      <c r="J5092" s="122">
        <v>6.109</v>
      </c>
      <c r="K5092" s="122">
        <v>10.759</v>
      </c>
      <c r="L5092" s="122">
        <v>8.3610000000000007</v>
      </c>
      <c r="M5092" s="122">
        <v>0.109</v>
      </c>
      <c r="N5092" s="122">
        <v>10.705</v>
      </c>
      <c r="O5092" s="122">
        <v>23.053000000000001</v>
      </c>
      <c r="P5092" s="122">
        <v>0.58499999999999996</v>
      </c>
      <c r="R5092" s="122">
        <v>8.0000000000000002E-3</v>
      </c>
      <c r="S5092" s="122">
        <v>69.533254492322143</v>
      </c>
      <c r="T5092" s="122">
        <v>99.399999999999991</v>
      </c>
    </row>
    <row r="5093" spans="1:20" x14ac:dyDescent="0.25">
      <c r="A5093" t="s">
        <v>3234</v>
      </c>
      <c r="B5093" t="s">
        <v>4059</v>
      </c>
      <c r="C5093" t="s">
        <v>179</v>
      </c>
      <c r="D5093" t="s">
        <v>2282</v>
      </c>
      <c r="E5093" t="s">
        <v>5452</v>
      </c>
      <c r="F5093" t="s">
        <v>3234</v>
      </c>
      <c r="G5093" t="s">
        <v>180</v>
      </c>
      <c r="H5093" t="s">
        <v>4061</v>
      </c>
      <c r="I5093" s="122">
        <v>48.936</v>
      </c>
      <c r="J5093" s="122">
        <v>0.70099999999999996</v>
      </c>
      <c r="K5093" s="122">
        <v>3.12</v>
      </c>
      <c r="L5093" s="122">
        <v>14.510999999999999</v>
      </c>
      <c r="M5093" s="122">
        <v>0.312</v>
      </c>
      <c r="N5093" s="122">
        <v>8.7439999999999998</v>
      </c>
      <c r="O5093" s="122">
        <v>20.138000000000002</v>
      </c>
      <c r="P5093" s="122">
        <v>2.64</v>
      </c>
      <c r="R5093" s="122">
        <v>5.1999999999999998E-2</v>
      </c>
      <c r="S5093" s="122">
        <v>51.78666961447535</v>
      </c>
      <c r="T5093" s="122">
        <v>99.155000000000015</v>
      </c>
    </row>
    <row r="5094" spans="1:20" x14ac:dyDescent="0.25">
      <c r="A5094" t="s">
        <v>3234</v>
      </c>
      <c r="B5094" t="s">
        <v>4059</v>
      </c>
      <c r="C5094" t="s">
        <v>179</v>
      </c>
      <c r="D5094" t="s">
        <v>2282</v>
      </c>
      <c r="E5094" t="s">
        <v>5452</v>
      </c>
      <c r="F5094" t="s">
        <v>3234</v>
      </c>
      <c r="G5094" t="s">
        <v>180</v>
      </c>
      <c r="H5094" t="s">
        <v>4062</v>
      </c>
      <c r="I5094" s="122">
        <v>48.274000000000001</v>
      </c>
      <c r="J5094" s="122">
        <v>1.9550000000000001</v>
      </c>
      <c r="K5094" s="122">
        <v>5.0709999999999997</v>
      </c>
      <c r="L5094" s="122">
        <v>7.7430000000000003</v>
      </c>
      <c r="M5094" s="122">
        <v>0.33500000000000002</v>
      </c>
      <c r="N5094" s="122">
        <v>13.05</v>
      </c>
      <c r="O5094" s="122">
        <v>22.001000000000001</v>
      </c>
      <c r="P5094" s="122">
        <v>0.95899999999999996</v>
      </c>
      <c r="R5094" s="122">
        <v>3.7999999999999999E-2</v>
      </c>
      <c r="S5094" s="122">
        <v>75.026673505020113</v>
      </c>
      <c r="T5094" s="122">
        <v>99.436000000000007</v>
      </c>
    </row>
    <row r="5095" spans="1:20" x14ac:dyDescent="0.25">
      <c r="A5095" t="s">
        <v>3234</v>
      </c>
      <c r="B5095" t="s">
        <v>4059</v>
      </c>
      <c r="C5095" t="s">
        <v>179</v>
      </c>
      <c r="D5095" t="s">
        <v>2282</v>
      </c>
      <c r="E5095" t="s">
        <v>5452</v>
      </c>
      <c r="F5095" t="s">
        <v>3234</v>
      </c>
      <c r="G5095" t="s">
        <v>180</v>
      </c>
      <c r="H5095" t="s">
        <v>4062</v>
      </c>
      <c r="I5095" s="122">
        <v>47.661999999999999</v>
      </c>
      <c r="J5095" s="122">
        <v>2.6850000000000001</v>
      </c>
      <c r="K5095" s="122">
        <v>5.2649999999999997</v>
      </c>
      <c r="L5095" s="122">
        <v>7.1920000000000002</v>
      </c>
      <c r="M5095" s="122">
        <v>0.125</v>
      </c>
      <c r="N5095" s="122">
        <v>14.1</v>
      </c>
      <c r="O5095" s="122">
        <v>22.324000000000002</v>
      </c>
      <c r="P5095" s="122">
        <v>0.42399999999999999</v>
      </c>
      <c r="S5095" s="122">
        <v>77.751477597400239</v>
      </c>
      <c r="T5095" s="122">
        <v>99.777000000000001</v>
      </c>
    </row>
    <row r="5096" spans="1:20" x14ac:dyDescent="0.25">
      <c r="A5096" t="s">
        <v>3234</v>
      </c>
      <c r="B5096" t="s">
        <v>4059</v>
      </c>
      <c r="C5096" t="s">
        <v>179</v>
      </c>
      <c r="D5096" t="s">
        <v>2282</v>
      </c>
      <c r="E5096" t="s">
        <v>5452</v>
      </c>
      <c r="F5096" t="s">
        <v>3234</v>
      </c>
      <c r="G5096" t="s">
        <v>180</v>
      </c>
      <c r="H5096" t="s">
        <v>4062</v>
      </c>
      <c r="I5096" s="122">
        <v>42.658999999999999</v>
      </c>
      <c r="J5096" s="122">
        <v>5.22</v>
      </c>
      <c r="K5096" s="122">
        <v>8.9730000000000008</v>
      </c>
      <c r="L5096" s="122">
        <v>8.58</v>
      </c>
      <c r="M5096" s="122">
        <v>0.17399999999999999</v>
      </c>
      <c r="N5096" s="122">
        <v>11.032</v>
      </c>
      <c r="O5096" s="122">
        <v>21.55</v>
      </c>
      <c r="P5096" s="122">
        <v>0.77900000000000003</v>
      </c>
      <c r="S5096" s="122">
        <v>69.622861580986196</v>
      </c>
      <c r="T5096" s="122">
        <v>99.003</v>
      </c>
    </row>
    <row r="5097" spans="1:20" x14ac:dyDescent="0.25">
      <c r="A5097" t="s">
        <v>3234</v>
      </c>
      <c r="B5097" t="s">
        <v>4059</v>
      </c>
      <c r="C5097" t="s">
        <v>179</v>
      </c>
      <c r="D5097" t="s">
        <v>2282</v>
      </c>
      <c r="E5097" t="s">
        <v>5452</v>
      </c>
      <c r="F5097" t="s">
        <v>3234</v>
      </c>
      <c r="G5097" t="s">
        <v>180</v>
      </c>
      <c r="H5097" t="s">
        <v>4062</v>
      </c>
      <c r="I5097" s="122">
        <v>42.268000000000001</v>
      </c>
      <c r="J5097" s="122">
        <v>5.1079999999999997</v>
      </c>
      <c r="K5097" s="122">
        <v>9.8780000000000001</v>
      </c>
      <c r="L5097" s="122">
        <v>8.1959999999999997</v>
      </c>
      <c r="M5097" s="122">
        <v>9.4E-2</v>
      </c>
      <c r="N5097" s="122">
        <v>11.101000000000001</v>
      </c>
      <c r="O5097" s="122">
        <v>22.189</v>
      </c>
      <c r="P5097" s="122">
        <v>0.57299999999999995</v>
      </c>
      <c r="S5097" s="122">
        <v>70.711751635836976</v>
      </c>
      <c r="T5097" s="122">
        <v>99.433999999999997</v>
      </c>
    </row>
    <row r="5098" spans="1:20" x14ac:dyDescent="0.25">
      <c r="A5098" t="s">
        <v>3234</v>
      </c>
      <c r="B5098" t="s">
        <v>4059</v>
      </c>
      <c r="C5098" t="s">
        <v>179</v>
      </c>
      <c r="D5098" t="s">
        <v>2282</v>
      </c>
      <c r="E5098" t="s">
        <v>5452</v>
      </c>
      <c r="F5098" t="s">
        <v>3234</v>
      </c>
      <c r="G5098" t="s">
        <v>180</v>
      </c>
      <c r="H5098" t="s">
        <v>4062</v>
      </c>
      <c r="I5098" s="122">
        <v>47.235999999999997</v>
      </c>
      <c r="J5098" s="122">
        <v>2.9689999999999999</v>
      </c>
      <c r="K5098" s="122">
        <v>5.859</v>
      </c>
      <c r="L5098" s="122">
        <v>7.4870000000000001</v>
      </c>
      <c r="M5098" s="122">
        <v>0.13600000000000001</v>
      </c>
      <c r="N5098" s="122">
        <v>13.429</v>
      </c>
      <c r="O5098" s="122">
        <v>22.12</v>
      </c>
      <c r="P5098" s="122">
        <v>0.45200000000000001</v>
      </c>
      <c r="R5098" s="122">
        <v>3.0000000000000001E-3</v>
      </c>
      <c r="S5098" s="122">
        <v>76.174763097321033</v>
      </c>
      <c r="T5098" s="122">
        <v>99.691000000000003</v>
      </c>
    </row>
    <row r="5099" spans="1:20" x14ac:dyDescent="0.25">
      <c r="A5099" t="s">
        <v>3234</v>
      </c>
      <c r="B5099" t="s">
        <v>4059</v>
      </c>
      <c r="C5099" t="s">
        <v>179</v>
      </c>
      <c r="D5099" t="s">
        <v>2282</v>
      </c>
      <c r="E5099" t="s">
        <v>5452</v>
      </c>
      <c r="F5099" t="s">
        <v>3234</v>
      </c>
      <c r="G5099" t="s">
        <v>180</v>
      </c>
      <c r="H5099" t="s">
        <v>4062</v>
      </c>
      <c r="I5099" s="122">
        <v>48.158999999999999</v>
      </c>
      <c r="J5099" s="122">
        <v>2.2759999999999998</v>
      </c>
      <c r="K5099" s="122">
        <v>5.2460000000000004</v>
      </c>
      <c r="L5099" s="122">
        <v>6.4450000000000003</v>
      </c>
      <c r="M5099" s="122">
        <v>0.11</v>
      </c>
      <c r="N5099" s="122">
        <v>14.513</v>
      </c>
      <c r="O5099" s="122">
        <v>22.434000000000001</v>
      </c>
      <c r="P5099" s="122">
        <v>0.441</v>
      </c>
      <c r="R5099" s="122">
        <v>0.14699999999999999</v>
      </c>
      <c r="S5099" s="122">
        <v>80.055657952312245</v>
      </c>
      <c r="T5099" s="122">
        <v>99.780000000000015</v>
      </c>
    </row>
    <row r="5100" spans="1:20" x14ac:dyDescent="0.25">
      <c r="A5100" t="s">
        <v>3234</v>
      </c>
      <c r="B5100" t="s">
        <v>4059</v>
      </c>
      <c r="C5100" t="s">
        <v>179</v>
      </c>
      <c r="D5100" t="s">
        <v>2282</v>
      </c>
      <c r="E5100" t="s">
        <v>5452</v>
      </c>
      <c r="F5100" t="s">
        <v>3234</v>
      </c>
      <c r="G5100" t="s">
        <v>180</v>
      </c>
      <c r="H5100" t="s">
        <v>4062</v>
      </c>
      <c r="I5100" s="122">
        <v>43.04</v>
      </c>
      <c r="J5100" s="122">
        <v>4.4989999999999997</v>
      </c>
      <c r="K5100" s="122">
        <v>9.0489999999999995</v>
      </c>
      <c r="L5100" s="122">
        <v>8.1690000000000005</v>
      </c>
      <c r="M5100" s="122">
        <v>0.14899999999999999</v>
      </c>
      <c r="N5100" s="122">
        <v>11.755000000000001</v>
      </c>
      <c r="O5100" s="122">
        <v>22.341000000000001</v>
      </c>
      <c r="P5100" s="122">
        <v>0.52300000000000002</v>
      </c>
      <c r="S5100" s="122">
        <v>71.949714138884616</v>
      </c>
      <c r="T5100" s="122">
        <v>99.594999999999999</v>
      </c>
    </row>
    <row r="5101" spans="1:20" x14ac:dyDescent="0.25">
      <c r="A5101" t="s">
        <v>3234</v>
      </c>
      <c r="B5101" t="s">
        <v>4059</v>
      </c>
      <c r="C5101" t="s">
        <v>179</v>
      </c>
      <c r="D5101" t="s">
        <v>2282</v>
      </c>
      <c r="E5101" t="s">
        <v>5452</v>
      </c>
      <c r="F5101" t="s">
        <v>3234</v>
      </c>
      <c r="G5101" t="s">
        <v>180</v>
      </c>
      <c r="H5101" t="s">
        <v>4062</v>
      </c>
      <c r="I5101" s="122">
        <v>45.405999999999999</v>
      </c>
      <c r="J5101" s="122">
        <v>3.2330000000000001</v>
      </c>
      <c r="K5101" s="122">
        <v>7.43</v>
      </c>
      <c r="L5101" s="122">
        <v>6.9509999999999996</v>
      </c>
      <c r="M5101" s="122">
        <v>9.5000000000000001E-2</v>
      </c>
      <c r="N5101" s="122">
        <v>13.222</v>
      </c>
      <c r="O5101" s="122">
        <v>22.959</v>
      </c>
      <c r="P5101" s="122">
        <v>0.499</v>
      </c>
      <c r="R5101" s="122">
        <v>0.121</v>
      </c>
      <c r="S5101" s="122">
        <v>77.224529284369041</v>
      </c>
      <c r="T5101" s="122">
        <v>99.997999999999976</v>
      </c>
    </row>
    <row r="5102" spans="1:20" x14ac:dyDescent="0.25">
      <c r="A5102" t="s">
        <v>3234</v>
      </c>
      <c r="B5102" t="s">
        <v>4059</v>
      </c>
      <c r="C5102" t="s">
        <v>179</v>
      </c>
      <c r="D5102" t="s">
        <v>2282</v>
      </c>
      <c r="E5102" t="s">
        <v>5452</v>
      </c>
      <c r="F5102" t="s">
        <v>3234</v>
      </c>
      <c r="G5102" t="s">
        <v>180</v>
      </c>
      <c r="H5102" t="s">
        <v>4062</v>
      </c>
      <c r="I5102" s="122">
        <v>48.316000000000003</v>
      </c>
      <c r="J5102" s="122">
        <v>2.4020000000000001</v>
      </c>
      <c r="K5102" s="122">
        <v>5.2320000000000002</v>
      </c>
      <c r="L5102" s="122">
        <v>6.6079999999999997</v>
      </c>
      <c r="M5102" s="122">
        <v>0.10100000000000001</v>
      </c>
      <c r="N5102" s="122">
        <v>14.516</v>
      </c>
      <c r="O5102" s="122">
        <v>22.7</v>
      </c>
      <c r="P5102" s="122">
        <v>0.435</v>
      </c>
      <c r="R5102" s="122">
        <v>6.7000000000000004E-2</v>
      </c>
      <c r="S5102" s="122">
        <v>79.657224694165208</v>
      </c>
      <c r="T5102" s="122">
        <v>100.395</v>
      </c>
    </row>
    <row r="5103" spans="1:20" x14ac:dyDescent="0.25">
      <c r="A5103" t="s">
        <v>3234</v>
      </c>
      <c r="B5103" t="s">
        <v>4059</v>
      </c>
      <c r="C5103" t="s">
        <v>179</v>
      </c>
      <c r="D5103" t="s">
        <v>2282</v>
      </c>
      <c r="E5103" t="s">
        <v>5452</v>
      </c>
      <c r="F5103" t="s">
        <v>3234</v>
      </c>
      <c r="G5103" t="s">
        <v>180</v>
      </c>
      <c r="H5103" t="s">
        <v>4062</v>
      </c>
      <c r="I5103" s="122">
        <v>41.856000000000002</v>
      </c>
      <c r="J5103" s="122">
        <v>5.298</v>
      </c>
      <c r="K5103" s="122">
        <v>10.182</v>
      </c>
      <c r="L5103" s="122">
        <v>8.1479999999999997</v>
      </c>
      <c r="M5103" s="122">
        <v>0.113</v>
      </c>
      <c r="N5103" s="122">
        <v>11.169</v>
      </c>
      <c r="O5103" s="122">
        <v>22.600999999999999</v>
      </c>
      <c r="P5103" s="122">
        <v>0.53800000000000003</v>
      </c>
      <c r="R5103" s="122">
        <v>2.3E-2</v>
      </c>
      <c r="S5103" s="122">
        <v>70.959255981206724</v>
      </c>
      <c r="T5103" s="122">
        <v>99.99199999999999</v>
      </c>
    </row>
    <row r="5104" spans="1:20" x14ac:dyDescent="0.25">
      <c r="A5104" t="s">
        <v>3234</v>
      </c>
      <c r="B5104" t="s">
        <v>4059</v>
      </c>
      <c r="C5104" t="s">
        <v>179</v>
      </c>
      <c r="D5104" t="s">
        <v>2282</v>
      </c>
      <c r="E5104" t="s">
        <v>5452</v>
      </c>
      <c r="F5104" t="s">
        <v>3234</v>
      </c>
      <c r="G5104" t="s">
        <v>180</v>
      </c>
      <c r="H5104" t="s">
        <v>4062</v>
      </c>
      <c r="I5104" s="122">
        <v>47.405000000000001</v>
      </c>
      <c r="J5104" s="122">
        <v>2.9089999999999998</v>
      </c>
      <c r="K5104" s="122">
        <v>5.6420000000000003</v>
      </c>
      <c r="L5104" s="122">
        <v>7.19</v>
      </c>
      <c r="M5104" s="122">
        <v>0.18</v>
      </c>
      <c r="N5104" s="122">
        <v>13.808</v>
      </c>
      <c r="O5104" s="122">
        <v>22.603000000000002</v>
      </c>
      <c r="P5104" s="122">
        <v>0.45700000000000002</v>
      </c>
      <c r="R5104" s="122">
        <v>0.01</v>
      </c>
      <c r="S5104" s="122">
        <v>77.392241980762904</v>
      </c>
      <c r="T5104" s="122">
        <v>100.20399999999999</v>
      </c>
    </row>
    <row r="5105" spans="1:20" x14ac:dyDescent="0.25">
      <c r="A5105" t="s">
        <v>3234</v>
      </c>
      <c r="B5105" t="s">
        <v>4059</v>
      </c>
      <c r="C5105" t="s">
        <v>179</v>
      </c>
      <c r="D5105" t="s">
        <v>2282</v>
      </c>
      <c r="E5105" t="s">
        <v>5452</v>
      </c>
      <c r="F5105" t="s">
        <v>3234</v>
      </c>
      <c r="G5105" t="s">
        <v>180</v>
      </c>
      <c r="H5105" t="s">
        <v>4062</v>
      </c>
      <c r="I5105" s="122">
        <v>42.01</v>
      </c>
      <c r="J5105" s="122">
        <v>5.1719999999999997</v>
      </c>
      <c r="K5105" s="122">
        <v>10.355</v>
      </c>
      <c r="L5105" s="122">
        <v>7.82</v>
      </c>
      <c r="M5105" s="122">
        <v>0.15</v>
      </c>
      <c r="N5105" s="122">
        <v>11.247999999999999</v>
      </c>
      <c r="O5105" s="122">
        <v>22.355</v>
      </c>
      <c r="P5105" s="122">
        <v>0.60599999999999998</v>
      </c>
      <c r="S5105" s="122">
        <v>71.941107703595492</v>
      </c>
      <c r="T5105" s="122">
        <v>99.741000000000014</v>
      </c>
    </row>
    <row r="5106" spans="1:20" x14ac:dyDescent="0.25">
      <c r="A5106" t="s">
        <v>3234</v>
      </c>
      <c r="B5106" t="s">
        <v>4059</v>
      </c>
      <c r="C5106" t="s">
        <v>179</v>
      </c>
      <c r="D5106" t="s">
        <v>2282</v>
      </c>
      <c r="E5106" t="s">
        <v>5452</v>
      </c>
      <c r="F5106" t="s">
        <v>3234</v>
      </c>
      <c r="G5106" t="s">
        <v>180</v>
      </c>
      <c r="H5106" t="s">
        <v>4062</v>
      </c>
      <c r="I5106" s="122">
        <v>47.613</v>
      </c>
      <c r="J5106" s="122">
        <v>2.7069999999999999</v>
      </c>
      <c r="K5106" s="122">
        <v>5.6130000000000004</v>
      </c>
      <c r="L5106" s="122">
        <v>7.194</v>
      </c>
      <c r="M5106" s="122">
        <v>0.14299999999999999</v>
      </c>
      <c r="N5106" s="122">
        <v>13.821999999999999</v>
      </c>
      <c r="O5106" s="122">
        <v>22.591999999999999</v>
      </c>
      <c r="P5106" s="122">
        <v>0.42599999999999999</v>
      </c>
      <c r="R5106" s="122">
        <v>4.5999999999999999E-2</v>
      </c>
      <c r="S5106" s="122">
        <v>77.400240758805751</v>
      </c>
      <c r="T5106" s="122">
        <v>100.161</v>
      </c>
    </row>
    <row r="5107" spans="1:20" x14ac:dyDescent="0.25">
      <c r="A5107" t="s">
        <v>3234</v>
      </c>
      <c r="B5107" t="s">
        <v>4059</v>
      </c>
      <c r="C5107" t="s">
        <v>179</v>
      </c>
      <c r="D5107" t="s">
        <v>2282</v>
      </c>
      <c r="E5107" t="s">
        <v>5452</v>
      </c>
      <c r="F5107" t="s">
        <v>3234</v>
      </c>
      <c r="G5107" t="s">
        <v>180</v>
      </c>
      <c r="H5107" t="s">
        <v>4062</v>
      </c>
      <c r="I5107" s="122">
        <v>45.555999999999997</v>
      </c>
      <c r="J5107" s="122">
        <v>3.0329999999999999</v>
      </c>
      <c r="K5107" s="122">
        <v>7.4219999999999997</v>
      </c>
      <c r="L5107" s="122">
        <v>7.4260000000000002</v>
      </c>
      <c r="M5107" s="122">
        <v>0.104</v>
      </c>
      <c r="N5107" s="122">
        <v>12.552</v>
      </c>
      <c r="O5107" s="122">
        <v>22.68</v>
      </c>
      <c r="P5107" s="122">
        <v>0.70799999999999996</v>
      </c>
      <c r="S5107" s="122">
        <v>75.080853153478444</v>
      </c>
      <c r="T5107" s="122">
        <v>99.49199999999999</v>
      </c>
    </row>
    <row r="5108" spans="1:20" x14ac:dyDescent="0.25">
      <c r="A5108" t="s">
        <v>3234</v>
      </c>
      <c r="B5108" t="s">
        <v>4059</v>
      </c>
      <c r="C5108" t="s">
        <v>179</v>
      </c>
      <c r="D5108" t="s">
        <v>2282</v>
      </c>
      <c r="E5108" t="s">
        <v>5452</v>
      </c>
      <c r="F5108" t="s">
        <v>3234</v>
      </c>
      <c r="G5108" t="s">
        <v>180</v>
      </c>
      <c r="H5108" t="s">
        <v>4062</v>
      </c>
      <c r="I5108" s="122">
        <v>45.097000000000001</v>
      </c>
      <c r="J5108" s="122">
        <v>2.9750000000000001</v>
      </c>
      <c r="K5108" s="122">
        <v>7.72</v>
      </c>
      <c r="L5108" s="122">
        <v>7.718</v>
      </c>
      <c r="M5108" s="122">
        <v>0.155</v>
      </c>
      <c r="N5108" s="122">
        <v>12.148999999999999</v>
      </c>
      <c r="O5108" s="122">
        <v>22.748000000000001</v>
      </c>
      <c r="P5108" s="122">
        <v>0.74299999999999999</v>
      </c>
      <c r="R5108" s="122">
        <v>1.4999999999999999E-2</v>
      </c>
      <c r="S5108" s="122">
        <v>73.725077841638097</v>
      </c>
      <c r="T5108" s="122">
        <v>99.320000000000007</v>
      </c>
    </row>
    <row r="5109" spans="1:20" x14ac:dyDescent="0.25">
      <c r="A5109" t="s">
        <v>3234</v>
      </c>
      <c r="B5109" t="s">
        <v>4059</v>
      </c>
      <c r="C5109" t="s">
        <v>179</v>
      </c>
      <c r="D5109" t="s">
        <v>2282</v>
      </c>
      <c r="E5109" t="s">
        <v>5452</v>
      </c>
      <c r="F5109" t="s">
        <v>3234</v>
      </c>
      <c r="G5109" t="s">
        <v>180</v>
      </c>
      <c r="H5109" t="s">
        <v>4062</v>
      </c>
      <c r="I5109" s="122">
        <v>44.415999999999997</v>
      </c>
      <c r="J5109" s="122">
        <v>3.4260000000000002</v>
      </c>
      <c r="K5109" s="122">
        <v>8.6890000000000001</v>
      </c>
      <c r="L5109" s="122">
        <v>7.3789999999999996</v>
      </c>
      <c r="M5109" s="122">
        <v>8.5000000000000006E-2</v>
      </c>
      <c r="N5109" s="122">
        <v>12.32</v>
      </c>
      <c r="O5109" s="122">
        <v>22.722999999999999</v>
      </c>
      <c r="P5109" s="122">
        <v>0.63500000000000001</v>
      </c>
      <c r="S5109" s="122">
        <v>74.849888431158789</v>
      </c>
      <c r="T5109" s="122">
        <v>99.707999999999998</v>
      </c>
    </row>
    <row r="5110" spans="1:20" x14ac:dyDescent="0.25">
      <c r="A5110" t="s">
        <v>3234</v>
      </c>
      <c r="B5110" t="s">
        <v>4059</v>
      </c>
      <c r="C5110" t="s">
        <v>179</v>
      </c>
      <c r="D5110" t="s">
        <v>2282</v>
      </c>
      <c r="E5110" t="s">
        <v>5452</v>
      </c>
      <c r="F5110" t="s">
        <v>3234</v>
      </c>
      <c r="G5110" t="s">
        <v>180</v>
      </c>
      <c r="H5110" t="s">
        <v>4062</v>
      </c>
      <c r="I5110" s="122">
        <v>47.762</v>
      </c>
      <c r="J5110" s="122">
        <v>2.157</v>
      </c>
      <c r="K5110" s="122">
        <v>5.0380000000000003</v>
      </c>
      <c r="L5110" s="122">
        <v>6.3239999999999998</v>
      </c>
      <c r="M5110" s="122">
        <v>0.10100000000000001</v>
      </c>
      <c r="N5110" s="122">
        <v>14.236000000000001</v>
      </c>
      <c r="O5110" s="122">
        <v>23.117000000000001</v>
      </c>
      <c r="P5110" s="122">
        <v>0.41899999999999998</v>
      </c>
      <c r="R5110" s="122">
        <v>7.4999999999999997E-2</v>
      </c>
      <c r="S5110" s="122">
        <v>80.050578263162222</v>
      </c>
      <c r="T5110" s="122">
        <v>99.28</v>
      </c>
    </row>
    <row r="5111" spans="1:20" x14ac:dyDescent="0.25">
      <c r="A5111" t="s">
        <v>3234</v>
      </c>
      <c r="B5111" t="s">
        <v>4059</v>
      </c>
      <c r="C5111" t="s">
        <v>179</v>
      </c>
      <c r="D5111" t="s">
        <v>2282</v>
      </c>
      <c r="E5111" t="s">
        <v>5452</v>
      </c>
      <c r="F5111" t="s">
        <v>3234</v>
      </c>
      <c r="G5111" t="s">
        <v>180</v>
      </c>
      <c r="H5111" t="s">
        <v>4062</v>
      </c>
      <c r="I5111" s="122">
        <v>41.682000000000002</v>
      </c>
      <c r="J5111" s="122">
        <v>5.1440000000000001</v>
      </c>
      <c r="K5111" s="122">
        <v>9.7750000000000004</v>
      </c>
      <c r="L5111" s="122">
        <v>8.3450000000000006</v>
      </c>
      <c r="M5111" s="122">
        <v>0.14799999999999999</v>
      </c>
      <c r="N5111" s="122">
        <v>11.337999999999999</v>
      </c>
      <c r="O5111" s="122">
        <v>22.553999999999998</v>
      </c>
      <c r="P5111" s="122">
        <v>0.53800000000000003</v>
      </c>
      <c r="R5111" s="122">
        <v>2.1999999999999999E-2</v>
      </c>
      <c r="S5111" s="122">
        <v>70.776085747778041</v>
      </c>
      <c r="T5111" s="122">
        <v>99.587999999999994</v>
      </c>
    </row>
    <row r="5112" spans="1:20" x14ac:dyDescent="0.25">
      <c r="A5112" t="s">
        <v>3234</v>
      </c>
      <c r="B5112" t="s">
        <v>4059</v>
      </c>
      <c r="C5112" t="s">
        <v>179</v>
      </c>
      <c r="D5112" t="s">
        <v>2282</v>
      </c>
      <c r="E5112" t="s">
        <v>5452</v>
      </c>
      <c r="F5112" t="s">
        <v>3234</v>
      </c>
      <c r="G5112" t="s">
        <v>180</v>
      </c>
      <c r="H5112" t="s">
        <v>4062</v>
      </c>
      <c r="I5112" s="122">
        <v>47.051000000000002</v>
      </c>
      <c r="J5112" s="122">
        <v>2.8290000000000002</v>
      </c>
      <c r="K5112" s="122">
        <v>5.6280000000000001</v>
      </c>
      <c r="L5112" s="122">
        <v>7.52</v>
      </c>
      <c r="M5112" s="122">
        <v>0.15</v>
      </c>
      <c r="N5112" s="122">
        <v>13.930999999999999</v>
      </c>
      <c r="O5112" s="122">
        <v>22.46</v>
      </c>
      <c r="P5112" s="122">
        <v>0.379</v>
      </c>
      <c r="R5112" s="122">
        <v>1.4999999999999999E-2</v>
      </c>
      <c r="S5112" s="122">
        <v>76.75604223473195</v>
      </c>
      <c r="T5112" s="122">
        <v>99.998000000000019</v>
      </c>
    </row>
    <row r="5113" spans="1:20" x14ac:dyDescent="0.25">
      <c r="A5113" t="s">
        <v>3234</v>
      </c>
      <c r="B5113" t="s">
        <v>4059</v>
      </c>
      <c r="C5113" t="s">
        <v>179</v>
      </c>
      <c r="D5113" t="s">
        <v>2282</v>
      </c>
      <c r="E5113" t="s">
        <v>5452</v>
      </c>
      <c r="F5113" t="s">
        <v>3234</v>
      </c>
      <c r="G5113" t="s">
        <v>180</v>
      </c>
      <c r="H5113" t="s">
        <v>4062</v>
      </c>
      <c r="I5113" s="122">
        <v>44.326999999999998</v>
      </c>
      <c r="J5113" s="122">
        <v>3.0209999999999999</v>
      </c>
      <c r="K5113" s="122">
        <v>8.5210000000000008</v>
      </c>
      <c r="L5113" s="122">
        <v>10.026999999999999</v>
      </c>
      <c r="M5113" s="122">
        <v>0.23</v>
      </c>
      <c r="N5113" s="122">
        <v>10.397</v>
      </c>
      <c r="O5113" s="122">
        <v>22.335000000000001</v>
      </c>
      <c r="P5113" s="122">
        <v>0.92900000000000005</v>
      </c>
      <c r="S5113" s="122">
        <v>64.891475578123774</v>
      </c>
      <c r="T5113" s="122">
        <v>99.830000000000013</v>
      </c>
    </row>
    <row r="5114" spans="1:20" x14ac:dyDescent="0.25">
      <c r="A5114" t="s">
        <v>3234</v>
      </c>
      <c r="B5114" t="s">
        <v>4059</v>
      </c>
      <c r="C5114" t="s">
        <v>179</v>
      </c>
      <c r="D5114" t="s">
        <v>2282</v>
      </c>
      <c r="E5114" t="s">
        <v>5452</v>
      </c>
      <c r="F5114" t="s">
        <v>3234</v>
      </c>
      <c r="G5114" t="s">
        <v>180</v>
      </c>
      <c r="H5114" t="s">
        <v>4062</v>
      </c>
      <c r="I5114" s="122">
        <v>43.639000000000003</v>
      </c>
      <c r="J5114" s="122">
        <v>3.9180000000000001</v>
      </c>
      <c r="K5114" s="122">
        <v>8.9280000000000008</v>
      </c>
      <c r="L5114" s="122">
        <v>8.0909999999999993</v>
      </c>
      <c r="M5114" s="122">
        <v>0.106</v>
      </c>
      <c r="N5114" s="122">
        <v>11.917999999999999</v>
      </c>
      <c r="O5114" s="122">
        <v>22.31</v>
      </c>
      <c r="P5114" s="122">
        <v>0.61299999999999999</v>
      </c>
      <c r="S5114" s="122">
        <v>72.418848618872616</v>
      </c>
      <c r="T5114" s="122">
        <v>99.522999999999996</v>
      </c>
    </row>
    <row r="5115" spans="1:20" x14ac:dyDescent="0.25">
      <c r="A5115" t="s">
        <v>3234</v>
      </c>
      <c r="B5115" t="s">
        <v>4059</v>
      </c>
      <c r="C5115" t="s">
        <v>179</v>
      </c>
      <c r="D5115" t="s">
        <v>2282</v>
      </c>
      <c r="E5115" t="s">
        <v>5452</v>
      </c>
      <c r="F5115" t="s">
        <v>3234</v>
      </c>
      <c r="G5115" t="s">
        <v>180</v>
      </c>
      <c r="H5115" t="s">
        <v>4062</v>
      </c>
      <c r="I5115" s="122">
        <v>47.713000000000001</v>
      </c>
      <c r="J5115" s="122">
        <v>2.4279999999999999</v>
      </c>
      <c r="K5115" s="122">
        <v>5.7809999999999997</v>
      </c>
      <c r="L5115" s="122">
        <v>6.327</v>
      </c>
      <c r="M5115" s="122">
        <v>8.4000000000000005E-2</v>
      </c>
      <c r="N5115" s="122">
        <v>14.098000000000001</v>
      </c>
      <c r="O5115" s="122">
        <v>22.81</v>
      </c>
      <c r="P5115" s="122">
        <v>0.48099999999999998</v>
      </c>
      <c r="R5115" s="122">
        <v>8.3000000000000004E-2</v>
      </c>
      <c r="S5115" s="122">
        <v>79.886942908279877</v>
      </c>
      <c r="T5115" s="122">
        <v>99.850999999999999</v>
      </c>
    </row>
    <row r="5116" spans="1:20" x14ac:dyDescent="0.25">
      <c r="A5116" t="s">
        <v>3234</v>
      </c>
      <c r="B5116" t="s">
        <v>4059</v>
      </c>
      <c r="C5116" t="s">
        <v>179</v>
      </c>
      <c r="D5116" t="s">
        <v>2282</v>
      </c>
      <c r="E5116" t="s">
        <v>5452</v>
      </c>
      <c r="F5116" t="s">
        <v>3234</v>
      </c>
      <c r="G5116" t="s">
        <v>180</v>
      </c>
      <c r="H5116" t="s">
        <v>4062</v>
      </c>
      <c r="I5116" s="122">
        <v>45.302999999999997</v>
      </c>
      <c r="J5116" s="122">
        <v>2.5910000000000002</v>
      </c>
      <c r="K5116" s="122">
        <v>7.6189999999999998</v>
      </c>
      <c r="L5116" s="122">
        <v>10.064</v>
      </c>
      <c r="M5116" s="122">
        <v>0.32100000000000001</v>
      </c>
      <c r="N5116" s="122">
        <v>10.657999999999999</v>
      </c>
      <c r="O5116" s="122">
        <v>22.376999999999999</v>
      </c>
      <c r="P5116" s="122">
        <v>1.1080000000000001</v>
      </c>
      <c r="S5116" s="122">
        <v>65.370893327638967</v>
      </c>
      <c r="T5116" s="122">
        <v>100.041</v>
      </c>
    </row>
    <row r="5117" spans="1:20" x14ac:dyDescent="0.25">
      <c r="A5117" t="s">
        <v>3234</v>
      </c>
      <c r="B5117" t="s">
        <v>4059</v>
      </c>
      <c r="C5117" t="s">
        <v>179</v>
      </c>
      <c r="D5117" t="s">
        <v>2282</v>
      </c>
      <c r="E5117" t="s">
        <v>5452</v>
      </c>
      <c r="F5117" t="s">
        <v>3234</v>
      </c>
      <c r="G5117" t="s">
        <v>180</v>
      </c>
      <c r="H5117" t="s">
        <v>4062</v>
      </c>
      <c r="I5117" s="122">
        <v>49.442999999999998</v>
      </c>
      <c r="J5117" s="122">
        <v>0.872</v>
      </c>
      <c r="K5117" s="122">
        <v>3.7429999999999999</v>
      </c>
      <c r="L5117" s="122">
        <v>10.46</v>
      </c>
      <c r="M5117" s="122">
        <v>0.27900000000000003</v>
      </c>
      <c r="N5117" s="122">
        <v>11.555999999999999</v>
      </c>
      <c r="O5117" s="122">
        <v>22.093</v>
      </c>
      <c r="P5117" s="122">
        <v>1.4510000000000001</v>
      </c>
      <c r="R5117" s="122">
        <v>3.4000000000000002E-2</v>
      </c>
      <c r="S5117" s="122">
        <v>66.322132218810566</v>
      </c>
      <c r="T5117" s="122">
        <v>99.957999999999998</v>
      </c>
    </row>
    <row r="5118" spans="1:20" x14ac:dyDescent="0.25">
      <c r="A5118" t="s">
        <v>3234</v>
      </c>
      <c r="B5118" t="s">
        <v>4059</v>
      </c>
      <c r="C5118" t="s">
        <v>179</v>
      </c>
      <c r="D5118" t="s">
        <v>2282</v>
      </c>
      <c r="E5118" t="s">
        <v>5452</v>
      </c>
      <c r="F5118" t="s">
        <v>3234</v>
      </c>
      <c r="G5118" t="s">
        <v>180</v>
      </c>
      <c r="H5118" t="s">
        <v>4062</v>
      </c>
      <c r="I5118" s="122">
        <v>45.05</v>
      </c>
      <c r="J5118" s="122">
        <v>2.6960000000000002</v>
      </c>
      <c r="K5118" s="122">
        <v>7.875</v>
      </c>
      <c r="L5118" s="122">
        <v>9.7729999999999997</v>
      </c>
      <c r="M5118" s="122">
        <v>0.28100000000000003</v>
      </c>
      <c r="N5118" s="122">
        <v>10.605</v>
      </c>
      <c r="O5118" s="122">
        <v>22.451000000000001</v>
      </c>
      <c r="P5118" s="122">
        <v>1.0309999999999999</v>
      </c>
      <c r="R5118" s="122">
        <v>1.9E-2</v>
      </c>
      <c r="S5118" s="122">
        <v>65.920165809317851</v>
      </c>
      <c r="T5118" s="122">
        <v>99.781000000000006</v>
      </c>
    </row>
    <row r="5119" spans="1:20" x14ac:dyDescent="0.25">
      <c r="A5119" t="s">
        <v>3234</v>
      </c>
      <c r="B5119" t="s">
        <v>4059</v>
      </c>
      <c r="C5119" t="s">
        <v>179</v>
      </c>
      <c r="D5119" t="s">
        <v>2282</v>
      </c>
      <c r="E5119" t="s">
        <v>5452</v>
      </c>
      <c r="F5119" t="s">
        <v>3234</v>
      </c>
      <c r="G5119" t="s">
        <v>180</v>
      </c>
      <c r="H5119" t="s">
        <v>4062</v>
      </c>
      <c r="I5119" s="122">
        <v>47.843000000000004</v>
      </c>
      <c r="J5119" s="122">
        <v>2.464</v>
      </c>
      <c r="K5119" s="122">
        <v>5.6260000000000003</v>
      </c>
      <c r="L5119" s="122">
        <v>6.3920000000000003</v>
      </c>
      <c r="M5119" s="122">
        <v>0.17299999999999999</v>
      </c>
      <c r="N5119" s="122">
        <v>14.346</v>
      </c>
      <c r="O5119" s="122">
        <v>22.655999999999999</v>
      </c>
      <c r="P5119" s="122">
        <v>0.46800000000000003</v>
      </c>
      <c r="S5119" s="122">
        <v>80.00265659913633</v>
      </c>
      <c r="T5119" s="122">
        <v>99.981999999999999</v>
      </c>
    </row>
    <row r="5120" spans="1:20" x14ac:dyDescent="0.25">
      <c r="A5120" t="s">
        <v>3234</v>
      </c>
      <c r="B5120" t="s">
        <v>4059</v>
      </c>
      <c r="C5120" t="s">
        <v>179</v>
      </c>
      <c r="D5120" t="s">
        <v>2282</v>
      </c>
      <c r="E5120" t="s">
        <v>5452</v>
      </c>
      <c r="F5120" t="s">
        <v>3234</v>
      </c>
      <c r="G5120" t="s">
        <v>180</v>
      </c>
      <c r="H5120" t="s">
        <v>4062</v>
      </c>
      <c r="I5120" s="122">
        <v>46.588000000000001</v>
      </c>
      <c r="J5120" s="122">
        <v>3.0169999999999999</v>
      </c>
      <c r="K5120" s="122">
        <v>6.242</v>
      </c>
      <c r="L5120" s="122">
        <v>7.42</v>
      </c>
      <c r="M5120" s="122">
        <v>0.151</v>
      </c>
      <c r="N5120" s="122">
        <v>13.430999999999999</v>
      </c>
      <c r="O5120" s="122">
        <v>22.413</v>
      </c>
      <c r="P5120" s="122">
        <v>0.437</v>
      </c>
      <c r="R5120" s="122">
        <v>6.6000000000000003E-2</v>
      </c>
      <c r="S5120" s="122">
        <v>76.340210956398636</v>
      </c>
      <c r="T5120" s="122">
        <v>99.769000000000005</v>
      </c>
    </row>
    <row r="5121" spans="1:20" x14ac:dyDescent="0.25">
      <c r="A5121" t="s">
        <v>3234</v>
      </c>
      <c r="B5121" t="s">
        <v>4059</v>
      </c>
      <c r="C5121" t="s">
        <v>179</v>
      </c>
      <c r="D5121" t="s">
        <v>2282</v>
      </c>
      <c r="E5121" t="s">
        <v>5452</v>
      </c>
      <c r="F5121" t="s">
        <v>3234</v>
      </c>
      <c r="G5121" t="s">
        <v>180</v>
      </c>
      <c r="H5121" t="s">
        <v>4062</v>
      </c>
      <c r="I5121" s="122">
        <v>46.963000000000001</v>
      </c>
      <c r="J5121" s="122">
        <v>2.8860000000000001</v>
      </c>
      <c r="K5121" s="122">
        <v>5.9139999999999997</v>
      </c>
      <c r="L5121" s="122">
        <v>7.3390000000000004</v>
      </c>
      <c r="M5121" s="122">
        <v>0.11899999999999999</v>
      </c>
      <c r="N5121" s="122">
        <v>13.456</v>
      </c>
      <c r="O5121" s="122">
        <v>22.533000000000001</v>
      </c>
      <c r="P5121" s="122">
        <v>0.439</v>
      </c>
      <c r="R5121" s="122">
        <v>0</v>
      </c>
      <c r="S5121" s="122">
        <v>76.571271312923656</v>
      </c>
      <c r="T5121" s="122">
        <v>99.685000000000002</v>
      </c>
    </row>
    <row r="5122" spans="1:20" x14ac:dyDescent="0.25">
      <c r="A5122" t="s">
        <v>3234</v>
      </c>
      <c r="B5122" t="s">
        <v>4059</v>
      </c>
      <c r="C5122" t="s">
        <v>179</v>
      </c>
      <c r="D5122" t="s">
        <v>2282</v>
      </c>
      <c r="E5122" t="s">
        <v>5452</v>
      </c>
      <c r="F5122" t="s">
        <v>3234</v>
      </c>
      <c r="G5122" t="s">
        <v>180</v>
      </c>
      <c r="H5122" t="s">
        <v>4062</v>
      </c>
      <c r="I5122" s="122">
        <v>46.164999999999999</v>
      </c>
      <c r="J5122" s="122">
        <v>2.3119999999999998</v>
      </c>
      <c r="K5122" s="122">
        <v>6.9260000000000002</v>
      </c>
      <c r="L5122" s="122">
        <v>9.8710000000000004</v>
      </c>
      <c r="M5122" s="122">
        <v>0.29699999999999999</v>
      </c>
      <c r="N5122" s="122">
        <v>10.977</v>
      </c>
      <c r="O5122" s="122">
        <v>22.305</v>
      </c>
      <c r="P5122" s="122">
        <v>1.109</v>
      </c>
      <c r="R5122" s="122">
        <v>4.8000000000000001E-2</v>
      </c>
      <c r="S5122" s="122">
        <v>66.468379894351912</v>
      </c>
      <c r="T5122" s="122">
        <v>100.01600000000001</v>
      </c>
    </row>
    <row r="5123" spans="1:20" x14ac:dyDescent="0.25">
      <c r="A5123" t="s">
        <v>3234</v>
      </c>
      <c r="B5123" t="s">
        <v>4059</v>
      </c>
      <c r="C5123" t="s">
        <v>179</v>
      </c>
      <c r="D5123" t="s">
        <v>2282</v>
      </c>
      <c r="E5123" t="s">
        <v>5452</v>
      </c>
      <c r="F5123" t="s">
        <v>3234</v>
      </c>
      <c r="G5123" t="s">
        <v>180</v>
      </c>
      <c r="H5123" t="s">
        <v>4062</v>
      </c>
      <c r="I5123" s="122">
        <v>46.911999999999999</v>
      </c>
      <c r="J5123" s="122">
        <v>2.3580000000000001</v>
      </c>
      <c r="K5123" s="122">
        <v>6.2119999999999997</v>
      </c>
      <c r="L5123" s="122">
        <v>6.6319999999999997</v>
      </c>
      <c r="M5123" s="122">
        <v>0.14000000000000001</v>
      </c>
      <c r="N5123" s="122">
        <v>13.798</v>
      </c>
      <c r="O5123" s="122">
        <v>22.988</v>
      </c>
      <c r="P5123" s="122">
        <v>0.47099999999999997</v>
      </c>
      <c r="R5123" s="122">
        <v>0.108</v>
      </c>
      <c r="S5123" s="122">
        <v>78.762252196017911</v>
      </c>
      <c r="T5123" s="122">
        <v>99.629000000000005</v>
      </c>
    </row>
    <row r="5124" spans="1:20" x14ac:dyDescent="0.25">
      <c r="A5124" t="s">
        <v>3234</v>
      </c>
      <c r="B5124" t="s">
        <v>4059</v>
      </c>
      <c r="C5124" t="s">
        <v>179</v>
      </c>
      <c r="D5124" t="s">
        <v>2282</v>
      </c>
      <c r="E5124" t="s">
        <v>5452</v>
      </c>
      <c r="F5124" t="s">
        <v>3234</v>
      </c>
      <c r="G5124" t="s">
        <v>180</v>
      </c>
      <c r="H5124" t="s">
        <v>4062</v>
      </c>
      <c r="I5124" s="122">
        <v>45.011000000000003</v>
      </c>
      <c r="J5124" s="122">
        <v>2.76</v>
      </c>
      <c r="K5124" s="122">
        <v>7.7889999999999997</v>
      </c>
      <c r="L5124" s="122">
        <v>10.048999999999999</v>
      </c>
      <c r="M5124" s="122">
        <v>0.36</v>
      </c>
      <c r="N5124" s="122">
        <v>10.404</v>
      </c>
      <c r="O5124" s="122">
        <v>22.382000000000001</v>
      </c>
      <c r="P5124" s="122">
        <v>1.054</v>
      </c>
      <c r="R5124" s="122">
        <v>0.04</v>
      </c>
      <c r="S5124" s="122">
        <v>64.85686970967464</v>
      </c>
      <c r="T5124" s="122">
        <v>99.937000000000012</v>
      </c>
    </row>
    <row r="5125" spans="1:20" x14ac:dyDescent="0.25">
      <c r="A5125" t="s">
        <v>3234</v>
      </c>
      <c r="B5125" t="s">
        <v>4059</v>
      </c>
      <c r="C5125" t="s">
        <v>179</v>
      </c>
      <c r="D5125" t="s">
        <v>2282</v>
      </c>
      <c r="E5125" t="s">
        <v>5452</v>
      </c>
      <c r="F5125" t="s">
        <v>3234</v>
      </c>
      <c r="G5125" t="s">
        <v>180</v>
      </c>
      <c r="H5125" t="s">
        <v>4062</v>
      </c>
      <c r="I5125" s="122">
        <v>48.372999999999998</v>
      </c>
      <c r="J5125" s="122">
        <v>2.157</v>
      </c>
      <c r="K5125" s="122">
        <v>4.5439999999999996</v>
      </c>
      <c r="L5125" s="122">
        <v>6.9340000000000002</v>
      </c>
      <c r="M5125" s="122">
        <v>0.156</v>
      </c>
      <c r="N5125" s="122">
        <v>14.95</v>
      </c>
      <c r="O5125" s="122">
        <v>21.782</v>
      </c>
      <c r="P5125" s="122">
        <v>0.42799999999999999</v>
      </c>
      <c r="R5125" s="122">
        <v>0.23100000000000001</v>
      </c>
      <c r="S5125" s="122">
        <v>79.352585270544708</v>
      </c>
      <c r="T5125" s="122">
        <v>99.581999999999979</v>
      </c>
    </row>
    <row r="5126" spans="1:20" x14ac:dyDescent="0.25">
      <c r="A5126" t="s">
        <v>3234</v>
      </c>
      <c r="B5126" t="s">
        <v>4059</v>
      </c>
      <c r="C5126" t="s">
        <v>179</v>
      </c>
      <c r="D5126" t="s">
        <v>2282</v>
      </c>
      <c r="E5126" t="s">
        <v>5452</v>
      </c>
      <c r="F5126" t="s">
        <v>3234</v>
      </c>
      <c r="G5126" t="s">
        <v>180</v>
      </c>
      <c r="H5126" t="s">
        <v>4062</v>
      </c>
      <c r="I5126" s="122">
        <v>44.177999999999997</v>
      </c>
      <c r="J5126" s="122">
        <v>3.7</v>
      </c>
      <c r="K5126" s="122">
        <v>8.2750000000000004</v>
      </c>
      <c r="L5126" s="122">
        <v>7.883</v>
      </c>
      <c r="M5126" s="122">
        <v>0.17</v>
      </c>
      <c r="N5126" s="122">
        <v>12.259</v>
      </c>
      <c r="O5126" s="122">
        <v>22.614000000000001</v>
      </c>
      <c r="P5126" s="122">
        <v>0.61299999999999999</v>
      </c>
      <c r="S5126" s="122">
        <v>73.489239298721969</v>
      </c>
      <c r="T5126" s="122">
        <v>99.692000000000007</v>
      </c>
    </row>
    <row r="5127" spans="1:20" x14ac:dyDescent="0.25">
      <c r="A5127" t="s">
        <v>3234</v>
      </c>
      <c r="B5127" t="s">
        <v>4059</v>
      </c>
      <c r="C5127" t="s">
        <v>179</v>
      </c>
      <c r="D5127" t="s">
        <v>2282</v>
      </c>
      <c r="E5127" t="s">
        <v>5452</v>
      </c>
      <c r="F5127" t="s">
        <v>3234</v>
      </c>
      <c r="G5127" t="s">
        <v>180</v>
      </c>
      <c r="H5127" t="s">
        <v>4062</v>
      </c>
      <c r="I5127" s="122">
        <v>46.350999999999999</v>
      </c>
      <c r="J5127" s="122">
        <v>3.0350000000000001</v>
      </c>
      <c r="K5127" s="122">
        <v>6.0490000000000004</v>
      </c>
      <c r="L5127" s="122">
        <v>7.7670000000000003</v>
      </c>
      <c r="M5127" s="122">
        <v>0.10199999999999999</v>
      </c>
      <c r="N5127" s="122">
        <v>13.521000000000001</v>
      </c>
      <c r="O5127" s="122">
        <v>22.646000000000001</v>
      </c>
      <c r="P5127" s="122">
        <v>0.41399999999999998</v>
      </c>
      <c r="R5127" s="122">
        <v>4.0000000000000001E-3</v>
      </c>
      <c r="S5127" s="122">
        <v>75.628089357329429</v>
      </c>
      <c r="T5127" s="122">
        <v>99.888999999999996</v>
      </c>
    </row>
    <row r="5128" spans="1:20" x14ac:dyDescent="0.25">
      <c r="A5128" t="s">
        <v>3234</v>
      </c>
      <c r="B5128" t="s">
        <v>4059</v>
      </c>
      <c r="C5128" t="s">
        <v>179</v>
      </c>
      <c r="D5128" t="s">
        <v>2282</v>
      </c>
      <c r="E5128" t="s">
        <v>5452</v>
      </c>
      <c r="F5128" t="s">
        <v>3234</v>
      </c>
      <c r="G5128" t="s">
        <v>180</v>
      </c>
      <c r="H5128" t="s">
        <v>4062</v>
      </c>
      <c r="I5128" s="122">
        <v>46.890999999999998</v>
      </c>
      <c r="J5128" s="122">
        <v>2.7490000000000001</v>
      </c>
      <c r="K5128" s="122">
        <v>5.375</v>
      </c>
      <c r="L5128" s="122">
        <v>7.4569999999999999</v>
      </c>
      <c r="M5128" s="122">
        <v>0.14299999999999999</v>
      </c>
      <c r="N5128" s="122">
        <v>13.768000000000001</v>
      </c>
      <c r="O5128" s="122">
        <v>22.506</v>
      </c>
      <c r="P5128" s="122">
        <v>0.42399999999999999</v>
      </c>
      <c r="S5128" s="122">
        <v>76.696103518529569</v>
      </c>
      <c r="T5128" s="122">
        <v>99.336000000000013</v>
      </c>
    </row>
    <row r="5129" spans="1:20" x14ac:dyDescent="0.25">
      <c r="A5129" t="s">
        <v>3234</v>
      </c>
      <c r="B5129" t="s">
        <v>4059</v>
      </c>
      <c r="C5129" t="s">
        <v>189</v>
      </c>
      <c r="D5129" t="s">
        <v>2282</v>
      </c>
      <c r="E5129" t="s">
        <v>5452</v>
      </c>
      <c r="F5129" t="s">
        <v>3234</v>
      </c>
      <c r="G5129" t="s">
        <v>180</v>
      </c>
      <c r="H5129" t="s">
        <v>4063</v>
      </c>
      <c r="I5129" s="122">
        <v>46.89</v>
      </c>
      <c r="J5129" s="122">
        <v>2.3530000000000002</v>
      </c>
      <c r="K5129" s="122">
        <v>4.9939999999999998</v>
      </c>
      <c r="L5129" s="122">
        <v>7.1319999999999997</v>
      </c>
      <c r="M5129" s="122">
        <v>0.17299999999999999</v>
      </c>
      <c r="N5129" s="122">
        <v>13.994999999999999</v>
      </c>
      <c r="O5129" s="122">
        <v>22.757999999999999</v>
      </c>
      <c r="P5129" s="122">
        <v>0.41199999999999998</v>
      </c>
      <c r="R5129" s="122">
        <v>2E-3</v>
      </c>
      <c r="S5129" s="122">
        <v>77.767092942335125</v>
      </c>
      <c r="T5129" s="122">
        <v>98.8</v>
      </c>
    </row>
    <row r="5130" spans="1:20" x14ac:dyDescent="0.25">
      <c r="A5130" t="s">
        <v>3234</v>
      </c>
      <c r="B5130" t="s">
        <v>4059</v>
      </c>
      <c r="C5130" t="s">
        <v>189</v>
      </c>
      <c r="D5130" t="s">
        <v>2282</v>
      </c>
      <c r="E5130" t="s">
        <v>5452</v>
      </c>
      <c r="F5130" t="s">
        <v>3234</v>
      </c>
      <c r="G5130" t="s">
        <v>180</v>
      </c>
      <c r="H5130" t="s">
        <v>4063</v>
      </c>
      <c r="I5130" s="122">
        <v>40.680999999999997</v>
      </c>
      <c r="J5130" s="122">
        <v>5.6310000000000002</v>
      </c>
      <c r="K5130" s="122">
        <v>11.007</v>
      </c>
      <c r="L5130" s="122">
        <v>8.2989999999999995</v>
      </c>
      <c r="M5130" s="122">
        <v>0.19</v>
      </c>
      <c r="N5130" s="122">
        <v>10.731</v>
      </c>
      <c r="O5130" s="122">
        <v>22.456</v>
      </c>
      <c r="P5130" s="122">
        <v>0.64200000000000002</v>
      </c>
      <c r="S5130" s="122">
        <v>69.741917161205521</v>
      </c>
      <c r="T5130" s="122">
        <v>99.636999999999986</v>
      </c>
    </row>
    <row r="5131" spans="1:20" x14ac:dyDescent="0.25">
      <c r="A5131" t="s">
        <v>3234</v>
      </c>
      <c r="B5131" t="s">
        <v>4059</v>
      </c>
      <c r="C5131" t="s">
        <v>189</v>
      </c>
      <c r="D5131" t="s">
        <v>2282</v>
      </c>
      <c r="E5131" t="s">
        <v>5452</v>
      </c>
      <c r="F5131" t="s">
        <v>3234</v>
      </c>
      <c r="G5131" t="s">
        <v>180</v>
      </c>
      <c r="H5131" t="s">
        <v>4063</v>
      </c>
      <c r="I5131" s="122">
        <v>45.362000000000002</v>
      </c>
      <c r="J5131" s="122">
        <v>3.302</v>
      </c>
      <c r="K5131" s="122">
        <v>7.774</v>
      </c>
      <c r="L5131" s="122">
        <v>7.4009999999999998</v>
      </c>
      <c r="M5131" s="122">
        <v>0.14299999999999999</v>
      </c>
      <c r="N5131" s="122">
        <v>12.698</v>
      </c>
      <c r="O5131" s="122">
        <v>22.893999999999998</v>
      </c>
      <c r="P5131" s="122">
        <v>0.59199999999999997</v>
      </c>
      <c r="R5131" s="122">
        <v>2.3E-2</v>
      </c>
      <c r="S5131" s="122">
        <v>75.359263567580371</v>
      </c>
      <c r="T5131" s="122">
        <v>100.18899999999999</v>
      </c>
    </row>
    <row r="5132" spans="1:20" x14ac:dyDescent="0.25">
      <c r="A5132" t="s">
        <v>3234</v>
      </c>
      <c r="B5132" t="s">
        <v>4059</v>
      </c>
      <c r="C5132" t="s">
        <v>189</v>
      </c>
      <c r="D5132" t="s">
        <v>2282</v>
      </c>
      <c r="E5132" t="s">
        <v>5452</v>
      </c>
      <c r="F5132" t="s">
        <v>3234</v>
      </c>
      <c r="G5132" t="s">
        <v>180</v>
      </c>
      <c r="H5132" t="s">
        <v>4063</v>
      </c>
      <c r="I5132" s="122">
        <v>45.323999999999998</v>
      </c>
      <c r="J5132" s="122">
        <v>3.1880000000000002</v>
      </c>
      <c r="K5132" s="122">
        <v>8.2970000000000006</v>
      </c>
      <c r="L5132" s="122">
        <v>7.9160000000000004</v>
      </c>
      <c r="M5132" s="122">
        <v>0.19400000000000001</v>
      </c>
      <c r="N5132" s="122">
        <v>12.113</v>
      </c>
      <c r="O5132" s="122">
        <v>22.882999999999999</v>
      </c>
      <c r="P5132" s="122">
        <v>0.77</v>
      </c>
      <c r="R5132" s="122">
        <v>3.1E-2</v>
      </c>
      <c r="S5132" s="122">
        <v>73.173236119842514</v>
      </c>
      <c r="T5132" s="122">
        <v>100.71599999999999</v>
      </c>
    </row>
    <row r="5133" spans="1:20" x14ac:dyDescent="0.25">
      <c r="A5133" t="s">
        <v>3234</v>
      </c>
      <c r="B5133" t="s">
        <v>4059</v>
      </c>
      <c r="C5133" t="s">
        <v>189</v>
      </c>
      <c r="D5133" t="s">
        <v>2282</v>
      </c>
      <c r="E5133" t="s">
        <v>5452</v>
      </c>
      <c r="F5133" t="s">
        <v>3234</v>
      </c>
      <c r="G5133" t="s">
        <v>180</v>
      </c>
      <c r="H5133" t="s">
        <v>4063</v>
      </c>
      <c r="I5133" s="122">
        <v>48.295000000000002</v>
      </c>
      <c r="J5133" s="122">
        <v>1.925</v>
      </c>
      <c r="K5133" s="122">
        <v>5.4470000000000001</v>
      </c>
      <c r="L5133" s="122">
        <v>6.234</v>
      </c>
      <c r="M5133" s="122">
        <v>7.1999999999999995E-2</v>
      </c>
      <c r="N5133" s="122">
        <v>14.670999999999999</v>
      </c>
      <c r="O5133" s="122">
        <v>22.885999999999999</v>
      </c>
      <c r="P5133" s="122">
        <v>0.48799999999999999</v>
      </c>
      <c r="R5133" s="122">
        <v>7.6999999999999999E-2</v>
      </c>
      <c r="S5133" s="122">
        <v>80.750685980131365</v>
      </c>
      <c r="T5133" s="122">
        <v>100.095</v>
      </c>
    </row>
    <row r="5134" spans="1:20" x14ac:dyDescent="0.25">
      <c r="A5134" t="s">
        <v>3234</v>
      </c>
      <c r="B5134" t="s">
        <v>4059</v>
      </c>
      <c r="C5134" t="s">
        <v>189</v>
      </c>
      <c r="D5134" t="s">
        <v>2282</v>
      </c>
      <c r="E5134" t="s">
        <v>5452</v>
      </c>
      <c r="F5134" t="s">
        <v>3234</v>
      </c>
      <c r="G5134" t="s">
        <v>180</v>
      </c>
      <c r="H5134" t="s">
        <v>4063</v>
      </c>
      <c r="I5134" s="122">
        <v>42.862000000000002</v>
      </c>
      <c r="J5134" s="122">
        <v>4.5919999999999996</v>
      </c>
      <c r="K5134" s="122">
        <v>9.1910000000000007</v>
      </c>
      <c r="L5134" s="122">
        <v>7.734</v>
      </c>
      <c r="M5134" s="122">
        <v>0.17499999999999999</v>
      </c>
      <c r="N5134" s="122">
        <v>11.722</v>
      </c>
      <c r="O5134" s="122">
        <v>22.599</v>
      </c>
      <c r="P5134" s="122">
        <v>0.61599999999999999</v>
      </c>
      <c r="S5134" s="122">
        <v>72.985315650195432</v>
      </c>
      <c r="T5134" s="122">
        <v>99.491</v>
      </c>
    </row>
    <row r="5135" spans="1:20" x14ac:dyDescent="0.25">
      <c r="A5135" t="s">
        <v>3234</v>
      </c>
      <c r="B5135" t="s">
        <v>4059</v>
      </c>
      <c r="C5135" t="s">
        <v>189</v>
      </c>
      <c r="D5135" t="s">
        <v>2282</v>
      </c>
      <c r="E5135" t="s">
        <v>5452</v>
      </c>
      <c r="F5135" t="s">
        <v>3234</v>
      </c>
      <c r="G5135" t="s">
        <v>180</v>
      </c>
      <c r="H5135" t="s">
        <v>4063</v>
      </c>
      <c r="I5135" s="122">
        <v>48.563000000000002</v>
      </c>
      <c r="J5135" s="122">
        <v>2.101</v>
      </c>
      <c r="K5135" s="122">
        <v>4.641</v>
      </c>
      <c r="L5135" s="122">
        <v>6.5650000000000004</v>
      </c>
      <c r="M5135" s="122">
        <v>0.16200000000000001</v>
      </c>
      <c r="N5135" s="122">
        <v>14.66</v>
      </c>
      <c r="O5135" s="122">
        <v>22.948</v>
      </c>
      <c r="P5135" s="122">
        <v>0.497</v>
      </c>
      <c r="R5135" s="122">
        <v>3.0000000000000001E-3</v>
      </c>
      <c r="S5135" s="122">
        <v>79.92168187981882</v>
      </c>
      <c r="T5135" s="122">
        <v>100.18</v>
      </c>
    </row>
    <row r="5136" spans="1:20" x14ac:dyDescent="0.25">
      <c r="A5136" t="s">
        <v>3234</v>
      </c>
      <c r="B5136" t="s">
        <v>4059</v>
      </c>
      <c r="C5136" t="s">
        <v>189</v>
      </c>
      <c r="D5136" t="s">
        <v>2282</v>
      </c>
      <c r="E5136" t="s">
        <v>5452</v>
      </c>
      <c r="F5136" t="s">
        <v>3234</v>
      </c>
      <c r="G5136" t="s">
        <v>180</v>
      </c>
      <c r="H5136" t="s">
        <v>4063</v>
      </c>
      <c r="I5136" s="122">
        <v>47.6</v>
      </c>
      <c r="J5136" s="122">
        <v>2.8769999999999998</v>
      </c>
      <c r="K5136" s="122">
        <v>5.6710000000000003</v>
      </c>
      <c r="L5136" s="122">
        <v>7.4080000000000004</v>
      </c>
      <c r="M5136" s="122">
        <v>0.219</v>
      </c>
      <c r="N5136" s="122">
        <v>13.776</v>
      </c>
      <c r="O5136" s="122">
        <v>22.448</v>
      </c>
      <c r="P5136" s="122">
        <v>0.49</v>
      </c>
      <c r="R5136" s="122">
        <v>1.4E-2</v>
      </c>
      <c r="S5136" s="122">
        <v>76.824072591049287</v>
      </c>
      <c r="T5136" s="122">
        <v>100.51300000000001</v>
      </c>
    </row>
    <row r="5137" spans="1:20" x14ac:dyDescent="0.25">
      <c r="A5137" t="s">
        <v>3234</v>
      </c>
      <c r="B5137" t="s">
        <v>4059</v>
      </c>
      <c r="C5137" t="s">
        <v>189</v>
      </c>
      <c r="D5137" t="s">
        <v>2282</v>
      </c>
      <c r="E5137" t="s">
        <v>5452</v>
      </c>
      <c r="F5137" t="s">
        <v>3234</v>
      </c>
      <c r="G5137" t="s">
        <v>180</v>
      </c>
      <c r="H5137" t="s">
        <v>4063</v>
      </c>
      <c r="I5137" s="122">
        <v>44.78</v>
      </c>
      <c r="J5137" s="122">
        <v>4.008</v>
      </c>
      <c r="K5137" s="122">
        <v>7.9980000000000002</v>
      </c>
      <c r="L5137" s="122">
        <v>7.9409999999999998</v>
      </c>
      <c r="M5137" s="122">
        <v>0.19700000000000001</v>
      </c>
      <c r="N5137" s="122">
        <v>12.362</v>
      </c>
      <c r="O5137" s="122">
        <v>22.292000000000002</v>
      </c>
      <c r="P5137" s="122">
        <v>0.65600000000000003</v>
      </c>
      <c r="S5137" s="122">
        <v>73.509422604486431</v>
      </c>
      <c r="T5137" s="122">
        <v>100.255</v>
      </c>
    </row>
    <row r="5138" spans="1:20" x14ac:dyDescent="0.25">
      <c r="A5138" t="s">
        <v>3234</v>
      </c>
      <c r="B5138" t="s">
        <v>4059</v>
      </c>
      <c r="C5138" t="s">
        <v>189</v>
      </c>
      <c r="D5138" t="s">
        <v>2282</v>
      </c>
      <c r="E5138" t="s">
        <v>5452</v>
      </c>
      <c r="F5138" t="s">
        <v>3234</v>
      </c>
      <c r="G5138" t="s">
        <v>180</v>
      </c>
      <c r="H5138" t="s">
        <v>4063</v>
      </c>
      <c r="I5138" s="122">
        <v>45.436</v>
      </c>
      <c r="J5138" s="122">
        <v>3.4660000000000002</v>
      </c>
      <c r="K5138" s="122">
        <v>7.8550000000000004</v>
      </c>
      <c r="L5138" s="122">
        <v>7.8490000000000002</v>
      </c>
      <c r="M5138" s="122">
        <v>0.14000000000000001</v>
      </c>
      <c r="N5138" s="122">
        <v>12.526</v>
      </c>
      <c r="O5138" s="122">
        <v>22.515000000000001</v>
      </c>
      <c r="P5138" s="122">
        <v>0.622</v>
      </c>
      <c r="R5138" s="122">
        <v>1.2999999999999999E-2</v>
      </c>
      <c r="S5138" s="122">
        <v>73.990152747191658</v>
      </c>
      <c r="T5138" s="122">
        <v>100.42400000000001</v>
      </c>
    </row>
    <row r="5139" spans="1:20" x14ac:dyDescent="0.25">
      <c r="A5139" t="s">
        <v>3234</v>
      </c>
      <c r="B5139" t="s">
        <v>4059</v>
      </c>
      <c r="C5139" t="s">
        <v>189</v>
      </c>
      <c r="D5139" t="s">
        <v>2282</v>
      </c>
      <c r="E5139" t="s">
        <v>5452</v>
      </c>
      <c r="F5139" t="s">
        <v>3234</v>
      </c>
      <c r="G5139" t="s">
        <v>180</v>
      </c>
      <c r="H5139" t="s">
        <v>4063</v>
      </c>
      <c r="I5139" s="122">
        <v>47.524999999999999</v>
      </c>
      <c r="J5139" s="122">
        <v>2.056</v>
      </c>
      <c r="K5139" s="122">
        <v>6.0220000000000002</v>
      </c>
      <c r="L5139" s="122">
        <v>7.4550000000000001</v>
      </c>
      <c r="M5139" s="122">
        <v>0.17499999999999999</v>
      </c>
      <c r="N5139" s="122">
        <v>13.157</v>
      </c>
      <c r="O5139" s="122">
        <v>22.632999999999999</v>
      </c>
      <c r="P5139" s="122">
        <v>0.71399999999999997</v>
      </c>
      <c r="R5139" s="122">
        <v>0.186</v>
      </c>
      <c r="S5139" s="122">
        <v>75.879884193312947</v>
      </c>
      <c r="T5139" s="122">
        <v>99.922999999999988</v>
      </c>
    </row>
    <row r="5140" spans="1:20" x14ac:dyDescent="0.25">
      <c r="A5140" t="s">
        <v>3234</v>
      </c>
      <c r="B5140" t="s">
        <v>4059</v>
      </c>
      <c r="C5140" t="s">
        <v>189</v>
      </c>
      <c r="D5140" t="s">
        <v>2282</v>
      </c>
      <c r="E5140" t="s">
        <v>5452</v>
      </c>
      <c r="F5140" t="s">
        <v>3234</v>
      </c>
      <c r="G5140" t="s">
        <v>180</v>
      </c>
      <c r="H5140" t="s">
        <v>4063</v>
      </c>
      <c r="I5140" s="122">
        <v>47.381</v>
      </c>
      <c r="J5140" s="122">
        <v>2.2309999999999999</v>
      </c>
      <c r="K5140" s="122">
        <v>6.2380000000000004</v>
      </c>
      <c r="L5140" s="122">
        <v>6.6760000000000002</v>
      </c>
      <c r="M5140" s="122">
        <v>0.115</v>
      </c>
      <c r="N5140" s="122">
        <v>13.867000000000001</v>
      </c>
      <c r="O5140" s="122">
        <v>22.734999999999999</v>
      </c>
      <c r="P5140" s="122">
        <v>0.54100000000000004</v>
      </c>
      <c r="R5140" s="122">
        <v>0.19</v>
      </c>
      <c r="S5140" s="122">
        <v>78.735068878975994</v>
      </c>
      <c r="T5140" s="122">
        <v>99.974000000000004</v>
      </c>
    </row>
    <row r="5141" spans="1:20" x14ac:dyDescent="0.25">
      <c r="A5141" t="s">
        <v>3234</v>
      </c>
      <c r="B5141" t="s">
        <v>4059</v>
      </c>
      <c r="C5141" t="s">
        <v>189</v>
      </c>
      <c r="D5141" t="s">
        <v>2282</v>
      </c>
      <c r="E5141" t="s">
        <v>5452</v>
      </c>
      <c r="F5141" t="s">
        <v>3234</v>
      </c>
      <c r="G5141" t="s">
        <v>180</v>
      </c>
      <c r="H5141" t="s">
        <v>4063</v>
      </c>
      <c r="I5141" s="122">
        <v>46.545999999999999</v>
      </c>
      <c r="J5141" s="122">
        <v>2.9830000000000001</v>
      </c>
      <c r="K5141" s="122">
        <v>7.5949999999999998</v>
      </c>
      <c r="L5141" s="122">
        <v>5.29</v>
      </c>
      <c r="M5141" s="122">
        <v>9.8000000000000004E-2</v>
      </c>
      <c r="N5141" s="122">
        <v>13.765000000000001</v>
      </c>
      <c r="O5141" s="122">
        <v>22.411000000000001</v>
      </c>
      <c r="P5141" s="122">
        <v>0.91200000000000003</v>
      </c>
      <c r="R5141" s="122">
        <v>7.0000000000000001E-3</v>
      </c>
      <c r="S5141" s="122">
        <v>82.264149327414088</v>
      </c>
      <c r="T5141" s="122">
        <v>99.665999999999997</v>
      </c>
    </row>
    <row r="5142" spans="1:20" x14ac:dyDescent="0.25">
      <c r="A5142" t="s">
        <v>3234</v>
      </c>
      <c r="B5142" t="s">
        <v>4059</v>
      </c>
      <c r="C5142" t="s">
        <v>189</v>
      </c>
      <c r="D5142" t="s">
        <v>2282</v>
      </c>
      <c r="E5142" t="s">
        <v>5452</v>
      </c>
      <c r="F5142" t="s">
        <v>3234</v>
      </c>
      <c r="G5142" t="s">
        <v>180</v>
      </c>
      <c r="H5142" t="s">
        <v>4063</v>
      </c>
      <c r="I5142" s="122">
        <v>45.286000000000001</v>
      </c>
      <c r="J5142" s="122">
        <v>2.85</v>
      </c>
      <c r="K5142" s="122">
        <v>7.2050000000000001</v>
      </c>
      <c r="L5142" s="122">
        <v>8.8119999999999994</v>
      </c>
      <c r="M5142" s="122">
        <v>0.16700000000000001</v>
      </c>
      <c r="N5142" s="122">
        <v>11.502000000000001</v>
      </c>
      <c r="O5142" s="122">
        <v>22.625</v>
      </c>
      <c r="P5142" s="122">
        <v>0.878</v>
      </c>
      <c r="R5142" s="122">
        <v>6.0000000000000001E-3</v>
      </c>
      <c r="S5142" s="122">
        <v>69.940012922126229</v>
      </c>
      <c r="T5142" s="122">
        <v>99.424000000000007</v>
      </c>
    </row>
    <row r="5143" spans="1:20" x14ac:dyDescent="0.25">
      <c r="A5143" t="s">
        <v>3234</v>
      </c>
      <c r="B5143" t="s">
        <v>4059</v>
      </c>
      <c r="C5143" t="s">
        <v>189</v>
      </c>
      <c r="D5143" t="s">
        <v>2282</v>
      </c>
      <c r="E5143" t="s">
        <v>5452</v>
      </c>
      <c r="F5143" t="s">
        <v>3234</v>
      </c>
      <c r="G5143" t="s">
        <v>180</v>
      </c>
      <c r="H5143" t="s">
        <v>4063</v>
      </c>
      <c r="I5143" s="122">
        <v>47.497</v>
      </c>
      <c r="J5143" s="122">
        <v>2.4279999999999999</v>
      </c>
      <c r="K5143" s="122">
        <v>5.5289999999999999</v>
      </c>
      <c r="L5143" s="122">
        <v>6.6479999999999997</v>
      </c>
      <c r="M5143" s="122">
        <v>0.14099999999999999</v>
      </c>
      <c r="N5143" s="122">
        <v>13.837999999999999</v>
      </c>
      <c r="O5143" s="122">
        <v>22.783999999999999</v>
      </c>
      <c r="P5143" s="122">
        <v>0.67700000000000005</v>
      </c>
      <c r="R5143" s="122">
        <v>1E-3</v>
      </c>
      <c r="S5143" s="122">
        <v>78.770366113521703</v>
      </c>
      <c r="T5143" s="122">
        <v>99.590999999999994</v>
      </c>
    </row>
    <row r="5144" spans="1:20" x14ac:dyDescent="0.25">
      <c r="A5144" t="s">
        <v>3234</v>
      </c>
      <c r="B5144" t="s">
        <v>4059</v>
      </c>
      <c r="C5144" t="s">
        <v>189</v>
      </c>
      <c r="D5144" t="s">
        <v>2282</v>
      </c>
      <c r="E5144" t="s">
        <v>5452</v>
      </c>
      <c r="F5144" t="s">
        <v>3234</v>
      </c>
      <c r="G5144" t="s">
        <v>180</v>
      </c>
      <c r="H5144" t="s">
        <v>4063</v>
      </c>
      <c r="I5144" s="122">
        <v>47.862000000000002</v>
      </c>
      <c r="J5144" s="122">
        <v>1.925</v>
      </c>
      <c r="K5144" s="122">
        <v>5.6050000000000004</v>
      </c>
      <c r="L5144" s="122">
        <v>9.0790000000000006</v>
      </c>
      <c r="M5144" s="122">
        <v>0.224</v>
      </c>
      <c r="N5144" s="122">
        <v>12.077999999999999</v>
      </c>
      <c r="O5144" s="122">
        <v>22.469000000000001</v>
      </c>
      <c r="P5144" s="122">
        <v>0.90300000000000002</v>
      </c>
      <c r="R5144" s="122">
        <v>1.2999999999999999E-2</v>
      </c>
      <c r="S5144" s="122">
        <v>70.338262695623342</v>
      </c>
      <c r="T5144" s="122">
        <v>100.181</v>
      </c>
    </row>
    <row r="5145" spans="1:20" x14ac:dyDescent="0.25">
      <c r="A5145" t="s">
        <v>3234</v>
      </c>
      <c r="B5145" t="s">
        <v>4059</v>
      </c>
      <c r="C5145" t="s">
        <v>189</v>
      </c>
      <c r="D5145" t="s">
        <v>2282</v>
      </c>
      <c r="E5145" t="s">
        <v>5452</v>
      </c>
      <c r="F5145" t="s">
        <v>3234</v>
      </c>
      <c r="G5145" t="s">
        <v>180</v>
      </c>
      <c r="H5145" t="s">
        <v>4063</v>
      </c>
      <c r="I5145" s="122">
        <v>44.36</v>
      </c>
      <c r="J5145" s="122">
        <v>3.7890000000000001</v>
      </c>
      <c r="K5145" s="122">
        <v>8.5519999999999996</v>
      </c>
      <c r="L5145" s="122">
        <v>9.4169999999999998</v>
      </c>
      <c r="M5145" s="122">
        <v>0.23899999999999999</v>
      </c>
      <c r="N5145" s="122">
        <v>10.836</v>
      </c>
      <c r="O5145" s="122">
        <v>22.100999999999999</v>
      </c>
      <c r="P5145" s="122">
        <v>0.90400000000000003</v>
      </c>
      <c r="S5145" s="122">
        <v>67.225322623614616</v>
      </c>
      <c r="T5145" s="122">
        <v>100.229</v>
      </c>
    </row>
    <row r="5146" spans="1:20" x14ac:dyDescent="0.25">
      <c r="A5146" t="s">
        <v>3234</v>
      </c>
      <c r="B5146" t="s">
        <v>4059</v>
      </c>
      <c r="C5146" t="s">
        <v>189</v>
      </c>
      <c r="D5146" t="s">
        <v>2282</v>
      </c>
      <c r="E5146" t="s">
        <v>5452</v>
      </c>
      <c r="F5146" t="s">
        <v>3234</v>
      </c>
      <c r="G5146" t="s">
        <v>180</v>
      </c>
      <c r="H5146" t="s">
        <v>4063</v>
      </c>
      <c r="I5146" s="122">
        <v>51.247999999999998</v>
      </c>
      <c r="J5146" s="122">
        <v>0.94</v>
      </c>
      <c r="K5146" s="122">
        <v>2.536</v>
      </c>
      <c r="L5146" s="122">
        <v>6.4169999999999998</v>
      </c>
      <c r="M5146" s="122">
        <v>0.17599999999999999</v>
      </c>
      <c r="N5146" s="122">
        <v>15.329000000000001</v>
      </c>
      <c r="O5146" s="122">
        <v>22.882999999999999</v>
      </c>
      <c r="P5146" s="122">
        <v>0.65500000000000003</v>
      </c>
      <c r="R5146" s="122">
        <v>2.3E-2</v>
      </c>
      <c r="S5146" s="122">
        <v>80.981864305806823</v>
      </c>
      <c r="T5146" s="122">
        <v>100.236</v>
      </c>
    </row>
    <row r="5147" spans="1:20" x14ac:dyDescent="0.25">
      <c r="A5147" t="s">
        <v>3234</v>
      </c>
      <c r="B5147" t="s">
        <v>4059</v>
      </c>
      <c r="C5147" t="s">
        <v>189</v>
      </c>
      <c r="D5147" t="s">
        <v>2282</v>
      </c>
      <c r="E5147" t="s">
        <v>5452</v>
      </c>
      <c r="F5147" t="s">
        <v>3234</v>
      </c>
      <c r="G5147" t="s">
        <v>180</v>
      </c>
      <c r="H5147" t="s">
        <v>4063</v>
      </c>
      <c r="I5147" s="122">
        <v>50.662999999999997</v>
      </c>
      <c r="J5147" s="122">
        <v>1.1950000000000001</v>
      </c>
      <c r="K5147" s="122">
        <v>3.4220000000000002</v>
      </c>
      <c r="L5147" s="122">
        <v>6.5309999999999997</v>
      </c>
      <c r="M5147" s="122">
        <v>0.183</v>
      </c>
      <c r="N5147" s="122">
        <v>15.061999999999999</v>
      </c>
      <c r="O5147" s="122">
        <v>22.652999999999999</v>
      </c>
      <c r="P5147" s="122">
        <v>0.71299999999999997</v>
      </c>
      <c r="R5147" s="122">
        <v>1.2999999999999999E-2</v>
      </c>
      <c r="S5147" s="122">
        <v>80.434122691334764</v>
      </c>
      <c r="T5147" s="122">
        <v>100.452</v>
      </c>
    </row>
    <row r="5148" spans="1:20" x14ac:dyDescent="0.25">
      <c r="A5148" t="s">
        <v>3234</v>
      </c>
      <c r="B5148" t="s">
        <v>4059</v>
      </c>
      <c r="C5148" t="s">
        <v>189</v>
      </c>
      <c r="D5148" t="s">
        <v>2282</v>
      </c>
      <c r="E5148" t="s">
        <v>5452</v>
      </c>
      <c r="F5148" t="s">
        <v>3234</v>
      </c>
      <c r="G5148" t="s">
        <v>180</v>
      </c>
      <c r="H5148" t="s">
        <v>4063</v>
      </c>
      <c r="I5148" s="122">
        <v>50.283999999999999</v>
      </c>
      <c r="J5148" s="122">
        <v>1.274</v>
      </c>
      <c r="K5148" s="122">
        <v>3.4590000000000001</v>
      </c>
      <c r="L5148" s="122">
        <v>6.9329999999999998</v>
      </c>
      <c r="M5148" s="122">
        <v>0.16300000000000001</v>
      </c>
      <c r="N5148" s="122">
        <v>14.901999999999999</v>
      </c>
      <c r="O5148" s="122">
        <v>22.600999999999999</v>
      </c>
      <c r="P5148" s="122">
        <v>0.78900000000000003</v>
      </c>
      <c r="R5148" s="122">
        <v>7.0000000000000001E-3</v>
      </c>
      <c r="S5148" s="122">
        <v>79.30221334759382</v>
      </c>
      <c r="T5148" s="122">
        <v>100.41200000000001</v>
      </c>
    </row>
    <row r="5149" spans="1:20" x14ac:dyDescent="0.25">
      <c r="A5149" t="s">
        <v>3234</v>
      </c>
      <c r="B5149" t="s">
        <v>4059</v>
      </c>
      <c r="C5149" t="s">
        <v>189</v>
      </c>
      <c r="D5149" t="s">
        <v>2282</v>
      </c>
      <c r="E5149" t="s">
        <v>5452</v>
      </c>
      <c r="F5149" t="s">
        <v>3234</v>
      </c>
      <c r="G5149" t="s">
        <v>180</v>
      </c>
      <c r="H5149" t="s">
        <v>4063</v>
      </c>
      <c r="I5149" s="122">
        <v>43.472999999999999</v>
      </c>
      <c r="J5149" s="122">
        <v>3.8809999999999998</v>
      </c>
      <c r="K5149" s="122">
        <v>8.8979999999999997</v>
      </c>
      <c r="L5149" s="122">
        <v>8.0559999999999992</v>
      </c>
      <c r="M5149" s="122">
        <v>0.14000000000000001</v>
      </c>
      <c r="N5149" s="122">
        <v>11.752000000000001</v>
      </c>
      <c r="O5149" s="122">
        <v>22.484999999999999</v>
      </c>
      <c r="P5149" s="122">
        <v>0.66</v>
      </c>
      <c r="R5149" s="122">
        <v>2.1000000000000001E-2</v>
      </c>
      <c r="S5149" s="122">
        <v>72.2248561705578</v>
      </c>
      <c r="T5149" s="122">
        <v>99.403999999999982</v>
      </c>
    </row>
    <row r="5150" spans="1:20" x14ac:dyDescent="0.25">
      <c r="A5150" t="s">
        <v>3234</v>
      </c>
      <c r="B5150" t="s">
        <v>4059</v>
      </c>
      <c r="C5150" t="s">
        <v>189</v>
      </c>
      <c r="D5150" t="s">
        <v>2282</v>
      </c>
      <c r="E5150" t="s">
        <v>5452</v>
      </c>
      <c r="F5150" t="s">
        <v>3234</v>
      </c>
      <c r="G5150" t="s">
        <v>180</v>
      </c>
      <c r="H5150" t="s">
        <v>4063</v>
      </c>
      <c r="I5150" s="122">
        <v>44.82</v>
      </c>
      <c r="J5150" s="122">
        <v>3.1150000000000002</v>
      </c>
      <c r="K5150" s="122">
        <v>8.0630000000000006</v>
      </c>
      <c r="L5150" s="122">
        <v>8.3330000000000002</v>
      </c>
      <c r="M5150" s="122">
        <v>0.189</v>
      </c>
      <c r="N5150" s="122">
        <v>11.592000000000001</v>
      </c>
      <c r="O5150" s="122">
        <v>22.71</v>
      </c>
      <c r="P5150" s="122">
        <v>0.78700000000000003</v>
      </c>
      <c r="R5150" s="122">
        <v>3.5999999999999997E-2</v>
      </c>
      <c r="S5150" s="122">
        <v>71.261696701047214</v>
      </c>
      <c r="T5150" s="122">
        <v>99.697000000000017</v>
      </c>
    </row>
    <row r="5151" spans="1:20" x14ac:dyDescent="0.25">
      <c r="A5151" t="s">
        <v>3234</v>
      </c>
      <c r="B5151" t="s">
        <v>4059</v>
      </c>
      <c r="C5151" t="s">
        <v>189</v>
      </c>
      <c r="D5151" t="s">
        <v>2282</v>
      </c>
      <c r="E5151" t="s">
        <v>5452</v>
      </c>
      <c r="F5151" t="s">
        <v>3234</v>
      </c>
      <c r="G5151" t="s">
        <v>180</v>
      </c>
      <c r="H5151" t="s">
        <v>4063</v>
      </c>
      <c r="I5151" s="122">
        <v>48.33</v>
      </c>
      <c r="J5151" s="122">
        <v>2.0179999999999998</v>
      </c>
      <c r="K5151" s="122">
        <v>4.8639999999999999</v>
      </c>
      <c r="L5151" s="122">
        <v>6.4909999999999997</v>
      </c>
      <c r="M5151" s="122">
        <v>0.13400000000000001</v>
      </c>
      <c r="N5151" s="122">
        <v>14.145</v>
      </c>
      <c r="O5151" s="122">
        <v>22.940999999999999</v>
      </c>
      <c r="P5151" s="122">
        <v>0.54300000000000004</v>
      </c>
      <c r="R5151" s="122">
        <v>2.9000000000000001E-2</v>
      </c>
      <c r="S5151" s="122">
        <v>79.526860279847469</v>
      </c>
      <c r="T5151" s="122">
        <v>99.495000000000005</v>
      </c>
    </row>
    <row r="5152" spans="1:20" x14ac:dyDescent="0.25">
      <c r="A5152" t="s">
        <v>3234</v>
      </c>
      <c r="B5152" t="s">
        <v>4059</v>
      </c>
      <c r="C5152" t="s">
        <v>189</v>
      </c>
      <c r="D5152" t="s">
        <v>2282</v>
      </c>
      <c r="E5152" t="s">
        <v>5452</v>
      </c>
      <c r="F5152" t="s">
        <v>3234</v>
      </c>
      <c r="G5152" t="s">
        <v>180</v>
      </c>
      <c r="H5152" t="s">
        <v>4063</v>
      </c>
      <c r="I5152" s="122">
        <v>49.082000000000001</v>
      </c>
      <c r="J5152" s="122">
        <v>1.881</v>
      </c>
      <c r="K5152" s="122">
        <v>4.319</v>
      </c>
      <c r="L5152" s="122">
        <v>7.008</v>
      </c>
      <c r="M5152" s="122">
        <v>0.20300000000000001</v>
      </c>
      <c r="N5152" s="122">
        <v>14.731999999999999</v>
      </c>
      <c r="O5152" s="122">
        <v>22.61</v>
      </c>
      <c r="P5152" s="122">
        <v>0.47299999999999998</v>
      </c>
      <c r="R5152" s="122">
        <v>1E-3</v>
      </c>
      <c r="S5152" s="122">
        <v>78.934904706618752</v>
      </c>
      <c r="T5152" s="122">
        <v>100.325</v>
      </c>
    </row>
    <row r="5153" spans="1:20" x14ac:dyDescent="0.25">
      <c r="A5153" t="s">
        <v>3234</v>
      </c>
      <c r="B5153" t="s">
        <v>4059</v>
      </c>
      <c r="C5153" t="s">
        <v>189</v>
      </c>
      <c r="D5153" t="s">
        <v>2282</v>
      </c>
      <c r="E5153" t="s">
        <v>5452</v>
      </c>
      <c r="F5153" t="s">
        <v>3234</v>
      </c>
      <c r="G5153" t="s">
        <v>180</v>
      </c>
      <c r="H5153" t="s">
        <v>4063</v>
      </c>
      <c r="I5153" s="122">
        <v>44.895000000000003</v>
      </c>
      <c r="J5153" s="122">
        <v>3.4790000000000001</v>
      </c>
      <c r="K5153" s="122">
        <v>8.2260000000000009</v>
      </c>
      <c r="L5153" s="122">
        <v>7.8789999999999996</v>
      </c>
      <c r="M5153" s="122">
        <v>0.184</v>
      </c>
      <c r="N5153" s="122">
        <v>12.605</v>
      </c>
      <c r="O5153" s="122">
        <v>22.53</v>
      </c>
      <c r="P5153" s="122">
        <v>0.60899999999999999</v>
      </c>
      <c r="R5153" s="122">
        <v>6.0000000000000001E-3</v>
      </c>
      <c r="S5153" s="122">
        <v>74.037701706793186</v>
      </c>
      <c r="T5153" s="122">
        <v>100.413</v>
      </c>
    </row>
    <row r="5154" spans="1:20" x14ac:dyDescent="0.25">
      <c r="A5154" t="s">
        <v>3234</v>
      </c>
      <c r="B5154" t="s">
        <v>4059</v>
      </c>
      <c r="C5154" t="s">
        <v>189</v>
      </c>
      <c r="D5154" t="s">
        <v>2282</v>
      </c>
      <c r="E5154" t="s">
        <v>5452</v>
      </c>
      <c r="F5154" t="s">
        <v>3234</v>
      </c>
      <c r="G5154" t="s">
        <v>180</v>
      </c>
      <c r="H5154" t="s">
        <v>4063</v>
      </c>
      <c r="I5154" s="122">
        <v>49.402000000000001</v>
      </c>
      <c r="J5154" s="122">
        <v>1.786</v>
      </c>
      <c r="K5154" s="122">
        <v>4.3090000000000002</v>
      </c>
      <c r="L5154" s="122">
        <v>6.5990000000000002</v>
      </c>
      <c r="M5154" s="122">
        <v>0.16500000000000001</v>
      </c>
      <c r="N5154" s="122">
        <v>14.784000000000001</v>
      </c>
      <c r="O5154" s="122">
        <v>22.571000000000002</v>
      </c>
      <c r="P5154" s="122">
        <v>0.51500000000000001</v>
      </c>
      <c r="S5154" s="122">
        <v>79.973899062024344</v>
      </c>
      <c r="T5154" s="122">
        <v>100.152</v>
      </c>
    </row>
    <row r="5155" spans="1:20" x14ac:dyDescent="0.25">
      <c r="A5155" t="s">
        <v>3234</v>
      </c>
      <c r="B5155" t="s">
        <v>4059</v>
      </c>
      <c r="C5155" t="s">
        <v>189</v>
      </c>
      <c r="D5155" t="s">
        <v>2282</v>
      </c>
      <c r="E5155" t="s">
        <v>5452</v>
      </c>
      <c r="F5155" t="s">
        <v>3234</v>
      </c>
      <c r="G5155" t="s">
        <v>180</v>
      </c>
      <c r="H5155" t="s">
        <v>4063</v>
      </c>
      <c r="I5155" s="122">
        <v>49.003</v>
      </c>
      <c r="J5155" s="122">
        <v>1.7370000000000001</v>
      </c>
      <c r="K5155" s="122">
        <v>4.069</v>
      </c>
      <c r="L5155" s="122">
        <v>6.63</v>
      </c>
      <c r="M5155" s="122">
        <v>0.12</v>
      </c>
      <c r="N5155" s="122">
        <v>14.622999999999999</v>
      </c>
      <c r="O5155" s="122">
        <v>22.63</v>
      </c>
      <c r="P5155" s="122">
        <v>0.44400000000000001</v>
      </c>
      <c r="R5155" s="122">
        <v>4.7E-2</v>
      </c>
      <c r="S5155" s="122">
        <v>79.72229513706381</v>
      </c>
      <c r="T5155" s="122">
        <v>99.302999999999997</v>
      </c>
    </row>
    <row r="5156" spans="1:20" x14ac:dyDescent="0.25">
      <c r="A5156" t="s">
        <v>3234</v>
      </c>
      <c r="B5156" t="s">
        <v>4059</v>
      </c>
      <c r="C5156" t="s">
        <v>189</v>
      </c>
      <c r="D5156" t="s">
        <v>2282</v>
      </c>
      <c r="E5156" t="s">
        <v>5452</v>
      </c>
      <c r="F5156" t="s">
        <v>3234</v>
      </c>
      <c r="G5156" t="s">
        <v>180</v>
      </c>
      <c r="H5156" t="s">
        <v>4063</v>
      </c>
      <c r="I5156" s="122">
        <v>41.393999999999998</v>
      </c>
      <c r="J5156" s="122">
        <v>6.3150000000000004</v>
      </c>
      <c r="K5156" s="122">
        <v>10.507</v>
      </c>
      <c r="L5156" s="122">
        <v>7.6890000000000001</v>
      </c>
      <c r="M5156" s="122">
        <v>0.185</v>
      </c>
      <c r="N5156" s="122">
        <v>10.587</v>
      </c>
      <c r="O5156" s="122">
        <v>22.096</v>
      </c>
      <c r="P5156" s="122">
        <v>0.89900000000000002</v>
      </c>
      <c r="R5156" s="122">
        <v>1.0999999999999999E-2</v>
      </c>
      <c r="S5156" s="122">
        <v>71.051211587779832</v>
      </c>
      <c r="T5156" s="122">
        <v>99.683000000000007</v>
      </c>
    </row>
    <row r="5157" spans="1:20" x14ac:dyDescent="0.25">
      <c r="A5157" t="s">
        <v>3234</v>
      </c>
      <c r="B5157" t="s">
        <v>4059</v>
      </c>
      <c r="C5157" t="s">
        <v>189</v>
      </c>
      <c r="D5157" t="s">
        <v>2282</v>
      </c>
      <c r="E5157" t="s">
        <v>5452</v>
      </c>
      <c r="F5157" t="s">
        <v>3234</v>
      </c>
      <c r="G5157" t="s">
        <v>180</v>
      </c>
      <c r="H5157" t="s">
        <v>4063</v>
      </c>
      <c r="I5157" s="122">
        <v>46.515000000000001</v>
      </c>
      <c r="J5157" s="122">
        <v>2.79</v>
      </c>
      <c r="K5157" s="122">
        <v>6.8209999999999997</v>
      </c>
      <c r="L5157" s="122">
        <v>6.9980000000000002</v>
      </c>
      <c r="M5157" s="122">
        <v>7.6999999999999999E-2</v>
      </c>
      <c r="N5157" s="122">
        <v>13.295</v>
      </c>
      <c r="O5157" s="122">
        <v>22.584</v>
      </c>
      <c r="P5157" s="122">
        <v>0.59299999999999997</v>
      </c>
      <c r="R5157" s="122">
        <v>3.0000000000000001E-3</v>
      </c>
      <c r="S5157" s="122">
        <v>77.202836677568314</v>
      </c>
      <c r="T5157" s="122">
        <v>99.686999999999998</v>
      </c>
    </row>
    <row r="5158" spans="1:20" x14ac:dyDescent="0.25">
      <c r="A5158" t="s">
        <v>3234</v>
      </c>
      <c r="B5158" t="s">
        <v>4059</v>
      </c>
      <c r="C5158" t="s">
        <v>189</v>
      </c>
      <c r="D5158" t="s">
        <v>2282</v>
      </c>
      <c r="E5158" t="s">
        <v>5452</v>
      </c>
      <c r="F5158" t="s">
        <v>3234</v>
      </c>
      <c r="G5158" t="s">
        <v>180</v>
      </c>
      <c r="H5158" t="s">
        <v>4063</v>
      </c>
      <c r="I5158" s="122">
        <v>42.927</v>
      </c>
      <c r="J5158" s="122">
        <v>4.649</v>
      </c>
      <c r="K5158" s="122">
        <v>9.2100000000000009</v>
      </c>
      <c r="L5158" s="122">
        <v>7.9189999999999996</v>
      </c>
      <c r="M5158" s="122">
        <v>0.17799999999999999</v>
      </c>
      <c r="N5158" s="122">
        <v>11.516</v>
      </c>
      <c r="O5158" s="122">
        <v>22.577999999999999</v>
      </c>
      <c r="P5158" s="122">
        <v>0.70899999999999996</v>
      </c>
      <c r="R5158" s="122">
        <v>1.0999999999999999E-2</v>
      </c>
      <c r="S5158" s="122">
        <v>72.161945708245071</v>
      </c>
      <c r="T5158" s="122">
        <v>99.697000000000003</v>
      </c>
    </row>
    <row r="5159" spans="1:20" x14ac:dyDescent="0.25">
      <c r="A5159" t="s">
        <v>3234</v>
      </c>
      <c r="B5159" t="s">
        <v>4059</v>
      </c>
      <c r="C5159" t="s">
        <v>189</v>
      </c>
      <c r="D5159" t="s">
        <v>2282</v>
      </c>
      <c r="E5159" t="s">
        <v>5452</v>
      </c>
      <c r="F5159" t="s">
        <v>3234</v>
      </c>
      <c r="G5159" t="s">
        <v>180</v>
      </c>
      <c r="H5159" t="s">
        <v>4063</v>
      </c>
      <c r="I5159" s="122">
        <v>43.921999999999997</v>
      </c>
      <c r="J5159" s="122">
        <v>4.335</v>
      </c>
      <c r="K5159" s="122">
        <v>9.1470000000000002</v>
      </c>
      <c r="L5159" s="122">
        <v>6.5629999999999997</v>
      </c>
      <c r="M5159" s="122">
        <v>0.15</v>
      </c>
      <c r="N5159" s="122">
        <v>12.420999999999999</v>
      </c>
      <c r="O5159" s="122">
        <v>22.186</v>
      </c>
      <c r="P5159" s="122">
        <v>0.83199999999999996</v>
      </c>
      <c r="S5159" s="122">
        <v>77.135484205862767</v>
      </c>
      <c r="T5159" s="122">
        <v>99.579000000000008</v>
      </c>
    </row>
    <row r="5160" spans="1:20" x14ac:dyDescent="0.25">
      <c r="A5160" t="s">
        <v>3234</v>
      </c>
      <c r="B5160" t="s">
        <v>4059</v>
      </c>
      <c r="C5160" t="s">
        <v>189</v>
      </c>
      <c r="D5160" t="s">
        <v>2282</v>
      </c>
      <c r="E5160" t="s">
        <v>5452</v>
      </c>
      <c r="F5160" t="s">
        <v>3234</v>
      </c>
      <c r="G5160" t="s">
        <v>180</v>
      </c>
      <c r="H5160" t="s">
        <v>4063</v>
      </c>
      <c r="I5160" s="122">
        <v>46.000999999999998</v>
      </c>
      <c r="J5160" s="122">
        <v>2.9039999999999999</v>
      </c>
      <c r="K5160" s="122">
        <v>7.0730000000000004</v>
      </c>
      <c r="L5160" s="122">
        <v>7.8280000000000003</v>
      </c>
      <c r="M5160" s="122">
        <v>0.182</v>
      </c>
      <c r="N5160" s="122">
        <v>12.427</v>
      </c>
      <c r="O5160" s="122">
        <v>22.74</v>
      </c>
      <c r="P5160" s="122">
        <v>0.748</v>
      </c>
      <c r="R5160" s="122">
        <v>0.04</v>
      </c>
      <c r="S5160" s="122">
        <v>73.888877435961305</v>
      </c>
      <c r="T5160" s="122">
        <v>99.956000000000017</v>
      </c>
    </row>
    <row r="5161" spans="1:20" x14ac:dyDescent="0.25">
      <c r="A5161" t="s">
        <v>3234</v>
      </c>
      <c r="B5161" t="s">
        <v>4059</v>
      </c>
      <c r="C5161" t="s">
        <v>189</v>
      </c>
      <c r="D5161" t="s">
        <v>2282</v>
      </c>
      <c r="E5161" t="s">
        <v>5452</v>
      </c>
      <c r="F5161" t="s">
        <v>3234</v>
      </c>
      <c r="G5161" t="s">
        <v>180</v>
      </c>
      <c r="H5161" t="s">
        <v>4063</v>
      </c>
      <c r="I5161" s="122">
        <v>43.420999999999999</v>
      </c>
      <c r="J5161" s="122">
        <v>4.758</v>
      </c>
      <c r="K5161" s="122">
        <v>9.0879999999999992</v>
      </c>
      <c r="L5161" s="122">
        <v>7.81</v>
      </c>
      <c r="M5161" s="122">
        <v>0.14199999999999999</v>
      </c>
      <c r="N5161" s="122">
        <v>11.558999999999999</v>
      </c>
      <c r="O5161" s="122">
        <v>22.475000000000001</v>
      </c>
      <c r="P5161" s="122">
        <v>0.66900000000000004</v>
      </c>
      <c r="S5161" s="122">
        <v>72.513860192855503</v>
      </c>
      <c r="T5161" s="122">
        <v>99.921999999999983</v>
      </c>
    </row>
    <row r="5162" spans="1:20" x14ac:dyDescent="0.25">
      <c r="A5162" t="s">
        <v>3234</v>
      </c>
      <c r="B5162" t="s">
        <v>4059</v>
      </c>
      <c r="C5162" t="s">
        <v>189</v>
      </c>
      <c r="D5162" t="s">
        <v>2282</v>
      </c>
      <c r="E5162" t="s">
        <v>5452</v>
      </c>
      <c r="F5162" t="s">
        <v>3234</v>
      </c>
      <c r="G5162" t="s">
        <v>180</v>
      </c>
      <c r="H5162" t="s">
        <v>4063</v>
      </c>
      <c r="I5162" s="122">
        <v>47.932000000000002</v>
      </c>
      <c r="J5162" s="122">
        <v>2.79</v>
      </c>
      <c r="K5162" s="122">
        <v>5.2789999999999999</v>
      </c>
      <c r="L5162" s="122">
        <v>7.3390000000000004</v>
      </c>
      <c r="M5162" s="122">
        <v>0.17299999999999999</v>
      </c>
      <c r="N5162" s="122">
        <v>14.087</v>
      </c>
      <c r="O5162" s="122">
        <v>22.195</v>
      </c>
      <c r="P5162" s="122">
        <v>0.46400000000000002</v>
      </c>
      <c r="R5162" s="122">
        <v>3.5999999999999997E-2</v>
      </c>
      <c r="S5162" s="122">
        <v>77.383366973482808</v>
      </c>
      <c r="T5162" s="122">
        <v>100.295</v>
      </c>
    </row>
    <row r="5163" spans="1:20" x14ac:dyDescent="0.25">
      <c r="A5163" t="s">
        <v>3234</v>
      </c>
      <c r="B5163" t="s">
        <v>4059</v>
      </c>
      <c r="C5163" t="s">
        <v>189</v>
      </c>
      <c r="D5163" t="s">
        <v>2282</v>
      </c>
      <c r="E5163" t="s">
        <v>5452</v>
      </c>
      <c r="F5163" t="s">
        <v>3234</v>
      </c>
      <c r="G5163" t="s">
        <v>180</v>
      </c>
      <c r="H5163" t="s">
        <v>4063</v>
      </c>
      <c r="I5163" s="122">
        <v>47.558999999999997</v>
      </c>
      <c r="J5163" s="122">
        <v>2.831</v>
      </c>
      <c r="K5163" s="122">
        <v>5.1440000000000001</v>
      </c>
      <c r="L5163" s="122">
        <v>7.8040000000000003</v>
      </c>
      <c r="M5163" s="122">
        <v>0.214</v>
      </c>
      <c r="N5163" s="122">
        <v>13.98</v>
      </c>
      <c r="O5163" s="122">
        <v>22.300999999999998</v>
      </c>
      <c r="P5163" s="122">
        <v>0.54</v>
      </c>
      <c r="S5163" s="122">
        <v>76.151941614451886</v>
      </c>
      <c r="T5163" s="122">
        <v>100.389</v>
      </c>
    </row>
    <row r="5164" spans="1:20" x14ac:dyDescent="0.25">
      <c r="A5164" t="s">
        <v>3234</v>
      </c>
      <c r="B5164" t="s">
        <v>4059</v>
      </c>
      <c r="C5164" t="s">
        <v>189</v>
      </c>
      <c r="D5164" t="s">
        <v>2282</v>
      </c>
      <c r="E5164" t="s">
        <v>5452</v>
      </c>
      <c r="F5164" t="s">
        <v>3234</v>
      </c>
      <c r="G5164" t="s">
        <v>180</v>
      </c>
      <c r="H5164" t="s">
        <v>4063</v>
      </c>
      <c r="I5164" s="122">
        <v>46.134999999999998</v>
      </c>
      <c r="J5164" s="122">
        <v>2.8809999999999998</v>
      </c>
      <c r="K5164" s="122">
        <v>7.0049999999999999</v>
      </c>
      <c r="L5164" s="122">
        <v>7.1769999999999996</v>
      </c>
      <c r="M5164" s="122">
        <v>0.16</v>
      </c>
      <c r="N5164" s="122">
        <v>12.956</v>
      </c>
      <c r="O5164" s="122">
        <v>22.649000000000001</v>
      </c>
      <c r="P5164" s="122">
        <v>0.60099999999999998</v>
      </c>
      <c r="R5164" s="122">
        <v>8.6999999999999994E-2</v>
      </c>
      <c r="S5164" s="122">
        <v>76.291248479897007</v>
      </c>
      <c r="T5164" s="122">
        <v>99.667000000000002</v>
      </c>
    </row>
    <row r="5165" spans="1:20" x14ac:dyDescent="0.25">
      <c r="A5165" t="s">
        <v>3234</v>
      </c>
      <c r="B5165" t="s">
        <v>4059</v>
      </c>
      <c r="C5165" t="s">
        <v>189</v>
      </c>
      <c r="D5165" t="s">
        <v>2282</v>
      </c>
      <c r="E5165" t="s">
        <v>5452</v>
      </c>
      <c r="F5165" t="s">
        <v>3234</v>
      </c>
      <c r="G5165" t="s">
        <v>180</v>
      </c>
      <c r="H5165" t="s">
        <v>51</v>
      </c>
      <c r="I5165" s="122">
        <v>41.213000000000001</v>
      </c>
      <c r="J5165" s="122">
        <v>4.2939999999999996</v>
      </c>
      <c r="K5165" s="122">
        <v>10.644</v>
      </c>
      <c r="L5165" s="122">
        <v>8.8729999999999993</v>
      </c>
      <c r="M5165" s="122">
        <v>0.128</v>
      </c>
      <c r="N5165" s="122">
        <v>9.9390000000000001</v>
      </c>
      <c r="O5165" s="122">
        <v>22.704000000000001</v>
      </c>
      <c r="P5165" s="122">
        <v>0.77100000000000002</v>
      </c>
      <c r="R5165" s="122">
        <v>5.0000000000000001E-3</v>
      </c>
      <c r="S5165" s="122">
        <v>66.629828303690559</v>
      </c>
      <c r="T5165" s="122">
        <v>98.631000000000014</v>
      </c>
    </row>
    <row r="5166" spans="1:20" x14ac:dyDescent="0.25">
      <c r="A5166" t="s">
        <v>3234</v>
      </c>
      <c r="B5166" t="s">
        <v>4059</v>
      </c>
      <c r="C5166" t="s">
        <v>189</v>
      </c>
      <c r="D5166" t="s">
        <v>2282</v>
      </c>
      <c r="E5166" t="s">
        <v>5452</v>
      </c>
      <c r="F5166" t="s">
        <v>3234</v>
      </c>
      <c r="G5166" t="s">
        <v>180</v>
      </c>
      <c r="H5166" t="s">
        <v>51</v>
      </c>
      <c r="I5166" s="122">
        <v>46.040999999999997</v>
      </c>
      <c r="J5166" s="122">
        <v>2.89</v>
      </c>
      <c r="K5166" s="122">
        <v>6.2519999999999998</v>
      </c>
      <c r="L5166" s="122">
        <v>7.4809999999999999</v>
      </c>
      <c r="M5166" s="122">
        <v>0.17199999999999999</v>
      </c>
      <c r="N5166" s="122">
        <v>13.039</v>
      </c>
      <c r="O5166" s="122">
        <v>22.952000000000002</v>
      </c>
      <c r="P5166" s="122">
        <v>0.52200000000000002</v>
      </c>
      <c r="R5166" s="122">
        <v>8.9999999999999993E-3</v>
      </c>
      <c r="S5166" s="122">
        <v>75.650538995978039</v>
      </c>
      <c r="T5166" s="122">
        <v>99.369</v>
      </c>
    </row>
    <row r="5167" spans="1:20" x14ac:dyDescent="0.25">
      <c r="A5167" t="s">
        <v>3234</v>
      </c>
      <c r="B5167" t="s">
        <v>4059</v>
      </c>
      <c r="C5167" t="s">
        <v>189</v>
      </c>
      <c r="D5167" t="s">
        <v>2282</v>
      </c>
      <c r="E5167" t="s">
        <v>5452</v>
      </c>
      <c r="F5167" t="s">
        <v>3234</v>
      </c>
      <c r="G5167" t="s">
        <v>180</v>
      </c>
      <c r="H5167" t="s">
        <v>51</v>
      </c>
      <c r="I5167" s="122">
        <v>45.774000000000001</v>
      </c>
      <c r="J5167" s="122">
        <v>2.919</v>
      </c>
      <c r="K5167" s="122">
        <v>7.1</v>
      </c>
      <c r="L5167" s="122">
        <v>6.8049999999999997</v>
      </c>
      <c r="M5167" s="122">
        <v>0.10199999999999999</v>
      </c>
      <c r="N5167" s="122">
        <v>13.119</v>
      </c>
      <c r="O5167" s="122">
        <v>22.963000000000001</v>
      </c>
      <c r="P5167" s="122">
        <v>0.628</v>
      </c>
      <c r="R5167" s="122">
        <v>6.3E-2</v>
      </c>
      <c r="S5167" s="122">
        <v>77.459480001986009</v>
      </c>
      <c r="T5167" s="122">
        <v>99.509999999999991</v>
      </c>
    </row>
    <row r="5168" spans="1:20" x14ac:dyDescent="0.25">
      <c r="A5168" t="s">
        <v>3234</v>
      </c>
      <c r="B5168" t="s">
        <v>4059</v>
      </c>
      <c r="C5168" t="s">
        <v>189</v>
      </c>
      <c r="D5168" t="s">
        <v>2282</v>
      </c>
      <c r="E5168" t="s">
        <v>5452</v>
      </c>
      <c r="F5168" t="s">
        <v>3234</v>
      </c>
      <c r="G5168" t="s">
        <v>180</v>
      </c>
      <c r="H5168" t="s">
        <v>51</v>
      </c>
      <c r="I5168" s="122">
        <v>42.456000000000003</v>
      </c>
      <c r="J5168" s="122">
        <v>4.548</v>
      </c>
      <c r="K5168" s="122">
        <v>9.15</v>
      </c>
      <c r="L5168" s="122">
        <v>7.7919999999999998</v>
      </c>
      <c r="M5168" s="122">
        <v>0.159</v>
      </c>
      <c r="N5168" s="122">
        <v>11.515000000000001</v>
      </c>
      <c r="O5168" s="122">
        <v>22.920999999999999</v>
      </c>
      <c r="P5168" s="122">
        <v>0.59899999999999998</v>
      </c>
      <c r="R5168" s="122">
        <v>0.02</v>
      </c>
      <c r="S5168" s="122">
        <v>72.483825091504329</v>
      </c>
      <c r="T5168" s="122">
        <v>99.16</v>
      </c>
    </row>
    <row r="5169" spans="1:20" x14ac:dyDescent="0.25">
      <c r="A5169" t="s">
        <v>3234</v>
      </c>
      <c r="B5169" t="s">
        <v>4059</v>
      </c>
      <c r="C5169" t="s">
        <v>189</v>
      </c>
      <c r="D5169" t="s">
        <v>2282</v>
      </c>
      <c r="E5169" t="s">
        <v>5452</v>
      </c>
      <c r="F5169" t="s">
        <v>3234</v>
      </c>
      <c r="G5169" t="s">
        <v>180</v>
      </c>
      <c r="H5169" t="s">
        <v>51</v>
      </c>
      <c r="I5169" s="122">
        <v>45.421999999999997</v>
      </c>
      <c r="J5169" s="122">
        <v>3.137</v>
      </c>
      <c r="K5169" s="122">
        <v>8.1389999999999993</v>
      </c>
      <c r="L5169" s="122">
        <v>7.8339999999999996</v>
      </c>
      <c r="M5169" s="122">
        <v>0.11600000000000001</v>
      </c>
      <c r="N5169" s="122">
        <v>12.327</v>
      </c>
      <c r="O5169" s="122">
        <v>22.677</v>
      </c>
      <c r="P5169" s="122">
        <v>0.70799999999999996</v>
      </c>
      <c r="R5169" s="122">
        <v>2.3E-2</v>
      </c>
      <c r="S5169" s="122">
        <v>73.717854543072974</v>
      </c>
      <c r="T5169" s="122">
        <v>100.398</v>
      </c>
    </row>
    <row r="5170" spans="1:20" x14ac:dyDescent="0.25">
      <c r="A5170" t="s">
        <v>3234</v>
      </c>
      <c r="B5170" t="s">
        <v>4059</v>
      </c>
      <c r="C5170" t="s">
        <v>189</v>
      </c>
      <c r="D5170" t="s">
        <v>2282</v>
      </c>
      <c r="E5170" t="s">
        <v>5452</v>
      </c>
      <c r="F5170" t="s">
        <v>3234</v>
      </c>
      <c r="G5170" t="s">
        <v>180</v>
      </c>
      <c r="H5170" t="s">
        <v>51</v>
      </c>
      <c r="I5170" s="122">
        <v>48.244</v>
      </c>
      <c r="J5170" s="122">
        <v>2.8740000000000001</v>
      </c>
      <c r="K5170" s="122">
        <v>5.1520000000000001</v>
      </c>
      <c r="L5170" s="122">
        <v>7.5490000000000004</v>
      </c>
      <c r="M5170" s="122">
        <v>0.28599999999999998</v>
      </c>
      <c r="N5170" s="122">
        <v>13.727</v>
      </c>
      <c r="O5170" s="122">
        <v>22.577999999999999</v>
      </c>
      <c r="P5170" s="122">
        <v>0.56599999999999995</v>
      </c>
      <c r="R5170" s="122">
        <v>0.03</v>
      </c>
      <c r="S5170" s="122">
        <v>76.422531743419398</v>
      </c>
      <c r="T5170" s="122">
        <v>101.03</v>
      </c>
    </row>
    <row r="5171" spans="1:20" x14ac:dyDescent="0.25">
      <c r="A5171" t="s">
        <v>3234</v>
      </c>
      <c r="B5171" t="s">
        <v>4059</v>
      </c>
      <c r="C5171" t="s">
        <v>189</v>
      </c>
      <c r="D5171" t="s">
        <v>2282</v>
      </c>
      <c r="E5171" t="s">
        <v>5452</v>
      </c>
      <c r="F5171" t="s">
        <v>3234</v>
      </c>
      <c r="G5171" t="s">
        <v>180</v>
      </c>
      <c r="H5171" t="s">
        <v>51</v>
      </c>
      <c r="I5171" s="122">
        <v>45.031999999999996</v>
      </c>
      <c r="J5171" s="122">
        <v>2.996</v>
      </c>
      <c r="K5171" s="122">
        <v>7.5229999999999997</v>
      </c>
      <c r="L5171" s="122">
        <v>7.242</v>
      </c>
      <c r="M5171" s="122">
        <v>0.114</v>
      </c>
      <c r="N5171" s="122">
        <v>12.345000000000001</v>
      </c>
      <c r="O5171" s="122">
        <v>23.074999999999999</v>
      </c>
      <c r="P5171" s="122">
        <v>0.58899999999999997</v>
      </c>
      <c r="R5171" s="122">
        <v>4.0000000000000001E-3</v>
      </c>
      <c r="S5171" s="122">
        <v>75.238819107268114</v>
      </c>
      <c r="T5171" s="122">
        <v>98.936000000000007</v>
      </c>
    </row>
    <row r="5172" spans="1:20" x14ac:dyDescent="0.25">
      <c r="A5172" t="s">
        <v>3234</v>
      </c>
      <c r="B5172" t="s">
        <v>4059</v>
      </c>
      <c r="C5172" t="s">
        <v>189</v>
      </c>
      <c r="D5172" t="s">
        <v>2282</v>
      </c>
      <c r="E5172" t="s">
        <v>5452</v>
      </c>
      <c r="F5172" t="s">
        <v>3234</v>
      </c>
      <c r="G5172" t="s">
        <v>180</v>
      </c>
      <c r="H5172" t="s">
        <v>51</v>
      </c>
      <c r="I5172" s="122">
        <v>45.543999999999997</v>
      </c>
      <c r="J5172" s="122">
        <v>2.6989999999999998</v>
      </c>
      <c r="K5172" s="122">
        <v>6.98</v>
      </c>
      <c r="L5172" s="122">
        <v>7.2030000000000003</v>
      </c>
      <c r="M5172" s="122">
        <v>0.126</v>
      </c>
      <c r="N5172" s="122">
        <v>12.77</v>
      </c>
      <c r="O5172" s="122">
        <v>22.959</v>
      </c>
      <c r="P5172" s="122">
        <v>0.59699999999999998</v>
      </c>
      <c r="R5172" s="122">
        <v>3.6999999999999998E-2</v>
      </c>
      <c r="S5172" s="122">
        <v>75.962734363146737</v>
      </c>
      <c r="T5172" s="122">
        <v>98.926000000000002</v>
      </c>
    </row>
    <row r="5173" spans="1:20" x14ac:dyDescent="0.25">
      <c r="A5173" t="s">
        <v>3234</v>
      </c>
      <c r="B5173" t="s">
        <v>4059</v>
      </c>
      <c r="C5173" t="s">
        <v>189</v>
      </c>
      <c r="D5173" t="s">
        <v>2282</v>
      </c>
      <c r="E5173" t="s">
        <v>5452</v>
      </c>
      <c r="F5173" t="s">
        <v>3234</v>
      </c>
      <c r="G5173" t="s">
        <v>180</v>
      </c>
      <c r="H5173" t="s">
        <v>51</v>
      </c>
      <c r="I5173" s="122">
        <v>47.377000000000002</v>
      </c>
      <c r="J5173" s="122">
        <v>2.6669999999999998</v>
      </c>
      <c r="K5173" s="122">
        <v>5.1050000000000004</v>
      </c>
      <c r="L5173" s="122">
        <v>7.4539999999999997</v>
      </c>
      <c r="M5173" s="122">
        <v>0.214</v>
      </c>
      <c r="N5173" s="122">
        <v>13.635999999999999</v>
      </c>
      <c r="O5173" s="122">
        <v>22.361000000000001</v>
      </c>
      <c r="P5173" s="122">
        <v>0.53500000000000003</v>
      </c>
      <c r="R5173" s="122">
        <v>1E-3</v>
      </c>
      <c r="S5173" s="122">
        <v>76.530704084470187</v>
      </c>
      <c r="T5173" s="122">
        <v>99.350000000000009</v>
      </c>
    </row>
    <row r="5174" spans="1:20" x14ac:dyDescent="0.25">
      <c r="A5174" t="s">
        <v>3234</v>
      </c>
      <c r="B5174" t="s">
        <v>4059</v>
      </c>
      <c r="C5174" t="s">
        <v>189</v>
      </c>
      <c r="D5174" t="s">
        <v>2282</v>
      </c>
      <c r="E5174" t="s">
        <v>5452</v>
      </c>
      <c r="F5174" t="s">
        <v>3234</v>
      </c>
      <c r="G5174" t="s">
        <v>180</v>
      </c>
      <c r="H5174" t="s">
        <v>51</v>
      </c>
      <c r="I5174" s="122">
        <v>45.892000000000003</v>
      </c>
      <c r="J5174" s="122">
        <v>3.28</v>
      </c>
      <c r="K5174" s="122">
        <v>6.5629999999999997</v>
      </c>
      <c r="L5174" s="122">
        <v>8.0500000000000007</v>
      </c>
      <c r="M5174" s="122">
        <v>0.223</v>
      </c>
      <c r="N5174" s="122">
        <v>13.19</v>
      </c>
      <c r="O5174" s="122">
        <v>22.31</v>
      </c>
      <c r="P5174" s="122">
        <v>0.59599999999999997</v>
      </c>
      <c r="S5174" s="122">
        <v>74.494350865679237</v>
      </c>
      <c r="T5174" s="122">
        <v>100.104</v>
      </c>
    </row>
    <row r="5175" spans="1:20" x14ac:dyDescent="0.25">
      <c r="A5175" t="s">
        <v>3234</v>
      </c>
      <c r="B5175" t="s">
        <v>4059</v>
      </c>
      <c r="C5175" t="s">
        <v>189</v>
      </c>
      <c r="D5175" t="s">
        <v>2282</v>
      </c>
      <c r="E5175" t="s">
        <v>5452</v>
      </c>
      <c r="F5175" t="s">
        <v>3234</v>
      </c>
      <c r="G5175" t="s">
        <v>180</v>
      </c>
      <c r="H5175" t="s">
        <v>51</v>
      </c>
      <c r="I5175" s="122">
        <v>45.718000000000004</v>
      </c>
      <c r="J5175" s="122">
        <v>3.4039999999999999</v>
      </c>
      <c r="K5175" s="122">
        <v>6.5730000000000004</v>
      </c>
      <c r="L5175" s="122">
        <v>7.5069999999999997</v>
      </c>
      <c r="M5175" s="122">
        <v>0.185</v>
      </c>
      <c r="N5175" s="122">
        <v>13.180999999999999</v>
      </c>
      <c r="O5175" s="122">
        <v>23.013000000000002</v>
      </c>
      <c r="P5175" s="122">
        <v>0.52800000000000002</v>
      </c>
      <c r="R5175" s="122">
        <v>1.7999999999999999E-2</v>
      </c>
      <c r="S5175" s="122">
        <v>75.785896079181285</v>
      </c>
      <c r="T5175" s="122">
        <v>100.133</v>
      </c>
    </row>
    <row r="5176" spans="1:20" x14ac:dyDescent="0.25">
      <c r="A5176" t="s">
        <v>3234</v>
      </c>
      <c r="B5176" t="s">
        <v>4059</v>
      </c>
      <c r="C5176" t="s">
        <v>189</v>
      </c>
      <c r="D5176" t="s">
        <v>2282</v>
      </c>
      <c r="E5176" t="s">
        <v>5452</v>
      </c>
      <c r="F5176" t="s">
        <v>3234</v>
      </c>
      <c r="G5176" t="s">
        <v>180</v>
      </c>
      <c r="H5176" t="s">
        <v>51</v>
      </c>
      <c r="I5176" s="122">
        <v>46.061999999999998</v>
      </c>
      <c r="J5176" s="122">
        <v>3.1240000000000001</v>
      </c>
      <c r="K5176" s="122">
        <v>5.9240000000000004</v>
      </c>
      <c r="L5176" s="122">
        <v>7.742</v>
      </c>
      <c r="M5176" s="122">
        <v>0.21199999999999999</v>
      </c>
      <c r="N5176" s="122">
        <v>13.488</v>
      </c>
      <c r="O5176" s="122">
        <v>22.57</v>
      </c>
      <c r="P5176" s="122">
        <v>0.48399999999999999</v>
      </c>
      <c r="R5176" s="122">
        <v>7.0000000000000001E-3</v>
      </c>
      <c r="S5176" s="122">
        <v>75.642469092290639</v>
      </c>
      <c r="T5176" s="122">
        <v>99.612999999999985</v>
      </c>
    </row>
    <row r="5177" spans="1:20" x14ac:dyDescent="0.25">
      <c r="A5177" t="s">
        <v>3234</v>
      </c>
      <c r="B5177" t="s">
        <v>4059</v>
      </c>
      <c r="C5177" t="s">
        <v>189</v>
      </c>
      <c r="D5177" t="s">
        <v>2282</v>
      </c>
      <c r="E5177" t="s">
        <v>5452</v>
      </c>
      <c r="F5177" t="s">
        <v>3234</v>
      </c>
      <c r="G5177" t="s">
        <v>180</v>
      </c>
      <c r="H5177" t="s">
        <v>51</v>
      </c>
      <c r="I5177" s="122">
        <v>44.186999999999998</v>
      </c>
      <c r="J5177" s="122">
        <v>3.8340000000000001</v>
      </c>
      <c r="K5177" s="122">
        <v>7.7190000000000003</v>
      </c>
      <c r="L5177" s="122">
        <v>8.0269999999999992</v>
      </c>
      <c r="M5177" s="122">
        <v>0.17100000000000001</v>
      </c>
      <c r="N5177" s="122">
        <v>12.445</v>
      </c>
      <c r="O5177" s="122">
        <v>22.693999999999999</v>
      </c>
      <c r="P5177" s="122">
        <v>0.61799999999999999</v>
      </c>
      <c r="S5177" s="122">
        <v>73.429897035464109</v>
      </c>
      <c r="T5177" s="122">
        <v>99.726000000000013</v>
      </c>
    </row>
    <row r="5178" spans="1:20" x14ac:dyDescent="0.25">
      <c r="A5178" t="s">
        <v>3234</v>
      </c>
      <c r="B5178" t="s">
        <v>4059</v>
      </c>
      <c r="C5178" t="s">
        <v>189</v>
      </c>
      <c r="D5178" t="s">
        <v>2282</v>
      </c>
      <c r="E5178" t="s">
        <v>5452</v>
      </c>
      <c r="F5178" t="s">
        <v>3234</v>
      </c>
      <c r="G5178" t="s">
        <v>180</v>
      </c>
      <c r="H5178" t="s">
        <v>51</v>
      </c>
      <c r="I5178" s="122">
        <v>43.896000000000001</v>
      </c>
      <c r="J5178" s="122">
        <v>4.2670000000000003</v>
      </c>
      <c r="K5178" s="122">
        <v>8.8859999999999992</v>
      </c>
      <c r="L5178" s="122">
        <v>7.9530000000000003</v>
      </c>
      <c r="M5178" s="122">
        <v>0.12</v>
      </c>
      <c r="N5178" s="122">
        <v>11.775</v>
      </c>
      <c r="O5178" s="122">
        <v>22.408000000000001</v>
      </c>
      <c r="P5178" s="122">
        <v>0.629</v>
      </c>
      <c r="S5178" s="122">
        <v>72.521234812006128</v>
      </c>
      <c r="T5178" s="122">
        <v>99.934000000000026</v>
      </c>
    </row>
    <row r="5179" spans="1:20" x14ac:dyDescent="0.25">
      <c r="A5179" t="s">
        <v>3234</v>
      </c>
      <c r="B5179" t="s">
        <v>4059</v>
      </c>
      <c r="C5179" t="s">
        <v>189</v>
      </c>
      <c r="D5179" t="s">
        <v>2282</v>
      </c>
      <c r="E5179" t="s">
        <v>5452</v>
      </c>
      <c r="F5179" t="s">
        <v>3234</v>
      </c>
      <c r="G5179" t="s">
        <v>180</v>
      </c>
      <c r="H5179" t="s">
        <v>51</v>
      </c>
      <c r="I5179" s="122">
        <v>45.720999999999997</v>
      </c>
      <c r="J5179" s="122">
        <v>3.351</v>
      </c>
      <c r="K5179" s="122">
        <v>8.1329999999999991</v>
      </c>
      <c r="L5179" s="122">
        <v>7.2679999999999998</v>
      </c>
      <c r="M5179" s="122">
        <v>0.193</v>
      </c>
      <c r="N5179" s="122">
        <v>11.917999999999999</v>
      </c>
      <c r="O5179" s="122">
        <v>21.736000000000001</v>
      </c>
      <c r="P5179" s="122">
        <v>1.0169999999999999</v>
      </c>
      <c r="S5179" s="122">
        <v>74.509203123321655</v>
      </c>
      <c r="T5179" s="122">
        <v>99.353999999999999</v>
      </c>
    </row>
    <row r="5180" spans="1:20" x14ac:dyDescent="0.25">
      <c r="A5180" t="s">
        <v>3234</v>
      </c>
      <c r="B5180" t="s">
        <v>4059</v>
      </c>
      <c r="C5180" t="s">
        <v>189</v>
      </c>
      <c r="D5180" t="s">
        <v>2282</v>
      </c>
      <c r="E5180" t="s">
        <v>5452</v>
      </c>
      <c r="F5180" t="s">
        <v>3234</v>
      </c>
      <c r="G5180" t="s">
        <v>180</v>
      </c>
      <c r="H5180" t="s">
        <v>51</v>
      </c>
      <c r="I5180" s="122">
        <v>47.756999999999998</v>
      </c>
      <c r="J5180" s="122">
        <v>1.9590000000000001</v>
      </c>
      <c r="K5180" s="122">
        <v>5.4450000000000003</v>
      </c>
      <c r="L5180" s="122">
        <v>5.9260000000000002</v>
      </c>
      <c r="M5180" s="122">
        <v>8.2000000000000003E-2</v>
      </c>
      <c r="N5180" s="122">
        <v>13.849</v>
      </c>
      <c r="O5180" s="122">
        <v>23.314</v>
      </c>
      <c r="P5180" s="122">
        <v>0.55800000000000005</v>
      </c>
      <c r="R5180" s="122">
        <v>1.0149999999999999</v>
      </c>
      <c r="S5180" s="122">
        <v>80.641784594055252</v>
      </c>
      <c r="T5180" s="122">
        <v>99.936000000000007</v>
      </c>
    </row>
    <row r="5181" spans="1:20" x14ac:dyDescent="0.25">
      <c r="A5181" t="s">
        <v>3234</v>
      </c>
      <c r="B5181" t="s">
        <v>4059</v>
      </c>
      <c r="C5181" t="s">
        <v>189</v>
      </c>
      <c r="D5181" t="s">
        <v>2282</v>
      </c>
      <c r="E5181" t="s">
        <v>5452</v>
      </c>
      <c r="F5181" t="s">
        <v>3234</v>
      </c>
      <c r="G5181" t="s">
        <v>180</v>
      </c>
      <c r="H5181" t="s">
        <v>51</v>
      </c>
      <c r="I5181" s="122">
        <v>45.625</v>
      </c>
      <c r="J5181" s="122">
        <v>2.9390000000000001</v>
      </c>
      <c r="K5181" s="122">
        <v>7.2930000000000001</v>
      </c>
      <c r="L5181" s="122">
        <v>7.7279999999999998</v>
      </c>
      <c r="M5181" s="122">
        <v>0.20300000000000001</v>
      </c>
      <c r="N5181" s="122">
        <v>11.957000000000001</v>
      </c>
      <c r="O5181" s="122">
        <v>22.794</v>
      </c>
      <c r="P5181" s="122">
        <v>0.85299999999999998</v>
      </c>
      <c r="R5181" s="122">
        <v>2.9000000000000001E-2</v>
      </c>
      <c r="S5181" s="122">
        <v>73.390051557846334</v>
      </c>
      <c r="T5181" s="122">
        <v>99.446999999999989</v>
      </c>
    </row>
    <row r="5182" spans="1:20" x14ac:dyDescent="0.25">
      <c r="A5182" t="s">
        <v>3234</v>
      </c>
      <c r="B5182" t="s">
        <v>4059</v>
      </c>
      <c r="C5182" t="s">
        <v>189</v>
      </c>
      <c r="D5182" t="s">
        <v>2282</v>
      </c>
      <c r="E5182" t="s">
        <v>5452</v>
      </c>
      <c r="F5182" t="s">
        <v>3234</v>
      </c>
      <c r="G5182" t="s">
        <v>180</v>
      </c>
      <c r="H5182" t="s">
        <v>51</v>
      </c>
      <c r="I5182" s="122">
        <v>46.887999999999998</v>
      </c>
      <c r="J5182" s="122">
        <v>2.851</v>
      </c>
      <c r="K5182" s="122">
        <v>5.1289999999999996</v>
      </c>
      <c r="L5182" s="122">
        <v>7.4809999999999999</v>
      </c>
      <c r="M5182" s="122">
        <v>0.20799999999999999</v>
      </c>
      <c r="N5182" s="122">
        <v>13.523999999999999</v>
      </c>
      <c r="O5182" s="122">
        <v>22.809000000000001</v>
      </c>
      <c r="P5182" s="122">
        <v>0.46700000000000003</v>
      </c>
      <c r="R5182" s="122">
        <v>4.0000000000000001E-3</v>
      </c>
      <c r="S5182" s="122">
        <v>76.316957390904605</v>
      </c>
      <c r="T5182" s="122">
        <v>99.407999999999987</v>
      </c>
    </row>
    <row r="5183" spans="1:20" x14ac:dyDescent="0.25">
      <c r="A5183" t="s">
        <v>3234</v>
      </c>
      <c r="B5183" t="s">
        <v>4059</v>
      </c>
      <c r="C5183" t="s">
        <v>189</v>
      </c>
      <c r="D5183" t="s">
        <v>2282</v>
      </c>
      <c r="E5183" t="s">
        <v>5452</v>
      </c>
      <c r="F5183" t="s">
        <v>3234</v>
      </c>
      <c r="G5183" t="s">
        <v>180</v>
      </c>
      <c r="H5183" t="s">
        <v>51</v>
      </c>
      <c r="I5183" s="122">
        <v>45.786000000000001</v>
      </c>
      <c r="J5183" s="122">
        <v>2.7679999999999998</v>
      </c>
      <c r="K5183" s="122">
        <v>7.2910000000000004</v>
      </c>
      <c r="L5183" s="122">
        <v>7.056</v>
      </c>
      <c r="M5183" s="122">
        <v>0.104</v>
      </c>
      <c r="N5183" s="122">
        <v>12.916</v>
      </c>
      <c r="O5183" s="122">
        <v>22.870999999999999</v>
      </c>
      <c r="P5183" s="122">
        <v>0.61199999999999999</v>
      </c>
      <c r="R5183" s="122">
        <v>3.4000000000000002E-2</v>
      </c>
      <c r="S5183" s="122">
        <v>76.541945597492827</v>
      </c>
      <c r="T5183" s="122">
        <v>99.49199999999999</v>
      </c>
    </row>
    <row r="5184" spans="1:20" x14ac:dyDescent="0.25">
      <c r="A5184" t="s">
        <v>3234</v>
      </c>
      <c r="B5184" t="s">
        <v>4059</v>
      </c>
      <c r="C5184" t="s">
        <v>189</v>
      </c>
      <c r="D5184" t="s">
        <v>2282</v>
      </c>
      <c r="E5184" t="s">
        <v>5452</v>
      </c>
      <c r="F5184" t="s">
        <v>3234</v>
      </c>
      <c r="G5184" t="s">
        <v>180</v>
      </c>
      <c r="H5184" t="s">
        <v>51</v>
      </c>
      <c r="I5184" s="122">
        <v>47.442999999999998</v>
      </c>
      <c r="J5184" s="122">
        <v>2.25</v>
      </c>
      <c r="K5184" s="122">
        <v>5.774</v>
      </c>
      <c r="L5184" s="122">
        <v>6.7220000000000004</v>
      </c>
      <c r="M5184" s="122">
        <v>0.1</v>
      </c>
      <c r="N5184" s="122">
        <v>13.843999999999999</v>
      </c>
      <c r="O5184" s="122">
        <v>22.966000000000001</v>
      </c>
      <c r="P5184" s="122">
        <v>0.58599999999999997</v>
      </c>
      <c r="R5184" s="122">
        <v>3.5999999999999997E-2</v>
      </c>
      <c r="S5184" s="122">
        <v>78.591956674450955</v>
      </c>
      <c r="T5184" s="122">
        <v>99.730999999999995</v>
      </c>
    </row>
    <row r="5185" spans="1:20" x14ac:dyDescent="0.25">
      <c r="A5185" t="s">
        <v>3234</v>
      </c>
      <c r="B5185" t="s">
        <v>4059</v>
      </c>
      <c r="C5185" t="s">
        <v>189</v>
      </c>
      <c r="D5185" t="s">
        <v>2282</v>
      </c>
      <c r="E5185" t="s">
        <v>5452</v>
      </c>
      <c r="F5185" t="s">
        <v>3234</v>
      </c>
      <c r="G5185" t="s">
        <v>180</v>
      </c>
      <c r="H5185" t="s">
        <v>51</v>
      </c>
      <c r="I5185" s="122">
        <v>46.932000000000002</v>
      </c>
      <c r="J5185" s="122">
        <v>2.681</v>
      </c>
      <c r="K5185" s="122">
        <v>6.1369999999999996</v>
      </c>
      <c r="L5185" s="122">
        <v>6.7910000000000004</v>
      </c>
      <c r="M5185" s="122">
        <v>0.13900000000000001</v>
      </c>
      <c r="N5185" s="122">
        <v>13.507999999999999</v>
      </c>
      <c r="O5185" s="122">
        <v>23.17</v>
      </c>
      <c r="P5185" s="122">
        <v>0.63300000000000001</v>
      </c>
      <c r="S5185" s="122">
        <v>78.000926294079477</v>
      </c>
      <c r="T5185" s="122">
        <v>99.991</v>
      </c>
    </row>
    <row r="5186" spans="1:20" x14ac:dyDescent="0.25">
      <c r="A5186" t="s">
        <v>3234</v>
      </c>
      <c r="B5186" t="s">
        <v>4059</v>
      </c>
      <c r="C5186" t="s">
        <v>189</v>
      </c>
      <c r="D5186" t="s">
        <v>2282</v>
      </c>
      <c r="E5186" t="s">
        <v>5452</v>
      </c>
      <c r="F5186" t="s">
        <v>3234</v>
      </c>
      <c r="G5186" t="s">
        <v>180</v>
      </c>
      <c r="H5186" t="s">
        <v>51</v>
      </c>
      <c r="I5186" s="122">
        <v>45.100999999999999</v>
      </c>
      <c r="J5186" s="122">
        <v>3.1269999999999998</v>
      </c>
      <c r="K5186" s="122">
        <v>7.5819999999999999</v>
      </c>
      <c r="L5186" s="122">
        <v>7.5270000000000001</v>
      </c>
      <c r="M5186" s="122">
        <v>0.154</v>
      </c>
      <c r="N5186" s="122">
        <v>12.169</v>
      </c>
      <c r="O5186" s="122">
        <v>23.184000000000001</v>
      </c>
      <c r="P5186" s="122">
        <v>0.629</v>
      </c>
      <c r="R5186" s="122">
        <v>4.7E-2</v>
      </c>
      <c r="S5186" s="122">
        <v>74.239071482322004</v>
      </c>
      <c r="T5186" s="122">
        <v>99.534000000000006</v>
      </c>
    </row>
    <row r="5187" spans="1:20" x14ac:dyDescent="0.25">
      <c r="A5187" t="s">
        <v>3234</v>
      </c>
      <c r="B5187" t="s">
        <v>4059</v>
      </c>
      <c r="C5187" t="s">
        <v>189</v>
      </c>
      <c r="D5187" t="s">
        <v>2282</v>
      </c>
      <c r="E5187" t="s">
        <v>5452</v>
      </c>
      <c r="F5187" t="s">
        <v>3234</v>
      </c>
      <c r="G5187" t="s">
        <v>180</v>
      </c>
      <c r="H5187" t="s">
        <v>52</v>
      </c>
      <c r="I5187" s="122">
        <v>45.875999999999998</v>
      </c>
      <c r="J5187" s="122">
        <v>2.8330000000000002</v>
      </c>
      <c r="K5187" s="122">
        <v>7.4870000000000001</v>
      </c>
      <c r="L5187" s="122">
        <v>6.7249999999999996</v>
      </c>
      <c r="M5187" s="122">
        <v>8.5999999999999993E-2</v>
      </c>
      <c r="N5187" s="122">
        <v>13.154999999999999</v>
      </c>
      <c r="O5187" s="122">
        <v>22.594000000000001</v>
      </c>
      <c r="P5187" s="122">
        <v>0.66</v>
      </c>
      <c r="R5187" s="122">
        <v>2.5999999999999999E-2</v>
      </c>
      <c r="S5187" s="122">
        <v>77.712782494131446</v>
      </c>
      <c r="T5187" s="122">
        <v>99.480999999999995</v>
      </c>
    </row>
    <row r="5188" spans="1:20" x14ac:dyDescent="0.25">
      <c r="A5188" t="s">
        <v>3234</v>
      </c>
      <c r="B5188" t="s">
        <v>4059</v>
      </c>
      <c r="C5188" t="s">
        <v>189</v>
      </c>
      <c r="D5188" t="s">
        <v>2282</v>
      </c>
      <c r="E5188" t="s">
        <v>5452</v>
      </c>
      <c r="F5188" t="s">
        <v>3234</v>
      </c>
      <c r="G5188" t="s">
        <v>180</v>
      </c>
      <c r="H5188" t="s">
        <v>52</v>
      </c>
      <c r="I5188" s="122">
        <v>46.244999999999997</v>
      </c>
      <c r="J5188" s="122">
        <v>2.6829999999999998</v>
      </c>
      <c r="K5188" s="122">
        <v>7.1349999999999998</v>
      </c>
      <c r="L5188" s="122">
        <v>6.6539999999999999</v>
      </c>
      <c r="M5188" s="122">
        <v>7.4999999999999997E-2</v>
      </c>
      <c r="N5188" s="122">
        <v>13.340999999999999</v>
      </c>
      <c r="O5188" s="122">
        <v>22.635999999999999</v>
      </c>
      <c r="P5188" s="122">
        <v>0.60099999999999998</v>
      </c>
      <c r="R5188" s="122">
        <v>7.6999999999999999E-2</v>
      </c>
      <c r="S5188" s="122">
        <v>78.136868361348149</v>
      </c>
      <c r="T5188" s="122">
        <v>99.48899999999999</v>
      </c>
    </row>
    <row r="5189" spans="1:20" x14ac:dyDescent="0.25">
      <c r="A5189" t="s">
        <v>3234</v>
      </c>
      <c r="B5189" t="s">
        <v>4059</v>
      </c>
      <c r="C5189" t="s">
        <v>189</v>
      </c>
      <c r="D5189" t="s">
        <v>2282</v>
      </c>
      <c r="E5189" t="s">
        <v>5452</v>
      </c>
      <c r="F5189" t="s">
        <v>3234</v>
      </c>
      <c r="G5189" t="s">
        <v>180</v>
      </c>
      <c r="H5189" t="s">
        <v>52</v>
      </c>
      <c r="I5189" s="122">
        <v>45.048999999999999</v>
      </c>
      <c r="J5189" s="122">
        <v>3.2469999999999999</v>
      </c>
      <c r="K5189" s="122">
        <v>8.32</v>
      </c>
      <c r="L5189" s="122">
        <v>7.1849999999999996</v>
      </c>
      <c r="M5189" s="122">
        <v>0.129</v>
      </c>
      <c r="N5189" s="122">
        <v>12.773</v>
      </c>
      <c r="O5189" s="122">
        <v>22.771000000000001</v>
      </c>
      <c r="P5189" s="122">
        <v>0.59199999999999997</v>
      </c>
      <c r="R5189" s="122">
        <v>2.1000000000000001E-2</v>
      </c>
      <c r="S5189" s="122">
        <v>76.012674439704483</v>
      </c>
      <c r="T5189" s="122">
        <v>100.096</v>
      </c>
    </row>
    <row r="5190" spans="1:20" x14ac:dyDescent="0.25">
      <c r="A5190" t="s">
        <v>3234</v>
      </c>
      <c r="B5190" t="s">
        <v>4059</v>
      </c>
      <c r="C5190" t="s">
        <v>189</v>
      </c>
      <c r="D5190" t="s">
        <v>2282</v>
      </c>
      <c r="E5190" t="s">
        <v>5452</v>
      </c>
      <c r="F5190" t="s">
        <v>3234</v>
      </c>
      <c r="G5190" t="s">
        <v>180</v>
      </c>
      <c r="H5190" t="s">
        <v>52</v>
      </c>
      <c r="I5190" s="122">
        <v>47.64</v>
      </c>
      <c r="J5190" s="122">
        <v>2.585</v>
      </c>
      <c r="K5190" s="122">
        <v>5.282</v>
      </c>
      <c r="L5190" s="122">
        <v>7.0519999999999996</v>
      </c>
      <c r="M5190" s="122">
        <v>0.20300000000000001</v>
      </c>
      <c r="N5190" s="122">
        <v>14.093999999999999</v>
      </c>
      <c r="O5190" s="122">
        <v>22.747</v>
      </c>
      <c r="P5190" s="122">
        <v>0.439</v>
      </c>
      <c r="S5190" s="122">
        <v>78.082394107091844</v>
      </c>
      <c r="T5190" s="122">
        <v>100.047</v>
      </c>
    </row>
    <row r="5191" spans="1:20" x14ac:dyDescent="0.25">
      <c r="A5191" t="s">
        <v>3234</v>
      </c>
      <c r="B5191" t="s">
        <v>4059</v>
      </c>
      <c r="C5191" t="s">
        <v>189</v>
      </c>
      <c r="D5191" t="s">
        <v>2282</v>
      </c>
      <c r="E5191" t="s">
        <v>5452</v>
      </c>
      <c r="F5191" t="s">
        <v>3234</v>
      </c>
      <c r="G5191" t="s">
        <v>180</v>
      </c>
      <c r="H5191" t="s">
        <v>52</v>
      </c>
      <c r="I5191" s="122">
        <v>45.343000000000004</v>
      </c>
      <c r="J5191" s="122">
        <v>3.0870000000000002</v>
      </c>
      <c r="K5191" s="122">
        <v>8.5</v>
      </c>
      <c r="L5191" s="122">
        <v>6.8410000000000002</v>
      </c>
      <c r="M5191" s="122">
        <v>0.129</v>
      </c>
      <c r="N5191" s="122">
        <v>12.92</v>
      </c>
      <c r="O5191" s="122">
        <v>22.498000000000001</v>
      </c>
      <c r="P5191" s="122">
        <v>0.63700000000000001</v>
      </c>
      <c r="S5191" s="122">
        <v>77.098458006021517</v>
      </c>
      <c r="T5191" s="122">
        <v>99.978000000000009</v>
      </c>
    </row>
    <row r="5192" spans="1:20" x14ac:dyDescent="0.25">
      <c r="A5192" t="s">
        <v>3234</v>
      </c>
      <c r="B5192" t="s">
        <v>4059</v>
      </c>
      <c r="C5192" t="s">
        <v>189</v>
      </c>
      <c r="D5192" t="s">
        <v>2282</v>
      </c>
      <c r="E5192" t="s">
        <v>5452</v>
      </c>
      <c r="F5192" t="s">
        <v>3234</v>
      </c>
      <c r="G5192" t="s">
        <v>180</v>
      </c>
      <c r="H5192" t="s">
        <v>52</v>
      </c>
      <c r="I5192" s="122">
        <v>41.445999999999998</v>
      </c>
      <c r="J5192" s="122">
        <v>5.4630000000000001</v>
      </c>
      <c r="K5192" s="122">
        <v>10.795999999999999</v>
      </c>
      <c r="L5192" s="122">
        <v>8.1590000000000007</v>
      </c>
      <c r="M5192" s="122">
        <v>0.16300000000000001</v>
      </c>
      <c r="N5192" s="122">
        <v>11.028</v>
      </c>
      <c r="O5192" s="122">
        <v>22.309000000000001</v>
      </c>
      <c r="P5192" s="122">
        <v>0.624</v>
      </c>
      <c r="S5192" s="122">
        <v>70.668799170402693</v>
      </c>
      <c r="T5192" s="122">
        <v>99.988</v>
      </c>
    </row>
    <row r="5193" spans="1:20" x14ac:dyDescent="0.25">
      <c r="A5193" t="s">
        <v>3234</v>
      </c>
      <c r="B5193" t="s">
        <v>4059</v>
      </c>
      <c r="C5193" t="s">
        <v>189</v>
      </c>
      <c r="D5193" t="s">
        <v>2282</v>
      </c>
      <c r="E5193" t="s">
        <v>5452</v>
      </c>
      <c r="F5193" t="s">
        <v>3234</v>
      </c>
      <c r="G5193" t="s">
        <v>180</v>
      </c>
      <c r="H5193" t="s">
        <v>52</v>
      </c>
      <c r="I5193" s="122">
        <v>43.956000000000003</v>
      </c>
      <c r="J5193" s="122">
        <v>3.9769999999999999</v>
      </c>
      <c r="K5193" s="122">
        <v>8.6329999999999991</v>
      </c>
      <c r="L5193" s="122">
        <v>7.6609999999999996</v>
      </c>
      <c r="M5193" s="122">
        <v>0.13200000000000001</v>
      </c>
      <c r="N5193" s="122">
        <v>12.247999999999999</v>
      </c>
      <c r="O5193" s="122">
        <v>22.724</v>
      </c>
      <c r="P5193" s="122">
        <v>0.63700000000000001</v>
      </c>
      <c r="S5193" s="122">
        <v>74.0247741745616</v>
      </c>
      <c r="T5193" s="122">
        <v>99.968000000000018</v>
      </c>
    </row>
    <row r="5194" spans="1:20" x14ac:dyDescent="0.25">
      <c r="A5194" t="s">
        <v>3234</v>
      </c>
      <c r="B5194" t="s">
        <v>4059</v>
      </c>
      <c r="C5194" t="s">
        <v>189</v>
      </c>
      <c r="D5194" t="s">
        <v>2282</v>
      </c>
      <c r="E5194" t="s">
        <v>5452</v>
      </c>
      <c r="F5194" t="s">
        <v>3234</v>
      </c>
      <c r="G5194" t="s">
        <v>180</v>
      </c>
      <c r="H5194" t="s">
        <v>52</v>
      </c>
      <c r="I5194" s="122">
        <v>42.902999999999999</v>
      </c>
      <c r="J5194" s="122">
        <v>4.4569999999999999</v>
      </c>
      <c r="K5194" s="122">
        <v>9.3089999999999993</v>
      </c>
      <c r="L5194" s="122">
        <v>8.0250000000000004</v>
      </c>
      <c r="M5194" s="122">
        <v>0.151</v>
      </c>
      <c r="N5194" s="122">
        <v>11.68</v>
      </c>
      <c r="O5194" s="122">
        <v>22.48</v>
      </c>
      <c r="P5194" s="122">
        <v>0.70099999999999996</v>
      </c>
      <c r="R5194" s="122">
        <v>1.7000000000000001E-2</v>
      </c>
      <c r="S5194" s="122">
        <v>72.178894621795422</v>
      </c>
      <c r="T5194" s="122">
        <v>99.722999999999999</v>
      </c>
    </row>
    <row r="5195" spans="1:20" x14ac:dyDescent="0.25">
      <c r="A5195" t="s">
        <v>3234</v>
      </c>
      <c r="B5195" t="s">
        <v>4059</v>
      </c>
      <c r="C5195" t="s">
        <v>189</v>
      </c>
      <c r="D5195" t="s">
        <v>2282</v>
      </c>
      <c r="E5195" t="s">
        <v>5452</v>
      </c>
      <c r="F5195" t="s">
        <v>3234</v>
      </c>
      <c r="G5195" t="s">
        <v>180</v>
      </c>
      <c r="H5195" t="s">
        <v>52</v>
      </c>
      <c r="I5195" s="122">
        <v>50.317</v>
      </c>
      <c r="J5195" s="122">
        <v>1.0660000000000001</v>
      </c>
      <c r="K5195" s="122">
        <v>3.0110000000000001</v>
      </c>
      <c r="L5195" s="122">
        <v>6.9020000000000001</v>
      </c>
      <c r="M5195" s="122">
        <v>0.27100000000000002</v>
      </c>
      <c r="N5195" s="122">
        <v>15.090999999999999</v>
      </c>
      <c r="O5195" s="122">
        <v>22.33</v>
      </c>
      <c r="P5195" s="122">
        <v>0.78500000000000003</v>
      </c>
      <c r="R5195" s="122">
        <v>3.6999999999999998E-2</v>
      </c>
      <c r="S5195" s="122">
        <v>79.581231420078979</v>
      </c>
      <c r="T5195" s="122">
        <v>99.878</v>
      </c>
    </row>
    <row r="5196" spans="1:20" x14ac:dyDescent="0.25">
      <c r="A5196" t="s">
        <v>3234</v>
      </c>
      <c r="B5196" t="s">
        <v>4059</v>
      </c>
      <c r="C5196" t="s">
        <v>189</v>
      </c>
      <c r="D5196" t="s">
        <v>2282</v>
      </c>
      <c r="E5196" t="s">
        <v>5452</v>
      </c>
      <c r="F5196" t="s">
        <v>3234</v>
      </c>
      <c r="G5196" t="s">
        <v>180</v>
      </c>
      <c r="H5196" t="s">
        <v>52</v>
      </c>
      <c r="I5196" s="122">
        <v>43.892000000000003</v>
      </c>
      <c r="J5196" s="122">
        <v>3.847</v>
      </c>
      <c r="K5196" s="122">
        <v>8.2889999999999997</v>
      </c>
      <c r="L5196" s="122">
        <v>8.1210000000000004</v>
      </c>
      <c r="M5196" s="122">
        <v>0.158</v>
      </c>
      <c r="N5196" s="122">
        <v>11.938000000000001</v>
      </c>
      <c r="O5196" s="122">
        <v>22.460999999999999</v>
      </c>
      <c r="P5196" s="122">
        <v>0.70899999999999996</v>
      </c>
      <c r="R5196" s="122">
        <v>7.0000000000000001E-3</v>
      </c>
      <c r="S5196" s="122">
        <v>72.378398221628373</v>
      </c>
      <c r="T5196" s="122">
        <v>99.484000000000009</v>
      </c>
    </row>
    <row r="5197" spans="1:20" x14ac:dyDescent="0.25">
      <c r="A5197" t="s">
        <v>3234</v>
      </c>
      <c r="B5197" t="s">
        <v>4059</v>
      </c>
      <c r="C5197" t="s">
        <v>189</v>
      </c>
      <c r="D5197" t="s">
        <v>2282</v>
      </c>
      <c r="E5197" t="s">
        <v>5452</v>
      </c>
      <c r="F5197" t="s">
        <v>3234</v>
      </c>
      <c r="G5197" t="s">
        <v>180</v>
      </c>
      <c r="H5197" t="s">
        <v>52</v>
      </c>
      <c r="I5197" s="122">
        <v>44.697000000000003</v>
      </c>
      <c r="J5197" s="122">
        <v>3.544</v>
      </c>
      <c r="K5197" s="122">
        <v>8.2119999999999997</v>
      </c>
      <c r="L5197" s="122">
        <v>7.7930000000000001</v>
      </c>
      <c r="M5197" s="122">
        <v>0.17399999999999999</v>
      </c>
      <c r="N5197" s="122">
        <v>12.438000000000001</v>
      </c>
      <c r="O5197" s="122">
        <v>22.167999999999999</v>
      </c>
      <c r="P5197" s="122">
        <v>0.66300000000000003</v>
      </c>
      <c r="R5197" s="122">
        <v>1.0999999999999999E-2</v>
      </c>
      <c r="S5197" s="122">
        <v>73.992270743873561</v>
      </c>
      <c r="T5197" s="122">
        <v>99.7</v>
      </c>
    </row>
    <row r="5198" spans="1:20" x14ac:dyDescent="0.25">
      <c r="A5198" t="s">
        <v>3234</v>
      </c>
      <c r="B5198" t="s">
        <v>4059</v>
      </c>
      <c r="C5198" t="s">
        <v>189</v>
      </c>
      <c r="D5198" t="s">
        <v>2282</v>
      </c>
      <c r="E5198" t="s">
        <v>5452</v>
      </c>
      <c r="F5198" t="s">
        <v>3234</v>
      </c>
      <c r="G5198" t="s">
        <v>180</v>
      </c>
      <c r="H5198" t="s">
        <v>52</v>
      </c>
      <c r="I5198" s="122">
        <v>43.213000000000001</v>
      </c>
      <c r="J5198" s="122">
        <v>4.5739999999999998</v>
      </c>
      <c r="K5198" s="122">
        <v>9.0960000000000001</v>
      </c>
      <c r="L5198" s="122">
        <v>7.7450000000000001</v>
      </c>
      <c r="M5198" s="122">
        <v>0.14899999999999999</v>
      </c>
      <c r="N5198" s="122">
        <v>11.859</v>
      </c>
      <c r="O5198" s="122">
        <v>22.332000000000001</v>
      </c>
      <c r="P5198" s="122">
        <v>0.622</v>
      </c>
      <c r="S5198" s="122">
        <v>73.185922485648817</v>
      </c>
      <c r="T5198" s="122">
        <v>99.589999999999989</v>
      </c>
    </row>
    <row r="5199" spans="1:20" x14ac:dyDescent="0.25">
      <c r="A5199" t="s">
        <v>3234</v>
      </c>
      <c r="B5199" t="s">
        <v>4059</v>
      </c>
      <c r="C5199" t="s">
        <v>189</v>
      </c>
      <c r="D5199" t="s">
        <v>2282</v>
      </c>
      <c r="E5199" t="s">
        <v>5452</v>
      </c>
      <c r="F5199" t="s">
        <v>3234</v>
      </c>
      <c r="G5199" t="s">
        <v>180</v>
      </c>
      <c r="H5199" t="s">
        <v>52</v>
      </c>
      <c r="I5199" s="122">
        <v>41.972999999999999</v>
      </c>
      <c r="J5199" s="122">
        <v>4.8010000000000002</v>
      </c>
      <c r="K5199" s="122">
        <v>8.9589999999999996</v>
      </c>
      <c r="L5199" s="122">
        <v>7.702</v>
      </c>
      <c r="M5199" s="122">
        <v>0.13300000000000001</v>
      </c>
      <c r="N5199" s="122">
        <v>11.307</v>
      </c>
      <c r="O5199" s="122">
        <v>23.239000000000001</v>
      </c>
      <c r="P5199" s="122">
        <v>0.71299999999999997</v>
      </c>
      <c r="R5199" s="122">
        <v>2.5999999999999999E-2</v>
      </c>
      <c r="S5199" s="122">
        <v>72.351774389329407</v>
      </c>
      <c r="T5199" s="122">
        <v>98.902999999999992</v>
      </c>
    </row>
    <row r="5200" spans="1:20" x14ac:dyDescent="0.25">
      <c r="A5200" t="s">
        <v>3234</v>
      </c>
      <c r="B5200" t="s">
        <v>4059</v>
      </c>
      <c r="C5200" t="s">
        <v>189</v>
      </c>
      <c r="D5200" t="s">
        <v>2282</v>
      </c>
      <c r="E5200" t="s">
        <v>5452</v>
      </c>
      <c r="F5200" t="s">
        <v>3234</v>
      </c>
      <c r="G5200" t="s">
        <v>180</v>
      </c>
      <c r="H5200" t="s">
        <v>52</v>
      </c>
      <c r="I5200" s="122">
        <v>42.555</v>
      </c>
      <c r="J5200" s="122">
        <v>4.4189999999999996</v>
      </c>
      <c r="K5200" s="122">
        <v>8.6319999999999997</v>
      </c>
      <c r="L5200" s="122">
        <v>8.58</v>
      </c>
      <c r="M5200" s="122">
        <v>0.191</v>
      </c>
      <c r="N5200" s="122">
        <v>11.675000000000001</v>
      </c>
      <c r="O5200" s="122">
        <v>22.448</v>
      </c>
      <c r="P5200" s="122">
        <v>0.67300000000000004</v>
      </c>
      <c r="S5200" s="122">
        <v>70.807484441888775</v>
      </c>
      <c r="T5200" s="122">
        <v>99.207999999999998</v>
      </c>
    </row>
    <row r="5201" spans="1:20" x14ac:dyDescent="0.25">
      <c r="A5201" t="s">
        <v>3234</v>
      </c>
      <c r="B5201" t="s">
        <v>4059</v>
      </c>
      <c r="C5201" t="s">
        <v>189</v>
      </c>
      <c r="D5201" t="s">
        <v>2282</v>
      </c>
      <c r="E5201" t="s">
        <v>5452</v>
      </c>
      <c r="F5201" t="s">
        <v>3234</v>
      </c>
      <c r="G5201" t="s">
        <v>180</v>
      </c>
      <c r="H5201" t="s">
        <v>52</v>
      </c>
      <c r="I5201" s="122">
        <v>41.540999999999997</v>
      </c>
      <c r="J5201" s="122">
        <v>5.1379999999999999</v>
      </c>
      <c r="K5201" s="122">
        <v>10.885</v>
      </c>
      <c r="L5201" s="122">
        <v>8.2469999999999999</v>
      </c>
      <c r="M5201" s="122">
        <v>0.16</v>
      </c>
      <c r="N5201" s="122">
        <v>11.103999999999999</v>
      </c>
      <c r="O5201" s="122">
        <v>22.34</v>
      </c>
      <c r="P5201" s="122">
        <v>0.64200000000000002</v>
      </c>
      <c r="R5201" s="122">
        <v>3.5000000000000003E-2</v>
      </c>
      <c r="S5201" s="122">
        <v>70.588725800166912</v>
      </c>
      <c r="T5201" s="122">
        <v>100.096</v>
      </c>
    </row>
    <row r="5202" spans="1:20" x14ac:dyDescent="0.25">
      <c r="A5202" t="s">
        <v>3234</v>
      </c>
      <c r="B5202" t="s">
        <v>4059</v>
      </c>
      <c r="C5202" t="s">
        <v>189</v>
      </c>
      <c r="D5202" t="s">
        <v>2282</v>
      </c>
      <c r="E5202" t="s">
        <v>5452</v>
      </c>
      <c r="F5202" t="s">
        <v>3234</v>
      </c>
      <c r="G5202" t="s">
        <v>180</v>
      </c>
      <c r="H5202" t="s">
        <v>52</v>
      </c>
      <c r="I5202" s="122">
        <v>47.911000000000001</v>
      </c>
      <c r="J5202" s="122">
        <v>2.3090000000000002</v>
      </c>
      <c r="K5202" s="122">
        <v>5.2370000000000001</v>
      </c>
      <c r="L5202" s="122">
        <v>6.673</v>
      </c>
      <c r="M5202" s="122">
        <v>0.18099999999999999</v>
      </c>
      <c r="N5202" s="122">
        <v>14.362</v>
      </c>
      <c r="O5202" s="122">
        <v>22.992000000000001</v>
      </c>
      <c r="P5202" s="122">
        <v>0.50800000000000001</v>
      </c>
      <c r="R5202" s="122">
        <v>1.0999999999999999E-2</v>
      </c>
      <c r="S5202" s="122">
        <v>79.323764310852766</v>
      </c>
      <c r="T5202" s="122">
        <v>100.226</v>
      </c>
    </row>
    <row r="5203" spans="1:20" x14ac:dyDescent="0.25">
      <c r="A5203" t="s">
        <v>3234</v>
      </c>
      <c r="B5203" t="s">
        <v>4059</v>
      </c>
      <c r="C5203" t="s">
        <v>189</v>
      </c>
      <c r="D5203" t="s">
        <v>2282</v>
      </c>
      <c r="E5203" t="s">
        <v>5452</v>
      </c>
      <c r="F5203" t="s">
        <v>3234</v>
      </c>
      <c r="G5203" t="s">
        <v>180</v>
      </c>
      <c r="H5203" t="s">
        <v>52</v>
      </c>
      <c r="I5203" s="122">
        <v>42.167000000000002</v>
      </c>
      <c r="J5203" s="122">
        <v>5.0220000000000002</v>
      </c>
      <c r="K5203" s="122">
        <v>9.657</v>
      </c>
      <c r="L5203" s="122">
        <v>8.0760000000000005</v>
      </c>
      <c r="M5203" s="122">
        <v>0.192</v>
      </c>
      <c r="N5203" s="122">
        <v>11.412000000000001</v>
      </c>
      <c r="O5203" s="122">
        <v>22.38</v>
      </c>
      <c r="P5203" s="122">
        <v>0.67300000000000004</v>
      </c>
      <c r="S5203" s="122">
        <v>71.581680464074978</v>
      </c>
      <c r="T5203" s="122">
        <v>99.597999999999999</v>
      </c>
    </row>
    <row r="5204" spans="1:20" x14ac:dyDescent="0.25">
      <c r="A5204" t="s">
        <v>3234</v>
      </c>
      <c r="B5204" t="s">
        <v>4059</v>
      </c>
      <c r="C5204" t="s">
        <v>189</v>
      </c>
      <c r="D5204" t="s">
        <v>2282</v>
      </c>
      <c r="E5204" t="s">
        <v>5452</v>
      </c>
      <c r="F5204" t="s">
        <v>3234</v>
      </c>
      <c r="G5204" t="s">
        <v>180</v>
      </c>
      <c r="H5204" t="s">
        <v>52</v>
      </c>
      <c r="I5204" s="122">
        <v>47.046999999999997</v>
      </c>
      <c r="J5204" s="122">
        <v>2.7970000000000002</v>
      </c>
      <c r="K5204" s="122">
        <v>5.3310000000000004</v>
      </c>
      <c r="L5204" s="122">
        <v>7.45</v>
      </c>
      <c r="M5204" s="122">
        <v>0.20499999999999999</v>
      </c>
      <c r="N5204" s="122">
        <v>13.702999999999999</v>
      </c>
      <c r="O5204" s="122">
        <v>22.515999999999998</v>
      </c>
      <c r="P5204" s="122">
        <v>0.53200000000000003</v>
      </c>
      <c r="R5204" s="122">
        <v>0.01</v>
      </c>
      <c r="S5204" s="122">
        <v>76.628239837008351</v>
      </c>
      <c r="T5204" s="122">
        <v>99.619000000000014</v>
      </c>
    </row>
    <row r="5205" spans="1:20" x14ac:dyDescent="0.25">
      <c r="A5205" t="s">
        <v>3234</v>
      </c>
      <c r="B5205" t="s">
        <v>4059</v>
      </c>
      <c r="C5205" t="s">
        <v>189</v>
      </c>
      <c r="D5205" t="s">
        <v>2282</v>
      </c>
      <c r="E5205" t="s">
        <v>5452</v>
      </c>
      <c r="F5205" t="s">
        <v>3234</v>
      </c>
      <c r="G5205" t="s">
        <v>180</v>
      </c>
      <c r="H5205" t="s">
        <v>52</v>
      </c>
      <c r="I5205" s="122">
        <v>46.399000000000001</v>
      </c>
      <c r="J5205" s="122">
        <v>2.556</v>
      </c>
      <c r="K5205" s="122">
        <v>6.9290000000000003</v>
      </c>
      <c r="L5205" s="122">
        <v>6.6980000000000004</v>
      </c>
      <c r="M5205" s="122">
        <v>0.115</v>
      </c>
      <c r="N5205" s="122">
        <v>13.457000000000001</v>
      </c>
      <c r="O5205" s="122">
        <v>22.236999999999998</v>
      </c>
      <c r="P5205" s="122">
        <v>0.60499999999999998</v>
      </c>
      <c r="R5205" s="122">
        <v>2.5000000000000001E-2</v>
      </c>
      <c r="S5205" s="122">
        <v>78.172152241528437</v>
      </c>
      <c r="T5205" s="122">
        <v>99.03</v>
      </c>
    </row>
    <row r="5206" spans="1:20" x14ac:dyDescent="0.25">
      <c r="A5206" t="s">
        <v>3234</v>
      </c>
      <c r="B5206" t="s">
        <v>4059</v>
      </c>
      <c r="C5206" t="s">
        <v>189</v>
      </c>
      <c r="D5206" t="s">
        <v>2282</v>
      </c>
      <c r="E5206" t="s">
        <v>5452</v>
      </c>
      <c r="F5206" t="s">
        <v>3234</v>
      </c>
      <c r="G5206" t="s">
        <v>180</v>
      </c>
      <c r="H5206" t="s">
        <v>52</v>
      </c>
      <c r="I5206" s="122">
        <v>41.365000000000002</v>
      </c>
      <c r="J5206" s="122">
        <v>5.2430000000000003</v>
      </c>
      <c r="K5206" s="122">
        <v>10.62</v>
      </c>
      <c r="L5206" s="122">
        <v>8.3840000000000003</v>
      </c>
      <c r="M5206" s="122">
        <v>0.20100000000000001</v>
      </c>
      <c r="N5206" s="122">
        <v>11.000999999999999</v>
      </c>
      <c r="O5206" s="122">
        <v>22.45</v>
      </c>
      <c r="P5206" s="122">
        <v>0.67400000000000004</v>
      </c>
      <c r="R5206" s="122">
        <v>3.6999999999999998E-2</v>
      </c>
      <c r="S5206" s="122">
        <v>70.050368397707331</v>
      </c>
      <c r="T5206" s="122">
        <v>99.975000000000009</v>
      </c>
    </row>
    <row r="5207" spans="1:20" x14ac:dyDescent="0.25">
      <c r="A5207" t="s">
        <v>3234</v>
      </c>
      <c r="B5207" t="s">
        <v>4059</v>
      </c>
      <c r="C5207" t="s">
        <v>189</v>
      </c>
      <c r="D5207" t="s">
        <v>2282</v>
      </c>
      <c r="E5207" t="s">
        <v>5452</v>
      </c>
      <c r="F5207" t="s">
        <v>3234</v>
      </c>
      <c r="G5207" t="s">
        <v>180</v>
      </c>
      <c r="H5207" t="s">
        <v>52</v>
      </c>
      <c r="I5207" s="122">
        <v>47.094999999999999</v>
      </c>
      <c r="J5207" s="122">
        <v>2.7160000000000002</v>
      </c>
      <c r="K5207" s="122">
        <v>5.3869999999999996</v>
      </c>
      <c r="L5207" s="122">
        <v>7.2910000000000004</v>
      </c>
      <c r="M5207" s="122">
        <v>0.17</v>
      </c>
      <c r="N5207" s="122">
        <v>13.973000000000001</v>
      </c>
      <c r="O5207" s="122">
        <v>22.815000000000001</v>
      </c>
      <c r="P5207" s="122">
        <v>0.5</v>
      </c>
      <c r="R5207" s="122">
        <v>0.02</v>
      </c>
      <c r="S5207" s="122">
        <v>77.3559897624027</v>
      </c>
      <c r="T5207" s="122">
        <v>99.966999999999999</v>
      </c>
    </row>
    <row r="5208" spans="1:20" x14ac:dyDescent="0.25">
      <c r="A5208" t="s">
        <v>3234</v>
      </c>
      <c r="B5208" t="s">
        <v>4059</v>
      </c>
      <c r="C5208" t="s">
        <v>189</v>
      </c>
      <c r="D5208" t="s">
        <v>2282</v>
      </c>
      <c r="E5208" t="s">
        <v>5452</v>
      </c>
      <c r="F5208" t="s">
        <v>3234</v>
      </c>
      <c r="G5208" t="s">
        <v>180</v>
      </c>
      <c r="H5208" t="s">
        <v>52</v>
      </c>
      <c r="I5208" s="122">
        <v>43.503</v>
      </c>
      <c r="J5208" s="122">
        <v>4.2480000000000002</v>
      </c>
      <c r="K5208" s="122">
        <v>8.85</v>
      </c>
      <c r="L5208" s="122">
        <v>7.7119999999999997</v>
      </c>
      <c r="M5208" s="122">
        <v>0.192</v>
      </c>
      <c r="N5208" s="122">
        <v>12.053000000000001</v>
      </c>
      <c r="O5208" s="122">
        <v>22.477</v>
      </c>
      <c r="P5208" s="122">
        <v>0.61499999999999999</v>
      </c>
      <c r="S5208" s="122">
        <v>73.586230799545945</v>
      </c>
      <c r="T5208" s="122">
        <v>99.666999999999987</v>
      </c>
    </row>
    <row r="5209" spans="1:20" x14ac:dyDescent="0.25">
      <c r="A5209" t="s">
        <v>3234</v>
      </c>
      <c r="B5209" t="s">
        <v>4059</v>
      </c>
      <c r="C5209" t="s">
        <v>189</v>
      </c>
      <c r="D5209" t="s">
        <v>2282</v>
      </c>
      <c r="E5209" t="s">
        <v>5452</v>
      </c>
      <c r="F5209" t="s">
        <v>3234</v>
      </c>
      <c r="G5209" t="s">
        <v>180</v>
      </c>
      <c r="H5209" t="s">
        <v>52</v>
      </c>
      <c r="I5209" s="122">
        <v>45.055</v>
      </c>
      <c r="J5209" s="122">
        <v>3.1459999999999999</v>
      </c>
      <c r="K5209" s="122">
        <v>8.1980000000000004</v>
      </c>
      <c r="L5209" s="122">
        <v>7.4550000000000001</v>
      </c>
      <c r="M5209" s="122">
        <v>9.5000000000000001E-2</v>
      </c>
      <c r="N5209" s="122">
        <v>12.13</v>
      </c>
      <c r="O5209" s="122">
        <v>22.702999999999999</v>
      </c>
      <c r="P5209" s="122">
        <v>0.73199999999999998</v>
      </c>
      <c r="R5209" s="122">
        <v>0.01</v>
      </c>
      <c r="S5209" s="122">
        <v>74.361309834958007</v>
      </c>
      <c r="T5209" s="122">
        <v>99.564000000000007</v>
      </c>
    </row>
    <row r="5210" spans="1:20" x14ac:dyDescent="0.25">
      <c r="A5210" t="s">
        <v>3234</v>
      </c>
      <c r="B5210" t="s">
        <v>4059</v>
      </c>
      <c r="C5210" t="s">
        <v>189</v>
      </c>
      <c r="D5210" t="s">
        <v>2282</v>
      </c>
      <c r="E5210" t="s">
        <v>5452</v>
      </c>
      <c r="F5210" t="s">
        <v>3234</v>
      </c>
      <c r="G5210" t="s">
        <v>180</v>
      </c>
      <c r="H5210" t="s">
        <v>52</v>
      </c>
      <c r="I5210" s="122">
        <v>42.155000000000001</v>
      </c>
      <c r="J5210" s="122">
        <v>5.2880000000000003</v>
      </c>
      <c r="K5210" s="122">
        <v>10.419</v>
      </c>
      <c r="L5210" s="122">
        <v>7.1680000000000001</v>
      </c>
      <c r="M5210" s="122">
        <v>0.151</v>
      </c>
      <c r="N5210" s="122">
        <v>11.452999999999999</v>
      </c>
      <c r="O5210" s="122">
        <v>22.216999999999999</v>
      </c>
      <c r="P5210" s="122">
        <v>0.82</v>
      </c>
      <c r="R5210" s="122">
        <v>0.02</v>
      </c>
      <c r="S5210" s="122">
        <v>74.013329778143245</v>
      </c>
      <c r="T5210" s="122">
        <v>99.722999999999985</v>
      </c>
    </row>
    <row r="5211" spans="1:20" x14ac:dyDescent="0.25">
      <c r="A5211" t="s">
        <v>3234</v>
      </c>
      <c r="B5211" t="s">
        <v>4059</v>
      </c>
      <c r="C5211" t="s">
        <v>189</v>
      </c>
      <c r="D5211" t="s">
        <v>2282</v>
      </c>
      <c r="E5211" t="s">
        <v>5452</v>
      </c>
      <c r="F5211" t="s">
        <v>3234</v>
      </c>
      <c r="G5211" t="s">
        <v>180</v>
      </c>
      <c r="H5211" t="s">
        <v>52</v>
      </c>
      <c r="I5211" s="122">
        <v>45.817</v>
      </c>
      <c r="J5211" s="122">
        <v>2</v>
      </c>
      <c r="K5211" s="122">
        <v>6.8029999999999999</v>
      </c>
      <c r="L5211" s="122">
        <v>11.486000000000001</v>
      </c>
      <c r="M5211" s="122">
        <v>0.27200000000000002</v>
      </c>
      <c r="N5211" s="122">
        <v>9.9600000000000009</v>
      </c>
      <c r="O5211" s="122">
        <v>21.78</v>
      </c>
      <c r="P5211" s="122">
        <v>1.383</v>
      </c>
      <c r="R5211" s="122">
        <v>3.6999999999999998E-2</v>
      </c>
      <c r="S5211" s="122">
        <v>60.718258331813942</v>
      </c>
      <c r="T5211" s="122">
        <v>99.537999999999997</v>
      </c>
    </row>
    <row r="5212" spans="1:20" x14ac:dyDescent="0.25">
      <c r="A5212" t="s">
        <v>3234</v>
      </c>
      <c r="B5212" t="s">
        <v>4059</v>
      </c>
      <c r="C5212" t="s">
        <v>189</v>
      </c>
      <c r="D5212" t="s">
        <v>2282</v>
      </c>
      <c r="E5212" t="s">
        <v>5452</v>
      </c>
      <c r="F5212" t="s">
        <v>3234</v>
      </c>
      <c r="G5212" t="s">
        <v>180</v>
      </c>
      <c r="H5212" t="s">
        <v>52</v>
      </c>
      <c r="I5212" s="122">
        <v>45.723999999999997</v>
      </c>
      <c r="J5212" s="122">
        <v>2.9089999999999998</v>
      </c>
      <c r="K5212" s="122">
        <v>7.0380000000000003</v>
      </c>
      <c r="L5212" s="122">
        <v>7.2859999999999996</v>
      </c>
      <c r="M5212" s="122">
        <v>0.125</v>
      </c>
      <c r="N5212" s="122">
        <v>12.952</v>
      </c>
      <c r="O5212" s="122">
        <v>22.872</v>
      </c>
      <c r="P5212" s="122">
        <v>0.629</v>
      </c>
      <c r="R5212" s="122">
        <v>3.1E-2</v>
      </c>
      <c r="S5212" s="122">
        <v>76.011898950790936</v>
      </c>
      <c r="T5212" s="122">
        <v>99.596000000000004</v>
      </c>
    </row>
    <row r="5213" spans="1:20" x14ac:dyDescent="0.25">
      <c r="A5213" t="s">
        <v>3234</v>
      </c>
      <c r="B5213" t="s">
        <v>4059</v>
      </c>
      <c r="C5213" t="s">
        <v>189</v>
      </c>
      <c r="D5213" t="s">
        <v>2282</v>
      </c>
      <c r="E5213" t="s">
        <v>5452</v>
      </c>
      <c r="F5213" t="s">
        <v>3234</v>
      </c>
      <c r="G5213" t="s">
        <v>180</v>
      </c>
      <c r="H5213" t="s">
        <v>52</v>
      </c>
      <c r="I5213" s="122">
        <v>45.265999999999998</v>
      </c>
      <c r="J5213" s="122">
        <v>2.9009999999999998</v>
      </c>
      <c r="K5213" s="122">
        <v>7.6289999999999996</v>
      </c>
      <c r="L5213" s="122">
        <v>6.7439999999999998</v>
      </c>
      <c r="M5213" s="122">
        <v>8.8999999999999996E-2</v>
      </c>
      <c r="N5213" s="122">
        <v>13.244</v>
      </c>
      <c r="O5213" s="122">
        <v>22.547999999999998</v>
      </c>
      <c r="P5213" s="122">
        <v>0.56599999999999995</v>
      </c>
      <c r="R5213" s="122">
        <v>2.5999999999999999E-2</v>
      </c>
      <c r="S5213" s="122">
        <v>77.780627564798493</v>
      </c>
      <c r="T5213" s="122">
        <v>99.045999999999992</v>
      </c>
    </row>
    <row r="5214" spans="1:20" x14ac:dyDescent="0.25">
      <c r="A5214" t="s">
        <v>3234</v>
      </c>
      <c r="B5214" t="s">
        <v>4059</v>
      </c>
      <c r="C5214" t="s">
        <v>189</v>
      </c>
      <c r="D5214" t="s">
        <v>2282</v>
      </c>
      <c r="E5214" t="s">
        <v>5452</v>
      </c>
      <c r="F5214" t="s">
        <v>3234</v>
      </c>
      <c r="G5214" t="s">
        <v>180</v>
      </c>
      <c r="H5214" t="s">
        <v>52</v>
      </c>
      <c r="I5214" s="122">
        <v>44.662999999999997</v>
      </c>
      <c r="J5214" s="122">
        <v>3.633</v>
      </c>
      <c r="K5214" s="122">
        <v>8.5139999999999993</v>
      </c>
      <c r="L5214" s="122">
        <v>7.7489999999999997</v>
      </c>
      <c r="M5214" s="122">
        <v>0.14499999999999999</v>
      </c>
      <c r="N5214" s="122">
        <v>12.284000000000001</v>
      </c>
      <c r="O5214" s="122">
        <v>22.498000000000001</v>
      </c>
      <c r="P5214" s="122">
        <v>0.65800000000000003</v>
      </c>
      <c r="R5214" s="122">
        <v>0.05</v>
      </c>
      <c r="S5214" s="122">
        <v>73.861265673349621</v>
      </c>
      <c r="T5214" s="122">
        <v>100.209</v>
      </c>
    </row>
    <row r="5215" spans="1:20" x14ac:dyDescent="0.25">
      <c r="A5215" t="s">
        <v>3234</v>
      </c>
      <c r="B5215" t="s">
        <v>4059</v>
      </c>
      <c r="C5215" t="s">
        <v>189</v>
      </c>
      <c r="D5215" t="s">
        <v>2282</v>
      </c>
      <c r="E5215" t="s">
        <v>5452</v>
      </c>
      <c r="F5215" t="s">
        <v>3234</v>
      </c>
      <c r="G5215" t="s">
        <v>180</v>
      </c>
      <c r="H5215" t="s">
        <v>52</v>
      </c>
      <c r="I5215" s="122">
        <v>45.024000000000001</v>
      </c>
      <c r="J5215" s="122">
        <v>3.194</v>
      </c>
      <c r="K5215" s="122">
        <v>7.78</v>
      </c>
      <c r="L5215" s="122">
        <v>8.016</v>
      </c>
      <c r="M5215" s="122">
        <v>0.13100000000000001</v>
      </c>
      <c r="N5215" s="122">
        <v>12.284000000000001</v>
      </c>
      <c r="O5215" s="122">
        <v>22.692</v>
      </c>
      <c r="P5215" s="122">
        <v>0.67800000000000005</v>
      </c>
      <c r="R5215" s="122">
        <v>0.01</v>
      </c>
      <c r="S5215" s="122">
        <v>73.201980985576412</v>
      </c>
      <c r="T5215" s="122">
        <v>99.809000000000012</v>
      </c>
    </row>
    <row r="5216" spans="1:20" x14ac:dyDescent="0.25">
      <c r="A5216" t="s">
        <v>3234</v>
      </c>
      <c r="B5216" t="s">
        <v>4059</v>
      </c>
      <c r="C5216" t="s">
        <v>189</v>
      </c>
      <c r="D5216" t="s">
        <v>2282</v>
      </c>
      <c r="E5216" t="s">
        <v>5452</v>
      </c>
      <c r="F5216" t="s">
        <v>3234</v>
      </c>
      <c r="G5216" t="s">
        <v>180</v>
      </c>
      <c r="H5216" t="s">
        <v>52</v>
      </c>
      <c r="I5216" s="122">
        <v>46.183</v>
      </c>
      <c r="J5216" s="122">
        <v>2.7810000000000001</v>
      </c>
      <c r="K5216" s="122">
        <v>6.6219999999999999</v>
      </c>
      <c r="L5216" s="122">
        <v>7.1989999999999998</v>
      </c>
      <c r="M5216" s="122">
        <v>0.12</v>
      </c>
      <c r="N5216" s="122">
        <v>13.141</v>
      </c>
      <c r="O5216" s="122">
        <v>22.613</v>
      </c>
      <c r="P5216" s="122">
        <v>0.67800000000000005</v>
      </c>
      <c r="R5216" s="122">
        <v>2.5999999999999999E-2</v>
      </c>
      <c r="S5216" s="122">
        <v>76.491749555181855</v>
      </c>
      <c r="T5216" s="122">
        <v>99.362999999999985</v>
      </c>
    </row>
    <row r="5217" spans="1:20" x14ac:dyDescent="0.25">
      <c r="A5217" t="s">
        <v>3234</v>
      </c>
      <c r="B5217" t="s">
        <v>4059</v>
      </c>
      <c r="C5217" t="s">
        <v>189</v>
      </c>
      <c r="D5217" t="s">
        <v>2282</v>
      </c>
      <c r="E5217" t="s">
        <v>5452</v>
      </c>
      <c r="F5217" t="s">
        <v>3234</v>
      </c>
      <c r="G5217" t="s">
        <v>180</v>
      </c>
      <c r="H5217" t="s">
        <v>52</v>
      </c>
      <c r="I5217" s="122">
        <v>43.052999999999997</v>
      </c>
      <c r="J5217" s="122">
        <v>4.3760000000000003</v>
      </c>
      <c r="K5217" s="122">
        <v>9.0039999999999996</v>
      </c>
      <c r="L5217" s="122">
        <v>7.843</v>
      </c>
      <c r="M5217" s="122">
        <v>0.123</v>
      </c>
      <c r="N5217" s="122">
        <v>12.007999999999999</v>
      </c>
      <c r="O5217" s="122">
        <v>22.693000000000001</v>
      </c>
      <c r="P5217" s="122">
        <v>0.625</v>
      </c>
      <c r="R5217" s="122">
        <v>1.4999999999999999E-2</v>
      </c>
      <c r="S5217" s="122">
        <v>73.184197116335483</v>
      </c>
      <c r="T5217" s="122">
        <v>99.74</v>
      </c>
    </row>
    <row r="5218" spans="1:20" x14ac:dyDescent="0.25">
      <c r="A5218" t="s">
        <v>3234</v>
      </c>
      <c r="B5218" t="s">
        <v>4059</v>
      </c>
      <c r="C5218" t="s">
        <v>189</v>
      </c>
      <c r="D5218" t="s">
        <v>2282</v>
      </c>
      <c r="E5218" t="s">
        <v>5452</v>
      </c>
      <c r="F5218" t="s">
        <v>3234</v>
      </c>
      <c r="G5218" t="s">
        <v>180</v>
      </c>
      <c r="H5218" t="s">
        <v>52</v>
      </c>
      <c r="I5218" s="122">
        <v>43.515000000000001</v>
      </c>
      <c r="J5218" s="122">
        <v>3.7250000000000001</v>
      </c>
      <c r="K5218" s="122">
        <v>8.9309999999999992</v>
      </c>
      <c r="L5218" s="122">
        <v>8.9329999999999998</v>
      </c>
      <c r="M5218" s="122">
        <v>0.17799999999999999</v>
      </c>
      <c r="N5218" s="122">
        <v>10.98</v>
      </c>
      <c r="O5218" s="122">
        <v>22.661999999999999</v>
      </c>
      <c r="P5218" s="122">
        <v>0.78800000000000003</v>
      </c>
      <c r="S5218" s="122">
        <v>68.661894801705131</v>
      </c>
      <c r="T5218" s="122">
        <v>99.712000000000003</v>
      </c>
    </row>
    <row r="5219" spans="1:20" x14ac:dyDescent="0.25">
      <c r="A5219" t="s">
        <v>3234</v>
      </c>
      <c r="B5219" t="s">
        <v>4059</v>
      </c>
      <c r="C5219" t="s">
        <v>189</v>
      </c>
      <c r="D5219" t="s">
        <v>2282</v>
      </c>
      <c r="E5219" t="s">
        <v>5452</v>
      </c>
      <c r="F5219" t="s">
        <v>3234</v>
      </c>
      <c r="G5219" t="s">
        <v>180</v>
      </c>
      <c r="H5219" t="s">
        <v>52</v>
      </c>
      <c r="I5219" s="122">
        <v>47.104999999999997</v>
      </c>
      <c r="J5219" s="122">
        <v>2.9350000000000001</v>
      </c>
      <c r="K5219" s="122">
        <v>5.3760000000000003</v>
      </c>
      <c r="L5219" s="122">
        <v>7.3940000000000001</v>
      </c>
      <c r="M5219" s="122">
        <v>0.2</v>
      </c>
      <c r="N5219" s="122">
        <v>14.054</v>
      </c>
      <c r="O5219" s="122">
        <v>22.584</v>
      </c>
      <c r="P5219" s="122">
        <v>0.48699999999999999</v>
      </c>
      <c r="R5219" s="122">
        <v>2.5000000000000001E-2</v>
      </c>
      <c r="S5219" s="122">
        <v>77.21118790876254</v>
      </c>
      <c r="T5219" s="122">
        <v>100.16</v>
      </c>
    </row>
    <row r="5220" spans="1:20" x14ac:dyDescent="0.25">
      <c r="A5220" t="s">
        <v>3274</v>
      </c>
      <c r="B5220" t="s">
        <v>3217</v>
      </c>
      <c r="C5220" t="s">
        <v>179</v>
      </c>
      <c r="D5220" t="s">
        <v>2282</v>
      </c>
      <c r="E5220" t="s">
        <v>5452</v>
      </c>
      <c r="F5220" t="s">
        <v>3276</v>
      </c>
      <c r="G5220" t="s">
        <v>4064</v>
      </c>
      <c r="H5220" t="s">
        <v>4065</v>
      </c>
      <c r="I5220" s="122">
        <v>47.58</v>
      </c>
      <c r="J5220" s="122">
        <v>2.74</v>
      </c>
      <c r="K5220" s="122">
        <v>4.79</v>
      </c>
      <c r="L5220" s="122">
        <v>8.06</v>
      </c>
      <c r="M5220" s="122">
        <v>0.12559999999999999</v>
      </c>
      <c r="N5220" s="122">
        <v>14.34</v>
      </c>
      <c r="O5220" s="122">
        <v>22.05</v>
      </c>
      <c r="P5220" s="122">
        <v>0.40400000000000003</v>
      </c>
      <c r="R5220" s="122">
        <v>4.2900000000000001E-2</v>
      </c>
      <c r="S5220" s="122">
        <v>76.02728055018467</v>
      </c>
      <c r="T5220" s="122">
        <v>100.158</v>
      </c>
    </row>
    <row r="5221" spans="1:20" x14ac:dyDescent="0.25">
      <c r="A5221" t="s">
        <v>3274</v>
      </c>
      <c r="B5221" t="s">
        <v>3217</v>
      </c>
      <c r="C5221" t="s">
        <v>179</v>
      </c>
      <c r="D5221" t="s">
        <v>2282</v>
      </c>
      <c r="E5221" t="s">
        <v>5452</v>
      </c>
      <c r="F5221" t="s">
        <v>3276</v>
      </c>
      <c r="G5221" t="s">
        <v>4064</v>
      </c>
      <c r="H5221" t="s">
        <v>4065</v>
      </c>
      <c r="I5221" s="122">
        <v>48.13</v>
      </c>
      <c r="J5221" s="122">
        <v>2.85</v>
      </c>
      <c r="K5221" s="122">
        <v>5</v>
      </c>
      <c r="L5221" s="122">
        <v>8.0299999999999994</v>
      </c>
      <c r="M5221" s="122">
        <v>0.153</v>
      </c>
      <c r="N5221" s="122">
        <v>14.14</v>
      </c>
      <c r="O5221" s="122">
        <v>22.1</v>
      </c>
      <c r="P5221" s="122">
        <v>0.41460000000000002</v>
      </c>
      <c r="R5221" s="122">
        <v>5.0099999999999999E-2</v>
      </c>
      <c r="S5221" s="122">
        <v>75.838755946043335</v>
      </c>
      <c r="T5221" s="122">
        <v>100.8994</v>
      </c>
    </row>
    <row r="5222" spans="1:20" x14ac:dyDescent="0.25">
      <c r="A5222" t="s">
        <v>3274</v>
      </c>
      <c r="B5222" t="s">
        <v>3217</v>
      </c>
      <c r="C5222" t="s">
        <v>179</v>
      </c>
      <c r="D5222" t="s">
        <v>2282</v>
      </c>
      <c r="E5222" t="s">
        <v>5452</v>
      </c>
      <c r="F5222" t="s">
        <v>3276</v>
      </c>
      <c r="G5222" t="s">
        <v>4064</v>
      </c>
      <c r="H5222" t="s">
        <v>4065</v>
      </c>
      <c r="I5222" s="122">
        <v>48.28</v>
      </c>
      <c r="J5222" s="122">
        <v>2.57</v>
      </c>
      <c r="K5222" s="122">
        <v>4.59</v>
      </c>
      <c r="L5222" s="122">
        <v>7.75</v>
      </c>
      <c r="M5222" s="122">
        <v>0.1244</v>
      </c>
      <c r="N5222" s="122">
        <v>14.53</v>
      </c>
      <c r="O5222" s="122">
        <v>22.41</v>
      </c>
      <c r="P5222" s="122">
        <v>0.42459999999999998</v>
      </c>
      <c r="R5222" s="122">
        <v>5.2900000000000003E-2</v>
      </c>
      <c r="S5222" s="122">
        <v>76.968955380739516</v>
      </c>
      <c r="T5222" s="122">
        <v>100.7538</v>
      </c>
    </row>
    <row r="5223" spans="1:20" x14ac:dyDescent="0.25">
      <c r="A5223" t="s">
        <v>3274</v>
      </c>
      <c r="B5223" t="s">
        <v>3217</v>
      </c>
      <c r="C5223" t="s">
        <v>179</v>
      </c>
      <c r="D5223" t="s">
        <v>2282</v>
      </c>
      <c r="E5223" t="s">
        <v>5452</v>
      </c>
      <c r="F5223" t="s">
        <v>3276</v>
      </c>
      <c r="G5223" t="s">
        <v>4064</v>
      </c>
      <c r="H5223" t="s">
        <v>4065</v>
      </c>
      <c r="I5223" s="122">
        <v>50.02</v>
      </c>
      <c r="J5223" s="122">
        <v>1.98</v>
      </c>
      <c r="K5223" s="122">
        <v>3.92</v>
      </c>
      <c r="L5223" s="122">
        <v>7.28</v>
      </c>
      <c r="M5223" s="122">
        <v>0.15260000000000001</v>
      </c>
      <c r="N5223" s="122">
        <v>14.98</v>
      </c>
      <c r="O5223" s="122">
        <v>22.36</v>
      </c>
      <c r="P5223" s="122">
        <v>0.44519999999999998</v>
      </c>
      <c r="R5223" s="122">
        <v>4.1200000000000001E-2</v>
      </c>
      <c r="S5223" s="122">
        <v>78.577128758947751</v>
      </c>
      <c r="T5223" s="122">
        <v>101.2277</v>
      </c>
    </row>
    <row r="5224" spans="1:20" x14ac:dyDescent="0.25">
      <c r="A5224" t="s">
        <v>3274</v>
      </c>
      <c r="B5224" t="s">
        <v>3217</v>
      </c>
      <c r="C5224" t="s">
        <v>179</v>
      </c>
      <c r="D5224" t="s">
        <v>2282</v>
      </c>
      <c r="E5224" t="s">
        <v>5452</v>
      </c>
      <c r="F5224" t="s">
        <v>3276</v>
      </c>
      <c r="G5224" t="s">
        <v>4064</v>
      </c>
      <c r="H5224" t="s">
        <v>4065</v>
      </c>
      <c r="I5224" s="122">
        <v>46.96</v>
      </c>
      <c r="J5224" s="122">
        <v>2.8</v>
      </c>
      <c r="K5224" s="122">
        <v>6.62</v>
      </c>
      <c r="L5224" s="122">
        <v>7.99</v>
      </c>
      <c r="M5224" s="122">
        <v>0.1263</v>
      </c>
      <c r="N5224" s="122">
        <v>13.55</v>
      </c>
      <c r="O5224" s="122">
        <v>22.09</v>
      </c>
      <c r="P5224" s="122">
        <v>0.5968</v>
      </c>
      <c r="R5224" s="122">
        <v>0.14030000000000001</v>
      </c>
      <c r="S5224" s="122">
        <v>75.142601838981591</v>
      </c>
      <c r="T5224" s="122">
        <v>100.8734</v>
      </c>
    </row>
    <row r="5225" spans="1:20" x14ac:dyDescent="0.25">
      <c r="A5225" t="s">
        <v>3274</v>
      </c>
      <c r="B5225" t="s">
        <v>3217</v>
      </c>
      <c r="C5225" t="s">
        <v>179</v>
      </c>
      <c r="D5225" t="s">
        <v>2282</v>
      </c>
      <c r="E5225" t="s">
        <v>5452</v>
      </c>
      <c r="F5225" t="s">
        <v>3276</v>
      </c>
      <c r="G5225" t="s">
        <v>4064</v>
      </c>
      <c r="H5225" t="s">
        <v>4065</v>
      </c>
      <c r="I5225" s="122">
        <v>49.65</v>
      </c>
      <c r="J5225" s="122">
        <v>2.0099999999999998</v>
      </c>
      <c r="K5225" s="122">
        <v>4.0199999999999996</v>
      </c>
      <c r="L5225" s="122">
        <v>7.81</v>
      </c>
      <c r="M5225" s="122">
        <v>0.14349999999999999</v>
      </c>
      <c r="N5225" s="122">
        <v>15.3</v>
      </c>
      <c r="O5225" s="122">
        <v>21.05</v>
      </c>
      <c r="P5225" s="122">
        <v>0.4617</v>
      </c>
      <c r="R5225" s="122">
        <v>0.15210000000000001</v>
      </c>
      <c r="S5225" s="122">
        <v>77.73836883963817</v>
      </c>
      <c r="T5225" s="122">
        <v>100.6497</v>
      </c>
    </row>
    <row r="5226" spans="1:20" x14ac:dyDescent="0.25">
      <c r="A5226" t="s">
        <v>3274</v>
      </c>
      <c r="B5226" t="s">
        <v>3217</v>
      </c>
      <c r="C5226" t="s">
        <v>179</v>
      </c>
      <c r="D5226" t="s">
        <v>2282</v>
      </c>
      <c r="E5226" t="s">
        <v>5452</v>
      </c>
      <c r="F5226" t="s">
        <v>3276</v>
      </c>
      <c r="G5226" t="s">
        <v>4064</v>
      </c>
      <c r="H5226" t="s">
        <v>4065</v>
      </c>
      <c r="I5226" s="122">
        <v>44.12</v>
      </c>
      <c r="J5226" s="122">
        <v>4.0599999999999996</v>
      </c>
      <c r="K5226" s="122">
        <v>8.3699999999999992</v>
      </c>
      <c r="L5226" s="122">
        <v>8.56</v>
      </c>
      <c r="M5226" s="122">
        <v>0.1197</v>
      </c>
      <c r="N5226" s="122">
        <v>12.43</v>
      </c>
      <c r="O5226" s="122">
        <v>21.69</v>
      </c>
      <c r="P5226" s="122">
        <v>0.62129999999999996</v>
      </c>
      <c r="R5226" s="122">
        <v>0.4012</v>
      </c>
      <c r="S5226" s="122">
        <v>72.1326126224766</v>
      </c>
      <c r="T5226" s="122">
        <v>100.3877</v>
      </c>
    </row>
    <row r="5227" spans="1:20" x14ac:dyDescent="0.25">
      <c r="A5227" t="s">
        <v>3274</v>
      </c>
      <c r="B5227" t="s">
        <v>3217</v>
      </c>
      <c r="C5227" t="s">
        <v>179</v>
      </c>
      <c r="D5227" t="s">
        <v>2282</v>
      </c>
      <c r="E5227" t="s">
        <v>5452</v>
      </c>
      <c r="F5227" t="s">
        <v>3276</v>
      </c>
      <c r="G5227" t="s">
        <v>4064</v>
      </c>
      <c r="H5227" t="s">
        <v>4065</v>
      </c>
      <c r="I5227" s="122">
        <v>44.43</v>
      </c>
      <c r="J5227" s="122">
        <v>4.0999999999999996</v>
      </c>
      <c r="K5227" s="122">
        <v>7.83</v>
      </c>
      <c r="L5227" s="122">
        <v>8.2899999999999991</v>
      </c>
      <c r="M5227" s="122">
        <v>8.9700000000000002E-2</v>
      </c>
      <c r="N5227" s="122">
        <v>12.62</v>
      </c>
      <c r="O5227" s="122">
        <v>22.41</v>
      </c>
      <c r="P5227" s="122">
        <v>0.53590000000000004</v>
      </c>
      <c r="R5227" s="122">
        <v>4.2799999999999998E-2</v>
      </c>
      <c r="S5227" s="122">
        <v>73.071817527894197</v>
      </c>
      <c r="T5227" s="122">
        <v>100.3541</v>
      </c>
    </row>
    <row r="5228" spans="1:20" x14ac:dyDescent="0.25">
      <c r="A5228" t="s">
        <v>3274</v>
      </c>
      <c r="B5228" t="s">
        <v>3217</v>
      </c>
      <c r="C5228" t="s">
        <v>179</v>
      </c>
      <c r="D5228" t="s">
        <v>2282</v>
      </c>
      <c r="E5228" t="s">
        <v>5452</v>
      </c>
      <c r="F5228" t="s">
        <v>3276</v>
      </c>
      <c r="G5228" t="s">
        <v>4064</v>
      </c>
      <c r="H5228" t="s">
        <v>4065</v>
      </c>
      <c r="I5228" s="122">
        <v>46.6</v>
      </c>
      <c r="J5228" s="122">
        <v>2.4</v>
      </c>
      <c r="K5228" s="122">
        <v>7.25</v>
      </c>
      <c r="L5228" s="122">
        <v>8.5</v>
      </c>
      <c r="M5228" s="122">
        <v>0.1585</v>
      </c>
      <c r="N5228" s="122">
        <v>12.69</v>
      </c>
      <c r="O5228" s="122">
        <v>21.72</v>
      </c>
      <c r="P5228" s="122">
        <v>0.86319999999999997</v>
      </c>
      <c r="R5228" s="122">
        <v>7.6300000000000007E-2</v>
      </c>
      <c r="S5228" s="122">
        <v>72.686698305977259</v>
      </c>
      <c r="T5228" s="122">
        <v>100.258</v>
      </c>
    </row>
    <row r="5229" spans="1:20" x14ac:dyDescent="0.25">
      <c r="A5229" t="s">
        <v>3274</v>
      </c>
      <c r="B5229" t="s">
        <v>3217</v>
      </c>
      <c r="C5229" t="s">
        <v>179</v>
      </c>
      <c r="D5229" t="s">
        <v>2282</v>
      </c>
      <c r="E5229" t="s">
        <v>5452</v>
      </c>
      <c r="F5229" t="s">
        <v>3276</v>
      </c>
      <c r="G5229" t="s">
        <v>4064</v>
      </c>
      <c r="H5229" t="s">
        <v>4065</v>
      </c>
      <c r="I5229" s="122">
        <v>44.39</v>
      </c>
      <c r="J5229" s="122">
        <v>3.93</v>
      </c>
      <c r="K5229" s="122">
        <v>8.43</v>
      </c>
      <c r="L5229" s="122">
        <v>8.58</v>
      </c>
      <c r="M5229" s="122">
        <v>0.1148</v>
      </c>
      <c r="N5229" s="122">
        <v>12.39</v>
      </c>
      <c r="O5229" s="122">
        <v>21.97</v>
      </c>
      <c r="P5229" s="122">
        <v>0.66969999999999996</v>
      </c>
      <c r="R5229" s="122">
        <v>0.14680000000000001</v>
      </c>
      <c r="S5229" s="122">
        <v>72.020772807049426</v>
      </c>
      <c r="T5229" s="122">
        <v>100.63800000000001</v>
      </c>
    </row>
    <row r="5230" spans="1:20" x14ac:dyDescent="0.25">
      <c r="A5230" t="s">
        <v>3274</v>
      </c>
      <c r="B5230" t="s">
        <v>3217</v>
      </c>
      <c r="C5230" t="s">
        <v>179</v>
      </c>
      <c r="D5230" t="s">
        <v>2282</v>
      </c>
      <c r="E5230" t="s">
        <v>5452</v>
      </c>
      <c r="F5230" t="s">
        <v>3276</v>
      </c>
      <c r="G5230" t="s">
        <v>4064</v>
      </c>
      <c r="H5230" t="s">
        <v>4065</v>
      </c>
      <c r="I5230" s="122">
        <v>47.88</v>
      </c>
      <c r="J5230" s="122">
        <v>2.9</v>
      </c>
      <c r="K5230" s="122">
        <v>5.0599999999999996</v>
      </c>
      <c r="L5230" s="122">
        <v>8.25</v>
      </c>
      <c r="M5230" s="122">
        <v>0.15010000000000001</v>
      </c>
      <c r="N5230" s="122">
        <v>14.28</v>
      </c>
      <c r="O5230" s="122">
        <v>21.99</v>
      </c>
      <c r="P5230" s="122">
        <v>0.44390000000000002</v>
      </c>
      <c r="R5230" s="122">
        <v>4.65E-2</v>
      </c>
      <c r="S5230" s="122">
        <v>75.522627873212741</v>
      </c>
      <c r="T5230" s="122">
        <v>101.0005</v>
      </c>
    </row>
    <row r="5231" spans="1:20" x14ac:dyDescent="0.25">
      <c r="A5231" t="s">
        <v>3274</v>
      </c>
      <c r="B5231" t="s">
        <v>3217</v>
      </c>
      <c r="C5231" t="s">
        <v>179</v>
      </c>
      <c r="D5231" t="s">
        <v>2282</v>
      </c>
      <c r="E5231" t="s">
        <v>5452</v>
      </c>
      <c r="F5231" t="s">
        <v>3276</v>
      </c>
      <c r="G5231" t="s">
        <v>4064</v>
      </c>
      <c r="H5231" t="s">
        <v>4065</v>
      </c>
      <c r="I5231" s="122">
        <v>48.52</v>
      </c>
      <c r="J5231" s="122">
        <v>2.4700000000000002</v>
      </c>
      <c r="K5231" s="122">
        <v>4.68</v>
      </c>
      <c r="L5231" s="122">
        <v>7.63</v>
      </c>
      <c r="M5231" s="122">
        <v>0.12659999999999999</v>
      </c>
      <c r="N5231" s="122">
        <v>14.76</v>
      </c>
      <c r="O5231" s="122">
        <v>22</v>
      </c>
      <c r="P5231" s="122">
        <v>0.39829999999999999</v>
      </c>
      <c r="R5231" s="122">
        <v>3.8600000000000002E-2</v>
      </c>
      <c r="S5231" s="122">
        <v>77.51929402588452</v>
      </c>
      <c r="T5231" s="122">
        <v>100.6442</v>
      </c>
    </row>
    <row r="5232" spans="1:20" x14ac:dyDescent="0.25">
      <c r="A5232" t="s">
        <v>3274</v>
      </c>
      <c r="B5232" t="s">
        <v>3217</v>
      </c>
      <c r="C5232" t="s">
        <v>179</v>
      </c>
      <c r="D5232" t="s">
        <v>2282</v>
      </c>
      <c r="E5232" t="s">
        <v>5452</v>
      </c>
      <c r="F5232" t="s">
        <v>3276</v>
      </c>
      <c r="G5232" t="s">
        <v>4064</v>
      </c>
      <c r="H5232" t="s">
        <v>4066</v>
      </c>
      <c r="I5232" s="122">
        <v>48.52</v>
      </c>
      <c r="J5232" s="122">
        <v>2.95</v>
      </c>
      <c r="K5232" s="122">
        <v>4.72</v>
      </c>
      <c r="L5232" s="122">
        <v>8.1</v>
      </c>
      <c r="M5232" s="122">
        <v>0.1716</v>
      </c>
      <c r="N5232" s="122">
        <v>14.17</v>
      </c>
      <c r="O5232" s="122">
        <v>22.27</v>
      </c>
      <c r="P5232" s="122">
        <v>0.41589999999999999</v>
      </c>
      <c r="R5232" s="122">
        <v>6.0900000000000003E-2</v>
      </c>
      <c r="S5232" s="122">
        <v>75.718346973248956</v>
      </c>
      <c r="T5232" s="122">
        <v>101.3909</v>
      </c>
    </row>
    <row r="5233" spans="1:20" x14ac:dyDescent="0.25">
      <c r="A5233" t="s">
        <v>3274</v>
      </c>
      <c r="B5233" t="s">
        <v>3217</v>
      </c>
      <c r="C5233" t="s">
        <v>4067</v>
      </c>
      <c r="D5233" t="s">
        <v>2282</v>
      </c>
      <c r="E5233" t="s">
        <v>5452</v>
      </c>
      <c r="F5233" t="s">
        <v>3276</v>
      </c>
      <c r="G5233" t="s">
        <v>4064</v>
      </c>
      <c r="H5233" t="s">
        <v>4066</v>
      </c>
      <c r="I5233" s="122">
        <v>46.69</v>
      </c>
      <c r="J5233" s="122">
        <v>2.97</v>
      </c>
      <c r="K5233" s="122">
        <v>6.91</v>
      </c>
      <c r="L5233" s="122">
        <v>7.43</v>
      </c>
      <c r="M5233" s="122">
        <v>8.0199999999999994E-2</v>
      </c>
      <c r="N5233" s="122">
        <v>13.61</v>
      </c>
      <c r="O5233" s="122">
        <v>22.61</v>
      </c>
      <c r="P5233" s="122">
        <v>0.56330000000000002</v>
      </c>
      <c r="R5233" s="122">
        <v>0.13869999999999999</v>
      </c>
      <c r="S5233" s="122">
        <v>76.554340057444207</v>
      </c>
      <c r="T5233" s="122">
        <v>101.0351</v>
      </c>
    </row>
    <row r="5234" spans="1:20" x14ac:dyDescent="0.25">
      <c r="A5234" t="s">
        <v>3274</v>
      </c>
      <c r="B5234" t="s">
        <v>3217</v>
      </c>
      <c r="C5234" t="s">
        <v>4067</v>
      </c>
      <c r="D5234" t="s">
        <v>2282</v>
      </c>
      <c r="E5234" t="s">
        <v>5452</v>
      </c>
      <c r="F5234" t="s">
        <v>3276</v>
      </c>
      <c r="G5234" t="s">
        <v>4064</v>
      </c>
      <c r="H5234" t="s">
        <v>4066</v>
      </c>
      <c r="I5234" s="122">
        <v>48.14</v>
      </c>
      <c r="J5234" s="122">
        <v>2.2400000000000002</v>
      </c>
      <c r="K5234" s="122">
        <v>6.01</v>
      </c>
      <c r="L5234" s="122">
        <v>7</v>
      </c>
      <c r="M5234" s="122">
        <v>0.1069</v>
      </c>
      <c r="N5234" s="122">
        <v>14.1</v>
      </c>
      <c r="O5234" s="122">
        <v>22.15</v>
      </c>
      <c r="P5234" s="122">
        <v>0.55740000000000001</v>
      </c>
      <c r="R5234" s="122">
        <v>0.38069999999999998</v>
      </c>
      <c r="S5234" s="122">
        <v>78.216044830052738</v>
      </c>
      <c r="T5234" s="122">
        <v>100.7375</v>
      </c>
    </row>
    <row r="5235" spans="1:20" x14ac:dyDescent="0.25">
      <c r="A5235" t="s">
        <v>3274</v>
      </c>
      <c r="B5235" t="s">
        <v>3217</v>
      </c>
      <c r="C5235" t="s">
        <v>4067</v>
      </c>
      <c r="D5235" t="s">
        <v>2282</v>
      </c>
      <c r="E5235" t="s">
        <v>5452</v>
      </c>
      <c r="F5235" t="s">
        <v>3276</v>
      </c>
      <c r="G5235" t="s">
        <v>4064</v>
      </c>
      <c r="H5235" t="s">
        <v>4066</v>
      </c>
      <c r="I5235" s="122">
        <v>48.27</v>
      </c>
      <c r="J5235" s="122">
        <v>2.82</v>
      </c>
      <c r="K5235" s="122">
        <v>4.75</v>
      </c>
      <c r="L5235" s="122">
        <v>7.67</v>
      </c>
      <c r="M5235" s="122">
        <v>0.1145</v>
      </c>
      <c r="N5235" s="122">
        <v>14.01</v>
      </c>
      <c r="O5235" s="122">
        <v>22.46</v>
      </c>
      <c r="P5235" s="122">
        <v>0.43469999999999998</v>
      </c>
      <c r="R5235" s="122">
        <v>4.7800000000000002E-2</v>
      </c>
      <c r="S5235" s="122">
        <v>76.503611179803656</v>
      </c>
      <c r="T5235" s="122">
        <v>100.622</v>
      </c>
    </row>
    <row r="5236" spans="1:20" x14ac:dyDescent="0.25">
      <c r="A5236" t="s">
        <v>3274</v>
      </c>
      <c r="B5236" t="s">
        <v>3217</v>
      </c>
      <c r="C5236" t="s">
        <v>4067</v>
      </c>
      <c r="D5236" t="s">
        <v>2282</v>
      </c>
      <c r="E5236" t="s">
        <v>5452</v>
      </c>
      <c r="F5236" t="s">
        <v>3276</v>
      </c>
      <c r="G5236" t="s">
        <v>4064</v>
      </c>
      <c r="H5236" t="s">
        <v>4066</v>
      </c>
      <c r="I5236" s="122">
        <v>47.47</v>
      </c>
      <c r="J5236" s="122">
        <v>2.73</v>
      </c>
      <c r="K5236" s="122">
        <v>6.69</v>
      </c>
      <c r="L5236" s="122">
        <v>7.43</v>
      </c>
      <c r="M5236" s="122">
        <v>8.48E-2</v>
      </c>
      <c r="N5236" s="122">
        <v>13.79</v>
      </c>
      <c r="O5236" s="122">
        <v>22.29</v>
      </c>
      <c r="P5236" s="122">
        <v>0.55449999999999999</v>
      </c>
      <c r="R5236" s="122">
        <v>0.1363</v>
      </c>
      <c r="S5236" s="122">
        <v>76.789342105594812</v>
      </c>
      <c r="T5236" s="122">
        <v>101.211</v>
      </c>
    </row>
    <row r="5237" spans="1:20" x14ac:dyDescent="0.25">
      <c r="A5237" t="s">
        <v>3274</v>
      </c>
      <c r="B5237" t="s">
        <v>3217</v>
      </c>
      <c r="C5237" t="s">
        <v>4067</v>
      </c>
      <c r="D5237" t="s">
        <v>2282</v>
      </c>
      <c r="E5237" t="s">
        <v>5452</v>
      </c>
      <c r="F5237" t="s">
        <v>3276</v>
      </c>
      <c r="G5237" t="s">
        <v>4064</v>
      </c>
      <c r="H5237" t="s">
        <v>4068</v>
      </c>
      <c r="I5237" s="122">
        <v>43.05</v>
      </c>
      <c r="J5237" s="122">
        <v>3.95</v>
      </c>
      <c r="K5237" s="122">
        <v>9.0500000000000007</v>
      </c>
      <c r="L5237" s="122">
        <v>7.87</v>
      </c>
      <c r="M5237" s="122">
        <v>0.1222</v>
      </c>
      <c r="N5237" s="122">
        <v>11.8</v>
      </c>
      <c r="O5237" s="122">
        <v>21.92</v>
      </c>
      <c r="P5237" s="122">
        <v>0.53169999999999995</v>
      </c>
      <c r="R5237" s="122">
        <v>0.50739999999999996</v>
      </c>
      <c r="S5237" s="122">
        <v>72.77185171681181</v>
      </c>
      <c r="T5237" s="122">
        <v>98.8476</v>
      </c>
    </row>
    <row r="5238" spans="1:20" x14ac:dyDescent="0.25">
      <c r="A5238" t="s">
        <v>3274</v>
      </c>
      <c r="B5238" t="s">
        <v>3217</v>
      </c>
      <c r="C5238" t="s">
        <v>179</v>
      </c>
      <c r="D5238" t="s">
        <v>2282</v>
      </c>
      <c r="E5238" t="s">
        <v>5452</v>
      </c>
      <c r="F5238" t="s">
        <v>3276</v>
      </c>
      <c r="G5238" t="s">
        <v>4064</v>
      </c>
      <c r="H5238" t="s">
        <v>4068</v>
      </c>
      <c r="I5238" s="122">
        <v>46.73</v>
      </c>
      <c r="J5238" s="122">
        <v>2.4300000000000002</v>
      </c>
      <c r="K5238" s="122">
        <v>5.44</v>
      </c>
      <c r="L5238" s="122">
        <v>8.65</v>
      </c>
      <c r="M5238" s="122">
        <v>0.13900000000000001</v>
      </c>
      <c r="N5238" s="122">
        <v>13.54</v>
      </c>
      <c r="O5238" s="122">
        <v>21.41</v>
      </c>
      <c r="P5238" s="122">
        <v>0.39760000000000001</v>
      </c>
      <c r="R5238" s="122">
        <v>7.5300000000000006E-2</v>
      </c>
      <c r="S5238" s="122">
        <v>73.616403537573106</v>
      </c>
      <c r="T5238" s="122">
        <v>98.821699999999993</v>
      </c>
    </row>
    <row r="5239" spans="1:20" x14ac:dyDescent="0.25">
      <c r="A5239" t="s">
        <v>3274</v>
      </c>
      <c r="B5239" t="s">
        <v>3217</v>
      </c>
      <c r="C5239" t="s">
        <v>179</v>
      </c>
      <c r="D5239" t="s">
        <v>2282</v>
      </c>
      <c r="E5239" t="s">
        <v>5452</v>
      </c>
      <c r="F5239" t="s">
        <v>3276</v>
      </c>
      <c r="G5239" t="s">
        <v>4064</v>
      </c>
      <c r="H5239" t="s">
        <v>4068</v>
      </c>
      <c r="I5239" s="122">
        <v>46.82</v>
      </c>
      <c r="J5239" s="122">
        <v>2.52</v>
      </c>
      <c r="K5239" s="122">
        <v>5.44</v>
      </c>
      <c r="L5239" s="122">
        <v>7.95</v>
      </c>
      <c r="M5239" s="122">
        <v>0.13139999999999999</v>
      </c>
      <c r="N5239" s="122">
        <v>13.38</v>
      </c>
      <c r="O5239" s="122">
        <v>22.16</v>
      </c>
      <c r="P5239" s="122">
        <v>0.3876</v>
      </c>
      <c r="R5239" s="122">
        <v>6.4500000000000002E-2</v>
      </c>
      <c r="S5239" s="122">
        <v>75.000249279722041</v>
      </c>
      <c r="T5239" s="122">
        <v>98.877200000000016</v>
      </c>
    </row>
    <row r="5240" spans="1:20" x14ac:dyDescent="0.25">
      <c r="A5240" t="s">
        <v>3274</v>
      </c>
      <c r="B5240" t="s">
        <v>3217</v>
      </c>
      <c r="C5240" t="s">
        <v>179</v>
      </c>
      <c r="D5240" t="s">
        <v>2282</v>
      </c>
      <c r="E5240" t="s">
        <v>5452</v>
      </c>
      <c r="F5240" t="s">
        <v>3276</v>
      </c>
      <c r="G5240" t="s">
        <v>4064</v>
      </c>
      <c r="H5240" t="s">
        <v>4068</v>
      </c>
      <c r="I5240" s="122">
        <v>43.95</v>
      </c>
      <c r="J5240" s="122">
        <v>4.26</v>
      </c>
      <c r="K5240" s="122">
        <v>7.28</v>
      </c>
      <c r="L5240" s="122">
        <v>9.14</v>
      </c>
      <c r="M5240" s="122">
        <v>0.1517</v>
      </c>
      <c r="N5240" s="122">
        <v>11.31</v>
      </c>
      <c r="O5240" s="122">
        <v>21.92</v>
      </c>
      <c r="P5240" s="122">
        <v>0.63390000000000002</v>
      </c>
      <c r="R5240" s="122">
        <v>5.6899999999999999E-2</v>
      </c>
      <c r="S5240" s="122">
        <v>68.805960946348051</v>
      </c>
      <c r="T5240" s="122">
        <v>98.703900000000019</v>
      </c>
    </row>
    <row r="5241" spans="1:20" x14ac:dyDescent="0.25">
      <c r="A5241" t="s">
        <v>3274</v>
      </c>
      <c r="B5241" t="s">
        <v>3217</v>
      </c>
      <c r="C5241" t="s">
        <v>179</v>
      </c>
      <c r="D5241" t="s">
        <v>2282</v>
      </c>
      <c r="E5241" t="s">
        <v>5452</v>
      </c>
      <c r="F5241" t="s">
        <v>3276</v>
      </c>
      <c r="G5241" t="s">
        <v>4064</v>
      </c>
      <c r="H5241" t="s">
        <v>4068</v>
      </c>
      <c r="I5241" s="122">
        <v>46.99</v>
      </c>
      <c r="J5241" s="122">
        <v>3.04</v>
      </c>
      <c r="K5241" s="122">
        <v>5.05</v>
      </c>
      <c r="L5241" s="122">
        <v>8.89</v>
      </c>
      <c r="M5241" s="122">
        <v>0.1946</v>
      </c>
      <c r="N5241" s="122">
        <v>12.73</v>
      </c>
      <c r="O5241" s="122">
        <v>21.48</v>
      </c>
      <c r="P5241" s="122">
        <v>0.51859999999999995</v>
      </c>
      <c r="R5241" s="122">
        <v>4.2700000000000002E-2</v>
      </c>
      <c r="S5241" s="122">
        <v>71.850759728505992</v>
      </c>
      <c r="T5241" s="122">
        <v>98.957700000000003</v>
      </c>
    </row>
    <row r="5242" spans="1:20" x14ac:dyDescent="0.25">
      <c r="A5242" t="s">
        <v>3274</v>
      </c>
      <c r="B5242" t="s">
        <v>3217</v>
      </c>
      <c r="C5242" t="s">
        <v>179</v>
      </c>
      <c r="D5242" t="s">
        <v>2282</v>
      </c>
      <c r="E5242" t="s">
        <v>5452</v>
      </c>
      <c r="F5242" t="s">
        <v>3276</v>
      </c>
      <c r="G5242" t="s">
        <v>4064</v>
      </c>
      <c r="H5242" t="s">
        <v>4068</v>
      </c>
      <c r="I5242" s="122">
        <v>45.65</v>
      </c>
      <c r="J5242" s="122">
        <v>3.1</v>
      </c>
      <c r="K5242" s="122">
        <v>6.97</v>
      </c>
      <c r="L5242" s="122">
        <v>8.26</v>
      </c>
      <c r="M5242" s="122">
        <v>0.13450000000000001</v>
      </c>
      <c r="N5242" s="122">
        <v>12.55</v>
      </c>
      <c r="O5242" s="122">
        <v>21.91</v>
      </c>
      <c r="P5242" s="122">
        <v>0.54390000000000005</v>
      </c>
      <c r="R5242" s="122">
        <v>7.3099999999999998E-2</v>
      </c>
      <c r="S5242" s="122">
        <v>73.033690063207004</v>
      </c>
      <c r="T5242" s="122">
        <v>99.191599999999994</v>
      </c>
    </row>
    <row r="5243" spans="1:20" x14ac:dyDescent="0.25">
      <c r="A5243" t="s">
        <v>3274</v>
      </c>
      <c r="B5243" t="s">
        <v>3217</v>
      </c>
      <c r="C5243" t="s">
        <v>179</v>
      </c>
      <c r="D5243" t="s">
        <v>2282</v>
      </c>
      <c r="E5243" t="s">
        <v>5452</v>
      </c>
      <c r="F5243" t="s">
        <v>3276</v>
      </c>
      <c r="G5243" t="s">
        <v>4064</v>
      </c>
      <c r="H5243" t="s">
        <v>4068</v>
      </c>
      <c r="I5243" s="122">
        <v>47.48</v>
      </c>
      <c r="J5243" s="122">
        <v>1.77</v>
      </c>
      <c r="K5243" s="122">
        <v>6.11</v>
      </c>
      <c r="L5243" s="122">
        <v>6.58</v>
      </c>
      <c r="M5243" s="122">
        <v>0.17710000000000001</v>
      </c>
      <c r="N5243" s="122">
        <v>12.86</v>
      </c>
      <c r="O5243" s="122">
        <v>23.68</v>
      </c>
      <c r="P5243" s="122">
        <v>0.57630000000000003</v>
      </c>
      <c r="R5243" s="122">
        <v>9.69E-2</v>
      </c>
      <c r="S5243" s="122">
        <v>77.697484907773458</v>
      </c>
      <c r="T5243" s="122">
        <v>99.332499999999996</v>
      </c>
    </row>
    <row r="5244" spans="1:20" x14ac:dyDescent="0.25">
      <c r="A5244" t="s">
        <v>3274</v>
      </c>
      <c r="B5244" t="s">
        <v>3217</v>
      </c>
      <c r="C5244" t="s">
        <v>179</v>
      </c>
      <c r="D5244" t="s">
        <v>2282</v>
      </c>
      <c r="E5244" t="s">
        <v>5452</v>
      </c>
      <c r="F5244" t="s">
        <v>3276</v>
      </c>
      <c r="G5244" t="s">
        <v>4064</v>
      </c>
      <c r="H5244" t="s">
        <v>4068</v>
      </c>
      <c r="I5244" s="122">
        <v>47.53</v>
      </c>
      <c r="J5244" s="122">
        <v>2.09</v>
      </c>
      <c r="K5244" s="122">
        <v>4.6500000000000004</v>
      </c>
      <c r="L5244" s="122">
        <v>7.73</v>
      </c>
      <c r="M5244" s="122">
        <v>0.12790000000000001</v>
      </c>
      <c r="N5244" s="122">
        <v>14.47</v>
      </c>
      <c r="O5244" s="122">
        <v>21.11</v>
      </c>
      <c r="P5244" s="122">
        <v>0.32540000000000002</v>
      </c>
      <c r="R5244" s="122">
        <v>0.2772</v>
      </c>
      <c r="S5244" s="122">
        <v>76.941397237547037</v>
      </c>
      <c r="T5244" s="122">
        <v>98.310500000000005</v>
      </c>
    </row>
    <row r="5245" spans="1:20" x14ac:dyDescent="0.25">
      <c r="A5245" t="s">
        <v>3274</v>
      </c>
      <c r="B5245" t="s">
        <v>3217</v>
      </c>
      <c r="C5245" t="s">
        <v>179</v>
      </c>
      <c r="D5245" t="s">
        <v>2282</v>
      </c>
      <c r="E5245" t="s">
        <v>5452</v>
      </c>
      <c r="F5245" t="s">
        <v>3276</v>
      </c>
      <c r="G5245" t="s">
        <v>4064</v>
      </c>
      <c r="H5245" t="s">
        <v>4068</v>
      </c>
      <c r="I5245" s="122">
        <v>48.24</v>
      </c>
      <c r="J5245" s="122">
        <v>2.1800000000000002</v>
      </c>
      <c r="K5245" s="122">
        <v>4.79</v>
      </c>
      <c r="L5245" s="122">
        <v>7.67</v>
      </c>
      <c r="M5245" s="122">
        <v>0.1376</v>
      </c>
      <c r="N5245" s="122">
        <v>13.74</v>
      </c>
      <c r="O5245" s="122">
        <v>21.98</v>
      </c>
      <c r="P5245" s="122">
        <v>0.38290000000000002</v>
      </c>
      <c r="R5245" s="122">
        <v>0.1089</v>
      </c>
      <c r="S5245" s="122">
        <v>76.152002586791809</v>
      </c>
      <c r="T5245" s="122">
        <v>99.264600000000016</v>
      </c>
    </row>
    <row r="5246" spans="1:20" x14ac:dyDescent="0.25">
      <c r="A5246" t="s">
        <v>3274</v>
      </c>
      <c r="B5246" t="s">
        <v>3217</v>
      </c>
      <c r="C5246" t="s">
        <v>179</v>
      </c>
      <c r="D5246" t="s">
        <v>2282</v>
      </c>
      <c r="E5246" t="s">
        <v>5452</v>
      </c>
      <c r="F5246" t="s">
        <v>3276</v>
      </c>
      <c r="G5246" t="s">
        <v>4064</v>
      </c>
      <c r="H5246" t="s">
        <v>4069</v>
      </c>
      <c r="I5246" s="122">
        <v>49.19</v>
      </c>
      <c r="J5246" s="122">
        <v>2.12</v>
      </c>
      <c r="K5246" s="122">
        <v>5.15</v>
      </c>
      <c r="L5246" s="122">
        <v>7.05</v>
      </c>
      <c r="M5246" s="122">
        <v>0.1192</v>
      </c>
      <c r="N5246" s="122">
        <v>14.23</v>
      </c>
      <c r="O5246" s="122">
        <v>22.52</v>
      </c>
      <c r="P5246" s="122">
        <v>0.40079999999999999</v>
      </c>
      <c r="R5246" s="122">
        <v>0.1867</v>
      </c>
      <c r="S5246" s="122">
        <v>78.251126338010749</v>
      </c>
      <c r="T5246" s="122">
        <v>100.9667</v>
      </c>
    </row>
    <row r="5247" spans="1:20" x14ac:dyDescent="0.25">
      <c r="A5247" t="s">
        <v>3274</v>
      </c>
      <c r="B5247" t="s">
        <v>3217</v>
      </c>
      <c r="C5247" t="s">
        <v>179</v>
      </c>
      <c r="D5247" t="s">
        <v>2282</v>
      </c>
      <c r="E5247" t="s">
        <v>5452</v>
      </c>
      <c r="F5247" t="s">
        <v>3276</v>
      </c>
      <c r="G5247" t="s">
        <v>4064</v>
      </c>
      <c r="H5247" t="s">
        <v>4069</v>
      </c>
      <c r="I5247" s="122">
        <v>50.11</v>
      </c>
      <c r="J5247" s="122">
        <v>1.81</v>
      </c>
      <c r="K5247" s="122">
        <v>4.41</v>
      </c>
      <c r="L5247" s="122">
        <v>5.93</v>
      </c>
      <c r="M5247" s="122">
        <v>8.9599999999999999E-2</v>
      </c>
      <c r="N5247" s="122">
        <v>15.12</v>
      </c>
      <c r="O5247" s="122">
        <v>22.88</v>
      </c>
      <c r="P5247" s="122">
        <v>0.29959999999999998</v>
      </c>
      <c r="R5247" s="122">
        <v>0.42359999999999998</v>
      </c>
      <c r="S5247" s="122">
        <v>81.965777582145094</v>
      </c>
      <c r="T5247" s="122">
        <v>101.1185</v>
      </c>
    </row>
    <row r="5248" spans="1:20" x14ac:dyDescent="0.25">
      <c r="A5248" t="s">
        <v>3274</v>
      </c>
      <c r="B5248" t="s">
        <v>3217</v>
      </c>
      <c r="C5248" t="s">
        <v>179</v>
      </c>
      <c r="D5248" t="s">
        <v>2282</v>
      </c>
      <c r="E5248" t="s">
        <v>5452</v>
      </c>
      <c r="F5248" t="s">
        <v>3276</v>
      </c>
      <c r="G5248" t="s">
        <v>4064</v>
      </c>
      <c r="H5248" t="s">
        <v>4069</v>
      </c>
      <c r="I5248" s="122">
        <v>49.29</v>
      </c>
      <c r="J5248" s="122">
        <v>2</v>
      </c>
      <c r="K5248" s="122">
        <v>4.24</v>
      </c>
      <c r="L5248" s="122">
        <v>6.79</v>
      </c>
      <c r="M5248" s="122">
        <v>9.2600000000000002E-2</v>
      </c>
      <c r="N5248" s="122">
        <v>15.08</v>
      </c>
      <c r="O5248" s="122">
        <v>22.21</v>
      </c>
      <c r="P5248" s="122">
        <v>0.2797</v>
      </c>
      <c r="R5248" s="122">
        <v>0.4824</v>
      </c>
      <c r="S5248" s="122">
        <v>79.834055022581097</v>
      </c>
      <c r="T5248" s="122">
        <v>100.4697</v>
      </c>
    </row>
    <row r="5249" spans="1:20" x14ac:dyDescent="0.25">
      <c r="A5249" t="s">
        <v>3274</v>
      </c>
      <c r="B5249" t="s">
        <v>3217</v>
      </c>
      <c r="C5249" t="s">
        <v>179</v>
      </c>
      <c r="D5249" t="s">
        <v>2282</v>
      </c>
      <c r="E5249" t="s">
        <v>5452</v>
      </c>
      <c r="F5249" t="s">
        <v>3276</v>
      </c>
      <c r="G5249" t="s">
        <v>4064</v>
      </c>
      <c r="H5249" t="s">
        <v>4069</v>
      </c>
      <c r="I5249" s="122">
        <v>47.08</v>
      </c>
      <c r="J5249" s="122">
        <v>2.62</v>
      </c>
      <c r="K5249" s="122">
        <v>5.22</v>
      </c>
      <c r="L5249" s="122">
        <v>8.4499999999999993</v>
      </c>
      <c r="M5249" s="122">
        <v>0.151</v>
      </c>
      <c r="N5249" s="122">
        <v>14.1</v>
      </c>
      <c r="O5249" s="122">
        <v>21.6</v>
      </c>
      <c r="P5249" s="122">
        <v>0.32419999999999999</v>
      </c>
      <c r="R5249" s="122">
        <v>0.1174</v>
      </c>
      <c r="S5249" s="122">
        <v>74.839016020847595</v>
      </c>
      <c r="T5249" s="122">
        <v>99.683300000000017</v>
      </c>
    </row>
    <row r="5250" spans="1:20" x14ac:dyDescent="0.25">
      <c r="A5250" t="s">
        <v>3274</v>
      </c>
      <c r="B5250" t="s">
        <v>3217</v>
      </c>
      <c r="C5250" t="s">
        <v>179</v>
      </c>
      <c r="D5250" t="s">
        <v>2282</v>
      </c>
      <c r="E5250" t="s">
        <v>5452</v>
      </c>
      <c r="F5250" t="s">
        <v>3276</v>
      </c>
      <c r="G5250" t="s">
        <v>4064</v>
      </c>
      <c r="H5250" t="s">
        <v>4069</v>
      </c>
      <c r="I5250" s="122">
        <v>46.04</v>
      </c>
      <c r="J5250" s="122">
        <v>2.83</v>
      </c>
      <c r="K5250" s="122">
        <v>6.03</v>
      </c>
      <c r="L5250" s="122">
        <v>8.39</v>
      </c>
      <c r="M5250" s="122">
        <v>0.1293</v>
      </c>
      <c r="N5250" s="122">
        <v>13.23</v>
      </c>
      <c r="O5250" s="122">
        <v>22.06</v>
      </c>
      <c r="P5250" s="122">
        <v>0.30570000000000003</v>
      </c>
      <c r="R5250" s="122">
        <v>0</v>
      </c>
      <c r="S5250" s="122">
        <v>73.759057420303364</v>
      </c>
      <c r="T5250" s="122">
        <v>99.015000000000001</v>
      </c>
    </row>
    <row r="5251" spans="1:20" x14ac:dyDescent="0.25">
      <c r="A5251" t="s">
        <v>3274</v>
      </c>
      <c r="B5251" t="s">
        <v>3217</v>
      </c>
      <c r="C5251" t="s">
        <v>179</v>
      </c>
      <c r="D5251" t="s">
        <v>2282</v>
      </c>
      <c r="E5251" t="s">
        <v>5452</v>
      </c>
      <c r="F5251" t="s">
        <v>3276</v>
      </c>
      <c r="G5251" t="s">
        <v>4064</v>
      </c>
      <c r="H5251" t="s">
        <v>4070</v>
      </c>
      <c r="I5251" s="122">
        <v>46.85</v>
      </c>
      <c r="J5251" s="122">
        <v>2.37</v>
      </c>
      <c r="K5251" s="122">
        <v>5.98</v>
      </c>
      <c r="L5251" s="122">
        <v>7.31</v>
      </c>
      <c r="M5251" s="122">
        <v>0.11749999999999999</v>
      </c>
      <c r="N5251" s="122">
        <v>13.48</v>
      </c>
      <c r="O5251" s="122">
        <v>22.22</v>
      </c>
      <c r="P5251" s="122">
        <v>0.58640000000000003</v>
      </c>
      <c r="R5251" s="122">
        <v>0</v>
      </c>
      <c r="S5251" s="122">
        <v>76.67411159730905</v>
      </c>
      <c r="T5251" s="122">
        <v>98.927599999999998</v>
      </c>
    </row>
    <row r="5252" spans="1:20" x14ac:dyDescent="0.25">
      <c r="A5252" t="s">
        <v>3274</v>
      </c>
      <c r="B5252" t="s">
        <v>3217</v>
      </c>
      <c r="C5252" t="s">
        <v>189</v>
      </c>
      <c r="D5252" t="s">
        <v>2282</v>
      </c>
      <c r="E5252" t="s">
        <v>5452</v>
      </c>
      <c r="F5252" t="s">
        <v>3276</v>
      </c>
      <c r="G5252" t="s">
        <v>4064</v>
      </c>
      <c r="H5252" t="s">
        <v>4070</v>
      </c>
      <c r="I5252" s="122">
        <v>46.77</v>
      </c>
      <c r="J5252" s="122">
        <v>2.33</v>
      </c>
      <c r="K5252" s="122">
        <v>5.92</v>
      </c>
      <c r="L5252" s="122">
        <v>7.03</v>
      </c>
      <c r="M5252" s="122">
        <v>0.15770000000000001</v>
      </c>
      <c r="N5252" s="122">
        <v>13.11</v>
      </c>
      <c r="O5252" s="122">
        <v>22.21</v>
      </c>
      <c r="P5252" s="122">
        <v>0.54059999999999997</v>
      </c>
      <c r="R5252" s="122">
        <v>2.2800000000000001E-2</v>
      </c>
      <c r="S5252" s="122">
        <v>76.874264131056364</v>
      </c>
      <c r="T5252" s="122">
        <v>98.091999999999999</v>
      </c>
    </row>
    <row r="5253" spans="1:20" x14ac:dyDescent="0.25">
      <c r="A5253" t="s">
        <v>3274</v>
      </c>
      <c r="B5253" t="s">
        <v>3217</v>
      </c>
      <c r="C5253" t="s">
        <v>189</v>
      </c>
      <c r="D5253" t="s">
        <v>2282</v>
      </c>
      <c r="E5253" t="s">
        <v>5452</v>
      </c>
      <c r="F5253" t="s">
        <v>3276</v>
      </c>
      <c r="G5253" t="s">
        <v>4064</v>
      </c>
      <c r="H5253" t="s">
        <v>4070</v>
      </c>
      <c r="I5253" s="122">
        <v>47.5</v>
      </c>
      <c r="J5253" s="122">
        <v>2.3199999999999998</v>
      </c>
      <c r="K5253" s="122">
        <v>4.59</v>
      </c>
      <c r="L5253" s="122">
        <v>7.71</v>
      </c>
      <c r="M5253" s="122">
        <v>0.16789999999999999</v>
      </c>
      <c r="N5253" s="122">
        <v>13.49</v>
      </c>
      <c r="O5253" s="122">
        <v>22.32</v>
      </c>
      <c r="P5253" s="122">
        <v>0.4511</v>
      </c>
      <c r="R5253" s="122">
        <v>0</v>
      </c>
      <c r="S5253" s="122">
        <v>75.721426267248845</v>
      </c>
      <c r="T5253" s="122">
        <v>98.559000000000012</v>
      </c>
    </row>
    <row r="5254" spans="1:20" x14ac:dyDescent="0.25">
      <c r="A5254" t="s">
        <v>3274</v>
      </c>
      <c r="B5254" t="s">
        <v>3217</v>
      </c>
      <c r="C5254" t="s">
        <v>189</v>
      </c>
      <c r="D5254" t="s">
        <v>2282</v>
      </c>
      <c r="E5254" t="s">
        <v>5452</v>
      </c>
      <c r="F5254" t="s">
        <v>3276</v>
      </c>
      <c r="G5254" t="s">
        <v>4064</v>
      </c>
      <c r="H5254" t="s">
        <v>4070</v>
      </c>
      <c r="I5254" s="122">
        <v>46.32</v>
      </c>
      <c r="J5254" s="122">
        <v>2.96</v>
      </c>
      <c r="K5254" s="122">
        <v>6.19</v>
      </c>
      <c r="L5254" s="122">
        <v>6.6</v>
      </c>
      <c r="M5254" s="122">
        <v>0.10050000000000001</v>
      </c>
      <c r="N5254" s="122">
        <v>13.24</v>
      </c>
      <c r="O5254" s="122">
        <v>22.66</v>
      </c>
      <c r="P5254" s="122">
        <v>0.49740000000000001</v>
      </c>
      <c r="R5254" s="122">
        <v>0</v>
      </c>
      <c r="S5254" s="122">
        <v>78.146246917986147</v>
      </c>
      <c r="T5254" s="122">
        <v>98.570499999999996</v>
      </c>
    </row>
    <row r="5255" spans="1:20" x14ac:dyDescent="0.25">
      <c r="A5255" t="s">
        <v>3274</v>
      </c>
      <c r="B5255" t="s">
        <v>3217</v>
      </c>
      <c r="C5255" t="s">
        <v>189</v>
      </c>
      <c r="D5255" t="s">
        <v>2282</v>
      </c>
      <c r="E5255" t="s">
        <v>5452</v>
      </c>
      <c r="F5255" t="s">
        <v>3276</v>
      </c>
      <c r="G5255" t="s">
        <v>4064</v>
      </c>
      <c r="H5255" t="s">
        <v>4070</v>
      </c>
      <c r="I5255" s="122">
        <v>47.44</v>
      </c>
      <c r="J5255" s="122">
        <v>2.17</v>
      </c>
      <c r="K5255" s="122">
        <v>6.2</v>
      </c>
      <c r="L5255" s="122">
        <v>6.93</v>
      </c>
      <c r="M5255" s="122">
        <v>8.7099999999999997E-2</v>
      </c>
      <c r="N5255" s="122">
        <v>13.73</v>
      </c>
      <c r="O5255" s="122">
        <v>21.95</v>
      </c>
      <c r="P5255" s="122">
        <v>0.54620000000000002</v>
      </c>
      <c r="R5255" s="122">
        <v>0.34279999999999999</v>
      </c>
      <c r="S5255" s="122">
        <v>77.932890982866539</v>
      </c>
      <c r="T5255" s="122">
        <v>99.396100000000004</v>
      </c>
    </row>
    <row r="5256" spans="1:20" x14ac:dyDescent="0.25">
      <c r="A5256" t="s">
        <v>3274</v>
      </c>
      <c r="B5256" t="s">
        <v>3217</v>
      </c>
      <c r="C5256" t="s">
        <v>189</v>
      </c>
      <c r="D5256" t="s">
        <v>2282</v>
      </c>
      <c r="E5256" t="s">
        <v>5452</v>
      </c>
      <c r="F5256" t="s">
        <v>3276</v>
      </c>
      <c r="G5256" t="s">
        <v>4064</v>
      </c>
      <c r="H5256" t="s">
        <v>4070</v>
      </c>
      <c r="I5256" s="122">
        <v>45.83</v>
      </c>
      <c r="J5256" s="122">
        <v>2.9</v>
      </c>
      <c r="K5256" s="122">
        <v>7.14</v>
      </c>
      <c r="L5256" s="122">
        <v>7.03</v>
      </c>
      <c r="M5256" s="122">
        <v>0.1012</v>
      </c>
      <c r="N5256" s="122">
        <v>13.1</v>
      </c>
      <c r="O5256" s="122">
        <v>22.26</v>
      </c>
      <c r="P5256" s="122">
        <v>0.58409999999999995</v>
      </c>
      <c r="R5256" s="122">
        <v>0</v>
      </c>
      <c r="S5256" s="122">
        <v>76.860695732978314</v>
      </c>
      <c r="T5256" s="122">
        <v>98.958399999999997</v>
      </c>
    </row>
    <row r="5257" spans="1:20" x14ac:dyDescent="0.25">
      <c r="A5257" t="s">
        <v>3274</v>
      </c>
      <c r="B5257" t="s">
        <v>3217</v>
      </c>
      <c r="C5257" t="s">
        <v>189</v>
      </c>
      <c r="D5257" t="s">
        <v>2282</v>
      </c>
      <c r="E5257" t="s">
        <v>5452</v>
      </c>
      <c r="F5257" t="s">
        <v>3276</v>
      </c>
      <c r="G5257" t="s">
        <v>4064</v>
      </c>
      <c r="H5257" t="s">
        <v>4071</v>
      </c>
      <c r="I5257" s="122">
        <v>47.31</v>
      </c>
      <c r="J5257" s="122">
        <v>2.6</v>
      </c>
      <c r="K5257" s="122">
        <v>4.4800000000000004</v>
      </c>
      <c r="L5257" s="122">
        <v>7.59</v>
      </c>
      <c r="M5257" s="122">
        <v>0.1128</v>
      </c>
      <c r="N5257" s="122">
        <v>13.78</v>
      </c>
      <c r="O5257" s="122">
        <v>22.69</v>
      </c>
      <c r="P5257" s="122">
        <v>0.40329999999999999</v>
      </c>
      <c r="R5257" s="122">
        <v>3.1699999999999999E-2</v>
      </c>
      <c r="S5257" s="122">
        <v>76.394358680812999</v>
      </c>
      <c r="T5257" s="122">
        <v>98.997799999999998</v>
      </c>
    </row>
    <row r="5258" spans="1:20" x14ac:dyDescent="0.25">
      <c r="A5258" t="s">
        <v>3274</v>
      </c>
      <c r="B5258" t="s">
        <v>3217</v>
      </c>
      <c r="C5258" t="s">
        <v>179</v>
      </c>
      <c r="D5258" t="s">
        <v>2282</v>
      </c>
      <c r="E5258" t="s">
        <v>5452</v>
      </c>
      <c r="F5258" t="s">
        <v>3276</v>
      </c>
      <c r="G5258" t="s">
        <v>4064</v>
      </c>
      <c r="H5258" t="s">
        <v>4071</v>
      </c>
      <c r="I5258" s="122">
        <v>48.13</v>
      </c>
      <c r="J5258" s="122">
        <v>2.4900000000000002</v>
      </c>
      <c r="K5258" s="122">
        <v>4.38</v>
      </c>
      <c r="L5258" s="122">
        <v>7.36</v>
      </c>
      <c r="M5258" s="122">
        <v>0.1082</v>
      </c>
      <c r="N5258" s="122">
        <v>13.97</v>
      </c>
      <c r="O5258" s="122">
        <v>22.93</v>
      </c>
      <c r="P5258" s="122">
        <v>0.38030000000000003</v>
      </c>
      <c r="R5258" s="122">
        <v>8.0399999999999999E-2</v>
      </c>
      <c r="S5258" s="122">
        <v>77.186792181229805</v>
      </c>
      <c r="T5258" s="122">
        <v>99.8416</v>
      </c>
    </row>
    <row r="5259" spans="1:20" x14ac:dyDescent="0.25">
      <c r="A5259" t="s">
        <v>3274</v>
      </c>
      <c r="B5259" t="s">
        <v>3217</v>
      </c>
      <c r="C5259" t="s">
        <v>179</v>
      </c>
      <c r="D5259" t="s">
        <v>2282</v>
      </c>
      <c r="E5259" t="s">
        <v>5452</v>
      </c>
      <c r="F5259" t="s">
        <v>3276</v>
      </c>
      <c r="G5259" t="s">
        <v>4064</v>
      </c>
      <c r="H5259" t="s">
        <v>4071</v>
      </c>
      <c r="I5259" s="122">
        <v>44.29</v>
      </c>
      <c r="J5259" s="122">
        <v>4.05</v>
      </c>
      <c r="K5259" s="122">
        <v>6.71</v>
      </c>
      <c r="L5259" s="122">
        <v>7.64</v>
      </c>
      <c r="M5259" s="122">
        <v>0.10390000000000001</v>
      </c>
      <c r="N5259" s="122">
        <v>12.51</v>
      </c>
      <c r="O5259" s="122">
        <v>22.88</v>
      </c>
      <c r="P5259" s="122">
        <v>0.42730000000000001</v>
      </c>
      <c r="R5259" s="122">
        <v>0.26040000000000002</v>
      </c>
      <c r="S5259" s="122">
        <v>74.481881760425281</v>
      </c>
      <c r="T5259" s="122">
        <v>98.876300000000001</v>
      </c>
    </row>
    <row r="5260" spans="1:20" x14ac:dyDescent="0.25">
      <c r="A5260" t="s">
        <v>3274</v>
      </c>
      <c r="B5260" t="s">
        <v>3217</v>
      </c>
      <c r="C5260" t="s">
        <v>179</v>
      </c>
      <c r="D5260" t="s">
        <v>2282</v>
      </c>
      <c r="E5260" t="s">
        <v>5452</v>
      </c>
      <c r="F5260" t="s">
        <v>3276</v>
      </c>
      <c r="G5260" t="s">
        <v>4064</v>
      </c>
      <c r="H5260" t="s">
        <v>4072</v>
      </c>
      <c r="I5260" s="122">
        <v>42.55</v>
      </c>
      <c r="J5260" s="122">
        <v>4.72</v>
      </c>
      <c r="K5260" s="122">
        <v>8.16</v>
      </c>
      <c r="L5260" s="122">
        <v>7.91</v>
      </c>
      <c r="M5260" s="122">
        <v>0.1036</v>
      </c>
      <c r="N5260" s="122">
        <v>11.53</v>
      </c>
      <c r="O5260" s="122">
        <v>22.39</v>
      </c>
      <c r="P5260" s="122">
        <v>0.56679999999999997</v>
      </c>
      <c r="R5260" s="122">
        <v>0.13</v>
      </c>
      <c r="S5260" s="122">
        <v>72.209171487429245</v>
      </c>
      <c r="T5260" s="122">
        <v>98.071399999999997</v>
      </c>
    </row>
    <row r="5261" spans="1:20" x14ac:dyDescent="0.25">
      <c r="A5261" t="s">
        <v>3274</v>
      </c>
      <c r="B5261" t="s">
        <v>3217</v>
      </c>
      <c r="C5261" t="s">
        <v>179</v>
      </c>
      <c r="D5261" t="s">
        <v>2282</v>
      </c>
      <c r="E5261" t="s">
        <v>5452</v>
      </c>
      <c r="F5261" t="s">
        <v>3276</v>
      </c>
      <c r="G5261" t="s">
        <v>4064</v>
      </c>
      <c r="H5261" t="s">
        <v>4072</v>
      </c>
      <c r="I5261" s="122">
        <v>46.96</v>
      </c>
      <c r="J5261" s="122">
        <v>2.65</v>
      </c>
      <c r="K5261" s="122">
        <v>4.5999999999999996</v>
      </c>
      <c r="L5261" s="122">
        <v>7.41</v>
      </c>
      <c r="M5261" s="122">
        <v>0.104</v>
      </c>
      <c r="N5261" s="122">
        <v>14.14</v>
      </c>
      <c r="O5261" s="122">
        <v>22.49</v>
      </c>
      <c r="P5261" s="122">
        <v>0.3634</v>
      </c>
      <c r="R5261" s="122">
        <v>0.16930000000000001</v>
      </c>
      <c r="S5261" s="122">
        <v>77.280422841760782</v>
      </c>
      <c r="T5261" s="122">
        <v>98.906999999999996</v>
      </c>
    </row>
    <row r="5262" spans="1:20" x14ac:dyDescent="0.25">
      <c r="A5262" t="s">
        <v>3274</v>
      </c>
      <c r="B5262" t="s">
        <v>3217</v>
      </c>
      <c r="C5262" t="s">
        <v>179</v>
      </c>
      <c r="D5262" t="s">
        <v>2282</v>
      </c>
      <c r="E5262" t="s">
        <v>5452</v>
      </c>
      <c r="F5262" t="s">
        <v>3276</v>
      </c>
      <c r="G5262" t="s">
        <v>4064</v>
      </c>
      <c r="H5262" t="s">
        <v>4072</v>
      </c>
      <c r="I5262" s="122">
        <v>47.82</v>
      </c>
      <c r="J5262" s="122">
        <v>2.38</v>
      </c>
      <c r="K5262" s="122">
        <v>4.3099999999999996</v>
      </c>
      <c r="L5262" s="122">
        <v>6.62</v>
      </c>
      <c r="M5262" s="122">
        <v>0.12609999999999999</v>
      </c>
      <c r="N5262" s="122">
        <v>14.27</v>
      </c>
      <c r="O5262" s="122">
        <v>23</v>
      </c>
      <c r="P5262" s="122">
        <v>0.38200000000000001</v>
      </c>
      <c r="R5262" s="122">
        <v>0.2681</v>
      </c>
      <c r="S5262" s="122">
        <v>79.349137956815909</v>
      </c>
      <c r="T5262" s="122">
        <v>99.200300000000013</v>
      </c>
    </row>
    <row r="5263" spans="1:20" x14ac:dyDescent="0.25">
      <c r="A5263" t="s">
        <v>3274</v>
      </c>
      <c r="B5263" t="s">
        <v>3217</v>
      </c>
      <c r="C5263" t="s">
        <v>179</v>
      </c>
      <c r="D5263" t="s">
        <v>2282</v>
      </c>
      <c r="E5263" t="s">
        <v>5452</v>
      </c>
      <c r="F5263" t="s">
        <v>3276</v>
      </c>
      <c r="G5263" t="s">
        <v>4064</v>
      </c>
      <c r="H5263" t="s">
        <v>4072</v>
      </c>
      <c r="I5263" s="122">
        <v>40.53</v>
      </c>
      <c r="J5263" s="122">
        <v>5.35</v>
      </c>
      <c r="K5263" s="122">
        <v>9.99</v>
      </c>
      <c r="L5263" s="122">
        <v>8.51</v>
      </c>
      <c r="M5263" s="122">
        <v>0.1172</v>
      </c>
      <c r="N5263" s="122">
        <v>10.69</v>
      </c>
      <c r="O5263" s="122">
        <v>22.3</v>
      </c>
      <c r="P5263" s="122">
        <v>0.60589999999999999</v>
      </c>
      <c r="R5263" s="122">
        <v>7.5999999999999998E-2</v>
      </c>
      <c r="S5263" s="122">
        <v>69.12785073402928</v>
      </c>
      <c r="T5263" s="122">
        <v>98.199799999999996</v>
      </c>
    </row>
    <row r="5264" spans="1:20" x14ac:dyDescent="0.25">
      <c r="A5264" t="s">
        <v>3274</v>
      </c>
      <c r="B5264" t="s">
        <v>3217</v>
      </c>
      <c r="C5264" t="s">
        <v>179</v>
      </c>
      <c r="D5264" t="s">
        <v>2282</v>
      </c>
      <c r="E5264" t="s">
        <v>5452</v>
      </c>
      <c r="F5264" t="s">
        <v>3276</v>
      </c>
      <c r="G5264" t="s">
        <v>4064</v>
      </c>
      <c r="H5264" t="s">
        <v>4073</v>
      </c>
      <c r="I5264" s="122">
        <v>41.97</v>
      </c>
      <c r="J5264" s="122">
        <v>4.84</v>
      </c>
      <c r="K5264" s="122">
        <v>9</v>
      </c>
      <c r="L5264" s="122">
        <v>8.59</v>
      </c>
      <c r="M5264" s="122">
        <v>4.8000000000000001E-2</v>
      </c>
      <c r="N5264" s="122">
        <v>11.39</v>
      </c>
      <c r="O5264" s="122">
        <v>22.78</v>
      </c>
      <c r="P5264" s="122">
        <v>0.52549999999999997</v>
      </c>
      <c r="R5264" s="122">
        <v>5.4300000000000001E-2</v>
      </c>
      <c r="S5264" s="122">
        <v>70.269690199607354</v>
      </c>
      <c r="T5264" s="122">
        <v>99.212900000000005</v>
      </c>
    </row>
    <row r="5265" spans="1:20" x14ac:dyDescent="0.25">
      <c r="A5265" t="s">
        <v>3274</v>
      </c>
      <c r="B5265" t="s">
        <v>3217</v>
      </c>
      <c r="C5265" t="s">
        <v>179</v>
      </c>
      <c r="D5265" t="s">
        <v>2282</v>
      </c>
      <c r="E5265" t="s">
        <v>5452</v>
      </c>
      <c r="F5265" t="s">
        <v>3276</v>
      </c>
      <c r="G5265" t="s">
        <v>4064</v>
      </c>
      <c r="H5265" t="s">
        <v>4073</v>
      </c>
      <c r="I5265" s="122">
        <v>44.78</v>
      </c>
      <c r="J5265" s="122">
        <v>3.65</v>
      </c>
      <c r="K5265" s="122">
        <v>6.85</v>
      </c>
      <c r="L5265" s="122">
        <v>8.18</v>
      </c>
      <c r="M5265" s="122">
        <v>9.0499999999999997E-2</v>
      </c>
      <c r="N5265" s="122">
        <v>12.54</v>
      </c>
      <c r="O5265" s="122">
        <v>22.88</v>
      </c>
      <c r="P5265" s="122">
        <v>0.5222</v>
      </c>
      <c r="R5265" s="122">
        <v>7.4099999999999999E-2</v>
      </c>
      <c r="S5265" s="122">
        <v>73.209303775113355</v>
      </c>
      <c r="T5265" s="122">
        <v>99.614999999999995</v>
      </c>
    </row>
    <row r="5266" spans="1:20" x14ac:dyDescent="0.25">
      <c r="A5266" t="s">
        <v>3274</v>
      </c>
      <c r="B5266" t="s">
        <v>3217</v>
      </c>
      <c r="C5266" t="s">
        <v>179</v>
      </c>
      <c r="D5266" t="s">
        <v>2282</v>
      </c>
      <c r="E5266" t="s">
        <v>5452</v>
      </c>
      <c r="F5266" t="s">
        <v>3276</v>
      </c>
      <c r="G5266" t="s">
        <v>4064</v>
      </c>
      <c r="H5266" t="s">
        <v>4073</v>
      </c>
      <c r="I5266" s="122">
        <v>47.31</v>
      </c>
      <c r="J5266" s="122">
        <v>2.65</v>
      </c>
      <c r="K5266" s="122">
        <v>4.55</v>
      </c>
      <c r="L5266" s="122">
        <v>7.41</v>
      </c>
      <c r="M5266" s="122">
        <v>0.1075</v>
      </c>
      <c r="N5266" s="122">
        <v>13.86</v>
      </c>
      <c r="O5266" s="122">
        <v>22.83</v>
      </c>
      <c r="P5266" s="122">
        <v>0.40789999999999998</v>
      </c>
      <c r="R5266" s="122">
        <v>9.0999999999999998E-2</v>
      </c>
      <c r="S5266" s="122">
        <v>76.927340689764961</v>
      </c>
      <c r="T5266" s="122">
        <v>99.234499999999997</v>
      </c>
    </row>
    <row r="5267" spans="1:20" x14ac:dyDescent="0.25">
      <c r="A5267" t="s">
        <v>3274</v>
      </c>
      <c r="B5267" t="s">
        <v>3217</v>
      </c>
      <c r="C5267" t="s">
        <v>179</v>
      </c>
      <c r="D5267" t="s">
        <v>2282</v>
      </c>
      <c r="E5267" t="s">
        <v>5452</v>
      </c>
      <c r="F5267" t="s">
        <v>3276</v>
      </c>
      <c r="G5267" t="s">
        <v>4064</v>
      </c>
      <c r="H5267" t="s">
        <v>4073</v>
      </c>
      <c r="I5267" s="122">
        <v>47.03</v>
      </c>
      <c r="J5267" s="122">
        <v>3.05</v>
      </c>
      <c r="K5267" s="122">
        <v>5.07</v>
      </c>
      <c r="L5267" s="122">
        <v>8.1199999999999992</v>
      </c>
      <c r="M5267" s="122">
        <v>0.13389999999999999</v>
      </c>
      <c r="N5267" s="122">
        <v>13.45</v>
      </c>
      <c r="O5267" s="122">
        <v>22.7</v>
      </c>
      <c r="P5267" s="122">
        <v>0.41870000000000002</v>
      </c>
      <c r="R5267" s="122">
        <v>1.0699999999999999E-2</v>
      </c>
      <c r="S5267" s="122">
        <v>74.700183567763915</v>
      </c>
      <c r="T5267" s="122">
        <v>100.02889999999999</v>
      </c>
    </row>
    <row r="5268" spans="1:20" x14ac:dyDescent="0.25">
      <c r="A5268" t="s">
        <v>3274</v>
      </c>
      <c r="B5268" t="s">
        <v>3217</v>
      </c>
      <c r="C5268" t="s">
        <v>179</v>
      </c>
      <c r="D5268" t="s">
        <v>2282</v>
      </c>
      <c r="E5268" t="s">
        <v>5452</v>
      </c>
      <c r="F5268" t="s">
        <v>3276</v>
      </c>
      <c r="G5268" t="s">
        <v>4064</v>
      </c>
      <c r="H5268" t="s">
        <v>4074</v>
      </c>
      <c r="I5268" s="122">
        <v>45.66</v>
      </c>
      <c r="J5268" s="122">
        <v>3.07</v>
      </c>
      <c r="K5268" s="122">
        <v>5.76</v>
      </c>
      <c r="L5268" s="122">
        <v>7.39</v>
      </c>
      <c r="M5268" s="122">
        <v>0.1052</v>
      </c>
      <c r="N5268" s="122">
        <v>13.07</v>
      </c>
      <c r="O5268" s="122">
        <v>23.1</v>
      </c>
      <c r="P5268" s="122">
        <v>0.43259999999999998</v>
      </c>
      <c r="R5268" s="122">
        <v>1.89E-2</v>
      </c>
      <c r="S5268" s="122">
        <v>75.918715084647147</v>
      </c>
      <c r="T5268" s="122">
        <v>98.631100000000004</v>
      </c>
    </row>
    <row r="5269" spans="1:20" x14ac:dyDescent="0.25">
      <c r="A5269" t="s">
        <v>3274</v>
      </c>
      <c r="B5269" t="s">
        <v>3217</v>
      </c>
      <c r="C5269" t="s">
        <v>179</v>
      </c>
      <c r="D5269" t="s">
        <v>2282</v>
      </c>
      <c r="E5269" t="s">
        <v>5452</v>
      </c>
      <c r="F5269" t="s">
        <v>3276</v>
      </c>
      <c r="G5269" t="s">
        <v>4064</v>
      </c>
      <c r="H5269" t="s">
        <v>4074</v>
      </c>
      <c r="I5269" s="122">
        <v>42.79</v>
      </c>
      <c r="J5269" s="122">
        <v>4.43</v>
      </c>
      <c r="K5269" s="122">
        <v>8.27</v>
      </c>
      <c r="L5269" s="122">
        <v>7.93</v>
      </c>
      <c r="M5269" s="122">
        <v>8.2400000000000001E-2</v>
      </c>
      <c r="N5269" s="122">
        <v>11.99</v>
      </c>
      <c r="O5269" s="122">
        <v>23.18</v>
      </c>
      <c r="P5269" s="122">
        <v>0.41799999999999998</v>
      </c>
      <c r="R5269" s="122">
        <v>0.1148</v>
      </c>
      <c r="S5269" s="122">
        <v>72.93754908433435</v>
      </c>
      <c r="T5269" s="122">
        <v>99.250099999999989</v>
      </c>
    </row>
    <row r="5270" spans="1:20" x14ac:dyDescent="0.25">
      <c r="A5270" t="s">
        <v>3274</v>
      </c>
      <c r="B5270" t="s">
        <v>3217</v>
      </c>
      <c r="C5270" t="s">
        <v>179</v>
      </c>
      <c r="D5270" t="s">
        <v>2282</v>
      </c>
      <c r="E5270" t="s">
        <v>5452</v>
      </c>
      <c r="F5270" t="s">
        <v>3276</v>
      </c>
      <c r="G5270" t="s">
        <v>4064</v>
      </c>
      <c r="H5270" t="s">
        <v>4074</v>
      </c>
      <c r="I5270" s="122">
        <v>45.48</v>
      </c>
      <c r="J5270" s="122">
        <v>2.79</v>
      </c>
      <c r="K5270" s="122">
        <v>5.51</v>
      </c>
      <c r="L5270" s="122">
        <v>7.23</v>
      </c>
      <c r="M5270" s="122">
        <v>0.1138</v>
      </c>
      <c r="N5270" s="122">
        <v>13.5</v>
      </c>
      <c r="O5270" s="122">
        <v>22.97</v>
      </c>
      <c r="P5270" s="122">
        <v>0.4481</v>
      </c>
      <c r="R5270" s="122">
        <v>0</v>
      </c>
      <c r="S5270" s="122">
        <v>76.896693046890931</v>
      </c>
      <c r="T5270" s="122">
        <v>98.083399999999983</v>
      </c>
    </row>
    <row r="5271" spans="1:20" x14ac:dyDescent="0.25">
      <c r="A5271" t="s">
        <v>3274</v>
      </c>
      <c r="B5271" t="s">
        <v>3217</v>
      </c>
      <c r="C5271" t="s">
        <v>179</v>
      </c>
      <c r="D5271" t="s">
        <v>2282</v>
      </c>
      <c r="E5271" t="s">
        <v>5452</v>
      </c>
      <c r="F5271" t="s">
        <v>3276</v>
      </c>
      <c r="G5271" t="s">
        <v>4064</v>
      </c>
      <c r="H5271" t="s">
        <v>4074</v>
      </c>
      <c r="I5271" s="122">
        <v>43.64</v>
      </c>
      <c r="J5271" s="122">
        <v>4.4400000000000004</v>
      </c>
      <c r="K5271" s="122">
        <v>8.59</v>
      </c>
      <c r="L5271" s="122">
        <v>7.65</v>
      </c>
      <c r="M5271" s="122">
        <v>7.6999999999999999E-2</v>
      </c>
      <c r="N5271" s="122">
        <v>11.64</v>
      </c>
      <c r="O5271" s="122">
        <v>23.12</v>
      </c>
      <c r="P5271" s="122">
        <v>0.47399999999999998</v>
      </c>
      <c r="R5271" s="122">
        <v>0.20619999999999999</v>
      </c>
      <c r="S5271" s="122">
        <v>73.062153229302965</v>
      </c>
      <c r="T5271" s="122">
        <v>99.859500000000011</v>
      </c>
    </row>
    <row r="5272" spans="1:20" x14ac:dyDescent="0.25">
      <c r="A5272" t="s">
        <v>3274</v>
      </c>
      <c r="B5272" t="s">
        <v>3217</v>
      </c>
      <c r="C5272" t="s">
        <v>179</v>
      </c>
      <c r="D5272" t="s">
        <v>2282</v>
      </c>
      <c r="E5272" t="s">
        <v>5452</v>
      </c>
      <c r="F5272" t="s">
        <v>3276</v>
      </c>
      <c r="G5272" t="s">
        <v>4064</v>
      </c>
      <c r="H5272" t="s">
        <v>4074</v>
      </c>
      <c r="I5272" s="122">
        <v>47.22</v>
      </c>
      <c r="J5272" s="122">
        <v>2.54</v>
      </c>
      <c r="K5272" s="122">
        <v>4.5199999999999996</v>
      </c>
      <c r="L5272" s="122">
        <v>7.01</v>
      </c>
      <c r="M5272" s="122">
        <v>0.11260000000000001</v>
      </c>
      <c r="N5272" s="122">
        <v>14.39</v>
      </c>
      <c r="O5272" s="122">
        <v>22.78</v>
      </c>
      <c r="P5272" s="122">
        <v>0.3614</v>
      </c>
      <c r="R5272" s="122">
        <v>0.14660000000000001</v>
      </c>
      <c r="S5272" s="122">
        <v>78.536881137319767</v>
      </c>
      <c r="T5272" s="122">
        <v>99.119700000000009</v>
      </c>
    </row>
    <row r="5273" spans="1:20" x14ac:dyDescent="0.25">
      <c r="A5273" t="s">
        <v>3274</v>
      </c>
      <c r="B5273" t="s">
        <v>3217</v>
      </c>
      <c r="C5273" t="s">
        <v>179</v>
      </c>
      <c r="D5273" t="s">
        <v>2282</v>
      </c>
      <c r="E5273" t="s">
        <v>5452</v>
      </c>
      <c r="F5273" t="s">
        <v>3276</v>
      </c>
      <c r="G5273" t="s">
        <v>4064</v>
      </c>
      <c r="H5273" t="s">
        <v>4074</v>
      </c>
      <c r="I5273" s="122">
        <v>48.01</v>
      </c>
      <c r="J5273" s="122">
        <v>1.68</v>
      </c>
      <c r="K5273" s="122">
        <v>5.73</v>
      </c>
      <c r="L5273" s="122">
        <v>7.61</v>
      </c>
      <c r="M5273" s="122">
        <v>0.19950000000000001</v>
      </c>
      <c r="N5273" s="122">
        <v>12.72</v>
      </c>
      <c r="O5273" s="122">
        <v>22.08</v>
      </c>
      <c r="P5273" s="122">
        <v>0.82079999999999997</v>
      </c>
      <c r="R5273" s="122">
        <v>0.36580000000000001</v>
      </c>
      <c r="S5273" s="122">
        <v>74.871089719525997</v>
      </c>
      <c r="T5273" s="122">
        <v>99.216100000000012</v>
      </c>
    </row>
    <row r="5274" spans="1:20" x14ac:dyDescent="0.25">
      <c r="A5274" t="s">
        <v>3274</v>
      </c>
      <c r="B5274" t="s">
        <v>3217</v>
      </c>
      <c r="C5274" t="s">
        <v>179</v>
      </c>
      <c r="D5274" t="s">
        <v>2282</v>
      </c>
      <c r="E5274" t="s">
        <v>5452</v>
      </c>
      <c r="F5274" t="s">
        <v>3276</v>
      </c>
      <c r="G5274" t="s">
        <v>4064</v>
      </c>
      <c r="H5274" t="s">
        <v>4075</v>
      </c>
      <c r="I5274" s="122">
        <v>47.76</v>
      </c>
      <c r="J5274" s="122">
        <v>2.35</v>
      </c>
      <c r="K5274" s="122">
        <v>4.42</v>
      </c>
      <c r="L5274" s="122">
        <v>6.48</v>
      </c>
      <c r="M5274" s="122">
        <v>9.1200000000000003E-2</v>
      </c>
      <c r="N5274" s="122">
        <v>14.36</v>
      </c>
      <c r="O5274" s="122">
        <v>22.83</v>
      </c>
      <c r="P5274" s="122">
        <v>0.41970000000000002</v>
      </c>
      <c r="R5274" s="122">
        <v>0.18890000000000001</v>
      </c>
      <c r="S5274" s="122">
        <v>79.798736368002508</v>
      </c>
      <c r="T5274" s="122">
        <v>98.916799999999995</v>
      </c>
    </row>
    <row r="5275" spans="1:20" x14ac:dyDescent="0.25">
      <c r="A5275" t="s">
        <v>3274</v>
      </c>
      <c r="B5275" t="s">
        <v>3217</v>
      </c>
      <c r="C5275" t="s">
        <v>179</v>
      </c>
      <c r="D5275" t="s">
        <v>2282</v>
      </c>
      <c r="E5275" t="s">
        <v>5452</v>
      </c>
      <c r="F5275" t="s">
        <v>3276</v>
      </c>
      <c r="G5275" t="s">
        <v>4064</v>
      </c>
      <c r="H5275" t="s">
        <v>4075</v>
      </c>
      <c r="I5275" s="122">
        <v>47.72</v>
      </c>
      <c r="J5275" s="122">
        <v>2.59</v>
      </c>
      <c r="K5275" s="122">
        <v>4.4000000000000004</v>
      </c>
      <c r="L5275" s="122">
        <v>6.57</v>
      </c>
      <c r="M5275" s="122">
        <v>0.10340000000000001</v>
      </c>
      <c r="N5275" s="122">
        <v>13.87</v>
      </c>
      <c r="O5275" s="122">
        <v>23.04</v>
      </c>
      <c r="P5275" s="122">
        <v>0.3392</v>
      </c>
      <c r="R5275" s="122">
        <v>0.1837</v>
      </c>
      <c r="S5275" s="122">
        <v>79.005398617737157</v>
      </c>
      <c r="T5275" s="122">
        <v>98.816300000000012</v>
      </c>
    </row>
    <row r="5276" spans="1:20" x14ac:dyDescent="0.25">
      <c r="A5276" t="s">
        <v>3274</v>
      </c>
      <c r="B5276" t="s">
        <v>3217</v>
      </c>
      <c r="C5276" t="s">
        <v>179</v>
      </c>
      <c r="D5276" t="s">
        <v>2282</v>
      </c>
      <c r="E5276" t="s">
        <v>5452</v>
      </c>
      <c r="F5276" t="s">
        <v>3276</v>
      </c>
      <c r="G5276" t="s">
        <v>4064</v>
      </c>
      <c r="H5276" t="s">
        <v>4075</v>
      </c>
      <c r="I5276" s="122">
        <v>47.88</v>
      </c>
      <c r="J5276" s="122">
        <v>2.27</v>
      </c>
      <c r="K5276" s="122">
        <v>4.37</v>
      </c>
      <c r="L5276" s="122">
        <v>6.14</v>
      </c>
      <c r="M5276" s="122">
        <v>8.9800000000000005E-2</v>
      </c>
      <c r="N5276" s="122">
        <v>14.3</v>
      </c>
      <c r="O5276" s="122">
        <v>22.91</v>
      </c>
      <c r="P5276" s="122">
        <v>0.35820000000000002</v>
      </c>
      <c r="R5276" s="122">
        <v>0.17960000000000001</v>
      </c>
      <c r="S5276" s="122">
        <v>80.588202260168188</v>
      </c>
      <c r="T5276" s="122">
        <v>98.497599999999991</v>
      </c>
    </row>
    <row r="5277" spans="1:20" x14ac:dyDescent="0.25">
      <c r="A5277" t="s">
        <v>3274</v>
      </c>
      <c r="B5277" t="s">
        <v>3217</v>
      </c>
      <c r="C5277" t="s">
        <v>179</v>
      </c>
      <c r="D5277" t="s">
        <v>2282</v>
      </c>
      <c r="E5277" t="s">
        <v>5452</v>
      </c>
      <c r="F5277" t="s">
        <v>3276</v>
      </c>
      <c r="G5277" t="s">
        <v>4064</v>
      </c>
      <c r="H5277" t="s">
        <v>4076</v>
      </c>
      <c r="I5277" s="122">
        <v>47.5</v>
      </c>
      <c r="J5277" s="122">
        <v>2.27</v>
      </c>
      <c r="K5277" s="122">
        <v>5.42</v>
      </c>
      <c r="L5277" s="122">
        <v>6.76</v>
      </c>
      <c r="M5277" s="122">
        <v>0.1202</v>
      </c>
      <c r="N5277" s="122">
        <v>13.89</v>
      </c>
      <c r="O5277" s="122">
        <v>22.33</v>
      </c>
      <c r="P5277" s="122">
        <v>0.56369999999999998</v>
      </c>
      <c r="R5277" s="122">
        <v>5.3199999999999997E-2</v>
      </c>
      <c r="S5277" s="122">
        <v>78.552897965301639</v>
      </c>
      <c r="T5277" s="122">
        <v>98.957999999999984</v>
      </c>
    </row>
    <row r="5278" spans="1:20" x14ac:dyDescent="0.25">
      <c r="A5278" t="s">
        <v>3274</v>
      </c>
      <c r="B5278" t="s">
        <v>3217</v>
      </c>
      <c r="C5278" t="s">
        <v>179</v>
      </c>
      <c r="D5278" t="s">
        <v>2282</v>
      </c>
      <c r="E5278" t="s">
        <v>5452</v>
      </c>
      <c r="F5278" t="s">
        <v>3276</v>
      </c>
      <c r="G5278" t="s">
        <v>4064</v>
      </c>
      <c r="H5278" t="s">
        <v>4076</v>
      </c>
      <c r="I5278" s="122">
        <v>44.8</v>
      </c>
      <c r="J5278" s="122">
        <v>3.68</v>
      </c>
      <c r="K5278" s="122">
        <v>6.52</v>
      </c>
      <c r="L5278" s="122">
        <v>7.25</v>
      </c>
      <c r="M5278" s="122">
        <v>8.2699999999999996E-2</v>
      </c>
      <c r="N5278" s="122">
        <v>13.07</v>
      </c>
      <c r="O5278" s="122">
        <v>22.77</v>
      </c>
      <c r="P5278" s="122">
        <v>0.45040000000000002</v>
      </c>
      <c r="R5278" s="122">
        <v>0.59509999999999996</v>
      </c>
      <c r="S5278" s="122">
        <v>76.266649928633498</v>
      </c>
      <c r="T5278" s="122">
        <v>99.229500000000016</v>
      </c>
    </row>
    <row r="5279" spans="1:20" x14ac:dyDescent="0.25">
      <c r="A5279" t="s">
        <v>3274</v>
      </c>
      <c r="B5279" t="s">
        <v>3217</v>
      </c>
      <c r="C5279" t="s">
        <v>179</v>
      </c>
      <c r="D5279" t="s">
        <v>2282</v>
      </c>
      <c r="E5279" t="s">
        <v>5452</v>
      </c>
      <c r="F5279" t="s">
        <v>3276</v>
      </c>
      <c r="G5279" t="s">
        <v>4064</v>
      </c>
      <c r="H5279" t="s">
        <v>4076</v>
      </c>
      <c r="I5279" s="122">
        <v>47.09</v>
      </c>
      <c r="J5279" s="122">
        <v>2.4700000000000002</v>
      </c>
      <c r="K5279" s="122">
        <v>5.76</v>
      </c>
      <c r="L5279" s="122">
        <v>6.75</v>
      </c>
      <c r="M5279" s="122">
        <v>9.4500000000000001E-2</v>
      </c>
      <c r="N5279" s="122">
        <v>13.56</v>
      </c>
      <c r="O5279" s="122">
        <v>22.33</v>
      </c>
      <c r="P5279" s="122">
        <v>0.57389999999999997</v>
      </c>
      <c r="R5279" s="122">
        <v>0.18459999999999999</v>
      </c>
      <c r="S5279" s="122">
        <v>78.170298005549952</v>
      </c>
      <c r="T5279" s="122">
        <v>98.823499999999981</v>
      </c>
    </row>
    <row r="5280" spans="1:20" x14ac:dyDescent="0.25">
      <c r="A5280" t="s">
        <v>3274</v>
      </c>
      <c r="B5280" t="s">
        <v>3217</v>
      </c>
      <c r="C5280" t="s">
        <v>179</v>
      </c>
      <c r="D5280" t="s">
        <v>2282</v>
      </c>
      <c r="E5280" t="s">
        <v>5452</v>
      </c>
      <c r="F5280" t="s">
        <v>3276</v>
      </c>
      <c r="G5280" t="s">
        <v>4064</v>
      </c>
      <c r="H5280" t="s">
        <v>4076</v>
      </c>
      <c r="I5280" s="122">
        <v>47.82</v>
      </c>
      <c r="J5280" s="122">
        <v>2.7</v>
      </c>
      <c r="K5280" s="122">
        <v>3.99</v>
      </c>
      <c r="L5280" s="122">
        <v>7.06</v>
      </c>
      <c r="M5280" s="122">
        <v>0.10929999999999999</v>
      </c>
      <c r="N5280" s="122">
        <v>14.22</v>
      </c>
      <c r="O5280" s="122">
        <v>22.18</v>
      </c>
      <c r="P5280" s="122">
        <v>0.31690000000000002</v>
      </c>
      <c r="R5280" s="122">
        <v>0.21779999999999999</v>
      </c>
      <c r="S5280" s="122">
        <v>78.215017806278468</v>
      </c>
      <c r="T5280" s="122">
        <v>98.664400000000001</v>
      </c>
    </row>
    <row r="5281" spans="1:20" x14ac:dyDescent="0.25">
      <c r="A5281" t="s">
        <v>3274</v>
      </c>
      <c r="B5281" t="s">
        <v>3217</v>
      </c>
      <c r="C5281" t="s">
        <v>179</v>
      </c>
      <c r="D5281" t="s">
        <v>2282</v>
      </c>
      <c r="E5281" t="s">
        <v>5452</v>
      </c>
      <c r="F5281" t="s">
        <v>3276</v>
      </c>
      <c r="G5281" t="s">
        <v>4064</v>
      </c>
      <c r="H5281" t="s">
        <v>4077</v>
      </c>
      <c r="I5281" s="122">
        <v>46.77</v>
      </c>
      <c r="J5281" s="122">
        <v>2.98</v>
      </c>
      <c r="K5281" s="122">
        <v>5.31</v>
      </c>
      <c r="L5281" s="122">
        <v>7.51</v>
      </c>
      <c r="M5281" s="122">
        <v>0.13780000000000001</v>
      </c>
      <c r="N5281" s="122">
        <v>13.25</v>
      </c>
      <c r="O5281" s="122">
        <v>22.38</v>
      </c>
      <c r="P5281" s="122">
        <v>0.47349999999999998</v>
      </c>
      <c r="R5281" s="122">
        <v>6.93E-2</v>
      </c>
      <c r="S5281" s="122">
        <v>75.87426673877269</v>
      </c>
      <c r="T5281" s="122">
        <v>98.902699999999982</v>
      </c>
    </row>
    <row r="5282" spans="1:20" x14ac:dyDescent="0.25">
      <c r="A5282" t="s">
        <v>3274</v>
      </c>
      <c r="B5282" t="s">
        <v>3217</v>
      </c>
      <c r="C5282" t="s">
        <v>179</v>
      </c>
      <c r="D5282" t="s">
        <v>2282</v>
      </c>
      <c r="E5282" t="s">
        <v>5452</v>
      </c>
      <c r="F5282" t="s">
        <v>3276</v>
      </c>
      <c r="G5282" t="s">
        <v>4064</v>
      </c>
      <c r="H5282" t="s">
        <v>4077</v>
      </c>
      <c r="I5282" s="122">
        <v>47.55</v>
      </c>
      <c r="J5282" s="122">
        <v>2.68</v>
      </c>
      <c r="K5282" s="122">
        <v>4.47</v>
      </c>
      <c r="L5282" s="122">
        <v>6.97</v>
      </c>
      <c r="M5282" s="122">
        <v>0.1128</v>
      </c>
      <c r="N5282" s="122">
        <v>14.13</v>
      </c>
      <c r="O5282" s="122">
        <v>22.7</v>
      </c>
      <c r="P5282" s="122">
        <v>0.37169999999999997</v>
      </c>
      <c r="R5282" s="122">
        <v>0.18909999999999999</v>
      </c>
      <c r="S5282" s="122">
        <v>78.325239634533304</v>
      </c>
      <c r="T5282" s="122">
        <v>99.194200000000009</v>
      </c>
    </row>
    <row r="5283" spans="1:20" x14ac:dyDescent="0.25">
      <c r="A5283" t="s">
        <v>3274</v>
      </c>
      <c r="B5283" t="s">
        <v>3217</v>
      </c>
      <c r="C5283" t="s">
        <v>179</v>
      </c>
      <c r="D5283" t="s">
        <v>2282</v>
      </c>
      <c r="E5283" t="s">
        <v>5452</v>
      </c>
      <c r="F5283" t="s">
        <v>3276</v>
      </c>
      <c r="G5283" t="s">
        <v>4064</v>
      </c>
      <c r="H5283" t="s">
        <v>4077</v>
      </c>
      <c r="I5283" s="122">
        <v>46.85</v>
      </c>
      <c r="J5283" s="122">
        <v>2.97</v>
      </c>
      <c r="K5283" s="122">
        <v>5.3</v>
      </c>
      <c r="L5283" s="122">
        <v>7.4</v>
      </c>
      <c r="M5283" s="122">
        <v>0.1545</v>
      </c>
      <c r="N5283" s="122">
        <v>13.25</v>
      </c>
      <c r="O5283" s="122">
        <v>22.52</v>
      </c>
      <c r="P5283" s="122">
        <v>0.4113</v>
      </c>
      <c r="R5283" s="122">
        <v>5.5899999999999998E-2</v>
      </c>
      <c r="S5283" s="122">
        <v>76.143336673957421</v>
      </c>
      <c r="T5283" s="122">
        <v>98.916699999999992</v>
      </c>
    </row>
    <row r="5284" spans="1:20" x14ac:dyDescent="0.25">
      <c r="A5284" t="s">
        <v>3274</v>
      </c>
      <c r="B5284" t="s">
        <v>3217</v>
      </c>
      <c r="C5284" t="s">
        <v>179</v>
      </c>
      <c r="D5284" t="s">
        <v>2282</v>
      </c>
      <c r="E5284" t="s">
        <v>5452</v>
      </c>
      <c r="F5284" t="s">
        <v>3276</v>
      </c>
      <c r="G5284" t="s">
        <v>4064</v>
      </c>
      <c r="H5284" t="s">
        <v>4077</v>
      </c>
      <c r="I5284" s="122">
        <v>47.68</v>
      </c>
      <c r="J5284" s="122">
        <v>2.5</v>
      </c>
      <c r="K5284" s="122">
        <v>4.45</v>
      </c>
      <c r="L5284" s="122">
        <v>6.72</v>
      </c>
      <c r="M5284" s="122">
        <v>9.9900000000000003E-2</v>
      </c>
      <c r="N5284" s="122">
        <v>13.98</v>
      </c>
      <c r="O5284" s="122">
        <v>22.98</v>
      </c>
      <c r="P5284" s="122">
        <v>0.3488</v>
      </c>
      <c r="R5284" s="122">
        <v>0.19270000000000001</v>
      </c>
      <c r="S5284" s="122">
        <v>78.76095322269984</v>
      </c>
      <c r="T5284" s="122">
        <v>98.958200000000005</v>
      </c>
    </row>
    <row r="5285" spans="1:20" x14ac:dyDescent="0.25">
      <c r="A5285" t="s">
        <v>3274</v>
      </c>
      <c r="B5285" t="s">
        <v>3217</v>
      </c>
      <c r="C5285" t="s">
        <v>179</v>
      </c>
      <c r="D5285" t="s">
        <v>2282</v>
      </c>
      <c r="E5285" t="s">
        <v>5452</v>
      </c>
      <c r="F5285" t="s">
        <v>3276</v>
      </c>
      <c r="G5285" t="s">
        <v>4064</v>
      </c>
      <c r="H5285" t="s">
        <v>4078</v>
      </c>
      <c r="I5285" s="122">
        <v>47.35</v>
      </c>
      <c r="J5285" s="122">
        <v>2.2400000000000002</v>
      </c>
      <c r="K5285" s="122">
        <v>5.62</v>
      </c>
      <c r="L5285" s="122">
        <v>6.8</v>
      </c>
      <c r="M5285" s="122">
        <v>9.2799999999999994E-2</v>
      </c>
      <c r="N5285" s="122">
        <v>13.97</v>
      </c>
      <c r="O5285" s="122">
        <v>22.53</v>
      </c>
      <c r="P5285" s="122">
        <v>0.5756</v>
      </c>
      <c r="R5285" s="122">
        <v>0.1497</v>
      </c>
      <c r="S5285" s="122">
        <v>78.550257777343674</v>
      </c>
      <c r="T5285" s="122">
        <v>99.341699999999989</v>
      </c>
    </row>
    <row r="5286" spans="1:20" x14ac:dyDescent="0.25">
      <c r="A5286" t="s">
        <v>3274</v>
      </c>
      <c r="B5286" t="s">
        <v>3217</v>
      </c>
      <c r="C5286" t="s">
        <v>179</v>
      </c>
      <c r="D5286" t="s">
        <v>2282</v>
      </c>
      <c r="E5286" t="s">
        <v>5452</v>
      </c>
      <c r="F5286" t="s">
        <v>3276</v>
      </c>
      <c r="G5286" t="s">
        <v>4064</v>
      </c>
      <c r="H5286" t="s">
        <v>4078</v>
      </c>
      <c r="I5286" s="122">
        <v>46.83</v>
      </c>
      <c r="J5286" s="122">
        <v>2.94</v>
      </c>
      <c r="K5286" s="122">
        <v>5.05</v>
      </c>
      <c r="L5286" s="122">
        <v>7.56</v>
      </c>
      <c r="M5286" s="122">
        <v>0.124</v>
      </c>
      <c r="N5286" s="122">
        <v>13.52</v>
      </c>
      <c r="O5286" s="122">
        <v>22.7</v>
      </c>
      <c r="P5286" s="122">
        <v>0.43259999999999998</v>
      </c>
      <c r="R5286" s="122">
        <v>6.4600000000000005E-2</v>
      </c>
      <c r="S5286" s="122">
        <v>76.121192131975008</v>
      </c>
      <c r="T5286" s="122">
        <v>99.225099999999998</v>
      </c>
    </row>
    <row r="5287" spans="1:20" x14ac:dyDescent="0.25">
      <c r="A5287" t="s">
        <v>3274</v>
      </c>
      <c r="B5287" t="s">
        <v>3217</v>
      </c>
      <c r="C5287" t="s">
        <v>179</v>
      </c>
      <c r="D5287" t="s">
        <v>2282</v>
      </c>
      <c r="E5287" t="s">
        <v>5452</v>
      </c>
      <c r="F5287" t="s">
        <v>3276</v>
      </c>
      <c r="G5287" t="s">
        <v>4064</v>
      </c>
      <c r="H5287" t="s">
        <v>4078</v>
      </c>
      <c r="I5287" s="122">
        <v>47.91</v>
      </c>
      <c r="J5287" s="122">
        <v>2.46</v>
      </c>
      <c r="K5287" s="122">
        <v>4.43</v>
      </c>
      <c r="L5287" s="122">
        <v>7.23</v>
      </c>
      <c r="M5287" s="122">
        <v>0.12509999999999999</v>
      </c>
      <c r="N5287" s="122">
        <v>14.11</v>
      </c>
      <c r="O5287" s="122">
        <v>22.87</v>
      </c>
      <c r="P5287" s="122">
        <v>0.40500000000000003</v>
      </c>
      <c r="R5287" s="122">
        <v>7.7100000000000002E-2</v>
      </c>
      <c r="S5287" s="122">
        <v>77.672483013074711</v>
      </c>
      <c r="T5287" s="122">
        <v>99.666900000000012</v>
      </c>
    </row>
    <row r="5288" spans="1:20" x14ac:dyDescent="0.25">
      <c r="A5288" t="s">
        <v>3274</v>
      </c>
      <c r="B5288" t="s">
        <v>3217</v>
      </c>
      <c r="C5288" t="s">
        <v>179</v>
      </c>
      <c r="D5288" t="s">
        <v>2282</v>
      </c>
      <c r="E5288" t="s">
        <v>5452</v>
      </c>
      <c r="F5288" t="s">
        <v>3276</v>
      </c>
      <c r="G5288" t="s">
        <v>4064</v>
      </c>
      <c r="H5288" t="s">
        <v>4078</v>
      </c>
      <c r="I5288" s="122">
        <v>47.05</v>
      </c>
      <c r="J5288" s="122">
        <v>2.9</v>
      </c>
      <c r="K5288" s="122">
        <v>4.74</v>
      </c>
      <c r="L5288" s="122">
        <v>7.69</v>
      </c>
      <c r="M5288" s="122">
        <v>0.1142</v>
      </c>
      <c r="N5288" s="122">
        <v>13.76</v>
      </c>
      <c r="O5288" s="122">
        <v>22.67</v>
      </c>
      <c r="P5288" s="122">
        <v>0.4224</v>
      </c>
      <c r="R5288" s="122">
        <v>5.74E-2</v>
      </c>
      <c r="S5288" s="122">
        <v>76.131118330500342</v>
      </c>
      <c r="T5288" s="122">
        <v>99.444599999999994</v>
      </c>
    </row>
    <row r="5289" spans="1:20" x14ac:dyDescent="0.25">
      <c r="A5289" t="s">
        <v>3274</v>
      </c>
      <c r="B5289" t="s">
        <v>3217</v>
      </c>
      <c r="C5289" t="s">
        <v>179</v>
      </c>
      <c r="D5289" t="s">
        <v>2282</v>
      </c>
      <c r="E5289" t="s">
        <v>5452</v>
      </c>
      <c r="F5289" t="s">
        <v>3276</v>
      </c>
      <c r="G5289" t="s">
        <v>4064</v>
      </c>
      <c r="H5289" t="s">
        <v>4078</v>
      </c>
      <c r="I5289" s="122">
        <v>46.57</v>
      </c>
      <c r="J5289" s="122">
        <v>2.61</v>
      </c>
      <c r="K5289" s="122">
        <v>6.22</v>
      </c>
      <c r="L5289" s="122">
        <v>6.73</v>
      </c>
      <c r="M5289" s="122">
        <v>0.10489999999999999</v>
      </c>
      <c r="N5289" s="122">
        <v>13.74</v>
      </c>
      <c r="O5289" s="122">
        <v>22.71</v>
      </c>
      <c r="P5289" s="122">
        <v>0.5413</v>
      </c>
      <c r="R5289" s="122">
        <v>0.17630000000000001</v>
      </c>
      <c r="S5289" s="122">
        <v>78.444706912042349</v>
      </c>
      <c r="T5289" s="122">
        <v>99.452100000000002</v>
      </c>
    </row>
    <row r="5290" spans="1:20" x14ac:dyDescent="0.25">
      <c r="A5290" t="s">
        <v>3274</v>
      </c>
      <c r="B5290" t="s">
        <v>3217</v>
      </c>
      <c r="C5290" t="s">
        <v>179</v>
      </c>
      <c r="D5290" t="s">
        <v>2282</v>
      </c>
      <c r="E5290" t="s">
        <v>5452</v>
      </c>
      <c r="F5290" t="s">
        <v>3276</v>
      </c>
      <c r="G5290" t="s">
        <v>4064</v>
      </c>
      <c r="H5290" t="s">
        <v>4078</v>
      </c>
      <c r="I5290" s="122">
        <v>46.26</v>
      </c>
      <c r="J5290" s="122">
        <v>3.03</v>
      </c>
      <c r="K5290" s="122">
        <v>5.01</v>
      </c>
      <c r="L5290" s="122">
        <v>7.99</v>
      </c>
      <c r="M5290" s="122">
        <v>0.1158</v>
      </c>
      <c r="N5290" s="122">
        <v>13.34</v>
      </c>
      <c r="O5290" s="122">
        <v>22.86</v>
      </c>
      <c r="P5290" s="122">
        <v>0.38279999999999997</v>
      </c>
      <c r="R5290" s="122">
        <v>1.7000000000000001E-2</v>
      </c>
      <c r="S5290" s="122">
        <v>74.849708666405135</v>
      </c>
      <c r="T5290" s="122">
        <v>99.0304</v>
      </c>
    </row>
    <row r="5291" spans="1:20" x14ac:dyDescent="0.25">
      <c r="A5291" t="s">
        <v>3274</v>
      </c>
      <c r="B5291" t="s">
        <v>3217</v>
      </c>
      <c r="C5291" t="s">
        <v>179</v>
      </c>
      <c r="D5291" t="s">
        <v>2282</v>
      </c>
      <c r="E5291" t="s">
        <v>5452</v>
      </c>
      <c r="F5291" t="s">
        <v>3276</v>
      </c>
      <c r="G5291" t="s">
        <v>4064</v>
      </c>
      <c r="H5291" t="s">
        <v>4078</v>
      </c>
      <c r="I5291" s="122">
        <v>44.05</v>
      </c>
      <c r="J5291" s="122">
        <v>3.53</v>
      </c>
      <c r="K5291" s="122">
        <v>7.03</v>
      </c>
      <c r="L5291" s="122">
        <v>7.81</v>
      </c>
      <c r="M5291" s="122">
        <v>0.1079</v>
      </c>
      <c r="N5291" s="122">
        <v>12.3</v>
      </c>
      <c r="O5291" s="122">
        <v>22.93</v>
      </c>
      <c r="P5291" s="122">
        <v>0.4773</v>
      </c>
      <c r="R5291" s="122">
        <v>1.95E-2</v>
      </c>
      <c r="S5291" s="122">
        <v>73.734814581374209</v>
      </c>
      <c r="T5291" s="122">
        <v>98.259799999999998</v>
      </c>
    </row>
    <row r="5292" spans="1:20" x14ac:dyDescent="0.25">
      <c r="A5292" t="s">
        <v>3274</v>
      </c>
      <c r="B5292" t="s">
        <v>3217</v>
      </c>
      <c r="C5292" t="s">
        <v>179</v>
      </c>
      <c r="D5292" t="s">
        <v>2282</v>
      </c>
      <c r="E5292" t="s">
        <v>5452</v>
      </c>
      <c r="F5292" t="s">
        <v>3276</v>
      </c>
      <c r="G5292" t="s">
        <v>4064</v>
      </c>
      <c r="H5292" t="s">
        <v>4079</v>
      </c>
      <c r="I5292" s="122">
        <v>49.18</v>
      </c>
      <c r="J5292" s="122">
        <v>1.96</v>
      </c>
      <c r="K5292" s="122">
        <v>3.14</v>
      </c>
      <c r="L5292" s="122">
        <v>6.18</v>
      </c>
      <c r="M5292" s="122">
        <v>9.4299999999999995E-2</v>
      </c>
      <c r="N5292" s="122">
        <v>15.37</v>
      </c>
      <c r="O5292" s="122">
        <v>22.55</v>
      </c>
      <c r="P5292" s="122">
        <v>0.3201</v>
      </c>
      <c r="R5292" s="122">
        <v>0.38819999999999999</v>
      </c>
      <c r="S5292" s="122">
        <v>81.594851700022829</v>
      </c>
      <c r="T5292" s="122">
        <v>99.204399999999993</v>
      </c>
    </row>
    <row r="5293" spans="1:20" x14ac:dyDescent="0.25">
      <c r="A5293" t="s">
        <v>3274</v>
      </c>
      <c r="B5293" t="s">
        <v>3217</v>
      </c>
      <c r="C5293" t="s">
        <v>179</v>
      </c>
      <c r="D5293" t="s">
        <v>2282</v>
      </c>
      <c r="E5293" t="s">
        <v>5452</v>
      </c>
      <c r="F5293" t="s">
        <v>3276</v>
      </c>
      <c r="G5293" t="s">
        <v>4064</v>
      </c>
      <c r="H5293" t="s">
        <v>4079</v>
      </c>
      <c r="I5293" s="122">
        <v>47.56</v>
      </c>
      <c r="J5293" s="122">
        <v>2.19</v>
      </c>
      <c r="K5293" s="122">
        <v>5.14</v>
      </c>
      <c r="L5293" s="122">
        <v>6.51</v>
      </c>
      <c r="M5293" s="122">
        <v>9.98E-2</v>
      </c>
      <c r="N5293" s="122">
        <v>14.16</v>
      </c>
      <c r="O5293" s="122">
        <v>22.22</v>
      </c>
      <c r="P5293" s="122">
        <v>0.55059999999999998</v>
      </c>
      <c r="R5293" s="122">
        <v>0.36480000000000001</v>
      </c>
      <c r="S5293" s="122">
        <v>79.496511367099444</v>
      </c>
      <c r="T5293" s="122">
        <v>98.822700000000012</v>
      </c>
    </row>
    <row r="5294" spans="1:20" x14ac:dyDescent="0.25">
      <c r="A5294" t="s">
        <v>3274</v>
      </c>
      <c r="B5294" t="s">
        <v>3217</v>
      </c>
      <c r="C5294" t="s">
        <v>179</v>
      </c>
      <c r="D5294" t="s">
        <v>2282</v>
      </c>
      <c r="E5294" t="s">
        <v>5452</v>
      </c>
      <c r="F5294" t="s">
        <v>3276</v>
      </c>
      <c r="G5294" t="s">
        <v>4064</v>
      </c>
      <c r="H5294" t="s">
        <v>4079</v>
      </c>
      <c r="I5294" s="122">
        <v>47.1</v>
      </c>
      <c r="J5294" s="122">
        <v>2.88</v>
      </c>
      <c r="K5294" s="122">
        <v>4.79</v>
      </c>
      <c r="L5294" s="122">
        <v>7.57</v>
      </c>
      <c r="M5294" s="122">
        <v>0.1191</v>
      </c>
      <c r="N5294" s="122">
        <v>13.42</v>
      </c>
      <c r="O5294" s="122">
        <v>22.4</v>
      </c>
      <c r="P5294" s="122">
        <v>0.43020000000000003</v>
      </c>
      <c r="R5294" s="122">
        <v>8.5400000000000004E-2</v>
      </c>
      <c r="S5294" s="122">
        <v>75.961857901954659</v>
      </c>
      <c r="T5294" s="122">
        <v>98.794699999999992</v>
      </c>
    </row>
    <row r="5295" spans="1:20" x14ac:dyDescent="0.25">
      <c r="A5295" t="s">
        <v>3274</v>
      </c>
      <c r="B5295" t="s">
        <v>3217</v>
      </c>
      <c r="C5295" t="s">
        <v>179</v>
      </c>
      <c r="D5295" t="s">
        <v>2282</v>
      </c>
      <c r="E5295" t="s">
        <v>5452</v>
      </c>
      <c r="F5295" t="s">
        <v>3276</v>
      </c>
      <c r="G5295" t="s">
        <v>4064</v>
      </c>
      <c r="H5295" t="s">
        <v>4079</v>
      </c>
      <c r="I5295" s="122">
        <v>46.67</v>
      </c>
      <c r="J5295" s="122">
        <v>2.34</v>
      </c>
      <c r="K5295" s="122">
        <v>5.81</v>
      </c>
      <c r="L5295" s="122">
        <v>7.18</v>
      </c>
      <c r="M5295" s="122">
        <v>0.1401</v>
      </c>
      <c r="N5295" s="122">
        <v>13.87</v>
      </c>
      <c r="O5295" s="122">
        <v>22.15</v>
      </c>
      <c r="P5295" s="122">
        <v>0.61939999999999995</v>
      </c>
      <c r="R5295" s="122">
        <v>0.1003</v>
      </c>
      <c r="S5295" s="122">
        <v>77.49481508850586</v>
      </c>
      <c r="T5295" s="122">
        <v>98.889700000000005</v>
      </c>
    </row>
    <row r="5296" spans="1:20" x14ac:dyDescent="0.25">
      <c r="A5296" t="s">
        <v>3274</v>
      </c>
      <c r="B5296" t="s">
        <v>3217</v>
      </c>
      <c r="C5296" t="s">
        <v>179</v>
      </c>
      <c r="D5296" t="s">
        <v>2282</v>
      </c>
      <c r="E5296" t="s">
        <v>5452</v>
      </c>
      <c r="F5296" t="s">
        <v>3276</v>
      </c>
      <c r="G5296" t="s">
        <v>4064</v>
      </c>
      <c r="H5296" t="s">
        <v>4079</v>
      </c>
      <c r="I5296" s="122">
        <v>46.86</v>
      </c>
      <c r="J5296" s="122">
        <v>2.87</v>
      </c>
      <c r="K5296" s="122">
        <v>4.43</v>
      </c>
      <c r="L5296" s="122">
        <v>7.43</v>
      </c>
      <c r="M5296" s="122">
        <v>0.11550000000000001</v>
      </c>
      <c r="N5296" s="122">
        <v>13.64</v>
      </c>
      <c r="O5296" s="122">
        <v>22.4</v>
      </c>
      <c r="P5296" s="122">
        <v>0.3972</v>
      </c>
      <c r="R5296" s="122">
        <v>0.112</v>
      </c>
      <c r="S5296" s="122">
        <v>76.593836972151209</v>
      </c>
      <c r="T5296" s="122">
        <v>98.260199999999983</v>
      </c>
    </row>
    <row r="5297" spans="1:20" x14ac:dyDescent="0.25">
      <c r="A5297" t="s">
        <v>3274</v>
      </c>
      <c r="B5297" t="s">
        <v>3217</v>
      </c>
      <c r="C5297" t="s">
        <v>179</v>
      </c>
      <c r="D5297" t="s">
        <v>2282</v>
      </c>
      <c r="E5297" t="s">
        <v>5452</v>
      </c>
      <c r="F5297" t="s">
        <v>3276</v>
      </c>
      <c r="G5297" t="s">
        <v>4064</v>
      </c>
      <c r="H5297" t="s">
        <v>4080</v>
      </c>
      <c r="I5297" s="122">
        <v>46.62</v>
      </c>
      <c r="J5297" s="122">
        <v>2.1800000000000002</v>
      </c>
      <c r="K5297" s="122">
        <v>6.19</v>
      </c>
      <c r="L5297" s="122">
        <v>7.39</v>
      </c>
      <c r="M5297" s="122">
        <v>0.1133</v>
      </c>
      <c r="N5297" s="122">
        <v>13.82</v>
      </c>
      <c r="O5297" s="122">
        <v>21.69</v>
      </c>
      <c r="P5297" s="122">
        <v>0.65369999999999995</v>
      </c>
      <c r="R5297" s="122">
        <v>0.12640000000000001</v>
      </c>
      <c r="S5297" s="122">
        <v>76.924013063343253</v>
      </c>
      <c r="T5297" s="122">
        <v>98.805199999999985</v>
      </c>
    </row>
    <row r="5298" spans="1:20" x14ac:dyDescent="0.25">
      <c r="A5298" t="s">
        <v>3274</v>
      </c>
      <c r="B5298" t="s">
        <v>3217</v>
      </c>
      <c r="C5298" t="s">
        <v>179</v>
      </c>
      <c r="D5298" t="s">
        <v>2282</v>
      </c>
      <c r="E5298" t="s">
        <v>5452</v>
      </c>
      <c r="F5298" t="s">
        <v>3276</v>
      </c>
      <c r="G5298" t="s">
        <v>4064</v>
      </c>
      <c r="H5298" t="s">
        <v>4080</v>
      </c>
      <c r="I5298" s="122">
        <v>44.49</v>
      </c>
      <c r="J5298" s="122">
        <v>3.53</v>
      </c>
      <c r="K5298" s="122">
        <v>6.73</v>
      </c>
      <c r="L5298" s="122">
        <v>7.98</v>
      </c>
      <c r="M5298" s="122">
        <v>0.10349999999999999</v>
      </c>
      <c r="N5298" s="122">
        <v>12.29</v>
      </c>
      <c r="O5298" s="122">
        <v>22.31</v>
      </c>
      <c r="P5298" s="122">
        <v>0.49009999999999998</v>
      </c>
      <c r="R5298" s="122">
        <v>0.10829999999999999</v>
      </c>
      <c r="S5298" s="122">
        <v>73.299744131097711</v>
      </c>
      <c r="T5298" s="122">
        <v>98.053999999999988</v>
      </c>
    </row>
    <row r="5299" spans="1:20" x14ac:dyDescent="0.25">
      <c r="A5299" t="s">
        <v>3274</v>
      </c>
      <c r="B5299" t="s">
        <v>3217</v>
      </c>
      <c r="C5299" t="s">
        <v>179</v>
      </c>
      <c r="D5299" t="s">
        <v>2282</v>
      </c>
      <c r="E5299" t="s">
        <v>5452</v>
      </c>
      <c r="F5299" t="s">
        <v>3276</v>
      </c>
      <c r="G5299" t="s">
        <v>4064</v>
      </c>
      <c r="H5299" t="s">
        <v>4080</v>
      </c>
      <c r="I5299" s="122">
        <v>47.78</v>
      </c>
      <c r="J5299" s="122">
        <v>1.98</v>
      </c>
      <c r="K5299" s="122">
        <v>5.9</v>
      </c>
      <c r="L5299" s="122">
        <v>6.76</v>
      </c>
      <c r="M5299" s="122">
        <v>8.2000000000000003E-2</v>
      </c>
      <c r="N5299" s="122">
        <v>13.91</v>
      </c>
      <c r="O5299" s="122">
        <v>22.23</v>
      </c>
      <c r="P5299" s="122">
        <v>0.60270000000000001</v>
      </c>
      <c r="R5299" s="122">
        <v>0.13270000000000001</v>
      </c>
      <c r="S5299" s="122">
        <v>78.577128758947737</v>
      </c>
      <c r="T5299" s="122">
        <v>99.404599999999988</v>
      </c>
    </row>
    <row r="5300" spans="1:20" x14ac:dyDescent="0.25">
      <c r="A5300" t="s">
        <v>3274</v>
      </c>
      <c r="B5300" t="s">
        <v>3217</v>
      </c>
      <c r="C5300" t="s">
        <v>179</v>
      </c>
      <c r="D5300" t="s">
        <v>2282</v>
      </c>
      <c r="E5300" t="s">
        <v>5452</v>
      </c>
      <c r="F5300" t="s">
        <v>3276</v>
      </c>
      <c r="G5300" t="s">
        <v>4064</v>
      </c>
      <c r="H5300" t="s">
        <v>4080</v>
      </c>
      <c r="I5300" s="122">
        <v>46.99</v>
      </c>
      <c r="J5300" s="122">
        <v>2.16</v>
      </c>
      <c r="K5300" s="122">
        <v>6.1</v>
      </c>
      <c r="L5300" s="122">
        <v>8.2200000000000006</v>
      </c>
      <c r="M5300" s="122">
        <v>0.18720000000000001</v>
      </c>
      <c r="N5300" s="122">
        <v>12.65</v>
      </c>
      <c r="O5300" s="122">
        <v>21.72</v>
      </c>
      <c r="P5300" s="122">
        <v>0.74860000000000004</v>
      </c>
      <c r="R5300" s="122">
        <v>0.1171</v>
      </c>
      <c r="S5300" s="122">
        <v>73.284857464091985</v>
      </c>
      <c r="T5300" s="122">
        <v>98.892899999999997</v>
      </c>
    </row>
    <row r="5301" spans="1:20" x14ac:dyDescent="0.25">
      <c r="A5301" t="s">
        <v>3274</v>
      </c>
      <c r="B5301" t="s">
        <v>3217</v>
      </c>
      <c r="C5301" t="s">
        <v>179</v>
      </c>
      <c r="D5301" t="s">
        <v>2282</v>
      </c>
      <c r="E5301" t="s">
        <v>5452</v>
      </c>
      <c r="F5301" t="s">
        <v>3276</v>
      </c>
      <c r="G5301" t="s">
        <v>4064</v>
      </c>
      <c r="H5301" t="s">
        <v>4080</v>
      </c>
      <c r="I5301" s="122">
        <v>47.37</v>
      </c>
      <c r="J5301" s="122">
        <v>2.69</v>
      </c>
      <c r="K5301" s="122">
        <v>4.2699999999999996</v>
      </c>
      <c r="L5301" s="122">
        <v>7.66</v>
      </c>
      <c r="M5301" s="122">
        <v>0.14419999999999999</v>
      </c>
      <c r="N5301" s="122">
        <v>13.7</v>
      </c>
      <c r="O5301" s="122">
        <v>22.14</v>
      </c>
      <c r="P5301" s="122">
        <v>0.39250000000000002</v>
      </c>
      <c r="R5301" s="122">
        <v>9.6299999999999997E-2</v>
      </c>
      <c r="S5301" s="122">
        <v>76.122736558824542</v>
      </c>
      <c r="T5301" s="122">
        <v>98.474399999999989</v>
      </c>
    </row>
    <row r="5302" spans="1:20" x14ac:dyDescent="0.25">
      <c r="A5302" t="s">
        <v>3274</v>
      </c>
      <c r="B5302" t="s">
        <v>3217</v>
      </c>
      <c r="C5302" t="s">
        <v>179</v>
      </c>
      <c r="D5302" t="s">
        <v>2282</v>
      </c>
      <c r="E5302" t="s">
        <v>5452</v>
      </c>
      <c r="F5302" t="s">
        <v>3276</v>
      </c>
      <c r="G5302" t="s">
        <v>4064</v>
      </c>
      <c r="H5302" t="s">
        <v>4081</v>
      </c>
      <c r="I5302" s="122">
        <v>47.42</v>
      </c>
      <c r="J5302" s="122">
        <v>2.69</v>
      </c>
      <c r="K5302" s="122">
        <v>4.78</v>
      </c>
      <c r="L5302" s="122">
        <v>7.25</v>
      </c>
      <c r="M5302" s="122">
        <v>0.12959999999999999</v>
      </c>
      <c r="N5302" s="122">
        <v>14.01</v>
      </c>
      <c r="O5302" s="122">
        <v>22.79</v>
      </c>
      <c r="P5302" s="122">
        <v>0.4</v>
      </c>
      <c r="R5302" s="122">
        <v>4.1300000000000003E-2</v>
      </c>
      <c r="S5302" s="122">
        <v>77.500762391994073</v>
      </c>
      <c r="T5302" s="122">
        <v>99.532500000000027</v>
      </c>
    </row>
    <row r="5303" spans="1:20" x14ac:dyDescent="0.25">
      <c r="A5303" t="s">
        <v>3274</v>
      </c>
      <c r="B5303" t="s">
        <v>3217</v>
      </c>
      <c r="C5303" t="s">
        <v>179</v>
      </c>
      <c r="D5303" t="s">
        <v>2282</v>
      </c>
      <c r="E5303" t="s">
        <v>5452</v>
      </c>
      <c r="F5303" t="s">
        <v>3276</v>
      </c>
      <c r="G5303" t="s">
        <v>4064</v>
      </c>
      <c r="H5303" t="s">
        <v>4081</v>
      </c>
      <c r="I5303" s="122">
        <v>48.16</v>
      </c>
      <c r="J5303" s="122">
        <v>2.57</v>
      </c>
      <c r="K5303" s="122">
        <v>4.4800000000000004</v>
      </c>
      <c r="L5303" s="122">
        <v>6.74</v>
      </c>
      <c r="M5303" s="122">
        <v>0.1143</v>
      </c>
      <c r="N5303" s="122">
        <v>13.91</v>
      </c>
      <c r="O5303" s="122">
        <v>23.16</v>
      </c>
      <c r="P5303" s="122">
        <v>0.45710000000000001</v>
      </c>
      <c r="R5303" s="122">
        <v>1.6799999999999999E-2</v>
      </c>
      <c r="S5303" s="122">
        <v>78.626963531604915</v>
      </c>
      <c r="T5303" s="122">
        <v>99.624499999999998</v>
      </c>
    </row>
    <row r="5304" spans="1:20" x14ac:dyDescent="0.25">
      <c r="A5304" t="s">
        <v>3274</v>
      </c>
      <c r="B5304" t="s">
        <v>3217</v>
      </c>
      <c r="C5304" t="s">
        <v>179</v>
      </c>
      <c r="D5304" t="s">
        <v>2282</v>
      </c>
      <c r="E5304" t="s">
        <v>5452</v>
      </c>
      <c r="F5304" t="s">
        <v>3276</v>
      </c>
      <c r="G5304" t="s">
        <v>4064</v>
      </c>
      <c r="H5304" t="s">
        <v>4081</v>
      </c>
      <c r="I5304" s="122">
        <v>47.19</v>
      </c>
      <c r="J5304" s="122">
        <v>2.77</v>
      </c>
      <c r="K5304" s="122">
        <v>4.68</v>
      </c>
      <c r="L5304" s="122">
        <v>7.07</v>
      </c>
      <c r="M5304" s="122">
        <v>0.1051</v>
      </c>
      <c r="N5304" s="122">
        <v>13.82</v>
      </c>
      <c r="O5304" s="122">
        <v>22.95</v>
      </c>
      <c r="P5304" s="122">
        <v>0.4047</v>
      </c>
      <c r="R5304" s="122">
        <v>0.1182</v>
      </c>
      <c r="S5304" s="122">
        <v>77.700419609653437</v>
      </c>
      <c r="T5304" s="122">
        <v>99.171400000000006</v>
      </c>
    </row>
    <row r="5305" spans="1:20" x14ac:dyDescent="0.25">
      <c r="A5305" t="s">
        <v>3274</v>
      </c>
      <c r="B5305" t="s">
        <v>3217</v>
      </c>
      <c r="C5305" t="s">
        <v>179</v>
      </c>
      <c r="D5305" t="s">
        <v>2282</v>
      </c>
      <c r="E5305" t="s">
        <v>5452</v>
      </c>
      <c r="F5305" t="s">
        <v>3276</v>
      </c>
      <c r="G5305" t="s">
        <v>4064</v>
      </c>
      <c r="H5305" t="s">
        <v>4081</v>
      </c>
      <c r="I5305" s="122">
        <v>47.01</v>
      </c>
      <c r="J5305" s="122">
        <v>2.71</v>
      </c>
      <c r="K5305" s="122">
        <v>5.57</v>
      </c>
      <c r="L5305" s="122">
        <v>6.78</v>
      </c>
      <c r="M5305" s="122">
        <v>7.9699999999999993E-2</v>
      </c>
      <c r="N5305" s="122">
        <v>13.58</v>
      </c>
      <c r="O5305" s="122">
        <v>23.18</v>
      </c>
      <c r="P5305" s="122">
        <v>0.49419999999999997</v>
      </c>
      <c r="R5305" s="122">
        <v>0.41880000000000001</v>
      </c>
      <c r="S5305" s="122">
        <v>78.119732487142073</v>
      </c>
      <c r="T5305" s="122">
        <v>99.859200000000001</v>
      </c>
    </row>
    <row r="5306" spans="1:20" x14ac:dyDescent="0.25">
      <c r="A5306" t="s">
        <v>3274</v>
      </c>
      <c r="B5306" t="s">
        <v>3217</v>
      </c>
      <c r="C5306" t="s">
        <v>179</v>
      </c>
      <c r="D5306" t="s">
        <v>2282</v>
      </c>
      <c r="E5306" t="s">
        <v>5452</v>
      </c>
      <c r="F5306" t="s">
        <v>3276</v>
      </c>
      <c r="G5306" t="s">
        <v>4064</v>
      </c>
      <c r="H5306" t="s">
        <v>4081</v>
      </c>
      <c r="I5306" s="122">
        <v>47.11</v>
      </c>
      <c r="J5306" s="122">
        <v>2.75</v>
      </c>
      <c r="K5306" s="122">
        <v>5.01</v>
      </c>
      <c r="L5306" s="122">
        <v>7.51</v>
      </c>
      <c r="M5306" s="122">
        <v>0.108</v>
      </c>
      <c r="N5306" s="122">
        <v>13.47</v>
      </c>
      <c r="O5306" s="122">
        <v>22.85</v>
      </c>
      <c r="P5306" s="122">
        <v>0.42599999999999999</v>
      </c>
      <c r="R5306" s="122">
        <v>5.0000000000000001E-3</v>
      </c>
      <c r="S5306" s="122">
        <v>76.174421177275505</v>
      </c>
      <c r="T5306" s="122">
        <v>99.23899999999999</v>
      </c>
    </row>
    <row r="5307" spans="1:20" x14ac:dyDescent="0.25">
      <c r="A5307" t="s">
        <v>3274</v>
      </c>
      <c r="B5307" t="s">
        <v>3217</v>
      </c>
      <c r="C5307" t="s">
        <v>179</v>
      </c>
      <c r="D5307" t="s">
        <v>2282</v>
      </c>
      <c r="E5307" t="s">
        <v>5452</v>
      </c>
      <c r="F5307" t="s">
        <v>3276</v>
      </c>
      <c r="G5307" t="s">
        <v>4064</v>
      </c>
      <c r="H5307" t="s">
        <v>4082</v>
      </c>
      <c r="I5307" s="122">
        <v>45.21</v>
      </c>
      <c r="J5307" s="122">
        <v>3.24</v>
      </c>
      <c r="K5307" s="122">
        <v>6.25</v>
      </c>
      <c r="L5307" s="122">
        <v>7.42</v>
      </c>
      <c r="M5307" s="122">
        <v>8.2900000000000001E-2</v>
      </c>
      <c r="N5307" s="122">
        <v>13.17</v>
      </c>
      <c r="O5307" s="122">
        <v>23.23</v>
      </c>
      <c r="P5307" s="122">
        <v>0.4234</v>
      </c>
      <c r="R5307" s="122">
        <v>0.4244</v>
      </c>
      <c r="S5307" s="122">
        <v>75.983934292440992</v>
      </c>
      <c r="T5307" s="122">
        <v>99.461800000000011</v>
      </c>
    </row>
    <row r="5308" spans="1:20" x14ac:dyDescent="0.25">
      <c r="A5308" t="s">
        <v>3274</v>
      </c>
      <c r="B5308" t="s">
        <v>3217</v>
      </c>
      <c r="C5308" t="s">
        <v>179</v>
      </c>
      <c r="D5308" t="s">
        <v>2282</v>
      </c>
      <c r="E5308" t="s">
        <v>5452</v>
      </c>
      <c r="F5308" t="s">
        <v>3276</v>
      </c>
      <c r="G5308" t="s">
        <v>4064</v>
      </c>
      <c r="H5308" t="s">
        <v>4082</v>
      </c>
      <c r="I5308" s="122">
        <v>47.1</v>
      </c>
      <c r="J5308" s="122">
        <v>2.36</v>
      </c>
      <c r="K5308" s="122">
        <v>4.0999999999999996</v>
      </c>
      <c r="L5308" s="122">
        <v>7.07</v>
      </c>
      <c r="M5308" s="122">
        <v>7.8799999999999995E-2</v>
      </c>
      <c r="N5308" s="122">
        <v>14.08</v>
      </c>
      <c r="O5308" s="122">
        <v>22.92</v>
      </c>
      <c r="P5308" s="122">
        <v>0.37030000000000002</v>
      </c>
      <c r="R5308" s="122">
        <v>5.79E-2</v>
      </c>
      <c r="S5308" s="122">
        <v>78.021698940909332</v>
      </c>
      <c r="T5308" s="122">
        <v>98.149299999999997</v>
      </c>
    </row>
    <row r="5309" spans="1:20" x14ac:dyDescent="0.25">
      <c r="A5309" t="s">
        <v>3274</v>
      </c>
      <c r="B5309" t="s">
        <v>3217</v>
      </c>
      <c r="C5309" t="s">
        <v>179</v>
      </c>
      <c r="D5309" t="s">
        <v>2282</v>
      </c>
      <c r="E5309" t="s">
        <v>5452</v>
      </c>
      <c r="F5309" t="s">
        <v>3276</v>
      </c>
      <c r="G5309" t="s">
        <v>4064</v>
      </c>
      <c r="H5309" t="s">
        <v>4082</v>
      </c>
      <c r="I5309" s="122">
        <v>45.86</v>
      </c>
      <c r="J5309" s="122">
        <v>3.06</v>
      </c>
      <c r="K5309" s="122">
        <v>5.34</v>
      </c>
      <c r="L5309" s="122">
        <v>7.77</v>
      </c>
      <c r="M5309" s="122">
        <v>0.09</v>
      </c>
      <c r="N5309" s="122">
        <v>13.35</v>
      </c>
      <c r="O5309" s="122">
        <v>22.81</v>
      </c>
      <c r="P5309" s="122">
        <v>0.4415</v>
      </c>
      <c r="R5309" s="122">
        <v>0</v>
      </c>
      <c r="S5309" s="122">
        <v>75.385563635490072</v>
      </c>
      <c r="T5309" s="122">
        <v>98.743100000000013</v>
      </c>
    </row>
    <row r="5310" spans="1:20" x14ac:dyDescent="0.25">
      <c r="A5310" t="s">
        <v>3274</v>
      </c>
      <c r="B5310" t="s">
        <v>3217</v>
      </c>
      <c r="C5310" t="s">
        <v>179</v>
      </c>
      <c r="D5310" t="s">
        <v>2282</v>
      </c>
      <c r="E5310" t="s">
        <v>5452</v>
      </c>
      <c r="F5310" t="s">
        <v>3276</v>
      </c>
      <c r="G5310" t="s">
        <v>4064</v>
      </c>
      <c r="H5310" t="s">
        <v>4082</v>
      </c>
      <c r="I5310" s="122">
        <v>48.13</v>
      </c>
      <c r="J5310" s="122">
        <v>2.35</v>
      </c>
      <c r="K5310" s="122">
        <v>4.07</v>
      </c>
      <c r="L5310" s="122">
        <v>6.94</v>
      </c>
      <c r="M5310" s="122">
        <v>0.11070000000000001</v>
      </c>
      <c r="N5310" s="122">
        <v>14.48</v>
      </c>
      <c r="O5310" s="122">
        <v>23.34</v>
      </c>
      <c r="P5310" s="122">
        <v>0.4093</v>
      </c>
      <c r="R5310" s="122">
        <v>8.1100000000000005E-2</v>
      </c>
      <c r="S5310" s="122">
        <v>78.809875585105317</v>
      </c>
      <c r="T5310" s="122">
        <v>99.929000000000002</v>
      </c>
    </row>
    <row r="5311" spans="1:20" x14ac:dyDescent="0.25">
      <c r="A5311" t="s">
        <v>3274</v>
      </c>
      <c r="B5311" t="s">
        <v>3217</v>
      </c>
      <c r="C5311" t="s">
        <v>179</v>
      </c>
      <c r="D5311" t="s">
        <v>2282</v>
      </c>
      <c r="E5311" t="s">
        <v>5452</v>
      </c>
      <c r="F5311" t="s">
        <v>3276</v>
      </c>
      <c r="G5311" t="s">
        <v>4064</v>
      </c>
      <c r="H5311" t="s">
        <v>4082</v>
      </c>
      <c r="I5311" s="122">
        <v>48.07</v>
      </c>
      <c r="J5311" s="122">
        <v>2.46</v>
      </c>
      <c r="K5311" s="122">
        <v>4.25</v>
      </c>
      <c r="L5311" s="122">
        <v>7.03</v>
      </c>
      <c r="M5311" s="122">
        <v>8.5500000000000007E-2</v>
      </c>
      <c r="N5311" s="122">
        <v>14.58</v>
      </c>
      <c r="O5311" s="122">
        <v>23.01</v>
      </c>
      <c r="P5311" s="122">
        <v>0.3805</v>
      </c>
      <c r="R5311" s="122">
        <v>0.1081</v>
      </c>
      <c r="S5311" s="122">
        <v>78.709459488155318</v>
      </c>
      <c r="T5311" s="122">
        <v>99.993500000000012</v>
      </c>
    </row>
    <row r="5312" spans="1:20" x14ac:dyDescent="0.25">
      <c r="A5312" t="s">
        <v>3274</v>
      </c>
      <c r="B5312" t="s">
        <v>3217</v>
      </c>
      <c r="C5312" t="s">
        <v>179</v>
      </c>
      <c r="D5312" t="s">
        <v>2282</v>
      </c>
      <c r="E5312" t="s">
        <v>5452</v>
      </c>
      <c r="F5312" t="s">
        <v>3276</v>
      </c>
      <c r="G5312" t="s">
        <v>4064</v>
      </c>
      <c r="H5312" t="s">
        <v>4082</v>
      </c>
      <c r="I5312" s="122">
        <v>47.13</v>
      </c>
      <c r="J5312" s="122">
        <v>2.65</v>
      </c>
      <c r="K5312" s="122">
        <v>4.26</v>
      </c>
      <c r="L5312" s="122">
        <v>7.4</v>
      </c>
      <c r="M5312" s="122">
        <v>9.9299999999999999E-2</v>
      </c>
      <c r="N5312" s="122">
        <v>14.03</v>
      </c>
      <c r="O5312" s="122">
        <v>22.96</v>
      </c>
      <c r="P5312" s="122">
        <v>0.3679</v>
      </c>
      <c r="R5312" s="122">
        <v>6.3600000000000004E-2</v>
      </c>
      <c r="S5312" s="122">
        <v>77.166811557602202</v>
      </c>
      <c r="T5312" s="122">
        <v>99.006399999999985</v>
      </c>
    </row>
    <row r="5313" spans="1:20" x14ac:dyDescent="0.25">
      <c r="A5313" t="s">
        <v>3274</v>
      </c>
      <c r="B5313" t="s">
        <v>3217</v>
      </c>
      <c r="C5313" t="s">
        <v>179</v>
      </c>
      <c r="D5313" t="s">
        <v>2282</v>
      </c>
      <c r="E5313" t="s">
        <v>5452</v>
      </c>
      <c r="F5313" t="s">
        <v>3276</v>
      </c>
      <c r="G5313" t="s">
        <v>4064</v>
      </c>
      <c r="H5313" t="s">
        <v>4083</v>
      </c>
      <c r="I5313" s="122">
        <v>47.69</v>
      </c>
      <c r="J5313" s="122">
        <v>2.2599999999999998</v>
      </c>
      <c r="K5313" s="122">
        <v>4.6500000000000004</v>
      </c>
      <c r="L5313" s="122">
        <v>6.1</v>
      </c>
      <c r="M5313" s="122">
        <v>6.6400000000000001E-2</v>
      </c>
      <c r="N5313" s="122">
        <v>14.33</v>
      </c>
      <c r="O5313" s="122">
        <v>23.2</v>
      </c>
      <c r="P5313" s="122">
        <v>0.40960000000000002</v>
      </c>
      <c r="R5313" s="122">
        <v>0.42770000000000002</v>
      </c>
      <c r="S5313" s="122">
        <v>80.722876489272195</v>
      </c>
      <c r="T5313" s="122">
        <v>99.156700000000001</v>
      </c>
    </row>
    <row r="5314" spans="1:20" x14ac:dyDescent="0.25">
      <c r="A5314" t="s">
        <v>3274</v>
      </c>
      <c r="B5314" t="s">
        <v>3217</v>
      </c>
      <c r="C5314" t="s">
        <v>179</v>
      </c>
      <c r="D5314" t="s">
        <v>2282</v>
      </c>
      <c r="E5314" t="s">
        <v>5452</v>
      </c>
      <c r="F5314" t="s">
        <v>3276</v>
      </c>
      <c r="G5314" t="s">
        <v>4064</v>
      </c>
      <c r="H5314" t="s">
        <v>4083</v>
      </c>
      <c r="I5314" s="122">
        <v>47.03</v>
      </c>
      <c r="J5314" s="122">
        <v>2.79</v>
      </c>
      <c r="K5314" s="122">
        <v>4.5199999999999996</v>
      </c>
      <c r="L5314" s="122">
        <v>7.56</v>
      </c>
      <c r="M5314" s="122">
        <v>0.1103</v>
      </c>
      <c r="N5314" s="122">
        <v>13.78</v>
      </c>
      <c r="O5314" s="122">
        <v>22.67</v>
      </c>
      <c r="P5314" s="122">
        <v>0.43580000000000002</v>
      </c>
      <c r="R5314" s="122">
        <v>0</v>
      </c>
      <c r="S5314" s="122">
        <v>76.465703422639649</v>
      </c>
      <c r="T5314" s="122">
        <v>98.904899999999998</v>
      </c>
    </row>
    <row r="5315" spans="1:20" x14ac:dyDescent="0.25">
      <c r="A5315" t="s">
        <v>3274</v>
      </c>
      <c r="B5315" t="s">
        <v>3217</v>
      </c>
      <c r="C5315" t="s">
        <v>179</v>
      </c>
      <c r="D5315" t="s">
        <v>2282</v>
      </c>
      <c r="E5315" t="s">
        <v>5452</v>
      </c>
      <c r="F5315" t="s">
        <v>3276</v>
      </c>
      <c r="G5315" t="s">
        <v>4064</v>
      </c>
      <c r="H5315" t="s">
        <v>4083</v>
      </c>
      <c r="I5315" s="122">
        <v>44.36</v>
      </c>
      <c r="J5315" s="122">
        <v>3.96</v>
      </c>
      <c r="K5315" s="122">
        <v>6.92</v>
      </c>
      <c r="L5315" s="122">
        <v>7.54</v>
      </c>
      <c r="M5315" s="122">
        <v>5.6500000000000002E-2</v>
      </c>
      <c r="N5315" s="122">
        <v>12.6</v>
      </c>
      <c r="O5315" s="122">
        <v>22.94</v>
      </c>
      <c r="P5315" s="122">
        <v>0.48110000000000003</v>
      </c>
      <c r="R5315" s="122">
        <v>0.40429999999999999</v>
      </c>
      <c r="S5315" s="122">
        <v>74.866616280668993</v>
      </c>
      <c r="T5315" s="122">
        <v>99.305099999999996</v>
      </c>
    </row>
    <row r="5316" spans="1:20" x14ac:dyDescent="0.25">
      <c r="A5316" t="s">
        <v>3274</v>
      </c>
      <c r="B5316" t="s">
        <v>3217</v>
      </c>
      <c r="C5316" t="s">
        <v>179</v>
      </c>
      <c r="D5316" t="s">
        <v>2282</v>
      </c>
      <c r="E5316" t="s">
        <v>5452</v>
      </c>
      <c r="F5316" t="s">
        <v>3276</v>
      </c>
      <c r="G5316" t="s">
        <v>4064</v>
      </c>
      <c r="H5316" t="s">
        <v>4083</v>
      </c>
      <c r="I5316" s="122">
        <v>46.83</v>
      </c>
      <c r="J5316" s="122">
        <v>2.74</v>
      </c>
      <c r="K5316" s="122">
        <v>4.37</v>
      </c>
      <c r="L5316" s="122">
        <v>7.38</v>
      </c>
      <c r="M5316" s="122">
        <v>0.12429999999999999</v>
      </c>
      <c r="N5316" s="122">
        <v>13.98</v>
      </c>
      <c r="O5316" s="122">
        <v>22.61</v>
      </c>
      <c r="P5316" s="122">
        <v>0.36809999999999998</v>
      </c>
      <c r="R5316" s="122">
        <v>7.6600000000000001E-2</v>
      </c>
      <c r="S5316" s="122">
        <v>77.1515882136691</v>
      </c>
      <c r="T5316" s="122">
        <v>98.483099999999993</v>
      </c>
    </row>
    <row r="5317" spans="1:20" x14ac:dyDescent="0.25">
      <c r="A5317" t="s">
        <v>3274</v>
      </c>
      <c r="B5317" t="s">
        <v>3217</v>
      </c>
      <c r="C5317" t="s">
        <v>179</v>
      </c>
      <c r="D5317" t="s">
        <v>2282</v>
      </c>
      <c r="E5317" t="s">
        <v>5452</v>
      </c>
      <c r="F5317" t="s">
        <v>3276</v>
      </c>
      <c r="G5317" t="s">
        <v>4064</v>
      </c>
      <c r="H5317" t="s">
        <v>4084</v>
      </c>
      <c r="I5317" s="122">
        <v>45.85</v>
      </c>
      <c r="J5317" s="122">
        <v>3.32</v>
      </c>
      <c r="K5317" s="122">
        <v>6.34</v>
      </c>
      <c r="L5317" s="122">
        <v>7.72</v>
      </c>
      <c r="M5317" s="122">
        <v>0.1023</v>
      </c>
      <c r="N5317" s="122">
        <v>12.73</v>
      </c>
      <c r="O5317" s="122">
        <v>22.76</v>
      </c>
      <c r="P5317" s="122">
        <v>0.49349999999999999</v>
      </c>
      <c r="R5317" s="122">
        <v>4.8500000000000001E-2</v>
      </c>
      <c r="S5317" s="122">
        <v>74.615007484457635</v>
      </c>
      <c r="T5317" s="122">
        <v>99.3643</v>
      </c>
    </row>
    <row r="5318" spans="1:20" x14ac:dyDescent="0.25">
      <c r="A5318" t="s">
        <v>3274</v>
      </c>
      <c r="B5318" t="s">
        <v>3217</v>
      </c>
      <c r="C5318" t="s">
        <v>179</v>
      </c>
      <c r="D5318" t="s">
        <v>2282</v>
      </c>
      <c r="E5318" t="s">
        <v>5452</v>
      </c>
      <c r="F5318" t="s">
        <v>3276</v>
      </c>
      <c r="G5318" t="s">
        <v>4064</v>
      </c>
      <c r="H5318" t="s">
        <v>4084</v>
      </c>
      <c r="I5318" s="122">
        <v>47.45</v>
      </c>
      <c r="J5318" s="122">
        <v>2.88</v>
      </c>
      <c r="K5318" s="122">
        <v>4.8099999999999996</v>
      </c>
      <c r="L5318" s="122">
        <v>7.4</v>
      </c>
      <c r="M5318" s="122">
        <v>0.109</v>
      </c>
      <c r="N5318" s="122">
        <v>13.4</v>
      </c>
      <c r="O5318" s="122">
        <v>22.81</v>
      </c>
      <c r="P5318" s="122">
        <v>0.44429999999999997</v>
      </c>
      <c r="R5318" s="122">
        <v>5.6899999999999999E-2</v>
      </c>
      <c r="S5318" s="122">
        <v>76.347223615338308</v>
      </c>
      <c r="T5318" s="122">
        <v>99.364100000000008</v>
      </c>
    </row>
    <row r="5319" spans="1:20" x14ac:dyDescent="0.25">
      <c r="A5319" t="s">
        <v>3274</v>
      </c>
      <c r="B5319" t="s">
        <v>3217</v>
      </c>
      <c r="C5319" t="s">
        <v>179</v>
      </c>
      <c r="D5319" t="s">
        <v>2282</v>
      </c>
      <c r="E5319" t="s">
        <v>5452</v>
      </c>
      <c r="F5319" t="s">
        <v>3276</v>
      </c>
      <c r="G5319" t="s">
        <v>4064</v>
      </c>
      <c r="H5319" t="s">
        <v>4084</v>
      </c>
      <c r="I5319" s="122">
        <v>46.75</v>
      </c>
      <c r="J5319" s="122">
        <v>3.3</v>
      </c>
      <c r="K5319" s="122">
        <v>5.16</v>
      </c>
      <c r="L5319" s="122">
        <v>8.01</v>
      </c>
      <c r="M5319" s="122">
        <v>0.1187</v>
      </c>
      <c r="N5319" s="122">
        <v>12.97</v>
      </c>
      <c r="O5319" s="122">
        <v>22.7</v>
      </c>
      <c r="P5319" s="122">
        <v>0.4945</v>
      </c>
      <c r="R5319" s="122">
        <v>3.6700000000000003E-2</v>
      </c>
      <c r="S5319" s="122">
        <v>74.268762045682621</v>
      </c>
      <c r="T5319" s="122">
        <v>99.539900000000003</v>
      </c>
    </row>
    <row r="5320" spans="1:20" x14ac:dyDescent="0.25">
      <c r="A5320" t="s">
        <v>3274</v>
      </c>
      <c r="B5320" t="s">
        <v>3217</v>
      </c>
      <c r="C5320" t="s">
        <v>179</v>
      </c>
      <c r="D5320" t="s">
        <v>2282</v>
      </c>
      <c r="E5320" t="s">
        <v>5452</v>
      </c>
      <c r="F5320" t="s">
        <v>3276</v>
      </c>
      <c r="G5320" t="s">
        <v>4064</v>
      </c>
      <c r="H5320" t="s">
        <v>4084</v>
      </c>
      <c r="I5320" s="122">
        <v>47.81</v>
      </c>
      <c r="J5320" s="122">
        <v>2.83</v>
      </c>
      <c r="K5320" s="122">
        <v>4.7699999999999996</v>
      </c>
      <c r="L5320" s="122">
        <v>7.39</v>
      </c>
      <c r="M5320" s="122">
        <v>0.12640000000000001</v>
      </c>
      <c r="N5320" s="122">
        <v>13.53</v>
      </c>
      <c r="O5320" s="122">
        <v>22.73</v>
      </c>
      <c r="P5320" s="122">
        <v>0.42909999999999998</v>
      </c>
      <c r="R5320" s="122">
        <v>6.88E-2</v>
      </c>
      <c r="S5320" s="122">
        <v>76.545413889961225</v>
      </c>
      <c r="T5320" s="122">
        <v>99.71820000000001</v>
      </c>
    </row>
    <row r="5321" spans="1:20" x14ac:dyDescent="0.25">
      <c r="A5321" t="s">
        <v>3274</v>
      </c>
      <c r="B5321" t="s">
        <v>3217</v>
      </c>
      <c r="C5321" t="s">
        <v>179</v>
      </c>
      <c r="D5321" t="s">
        <v>2282</v>
      </c>
      <c r="E5321" t="s">
        <v>5452</v>
      </c>
      <c r="F5321" t="s">
        <v>3276</v>
      </c>
      <c r="G5321" t="s">
        <v>4064</v>
      </c>
      <c r="H5321" t="s">
        <v>4085</v>
      </c>
      <c r="I5321" s="122">
        <v>47.84</v>
      </c>
      <c r="J5321" s="122">
        <v>2.3199999999999998</v>
      </c>
      <c r="K5321" s="122">
        <v>5.32</v>
      </c>
      <c r="L5321" s="122">
        <v>6.46</v>
      </c>
      <c r="M5321" s="122">
        <v>0.1042</v>
      </c>
      <c r="N5321" s="122">
        <v>14.48</v>
      </c>
      <c r="O5321" s="122">
        <v>22.32</v>
      </c>
      <c r="P5321" s="122">
        <v>0.57069999999999999</v>
      </c>
      <c r="R5321" s="122">
        <v>0.32669999999999999</v>
      </c>
      <c r="S5321" s="122">
        <v>79.98209264149979</v>
      </c>
      <c r="T5321" s="122">
        <v>99.759500000000017</v>
      </c>
    </row>
    <row r="5322" spans="1:20" x14ac:dyDescent="0.25">
      <c r="A5322" t="s">
        <v>3274</v>
      </c>
      <c r="B5322" t="s">
        <v>3217</v>
      </c>
      <c r="C5322" t="s">
        <v>179</v>
      </c>
      <c r="D5322" t="s">
        <v>2282</v>
      </c>
      <c r="E5322" t="s">
        <v>5452</v>
      </c>
      <c r="F5322" t="s">
        <v>3276</v>
      </c>
      <c r="G5322" t="s">
        <v>4064</v>
      </c>
      <c r="H5322" t="s">
        <v>4085</v>
      </c>
      <c r="I5322" s="122">
        <v>45.3</v>
      </c>
      <c r="J5322" s="122">
        <v>3.57</v>
      </c>
      <c r="K5322" s="122">
        <v>6.6</v>
      </c>
      <c r="L5322" s="122">
        <v>7.78</v>
      </c>
      <c r="M5322" s="122">
        <v>0.11700000000000001</v>
      </c>
      <c r="N5322" s="122">
        <v>12.65</v>
      </c>
      <c r="O5322" s="122">
        <v>22.67</v>
      </c>
      <c r="P5322" s="122">
        <v>0.4985</v>
      </c>
      <c r="R5322" s="122">
        <v>0.19420000000000001</v>
      </c>
      <c r="S5322" s="122">
        <v>74.348040110169563</v>
      </c>
      <c r="T5322" s="122">
        <v>99.429000000000016</v>
      </c>
    </row>
    <row r="5323" spans="1:20" x14ac:dyDescent="0.25">
      <c r="A5323" t="s">
        <v>3274</v>
      </c>
      <c r="B5323" t="s">
        <v>3217</v>
      </c>
      <c r="C5323" t="s">
        <v>179</v>
      </c>
      <c r="D5323" t="s">
        <v>2282</v>
      </c>
      <c r="E5323" t="s">
        <v>5452</v>
      </c>
      <c r="F5323" t="s">
        <v>3276</v>
      </c>
      <c r="G5323" t="s">
        <v>4064</v>
      </c>
      <c r="H5323" t="s">
        <v>4085</v>
      </c>
      <c r="I5323" s="122">
        <v>44.77</v>
      </c>
      <c r="J5323" s="122">
        <v>3.93</v>
      </c>
      <c r="K5323" s="122">
        <v>7.01</v>
      </c>
      <c r="L5323" s="122">
        <v>7.88</v>
      </c>
      <c r="M5323" s="122">
        <v>9.1999999999999998E-2</v>
      </c>
      <c r="N5323" s="122">
        <v>12.54</v>
      </c>
      <c r="O5323" s="122">
        <v>22.77</v>
      </c>
      <c r="P5323" s="122">
        <v>0.45150000000000001</v>
      </c>
      <c r="R5323" s="122">
        <v>0.14910000000000001</v>
      </c>
      <c r="S5323" s="122">
        <v>73.935755004631702</v>
      </c>
      <c r="T5323" s="122">
        <v>99.593499999999992</v>
      </c>
    </row>
    <row r="5324" spans="1:20" x14ac:dyDescent="0.25">
      <c r="A5324" t="s">
        <v>3274</v>
      </c>
      <c r="B5324" t="s">
        <v>3217</v>
      </c>
      <c r="C5324" t="s">
        <v>179</v>
      </c>
      <c r="D5324" t="s">
        <v>2282</v>
      </c>
      <c r="E5324" t="s">
        <v>5452</v>
      </c>
      <c r="F5324" t="s">
        <v>3276</v>
      </c>
      <c r="G5324" t="s">
        <v>4064</v>
      </c>
      <c r="H5324" t="s">
        <v>4085</v>
      </c>
      <c r="I5324" s="122">
        <v>47.2</v>
      </c>
      <c r="J5324" s="122">
        <v>2.4700000000000002</v>
      </c>
      <c r="K5324" s="122">
        <v>5.7</v>
      </c>
      <c r="L5324" s="122">
        <v>6.88</v>
      </c>
      <c r="M5324" s="122">
        <v>0.1163</v>
      </c>
      <c r="N5324" s="122">
        <v>13.92</v>
      </c>
      <c r="O5324" s="122">
        <v>22.49</v>
      </c>
      <c r="P5324" s="122">
        <v>0.54330000000000001</v>
      </c>
      <c r="R5324" s="122">
        <v>0.13</v>
      </c>
      <c r="S5324" s="122">
        <v>78.291658218009459</v>
      </c>
      <c r="T5324" s="122">
        <v>99.449600000000004</v>
      </c>
    </row>
    <row r="5325" spans="1:20" x14ac:dyDescent="0.25">
      <c r="A5325" t="s">
        <v>3274</v>
      </c>
      <c r="B5325" t="s">
        <v>3217</v>
      </c>
      <c r="C5325" t="s">
        <v>179</v>
      </c>
      <c r="D5325" t="s">
        <v>2282</v>
      </c>
      <c r="E5325" t="s">
        <v>5452</v>
      </c>
      <c r="F5325" t="s">
        <v>3276</v>
      </c>
      <c r="G5325" t="s">
        <v>4064</v>
      </c>
      <c r="H5325" t="s">
        <v>4085</v>
      </c>
      <c r="I5325" s="122">
        <v>47.94</v>
      </c>
      <c r="J5325" s="122">
        <v>2.25</v>
      </c>
      <c r="K5325" s="122">
        <v>5.57</v>
      </c>
      <c r="L5325" s="122">
        <v>5.82</v>
      </c>
      <c r="M5325" s="122">
        <v>0.1021</v>
      </c>
      <c r="N5325" s="122">
        <v>14.15</v>
      </c>
      <c r="O5325" s="122">
        <v>22.63</v>
      </c>
      <c r="P5325" s="122">
        <v>0.54730000000000001</v>
      </c>
      <c r="R5325" s="122">
        <v>0.66469999999999996</v>
      </c>
      <c r="S5325" s="122">
        <v>81.251732866066774</v>
      </c>
      <c r="T5325" s="122">
        <v>99.717400000000012</v>
      </c>
    </row>
    <row r="5326" spans="1:20" x14ac:dyDescent="0.25">
      <c r="A5326" t="s">
        <v>3274</v>
      </c>
      <c r="B5326" t="s">
        <v>3217</v>
      </c>
      <c r="C5326" t="s">
        <v>179</v>
      </c>
      <c r="D5326" t="s">
        <v>2282</v>
      </c>
      <c r="E5326" t="s">
        <v>5452</v>
      </c>
      <c r="F5326" t="s">
        <v>3276</v>
      </c>
      <c r="G5326" t="s">
        <v>4064</v>
      </c>
      <c r="H5326" t="s">
        <v>4085</v>
      </c>
      <c r="I5326" s="122">
        <v>47</v>
      </c>
      <c r="J5326" s="122">
        <v>2.75</v>
      </c>
      <c r="K5326" s="122">
        <v>4.46</v>
      </c>
      <c r="L5326" s="122">
        <v>7.88</v>
      </c>
      <c r="M5326" s="122">
        <v>0.1414</v>
      </c>
      <c r="N5326" s="122">
        <v>14.05</v>
      </c>
      <c r="O5326" s="122">
        <v>22.26</v>
      </c>
      <c r="P5326" s="122">
        <v>0.37869999999999998</v>
      </c>
      <c r="R5326" s="122">
        <v>8.9499999999999996E-2</v>
      </c>
      <c r="S5326" s="122">
        <v>76.066539013371425</v>
      </c>
      <c r="T5326" s="122">
        <v>99.02000000000001</v>
      </c>
    </row>
    <row r="5327" spans="1:20" x14ac:dyDescent="0.25">
      <c r="A5327" t="s">
        <v>3274</v>
      </c>
      <c r="B5327" t="s">
        <v>3217</v>
      </c>
      <c r="C5327" t="s">
        <v>179</v>
      </c>
      <c r="D5327" t="s">
        <v>2282</v>
      </c>
      <c r="E5327" t="s">
        <v>5452</v>
      </c>
      <c r="F5327" t="s">
        <v>3276</v>
      </c>
      <c r="G5327" t="s">
        <v>4064</v>
      </c>
      <c r="H5327" t="s">
        <v>4085</v>
      </c>
      <c r="I5327" s="122">
        <v>43.95</v>
      </c>
      <c r="J5327" s="122">
        <v>4.5199999999999996</v>
      </c>
      <c r="K5327" s="122">
        <v>7.51</v>
      </c>
      <c r="L5327" s="122">
        <v>8.07</v>
      </c>
      <c r="M5327" s="122">
        <v>0.10829999999999999</v>
      </c>
      <c r="N5327" s="122">
        <v>12.22</v>
      </c>
      <c r="O5327" s="122">
        <v>22.7</v>
      </c>
      <c r="P5327" s="122">
        <v>0.46279999999999999</v>
      </c>
      <c r="R5327" s="122">
        <v>0.28539999999999999</v>
      </c>
      <c r="S5327" s="122">
        <v>72.967157541347902</v>
      </c>
      <c r="T5327" s="122">
        <v>99.84559999999999</v>
      </c>
    </row>
    <row r="5328" spans="1:20" x14ac:dyDescent="0.25">
      <c r="A5328" t="s">
        <v>3274</v>
      </c>
      <c r="B5328" t="s">
        <v>3217</v>
      </c>
      <c r="C5328" t="s">
        <v>179</v>
      </c>
      <c r="D5328" t="s">
        <v>2282</v>
      </c>
      <c r="E5328" t="s">
        <v>5452</v>
      </c>
      <c r="F5328" t="s">
        <v>3276</v>
      </c>
      <c r="G5328" t="s">
        <v>4064</v>
      </c>
      <c r="H5328" t="s">
        <v>4086</v>
      </c>
      <c r="I5328" s="122">
        <v>41.84</v>
      </c>
      <c r="J5328" s="122">
        <v>4.51</v>
      </c>
      <c r="K5328" s="122">
        <v>8.7799999999999994</v>
      </c>
      <c r="L5328" s="122">
        <v>7.91</v>
      </c>
      <c r="M5328" s="122">
        <v>0.111</v>
      </c>
      <c r="N5328" s="122">
        <v>11.56</v>
      </c>
      <c r="O5328" s="122">
        <v>22.79</v>
      </c>
      <c r="P5328" s="122">
        <v>0.43780000000000002</v>
      </c>
      <c r="R5328" s="122">
        <v>0.11700000000000001</v>
      </c>
      <c r="S5328" s="122">
        <v>72.261287431558358</v>
      </c>
      <c r="T5328" s="122">
        <v>98.08489999999999</v>
      </c>
    </row>
    <row r="5329" spans="1:20" x14ac:dyDescent="0.25">
      <c r="A5329" t="s">
        <v>3274</v>
      </c>
      <c r="B5329" t="s">
        <v>3217</v>
      </c>
      <c r="C5329" t="s">
        <v>179</v>
      </c>
      <c r="D5329" t="s">
        <v>2282</v>
      </c>
      <c r="E5329" t="s">
        <v>5452</v>
      </c>
      <c r="F5329" t="s">
        <v>3276</v>
      </c>
      <c r="G5329" t="s">
        <v>4064</v>
      </c>
      <c r="H5329" t="s">
        <v>4086</v>
      </c>
      <c r="I5329" s="122">
        <v>45.57</v>
      </c>
      <c r="J5329" s="122">
        <v>3.09</v>
      </c>
      <c r="K5329" s="122">
        <v>5.91</v>
      </c>
      <c r="L5329" s="122">
        <v>7.25</v>
      </c>
      <c r="M5329" s="122">
        <v>0.124</v>
      </c>
      <c r="N5329" s="122">
        <v>13.09</v>
      </c>
      <c r="O5329" s="122">
        <v>22.81</v>
      </c>
      <c r="P5329" s="122">
        <v>0.43830000000000002</v>
      </c>
      <c r="R5329" s="122">
        <v>5.3100000000000001E-2</v>
      </c>
      <c r="S5329" s="122">
        <v>76.294315623074098</v>
      </c>
      <c r="T5329" s="122">
        <v>98.390999999999991</v>
      </c>
    </row>
    <row r="5330" spans="1:20" x14ac:dyDescent="0.25">
      <c r="A5330" t="s">
        <v>3274</v>
      </c>
      <c r="B5330" t="s">
        <v>3217</v>
      </c>
      <c r="C5330" t="s">
        <v>179</v>
      </c>
      <c r="D5330" t="s">
        <v>2282</v>
      </c>
      <c r="E5330" t="s">
        <v>5452</v>
      </c>
      <c r="F5330" t="s">
        <v>3276</v>
      </c>
      <c r="G5330" t="s">
        <v>4064</v>
      </c>
      <c r="H5330" t="s">
        <v>4086</v>
      </c>
      <c r="I5330" s="122">
        <v>47.32</v>
      </c>
      <c r="J5330" s="122">
        <v>2.4700000000000002</v>
      </c>
      <c r="K5330" s="122">
        <v>4.46</v>
      </c>
      <c r="L5330" s="122">
        <v>6.72</v>
      </c>
      <c r="M5330" s="122">
        <v>9.8699999999999996E-2</v>
      </c>
      <c r="N5330" s="122">
        <v>14.47</v>
      </c>
      <c r="O5330" s="122">
        <v>22.97</v>
      </c>
      <c r="P5330" s="122">
        <v>0.30730000000000002</v>
      </c>
      <c r="R5330" s="122">
        <v>0.20630000000000001</v>
      </c>
      <c r="S5330" s="122">
        <v>79.331522468828823</v>
      </c>
      <c r="T5330" s="122">
        <v>99.054400000000001</v>
      </c>
    </row>
    <row r="5331" spans="1:20" x14ac:dyDescent="0.25">
      <c r="A5331" t="s">
        <v>3274</v>
      </c>
      <c r="B5331" t="s">
        <v>3217</v>
      </c>
      <c r="C5331" t="s">
        <v>179</v>
      </c>
      <c r="D5331" t="s">
        <v>2282</v>
      </c>
      <c r="E5331" t="s">
        <v>5452</v>
      </c>
      <c r="F5331" t="s">
        <v>3276</v>
      </c>
      <c r="G5331" t="s">
        <v>4064</v>
      </c>
      <c r="H5331" t="s">
        <v>4086</v>
      </c>
      <c r="I5331" s="122">
        <v>43.24</v>
      </c>
      <c r="J5331" s="122">
        <v>3.84</v>
      </c>
      <c r="K5331" s="122">
        <v>8.2100000000000009</v>
      </c>
      <c r="L5331" s="122">
        <v>7.65</v>
      </c>
      <c r="M5331" s="122">
        <v>0.1113</v>
      </c>
      <c r="N5331" s="122">
        <v>11.8</v>
      </c>
      <c r="O5331" s="122">
        <v>22.92</v>
      </c>
      <c r="P5331" s="122">
        <v>0.49480000000000002</v>
      </c>
      <c r="R5331" s="122">
        <v>0</v>
      </c>
      <c r="S5331" s="122">
        <v>73.32999760070139</v>
      </c>
      <c r="T5331" s="122">
        <v>98.291199999999989</v>
      </c>
    </row>
    <row r="5332" spans="1:20" x14ac:dyDescent="0.25">
      <c r="A5332" t="s">
        <v>3274</v>
      </c>
      <c r="B5332" t="s">
        <v>3217</v>
      </c>
      <c r="C5332" t="s">
        <v>179</v>
      </c>
      <c r="D5332" t="s">
        <v>2282</v>
      </c>
      <c r="E5332" t="s">
        <v>5452</v>
      </c>
      <c r="F5332" t="s">
        <v>3276</v>
      </c>
      <c r="G5332" t="s">
        <v>4064</v>
      </c>
      <c r="H5332" t="s">
        <v>4086</v>
      </c>
      <c r="I5332" s="122">
        <v>47.71</v>
      </c>
      <c r="J5332" s="122">
        <v>2.36</v>
      </c>
      <c r="K5332" s="122">
        <v>4.47</v>
      </c>
      <c r="L5332" s="122">
        <v>6.72</v>
      </c>
      <c r="M5332" s="122">
        <v>0.1051</v>
      </c>
      <c r="N5332" s="122">
        <v>14.53</v>
      </c>
      <c r="O5332" s="122">
        <v>23.12</v>
      </c>
      <c r="P5332" s="122">
        <v>0.33800000000000002</v>
      </c>
      <c r="R5332" s="122">
        <v>0.14299999999999999</v>
      </c>
      <c r="S5332" s="122">
        <v>79.399288294270036</v>
      </c>
      <c r="T5332" s="122">
        <v>99.537800000000004</v>
      </c>
    </row>
    <row r="5333" spans="1:20" x14ac:dyDescent="0.25">
      <c r="A5333" t="s">
        <v>3274</v>
      </c>
      <c r="B5333" t="s">
        <v>3217</v>
      </c>
      <c r="C5333" t="s">
        <v>179</v>
      </c>
      <c r="D5333" t="s">
        <v>2282</v>
      </c>
      <c r="E5333" t="s">
        <v>5452</v>
      </c>
      <c r="F5333" t="s">
        <v>3276</v>
      </c>
      <c r="G5333" t="s">
        <v>4064</v>
      </c>
      <c r="H5333" t="s">
        <v>4087</v>
      </c>
      <c r="I5333" s="122">
        <v>46.69</v>
      </c>
      <c r="J5333" s="122">
        <v>2.92</v>
      </c>
      <c r="K5333" s="122">
        <v>5.27</v>
      </c>
      <c r="L5333" s="122">
        <v>7.45</v>
      </c>
      <c r="M5333" s="122">
        <v>0.14929999999999999</v>
      </c>
      <c r="N5333" s="122">
        <v>13.22</v>
      </c>
      <c r="O5333" s="122">
        <v>22.56</v>
      </c>
      <c r="P5333" s="122">
        <v>0.4617</v>
      </c>
      <c r="R5333" s="122">
        <v>4.7800000000000002E-2</v>
      </c>
      <c r="S5333" s="122">
        <v>75.979451179319497</v>
      </c>
      <c r="T5333" s="122">
        <v>98.768799999999999</v>
      </c>
    </row>
    <row r="5334" spans="1:20" x14ac:dyDescent="0.25">
      <c r="A5334" t="s">
        <v>3274</v>
      </c>
      <c r="B5334" t="s">
        <v>3217</v>
      </c>
      <c r="C5334" t="s">
        <v>179</v>
      </c>
      <c r="D5334" t="s">
        <v>2282</v>
      </c>
      <c r="E5334" t="s">
        <v>5452</v>
      </c>
      <c r="F5334" t="s">
        <v>3276</v>
      </c>
      <c r="G5334" t="s">
        <v>4064</v>
      </c>
      <c r="H5334" t="s">
        <v>4087</v>
      </c>
      <c r="I5334" s="122">
        <v>47.7</v>
      </c>
      <c r="J5334" s="122">
        <v>2.68</v>
      </c>
      <c r="K5334" s="122">
        <v>5.07</v>
      </c>
      <c r="L5334" s="122">
        <v>7.17</v>
      </c>
      <c r="M5334" s="122">
        <v>8.6099999999999996E-2</v>
      </c>
      <c r="N5334" s="122">
        <v>13.6</v>
      </c>
      <c r="O5334" s="122">
        <v>22.92</v>
      </c>
      <c r="P5334" s="122">
        <v>0.42030000000000001</v>
      </c>
      <c r="R5334" s="122">
        <v>9.8000000000000004E-2</v>
      </c>
      <c r="S5334" s="122">
        <v>77.174673268573173</v>
      </c>
      <c r="T5334" s="122">
        <v>99.754599999999996</v>
      </c>
    </row>
    <row r="5335" spans="1:20" x14ac:dyDescent="0.25">
      <c r="A5335" t="s">
        <v>3274</v>
      </c>
      <c r="B5335" t="s">
        <v>3217</v>
      </c>
      <c r="C5335" t="s">
        <v>179</v>
      </c>
      <c r="D5335" t="s">
        <v>2282</v>
      </c>
      <c r="E5335" t="s">
        <v>5452</v>
      </c>
      <c r="F5335" t="s">
        <v>3276</v>
      </c>
      <c r="G5335" t="s">
        <v>4064</v>
      </c>
      <c r="H5335" t="s">
        <v>4087</v>
      </c>
      <c r="I5335" s="122">
        <v>47.72</v>
      </c>
      <c r="J5335" s="122">
        <v>2.48</v>
      </c>
      <c r="K5335" s="122">
        <v>4.4400000000000004</v>
      </c>
      <c r="L5335" s="122">
        <v>6.68</v>
      </c>
      <c r="M5335" s="122">
        <v>0.1119</v>
      </c>
      <c r="N5335" s="122">
        <v>14.14</v>
      </c>
      <c r="O5335" s="122">
        <v>22.89</v>
      </c>
      <c r="P5335" s="122">
        <v>0.31890000000000002</v>
      </c>
      <c r="R5335" s="122">
        <v>0.19689999999999999</v>
      </c>
      <c r="S5335" s="122">
        <v>79.04973855448948</v>
      </c>
      <c r="T5335" s="122">
        <v>99.026299999999992</v>
      </c>
    </row>
    <row r="5336" spans="1:20" x14ac:dyDescent="0.25">
      <c r="A5336" t="s">
        <v>3274</v>
      </c>
      <c r="B5336" t="s">
        <v>3217</v>
      </c>
      <c r="C5336" t="s">
        <v>179</v>
      </c>
      <c r="D5336" t="s">
        <v>2282</v>
      </c>
      <c r="E5336" t="s">
        <v>5452</v>
      </c>
      <c r="F5336" t="s">
        <v>3276</v>
      </c>
      <c r="G5336" t="s">
        <v>4064</v>
      </c>
      <c r="H5336" t="s">
        <v>4087</v>
      </c>
      <c r="I5336" s="122">
        <v>47.37</v>
      </c>
      <c r="J5336" s="122">
        <v>2.66</v>
      </c>
      <c r="K5336" s="122">
        <v>4.72</v>
      </c>
      <c r="L5336" s="122">
        <v>6.63</v>
      </c>
      <c r="M5336" s="122">
        <v>0.10050000000000001</v>
      </c>
      <c r="N5336" s="122">
        <v>14.16</v>
      </c>
      <c r="O5336" s="122">
        <v>23.07</v>
      </c>
      <c r="P5336" s="122">
        <v>0.34770000000000001</v>
      </c>
      <c r="R5336" s="122">
        <v>0.19969999999999999</v>
      </c>
      <c r="S5336" s="122">
        <v>79.197189950710126</v>
      </c>
      <c r="T5336" s="122">
        <v>99.310700000000011</v>
      </c>
    </row>
    <row r="5337" spans="1:20" x14ac:dyDescent="0.25">
      <c r="A5337" t="s">
        <v>3274</v>
      </c>
      <c r="B5337" t="s">
        <v>3217</v>
      </c>
      <c r="C5337" t="s">
        <v>179</v>
      </c>
      <c r="D5337" t="s">
        <v>2282</v>
      </c>
      <c r="E5337" t="s">
        <v>5452</v>
      </c>
      <c r="F5337" t="s">
        <v>3276</v>
      </c>
      <c r="G5337" t="s">
        <v>4064</v>
      </c>
      <c r="H5337" t="s">
        <v>4087</v>
      </c>
      <c r="I5337" s="122">
        <v>47.26</v>
      </c>
      <c r="J5337" s="122">
        <v>2.68</v>
      </c>
      <c r="K5337" s="122">
        <v>4.79</v>
      </c>
      <c r="L5337" s="122">
        <v>7.25</v>
      </c>
      <c r="M5337" s="122">
        <v>0.1171</v>
      </c>
      <c r="N5337" s="122">
        <v>14.13</v>
      </c>
      <c r="O5337" s="122">
        <v>22.71</v>
      </c>
      <c r="P5337" s="122">
        <v>0.30790000000000001</v>
      </c>
      <c r="R5337" s="122">
        <v>0.21929999999999999</v>
      </c>
      <c r="S5337" s="122">
        <v>77.649131501097983</v>
      </c>
      <c r="T5337" s="122">
        <v>99.47359999999999</v>
      </c>
    </row>
    <row r="5338" spans="1:20" x14ac:dyDescent="0.25">
      <c r="A5338" t="s">
        <v>3274</v>
      </c>
      <c r="B5338" t="s">
        <v>3217</v>
      </c>
      <c r="C5338" t="s">
        <v>179</v>
      </c>
      <c r="D5338" t="s">
        <v>2282</v>
      </c>
      <c r="E5338" t="s">
        <v>5452</v>
      </c>
      <c r="F5338" t="s">
        <v>3276</v>
      </c>
      <c r="G5338" t="s">
        <v>4064</v>
      </c>
      <c r="H5338" t="s">
        <v>4088</v>
      </c>
      <c r="I5338" s="122">
        <v>48.75</v>
      </c>
      <c r="J5338" s="122">
        <v>1.6621999999999999</v>
      </c>
      <c r="K5338" s="122">
        <v>4</v>
      </c>
      <c r="L5338" s="122">
        <v>6.08</v>
      </c>
      <c r="M5338" s="122">
        <v>8.2400000000000001E-2</v>
      </c>
      <c r="N5338" s="122">
        <v>14.95</v>
      </c>
      <c r="O5338" s="122">
        <v>22.62</v>
      </c>
      <c r="P5338" s="122">
        <v>0.43259999999999998</v>
      </c>
      <c r="R5338" s="122">
        <v>0.2525</v>
      </c>
      <c r="S5338" s="122">
        <v>81.423144142089214</v>
      </c>
      <c r="T5338" s="122">
        <v>98.86569999999999</v>
      </c>
    </row>
    <row r="5339" spans="1:20" x14ac:dyDescent="0.25">
      <c r="A5339" t="s">
        <v>3274</v>
      </c>
      <c r="B5339" t="s">
        <v>3217</v>
      </c>
      <c r="C5339" t="s">
        <v>179</v>
      </c>
      <c r="D5339" t="s">
        <v>2282</v>
      </c>
      <c r="E5339" t="s">
        <v>5452</v>
      </c>
      <c r="F5339" t="s">
        <v>3276</v>
      </c>
      <c r="G5339" t="s">
        <v>4064</v>
      </c>
      <c r="H5339" t="s">
        <v>4088</v>
      </c>
      <c r="I5339" s="122">
        <v>48.9</v>
      </c>
      <c r="J5339" s="122">
        <v>2.0099999999999998</v>
      </c>
      <c r="K5339" s="122">
        <v>4.07</v>
      </c>
      <c r="L5339" s="122">
        <v>6.28</v>
      </c>
      <c r="M5339" s="122">
        <v>0.1013</v>
      </c>
      <c r="N5339" s="122">
        <v>14.69</v>
      </c>
      <c r="O5339" s="122">
        <v>22.99</v>
      </c>
      <c r="P5339" s="122">
        <v>0.35930000000000001</v>
      </c>
      <c r="R5339" s="122">
        <v>0.25969999999999999</v>
      </c>
      <c r="S5339" s="122">
        <v>80.656352040696063</v>
      </c>
      <c r="T5339" s="122">
        <v>99.681400000000011</v>
      </c>
    </row>
    <row r="5340" spans="1:20" x14ac:dyDescent="0.25">
      <c r="A5340" t="s">
        <v>3274</v>
      </c>
      <c r="B5340" t="s">
        <v>3217</v>
      </c>
      <c r="C5340" t="s">
        <v>179</v>
      </c>
      <c r="D5340" t="s">
        <v>2282</v>
      </c>
      <c r="E5340" t="s">
        <v>5452</v>
      </c>
      <c r="F5340" t="s">
        <v>3276</v>
      </c>
      <c r="G5340" t="s">
        <v>4064</v>
      </c>
      <c r="H5340" t="s">
        <v>4088</v>
      </c>
      <c r="I5340" s="122">
        <v>43.75</v>
      </c>
      <c r="J5340" s="122">
        <v>3.82</v>
      </c>
      <c r="K5340" s="122">
        <v>8.51</v>
      </c>
      <c r="L5340" s="122">
        <v>7.44</v>
      </c>
      <c r="M5340" s="122">
        <v>0.1399</v>
      </c>
      <c r="N5340" s="122">
        <v>11.93</v>
      </c>
      <c r="O5340" s="122">
        <v>22.8</v>
      </c>
      <c r="P5340" s="122">
        <v>0.50519999999999998</v>
      </c>
      <c r="R5340" s="122">
        <v>4.4200000000000003E-2</v>
      </c>
      <c r="S5340" s="122">
        <v>74.08174972092641</v>
      </c>
      <c r="T5340" s="122">
        <v>98.988599999999991</v>
      </c>
    </row>
    <row r="5341" spans="1:20" x14ac:dyDescent="0.25">
      <c r="A5341" t="s">
        <v>3274</v>
      </c>
      <c r="B5341" t="s">
        <v>3217</v>
      </c>
      <c r="C5341" t="s">
        <v>179</v>
      </c>
      <c r="D5341" t="s">
        <v>2282</v>
      </c>
      <c r="E5341" t="s">
        <v>5452</v>
      </c>
      <c r="F5341" t="s">
        <v>3276</v>
      </c>
      <c r="G5341" t="s">
        <v>4064</v>
      </c>
      <c r="H5341" t="s">
        <v>4088</v>
      </c>
      <c r="I5341" s="122">
        <v>44.22</v>
      </c>
      <c r="J5341" s="122">
        <v>3.39</v>
      </c>
      <c r="K5341" s="122">
        <v>7.34</v>
      </c>
      <c r="L5341" s="122">
        <v>7.42</v>
      </c>
      <c r="M5341" s="122">
        <v>0.08</v>
      </c>
      <c r="N5341" s="122">
        <v>12.61</v>
      </c>
      <c r="O5341" s="122">
        <v>23.19</v>
      </c>
      <c r="P5341" s="122">
        <v>0.3846</v>
      </c>
      <c r="R5341" s="122">
        <v>0.14149999999999999</v>
      </c>
      <c r="S5341" s="122">
        <v>75.182091542018568</v>
      </c>
      <c r="T5341" s="122">
        <v>98.812000000000012</v>
      </c>
    </row>
    <row r="5342" spans="1:20" x14ac:dyDescent="0.25">
      <c r="A5342" t="s">
        <v>3274</v>
      </c>
      <c r="B5342" t="s">
        <v>3217</v>
      </c>
      <c r="C5342" t="s">
        <v>179</v>
      </c>
      <c r="D5342" t="s">
        <v>2282</v>
      </c>
      <c r="E5342" t="s">
        <v>5452</v>
      </c>
      <c r="F5342" t="s">
        <v>3276</v>
      </c>
      <c r="G5342" t="s">
        <v>4064</v>
      </c>
      <c r="H5342" t="s">
        <v>4088</v>
      </c>
      <c r="I5342" s="122">
        <v>45.99</v>
      </c>
      <c r="J5342" s="122">
        <v>3.11</v>
      </c>
      <c r="K5342" s="122">
        <v>6</v>
      </c>
      <c r="L5342" s="122">
        <v>7.21</v>
      </c>
      <c r="M5342" s="122">
        <v>0.123</v>
      </c>
      <c r="N5342" s="122">
        <v>13.38</v>
      </c>
      <c r="O5342" s="122">
        <v>22.96</v>
      </c>
      <c r="P5342" s="122">
        <v>0.442</v>
      </c>
      <c r="R5342" s="122">
        <v>0</v>
      </c>
      <c r="S5342" s="122">
        <v>76.787101111002286</v>
      </c>
      <c r="T5342" s="122">
        <v>99.259399999999985</v>
      </c>
    </row>
    <row r="5343" spans="1:20" x14ac:dyDescent="0.25">
      <c r="A5343" t="s">
        <v>3274</v>
      </c>
      <c r="B5343" t="s">
        <v>3217</v>
      </c>
      <c r="C5343" t="s">
        <v>179</v>
      </c>
      <c r="D5343" t="s">
        <v>2282</v>
      </c>
      <c r="E5343" t="s">
        <v>5452</v>
      </c>
      <c r="F5343" t="s">
        <v>3276</v>
      </c>
      <c r="G5343" t="s">
        <v>4064</v>
      </c>
      <c r="H5343" t="s">
        <v>4088</v>
      </c>
      <c r="I5343" s="122">
        <v>48.12</v>
      </c>
      <c r="J5343" s="122">
        <v>1.79</v>
      </c>
      <c r="K5343" s="122">
        <v>4.12</v>
      </c>
      <c r="L5343" s="122">
        <v>5.71</v>
      </c>
      <c r="M5343" s="122">
        <v>0.1069</v>
      </c>
      <c r="N5343" s="122">
        <v>14.9</v>
      </c>
      <c r="O5343" s="122">
        <v>22.95</v>
      </c>
      <c r="P5343" s="122">
        <v>0.44009999999999999</v>
      </c>
      <c r="R5343" s="122">
        <v>0.48180000000000001</v>
      </c>
      <c r="S5343" s="122">
        <v>82.305420913734721</v>
      </c>
      <c r="T5343" s="122">
        <v>98.683200000000014</v>
      </c>
    </row>
    <row r="5344" spans="1:20" x14ac:dyDescent="0.25">
      <c r="A5344" t="s">
        <v>3274</v>
      </c>
      <c r="B5344" t="s">
        <v>3217</v>
      </c>
      <c r="C5344" t="s">
        <v>179</v>
      </c>
      <c r="D5344" t="s">
        <v>2282</v>
      </c>
      <c r="E5344" t="s">
        <v>5452</v>
      </c>
      <c r="F5344" t="s">
        <v>3276</v>
      </c>
      <c r="G5344" t="s">
        <v>4064</v>
      </c>
      <c r="H5344" t="s">
        <v>4089</v>
      </c>
      <c r="I5344" s="122">
        <v>43.13</v>
      </c>
      <c r="J5344" s="122">
        <v>4.5599999999999996</v>
      </c>
      <c r="K5344" s="122">
        <v>8.2200000000000006</v>
      </c>
      <c r="L5344" s="122">
        <v>8.8800000000000008</v>
      </c>
      <c r="M5344" s="122">
        <v>0.1187</v>
      </c>
      <c r="N5344" s="122">
        <v>11.78</v>
      </c>
      <c r="O5344" s="122">
        <v>22.45</v>
      </c>
      <c r="P5344" s="122">
        <v>0.55640000000000001</v>
      </c>
      <c r="R5344" s="122">
        <v>7.8899999999999998E-2</v>
      </c>
      <c r="S5344" s="122">
        <v>70.279395005482499</v>
      </c>
      <c r="T5344" s="122">
        <v>99.8232</v>
      </c>
    </row>
    <row r="5345" spans="1:20" x14ac:dyDescent="0.25">
      <c r="A5345" t="s">
        <v>3274</v>
      </c>
      <c r="B5345" t="s">
        <v>3217</v>
      </c>
      <c r="C5345" t="s">
        <v>179</v>
      </c>
      <c r="D5345" t="s">
        <v>2282</v>
      </c>
      <c r="E5345" t="s">
        <v>5452</v>
      </c>
      <c r="F5345" t="s">
        <v>3276</v>
      </c>
      <c r="G5345" t="s">
        <v>4064</v>
      </c>
      <c r="H5345" t="s">
        <v>4089</v>
      </c>
      <c r="I5345" s="122">
        <v>43.7</v>
      </c>
      <c r="J5345" s="122">
        <v>4.29</v>
      </c>
      <c r="K5345" s="122">
        <v>8.08</v>
      </c>
      <c r="L5345" s="122">
        <v>8.5</v>
      </c>
      <c r="M5345" s="122">
        <v>9.4100000000000003E-2</v>
      </c>
      <c r="N5345" s="122">
        <v>12.11</v>
      </c>
      <c r="O5345" s="122">
        <v>22.34</v>
      </c>
      <c r="P5345" s="122">
        <v>0.5534</v>
      </c>
      <c r="R5345" s="122">
        <v>0.1038</v>
      </c>
      <c r="S5345" s="122">
        <v>71.7481241251987</v>
      </c>
      <c r="T5345" s="122">
        <v>99.801199999999994</v>
      </c>
    </row>
    <row r="5346" spans="1:20" x14ac:dyDescent="0.25">
      <c r="A5346" t="s">
        <v>3274</v>
      </c>
      <c r="B5346" t="s">
        <v>3217</v>
      </c>
      <c r="C5346" t="s">
        <v>179</v>
      </c>
      <c r="D5346" t="s">
        <v>2282</v>
      </c>
      <c r="E5346" t="s">
        <v>5452</v>
      </c>
      <c r="F5346" t="s">
        <v>3276</v>
      </c>
      <c r="G5346" t="s">
        <v>4064</v>
      </c>
      <c r="H5346" t="s">
        <v>4089</v>
      </c>
      <c r="I5346" s="122">
        <v>47.8</v>
      </c>
      <c r="J5346" s="122">
        <v>2.41</v>
      </c>
      <c r="K5346" s="122">
        <v>6.19</v>
      </c>
      <c r="L5346" s="122">
        <v>6.59</v>
      </c>
      <c r="M5346" s="122">
        <v>0.1211</v>
      </c>
      <c r="N5346" s="122">
        <v>13.92</v>
      </c>
      <c r="O5346" s="122">
        <v>22.09</v>
      </c>
      <c r="P5346" s="122">
        <v>0.62890000000000001</v>
      </c>
      <c r="R5346" s="122">
        <v>0.38629999999999998</v>
      </c>
      <c r="S5346" s="122">
        <v>79.014667591353088</v>
      </c>
      <c r="T5346" s="122">
        <v>100.1545</v>
      </c>
    </row>
    <row r="5347" spans="1:20" x14ac:dyDescent="0.25">
      <c r="A5347" t="s">
        <v>3274</v>
      </c>
      <c r="B5347" t="s">
        <v>3217</v>
      </c>
      <c r="C5347" t="s">
        <v>179</v>
      </c>
      <c r="D5347" t="s">
        <v>2282</v>
      </c>
      <c r="E5347" t="s">
        <v>5452</v>
      </c>
      <c r="F5347" t="s">
        <v>3276</v>
      </c>
      <c r="G5347" t="s">
        <v>4064</v>
      </c>
      <c r="H5347" t="s">
        <v>4089</v>
      </c>
      <c r="I5347" s="122">
        <v>42.8</v>
      </c>
      <c r="J5347" s="122">
        <v>4.7300000000000004</v>
      </c>
      <c r="K5347" s="122">
        <v>8.1999999999999993</v>
      </c>
      <c r="L5347" s="122">
        <v>8.9499999999999993</v>
      </c>
      <c r="M5347" s="122">
        <v>9.9900000000000003E-2</v>
      </c>
      <c r="N5347" s="122">
        <v>11.67</v>
      </c>
      <c r="O5347" s="122">
        <v>21.89</v>
      </c>
      <c r="P5347" s="122">
        <v>0.56120000000000003</v>
      </c>
      <c r="R5347" s="122">
        <v>7.1400000000000005E-2</v>
      </c>
      <c r="S5347" s="122">
        <v>69.918173120612906</v>
      </c>
      <c r="T5347" s="122">
        <v>98.972500000000011</v>
      </c>
    </row>
    <row r="5348" spans="1:20" x14ac:dyDescent="0.25">
      <c r="A5348" t="s">
        <v>3274</v>
      </c>
      <c r="B5348" t="s">
        <v>3217</v>
      </c>
      <c r="C5348" t="s">
        <v>179</v>
      </c>
      <c r="D5348" t="s">
        <v>2282</v>
      </c>
      <c r="E5348" t="s">
        <v>5452</v>
      </c>
      <c r="F5348" t="s">
        <v>3276</v>
      </c>
      <c r="G5348" t="s">
        <v>4064</v>
      </c>
      <c r="H5348" t="s">
        <v>4089</v>
      </c>
      <c r="I5348" s="122">
        <v>42.92</v>
      </c>
      <c r="J5348" s="122">
        <v>4.8899999999999997</v>
      </c>
      <c r="K5348" s="122">
        <v>8.81</v>
      </c>
      <c r="L5348" s="122">
        <v>8.82</v>
      </c>
      <c r="M5348" s="122">
        <v>9.8400000000000001E-2</v>
      </c>
      <c r="N5348" s="122">
        <v>11.82</v>
      </c>
      <c r="O5348" s="122">
        <v>22.15</v>
      </c>
      <c r="P5348" s="122">
        <v>0.56710000000000005</v>
      </c>
      <c r="R5348" s="122">
        <v>4.1300000000000003E-2</v>
      </c>
      <c r="S5348" s="122">
        <v>70.491371487583521</v>
      </c>
      <c r="T5348" s="122">
        <v>100.12479999999999</v>
      </c>
    </row>
    <row r="5349" spans="1:20" x14ac:dyDescent="0.25">
      <c r="A5349" t="s">
        <v>3274</v>
      </c>
      <c r="B5349" t="s">
        <v>3217</v>
      </c>
      <c r="C5349" t="s">
        <v>179</v>
      </c>
      <c r="D5349" t="s">
        <v>2282</v>
      </c>
      <c r="E5349" t="s">
        <v>5452</v>
      </c>
      <c r="F5349" t="s">
        <v>3276</v>
      </c>
      <c r="G5349" t="s">
        <v>4064</v>
      </c>
      <c r="H5349" t="s">
        <v>4089</v>
      </c>
      <c r="I5349" s="122">
        <v>48.4</v>
      </c>
      <c r="J5349" s="122">
        <v>2.31</v>
      </c>
      <c r="K5349" s="122">
        <v>4.71</v>
      </c>
      <c r="L5349" s="122">
        <v>8.16</v>
      </c>
      <c r="M5349" s="122">
        <v>0.15190000000000001</v>
      </c>
      <c r="N5349" s="122">
        <v>14.29</v>
      </c>
      <c r="O5349" s="122">
        <v>21.52</v>
      </c>
      <c r="P5349" s="122">
        <v>0.44950000000000001</v>
      </c>
      <c r="R5349" s="122">
        <v>0.1038</v>
      </c>
      <c r="S5349" s="122">
        <v>75.737698729923451</v>
      </c>
      <c r="T5349" s="122">
        <v>100.1176</v>
      </c>
    </row>
    <row r="5350" spans="1:20" x14ac:dyDescent="0.25">
      <c r="A5350" t="s">
        <v>3274</v>
      </c>
      <c r="B5350" t="s">
        <v>3217</v>
      </c>
      <c r="C5350" t="s">
        <v>179</v>
      </c>
      <c r="D5350" t="s">
        <v>2282</v>
      </c>
      <c r="E5350" t="s">
        <v>5452</v>
      </c>
      <c r="F5350" t="s">
        <v>3276</v>
      </c>
      <c r="G5350" t="s">
        <v>4064</v>
      </c>
      <c r="H5350" t="s">
        <v>4089</v>
      </c>
      <c r="I5350" s="122">
        <v>48.46</v>
      </c>
      <c r="J5350" s="122">
        <v>2.09</v>
      </c>
      <c r="K5350" s="122">
        <v>5.46</v>
      </c>
      <c r="L5350" s="122">
        <v>7.36</v>
      </c>
      <c r="M5350" s="122">
        <v>0.13969999999999999</v>
      </c>
      <c r="N5350" s="122">
        <v>14.27</v>
      </c>
      <c r="O5350" s="122">
        <v>22.21</v>
      </c>
      <c r="P5350" s="122">
        <v>0.68920000000000003</v>
      </c>
      <c r="R5350" s="122">
        <v>0.12429999999999999</v>
      </c>
      <c r="S5350" s="122">
        <v>77.558767855213418</v>
      </c>
      <c r="T5350" s="122">
        <v>100.82429999999999</v>
      </c>
    </row>
    <row r="5351" spans="1:20" x14ac:dyDescent="0.25">
      <c r="A5351" t="s">
        <v>3274</v>
      </c>
      <c r="B5351" t="s">
        <v>3217</v>
      </c>
      <c r="C5351" t="s">
        <v>179</v>
      </c>
      <c r="D5351" t="s">
        <v>2282</v>
      </c>
      <c r="E5351" t="s">
        <v>5452</v>
      </c>
      <c r="F5351" t="s">
        <v>3276</v>
      </c>
      <c r="G5351" t="s">
        <v>4064</v>
      </c>
      <c r="H5351" t="s">
        <v>4089</v>
      </c>
      <c r="I5351" s="122">
        <v>47.66</v>
      </c>
      <c r="J5351" s="122">
        <v>2.83</v>
      </c>
      <c r="K5351" s="122">
        <v>5.0999999999999996</v>
      </c>
      <c r="L5351" s="122">
        <v>8.82</v>
      </c>
      <c r="M5351" s="122">
        <v>0.17230000000000001</v>
      </c>
      <c r="N5351" s="122">
        <v>14.11</v>
      </c>
      <c r="O5351" s="122">
        <v>21.84</v>
      </c>
      <c r="P5351" s="122">
        <v>0.42199999999999999</v>
      </c>
      <c r="R5351" s="122">
        <v>4.9000000000000002E-2</v>
      </c>
      <c r="S5351" s="122">
        <v>74.037112118474283</v>
      </c>
      <c r="T5351" s="122">
        <v>101.01439999999999</v>
      </c>
    </row>
    <row r="5352" spans="1:20" x14ac:dyDescent="0.25">
      <c r="A5352" t="s">
        <v>3274</v>
      </c>
      <c r="B5352" t="s">
        <v>3217</v>
      </c>
      <c r="C5352" t="s">
        <v>179</v>
      </c>
      <c r="D5352" t="s">
        <v>2282</v>
      </c>
      <c r="E5352" t="s">
        <v>5452</v>
      </c>
      <c r="F5352" t="s">
        <v>3276</v>
      </c>
      <c r="G5352" t="s">
        <v>4064</v>
      </c>
      <c r="H5352" t="s">
        <v>4090</v>
      </c>
      <c r="I5352" s="122">
        <v>47.69</v>
      </c>
      <c r="J5352" s="122">
        <v>2.34</v>
      </c>
      <c r="K5352" s="122">
        <v>5.59</v>
      </c>
      <c r="L5352" s="122">
        <v>7.21</v>
      </c>
      <c r="M5352" s="122">
        <v>0.10199999999999999</v>
      </c>
      <c r="N5352" s="122">
        <v>13.79</v>
      </c>
      <c r="O5352" s="122">
        <v>22.58</v>
      </c>
      <c r="P5352" s="122">
        <v>0.65710000000000002</v>
      </c>
      <c r="R5352" s="122">
        <v>4.2599999999999999E-2</v>
      </c>
      <c r="S5352" s="122">
        <v>77.320736907683184</v>
      </c>
      <c r="T5352" s="122">
        <v>100.01909999999999</v>
      </c>
    </row>
    <row r="5353" spans="1:20" x14ac:dyDescent="0.25">
      <c r="A5353" t="s">
        <v>3274</v>
      </c>
      <c r="B5353" t="s">
        <v>3217</v>
      </c>
      <c r="C5353" t="s">
        <v>179</v>
      </c>
      <c r="D5353" t="s">
        <v>2282</v>
      </c>
      <c r="E5353" t="s">
        <v>5452</v>
      </c>
      <c r="F5353" t="s">
        <v>3276</v>
      </c>
      <c r="G5353" t="s">
        <v>4064</v>
      </c>
      <c r="H5353" t="s">
        <v>4090</v>
      </c>
      <c r="I5353" s="122">
        <v>47.3</v>
      </c>
      <c r="J5353" s="122">
        <v>2.61</v>
      </c>
      <c r="K5353" s="122">
        <v>6.11</v>
      </c>
      <c r="L5353" s="122">
        <v>7.36</v>
      </c>
      <c r="M5353" s="122">
        <v>0.1235</v>
      </c>
      <c r="N5353" s="122">
        <v>13.39</v>
      </c>
      <c r="O5353" s="122">
        <v>22.52</v>
      </c>
      <c r="P5353" s="122">
        <v>0.65700000000000003</v>
      </c>
      <c r="R5353" s="122">
        <v>5.0799999999999998E-2</v>
      </c>
      <c r="S5353" s="122">
        <v>76.431515210777206</v>
      </c>
      <c r="T5353" s="122">
        <v>100.12130000000001</v>
      </c>
    </row>
    <row r="5354" spans="1:20" x14ac:dyDescent="0.25">
      <c r="A5354" t="s">
        <v>3274</v>
      </c>
      <c r="B5354" t="s">
        <v>3217</v>
      </c>
      <c r="C5354" t="s">
        <v>179</v>
      </c>
      <c r="D5354" t="s">
        <v>2282</v>
      </c>
      <c r="E5354" t="s">
        <v>5452</v>
      </c>
      <c r="F5354" t="s">
        <v>3276</v>
      </c>
      <c r="G5354" t="s">
        <v>4064</v>
      </c>
      <c r="H5354" t="s">
        <v>4090</v>
      </c>
      <c r="I5354" s="122">
        <v>47.66</v>
      </c>
      <c r="J5354" s="122">
        <v>2.88</v>
      </c>
      <c r="K5354" s="122">
        <v>5.38</v>
      </c>
      <c r="L5354" s="122">
        <v>7.36</v>
      </c>
      <c r="M5354" s="122">
        <v>9.9400000000000002E-2</v>
      </c>
      <c r="N5354" s="122">
        <v>13.55</v>
      </c>
      <c r="O5354" s="122">
        <v>22.61</v>
      </c>
      <c r="P5354" s="122">
        <v>0.3866</v>
      </c>
      <c r="R5354" s="122">
        <v>0.1661</v>
      </c>
      <c r="S5354" s="122">
        <v>76.644817316885636</v>
      </c>
      <c r="T5354" s="122">
        <v>100.10850000000001</v>
      </c>
    </row>
    <row r="5355" spans="1:20" x14ac:dyDescent="0.25">
      <c r="A5355" t="s">
        <v>3274</v>
      </c>
      <c r="B5355" t="s">
        <v>3217</v>
      </c>
      <c r="C5355" t="s">
        <v>179</v>
      </c>
      <c r="D5355" t="s">
        <v>2282</v>
      </c>
      <c r="E5355" t="s">
        <v>5452</v>
      </c>
      <c r="F5355" t="s">
        <v>3276</v>
      </c>
      <c r="G5355" t="s">
        <v>4064</v>
      </c>
      <c r="H5355" t="s">
        <v>4090</v>
      </c>
      <c r="I5355" s="122">
        <v>48.62</v>
      </c>
      <c r="J5355" s="122">
        <v>1.6458999999999999</v>
      </c>
      <c r="K5355" s="122">
        <v>5.03</v>
      </c>
      <c r="L5355" s="122">
        <v>8.49</v>
      </c>
      <c r="M5355" s="122">
        <v>0.20749999999999999</v>
      </c>
      <c r="N5355" s="122">
        <v>13.25</v>
      </c>
      <c r="O5355" s="122">
        <v>22.06</v>
      </c>
      <c r="P5355" s="122">
        <v>0.71909999999999996</v>
      </c>
      <c r="R5355" s="122">
        <v>1.43E-2</v>
      </c>
      <c r="S5355" s="122">
        <v>73.558475634878974</v>
      </c>
      <c r="T5355" s="122">
        <v>100.0368</v>
      </c>
    </row>
    <row r="5356" spans="1:20" x14ac:dyDescent="0.25">
      <c r="A5356" t="s">
        <v>3274</v>
      </c>
      <c r="B5356" t="s">
        <v>3217</v>
      </c>
      <c r="C5356" t="s">
        <v>179</v>
      </c>
      <c r="D5356" t="s">
        <v>2282</v>
      </c>
      <c r="E5356" t="s">
        <v>5452</v>
      </c>
      <c r="F5356" t="s">
        <v>3276</v>
      </c>
      <c r="G5356" t="s">
        <v>4064</v>
      </c>
      <c r="H5356" t="s">
        <v>4090</v>
      </c>
      <c r="I5356" s="122">
        <v>49.08</v>
      </c>
      <c r="J5356" s="122">
        <v>1.8</v>
      </c>
      <c r="K5356" s="122">
        <v>4.33</v>
      </c>
      <c r="L5356" s="122">
        <v>6.88</v>
      </c>
      <c r="M5356" s="122">
        <v>0.13730000000000001</v>
      </c>
      <c r="N5356" s="122">
        <v>15.01</v>
      </c>
      <c r="O5356" s="122">
        <v>22.14</v>
      </c>
      <c r="P5356" s="122">
        <v>0.55130000000000001</v>
      </c>
      <c r="R5356" s="122">
        <v>6.3500000000000001E-2</v>
      </c>
      <c r="S5356" s="122">
        <v>79.54563298755842</v>
      </c>
      <c r="T5356" s="122">
        <v>99.992099999999994</v>
      </c>
    </row>
    <row r="5357" spans="1:20" x14ac:dyDescent="0.25">
      <c r="A5357" t="s">
        <v>3274</v>
      </c>
      <c r="B5357" t="s">
        <v>3217</v>
      </c>
      <c r="C5357" t="s">
        <v>179</v>
      </c>
      <c r="D5357" t="s">
        <v>2282</v>
      </c>
      <c r="E5357" t="s">
        <v>5452</v>
      </c>
      <c r="F5357" t="s">
        <v>3276</v>
      </c>
      <c r="G5357" t="s">
        <v>4064</v>
      </c>
      <c r="H5357" t="s">
        <v>4090</v>
      </c>
      <c r="I5357" s="122">
        <v>47.53</v>
      </c>
      <c r="J5357" s="122">
        <v>2.5299999999999998</v>
      </c>
      <c r="K5357" s="122">
        <v>6.33</v>
      </c>
      <c r="L5357" s="122">
        <v>7.71</v>
      </c>
      <c r="M5357" s="122">
        <v>0.13170000000000001</v>
      </c>
      <c r="N5357" s="122">
        <v>13.58</v>
      </c>
      <c r="O5357" s="122">
        <v>22.54</v>
      </c>
      <c r="P5357" s="122">
        <v>0.69130000000000003</v>
      </c>
      <c r="R5357" s="122">
        <v>5.8200000000000002E-2</v>
      </c>
      <c r="S5357" s="122">
        <v>75.843461168405824</v>
      </c>
      <c r="T5357" s="122">
        <v>101.1319</v>
      </c>
    </row>
    <row r="5358" spans="1:20" x14ac:dyDescent="0.25">
      <c r="A5358" t="s">
        <v>3274</v>
      </c>
      <c r="B5358" t="s">
        <v>3217</v>
      </c>
      <c r="C5358" t="s">
        <v>179</v>
      </c>
      <c r="D5358" t="s">
        <v>2282</v>
      </c>
      <c r="E5358" t="s">
        <v>5452</v>
      </c>
      <c r="F5358" t="s">
        <v>3276</v>
      </c>
      <c r="G5358" t="s">
        <v>4064</v>
      </c>
      <c r="H5358" t="s">
        <v>4090</v>
      </c>
      <c r="I5358" s="122">
        <v>47.86</v>
      </c>
      <c r="J5358" s="122">
        <v>2.78</v>
      </c>
      <c r="K5358" s="122">
        <v>5.65</v>
      </c>
      <c r="L5358" s="122">
        <v>7.34</v>
      </c>
      <c r="M5358" s="122">
        <v>0.10349999999999999</v>
      </c>
      <c r="N5358" s="122">
        <v>13.81</v>
      </c>
      <c r="O5358" s="122">
        <v>22.56</v>
      </c>
      <c r="P5358" s="122">
        <v>0.35949999999999999</v>
      </c>
      <c r="R5358" s="122">
        <v>0.18629999999999999</v>
      </c>
      <c r="S5358" s="122">
        <v>77.031497616471924</v>
      </c>
      <c r="T5358" s="122">
        <v>100.6919</v>
      </c>
    </row>
    <row r="5359" spans="1:20" x14ac:dyDescent="0.25">
      <c r="A5359" t="s">
        <v>3274</v>
      </c>
      <c r="B5359" t="s">
        <v>3217</v>
      </c>
      <c r="C5359" t="s">
        <v>179</v>
      </c>
      <c r="D5359" t="s">
        <v>2282</v>
      </c>
      <c r="E5359" t="s">
        <v>5452</v>
      </c>
      <c r="F5359" t="s">
        <v>3276</v>
      </c>
      <c r="G5359" t="s">
        <v>4064</v>
      </c>
      <c r="H5359" t="s">
        <v>4090</v>
      </c>
      <c r="I5359" s="122">
        <v>49.24</v>
      </c>
      <c r="J5359" s="122">
        <v>1.99</v>
      </c>
      <c r="K5359" s="122">
        <v>4.2699999999999996</v>
      </c>
      <c r="L5359" s="122">
        <v>6.93</v>
      </c>
      <c r="M5359" s="122">
        <v>0.1145</v>
      </c>
      <c r="N5359" s="122">
        <v>14.82</v>
      </c>
      <c r="O5359" s="122">
        <v>22.34</v>
      </c>
      <c r="P5359" s="122">
        <v>0.5141</v>
      </c>
      <c r="R5359" s="122">
        <v>7.4300000000000005E-2</v>
      </c>
      <c r="S5359" s="122">
        <v>79.218624700768416</v>
      </c>
      <c r="T5359" s="122">
        <v>100.2954</v>
      </c>
    </row>
    <row r="5360" spans="1:20" x14ac:dyDescent="0.25">
      <c r="A5360" t="s">
        <v>3274</v>
      </c>
      <c r="B5360" t="s">
        <v>3217</v>
      </c>
      <c r="C5360" t="s">
        <v>179</v>
      </c>
      <c r="D5360" t="s">
        <v>2282</v>
      </c>
      <c r="E5360" t="s">
        <v>5452</v>
      </c>
      <c r="F5360" t="s">
        <v>3276</v>
      </c>
      <c r="G5360" t="s">
        <v>4064</v>
      </c>
      <c r="H5360" t="s">
        <v>4090</v>
      </c>
      <c r="I5360" s="122">
        <v>47.36</v>
      </c>
      <c r="J5360" s="122">
        <v>3.16</v>
      </c>
      <c r="K5360" s="122">
        <v>5.66</v>
      </c>
      <c r="L5360" s="122">
        <v>7.91</v>
      </c>
      <c r="M5360" s="122">
        <v>0.13370000000000001</v>
      </c>
      <c r="N5360" s="122">
        <v>13.08</v>
      </c>
      <c r="O5360" s="122">
        <v>22.73</v>
      </c>
      <c r="P5360" s="122">
        <v>0.442</v>
      </c>
      <c r="R5360" s="122">
        <v>7.5200000000000003E-2</v>
      </c>
      <c r="S5360" s="122">
        <v>74.6681857500934</v>
      </c>
      <c r="T5360" s="122">
        <v>100.5865</v>
      </c>
    </row>
    <row r="5361" spans="1:20" x14ac:dyDescent="0.25">
      <c r="A5361" t="s">
        <v>3274</v>
      </c>
      <c r="B5361" t="s">
        <v>3217</v>
      </c>
      <c r="C5361" t="s">
        <v>179</v>
      </c>
      <c r="D5361" t="s">
        <v>2282</v>
      </c>
      <c r="E5361" t="s">
        <v>5452</v>
      </c>
      <c r="F5361" t="s">
        <v>3276</v>
      </c>
      <c r="G5361" t="s">
        <v>4064</v>
      </c>
      <c r="H5361" t="s">
        <v>4091</v>
      </c>
      <c r="I5361" s="122">
        <v>48.68</v>
      </c>
      <c r="J5361" s="122">
        <v>2.17</v>
      </c>
      <c r="K5361" s="122">
        <v>4.6100000000000003</v>
      </c>
      <c r="L5361" s="122">
        <v>8.18</v>
      </c>
      <c r="M5361" s="122">
        <v>0.12859999999999999</v>
      </c>
      <c r="N5361" s="122">
        <v>14.84</v>
      </c>
      <c r="O5361" s="122">
        <v>21.98</v>
      </c>
      <c r="P5361" s="122">
        <v>0.34029999999999999</v>
      </c>
      <c r="R5361" s="122">
        <v>0.24360000000000001</v>
      </c>
      <c r="S5361" s="122">
        <v>76.380784297994879</v>
      </c>
      <c r="T5361" s="122">
        <v>101.1931</v>
      </c>
    </row>
    <row r="5362" spans="1:20" x14ac:dyDescent="0.25">
      <c r="A5362" t="s">
        <v>3274</v>
      </c>
      <c r="B5362" t="s">
        <v>3217</v>
      </c>
      <c r="C5362" t="s">
        <v>179</v>
      </c>
      <c r="D5362" t="s">
        <v>2282</v>
      </c>
      <c r="E5362" t="s">
        <v>5452</v>
      </c>
      <c r="F5362" t="s">
        <v>3276</v>
      </c>
      <c r="G5362" t="s">
        <v>4064</v>
      </c>
      <c r="H5362" t="s">
        <v>4091</v>
      </c>
      <c r="I5362" s="122">
        <v>49.48</v>
      </c>
      <c r="J5362" s="122">
        <v>1.6555</v>
      </c>
      <c r="K5362" s="122">
        <v>3.79</v>
      </c>
      <c r="L5362" s="122">
        <v>6.85</v>
      </c>
      <c r="M5362" s="122">
        <v>0.12970000000000001</v>
      </c>
      <c r="N5362" s="122">
        <v>15.49</v>
      </c>
      <c r="O5362" s="122">
        <v>22.21</v>
      </c>
      <c r="P5362" s="122">
        <v>0.39839999999999998</v>
      </c>
      <c r="R5362" s="122">
        <v>0.32219999999999999</v>
      </c>
      <c r="S5362" s="122">
        <v>80.122725914931195</v>
      </c>
      <c r="T5362" s="122">
        <v>100.3653</v>
      </c>
    </row>
    <row r="5363" spans="1:20" x14ac:dyDescent="0.25">
      <c r="A5363" t="s">
        <v>3274</v>
      </c>
      <c r="B5363" t="s">
        <v>3217</v>
      </c>
      <c r="C5363" t="s">
        <v>179</v>
      </c>
      <c r="D5363" t="s">
        <v>2282</v>
      </c>
      <c r="E5363" t="s">
        <v>5452</v>
      </c>
      <c r="F5363" t="s">
        <v>3276</v>
      </c>
      <c r="G5363" t="s">
        <v>4064</v>
      </c>
      <c r="H5363" t="s">
        <v>4091</v>
      </c>
      <c r="I5363" s="122">
        <v>47.22</v>
      </c>
      <c r="J5363" s="122">
        <v>2.2200000000000002</v>
      </c>
      <c r="K5363" s="122">
        <v>6.35</v>
      </c>
      <c r="L5363" s="122">
        <v>6.32</v>
      </c>
      <c r="M5363" s="122">
        <v>8.2799999999999999E-2</v>
      </c>
      <c r="N5363" s="122">
        <v>13.79</v>
      </c>
      <c r="O5363" s="122">
        <v>22.59</v>
      </c>
      <c r="P5363" s="122">
        <v>0.47620000000000001</v>
      </c>
      <c r="R5363" s="122">
        <v>1.0226999999999999</v>
      </c>
      <c r="S5363" s="122">
        <v>79.547690972363071</v>
      </c>
      <c r="T5363" s="122">
        <v>100.0844</v>
      </c>
    </row>
    <row r="5364" spans="1:20" x14ac:dyDescent="0.25">
      <c r="A5364" t="s">
        <v>3274</v>
      </c>
      <c r="B5364" t="s">
        <v>3217</v>
      </c>
      <c r="C5364" t="s">
        <v>179</v>
      </c>
      <c r="D5364" t="s">
        <v>2282</v>
      </c>
      <c r="E5364" t="s">
        <v>5452</v>
      </c>
      <c r="F5364" t="s">
        <v>3276</v>
      </c>
      <c r="G5364" t="s">
        <v>4064</v>
      </c>
      <c r="H5364" t="s">
        <v>4091</v>
      </c>
      <c r="I5364" s="122">
        <v>45.78</v>
      </c>
      <c r="J5364" s="122">
        <v>2.67</v>
      </c>
      <c r="K5364" s="122">
        <v>7.04</v>
      </c>
      <c r="L5364" s="122">
        <v>8.15</v>
      </c>
      <c r="M5364" s="122">
        <v>0.1157</v>
      </c>
      <c r="N5364" s="122">
        <v>13.06</v>
      </c>
      <c r="O5364" s="122">
        <v>22.29</v>
      </c>
      <c r="P5364" s="122">
        <v>0.4733</v>
      </c>
      <c r="R5364" s="122">
        <v>0.30259999999999998</v>
      </c>
      <c r="S5364" s="122">
        <v>74.069282861402314</v>
      </c>
      <c r="T5364" s="122">
        <v>99.883499999999998</v>
      </c>
    </row>
    <row r="5365" spans="1:20" x14ac:dyDescent="0.25">
      <c r="A5365" t="s">
        <v>3274</v>
      </c>
      <c r="B5365" t="s">
        <v>3217</v>
      </c>
      <c r="C5365" t="s">
        <v>179</v>
      </c>
      <c r="D5365" t="s">
        <v>2282</v>
      </c>
      <c r="E5365" t="s">
        <v>5452</v>
      </c>
      <c r="F5365" t="s">
        <v>3276</v>
      </c>
      <c r="G5365" t="s">
        <v>4064</v>
      </c>
      <c r="H5365" t="s">
        <v>4091</v>
      </c>
      <c r="I5365" s="122">
        <v>49.51</v>
      </c>
      <c r="J5365" s="122">
        <v>1.75</v>
      </c>
      <c r="K5365" s="122">
        <v>4.26</v>
      </c>
      <c r="L5365" s="122">
        <v>7.52</v>
      </c>
      <c r="M5365" s="122">
        <v>0.14940000000000001</v>
      </c>
      <c r="N5365" s="122">
        <v>14.75</v>
      </c>
      <c r="O5365" s="122">
        <v>21.78</v>
      </c>
      <c r="P5365" s="122">
        <v>0.39119999999999999</v>
      </c>
      <c r="R5365" s="122">
        <v>0.16039999999999999</v>
      </c>
      <c r="S5365" s="122">
        <v>77.759631840867684</v>
      </c>
      <c r="T5365" s="122">
        <v>100.2912</v>
      </c>
    </row>
    <row r="5366" spans="1:20" x14ac:dyDescent="0.25">
      <c r="A5366" t="s">
        <v>3274</v>
      </c>
      <c r="B5366" t="s">
        <v>3217</v>
      </c>
      <c r="C5366" t="s">
        <v>179</v>
      </c>
      <c r="D5366" t="s">
        <v>2282</v>
      </c>
      <c r="E5366" t="s">
        <v>5452</v>
      </c>
      <c r="F5366" t="s">
        <v>3276</v>
      </c>
      <c r="G5366" t="s">
        <v>4064</v>
      </c>
      <c r="H5366" t="s">
        <v>4091</v>
      </c>
      <c r="I5366" s="122">
        <v>45.11</v>
      </c>
      <c r="J5366" s="122">
        <v>3.24</v>
      </c>
      <c r="K5366" s="122">
        <v>7.6</v>
      </c>
      <c r="L5366" s="122">
        <v>7.72</v>
      </c>
      <c r="M5366" s="122">
        <v>9.7600000000000006E-2</v>
      </c>
      <c r="N5366" s="122">
        <v>13</v>
      </c>
      <c r="O5366" s="122">
        <v>22.47</v>
      </c>
      <c r="P5366" s="122">
        <v>0.44190000000000002</v>
      </c>
      <c r="R5366" s="122">
        <v>0.4753</v>
      </c>
      <c r="S5366" s="122">
        <v>75.010482828458123</v>
      </c>
      <c r="T5366" s="122">
        <v>100.1755</v>
      </c>
    </row>
    <row r="5367" spans="1:20" x14ac:dyDescent="0.25">
      <c r="A5367" t="s">
        <v>3274</v>
      </c>
      <c r="B5367" t="s">
        <v>3217</v>
      </c>
      <c r="C5367" t="s">
        <v>179</v>
      </c>
      <c r="D5367" t="s">
        <v>2282</v>
      </c>
      <c r="E5367" t="s">
        <v>5452</v>
      </c>
      <c r="F5367" t="s">
        <v>3276</v>
      </c>
      <c r="G5367" t="s">
        <v>4064</v>
      </c>
      <c r="H5367" t="s">
        <v>4091</v>
      </c>
      <c r="I5367" s="122">
        <v>41.93</v>
      </c>
      <c r="J5367" s="122">
        <v>4.93</v>
      </c>
      <c r="K5367" s="122">
        <v>9.51</v>
      </c>
      <c r="L5367" s="122">
        <v>9.08</v>
      </c>
      <c r="M5367" s="122">
        <v>0.129</v>
      </c>
      <c r="N5367" s="122">
        <v>11.1</v>
      </c>
      <c r="O5367" s="122">
        <v>22.66</v>
      </c>
      <c r="P5367" s="122">
        <v>0.50949999999999995</v>
      </c>
      <c r="R5367" s="122">
        <v>4.2299999999999997E-2</v>
      </c>
      <c r="S5367" s="122">
        <v>68.544458010739575</v>
      </c>
      <c r="T5367" s="122">
        <v>99.890799999999999</v>
      </c>
    </row>
    <row r="5368" spans="1:20" x14ac:dyDescent="0.25">
      <c r="A5368" t="s">
        <v>3274</v>
      </c>
      <c r="B5368" t="s">
        <v>3217</v>
      </c>
      <c r="C5368" t="s">
        <v>179</v>
      </c>
      <c r="D5368" t="s">
        <v>2282</v>
      </c>
      <c r="E5368" t="s">
        <v>5452</v>
      </c>
      <c r="F5368" t="s">
        <v>3276</v>
      </c>
      <c r="G5368" t="s">
        <v>4064</v>
      </c>
      <c r="H5368" t="s">
        <v>4091</v>
      </c>
      <c r="I5368" s="122">
        <v>44.84</v>
      </c>
      <c r="J5368" s="122">
        <v>3.5</v>
      </c>
      <c r="K5368" s="122">
        <v>8.31</v>
      </c>
      <c r="L5368" s="122">
        <v>7.87</v>
      </c>
      <c r="M5368" s="122">
        <v>0.1188</v>
      </c>
      <c r="N5368" s="122">
        <v>12.6</v>
      </c>
      <c r="O5368" s="122">
        <v>22.5</v>
      </c>
      <c r="P5368" s="122">
        <v>0.47389999999999999</v>
      </c>
      <c r="R5368" s="122">
        <v>0.62050000000000005</v>
      </c>
      <c r="S5368" s="122">
        <v>74.05204218363653</v>
      </c>
      <c r="T5368" s="122">
        <v>100.8377</v>
      </c>
    </row>
    <row r="5369" spans="1:20" x14ac:dyDescent="0.25">
      <c r="A5369" t="s">
        <v>3274</v>
      </c>
      <c r="B5369" t="s">
        <v>3217</v>
      </c>
      <c r="C5369" t="s">
        <v>179</v>
      </c>
      <c r="D5369" t="s">
        <v>2282</v>
      </c>
      <c r="E5369" t="s">
        <v>5452</v>
      </c>
      <c r="F5369" t="s">
        <v>3276</v>
      </c>
      <c r="G5369" t="s">
        <v>4064</v>
      </c>
      <c r="H5369" t="s">
        <v>4092</v>
      </c>
      <c r="I5369" s="122">
        <v>47.89</v>
      </c>
      <c r="J5369" s="122">
        <v>1.92</v>
      </c>
      <c r="K5369" s="122">
        <v>5.13</v>
      </c>
      <c r="L5369" s="122">
        <v>7.79</v>
      </c>
      <c r="M5369" s="122">
        <v>0.1275</v>
      </c>
      <c r="N5369" s="122">
        <v>14.36</v>
      </c>
      <c r="O5369" s="122">
        <v>21.83</v>
      </c>
      <c r="P5369" s="122">
        <v>0.29780000000000001</v>
      </c>
      <c r="R5369" s="122">
        <v>8.5300000000000001E-2</v>
      </c>
      <c r="S5369" s="122">
        <v>76.667705895916626</v>
      </c>
      <c r="T5369" s="122">
        <v>99.470999999999989</v>
      </c>
    </row>
    <row r="5370" spans="1:20" x14ac:dyDescent="0.25">
      <c r="A5370" t="s">
        <v>3274</v>
      </c>
      <c r="B5370" t="s">
        <v>3217</v>
      </c>
      <c r="C5370" t="s">
        <v>179</v>
      </c>
      <c r="D5370" t="s">
        <v>2282</v>
      </c>
      <c r="E5370" t="s">
        <v>5452</v>
      </c>
      <c r="F5370" t="s">
        <v>3276</v>
      </c>
      <c r="G5370" t="s">
        <v>4064</v>
      </c>
      <c r="H5370" t="s">
        <v>4092</v>
      </c>
      <c r="I5370" s="122">
        <v>45.74</v>
      </c>
      <c r="J5370" s="122">
        <v>2.68</v>
      </c>
      <c r="K5370" s="122">
        <v>6.8</v>
      </c>
      <c r="L5370" s="122">
        <v>9.0299999999999994</v>
      </c>
      <c r="M5370" s="122">
        <v>0.15609999999999999</v>
      </c>
      <c r="N5370" s="122">
        <v>12.92</v>
      </c>
      <c r="O5370" s="122">
        <v>21.36</v>
      </c>
      <c r="P5370" s="122">
        <v>0.37919999999999998</v>
      </c>
      <c r="R5370" s="122">
        <v>5.0200000000000002E-2</v>
      </c>
      <c r="S5370" s="122">
        <v>71.83436952413777</v>
      </c>
      <c r="T5370" s="122">
        <v>99.131599999999978</v>
      </c>
    </row>
    <row r="5371" spans="1:20" x14ac:dyDescent="0.25">
      <c r="A5371" t="s">
        <v>3274</v>
      </c>
      <c r="B5371" t="s">
        <v>3217</v>
      </c>
      <c r="C5371" t="s">
        <v>179</v>
      </c>
      <c r="D5371" t="s">
        <v>2282</v>
      </c>
      <c r="E5371" t="s">
        <v>5452</v>
      </c>
      <c r="F5371" t="s">
        <v>3276</v>
      </c>
      <c r="G5371" t="s">
        <v>4064</v>
      </c>
      <c r="H5371" t="s">
        <v>4092</v>
      </c>
      <c r="I5371" s="122">
        <v>46.79</v>
      </c>
      <c r="J5371" s="122">
        <v>2.36</v>
      </c>
      <c r="K5371" s="122">
        <v>5.48</v>
      </c>
      <c r="L5371" s="122">
        <v>8.89</v>
      </c>
      <c r="M5371" s="122">
        <v>0.1234</v>
      </c>
      <c r="N5371" s="122">
        <v>13.49</v>
      </c>
      <c r="O5371" s="122">
        <v>21.33</v>
      </c>
      <c r="P5371" s="122">
        <v>0.314</v>
      </c>
      <c r="R5371" s="122">
        <v>1.2999999999999999E-2</v>
      </c>
      <c r="S5371" s="122">
        <v>73.008582907173775</v>
      </c>
      <c r="T5371" s="122">
        <v>98.813699999999983</v>
      </c>
    </row>
    <row r="5372" spans="1:20" x14ac:dyDescent="0.25">
      <c r="A5372" t="s">
        <v>3274</v>
      </c>
      <c r="B5372" t="s">
        <v>3217</v>
      </c>
      <c r="C5372" t="s">
        <v>179</v>
      </c>
      <c r="D5372" t="s">
        <v>2282</v>
      </c>
      <c r="E5372" t="s">
        <v>5452</v>
      </c>
      <c r="F5372" t="s">
        <v>3276</v>
      </c>
      <c r="G5372" t="s">
        <v>4064</v>
      </c>
      <c r="H5372" t="s">
        <v>4092</v>
      </c>
      <c r="I5372" s="122">
        <v>49.67</v>
      </c>
      <c r="J5372" s="122">
        <v>1.4109</v>
      </c>
      <c r="K5372" s="122">
        <v>4.3099999999999996</v>
      </c>
      <c r="L5372" s="122">
        <v>5.97</v>
      </c>
      <c r="M5372" s="122">
        <v>0.10829999999999999</v>
      </c>
      <c r="N5372" s="122">
        <v>15.15</v>
      </c>
      <c r="O5372" s="122">
        <v>22.6</v>
      </c>
      <c r="P5372" s="122">
        <v>0.3342</v>
      </c>
      <c r="R5372" s="122">
        <v>0.14599999999999999</v>
      </c>
      <c r="S5372" s="122">
        <v>81.895597026320075</v>
      </c>
      <c r="T5372" s="122">
        <v>99.700500000000005</v>
      </c>
    </row>
    <row r="5373" spans="1:20" x14ac:dyDescent="0.25">
      <c r="A5373" t="s">
        <v>3274</v>
      </c>
      <c r="B5373" t="s">
        <v>3217</v>
      </c>
      <c r="C5373" t="s">
        <v>179</v>
      </c>
      <c r="D5373" t="s">
        <v>2282</v>
      </c>
      <c r="E5373" t="s">
        <v>5452</v>
      </c>
      <c r="F5373" t="s">
        <v>3276</v>
      </c>
      <c r="G5373" t="s">
        <v>4064</v>
      </c>
      <c r="H5373" t="s">
        <v>4092</v>
      </c>
      <c r="I5373" s="122">
        <v>45.84</v>
      </c>
      <c r="J5373" s="122">
        <v>2.6</v>
      </c>
      <c r="K5373" s="122">
        <v>6.23</v>
      </c>
      <c r="L5373" s="122">
        <v>9.65</v>
      </c>
      <c r="M5373" s="122">
        <v>0.1588</v>
      </c>
      <c r="N5373" s="122">
        <v>12.98</v>
      </c>
      <c r="O5373" s="122">
        <v>21.21</v>
      </c>
      <c r="P5373" s="122">
        <v>0.31919999999999998</v>
      </c>
      <c r="R5373" s="122">
        <v>2.3E-3</v>
      </c>
      <c r="S5373" s="122">
        <v>70.567875120042217</v>
      </c>
      <c r="T5373" s="122">
        <v>99.044599999999988</v>
      </c>
    </row>
    <row r="5374" spans="1:20" x14ac:dyDescent="0.25">
      <c r="A5374" t="s">
        <v>3274</v>
      </c>
      <c r="B5374" t="s">
        <v>3217</v>
      </c>
      <c r="C5374" t="s">
        <v>179</v>
      </c>
      <c r="D5374" t="s">
        <v>2282</v>
      </c>
      <c r="E5374" t="s">
        <v>5452</v>
      </c>
      <c r="F5374" t="s">
        <v>3276</v>
      </c>
      <c r="G5374" t="s">
        <v>4064</v>
      </c>
      <c r="H5374" t="s">
        <v>4092</v>
      </c>
      <c r="I5374" s="122">
        <v>42.98</v>
      </c>
      <c r="J5374" s="122">
        <v>4.0199999999999996</v>
      </c>
      <c r="K5374" s="122">
        <v>9.1</v>
      </c>
      <c r="L5374" s="122">
        <v>8.44</v>
      </c>
      <c r="M5374" s="122">
        <v>0.1086</v>
      </c>
      <c r="N5374" s="122">
        <v>11.57</v>
      </c>
      <c r="O5374" s="122">
        <v>22.15</v>
      </c>
      <c r="P5374" s="122">
        <v>0.43309999999999998</v>
      </c>
      <c r="R5374" s="122">
        <v>0.1019</v>
      </c>
      <c r="S5374" s="122">
        <v>70.960567551858631</v>
      </c>
      <c r="T5374" s="122">
        <v>98.941200000000009</v>
      </c>
    </row>
    <row r="5375" spans="1:20" x14ac:dyDescent="0.25">
      <c r="A5375" t="s">
        <v>3274</v>
      </c>
      <c r="B5375" t="s">
        <v>3217</v>
      </c>
      <c r="C5375" t="s">
        <v>179</v>
      </c>
      <c r="D5375" t="s">
        <v>2282</v>
      </c>
      <c r="E5375" t="s">
        <v>5452</v>
      </c>
      <c r="F5375" t="s">
        <v>3276</v>
      </c>
      <c r="G5375" t="s">
        <v>4064</v>
      </c>
      <c r="H5375" t="s">
        <v>4093</v>
      </c>
      <c r="I5375" s="122">
        <v>43.97</v>
      </c>
      <c r="J5375" s="122">
        <v>3.82</v>
      </c>
      <c r="K5375" s="122">
        <v>7.12</v>
      </c>
      <c r="L5375" s="122">
        <v>7.79</v>
      </c>
      <c r="M5375" s="122">
        <v>0.13270000000000001</v>
      </c>
      <c r="N5375" s="122">
        <v>12.59</v>
      </c>
      <c r="O5375" s="122">
        <v>22.08</v>
      </c>
      <c r="P5375" s="122">
        <v>0.45500000000000002</v>
      </c>
      <c r="R5375" s="122">
        <v>5.2600000000000001E-2</v>
      </c>
      <c r="S5375" s="122">
        <v>74.232698815074002</v>
      </c>
      <c r="T5375" s="122">
        <v>98.01339999999999</v>
      </c>
    </row>
    <row r="5376" spans="1:20" x14ac:dyDescent="0.25">
      <c r="A5376" t="s">
        <v>3274</v>
      </c>
      <c r="B5376" t="s">
        <v>3217</v>
      </c>
      <c r="C5376" t="s">
        <v>179</v>
      </c>
      <c r="D5376" t="s">
        <v>2282</v>
      </c>
      <c r="E5376" t="s">
        <v>5452</v>
      </c>
      <c r="F5376" t="s">
        <v>3276</v>
      </c>
      <c r="G5376" t="s">
        <v>4064</v>
      </c>
      <c r="H5376" t="s">
        <v>4093</v>
      </c>
      <c r="I5376" s="122">
        <v>47.32</v>
      </c>
      <c r="J5376" s="122">
        <v>2.21</v>
      </c>
      <c r="K5376" s="122">
        <v>5.52</v>
      </c>
      <c r="L5376" s="122">
        <v>6.77</v>
      </c>
      <c r="M5376" s="122">
        <v>0.1053</v>
      </c>
      <c r="N5376" s="122">
        <v>14.05</v>
      </c>
      <c r="O5376" s="122">
        <v>21.99</v>
      </c>
      <c r="P5376" s="122">
        <v>0.55610000000000004</v>
      </c>
      <c r="R5376" s="122">
        <v>0.33389999999999997</v>
      </c>
      <c r="S5376" s="122">
        <v>78.720472026264119</v>
      </c>
      <c r="T5376" s="122">
        <v>98.89009999999999</v>
      </c>
    </row>
    <row r="5377" spans="1:20" x14ac:dyDescent="0.25">
      <c r="A5377" t="s">
        <v>3274</v>
      </c>
      <c r="B5377" t="s">
        <v>3217</v>
      </c>
      <c r="C5377" t="s">
        <v>179</v>
      </c>
      <c r="D5377" t="s">
        <v>2282</v>
      </c>
      <c r="E5377" t="s">
        <v>5452</v>
      </c>
      <c r="F5377" t="s">
        <v>3276</v>
      </c>
      <c r="G5377" t="s">
        <v>4064</v>
      </c>
      <c r="H5377" t="s">
        <v>4093</v>
      </c>
      <c r="I5377" s="122">
        <v>46.15</v>
      </c>
      <c r="J5377" s="122">
        <v>2.4</v>
      </c>
      <c r="K5377" s="122">
        <v>6.69</v>
      </c>
      <c r="L5377" s="122">
        <v>7.17</v>
      </c>
      <c r="M5377" s="122">
        <v>0.12709999999999999</v>
      </c>
      <c r="N5377" s="122">
        <v>13.59</v>
      </c>
      <c r="O5377" s="122">
        <v>21.37</v>
      </c>
      <c r="P5377" s="122">
        <v>0.70679999999999998</v>
      </c>
      <c r="R5377" s="122">
        <v>0.14580000000000001</v>
      </c>
      <c r="S5377" s="122">
        <v>77.161713435458225</v>
      </c>
      <c r="T5377" s="122">
        <v>98.363199999999992</v>
      </c>
    </row>
    <row r="5378" spans="1:20" x14ac:dyDescent="0.25">
      <c r="A5378" t="s">
        <v>3274</v>
      </c>
      <c r="B5378" t="s">
        <v>3217</v>
      </c>
      <c r="C5378" t="s">
        <v>179</v>
      </c>
      <c r="D5378" t="s">
        <v>2282</v>
      </c>
      <c r="E5378" t="s">
        <v>5452</v>
      </c>
      <c r="F5378" t="s">
        <v>3276</v>
      </c>
      <c r="G5378" t="s">
        <v>4064</v>
      </c>
      <c r="H5378" t="s">
        <v>4093</v>
      </c>
      <c r="I5378" s="122">
        <v>43.22</v>
      </c>
      <c r="J5378" s="122">
        <v>4.09</v>
      </c>
      <c r="K5378" s="122">
        <v>7.68</v>
      </c>
      <c r="L5378" s="122">
        <v>7.6</v>
      </c>
      <c r="M5378" s="122">
        <v>8.7499999999999994E-2</v>
      </c>
      <c r="N5378" s="122">
        <v>12.37</v>
      </c>
      <c r="O5378" s="122">
        <v>22.4</v>
      </c>
      <c r="P5378" s="122">
        <v>0.50360000000000005</v>
      </c>
      <c r="R5378" s="122">
        <v>5.2600000000000001E-2</v>
      </c>
      <c r="S5378" s="122">
        <v>74.367584937979302</v>
      </c>
      <c r="T5378" s="122">
        <v>98.031800000000004</v>
      </c>
    </row>
    <row r="5379" spans="1:20" x14ac:dyDescent="0.25">
      <c r="A5379" t="s">
        <v>3274</v>
      </c>
      <c r="B5379" t="s">
        <v>3217</v>
      </c>
      <c r="C5379" t="s">
        <v>179</v>
      </c>
      <c r="D5379" t="s">
        <v>2282</v>
      </c>
      <c r="E5379" t="s">
        <v>5452</v>
      </c>
      <c r="F5379" t="s">
        <v>3276</v>
      </c>
      <c r="G5379" t="s">
        <v>4064</v>
      </c>
      <c r="H5379" t="s">
        <v>4093</v>
      </c>
      <c r="I5379" s="122">
        <v>47.94</v>
      </c>
      <c r="J5379" s="122">
        <v>1.82</v>
      </c>
      <c r="K5379" s="122">
        <v>5.8</v>
      </c>
      <c r="L5379" s="122">
        <v>7.07</v>
      </c>
      <c r="M5379" s="122">
        <v>9.2799999999999994E-2</v>
      </c>
      <c r="N5379" s="122">
        <v>14.09</v>
      </c>
      <c r="O5379" s="122">
        <v>21.15</v>
      </c>
      <c r="P5379" s="122">
        <v>0.6472</v>
      </c>
      <c r="R5379" s="122">
        <v>0.10050000000000001</v>
      </c>
      <c r="S5379" s="122">
        <v>78.033871062350173</v>
      </c>
      <c r="T5379" s="122">
        <v>98.710499999999996</v>
      </c>
    </row>
    <row r="5380" spans="1:20" x14ac:dyDescent="0.25">
      <c r="A5380" t="s">
        <v>3274</v>
      </c>
      <c r="B5380" t="s">
        <v>3217</v>
      </c>
      <c r="C5380" t="s">
        <v>179</v>
      </c>
      <c r="D5380" t="s">
        <v>2282</v>
      </c>
      <c r="E5380" t="s">
        <v>5452</v>
      </c>
      <c r="F5380" t="s">
        <v>3276</v>
      </c>
      <c r="G5380" t="s">
        <v>4064</v>
      </c>
      <c r="H5380" t="s">
        <v>4093</v>
      </c>
      <c r="I5380" s="122">
        <v>46.35</v>
      </c>
      <c r="J5380" s="122">
        <v>2.6</v>
      </c>
      <c r="K5380" s="122">
        <v>5.94</v>
      </c>
      <c r="L5380" s="122">
        <v>6.81</v>
      </c>
      <c r="M5380" s="122">
        <v>0.13159999999999999</v>
      </c>
      <c r="N5380" s="122">
        <v>13.56</v>
      </c>
      <c r="O5380" s="122">
        <v>22.35</v>
      </c>
      <c r="P5380" s="122">
        <v>0.51700000000000002</v>
      </c>
      <c r="R5380" s="122">
        <v>0.23169999999999999</v>
      </c>
      <c r="S5380" s="122">
        <v>78.018908714246464</v>
      </c>
      <c r="T5380" s="122">
        <v>98.490299999999991</v>
      </c>
    </row>
    <row r="5381" spans="1:20" x14ac:dyDescent="0.25">
      <c r="A5381" t="s">
        <v>3274</v>
      </c>
      <c r="B5381" t="s">
        <v>3217</v>
      </c>
      <c r="C5381" t="s">
        <v>179</v>
      </c>
      <c r="D5381" t="s">
        <v>2282</v>
      </c>
      <c r="E5381" t="s">
        <v>5452</v>
      </c>
      <c r="F5381" t="s">
        <v>3276</v>
      </c>
      <c r="G5381" t="s">
        <v>4064</v>
      </c>
      <c r="H5381" t="s">
        <v>4093</v>
      </c>
      <c r="I5381" s="122">
        <v>46.35</v>
      </c>
      <c r="J5381" s="122">
        <v>2.33</v>
      </c>
      <c r="K5381" s="122">
        <v>6.98</v>
      </c>
      <c r="L5381" s="122">
        <v>7.34</v>
      </c>
      <c r="M5381" s="122">
        <v>0.1205</v>
      </c>
      <c r="N5381" s="122">
        <v>13.45</v>
      </c>
      <c r="O5381" s="122">
        <v>21.2</v>
      </c>
      <c r="P5381" s="122">
        <v>0.73060000000000003</v>
      </c>
      <c r="R5381" s="122">
        <v>4.9000000000000002E-2</v>
      </c>
      <c r="S5381" s="122">
        <v>76.560824388307481</v>
      </c>
      <c r="T5381" s="122">
        <v>98.624299999999991</v>
      </c>
    </row>
    <row r="5382" spans="1:20" x14ac:dyDescent="0.25">
      <c r="A5382" t="s">
        <v>3274</v>
      </c>
      <c r="B5382" t="s">
        <v>3217</v>
      </c>
      <c r="C5382" t="s">
        <v>179</v>
      </c>
      <c r="D5382" t="s">
        <v>2282</v>
      </c>
      <c r="E5382" t="s">
        <v>5452</v>
      </c>
      <c r="F5382" t="s">
        <v>3276</v>
      </c>
      <c r="G5382" t="s">
        <v>4064</v>
      </c>
      <c r="H5382" t="s">
        <v>4093</v>
      </c>
      <c r="I5382" s="122">
        <v>47.92</v>
      </c>
      <c r="J5382" s="122">
        <v>1.5851999999999999</v>
      </c>
      <c r="K5382" s="122">
        <v>5.83</v>
      </c>
      <c r="L5382" s="122">
        <v>6.57</v>
      </c>
      <c r="M5382" s="122">
        <v>9.8100000000000007E-2</v>
      </c>
      <c r="N5382" s="122">
        <v>14.3</v>
      </c>
      <c r="O5382" s="122">
        <v>21.78</v>
      </c>
      <c r="P5382" s="122">
        <v>0.56599999999999995</v>
      </c>
      <c r="R5382" s="122">
        <v>0.46889999999999998</v>
      </c>
      <c r="S5382" s="122">
        <v>79.50733333891155</v>
      </c>
      <c r="T5382" s="122">
        <v>99.152100000000004</v>
      </c>
    </row>
    <row r="5383" spans="1:20" x14ac:dyDescent="0.25">
      <c r="A5383" t="s">
        <v>3274</v>
      </c>
      <c r="B5383" t="s">
        <v>3217</v>
      </c>
      <c r="C5383" t="s">
        <v>179</v>
      </c>
      <c r="D5383" t="s">
        <v>2282</v>
      </c>
      <c r="E5383" t="s">
        <v>5452</v>
      </c>
      <c r="F5383" t="s">
        <v>3276</v>
      </c>
      <c r="G5383" t="s">
        <v>4064</v>
      </c>
      <c r="H5383" t="s">
        <v>4094</v>
      </c>
      <c r="I5383" s="122">
        <v>47.1</v>
      </c>
      <c r="J5383" s="122">
        <v>2.4900000000000002</v>
      </c>
      <c r="K5383" s="122">
        <v>5.87</v>
      </c>
      <c r="L5383" s="122">
        <v>6.68</v>
      </c>
      <c r="M5383" s="122">
        <v>9.2299999999999993E-2</v>
      </c>
      <c r="N5383" s="122">
        <v>13.87</v>
      </c>
      <c r="O5383" s="122">
        <v>22.41</v>
      </c>
      <c r="P5383" s="122">
        <v>0.55569999999999997</v>
      </c>
      <c r="R5383" s="122">
        <v>0.23730000000000001</v>
      </c>
      <c r="S5383" s="122">
        <v>78.72866124388753</v>
      </c>
      <c r="T5383" s="122">
        <v>99.337400000000002</v>
      </c>
    </row>
    <row r="5384" spans="1:20" x14ac:dyDescent="0.25">
      <c r="A5384" t="s">
        <v>3274</v>
      </c>
      <c r="B5384" t="s">
        <v>3217</v>
      </c>
      <c r="C5384" t="s">
        <v>4067</v>
      </c>
      <c r="D5384" t="s">
        <v>2282</v>
      </c>
      <c r="E5384" t="s">
        <v>5452</v>
      </c>
      <c r="F5384" t="s">
        <v>3276</v>
      </c>
      <c r="G5384" t="s">
        <v>4064</v>
      </c>
      <c r="H5384" t="s">
        <v>4094</v>
      </c>
      <c r="I5384" s="122">
        <v>45.52</v>
      </c>
      <c r="J5384" s="122">
        <v>3.4</v>
      </c>
      <c r="K5384" s="122">
        <v>7.52</v>
      </c>
      <c r="L5384" s="122">
        <v>7</v>
      </c>
      <c r="M5384" s="122">
        <v>0.1075</v>
      </c>
      <c r="N5384" s="122">
        <v>12.93</v>
      </c>
      <c r="O5384" s="122">
        <v>22.22</v>
      </c>
      <c r="P5384" s="122">
        <v>0.65239999999999998</v>
      </c>
      <c r="R5384" s="122">
        <v>9.7799999999999998E-2</v>
      </c>
      <c r="S5384" s="122">
        <v>76.704077106057582</v>
      </c>
      <c r="T5384" s="122">
        <v>99.447699999999998</v>
      </c>
    </row>
    <row r="5385" spans="1:20" x14ac:dyDescent="0.25">
      <c r="A5385" t="s">
        <v>3274</v>
      </c>
      <c r="B5385" t="s">
        <v>3217</v>
      </c>
      <c r="C5385" t="s">
        <v>4067</v>
      </c>
      <c r="D5385" t="s">
        <v>2282</v>
      </c>
      <c r="E5385" t="s">
        <v>5452</v>
      </c>
      <c r="F5385" t="s">
        <v>3276</v>
      </c>
      <c r="G5385" t="s">
        <v>4064</v>
      </c>
      <c r="H5385" t="s">
        <v>4094</v>
      </c>
      <c r="I5385" s="122">
        <v>45.81</v>
      </c>
      <c r="J5385" s="122">
        <v>3.15</v>
      </c>
      <c r="K5385" s="122">
        <v>6.75</v>
      </c>
      <c r="L5385" s="122">
        <v>6.62</v>
      </c>
      <c r="M5385" s="122">
        <v>9.1700000000000004E-2</v>
      </c>
      <c r="N5385" s="122">
        <v>13.25</v>
      </c>
      <c r="O5385" s="122">
        <v>22.66</v>
      </c>
      <c r="P5385" s="122">
        <v>0.54969999999999997</v>
      </c>
      <c r="R5385" s="122">
        <v>0.1062</v>
      </c>
      <c r="S5385" s="122">
        <v>78.107443049955606</v>
      </c>
      <c r="T5385" s="122">
        <v>98.9876</v>
      </c>
    </row>
    <row r="5386" spans="1:20" x14ac:dyDescent="0.25">
      <c r="A5386" t="s">
        <v>3274</v>
      </c>
      <c r="B5386" t="s">
        <v>3217</v>
      </c>
      <c r="C5386" t="s">
        <v>4067</v>
      </c>
      <c r="D5386" t="s">
        <v>2282</v>
      </c>
      <c r="E5386" t="s">
        <v>5452</v>
      </c>
      <c r="F5386" t="s">
        <v>3276</v>
      </c>
      <c r="G5386" t="s">
        <v>4064</v>
      </c>
      <c r="H5386" t="s">
        <v>4094</v>
      </c>
      <c r="I5386" s="122">
        <v>46</v>
      </c>
      <c r="J5386" s="122">
        <v>3.15</v>
      </c>
      <c r="K5386" s="122">
        <v>6.59</v>
      </c>
      <c r="L5386" s="122">
        <v>6.72</v>
      </c>
      <c r="M5386" s="122">
        <v>9.3200000000000005E-2</v>
      </c>
      <c r="N5386" s="122">
        <v>13.56</v>
      </c>
      <c r="O5386" s="122">
        <v>22.61</v>
      </c>
      <c r="P5386" s="122">
        <v>0.51910000000000001</v>
      </c>
      <c r="R5386" s="122">
        <v>9.1899999999999996E-2</v>
      </c>
      <c r="S5386" s="122">
        <v>78.246213184038922</v>
      </c>
      <c r="T5386" s="122">
        <v>99.358999999999995</v>
      </c>
    </row>
    <row r="5387" spans="1:20" x14ac:dyDescent="0.25">
      <c r="A5387" t="s">
        <v>3274</v>
      </c>
      <c r="B5387" t="s">
        <v>3217</v>
      </c>
      <c r="C5387" t="s">
        <v>4067</v>
      </c>
      <c r="D5387" t="s">
        <v>2282</v>
      </c>
      <c r="E5387" t="s">
        <v>5452</v>
      </c>
      <c r="F5387" t="s">
        <v>3276</v>
      </c>
      <c r="G5387" t="s">
        <v>4064</v>
      </c>
      <c r="H5387" t="s">
        <v>4094</v>
      </c>
      <c r="I5387" s="122">
        <v>47.66</v>
      </c>
      <c r="J5387" s="122">
        <v>2.09</v>
      </c>
      <c r="K5387" s="122">
        <v>5.63</v>
      </c>
      <c r="L5387" s="122">
        <v>6.43</v>
      </c>
      <c r="M5387" s="122">
        <v>8.5900000000000004E-2</v>
      </c>
      <c r="N5387" s="122">
        <v>14.04</v>
      </c>
      <c r="O5387" s="122">
        <v>22.37</v>
      </c>
      <c r="P5387" s="122">
        <v>0.58420000000000005</v>
      </c>
      <c r="R5387" s="122">
        <v>0.46500000000000002</v>
      </c>
      <c r="S5387" s="122">
        <v>79.559262168793538</v>
      </c>
      <c r="T5387" s="122">
        <v>99.400400000000005</v>
      </c>
    </row>
    <row r="5388" spans="1:20" x14ac:dyDescent="0.25">
      <c r="A5388" t="s">
        <v>3274</v>
      </c>
      <c r="B5388" t="s">
        <v>3217</v>
      </c>
      <c r="C5388" t="s">
        <v>4067</v>
      </c>
      <c r="D5388" t="s">
        <v>2282</v>
      </c>
      <c r="E5388" t="s">
        <v>5452</v>
      </c>
      <c r="F5388" t="s">
        <v>3276</v>
      </c>
      <c r="G5388" t="s">
        <v>4064</v>
      </c>
      <c r="H5388" t="s">
        <v>4094</v>
      </c>
      <c r="I5388" s="122">
        <v>45.41</v>
      </c>
      <c r="J5388" s="122">
        <v>3.4</v>
      </c>
      <c r="K5388" s="122">
        <v>7.28</v>
      </c>
      <c r="L5388" s="122">
        <v>6.87</v>
      </c>
      <c r="M5388" s="122">
        <v>9.1700000000000004E-2</v>
      </c>
      <c r="N5388" s="122">
        <v>13.04</v>
      </c>
      <c r="O5388" s="122">
        <v>22.56</v>
      </c>
      <c r="P5388" s="122">
        <v>0.60060000000000002</v>
      </c>
      <c r="R5388" s="122">
        <v>8.6499999999999994E-2</v>
      </c>
      <c r="S5388" s="122">
        <v>77.186883918215059</v>
      </c>
      <c r="T5388" s="122">
        <v>99.340400000000002</v>
      </c>
    </row>
    <row r="5389" spans="1:20" x14ac:dyDescent="0.25">
      <c r="A5389" t="s">
        <v>3274</v>
      </c>
      <c r="B5389" t="s">
        <v>3217</v>
      </c>
      <c r="C5389" t="s">
        <v>4067</v>
      </c>
      <c r="D5389" t="s">
        <v>2282</v>
      </c>
      <c r="E5389" t="s">
        <v>5452</v>
      </c>
      <c r="F5389" t="s">
        <v>3276</v>
      </c>
      <c r="G5389" t="s">
        <v>4064</v>
      </c>
      <c r="H5389" t="s">
        <v>4094</v>
      </c>
      <c r="I5389" s="122">
        <v>45.79</v>
      </c>
      <c r="J5389" s="122">
        <v>3.41</v>
      </c>
      <c r="K5389" s="122">
        <v>6.87</v>
      </c>
      <c r="L5389" s="122">
        <v>6.75</v>
      </c>
      <c r="M5389" s="122">
        <v>7.7200000000000005E-2</v>
      </c>
      <c r="N5389" s="122">
        <v>13.21</v>
      </c>
      <c r="O5389" s="122">
        <v>22.56</v>
      </c>
      <c r="P5389" s="122">
        <v>0.54730000000000001</v>
      </c>
      <c r="R5389" s="122">
        <v>0.10150000000000001</v>
      </c>
      <c r="S5389" s="122">
        <v>77.720776817927401</v>
      </c>
      <c r="T5389" s="122">
        <v>99.355400000000003</v>
      </c>
    </row>
    <row r="5390" spans="1:20" x14ac:dyDescent="0.25">
      <c r="A5390" t="s">
        <v>3274</v>
      </c>
      <c r="B5390" t="s">
        <v>3217</v>
      </c>
      <c r="C5390" t="s">
        <v>4067</v>
      </c>
      <c r="D5390" t="s">
        <v>2282</v>
      </c>
      <c r="E5390" t="s">
        <v>5452</v>
      </c>
      <c r="F5390" t="s">
        <v>3276</v>
      </c>
      <c r="G5390" t="s">
        <v>4064</v>
      </c>
      <c r="H5390" t="s">
        <v>4094</v>
      </c>
      <c r="I5390" s="122">
        <v>46.04</v>
      </c>
      <c r="J5390" s="122">
        <v>2.84</v>
      </c>
      <c r="K5390" s="122">
        <v>6.59</v>
      </c>
      <c r="L5390" s="122">
        <v>6.96</v>
      </c>
      <c r="M5390" s="122">
        <v>0.1053</v>
      </c>
      <c r="N5390" s="122">
        <v>13.31</v>
      </c>
      <c r="O5390" s="122">
        <v>22.23</v>
      </c>
      <c r="P5390" s="122">
        <v>0.56789999999999996</v>
      </c>
      <c r="R5390" s="122">
        <v>0.1207</v>
      </c>
      <c r="S5390" s="122">
        <v>77.318306665281639</v>
      </c>
      <c r="T5390" s="122">
        <v>98.795599999999993</v>
      </c>
    </row>
    <row r="5391" spans="1:20" x14ac:dyDescent="0.25">
      <c r="A5391" t="s">
        <v>3274</v>
      </c>
      <c r="B5391" t="s">
        <v>3217</v>
      </c>
      <c r="C5391" t="s">
        <v>4067</v>
      </c>
      <c r="D5391" t="s">
        <v>2282</v>
      </c>
      <c r="E5391" t="s">
        <v>5452</v>
      </c>
      <c r="F5391" t="s">
        <v>3276</v>
      </c>
      <c r="G5391" t="s">
        <v>4064</v>
      </c>
      <c r="H5391" t="s">
        <v>4095</v>
      </c>
      <c r="I5391" s="122">
        <v>45.8</v>
      </c>
      <c r="J5391" s="122">
        <v>3.12</v>
      </c>
      <c r="K5391" s="122">
        <v>6.79</v>
      </c>
      <c r="L5391" s="122">
        <v>6.78</v>
      </c>
      <c r="M5391" s="122">
        <v>9.2899999999999996E-2</v>
      </c>
      <c r="N5391" s="122">
        <v>13.12</v>
      </c>
      <c r="O5391" s="122">
        <v>22.61</v>
      </c>
      <c r="P5391" s="122">
        <v>0.52710000000000001</v>
      </c>
      <c r="R5391" s="122">
        <v>8.9800000000000005E-2</v>
      </c>
      <c r="S5391" s="122">
        <v>77.525004434896132</v>
      </c>
      <c r="T5391" s="122">
        <v>98.957599999999999</v>
      </c>
    </row>
    <row r="5392" spans="1:20" x14ac:dyDescent="0.25">
      <c r="A5392" t="s">
        <v>3274</v>
      </c>
      <c r="B5392" t="s">
        <v>3217</v>
      </c>
      <c r="C5392" t="s">
        <v>4067</v>
      </c>
      <c r="D5392" t="s">
        <v>2282</v>
      </c>
      <c r="E5392" t="s">
        <v>5452</v>
      </c>
      <c r="F5392" t="s">
        <v>3276</v>
      </c>
      <c r="G5392" t="s">
        <v>4064</v>
      </c>
      <c r="H5392" t="s">
        <v>4095</v>
      </c>
      <c r="I5392" s="122">
        <v>45.4</v>
      </c>
      <c r="J5392" s="122">
        <v>3.57</v>
      </c>
      <c r="K5392" s="122">
        <v>7.54</v>
      </c>
      <c r="L5392" s="122">
        <v>7.06</v>
      </c>
      <c r="M5392" s="122">
        <v>0.1008</v>
      </c>
      <c r="N5392" s="122">
        <v>12.62</v>
      </c>
      <c r="O5392" s="122">
        <v>22.34</v>
      </c>
      <c r="P5392" s="122">
        <v>0.55959999999999999</v>
      </c>
      <c r="R5392" s="122">
        <v>0.1512</v>
      </c>
      <c r="S5392" s="122">
        <v>76.112810242602777</v>
      </c>
      <c r="T5392" s="122">
        <v>99.351800000000011</v>
      </c>
    </row>
    <row r="5393" spans="1:20" x14ac:dyDescent="0.25">
      <c r="A5393" t="s">
        <v>3274</v>
      </c>
      <c r="B5393" t="s">
        <v>3217</v>
      </c>
      <c r="C5393" t="s">
        <v>4067</v>
      </c>
      <c r="D5393" t="s">
        <v>2282</v>
      </c>
      <c r="E5393" t="s">
        <v>5452</v>
      </c>
      <c r="F5393" t="s">
        <v>3276</v>
      </c>
      <c r="G5393" t="s">
        <v>4064</v>
      </c>
      <c r="H5393" t="s">
        <v>4095</v>
      </c>
      <c r="I5393" s="122">
        <v>45.67</v>
      </c>
      <c r="J5393" s="122">
        <v>3.59</v>
      </c>
      <c r="K5393" s="122">
        <v>5.95</v>
      </c>
      <c r="L5393" s="122">
        <v>7.66</v>
      </c>
      <c r="M5393" s="122">
        <v>0.1066</v>
      </c>
      <c r="N5393" s="122">
        <v>13.21</v>
      </c>
      <c r="O5393" s="122">
        <v>22.45</v>
      </c>
      <c r="P5393" s="122">
        <v>0.48709999999999998</v>
      </c>
      <c r="R5393" s="122">
        <v>6.4699999999999994E-2</v>
      </c>
      <c r="S5393" s="122">
        <v>75.45445008387658</v>
      </c>
      <c r="T5393" s="122">
        <v>99.205300000000022</v>
      </c>
    </row>
    <row r="5394" spans="1:20" x14ac:dyDescent="0.25">
      <c r="A5394" t="s">
        <v>3274</v>
      </c>
      <c r="B5394" t="s">
        <v>3217</v>
      </c>
      <c r="C5394" t="s">
        <v>4067</v>
      </c>
      <c r="D5394" t="s">
        <v>2282</v>
      </c>
      <c r="E5394" t="s">
        <v>5452</v>
      </c>
      <c r="F5394" t="s">
        <v>3276</v>
      </c>
      <c r="G5394" t="s">
        <v>4064</v>
      </c>
      <c r="H5394" t="s">
        <v>4095</v>
      </c>
      <c r="I5394" s="122">
        <v>46.12</v>
      </c>
      <c r="J5394" s="122">
        <v>3.03</v>
      </c>
      <c r="K5394" s="122">
        <v>6.8</v>
      </c>
      <c r="L5394" s="122">
        <v>6.99</v>
      </c>
      <c r="M5394" s="122">
        <v>9.7000000000000003E-2</v>
      </c>
      <c r="N5394" s="122">
        <v>13.24</v>
      </c>
      <c r="O5394" s="122">
        <v>22.6</v>
      </c>
      <c r="P5394" s="122">
        <v>0.49340000000000001</v>
      </c>
      <c r="R5394" s="122">
        <v>6.2100000000000002E-2</v>
      </c>
      <c r="S5394" s="122">
        <v>77.14996457303846</v>
      </c>
      <c r="T5394" s="122">
        <v>99.485899999999987</v>
      </c>
    </row>
    <row r="5395" spans="1:20" x14ac:dyDescent="0.25">
      <c r="A5395" t="s">
        <v>3274</v>
      </c>
      <c r="B5395" t="s">
        <v>3217</v>
      </c>
      <c r="C5395" t="s">
        <v>4067</v>
      </c>
      <c r="D5395" t="s">
        <v>2282</v>
      </c>
      <c r="E5395" t="s">
        <v>5452</v>
      </c>
      <c r="F5395" t="s">
        <v>3276</v>
      </c>
      <c r="G5395" t="s">
        <v>4064</v>
      </c>
      <c r="H5395" t="s">
        <v>4095</v>
      </c>
      <c r="I5395" s="122">
        <v>45.66</v>
      </c>
      <c r="J5395" s="122">
        <v>3.12</v>
      </c>
      <c r="K5395" s="122">
        <v>6.91</v>
      </c>
      <c r="L5395" s="122">
        <v>6.85</v>
      </c>
      <c r="M5395" s="122">
        <v>0.1196</v>
      </c>
      <c r="N5395" s="122">
        <v>13.01</v>
      </c>
      <c r="O5395" s="122">
        <v>22.44</v>
      </c>
      <c r="P5395" s="122">
        <v>0.55349999999999999</v>
      </c>
      <c r="R5395" s="122">
        <v>9.4100000000000003E-2</v>
      </c>
      <c r="S5395" s="122">
        <v>77.197662014293343</v>
      </c>
      <c r="T5395" s="122">
        <v>98.779499999999999</v>
      </c>
    </row>
    <row r="5396" spans="1:20" x14ac:dyDescent="0.25">
      <c r="A5396" t="s">
        <v>3274</v>
      </c>
      <c r="B5396" t="s">
        <v>3217</v>
      </c>
      <c r="C5396" t="s">
        <v>4067</v>
      </c>
      <c r="D5396" t="s">
        <v>2282</v>
      </c>
      <c r="E5396" t="s">
        <v>5452</v>
      </c>
      <c r="F5396" t="s">
        <v>3276</v>
      </c>
      <c r="G5396" t="s">
        <v>4064</v>
      </c>
      <c r="H5396" t="s">
        <v>4095</v>
      </c>
      <c r="I5396" s="122">
        <v>46.07</v>
      </c>
      <c r="J5396" s="122">
        <v>2.79</v>
      </c>
      <c r="K5396" s="122">
        <v>6.64</v>
      </c>
      <c r="L5396" s="122">
        <v>7.16</v>
      </c>
      <c r="M5396" s="122">
        <v>0.10639999999999999</v>
      </c>
      <c r="N5396" s="122">
        <v>13.38</v>
      </c>
      <c r="O5396" s="122">
        <v>22.14</v>
      </c>
      <c r="P5396" s="122">
        <v>0.5726</v>
      </c>
      <c r="R5396" s="122">
        <v>0.1163</v>
      </c>
      <c r="S5396" s="122">
        <v>76.910910069317126</v>
      </c>
      <c r="T5396" s="122">
        <v>98.994200000000006</v>
      </c>
    </row>
    <row r="5397" spans="1:20" x14ac:dyDescent="0.25">
      <c r="A5397" t="s">
        <v>3274</v>
      </c>
      <c r="B5397" t="s">
        <v>3217</v>
      </c>
      <c r="C5397" t="s">
        <v>4067</v>
      </c>
      <c r="D5397" t="s">
        <v>2282</v>
      </c>
      <c r="E5397" t="s">
        <v>5452</v>
      </c>
      <c r="F5397" t="s">
        <v>3276</v>
      </c>
      <c r="G5397" t="s">
        <v>4064</v>
      </c>
      <c r="H5397" t="s">
        <v>4095</v>
      </c>
      <c r="I5397" s="122">
        <v>45.94</v>
      </c>
      <c r="J5397" s="122">
        <v>2.65</v>
      </c>
      <c r="K5397" s="122">
        <v>6.69</v>
      </c>
      <c r="L5397" s="122">
        <v>7.17</v>
      </c>
      <c r="M5397" s="122">
        <v>0.1283</v>
      </c>
      <c r="N5397" s="122">
        <v>13.35</v>
      </c>
      <c r="O5397" s="122">
        <v>22.22</v>
      </c>
      <c r="P5397" s="122">
        <v>0.4637</v>
      </c>
      <c r="R5397" s="122">
        <v>0.35260000000000002</v>
      </c>
      <c r="S5397" s="122">
        <v>76.846201422964882</v>
      </c>
      <c r="T5397" s="122">
        <v>99.015900000000002</v>
      </c>
    </row>
    <row r="5398" spans="1:20" x14ac:dyDescent="0.25">
      <c r="A5398" t="s">
        <v>3274</v>
      </c>
      <c r="B5398" t="s">
        <v>3217</v>
      </c>
      <c r="C5398" t="s">
        <v>4067</v>
      </c>
      <c r="D5398" t="s">
        <v>2282</v>
      </c>
      <c r="E5398" t="s">
        <v>5452</v>
      </c>
      <c r="F5398" t="s">
        <v>3276</v>
      </c>
      <c r="G5398" t="s">
        <v>4064</v>
      </c>
      <c r="H5398" t="s">
        <v>4095</v>
      </c>
      <c r="I5398" s="122">
        <v>44.85</v>
      </c>
      <c r="J5398" s="122">
        <v>3.94</v>
      </c>
      <c r="K5398" s="122">
        <v>7.85</v>
      </c>
      <c r="L5398" s="122">
        <v>7.18</v>
      </c>
      <c r="M5398" s="122">
        <v>9.1800000000000007E-2</v>
      </c>
      <c r="N5398" s="122">
        <v>12.63</v>
      </c>
      <c r="O5398" s="122">
        <v>22.72</v>
      </c>
      <c r="P5398" s="122">
        <v>0.52769999999999995</v>
      </c>
      <c r="R5398" s="122">
        <v>9.6600000000000005E-2</v>
      </c>
      <c r="S5398" s="122">
        <v>75.819555341896958</v>
      </c>
      <c r="T5398" s="122">
        <v>99.906499999999994</v>
      </c>
    </row>
    <row r="5399" spans="1:20" x14ac:dyDescent="0.25">
      <c r="A5399" t="s">
        <v>3274</v>
      </c>
      <c r="B5399" t="s">
        <v>3217</v>
      </c>
      <c r="C5399" t="s">
        <v>4067</v>
      </c>
      <c r="D5399" t="s">
        <v>2282</v>
      </c>
      <c r="E5399" t="s">
        <v>5452</v>
      </c>
      <c r="F5399" t="s">
        <v>3276</v>
      </c>
      <c r="G5399" t="s">
        <v>4064</v>
      </c>
      <c r="H5399" t="s">
        <v>4095</v>
      </c>
      <c r="I5399" s="122">
        <v>46.02</v>
      </c>
      <c r="J5399" s="122">
        <v>2.83</v>
      </c>
      <c r="K5399" s="122">
        <v>6.86</v>
      </c>
      <c r="L5399" s="122">
        <v>7.2</v>
      </c>
      <c r="M5399" s="122">
        <v>0.1153</v>
      </c>
      <c r="N5399" s="122">
        <v>13.31</v>
      </c>
      <c r="O5399" s="122">
        <v>22.39</v>
      </c>
      <c r="P5399" s="122">
        <v>0.51290000000000002</v>
      </c>
      <c r="R5399" s="122">
        <v>2.0299999999999999E-2</v>
      </c>
      <c r="S5399" s="122">
        <v>76.718272072071898</v>
      </c>
      <c r="T5399" s="122">
        <v>99.274599999999992</v>
      </c>
    </row>
    <row r="5400" spans="1:20" x14ac:dyDescent="0.25">
      <c r="A5400" t="s">
        <v>3274</v>
      </c>
      <c r="B5400" t="s">
        <v>3217</v>
      </c>
      <c r="C5400" t="s">
        <v>4067</v>
      </c>
      <c r="D5400" t="s">
        <v>2282</v>
      </c>
      <c r="E5400" t="s">
        <v>5452</v>
      </c>
      <c r="F5400" t="s">
        <v>3276</v>
      </c>
      <c r="G5400" t="s">
        <v>4064</v>
      </c>
      <c r="H5400" t="s">
        <v>4096</v>
      </c>
      <c r="I5400" s="122">
        <v>48.17</v>
      </c>
      <c r="J5400" s="122">
        <v>2.23</v>
      </c>
      <c r="K5400" s="122">
        <v>3.69</v>
      </c>
      <c r="L5400" s="122">
        <v>6.65</v>
      </c>
      <c r="M5400" s="122">
        <v>8.4000000000000005E-2</v>
      </c>
      <c r="N5400" s="122">
        <v>15.04</v>
      </c>
      <c r="O5400" s="122">
        <v>23</v>
      </c>
      <c r="P5400" s="122">
        <v>0.32379999999999998</v>
      </c>
      <c r="R5400" s="122">
        <v>0.2268</v>
      </c>
      <c r="S5400" s="122">
        <v>80.125122091521135</v>
      </c>
      <c r="T5400" s="122">
        <v>99.422500000000014</v>
      </c>
    </row>
    <row r="5401" spans="1:20" x14ac:dyDescent="0.25">
      <c r="A5401" t="s">
        <v>3274</v>
      </c>
      <c r="B5401" t="s">
        <v>3217</v>
      </c>
      <c r="C5401" t="s">
        <v>179</v>
      </c>
      <c r="D5401" t="s">
        <v>2282</v>
      </c>
      <c r="E5401" t="s">
        <v>5452</v>
      </c>
      <c r="F5401" t="s">
        <v>3276</v>
      </c>
      <c r="G5401" t="s">
        <v>4064</v>
      </c>
      <c r="H5401" t="s">
        <v>4096</v>
      </c>
      <c r="I5401" s="122">
        <v>46.46</v>
      </c>
      <c r="J5401" s="122">
        <v>2.34</v>
      </c>
      <c r="K5401" s="122">
        <v>5.89</v>
      </c>
      <c r="L5401" s="122">
        <v>6.82</v>
      </c>
      <c r="M5401" s="122">
        <v>7.6499999999999999E-2</v>
      </c>
      <c r="N5401" s="122">
        <v>13.94</v>
      </c>
      <c r="O5401" s="122">
        <v>22.5</v>
      </c>
      <c r="P5401" s="122">
        <v>0.6421</v>
      </c>
      <c r="R5401" s="122">
        <v>9.4500000000000001E-2</v>
      </c>
      <c r="S5401" s="122">
        <v>78.46442960612066</v>
      </c>
      <c r="T5401" s="122">
        <v>98.7821</v>
      </c>
    </row>
    <row r="5402" spans="1:20" x14ac:dyDescent="0.25">
      <c r="A5402" t="s">
        <v>3274</v>
      </c>
      <c r="B5402" t="s">
        <v>3217</v>
      </c>
      <c r="C5402" t="s">
        <v>179</v>
      </c>
      <c r="D5402" t="s">
        <v>2282</v>
      </c>
      <c r="E5402" t="s">
        <v>5452</v>
      </c>
      <c r="F5402" t="s">
        <v>3276</v>
      </c>
      <c r="G5402" t="s">
        <v>4064</v>
      </c>
      <c r="H5402" t="s">
        <v>4096</v>
      </c>
      <c r="I5402" s="122">
        <v>47.31</v>
      </c>
      <c r="J5402" s="122">
        <v>1.82</v>
      </c>
      <c r="K5402" s="122">
        <v>5.44</v>
      </c>
      <c r="L5402" s="122">
        <v>6.23</v>
      </c>
      <c r="M5402" s="122">
        <v>0.1071</v>
      </c>
      <c r="N5402" s="122">
        <v>14.15</v>
      </c>
      <c r="O5402" s="122">
        <v>22.11</v>
      </c>
      <c r="P5402" s="122">
        <v>0.623</v>
      </c>
      <c r="R5402" s="122">
        <v>0.57050000000000001</v>
      </c>
      <c r="S5402" s="122">
        <v>80.192585908443604</v>
      </c>
      <c r="T5402" s="122">
        <v>98.416100000000014</v>
      </c>
    </row>
    <row r="5403" spans="1:20" x14ac:dyDescent="0.25">
      <c r="A5403" t="s">
        <v>3274</v>
      </c>
      <c r="B5403" t="s">
        <v>3217</v>
      </c>
      <c r="C5403" t="s">
        <v>179</v>
      </c>
      <c r="D5403" t="s">
        <v>2282</v>
      </c>
      <c r="E5403" t="s">
        <v>5452</v>
      </c>
      <c r="F5403" t="s">
        <v>3276</v>
      </c>
      <c r="G5403" t="s">
        <v>4064</v>
      </c>
      <c r="H5403" t="s">
        <v>4096</v>
      </c>
      <c r="I5403" s="122">
        <v>48.68</v>
      </c>
      <c r="J5403" s="122">
        <v>1.5714999999999999</v>
      </c>
      <c r="K5403" s="122">
        <v>4.2699999999999996</v>
      </c>
      <c r="L5403" s="122">
        <v>5.5</v>
      </c>
      <c r="M5403" s="122">
        <v>8.3199999999999996E-2</v>
      </c>
      <c r="N5403" s="122">
        <v>15.28</v>
      </c>
      <c r="O5403" s="122">
        <v>23.07</v>
      </c>
      <c r="P5403" s="122">
        <v>0.43230000000000002</v>
      </c>
      <c r="R5403" s="122">
        <v>0.35589999999999999</v>
      </c>
      <c r="S5403" s="122">
        <v>83.199506412714896</v>
      </c>
      <c r="T5403" s="122">
        <v>99.288199999999989</v>
      </c>
    </row>
    <row r="5404" spans="1:20" x14ac:dyDescent="0.25">
      <c r="A5404" t="s">
        <v>3274</v>
      </c>
      <c r="B5404" t="s">
        <v>3217</v>
      </c>
      <c r="C5404" t="s">
        <v>179</v>
      </c>
      <c r="D5404" t="s">
        <v>2282</v>
      </c>
      <c r="E5404" t="s">
        <v>5452</v>
      </c>
      <c r="F5404" t="s">
        <v>3276</v>
      </c>
      <c r="G5404" t="s">
        <v>4064</v>
      </c>
      <c r="H5404" t="s">
        <v>4096</v>
      </c>
      <c r="I5404" s="122">
        <v>43.08</v>
      </c>
      <c r="J5404" s="122">
        <v>4.32</v>
      </c>
      <c r="K5404" s="122">
        <v>7.52</v>
      </c>
      <c r="L5404" s="122">
        <v>7.55</v>
      </c>
      <c r="M5404" s="122">
        <v>6.8599999999999994E-2</v>
      </c>
      <c r="N5404" s="122">
        <v>12.25</v>
      </c>
      <c r="O5404" s="122">
        <v>23.08</v>
      </c>
      <c r="P5404" s="122">
        <v>0.45989999999999998</v>
      </c>
      <c r="R5404" s="122">
        <v>0.40960000000000002</v>
      </c>
      <c r="S5404" s="122">
        <v>74.307539387329754</v>
      </c>
      <c r="T5404" s="122">
        <v>98.782300000000006</v>
      </c>
    </row>
    <row r="5405" spans="1:20" x14ac:dyDescent="0.25">
      <c r="A5405" t="s">
        <v>3274</v>
      </c>
      <c r="B5405" t="s">
        <v>3217</v>
      </c>
      <c r="C5405" t="s">
        <v>179</v>
      </c>
      <c r="D5405" t="s">
        <v>2282</v>
      </c>
      <c r="E5405" t="s">
        <v>5452</v>
      </c>
      <c r="F5405" t="s">
        <v>3276</v>
      </c>
      <c r="G5405" t="s">
        <v>4064</v>
      </c>
      <c r="H5405" t="s">
        <v>4097</v>
      </c>
      <c r="I5405" s="122">
        <v>48.27</v>
      </c>
      <c r="J5405" s="122">
        <v>2.2999999999999998</v>
      </c>
      <c r="K5405" s="122">
        <v>4.7</v>
      </c>
      <c r="L5405" s="122">
        <v>6.9</v>
      </c>
      <c r="M5405" s="122">
        <v>0.15049999999999999</v>
      </c>
      <c r="N5405" s="122">
        <v>14.46</v>
      </c>
      <c r="O5405" s="122">
        <v>22.49</v>
      </c>
      <c r="P5405" s="122">
        <v>0.4249</v>
      </c>
      <c r="R5405" s="122">
        <v>5.2499999999999998E-2</v>
      </c>
      <c r="S5405" s="122">
        <v>78.883231941086351</v>
      </c>
      <c r="T5405" s="122">
        <v>99.747899999999987</v>
      </c>
    </row>
    <row r="5406" spans="1:20" x14ac:dyDescent="0.25">
      <c r="A5406" t="s">
        <v>3274</v>
      </c>
      <c r="B5406" t="s">
        <v>3217</v>
      </c>
      <c r="C5406" t="s">
        <v>179</v>
      </c>
      <c r="D5406" t="s">
        <v>2282</v>
      </c>
      <c r="E5406" t="s">
        <v>5452</v>
      </c>
      <c r="F5406" t="s">
        <v>3276</v>
      </c>
      <c r="G5406" t="s">
        <v>4064</v>
      </c>
      <c r="H5406" t="s">
        <v>4097</v>
      </c>
      <c r="I5406" s="122">
        <v>46.12</v>
      </c>
      <c r="J5406" s="122">
        <v>2.78</v>
      </c>
      <c r="K5406" s="122">
        <v>6.14</v>
      </c>
      <c r="L5406" s="122">
        <v>7.5</v>
      </c>
      <c r="M5406" s="122">
        <v>0.14050000000000001</v>
      </c>
      <c r="N5406" s="122">
        <v>13.15</v>
      </c>
      <c r="O5406" s="122">
        <v>22.25</v>
      </c>
      <c r="P5406" s="122">
        <v>0.58950000000000002</v>
      </c>
      <c r="R5406" s="122">
        <v>4.9700000000000001E-2</v>
      </c>
      <c r="S5406" s="122">
        <v>75.759796303477799</v>
      </c>
      <c r="T5406" s="122">
        <v>98.737899999999996</v>
      </c>
    </row>
    <row r="5407" spans="1:20" x14ac:dyDescent="0.25">
      <c r="A5407" t="s">
        <v>3274</v>
      </c>
      <c r="B5407" t="s">
        <v>3217</v>
      </c>
      <c r="C5407" t="s">
        <v>179</v>
      </c>
      <c r="D5407" t="s">
        <v>2282</v>
      </c>
      <c r="E5407" t="s">
        <v>5452</v>
      </c>
      <c r="F5407" t="s">
        <v>3276</v>
      </c>
      <c r="G5407" t="s">
        <v>4064</v>
      </c>
      <c r="H5407" t="s">
        <v>4097</v>
      </c>
      <c r="I5407" s="122">
        <v>46.07</v>
      </c>
      <c r="J5407" s="122">
        <v>3.14</v>
      </c>
      <c r="K5407" s="122">
        <v>6.2</v>
      </c>
      <c r="L5407" s="122">
        <v>7.35</v>
      </c>
      <c r="M5407" s="122">
        <v>0.1288</v>
      </c>
      <c r="N5407" s="122">
        <v>13.35</v>
      </c>
      <c r="O5407" s="122">
        <v>22.13</v>
      </c>
      <c r="P5407" s="122">
        <v>0.53110000000000002</v>
      </c>
      <c r="R5407" s="122">
        <v>0.12189999999999999</v>
      </c>
      <c r="S5407" s="122">
        <v>76.402101289711936</v>
      </c>
      <c r="T5407" s="122">
        <v>99.031899999999979</v>
      </c>
    </row>
    <row r="5408" spans="1:20" x14ac:dyDescent="0.25">
      <c r="A5408" t="s">
        <v>3274</v>
      </c>
      <c r="B5408" t="s">
        <v>3217</v>
      </c>
      <c r="C5408" t="s">
        <v>179</v>
      </c>
      <c r="D5408" t="s">
        <v>2282</v>
      </c>
      <c r="E5408" t="s">
        <v>5452</v>
      </c>
      <c r="F5408" t="s">
        <v>3276</v>
      </c>
      <c r="G5408" t="s">
        <v>4064</v>
      </c>
      <c r="H5408" t="s">
        <v>4097</v>
      </c>
      <c r="I5408" s="122">
        <v>47.69</v>
      </c>
      <c r="J5408" s="122">
        <v>2.4300000000000002</v>
      </c>
      <c r="K5408" s="122">
        <v>4.67</v>
      </c>
      <c r="L5408" s="122">
        <v>7.31</v>
      </c>
      <c r="M5408" s="122">
        <v>0.1132</v>
      </c>
      <c r="N5408" s="122">
        <v>14.29</v>
      </c>
      <c r="O5408" s="122">
        <v>22.02</v>
      </c>
      <c r="P5408" s="122">
        <v>0.52939999999999998</v>
      </c>
      <c r="R5408" s="122">
        <v>5.3600000000000002E-2</v>
      </c>
      <c r="S5408" s="122">
        <v>77.701465784068887</v>
      </c>
      <c r="T5408" s="122">
        <v>99.119500000000002</v>
      </c>
    </row>
    <row r="5409" spans="1:20" x14ac:dyDescent="0.25">
      <c r="A5409" t="s">
        <v>3274</v>
      </c>
      <c r="B5409" t="s">
        <v>3217</v>
      </c>
      <c r="C5409" t="s">
        <v>179</v>
      </c>
      <c r="D5409" t="s">
        <v>2282</v>
      </c>
      <c r="E5409" t="s">
        <v>5452</v>
      </c>
      <c r="F5409" t="s">
        <v>3276</v>
      </c>
      <c r="G5409" t="s">
        <v>4064</v>
      </c>
      <c r="H5409" t="s">
        <v>4097</v>
      </c>
      <c r="I5409" s="122">
        <v>46.94</v>
      </c>
      <c r="J5409" s="122">
        <v>2.88</v>
      </c>
      <c r="K5409" s="122">
        <v>5.51</v>
      </c>
      <c r="L5409" s="122">
        <v>6.92</v>
      </c>
      <c r="M5409" s="122">
        <v>0.1229</v>
      </c>
      <c r="N5409" s="122">
        <v>13.45</v>
      </c>
      <c r="O5409" s="122">
        <v>22.11</v>
      </c>
      <c r="P5409" s="122">
        <v>0.63670000000000004</v>
      </c>
      <c r="R5409" s="122">
        <v>5.7200000000000001E-2</v>
      </c>
      <c r="S5409" s="122">
        <v>77.601622182637513</v>
      </c>
      <c r="T5409" s="122">
        <v>98.631299999999996</v>
      </c>
    </row>
    <row r="5410" spans="1:20" x14ac:dyDescent="0.25">
      <c r="A5410" t="s">
        <v>3274</v>
      </c>
      <c r="B5410" t="s">
        <v>3217</v>
      </c>
      <c r="C5410" t="s">
        <v>179</v>
      </c>
      <c r="D5410" t="s">
        <v>2282</v>
      </c>
      <c r="E5410" t="s">
        <v>5452</v>
      </c>
      <c r="F5410" t="s">
        <v>3276</v>
      </c>
      <c r="G5410" t="s">
        <v>4064</v>
      </c>
      <c r="H5410" t="s">
        <v>4097</v>
      </c>
      <c r="I5410" s="122">
        <v>46.74</v>
      </c>
      <c r="J5410" s="122">
        <v>2.6</v>
      </c>
      <c r="K5410" s="122">
        <v>5.39</v>
      </c>
      <c r="L5410" s="122">
        <v>7.21</v>
      </c>
      <c r="M5410" s="122">
        <v>0.1231</v>
      </c>
      <c r="N5410" s="122">
        <v>13.77</v>
      </c>
      <c r="O5410" s="122">
        <v>22.18</v>
      </c>
      <c r="P5410" s="122">
        <v>0.50080000000000002</v>
      </c>
      <c r="R5410" s="122">
        <v>2.7699999999999999E-2</v>
      </c>
      <c r="S5410" s="122">
        <v>77.29527576178927</v>
      </c>
      <c r="T5410" s="122">
        <v>98.553400000000011</v>
      </c>
    </row>
    <row r="5411" spans="1:20" x14ac:dyDescent="0.25">
      <c r="A5411" t="s">
        <v>3274</v>
      </c>
      <c r="B5411" t="s">
        <v>3217</v>
      </c>
      <c r="C5411" t="s">
        <v>179</v>
      </c>
      <c r="D5411" t="s">
        <v>2282</v>
      </c>
      <c r="E5411" t="s">
        <v>5452</v>
      </c>
      <c r="F5411" t="s">
        <v>3276</v>
      </c>
      <c r="G5411" t="s">
        <v>4064</v>
      </c>
      <c r="H5411" t="s">
        <v>4097</v>
      </c>
      <c r="I5411" s="122">
        <v>48.09</v>
      </c>
      <c r="J5411" s="122">
        <v>2.5499999999999998</v>
      </c>
      <c r="K5411" s="122">
        <v>4.1900000000000004</v>
      </c>
      <c r="L5411" s="122">
        <v>7.19</v>
      </c>
      <c r="M5411" s="122">
        <v>0.12640000000000001</v>
      </c>
      <c r="N5411" s="122">
        <v>14.68</v>
      </c>
      <c r="O5411" s="122">
        <v>21.75</v>
      </c>
      <c r="P5411" s="122">
        <v>0.44340000000000002</v>
      </c>
      <c r="R5411" s="122">
        <v>4.3499999999999997E-2</v>
      </c>
      <c r="S5411" s="122">
        <v>78.445699593584195</v>
      </c>
      <c r="T5411" s="122">
        <v>99.069500000000005</v>
      </c>
    </row>
    <row r="5412" spans="1:20" x14ac:dyDescent="0.25">
      <c r="A5412" t="s">
        <v>3274</v>
      </c>
      <c r="B5412" t="s">
        <v>3217</v>
      </c>
      <c r="C5412" t="s">
        <v>179</v>
      </c>
      <c r="D5412" t="s">
        <v>2282</v>
      </c>
      <c r="E5412" t="s">
        <v>5452</v>
      </c>
      <c r="F5412" t="s">
        <v>3276</v>
      </c>
      <c r="G5412" t="s">
        <v>4064</v>
      </c>
      <c r="H5412" t="s">
        <v>4098</v>
      </c>
      <c r="I5412" s="122">
        <v>46.42</v>
      </c>
      <c r="J5412" s="122">
        <v>2.44</v>
      </c>
      <c r="K5412" s="122">
        <v>6.55</v>
      </c>
      <c r="L5412" s="122">
        <v>8.33</v>
      </c>
      <c r="M5412" s="122">
        <v>0.14599999999999999</v>
      </c>
      <c r="N5412" s="122">
        <v>12.79</v>
      </c>
      <c r="O5412" s="122">
        <v>22.25</v>
      </c>
      <c r="P5412" s="122">
        <v>0.71460000000000001</v>
      </c>
      <c r="R5412" s="122">
        <v>3.8800000000000001E-2</v>
      </c>
      <c r="S5412" s="122">
        <v>73.240061393166613</v>
      </c>
      <c r="T5412" s="122">
        <v>99.679400000000001</v>
      </c>
    </row>
    <row r="5413" spans="1:20" x14ac:dyDescent="0.25">
      <c r="A5413" t="s">
        <v>3274</v>
      </c>
      <c r="B5413" t="s">
        <v>3217</v>
      </c>
      <c r="C5413" t="s">
        <v>179</v>
      </c>
      <c r="D5413" t="s">
        <v>2282</v>
      </c>
      <c r="E5413" t="s">
        <v>5452</v>
      </c>
      <c r="F5413" t="s">
        <v>3276</v>
      </c>
      <c r="G5413" t="s">
        <v>4064</v>
      </c>
      <c r="H5413" t="s">
        <v>4098</v>
      </c>
      <c r="I5413" s="122">
        <v>46.64</v>
      </c>
      <c r="J5413" s="122">
        <v>2.69</v>
      </c>
      <c r="K5413" s="122">
        <v>7.01</v>
      </c>
      <c r="L5413" s="122">
        <v>7.14</v>
      </c>
      <c r="M5413" s="122">
        <v>9.8599999999999993E-2</v>
      </c>
      <c r="N5413" s="122">
        <v>13.22</v>
      </c>
      <c r="O5413" s="122">
        <v>22.34</v>
      </c>
      <c r="P5413" s="122">
        <v>0.56020000000000003</v>
      </c>
      <c r="R5413" s="122">
        <v>7.6700000000000004E-2</v>
      </c>
      <c r="S5413" s="122">
        <v>76.74654267366104</v>
      </c>
      <c r="T5413" s="122">
        <v>99.788399999999996</v>
      </c>
    </row>
    <row r="5414" spans="1:20" x14ac:dyDescent="0.25">
      <c r="A5414" t="s">
        <v>3274</v>
      </c>
      <c r="B5414" t="s">
        <v>3217</v>
      </c>
      <c r="C5414" t="s">
        <v>179</v>
      </c>
      <c r="D5414" t="s">
        <v>2282</v>
      </c>
      <c r="E5414" t="s">
        <v>5452</v>
      </c>
      <c r="F5414" t="s">
        <v>3276</v>
      </c>
      <c r="G5414" t="s">
        <v>4064</v>
      </c>
      <c r="H5414" t="s">
        <v>4098</v>
      </c>
      <c r="I5414" s="122">
        <v>43.62</v>
      </c>
      <c r="J5414" s="122">
        <v>4.32</v>
      </c>
      <c r="K5414" s="122">
        <v>7.97</v>
      </c>
      <c r="L5414" s="122">
        <v>8.1999999999999993</v>
      </c>
      <c r="M5414" s="122">
        <v>8.0399999999999999E-2</v>
      </c>
      <c r="N5414" s="122">
        <v>12.41</v>
      </c>
      <c r="O5414" s="122">
        <v>22.53</v>
      </c>
      <c r="P5414" s="122">
        <v>0.49919999999999998</v>
      </c>
      <c r="R5414" s="122">
        <v>6.9599999999999995E-2</v>
      </c>
      <c r="S5414" s="122">
        <v>72.956267384498489</v>
      </c>
      <c r="T5414" s="122">
        <v>99.706099999999992</v>
      </c>
    </row>
    <row r="5415" spans="1:20" x14ac:dyDescent="0.25">
      <c r="A5415" t="s">
        <v>3274</v>
      </c>
      <c r="B5415" t="s">
        <v>3217</v>
      </c>
      <c r="C5415" t="s">
        <v>179</v>
      </c>
      <c r="D5415" t="s">
        <v>2282</v>
      </c>
      <c r="E5415" t="s">
        <v>5452</v>
      </c>
      <c r="F5415" t="s">
        <v>3276</v>
      </c>
      <c r="G5415" t="s">
        <v>4064</v>
      </c>
      <c r="H5415" t="s">
        <v>4098</v>
      </c>
      <c r="I5415" s="122">
        <v>47.45</v>
      </c>
      <c r="J5415" s="122">
        <v>1.72</v>
      </c>
      <c r="K5415" s="122">
        <v>5.67</v>
      </c>
      <c r="L5415" s="122">
        <v>8.7799999999999994</v>
      </c>
      <c r="M5415" s="122">
        <v>0.24360000000000001</v>
      </c>
      <c r="N5415" s="122">
        <v>12.71</v>
      </c>
      <c r="O5415" s="122">
        <v>21.96</v>
      </c>
      <c r="P5415" s="122">
        <v>0.76749999999999996</v>
      </c>
      <c r="R5415" s="122">
        <v>7.1900000000000006E-2</v>
      </c>
      <c r="S5415" s="122">
        <v>72.070254555996073</v>
      </c>
      <c r="T5415" s="122">
        <v>99.3904</v>
      </c>
    </row>
    <row r="5416" spans="1:20" x14ac:dyDescent="0.25">
      <c r="A5416" t="s">
        <v>3274</v>
      </c>
      <c r="B5416" t="s">
        <v>3217</v>
      </c>
      <c r="C5416" t="s">
        <v>179</v>
      </c>
      <c r="D5416" t="s">
        <v>2282</v>
      </c>
      <c r="E5416" t="s">
        <v>5452</v>
      </c>
      <c r="F5416" t="s">
        <v>3276</v>
      </c>
      <c r="G5416" t="s">
        <v>4064</v>
      </c>
      <c r="H5416" t="s">
        <v>4098</v>
      </c>
      <c r="I5416" s="122">
        <v>46.65</v>
      </c>
      <c r="J5416" s="122">
        <v>2.11</v>
      </c>
      <c r="K5416" s="122">
        <v>6.55</v>
      </c>
      <c r="L5416" s="122">
        <v>7.48</v>
      </c>
      <c r="M5416" s="122">
        <v>0.14269999999999999</v>
      </c>
      <c r="N5416" s="122">
        <v>13.33</v>
      </c>
      <c r="O5416" s="122">
        <v>21.61</v>
      </c>
      <c r="P5416" s="122">
        <v>0.7208</v>
      </c>
      <c r="R5416" s="122">
        <v>0.5877</v>
      </c>
      <c r="S5416" s="122">
        <v>76.057250321657946</v>
      </c>
      <c r="T5416" s="122">
        <v>99.204899999999995</v>
      </c>
    </row>
    <row r="5417" spans="1:20" x14ac:dyDescent="0.25">
      <c r="A5417" t="s">
        <v>3274</v>
      </c>
      <c r="B5417" t="s">
        <v>3217</v>
      </c>
      <c r="C5417" t="s">
        <v>179</v>
      </c>
      <c r="D5417" t="s">
        <v>2282</v>
      </c>
      <c r="E5417" t="s">
        <v>5452</v>
      </c>
      <c r="F5417" t="s">
        <v>3276</v>
      </c>
      <c r="G5417" t="s">
        <v>4064</v>
      </c>
      <c r="H5417" t="s">
        <v>4098</v>
      </c>
      <c r="I5417" s="122">
        <v>46.93</v>
      </c>
      <c r="J5417" s="122">
        <v>2.86</v>
      </c>
      <c r="K5417" s="122">
        <v>5.36</v>
      </c>
      <c r="L5417" s="122">
        <v>7.75</v>
      </c>
      <c r="M5417" s="122">
        <v>0.12130000000000001</v>
      </c>
      <c r="N5417" s="122">
        <v>13.85</v>
      </c>
      <c r="O5417" s="122">
        <v>21.89</v>
      </c>
      <c r="P5417" s="122">
        <v>0.4199</v>
      </c>
      <c r="R5417" s="122">
        <v>5.7799999999999997E-2</v>
      </c>
      <c r="S5417" s="122">
        <v>76.108347990302889</v>
      </c>
      <c r="T5417" s="122">
        <v>99.239899999999992</v>
      </c>
    </row>
    <row r="5418" spans="1:20" x14ac:dyDescent="0.25">
      <c r="A5418" t="s">
        <v>3274</v>
      </c>
      <c r="B5418" t="s">
        <v>3217</v>
      </c>
      <c r="C5418" t="s">
        <v>179</v>
      </c>
      <c r="D5418" t="s">
        <v>2282</v>
      </c>
      <c r="E5418" t="s">
        <v>5452</v>
      </c>
      <c r="F5418" t="s">
        <v>3276</v>
      </c>
      <c r="G5418" t="s">
        <v>4064</v>
      </c>
      <c r="H5418" t="s">
        <v>4099</v>
      </c>
      <c r="I5418" s="122">
        <v>47.59</v>
      </c>
      <c r="J5418" s="122">
        <v>2.8</v>
      </c>
      <c r="K5418" s="122">
        <v>4.6900000000000004</v>
      </c>
      <c r="L5418" s="122">
        <v>7.57</v>
      </c>
      <c r="M5418" s="122">
        <v>0.10680000000000001</v>
      </c>
      <c r="N5418" s="122">
        <v>13.71</v>
      </c>
      <c r="O5418" s="122">
        <v>22.55</v>
      </c>
      <c r="P5418" s="122">
        <v>0.39760000000000001</v>
      </c>
      <c r="R5418" s="122">
        <v>6.0100000000000001E-2</v>
      </c>
      <c r="S5418" s="122">
        <v>76.350071631063642</v>
      </c>
      <c r="T5418" s="122">
        <v>99.497399999999999</v>
      </c>
    </row>
    <row r="5419" spans="1:20" x14ac:dyDescent="0.25">
      <c r="A5419" t="s">
        <v>3274</v>
      </c>
      <c r="B5419" t="s">
        <v>3217</v>
      </c>
      <c r="C5419" t="s">
        <v>179</v>
      </c>
      <c r="D5419" t="s">
        <v>2282</v>
      </c>
      <c r="E5419" t="s">
        <v>5452</v>
      </c>
      <c r="F5419" t="s">
        <v>3276</v>
      </c>
      <c r="G5419" t="s">
        <v>4064</v>
      </c>
      <c r="H5419" t="s">
        <v>4099</v>
      </c>
      <c r="I5419" s="122">
        <v>49.42</v>
      </c>
      <c r="J5419" s="122">
        <v>1.1876</v>
      </c>
      <c r="K5419" s="122">
        <v>3.48</v>
      </c>
      <c r="L5419" s="122">
        <v>8.2899999999999991</v>
      </c>
      <c r="M5419" s="122">
        <v>0.26860000000000001</v>
      </c>
      <c r="N5419" s="122">
        <v>13.47</v>
      </c>
      <c r="O5419" s="122">
        <v>22.23</v>
      </c>
      <c r="P5419" s="122">
        <v>0.64759999999999995</v>
      </c>
      <c r="R5419" s="122">
        <v>5.0900000000000001E-2</v>
      </c>
      <c r="S5419" s="122">
        <v>74.334957471488238</v>
      </c>
      <c r="T5419" s="122">
        <v>99.044700000000006</v>
      </c>
    </row>
    <row r="5420" spans="1:20" x14ac:dyDescent="0.25">
      <c r="A5420" t="s">
        <v>3274</v>
      </c>
      <c r="B5420" t="s">
        <v>3217</v>
      </c>
      <c r="C5420" t="s">
        <v>179</v>
      </c>
      <c r="D5420" t="s">
        <v>2282</v>
      </c>
      <c r="E5420" t="s">
        <v>5452</v>
      </c>
      <c r="F5420" t="s">
        <v>3276</v>
      </c>
      <c r="G5420" t="s">
        <v>4064</v>
      </c>
      <c r="H5420" t="s">
        <v>4099</v>
      </c>
      <c r="I5420" s="122">
        <v>45.95</v>
      </c>
      <c r="J5420" s="122">
        <v>3.52</v>
      </c>
      <c r="K5420" s="122">
        <v>5.7</v>
      </c>
      <c r="L5420" s="122">
        <v>8.35</v>
      </c>
      <c r="M5420" s="122">
        <v>0.13009999999999999</v>
      </c>
      <c r="N5420" s="122">
        <v>12.63</v>
      </c>
      <c r="O5420" s="122">
        <v>22.46</v>
      </c>
      <c r="P5420" s="122">
        <v>0.44740000000000002</v>
      </c>
      <c r="R5420" s="122">
        <v>6.5600000000000006E-2</v>
      </c>
      <c r="S5420" s="122">
        <v>72.945314848777926</v>
      </c>
      <c r="T5420" s="122">
        <v>99.298500000000004</v>
      </c>
    </row>
    <row r="5421" spans="1:20" x14ac:dyDescent="0.25">
      <c r="A5421" t="s">
        <v>3274</v>
      </c>
      <c r="B5421" t="s">
        <v>3217</v>
      </c>
      <c r="C5421" t="s">
        <v>179</v>
      </c>
      <c r="D5421" t="s">
        <v>2282</v>
      </c>
      <c r="E5421" t="s">
        <v>5452</v>
      </c>
      <c r="F5421" t="s">
        <v>3276</v>
      </c>
      <c r="G5421" t="s">
        <v>4064</v>
      </c>
      <c r="H5421" t="s">
        <v>4099</v>
      </c>
      <c r="I5421" s="122">
        <v>48.79</v>
      </c>
      <c r="J5421" s="122">
        <v>1.89</v>
      </c>
      <c r="K5421" s="122">
        <v>4.6100000000000003</v>
      </c>
      <c r="L5421" s="122">
        <v>5.68</v>
      </c>
      <c r="M5421" s="122">
        <v>5.57E-2</v>
      </c>
      <c r="N5421" s="122">
        <v>14.68</v>
      </c>
      <c r="O5421" s="122">
        <v>22.81</v>
      </c>
      <c r="P5421" s="122">
        <v>0.4607</v>
      </c>
      <c r="R5421" s="122">
        <v>0.65600000000000003</v>
      </c>
      <c r="S5421" s="122">
        <v>82.165068086315117</v>
      </c>
      <c r="T5421" s="122">
        <v>99.665599999999998</v>
      </c>
    </row>
    <row r="5422" spans="1:20" x14ac:dyDescent="0.25">
      <c r="A5422" t="s">
        <v>3274</v>
      </c>
      <c r="B5422" t="s">
        <v>3217</v>
      </c>
      <c r="C5422" t="s">
        <v>179</v>
      </c>
      <c r="D5422" t="s">
        <v>2282</v>
      </c>
      <c r="E5422" t="s">
        <v>5452</v>
      </c>
      <c r="F5422" t="s">
        <v>3276</v>
      </c>
      <c r="G5422" t="s">
        <v>4064</v>
      </c>
      <c r="H5422" t="s">
        <v>4099</v>
      </c>
      <c r="I5422" s="122">
        <v>45.94</v>
      </c>
      <c r="J5422" s="122">
        <v>3.17</v>
      </c>
      <c r="K5422" s="122">
        <v>6.08</v>
      </c>
      <c r="L5422" s="122">
        <v>7.65</v>
      </c>
      <c r="M5422" s="122">
        <v>0.1138</v>
      </c>
      <c r="N5422" s="122">
        <v>13.41</v>
      </c>
      <c r="O5422" s="122">
        <v>23.08</v>
      </c>
      <c r="P5422" s="122">
        <v>0.37809999999999999</v>
      </c>
      <c r="R5422" s="122">
        <v>0.14149999999999999</v>
      </c>
      <c r="S5422" s="122">
        <v>75.755688175261824</v>
      </c>
      <c r="T5422" s="122">
        <v>100.001</v>
      </c>
    </row>
    <row r="5423" spans="1:20" x14ac:dyDescent="0.25">
      <c r="A5423" t="s">
        <v>3274</v>
      </c>
      <c r="B5423" t="s">
        <v>3217</v>
      </c>
      <c r="C5423" t="s">
        <v>179</v>
      </c>
      <c r="D5423" t="s">
        <v>2282</v>
      </c>
      <c r="E5423" t="s">
        <v>5452</v>
      </c>
      <c r="F5423" t="s">
        <v>3276</v>
      </c>
      <c r="G5423" t="s">
        <v>4064</v>
      </c>
      <c r="H5423" t="s">
        <v>4099</v>
      </c>
      <c r="I5423" s="122">
        <v>49.25</v>
      </c>
      <c r="J5423" s="122">
        <v>1.71</v>
      </c>
      <c r="K5423" s="122">
        <v>3.99</v>
      </c>
      <c r="L5423" s="122">
        <v>5.43</v>
      </c>
      <c r="M5423" s="122">
        <v>9.4500000000000001E-2</v>
      </c>
      <c r="N5423" s="122">
        <v>15.09</v>
      </c>
      <c r="O5423" s="122">
        <v>22.93</v>
      </c>
      <c r="P5423" s="122">
        <v>0.44330000000000003</v>
      </c>
      <c r="R5423" s="122">
        <v>0.52659999999999996</v>
      </c>
      <c r="S5423" s="122">
        <v>83.203649724316477</v>
      </c>
      <c r="T5423" s="122">
        <v>99.465299999999985</v>
      </c>
    </row>
    <row r="5424" spans="1:20" x14ac:dyDescent="0.25">
      <c r="A5424" t="s">
        <v>3274</v>
      </c>
      <c r="B5424" t="s">
        <v>3217</v>
      </c>
      <c r="C5424" t="s">
        <v>179</v>
      </c>
      <c r="D5424" t="s">
        <v>2282</v>
      </c>
      <c r="E5424" t="s">
        <v>5452</v>
      </c>
      <c r="F5424" t="s">
        <v>3276</v>
      </c>
      <c r="G5424" t="s">
        <v>4064</v>
      </c>
      <c r="H5424" t="s">
        <v>4100</v>
      </c>
      <c r="I5424" s="122">
        <v>48.89</v>
      </c>
      <c r="J5424" s="122">
        <v>1.86</v>
      </c>
      <c r="K5424" s="122">
        <v>3.34</v>
      </c>
      <c r="L5424" s="122">
        <v>6.03</v>
      </c>
      <c r="M5424" s="122">
        <v>8.6300000000000002E-2</v>
      </c>
      <c r="N5424" s="122">
        <v>15.03</v>
      </c>
      <c r="O5424" s="122">
        <v>23.24</v>
      </c>
      <c r="P5424" s="122">
        <v>0.37580000000000002</v>
      </c>
      <c r="R5424" s="122">
        <v>0.19950000000000001</v>
      </c>
      <c r="S5424" s="122">
        <v>81.627896173438003</v>
      </c>
      <c r="T5424" s="122">
        <v>99.075499999999991</v>
      </c>
    </row>
    <row r="5425" spans="1:20" x14ac:dyDescent="0.25">
      <c r="A5425" t="s">
        <v>3274</v>
      </c>
      <c r="B5425" t="s">
        <v>3217</v>
      </c>
      <c r="C5425" t="s">
        <v>179</v>
      </c>
      <c r="D5425" t="s">
        <v>2282</v>
      </c>
      <c r="E5425" t="s">
        <v>5452</v>
      </c>
      <c r="F5425" t="s">
        <v>3276</v>
      </c>
      <c r="G5425" t="s">
        <v>4064</v>
      </c>
      <c r="H5425" t="s">
        <v>4100</v>
      </c>
      <c r="I5425" s="122">
        <v>43.24</v>
      </c>
      <c r="J5425" s="122">
        <v>4.2699999999999996</v>
      </c>
      <c r="K5425" s="122">
        <v>7.27</v>
      </c>
      <c r="L5425" s="122">
        <v>7.73</v>
      </c>
      <c r="M5425" s="122">
        <v>7.7499999999999999E-2</v>
      </c>
      <c r="N5425" s="122">
        <v>12.4</v>
      </c>
      <c r="O5425" s="122">
        <v>22.95</v>
      </c>
      <c r="P5425" s="122">
        <v>0.46689999999999998</v>
      </c>
      <c r="R5425" s="122">
        <v>0.20430000000000001</v>
      </c>
      <c r="S5425" s="122">
        <v>74.089471928433511</v>
      </c>
      <c r="T5425" s="122">
        <v>98.648800000000008</v>
      </c>
    </row>
    <row r="5426" spans="1:20" x14ac:dyDescent="0.25">
      <c r="A5426" t="s">
        <v>3274</v>
      </c>
      <c r="B5426" t="s">
        <v>3217</v>
      </c>
      <c r="C5426" t="s">
        <v>179</v>
      </c>
      <c r="D5426" t="s">
        <v>2282</v>
      </c>
      <c r="E5426" t="s">
        <v>5452</v>
      </c>
      <c r="F5426" t="s">
        <v>3276</v>
      </c>
      <c r="G5426" t="s">
        <v>4064</v>
      </c>
      <c r="H5426" t="s">
        <v>4100</v>
      </c>
      <c r="I5426" s="122">
        <v>47.49</v>
      </c>
      <c r="J5426" s="122">
        <v>2.34</v>
      </c>
      <c r="K5426" s="122">
        <v>4.22</v>
      </c>
      <c r="L5426" s="122">
        <v>6.82</v>
      </c>
      <c r="M5426" s="122">
        <v>9.8900000000000002E-2</v>
      </c>
      <c r="N5426" s="122">
        <v>14.48</v>
      </c>
      <c r="O5426" s="122">
        <v>22.77</v>
      </c>
      <c r="P5426" s="122">
        <v>0.35110000000000002</v>
      </c>
      <c r="R5426" s="122">
        <v>0.19750000000000001</v>
      </c>
      <c r="S5426" s="122">
        <v>79.099696752025636</v>
      </c>
      <c r="T5426" s="122">
        <v>98.805899999999994</v>
      </c>
    </row>
    <row r="5427" spans="1:20" x14ac:dyDescent="0.25">
      <c r="A5427" t="s">
        <v>3274</v>
      </c>
      <c r="B5427" t="s">
        <v>3217</v>
      </c>
      <c r="C5427" t="s">
        <v>179</v>
      </c>
      <c r="D5427" t="s">
        <v>2282</v>
      </c>
      <c r="E5427" t="s">
        <v>5452</v>
      </c>
      <c r="F5427" t="s">
        <v>3276</v>
      </c>
      <c r="G5427" t="s">
        <v>4064</v>
      </c>
      <c r="H5427" t="s">
        <v>4101</v>
      </c>
      <c r="I5427" s="122">
        <v>47</v>
      </c>
      <c r="J5427" s="122">
        <v>2.36</v>
      </c>
      <c r="K5427" s="122">
        <v>5.44</v>
      </c>
      <c r="L5427" s="122">
        <v>7.07</v>
      </c>
      <c r="M5427" s="122">
        <v>0.128</v>
      </c>
      <c r="N5427" s="122">
        <v>13.79</v>
      </c>
      <c r="O5427" s="122">
        <v>22.87</v>
      </c>
      <c r="P5427" s="122">
        <v>0.55489999999999995</v>
      </c>
      <c r="R5427" s="122">
        <v>2.4E-2</v>
      </c>
      <c r="S5427" s="122">
        <v>77.662743469160489</v>
      </c>
      <c r="T5427" s="122">
        <v>99.239900000000006</v>
      </c>
    </row>
    <row r="5428" spans="1:20" x14ac:dyDescent="0.25">
      <c r="A5428" t="s">
        <v>3274</v>
      </c>
      <c r="B5428" t="s">
        <v>3217</v>
      </c>
      <c r="C5428" t="s">
        <v>179</v>
      </c>
      <c r="D5428" t="s">
        <v>2282</v>
      </c>
      <c r="E5428" t="s">
        <v>5452</v>
      </c>
      <c r="F5428" t="s">
        <v>3276</v>
      </c>
      <c r="G5428" t="s">
        <v>4064</v>
      </c>
      <c r="H5428" t="s">
        <v>4101</v>
      </c>
      <c r="I5428" s="122">
        <v>46.23</v>
      </c>
      <c r="J5428" s="122">
        <v>3.2</v>
      </c>
      <c r="K5428" s="122">
        <v>5.94</v>
      </c>
      <c r="L5428" s="122">
        <v>7.65</v>
      </c>
      <c r="M5428" s="122">
        <v>9.5399999999999999E-2</v>
      </c>
      <c r="N5428" s="122">
        <v>13</v>
      </c>
      <c r="O5428" s="122">
        <v>22.51</v>
      </c>
      <c r="P5428" s="122">
        <v>0.59250000000000003</v>
      </c>
      <c r="R5428" s="122">
        <v>1.2999999999999999E-3</v>
      </c>
      <c r="S5428" s="122">
        <v>75.18083424345923</v>
      </c>
      <c r="T5428" s="122">
        <v>99.2286</v>
      </c>
    </row>
    <row r="5429" spans="1:20" x14ac:dyDescent="0.25">
      <c r="A5429" t="s">
        <v>3274</v>
      </c>
      <c r="B5429" t="s">
        <v>3217</v>
      </c>
      <c r="C5429" t="s">
        <v>179</v>
      </c>
      <c r="D5429" t="s">
        <v>2282</v>
      </c>
      <c r="E5429" t="s">
        <v>5452</v>
      </c>
      <c r="F5429" t="s">
        <v>3276</v>
      </c>
      <c r="G5429" t="s">
        <v>4064</v>
      </c>
      <c r="H5429" t="s">
        <v>4101</v>
      </c>
      <c r="I5429" s="122">
        <v>41.15</v>
      </c>
      <c r="J5429" s="122">
        <v>5.76</v>
      </c>
      <c r="K5429" s="122">
        <v>8.82</v>
      </c>
      <c r="L5429" s="122">
        <v>8.76</v>
      </c>
      <c r="M5429" s="122">
        <v>9.8599999999999993E-2</v>
      </c>
      <c r="N5429" s="122">
        <v>10.95</v>
      </c>
      <c r="O5429" s="122">
        <v>22.94</v>
      </c>
      <c r="P5429" s="122">
        <v>0.53</v>
      </c>
      <c r="R5429" s="122">
        <v>0.16239999999999999</v>
      </c>
      <c r="S5429" s="122">
        <v>69.022683987475162</v>
      </c>
      <c r="T5429" s="122">
        <v>99.217400000000012</v>
      </c>
    </row>
    <row r="5430" spans="1:20" x14ac:dyDescent="0.25">
      <c r="A5430" t="s">
        <v>3274</v>
      </c>
      <c r="B5430" t="s">
        <v>3217</v>
      </c>
      <c r="C5430" t="s">
        <v>179</v>
      </c>
      <c r="D5430" t="s">
        <v>2282</v>
      </c>
      <c r="E5430" t="s">
        <v>5452</v>
      </c>
      <c r="F5430" t="s">
        <v>3276</v>
      </c>
      <c r="G5430" t="s">
        <v>4064</v>
      </c>
      <c r="H5430" t="s">
        <v>4102</v>
      </c>
      <c r="I5430" s="122">
        <v>48.06</v>
      </c>
      <c r="J5430" s="122">
        <v>2.2000000000000002</v>
      </c>
      <c r="K5430" s="122">
        <v>5.44</v>
      </c>
      <c r="L5430" s="122">
        <v>6.85</v>
      </c>
      <c r="M5430" s="122">
        <v>0.15740000000000001</v>
      </c>
      <c r="N5430" s="122">
        <v>13.85</v>
      </c>
      <c r="O5430" s="122">
        <v>21.94</v>
      </c>
      <c r="P5430" s="122">
        <v>0.52949999999999997</v>
      </c>
      <c r="R5430" s="122">
        <v>6.1699999999999998E-2</v>
      </c>
      <c r="S5430" s="122">
        <v>78.280244672170369</v>
      </c>
      <c r="T5430" s="122">
        <v>99.0886</v>
      </c>
    </row>
    <row r="5431" spans="1:20" x14ac:dyDescent="0.25">
      <c r="A5431" t="s">
        <v>3274</v>
      </c>
      <c r="B5431" t="s">
        <v>3217</v>
      </c>
      <c r="C5431" t="s">
        <v>4067</v>
      </c>
      <c r="D5431" t="s">
        <v>2282</v>
      </c>
      <c r="E5431" t="s">
        <v>5452</v>
      </c>
      <c r="F5431" t="s">
        <v>3276</v>
      </c>
      <c r="G5431" t="s">
        <v>4064</v>
      </c>
      <c r="H5431" t="s">
        <v>4103</v>
      </c>
      <c r="I5431" s="122">
        <v>46.17</v>
      </c>
      <c r="J5431" s="122">
        <v>3</v>
      </c>
      <c r="K5431" s="122">
        <v>4.99</v>
      </c>
      <c r="L5431" s="122">
        <v>7.95</v>
      </c>
      <c r="M5431" s="122">
        <v>0.1464</v>
      </c>
      <c r="N5431" s="122">
        <v>13.84</v>
      </c>
      <c r="O5431" s="122">
        <v>22.03</v>
      </c>
      <c r="P5431" s="122">
        <v>0.34410000000000002</v>
      </c>
      <c r="R5431" s="122">
        <v>6.4299999999999996E-2</v>
      </c>
      <c r="S5431" s="122">
        <v>75.6286603503805</v>
      </c>
      <c r="T5431" s="122">
        <v>98.54140000000001</v>
      </c>
    </row>
    <row r="5432" spans="1:20" x14ac:dyDescent="0.25">
      <c r="A5432" t="s">
        <v>3274</v>
      </c>
      <c r="B5432" t="s">
        <v>3217</v>
      </c>
      <c r="C5432" t="s">
        <v>4067</v>
      </c>
      <c r="D5432" t="s">
        <v>2282</v>
      </c>
      <c r="E5432" t="s">
        <v>5452</v>
      </c>
      <c r="F5432" t="s">
        <v>3276</v>
      </c>
      <c r="G5432" t="s">
        <v>4064</v>
      </c>
      <c r="H5432" t="s">
        <v>4103</v>
      </c>
      <c r="I5432" s="122">
        <v>45.14</v>
      </c>
      <c r="J5432" s="122">
        <v>3.22</v>
      </c>
      <c r="K5432" s="122">
        <v>6.89</v>
      </c>
      <c r="L5432" s="122">
        <v>7.29</v>
      </c>
      <c r="M5432" s="122">
        <v>8.6099999999999996E-2</v>
      </c>
      <c r="N5432" s="122">
        <v>13.32</v>
      </c>
      <c r="O5432" s="122">
        <v>22.36</v>
      </c>
      <c r="P5432" s="122">
        <v>0.50239999999999996</v>
      </c>
      <c r="R5432" s="122">
        <v>8.5599999999999996E-2</v>
      </c>
      <c r="S5432" s="122">
        <v>76.509153932280697</v>
      </c>
      <c r="T5432" s="122">
        <v>98.940899999999999</v>
      </c>
    </row>
    <row r="5433" spans="1:20" x14ac:dyDescent="0.25">
      <c r="A5433" t="s">
        <v>3274</v>
      </c>
      <c r="B5433" t="s">
        <v>3217</v>
      </c>
      <c r="C5433" t="s">
        <v>4067</v>
      </c>
      <c r="D5433" t="s">
        <v>2282</v>
      </c>
      <c r="E5433" t="s">
        <v>5452</v>
      </c>
      <c r="F5433" t="s">
        <v>3276</v>
      </c>
      <c r="G5433" t="s">
        <v>4064</v>
      </c>
      <c r="H5433" t="s">
        <v>4103</v>
      </c>
      <c r="I5433" s="122">
        <v>46.16</v>
      </c>
      <c r="J5433" s="122">
        <v>2.81</v>
      </c>
      <c r="K5433" s="122">
        <v>6.61</v>
      </c>
      <c r="L5433" s="122">
        <v>7.09</v>
      </c>
      <c r="M5433" s="122">
        <v>0.128</v>
      </c>
      <c r="N5433" s="122">
        <v>13.57</v>
      </c>
      <c r="O5433" s="122">
        <v>22.19</v>
      </c>
      <c r="P5433" s="122">
        <v>0.55530000000000002</v>
      </c>
      <c r="R5433" s="122">
        <v>0.13239999999999999</v>
      </c>
      <c r="S5433" s="122">
        <v>77.333034015807812</v>
      </c>
      <c r="T5433" s="122">
        <v>99.247199999999978</v>
      </c>
    </row>
    <row r="5434" spans="1:20" x14ac:dyDescent="0.25">
      <c r="A5434" t="s">
        <v>3274</v>
      </c>
      <c r="B5434" t="s">
        <v>3217</v>
      </c>
      <c r="C5434" t="s">
        <v>4067</v>
      </c>
      <c r="D5434" t="s">
        <v>2282</v>
      </c>
      <c r="E5434" t="s">
        <v>5452</v>
      </c>
      <c r="F5434" t="s">
        <v>3276</v>
      </c>
      <c r="G5434" t="s">
        <v>4064</v>
      </c>
      <c r="H5434" t="s">
        <v>4104</v>
      </c>
      <c r="I5434" s="122">
        <v>48.26</v>
      </c>
      <c r="J5434" s="122">
        <v>2.64</v>
      </c>
      <c r="K5434" s="122">
        <v>5.08</v>
      </c>
      <c r="L5434" s="122">
        <v>7.06</v>
      </c>
      <c r="M5434" s="122">
        <v>0.1048</v>
      </c>
      <c r="N5434" s="122">
        <v>13.95</v>
      </c>
      <c r="O5434" s="122">
        <v>23.5</v>
      </c>
      <c r="P5434" s="122">
        <v>0.40560000000000002</v>
      </c>
      <c r="R5434" s="122">
        <v>8.3599999999999994E-2</v>
      </c>
      <c r="S5434" s="122">
        <v>77.886612939950851</v>
      </c>
      <c r="T5434" s="122">
        <v>101.0926</v>
      </c>
    </row>
    <row r="5435" spans="1:20" x14ac:dyDescent="0.25">
      <c r="A5435" t="s">
        <v>3274</v>
      </c>
      <c r="B5435" t="s">
        <v>3217</v>
      </c>
      <c r="C5435" t="s">
        <v>179</v>
      </c>
      <c r="D5435" t="s">
        <v>2282</v>
      </c>
      <c r="E5435" t="s">
        <v>5452</v>
      </c>
      <c r="F5435" t="s">
        <v>3276</v>
      </c>
      <c r="G5435" t="s">
        <v>4064</v>
      </c>
      <c r="H5435" t="s">
        <v>4104</v>
      </c>
      <c r="I5435" s="122">
        <v>46.13</v>
      </c>
      <c r="J5435" s="122">
        <v>2.87</v>
      </c>
      <c r="K5435" s="122">
        <v>7.01</v>
      </c>
      <c r="L5435" s="122">
        <v>7.26</v>
      </c>
      <c r="M5435" s="122">
        <v>0.1026</v>
      </c>
      <c r="N5435" s="122">
        <v>13.07</v>
      </c>
      <c r="O5435" s="122">
        <v>22.82</v>
      </c>
      <c r="P5435" s="122">
        <v>0.61429999999999996</v>
      </c>
      <c r="R5435" s="122">
        <v>7.7799999999999994E-2</v>
      </c>
      <c r="S5435" s="122">
        <v>76.241691711262249</v>
      </c>
      <c r="T5435" s="122">
        <v>99.992199999999983</v>
      </c>
    </row>
    <row r="5436" spans="1:20" x14ac:dyDescent="0.25">
      <c r="A5436" t="s">
        <v>3274</v>
      </c>
      <c r="B5436" t="s">
        <v>3217</v>
      </c>
      <c r="C5436" t="s">
        <v>179</v>
      </c>
      <c r="D5436" t="s">
        <v>2282</v>
      </c>
      <c r="E5436" t="s">
        <v>5452</v>
      </c>
      <c r="F5436" t="s">
        <v>3276</v>
      </c>
      <c r="G5436" t="s">
        <v>4064</v>
      </c>
      <c r="H5436" t="s">
        <v>4104</v>
      </c>
      <c r="I5436" s="122">
        <v>46.27</v>
      </c>
      <c r="J5436" s="122">
        <v>3.43</v>
      </c>
      <c r="K5436" s="122">
        <v>6.57</v>
      </c>
      <c r="L5436" s="122">
        <v>7.67</v>
      </c>
      <c r="M5436" s="122">
        <v>9.0399999999999994E-2</v>
      </c>
      <c r="N5436" s="122">
        <v>12.68</v>
      </c>
      <c r="O5436" s="122">
        <v>23.41</v>
      </c>
      <c r="P5436" s="122">
        <v>0.42049999999999998</v>
      </c>
      <c r="R5436" s="122">
        <v>0.126</v>
      </c>
      <c r="S5436" s="122">
        <v>74.66350914566803</v>
      </c>
      <c r="T5436" s="122">
        <v>100.70059999999999</v>
      </c>
    </row>
    <row r="5437" spans="1:20" x14ac:dyDescent="0.25">
      <c r="A5437" t="s">
        <v>3274</v>
      </c>
      <c r="B5437" t="s">
        <v>3217</v>
      </c>
      <c r="C5437" t="s">
        <v>179</v>
      </c>
      <c r="D5437" t="s">
        <v>2282</v>
      </c>
      <c r="E5437" t="s">
        <v>5452</v>
      </c>
      <c r="F5437" t="s">
        <v>3276</v>
      </c>
      <c r="G5437" t="s">
        <v>4064</v>
      </c>
      <c r="H5437" t="s">
        <v>4105</v>
      </c>
      <c r="I5437" s="122">
        <v>43.1</v>
      </c>
      <c r="J5437" s="122">
        <v>4.67</v>
      </c>
      <c r="K5437" s="122">
        <v>9.85</v>
      </c>
      <c r="L5437" s="122">
        <v>6.78</v>
      </c>
      <c r="M5437" s="122">
        <v>8.7999999999999995E-2</v>
      </c>
      <c r="N5437" s="122">
        <v>11.96</v>
      </c>
      <c r="O5437" s="122">
        <v>22.54</v>
      </c>
      <c r="P5437" s="122">
        <v>0.64649999999999996</v>
      </c>
      <c r="R5437" s="122">
        <v>0.33779999999999999</v>
      </c>
      <c r="S5437" s="122">
        <v>75.871128350524017</v>
      </c>
      <c r="T5437" s="122">
        <v>99.97229999999999</v>
      </c>
    </row>
    <row r="5438" spans="1:20" x14ac:dyDescent="0.25">
      <c r="A5438" t="s">
        <v>3274</v>
      </c>
      <c r="B5438" t="s">
        <v>3217</v>
      </c>
      <c r="C5438" t="s">
        <v>179</v>
      </c>
      <c r="D5438" t="s">
        <v>2282</v>
      </c>
      <c r="E5438" t="s">
        <v>5452</v>
      </c>
      <c r="F5438" t="s">
        <v>3276</v>
      </c>
      <c r="G5438" t="s">
        <v>4064</v>
      </c>
      <c r="H5438" t="s">
        <v>4105</v>
      </c>
      <c r="I5438" s="122">
        <v>47.95</v>
      </c>
      <c r="J5438" s="122">
        <v>1.94</v>
      </c>
      <c r="K5438" s="122">
        <v>6.22</v>
      </c>
      <c r="L5438" s="122">
        <v>7.64</v>
      </c>
      <c r="M5438" s="122">
        <v>0.1855</v>
      </c>
      <c r="N5438" s="122">
        <v>12.73</v>
      </c>
      <c r="O5438" s="122">
        <v>22.17</v>
      </c>
      <c r="P5438" s="122">
        <v>0.92200000000000004</v>
      </c>
      <c r="R5438" s="122">
        <v>0.31559999999999999</v>
      </c>
      <c r="S5438" s="122">
        <v>74.811805112733381</v>
      </c>
      <c r="T5438" s="122">
        <v>100.1361</v>
      </c>
    </row>
    <row r="5439" spans="1:20" x14ac:dyDescent="0.25">
      <c r="A5439" t="s">
        <v>3274</v>
      </c>
      <c r="B5439" t="s">
        <v>3217</v>
      </c>
      <c r="C5439" t="s">
        <v>179</v>
      </c>
      <c r="D5439" t="s">
        <v>2282</v>
      </c>
      <c r="E5439" t="s">
        <v>5452</v>
      </c>
      <c r="F5439" t="s">
        <v>3276</v>
      </c>
      <c r="G5439" t="s">
        <v>4064</v>
      </c>
      <c r="H5439" t="s">
        <v>4105</v>
      </c>
      <c r="I5439" s="122">
        <v>47.65</v>
      </c>
      <c r="J5439" s="122">
        <v>2.72</v>
      </c>
      <c r="K5439" s="122">
        <v>5.42</v>
      </c>
      <c r="L5439" s="122">
        <v>7.7</v>
      </c>
      <c r="M5439" s="122">
        <v>0.15820000000000001</v>
      </c>
      <c r="N5439" s="122">
        <v>13.83</v>
      </c>
      <c r="O5439" s="122">
        <v>21.89</v>
      </c>
      <c r="P5439" s="122">
        <v>0.50660000000000005</v>
      </c>
      <c r="R5439" s="122">
        <v>6.8900000000000003E-2</v>
      </c>
      <c r="S5439" s="122">
        <v>76.199644402561333</v>
      </c>
      <c r="T5439" s="122">
        <v>99.967400000000012</v>
      </c>
    </row>
    <row r="5440" spans="1:20" x14ac:dyDescent="0.25">
      <c r="A5440" t="s">
        <v>3274</v>
      </c>
      <c r="B5440" t="s">
        <v>3217</v>
      </c>
      <c r="C5440" t="s">
        <v>179</v>
      </c>
      <c r="D5440" t="s">
        <v>2282</v>
      </c>
      <c r="E5440" t="s">
        <v>5452</v>
      </c>
      <c r="F5440" t="s">
        <v>3276</v>
      </c>
      <c r="G5440" t="s">
        <v>4064</v>
      </c>
      <c r="H5440" t="s">
        <v>4105</v>
      </c>
      <c r="I5440" s="122">
        <v>49.22</v>
      </c>
      <c r="J5440" s="122">
        <v>1.79</v>
      </c>
      <c r="K5440" s="122">
        <v>4.8</v>
      </c>
      <c r="L5440" s="122">
        <v>7.39</v>
      </c>
      <c r="M5440" s="122">
        <v>0.14480000000000001</v>
      </c>
      <c r="N5440" s="122">
        <v>14.08</v>
      </c>
      <c r="O5440" s="122">
        <v>21.7</v>
      </c>
      <c r="P5440" s="122">
        <v>0.55840000000000001</v>
      </c>
      <c r="R5440" s="122">
        <v>3.7499999999999999E-2</v>
      </c>
      <c r="S5440" s="122">
        <v>77.253203701876075</v>
      </c>
      <c r="T5440" s="122">
        <v>99.720700000000008</v>
      </c>
    </row>
    <row r="5441" spans="1:20" x14ac:dyDescent="0.25">
      <c r="A5441" t="s">
        <v>3274</v>
      </c>
      <c r="B5441" t="s">
        <v>3217</v>
      </c>
      <c r="C5441" t="s">
        <v>179</v>
      </c>
      <c r="D5441" t="s">
        <v>2282</v>
      </c>
      <c r="E5441" t="s">
        <v>5452</v>
      </c>
      <c r="F5441" t="s">
        <v>3276</v>
      </c>
      <c r="G5441" t="s">
        <v>4064</v>
      </c>
      <c r="H5441" t="s">
        <v>4105</v>
      </c>
      <c r="I5441" s="122">
        <v>43.99</v>
      </c>
      <c r="J5441" s="122">
        <v>3.65</v>
      </c>
      <c r="K5441" s="122">
        <v>8.74</v>
      </c>
      <c r="L5441" s="122">
        <v>8.3800000000000008</v>
      </c>
      <c r="M5441" s="122">
        <v>0.15409999999999999</v>
      </c>
      <c r="N5441" s="122">
        <v>11.92</v>
      </c>
      <c r="O5441" s="122">
        <v>21.44</v>
      </c>
      <c r="P5441" s="122">
        <v>0.73870000000000002</v>
      </c>
      <c r="R5441" s="122">
        <v>6.0100000000000001E-2</v>
      </c>
      <c r="S5441" s="122">
        <v>71.715768836123814</v>
      </c>
      <c r="T5441" s="122">
        <v>99.107399999999984</v>
      </c>
    </row>
    <row r="5442" spans="1:20" x14ac:dyDescent="0.25">
      <c r="A5442" t="s">
        <v>3274</v>
      </c>
      <c r="B5442" t="s">
        <v>3217</v>
      </c>
      <c r="C5442" t="s">
        <v>179</v>
      </c>
      <c r="D5442" t="s">
        <v>2282</v>
      </c>
      <c r="E5442" t="s">
        <v>5452</v>
      </c>
      <c r="F5442" t="s">
        <v>3276</v>
      </c>
      <c r="G5442" t="s">
        <v>4064</v>
      </c>
      <c r="H5442" t="s">
        <v>4105</v>
      </c>
      <c r="I5442" s="122">
        <v>47.27</v>
      </c>
      <c r="J5442" s="122">
        <v>2.84</v>
      </c>
      <c r="K5442" s="122">
        <v>5.66</v>
      </c>
      <c r="L5442" s="122">
        <v>7.6</v>
      </c>
      <c r="M5442" s="122">
        <v>0.12130000000000001</v>
      </c>
      <c r="N5442" s="122">
        <v>13.77</v>
      </c>
      <c r="O5442" s="122">
        <v>22.19</v>
      </c>
      <c r="P5442" s="122">
        <v>0.58109999999999995</v>
      </c>
      <c r="R5442" s="122">
        <v>7.5499999999999998E-2</v>
      </c>
      <c r="S5442" s="122">
        <v>76.35750368792867</v>
      </c>
      <c r="T5442" s="122">
        <v>100.1348</v>
      </c>
    </row>
    <row r="5443" spans="1:20" x14ac:dyDescent="0.25">
      <c r="A5443" t="s">
        <v>3274</v>
      </c>
      <c r="B5443" t="s">
        <v>3217</v>
      </c>
      <c r="C5443" t="s">
        <v>179</v>
      </c>
      <c r="D5443" t="s">
        <v>2282</v>
      </c>
      <c r="E5443" t="s">
        <v>5452</v>
      </c>
      <c r="F5443" t="s">
        <v>3276</v>
      </c>
      <c r="G5443" t="s">
        <v>4064</v>
      </c>
      <c r="H5443" t="s">
        <v>4105</v>
      </c>
      <c r="I5443" s="122">
        <v>44.1</v>
      </c>
      <c r="J5443" s="122">
        <v>4.57</v>
      </c>
      <c r="K5443" s="122">
        <v>8.5500000000000007</v>
      </c>
      <c r="L5443" s="122">
        <v>8.5299999999999994</v>
      </c>
      <c r="M5443" s="122">
        <v>0.1076</v>
      </c>
      <c r="N5443" s="122">
        <v>11.94</v>
      </c>
      <c r="O5443" s="122">
        <v>22.39</v>
      </c>
      <c r="P5443" s="122">
        <v>0.59589999999999999</v>
      </c>
      <c r="R5443" s="122">
        <v>5.9299999999999999E-2</v>
      </c>
      <c r="S5443" s="122">
        <v>71.38876853131454</v>
      </c>
      <c r="T5443" s="122">
        <v>100.8546</v>
      </c>
    </row>
    <row r="5444" spans="1:20" x14ac:dyDescent="0.25">
      <c r="A5444" t="s">
        <v>3274</v>
      </c>
      <c r="B5444" t="s">
        <v>3217</v>
      </c>
      <c r="C5444" t="s">
        <v>179</v>
      </c>
      <c r="D5444" t="s">
        <v>2282</v>
      </c>
      <c r="E5444" t="s">
        <v>5452</v>
      </c>
      <c r="F5444" t="s">
        <v>3276</v>
      </c>
      <c r="G5444" t="s">
        <v>4064</v>
      </c>
      <c r="H5444" t="s">
        <v>4105</v>
      </c>
      <c r="I5444" s="122">
        <v>48.13</v>
      </c>
      <c r="J5444" s="122">
        <v>1.7</v>
      </c>
      <c r="K5444" s="122">
        <v>5.61</v>
      </c>
      <c r="L5444" s="122">
        <v>8.9600000000000009</v>
      </c>
      <c r="M5444" s="122">
        <v>0.19500000000000001</v>
      </c>
      <c r="N5444" s="122">
        <v>13</v>
      </c>
      <c r="O5444" s="122">
        <v>21.53</v>
      </c>
      <c r="P5444" s="122">
        <v>0.7792</v>
      </c>
      <c r="R5444" s="122">
        <v>9.0200000000000002E-2</v>
      </c>
      <c r="S5444" s="122">
        <v>72.115853245874035</v>
      </c>
      <c r="T5444" s="122">
        <v>100.0129</v>
      </c>
    </row>
    <row r="5445" spans="1:20" x14ac:dyDescent="0.25">
      <c r="A5445" t="s">
        <v>3274</v>
      </c>
      <c r="B5445" t="s">
        <v>3217</v>
      </c>
      <c r="C5445" t="s">
        <v>179</v>
      </c>
      <c r="D5445" t="s">
        <v>2282</v>
      </c>
      <c r="E5445" t="s">
        <v>5452</v>
      </c>
      <c r="F5445" t="s">
        <v>3276</v>
      </c>
      <c r="G5445" t="s">
        <v>4064</v>
      </c>
      <c r="H5445" t="s">
        <v>4106</v>
      </c>
      <c r="I5445" s="122">
        <v>43.7</v>
      </c>
      <c r="J5445" s="122">
        <v>4.4800000000000004</v>
      </c>
      <c r="K5445" s="122">
        <v>7.42</v>
      </c>
      <c r="L5445" s="122">
        <v>8.16</v>
      </c>
      <c r="M5445" s="122">
        <v>0.1409</v>
      </c>
      <c r="N5445" s="122">
        <v>12.22</v>
      </c>
      <c r="O5445" s="122">
        <v>21.91</v>
      </c>
      <c r="P5445" s="122">
        <v>0.58399999999999996</v>
      </c>
      <c r="R5445" s="122">
        <v>4.7600000000000003E-2</v>
      </c>
      <c r="S5445" s="122">
        <v>72.747836262882956</v>
      </c>
      <c r="T5445" s="122">
        <v>98.669000000000011</v>
      </c>
    </row>
    <row r="5446" spans="1:20" x14ac:dyDescent="0.25">
      <c r="A5446" t="s">
        <v>3274</v>
      </c>
      <c r="B5446" t="s">
        <v>3217</v>
      </c>
      <c r="C5446" t="s">
        <v>179</v>
      </c>
      <c r="D5446" t="s">
        <v>2282</v>
      </c>
      <c r="E5446" t="s">
        <v>5452</v>
      </c>
      <c r="F5446" t="s">
        <v>3276</v>
      </c>
      <c r="G5446" t="s">
        <v>4064</v>
      </c>
      <c r="H5446" t="s">
        <v>4106</v>
      </c>
      <c r="I5446" s="122">
        <v>47.22</v>
      </c>
      <c r="J5446" s="122">
        <v>2.5299999999999998</v>
      </c>
      <c r="K5446" s="122">
        <v>4.5599999999999996</v>
      </c>
      <c r="L5446" s="122">
        <v>6.93</v>
      </c>
      <c r="M5446" s="122">
        <v>0.15110000000000001</v>
      </c>
      <c r="N5446" s="122">
        <v>14.36</v>
      </c>
      <c r="O5446" s="122">
        <v>22.24</v>
      </c>
      <c r="P5446" s="122">
        <v>0.43309999999999998</v>
      </c>
      <c r="R5446" s="122">
        <v>6.5199999999999994E-2</v>
      </c>
      <c r="S5446" s="122">
        <v>78.694754779286029</v>
      </c>
      <c r="T5446" s="122">
        <v>98.505299999999991</v>
      </c>
    </row>
    <row r="5447" spans="1:20" x14ac:dyDescent="0.25">
      <c r="A5447" t="s">
        <v>3274</v>
      </c>
      <c r="B5447" t="s">
        <v>3217</v>
      </c>
      <c r="C5447" t="s">
        <v>179</v>
      </c>
      <c r="D5447" t="s">
        <v>2282</v>
      </c>
      <c r="E5447" t="s">
        <v>5452</v>
      </c>
      <c r="F5447" t="s">
        <v>3276</v>
      </c>
      <c r="G5447" t="s">
        <v>4064</v>
      </c>
      <c r="H5447" t="s">
        <v>4106</v>
      </c>
      <c r="I5447" s="122">
        <v>47.84</v>
      </c>
      <c r="J5447" s="122">
        <v>2.3199999999999998</v>
      </c>
      <c r="K5447" s="122">
        <v>4.72</v>
      </c>
      <c r="L5447" s="122">
        <v>6.88</v>
      </c>
      <c r="M5447" s="122">
        <v>0.1303</v>
      </c>
      <c r="N5447" s="122">
        <v>14.38</v>
      </c>
      <c r="O5447" s="122">
        <v>22.38</v>
      </c>
      <c r="P5447" s="122">
        <v>0.42320000000000002</v>
      </c>
      <c r="R5447" s="122">
        <v>4.7600000000000003E-2</v>
      </c>
      <c r="S5447" s="122">
        <v>78.839137210167721</v>
      </c>
      <c r="T5447" s="122">
        <v>99.139299999999992</v>
      </c>
    </row>
    <row r="5448" spans="1:20" x14ac:dyDescent="0.25">
      <c r="A5448" t="s">
        <v>3274</v>
      </c>
      <c r="B5448" t="s">
        <v>3217</v>
      </c>
      <c r="C5448" t="s">
        <v>179</v>
      </c>
      <c r="D5448" t="s">
        <v>2282</v>
      </c>
      <c r="E5448" t="s">
        <v>5452</v>
      </c>
      <c r="F5448" t="s">
        <v>3276</v>
      </c>
      <c r="G5448" t="s">
        <v>4064</v>
      </c>
      <c r="H5448" t="s">
        <v>4106</v>
      </c>
      <c r="I5448" s="122">
        <v>47.86</v>
      </c>
      <c r="J5448" s="122">
        <v>2.7</v>
      </c>
      <c r="K5448" s="122">
        <v>4.16</v>
      </c>
      <c r="L5448" s="122">
        <v>7.97</v>
      </c>
      <c r="M5448" s="122">
        <v>0.159</v>
      </c>
      <c r="N5448" s="122">
        <v>13.59</v>
      </c>
      <c r="O5448" s="122">
        <v>21.77</v>
      </c>
      <c r="P5448" s="122">
        <v>0.50739999999999996</v>
      </c>
      <c r="R5448" s="122">
        <v>5.1200000000000002E-2</v>
      </c>
      <c r="S5448" s="122">
        <v>75.244333626563986</v>
      </c>
      <c r="T5448" s="122">
        <v>98.767600000000002</v>
      </c>
    </row>
    <row r="5449" spans="1:20" x14ac:dyDescent="0.25">
      <c r="A5449" t="s">
        <v>3274</v>
      </c>
      <c r="B5449" t="s">
        <v>3217</v>
      </c>
      <c r="C5449" t="s">
        <v>179</v>
      </c>
      <c r="D5449" t="s">
        <v>2282</v>
      </c>
      <c r="E5449" t="s">
        <v>5452</v>
      </c>
      <c r="F5449" t="s">
        <v>3276</v>
      </c>
      <c r="G5449" t="s">
        <v>4064</v>
      </c>
      <c r="H5449" t="s">
        <v>4106</v>
      </c>
      <c r="I5449" s="122">
        <v>48.22</v>
      </c>
      <c r="J5449" s="122">
        <v>2.21</v>
      </c>
      <c r="K5449" s="122">
        <v>4.46</v>
      </c>
      <c r="L5449" s="122">
        <v>6.5</v>
      </c>
      <c r="M5449" s="122">
        <v>0.1231</v>
      </c>
      <c r="N5449" s="122">
        <v>14.52</v>
      </c>
      <c r="O5449" s="122">
        <v>22.33</v>
      </c>
      <c r="P5449" s="122">
        <v>0.41460000000000002</v>
      </c>
      <c r="R5449" s="122">
        <v>4.9399999999999999E-2</v>
      </c>
      <c r="S5449" s="122">
        <v>79.927372219855698</v>
      </c>
      <c r="T5449" s="122">
        <v>98.839399999999983</v>
      </c>
    </row>
    <row r="5450" spans="1:20" x14ac:dyDescent="0.25">
      <c r="A5450" t="s">
        <v>3274</v>
      </c>
      <c r="B5450" t="s">
        <v>3217</v>
      </c>
      <c r="C5450" t="s">
        <v>179</v>
      </c>
      <c r="D5450" t="s">
        <v>2282</v>
      </c>
      <c r="E5450" t="s">
        <v>5452</v>
      </c>
      <c r="F5450" t="s">
        <v>3276</v>
      </c>
      <c r="G5450" t="s">
        <v>4064</v>
      </c>
      <c r="H5450" t="s">
        <v>4106</v>
      </c>
      <c r="I5450" s="122">
        <v>44.12</v>
      </c>
      <c r="J5450" s="122">
        <v>3.78</v>
      </c>
      <c r="K5450" s="122">
        <v>7.59</v>
      </c>
      <c r="L5450" s="122">
        <v>7.68</v>
      </c>
      <c r="M5450" s="122">
        <v>0.10920000000000001</v>
      </c>
      <c r="N5450" s="122">
        <v>12.5</v>
      </c>
      <c r="O5450" s="122">
        <v>22.35</v>
      </c>
      <c r="P5450" s="122">
        <v>0.52200000000000002</v>
      </c>
      <c r="R5450" s="122">
        <v>4.6800000000000001E-2</v>
      </c>
      <c r="S5450" s="122">
        <v>74.367263891650865</v>
      </c>
      <c r="T5450" s="122">
        <v>98.697999999999993</v>
      </c>
    </row>
    <row r="5451" spans="1:20" x14ac:dyDescent="0.25">
      <c r="A5451" t="s">
        <v>3274</v>
      </c>
      <c r="B5451" t="s">
        <v>3217</v>
      </c>
      <c r="C5451" t="s">
        <v>179</v>
      </c>
      <c r="D5451" t="s">
        <v>2282</v>
      </c>
      <c r="E5451" t="s">
        <v>5452</v>
      </c>
      <c r="F5451" t="s">
        <v>3276</v>
      </c>
      <c r="G5451" t="s">
        <v>4064</v>
      </c>
      <c r="H5451" t="s">
        <v>4106</v>
      </c>
      <c r="I5451" s="122">
        <v>46.98</v>
      </c>
      <c r="J5451" s="122">
        <v>2.79</v>
      </c>
      <c r="K5451" s="122">
        <v>4.8600000000000003</v>
      </c>
      <c r="L5451" s="122">
        <v>7.4</v>
      </c>
      <c r="M5451" s="122">
        <v>0.1363</v>
      </c>
      <c r="N5451" s="122">
        <v>14.09</v>
      </c>
      <c r="O5451" s="122">
        <v>22.11</v>
      </c>
      <c r="P5451" s="122">
        <v>0.4773</v>
      </c>
      <c r="R5451" s="122">
        <v>2.3E-2</v>
      </c>
      <c r="S5451" s="122">
        <v>77.241915001216441</v>
      </c>
      <c r="T5451" s="122">
        <v>98.866599999999991</v>
      </c>
    </row>
    <row r="5452" spans="1:20" x14ac:dyDescent="0.25">
      <c r="A5452" t="s">
        <v>3274</v>
      </c>
      <c r="B5452" t="s">
        <v>3217</v>
      </c>
      <c r="C5452" t="s">
        <v>179</v>
      </c>
      <c r="D5452" t="s">
        <v>2282</v>
      </c>
      <c r="E5452" t="s">
        <v>5452</v>
      </c>
      <c r="F5452" t="s">
        <v>3276</v>
      </c>
      <c r="G5452" t="s">
        <v>4064</v>
      </c>
      <c r="H5452" t="s">
        <v>4106</v>
      </c>
      <c r="I5452" s="122">
        <v>45.39</v>
      </c>
      <c r="J5452" s="122">
        <v>3.35</v>
      </c>
      <c r="K5452" s="122">
        <v>7</v>
      </c>
      <c r="L5452" s="122">
        <v>7.47</v>
      </c>
      <c r="M5452" s="122">
        <v>0.1187</v>
      </c>
      <c r="N5452" s="122">
        <v>12.82</v>
      </c>
      <c r="O5452" s="122">
        <v>22.36</v>
      </c>
      <c r="P5452" s="122">
        <v>0.56230000000000002</v>
      </c>
      <c r="R5452" s="122">
        <v>4.7E-2</v>
      </c>
      <c r="S5452" s="122">
        <v>75.364501117697742</v>
      </c>
      <c r="T5452" s="122">
        <v>99.117999999999981</v>
      </c>
    </row>
    <row r="5453" spans="1:20" x14ac:dyDescent="0.25">
      <c r="A5453" t="s">
        <v>3274</v>
      </c>
      <c r="B5453" t="s">
        <v>3217</v>
      </c>
      <c r="C5453" t="s">
        <v>179</v>
      </c>
      <c r="D5453" t="s">
        <v>2282</v>
      </c>
      <c r="E5453" t="s">
        <v>5452</v>
      </c>
      <c r="F5453" t="s">
        <v>3276</v>
      </c>
      <c r="G5453" t="s">
        <v>4064</v>
      </c>
      <c r="H5453" t="s">
        <v>4106</v>
      </c>
      <c r="I5453" s="122">
        <v>46.84</v>
      </c>
      <c r="J5453" s="122">
        <v>2.83</v>
      </c>
      <c r="K5453" s="122">
        <v>5.6</v>
      </c>
      <c r="L5453" s="122">
        <v>7.32</v>
      </c>
      <c r="M5453" s="122">
        <v>0.1409</v>
      </c>
      <c r="N5453" s="122">
        <v>13.39</v>
      </c>
      <c r="O5453" s="122">
        <v>22.09</v>
      </c>
      <c r="P5453" s="122">
        <v>0.53749999999999998</v>
      </c>
      <c r="R5453" s="122">
        <v>7.1400000000000005E-2</v>
      </c>
      <c r="S5453" s="122">
        <v>76.529541587779264</v>
      </c>
      <c r="T5453" s="122">
        <v>98.820700000000002</v>
      </c>
    </row>
    <row r="5454" spans="1:20" x14ac:dyDescent="0.25">
      <c r="A5454" t="s">
        <v>3274</v>
      </c>
      <c r="B5454" t="s">
        <v>3217</v>
      </c>
      <c r="C5454" t="s">
        <v>179</v>
      </c>
      <c r="D5454" t="s">
        <v>2282</v>
      </c>
      <c r="E5454" t="s">
        <v>5452</v>
      </c>
      <c r="F5454" t="s">
        <v>3276</v>
      </c>
      <c r="G5454" t="s">
        <v>4064</v>
      </c>
      <c r="H5454" t="s">
        <v>4107</v>
      </c>
      <c r="I5454" s="122">
        <v>49.42</v>
      </c>
      <c r="J5454" s="122">
        <v>1.5152000000000001</v>
      </c>
      <c r="K5454" s="122">
        <v>4.33</v>
      </c>
      <c r="L5454" s="122">
        <v>8.0299999999999994</v>
      </c>
      <c r="M5454" s="122">
        <v>0.2535</v>
      </c>
      <c r="N5454" s="122">
        <v>14.19</v>
      </c>
      <c r="O5454" s="122">
        <v>21.16</v>
      </c>
      <c r="P5454" s="122">
        <v>0.56010000000000004</v>
      </c>
      <c r="R5454" s="122">
        <v>6.8999999999999999E-3</v>
      </c>
      <c r="S5454" s="122">
        <v>75.903376100888039</v>
      </c>
      <c r="T5454" s="122">
        <v>99.480100000000007</v>
      </c>
    </row>
    <row r="5455" spans="1:20" x14ac:dyDescent="0.25">
      <c r="A5455" t="s">
        <v>3274</v>
      </c>
      <c r="B5455" t="s">
        <v>3217</v>
      </c>
      <c r="C5455" t="s">
        <v>179</v>
      </c>
      <c r="D5455" t="s">
        <v>2282</v>
      </c>
      <c r="E5455" t="s">
        <v>5452</v>
      </c>
      <c r="F5455" t="s">
        <v>3276</v>
      </c>
      <c r="G5455" t="s">
        <v>4064</v>
      </c>
      <c r="H5455" t="s">
        <v>4108</v>
      </c>
      <c r="I5455" s="122">
        <v>45.39</v>
      </c>
      <c r="J5455" s="122">
        <v>3.57</v>
      </c>
      <c r="K5455" s="122">
        <v>7.53</v>
      </c>
      <c r="L5455" s="122">
        <v>7.5</v>
      </c>
      <c r="M5455" s="122">
        <v>0.128</v>
      </c>
      <c r="N5455" s="122">
        <v>12.68</v>
      </c>
      <c r="O5455" s="122">
        <v>22.67</v>
      </c>
      <c r="P5455" s="122">
        <v>0.59160000000000001</v>
      </c>
      <c r="R5455" s="122">
        <v>5.1799999999999999E-2</v>
      </c>
      <c r="S5455" s="122">
        <v>75.085161120458338</v>
      </c>
      <c r="T5455" s="122">
        <v>100.1114</v>
      </c>
    </row>
    <row r="5456" spans="1:20" x14ac:dyDescent="0.25">
      <c r="A5456" t="s">
        <v>3274</v>
      </c>
      <c r="B5456" t="s">
        <v>3217</v>
      </c>
      <c r="C5456" t="s">
        <v>179</v>
      </c>
      <c r="D5456" t="s">
        <v>2282</v>
      </c>
      <c r="E5456" t="s">
        <v>5452</v>
      </c>
      <c r="F5456" t="s">
        <v>3276</v>
      </c>
      <c r="G5456" t="s">
        <v>4064</v>
      </c>
      <c r="H5456" t="s">
        <v>4108</v>
      </c>
      <c r="I5456" s="122">
        <v>46.39</v>
      </c>
      <c r="J5456" s="122">
        <v>3.2</v>
      </c>
      <c r="K5456" s="122">
        <v>6.96</v>
      </c>
      <c r="L5456" s="122">
        <v>6.76</v>
      </c>
      <c r="M5456" s="122">
        <v>7.9600000000000004E-2</v>
      </c>
      <c r="N5456" s="122">
        <v>13.31</v>
      </c>
      <c r="O5456" s="122">
        <v>22.64</v>
      </c>
      <c r="P5456" s="122">
        <v>0.61650000000000005</v>
      </c>
      <c r="R5456" s="122">
        <v>0.2019</v>
      </c>
      <c r="S5456" s="122">
        <v>77.825552445214797</v>
      </c>
      <c r="T5456" s="122">
        <v>100.187</v>
      </c>
    </row>
    <row r="5457" spans="1:20" x14ac:dyDescent="0.25">
      <c r="A5457" t="s">
        <v>3274</v>
      </c>
      <c r="B5457" t="s">
        <v>3217</v>
      </c>
      <c r="C5457" t="s">
        <v>179</v>
      </c>
      <c r="D5457" t="s">
        <v>2282</v>
      </c>
      <c r="E5457" t="s">
        <v>5452</v>
      </c>
      <c r="F5457" t="s">
        <v>3276</v>
      </c>
      <c r="G5457" t="s">
        <v>4064</v>
      </c>
      <c r="H5457" t="s">
        <v>4108</v>
      </c>
      <c r="I5457" s="122">
        <v>46.34</v>
      </c>
      <c r="J5457" s="122">
        <v>2.95</v>
      </c>
      <c r="K5457" s="122">
        <v>6.96</v>
      </c>
      <c r="L5457" s="122">
        <v>7.21</v>
      </c>
      <c r="M5457" s="122">
        <v>0.13300000000000001</v>
      </c>
      <c r="N5457" s="122">
        <v>13.04</v>
      </c>
      <c r="O5457" s="122">
        <v>22.33</v>
      </c>
      <c r="P5457" s="122">
        <v>0.59299999999999997</v>
      </c>
      <c r="R5457" s="122">
        <v>5.7299999999999997E-2</v>
      </c>
      <c r="S5457" s="122">
        <v>76.325147509147982</v>
      </c>
      <c r="T5457" s="122">
        <v>99.656000000000006</v>
      </c>
    </row>
    <row r="5458" spans="1:20" x14ac:dyDescent="0.25">
      <c r="A5458" t="s">
        <v>3274</v>
      </c>
      <c r="B5458" t="s">
        <v>3217</v>
      </c>
      <c r="C5458" t="s">
        <v>179</v>
      </c>
      <c r="D5458" t="s">
        <v>2282</v>
      </c>
      <c r="E5458" t="s">
        <v>5452</v>
      </c>
      <c r="F5458" t="s">
        <v>3276</v>
      </c>
      <c r="G5458" t="s">
        <v>4064</v>
      </c>
      <c r="H5458" t="s">
        <v>4108</v>
      </c>
      <c r="I5458" s="122">
        <v>45.79</v>
      </c>
      <c r="J5458" s="122">
        <v>3.45</v>
      </c>
      <c r="K5458" s="122">
        <v>7.22</v>
      </c>
      <c r="L5458" s="122">
        <v>7.32</v>
      </c>
      <c r="M5458" s="122">
        <v>0.1174</v>
      </c>
      <c r="N5458" s="122">
        <v>13.15</v>
      </c>
      <c r="O5458" s="122">
        <v>22.38</v>
      </c>
      <c r="P5458" s="122">
        <v>0.53700000000000003</v>
      </c>
      <c r="R5458" s="122">
        <v>0.11899999999999999</v>
      </c>
      <c r="S5458" s="122">
        <v>76.203119295646644</v>
      </c>
      <c r="T5458" s="122">
        <v>100.10850000000001</v>
      </c>
    </row>
    <row r="5459" spans="1:20" x14ac:dyDescent="0.25">
      <c r="A5459" t="s">
        <v>3274</v>
      </c>
      <c r="B5459" t="s">
        <v>3217</v>
      </c>
      <c r="C5459" t="s">
        <v>179</v>
      </c>
      <c r="D5459" t="s">
        <v>2282</v>
      </c>
      <c r="E5459" t="s">
        <v>5452</v>
      </c>
      <c r="F5459" t="s">
        <v>3276</v>
      </c>
      <c r="G5459" t="s">
        <v>4064</v>
      </c>
      <c r="H5459" t="s">
        <v>4108</v>
      </c>
      <c r="I5459" s="122">
        <v>44.73</v>
      </c>
      <c r="J5459" s="122">
        <v>3.93</v>
      </c>
      <c r="K5459" s="122">
        <v>8.14</v>
      </c>
      <c r="L5459" s="122">
        <v>7.5</v>
      </c>
      <c r="M5459" s="122">
        <v>8.8900000000000007E-2</v>
      </c>
      <c r="N5459" s="122">
        <v>12.33</v>
      </c>
      <c r="O5459" s="122">
        <v>22.51</v>
      </c>
      <c r="P5459" s="122">
        <v>0.61839999999999995</v>
      </c>
      <c r="R5459" s="122">
        <v>5.2600000000000001E-2</v>
      </c>
      <c r="S5459" s="122">
        <v>74.557862663513845</v>
      </c>
      <c r="T5459" s="122">
        <v>99.901399999999981</v>
      </c>
    </row>
    <row r="5460" spans="1:20" x14ac:dyDescent="0.25">
      <c r="A5460" t="s">
        <v>3274</v>
      </c>
      <c r="B5460" t="s">
        <v>3217</v>
      </c>
      <c r="C5460" t="s">
        <v>179</v>
      </c>
      <c r="D5460" t="s">
        <v>2282</v>
      </c>
      <c r="E5460" t="s">
        <v>5452</v>
      </c>
      <c r="F5460" t="s">
        <v>3276</v>
      </c>
      <c r="G5460" t="s">
        <v>4064</v>
      </c>
      <c r="H5460" t="s">
        <v>4108</v>
      </c>
      <c r="I5460" s="122">
        <v>49.23</v>
      </c>
      <c r="J5460" s="122">
        <v>2.29</v>
      </c>
      <c r="K5460" s="122">
        <v>5.0199999999999996</v>
      </c>
      <c r="L5460" s="122">
        <v>6.91</v>
      </c>
      <c r="M5460" s="122">
        <v>0.1535</v>
      </c>
      <c r="N5460" s="122">
        <v>13.96</v>
      </c>
      <c r="O5460" s="122">
        <v>22.45</v>
      </c>
      <c r="P5460" s="122">
        <v>0.5857</v>
      </c>
      <c r="R5460" s="122">
        <v>5.3400000000000003E-2</v>
      </c>
      <c r="S5460" s="122">
        <v>78.266467617724402</v>
      </c>
      <c r="T5460" s="122">
        <v>100.66719999999999</v>
      </c>
    </row>
    <row r="5461" spans="1:20" x14ac:dyDescent="0.25">
      <c r="A5461" t="s">
        <v>3274</v>
      </c>
      <c r="B5461" t="s">
        <v>3217</v>
      </c>
      <c r="C5461" t="s">
        <v>179</v>
      </c>
      <c r="D5461" t="s">
        <v>2282</v>
      </c>
      <c r="E5461" t="s">
        <v>5452</v>
      </c>
      <c r="F5461" t="s">
        <v>3276</v>
      </c>
      <c r="G5461" t="s">
        <v>4064</v>
      </c>
      <c r="H5461" t="s">
        <v>4108</v>
      </c>
      <c r="I5461" s="122">
        <v>44.39</v>
      </c>
      <c r="J5461" s="122">
        <v>4.07</v>
      </c>
      <c r="K5461" s="122">
        <v>8.5</v>
      </c>
      <c r="L5461" s="122">
        <v>7.67</v>
      </c>
      <c r="M5461" s="122">
        <v>9.7699999999999995E-2</v>
      </c>
      <c r="N5461" s="122">
        <v>11.83</v>
      </c>
      <c r="O5461" s="122">
        <v>22.59</v>
      </c>
      <c r="P5461" s="122">
        <v>0.69399999999999995</v>
      </c>
      <c r="R5461" s="122">
        <v>4.1200000000000001E-2</v>
      </c>
      <c r="S5461" s="122">
        <v>73.328592965385482</v>
      </c>
      <c r="T5461" s="122">
        <v>99.882900000000006</v>
      </c>
    </row>
    <row r="5462" spans="1:20" x14ac:dyDescent="0.25">
      <c r="A5462" t="s">
        <v>3274</v>
      </c>
      <c r="B5462" t="s">
        <v>3217</v>
      </c>
      <c r="C5462" t="s">
        <v>179</v>
      </c>
      <c r="D5462" t="s">
        <v>2282</v>
      </c>
      <c r="E5462" t="s">
        <v>5452</v>
      </c>
      <c r="F5462" t="s">
        <v>3276</v>
      </c>
      <c r="G5462" t="s">
        <v>4064</v>
      </c>
      <c r="H5462" t="s">
        <v>4108</v>
      </c>
      <c r="I5462" s="122">
        <v>46.72</v>
      </c>
      <c r="J5462" s="122">
        <v>3.29</v>
      </c>
      <c r="K5462" s="122">
        <v>6.59</v>
      </c>
      <c r="L5462" s="122">
        <v>7.12</v>
      </c>
      <c r="M5462" s="122">
        <v>0.1515</v>
      </c>
      <c r="N5462" s="122">
        <v>13.15</v>
      </c>
      <c r="O5462" s="122">
        <v>22.66</v>
      </c>
      <c r="P5462" s="122">
        <v>0.48249999999999998</v>
      </c>
      <c r="R5462" s="122">
        <v>6.13E-2</v>
      </c>
      <c r="S5462" s="122">
        <v>76.701825357900219</v>
      </c>
      <c r="T5462" s="122">
        <v>100.23569999999999</v>
      </c>
    </row>
    <row r="5463" spans="1:20" x14ac:dyDescent="0.25">
      <c r="A5463" t="s">
        <v>3274</v>
      </c>
      <c r="B5463" t="s">
        <v>3217</v>
      </c>
      <c r="C5463" t="s">
        <v>179</v>
      </c>
      <c r="D5463" t="s">
        <v>2282</v>
      </c>
      <c r="E5463" t="s">
        <v>5452</v>
      </c>
      <c r="F5463" t="s">
        <v>3276</v>
      </c>
      <c r="G5463" t="s">
        <v>4064</v>
      </c>
      <c r="H5463" t="s">
        <v>4108</v>
      </c>
      <c r="I5463" s="122">
        <v>46.43</v>
      </c>
      <c r="J5463" s="122">
        <v>3.24</v>
      </c>
      <c r="K5463" s="122">
        <v>6.55</v>
      </c>
      <c r="L5463" s="122">
        <v>6.89</v>
      </c>
      <c r="M5463" s="122">
        <v>9.9900000000000003E-2</v>
      </c>
      <c r="N5463" s="122">
        <v>13.06</v>
      </c>
      <c r="O5463" s="122">
        <v>22.72</v>
      </c>
      <c r="P5463" s="122">
        <v>0.45800000000000002</v>
      </c>
      <c r="R5463" s="122">
        <v>0.1246</v>
      </c>
      <c r="S5463" s="122">
        <v>77.162673230774871</v>
      </c>
      <c r="T5463" s="122">
        <v>99.593699999999984</v>
      </c>
    </row>
    <row r="5464" spans="1:20" x14ac:dyDescent="0.25">
      <c r="A5464" t="s">
        <v>3274</v>
      </c>
      <c r="B5464" t="s">
        <v>3217</v>
      </c>
      <c r="C5464" t="s">
        <v>179</v>
      </c>
      <c r="D5464" t="s">
        <v>2282</v>
      </c>
      <c r="E5464" t="s">
        <v>5452</v>
      </c>
      <c r="F5464" t="s">
        <v>3276</v>
      </c>
      <c r="G5464" t="s">
        <v>4064</v>
      </c>
      <c r="H5464" t="s">
        <v>4109</v>
      </c>
      <c r="I5464" s="122">
        <v>49.11</v>
      </c>
      <c r="J5464" s="122">
        <v>2.2000000000000002</v>
      </c>
      <c r="K5464" s="122">
        <v>3.85</v>
      </c>
      <c r="L5464" s="122">
        <v>8.49</v>
      </c>
      <c r="M5464" s="122">
        <v>0.27539999999999998</v>
      </c>
      <c r="N5464" s="122">
        <v>14.61</v>
      </c>
      <c r="O5464" s="122">
        <v>20.91</v>
      </c>
      <c r="P5464" s="122">
        <v>0.42220000000000002</v>
      </c>
      <c r="R5464" s="122">
        <v>4.8300000000000003E-2</v>
      </c>
      <c r="S5464" s="122">
        <v>75.414703155007402</v>
      </c>
      <c r="T5464" s="122">
        <v>99.942599999999999</v>
      </c>
    </row>
    <row r="5465" spans="1:20" x14ac:dyDescent="0.25">
      <c r="A5465" t="s">
        <v>3274</v>
      </c>
      <c r="B5465" t="s">
        <v>3217</v>
      </c>
      <c r="C5465" t="s">
        <v>189</v>
      </c>
      <c r="D5465" t="s">
        <v>2282</v>
      </c>
      <c r="E5465" t="s">
        <v>5452</v>
      </c>
      <c r="F5465" t="s">
        <v>3276</v>
      </c>
      <c r="G5465" t="s">
        <v>4064</v>
      </c>
      <c r="H5465" t="s">
        <v>4109</v>
      </c>
      <c r="I5465" s="122">
        <v>49.97</v>
      </c>
      <c r="J5465" s="122">
        <v>2.33</v>
      </c>
      <c r="K5465" s="122">
        <v>3.52</v>
      </c>
      <c r="L5465" s="122">
        <v>8.42</v>
      </c>
      <c r="M5465" s="122">
        <v>0.3014</v>
      </c>
      <c r="N5465" s="122">
        <v>14.45</v>
      </c>
      <c r="O5465" s="122">
        <v>21.49</v>
      </c>
      <c r="P5465" s="122">
        <v>0.50929999999999997</v>
      </c>
      <c r="R5465" s="122">
        <v>3.0599999999999999E-2</v>
      </c>
      <c r="S5465" s="122">
        <v>75.364002308027281</v>
      </c>
      <c r="T5465" s="122">
        <v>101.0325</v>
      </c>
    </row>
    <row r="5466" spans="1:20" x14ac:dyDescent="0.25">
      <c r="A5466" t="s">
        <v>3274</v>
      </c>
      <c r="B5466" t="s">
        <v>3217</v>
      </c>
      <c r="C5466" t="s">
        <v>189</v>
      </c>
      <c r="D5466" t="s">
        <v>2282</v>
      </c>
      <c r="E5466" t="s">
        <v>5452</v>
      </c>
      <c r="F5466" t="s">
        <v>3276</v>
      </c>
      <c r="G5466" t="s">
        <v>4064</v>
      </c>
      <c r="H5466" t="s">
        <v>4109</v>
      </c>
      <c r="I5466" s="122">
        <v>50.09</v>
      </c>
      <c r="J5466" s="122">
        <v>2.2200000000000002</v>
      </c>
      <c r="K5466" s="122">
        <v>3.04</v>
      </c>
      <c r="L5466" s="122">
        <v>8.32</v>
      </c>
      <c r="M5466" s="122">
        <v>0.24790000000000001</v>
      </c>
      <c r="N5466" s="122">
        <v>14.4</v>
      </c>
      <c r="O5466" s="122">
        <v>21.55</v>
      </c>
      <c r="P5466" s="122">
        <v>0.52239999999999998</v>
      </c>
      <c r="R5466" s="122">
        <v>5.2699999999999997E-2</v>
      </c>
      <c r="S5466" s="122">
        <v>75.521134088240998</v>
      </c>
      <c r="T5466" s="122">
        <v>100.443</v>
      </c>
    </row>
    <row r="5467" spans="1:20" x14ac:dyDescent="0.25">
      <c r="A5467" t="s">
        <v>3274</v>
      </c>
      <c r="B5467" t="s">
        <v>3217</v>
      </c>
      <c r="C5467" t="s">
        <v>189</v>
      </c>
      <c r="D5467" t="s">
        <v>2282</v>
      </c>
      <c r="E5467" t="s">
        <v>5452</v>
      </c>
      <c r="F5467" t="s">
        <v>3276</v>
      </c>
      <c r="G5467" t="s">
        <v>4064</v>
      </c>
      <c r="H5467" t="s">
        <v>4109</v>
      </c>
      <c r="I5467" s="122">
        <v>50.18</v>
      </c>
      <c r="J5467" s="122">
        <v>1.98</v>
      </c>
      <c r="K5467" s="122">
        <v>2.78</v>
      </c>
      <c r="L5467" s="122">
        <v>8.2799999999999994</v>
      </c>
      <c r="M5467" s="122">
        <v>0.29509999999999997</v>
      </c>
      <c r="N5467" s="122">
        <v>14.45</v>
      </c>
      <c r="O5467" s="122">
        <v>21.38</v>
      </c>
      <c r="P5467" s="122">
        <v>0.55430000000000001</v>
      </c>
      <c r="R5467" s="122">
        <v>5.1400000000000001E-2</v>
      </c>
      <c r="S5467" s="122">
        <v>75.673981601436481</v>
      </c>
      <c r="T5467" s="122">
        <v>99.950799999999987</v>
      </c>
    </row>
    <row r="5468" spans="1:20" x14ac:dyDescent="0.25">
      <c r="A5468" t="s">
        <v>3274</v>
      </c>
      <c r="B5468" t="s">
        <v>3217</v>
      </c>
      <c r="C5468" t="s">
        <v>189</v>
      </c>
      <c r="D5468" t="s">
        <v>2282</v>
      </c>
      <c r="E5468" t="s">
        <v>5452</v>
      </c>
      <c r="F5468" t="s">
        <v>3276</v>
      </c>
      <c r="G5468" t="s">
        <v>4064</v>
      </c>
      <c r="H5468" t="s">
        <v>4110</v>
      </c>
      <c r="I5468" s="122">
        <v>48.69</v>
      </c>
      <c r="J5468" s="122">
        <v>2.04</v>
      </c>
      <c r="K5468" s="122">
        <v>3.54</v>
      </c>
      <c r="L5468" s="122">
        <v>5.89</v>
      </c>
      <c r="M5468" s="122">
        <v>8.8700000000000001E-2</v>
      </c>
      <c r="N5468" s="122">
        <v>14.67</v>
      </c>
      <c r="O5468" s="122">
        <v>23</v>
      </c>
      <c r="P5468" s="122">
        <v>0.30130000000000001</v>
      </c>
      <c r="R5468" s="122">
        <v>0.29659999999999997</v>
      </c>
      <c r="S5468" s="122">
        <v>81.616606945805032</v>
      </c>
      <c r="T5468" s="122">
        <v>98.577500000000001</v>
      </c>
    </row>
    <row r="5469" spans="1:20" x14ac:dyDescent="0.25">
      <c r="A5469" t="s">
        <v>3274</v>
      </c>
      <c r="B5469" t="s">
        <v>3217</v>
      </c>
      <c r="C5469" t="s">
        <v>179</v>
      </c>
      <c r="D5469" t="s">
        <v>2282</v>
      </c>
      <c r="E5469" t="s">
        <v>5452</v>
      </c>
      <c r="F5469" t="s">
        <v>3276</v>
      </c>
      <c r="G5469" t="s">
        <v>4064</v>
      </c>
      <c r="H5469" t="s">
        <v>4110</v>
      </c>
      <c r="I5469" s="122">
        <v>47.1</v>
      </c>
      <c r="J5469" s="122">
        <v>3.07</v>
      </c>
      <c r="K5469" s="122">
        <v>5.18</v>
      </c>
      <c r="L5469" s="122">
        <v>7.54</v>
      </c>
      <c r="M5469" s="122">
        <v>9.3100000000000002E-2</v>
      </c>
      <c r="N5469" s="122">
        <v>13.42</v>
      </c>
      <c r="O5469" s="122">
        <v>22.81</v>
      </c>
      <c r="P5469" s="122">
        <v>0.35310000000000002</v>
      </c>
      <c r="R5469" s="122">
        <v>0.1105</v>
      </c>
      <c r="S5469" s="122">
        <v>76.034290785160124</v>
      </c>
      <c r="T5469" s="122">
        <v>99.688499999999991</v>
      </c>
    </row>
    <row r="5470" spans="1:20" x14ac:dyDescent="0.25">
      <c r="A5470" t="s">
        <v>3274</v>
      </c>
      <c r="B5470" t="s">
        <v>3217</v>
      </c>
      <c r="C5470" t="s">
        <v>179</v>
      </c>
      <c r="D5470" t="s">
        <v>2282</v>
      </c>
      <c r="E5470" t="s">
        <v>5452</v>
      </c>
      <c r="F5470" t="s">
        <v>3276</v>
      </c>
      <c r="G5470" t="s">
        <v>4064</v>
      </c>
      <c r="H5470" t="s">
        <v>4110</v>
      </c>
      <c r="I5470" s="122">
        <v>50.13</v>
      </c>
      <c r="J5470" s="122">
        <v>1.6363000000000001</v>
      </c>
      <c r="K5470" s="122">
        <v>3.57</v>
      </c>
      <c r="L5470" s="122">
        <v>6.91</v>
      </c>
      <c r="M5470" s="122">
        <v>0.14860000000000001</v>
      </c>
      <c r="N5470" s="122">
        <v>14.19</v>
      </c>
      <c r="O5470" s="122">
        <v>22.35</v>
      </c>
      <c r="P5470" s="122">
        <v>0.55679999999999996</v>
      </c>
      <c r="R5470" s="122">
        <v>6.5100000000000005E-2</v>
      </c>
      <c r="S5470" s="122">
        <v>78.543151641550864</v>
      </c>
      <c r="T5470" s="122">
        <v>99.573499999999996</v>
      </c>
    </row>
    <row r="5471" spans="1:20" x14ac:dyDescent="0.25">
      <c r="A5471" t="s">
        <v>3274</v>
      </c>
      <c r="B5471" t="s">
        <v>3217</v>
      </c>
      <c r="C5471" t="s">
        <v>179</v>
      </c>
      <c r="D5471" t="s">
        <v>2282</v>
      </c>
      <c r="E5471" t="s">
        <v>5452</v>
      </c>
      <c r="F5471" t="s">
        <v>3276</v>
      </c>
      <c r="G5471" t="s">
        <v>4064</v>
      </c>
      <c r="H5471" t="s">
        <v>4110</v>
      </c>
      <c r="I5471" s="122">
        <v>47.72</v>
      </c>
      <c r="J5471" s="122">
        <v>2.41</v>
      </c>
      <c r="K5471" s="122">
        <v>5.44</v>
      </c>
      <c r="L5471" s="122">
        <v>7.18</v>
      </c>
      <c r="M5471" s="122">
        <v>0.14430000000000001</v>
      </c>
      <c r="N5471" s="122">
        <v>13.5</v>
      </c>
      <c r="O5471" s="122">
        <v>22.49</v>
      </c>
      <c r="P5471" s="122">
        <v>0.64970000000000006</v>
      </c>
      <c r="R5471" s="122">
        <v>5.5599999999999997E-2</v>
      </c>
      <c r="S5471" s="122">
        <v>77.019750511449558</v>
      </c>
      <c r="T5471" s="122">
        <v>99.589599999999976</v>
      </c>
    </row>
    <row r="5472" spans="1:20" x14ac:dyDescent="0.25">
      <c r="A5472" t="s">
        <v>3274</v>
      </c>
      <c r="B5472" t="s">
        <v>3217</v>
      </c>
      <c r="C5472" t="s">
        <v>179</v>
      </c>
      <c r="D5472" t="s">
        <v>2282</v>
      </c>
      <c r="E5472" t="s">
        <v>5452</v>
      </c>
      <c r="F5472" t="s">
        <v>3276</v>
      </c>
      <c r="G5472" t="s">
        <v>4064</v>
      </c>
      <c r="H5472" t="s">
        <v>4110</v>
      </c>
      <c r="I5472" s="122">
        <v>46.76</v>
      </c>
      <c r="J5472" s="122">
        <v>2.86</v>
      </c>
      <c r="K5472" s="122">
        <v>4.38</v>
      </c>
      <c r="L5472" s="122">
        <v>7.4</v>
      </c>
      <c r="M5472" s="122">
        <v>0.105</v>
      </c>
      <c r="N5472" s="122">
        <v>13.85</v>
      </c>
      <c r="O5472" s="122">
        <v>22.33</v>
      </c>
      <c r="P5472" s="122">
        <v>0.31</v>
      </c>
      <c r="R5472" s="122">
        <v>0.161</v>
      </c>
      <c r="S5472" s="122">
        <v>76.938497321208118</v>
      </c>
      <c r="T5472" s="122">
        <v>98.181799999999996</v>
      </c>
    </row>
    <row r="5473" spans="1:20" x14ac:dyDescent="0.25">
      <c r="A5473" t="s">
        <v>3274</v>
      </c>
      <c r="B5473" t="s">
        <v>3217</v>
      </c>
      <c r="C5473" t="s">
        <v>179</v>
      </c>
      <c r="D5473" t="s">
        <v>2282</v>
      </c>
      <c r="E5473" t="s">
        <v>5452</v>
      </c>
      <c r="F5473" t="s">
        <v>3276</v>
      </c>
      <c r="G5473" t="s">
        <v>4064</v>
      </c>
      <c r="H5473" t="s">
        <v>4110</v>
      </c>
      <c r="I5473" s="122">
        <v>45.97</v>
      </c>
      <c r="J5473" s="122">
        <v>2.64</v>
      </c>
      <c r="K5473" s="122">
        <v>6.22</v>
      </c>
      <c r="L5473" s="122">
        <v>7.25</v>
      </c>
      <c r="M5473" s="122">
        <v>0.10630000000000001</v>
      </c>
      <c r="N5473" s="122">
        <v>12.97</v>
      </c>
      <c r="O5473" s="122">
        <v>22.37</v>
      </c>
      <c r="P5473" s="122">
        <v>0.60399999999999998</v>
      </c>
      <c r="R5473" s="122">
        <v>5.2299999999999999E-2</v>
      </c>
      <c r="S5473" s="122">
        <v>76.127347154537674</v>
      </c>
      <c r="T5473" s="122">
        <v>98.182600000000008</v>
      </c>
    </row>
    <row r="5474" spans="1:20" x14ac:dyDescent="0.25">
      <c r="A5474" t="s">
        <v>3274</v>
      </c>
      <c r="B5474" t="s">
        <v>3217</v>
      </c>
      <c r="C5474" t="s">
        <v>179</v>
      </c>
      <c r="D5474" t="s">
        <v>2282</v>
      </c>
      <c r="E5474" t="s">
        <v>5452</v>
      </c>
      <c r="F5474" t="s">
        <v>3276</v>
      </c>
      <c r="G5474" t="s">
        <v>4064</v>
      </c>
      <c r="H5474" t="s">
        <v>4111</v>
      </c>
      <c r="I5474" s="122">
        <v>47.23</v>
      </c>
      <c r="J5474" s="122">
        <v>2.35</v>
      </c>
      <c r="K5474" s="122">
        <v>4.9800000000000004</v>
      </c>
      <c r="L5474" s="122">
        <v>8.67</v>
      </c>
      <c r="M5474" s="122">
        <v>0.22059999999999999</v>
      </c>
      <c r="N5474" s="122">
        <v>13.72</v>
      </c>
      <c r="O5474" s="122">
        <v>21.63</v>
      </c>
      <c r="P5474" s="122">
        <v>0.39350000000000002</v>
      </c>
      <c r="R5474" s="122">
        <v>0</v>
      </c>
      <c r="S5474" s="122">
        <v>73.827504625608867</v>
      </c>
      <c r="T5474" s="122">
        <v>99.217800000000011</v>
      </c>
    </row>
    <row r="5475" spans="1:20" x14ac:dyDescent="0.25">
      <c r="A5475" t="s">
        <v>3274</v>
      </c>
      <c r="B5475" t="s">
        <v>3217</v>
      </c>
      <c r="C5475" t="s">
        <v>179</v>
      </c>
      <c r="D5475" t="s">
        <v>2282</v>
      </c>
      <c r="E5475" t="s">
        <v>5452</v>
      </c>
      <c r="F5475" t="s">
        <v>3276</v>
      </c>
      <c r="G5475" t="s">
        <v>4064</v>
      </c>
      <c r="H5475" t="s">
        <v>4112</v>
      </c>
      <c r="I5475" s="122">
        <v>51.11</v>
      </c>
      <c r="J5475" s="122">
        <v>0.62039999999999995</v>
      </c>
      <c r="K5475" s="122">
        <v>2.02</v>
      </c>
      <c r="L5475" s="122">
        <v>9.4700000000000006</v>
      </c>
      <c r="M5475" s="122">
        <v>1.1295999999999999</v>
      </c>
      <c r="N5475" s="122">
        <v>12.16</v>
      </c>
      <c r="O5475" s="122">
        <v>21.19</v>
      </c>
      <c r="P5475" s="122">
        <v>1.38</v>
      </c>
      <c r="R5475" s="122">
        <v>0</v>
      </c>
      <c r="S5475" s="122">
        <v>69.594444957307559</v>
      </c>
      <c r="T5475" s="122">
        <v>99.093299999999985</v>
      </c>
    </row>
    <row r="5476" spans="1:20" x14ac:dyDescent="0.25">
      <c r="A5476" t="s">
        <v>3274</v>
      </c>
      <c r="B5476" t="s">
        <v>3217</v>
      </c>
      <c r="C5476" t="s">
        <v>179</v>
      </c>
      <c r="D5476" t="s">
        <v>2282</v>
      </c>
      <c r="E5476" t="s">
        <v>5452</v>
      </c>
      <c r="F5476" t="s">
        <v>3276</v>
      </c>
      <c r="G5476" t="s">
        <v>4064</v>
      </c>
      <c r="H5476" t="s">
        <v>4112</v>
      </c>
      <c r="I5476" s="122">
        <v>50.18</v>
      </c>
      <c r="J5476" s="122">
        <v>0.77749999999999997</v>
      </c>
      <c r="K5476" s="122">
        <v>2.64</v>
      </c>
      <c r="L5476" s="122">
        <v>9.5299999999999994</v>
      </c>
      <c r="M5476" s="122">
        <v>0.68420000000000003</v>
      </c>
      <c r="N5476" s="122">
        <v>12.54</v>
      </c>
      <c r="O5476" s="122">
        <v>21.83</v>
      </c>
      <c r="P5476" s="122">
        <v>1.2003999999999999</v>
      </c>
      <c r="R5476" s="122">
        <v>0</v>
      </c>
      <c r="S5476" s="122">
        <v>70.10945125091807</v>
      </c>
      <c r="T5476" s="122">
        <v>99.388199999999998</v>
      </c>
    </row>
    <row r="5477" spans="1:20" x14ac:dyDescent="0.25">
      <c r="A5477" t="s">
        <v>3274</v>
      </c>
      <c r="B5477" t="s">
        <v>3217</v>
      </c>
      <c r="C5477" t="s">
        <v>179</v>
      </c>
      <c r="D5477" t="s">
        <v>2282</v>
      </c>
      <c r="E5477" t="s">
        <v>5452</v>
      </c>
      <c r="F5477" t="s">
        <v>3276</v>
      </c>
      <c r="G5477" t="s">
        <v>4064</v>
      </c>
      <c r="H5477" t="s">
        <v>4113</v>
      </c>
      <c r="I5477" s="122">
        <v>48.01</v>
      </c>
      <c r="J5477" s="122">
        <v>2.21</v>
      </c>
      <c r="K5477" s="122">
        <v>5.59</v>
      </c>
      <c r="L5477" s="122">
        <v>7.31</v>
      </c>
      <c r="M5477" s="122">
        <v>0.1033</v>
      </c>
      <c r="N5477" s="122">
        <v>13.7</v>
      </c>
      <c r="O5477" s="122">
        <v>22.46</v>
      </c>
      <c r="P5477" s="122">
        <v>0.55569999999999997</v>
      </c>
      <c r="R5477" s="122">
        <v>4.1399999999999999E-2</v>
      </c>
      <c r="S5477" s="122">
        <v>76.962394494784689</v>
      </c>
      <c r="T5477" s="122">
        <v>99.984899999999996</v>
      </c>
    </row>
    <row r="5478" spans="1:20" x14ac:dyDescent="0.25">
      <c r="A5478" t="s">
        <v>3274</v>
      </c>
      <c r="B5478" t="s">
        <v>3217</v>
      </c>
      <c r="C5478" t="s">
        <v>179</v>
      </c>
      <c r="D5478" t="s">
        <v>2282</v>
      </c>
      <c r="E5478" t="s">
        <v>5452</v>
      </c>
      <c r="F5478" t="s">
        <v>3276</v>
      </c>
      <c r="G5478" t="s">
        <v>4064</v>
      </c>
      <c r="H5478" t="s">
        <v>4113</v>
      </c>
      <c r="I5478" s="122">
        <v>43.46</v>
      </c>
      <c r="J5478" s="122">
        <v>4.1900000000000004</v>
      </c>
      <c r="K5478" s="122">
        <v>8.07</v>
      </c>
      <c r="L5478" s="122">
        <v>8.3699999999999992</v>
      </c>
      <c r="M5478" s="122">
        <v>0.11260000000000001</v>
      </c>
      <c r="N5478" s="122">
        <v>11.81</v>
      </c>
      <c r="O5478" s="122">
        <v>22.79</v>
      </c>
      <c r="P5478" s="122">
        <v>0.48909999999999998</v>
      </c>
      <c r="R5478" s="122">
        <v>3.3799999999999997E-2</v>
      </c>
      <c r="S5478" s="122">
        <v>71.551645912195909</v>
      </c>
      <c r="T5478" s="122">
        <v>99.347399999999993</v>
      </c>
    </row>
    <row r="5479" spans="1:20" x14ac:dyDescent="0.25">
      <c r="A5479" t="s">
        <v>3274</v>
      </c>
      <c r="B5479" t="s">
        <v>3217</v>
      </c>
      <c r="C5479" t="s">
        <v>179</v>
      </c>
      <c r="D5479" t="s">
        <v>2282</v>
      </c>
      <c r="E5479" t="s">
        <v>5452</v>
      </c>
      <c r="F5479" t="s">
        <v>3276</v>
      </c>
      <c r="G5479" t="s">
        <v>4064</v>
      </c>
      <c r="H5479" t="s">
        <v>4113</v>
      </c>
      <c r="I5479" s="122">
        <v>44.87</v>
      </c>
      <c r="J5479" s="122">
        <v>3.22</v>
      </c>
      <c r="K5479" s="122">
        <v>7.09</v>
      </c>
      <c r="L5479" s="122">
        <v>7.59</v>
      </c>
      <c r="M5479" s="122">
        <v>0.1716</v>
      </c>
      <c r="N5479" s="122">
        <v>12.3</v>
      </c>
      <c r="O5479" s="122">
        <v>23.13</v>
      </c>
      <c r="P5479" s="122">
        <v>0.57110000000000005</v>
      </c>
      <c r="R5479" s="122">
        <v>3.4700000000000002E-2</v>
      </c>
      <c r="S5479" s="122">
        <v>74.284418532492708</v>
      </c>
      <c r="T5479" s="122">
        <v>98.984099999999984</v>
      </c>
    </row>
    <row r="5480" spans="1:20" x14ac:dyDescent="0.25">
      <c r="A5480" t="s">
        <v>3274</v>
      </c>
      <c r="B5480" t="s">
        <v>3217</v>
      </c>
      <c r="C5480" t="s">
        <v>179</v>
      </c>
      <c r="D5480" t="s">
        <v>2282</v>
      </c>
      <c r="E5480" t="s">
        <v>5452</v>
      </c>
      <c r="F5480" t="s">
        <v>3276</v>
      </c>
      <c r="G5480" t="s">
        <v>4064</v>
      </c>
      <c r="H5480" t="s">
        <v>4113</v>
      </c>
      <c r="I5480" s="122">
        <v>45.55</v>
      </c>
      <c r="J5480" s="122">
        <v>3.1</v>
      </c>
      <c r="K5480" s="122">
        <v>6.82</v>
      </c>
      <c r="L5480" s="122">
        <v>7.5</v>
      </c>
      <c r="M5480" s="122">
        <v>8.8999999999999996E-2</v>
      </c>
      <c r="N5480" s="122">
        <v>12.63</v>
      </c>
      <c r="O5480" s="122">
        <v>23.12</v>
      </c>
      <c r="P5480" s="122">
        <v>0.56399999999999995</v>
      </c>
      <c r="R5480" s="122">
        <v>1.0800000000000001E-2</v>
      </c>
      <c r="S5480" s="122">
        <v>75.011174923412341</v>
      </c>
      <c r="T5480" s="122">
        <v>99.383799999999994</v>
      </c>
    </row>
    <row r="5481" spans="1:20" x14ac:dyDescent="0.25">
      <c r="A5481" t="s">
        <v>3274</v>
      </c>
      <c r="B5481" t="s">
        <v>3217</v>
      </c>
      <c r="C5481" t="s">
        <v>179</v>
      </c>
      <c r="D5481" t="s">
        <v>2282</v>
      </c>
      <c r="E5481" t="s">
        <v>5452</v>
      </c>
      <c r="F5481" t="s">
        <v>3276</v>
      </c>
      <c r="G5481" t="s">
        <v>4064</v>
      </c>
      <c r="H5481" t="s">
        <v>4113</v>
      </c>
      <c r="I5481" s="122">
        <v>46.91</v>
      </c>
      <c r="J5481" s="122">
        <v>2.73</v>
      </c>
      <c r="K5481" s="122">
        <v>6.4</v>
      </c>
      <c r="L5481" s="122">
        <v>7.31</v>
      </c>
      <c r="M5481" s="122">
        <v>0.1067</v>
      </c>
      <c r="N5481" s="122">
        <v>13.33</v>
      </c>
      <c r="O5481" s="122">
        <v>22.82</v>
      </c>
      <c r="P5481" s="122">
        <v>0.54210000000000003</v>
      </c>
      <c r="R5481" s="122">
        <v>2.4899999999999999E-2</v>
      </c>
      <c r="S5481" s="122">
        <v>76.47338283581567</v>
      </c>
      <c r="T5481" s="122">
        <v>100.1793</v>
      </c>
    </row>
    <row r="5482" spans="1:20" x14ac:dyDescent="0.25">
      <c r="A5482" t="s">
        <v>3274</v>
      </c>
      <c r="B5482" t="s">
        <v>3217</v>
      </c>
      <c r="C5482" t="s">
        <v>179</v>
      </c>
      <c r="D5482" t="s">
        <v>2282</v>
      </c>
      <c r="E5482" t="s">
        <v>5452</v>
      </c>
      <c r="F5482" t="s">
        <v>3276</v>
      </c>
      <c r="G5482" t="s">
        <v>4064</v>
      </c>
      <c r="H5482" t="s">
        <v>4114</v>
      </c>
      <c r="I5482" s="122">
        <v>47</v>
      </c>
      <c r="J5482" s="122">
        <v>2.2400000000000002</v>
      </c>
      <c r="K5482" s="122">
        <v>6.35</v>
      </c>
      <c r="L5482" s="122">
        <v>7.69</v>
      </c>
      <c r="M5482" s="122">
        <v>0.17</v>
      </c>
      <c r="N5482" s="122">
        <v>13.72</v>
      </c>
      <c r="O5482" s="122">
        <v>22.42</v>
      </c>
      <c r="P5482" s="122">
        <v>0.54420000000000002</v>
      </c>
      <c r="R5482" s="122">
        <v>1.9900000000000001E-2</v>
      </c>
      <c r="S5482" s="122">
        <v>76.07817661052519</v>
      </c>
      <c r="T5482" s="122">
        <v>100.16930000000001</v>
      </c>
    </row>
    <row r="5483" spans="1:20" x14ac:dyDescent="0.25">
      <c r="A5483" t="s">
        <v>3274</v>
      </c>
      <c r="B5483" t="s">
        <v>3217</v>
      </c>
      <c r="C5483" t="s">
        <v>179</v>
      </c>
      <c r="D5483" t="s">
        <v>2282</v>
      </c>
      <c r="E5483" t="s">
        <v>5452</v>
      </c>
      <c r="F5483" t="s">
        <v>3276</v>
      </c>
      <c r="G5483" t="s">
        <v>4064</v>
      </c>
      <c r="H5483" t="s">
        <v>4114</v>
      </c>
      <c r="I5483" s="122">
        <v>46.39</v>
      </c>
      <c r="J5483" s="122">
        <v>2.29</v>
      </c>
      <c r="K5483" s="122">
        <v>6.2</v>
      </c>
      <c r="L5483" s="122">
        <v>7.36</v>
      </c>
      <c r="M5483" s="122">
        <v>0.1263</v>
      </c>
      <c r="N5483" s="122">
        <v>13.58</v>
      </c>
      <c r="O5483" s="122">
        <v>22.82</v>
      </c>
      <c r="P5483" s="122">
        <v>0.4526</v>
      </c>
      <c r="R5483" s="122">
        <v>0</v>
      </c>
      <c r="S5483" s="122">
        <v>76.684382363108725</v>
      </c>
      <c r="T5483" s="122">
        <v>99.258400000000009</v>
      </c>
    </row>
    <row r="5484" spans="1:20" x14ac:dyDescent="0.25">
      <c r="A5484" t="s">
        <v>3274</v>
      </c>
      <c r="B5484" t="s">
        <v>3217</v>
      </c>
      <c r="C5484" t="s">
        <v>179</v>
      </c>
      <c r="D5484" t="s">
        <v>2282</v>
      </c>
      <c r="E5484" t="s">
        <v>5452</v>
      </c>
      <c r="F5484" t="s">
        <v>3276</v>
      </c>
      <c r="G5484" t="s">
        <v>4064</v>
      </c>
      <c r="H5484" t="s">
        <v>4114</v>
      </c>
      <c r="I5484" s="122">
        <v>45.76</v>
      </c>
      <c r="J5484" s="122">
        <v>2.98</v>
      </c>
      <c r="K5484" s="122">
        <v>6.93</v>
      </c>
      <c r="L5484" s="122">
        <v>6.83</v>
      </c>
      <c r="M5484" s="122">
        <v>8.9700000000000002E-2</v>
      </c>
      <c r="N5484" s="122">
        <v>13.26</v>
      </c>
      <c r="O5484" s="122">
        <v>23.31</v>
      </c>
      <c r="P5484" s="122">
        <v>0.42249999999999999</v>
      </c>
      <c r="R5484" s="122">
        <v>8.8800000000000004E-2</v>
      </c>
      <c r="S5484" s="122">
        <v>77.581870163380557</v>
      </c>
      <c r="T5484" s="122">
        <v>99.713199999999986</v>
      </c>
    </row>
    <row r="5485" spans="1:20" x14ac:dyDescent="0.25">
      <c r="A5485" t="s">
        <v>3274</v>
      </c>
      <c r="B5485" t="s">
        <v>3217</v>
      </c>
      <c r="C5485" t="s">
        <v>179</v>
      </c>
      <c r="D5485" t="s">
        <v>2282</v>
      </c>
      <c r="E5485" t="s">
        <v>5452</v>
      </c>
      <c r="F5485" t="s">
        <v>3276</v>
      </c>
      <c r="G5485" t="s">
        <v>4064</v>
      </c>
      <c r="H5485" t="s">
        <v>4114</v>
      </c>
      <c r="I5485" s="122">
        <v>46.24</v>
      </c>
      <c r="J5485" s="122">
        <v>2.4500000000000002</v>
      </c>
      <c r="K5485" s="122">
        <v>6.33</v>
      </c>
      <c r="L5485" s="122">
        <v>6.94</v>
      </c>
      <c r="M5485" s="122">
        <v>9.0300000000000005E-2</v>
      </c>
      <c r="N5485" s="122">
        <v>13.72</v>
      </c>
      <c r="O5485" s="122">
        <v>23.05</v>
      </c>
      <c r="P5485" s="122">
        <v>0.4849</v>
      </c>
      <c r="R5485" s="122">
        <v>1.83E-2</v>
      </c>
      <c r="S5485" s="122">
        <v>77.895540088574577</v>
      </c>
      <c r="T5485" s="122">
        <v>99.366699999999994</v>
      </c>
    </row>
    <row r="5486" spans="1:20" x14ac:dyDescent="0.25">
      <c r="A5486" t="s">
        <v>3274</v>
      </c>
      <c r="B5486" t="s">
        <v>3217</v>
      </c>
      <c r="C5486" t="s">
        <v>179</v>
      </c>
      <c r="D5486" t="s">
        <v>2282</v>
      </c>
      <c r="E5486" t="s">
        <v>5452</v>
      </c>
      <c r="F5486" t="s">
        <v>3276</v>
      </c>
      <c r="G5486" t="s">
        <v>4064</v>
      </c>
      <c r="H5486" t="s">
        <v>4114</v>
      </c>
      <c r="I5486" s="122">
        <v>44.63</v>
      </c>
      <c r="J5486" s="122">
        <v>2.73</v>
      </c>
      <c r="K5486" s="122">
        <v>8.35</v>
      </c>
      <c r="L5486" s="122">
        <v>8.27</v>
      </c>
      <c r="M5486" s="122">
        <v>0.1205</v>
      </c>
      <c r="N5486" s="122">
        <v>12.08</v>
      </c>
      <c r="O5486" s="122">
        <v>22.15</v>
      </c>
      <c r="P5486" s="122">
        <v>0.68640000000000001</v>
      </c>
      <c r="R5486" s="122">
        <v>2.8500000000000001E-2</v>
      </c>
      <c r="S5486" s="122">
        <v>72.251135868344647</v>
      </c>
      <c r="T5486" s="122">
        <v>99.045400000000015</v>
      </c>
    </row>
    <row r="5487" spans="1:20" x14ac:dyDescent="0.25">
      <c r="A5487" t="s">
        <v>3274</v>
      </c>
      <c r="B5487" t="s">
        <v>3217</v>
      </c>
      <c r="C5487" t="s">
        <v>179</v>
      </c>
      <c r="D5487" t="s">
        <v>2282</v>
      </c>
      <c r="E5487" t="s">
        <v>5452</v>
      </c>
      <c r="F5487" t="s">
        <v>3276</v>
      </c>
      <c r="G5487" t="s">
        <v>4064</v>
      </c>
      <c r="H5487" t="s">
        <v>4114</v>
      </c>
      <c r="I5487" s="122">
        <v>47.59</v>
      </c>
      <c r="J5487" s="122">
        <v>1.5741000000000001</v>
      </c>
      <c r="K5487" s="122">
        <v>4.96</v>
      </c>
      <c r="L5487" s="122">
        <v>7.45</v>
      </c>
      <c r="M5487" s="122">
        <v>0.14280000000000001</v>
      </c>
      <c r="N5487" s="122">
        <v>14</v>
      </c>
      <c r="O5487" s="122">
        <v>22.46</v>
      </c>
      <c r="P5487" s="122">
        <v>0.81720000000000004</v>
      </c>
      <c r="R5487" s="122">
        <v>0</v>
      </c>
      <c r="S5487" s="122">
        <v>77.010067455243956</v>
      </c>
      <c r="T5487" s="122">
        <v>98.994100000000017</v>
      </c>
    </row>
    <row r="5488" spans="1:20" x14ac:dyDescent="0.25">
      <c r="A5488" t="s">
        <v>3274</v>
      </c>
      <c r="B5488" t="s">
        <v>3217</v>
      </c>
      <c r="C5488" t="s">
        <v>179</v>
      </c>
      <c r="D5488" t="s">
        <v>2282</v>
      </c>
      <c r="E5488" t="s">
        <v>5452</v>
      </c>
      <c r="F5488" t="s">
        <v>3276</v>
      </c>
      <c r="G5488" t="s">
        <v>4064</v>
      </c>
      <c r="H5488" t="s">
        <v>4114</v>
      </c>
      <c r="I5488" s="122">
        <v>44.51</v>
      </c>
      <c r="J5488" s="122">
        <v>3.4</v>
      </c>
      <c r="K5488" s="122">
        <v>7.79</v>
      </c>
      <c r="L5488" s="122">
        <v>7.24</v>
      </c>
      <c r="M5488" s="122">
        <v>0.12529999999999999</v>
      </c>
      <c r="N5488" s="122">
        <v>12.71</v>
      </c>
      <c r="O5488" s="122">
        <v>22.94</v>
      </c>
      <c r="P5488" s="122">
        <v>0.5161</v>
      </c>
      <c r="R5488" s="122">
        <v>0.1673</v>
      </c>
      <c r="S5488" s="122">
        <v>75.78272855256651</v>
      </c>
      <c r="T5488" s="122">
        <v>99.435199999999995</v>
      </c>
    </row>
    <row r="5489" spans="1:20" x14ac:dyDescent="0.25">
      <c r="A5489" t="s">
        <v>3274</v>
      </c>
      <c r="B5489" t="s">
        <v>3217</v>
      </c>
      <c r="C5489" t="s">
        <v>179</v>
      </c>
      <c r="D5489" t="s">
        <v>2282</v>
      </c>
      <c r="E5489" t="s">
        <v>5452</v>
      </c>
      <c r="F5489" t="s">
        <v>3276</v>
      </c>
      <c r="G5489" t="s">
        <v>4064</v>
      </c>
      <c r="H5489" t="s">
        <v>4114</v>
      </c>
      <c r="I5489" s="122">
        <v>45.19</v>
      </c>
      <c r="J5489" s="122">
        <v>2.89</v>
      </c>
      <c r="K5489" s="122">
        <v>6.53</v>
      </c>
      <c r="L5489" s="122">
        <v>7.29</v>
      </c>
      <c r="M5489" s="122">
        <v>8.6199999999999999E-2</v>
      </c>
      <c r="N5489" s="122">
        <v>13.39</v>
      </c>
      <c r="O5489" s="122">
        <v>22.76</v>
      </c>
      <c r="P5489" s="122">
        <v>0.59319999999999995</v>
      </c>
      <c r="R5489" s="122">
        <v>0.1421</v>
      </c>
      <c r="S5489" s="122">
        <v>76.603226540351287</v>
      </c>
      <c r="T5489" s="122">
        <v>98.873599999999996</v>
      </c>
    </row>
    <row r="5490" spans="1:20" x14ac:dyDescent="0.25">
      <c r="A5490" t="s">
        <v>3274</v>
      </c>
      <c r="B5490" t="s">
        <v>3217</v>
      </c>
      <c r="C5490" t="s">
        <v>179</v>
      </c>
      <c r="D5490" t="s">
        <v>2282</v>
      </c>
      <c r="E5490" t="s">
        <v>5452</v>
      </c>
      <c r="F5490" t="s">
        <v>3276</v>
      </c>
      <c r="G5490" t="s">
        <v>4064</v>
      </c>
      <c r="H5490" t="s">
        <v>4114</v>
      </c>
      <c r="I5490" s="122">
        <v>41.05</v>
      </c>
      <c r="J5490" s="122">
        <v>5.27</v>
      </c>
      <c r="K5490" s="122">
        <v>9.66</v>
      </c>
      <c r="L5490" s="122">
        <v>8.07</v>
      </c>
      <c r="M5490" s="122">
        <v>9.8000000000000004E-2</v>
      </c>
      <c r="N5490" s="122">
        <v>11.21</v>
      </c>
      <c r="O5490" s="122">
        <v>22.81</v>
      </c>
      <c r="P5490" s="122">
        <v>0.49030000000000001</v>
      </c>
      <c r="R5490" s="122">
        <v>0</v>
      </c>
      <c r="S5490" s="122">
        <v>71.232219572237128</v>
      </c>
      <c r="T5490" s="122">
        <v>98.689799999999977</v>
      </c>
    </row>
    <row r="5491" spans="1:20" x14ac:dyDescent="0.25">
      <c r="A5491" t="s">
        <v>3274</v>
      </c>
      <c r="B5491" t="s">
        <v>3217</v>
      </c>
      <c r="C5491" t="s">
        <v>189</v>
      </c>
      <c r="D5491" t="s">
        <v>2282</v>
      </c>
      <c r="E5491" t="s">
        <v>5452</v>
      </c>
      <c r="F5491" t="s">
        <v>3276</v>
      </c>
      <c r="G5491" t="s">
        <v>4064</v>
      </c>
      <c r="H5491" t="s">
        <v>4114</v>
      </c>
      <c r="I5491" s="122">
        <v>48.14</v>
      </c>
      <c r="J5491" s="122">
        <v>1.6202000000000001</v>
      </c>
      <c r="K5491" s="122">
        <v>4.96</v>
      </c>
      <c r="L5491" s="122">
        <v>5.51</v>
      </c>
      <c r="M5491" s="122">
        <v>8.8200000000000001E-2</v>
      </c>
      <c r="N5491" s="122">
        <v>15.14</v>
      </c>
      <c r="O5491" s="122">
        <v>23.18</v>
      </c>
      <c r="P5491" s="122">
        <v>0.47120000000000001</v>
      </c>
      <c r="R5491" s="122">
        <v>0.5101</v>
      </c>
      <c r="S5491" s="122">
        <v>83.044890574375529</v>
      </c>
      <c r="T5491" s="122">
        <v>99.655300000000011</v>
      </c>
    </row>
    <row r="5492" spans="1:20" x14ac:dyDescent="0.25">
      <c r="A5492" t="s">
        <v>3274</v>
      </c>
      <c r="B5492" t="s">
        <v>3217</v>
      </c>
      <c r="C5492" t="s">
        <v>189</v>
      </c>
      <c r="D5492" t="s">
        <v>2282</v>
      </c>
      <c r="E5492" t="s">
        <v>5452</v>
      </c>
      <c r="F5492" t="s">
        <v>3276</v>
      </c>
      <c r="G5492" t="s">
        <v>4064</v>
      </c>
      <c r="H5492" t="s">
        <v>4115</v>
      </c>
      <c r="I5492" s="122">
        <v>44.76</v>
      </c>
      <c r="J5492" s="122">
        <v>3.73</v>
      </c>
      <c r="K5492" s="122">
        <v>7.46</v>
      </c>
      <c r="L5492" s="122">
        <v>7.13</v>
      </c>
      <c r="M5492" s="122">
        <v>0.1053</v>
      </c>
      <c r="N5492" s="122">
        <v>12.78</v>
      </c>
      <c r="O5492" s="122">
        <v>22.91</v>
      </c>
      <c r="P5492" s="122">
        <v>0.52790000000000004</v>
      </c>
      <c r="R5492" s="122">
        <v>0</v>
      </c>
      <c r="S5492" s="122">
        <v>76.162453295117118</v>
      </c>
      <c r="T5492" s="122">
        <v>99.414199999999994</v>
      </c>
    </row>
    <row r="5493" spans="1:20" x14ac:dyDescent="0.25">
      <c r="A5493" t="s">
        <v>3274</v>
      </c>
      <c r="B5493" t="s">
        <v>3217</v>
      </c>
      <c r="C5493" t="s">
        <v>189</v>
      </c>
      <c r="D5493" t="s">
        <v>2282</v>
      </c>
      <c r="E5493" t="s">
        <v>5452</v>
      </c>
      <c r="F5493" t="s">
        <v>3276</v>
      </c>
      <c r="G5493" t="s">
        <v>4064</v>
      </c>
      <c r="H5493" t="s">
        <v>4115</v>
      </c>
      <c r="I5493" s="122">
        <v>47.86</v>
      </c>
      <c r="J5493" s="122">
        <v>2.54</v>
      </c>
      <c r="K5493" s="122">
        <v>5.34</v>
      </c>
      <c r="L5493" s="122">
        <v>6.48</v>
      </c>
      <c r="M5493" s="122">
        <v>0.12330000000000001</v>
      </c>
      <c r="N5493" s="122">
        <v>14.2</v>
      </c>
      <c r="O5493" s="122">
        <v>22.89</v>
      </c>
      <c r="P5493" s="122">
        <v>0.50590000000000002</v>
      </c>
      <c r="R5493" s="122">
        <v>0</v>
      </c>
      <c r="S5493" s="122">
        <v>79.617511091238853</v>
      </c>
      <c r="T5493" s="122">
        <v>99.977699999999999</v>
      </c>
    </row>
    <row r="5494" spans="1:20" x14ac:dyDescent="0.25">
      <c r="A5494" t="s">
        <v>3274</v>
      </c>
      <c r="B5494" t="s">
        <v>3217</v>
      </c>
      <c r="C5494" t="s">
        <v>189</v>
      </c>
      <c r="D5494" t="s">
        <v>2282</v>
      </c>
      <c r="E5494" t="s">
        <v>5452</v>
      </c>
      <c r="F5494" t="s">
        <v>3276</v>
      </c>
      <c r="G5494" t="s">
        <v>4064</v>
      </c>
      <c r="H5494" t="s">
        <v>4115</v>
      </c>
      <c r="I5494" s="122">
        <v>46.63</v>
      </c>
      <c r="J5494" s="122">
        <v>3.05</v>
      </c>
      <c r="K5494" s="122">
        <v>5.9</v>
      </c>
      <c r="L5494" s="122">
        <v>7.08</v>
      </c>
      <c r="M5494" s="122">
        <v>0.12889999999999999</v>
      </c>
      <c r="N5494" s="122">
        <v>13.33</v>
      </c>
      <c r="O5494" s="122">
        <v>22.84</v>
      </c>
      <c r="P5494" s="122">
        <v>0.50829999999999997</v>
      </c>
      <c r="R5494" s="122">
        <v>0</v>
      </c>
      <c r="S5494" s="122">
        <v>77.043687608669046</v>
      </c>
      <c r="T5494" s="122">
        <v>99.467200000000005</v>
      </c>
    </row>
    <row r="5495" spans="1:20" x14ac:dyDescent="0.25">
      <c r="A5495" t="s">
        <v>3274</v>
      </c>
      <c r="B5495" t="s">
        <v>3217</v>
      </c>
      <c r="C5495" t="s">
        <v>189</v>
      </c>
      <c r="D5495" t="s">
        <v>2282</v>
      </c>
      <c r="E5495" t="s">
        <v>5452</v>
      </c>
      <c r="F5495" t="s">
        <v>3276</v>
      </c>
      <c r="G5495" t="s">
        <v>4064</v>
      </c>
      <c r="H5495" t="s">
        <v>4115</v>
      </c>
      <c r="I5495" s="122">
        <v>45.91</v>
      </c>
      <c r="J5495" s="122">
        <v>3.25</v>
      </c>
      <c r="K5495" s="122">
        <v>6.72</v>
      </c>
      <c r="L5495" s="122">
        <v>6.55</v>
      </c>
      <c r="M5495" s="122">
        <v>8.6499999999999994E-2</v>
      </c>
      <c r="N5495" s="122">
        <v>12.98</v>
      </c>
      <c r="O5495" s="122">
        <v>22.58</v>
      </c>
      <c r="P5495" s="122">
        <v>0.51829999999999998</v>
      </c>
      <c r="R5495" s="122">
        <v>4.1599999999999998E-2</v>
      </c>
      <c r="S5495" s="122">
        <v>77.936695789405647</v>
      </c>
      <c r="T5495" s="122">
        <v>98.640299999999996</v>
      </c>
    </row>
    <row r="5496" spans="1:20" x14ac:dyDescent="0.25">
      <c r="A5496" t="s">
        <v>3274</v>
      </c>
      <c r="B5496" t="s">
        <v>3217</v>
      </c>
      <c r="C5496" t="s">
        <v>189</v>
      </c>
      <c r="D5496" t="s">
        <v>2282</v>
      </c>
      <c r="E5496" t="s">
        <v>5452</v>
      </c>
      <c r="F5496" t="s">
        <v>3276</v>
      </c>
      <c r="G5496" t="s">
        <v>4064</v>
      </c>
      <c r="H5496" t="s">
        <v>4115</v>
      </c>
      <c r="I5496" s="122">
        <v>44.94</v>
      </c>
      <c r="J5496" s="122">
        <v>3.5</v>
      </c>
      <c r="K5496" s="122">
        <v>7.57</v>
      </c>
      <c r="L5496" s="122">
        <v>6.84</v>
      </c>
      <c r="M5496" s="122">
        <v>0.12640000000000001</v>
      </c>
      <c r="N5496" s="122">
        <v>12.85</v>
      </c>
      <c r="O5496" s="122">
        <v>22.67</v>
      </c>
      <c r="P5496" s="122">
        <v>0.54479999999999995</v>
      </c>
      <c r="R5496" s="122">
        <v>0</v>
      </c>
      <c r="S5496" s="122">
        <v>77.004982000262686</v>
      </c>
      <c r="T5496" s="122">
        <v>99.041199999999989</v>
      </c>
    </row>
    <row r="5497" spans="1:20" x14ac:dyDescent="0.25">
      <c r="A5497" t="s">
        <v>4116</v>
      </c>
      <c r="B5497" t="s">
        <v>4117</v>
      </c>
      <c r="C5497" t="s">
        <v>3213</v>
      </c>
      <c r="D5497" t="s">
        <v>2282</v>
      </c>
      <c r="E5497" t="s">
        <v>4999</v>
      </c>
      <c r="F5497" t="s">
        <v>3291</v>
      </c>
      <c r="G5497" t="s">
        <v>4118</v>
      </c>
      <c r="H5497" t="s">
        <v>4119</v>
      </c>
      <c r="I5497" s="122">
        <v>51</v>
      </c>
      <c r="J5497" s="122">
        <v>1.2394000000000001</v>
      </c>
      <c r="K5497" s="122">
        <v>4.1399999999999997</v>
      </c>
      <c r="L5497" s="122">
        <v>5.61</v>
      </c>
      <c r="M5497" s="122">
        <v>0.13519999999999999</v>
      </c>
      <c r="N5497" s="122">
        <v>15.35</v>
      </c>
      <c r="O5497" s="122">
        <v>21.69</v>
      </c>
      <c r="P5497" s="122">
        <v>0.40179999999999999</v>
      </c>
      <c r="R5497" s="122">
        <v>0.49629999999999991</v>
      </c>
      <c r="S5497" s="122">
        <v>82.985517508833553</v>
      </c>
      <c r="T5497" s="122">
        <v>100.06</v>
      </c>
    </row>
    <row r="5498" spans="1:20" x14ac:dyDescent="0.25">
      <c r="A5498" t="s">
        <v>4116</v>
      </c>
      <c r="B5498" t="s">
        <v>4117</v>
      </c>
      <c r="C5498" t="s">
        <v>3213</v>
      </c>
      <c r="D5498" t="s">
        <v>2282</v>
      </c>
      <c r="E5498" t="s">
        <v>4999</v>
      </c>
      <c r="F5498" t="s">
        <v>3291</v>
      </c>
      <c r="G5498" t="s">
        <v>4118</v>
      </c>
      <c r="H5498" t="s">
        <v>4120</v>
      </c>
      <c r="I5498" s="122">
        <v>50.61</v>
      </c>
      <c r="J5498" s="122">
        <v>1.2508999999999999</v>
      </c>
      <c r="K5498" s="122">
        <v>4.51</v>
      </c>
      <c r="L5498" s="122">
        <v>5.17</v>
      </c>
      <c r="M5498" s="122">
        <v>0.106</v>
      </c>
      <c r="N5498" s="122">
        <v>15.23</v>
      </c>
      <c r="O5498" s="122">
        <v>21.64</v>
      </c>
      <c r="P5498" s="122">
        <v>0.44590000000000002</v>
      </c>
      <c r="R5498" s="122">
        <v>0.86740000000000017</v>
      </c>
      <c r="S5498" s="122">
        <v>84.002726242025204</v>
      </c>
      <c r="T5498" s="122">
        <v>99.83</v>
      </c>
    </row>
    <row r="5499" spans="1:20" x14ac:dyDescent="0.25">
      <c r="A5499" t="s">
        <v>4116</v>
      </c>
      <c r="B5499" t="s">
        <v>4117</v>
      </c>
      <c r="C5499" t="s">
        <v>3213</v>
      </c>
      <c r="D5499" t="s">
        <v>2282</v>
      </c>
      <c r="E5499" t="s">
        <v>4999</v>
      </c>
      <c r="F5499" t="s">
        <v>3291</v>
      </c>
      <c r="G5499" t="s">
        <v>4118</v>
      </c>
      <c r="H5499" t="s">
        <v>4121</v>
      </c>
      <c r="I5499" s="122">
        <v>51.24</v>
      </c>
      <c r="J5499" s="122">
        <v>1.1609</v>
      </c>
      <c r="K5499" s="122">
        <v>4.41</v>
      </c>
      <c r="L5499" s="122">
        <v>5.19</v>
      </c>
      <c r="M5499" s="122">
        <v>8.2299999999999998E-2</v>
      </c>
      <c r="N5499" s="122">
        <v>15.46</v>
      </c>
      <c r="O5499" s="122">
        <v>22.07</v>
      </c>
      <c r="P5499" s="122">
        <v>0.3145</v>
      </c>
      <c r="R5499" s="122">
        <v>0.16270000000000001</v>
      </c>
      <c r="S5499" s="122">
        <v>84.151698935417912</v>
      </c>
      <c r="T5499" s="122">
        <v>100.09</v>
      </c>
    </row>
    <row r="5500" spans="1:20" x14ac:dyDescent="0.25">
      <c r="A5500" t="s">
        <v>4116</v>
      </c>
      <c r="B5500" t="s">
        <v>4117</v>
      </c>
      <c r="C5500" t="s">
        <v>3213</v>
      </c>
      <c r="D5500" t="s">
        <v>2282</v>
      </c>
      <c r="E5500" t="s">
        <v>4999</v>
      </c>
      <c r="F5500" t="s">
        <v>3291</v>
      </c>
      <c r="G5500" t="s">
        <v>4118</v>
      </c>
      <c r="H5500" t="s">
        <v>4122</v>
      </c>
      <c r="I5500" s="122">
        <v>52.27</v>
      </c>
      <c r="J5500" s="122">
        <v>0.6694</v>
      </c>
      <c r="K5500" s="122">
        <v>3.14</v>
      </c>
      <c r="L5500" s="122">
        <v>4.49</v>
      </c>
      <c r="M5500" s="122">
        <v>0.09</v>
      </c>
      <c r="N5500" s="122">
        <v>16.510000000000002</v>
      </c>
      <c r="O5500" s="122">
        <v>22.16</v>
      </c>
      <c r="P5500" s="122">
        <v>0.33989999999999998</v>
      </c>
      <c r="R5500" s="122">
        <v>0.6402000000000001</v>
      </c>
      <c r="S5500" s="122">
        <v>86.762835639888934</v>
      </c>
      <c r="T5500" s="122">
        <v>100.31</v>
      </c>
    </row>
    <row r="5501" spans="1:20" x14ac:dyDescent="0.25">
      <c r="A5501" t="s">
        <v>4116</v>
      </c>
      <c r="B5501" t="s">
        <v>4117</v>
      </c>
      <c r="C5501" t="s">
        <v>3213</v>
      </c>
      <c r="D5501" t="s">
        <v>2282</v>
      </c>
      <c r="E5501" t="s">
        <v>4999</v>
      </c>
      <c r="F5501" t="s">
        <v>3291</v>
      </c>
      <c r="G5501" t="s">
        <v>4118</v>
      </c>
      <c r="H5501" t="s">
        <v>4123</v>
      </c>
      <c r="I5501" s="122">
        <v>48.98</v>
      </c>
      <c r="J5501" s="122">
        <v>1.89</v>
      </c>
      <c r="K5501" s="122">
        <v>5.86</v>
      </c>
      <c r="L5501" s="122">
        <v>6.44</v>
      </c>
      <c r="M5501" s="122">
        <v>0.13719999999999999</v>
      </c>
      <c r="N5501" s="122">
        <v>14.28</v>
      </c>
      <c r="O5501" s="122">
        <v>21.68</v>
      </c>
      <c r="P5501" s="122">
        <v>0.48259999999999997</v>
      </c>
      <c r="R5501" s="122">
        <v>0.38859999999999989</v>
      </c>
      <c r="S5501" s="122">
        <v>79.808493281660574</v>
      </c>
      <c r="T5501" s="122">
        <v>100.14</v>
      </c>
    </row>
    <row r="5502" spans="1:20" x14ac:dyDescent="0.25">
      <c r="A5502" t="s">
        <v>4116</v>
      </c>
      <c r="B5502" t="s">
        <v>4117</v>
      </c>
      <c r="C5502" t="s">
        <v>3213</v>
      </c>
      <c r="D5502" t="s">
        <v>2282</v>
      </c>
      <c r="E5502" t="s">
        <v>4999</v>
      </c>
      <c r="F5502" t="s">
        <v>3291</v>
      </c>
      <c r="G5502" t="s">
        <v>4118</v>
      </c>
      <c r="H5502" t="s">
        <v>4124</v>
      </c>
      <c r="I5502" s="122">
        <v>50.82</v>
      </c>
      <c r="J5502" s="122">
        <v>1.2421199999999999</v>
      </c>
      <c r="K5502" s="122">
        <v>4.4120000000000008</v>
      </c>
      <c r="L5502" s="122">
        <v>5.38</v>
      </c>
      <c r="M5502" s="122">
        <v>0.11014</v>
      </c>
      <c r="N5502" s="122">
        <v>15.366</v>
      </c>
      <c r="O5502" s="122">
        <v>21.847999999999999</v>
      </c>
      <c r="P5502" s="122">
        <v>0.39694000000000002</v>
      </c>
      <c r="R5502" s="122">
        <v>0.51104000000000005</v>
      </c>
      <c r="S5502" s="122">
        <v>83.582761143563545</v>
      </c>
      <c r="T5502" s="122">
        <v>100.09</v>
      </c>
    </row>
    <row r="5503" spans="1:20" x14ac:dyDescent="0.25">
      <c r="A5503" t="s">
        <v>4116</v>
      </c>
      <c r="B5503" t="s">
        <v>4125</v>
      </c>
      <c r="C5503" t="s">
        <v>3213</v>
      </c>
      <c r="D5503" t="s">
        <v>2282</v>
      </c>
      <c r="E5503" t="s">
        <v>4999</v>
      </c>
      <c r="F5503" t="s">
        <v>3291</v>
      </c>
      <c r="G5503" t="s">
        <v>4118</v>
      </c>
      <c r="H5503" t="s">
        <v>4119</v>
      </c>
      <c r="I5503" s="122">
        <v>52.28</v>
      </c>
      <c r="J5503" s="122">
        <v>0.70540000000000003</v>
      </c>
      <c r="K5503" s="122">
        <v>3.02</v>
      </c>
      <c r="L5503" s="122">
        <v>4.05</v>
      </c>
      <c r="M5503" s="122">
        <v>9.7100000000000006E-2</v>
      </c>
      <c r="N5503" s="122">
        <v>16.940000000000001</v>
      </c>
      <c r="O5503" s="122">
        <v>21.7</v>
      </c>
      <c r="P5503" s="122">
        <v>0.3105</v>
      </c>
      <c r="R5503" s="122">
        <v>0.74680000000000013</v>
      </c>
      <c r="S5503" s="122">
        <v>88.173850137079697</v>
      </c>
      <c r="T5503" s="122">
        <v>99.849799999999988</v>
      </c>
    </row>
    <row r="5504" spans="1:20" x14ac:dyDescent="0.25">
      <c r="A5504" t="s">
        <v>4116</v>
      </c>
      <c r="B5504" t="s">
        <v>4125</v>
      </c>
      <c r="C5504" t="s">
        <v>3213</v>
      </c>
      <c r="D5504" t="s">
        <v>2282</v>
      </c>
      <c r="E5504" t="s">
        <v>4999</v>
      </c>
      <c r="F5504" t="s">
        <v>3291</v>
      </c>
      <c r="G5504" t="s">
        <v>4118</v>
      </c>
      <c r="H5504" t="s">
        <v>4120</v>
      </c>
      <c r="I5504" s="122">
        <v>51.59</v>
      </c>
      <c r="J5504" s="122">
        <v>0.99460000000000004</v>
      </c>
      <c r="K5504" s="122">
        <v>4.13</v>
      </c>
      <c r="L5504" s="122">
        <v>4.92</v>
      </c>
      <c r="M5504" s="122">
        <v>0.15989999999999999</v>
      </c>
      <c r="N5504" s="122">
        <v>15.73</v>
      </c>
      <c r="O5504" s="122">
        <v>21.53</v>
      </c>
      <c r="P5504" s="122">
        <v>0.45250000000000001</v>
      </c>
      <c r="R5504" s="122">
        <v>0.58069999999999988</v>
      </c>
      <c r="S5504" s="122">
        <v>85.072486786261507</v>
      </c>
      <c r="T5504" s="122">
        <v>100.0877</v>
      </c>
    </row>
    <row r="5505" spans="1:20" x14ac:dyDescent="0.25">
      <c r="A5505" t="s">
        <v>4116</v>
      </c>
      <c r="B5505" t="s">
        <v>4125</v>
      </c>
      <c r="C5505" t="s">
        <v>3213</v>
      </c>
      <c r="D5505" t="s">
        <v>2282</v>
      </c>
      <c r="E5505" t="s">
        <v>4999</v>
      </c>
      <c r="F5505" t="s">
        <v>3291</v>
      </c>
      <c r="G5505" t="s">
        <v>4118</v>
      </c>
      <c r="H5505" t="s">
        <v>4121</v>
      </c>
      <c r="I5505" s="122">
        <v>51.99</v>
      </c>
      <c r="J5505" s="122">
        <v>0.94299999999999995</v>
      </c>
      <c r="K5505" s="122">
        <v>3.13</v>
      </c>
      <c r="L5505" s="122">
        <v>5.05</v>
      </c>
      <c r="M5505" s="122">
        <v>4.3900000000000002E-2</v>
      </c>
      <c r="N5505" s="122">
        <v>16.32</v>
      </c>
      <c r="O5505" s="122">
        <v>22.02</v>
      </c>
      <c r="P5505" s="122">
        <v>0.40179999999999999</v>
      </c>
      <c r="R5505" s="122">
        <v>0.30890000000000001</v>
      </c>
      <c r="S5505" s="122">
        <v>85.208387338282193</v>
      </c>
      <c r="T5505" s="122">
        <v>100.2076</v>
      </c>
    </row>
    <row r="5506" spans="1:20" x14ac:dyDescent="0.25">
      <c r="A5506" t="s">
        <v>4116</v>
      </c>
      <c r="B5506" t="s">
        <v>4125</v>
      </c>
      <c r="C5506" t="s">
        <v>3213</v>
      </c>
      <c r="D5506" t="s">
        <v>2282</v>
      </c>
      <c r="E5506" t="s">
        <v>4999</v>
      </c>
      <c r="F5506" t="s">
        <v>3291</v>
      </c>
      <c r="G5506" t="s">
        <v>4118</v>
      </c>
      <c r="H5506" t="s">
        <v>4123</v>
      </c>
      <c r="I5506" s="122">
        <v>50.89</v>
      </c>
      <c r="J5506" s="122">
        <v>0.96419999999999995</v>
      </c>
      <c r="K5506" s="122">
        <v>3.7</v>
      </c>
      <c r="L5506" s="122">
        <v>4.8099999999999996</v>
      </c>
      <c r="M5506" s="122">
        <v>9.4600000000000004E-2</v>
      </c>
      <c r="N5506" s="122">
        <v>16.100000000000001</v>
      </c>
      <c r="O5506" s="122">
        <v>21.71</v>
      </c>
      <c r="P5506" s="122">
        <v>0.39369999999999999</v>
      </c>
      <c r="R5506" s="122">
        <v>0.77480000000000004</v>
      </c>
      <c r="S5506" s="122">
        <v>85.645566920711133</v>
      </c>
      <c r="T5506" s="122">
        <v>99.437300000000008</v>
      </c>
    </row>
    <row r="5507" spans="1:20" x14ac:dyDescent="0.25">
      <c r="A5507" t="s">
        <v>4116</v>
      </c>
      <c r="B5507" t="s">
        <v>4125</v>
      </c>
      <c r="C5507" t="s">
        <v>3213</v>
      </c>
      <c r="D5507" t="s">
        <v>2282</v>
      </c>
      <c r="E5507" t="s">
        <v>4999</v>
      </c>
      <c r="F5507" t="s">
        <v>3291</v>
      </c>
      <c r="G5507" t="s">
        <v>4118</v>
      </c>
      <c r="H5507" t="s">
        <v>4126</v>
      </c>
      <c r="I5507" s="122">
        <v>50.55</v>
      </c>
      <c r="J5507" s="122">
        <v>1.1224000000000001</v>
      </c>
      <c r="K5507" s="122">
        <v>4.3099999999999996</v>
      </c>
      <c r="L5507" s="122">
        <v>5.03</v>
      </c>
      <c r="M5507" s="122">
        <v>0.08</v>
      </c>
      <c r="N5507" s="122">
        <v>15.82</v>
      </c>
      <c r="O5507" s="122">
        <v>21.68</v>
      </c>
      <c r="P5507" s="122">
        <v>0.45400000000000001</v>
      </c>
      <c r="R5507" s="122">
        <v>0.8995000000000003</v>
      </c>
      <c r="S5507" s="122">
        <v>84.862939909084588</v>
      </c>
      <c r="T5507" s="122">
        <v>99.945899999999995</v>
      </c>
    </row>
    <row r="5508" spans="1:20" x14ac:dyDescent="0.25">
      <c r="A5508" t="s">
        <v>4116</v>
      </c>
      <c r="B5508" t="s">
        <v>4125</v>
      </c>
      <c r="C5508" t="s">
        <v>3213</v>
      </c>
      <c r="D5508" t="s">
        <v>2282</v>
      </c>
      <c r="E5508" t="s">
        <v>4999</v>
      </c>
      <c r="F5508" t="s">
        <v>3291</v>
      </c>
      <c r="G5508" t="s">
        <v>4118</v>
      </c>
      <c r="H5508" t="s">
        <v>4124</v>
      </c>
      <c r="I5508" s="122">
        <v>51.460000000000022</v>
      </c>
      <c r="J5508" s="122">
        <v>0.94591999999999987</v>
      </c>
      <c r="K5508" s="122">
        <v>3.6579999999999999</v>
      </c>
      <c r="L5508" s="122">
        <v>4.7720000000000002</v>
      </c>
      <c r="M5508" s="122">
        <v>9.5100000000000004E-2</v>
      </c>
      <c r="N5508" s="122">
        <v>16.181999999999999</v>
      </c>
      <c r="O5508" s="122">
        <v>21.728000000000002</v>
      </c>
      <c r="P5508" s="122">
        <v>0.40250000000000002</v>
      </c>
      <c r="R5508" s="122">
        <v>0.66</v>
      </c>
      <c r="S5508" s="122">
        <v>85.804792656038515</v>
      </c>
      <c r="T5508" s="122">
        <v>99.903520000000015</v>
      </c>
    </row>
    <row r="5509" spans="1:20" x14ac:dyDescent="0.25">
      <c r="A5509" t="s">
        <v>4116</v>
      </c>
      <c r="B5509" t="s">
        <v>4127</v>
      </c>
      <c r="C5509" t="s">
        <v>3213</v>
      </c>
      <c r="D5509" t="s">
        <v>2282</v>
      </c>
      <c r="E5509" t="s">
        <v>4999</v>
      </c>
      <c r="F5509" t="s">
        <v>3291</v>
      </c>
      <c r="G5509" t="s">
        <v>4118</v>
      </c>
      <c r="H5509" t="s">
        <v>4119</v>
      </c>
      <c r="I5509" s="122">
        <v>53.09</v>
      </c>
      <c r="J5509" s="122">
        <v>0.44479999999999997</v>
      </c>
      <c r="K5509" s="122">
        <v>2.33</v>
      </c>
      <c r="L5509" s="122">
        <v>3.73</v>
      </c>
      <c r="M5509" s="122">
        <v>3.1600000000000003E-2</v>
      </c>
      <c r="N5509" s="122">
        <v>17.11</v>
      </c>
      <c r="O5509" s="122">
        <v>22.18</v>
      </c>
      <c r="P5509" s="122">
        <v>0.41139999999999999</v>
      </c>
      <c r="R5509" s="122">
        <v>0.95550000000000013</v>
      </c>
      <c r="S5509" s="122">
        <v>89.102862413853629</v>
      </c>
      <c r="T5509" s="122">
        <v>99.327799999999996</v>
      </c>
    </row>
    <row r="5510" spans="1:20" x14ac:dyDescent="0.25">
      <c r="A5510" t="s">
        <v>4116</v>
      </c>
      <c r="B5510" t="s">
        <v>4127</v>
      </c>
      <c r="C5510" t="s">
        <v>3213</v>
      </c>
      <c r="D5510" t="s">
        <v>2282</v>
      </c>
      <c r="E5510" t="s">
        <v>4999</v>
      </c>
      <c r="F5510" t="s">
        <v>3291</v>
      </c>
      <c r="G5510" t="s">
        <v>4118</v>
      </c>
      <c r="H5510" t="s">
        <v>4120</v>
      </c>
      <c r="I5510" s="122">
        <v>52.41</v>
      </c>
      <c r="J5510" s="122">
        <v>0.61919999999999997</v>
      </c>
      <c r="K5510" s="122">
        <v>3.13</v>
      </c>
      <c r="L5510" s="122">
        <v>4.1399999999999997</v>
      </c>
      <c r="M5510" s="122">
        <v>4.9299999999999997E-2</v>
      </c>
      <c r="N5510" s="122">
        <v>16.149999999999999</v>
      </c>
      <c r="O5510" s="122">
        <v>21.86</v>
      </c>
      <c r="P5510" s="122">
        <v>0.35849999999999999</v>
      </c>
      <c r="R5510" s="122">
        <v>1.0265</v>
      </c>
      <c r="S5510" s="122">
        <v>87.427090329199842</v>
      </c>
      <c r="T5510" s="122">
        <v>99.743499999999983</v>
      </c>
    </row>
    <row r="5511" spans="1:20" x14ac:dyDescent="0.25">
      <c r="A5511" t="s">
        <v>4116</v>
      </c>
      <c r="B5511" t="s">
        <v>4127</v>
      </c>
      <c r="C5511" t="s">
        <v>3213</v>
      </c>
      <c r="D5511" t="s">
        <v>2282</v>
      </c>
      <c r="E5511" t="s">
        <v>4999</v>
      </c>
      <c r="F5511" t="s">
        <v>3291</v>
      </c>
      <c r="G5511" t="s">
        <v>4118</v>
      </c>
      <c r="H5511" t="s">
        <v>4121</v>
      </c>
      <c r="I5511" s="122">
        <v>53.17</v>
      </c>
      <c r="J5511" s="122">
        <v>0.50129999999999997</v>
      </c>
      <c r="K5511" s="122">
        <v>2.2400000000000002</v>
      </c>
      <c r="L5511" s="122">
        <v>3.7</v>
      </c>
      <c r="M5511" s="122">
        <v>4.4699999999999997E-2</v>
      </c>
      <c r="N5511" s="122">
        <v>16.91</v>
      </c>
      <c r="O5511" s="122">
        <v>22.3</v>
      </c>
      <c r="P5511" s="122">
        <v>0.39079999999999998</v>
      </c>
      <c r="R5511" s="122">
        <v>0.95779999999999998</v>
      </c>
      <c r="S5511" s="122">
        <v>89.067054957553339</v>
      </c>
      <c r="T5511" s="122">
        <v>100.2146</v>
      </c>
    </row>
    <row r="5512" spans="1:20" x14ac:dyDescent="0.25">
      <c r="A5512" t="s">
        <v>4116</v>
      </c>
      <c r="B5512" t="s">
        <v>4127</v>
      </c>
      <c r="C5512" t="s">
        <v>3213</v>
      </c>
      <c r="D5512" t="s">
        <v>2282</v>
      </c>
      <c r="E5512" t="s">
        <v>4999</v>
      </c>
      <c r="F5512" t="s">
        <v>3291</v>
      </c>
      <c r="G5512" t="s">
        <v>4118</v>
      </c>
      <c r="H5512" t="s">
        <v>4122</v>
      </c>
      <c r="I5512" s="122">
        <v>53.19</v>
      </c>
      <c r="J5512" s="122">
        <v>0.49859999999999999</v>
      </c>
      <c r="K5512" s="122">
        <v>2.5299999999999998</v>
      </c>
      <c r="L5512" s="122">
        <v>3.88</v>
      </c>
      <c r="M5512" s="122">
        <v>7.9399999999999998E-2</v>
      </c>
      <c r="N5512" s="122">
        <v>16.66</v>
      </c>
      <c r="O5512" s="122">
        <v>22.22</v>
      </c>
      <c r="P5512" s="122">
        <v>0.36059999999999998</v>
      </c>
      <c r="R5512" s="122">
        <v>0.77880000000000016</v>
      </c>
      <c r="S5512" s="122">
        <v>88.444481789148341</v>
      </c>
      <c r="T5512" s="122">
        <v>100.1974</v>
      </c>
    </row>
    <row r="5513" spans="1:20" x14ac:dyDescent="0.25">
      <c r="A5513" t="s">
        <v>4116</v>
      </c>
      <c r="B5513" t="s">
        <v>4127</v>
      </c>
      <c r="C5513" t="s">
        <v>3213</v>
      </c>
      <c r="D5513" t="s">
        <v>2282</v>
      </c>
      <c r="E5513" t="s">
        <v>4999</v>
      </c>
      <c r="F5513" t="s">
        <v>3291</v>
      </c>
      <c r="G5513" t="s">
        <v>4118</v>
      </c>
      <c r="H5513" t="s">
        <v>4123</v>
      </c>
      <c r="I5513" s="122">
        <v>53.21</v>
      </c>
      <c r="J5513" s="122">
        <v>0.42359999999999998</v>
      </c>
      <c r="K5513" s="122">
        <v>2.29</v>
      </c>
      <c r="L5513" s="122">
        <v>3.79</v>
      </c>
      <c r="M5513" s="122">
        <v>5.4699999999999999E-2</v>
      </c>
      <c r="N5513" s="122">
        <v>17.079999999999998</v>
      </c>
      <c r="O5513" s="122">
        <v>22.15</v>
      </c>
      <c r="P5513" s="122">
        <v>0.38590000000000002</v>
      </c>
      <c r="R5513" s="122">
        <v>0.88759999999999972</v>
      </c>
      <c r="S5513" s="122">
        <v>88.929683298521837</v>
      </c>
      <c r="T5513" s="122">
        <v>100.2718</v>
      </c>
    </row>
    <row r="5514" spans="1:20" x14ac:dyDescent="0.25">
      <c r="A5514" t="s">
        <v>4116</v>
      </c>
      <c r="B5514" t="s">
        <v>4127</v>
      </c>
      <c r="C5514" t="s">
        <v>3213</v>
      </c>
      <c r="D5514" t="s">
        <v>2282</v>
      </c>
      <c r="E5514" t="s">
        <v>4999</v>
      </c>
      <c r="F5514" t="s">
        <v>3291</v>
      </c>
      <c r="G5514" t="s">
        <v>4118</v>
      </c>
      <c r="H5514" t="s">
        <v>4124</v>
      </c>
      <c r="I5514" s="122">
        <v>53.014000000000003</v>
      </c>
      <c r="J5514" s="122">
        <v>0.49749999999999989</v>
      </c>
      <c r="K5514" s="122">
        <v>2.504</v>
      </c>
      <c r="L5514" s="122">
        <v>3.8479999999999999</v>
      </c>
      <c r="M5514" s="122">
        <v>5.194E-2</v>
      </c>
      <c r="N5514" s="122">
        <v>16.782</v>
      </c>
      <c r="O5514" s="122">
        <v>22.141999999999999</v>
      </c>
      <c r="P5514" s="122">
        <v>0.38144</v>
      </c>
      <c r="R5514" s="122">
        <v>0.92</v>
      </c>
      <c r="S5514" s="122">
        <v>88.602740012471244</v>
      </c>
      <c r="T5514" s="122">
        <v>100.14088</v>
      </c>
    </row>
    <row r="5515" spans="1:20" x14ac:dyDescent="0.25">
      <c r="A5515" t="s">
        <v>4116</v>
      </c>
      <c r="B5515" t="s">
        <v>4128</v>
      </c>
      <c r="C5515" t="s">
        <v>3213</v>
      </c>
      <c r="D5515" t="s">
        <v>2282</v>
      </c>
      <c r="E5515" t="s">
        <v>4999</v>
      </c>
      <c r="F5515" t="s">
        <v>3291</v>
      </c>
      <c r="G5515" t="s">
        <v>4118</v>
      </c>
      <c r="H5515" t="s">
        <v>4119</v>
      </c>
      <c r="I5515" s="122">
        <v>53.31</v>
      </c>
      <c r="J5515" s="122">
        <v>0.63759999999999994</v>
      </c>
      <c r="K5515" s="122">
        <v>2.61</v>
      </c>
      <c r="L5515" s="122">
        <v>4.22</v>
      </c>
      <c r="M5515" s="122">
        <v>8.43E-2</v>
      </c>
      <c r="N5515" s="122">
        <v>16.940000000000001</v>
      </c>
      <c r="O5515" s="122">
        <v>22.12</v>
      </c>
      <c r="P5515" s="122">
        <v>0.30380000000000001</v>
      </c>
      <c r="R5515" s="122">
        <v>0.49029999999999979</v>
      </c>
      <c r="S5515" s="122">
        <v>87.738311638888618</v>
      </c>
      <c r="T5515" s="122">
        <v>100.71599999999999</v>
      </c>
    </row>
    <row r="5516" spans="1:20" x14ac:dyDescent="0.25">
      <c r="A5516" t="s">
        <v>4116</v>
      </c>
      <c r="B5516" t="s">
        <v>4128</v>
      </c>
      <c r="C5516" t="s">
        <v>3213</v>
      </c>
      <c r="D5516" t="s">
        <v>2282</v>
      </c>
      <c r="E5516" t="s">
        <v>4999</v>
      </c>
      <c r="F5516" t="s">
        <v>3291</v>
      </c>
      <c r="G5516" t="s">
        <v>4118</v>
      </c>
      <c r="H5516" t="s">
        <v>4120</v>
      </c>
      <c r="I5516" s="122">
        <v>52.98</v>
      </c>
      <c r="J5516" s="122">
        <v>0.54700000000000004</v>
      </c>
      <c r="K5516" s="122">
        <v>2.76</v>
      </c>
      <c r="L5516" s="122">
        <v>4.25</v>
      </c>
      <c r="M5516" s="122">
        <v>0.12609999999999999</v>
      </c>
      <c r="N5516" s="122">
        <v>16.88</v>
      </c>
      <c r="O5516" s="122">
        <v>22.11</v>
      </c>
      <c r="P5516" s="122">
        <v>0.42770000000000002</v>
      </c>
      <c r="R5516" s="122">
        <v>0.51519999999999999</v>
      </c>
      <c r="S5516" s="122">
        <v>87.623470179724663</v>
      </c>
      <c r="T5516" s="122">
        <v>100.596</v>
      </c>
    </row>
    <row r="5517" spans="1:20" x14ac:dyDescent="0.25">
      <c r="A5517" t="s">
        <v>4116</v>
      </c>
      <c r="B5517" t="s">
        <v>4128</v>
      </c>
      <c r="C5517" t="s">
        <v>3213</v>
      </c>
      <c r="D5517" t="s">
        <v>2282</v>
      </c>
      <c r="E5517" t="s">
        <v>4999</v>
      </c>
      <c r="F5517" t="s">
        <v>3291</v>
      </c>
      <c r="G5517" t="s">
        <v>4118</v>
      </c>
      <c r="H5517" t="s">
        <v>4121</v>
      </c>
      <c r="I5517" s="122">
        <v>53.29</v>
      </c>
      <c r="J5517" s="122">
        <v>0.4718</v>
      </c>
      <c r="K5517" s="122">
        <v>2.38</v>
      </c>
      <c r="L5517" s="122">
        <v>3.73</v>
      </c>
      <c r="M5517" s="122">
        <v>9.1999999999999998E-2</v>
      </c>
      <c r="N5517" s="122">
        <v>16.75</v>
      </c>
      <c r="O5517" s="122">
        <v>21.83</v>
      </c>
      <c r="P5517" s="122">
        <v>0.39679999999999999</v>
      </c>
      <c r="R5517" s="122">
        <v>0.99109999999999998</v>
      </c>
      <c r="S5517" s="122">
        <v>88.894664765290159</v>
      </c>
      <c r="T5517" s="122">
        <v>99.931700000000006</v>
      </c>
    </row>
    <row r="5518" spans="1:20" x14ac:dyDescent="0.25">
      <c r="A5518" t="s">
        <v>4116</v>
      </c>
      <c r="B5518" t="s">
        <v>4128</v>
      </c>
      <c r="C5518" t="s">
        <v>3213</v>
      </c>
      <c r="D5518" t="s">
        <v>2282</v>
      </c>
      <c r="E5518" t="s">
        <v>4999</v>
      </c>
      <c r="F5518" t="s">
        <v>3291</v>
      </c>
      <c r="G5518" t="s">
        <v>4118</v>
      </c>
      <c r="H5518" t="s">
        <v>4122</v>
      </c>
      <c r="I5518" s="122">
        <v>51.8</v>
      </c>
      <c r="J5518" s="122">
        <v>0.93020000000000003</v>
      </c>
      <c r="K5518" s="122">
        <v>3.41</v>
      </c>
      <c r="L5518" s="122">
        <v>4.5999999999999996</v>
      </c>
      <c r="M5518" s="122">
        <v>0.1169</v>
      </c>
      <c r="N5518" s="122">
        <v>15.6</v>
      </c>
      <c r="O5518" s="122">
        <v>22.32</v>
      </c>
      <c r="P5518" s="122">
        <v>0.38990000000000002</v>
      </c>
      <c r="R5518" s="122">
        <v>0.46940000000000009</v>
      </c>
      <c r="S5518" s="122">
        <v>85.805774368881444</v>
      </c>
      <c r="T5518" s="122">
        <v>99.636399999999995</v>
      </c>
    </row>
    <row r="5519" spans="1:20" x14ac:dyDescent="0.25">
      <c r="A5519" t="s">
        <v>4116</v>
      </c>
      <c r="B5519" t="s">
        <v>4128</v>
      </c>
      <c r="C5519" t="s">
        <v>3213</v>
      </c>
      <c r="D5519" t="s">
        <v>2282</v>
      </c>
      <c r="E5519" t="s">
        <v>4999</v>
      </c>
      <c r="F5519" t="s">
        <v>3291</v>
      </c>
      <c r="G5519" t="s">
        <v>4118</v>
      </c>
      <c r="H5519" t="s">
        <v>4123</v>
      </c>
      <c r="I5519" s="122">
        <v>52.61</v>
      </c>
      <c r="J5519" s="122">
        <v>0.73629999999999995</v>
      </c>
      <c r="K5519" s="122">
        <v>2.72</v>
      </c>
      <c r="L5519" s="122">
        <v>4.25</v>
      </c>
      <c r="M5519" s="122">
        <v>8.5099999999999995E-2</v>
      </c>
      <c r="N5519" s="122">
        <v>16.239999999999998</v>
      </c>
      <c r="O5519" s="122">
        <v>22.39</v>
      </c>
      <c r="P5519" s="122">
        <v>0.2979</v>
      </c>
      <c r="R5519" s="122">
        <v>0.57699999999999996</v>
      </c>
      <c r="S5519" s="122">
        <v>87.198165472240717</v>
      </c>
      <c r="T5519" s="122">
        <v>99.906300000000002</v>
      </c>
    </row>
    <row r="5520" spans="1:20" x14ac:dyDescent="0.25">
      <c r="A5520" t="s">
        <v>4116</v>
      </c>
      <c r="B5520" t="s">
        <v>4128</v>
      </c>
      <c r="C5520" t="s">
        <v>3213</v>
      </c>
      <c r="D5520" t="s">
        <v>2282</v>
      </c>
      <c r="E5520" t="s">
        <v>4999</v>
      </c>
      <c r="F5520" t="s">
        <v>3291</v>
      </c>
      <c r="G5520" t="s">
        <v>4118</v>
      </c>
      <c r="H5520" t="s">
        <v>4124</v>
      </c>
      <c r="I5520" s="122">
        <v>52.798000000000002</v>
      </c>
      <c r="J5520" s="122">
        <v>0.66458000000000006</v>
      </c>
      <c r="K5520" s="122">
        <v>2.7759999999999998</v>
      </c>
      <c r="L5520" s="122">
        <v>4.2099999999999991</v>
      </c>
      <c r="M5520" s="122">
        <v>0.10088</v>
      </c>
      <c r="N5520" s="122">
        <v>16.481999999999999</v>
      </c>
      <c r="O5520" s="122">
        <v>22.154</v>
      </c>
      <c r="P5520" s="122">
        <v>0.36321999999999999</v>
      </c>
      <c r="R5520" s="122">
        <v>0.60859999999999992</v>
      </c>
      <c r="S5520" s="122">
        <v>87.466411014475796</v>
      </c>
      <c r="T5520" s="122">
        <v>100.15728</v>
      </c>
    </row>
    <row r="5521" spans="1:20" x14ac:dyDescent="0.25">
      <c r="A5521" t="s">
        <v>4116</v>
      </c>
      <c r="B5521" t="s">
        <v>4127</v>
      </c>
      <c r="C5521" t="s">
        <v>3213</v>
      </c>
      <c r="D5521" t="s">
        <v>2282</v>
      </c>
      <c r="E5521" t="s">
        <v>4999</v>
      </c>
      <c r="F5521" t="s">
        <v>3291</v>
      </c>
      <c r="G5521" t="s">
        <v>4118</v>
      </c>
      <c r="H5521" t="s">
        <v>4119</v>
      </c>
      <c r="I5521" s="122">
        <v>52.83</v>
      </c>
      <c r="J5521" s="122">
        <v>0.65859999999999996</v>
      </c>
      <c r="K5521" s="122">
        <v>2.71</v>
      </c>
      <c r="L5521" s="122">
        <v>3.98</v>
      </c>
      <c r="M5521" s="122">
        <v>9.5000000000000001E-2</v>
      </c>
      <c r="N5521" s="122">
        <v>16.87</v>
      </c>
      <c r="O5521" s="122">
        <v>22.17</v>
      </c>
      <c r="P5521" s="122">
        <v>0.36</v>
      </c>
      <c r="R5521" s="122">
        <v>0.58389999999999997</v>
      </c>
      <c r="S5521" s="122">
        <v>88.311775089877159</v>
      </c>
      <c r="T5521" s="122">
        <v>100.25749999999999</v>
      </c>
    </row>
    <row r="5522" spans="1:20" x14ac:dyDescent="0.25">
      <c r="A5522" t="s">
        <v>4116</v>
      </c>
      <c r="B5522" t="s">
        <v>4127</v>
      </c>
      <c r="C5522" t="s">
        <v>3213</v>
      </c>
      <c r="D5522" t="s">
        <v>2282</v>
      </c>
      <c r="E5522" t="s">
        <v>4999</v>
      </c>
      <c r="F5522" t="s">
        <v>3291</v>
      </c>
      <c r="G5522" t="s">
        <v>4118</v>
      </c>
      <c r="H5522" t="s">
        <v>4120</v>
      </c>
      <c r="I5522" s="122">
        <v>49.66</v>
      </c>
      <c r="J5522" s="122">
        <v>1.79</v>
      </c>
      <c r="K5522" s="122">
        <v>5.49</v>
      </c>
      <c r="L5522" s="122">
        <v>5.59</v>
      </c>
      <c r="M5522" s="122">
        <v>4.5499999999999999E-2</v>
      </c>
      <c r="N5522" s="122">
        <v>14.38</v>
      </c>
      <c r="O5522" s="122">
        <v>21.9</v>
      </c>
      <c r="P5522" s="122">
        <v>0.40129999999999999</v>
      </c>
      <c r="R5522" s="122">
        <v>0.22339999999999999</v>
      </c>
      <c r="S5522" s="122">
        <v>82.096446536463162</v>
      </c>
      <c r="T5522" s="122">
        <v>99.480199999999996</v>
      </c>
    </row>
    <row r="5523" spans="1:20" x14ac:dyDescent="0.25">
      <c r="A5523" t="s">
        <v>4116</v>
      </c>
      <c r="B5523" t="s">
        <v>4127</v>
      </c>
      <c r="C5523" t="s">
        <v>3213</v>
      </c>
      <c r="D5523" t="s">
        <v>2282</v>
      </c>
      <c r="E5523" t="s">
        <v>4999</v>
      </c>
      <c r="F5523" t="s">
        <v>3291</v>
      </c>
      <c r="G5523" t="s">
        <v>4118</v>
      </c>
      <c r="H5523" t="s">
        <v>4122</v>
      </c>
      <c r="I5523" s="122">
        <v>52.62</v>
      </c>
      <c r="J5523" s="122">
        <v>0.62509999999999999</v>
      </c>
      <c r="K5523" s="122">
        <v>2.87</v>
      </c>
      <c r="L5523" s="122">
        <v>4.03</v>
      </c>
      <c r="M5523" s="122">
        <v>3.0999999999999999E-3</v>
      </c>
      <c r="N5523" s="122">
        <v>16.5</v>
      </c>
      <c r="O5523" s="122">
        <v>22.5</v>
      </c>
      <c r="P5523" s="122">
        <v>0.34229999999999999</v>
      </c>
      <c r="R5523" s="122">
        <v>0.58779999999999977</v>
      </c>
      <c r="S5523" s="122">
        <v>87.949222630651619</v>
      </c>
      <c r="T5523" s="122">
        <v>100.0783</v>
      </c>
    </row>
    <row r="5524" spans="1:20" x14ac:dyDescent="0.25">
      <c r="A5524" t="s">
        <v>4116</v>
      </c>
      <c r="B5524" t="s">
        <v>4127</v>
      </c>
      <c r="C5524" t="s">
        <v>3213</v>
      </c>
      <c r="D5524" t="s">
        <v>2282</v>
      </c>
      <c r="E5524" t="s">
        <v>4999</v>
      </c>
      <c r="F5524" t="s">
        <v>3291</v>
      </c>
      <c r="G5524" t="s">
        <v>4118</v>
      </c>
      <c r="H5524" t="s">
        <v>4123</v>
      </c>
      <c r="I5524" s="122">
        <v>53.06</v>
      </c>
      <c r="J5524" s="122">
        <v>0.61099999999999999</v>
      </c>
      <c r="K5524" s="122">
        <v>2.5</v>
      </c>
      <c r="L5524" s="122">
        <v>4.24</v>
      </c>
      <c r="M5524" s="122">
        <v>0.12230000000000001</v>
      </c>
      <c r="N5524" s="122">
        <v>16.670000000000002</v>
      </c>
      <c r="O5524" s="122">
        <v>22.53</v>
      </c>
      <c r="P5524" s="122">
        <v>0.37080000000000002</v>
      </c>
      <c r="R5524" s="122">
        <v>0.53649999999999998</v>
      </c>
      <c r="S5524" s="122">
        <v>87.512832088631484</v>
      </c>
      <c r="T5524" s="122">
        <v>100.64060000000001</v>
      </c>
    </row>
    <row r="5525" spans="1:20" x14ac:dyDescent="0.25">
      <c r="A5525" t="s">
        <v>4116</v>
      </c>
      <c r="B5525" t="s">
        <v>4127</v>
      </c>
      <c r="C5525" t="s">
        <v>3213</v>
      </c>
      <c r="D5525" t="s">
        <v>2282</v>
      </c>
      <c r="E5525" t="s">
        <v>4999</v>
      </c>
      <c r="F5525" t="s">
        <v>3291</v>
      </c>
      <c r="G5525" t="s">
        <v>4118</v>
      </c>
      <c r="H5525" t="s">
        <v>4126</v>
      </c>
      <c r="I5525" s="122">
        <v>53.36</v>
      </c>
      <c r="J5525" s="122">
        <v>0.56120000000000003</v>
      </c>
      <c r="K5525" s="122">
        <v>2.46</v>
      </c>
      <c r="L5525" s="122">
        <v>3.94</v>
      </c>
      <c r="M5525" s="122">
        <v>6.4600000000000005E-2</v>
      </c>
      <c r="N5525" s="122">
        <v>17</v>
      </c>
      <c r="O5525" s="122">
        <v>22.21</v>
      </c>
      <c r="P5525" s="122">
        <v>0.3478</v>
      </c>
      <c r="R5525" s="122">
        <v>0.56190000000000007</v>
      </c>
      <c r="S5525" s="122">
        <v>88.494030176499933</v>
      </c>
      <c r="T5525" s="122">
        <v>100.5055</v>
      </c>
    </row>
    <row r="5526" spans="1:20" x14ac:dyDescent="0.25">
      <c r="A5526" t="s">
        <v>4116</v>
      </c>
      <c r="B5526" t="s">
        <v>4127</v>
      </c>
      <c r="C5526" t="s">
        <v>3213</v>
      </c>
      <c r="D5526" t="s">
        <v>2282</v>
      </c>
      <c r="E5526" t="s">
        <v>4999</v>
      </c>
      <c r="F5526" t="s">
        <v>3291</v>
      </c>
      <c r="G5526" t="s">
        <v>4118</v>
      </c>
      <c r="H5526" t="s">
        <v>4124</v>
      </c>
      <c r="I5526" s="122">
        <v>52.305999999999997</v>
      </c>
      <c r="J5526" s="122">
        <v>0.84917999999999993</v>
      </c>
      <c r="K5526" s="122">
        <v>3.206</v>
      </c>
      <c r="L5526" s="122">
        <v>4.3559999999999999</v>
      </c>
      <c r="M5526" s="122">
        <v>6.6100000000000006E-2</v>
      </c>
      <c r="N5526" s="122">
        <v>16.283999999999999</v>
      </c>
      <c r="O5526" s="122">
        <v>22.262</v>
      </c>
      <c r="P5526" s="122">
        <v>0.36443999999999999</v>
      </c>
      <c r="R5526" s="122">
        <v>0.49869999999999992</v>
      </c>
      <c r="S5526" s="122">
        <v>86.951363575052625</v>
      </c>
      <c r="T5526" s="122">
        <v>100.19242</v>
      </c>
    </row>
    <row r="5527" spans="1:20" x14ac:dyDescent="0.25">
      <c r="A5527" t="s">
        <v>4116</v>
      </c>
      <c r="B5527" t="s">
        <v>3308</v>
      </c>
      <c r="C5527" t="s">
        <v>3213</v>
      </c>
      <c r="D5527" t="s">
        <v>2282</v>
      </c>
      <c r="E5527" t="s">
        <v>4999</v>
      </c>
      <c r="F5527" t="s">
        <v>3291</v>
      </c>
      <c r="G5527" t="s">
        <v>4118</v>
      </c>
      <c r="H5527" t="s">
        <v>4120</v>
      </c>
      <c r="I5527" s="122">
        <v>51.03</v>
      </c>
      <c r="J5527" s="122">
        <v>0.76319999999999999</v>
      </c>
      <c r="K5527" s="122">
        <v>3.42</v>
      </c>
      <c r="L5527" s="122">
        <v>4.42</v>
      </c>
      <c r="M5527" s="122">
        <v>0.1014</v>
      </c>
      <c r="N5527" s="122">
        <v>16.27</v>
      </c>
      <c r="O5527" s="122">
        <v>22.06</v>
      </c>
      <c r="P5527" s="122">
        <v>0.34820000000000001</v>
      </c>
      <c r="R5527" s="122">
        <v>1.0236000000000001</v>
      </c>
      <c r="S5527" s="122">
        <v>86.775115892587252</v>
      </c>
      <c r="T5527" s="122">
        <v>99.436399999999992</v>
      </c>
    </row>
    <row r="5528" spans="1:20" x14ac:dyDescent="0.25">
      <c r="A5528" t="s">
        <v>4116</v>
      </c>
      <c r="B5528" t="s">
        <v>3308</v>
      </c>
      <c r="C5528" t="s">
        <v>3213</v>
      </c>
      <c r="D5528" t="s">
        <v>2282</v>
      </c>
      <c r="E5528" t="s">
        <v>4999</v>
      </c>
      <c r="F5528" t="s">
        <v>3291</v>
      </c>
      <c r="G5528" t="s">
        <v>4118</v>
      </c>
      <c r="H5528" t="s">
        <v>4121</v>
      </c>
      <c r="I5528" s="122">
        <v>49.41</v>
      </c>
      <c r="J5528" s="122">
        <v>1.72</v>
      </c>
      <c r="K5528" s="122">
        <v>5.36</v>
      </c>
      <c r="L5528" s="122">
        <v>5.93</v>
      </c>
      <c r="M5528" s="122">
        <v>0.15060000000000001</v>
      </c>
      <c r="N5528" s="122">
        <v>14.6</v>
      </c>
      <c r="O5528" s="122">
        <v>22.08</v>
      </c>
      <c r="P5528" s="122">
        <v>0.40570000000000001</v>
      </c>
      <c r="R5528" s="122">
        <v>0.3589</v>
      </c>
      <c r="S5528" s="122">
        <v>81.442659351198941</v>
      </c>
      <c r="T5528" s="122">
        <v>100.01519999999999</v>
      </c>
    </row>
    <row r="5529" spans="1:20" x14ac:dyDescent="0.25">
      <c r="A5529" t="s">
        <v>4116</v>
      </c>
      <c r="B5529" t="s">
        <v>3308</v>
      </c>
      <c r="C5529" t="s">
        <v>3213</v>
      </c>
      <c r="D5529" t="s">
        <v>2282</v>
      </c>
      <c r="E5529" t="s">
        <v>4999</v>
      </c>
      <c r="F5529" t="s">
        <v>3291</v>
      </c>
      <c r="G5529" t="s">
        <v>4118</v>
      </c>
      <c r="H5529" t="s">
        <v>4122</v>
      </c>
      <c r="I5529" s="122">
        <v>51.72</v>
      </c>
      <c r="J5529" s="122">
        <v>0.81369999999999998</v>
      </c>
      <c r="K5529" s="122">
        <v>3.51</v>
      </c>
      <c r="L5529" s="122">
        <v>4.5199999999999996</v>
      </c>
      <c r="M5529" s="122">
        <v>0.10299999999999999</v>
      </c>
      <c r="N5529" s="122">
        <v>16.16</v>
      </c>
      <c r="O5529" s="122">
        <v>22.13</v>
      </c>
      <c r="P5529" s="122">
        <v>0.45269999999999999</v>
      </c>
      <c r="R5529" s="122">
        <v>0.65969999999999995</v>
      </c>
      <c r="S5529" s="122">
        <v>86.436920150731112</v>
      </c>
      <c r="T5529" s="122">
        <v>100.06910000000001</v>
      </c>
    </row>
    <row r="5530" spans="1:20" x14ac:dyDescent="0.25">
      <c r="A5530" t="s">
        <v>4116</v>
      </c>
      <c r="B5530" t="s">
        <v>3308</v>
      </c>
      <c r="C5530" t="s">
        <v>3213</v>
      </c>
      <c r="D5530" t="s">
        <v>2282</v>
      </c>
      <c r="E5530" t="s">
        <v>4999</v>
      </c>
      <c r="F5530" t="s">
        <v>3291</v>
      </c>
      <c r="G5530" t="s">
        <v>4118</v>
      </c>
      <c r="H5530" t="s">
        <v>4123</v>
      </c>
      <c r="I5530" s="122">
        <v>51.3</v>
      </c>
      <c r="J5530" s="122">
        <v>0.91879999999999995</v>
      </c>
      <c r="K5530" s="122">
        <v>3.58</v>
      </c>
      <c r="L5530" s="122">
        <v>4.47</v>
      </c>
      <c r="M5530" s="122">
        <v>8.09E-2</v>
      </c>
      <c r="N5530" s="122">
        <v>15.82</v>
      </c>
      <c r="O5530" s="122">
        <v>22.1</v>
      </c>
      <c r="P5530" s="122">
        <v>0.40260000000000001</v>
      </c>
      <c r="R5530" s="122">
        <v>1.0247999999999999</v>
      </c>
      <c r="S5530" s="122">
        <v>86.317597988380854</v>
      </c>
      <c r="T5530" s="122">
        <v>99.697100000000006</v>
      </c>
    </row>
    <row r="5531" spans="1:20" x14ac:dyDescent="0.25">
      <c r="A5531" t="s">
        <v>4116</v>
      </c>
      <c r="B5531" t="s">
        <v>3308</v>
      </c>
      <c r="C5531" t="s">
        <v>3213</v>
      </c>
      <c r="D5531" t="s">
        <v>2282</v>
      </c>
      <c r="E5531" t="s">
        <v>4999</v>
      </c>
      <c r="F5531" t="s">
        <v>3291</v>
      </c>
      <c r="G5531" t="s">
        <v>4118</v>
      </c>
      <c r="H5531" t="s">
        <v>4126</v>
      </c>
      <c r="I5531" s="122">
        <v>50.43</v>
      </c>
      <c r="J5531" s="122">
        <v>1.2777000000000001</v>
      </c>
      <c r="K5531" s="122">
        <v>4.6500000000000004</v>
      </c>
      <c r="L5531" s="122">
        <v>5.48</v>
      </c>
      <c r="M5531" s="122">
        <v>4.6100000000000002E-2</v>
      </c>
      <c r="N5531" s="122">
        <v>15.33</v>
      </c>
      <c r="O5531" s="122">
        <v>21.41</v>
      </c>
      <c r="P5531" s="122">
        <v>0.39029999999999998</v>
      </c>
      <c r="R5531" s="122">
        <v>0.52400000000000002</v>
      </c>
      <c r="S5531" s="122">
        <v>83.295871052527303</v>
      </c>
      <c r="T5531" s="122">
        <v>99.5381</v>
      </c>
    </row>
    <row r="5532" spans="1:20" x14ac:dyDescent="0.25">
      <c r="A5532" t="s">
        <v>4116</v>
      </c>
      <c r="B5532" t="s">
        <v>3308</v>
      </c>
      <c r="C5532" t="s">
        <v>3213</v>
      </c>
      <c r="D5532" t="s">
        <v>2282</v>
      </c>
      <c r="E5532" t="s">
        <v>4999</v>
      </c>
      <c r="F5532" t="s">
        <v>3291</v>
      </c>
      <c r="G5532" t="s">
        <v>4118</v>
      </c>
      <c r="H5532" t="s">
        <v>4124</v>
      </c>
      <c r="I5532" s="122">
        <v>50.778000000000013</v>
      </c>
      <c r="J5532" s="122">
        <v>1.0986800000000001</v>
      </c>
      <c r="K5532" s="122">
        <v>4.104000000000001</v>
      </c>
      <c r="L5532" s="122">
        <v>4.9640000000000004</v>
      </c>
      <c r="M5532" s="122">
        <v>9.6400000000000013E-2</v>
      </c>
      <c r="N5532" s="122">
        <v>15.635999999999999</v>
      </c>
      <c r="O5532" s="122">
        <v>21.956</v>
      </c>
      <c r="P5532" s="122">
        <v>0.39989999999999998</v>
      </c>
      <c r="R5532" s="122">
        <v>0.71820000000000006</v>
      </c>
      <c r="S5532" s="122">
        <v>84.882315269691176</v>
      </c>
      <c r="T5532" s="122">
        <v>99.751180000000005</v>
      </c>
    </row>
    <row r="5533" spans="1:20" x14ac:dyDescent="0.25">
      <c r="A5533" t="s">
        <v>4116</v>
      </c>
      <c r="B5533" t="s">
        <v>4129</v>
      </c>
      <c r="C5533" t="s">
        <v>3213</v>
      </c>
      <c r="D5533" t="s">
        <v>2282</v>
      </c>
      <c r="E5533" t="s">
        <v>4999</v>
      </c>
      <c r="F5533" t="s">
        <v>3291</v>
      </c>
      <c r="G5533" t="s">
        <v>4118</v>
      </c>
      <c r="H5533" t="s">
        <v>4120</v>
      </c>
      <c r="I5533" s="122">
        <v>52.14</v>
      </c>
      <c r="J5533" s="122">
        <v>0.76160000000000005</v>
      </c>
      <c r="K5533" s="122">
        <v>3.66</v>
      </c>
      <c r="L5533" s="122">
        <v>4.1900000000000004</v>
      </c>
      <c r="M5533" s="122">
        <v>7.3899999999999993E-2</v>
      </c>
      <c r="N5533" s="122">
        <v>16.149999999999999</v>
      </c>
      <c r="O5533" s="122">
        <v>21.21</v>
      </c>
      <c r="P5533" s="122">
        <v>0.47799999999999998</v>
      </c>
      <c r="R5533" s="122">
        <v>1.3150999999999999</v>
      </c>
      <c r="S5533" s="122">
        <v>87.294536425669136</v>
      </c>
      <c r="T5533" s="122">
        <v>99.9786</v>
      </c>
    </row>
    <row r="5534" spans="1:20" x14ac:dyDescent="0.25">
      <c r="A5534" t="s">
        <v>4116</v>
      </c>
      <c r="B5534" t="s">
        <v>4129</v>
      </c>
      <c r="C5534" t="s">
        <v>3213</v>
      </c>
      <c r="D5534" t="s">
        <v>2282</v>
      </c>
      <c r="E5534" t="s">
        <v>4999</v>
      </c>
      <c r="F5534" t="s">
        <v>3291</v>
      </c>
      <c r="G5534" t="s">
        <v>4118</v>
      </c>
      <c r="H5534" t="s">
        <v>4121</v>
      </c>
      <c r="I5534" s="122">
        <v>51.5</v>
      </c>
      <c r="J5534" s="122">
        <v>0.86180000000000001</v>
      </c>
      <c r="K5534" s="122">
        <v>3.61</v>
      </c>
      <c r="L5534" s="122">
        <v>4.6399999999999997</v>
      </c>
      <c r="M5534" s="122">
        <v>4.0899999999999999E-2</v>
      </c>
      <c r="N5534" s="122">
        <v>15.61</v>
      </c>
      <c r="O5534" s="122">
        <v>21.9</v>
      </c>
      <c r="P5534" s="122">
        <v>0.377</v>
      </c>
      <c r="R5534" s="122">
        <v>1.1153</v>
      </c>
      <c r="S5534" s="122">
        <v>85.707848056809382</v>
      </c>
      <c r="T5534" s="122">
        <v>99.655000000000001</v>
      </c>
    </row>
    <row r="5535" spans="1:20" x14ac:dyDescent="0.25">
      <c r="A5535" t="s">
        <v>4116</v>
      </c>
      <c r="B5535" t="s">
        <v>4129</v>
      </c>
      <c r="C5535" t="s">
        <v>3213</v>
      </c>
      <c r="D5535" t="s">
        <v>2282</v>
      </c>
      <c r="E5535" t="s">
        <v>4999</v>
      </c>
      <c r="F5535" t="s">
        <v>3291</v>
      </c>
      <c r="G5535" t="s">
        <v>4118</v>
      </c>
      <c r="H5535" t="s">
        <v>4122</v>
      </c>
      <c r="I5535" s="122">
        <v>50.11</v>
      </c>
      <c r="J5535" s="122">
        <v>1.1959</v>
      </c>
      <c r="K5535" s="122">
        <v>5.04</v>
      </c>
      <c r="L5535" s="122">
        <v>4.78</v>
      </c>
      <c r="M5535" s="122">
        <v>8.4000000000000005E-2</v>
      </c>
      <c r="N5535" s="122">
        <v>15.05</v>
      </c>
      <c r="O5535" s="122">
        <v>21.47</v>
      </c>
      <c r="P5535" s="122">
        <v>0.47220000000000001</v>
      </c>
      <c r="R5535" s="122">
        <v>0.6977000000000001</v>
      </c>
      <c r="S5535" s="122">
        <v>84.876839760338214</v>
      </c>
      <c r="T5535" s="122">
        <v>98.899799999999999</v>
      </c>
    </row>
    <row r="5536" spans="1:20" x14ac:dyDescent="0.25">
      <c r="A5536" t="s">
        <v>4116</v>
      </c>
      <c r="B5536" t="s">
        <v>4129</v>
      </c>
      <c r="C5536" t="s">
        <v>3213</v>
      </c>
      <c r="D5536" t="s">
        <v>2282</v>
      </c>
      <c r="E5536" t="s">
        <v>4999</v>
      </c>
      <c r="F5536" t="s">
        <v>3291</v>
      </c>
      <c r="G5536" t="s">
        <v>4118</v>
      </c>
      <c r="H5536" t="s">
        <v>4123</v>
      </c>
      <c r="I5536" s="122">
        <v>52.2</v>
      </c>
      <c r="J5536" s="122">
        <v>0.73099999999999998</v>
      </c>
      <c r="K5536" s="122">
        <v>3.68</v>
      </c>
      <c r="L5536" s="122">
        <v>4.71</v>
      </c>
      <c r="M5536" s="122">
        <v>9.2799999999999994E-2</v>
      </c>
      <c r="N5536" s="122">
        <v>15.91</v>
      </c>
      <c r="O5536" s="122">
        <v>21.98</v>
      </c>
      <c r="P5536" s="122">
        <v>0.4481</v>
      </c>
      <c r="R5536" s="122">
        <v>0.95659999999999978</v>
      </c>
      <c r="S5536" s="122">
        <v>85.757540288024302</v>
      </c>
      <c r="T5536" s="122">
        <v>100.7085</v>
      </c>
    </row>
    <row r="5537" spans="1:20" x14ac:dyDescent="0.25">
      <c r="A5537" t="s">
        <v>4116</v>
      </c>
      <c r="B5537" t="s">
        <v>4129</v>
      </c>
      <c r="C5537" t="s">
        <v>3213</v>
      </c>
      <c r="D5537" t="s">
        <v>2282</v>
      </c>
      <c r="E5537" t="s">
        <v>4999</v>
      </c>
      <c r="F5537" t="s">
        <v>3291</v>
      </c>
      <c r="G5537" t="s">
        <v>4118</v>
      </c>
      <c r="H5537" t="s">
        <v>4126</v>
      </c>
      <c r="I5537" s="122">
        <v>51.66</v>
      </c>
      <c r="J5537" s="122">
        <v>0.71619999999999995</v>
      </c>
      <c r="K5537" s="122">
        <v>3.57</v>
      </c>
      <c r="L5537" s="122">
        <v>4.18</v>
      </c>
      <c r="M5537" s="122">
        <v>0.1216</v>
      </c>
      <c r="N5537" s="122">
        <v>16.489999999999998</v>
      </c>
      <c r="O5537" s="122">
        <v>21.64</v>
      </c>
      <c r="P5537" s="122">
        <v>0.45569999999999999</v>
      </c>
      <c r="R5537" s="122">
        <v>1.3008999999999999</v>
      </c>
      <c r="S5537" s="122">
        <v>87.549890038571903</v>
      </c>
      <c r="T5537" s="122">
        <v>100.1344</v>
      </c>
    </row>
    <row r="5538" spans="1:20" x14ac:dyDescent="0.25">
      <c r="A5538" t="s">
        <v>4116</v>
      </c>
      <c r="B5538" t="s">
        <v>4129</v>
      </c>
      <c r="C5538" t="s">
        <v>3213</v>
      </c>
      <c r="D5538" t="s">
        <v>2282</v>
      </c>
      <c r="E5538" t="s">
        <v>4999</v>
      </c>
      <c r="F5538" t="s">
        <v>3291</v>
      </c>
      <c r="G5538" t="s">
        <v>4118</v>
      </c>
      <c r="H5538" t="s">
        <v>4124</v>
      </c>
      <c r="I5538" s="122">
        <v>51.522000000000013</v>
      </c>
      <c r="J5538" s="122">
        <v>0.85330000000000017</v>
      </c>
      <c r="K5538" s="122">
        <v>3.9119999999999999</v>
      </c>
      <c r="L5538" s="122">
        <v>4.5</v>
      </c>
      <c r="M5538" s="122">
        <v>8.2640000000000005E-2</v>
      </c>
      <c r="N5538" s="122">
        <v>15.842000000000001</v>
      </c>
      <c r="O5538" s="122">
        <v>21.64</v>
      </c>
      <c r="P5538" s="122">
        <v>0.44619999999999999</v>
      </c>
      <c r="R5538" s="122">
        <v>1.0771200000000001</v>
      </c>
      <c r="S5538" s="122">
        <v>86.25489090580443</v>
      </c>
      <c r="T5538" s="122">
        <v>99.875259999999997</v>
      </c>
    </row>
    <row r="5539" spans="1:20" x14ac:dyDescent="0.25">
      <c r="A5539" t="s">
        <v>3259</v>
      </c>
      <c r="B5539" t="s">
        <v>4130</v>
      </c>
      <c r="C5539" t="s">
        <v>189</v>
      </c>
      <c r="D5539" t="s">
        <v>2282</v>
      </c>
      <c r="E5539" t="s">
        <v>5458</v>
      </c>
      <c r="F5539" t="s">
        <v>3262</v>
      </c>
      <c r="G5539" t="s">
        <v>5469</v>
      </c>
      <c r="H5539" t="s">
        <v>4131</v>
      </c>
      <c r="I5539" s="122">
        <v>46.171999999999997</v>
      </c>
      <c r="J5539" s="122">
        <v>2.7919999999999998</v>
      </c>
      <c r="K5539" s="122">
        <v>6.29</v>
      </c>
      <c r="L5539" s="122">
        <v>7.3250000000000002</v>
      </c>
      <c r="M5539" s="122">
        <v>0.111</v>
      </c>
      <c r="N5539" s="122">
        <v>13.257999999999999</v>
      </c>
      <c r="O5539" s="122">
        <v>23.007000000000001</v>
      </c>
      <c r="P5539" s="122">
        <v>0.35299999999999998</v>
      </c>
      <c r="S5539" s="122">
        <v>76.338794477282519</v>
      </c>
      <c r="T5539" s="122">
        <v>99.326999999999998</v>
      </c>
    </row>
    <row r="5540" spans="1:20" x14ac:dyDescent="0.25">
      <c r="A5540" t="s">
        <v>3259</v>
      </c>
      <c r="B5540" t="s">
        <v>4130</v>
      </c>
      <c r="C5540" t="s">
        <v>189</v>
      </c>
      <c r="D5540" t="s">
        <v>2282</v>
      </c>
      <c r="E5540" t="s">
        <v>5458</v>
      </c>
      <c r="F5540" t="s">
        <v>3262</v>
      </c>
      <c r="G5540" t="s">
        <v>5469</v>
      </c>
      <c r="H5540" t="s">
        <v>4132</v>
      </c>
      <c r="I5540" s="122">
        <v>41.695</v>
      </c>
      <c r="J5540" s="122">
        <v>4.6769999999999996</v>
      </c>
      <c r="K5540" s="122">
        <v>10.577</v>
      </c>
      <c r="L5540" s="122">
        <v>8.0380000000000003</v>
      </c>
      <c r="M5540" s="122">
        <v>0.155</v>
      </c>
      <c r="N5540" s="122">
        <v>11.32</v>
      </c>
      <c r="O5540" s="122">
        <v>22.992999999999999</v>
      </c>
      <c r="P5540" s="122">
        <v>0.41199999999999998</v>
      </c>
      <c r="S5540" s="122">
        <v>71.512914964526786</v>
      </c>
      <c r="T5540" s="122">
        <v>99.891999999999996</v>
      </c>
    </row>
    <row r="5541" spans="1:20" x14ac:dyDescent="0.25">
      <c r="A5541" t="s">
        <v>3259</v>
      </c>
      <c r="B5541" t="s">
        <v>4130</v>
      </c>
      <c r="C5541" t="s">
        <v>189</v>
      </c>
      <c r="D5541" t="s">
        <v>2282</v>
      </c>
      <c r="E5541" t="s">
        <v>5458</v>
      </c>
      <c r="F5541" t="s">
        <v>3262</v>
      </c>
      <c r="G5541" t="s">
        <v>5469</v>
      </c>
      <c r="H5541" t="s">
        <v>4133</v>
      </c>
      <c r="I5541" s="122">
        <v>47.155999999999999</v>
      </c>
      <c r="J5541" s="122">
        <v>2.7170000000000001</v>
      </c>
      <c r="K5541" s="122">
        <v>5.9349999999999996</v>
      </c>
      <c r="L5541" s="122">
        <v>7.37</v>
      </c>
      <c r="M5541" s="122">
        <v>0.186</v>
      </c>
      <c r="N5541" s="122">
        <v>13.449</v>
      </c>
      <c r="O5541" s="122">
        <v>22.994</v>
      </c>
      <c r="P5541" s="122">
        <v>0.379</v>
      </c>
      <c r="S5541" s="122">
        <v>76.486211792142043</v>
      </c>
      <c r="T5541" s="122">
        <v>100.21299999999999</v>
      </c>
    </row>
    <row r="5542" spans="1:20" x14ac:dyDescent="0.25">
      <c r="A5542" t="s">
        <v>3259</v>
      </c>
      <c r="B5542" t="s">
        <v>4130</v>
      </c>
      <c r="C5542" t="s">
        <v>189</v>
      </c>
      <c r="D5542" t="s">
        <v>2282</v>
      </c>
      <c r="E5542" t="s">
        <v>5458</v>
      </c>
      <c r="F5542" t="s">
        <v>3262</v>
      </c>
      <c r="G5542" t="s">
        <v>5469</v>
      </c>
      <c r="H5542" t="s">
        <v>4133</v>
      </c>
      <c r="I5542" s="122">
        <v>44.987000000000002</v>
      </c>
      <c r="J5542" s="122">
        <v>3.456</v>
      </c>
      <c r="K5542" s="122">
        <v>7.2009999999999996</v>
      </c>
      <c r="L5542" s="122">
        <v>8.4009999999999998</v>
      </c>
      <c r="M5542" s="122">
        <v>0.17799999999999999</v>
      </c>
      <c r="N5542" s="122">
        <v>12.55</v>
      </c>
      <c r="O5542" s="122">
        <v>22.696999999999999</v>
      </c>
      <c r="P5542" s="122">
        <v>0.42099999999999999</v>
      </c>
      <c r="S5542" s="122">
        <v>72.699041264276673</v>
      </c>
      <c r="T5542" s="122">
        <v>99.915000000000006</v>
      </c>
    </row>
    <row r="5543" spans="1:20" x14ac:dyDescent="0.25">
      <c r="A5543" t="s">
        <v>3259</v>
      </c>
      <c r="B5543" t="s">
        <v>4130</v>
      </c>
      <c r="C5543" t="s">
        <v>189</v>
      </c>
      <c r="D5543" t="s">
        <v>2282</v>
      </c>
      <c r="E5543" t="s">
        <v>5458</v>
      </c>
      <c r="F5543" t="s">
        <v>3262</v>
      </c>
      <c r="G5543" t="s">
        <v>5469</v>
      </c>
      <c r="H5543" t="s">
        <v>4134</v>
      </c>
      <c r="I5543" s="122">
        <v>43.62</v>
      </c>
      <c r="J5543" s="122">
        <v>3.8450000000000002</v>
      </c>
      <c r="K5543" s="122">
        <v>9.0809999999999995</v>
      </c>
      <c r="L5543" s="122">
        <v>7.7930000000000001</v>
      </c>
      <c r="M5543" s="122">
        <v>0.124</v>
      </c>
      <c r="N5543" s="122">
        <v>11.882999999999999</v>
      </c>
      <c r="O5543" s="122">
        <v>23.263000000000002</v>
      </c>
      <c r="P5543" s="122">
        <v>0.434</v>
      </c>
      <c r="S5543" s="122">
        <v>73.104272552302803</v>
      </c>
      <c r="T5543" s="122">
        <v>100.059</v>
      </c>
    </row>
    <row r="5544" spans="1:20" x14ac:dyDescent="0.25">
      <c r="A5544" t="s">
        <v>3259</v>
      </c>
      <c r="B5544" t="s">
        <v>4130</v>
      </c>
      <c r="C5544" t="s">
        <v>189</v>
      </c>
      <c r="D5544" t="s">
        <v>2282</v>
      </c>
      <c r="E5544" t="s">
        <v>5458</v>
      </c>
      <c r="F5544" t="s">
        <v>3262</v>
      </c>
      <c r="G5544" t="s">
        <v>5469</v>
      </c>
      <c r="H5544" t="s">
        <v>4135</v>
      </c>
      <c r="I5544" s="122">
        <v>47.701999999999998</v>
      </c>
      <c r="J5544" s="122">
        <v>2.5099999999999998</v>
      </c>
      <c r="K5544" s="122">
        <v>5.6269999999999998</v>
      </c>
      <c r="L5544" s="122">
        <v>6.6719999999999997</v>
      </c>
      <c r="M5544" s="122">
        <v>0.14799999999999999</v>
      </c>
      <c r="N5544" s="122">
        <v>13.974</v>
      </c>
      <c r="O5544" s="122">
        <v>23.501999999999999</v>
      </c>
      <c r="P5544" s="122">
        <v>0.36799999999999999</v>
      </c>
      <c r="S5544" s="122">
        <v>78.8734687741687</v>
      </c>
      <c r="T5544" s="122">
        <v>100.53</v>
      </c>
    </row>
    <row r="5545" spans="1:20" x14ac:dyDescent="0.25">
      <c r="A5545" t="s">
        <v>3259</v>
      </c>
      <c r="B5545" t="s">
        <v>4130</v>
      </c>
      <c r="C5545" t="s">
        <v>189</v>
      </c>
      <c r="D5545" t="s">
        <v>2282</v>
      </c>
      <c r="E5545" t="s">
        <v>5458</v>
      </c>
      <c r="F5545" t="s">
        <v>3262</v>
      </c>
      <c r="G5545" t="s">
        <v>5469</v>
      </c>
      <c r="H5545" t="s">
        <v>4136</v>
      </c>
      <c r="I5545" s="122">
        <v>45.569000000000003</v>
      </c>
      <c r="J5545" s="122">
        <v>2.8519999999999999</v>
      </c>
      <c r="K5545" s="122">
        <v>7.9470000000000001</v>
      </c>
      <c r="L5545" s="122">
        <v>7.1210000000000004</v>
      </c>
      <c r="M5545" s="122">
        <v>7.9000000000000001E-2</v>
      </c>
      <c r="N5545" s="122">
        <v>12.701000000000001</v>
      </c>
      <c r="O5545" s="122">
        <v>23.245000000000001</v>
      </c>
      <c r="P5545" s="122">
        <v>0.433</v>
      </c>
      <c r="S5545" s="122">
        <v>76.072693221253886</v>
      </c>
      <c r="T5545" s="122">
        <v>99.970000000000027</v>
      </c>
    </row>
    <row r="5546" spans="1:20" x14ac:dyDescent="0.25">
      <c r="A5546" t="s">
        <v>3259</v>
      </c>
      <c r="B5546" t="s">
        <v>4130</v>
      </c>
      <c r="C5546" t="s">
        <v>189</v>
      </c>
      <c r="D5546" t="s">
        <v>2282</v>
      </c>
      <c r="E5546" t="s">
        <v>5458</v>
      </c>
      <c r="F5546" t="s">
        <v>3262</v>
      </c>
      <c r="G5546" t="s">
        <v>5469</v>
      </c>
      <c r="H5546" t="s">
        <v>4137</v>
      </c>
      <c r="I5546" s="122">
        <v>42.875999999999998</v>
      </c>
      <c r="J5546" s="122">
        <v>4.1029999999999998</v>
      </c>
      <c r="K5546" s="122">
        <v>9.4789999999999992</v>
      </c>
      <c r="L5546" s="122">
        <v>7.8170000000000002</v>
      </c>
      <c r="M5546" s="122">
        <v>0.12</v>
      </c>
      <c r="N5546" s="122">
        <v>11.868</v>
      </c>
      <c r="O5546" s="122">
        <v>23.123000000000001</v>
      </c>
      <c r="P5546" s="122">
        <v>0.46</v>
      </c>
      <c r="S5546" s="122">
        <v>73.018892512109332</v>
      </c>
      <c r="T5546" s="122">
        <v>99.871000000000009</v>
      </c>
    </row>
    <row r="5547" spans="1:20" x14ac:dyDescent="0.25">
      <c r="A5547" t="s">
        <v>3259</v>
      </c>
      <c r="B5547" t="s">
        <v>4130</v>
      </c>
      <c r="C5547" t="s">
        <v>189</v>
      </c>
      <c r="D5547" t="s">
        <v>2282</v>
      </c>
      <c r="E5547" t="s">
        <v>5458</v>
      </c>
      <c r="F5547" t="s">
        <v>3262</v>
      </c>
      <c r="G5547" t="s">
        <v>5469</v>
      </c>
      <c r="H5547" t="s">
        <v>4138</v>
      </c>
      <c r="I5547" s="122">
        <v>43.624000000000002</v>
      </c>
      <c r="J5547" s="122">
        <v>3.923</v>
      </c>
      <c r="K5547" s="122">
        <v>8.9290000000000003</v>
      </c>
      <c r="L5547" s="122">
        <v>7.9249999999999998</v>
      </c>
      <c r="M5547" s="122">
        <v>0.159</v>
      </c>
      <c r="N5547" s="122">
        <v>12.212</v>
      </c>
      <c r="O5547" s="122">
        <v>23.27</v>
      </c>
      <c r="P5547" s="122">
        <v>0.435</v>
      </c>
      <c r="S5547" s="122">
        <v>73.310492110414899</v>
      </c>
      <c r="T5547" s="122">
        <v>100.489</v>
      </c>
    </row>
    <row r="5548" spans="1:20" x14ac:dyDescent="0.25">
      <c r="A5548" t="s">
        <v>3259</v>
      </c>
      <c r="B5548" t="s">
        <v>4130</v>
      </c>
      <c r="C5548" t="s">
        <v>189</v>
      </c>
      <c r="D5548" t="s">
        <v>2282</v>
      </c>
      <c r="E5548" t="s">
        <v>5458</v>
      </c>
      <c r="F5548" t="s">
        <v>3262</v>
      </c>
      <c r="G5548" t="s">
        <v>5469</v>
      </c>
      <c r="H5548" t="s">
        <v>4139</v>
      </c>
      <c r="I5548" s="122">
        <v>44.744999999999997</v>
      </c>
      <c r="J5548" s="122">
        <v>3.1429999999999998</v>
      </c>
      <c r="K5548" s="122">
        <v>8.2910000000000004</v>
      </c>
      <c r="L5548" s="122">
        <v>7.601</v>
      </c>
      <c r="M5548" s="122">
        <v>0.10299999999999999</v>
      </c>
      <c r="N5548" s="122">
        <v>12.646000000000001</v>
      </c>
      <c r="O5548" s="122">
        <v>23.292000000000002</v>
      </c>
      <c r="P5548" s="122">
        <v>0.46500000000000002</v>
      </c>
      <c r="S5548" s="122">
        <v>74.783478679322315</v>
      </c>
      <c r="T5548" s="122">
        <v>100.313</v>
      </c>
    </row>
    <row r="5549" spans="1:20" x14ac:dyDescent="0.25">
      <c r="A5549" t="s">
        <v>3259</v>
      </c>
      <c r="B5549" t="s">
        <v>4130</v>
      </c>
      <c r="C5549" t="s">
        <v>189</v>
      </c>
      <c r="D5549" t="s">
        <v>2282</v>
      </c>
      <c r="E5549" t="s">
        <v>5458</v>
      </c>
      <c r="F5549" t="s">
        <v>3262</v>
      </c>
      <c r="G5549" t="s">
        <v>5469</v>
      </c>
      <c r="H5549" t="s">
        <v>4140</v>
      </c>
      <c r="I5549" s="122">
        <v>42.497</v>
      </c>
      <c r="J5549" s="122">
        <v>4.1870000000000003</v>
      </c>
      <c r="K5549" s="122">
        <v>9.5660000000000007</v>
      </c>
      <c r="L5549" s="122">
        <v>8.0220000000000002</v>
      </c>
      <c r="M5549" s="122">
        <v>0.16800000000000001</v>
      </c>
      <c r="N5549" s="122">
        <v>11.696</v>
      </c>
      <c r="O5549" s="122">
        <v>23.177</v>
      </c>
      <c r="P5549" s="122">
        <v>0.42199999999999999</v>
      </c>
      <c r="S5549" s="122">
        <v>72.213878746028684</v>
      </c>
      <c r="T5549" s="122">
        <v>99.765000000000015</v>
      </c>
    </row>
    <row r="5550" spans="1:20" x14ac:dyDescent="0.25">
      <c r="A5550" t="s">
        <v>3259</v>
      </c>
      <c r="B5550" t="s">
        <v>4130</v>
      </c>
      <c r="C5550" t="s">
        <v>189</v>
      </c>
      <c r="D5550" t="s">
        <v>2282</v>
      </c>
      <c r="E5550" t="s">
        <v>5458</v>
      </c>
      <c r="F5550" t="s">
        <v>3262</v>
      </c>
      <c r="G5550" t="s">
        <v>5469</v>
      </c>
      <c r="H5550" t="s">
        <v>4141</v>
      </c>
      <c r="I5550" s="122">
        <v>43.927999999999997</v>
      </c>
      <c r="J5550" s="122">
        <v>3.625</v>
      </c>
      <c r="K5550" s="122">
        <v>8.6029999999999998</v>
      </c>
      <c r="L5550" s="122">
        <v>7.4039999999999999</v>
      </c>
      <c r="M5550" s="122">
        <v>0.114</v>
      </c>
      <c r="N5550" s="122">
        <v>12.29</v>
      </c>
      <c r="O5550" s="122">
        <v>23.472999999999999</v>
      </c>
      <c r="P5550" s="122">
        <v>0.43099999999999999</v>
      </c>
      <c r="S5550" s="122">
        <v>74.740163859506126</v>
      </c>
      <c r="T5550" s="122">
        <v>99.887</v>
      </c>
    </row>
    <row r="5551" spans="1:20" x14ac:dyDescent="0.25">
      <c r="A5551" t="s">
        <v>3259</v>
      </c>
      <c r="B5551" t="s">
        <v>4130</v>
      </c>
      <c r="C5551" t="s">
        <v>189</v>
      </c>
      <c r="D5551" t="s">
        <v>2282</v>
      </c>
      <c r="E5551" t="s">
        <v>5458</v>
      </c>
      <c r="F5551" t="s">
        <v>3262</v>
      </c>
      <c r="G5551" t="s">
        <v>5469</v>
      </c>
      <c r="H5551" t="s">
        <v>4142</v>
      </c>
      <c r="I5551" s="122">
        <v>44.125</v>
      </c>
      <c r="J5551" s="122">
        <v>3.6259999999999999</v>
      </c>
      <c r="K5551" s="122">
        <v>8.5120000000000005</v>
      </c>
      <c r="L5551" s="122">
        <v>7.4130000000000003</v>
      </c>
      <c r="M5551" s="122">
        <v>0.14599999999999999</v>
      </c>
      <c r="N5551" s="122">
        <v>12.228</v>
      </c>
      <c r="O5551" s="122">
        <v>23.715</v>
      </c>
      <c r="P5551" s="122">
        <v>0.39800000000000002</v>
      </c>
      <c r="S5551" s="122">
        <v>74.621563165058078</v>
      </c>
      <c r="T5551" s="122">
        <v>100.19</v>
      </c>
    </row>
    <row r="5552" spans="1:20" x14ac:dyDescent="0.25">
      <c r="A5552" t="s">
        <v>3259</v>
      </c>
      <c r="B5552" t="s">
        <v>4130</v>
      </c>
      <c r="C5552" t="s">
        <v>189</v>
      </c>
      <c r="D5552" t="s">
        <v>2282</v>
      </c>
      <c r="E5552" t="s">
        <v>5458</v>
      </c>
      <c r="F5552" t="s">
        <v>3262</v>
      </c>
      <c r="G5552" t="s">
        <v>5469</v>
      </c>
      <c r="H5552" t="s">
        <v>4143</v>
      </c>
      <c r="I5552" s="122">
        <v>44.399000000000001</v>
      </c>
      <c r="J5552" s="122">
        <v>3.4529999999999998</v>
      </c>
      <c r="K5552" s="122">
        <v>8.6609999999999996</v>
      </c>
      <c r="L5552" s="122">
        <v>7.899</v>
      </c>
      <c r="M5552" s="122">
        <v>0.106</v>
      </c>
      <c r="N5552" s="122">
        <v>11.862</v>
      </c>
      <c r="O5552" s="122">
        <v>23.334</v>
      </c>
      <c r="P5552" s="122">
        <v>0.60699999999999998</v>
      </c>
      <c r="Q5552" s="122">
        <v>3.1E-2</v>
      </c>
      <c r="S5552" s="122">
        <v>72.8027982705688</v>
      </c>
      <c r="T5552" s="122">
        <v>100.352</v>
      </c>
    </row>
    <row r="5553" spans="1:20" x14ac:dyDescent="0.25">
      <c r="A5553" t="s">
        <v>3259</v>
      </c>
      <c r="B5553" t="s">
        <v>4130</v>
      </c>
      <c r="C5553" t="s">
        <v>189</v>
      </c>
      <c r="D5553" t="s">
        <v>2282</v>
      </c>
      <c r="E5553" t="s">
        <v>5458</v>
      </c>
      <c r="F5553" t="s">
        <v>3262</v>
      </c>
      <c r="G5553" t="s">
        <v>5469</v>
      </c>
      <c r="H5553" t="s">
        <v>4144</v>
      </c>
      <c r="I5553" s="122">
        <v>44.143999999999998</v>
      </c>
      <c r="J5553" s="122">
        <v>3.3159999999999998</v>
      </c>
      <c r="K5553" s="122">
        <v>8.41</v>
      </c>
      <c r="L5553" s="122">
        <v>7.8150000000000004</v>
      </c>
      <c r="M5553" s="122">
        <v>0.13300000000000001</v>
      </c>
      <c r="N5553" s="122">
        <v>12.067</v>
      </c>
      <c r="O5553" s="122">
        <v>23.295999999999999</v>
      </c>
      <c r="P5553" s="122">
        <v>0.42699999999999999</v>
      </c>
      <c r="S5553" s="122">
        <v>73.350246180784794</v>
      </c>
      <c r="T5553" s="122">
        <v>99.636000000000024</v>
      </c>
    </row>
    <row r="5554" spans="1:20" x14ac:dyDescent="0.25">
      <c r="A5554" t="s">
        <v>3259</v>
      </c>
      <c r="B5554" t="s">
        <v>4130</v>
      </c>
      <c r="C5554" t="s">
        <v>189</v>
      </c>
      <c r="D5554" t="s">
        <v>2282</v>
      </c>
      <c r="E5554" t="s">
        <v>5458</v>
      </c>
      <c r="F5554" t="s">
        <v>3262</v>
      </c>
      <c r="G5554" t="s">
        <v>5469</v>
      </c>
      <c r="H5554" t="s">
        <v>4145</v>
      </c>
      <c r="I5554" s="122">
        <v>41.241</v>
      </c>
      <c r="J5554" s="122">
        <v>5.1440000000000001</v>
      </c>
      <c r="K5554" s="122">
        <v>10.532</v>
      </c>
      <c r="L5554" s="122">
        <v>8.3719999999999999</v>
      </c>
      <c r="M5554" s="122">
        <v>0.191</v>
      </c>
      <c r="N5554" s="122">
        <v>10.935</v>
      </c>
      <c r="O5554" s="122">
        <v>22.728000000000002</v>
      </c>
      <c r="P5554" s="122">
        <v>0.45800000000000002</v>
      </c>
      <c r="S5554" s="122">
        <v>69.95408332946117</v>
      </c>
      <c r="T5554" s="122">
        <v>99.608999999999995</v>
      </c>
    </row>
    <row r="5555" spans="1:20" x14ac:dyDescent="0.25">
      <c r="A5555" t="s">
        <v>3259</v>
      </c>
      <c r="B5555" t="s">
        <v>4130</v>
      </c>
      <c r="C5555" t="s">
        <v>189</v>
      </c>
      <c r="D5555" t="s">
        <v>2282</v>
      </c>
      <c r="E5555" t="s">
        <v>5458</v>
      </c>
      <c r="F5555" t="s">
        <v>3262</v>
      </c>
      <c r="G5555" t="s">
        <v>5469</v>
      </c>
      <c r="H5555" t="s">
        <v>4146</v>
      </c>
      <c r="I5555" s="122">
        <v>39.491</v>
      </c>
      <c r="J5555" s="122">
        <v>5.8159999999999998</v>
      </c>
      <c r="K5555" s="122">
        <v>11.904999999999999</v>
      </c>
      <c r="L5555" s="122">
        <v>8.6519999999999992</v>
      </c>
      <c r="M5555" s="122">
        <v>0.155</v>
      </c>
      <c r="N5555" s="122">
        <v>10.457000000000001</v>
      </c>
      <c r="O5555" s="122">
        <v>23.053000000000001</v>
      </c>
      <c r="P5555" s="122">
        <v>0.439</v>
      </c>
      <c r="S5555" s="122">
        <v>68.29836476571171</v>
      </c>
      <c r="T5555" s="122">
        <v>99.967999999999989</v>
      </c>
    </row>
    <row r="5556" spans="1:20" x14ac:dyDescent="0.25">
      <c r="A5556" t="s">
        <v>3259</v>
      </c>
      <c r="B5556" t="s">
        <v>4130</v>
      </c>
      <c r="C5556" t="s">
        <v>189</v>
      </c>
      <c r="D5556" t="s">
        <v>2282</v>
      </c>
      <c r="E5556" t="s">
        <v>5458</v>
      </c>
      <c r="F5556" t="s">
        <v>3262</v>
      </c>
      <c r="G5556" t="s">
        <v>5469</v>
      </c>
      <c r="H5556" t="s">
        <v>4147</v>
      </c>
      <c r="I5556" s="122">
        <v>40.963000000000001</v>
      </c>
      <c r="J5556" s="122">
        <v>5.2830000000000004</v>
      </c>
      <c r="K5556" s="122">
        <v>10.887</v>
      </c>
      <c r="L5556" s="122">
        <v>8.3620000000000001</v>
      </c>
      <c r="M5556" s="122">
        <v>0.112</v>
      </c>
      <c r="N5556" s="122">
        <v>10.768000000000001</v>
      </c>
      <c r="O5556" s="122">
        <v>23.12</v>
      </c>
      <c r="P5556" s="122">
        <v>0.44900000000000001</v>
      </c>
      <c r="S5556" s="122">
        <v>69.654891603875043</v>
      </c>
      <c r="T5556" s="122">
        <v>99.948000000000008</v>
      </c>
    </row>
    <row r="5557" spans="1:20" x14ac:dyDescent="0.25">
      <c r="A5557" t="s">
        <v>3259</v>
      </c>
      <c r="B5557" t="s">
        <v>4130</v>
      </c>
      <c r="C5557" t="s">
        <v>189</v>
      </c>
      <c r="D5557" t="s">
        <v>2282</v>
      </c>
      <c r="E5557" t="s">
        <v>5458</v>
      </c>
      <c r="F5557" t="s">
        <v>3262</v>
      </c>
      <c r="G5557" t="s">
        <v>5469</v>
      </c>
      <c r="H5557" t="s">
        <v>4148</v>
      </c>
      <c r="I5557" s="122">
        <v>45.555999999999997</v>
      </c>
      <c r="J5557" s="122">
        <v>3.1230000000000002</v>
      </c>
      <c r="K5557" s="122">
        <v>6.9740000000000002</v>
      </c>
      <c r="L5557" s="122">
        <v>7.8440000000000003</v>
      </c>
      <c r="M5557" s="122">
        <v>9.4E-2</v>
      </c>
      <c r="N5557" s="122">
        <v>12.885</v>
      </c>
      <c r="O5557" s="122">
        <v>22.988</v>
      </c>
      <c r="P5557" s="122">
        <v>0.36</v>
      </c>
      <c r="S5557" s="122">
        <v>74.542354940316642</v>
      </c>
      <c r="T5557" s="122">
        <v>99.852999999999994</v>
      </c>
    </row>
    <row r="5558" spans="1:20" x14ac:dyDescent="0.25">
      <c r="A5558" t="s">
        <v>3259</v>
      </c>
      <c r="B5558" t="s">
        <v>4130</v>
      </c>
      <c r="C5558" t="s">
        <v>189</v>
      </c>
      <c r="D5558" t="s">
        <v>2282</v>
      </c>
      <c r="E5558" t="s">
        <v>5458</v>
      </c>
      <c r="F5558" t="s">
        <v>3262</v>
      </c>
      <c r="G5558" t="s">
        <v>5469</v>
      </c>
      <c r="H5558" t="s">
        <v>4149</v>
      </c>
      <c r="I5558" s="122">
        <v>39.241</v>
      </c>
      <c r="J5558" s="122">
        <v>5.8609999999999998</v>
      </c>
      <c r="K5558" s="122">
        <v>11.872999999999999</v>
      </c>
      <c r="L5558" s="122">
        <v>8.4770000000000003</v>
      </c>
      <c r="M5558" s="122">
        <v>0.13600000000000001</v>
      </c>
      <c r="N5558" s="122">
        <v>10.183999999999999</v>
      </c>
      <c r="O5558" s="122">
        <v>23.146999999999998</v>
      </c>
      <c r="P5558" s="122">
        <v>0.45400000000000001</v>
      </c>
      <c r="S5558" s="122">
        <v>68.16788134464781</v>
      </c>
      <c r="T5558" s="122">
        <v>99.398999999999972</v>
      </c>
    </row>
    <row r="5559" spans="1:20" x14ac:dyDescent="0.25">
      <c r="A5559" t="s">
        <v>3259</v>
      </c>
      <c r="B5559" t="s">
        <v>4130</v>
      </c>
      <c r="C5559" t="s">
        <v>189</v>
      </c>
      <c r="D5559" t="s">
        <v>2282</v>
      </c>
      <c r="E5559" t="s">
        <v>5458</v>
      </c>
      <c r="F5559" t="s">
        <v>3262</v>
      </c>
      <c r="G5559" t="s">
        <v>5469</v>
      </c>
      <c r="H5559" t="s">
        <v>4150</v>
      </c>
      <c r="I5559" s="122">
        <v>45.323</v>
      </c>
      <c r="J5559" s="122">
        <v>3.5910000000000002</v>
      </c>
      <c r="K5559" s="122">
        <v>7.4080000000000004</v>
      </c>
      <c r="L5559" s="122">
        <v>7.9560000000000004</v>
      </c>
      <c r="M5559" s="122">
        <v>0.16</v>
      </c>
      <c r="N5559" s="122">
        <v>12.52</v>
      </c>
      <c r="O5559" s="122">
        <v>22.974</v>
      </c>
      <c r="P5559" s="122">
        <v>0.39900000000000002</v>
      </c>
      <c r="S5559" s="122">
        <v>73.719448295592571</v>
      </c>
      <c r="T5559" s="122">
        <v>100.339</v>
      </c>
    </row>
    <row r="5560" spans="1:20" x14ac:dyDescent="0.25">
      <c r="A5560" t="s">
        <v>3259</v>
      </c>
      <c r="B5560" t="s">
        <v>4130</v>
      </c>
      <c r="C5560" t="s">
        <v>189</v>
      </c>
      <c r="D5560" t="s">
        <v>2282</v>
      </c>
      <c r="E5560" t="s">
        <v>5458</v>
      </c>
      <c r="F5560" t="s">
        <v>3262</v>
      </c>
      <c r="G5560" t="s">
        <v>5469</v>
      </c>
      <c r="H5560" t="s">
        <v>4151</v>
      </c>
      <c r="I5560" s="122">
        <v>40.417999999999999</v>
      </c>
      <c r="J5560" s="122">
        <v>5.4509999999999996</v>
      </c>
      <c r="K5560" s="122">
        <v>11.051</v>
      </c>
      <c r="L5560" s="122">
        <v>8.59</v>
      </c>
      <c r="M5560" s="122">
        <v>0.192</v>
      </c>
      <c r="N5560" s="122">
        <v>10.552</v>
      </c>
      <c r="O5560" s="122">
        <v>22.751000000000001</v>
      </c>
      <c r="P5560" s="122">
        <v>0.47199999999999998</v>
      </c>
      <c r="S5560" s="122">
        <v>68.648843663920104</v>
      </c>
      <c r="T5560" s="122">
        <v>99.498999999999995</v>
      </c>
    </row>
    <row r="5561" spans="1:20" x14ac:dyDescent="0.25">
      <c r="A5561" t="s">
        <v>3259</v>
      </c>
      <c r="B5561" t="s">
        <v>4130</v>
      </c>
      <c r="C5561" t="s">
        <v>189</v>
      </c>
      <c r="D5561" t="s">
        <v>2282</v>
      </c>
      <c r="E5561" t="s">
        <v>5458</v>
      </c>
      <c r="F5561" t="s">
        <v>3262</v>
      </c>
      <c r="G5561" t="s">
        <v>5469</v>
      </c>
      <c r="H5561" t="s">
        <v>4152</v>
      </c>
      <c r="I5561" s="122">
        <v>44.582999999999998</v>
      </c>
      <c r="J5561" s="122">
        <v>3.71</v>
      </c>
      <c r="K5561" s="122">
        <v>7.9359999999999999</v>
      </c>
      <c r="L5561" s="122">
        <v>8.0030000000000001</v>
      </c>
      <c r="M5561" s="122">
        <v>0.23200000000000001</v>
      </c>
      <c r="N5561" s="122">
        <v>11.991</v>
      </c>
      <c r="O5561" s="122">
        <v>22.902999999999999</v>
      </c>
      <c r="P5561" s="122">
        <v>0.43</v>
      </c>
      <c r="S5561" s="122">
        <v>72.757948247891889</v>
      </c>
      <c r="T5561" s="122">
        <v>99.842000000000013</v>
      </c>
    </row>
    <row r="5562" spans="1:20" x14ac:dyDescent="0.25">
      <c r="A5562" t="s">
        <v>3259</v>
      </c>
      <c r="B5562" t="s">
        <v>4130</v>
      </c>
      <c r="C5562" t="s">
        <v>189</v>
      </c>
      <c r="D5562" t="s">
        <v>2282</v>
      </c>
      <c r="E5562" t="s">
        <v>5458</v>
      </c>
      <c r="F5562" t="s">
        <v>3262</v>
      </c>
      <c r="G5562" t="s">
        <v>5469</v>
      </c>
      <c r="H5562" t="s">
        <v>4153</v>
      </c>
      <c r="I5562" s="122">
        <v>46.88</v>
      </c>
      <c r="J5562" s="122">
        <v>2.7410000000000001</v>
      </c>
      <c r="K5562" s="122">
        <v>5.9930000000000003</v>
      </c>
      <c r="L5562" s="122">
        <v>6.8</v>
      </c>
      <c r="M5562" s="122">
        <v>0.111</v>
      </c>
      <c r="N5562" s="122">
        <v>13.516999999999999</v>
      </c>
      <c r="O5562" s="122">
        <v>23.344999999999999</v>
      </c>
      <c r="P5562" s="122">
        <v>0.35899999999999999</v>
      </c>
      <c r="S5562" s="122">
        <v>77.989627162855257</v>
      </c>
      <c r="T5562" s="122">
        <v>99.766999999999996</v>
      </c>
    </row>
    <row r="5563" spans="1:20" x14ac:dyDescent="0.25">
      <c r="A5563" t="s">
        <v>3259</v>
      </c>
      <c r="B5563" t="s">
        <v>4130</v>
      </c>
      <c r="C5563" t="s">
        <v>189</v>
      </c>
      <c r="D5563" t="s">
        <v>2282</v>
      </c>
      <c r="E5563" t="s">
        <v>5458</v>
      </c>
      <c r="F5563" t="s">
        <v>3262</v>
      </c>
      <c r="G5563" t="s">
        <v>5469</v>
      </c>
      <c r="H5563" t="s">
        <v>4154</v>
      </c>
      <c r="I5563" s="122">
        <v>41.325000000000003</v>
      </c>
      <c r="J5563" s="122">
        <v>4.9989999999999997</v>
      </c>
      <c r="K5563" s="122">
        <v>10.478999999999999</v>
      </c>
      <c r="L5563" s="122">
        <v>8.5440000000000005</v>
      </c>
      <c r="M5563" s="122">
        <v>0.14799999999999999</v>
      </c>
      <c r="N5563" s="122">
        <v>11.013</v>
      </c>
      <c r="O5563" s="122">
        <v>22.948</v>
      </c>
      <c r="P5563" s="122">
        <v>0.46899999999999997</v>
      </c>
      <c r="S5563" s="122">
        <v>69.675305312877015</v>
      </c>
      <c r="T5563" s="122">
        <v>99.949000000000012</v>
      </c>
    </row>
    <row r="5564" spans="1:20" x14ac:dyDescent="0.25">
      <c r="A5564" t="s">
        <v>3259</v>
      </c>
      <c r="B5564" t="s">
        <v>4130</v>
      </c>
      <c r="C5564" t="s">
        <v>189</v>
      </c>
      <c r="D5564" t="s">
        <v>2282</v>
      </c>
      <c r="E5564" t="s">
        <v>5458</v>
      </c>
      <c r="F5564" t="s">
        <v>3262</v>
      </c>
      <c r="G5564" t="s">
        <v>5469</v>
      </c>
      <c r="H5564" t="s">
        <v>4155</v>
      </c>
      <c r="I5564" s="122">
        <v>42.774999999999999</v>
      </c>
      <c r="J5564" s="122">
        <v>3.831</v>
      </c>
      <c r="K5564" s="122">
        <v>8.9009999999999998</v>
      </c>
      <c r="L5564" s="122">
        <v>7.85</v>
      </c>
      <c r="M5564" s="122">
        <v>0.14299999999999999</v>
      </c>
      <c r="N5564" s="122">
        <v>12.013</v>
      </c>
      <c r="O5564" s="122">
        <v>23.219000000000001</v>
      </c>
      <c r="P5564" s="122">
        <v>0.39200000000000002</v>
      </c>
      <c r="S5564" s="122">
        <v>73.174858247161254</v>
      </c>
      <c r="T5564" s="122">
        <v>99.141999999999996</v>
      </c>
    </row>
    <row r="5565" spans="1:20" x14ac:dyDescent="0.25">
      <c r="A5565" t="s">
        <v>3259</v>
      </c>
      <c r="B5565" t="s">
        <v>4130</v>
      </c>
      <c r="C5565" t="s">
        <v>189</v>
      </c>
      <c r="D5565" t="s">
        <v>2282</v>
      </c>
      <c r="E5565" t="s">
        <v>5458</v>
      </c>
      <c r="F5565" t="s">
        <v>3262</v>
      </c>
      <c r="G5565" t="s">
        <v>5469</v>
      </c>
      <c r="H5565" t="s">
        <v>4156</v>
      </c>
      <c r="I5565" s="122">
        <v>43.917000000000002</v>
      </c>
      <c r="J5565" s="122">
        <v>3.738</v>
      </c>
      <c r="K5565" s="122">
        <v>7.7329999999999997</v>
      </c>
      <c r="L5565" s="122">
        <v>8.4369999999999994</v>
      </c>
      <c r="M5565" s="122">
        <v>0.115</v>
      </c>
      <c r="N5565" s="122">
        <v>12.336</v>
      </c>
      <c r="O5565" s="122">
        <v>22.481000000000002</v>
      </c>
      <c r="P5565" s="122">
        <v>0.375</v>
      </c>
      <c r="S5565" s="122">
        <v>72.270746172037349</v>
      </c>
      <c r="T5565" s="122">
        <v>99.156000000000006</v>
      </c>
    </row>
    <row r="5566" spans="1:20" x14ac:dyDescent="0.25">
      <c r="A5566" t="s">
        <v>3259</v>
      </c>
      <c r="B5566" t="s">
        <v>4130</v>
      </c>
      <c r="C5566" t="s">
        <v>189</v>
      </c>
      <c r="D5566" t="s">
        <v>2282</v>
      </c>
      <c r="E5566" t="s">
        <v>5458</v>
      </c>
      <c r="F5566" t="s">
        <v>3262</v>
      </c>
      <c r="G5566" t="s">
        <v>5469</v>
      </c>
      <c r="H5566" t="s">
        <v>4157</v>
      </c>
      <c r="I5566" s="122">
        <v>45.893999999999998</v>
      </c>
      <c r="J5566" s="122">
        <v>3.1160000000000001</v>
      </c>
      <c r="K5566" s="122">
        <v>6.8869999999999996</v>
      </c>
      <c r="L5566" s="122">
        <v>7.8220000000000001</v>
      </c>
      <c r="M5566" s="122">
        <v>0.16900000000000001</v>
      </c>
      <c r="N5566" s="122">
        <v>12.464</v>
      </c>
      <c r="O5566" s="122">
        <v>22.803999999999998</v>
      </c>
      <c r="P5566" s="122">
        <v>0.38300000000000001</v>
      </c>
      <c r="Q5566" s="122">
        <v>3.1E-2</v>
      </c>
      <c r="S5566" s="122">
        <v>73.960964511731532</v>
      </c>
      <c r="T5566" s="122">
        <v>99.570000000000007</v>
      </c>
    </row>
    <row r="5567" spans="1:20" x14ac:dyDescent="0.25">
      <c r="A5567" t="s">
        <v>3259</v>
      </c>
      <c r="B5567" t="s">
        <v>4130</v>
      </c>
      <c r="C5567" t="s">
        <v>189</v>
      </c>
      <c r="D5567" t="s">
        <v>2282</v>
      </c>
      <c r="E5567" t="s">
        <v>5458</v>
      </c>
      <c r="F5567" t="s">
        <v>3262</v>
      </c>
      <c r="G5567" t="s">
        <v>5469</v>
      </c>
      <c r="H5567" t="s">
        <v>4158</v>
      </c>
      <c r="I5567" s="122">
        <v>44.183</v>
      </c>
      <c r="J5567" s="122">
        <v>3.5579999999999998</v>
      </c>
      <c r="K5567" s="122">
        <v>7.8490000000000002</v>
      </c>
      <c r="L5567" s="122">
        <v>8.375</v>
      </c>
      <c r="M5567" s="122">
        <v>0.13800000000000001</v>
      </c>
      <c r="N5567" s="122">
        <v>12.27</v>
      </c>
      <c r="O5567" s="122">
        <v>22.97</v>
      </c>
      <c r="P5567" s="122">
        <v>0.34799999999999998</v>
      </c>
      <c r="S5567" s="122">
        <v>72.311032027121087</v>
      </c>
      <c r="T5567" s="122">
        <v>99.723000000000013</v>
      </c>
    </row>
    <row r="5568" spans="1:20" x14ac:dyDescent="0.25">
      <c r="A5568" t="s">
        <v>3259</v>
      </c>
      <c r="B5568" t="s">
        <v>4130</v>
      </c>
      <c r="C5568" t="s">
        <v>189</v>
      </c>
      <c r="D5568" t="s">
        <v>2282</v>
      </c>
      <c r="E5568" t="s">
        <v>5458</v>
      </c>
      <c r="F5568" t="s">
        <v>3262</v>
      </c>
      <c r="G5568" t="s">
        <v>5469</v>
      </c>
      <c r="H5568" t="s">
        <v>4159</v>
      </c>
      <c r="I5568" s="122">
        <v>43.398000000000003</v>
      </c>
      <c r="J5568" s="122">
        <v>3.9729999999999999</v>
      </c>
      <c r="K5568" s="122">
        <v>8.984</v>
      </c>
      <c r="L5568" s="122">
        <v>7.5880000000000001</v>
      </c>
      <c r="M5568" s="122">
        <v>0.14099999999999999</v>
      </c>
      <c r="N5568" s="122">
        <v>11.847</v>
      </c>
      <c r="O5568" s="122">
        <v>23.234999999999999</v>
      </c>
      <c r="P5568" s="122">
        <v>0.41699999999999998</v>
      </c>
      <c r="S5568" s="122">
        <v>73.566217300795117</v>
      </c>
      <c r="T5568" s="122">
        <v>99.597999999999999</v>
      </c>
    </row>
    <row r="5569" spans="1:20" x14ac:dyDescent="0.25">
      <c r="A5569" t="s">
        <v>3259</v>
      </c>
      <c r="B5569" t="s">
        <v>4130</v>
      </c>
      <c r="C5569" t="s">
        <v>189</v>
      </c>
      <c r="D5569" t="s">
        <v>2282</v>
      </c>
      <c r="E5569" t="s">
        <v>5458</v>
      </c>
      <c r="F5569" t="s">
        <v>3262</v>
      </c>
      <c r="G5569" t="s">
        <v>5469</v>
      </c>
      <c r="H5569" t="s">
        <v>4160</v>
      </c>
      <c r="I5569" s="122">
        <v>43.585999999999999</v>
      </c>
      <c r="J5569" s="122">
        <v>3.915</v>
      </c>
      <c r="K5569" s="122">
        <v>8.7100000000000009</v>
      </c>
      <c r="L5569" s="122">
        <v>7.8319999999999999</v>
      </c>
      <c r="M5569" s="122">
        <v>0.14199999999999999</v>
      </c>
      <c r="N5569" s="122">
        <v>12.231999999999999</v>
      </c>
      <c r="O5569" s="122">
        <v>23.401</v>
      </c>
      <c r="P5569" s="122">
        <v>0.371</v>
      </c>
      <c r="S5569" s="122">
        <v>73.572652456115733</v>
      </c>
      <c r="T5569" s="122">
        <v>100.209</v>
      </c>
    </row>
    <row r="5570" spans="1:20" x14ac:dyDescent="0.25">
      <c r="A5570" t="s">
        <v>3259</v>
      </c>
      <c r="B5570" t="s">
        <v>4130</v>
      </c>
      <c r="C5570" t="s">
        <v>189</v>
      </c>
      <c r="D5570" t="s">
        <v>2282</v>
      </c>
      <c r="E5570" t="s">
        <v>5458</v>
      </c>
      <c r="F5570" t="s">
        <v>3262</v>
      </c>
      <c r="G5570" t="s">
        <v>5469</v>
      </c>
      <c r="H5570" t="s">
        <v>4161</v>
      </c>
      <c r="I5570" s="122">
        <v>43.408000000000001</v>
      </c>
      <c r="J5570" s="122">
        <v>3.5049999999999999</v>
      </c>
      <c r="K5570" s="122">
        <v>8.4120000000000008</v>
      </c>
      <c r="L5570" s="122">
        <v>7.7320000000000002</v>
      </c>
      <c r="M5570" s="122">
        <v>0.09</v>
      </c>
      <c r="N5570" s="122">
        <v>12.000999999999999</v>
      </c>
      <c r="O5570" s="122">
        <v>23.491</v>
      </c>
      <c r="P5570" s="122">
        <v>0.38</v>
      </c>
      <c r="S5570" s="122">
        <v>73.451632608455512</v>
      </c>
      <c r="T5570" s="122">
        <v>99.033000000000015</v>
      </c>
    </row>
    <row r="5571" spans="1:20" x14ac:dyDescent="0.25">
      <c r="A5571" t="s">
        <v>3259</v>
      </c>
      <c r="B5571" t="s">
        <v>4130</v>
      </c>
      <c r="C5571" t="s">
        <v>189</v>
      </c>
      <c r="D5571" t="s">
        <v>2282</v>
      </c>
      <c r="E5571" t="s">
        <v>5458</v>
      </c>
      <c r="F5571" t="s">
        <v>3262</v>
      </c>
      <c r="G5571" t="s">
        <v>5469</v>
      </c>
      <c r="H5571" t="s">
        <v>4162</v>
      </c>
      <c r="I5571" s="122">
        <v>38.545999999999999</v>
      </c>
      <c r="J5571" s="122">
        <v>6.3570000000000002</v>
      </c>
      <c r="K5571" s="122">
        <v>12.395</v>
      </c>
      <c r="L5571" s="122">
        <v>8.9580000000000002</v>
      </c>
      <c r="M5571" s="122">
        <v>0.16500000000000001</v>
      </c>
      <c r="N5571" s="122">
        <v>9.8490000000000002</v>
      </c>
      <c r="O5571" s="122">
        <v>22.69</v>
      </c>
      <c r="P5571" s="122">
        <v>0.46500000000000002</v>
      </c>
      <c r="Q5571" s="122">
        <v>4.2000000000000003E-2</v>
      </c>
      <c r="S5571" s="122">
        <v>66.214313005196345</v>
      </c>
      <c r="T5571" s="122">
        <v>99.489000000000019</v>
      </c>
    </row>
    <row r="5572" spans="1:20" x14ac:dyDescent="0.25">
      <c r="A5572" t="s">
        <v>3259</v>
      </c>
      <c r="B5572" t="s">
        <v>4130</v>
      </c>
      <c r="C5572" t="s">
        <v>189</v>
      </c>
      <c r="D5572" t="s">
        <v>2282</v>
      </c>
      <c r="E5572" t="s">
        <v>5458</v>
      </c>
      <c r="F5572" t="s">
        <v>3262</v>
      </c>
      <c r="G5572" t="s">
        <v>5469</v>
      </c>
      <c r="H5572" t="s">
        <v>4163</v>
      </c>
      <c r="I5572" s="122">
        <v>41.802</v>
      </c>
      <c r="J5572" s="122">
        <v>4.6790000000000003</v>
      </c>
      <c r="K5572" s="122">
        <v>9.9160000000000004</v>
      </c>
      <c r="L5572" s="122">
        <v>8.1020000000000003</v>
      </c>
      <c r="M5572" s="122">
        <v>0.112</v>
      </c>
      <c r="N5572" s="122">
        <v>11.414</v>
      </c>
      <c r="O5572" s="122">
        <v>23.222000000000001</v>
      </c>
      <c r="P5572" s="122">
        <v>0.39200000000000002</v>
      </c>
      <c r="S5572" s="122">
        <v>71.519819543652233</v>
      </c>
      <c r="T5572" s="122">
        <v>99.64500000000001</v>
      </c>
    </row>
    <row r="5573" spans="1:20" x14ac:dyDescent="0.25">
      <c r="A5573" t="s">
        <v>3259</v>
      </c>
      <c r="B5573" t="s">
        <v>4130</v>
      </c>
      <c r="C5573" t="s">
        <v>189</v>
      </c>
      <c r="D5573" t="s">
        <v>2282</v>
      </c>
      <c r="E5573" t="s">
        <v>5458</v>
      </c>
      <c r="F5573" t="s">
        <v>3262</v>
      </c>
      <c r="G5573" t="s">
        <v>5469</v>
      </c>
      <c r="H5573" t="s">
        <v>4164</v>
      </c>
      <c r="I5573" s="122">
        <v>39.976999999999997</v>
      </c>
      <c r="J5573" s="122">
        <v>5.6379999999999999</v>
      </c>
      <c r="K5573" s="122">
        <v>11.397</v>
      </c>
      <c r="L5573" s="122">
        <v>8.6440000000000001</v>
      </c>
      <c r="M5573" s="122">
        <v>0.11600000000000001</v>
      </c>
      <c r="N5573" s="122">
        <v>10.265000000000001</v>
      </c>
      <c r="O5573" s="122">
        <v>22.748000000000001</v>
      </c>
      <c r="P5573" s="122">
        <v>0.503</v>
      </c>
      <c r="Q5573" s="122">
        <v>3.5000000000000003E-2</v>
      </c>
      <c r="S5573" s="122">
        <v>67.915932133915831</v>
      </c>
      <c r="T5573" s="122">
        <v>99.328999999999994</v>
      </c>
    </row>
    <row r="5574" spans="1:20" x14ac:dyDescent="0.25">
      <c r="A5574" t="s">
        <v>3259</v>
      </c>
      <c r="B5574" t="s">
        <v>4130</v>
      </c>
      <c r="C5574" t="s">
        <v>189</v>
      </c>
      <c r="D5574" t="s">
        <v>2282</v>
      </c>
      <c r="E5574" t="s">
        <v>5458</v>
      </c>
      <c r="F5574" t="s">
        <v>3262</v>
      </c>
      <c r="G5574" t="s">
        <v>5469</v>
      </c>
      <c r="H5574" t="s">
        <v>4165</v>
      </c>
      <c r="I5574" s="122">
        <v>38.886000000000003</v>
      </c>
      <c r="J5574" s="122">
        <v>6.2069999999999999</v>
      </c>
      <c r="K5574" s="122">
        <v>12.217000000000001</v>
      </c>
      <c r="L5574" s="122">
        <v>8.4209999999999994</v>
      </c>
      <c r="M5574" s="122">
        <v>0.17</v>
      </c>
      <c r="N5574" s="122">
        <v>10.132</v>
      </c>
      <c r="O5574" s="122">
        <v>22.721</v>
      </c>
      <c r="P5574" s="122">
        <v>0.47</v>
      </c>
      <c r="S5574" s="122">
        <v>68.200614376725412</v>
      </c>
      <c r="T5574" s="122">
        <v>99.256</v>
      </c>
    </row>
    <row r="5575" spans="1:20" x14ac:dyDescent="0.25">
      <c r="A5575" t="s">
        <v>3259</v>
      </c>
      <c r="B5575" t="s">
        <v>4130</v>
      </c>
      <c r="C5575" t="s">
        <v>189</v>
      </c>
      <c r="D5575" t="s">
        <v>2282</v>
      </c>
      <c r="E5575" t="s">
        <v>5458</v>
      </c>
      <c r="F5575" t="s">
        <v>3262</v>
      </c>
      <c r="G5575" t="s">
        <v>5469</v>
      </c>
      <c r="H5575" t="s">
        <v>4166</v>
      </c>
      <c r="I5575" s="122">
        <v>41.04</v>
      </c>
      <c r="J5575" s="122">
        <v>5.1189999999999998</v>
      </c>
      <c r="K5575" s="122">
        <v>10.993</v>
      </c>
      <c r="L5575" s="122">
        <v>8.1549999999999994</v>
      </c>
      <c r="M5575" s="122">
        <v>0.182</v>
      </c>
      <c r="N5575" s="122">
        <v>10.643000000000001</v>
      </c>
      <c r="O5575" s="122">
        <v>22.696999999999999</v>
      </c>
      <c r="P5575" s="122">
        <v>0.48899999999999999</v>
      </c>
      <c r="Q5575" s="122">
        <v>3.9E-2</v>
      </c>
      <c r="S5575" s="122">
        <v>69.937167434039878</v>
      </c>
      <c r="T5575" s="122">
        <v>99.357000000000014</v>
      </c>
    </row>
    <row r="5576" spans="1:20" x14ac:dyDescent="0.25">
      <c r="A5576" t="s">
        <v>3259</v>
      </c>
      <c r="B5576" t="s">
        <v>4130</v>
      </c>
      <c r="C5576" t="s">
        <v>189</v>
      </c>
      <c r="D5576" t="s">
        <v>2282</v>
      </c>
      <c r="E5576" t="s">
        <v>5458</v>
      </c>
      <c r="F5576" t="s">
        <v>3262</v>
      </c>
      <c r="G5576" t="s">
        <v>5469</v>
      </c>
      <c r="H5576" t="s">
        <v>4167</v>
      </c>
      <c r="I5576" s="122">
        <v>40.131</v>
      </c>
      <c r="J5576" s="122">
        <v>5.4690000000000003</v>
      </c>
      <c r="K5576" s="122">
        <v>10.773999999999999</v>
      </c>
      <c r="L5576" s="122">
        <v>8.3390000000000004</v>
      </c>
      <c r="M5576" s="122">
        <v>0.121</v>
      </c>
      <c r="N5576" s="122">
        <v>10.743</v>
      </c>
      <c r="O5576" s="122">
        <v>22.765000000000001</v>
      </c>
      <c r="P5576" s="122">
        <v>0.48299999999999998</v>
      </c>
      <c r="S5576" s="122">
        <v>69.663978300289457</v>
      </c>
      <c r="T5576" s="122">
        <v>98.847000000000008</v>
      </c>
    </row>
    <row r="5577" spans="1:20" x14ac:dyDescent="0.25">
      <c r="A5577" t="s">
        <v>3259</v>
      </c>
      <c r="B5577" t="s">
        <v>4130</v>
      </c>
      <c r="C5577" t="s">
        <v>189</v>
      </c>
      <c r="D5577" t="s">
        <v>2282</v>
      </c>
      <c r="E5577" t="s">
        <v>5458</v>
      </c>
      <c r="F5577" t="s">
        <v>3262</v>
      </c>
      <c r="G5577" t="s">
        <v>5469</v>
      </c>
      <c r="H5577" t="s">
        <v>4168</v>
      </c>
      <c r="I5577" s="122">
        <v>39.57</v>
      </c>
      <c r="J5577" s="122">
        <v>5.6550000000000002</v>
      </c>
      <c r="K5577" s="122">
        <v>11.76</v>
      </c>
      <c r="L5577" s="122">
        <v>7.9249999999999998</v>
      </c>
      <c r="M5577" s="122">
        <v>0.124</v>
      </c>
      <c r="N5577" s="122">
        <v>10.103</v>
      </c>
      <c r="O5577" s="122">
        <v>22.657</v>
      </c>
      <c r="P5577" s="122">
        <v>0.55000000000000004</v>
      </c>
      <c r="S5577" s="122">
        <v>69.441600904505833</v>
      </c>
      <c r="T5577" s="122">
        <v>98.351999999999975</v>
      </c>
    </row>
    <row r="5578" spans="1:20" x14ac:dyDescent="0.25">
      <c r="A5578" t="s">
        <v>3259</v>
      </c>
      <c r="B5578" t="s">
        <v>4130</v>
      </c>
      <c r="C5578" t="s">
        <v>189</v>
      </c>
      <c r="D5578" t="s">
        <v>2282</v>
      </c>
      <c r="E5578" t="s">
        <v>5458</v>
      </c>
      <c r="F5578" t="s">
        <v>3262</v>
      </c>
      <c r="G5578" t="s">
        <v>5469</v>
      </c>
      <c r="H5578" t="s">
        <v>4169</v>
      </c>
      <c r="I5578" s="122">
        <v>41.228000000000002</v>
      </c>
      <c r="J5578" s="122">
        <v>5.0890000000000004</v>
      </c>
      <c r="K5578" s="122">
        <v>10.178000000000001</v>
      </c>
      <c r="L5578" s="122">
        <v>8.1829999999999998</v>
      </c>
      <c r="M5578" s="122">
        <v>0.16500000000000001</v>
      </c>
      <c r="N5578" s="122">
        <v>11.141</v>
      </c>
      <c r="O5578" s="122">
        <v>22.945</v>
      </c>
      <c r="P5578" s="122">
        <v>0.46500000000000002</v>
      </c>
      <c r="S5578" s="122">
        <v>70.819002260935136</v>
      </c>
      <c r="T5578" s="122">
        <v>99.406000000000006</v>
      </c>
    </row>
    <row r="5579" spans="1:20" x14ac:dyDescent="0.25">
      <c r="A5579" t="s">
        <v>3259</v>
      </c>
      <c r="B5579" t="s">
        <v>4130</v>
      </c>
      <c r="C5579" t="s">
        <v>189</v>
      </c>
      <c r="D5579" t="s">
        <v>2282</v>
      </c>
      <c r="E5579" t="s">
        <v>5458</v>
      </c>
      <c r="F5579" t="s">
        <v>3262</v>
      </c>
      <c r="G5579" t="s">
        <v>5469</v>
      </c>
      <c r="H5579" t="s">
        <v>4170</v>
      </c>
      <c r="I5579" s="122">
        <v>40.622999999999998</v>
      </c>
      <c r="J5579" s="122">
        <v>5.2130000000000001</v>
      </c>
      <c r="K5579" s="122">
        <v>10.231</v>
      </c>
      <c r="L5579" s="122">
        <v>8.5809999999999995</v>
      </c>
      <c r="M5579" s="122">
        <v>0.15</v>
      </c>
      <c r="N5579" s="122">
        <v>10.728999999999999</v>
      </c>
      <c r="O5579" s="122">
        <v>22.905000000000001</v>
      </c>
      <c r="P5579" s="122">
        <v>0.50700000000000001</v>
      </c>
      <c r="S5579" s="122">
        <v>69.028164782520491</v>
      </c>
      <c r="T5579" s="122">
        <v>98.956000000000017</v>
      </c>
    </row>
    <row r="5580" spans="1:20" x14ac:dyDescent="0.25">
      <c r="A5580" t="s">
        <v>3259</v>
      </c>
      <c r="B5580" t="s">
        <v>4130</v>
      </c>
      <c r="C5580" t="s">
        <v>189</v>
      </c>
      <c r="D5580" t="s">
        <v>2282</v>
      </c>
      <c r="E5580" t="s">
        <v>5458</v>
      </c>
      <c r="F5580" t="s">
        <v>3262</v>
      </c>
      <c r="G5580" t="s">
        <v>5469</v>
      </c>
      <c r="H5580" t="s">
        <v>4171</v>
      </c>
      <c r="I5580" s="122">
        <v>40.936999999999998</v>
      </c>
      <c r="J5580" s="122">
        <v>5.141</v>
      </c>
      <c r="K5580" s="122">
        <v>10.137</v>
      </c>
      <c r="L5580" s="122">
        <v>8.6010000000000009</v>
      </c>
      <c r="M5580" s="122">
        <v>0.14199999999999999</v>
      </c>
      <c r="N5580" s="122">
        <v>10.769</v>
      </c>
      <c r="O5580" s="122">
        <v>23.010999999999999</v>
      </c>
      <c r="P5580" s="122">
        <v>0.442</v>
      </c>
      <c r="S5580" s="122">
        <v>69.057943833375518</v>
      </c>
      <c r="T5580" s="122">
        <v>99.190999999999988</v>
      </c>
    </row>
    <row r="5581" spans="1:20" x14ac:dyDescent="0.25">
      <c r="A5581" t="s">
        <v>3259</v>
      </c>
      <c r="B5581" t="s">
        <v>4130</v>
      </c>
      <c r="C5581" t="s">
        <v>189</v>
      </c>
      <c r="D5581" t="s">
        <v>2282</v>
      </c>
      <c r="E5581" t="s">
        <v>5458</v>
      </c>
      <c r="F5581" t="s">
        <v>3262</v>
      </c>
      <c r="G5581" t="s">
        <v>5469</v>
      </c>
      <c r="H5581" t="s">
        <v>4172</v>
      </c>
      <c r="I5581" s="122">
        <v>39.128</v>
      </c>
      <c r="J5581" s="122">
        <v>5.6050000000000004</v>
      </c>
      <c r="K5581" s="122">
        <v>11.601000000000001</v>
      </c>
      <c r="L5581" s="122">
        <v>8.7539999999999996</v>
      </c>
      <c r="M5581" s="122">
        <v>7.4999999999999997E-2</v>
      </c>
      <c r="N5581" s="122">
        <v>10.247</v>
      </c>
      <c r="O5581" s="122">
        <v>22.93</v>
      </c>
      <c r="P5581" s="122">
        <v>0.44500000000000001</v>
      </c>
      <c r="S5581" s="122">
        <v>67.601339063177988</v>
      </c>
      <c r="T5581" s="122">
        <v>98.801999999999992</v>
      </c>
    </row>
    <row r="5582" spans="1:20" x14ac:dyDescent="0.25">
      <c r="A5582" t="s">
        <v>3259</v>
      </c>
      <c r="B5582" t="s">
        <v>4130</v>
      </c>
      <c r="C5582" t="s">
        <v>189</v>
      </c>
      <c r="D5582" t="s">
        <v>2282</v>
      </c>
      <c r="E5582" t="s">
        <v>5458</v>
      </c>
      <c r="F5582" t="s">
        <v>3262</v>
      </c>
      <c r="G5582" t="s">
        <v>5469</v>
      </c>
      <c r="H5582" t="s">
        <v>4173</v>
      </c>
      <c r="I5582" s="122">
        <v>40.563000000000002</v>
      </c>
      <c r="J5582" s="122">
        <v>5.1310000000000002</v>
      </c>
      <c r="K5582" s="122">
        <v>10.220000000000001</v>
      </c>
      <c r="L5582" s="122">
        <v>8.5939999999999994</v>
      </c>
      <c r="M5582" s="122">
        <v>0.189</v>
      </c>
      <c r="N5582" s="122">
        <v>10.795999999999999</v>
      </c>
      <c r="O5582" s="122">
        <v>23.2</v>
      </c>
      <c r="P5582" s="122">
        <v>0.48399999999999999</v>
      </c>
      <c r="S5582" s="122">
        <v>69.128803129505457</v>
      </c>
      <c r="T5582" s="122">
        <v>99.186999999999998</v>
      </c>
    </row>
    <row r="5583" spans="1:20" x14ac:dyDescent="0.25">
      <c r="A5583" t="s">
        <v>3259</v>
      </c>
      <c r="B5583" t="s">
        <v>4130</v>
      </c>
      <c r="C5583" t="s">
        <v>189</v>
      </c>
      <c r="D5583" t="s">
        <v>2282</v>
      </c>
      <c r="E5583" t="s">
        <v>5458</v>
      </c>
      <c r="F5583" t="s">
        <v>3262</v>
      </c>
      <c r="G5583" t="s">
        <v>5469</v>
      </c>
      <c r="H5583" t="s">
        <v>4174</v>
      </c>
      <c r="I5583" s="122">
        <v>38.633000000000003</v>
      </c>
      <c r="J5583" s="122">
        <v>6.0620000000000003</v>
      </c>
      <c r="K5583" s="122">
        <v>11.592000000000001</v>
      </c>
      <c r="L5583" s="122">
        <v>9.2370000000000001</v>
      </c>
      <c r="M5583" s="122">
        <v>0.16500000000000001</v>
      </c>
      <c r="N5583" s="122">
        <v>10.108000000000001</v>
      </c>
      <c r="O5583" s="122">
        <v>22.71</v>
      </c>
      <c r="P5583" s="122">
        <v>0.50700000000000001</v>
      </c>
      <c r="S5583" s="122">
        <v>66.108800303913085</v>
      </c>
      <c r="T5583" s="122">
        <v>99.018000000000015</v>
      </c>
    </row>
    <row r="5584" spans="1:20" x14ac:dyDescent="0.25">
      <c r="A5584" t="s">
        <v>3259</v>
      </c>
      <c r="B5584" t="s">
        <v>4130</v>
      </c>
      <c r="C5584" t="s">
        <v>189</v>
      </c>
      <c r="D5584" t="s">
        <v>2282</v>
      </c>
      <c r="E5584" t="s">
        <v>5458</v>
      </c>
      <c r="F5584" t="s">
        <v>3262</v>
      </c>
      <c r="G5584" t="s">
        <v>5469</v>
      </c>
      <c r="H5584" t="s">
        <v>4175</v>
      </c>
      <c r="I5584" s="122">
        <v>42.247</v>
      </c>
      <c r="J5584" s="122">
        <v>4.3849999999999998</v>
      </c>
      <c r="K5584" s="122">
        <v>9.6319999999999997</v>
      </c>
      <c r="L5584" s="122">
        <v>7.944</v>
      </c>
      <c r="M5584" s="122">
        <v>7.5999999999999998E-2</v>
      </c>
      <c r="N5584" s="122">
        <v>11.56</v>
      </c>
      <c r="O5584" s="122">
        <v>23.393000000000001</v>
      </c>
      <c r="P5584" s="122">
        <v>0.42199999999999999</v>
      </c>
      <c r="S5584" s="122">
        <v>72.175232270035011</v>
      </c>
      <c r="T5584" s="122">
        <v>99.664999999999992</v>
      </c>
    </row>
    <row r="5585" spans="1:20" x14ac:dyDescent="0.25">
      <c r="A5585" t="s">
        <v>3259</v>
      </c>
      <c r="B5585" t="s">
        <v>4130</v>
      </c>
      <c r="C5585" t="s">
        <v>189</v>
      </c>
      <c r="D5585" t="s">
        <v>2282</v>
      </c>
      <c r="E5585" t="s">
        <v>5458</v>
      </c>
      <c r="F5585" t="s">
        <v>3262</v>
      </c>
      <c r="G5585" t="s">
        <v>5469</v>
      </c>
      <c r="H5585" t="s">
        <v>4176</v>
      </c>
      <c r="I5585" s="122">
        <v>43.844999999999999</v>
      </c>
      <c r="J5585" s="122">
        <v>3.516</v>
      </c>
      <c r="K5585" s="122">
        <v>7.548</v>
      </c>
      <c r="L5585" s="122">
        <v>8.4380000000000006</v>
      </c>
      <c r="M5585" s="122">
        <v>0.187</v>
      </c>
      <c r="N5585" s="122">
        <v>12.374000000000001</v>
      </c>
      <c r="O5585" s="122">
        <v>22.885999999999999</v>
      </c>
      <c r="P5585" s="122">
        <v>0.40200000000000002</v>
      </c>
      <c r="S5585" s="122">
        <v>72.329969057616523</v>
      </c>
      <c r="T5585" s="122">
        <v>99.221000000000004</v>
      </c>
    </row>
    <row r="5586" spans="1:20" x14ac:dyDescent="0.25">
      <c r="A5586" t="s">
        <v>3259</v>
      </c>
      <c r="B5586" t="s">
        <v>4130</v>
      </c>
      <c r="C5586" t="s">
        <v>189</v>
      </c>
      <c r="D5586" t="s">
        <v>2282</v>
      </c>
      <c r="E5586" t="s">
        <v>5458</v>
      </c>
      <c r="F5586" t="s">
        <v>3262</v>
      </c>
      <c r="G5586" t="s">
        <v>5469</v>
      </c>
      <c r="H5586" t="s">
        <v>4177</v>
      </c>
      <c r="I5586" s="122">
        <v>43.201000000000001</v>
      </c>
      <c r="J5586" s="122">
        <v>3.81</v>
      </c>
      <c r="K5586" s="122">
        <v>8.7780000000000005</v>
      </c>
      <c r="L5586" s="122">
        <v>7.6020000000000003</v>
      </c>
      <c r="M5586" s="122">
        <v>0.11600000000000001</v>
      </c>
      <c r="N5586" s="122">
        <v>12.124000000000001</v>
      </c>
      <c r="O5586" s="122">
        <v>23.277999999999999</v>
      </c>
      <c r="P5586" s="122">
        <v>0.39500000000000002</v>
      </c>
      <c r="Q5586" s="122">
        <v>4.2000000000000003E-2</v>
      </c>
      <c r="S5586" s="122">
        <v>73.977742592329918</v>
      </c>
      <c r="T5586" s="122">
        <v>99.345999999999989</v>
      </c>
    </row>
    <row r="5587" spans="1:20" x14ac:dyDescent="0.25">
      <c r="A5587" t="s">
        <v>3259</v>
      </c>
      <c r="B5587" t="s">
        <v>4130</v>
      </c>
      <c r="C5587" t="s">
        <v>189</v>
      </c>
      <c r="D5587" t="s">
        <v>2282</v>
      </c>
      <c r="E5587" t="s">
        <v>5458</v>
      </c>
      <c r="F5587" t="s">
        <v>3262</v>
      </c>
      <c r="G5587" t="s">
        <v>5469</v>
      </c>
      <c r="H5587" t="s">
        <v>4178</v>
      </c>
      <c r="I5587" s="122">
        <v>40.226999999999997</v>
      </c>
      <c r="J5587" s="122">
        <v>5.0789999999999997</v>
      </c>
      <c r="K5587" s="122">
        <v>11.385999999999999</v>
      </c>
      <c r="L5587" s="122">
        <v>7.9219999999999997</v>
      </c>
      <c r="M5587" s="122">
        <v>0.191</v>
      </c>
      <c r="N5587" s="122">
        <v>10.384</v>
      </c>
      <c r="O5587" s="122">
        <v>22.462</v>
      </c>
      <c r="P5587" s="122">
        <v>0.55500000000000005</v>
      </c>
      <c r="S5587" s="122">
        <v>70.028574434703643</v>
      </c>
      <c r="T5587" s="122">
        <v>98.234000000000009</v>
      </c>
    </row>
    <row r="5588" spans="1:20" x14ac:dyDescent="0.25">
      <c r="A5588" t="s">
        <v>3259</v>
      </c>
      <c r="B5588" t="s">
        <v>4130</v>
      </c>
      <c r="C5588" t="s">
        <v>189</v>
      </c>
      <c r="D5588" t="s">
        <v>2282</v>
      </c>
      <c r="E5588" t="s">
        <v>5458</v>
      </c>
      <c r="F5588" t="s">
        <v>3262</v>
      </c>
      <c r="G5588" t="s">
        <v>5469</v>
      </c>
      <c r="H5588" t="s">
        <v>4179</v>
      </c>
      <c r="I5588" s="122">
        <v>47.182000000000002</v>
      </c>
      <c r="J5588" s="122">
        <v>2.8820000000000001</v>
      </c>
      <c r="K5588" s="122">
        <v>6.7910000000000004</v>
      </c>
      <c r="L5588" s="122">
        <v>7.2220000000000004</v>
      </c>
      <c r="M5588" s="122">
        <v>0.13800000000000001</v>
      </c>
      <c r="N5588" s="122">
        <v>12.891</v>
      </c>
      <c r="O5588" s="122">
        <v>22.37</v>
      </c>
      <c r="P5588" s="122">
        <v>0.47</v>
      </c>
      <c r="S5588" s="122">
        <v>76.086613358990974</v>
      </c>
      <c r="T5588" s="122">
        <v>99.958000000000013</v>
      </c>
    </row>
    <row r="5589" spans="1:20" x14ac:dyDescent="0.25">
      <c r="A5589" t="s">
        <v>3259</v>
      </c>
      <c r="B5589" t="s">
        <v>4130</v>
      </c>
      <c r="C5589" t="s">
        <v>189</v>
      </c>
      <c r="D5589" t="s">
        <v>2282</v>
      </c>
      <c r="E5589" t="s">
        <v>5458</v>
      </c>
      <c r="F5589" t="s">
        <v>3262</v>
      </c>
      <c r="G5589" t="s">
        <v>5469</v>
      </c>
      <c r="H5589" t="s">
        <v>4180</v>
      </c>
      <c r="I5589" s="122">
        <v>43.314</v>
      </c>
      <c r="J5589" s="122">
        <v>4.3639999999999999</v>
      </c>
      <c r="K5589" s="122">
        <v>9.7929999999999993</v>
      </c>
      <c r="L5589" s="122">
        <v>7.5410000000000004</v>
      </c>
      <c r="M5589" s="122">
        <v>0.19400000000000001</v>
      </c>
      <c r="N5589" s="122">
        <v>11.336</v>
      </c>
      <c r="O5589" s="122">
        <v>22.419</v>
      </c>
      <c r="P5589" s="122">
        <v>0.61499999999999999</v>
      </c>
      <c r="Q5589" s="122">
        <v>0.03</v>
      </c>
      <c r="S5589" s="122">
        <v>72.82308606645384</v>
      </c>
      <c r="T5589" s="122">
        <v>99.608999999999995</v>
      </c>
    </row>
    <row r="5590" spans="1:20" x14ac:dyDescent="0.25">
      <c r="A5590" t="s">
        <v>3259</v>
      </c>
      <c r="B5590" t="s">
        <v>4130</v>
      </c>
      <c r="C5590" t="s">
        <v>189</v>
      </c>
      <c r="D5590" t="s">
        <v>2282</v>
      </c>
      <c r="E5590" t="s">
        <v>5458</v>
      </c>
      <c r="F5590" t="s">
        <v>3262</v>
      </c>
      <c r="G5590" t="s">
        <v>5469</v>
      </c>
      <c r="H5590" t="s">
        <v>4181</v>
      </c>
      <c r="I5590" s="122">
        <v>43.847000000000001</v>
      </c>
      <c r="J5590" s="122">
        <v>3.6429999999999998</v>
      </c>
      <c r="K5590" s="122">
        <v>9.2710000000000008</v>
      </c>
      <c r="L5590" s="122">
        <v>7.5679999999999996</v>
      </c>
      <c r="M5590" s="122">
        <v>0.19</v>
      </c>
      <c r="N5590" s="122">
        <v>11.231999999999999</v>
      </c>
      <c r="O5590" s="122">
        <v>22.937000000000001</v>
      </c>
      <c r="P5590" s="122">
        <v>0.64700000000000002</v>
      </c>
      <c r="Q5590" s="122">
        <v>3.4000000000000002E-2</v>
      </c>
      <c r="S5590" s="122">
        <v>72.569207035138547</v>
      </c>
      <c r="T5590" s="122">
        <v>99.369000000000014</v>
      </c>
    </row>
    <row r="5591" spans="1:20" x14ac:dyDescent="0.25">
      <c r="A5591" t="s">
        <v>3259</v>
      </c>
      <c r="B5591" t="s">
        <v>4130</v>
      </c>
      <c r="C5591" t="s">
        <v>189</v>
      </c>
      <c r="D5591" t="s">
        <v>2282</v>
      </c>
      <c r="E5591" t="s">
        <v>5458</v>
      </c>
      <c r="F5591" t="s">
        <v>3262</v>
      </c>
      <c r="G5591" t="s">
        <v>5469</v>
      </c>
      <c r="H5591" t="s">
        <v>4182</v>
      </c>
      <c r="I5591" s="122">
        <v>41.503999999999998</v>
      </c>
      <c r="J5591" s="122">
        <v>5.0170000000000003</v>
      </c>
      <c r="K5591" s="122">
        <v>10.91</v>
      </c>
      <c r="L5591" s="122">
        <v>8.173</v>
      </c>
      <c r="M5591" s="122">
        <v>0.156</v>
      </c>
      <c r="N5591" s="122">
        <v>10.807</v>
      </c>
      <c r="O5591" s="122">
        <v>22.702999999999999</v>
      </c>
      <c r="P5591" s="122">
        <v>0.55700000000000005</v>
      </c>
      <c r="S5591" s="122">
        <v>70.211600163603748</v>
      </c>
      <c r="T5591" s="122">
        <v>99.864000000000019</v>
      </c>
    </row>
    <row r="5592" spans="1:20" x14ac:dyDescent="0.25">
      <c r="A5592" t="s">
        <v>3259</v>
      </c>
      <c r="B5592" t="s">
        <v>4130</v>
      </c>
      <c r="C5592" t="s">
        <v>189</v>
      </c>
      <c r="D5592" t="s">
        <v>2282</v>
      </c>
      <c r="E5592" t="s">
        <v>5458</v>
      </c>
      <c r="F5592" t="s">
        <v>3262</v>
      </c>
      <c r="G5592" t="s">
        <v>5469</v>
      </c>
      <c r="H5592" t="s">
        <v>4183</v>
      </c>
      <c r="I5592" s="122">
        <v>42.338999999999999</v>
      </c>
      <c r="J5592" s="122">
        <v>3.851</v>
      </c>
      <c r="K5592" s="122">
        <v>9.9350000000000005</v>
      </c>
      <c r="L5592" s="122">
        <v>7.5750000000000002</v>
      </c>
      <c r="M5592" s="122">
        <v>0.17299999999999999</v>
      </c>
      <c r="N5592" s="122">
        <v>11.111000000000001</v>
      </c>
      <c r="O5592" s="122">
        <v>23.131</v>
      </c>
      <c r="P5592" s="122">
        <v>0.53900000000000003</v>
      </c>
      <c r="S5592" s="122">
        <v>72.334573454760445</v>
      </c>
      <c r="T5592" s="122">
        <v>98.693000000000012</v>
      </c>
    </row>
    <row r="5593" spans="1:20" x14ac:dyDescent="0.25">
      <c r="A5593" t="s">
        <v>3259</v>
      </c>
      <c r="B5593" t="s">
        <v>4130</v>
      </c>
      <c r="C5593" t="s">
        <v>189</v>
      </c>
      <c r="D5593" t="s">
        <v>2282</v>
      </c>
      <c r="E5593" t="s">
        <v>5458</v>
      </c>
      <c r="F5593" t="s">
        <v>3262</v>
      </c>
      <c r="G5593" t="s">
        <v>5469</v>
      </c>
      <c r="H5593" t="s">
        <v>4184</v>
      </c>
      <c r="I5593" s="122">
        <v>41.573</v>
      </c>
      <c r="J5593" s="122">
        <v>5.0309999999999997</v>
      </c>
      <c r="K5593" s="122">
        <v>10.805999999999999</v>
      </c>
      <c r="L5593" s="122">
        <v>8.2910000000000004</v>
      </c>
      <c r="M5593" s="122">
        <v>0.121</v>
      </c>
      <c r="N5593" s="122">
        <v>10.862</v>
      </c>
      <c r="O5593" s="122">
        <v>22.587</v>
      </c>
      <c r="P5593" s="122">
        <v>0.56200000000000006</v>
      </c>
      <c r="S5593" s="122">
        <v>70.017604868200991</v>
      </c>
      <c r="T5593" s="122">
        <v>99.84399999999998</v>
      </c>
    </row>
    <row r="5594" spans="1:20" x14ac:dyDescent="0.25">
      <c r="A5594" t="s">
        <v>3259</v>
      </c>
      <c r="B5594" t="s">
        <v>4130</v>
      </c>
      <c r="C5594" t="s">
        <v>189</v>
      </c>
      <c r="D5594" t="s">
        <v>2282</v>
      </c>
      <c r="E5594" t="s">
        <v>5458</v>
      </c>
      <c r="F5594" t="s">
        <v>3262</v>
      </c>
      <c r="G5594" t="s">
        <v>5469</v>
      </c>
      <c r="H5594" t="s">
        <v>4185</v>
      </c>
      <c r="I5594" s="122">
        <v>45.451000000000001</v>
      </c>
      <c r="J5594" s="122">
        <v>3.2210000000000001</v>
      </c>
      <c r="K5594" s="122">
        <v>7.3029999999999999</v>
      </c>
      <c r="L5594" s="122">
        <v>7.3879999999999999</v>
      </c>
      <c r="M5594" s="122">
        <v>0.183</v>
      </c>
      <c r="N5594" s="122">
        <v>12.728999999999999</v>
      </c>
      <c r="O5594" s="122">
        <v>22.672000000000001</v>
      </c>
      <c r="P5594" s="122">
        <v>0.501</v>
      </c>
      <c r="S5594" s="122">
        <v>75.437104228281058</v>
      </c>
      <c r="T5594" s="122">
        <v>99.452999999999989</v>
      </c>
    </row>
    <row r="5595" spans="1:20" x14ac:dyDescent="0.25">
      <c r="A5595" t="s">
        <v>3259</v>
      </c>
      <c r="B5595" t="s">
        <v>4130</v>
      </c>
      <c r="C5595" t="s">
        <v>189</v>
      </c>
      <c r="D5595" t="s">
        <v>2282</v>
      </c>
      <c r="E5595" t="s">
        <v>5458</v>
      </c>
      <c r="F5595" t="s">
        <v>3262</v>
      </c>
      <c r="G5595" t="s">
        <v>5469</v>
      </c>
      <c r="H5595" t="s">
        <v>4186</v>
      </c>
      <c r="I5595" s="122">
        <v>39.171999999999997</v>
      </c>
      <c r="J5595" s="122">
        <v>6.0069999999999997</v>
      </c>
      <c r="K5595" s="122">
        <v>12.619</v>
      </c>
      <c r="L5595" s="122">
        <v>8.4930000000000003</v>
      </c>
      <c r="M5595" s="122">
        <v>0.16500000000000001</v>
      </c>
      <c r="N5595" s="122">
        <v>9.9550000000000001</v>
      </c>
      <c r="O5595" s="122">
        <v>22.408999999999999</v>
      </c>
      <c r="P5595" s="122">
        <v>0.61599999999999999</v>
      </c>
      <c r="Q5595" s="122">
        <v>3.5999999999999997E-2</v>
      </c>
      <c r="S5595" s="122">
        <v>67.63108356320366</v>
      </c>
      <c r="T5595" s="122">
        <v>99.471999999999994</v>
      </c>
    </row>
    <row r="5596" spans="1:20" x14ac:dyDescent="0.25">
      <c r="A5596" t="s">
        <v>3259</v>
      </c>
      <c r="B5596" t="s">
        <v>4130</v>
      </c>
      <c r="C5596" t="s">
        <v>189</v>
      </c>
      <c r="D5596" t="s">
        <v>2282</v>
      </c>
      <c r="E5596" t="s">
        <v>5458</v>
      </c>
      <c r="F5596" t="s">
        <v>3262</v>
      </c>
      <c r="G5596" t="s">
        <v>5469</v>
      </c>
      <c r="H5596" t="s">
        <v>4187</v>
      </c>
      <c r="I5596" s="122">
        <v>45.177</v>
      </c>
      <c r="J5596" s="122">
        <v>3.2879999999999998</v>
      </c>
      <c r="K5596" s="122">
        <v>7.3460000000000001</v>
      </c>
      <c r="L5596" s="122">
        <v>7.4550000000000001</v>
      </c>
      <c r="M5596" s="122">
        <v>0.17899999999999999</v>
      </c>
      <c r="N5596" s="122">
        <v>12.845000000000001</v>
      </c>
      <c r="O5596" s="122">
        <v>22.856000000000002</v>
      </c>
      <c r="P5596" s="122">
        <v>0.46500000000000002</v>
      </c>
      <c r="S5596" s="122">
        <v>75.437917476772981</v>
      </c>
      <c r="T5596" s="122">
        <v>99.615999999999985</v>
      </c>
    </row>
    <row r="5597" spans="1:20" x14ac:dyDescent="0.25">
      <c r="A5597" t="s">
        <v>3259</v>
      </c>
      <c r="B5597" t="s">
        <v>4130</v>
      </c>
      <c r="C5597" t="s">
        <v>189</v>
      </c>
      <c r="D5597" t="s">
        <v>2282</v>
      </c>
      <c r="E5597" t="s">
        <v>5458</v>
      </c>
      <c r="F5597" t="s">
        <v>3262</v>
      </c>
      <c r="G5597" t="s">
        <v>5469</v>
      </c>
      <c r="H5597" t="s">
        <v>4188</v>
      </c>
      <c r="I5597" s="122">
        <v>40.905000000000001</v>
      </c>
      <c r="J5597" s="122">
        <v>5.1740000000000004</v>
      </c>
      <c r="K5597" s="122">
        <v>11.061</v>
      </c>
      <c r="L5597" s="122">
        <v>8.1579999999999995</v>
      </c>
      <c r="M5597" s="122">
        <v>0.11</v>
      </c>
      <c r="N5597" s="122">
        <v>10.653</v>
      </c>
      <c r="O5597" s="122">
        <v>22.832000000000001</v>
      </c>
      <c r="P5597" s="122">
        <v>0.59299999999999997</v>
      </c>
      <c r="Q5597" s="122">
        <v>4.2999999999999997E-2</v>
      </c>
      <c r="S5597" s="122">
        <v>69.949178516164437</v>
      </c>
      <c r="T5597" s="122">
        <v>99.558000000000007</v>
      </c>
    </row>
    <row r="5598" spans="1:20" x14ac:dyDescent="0.25">
      <c r="A5598" t="s">
        <v>3259</v>
      </c>
      <c r="B5598" t="s">
        <v>4130</v>
      </c>
      <c r="C5598" t="s">
        <v>189</v>
      </c>
      <c r="D5598" t="s">
        <v>2282</v>
      </c>
      <c r="E5598" t="s">
        <v>5458</v>
      </c>
      <c r="F5598" t="s">
        <v>3262</v>
      </c>
      <c r="G5598" t="s">
        <v>5469</v>
      </c>
      <c r="H5598" t="s">
        <v>4189</v>
      </c>
      <c r="I5598" s="122">
        <v>42.466999999999999</v>
      </c>
      <c r="J5598" s="122">
        <v>4.4589999999999996</v>
      </c>
      <c r="K5598" s="122">
        <v>10.353999999999999</v>
      </c>
      <c r="L5598" s="122">
        <v>7.4690000000000003</v>
      </c>
      <c r="M5598" s="122">
        <v>0.17199999999999999</v>
      </c>
      <c r="N5598" s="122">
        <v>11.076000000000001</v>
      </c>
      <c r="O5598" s="122">
        <v>22.574000000000002</v>
      </c>
      <c r="P5598" s="122">
        <v>0.77200000000000002</v>
      </c>
      <c r="Q5598" s="122">
        <v>8.1000000000000003E-2</v>
      </c>
      <c r="S5598" s="122">
        <v>72.552910082506131</v>
      </c>
      <c r="T5598" s="122">
        <v>99.435999999999993</v>
      </c>
    </row>
    <row r="5599" spans="1:20" x14ac:dyDescent="0.25">
      <c r="A5599" t="s">
        <v>3259</v>
      </c>
      <c r="B5599" t="s">
        <v>4130</v>
      </c>
      <c r="C5599" t="s">
        <v>189</v>
      </c>
      <c r="D5599" t="s">
        <v>2282</v>
      </c>
      <c r="E5599" t="s">
        <v>5458</v>
      </c>
      <c r="F5599" t="s">
        <v>3262</v>
      </c>
      <c r="G5599" t="s">
        <v>5469</v>
      </c>
      <c r="H5599" t="s">
        <v>4190</v>
      </c>
      <c r="I5599" s="122">
        <v>39.767000000000003</v>
      </c>
      <c r="J5599" s="122">
        <v>5.7009999999999996</v>
      </c>
      <c r="K5599" s="122">
        <v>12.317</v>
      </c>
      <c r="L5599" s="122">
        <v>8.0739999999999998</v>
      </c>
      <c r="M5599" s="122">
        <v>0.13</v>
      </c>
      <c r="N5599" s="122">
        <v>10.297000000000001</v>
      </c>
      <c r="O5599" s="122">
        <v>22.547999999999998</v>
      </c>
      <c r="P5599" s="122">
        <v>0.54500000000000004</v>
      </c>
      <c r="S5599" s="122">
        <v>69.449949975825731</v>
      </c>
      <c r="T5599" s="122">
        <v>99.39500000000001</v>
      </c>
    </row>
    <row r="5600" spans="1:20" x14ac:dyDescent="0.25">
      <c r="A5600" t="s">
        <v>3259</v>
      </c>
      <c r="B5600" t="s">
        <v>4130</v>
      </c>
      <c r="C5600" t="s">
        <v>189</v>
      </c>
      <c r="D5600" t="s">
        <v>2282</v>
      </c>
      <c r="E5600" t="s">
        <v>5458</v>
      </c>
      <c r="F5600" t="s">
        <v>3262</v>
      </c>
      <c r="G5600" t="s">
        <v>5469</v>
      </c>
      <c r="H5600" t="s">
        <v>4191</v>
      </c>
      <c r="I5600" s="122">
        <v>41.737000000000002</v>
      </c>
      <c r="J5600" s="122">
        <v>5.0540000000000003</v>
      </c>
      <c r="K5600" s="122">
        <v>10.896000000000001</v>
      </c>
      <c r="L5600" s="122">
        <v>8.1959999999999997</v>
      </c>
      <c r="M5600" s="122">
        <v>0.14799999999999999</v>
      </c>
      <c r="N5600" s="122">
        <v>10.962</v>
      </c>
      <c r="O5600" s="122">
        <v>22.181000000000001</v>
      </c>
      <c r="P5600" s="122">
        <v>0.52700000000000002</v>
      </c>
      <c r="S5600" s="122">
        <v>70.450114068877966</v>
      </c>
      <c r="T5600" s="122">
        <v>99.710000000000008</v>
      </c>
    </row>
    <row r="5601" spans="1:20" x14ac:dyDescent="0.25">
      <c r="A5601" t="s">
        <v>3259</v>
      </c>
      <c r="B5601" t="s">
        <v>4130</v>
      </c>
      <c r="C5601" t="s">
        <v>189</v>
      </c>
      <c r="D5601" t="s">
        <v>2282</v>
      </c>
      <c r="E5601" t="s">
        <v>5458</v>
      </c>
      <c r="F5601" t="s">
        <v>3262</v>
      </c>
      <c r="G5601" t="s">
        <v>5469</v>
      </c>
      <c r="H5601" t="s">
        <v>4192</v>
      </c>
      <c r="I5601" s="122">
        <v>43.404000000000003</v>
      </c>
      <c r="J5601" s="122">
        <v>3.81</v>
      </c>
      <c r="K5601" s="122">
        <v>9.9079999999999995</v>
      </c>
      <c r="L5601" s="122">
        <v>8.0779999999999994</v>
      </c>
      <c r="M5601" s="122">
        <v>0.15</v>
      </c>
      <c r="N5601" s="122">
        <v>11.605</v>
      </c>
      <c r="O5601" s="122">
        <v>22.446999999999999</v>
      </c>
      <c r="P5601" s="122">
        <v>0.55500000000000005</v>
      </c>
      <c r="S5601" s="122">
        <v>71.916594351705527</v>
      </c>
      <c r="T5601" s="122">
        <v>99.961000000000027</v>
      </c>
    </row>
    <row r="5602" spans="1:20" x14ac:dyDescent="0.25">
      <c r="A5602" t="s">
        <v>3259</v>
      </c>
      <c r="B5602" t="s">
        <v>4130</v>
      </c>
      <c r="C5602" t="s">
        <v>189</v>
      </c>
      <c r="D5602" t="s">
        <v>2282</v>
      </c>
      <c r="E5602" t="s">
        <v>5458</v>
      </c>
      <c r="F5602" t="s">
        <v>3262</v>
      </c>
      <c r="G5602" t="s">
        <v>5469</v>
      </c>
      <c r="H5602" t="s">
        <v>4193</v>
      </c>
      <c r="I5602" s="122">
        <v>45.445</v>
      </c>
      <c r="J5602" s="122">
        <v>3.3530000000000002</v>
      </c>
      <c r="K5602" s="122">
        <v>7.0739999999999998</v>
      </c>
      <c r="L5602" s="122">
        <v>7.4690000000000003</v>
      </c>
      <c r="M5602" s="122">
        <v>0.155</v>
      </c>
      <c r="N5602" s="122">
        <v>12.721</v>
      </c>
      <c r="O5602" s="122">
        <v>22.742000000000001</v>
      </c>
      <c r="P5602" s="122">
        <v>0.45400000000000001</v>
      </c>
      <c r="S5602" s="122">
        <v>75.222781480627233</v>
      </c>
      <c r="T5602" s="122">
        <v>99.442000000000007</v>
      </c>
    </row>
    <row r="5603" spans="1:20" x14ac:dyDescent="0.25">
      <c r="A5603" t="s">
        <v>3259</v>
      </c>
      <c r="B5603" t="s">
        <v>4130</v>
      </c>
      <c r="C5603" t="s">
        <v>189</v>
      </c>
      <c r="D5603" t="s">
        <v>2282</v>
      </c>
      <c r="E5603" t="s">
        <v>5458</v>
      </c>
      <c r="F5603" t="s">
        <v>3262</v>
      </c>
      <c r="G5603" t="s">
        <v>5469</v>
      </c>
      <c r="H5603" t="s">
        <v>4194</v>
      </c>
      <c r="I5603" s="122">
        <v>42.33</v>
      </c>
      <c r="J5603" s="122">
        <v>4.4139999999999997</v>
      </c>
      <c r="K5603" s="122">
        <v>9.6229999999999993</v>
      </c>
      <c r="L5603" s="122">
        <v>7.4980000000000002</v>
      </c>
      <c r="M5603" s="122">
        <v>0.14599999999999999</v>
      </c>
      <c r="N5603" s="122">
        <v>11.64</v>
      </c>
      <c r="O5603" s="122">
        <v>23.24</v>
      </c>
      <c r="P5603" s="122">
        <v>0.5</v>
      </c>
      <c r="S5603" s="122">
        <v>73.455312245980011</v>
      </c>
      <c r="T5603" s="122">
        <v>99.418999999999997</v>
      </c>
    </row>
    <row r="5604" spans="1:20" x14ac:dyDescent="0.25">
      <c r="A5604" t="s">
        <v>3259</v>
      </c>
      <c r="B5604" t="s">
        <v>4130</v>
      </c>
      <c r="C5604" t="s">
        <v>189</v>
      </c>
      <c r="D5604" t="s">
        <v>2282</v>
      </c>
      <c r="E5604" t="s">
        <v>5458</v>
      </c>
      <c r="F5604" t="s">
        <v>3262</v>
      </c>
      <c r="G5604" t="s">
        <v>5469</v>
      </c>
      <c r="H5604" t="s">
        <v>4195</v>
      </c>
      <c r="I5604" s="122">
        <v>41.72</v>
      </c>
      <c r="J5604" s="122">
        <v>5.0469999999999997</v>
      </c>
      <c r="K5604" s="122">
        <v>10.837999999999999</v>
      </c>
      <c r="L5604" s="122">
        <v>7.617</v>
      </c>
      <c r="M5604" s="122">
        <v>0.13400000000000001</v>
      </c>
      <c r="N5604" s="122">
        <v>10.888999999999999</v>
      </c>
      <c r="O5604" s="122">
        <v>22.581</v>
      </c>
      <c r="P5604" s="122">
        <v>0.54300000000000004</v>
      </c>
      <c r="S5604" s="122">
        <v>71.817095412631687</v>
      </c>
      <c r="T5604" s="122">
        <v>99.38</v>
      </c>
    </row>
    <row r="5605" spans="1:20" x14ac:dyDescent="0.25">
      <c r="A5605" t="s">
        <v>3259</v>
      </c>
      <c r="B5605" t="s">
        <v>4130</v>
      </c>
      <c r="C5605" t="s">
        <v>189</v>
      </c>
      <c r="D5605" t="s">
        <v>2282</v>
      </c>
      <c r="E5605" t="s">
        <v>5458</v>
      </c>
      <c r="F5605" t="s">
        <v>3262</v>
      </c>
      <c r="G5605" t="s">
        <v>5469</v>
      </c>
      <c r="H5605" t="s">
        <v>4196</v>
      </c>
      <c r="I5605" s="122">
        <v>41.662999999999997</v>
      </c>
      <c r="J5605" s="122">
        <v>4.9790000000000001</v>
      </c>
      <c r="K5605" s="122">
        <v>10.76</v>
      </c>
      <c r="L5605" s="122">
        <v>7.859</v>
      </c>
      <c r="M5605" s="122">
        <v>0.14599999999999999</v>
      </c>
      <c r="N5605" s="122">
        <v>10.834</v>
      </c>
      <c r="O5605" s="122">
        <v>22.443999999999999</v>
      </c>
      <c r="P5605" s="122">
        <v>0.53500000000000003</v>
      </c>
      <c r="Q5605" s="122">
        <v>0.03</v>
      </c>
      <c r="S5605" s="122">
        <v>71.075761447796381</v>
      </c>
      <c r="T5605" s="122">
        <v>99.256</v>
      </c>
    </row>
    <row r="5606" spans="1:20" x14ac:dyDescent="0.25">
      <c r="A5606" t="s">
        <v>3259</v>
      </c>
      <c r="B5606" t="s">
        <v>4130</v>
      </c>
      <c r="C5606" t="s">
        <v>189</v>
      </c>
      <c r="D5606" t="s">
        <v>2282</v>
      </c>
      <c r="E5606" t="s">
        <v>5458</v>
      </c>
      <c r="F5606" t="s">
        <v>3262</v>
      </c>
      <c r="G5606" t="s">
        <v>5469</v>
      </c>
      <c r="H5606" t="s">
        <v>4197</v>
      </c>
      <c r="I5606" s="122">
        <v>39.697000000000003</v>
      </c>
      <c r="J5606" s="122">
        <v>5.7359999999999998</v>
      </c>
      <c r="K5606" s="122">
        <v>11.872999999999999</v>
      </c>
      <c r="L5606" s="122">
        <v>7.95</v>
      </c>
      <c r="M5606" s="122">
        <v>0.127</v>
      </c>
      <c r="N5606" s="122">
        <v>10.24</v>
      </c>
      <c r="O5606" s="122">
        <v>22.827999999999999</v>
      </c>
      <c r="P5606" s="122">
        <v>0.53900000000000003</v>
      </c>
      <c r="S5606" s="122">
        <v>69.660144932517639</v>
      </c>
      <c r="T5606" s="122">
        <v>99.001999999999995</v>
      </c>
    </row>
    <row r="5607" spans="1:20" x14ac:dyDescent="0.25">
      <c r="A5607" t="s">
        <v>3259</v>
      </c>
      <c r="B5607" t="s">
        <v>4130</v>
      </c>
      <c r="C5607" t="s">
        <v>189</v>
      </c>
      <c r="D5607" t="s">
        <v>2282</v>
      </c>
      <c r="E5607" t="s">
        <v>5458</v>
      </c>
      <c r="F5607" t="s">
        <v>3262</v>
      </c>
      <c r="G5607" t="s">
        <v>5469</v>
      </c>
      <c r="H5607" t="s">
        <v>4198</v>
      </c>
      <c r="I5607" s="122">
        <v>43.25</v>
      </c>
      <c r="J5607" s="122">
        <v>3.8959999999999999</v>
      </c>
      <c r="K5607" s="122">
        <v>9.8379999999999992</v>
      </c>
      <c r="L5607" s="122">
        <v>7.8140000000000001</v>
      </c>
      <c r="M5607" s="122">
        <v>0.216</v>
      </c>
      <c r="N5607" s="122">
        <v>11.608000000000001</v>
      </c>
      <c r="O5607" s="122">
        <v>22.763000000000002</v>
      </c>
      <c r="P5607" s="122">
        <v>0.53900000000000003</v>
      </c>
      <c r="S5607" s="122">
        <v>72.587905114281028</v>
      </c>
      <c r="T5607" s="122">
        <v>99.940000000000012</v>
      </c>
    </row>
    <row r="5608" spans="1:20" x14ac:dyDescent="0.25">
      <c r="A5608" t="s">
        <v>3259</v>
      </c>
      <c r="B5608" t="s">
        <v>4130</v>
      </c>
      <c r="C5608" t="s">
        <v>189</v>
      </c>
      <c r="D5608" t="s">
        <v>2282</v>
      </c>
      <c r="E5608" t="s">
        <v>5458</v>
      </c>
      <c r="F5608" t="s">
        <v>3262</v>
      </c>
      <c r="G5608" t="s">
        <v>5469</v>
      </c>
      <c r="H5608" t="s">
        <v>4199</v>
      </c>
      <c r="I5608" s="122">
        <v>41.006</v>
      </c>
      <c r="J5608" s="122">
        <v>5.4139999999999997</v>
      </c>
      <c r="K5608" s="122">
        <v>11.798</v>
      </c>
      <c r="L5608" s="122">
        <v>7.9349999999999996</v>
      </c>
      <c r="M5608" s="122">
        <v>0.18099999999999999</v>
      </c>
      <c r="N5608" s="122">
        <v>10.53</v>
      </c>
      <c r="O5608" s="122">
        <v>22.693000000000001</v>
      </c>
      <c r="P5608" s="122">
        <v>0.58399999999999996</v>
      </c>
      <c r="S5608" s="122">
        <v>70.2865662357529</v>
      </c>
      <c r="T5608" s="122">
        <v>100.161</v>
      </c>
    </row>
    <row r="5609" spans="1:20" x14ac:dyDescent="0.25">
      <c r="A5609" t="s">
        <v>3259</v>
      </c>
      <c r="B5609" t="s">
        <v>4130</v>
      </c>
      <c r="C5609" t="s">
        <v>189</v>
      </c>
      <c r="D5609" t="s">
        <v>2282</v>
      </c>
      <c r="E5609" t="s">
        <v>5458</v>
      </c>
      <c r="F5609" t="s">
        <v>3262</v>
      </c>
      <c r="G5609" t="s">
        <v>5469</v>
      </c>
      <c r="H5609" t="s">
        <v>4200</v>
      </c>
      <c r="I5609" s="122">
        <v>42.779000000000003</v>
      </c>
      <c r="J5609" s="122">
        <v>4.1980000000000004</v>
      </c>
      <c r="K5609" s="122">
        <v>9.9930000000000003</v>
      </c>
      <c r="L5609" s="122">
        <v>7.5270000000000001</v>
      </c>
      <c r="M5609" s="122">
        <v>0.192</v>
      </c>
      <c r="N5609" s="122">
        <v>11.497</v>
      </c>
      <c r="O5609" s="122">
        <v>22.945</v>
      </c>
      <c r="P5609" s="122">
        <v>0.57699999999999996</v>
      </c>
      <c r="S5609" s="122">
        <v>73.137815604530559</v>
      </c>
      <c r="T5609" s="122">
        <v>99.742000000000004</v>
      </c>
    </row>
    <row r="5610" spans="1:20" x14ac:dyDescent="0.25">
      <c r="A5610" t="s">
        <v>3259</v>
      </c>
      <c r="B5610" t="s">
        <v>4130</v>
      </c>
      <c r="C5610" t="s">
        <v>189</v>
      </c>
      <c r="D5610" t="s">
        <v>2282</v>
      </c>
      <c r="E5610" t="s">
        <v>5458</v>
      </c>
      <c r="F5610" t="s">
        <v>3262</v>
      </c>
      <c r="G5610" t="s">
        <v>5469</v>
      </c>
      <c r="H5610" t="s">
        <v>4201</v>
      </c>
      <c r="I5610" s="122">
        <v>43.506999999999998</v>
      </c>
      <c r="J5610" s="122">
        <v>3.911</v>
      </c>
      <c r="K5610" s="122">
        <v>9.7100000000000009</v>
      </c>
      <c r="L5610" s="122">
        <v>7.5860000000000003</v>
      </c>
      <c r="M5610" s="122">
        <v>0.14599999999999999</v>
      </c>
      <c r="N5610" s="122">
        <v>11.497</v>
      </c>
      <c r="O5610" s="122">
        <v>22.673999999999999</v>
      </c>
      <c r="P5610" s="122">
        <v>0.61099999999999999</v>
      </c>
      <c r="Q5610" s="122">
        <v>0.08</v>
      </c>
      <c r="S5610" s="122">
        <v>72.984141770364687</v>
      </c>
      <c r="T5610" s="122">
        <v>99.731000000000009</v>
      </c>
    </row>
    <row r="5611" spans="1:20" x14ac:dyDescent="0.25">
      <c r="A5611" t="s">
        <v>3259</v>
      </c>
      <c r="B5611" t="s">
        <v>4130</v>
      </c>
      <c r="C5611" t="s">
        <v>189</v>
      </c>
      <c r="D5611" t="s">
        <v>2282</v>
      </c>
      <c r="E5611" t="s">
        <v>5458</v>
      </c>
      <c r="F5611" t="s">
        <v>3262</v>
      </c>
      <c r="G5611" t="s">
        <v>5469</v>
      </c>
      <c r="H5611" t="s">
        <v>4202</v>
      </c>
      <c r="I5611" s="122">
        <v>42.938000000000002</v>
      </c>
      <c r="J5611" s="122">
        <v>4.3940000000000001</v>
      </c>
      <c r="K5611" s="122">
        <v>10.254</v>
      </c>
      <c r="L5611" s="122">
        <v>7.5830000000000002</v>
      </c>
      <c r="M5611" s="122">
        <v>0.129</v>
      </c>
      <c r="N5611" s="122">
        <v>11.286</v>
      </c>
      <c r="O5611" s="122">
        <v>22.683</v>
      </c>
      <c r="P5611" s="122">
        <v>0.58799999999999997</v>
      </c>
      <c r="Q5611" s="122">
        <v>0.03</v>
      </c>
      <c r="S5611" s="122">
        <v>72.625229633780478</v>
      </c>
      <c r="T5611" s="122">
        <v>99.885999999999996</v>
      </c>
    </row>
    <row r="5612" spans="1:20" x14ac:dyDescent="0.25">
      <c r="A5612" t="s">
        <v>3259</v>
      </c>
      <c r="B5612" t="s">
        <v>4130</v>
      </c>
      <c r="C5612" t="s">
        <v>189</v>
      </c>
      <c r="D5612" t="s">
        <v>2282</v>
      </c>
      <c r="E5612" t="s">
        <v>5458</v>
      </c>
      <c r="F5612" t="s">
        <v>3262</v>
      </c>
      <c r="G5612" t="s">
        <v>5469</v>
      </c>
      <c r="H5612" t="s">
        <v>4203</v>
      </c>
      <c r="I5612" s="122">
        <v>44.243000000000002</v>
      </c>
      <c r="J5612" s="122">
        <v>3.9369999999999998</v>
      </c>
      <c r="K5612" s="122">
        <v>9.1829999999999998</v>
      </c>
      <c r="L5612" s="122">
        <v>7.1680000000000001</v>
      </c>
      <c r="M5612" s="122">
        <v>0.106</v>
      </c>
      <c r="N5612" s="122">
        <v>12.112</v>
      </c>
      <c r="O5612" s="122">
        <v>22.873999999999999</v>
      </c>
      <c r="P5612" s="122">
        <v>0.499</v>
      </c>
      <c r="S5612" s="122">
        <v>75.074816254538831</v>
      </c>
      <c r="T5612" s="122">
        <v>100.136</v>
      </c>
    </row>
    <row r="5613" spans="1:20" x14ac:dyDescent="0.25">
      <c r="A5613" t="s">
        <v>3259</v>
      </c>
      <c r="B5613" t="s">
        <v>4130</v>
      </c>
      <c r="C5613" t="s">
        <v>189</v>
      </c>
      <c r="D5613" t="s">
        <v>2282</v>
      </c>
      <c r="E5613" t="s">
        <v>5458</v>
      </c>
      <c r="F5613" t="s">
        <v>3262</v>
      </c>
      <c r="G5613" t="s">
        <v>5469</v>
      </c>
      <c r="H5613" t="s">
        <v>4204</v>
      </c>
      <c r="I5613" s="122">
        <v>47.314999999999998</v>
      </c>
      <c r="J5613" s="122">
        <v>2.7719999999999998</v>
      </c>
      <c r="K5613" s="122">
        <v>6.3540000000000001</v>
      </c>
      <c r="L5613" s="122">
        <v>6.5519999999999996</v>
      </c>
      <c r="M5613" s="122">
        <v>0.15</v>
      </c>
      <c r="N5613" s="122">
        <v>13.762</v>
      </c>
      <c r="O5613" s="122">
        <v>23.324000000000002</v>
      </c>
      <c r="P5613" s="122">
        <v>0.4</v>
      </c>
      <c r="S5613" s="122">
        <v>78.921120008621045</v>
      </c>
      <c r="T5613" s="122">
        <v>100.64</v>
      </c>
    </row>
    <row r="5614" spans="1:20" x14ac:dyDescent="0.25">
      <c r="A5614" t="s">
        <v>3259</v>
      </c>
      <c r="B5614" t="s">
        <v>4130</v>
      </c>
      <c r="C5614" t="s">
        <v>189</v>
      </c>
      <c r="D5614" t="s">
        <v>2282</v>
      </c>
      <c r="E5614" t="s">
        <v>5458</v>
      </c>
      <c r="F5614" t="s">
        <v>3262</v>
      </c>
      <c r="G5614" t="s">
        <v>5469</v>
      </c>
      <c r="H5614" t="s">
        <v>4205</v>
      </c>
      <c r="I5614" s="122">
        <v>41.561999999999998</v>
      </c>
      <c r="J5614" s="122">
        <v>4.8120000000000003</v>
      </c>
      <c r="K5614" s="122">
        <v>11.221</v>
      </c>
      <c r="L5614" s="122">
        <v>7.7119999999999997</v>
      </c>
      <c r="M5614" s="122">
        <v>0.154</v>
      </c>
      <c r="N5614" s="122">
        <v>10.855</v>
      </c>
      <c r="O5614" s="122">
        <v>22.754999999999999</v>
      </c>
      <c r="P5614" s="122">
        <v>0.59599999999999997</v>
      </c>
      <c r="Q5614" s="122">
        <v>4.1000000000000002E-2</v>
      </c>
      <c r="S5614" s="122">
        <v>71.501861268619436</v>
      </c>
      <c r="T5614" s="122">
        <v>99.707999999999998</v>
      </c>
    </row>
    <row r="5615" spans="1:20" x14ac:dyDescent="0.25">
      <c r="A5615" t="s">
        <v>3259</v>
      </c>
      <c r="B5615" t="s">
        <v>4130</v>
      </c>
      <c r="C5615" t="s">
        <v>189</v>
      </c>
      <c r="D5615" t="s">
        <v>2282</v>
      </c>
      <c r="E5615" t="s">
        <v>5458</v>
      </c>
      <c r="F5615" t="s">
        <v>3262</v>
      </c>
      <c r="G5615" t="s">
        <v>5469</v>
      </c>
      <c r="H5615" t="s">
        <v>4206</v>
      </c>
      <c r="I5615" s="122">
        <v>44.067</v>
      </c>
      <c r="J5615" s="122">
        <v>3.6829999999999998</v>
      </c>
      <c r="K5615" s="122">
        <v>10.048</v>
      </c>
      <c r="L5615" s="122">
        <v>7.8239999999999998</v>
      </c>
      <c r="M5615" s="122">
        <v>0.16700000000000001</v>
      </c>
      <c r="N5615" s="122">
        <v>11.454000000000001</v>
      </c>
      <c r="O5615" s="122">
        <v>22.295999999999999</v>
      </c>
      <c r="P5615" s="122">
        <v>0.55700000000000005</v>
      </c>
      <c r="S5615" s="122">
        <v>72.295750506242442</v>
      </c>
      <c r="T5615" s="122">
        <v>100.108</v>
      </c>
    </row>
    <row r="5616" spans="1:20" x14ac:dyDescent="0.25">
      <c r="A5616" t="s">
        <v>3259</v>
      </c>
      <c r="B5616" t="s">
        <v>4130</v>
      </c>
      <c r="C5616" t="s">
        <v>189</v>
      </c>
      <c r="D5616" t="s">
        <v>2282</v>
      </c>
      <c r="E5616" t="s">
        <v>5458</v>
      </c>
      <c r="F5616" t="s">
        <v>3262</v>
      </c>
      <c r="G5616" t="s">
        <v>5469</v>
      </c>
      <c r="H5616" t="s">
        <v>4207</v>
      </c>
      <c r="I5616" s="122">
        <v>40.505000000000003</v>
      </c>
      <c r="J5616" s="122">
        <v>5.5410000000000004</v>
      </c>
      <c r="K5616" s="122">
        <v>11.435</v>
      </c>
      <c r="L5616" s="122">
        <v>8.3439999999999994</v>
      </c>
      <c r="M5616" s="122">
        <v>0.111</v>
      </c>
      <c r="N5616" s="122">
        <v>10.557</v>
      </c>
      <c r="O5616" s="122">
        <v>22.78</v>
      </c>
      <c r="P5616" s="122">
        <v>0.51600000000000001</v>
      </c>
      <c r="S5616" s="122">
        <v>69.280862605613279</v>
      </c>
      <c r="T5616" s="122">
        <v>99.811000000000021</v>
      </c>
    </row>
    <row r="5617" spans="1:20" x14ac:dyDescent="0.25">
      <c r="A5617" t="s">
        <v>3259</v>
      </c>
      <c r="B5617" t="s">
        <v>4130</v>
      </c>
      <c r="C5617" t="s">
        <v>189</v>
      </c>
      <c r="D5617" t="s">
        <v>2282</v>
      </c>
      <c r="E5617" t="s">
        <v>5458</v>
      </c>
      <c r="F5617" t="s">
        <v>3262</v>
      </c>
      <c r="G5617" t="s">
        <v>5469</v>
      </c>
      <c r="H5617" t="s">
        <v>4208</v>
      </c>
      <c r="I5617" s="122">
        <v>42.923000000000002</v>
      </c>
      <c r="J5617" s="122">
        <v>4.3079999999999998</v>
      </c>
      <c r="K5617" s="122">
        <v>9.5340000000000007</v>
      </c>
      <c r="L5617" s="122">
        <v>7.2809999999999997</v>
      </c>
      <c r="M5617" s="122">
        <v>9.4E-2</v>
      </c>
      <c r="N5617" s="122">
        <v>11.961</v>
      </c>
      <c r="O5617" s="122">
        <v>23.393999999999998</v>
      </c>
      <c r="P5617" s="122">
        <v>0.44900000000000001</v>
      </c>
      <c r="S5617" s="122">
        <v>74.54364924317855</v>
      </c>
      <c r="T5617" s="122">
        <v>99.968000000000004</v>
      </c>
    </row>
    <row r="5618" spans="1:20" x14ac:dyDescent="0.25">
      <c r="A5618" t="s">
        <v>3259</v>
      </c>
      <c r="B5618" t="s">
        <v>4130</v>
      </c>
      <c r="C5618" t="s">
        <v>189</v>
      </c>
      <c r="D5618" t="s">
        <v>2282</v>
      </c>
      <c r="E5618" t="s">
        <v>5458</v>
      </c>
      <c r="F5618" t="s">
        <v>3262</v>
      </c>
      <c r="G5618" t="s">
        <v>5469</v>
      </c>
      <c r="H5618" t="s">
        <v>4209</v>
      </c>
      <c r="I5618" s="122">
        <v>43.438000000000002</v>
      </c>
      <c r="J5618" s="122">
        <v>4.3499999999999996</v>
      </c>
      <c r="K5618" s="122">
        <v>10.097</v>
      </c>
      <c r="L5618" s="122">
        <v>7.3730000000000002</v>
      </c>
      <c r="M5618" s="122">
        <v>0.2</v>
      </c>
      <c r="N5618" s="122">
        <v>11.348000000000001</v>
      </c>
      <c r="O5618" s="122">
        <v>22.907</v>
      </c>
      <c r="P5618" s="122">
        <v>0.58799999999999997</v>
      </c>
      <c r="S5618" s="122">
        <v>73.287399254897181</v>
      </c>
      <c r="T5618" s="122">
        <v>100.32599999999999</v>
      </c>
    </row>
    <row r="5619" spans="1:20" x14ac:dyDescent="0.25">
      <c r="A5619" t="s">
        <v>3259</v>
      </c>
      <c r="B5619" t="s">
        <v>4130</v>
      </c>
      <c r="C5619" t="s">
        <v>189</v>
      </c>
      <c r="D5619" t="s">
        <v>2282</v>
      </c>
      <c r="E5619" t="s">
        <v>5458</v>
      </c>
      <c r="F5619" t="s">
        <v>3262</v>
      </c>
      <c r="G5619" t="s">
        <v>5469</v>
      </c>
      <c r="H5619" t="s">
        <v>4210</v>
      </c>
      <c r="I5619" s="122">
        <v>43.072000000000003</v>
      </c>
      <c r="J5619" s="122">
        <v>3.8780000000000001</v>
      </c>
      <c r="K5619" s="122">
        <v>9.3789999999999996</v>
      </c>
      <c r="L5619" s="122">
        <v>7.359</v>
      </c>
      <c r="M5619" s="122">
        <v>0.13800000000000001</v>
      </c>
      <c r="N5619" s="122">
        <v>11.394</v>
      </c>
      <c r="O5619" s="122">
        <v>23.164999999999999</v>
      </c>
      <c r="P5619" s="122">
        <v>0.57699999999999996</v>
      </c>
      <c r="S5619" s="122">
        <v>73.403642798731596</v>
      </c>
      <c r="T5619" s="122">
        <v>98.990999999999985</v>
      </c>
    </row>
    <row r="5620" spans="1:20" x14ac:dyDescent="0.25">
      <c r="A5620" t="s">
        <v>3259</v>
      </c>
      <c r="B5620" t="s">
        <v>4130</v>
      </c>
      <c r="C5620" t="s">
        <v>189</v>
      </c>
      <c r="D5620" t="s">
        <v>2282</v>
      </c>
      <c r="E5620" t="s">
        <v>5458</v>
      </c>
      <c r="F5620" t="s">
        <v>3262</v>
      </c>
      <c r="G5620" t="s">
        <v>5469</v>
      </c>
      <c r="H5620" t="s">
        <v>4211</v>
      </c>
      <c r="I5620" s="122">
        <v>43.49</v>
      </c>
      <c r="J5620" s="122">
        <v>4.4850000000000003</v>
      </c>
      <c r="K5620" s="122">
        <v>10.097</v>
      </c>
      <c r="L5620" s="122">
        <v>7.577</v>
      </c>
      <c r="M5620" s="122">
        <v>0.17799999999999999</v>
      </c>
      <c r="N5620" s="122">
        <v>11.351000000000001</v>
      </c>
      <c r="O5620" s="122">
        <v>22.888999999999999</v>
      </c>
      <c r="P5620" s="122">
        <v>0.58599999999999997</v>
      </c>
      <c r="Q5620" s="122">
        <v>5.0999999999999997E-2</v>
      </c>
      <c r="S5620" s="122">
        <v>72.754947396947173</v>
      </c>
      <c r="T5620" s="122">
        <v>100.70399999999999</v>
      </c>
    </row>
    <row r="5621" spans="1:20" x14ac:dyDescent="0.25">
      <c r="A5621" t="s">
        <v>3259</v>
      </c>
      <c r="B5621" t="s">
        <v>4130</v>
      </c>
      <c r="C5621" t="s">
        <v>189</v>
      </c>
      <c r="D5621" t="s">
        <v>2282</v>
      </c>
      <c r="E5621" t="s">
        <v>5458</v>
      </c>
      <c r="F5621" t="s">
        <v>3262</v>
      </c>
      <c r="G5621" t="s">
        <v>5469</v>
      </c>
      <c r="H5621" t="s">
        <v>4212</v>
      </c>
      <c r="I5621" s="122">
        <v>41.591999999999999</v>
      </c>
      <c r="J5621" s="122">
        <v>4.8170000000000002</v>
      </c>
      <c r="K5621" s="122">
        <v>10.574999999999999</v>
      </c>
      <c r="L5621" s="122">
        <v>7.6890000000000001</v>
      </c>
      <c r="M5621" s="122">
        <v>0.21</v>
      </c>
      <c r="N5621" s="122">
        <v>11.007999999999999</v>
      </c>
      <c r="O5621" s="122">
        <v>22.937000000000001</v>
      </c>
      <c r="P5621" s="122">
        <v>0.55300000000000005</v>
      </c>
      <c r="S5621" s="122">
        <v>71.846657464792884</v>
      </c>
      <c r="T5621" s="122">
        <v>99.411999999999992</v>
      </c>
    </row>
    <row r="5622" spans="1:20" x14ac:dyDescent="0.25">
      <c r="A5622" t="s">
        <v>3259</v>
      </c>
      <c r="B5622" t="s">
        <v>4130</v>
      </c>
      <c r="C5622" t="s">
        <v>189</v>
      </c>
      <c r="D5622" t="s">
        <v>2282</v>
      </c>
      <c r="E5622" t="s">
        <v>5458</v>
      </c>
      <c r="F5622" t="s">
        <v>3262</v>
      </c>
      <c r="G5622" t="s">
        <v>5469</v>
      </c>
      <c r="H5622" t="s">
        <v>4213</v>
      </c>
      <c r="I5622" s="122">
        <v>42.100999999999999</v>
      </c>
      <c r="J5622" s="122">
        <v>4.782</v>
      </c>
      <c r="K5622" s="122">
        <v>10.978999999999999</v>
      </c>
      <c r="L5622" s="122">
        <v>7.968</v>
      </c>
      <c r="M5622" s="122">
        <v>0.14499999999999999</v>
      </c>
      <c r="N5622" s="122">
        <v>10.97</v>
      </c>
      <c r="O5622" s="122">
        <v>23.024999999999999</v>
      </c>
      <c r="P5622" s="122">
        <v>0.54200000000000004</v>
      </c>
      <c r="S5622" s="122">
        <v>71.049044789630841</v>
      </c>
      <c r="T5622" s="122">
        <v>100.56100000000001</v>
      </c>
    </row>
    <row r="5623" spans="1:20" x14ac:dyDescent="0.25">
      <c r="A5623" t="s">
        <v>3259</v>
      </c>
      <c r="B5623" t="s">
        <v>4130</v>
      </c>
      <c r="C5623" t="s">
        <v>189</v>
      </c>
      <c r="D5623" t="s">
        <v>2282</v>
      </c>
      <c r="E5623" t="s">
        <v>5458</v>
      </c>
      <c r="F5623" t="s">
        <v>3262</v>
      </c>
      <c r="G5623" t="s">
        <v>5469</v>
      </c>
      <c r="H5623" t="s">
        <v>4214</v>
      </c>
      <c r="I5623" s="122">
        <v>45.901000000000003</v>
      </c>
      <c r="J5623" s="122">
        <v>3.1429999999999998</v>
      </c>
      <c r="K5623" s="122">
        <v>7.524</v>
      </c>
      <c r="L5623" s="122">
        <v>7.5</v>
      </c>
      <c r="M5623" s="122">
        <v>0.12</v>
      </c>
      <c r="N5623" s="122">
        <v>13.281000000000001</v>
      </c>
      <c r="O5623" s="122">
        <v>23.128</v>
      </c>
      <c r="P5623" s="122">
        <v>0.46600000000000003</v>
      </c>
      <c r="S5623" s="122">
        <v>75.94137095404659</v>
      </c>
      <c r="T5623" s="122">
        <v>101.09</v>
      </c>
    </row>
    <row r="5624" spans="1:20" x14ac:dyDescent="0.25">
      <c r="A5624" t="s">
        <v>3259</v>
      </c>
      <c r="B5624" t="s">
        <v>4130</v>
      </c>
      <c r="C5624" t="s">
        <v>189</v>
      </c>
      <c r="D5624" t="s">
        <v>2282</v>
      </c>
      <c r="E5624" t="s">
        <v>5458</v>
      </c>
      <c r="F5624" t="s">
        <v>3262</v>
      </c>
      <c r="G5624" t="s">
        <v>5469</v>
      </c>
      <c r="H5624" t="s">
        <v>4215</v>
      </c>
      <c r="I5624" s="122">
        <v>44.613</v>
      </c>
      <c r="J5624" s="122">
        <v>3.3090000000000002</v>
      </c>
      <c r="K5624" s="122">
        <v>7.3440000000000003</v>
      </c>
      <c r="L5624" s="122">
        <v>7.157</v>
      </c>
      <c r="M5624" s="122">
        <v>0.16</v>
      </c>
      <c r="N5624" s="122">
        <v>12.429</v>
      </c>
      <c r="O5624" s="122">
        <v>23.420999999999999</v>
      </c>
      <c r="P5624" s="122">
        <v>0.439</v>
      </c>
      <c r="Q5624" s="122">
        <v>3.3000000000000002E-2</v>
      </c>
      <c r="S5624" s="122">
        <v>75.583484100680622</v>
      </c>
      <c r="T5624" s="122">
        <v>98.904999999999987</v>
      </c>
    </row>
    <row r="5625" spans="1:20" x14ac:dyDescent="0.25">
      <c r="A5625" t="s">
        <v>3259</v>
      </c>
      <c r="B5625" t="s">
        <v>4130</v>
      </c>
      <c r="C5625" t="s">
        <v>189</v>
      </c>
      <c r="D5625" t="s">
        <v>2282</v>
      </c>
      <c r="E5625" t="s">
        <v>5458</v>
      </c>
      <c r="F5625" t="s">
        <v>3262</v>
      </c>
      <c r="G5625" t="s">
        <v>5469</v>
      </c>
      <c r="H5625" t="s">
        <v>4216</v>
      </c>
      <c r="I5625" s="122">
        <v>43.756999999999998</v>
      </c>
      <c r="J5625" s="122">
        <v>3.65</v>
      </c>
      <c r="K5625" s="122">
        <v>9.0790000000000006</v>
      </c>
      <c r="L5625" s="122">
        <v>7.673</v>
      </c>
      <c r="M5625" s="122">
        <v>0.17899999999999999</v>
      </c>
      <c r="N5625" s="122">
        <v>12.081</v>
      </c>
      <c r="O5625" s="122">
        <v>22.927</v>
      </c>
      <c r="P5625" s="122">
        <v>0.55400000000000005</v>
      </c>
      <c r="S5625" s="122">
        <v>73.729623983300655</v>
      </c>
      <c r="T5625" s="122">
        <v>99.911000000000001</v>
      </c>
    </row>
    <row r="5626" spans="1:20" x14ac:dyDescent="0.25">
      <c r="A5626" t="s">
        <v>3259</v>
      </c>
      <c r="B5626" t="s">
        <v>4130</v>
      </c>
      <c r="C5626" t="s">
        <v>189</v>
      </c>
      <c r="D5626" t="s">
        <v>2282</v>
      </c>
      <c r="E5626" t="s">
        <v>5458</v>
      </c>
      <c r="F5626" t="s">
        <v>3262</v>
      </c>
      <c r="G5626" t="s">
        <v>5469</v>
      </c>
      <c r="H5626" t="s">
        <v>4217</v>
      </c>
      <c r="I5626" s="122">
        <v>43.720999999999997</v>
      </c>
      <c r="J5626" s="122">
        <v>3.915</v>
      </c>
      <c r="K5626" s="122">
        <v>8.9280000000000008</v>
      </c>
      <c r="L5626" s="122">
        <v>7.6459999999999999</v>
      </c>
      <c r="M5626" s="122">
        <v>9.7000000000000003E-2</v>
      </c>
      <c r="N5626" s="122">
        <v>12.112</v>
      </c>
      <c r="O5626" s="122">
        <v>23.164999999999999</v>
      </c>
      <c r="P5626" s="122">
        <v>0.501</v>
      </c>
      <c r="S5626" s="122">
        <v>73.847367730151419</v>
      </c>
      <c r="T5626" s="122">
        <v>100.098</v>
      </c>
    </row>
    <row r="5627" spans="1:20" x14ac:dyDescent="0.25">
      <c r="A5627" t="s">
        <v>3259</v>
      </c>
      <c r="B5627" t="s">
        <v>4130</v>
      </c>
      <c r="C5627" t="s">
        <v>189</v>
      </c>
      <c r="D5627" t="s">
        <v>2282</v>
      </c>
      <c r="E5627" t="s">
        <v>5458</v>
      </c>
      <c r="F5627" t="s">
        <v>3262</v>
      </c>
      <c r="G5627" t="s">
        <v>5469</v>
      </c>
      <c r="H5627" t="s">
        <v>4218</v>
      </c>
      <c r="I5627" s="122">
        <v>44.082000000000001</v>
      </c>
      <c r="J5627" s="122">
        <v>3.7280000000000002</v>
      </c>
      <c r="K5627" s="122">
        <v>9.5079999999999991</v>
      </c>
      <c r="L5627" s="122">
        <v>7.4009999999999998</v>
      </c>
      <c r="M5627" s="122">
        <v>0.17299999999999999</v>
      </c>
      <c r="N5627" s="122">
        <v>11.683</v>
      </c>
      <c r="O5627" s="122">
        <v>22.97</v>
      </c>
      <c r="P5627" s="122">
        <v>0.57599999999999996</v>
      </c>
      <c r="Q5627" s="122">
        <v>0.04</v>
      </c>
      <c r="S5627" s="122">
        <v>73.779824177348345</v>
      </c>
      <c r="T5627" s="122">
        <v>100.173</v>
      </c>
    </row>
    <row r="5628" spans="1:20" x14ac:dyDescent="0.25">
      <c r="A5628" t="s">
        <v>3259</v>
      </c>
      <c r="B5628" t="s">
        <v>4130</v>
      </c>
      <c r="C5628" t="s">
        <v>189</v>
      </c>
      <c r="D5628" t="s">
        <v>2282</v>
      </c>
      <c r="E5628" t="s">
        <v>5458</v>
      </c>
      <c r="F5628" t="s">
        <v>3262</v>
      </c>
      <c r="G5628" t="s">
        <v>5469</v>
      </c>
      <c r="H5628" t="s">
        <v>4219</v>
      </c>
      <c r="I5628" s="122">
        <v>41.603000000000002</v>
      </c>
      <c r="J5628" s="122">
        <v>5.0469999999999997</v>
      </c>
      <c r="K5628" s="122">
        <v>10.635999999999999</v>
      </c>
      <c r="L5628" s="122">
        <v>7.9409999999999998</v>
      </c>
      <c r="M5628" s="122">
        <v>0.156</v>
      </c>
      <c r="N5628" s="122">
        <v>11.034000000000001</v>
      </c>
      <c r="O5628" s="122">
        <v>23.035</v>
      </c>
      <c r="P5628" s="122">
        <v>0.60099999999999998</v>
      </c>
      <c r="S5628" s="122">
        <v>71.238150558191336</v>
      </c>
      <c r="T5628" s="122">
        <v>100.07</v>
      </c>
    </row>
    <row r="5629" spans="1:20" x14ac:dyDescent="0.25">
      <c r="A5629" t="s">
        <v>3259</v>
      </c>
      <c r="B5629" t="s">
        <v>4130</v>
      </c>
      <c r="C5629" t="s">
        <v>189</v>
      </c>
      <c r="D5629" t="s">
        <v>2282</v>
      </c>
      <c r="E5629" t="s">
        <v>5458</v>
      </c>
      <c r="F5629" t="s">
        <v>3262</v>
      </c>
      <c r="G5629" t="s">
        <v>5469</v>
      </c>
      <c r="H5629" t="s">
        <v>4220</v>
      </c>
      <c r="I5629" s="122">
        <v>39.228000000000002</v>
      </c>
      <c r="J5629" s="122">
        <v>5.8810000000000002</v>
      </c>
      <c r="K5629" s="122">
        <v>12.147</v>
      </c>
      <c r="L5629" s="122">
        <v>8.2620000000000005</v>
      </c>
      <c r="M5629" s="122">
        <v>0.108</v>
      </c>
      <c r="N5629" s="122">
        <v>10.199999999999999</v>
      </c>
      <c r="O5629" s="122">
        <v>22.843</v>
      </c>
      <c r="P5629" s="122">
        <v>0.61099999999999999</v>
      </c>
      <c r="S5629" s="122">
        <v>68.756447711393335</v>
      </c>
      <c r="T5629" s="122">
        <v>99.300000000000011</v>
      </c>
    </row>
    <row r="5630" spans="1:20" x14ac:dyDescent="0.25">
      <c r="A5630" t="s">
        <v>3259</v>
      </c>
      <c r="B5630" t="s">
        <v>4130</v>
      </c>
      <c r="C5630" t="s">
        <v>189</v>
      </c>
      <c r="D5630" t="s">
        <v>2282</v>
      </c>
      <c r="E5630" t="s">
        <v>5458</v>
      </c>
      <c r="F5630" t="s">
        <v>3262</v>
      </c>
      <c r="G5630" t="s">
        <v>5469</v>
      </c>
      <c r="H5630" t="s">
        <v>4221</v>
      </c>
      <c r="I5630" s="122">
        <v>43.061999999999998</v>
      </c>
      <c r="J5630" s="122">
        <v>4.51</v>
      </c>
      <c r="K5630" s="122">
        <v>9.9019999999999992</v>
      </c>
      <c r="L5630" s="122">
        <v>7.5810000000000004</v>
      </c>
      <c r="M5630" s="122">
        <v>0.16300000000000001</v>
      </c>
      <c r="N5630" s="122">
        <v>11.175000000000001</v>
      </c>
      <c r="O5630" s="122">
        <v>22.896000000000001</v>
      </c>
      <c r="P5630" s="122">
        <v>0.57599999999999996</v>
      </c>
      <c r="S5630" s="122">
        <v>72.433556884204975</v>
      </c>
      <c r="T5630" s="122">
        <v>99.899999999999991</v>
      </c>
    </row>
    <row r="5631" spans="1:20" x14ac:dyDescent="0.25">
      <c r="A5631" t="s">
        <v>3259</v>
      </c>
      <c r="B5631" t="s">
        <v>4130</v>
      </c>
      <c r="C5631" t="s">
        <v>189</v>
      </c>
      <c r="D5631" t="s">
        <v>2282</v>
      </c>
      <c r="E5631" t="s">
        <v>5458</v>
      </c>
      <c r="F5631" t="s">
        <v>3262</v>
      </c>
      <c r="G5631" t="s">
        <v>5469</v>
      </c>
      <c r="H5631" t="s">
        <v>4222</v>
      </c>
      <c r="I5631" s="122">
        <v>39.267000000000003</v>
      </c>
      <c r="J5631" s="122">
        <v>6.2850000000000001</v>
      </c>
      <c r="K5631" s="122">
        <v>12.765000000000001</v>
      </c>
      <c r="L5631" s="122">
        <v>8.8369999999999997</v>
      </c>
      <c r="M5631" s="122">
        <v>0.121</v>
      </c>
      <c r="N5631" s="122">
        <v>9.9570000000000007</v>
      </c>
      <c r="O5631" s="122">
        <v>22.731000000000002</v>
      </c>
      <c r="P5631" s="122">
        <v>0.57599999999999996</v>
      </c>
      <c r="S5631" s="122">
        <v>66.760326155336998</v>
      </c>
      <c r="T5631" s="122">
        <v>100.55800000000001</v>
      </c>
    </row>
    <row r="5632" spans="1:20" x14ac:dyDescent="0.25">
      <c r="A5632" t="s">
        <v>3259</v>
      </c>
      <c r="B5632" t="s">
        <v>4130</v>
      </c>
      <c r="C5632" t="s">
        <v>189</v>
      </c>
      <c r="D5632" t="s">
        <v>2282</v>
      </c>
      <c r="E5632" t="s">
        <v>5458</v>
      </c>
      <c r="F5632" t="s">
        <v>3262</v>
      </c>
      <c r="G5632" t="s">
        <v>5469</v>
      </c>
      <c r="H5632" t="s">
        <v>4223</v>
      </c>
      <c r="I5632" s="122">
        <v>46.341000000000001</v>
      </c>
      <c r="J5632" s="122">
        <v>3.0990000000000002</v>
      </c>
      <c r="K5632" s="122">
        <v>6.5709999999999997</v>
      </c>
      <c r="L5632" s="122">
        <v>6.8789999999999996</v>
      </c>
      <c r="M5632" s="122">
        <v>0.192</v>
      </c>
      <c r="N5632" s="122">
        <v>12.760999999999999</v>
      </c>
      <c r="O5632" s="122">
        <v>23.033000000000001</v>
      </c>
      <c r="P5632" s="122">
        <v>0.54200000000000004</v>
      </c>
      <c r="Q5632" s="122">
        <v>4.1000000000000002E-2</v>
      </c>
      <c r="S5632" s="122">
        <v>76.780474167465229</v>
      </c>
      <c r="T5632" s="122">
        <v>99.464999999999989</v>
      </c>
    </row>
    <row r="5633" spans="1:20" x14ac:dyDescent="0.25">
      <c r="A5633" t="s">
        <v>3259</v>
      </c>
      <c r="B5633" t="s">
        <v>4130</v>
      </c>
      <c r="C5633" t="s">
        <v>189</v>
      </c>
      <c r="D5633" t="s">
        <v>2282</v>
      </c>
      <c r="E5633" t="s">
        <v>5458</v>
      </c>
      <c r="F5633" t="s">
        <v>3262</v>
      </c>
      <c r="G5633" t="s">
        <v>5469</v>
      </c>
      <c r="H5633" t="s">
        <v>4224</v>
      </c>
      <c r="I5633" s="122">
        <v>46.185000000000002</v>
      </c>
      <c r="J5633" s="122">
        <v>3.1280000000000001</v>
      </c>
      <c r="K5633" s="122">
        <v>6.73</v>
      </c>
      <c r="L5633" s="122">
        <v>6.8620000000000001</v>
      </c>
      <c r="M5633" s="122">
        <v>0.16700000000000001</v>
      </c>
      <c r="N5633" s="122">
        <v>12.739000000000001</v>
      </c>
      <c r="O5633" s="122">
        <v>23.097999999999999</v>
      </c>
      <c r="P5633" s="122">
        <v>0.46800000000000003</v>
      </c>
      <c r="Q5633" s="122">
        <v>4.2000000000000003E-2</v>
      </c>
      <c r="S5633" s="122">
        <v>76.79382216760122</v>
      </c>
      <c r="T5633" s="122">
        <v>99.444000000000017</v>
      </c>
    </row>
    <row r="5634" spans="1:20" x14ac:dyDescent="0.25">
      <c r="A5634" t="s">
        <v>3259</v>
      </c>
      <c r="B5634" t="s">
        <v>4130</v>
      </c>
      <c r="C5634" t="s">
        <v>189</v>
      </c>
      <c r="D5634" t="s">
        <v>2282</v>
      </c>
      <c r="E5634" t="s">
        <v>5458</v>
      </c>
      <c r="F5634" t="s">
        <v>3262</v>
      </c>
      <c r="G5634" t="s">
        <v>5469</v>
      </c>
      <c r="H5634" t="s">
        <v>4225</v>
      </c>
      <c r="I5634" s="122">
        <v>41.179000000000002</v>
      </c>
      <c r="J5634" s="122">
        <v>5.069</v>
      </c>
      <c r="K5634" s="122">
        <v>10.339</v>
      </c>
      <c r="L5634" s="122">
        <v>7.9630000000000001</v>
      </c>
      <c r="M5634" s="122">
        <v>0.159</v>
      </c>
      <c r="N5634" s="122">
        <v>10.826000000000001</v>
      </c>
      <c r="O5634" s="122">
        <v>23.187000000000001</v>
      </c>
      <c r="P5634" s="122">
        <v>0.53100000000000003</v>
      </c>
      <c r="Q5634" s="122">
        <v>3.1E-2</v>
      </c>
      <c r="S5634" s="122">
        <v>70.789476049914612</v>
      </c>
      <c r="T5634" s="122">
        <v>99.306000000000012</v>
      </c>
    </row>
    <row r="5635" spans="1:20" x14ac:dyDescent="0.25">
      <c r="A5635" t="s">
        <v>3259</v>
      </c>
      <c r="B5635" t="s">
        <v>4130</v>
      </c>
      <c r="C5635" t="s">
        <v>189</v>
      </c>
      <c r="D5635" t="s">
        <v>2282</v>
      </c>
      <c r="E5635" t="s">
        <v>5458</v>
      </c>
      <c r="F5635" t="s">
        <v>3262</v>
      </c>
      <c r="G5635" t="s">
        <v>5469</v>
      </c>
      <c r="H5635" t="s">
        <v>4226</v>
      </c>
      <c r="I5635" s="122">
        <v>38.963000000000001</v>
      </c>
      <c r="J5635" s="122">
        <v>6.1369999999999996</v>
      </c>
      <c r="K5635" s="122">
        <v>12.401999999999999</v>
      </c>
      <c r="L5635" s="122">
        <v>8.2569999999999997</v>
      </c>
      <c r="M5635" s="122">
        <v>0.16</v>
      </c>
      <c r="N5635" s="122">
        <v>9.9429999999999996</v>
      </c>
      <c r="O5635" s="122">
        <v>22.832999999999998</v>
      </c>
      <c r="P5635" s="122">
        <v>0.61899999999999999</v>
      </c>
      <c r="Q5635" s="122">
        <v>3.9E-2</v>
      </c>
      <c r="S5635" s="122">
        <v>68.218770762765558</v>
      </c>
      <c r="T5635" s="122">
        <v>99.352999999999994</v>
      </c>
    </row>
    <row r="5636" spans="1:20" x14ac:dyDescent="0.25">
      <c r="A5636" t="s">
        <v>3259</v>
      </c>
      <c r="B5636" t="s">
        <v>4130</v>
      </c>
      <c r="C5636" t="s">
        <v>189</v>
      </c>
      <c r="D5636" t="s">
        <v>2282</v>
      </c>
      <c r="E5636" t="s">
        <v>5458</v>
      </c>
      <c r="F5636" t="s">
        <v>3262</v>
      </c>
      <c r="G5636" t="s">
        <v>5469</v>
      </c>
      <c r="H5636" t="s">
        <v>4227</v>
      </c>
      <c r="I5636" s="122">
        <v>43.308</v>
      </c>
      <c r="J5636" s="122">
        <v>4.0579999999999998</v>
      </c>
      <c r="K5636" s="122">
        <v>9.5549999999999997</v>
      </c>
      <c r="L5636" s="122">
        <v>8.1519999999999992</v>
      </c>
      <c r="M5636" s="122">
        <v>0.182</v>
      </c>
      <c r="N5636" s="122">
        <v>11.621</v>
      </c>
      <c r="O5636" s="122">
        <v>22.707000000000001</v>
      </c>
      <c r="P5636" s="122">
        <v>0.59399999999999997</v>
      </c>
      <c r="Q5636" s="122">
        <v>3.5000000000000003E-2</v>
      </c>
      <c r="S5636" s="122">
        <v>71.759983033952224</v>
      </c>
      <c r="T5636" s="122">
        <v>100.23099999999999</v>
      </c>
    </row>
    <row r="5637" spans="1:20" x14ac:dyDescent="0.25">
      <c r="A5637" t="s">
        <v>3259</v>
      </c>
      <c r="B5637" t="s">
        <v>4130</v>
      </c>
      <c r="C5637" t="s">
        <v>189</v>
      </c>
      <c r="D5637" t="s">
        <v>2282</v>
      </c>
      <c r="E5637" t="s">
        <v>5458</v>
      </c>
      <c r="F5637" t="s">
        <v>3262</v>
      </c>
      <c r="G5637" t="s">
        <v>5469</v>
      </c>
      <c r="H5637" t="s">
        <v>4228</v>
      </c>
      <c r="I5637" s="122">
        <v>43.290999999999997</v>
      </c>
      <c r="J5637" s="122">
        <v>4.0679999999999996</v>
      </c>
      <c r="K5637" s="122">
        <v>9.8190000000000008</v>
      </c>
      <c r="L5637" s="122">
        <v>8.1310000000000002</v>
      </c>
      <c r="M5637" s="122">
        <v>0.22</v>
      </c>
      <c r="N5637" s="122">
        <v>11.26</v>
      </c>
      <c r="O5637" s="122">
        <v>22.673999999999999</v>
      </c>
      <c r="P5637" s="122">
        <v>0.63400000000000001</v>
      </c>
      <c r="Q5637" s="122">
        <v>4.7E-2</v>
      </c>
      <c r="S5637" s="122">
        <v>71.169062169142265</v>
      </c>
      <c r="T5637" s="122">
        <v>100.164</v>
      </c>
    </row>
    <row r="5638" spans="1:20" x14ac:dyDescent="0.25">
      <c r="A5638" t="s">
        <v>3259</v>
      </c>
      <c r="B5638" t="s">
        <v>4130</v>
      </c>
      <c r="C5638" t="s">
        <v>189</v>
      </c>
      <c r="D5638" t="s">
        <v>2282</v>
      </c>
      <c r="E5638" t="s">
        <v>5458</v>
      </c>
      <c r="F5638" t="s">
        <v>3262</v>
      </c>
      <c r="G5638" t="s">
        <v>5469</v>
      </c>
      <c r="H5638" t="s">
        <v>4229</v>
      </c>
      <c r="I5638" s="122">
        <v>41.939</v>
      </c>
      <c r="J5638" s="122">
        <v>4.851</v>
      </c>
      <c r="K5638" s="122">
        <v>10.295</v>
      </c>
      <c r="L5638" s="122">
        <v>8.0329999999999995</v>
      </c>
      <c r="M5638" s="122">
        <v>0.16900000000000001</v>
      </c>
      <c r="N5638" s="122">
        <v>10.759</v>
      </c>
      <c r="O5638" s="122">
        <v>23.018000000000001</v>
      </c>
      <c r="P5638" s="122">
        <v>0.56899999999999995</v>
      </c>
      <c r="S5638" s="122">
        <v>70.479168433661684</v>
      </c>
      <c r="T5638" s="122">
        <v>99.661000000000001</v>
      </c>
    </row>
    <row r="5639" spans="1:20" x14ac:dyDescent="0.25">
      <c r="A5639" t="s">
        <v>3259</v>
      </c>
      <c r="B5639" t="s">
        <v>4130</v>
      </c>
      <c r="C5639" t="s">
        <v>189</v>
      </c>
      <c r="D5639" t="s">
        <v>2282</v>
      </c>
      <c r="E5639" t="s">
        <v>5458</v>
      </c>
      <c r="F5639" t="s">
        <v>3262</v>
      </c>
      <c r="G5639" t="s">
        <v>5469</v>
      </c>
      <c r="H5639" t="s">
        <v>4230</v>
      </c>
      <c r="I5639" s="122">
        <v>39.966000000000001</v>
      </c>
      <c r="J5639" s="122">
        <v>5.8460000000000001</v>
      </c>
      <c r="K5639" s="122">
        <v>11.988</v>
      </c>
      <c r="L5639" s="122">
        <v>8.24</v>
      </c>
      <c r="M5639" s="122">
        <v>0.129</v>
      </c>
      <c r="N5639" s="122">
        <v>10.113</v>
      </c>
      <c r="O5639" s="122">
        <v>22.952999999999999</v>
      </c>
      <c r="P5639" s="122">
        <v>0.61199999999999999</v>
      </c>
      <c r="Q5639" s="122">
        <v>4.8000000000000001E-2</v>
      </c>
      <c r="S5639" s="122">
        <v>68.629571650198443</v>
      </c>
      <c r="T5639" s="122">
        <v>99.932999999999993</v>
      </c>
    </row>
    <row r="5640" spans="1:20" x14ac:dyDescent="0.25">
      <c r="A5640" t="s">
        <v>3259</v>
      </c>
      <c r="B5640" t="s">
        <v>4130</v>
      </c>
      <c r="C5640" t="s">
        <v>189</v>
      </c>
      <c r="D5640" t="s">
        <v>2282</v>
      </c>
      <c r="E5640" t="s">
        <v>5458</v>
      </c>
      <c r="F5640" t="s">
        <v>3262</v>
      </c>
      <c r="G5640" t="s">
        <v>5469</v>
      </c>
      <c r="H5640" t="s">
        <v>4231</v>
      </c>
      <c r="I5640" s="122">
        <v>41.902000000000001</v>
      </c>
      <c r="J5640" s="122">
        <v>4.742</v>
      </c>
      <c r="K5640" s="122">
        <v>10.192</v>
      </c>
      <c r="L5640" s="122">
        <v>7.7119999999999997</v>
      </c>
      <c r="M5640" s="122">
        <v>0.18099999999999999</v>
      </c>
      <c r="N5640" s="122">
        <v>10.901999999999999</v>
      </c>
      <c r="O5640" s="122">
        <v>22.651</v>
      </c>
      <c r="P5640" s="122">
        <v>0.60399999999999998</v>
      </c>
      <c r="Q5640" s="122">
        <v>7.5999999999999998E-2</v>
      </c>
      <c r="S5640" s="122">
        <v>71.589816043835398</v>
      </c>
      <c r="T5640" s="122">
        <v>98.961999999999989</v>
      </c>
    </row>
    <row r="5641" spans="1:20" x14ac:dyDescent="0.25">
      <c r="A5641" t="s">
        <v>3259</v>
      </c>
      <c r="B5641" t="s">
        <v>4130</v>
      </c>
      <c r="C5641" t="s">
        <v>189</v>
      </c>
      <c r="D5641" t="s">
        <v>2282</v>
      </c>
      <c r="E5641" t="s">
        <v>5458</v>
      </c>
      <c r="F5641" t="s">
        <v>3262</v>
      </c>
      <c r="G5641" t="s">
        <v>5469</v>
      </c>
      <c r="H5641" t="s">
        <v>4232</v>
      </c>
      <c r="I5641" s="122">
        <v>42.098999999999997</v>
      </c>
      <c r="J5641" s="122">
        <v>4.2119999999999997</v>
      </c>
      <c r="K5641" s="122">
        <v>9.6300000000000008</v>
      </c>
      <c r="L5641" s="122">
        <v>7.8449999999999998</v>
      </c>
      <c r="M5641" s="122">
        <v>0.112</v>
      </c>
      <c r="N5641" s="122">
        <v>10.958</v>
      </c>
      <c r="O5641" s="122">
        <v>23.256</v>
      </c>
      <c r="P5641" s="122">
        <v>0.55300000000000005</v>
      </c>
      <c r="S5641" s="122">
        <v>71.345624315099812</v>
      </c>
      <c r="T5641" s="122">
        <v>98.698999999999998</v>
      </c>
    </row>
    <row r="5642" spans="1:20" x14ac:dyDescent="0.25">
      <c r="A5642" t="s">
        <v>3259</v>
      </c>
      <c r="B5642" t="s">
        <v>4130</v>
      </c>
      <c r="C5642" t="s">
        <v>189</v>
      </c>
      <c r="D5642" t="s">
        <v>2282</v>
      </c>
      <c r="E5642" t="s">
        <v>5458</v>
      </c>
      <c r="F5642" t="s">
        <v>3262</v>
      </c>
      <c r="G5642" t="s">
        <v>5469</v>
      </c>
      <c r="H5642" t="s">
        <v>4233</v>
      </c>
      <c r="I5642" s="122">
        <v>41.802</v>
      </c>
      <c r="J5642" s="122">
        <v>5.0460000000000003</v>
      </c>
      <c r="K5642" s="122">
        <v>10.712999999999999</v>
      </c>
      <c r="L5642" s="122">
        <v>7.7359999999999998</v>
      </c>
      <c r="M5642" s="122">
        <v>0.13</v>
      </c>
      <c r="N5642" s="122">
        <v>10.829000000000001</v>
      </c>
      <c r="O5642" s="122">
        <v>22.734999999999999</v>
      </c>
      <c r="P5642" s="122">
        <v>0.56999999999999995</v>
      </c>
      <c r="S5642" s="122">
        <v>71.389549095301533</v>
      </c>
      <c r="T5642" s="122">
        <v>99.589999999999989</v>
      </c>
    </row>
    <row r="5643" spans="1:20" x14ac:dyDescent="0.25">
      <c r="A5643" t="s">
        <v>3259</v>
      </c>
      <c r="B5643" t="s">
        <v>4130</v>
      </c>
      <c r="C5643" t="s">
        <v>189</v>
      </c>
      <c r="D5643" t="s">
        <v>2282</v>
      </c>
      <c r="E5643" t="s">
        <v>5458</v>
      </c>
      <c r="F5643" t="s">
        <v>3262</v>
      </c>
      <c r="G5643" t="s">
        <v>5469</v>
      </c>
      <c r="H5643" t="s">
        <v>4234</v>
      </c>
      <c r="I5643" s="122">
        <v>46.473999999999997</v>
      </c>
      <c r="J5643" s="122">
        <v>3.3039999999999998</v>
      </c>
      <c r="K5643" s="122">
        <v>6.649</v>
      </c>
      <c r="L5643" s="122">
        <v>7.024</v>
      </c>
      <c r="M5643" s="122">
        <v>0.17699999999999999</v>
      </c>
      <c r="N5643" s="122">
        <v>13.057</v>
      </c>
      <c r="O5643" s="122">
        <v>22.87</v>
      </c>
      <c r="P5643" s="122">
        <v>0.42699999999999999</v>
      </c>
      <c r="S5643" s="122">
        <v>76.81737880778428</v>
      </c>
      <c r="T5643" s="122">
        <v>100.03700000000001</v>
      </c>
    </row>
    <row r="5644" spans="1:20" x14ac:dyDescent="0.25">
      <c r="A5644" t="s">
        <v>3259</v>
      </c>
      <c r="B5644" t="s">
        <v>4130</v>
      </c>
      <c r="C5644" t="s">
        <v>189</v>
      </c>
      <c r="D5644" t="s">
        <v>2282</v>
      </c>
      <c r="E5644" t="s">
        <v>5458</v>
      </c>
      <c r="F5644" t="s">
        <v>3262</v>
      </c>
      <c r="G5644" t="s">
        <v>5469</v>
      </c>
      <c r="H5644" t="s">
        <v>4235</v>
      </c>
      <c r="I5644" s="122">
        <v>40.344999999999999</v>
      </c>
      <c r="J5644" s="122">
        <v>5.444</v>
      </c>
      <c r="K5644" s="122">
        <v>11.733000000000001</v>
      </c>
      <c r="L5644" s="122">
        <v>8.1229999999999993</v>
      </c>
      <c r="M5644" s="122">
        <v>0.111</v>
      </c>
      <c r="N5644" s="122">
        <v>10.487</v>
      </c>
      <c r="O5644" s="122">
        <v>22.823</v>
      </c>
      <c r="P5644" s="122">
        <v>0.58899999999999997</v>
      </c>
      <c r="Q5644" s="122">
        <v>7.0999999999999994E-2</v>
      </c>
      <c r="S5644" s="122">
        <v>69.708884135022231</v>
      </c>
      <c r="T5644" s="122">
        <v>99.73</v>
      </c>
    </row>
    <row r="5645" spans="1:20" x14ac:dyDescent="0.25">
      <c r="A5645" t="s">
        <v>3259</v>
      </c>
      <c r="B5645" t="s">
        <v>4130</v>
      </c>
      <c r="C5645" t="s">
        <v>189</v>
      </c>
      <c r="D5645" t="s">
        <v>2282</v>
      </c>
      <c r="E5645" t="s">
        <v>5458</v>
      </c>
      <c r="F5645" t="s">
        <v>3262</v>
      </c>
      <c r="G5645" t="s">
        <v>5469</v>
      </c>
      <c r="H5645" t="s">
        <v>4235</v>
      </c>
      <c r="I5645" s="122">
        <v>46.531999999999996</v>
      </c>
      <c r="J5645" s="122">
        <v>3.0289999999999999</v>
      </c>
      <c r="K5645" s="122">
        <v>6.8719999999999999</v>
      </c>
      <c r="L5645" s="122">
        <v>6.91</v>
      </c>
      <c r="M5645" s="122">
        <v>0.16300000000000001</v>
      </c>
      <c r="N5645" s="122">
        <v>12.93</v>
      </c>
      <c r="O5645" s="122">
        <v>22.963000000000001</v>
      </c>
      <c r="P5645" s="122">
        <v>0.48299999999999998</v>
      </c>
      <c r="Q5645" s="122">
        <v>6.3E-2</v>
      </c>
      <c r="S5645" s="122">
        <v>76.934510589474442</v>
      </c>
      <c r="T5645" s="122">
        <v>99.948999999999984</v>
      </c>
    </row>
    <row r="5646" spans="1:20" x14ac:dyDescent="0.25">
      <c r="A5646" t="s">
        <v>3259</v>
      </c>
      <c r="B5646" t="s">
        <v>4130</v>
      </c>
      <c r="C5646" t="s">
        <v>189</v>
      </c>
      <c r="D5646" t="s">
        <v>2282</v>
      </c>
      <c r="E5646" t="s">
        <v>5458</v>
      </c>
      <c r="F5646" t="s">
        <v>3262</v>
      </c>
      <c r="G5646" t="s">
        <v>5469</v>
      </c>
      <c r="H5646" t="s">
        <v>4236</v>
      </c>
      <c r="I5646" s="122">
        <v>46.802999999999997</v>
      </c>
      <c r="J5646" s="122">
        <v>2.9660000000000002</v>
      </c>
      <c r="K5646" s="122">
        <v>7.17</v>
      </c>
      <c r="L5646" s="122">
        <v>6.7690000000000001</v>
      </c>
      <c r="M5646" s="122">
        <v>0.108</v>
      </c>
      <c r="N5646" s="122">
        <v>13.081</v>
      </c>
      <c r="O5646" s="122">
        <v>23.026</v>
      </c>
      <c r="P5646" s="122">
        <v>0.435</v>
      </c>
      <c r="Q5646" s="122">
        <v>3.9E-2</v>
      </c>
      <c r="S5646" s="122">
        <v>77.501416950529887</v>
      </c>
      <c r="T5646" s="122">
        <v>100.39700000000001</v>
      </c>
    </row>
    <row r="5647" spans="1:20" x14ac:dyDescent="0.25">
      <c r="A5647" t="s">
        <v>3259</v>
      </c>
      <c r="B5647" t="s">
        <v>4130</v>
      </c>
      <c r="C5647" t="s">
        <v>189</v>
      </c>
      <c r="D5647" t="s">
        <v>2282</v>
      </c>
      <c r="E5647" t="s">
        <v>5458</v>
      </c>
      <c r="F5647" t="s">
        <v>3262</v>
      </c>
      <c r="G5647" t="s">
        <v>5469</v>
      </c>
      <c r="H5647" t="s">
        <v>4237</v>
      </c>
      <c r="I5647" s="122">
        <v>46.5</v>
      </c>
      <c r="J5647" s="122">
        <v>2.7789999999999999</v>
      </c>
      <c r="K5647" s="122">
        <v>6.944</v>
      </c>
      <c r="L5647" s="122">
        <v>7.242</v>
      </c>
      <c r="M5647" s="122">
        <v>0.152</v>
      </c>
      <c r="N5647" s="122">
        <v>12.779</v>
      </c>
      <c r="O5647" s="122">
        <v>23.335000000000001</v>
      </c>
      <c r="P5647" s="122">
        <v>0.39800000000000002</v>
      </c>
      <c r="S5647" s="122">
        <v>75.876897113017918</v>
      </c>
      <c r="T5647" s="122">
        <v>100.14100000000001</v>
      </c>
    </row>
    <row r="5648" spans="1:20" x14ac:dyDescent="0.25">
      <c r="A5648" t="s">
        <v>3259</v>
      </c>
      <c r="B5648" t="s">
        <v>4130</v>
      </c>
      <c r="C5648" t="s">
        <v>189</v>
      </c>
      <c r="D5648" t="s">
        <v>2282</v>
      </c>
      <c r="E5648" t="s">
        <v>5458</v>
      </c>
      <c r="F5648" t="s">
        <v>3262</v>
      </c>
      <c r="G5648" t="s">
        <v>5469</v>
      </c>
      <c r="H5648" t="s">
        <v>4238</v>
      </c>
      <c r="I5648" s="122">
        <v>45.177</v>
      </c>
      <c r="J5648" s="122">
        <v>3.294</v>
      </c>
      <c r="K5648" s="122">
        <v>8.7370000000000001</v>
      </c>
      <c r="L5648" s="122">
        <v>7.0860000000000003</v>
      </c>
      <c r="M5648" s="122">
        <v>0.11799999999999999</v>
      </c>
      <c r="N5648" s="122">
        <v>12.071</v>
      </c>
      <c r="O5648" s="122">
        <v>23.175000000000001</v>
      </c>
      <c r="P5648" s="122">
        <v>0.373</v>
      </c>
      <c r="S5648" s="122">
        <v>75.226356572537739</v>
      </c>
      <c r="T5648" s="122">
        <v>100.053</v>
      </c>
    </row>
    <row r="5649" spans="1:20" x14ac:dyDescent="0.25">
      <c r="A5649" t="s">
        <v>3259</v>
      </c>
      <c r="B5649" t="s">
        <v>4130</v>
      </c>
      <c r="C5649" t="s">
        <v>189</v>
      </c>
      <c r="D5649" t="s">
        <v>2282</v>
      </c>
      <c r="E5649" t="s">
        <v>5458</v>
      </c>
      <c r="F5649" t="s">
        <v>3262</v>
      </c>
      <c r="G5649" t="s">
        <v>5469</v>
      </c>
      <c r="H5649" t="s">
        <v>4239</v>
      </c>
      <c r="I5649" s="122">
        <v>42.148000000000003</v>
      </c>
      <c r="J5649" s="122">
        <v>5.234</v>
      </c>
      <c r="K5649" s="122">
        <v>11.297000000000001</v>
      </c>
      <c r="L5649" s="122">
        <v>8.42</v>
      </c>
      <c r="M5649" s="122">
        <v>0.158</v>
      </c>
      <c r="N5649" s="122">
        <v>10.695</v>
      </c>
      <c r="O5649" s="122">
        <v>22.853999999999999</v>
      </c>
      <c r="P5649" s="122">
        <v>0.49099999999999999</v>
      </c>
      <c r="S5649" s="122">
        <v>69.364228631841584</v>
      </c>
      <c r="T5649" s="122">
        <v>101.304</v>
      </c>
    </row>
    <row r="5650" spans="1:20" x14ac:dyDescent="0.25">
      <c r="A5650" t="s">
        <v>3259</v>
      </c>
      <c r="B5650" t="s">
        <v>4130</v>
      </c>
      <c r="C5650" t="s">
        <v>189</v>
      </c>
      <c r="D5650" t="s">
        <v>2282</v>
      </c>
      <c r="E5650" t="s">
        <v>5458</v>
      </c>
      <c r="F5650" t="s">
        <v>3262</v>
      </c>
      <c r="G5650" t="s">
        <v>5469</v>
      </c>
      <c r="H5650" t="s">
        <v>4240</v>
      </c>
      <c r="I5650" s="122">
        <v>46.250999999999998</v>
      </c>
      <c r="J5650" s="122">
        <v>2.5299999999999998</v>
      </c>
      <c r="K5650" s="122">
        <v>7.1340000000000003</v>
      </c>
      <c r="L5650" s="122">
        <v>7.1520000000000001</v>
      </c>
      <c r="M5650" s="122">
        <v>0.14499999999999999</v>
      </c>
      <c r="N5650" s="122">
        <v>12.071999999999999</v>
      </c>
      <c r="O5650" s="122">
        <v>23.19</v>
      </c>
      <c r="P5650" s="122">
        <v>0.54700000000000004</v>
      </c>
      <c r="S5650" s="122">
        <v>75.054725984270164</v>
      </c>
      <c r="T5650" s="122">
        <v>99.041000000000011</v>
      </c>
    </row>
    <row r="5651" spans="1:20" x14ac:dyDescent="0.25">
      <c r="A5651" t="s">
        <v>3259</v>
      </c>
      <c r="B5651" t="s">
        <v>4130</v>
      </c>
      <c r="C5651" t="s">
        <v>189</v>
      </c>
      <c r="D5651" t="s">
        <v>2282</v>
      </c>
      <c r="E5651" t="s">
        <v>5458</v>
      </c>
      <c r="F5651" t="s">
        <v>3262</v>
      </c>
      <c r="G5651" t="s">
        <v>5469</v>
      </c>
      <c r="H5651" t="s">
        <v>4241</v>
      </c>
      <c r="I5651" s="122">
        <v>45.259</v>
      </c>
      <c r="J5651" s="122">
        <v>3.1589999999999998</v>
      </c>
      <c r="K5651" s="122">
        <v>10.577</v>
      </c>
      <c r="L5651" s="122">
        <v>7.2030000000000003</v>
      </c>
      <c r="M5651" s="122">
        <v>0.129</v>
      </c>
      <c r="N5651" s="122">
        <v>12.023</v>
      </c>
      <c r="O5651" s="122">
        <v>23.154</v>
      </c>
      <c r="P5651" s="122">
        <v>0.42899999999999999</v>
      </c>
      <c r="S5651" s="122">
        <v>74.844956871592004</v>
      </c>
      <c r="T5651" s="122">
        <v>101.943</v>
      </c>
    </row>
    <row r="5652" spans="1:20" x14ac:dyDescent="0.25">
      <c r="A5652" t="s">
        <v>3259</v>
      </c>
      <c r="B5652" t="s">
        <v>4130</v>
      </c>
      <c r="C5652" t="s">
        <v>189</v>
      </c>
      <c r="D5652" t="s">
        <v>2282</v>
      </c>
      <c r="E5652" t="s">
        <v>5458</v>
      </c>
      <c r="F5652" t="s">
        <v>3262</v>
      </c>
      <c r="G5652" t="s">
        <v>5469</v>
      </c>
      <c r="H5652" t="s">
        <v>4242</v>
      </c>
      <c r="I5652" s="122">
        <v>42.363999999999997</v>
      </c>
      <c r="J5652" s="122">
        <v>4.5369999999999999</v>
      </c>
      <c r="K5652" s="122">
        <v>10.318</v>
      </c>
      <c r="L5652" s="122">
        <v>8.3879999999999999</v>
      </c>
      <c r="M5652" s="122">
        <v>0.13600000000000001</v>
      </c>
      <c r="N5652" s="122">
        <v>11.207000000000001</v>
      </c>
      <c r="O5652" s="122">
        <v>22.439</v>
      </c>
      <c r="P5652" s="122">
        <v>0.56599999999999995</v>
      </c>
      <c r="S5652" s="122">
        <v>70.428207935147938</v>
      </c>
      <c r="T5652" s="122">
        <v>99.97999999999999</v>
      </c>
    </row>
    <row r="5653" spans="1:20" x14ac:dyDescent="0.25">
      <c r="A5653" t="s">
        <v>3259</v>
      </c>
      <c r="B5653" t="s">
        <v>4130</v>
      </c>
      <c r="C5653" t="s">
        <v>189</v>
      </c>
      <c r="D5653" t="s">
        <v>2282</v>
      </c>
      <c r="E5653" t="s">
        <v>5458</v>
      </c>
      <c r="F5653" t="s">
        <v>3262</v>
      </c>
      <c r="G5653" t="s">
        <v>5469</v>
      </c>
      <c r="H5653" t="s">
        <v>4243</v>
      </c>
      <c r="I5653" s="122">
        <v>43.072000000000003</v>
      </c>
      <c r="J5653" s="122">
        <v>4.048</v>
      </c>
      <c r="K5653" s="122">
        <v>9.7420000000000009</v>
      </c>
      <c r="L5653" s="122">
        <v>7.6829999999999998</v>
      </c>
      <c r="M5653" s="122">
        <v>0.13400000000000001</v>
      </c>
      <c r="N5653" s="122">
        <v>11.292999999999999</v>
      </c>
      <c r="O5653" s="122">
        <v>22.945</v>
      </c>
      <c r="P5653" s="122">
        <v>0.45300000000000001</v>
      </c>
      <c r="S5653" s="122">
        <v>72.376392540055022</v>
      </c>
      <c r="T5653" s="122">
        <v>99.404000000000011</v>
      </c>
    </row>
    <row r="5654" spans="1:20" x14ac:dyDescent="0.25">
      <c r="A5654" t="s">
        <v>3259</v>
      </c>
      <c r="B5654" t="s">
        <v>4130</v>
      </c>
      <c r="C5654" t="s">
        <v>189</v>
      </c>
      <c r="D5654" t="s">
        <v>2282</v>
      </c>
      <c r="E5654" t="s">
        <v>5458</v>
      </c>
      <c r="F5654" t="s">
        <v>3262</v>
      </c>
      <c r="G5654" t="s">
        <v>5469</v>
      </c>
      <c r="H5654" t="s">
        <v>4244</v>
      </c>
      <c r="I5654" s="122">
        <v>44.767000000000003</v>
      </c>
      <c r="J5654" s="122">
        <v>3.173</v>
      </c>
      <c r="K5654" s="122">
        <v>8.0399999999999991</v>
      </c>
      <c r="L5654" s="122">
        <v>7.1040000000000001</v>
      </c>
      <c r="M5654" s="122">
        <v>0.13700000000000001</v>
      </c>
      <c r="N5654" s="122">
        <v>12.444000000000001</v>
      </c>
      <c r="O5654" s="122">
        <v>23.303000000000001</v>
      </c>
      <c r="P5654" s="122">
        <v>0.39500000000000002</v>
      </c>
      <c r="S5654" s="122">
        <v>75.742563374256022</v>
      </c>
      <c r="T5654" s="122">
        <v>99.417000000000002</v>
      </c>
    </row>
    <row r="5655" spans="1:20" x14ac:dyDescent="0.25">
      <c r="A5655" t="s">
        <v>3259</v>
      </c>
      <c r="B5655" t="s">
        <v>4130</v>
      </c>
      <c r="C5655" t="s">
        <v>189</v>
      </c>
      <c r="D5655" t="s">
        <v>2282</v>
      </c>
      <c r="E5655" t="s">
        <v>5458</v>
      </c>
      <c r="F5655" t="s">
        <v>3262</v>
      </c>
      <c r="G5655" t="s">
        <v>5469</v>
      </c>
      <c r="H5655" t="s">
        <v>4245</v>
      </c>
      <c r="I5655" s="122">
        <v>44.896999999999998</v>
      </c>
      <c r="J5655" s="122">
        <v>3.633</v>
      </c>
      <c r="K5655" s="122">
        <v>7.96</v>
      </c>
      <c r="L5655" s="122">
        <v>8.68</v>
      </c>
      <c r="M5655" s="122">
        <v>0.14099999999999999</v>
      </c>
      <c r="N5655" s="122">
        <v>11.945</v>
      </c>
      <c r="O5655" s="122">
        <v>22.093</v>
      </c>
      <c r="P5655" s="122">
        <v>0.45400000000000001</v>
      </c>
      <c r="S5655" s="122">
        <v>71.040003673055509</v>
      </c>
      <c r="T5655" s="122">
        <v>99.819000000000003</v>
      </c>
    </row>
    <row r="5656" spans="1:20" x14ac:dyDescent="0.25">
      <c r="A5656" t="s">
        <v>3259</v>
      </c>
      <c r="B5656" t="s">
        <v>4130</v>
      </c>
      <c r="C5656" t="s">
        <v>189</v>
      </c>
      <c r="D5656" t="s">
        <v>2282</v>
      </c>
      <c r="E5656" t="s">
        <v>5458</v>
      </c>
      <c r="F5656" t="s">
        <v>3262</v>
      </c>
      <c r="G5656" t="s">
        <v>5469</v>
      </c>
      <c r="H5656" t="s">
        <v>4246</v>
      </c>
      <c r="I5656" s="122">
        <v>44.234000000000002</v>
      </c>
      <c r="J5656" s="122">
        <v>3.665</v>
      </c>
      <c r="K5656" s="122">
        <v>8.9499999999999993</v>
      </c>
      <c r="L5656" s="122">
        <v>7.44</v>
      </c>
      <c r="M5656" s="122">
        <v>0.13900000000000001</v>
      </c>
      <c r="N5656" s="122">
        <v>11.951000000000001</v>
      </c>
      <c r="O5656" s="122">
        <v>22.802</v>
      </c>
      <c r="P5656" s="122">
        <v>0.443</v>
      </c>
      <c r="S5656" s="122">
        <v>74.115504074426013</v>
      </c>
      <c r="T5656" s="122">
        <v>99.631999999999977</v>
      </c>
    </row>
    <row r="5657" spans="1:20" x14ac:dyDescent="0.25">
      <c r="A5657" t="s">
        <v>3259</v>
      </c>
      <c r="B5657" t="s">
        <v>4130</v>
      </c>
      <c r="C5657" t="s">
        <v>189</v>
      </c>
      <c r="D5657" t="s">
        <v>2282</v>
      </c>
      <c r="E5657" t="s">
        <v>5458</v>
      </c>
      <c r="F5657" t="s">
        <v>3262</v>
      </c>
      <c r="G5657" t="s">
        <v>5469</v>
      </c>
      <c r="H5657" t="s">
        <v>4247</v>
      </c>
      <c r="I5657" s="122">
        <v>46.393000000000001</v>
      </c>
      <c r="J5657" s="122">
        <v>2.9540000000000002</v>
      </c>
      <c r="K5657" s="122">
        <v>7.4390000000000001</v>
      </c>
      <c r="L5657" s="122">
        <v>7.33</v>
      </c>
      <c r="M5657" s="122">
        <v>0.13700000000000001</v>
      </c>
      <c r="N5657" s="122">
        <v>12.583</v>
      </c>
      <c r="O5657" s="122">
        <v>22.916</v>
      </c>
      <c r="P5657" s="122">
        <v>0.437</v>
      </c>
      <c r="S5657" s="122">
        <v>75.369323026106926</v>
      </c>
      <c r="T5657" s="122">
        <v>100.22</v>
      </c>
    </row>
    <row r="5658" spans="1:20" x14ac:dyDescent="0.25">
      <c r="A5658" t="s">
        <v>3259</v>
      </c>
      <c r="B5658" t="s">
        <v>4130</v>
      </c>
      <c r="C5658" t="s">
        <v>189</v>
      </c>
      <c r="D5658" t="s">
        <v>2282</v>
      </c>
      <c r="E5658" t="s">
        <v>5458</v>
      </c>
      <c r="F5658" t="s">
        <v>3262</v>
      </c>
      <c r="G5658" t="s">
        <v>5469</v>
      </c>
      <c r="H5658" t="s">
        <v>4248</v>
      </c>
      <c r="I5658" s="122">
        <v>47.618000000000002</v>
      </c>
      <c r="J5658" s="122">
        <v>2.585</v>
      </c>
      <c r="K5658" s="122">
        <v>6.4109999999999996</v>
      </c>
      <c r="L5658" s="122">
        <v>6.641</v>
      </c>
      <c r="M5658" s="122">
        <v>0.17799999999999999</v>
      </c>
      <c r="N5658" s="122">
        <v>13.215</v>
      </c>
      <c r="O5658" s="122">
        <v>23.123000000000001</v>
      </c>
      <c r="P5658" s="122">
        <v>0.39100000000000001</v>
      </c>
      <c r="S5658" s="122">
        <v>78.007893917371675</v>
      </c>
      <c r="T5658" s="122">
        <v>100.17400000000001</v>
      </c>
    </row>
    <row r="5659" spans="1:20" x14ac:dyDescent="0.25">
      <c r="A5659" t="s">
        <v>3259</v>
      </c>
      <c r="B5659" t="s">
        <v>4130</v>
      </c>
      <c r="C5659" t="s">
        <v>189</v>
      </c>
      <c r="D5659" t="s">
        <v>2282</v>
      </c>
      <c r="E5659" t="s">
        <v>5458</v>
      </c>
      <c r="F5659" t="s">
        <v>3262</v>
      </c>
      <c r="G5659" t="s">
        <v>5469</v>
      </c>
      <c r="H5659" t="s">
        <v>4249</v>
      </c>
      <c r="I5659" s="122">
        <v>42.500999999999998</v>
      </c>
      <c r="J5659" s="122">
        <v>4.3819999999999997</v>
      </c>
      <c r="K5659" s="122">
        <v>10.103</v>
      </c>
      <c r="L5659" s="122">
        <v>8.2100000000000009</v>
      </c>
      <c r="M5659" s="122">
        <v>0.13200000000000001</v>
      </c>
      <c r="N5659" s="122">
        <v>11.031000000000001</v>
      </c>
      <c r="O5659" s="122">
        <v>22.946000000000002</v>
      </c>
      <c r="P5659" s="122">
        <v>0.48399999999999999</v>
      </c>
      <c r="S5659" s="122">
        <v>70.545122513601186</v>
      </c>
      <c r="T5659" s="122">
        <v>99.817000000000007</v>
      </c>
    </row>
    <row r="5660" spans="1:20" x14ac:dyDescent="0.25">
      <c r="A5660" t="s">
        <v>3259</v>
      </c>
      <c r="B5660" t="s">
        <v>4130</v>
      </c>
      <c r="C5660" t="s">
        <v>189</v>
      </c>
      <c r="D5660" t="s">
        <v>2282</v>
      </c>
      <c r="E5660" t="s">
        <v>5458</v>
      </c>
      <c r="F5660" t="s">
        <v>3262</v>
      </c>
      <c r="G5660" t="s">
        <v>5469</v>
      </c>
      <c r="H5660" t="s">
        <v>4250</v>
      </c>
      <c r="I5660" s="122">
        <v>44.944000000000003</v>
      </c>
      <c r="J5660" s="122">
        <v>3.5230000000000001</v>
      </c>
      <c r="K5660" s="122">
        <v>8.5380000000000003</v>
      </c>
      <c r="L5660" s="122">
        <v>7.2309999999999999</v>
      </c>
      <c r="M5660" s="122">
        <v>0.09</v>
      </c>
      <c r="N5660" s="122">
        <v>12.106</v>
      </c>
      <c r="O5660" s="122">
        <v>23.288</v>
      </c>
      <c r="P5660" s="122">
        <v>0.45400000000000001</v>
      </c>
      <c r="S5660" s="122">
        <v>74.901396270728512</v>
      </c>
      <c r="T5660" s="122">
        <v>100.179</v>
      </c>
    </row>
    <row r="5661" spans="1:20" x14ac:dyDescent="0.25">
      <c r="A5661" t="s">
        <v>3259</v>
      </c>
      <c r="B5661" t="s">
        <v>4130</v>
      </c>
      <c r="C5661" t="s">
        <v>189</v>
      </c>
      <c r="D5661" t="s">
        <v>2282</v>
      </c>
      <c r="E5661" t="s">
        <v>5458</v>
      </c>
      <c r="F5661" t="s">
        <v>3262</v>
      </c>
      <c r="G5661" t="s">
        <v>5469</v>
      </c>
      <c r="H5661" t="s">
        <v>4251</v>
      </c>
      <c r="I5661" s="122">
        <v>44.406999999999996</v>
      </c>
      <c r="J5661" s="122">
        <v>3.6760000000000002</v>
      </c>
      <c r="K5661" s="122">
        <v>9.0069999999999997</v>
      </c>
      <c r="L5661" s="122">
        <v>7.4450000000000003</v>
      </c>
      <c r="M5661" s="122">
        <v>0.13800000000000001</v>
      </c>
      <c r="N5661" s="122">
        <v>11.795999999999999</v>
      </c>
      <c r="O5661" s="122">
        <v>23.042000000000002</v>
      </c>
      <c r="P5661" s="122">
        <v>0.45800000000000002</v>
      </c>
      <c r="Q5661" s="122">
        <v>0.04</v>
      </c>
      <c r="S5661" s="122">
        <v>73.851302827612827</v>
      </c>
      <c r="T5661" s="122">
        <v>100.018</v>
      </c>
    </row>
    <row r="5662" spans="1:20" x14ac:dyDescent="0.25">
      <c r="A5662" t="s">
        <v>3259</v>
      </c>
      <c r="B5662" t="s">
        <v>4130</v>
      </c>
      <c r="C5662" t="s">
        <v>189</v>
      </c>
      <c r="D5662" t="s">
        <v>2282</v>
      </c>
      <c r="E5662" t="s">
        <v>5458</v>
      </c>
      <c r="F5662" t="s">
        <v>3262</v>
      </c>
      <c r="G5662" t="s">
        <v>5469</v>
      </c>
      <c r="H5662" t="s">
        <v>4252</v>
      </c>
      <c r="I5662" s="122">
        <v>42.384</v>
      </c>
      <c r="J5662" s="122">
        <v>4.2130000000000001</v>
      </c>
      <c r="K5662" s="122">
        <v>10.220000000000001</v>
      </c>
      <c r="L5662" s="122">
        <v>8.5289999999999999</v>
      </c>
      <c r="M5662" s="122">
        <v>0.14099999999999999</v>
      </c>
      <c r="N5662" s="122">
        <v>11.039</v>
      </c>
      <c r="O5662" s="122">
        <v>22.152000000000001</v>
      </c>
      <c r="P5662" s="122">
        <v>0.52400000000000002</v>
      </c>
      <c r="S5662" s="122">
        <v>69.762184703019656</v>
      </c>
      <c r="T5662" s="122">
        <v>99.216000000000008</v>
      </c>
    </row>
    <row r="5663" spans="1:20" x14ac:dyDescent="0.25">
      <c r="A5663" t="s">
        <v>3259</v>
      </c>
      <c r="B5663" t="s">
        <v>4130</v>
      </c>
      <c r="C5663" t="s">
        <v>189</v>
      </c>
      <c r="D5663" t="s">
        <v>2282</v>
      </c>
      <c r="E5663" t="s">
        <v>5458</v>
      </c>
      <c r="F5663" t="s">
        <v>3262</v>
      </c>
      <c r="G5663" t="s">
        <v>5469</v>
      </c>
      <c r="H5663" t="s">
        <v>4253</v>
      </c>
      <c r="I5663" s="122">
        <v>42.423999999999999</v>
      </c>
      <c r="J5663" s="122">
        <v>4.0730000000000004</v>
      </c>
      <c r="K5663" s="122">
        <v>10.039999999999999</v>
      </c>
      <c r="L5663" s="122">
        <v>7.7519999999999998</v>
      </c>
      <c r="M5663" s="122">
        <v>0.17299999999999999</v>
      </c>
      <c r="N5663" s="122">
        <v>10.292</v>
      </c>
      <c r="O5663" s="122">
        <v>22.646000000000001</v>
      </c>
      <c r="P5663" s="122">
        <v>0.63500000000000001</v>
      </c>
      <c r="Q5663" s="122">
        <v>5.5E-2</v>
      </c>
      <c r="S5663" s="122">
        <v>70.296402915150168</v>
      </c>
      <c r="T5663" s="122">
        <v>98.090000000000018</v>
      </c>
    </row>
    <row r="5664" spans="1:20" x14ac:dyDescent="0.25">
      <c r="A5664" t="s">
        <v>3259</v>
      </c>
      <c r="B5664" t="s">
        <v>4130</v>
      </c>
      <c r="C5664" t="s">
        <v>189</v>
      </c>
      <c r="D5664" t="s">
        <v>2282</v>
      </c>
      <c r="E5664" t="s">
        <v>5458</v>
      </c>
      <c r="F5664" t="s">
        <v>3262</v>
      </c>
      <c r="G5664" t="s">
        <v>5469</v>
      </c>
      <c r="H5664" t="s">
        <v>4254</v>
      </c>
      <c r="I5664" s="122">
        <v>46.473999999999997</v>
      </c>
      <c r="J5664" s="122">
        <v>2.7559999999999998</v>
      </c>
      <c r="K5664" s="122">
        <v>6.5369999999999999</v>
      </c>
      <c r="L5664" s="122">
        <v>6.8440000000000003</v>
      </c>
      <c r="M5664" s="122">
        <v>0.13200000000000001</v>
      </c>
      <c r="N5664" s="122">
        <v>12.891</v>
      </c>
      <c r="O5664" s="122">
        <v>23.196999999999999</v>
      </c>
      <c r="P5664" s="122">
        <v>0.371</v>
      </c>
      <c r="S5664" s="122">
        <v>77.051005611223289</v>
      </c>
      <c r="T5664" s="122">
        <v>99.201999999999998</v>
      </c>
    </row>
    <row r="5665" spans="1:20" x14ac:dyDescent="0.25">
      <c r="A5665" t="s">
        <v>3259</v>
      </c>
      <c r="B5665" t="s">
        <v>4130</v>
      </c>
      <c r="C5665" t="s">
        <v>189</v>
      </c>
      <c r="D5665" t="s">
        <v>2282</v>
      </c>
      <c r="E5665" t="s">
        <v>5458</v>
      </c>
      <c r="F5665" t="s">
        <v>3262</v>
      </c>
      <c r="G5665" t="s">
        <v>5469</v>
      </c>
      <c r="H5665" t="s">
        <v>4255</v>
      </c>
      <c r="I5665" s="122">
        <v>43.628999999999998</v>
      </c>
      <c r="J5665" s="122">
        <v>3.798</v>
      </c>
      <c r="K5665" s="122">
        <v>9.1319999999999997</v>
      </c>
      <c r="L5665" s="122">
        <v>7.8890000000000002</v>
      </c>
      <c r="M5665" s="122">
        <v>0.15</v>
      </c>
      <c r="N5665" s="122">
        <v>11.305999999999999</v>
      </c>
      <c r="O5665" s="122">
        <v>22.861000000000001</v>
      </c>
      <c r="P5665" s="122">
        <v>0.48899999999999999</v>
      </c>
      <c r="S5665" s="122">
        <v>71.867539981977089</v>
      </c>
      <c r="T5665" s="122">
        <v>99.25500000000001</v>
      </c>
    </row>
    <row r="5666" spans="1:20" x14ac:dyDescent="0.25">
      <c r="A5666" t="s">
        <v>3259</v>
      </c>
      <c r="B5666" t="s">
        <v>4130</v>
      </c>
      <c r="C5666" t="s">
        <v>189</v>
      </c>
      <c r="D5666" t="s">
        <v>2282</v>
      </c>
      <c r="E5666" t="s">
        <v>5458</v>
      </c>
      <c r="F5666" t="s">
        <v>3262</v>
      </c>
      <c r="G5666" t="s">
        <v>5469</v>
      </c>
      <c r="H5666" t="s">
        <v>4256</v>
      </c>
      <c r="I5666" s="122">
        <v>46.268000000000001</v>
      </c>
      <c r="J5666" s="122">
        <v>2.585</v>
      </c>
      <c r="K5666" s="122">
        <v>7.49</v>
      </c>
      <c r="L5666" s="122">
        <v>6.952</v>
      </c>
      <c r="M5666" s="122">
        <v>0.16300000000000001</v>
      </c>
      <c r="N5666" s="122">
        <v>12.523</v>
      </c>
      <c r="O5666" s="122">
        <v>22.850999999999999</v>
      </c>
      <c r="P5666" s="122">
        <v>0.57599999999999996</v>
      </c>
      <c r="R5666" s="122">
        <v>6.4000000000000001E-2</v>
      </c>
      <c r="S5666" s="122">
        <v>76.252519613971899</v>
      </c>
      <c r="T5666" s="122">
        <v>99.473999999999975</v>
      </c>
    </row>
    <row r="5667" spans="1:20" x14ac:dyDescent="0.25">
      <c r="A5667" t="s">
        <v>3259</v>
      </c>
      <c r="B5667" t="s">
        <v>4130</v>
      </c>
      <c r="C5667" t="s">
        <v>189</v>
      </c>
      <c r="D5667" t="s">
        <v>2282</v>
      </c>
      <c r="E5667" t="s">
        <v>5458</v>
      </c>
      <c r="F5667" t="s">
        <v>3262</v>
      </c>
      <c r="G5667" t="s">
        <v>5469</v>
      </c>
      <c r="H5667" t="s">
        <v>4257</v>
      </c>
      <c r="I5667" s="122">
        <v>44.960999999999999</v>
      </c>
      <c r="J5667" s="122">
        <v>3.1080000000000001</v>
      </c>
      <c r="K5667" s="122">
        <v>8.0549999999999997</v>
      </c>
      <c r="L5667" s="122">
        <v>7.24</v>
      </c>
      <c r="M5667" s="122">
        <v>0.13400000000000001</v>
      </c>
      <c r="N5667" s="122">
        <v>12.132</v>
      </c>
      <c r="O5667" s="122">
        <v>23.283999999999999</v>
      </c>
      <c r="P5667" s="122">
        <v>0.44900000000000001</v>
      </c>
      <c r="S5667" s="122">
        <v>74.918340421567649</v>
      </c>
      <c r="T5667" s="122">
        <v>99.378999999999991</v>
      </c>
    </row>
    <row r="5668" spans="1:20" x14ac:dyDescent="0.25">
      <c r="A5668" t="s">
        <v>3259</v>
      </c>
      <c r="B5668" t="s">
        <v>4130</v>
      </c>
      <c r="C5668" t="s">
        <v>189</v>
      </c>
      <c r="D5668" t="s">
        <v>2282</v>
      </c>
      <c r="E5668" t="s">
        <v>5458</v>
      </c>
      <c r="F5668" t="s">
        <v>3262</v>
      </c>
      <c r="G5668" t="s">
        <v>5469</v>
      </c>
      <c r="H5668" t="s">
        <v>4258</v>
      </c>
      <c r="I5668" s="122">
        <v>38.862000000000002</v>
      </c>
      <c r="J5668" s="122">
        <v>6.1749999999999998</v>
      </c>
      <c r="K5668" s="122">
        <v>12.548</v>
      </c>
      <c r="L5668" s="122">
        <v>8.5470000000000006</v>
      </c>
      <c r="M5668" s="122">
        <v>0.14199999999999999</v>
      </c>
      <c r="N5668" s="122">
        <v>9.4489999999999998</v>
      </c>
      <c r="O5668" s="122">
        <v>22.295999999999999</v>
      </c>
      <c r="P5668" s="122">
        <v>0.55400000000000005</v>
      </c>
      <c r="Q5668" s="122">
        <v>4.1000000000000002E-2</v>
      </c>
      <c r="S5668" s="122">
        <v>66.337369123104111</v>
      </c>
      <c r="T5668" s="122">
        <v>98.62</v>
      </c>
    </row>
    <row r="5669" spans="1:20" x14ac:dyDescent="0.25">
      <c r="A5669" t="s">
        <v>3259</v>
      </c>
      <c r="B5669" t="s">
        <v>4130</v>
      </c>
      <c r="C5669" t="s">
        <v>189</v>
      </c>
      <c r="D5669" t="s">
        <v>2282</v>
      </c>
      <c r="E5669" t="s">
        <v>5458</v>
      </c>
      <c r="F5669" t="s">
        <v>3262</v>
      </c>
      <c r="G5669" t="s">
        <v>5469</v>
      </c>
      <c r="H5669" t="s">
        <v>4259</v>
      </c>
      <c r="I5669" s="122">
        <v>42.075000000000003</v>
      </c>
      <c r="J5669" s="122">
        <v>4.9320000000000004</v>
      </c>
      <c r="K5669" s="122">
        <v>10.532</v>
      </c>
      <c r="L5669" s="122">
        <v>8.2140000000000004</v>
      </c>
      <c r="M5669" s="122">
        <v>7.1999999999999995E-2</v>
      </c>
      <c r="N5669" s="122">
        <v>10.496</v>
      </c>
      <c r="O5669" s="122">
        <v>22.619</v>
      </c>
      <c r="P5669" s="122">
        <v>0.55800000000000005</v>
      </c>
      <c r="Q5669" s="122">
        <v>3.3000000000000002E-2</v>
      </c>
      <c r="S5669" s="122">
        <v>69.491321163266733</v>
      </c>
      <c r="T5669" s="122">
        <v>99.543000000000006</v>
      </c>
    </row>
    <row r="5670" spans="1:20" x14ac:dyDescent="0.25">
      <c r="A5670" t="s">
        <v>3259</v>
      </c>
      <c r="B5670" t="s">
        <v>4130</v>
      </c>
      <c r="C5670" t="s">
        <v>189</v>
      </c>
      <c r="D5670" t="s">
        <v>2282</v>
      </c>
      <c r="E5670" t="s">
        <v>5458</v>
      </c>
      <c r="F5670" t="s">
        <v>3262</v>
      </c>
      <c r="G5670" t="s">
        <v>5469</v>
      </c>
      <c r="H5670" t="s">
        <v>4260</v>
      </c>
      <c r="I5670" s="122">
        <v>46.968000000000004</v>
      </c>
      <c r="J5670" s="122">
        <v>2.42</v>
      </c>
      <c r="K5670" s="122">
        <v>7.1719999999999997</v>
      </c>
      <c r="L5670" s="122">
        <v>7.1909999999999998</v>
      </c>
      <c r="M5670" s="122">
        <v>0.158</v>
      </c>
      <c r="N5670" s="122">
        <v>12.608000000000001</v>
      </c>
      <c r="O5670" s="122">
        <v>22.658000000000001</v>
      </c>
      <c r="P5670" s="122">
        <v>0.53900000000000003</v>
      </c>
      <c r="R5670" s="122">
        <v>6.3E-2</v>
      </c>
      <c r="S5670" s="122">
        <v>75.759475861276101</v>
      </c>
      <c r="T5670" s="122">
        <v>99.78700000000002</v>
      </c>
    </row>
    <row r="5671" spans="1:20" x14ac:dyDescent="0.25">
      <c r="A5671" t="s">
        <v>3259</v>
      </c>
      <c r="B5671" t="s">
        <v>4130</v>
      </c>
      <c r="C5671" t="s">
        <v>189</v>
      </c>
      <c r="D5671" t="s">
        <v>2282</v>
      </c>
      <c r="E5671" t="s">
        <v>5458</v>
      </c>
      <c r="F5671" t="s">
        <v>3262</v>
      </c>
      <c r="G5671" t="s">
        <v>5469</v>
      </c>
      <c r="H5671" t="s">
        <v>4261</v>
      </c>
      <c r="I5671" s="122">
        <v>47.738</v>
      </c>
      <c r="J5671" s="122">
        <v>2.4900000000000002</v>
      </c>
      <c r="K5671" s="122">
        <v>5.6929999999999996</v>
      </c>
      <c r="L5671" s="122">
        <v>6.6059999999999999</v>
      </c>
      <c r="M5671" s="122">
        <v>0.13</v>
      </c>
      <c r="N5671" s="122">
        <v>13.487</v>
      </c>
      <c r="O5671" s="122">
        <v>23.31</v>
      </c>
      <c r="P5671" s="122">
        <v>0.36299999999999999</v>
      </c>
      <c r="S5671" s="122">
        <v>78.444906241753102</v>
      </c>
      <c r="T5671" s="122">
        <v>99.833000000000013</v>
      </c>
    </row>
    <row r="5672" spans="1:20" x14ac:dyDescent="0.25">
      <c r="A5672" t="s">
        <v>3259</v>
      </c>
      <c r="B5672" t="s">
        <v>4130</v>
      </c>
      <c r="C5672" t="s">
        <v>189</v>
      </c>
      <c r="D5672" t="s">
        <v>2282</v>
      </c>
      <c r="E5672" t="s">
        <v>5458</v>
      </c>
      <c r="F5672" t="s">
        <v>3262</v>
      </c>
      <c r="G5672" t="s">
        <v>5469</v>
      </c>
      <c r="H5672" t="s">
        <v>4262</v>
      </c>
      <c r="I5672" s="122">
        <v>39.619999999999997</v>
      </c>
      <c r="J5672" s="122">
        <v>6.1630000000000003</v>
      </c>
      <c r="K5672" s="122">
        <v>11.542999999999999</v>
      </c>
      <c r="L5672" s="122">
        <v>8.6069999999999993</v>
      </c>
      <c r="M5672" s="122">
        <v>0.128</v>
      </c>
      <c r="N5672" s="122">
        <v>9.9250000000000007</v>
      </c>
      <c r="O5672" s="122">
        <v>22.495000000000001</v>
      </c>
      <c r="P5672" s="122">
        <v>0.54500000000000004</v>
      </c>
      <c r="Q5672" s="122">
        <v>5.7000000000000002E-2</v>
      </c>
      <c r="S5672" s="122">
        <v>67.272095477883738</v>
      </c>
      <c r="T5672" s="122">
        <v>99.087000000000003</v>
      </c>
    </row>
    <row r="5673" spans="1:20" x14ac:dyDescent="0.25">
      <c r="A5673" t="s">
        <v>3259</v>
      </c>
      <c r="B5673" t="s">
        <v>4130</v>
      </c>
      <c r="C5673" t="s">
        <v>189</v>
      </c>
      <c r="D5673" t="s">
        <v>2282</v>
      </c>
      <c r="E5673" t="s">
        <v>5458</v>
      </c>
      <c r="F5673" t="s">
        <v>3262</v>
      </c>
      <c r="G5673" t="s">
        <v>5469</v>
      </c>
      <c r="H5673" t="s">
        <v>4263</v>
      </c>
      <c r="I5673" s="122">
        <v>39.896000000000001</v>
      </c>
      <c r="J5673" s="122">
        <v>5.4779999999999998</v>
      </c>
      <c r="K5673" s="122">
        <v>11.737</v>
      </c>
      <c r="L5673" s="122">
        <v>8.3829999999999991</v>
      </c>
      <c r="M5673" s="122">
        <v>0.13300000000000001</v>
      </c>
      <c r="N5673" s="122">
        <v>10.013</v>
      </c>
      <c r="O5673" s="122">
        <v>22.606000000000002</v>
      </c>
      <c r="P5673" s="122">
        <v>0.53</v>
      </c>
      <c r="Q5673" s="122">
        <v>7.8E-2</v>
      </c>
      <c r="S5673" s="122">
        <v>68.04226615249641</v>
      </c>
      <c r="T5673" s="122">
        <v>98.869000000000014</v>
      </c>
    </row>
    <row r="5674" spans="1:20" x14ac:dyDescent="0.25">
      <c r="A5674" t="s">
        <v>3259</v>
      </c>
      <c r="B5674" t="s">
        <v>4130</v>
      </c>
      <c r="C5674" t="s">
        <v>189</v>
      </c>
      <c r="D5674" t="s">
        <v>2282</v>
      </c>
      <c r="E5674" t="s">
        <v>5458</v>
      </c>
      <c r="F5674" t="s">
        <v>3262</v>
      </c>
      <c r="G5674" t="s">
        <v>5469</v>
      </c>
      <c r="H5674" t="s">
        <v>4264</v>
      </c>
      <c r="I5674" s="122">
        <v>40.779000000000003</v>
      </c>
      <c r="J5674" s="122">
        <v>5.3840000000000003</v>
      </c>
      <c r="K5674" s="122">
        <v>11.412000000000001</v>
      </c>
      <c r="L5674" s="122">
        <v>8.2989999999999995</v>
      </c>
      <c r="M5674" s="122">
        <v>0.187</v>
      </c>
      <c r="N5674" s="122">
        <v>10.509</v>
      </c>
      <c r="O5674" s="122">
        <v>22.594999999999999</v>
      </c>
      <c r="P5674" s="122">
        <v>0.53800000000000003</v>
      </c>
      <c r="S5674" s="122">
        <v>69.298962047484807</v>
      </c>
      <c r="T5674" s="122">
        <v>99.72699999999999</v>
      </c>
    </row>
    <row r="5675" spans="1:20" x14ac:dyDescent="0.25">
      <c r="A5675" t="s">
        <v>3259</v>
      </c>
      <c r="B5675" t="s">
        <v>4130</v>
      </c>
      <c r="C5675" t="s">
        <v>189</v>
      </c>
      <c r="D5675" t="s">
        <v>2282</v>
      </c>
      <c r="E5675" t="s">
        <v>5458</v>
      </c>
      <c r="F5675" t="s">
        <v>3262</v>
      </c>
      <c r="G5675" t="s">
        <v>5469</v>
      </c>
      <c r="H5675" t="s">
        <v>4265</v>
      </c>
      <c r="I5675" s="122">
        <v>43.003999999999998</v>
      </c>
      <c r="J5675" s="122">
        <v>4.5640000000000001</v>
      </c>
      <c r="K5675" s="122">
        <v>9.7759999999999998</v>
      </c>
      <c r="L5675" s="122">
        <v>7.75</v>
      </c>
      <c r="M5675" s="122">
        <v>9.2999999999999999E-2</v>
      </c>
      <c r="N5675" s="122">
        <v>11.436</v>
      </c>
      <c r="O5675" s="122">
        <v>22.917000000000002</v>
      </c>
      <c r="P5675" s="122">
        <v>0.496</v>
      </c>
      <c r="S5675" s="122">
        <v>72.454306266265476</v>
      </c>
      <c r="T5675" s="122">
        <v>100.07599999999999</v>
      </c>
    </row>
    <row r="5676" spans="1:20" x14ac:dyDescent="0.25">
      <c r="A5676" t="s">
        <v>3259</v>
      </c>
      <c r="B5676" t="s">
        <v>4130</v>
      </c>
      <c r="C5676" t="s">
        <v>189</v>
      </c>
      <c r="D5676" t="s">
        <v>2282</v>
      </c>
      <c r="E5676" t="s">
        <v>5458</v>
      </c>
      <c r="F5676" t="s">
        <v>3262</v>
      </c>
      <c r="G5676" t="s">
        <v>5469</v>
      </c>
      <c r="H5676" t="s">
        <v>4266</v>
      </c>
      <c r="I5676" s="122">
        <v>39.823</v>
      </c>
      <c r="J5676" s="122">
        <v>5.85</v>
      </c>
      <c r="K5676" s="122">
        <v>12.432</v>
      </c>
      <c r="L5676" s="122">
        <v>8.4160000000000004</v>
      </c>
      <c r="M5676" s="122">
        <v>0.14599999999999999</v>
      </c>
      <c r="N5676" s="122">
        <v>9.7929999999999993</v>
      </c>
      <c r="O5676" s="122">
        <v>22.669</v>
      </c>
      <c r="P5676" s="122">
        <v>0.58899999999999997</v>
      </c>
      <c r="S5676" s="122">
        <v>67.471082733047041</v>
      </c>
      <c r="T5676" s="122">
        <v>99.737000000000009</v>
      </c>
    </row>
    <row r="5677" spans="1:20" x14ac:dyDescent="0.25">
      <c r="A5677" t="s">
        <v>3259</v>
      </c>
      <c r="B5677" t="s">
        <v>4130</v>
      </c>
      <c r="C5677" t="s">
        <v>189</v>
      </c>
      <c r="D5677" t="s">
        <v>2282</v>
      </c>
      <c r="E5677" t="s">
        <v>5458</v>
      </c>
      <c r="F5677" t="s">
        <v>3262</v>
      </c>
      <c r="G5677" t="s">
        <v>5469</v>
      </c>
      <c r="H5677" t="s">
        <v>4267</v>
      </c>
      <c r="I5677" s="122">
        <v>42.268000000000001</v>
      </c>
      <c r="J5677" s="122">
        <v>4.7709999999999999</v>
      </c>
      <c r="K5677" s="122">
        <v>10.316000000000001</v>
      </c>
      <c r="L5677" s="122">
        <v>7.5709999999999997</v>
      </c>
      <c r="M5677" s="122">
        <v>0.161</v>
      </c>
      <c r="N5677" s="122">
        <v>10.582000000000001</v>
      </c>
      <c r="O5677" s="122">
        <v>22.837</v>
      </c>
      <c r="P5677" s="122">
        <v>0.52</v>
      </c>
      <c r="S5677" s="122">
        <v>71.358622426556636</v>
      </c>
      <c r="T5677" s="122">
        <v>99.034000000000006</v>
      </c>
    </row>
    <row r="5678" spans="1:20" x14ac:dyDescent="0.25">
      <c r="A5678" t="s">
        <v>3259</v>
      </c>
      <c r="B5678" t="s">
        <v>4130</v>
      </c>
      <c r="C5678" t="s">
        <v>189</v>
      </c>
      <c r="D5678" t="s">
        <v>2282</v>
      </c>
      <c r="E5678" t="s">
        <v>5458</v>
      </c>
      <c r="F5678" t="s">
        <v>3262</v>
      </c>
      <c r="G5678" t="s">
        <v>5469</v>
      </c>
      <c r="H5678" t="s">
        <v>4268</v>
      </c>
      <c r="I5678" s="122">
        <v>38.915999999999997</v>
      </c>
      <c r="J5678" s="122">
        <v>6.4189999999999996</v>
      </c>
      <c r="K5678" s="122">
        <v>12.442</v>
      </c>
      <c r="L5678" s="122">
        <v>9.0429999999999993</v>
      </c>
      <c r="M5678" s="122">
        <v>0.16300000000000001</v>
      </c>
      <c r="N5678" s="122">
        <v>9.8390000000000004</v>
      </c>
      <c r="O5678" s="122">
        <v>22.576000000000001</v>
      </c>
      <c r="P5678" s="122">
        <v>0.53900000000000003</v>
      </c>
      <c r="S5678" s="122">
        <v>65.979921008608429</v>
      </c>
      <c r="T5678" s="122">
        <v>99.963999999999999</v>
      </c>
    </row>
    <row r="5679" spans="1:20" x14ac:dyDescent="0.25">
      <c r="A5679" t="s">
        <v>3259</v>
      </c>
      <c r="B5679" t="s">
        <v>4130</v>
      </c>
      <c r="C5679" t="s">
        <v>189</v>
      </c>
      <c r="D5679" t="s">
        <v>2282</v>
      </c>
      <c r="E5679" t="s">
        <v>5458</v>
      </c>
      <c r="F5679" t="s">
        <v>3262</v>
      </c>
      <c r="G5679" t="s">
        <v>5469</v>
      </c>
      <c r="H5679" t="s">
        <v>4269</v>
      </c>
      <c r="I5679" s="122">
        <v>43.633000000000003</v>
      </c>
      <c r="J5679" s="122">
        <v>3.9279999999999999</v>
      </c>
      <c r="K5679" s="122">
        <v>8.9619999999999997</v>
      </c>
      <c r="L5679" s="122">
        <v>7.5359999999999996</v>
      </c>
      <c r="M5679" s="122">
        <v>7.4999999999999997E-2</v>
      </c>
      <c r="N5679" s="122">
        <v>12.134</v>
      </c>
      <c r="O5679" s="122">
        <v>23.14</v>
      </c>
      <c r="P5679" s="122">
        <v>0.437</v>
      </c>
      <c r="S5679" s="122">
        <v>74.161056007872943</v>
      </c>
      <c r="T5679" s="122">
        <v>99.881</v>
      </c>
    </row>
    <row r="5680" spans="1:20" x14ac:dyDescent="0.25">
      <c r="A5680" t="s">
        <v>3259</v>
      </c>
      <c r="B5680" t="s">
        <v>4130</v>
      </c>
      <c r="C5680" t="s">
        <v>189</v>
      </c>
      <c r="D5680" t="s">
        <v>2282</v>
      </c>
      <c r="E5680" t="s">
        <v>5458</v>
      </c>
      <c r="F5680" t="s">
        <v>3262</v>
      </c>
      <c r="G5680" t="s">
        <v>5469</v>
      </c>
      <c r="H5680" t="s">
        <v>4270</v>
      </c>
      <c r="I5680" s="122">
        <v>48.359000000000002</v>
      </c>
      <c r="J5680" s="122">
        <v>2.3290000000000002</v>
      </c>
      <c r="K5680" s="122">
        <v>5.5279999999999996</v>
      </c>
      <c r="L5680" s="122">
        <v>6.6029999999999998</v>
      </c>
      <c r="M5680" s="122">
        <v>0.13600000000000001</v>
      </c>
      <c r="N5680" s="122">
        <v>13.992000000000001</v>
      </c>
      <c r="O5680" s="122">
        <v>23.26</v>
      </c>
      <c r="P5680" s="122">
        <v>0.38700000000000001</v>
      </c>
      <c r="S5680" s="122">
        <v>79.067486116658159</v>
      </c>
      <c r="T5680" s="122">
        <v>100.598</v>
      </c>
    </row>
    <row r="5681" spans="1:20" x14ac:dyDescent="0.25">
      <c r="A5681" t="s">
        <v>3259</v>
      </c>
      <c r="B5681" t="s">
        <v>4130</v>
      </c>
      <c r="C5681" t="s">
        <v>189</v>
      </c>
      <c r="D5681" t="s">
        <v>2282</v>
      </c>
      <c r="E5681" t="s">
        <v>5458</v>
      </c>
      <c r="F5681" t="s">
        <v>3262</v>
      </c>
      <c r="G5681" t="s">
        <v>5469</v>
      </c>
      <c r="H5681" t="s">
        <v>4271</v>
      </c>
      <c r="I5681" s="122">
        <v>45.966999999999999</v>
      </c>
      <c r="J5681" s="122">
        <v>3.1240000000000001</v>
      </c>
      <c r="K5681" s="122">
        <v>6.5529999999999999</v>
      </c>
      <c r="L5681" s="122">
        <v>8.0619999999999994</v>
      </c>
      <c r="M5681" s="122">
        <v>0.19</v>
      </c>
      <c r="N5681" s="122">
        <v>13.105</v>
      </c>
      <c r="O5681" s="122">
        <v>22.786999999999999</v>
      </c>
      <c r="P5681" s="122">
        <v>0.38400000000000001</v>
      </c>
      <c r="S5681" s="122">
        <v>74.342915107697522</v>
      </c>
      <c r="T5681" s="122">
        <v>100.20699999999999</v>
      </c>
    </row>
    <row r="5682" spans="1:20" x14ac:dyDescent="0.25">
      <c r="A5682" t="s">
        <v>3259</v>
      </c>
      <c r="B5682" t="s">
        <v>4130</v>
      </c>
      <c r="C5682" t="s">
        <v>189</v>
      </c>
      <c r="D5682" t="s">
        <v>2282</v>
      </c>
      <c r="E5682" t="s">
        <v>5458</v>
      </c>
      <c r="F5682" t="s">
        <v>3262</v>
      </c>
      <c r="G5682" t="s">
        <v>5469</v>
      </c>
      <c r="H5682" t="s">
        <v>4272</v>
      </c>
      <c r="I5682" s="122">
        <v>42.673999999999999</v>
      </c>
      <c r="J5682" s="122">
        <v>4.3049999999999997</v>
      </c>
      <c r="K5682" s="122">
        <v>10.739000000000001</v>
      </c>
      <c r="L5682" s="122">
        <v>8.4030000000000005</v>
      </c>
      <c r="M5682" s="122">
        <v>0.185</v>
      </c>
      <c r="N5682" s="122">
        <v>10.891999999999999</v>
      </c>
      <c r="O5682" s="122">
        <v>22.44</v>
      </c>
      <c r="P5682" s="122">
        <v>0.58399999999999996</v>
      </c>
      <c r="S5682" s="122">
        <v>69.79334184655562</v>
      </c>
      <c r="T5682" s="122">
        <v>100.25</v>
      </c>
    </row>
    <row r="5683" spans="1:20" x14ac:dyDescent="0.25">
      <c r="A5683" t="s">
        <v>3259</v>
      </c>
      <c r="B5683" t="s">
        <v>4130</v>
      </c>
      <c r="C5683" t="s">
        <v>189</v>
      </c>
      <c r="D5683" t="s">
        <v>2282</v>
      </c>
      <c r="E5683" t="s">
        <v>5458</v>
      </c>
      <c r="F5683" t="s">
        <v>3262</v>
      </c>
      <c r="G5683" t="s">
        <v>5469</v>
      </c>
      <c r="H5683" t="s">
        <v>4273</v>
      </c>
      <c r="I5683" s="122">
        <v>40.219000000000001</v>
      </c>
      <c r="J5683" s="122">
        <v>5.66</v>
      </c>
      <c r="K5683" s="122">
        <v>11.081</v>
      </c>
      <c r="L5683" s="122">
        <v>8.423</v>
      </c>
      <c r="M5683" s="122">
        <v>0.155</v>
      </c>
      <c r="N5683" s="122">
        <v>10.295</v>
      </c>
      <c r="O5683" s="122">
        <v>22.87</v>
      </c>
      <c r="P5683" s="122">
        <v>0.55700000000000005</v>
      </c>
      <c r="S5683" s="122">
        <v>68.540606337942322</v>
      </c>
      <c r="T5683" s="122">
        <v>99.26900000000002</v>
      </c>
    </row>
    <row r="5684" spans="1:20" x14ac:dyDescent="0.25">
      <c r="A5684" t="s">
        <v>3259</v>
      </c>
      <c r="B5684" t="s">
        <v>4130</v>
      </c>
      <c r="C5684" t="s">
        <v>189</v>
      </c>
      <c r="D5684" t="s">
        <v>2282</v>
      </c>
      <c r="E5684" t="s">
        <v>5458</v>
      </c>
      <c r="F5684" t="s">
        <v>3262</v>
      </c>
      <c r="G5684" t="s">
        <v>5469</v>
      </c>
      <c r="H5684" t="s">
        <v>4274</v>
      </c>
      <c r="I5684" s="122">
        <v>38.591000000000001</v>
      </c>
      <c r="J5684" s="122">
        <v>6.5469999999999997</v>
      </c>
      <c r="K5684" s="122">
        <v>12.407999999999999</v>
      </c>
      <c r="L5684" s="122">
        <v>8.9860000000000007</v>
      </c>
      <c r="M5684" s="122">
        <v>9.8000000000000004E-2</v>
      </c>
      <c r="N5684" s="122">
        <v>9.7439999999999998</v>
      </c>
      <c r="O5684" s="122">
        <v>22.556000000000001</v>
      </c>
      <c r="P5684" s="122">
        <v>0.57699999999999996</v>
      </c>
      <c r="S5684" s="122">
        <v>65.904029112469232</v>
      </c>
      <c r="T5684" s="122">
        <v>99.544999999999987</v>
      </c>
    </row>
    <row r="5685" spans="1:20" x14ac:dyDescent="0.25">
      <c r="A5685" t="s">
        <v>3259</v>
      </c>
      <c r="B5685" t="s">
        <v>4130</v>
      </c>
      <c r="C5685" t="s">
        <v>189</v>
      </c>
      <c r="D5685" t="s">
        <v>2282</v>
      </c>
      <c r="E5685" t="s">
        <v>5458</v>
      </c>
      <c r="F5685" t="s">
        <v>3262</v>
      </c>
      <c r="G5685" t="s">
        <v>5469</v>
      </c>
      <c r="H5685" t="s">
        <v>4275</v>
      </c>
      <c r="I5685" s="122">
        <v>48.103999999999999</v>
      </c>
      <c r="J5685" s="122">
        <v>2.3119999999999998</v>
      </c>
      <c r="K5685" s="122">
        <v>5.6680000000000001</v>
      </c>
      <c r="L5685" s="122">
        <v>6.4950000000000001</v>
      </c>
      <c r="M5685" s="122">
        <v>0.158</v>
      </c>
      <c r="N5685" s="122">
        <v>13.875999999999999</v>
      </c>
      <c r="O5685" s="122">
        <v>23.396000000000001</v>
      </c>
      <c r="P5685" s="122">
        <v>0.38800000000000001</v>
      </c>
      <c r="S5685" s="122">
        <v>79.20232637947116</v>
      </c>
      <c r="T5685" s="122">
        <v>100.416</v>
      </c>
    </row>
    <row r="5686" spans="1:20" x14ac:dyDescent="0.25">
      <c r="A5686" t="s">
        <v>3259</v>
      </c>
      <c r="B5686" t="s">
        <v>4130</v>
      </c>
      <c r="C5686" t="s">
        <v>189</v>
      </c>
      <c r="D5686" t="s">
        <v>2282</v>
      </c>
      <c r="E5686" t="s">
        <v>5458</v>
      </c>
      <c r="F5686" t="s">
        <v>3262</v>
      </c>
      <c r="G5686" t="s">
        <v>5469</v>
      </c>
      <c r="H5686" t="s">
        <v>4276</v>
      </c>
      <c r="I5686" s="122">
        <v>44.582999999999998</v>
      </c>
      <c r="J5686" s="122">
        <v>3.3679999999999999</v>
      </c>
      <c r="K5686" s="122">
        <v>8.4969999999999999</v>
      </c>
      <c r="L5686" s="122">
        <v>7.5190000000000001</v>
      </c>
      <c r="M5686" s="122">
        <v>6.2E-2</v>
      </c>
      <c r="N5686" s="122">
        <v>12.188000000000001</v>
      </c>
      <c r="O5686" s="122">
        <v>23.396999999999998</v>
      </c>
      <c r="P5686" s="122">
        <v>0.44800000000000001</v>
      </c>
      <c r="S5686" s="122">
        <v>74.289213769804277</v>
      </c>
      <c r="T5686" s="122">
        <v>100.11799999999999</v>
      </c>
    </row>
    <row r="5687" spans="1:20" x14ac:dyDescent="0.25">
      <c r="A5687" t="s">
        <v>3259</v>
      </c>
      <c r="B5687" t="s">
        <v>4130</v>
      </c>
      <c r="C5687" t="s">
        <v>189</v>
      </c>
      <c r="D5687" t="s">
        <v>2282</v>
      </c>
      <c r="E5687" t="s">
        <v>5458</v>
      </c>
      <c r="F5687" t="s">
        <v>3262</v>
      </c>
      <c r="G5687" t="s">
        <v>5469</v>
      </c>
      <c r="H5687" t="s">
        <v>4277</v>
      </c>
      <c r="I5687" s="122">
        <v>47.863999999999997</v>
      </c>
      <c r="J5687" s="122">
        <v>2.4990000000000001</v>
      </c>
      <c r="K5687" s="122">
        <v>5.6079999999999997</v>
      </c>
      <c r="L5687" s="122">
        <v>6.4080000000000004</v>
      </c>
      <c r="M5687" s="122">
        <v>0.17299999999999999</v>
      </c>
      <c r="N5687" s="122">
        <v>13.813000000000001</v>
      </c>
      <c r="O5687" s="122">
        <v>23.306999999999999</v>
      </c>
      <c r="P5687" s="122">
        <v>0.38100000000000001</v>
      </c>
      <c r="S5687" s="122">
        <v>79.349120036968827</v>
      </c>
      <c r="T5687" s="122">
        <v>100.08799999999999</v>
      </c>
    </row>
    <row r="5688" spans="1:20" x14ac:dyDescent="0.25">
      <c r="A5688" t="s">
        <v>3259</v>
      </c>
      <c r="B5688" t="s">
        <v>4130</v>
      </c>
      <c r="C5688" t="s">
        <v>189</v>
      </c>
      <c r="D5688" t="s">
        <v>2282</v>
      </c>
      <c r="E5688" t="s">
        <v>5458</v>
      </c>
      <c r="F5688" t="s">
        <v>3262</v>
      </c>
      <c r="G5688" t="s">
        <v>5469</v>
      </c>
      <c r="H5688" t="s">
        <v>4278</v>
      </c>
      <c r="I5688" s="122">
        <v>46.512</v>
      </c>
      <c r="J5688" s="122">
        <v>3.0609999999999999</v>
      </c>
      <c r="K5688" s="122">
        <v>6.577</v>
      </c>
      <c r="L5688" s="122">
        <v>7.3869999999999996</v>
      </c>
      <c r="M5688" s="122">
        <v>0.152</v>
      </c>
      <c r="N5688" s="122">
        <v>13.138999999999999</v>
      </c>
      <c r="O5688" s="122">
        <v>22.914000000000001</v>
      </c>
      <c r="P5688" s="122">
        <v>0.42299999999999999</v>
      </c>
      <c r="S5688" s="122">
        <v>76.022248580364135</v>
      </c>
      <c r="T5688" s="122">
        <v>100.194</v>
      </c>
    </row>
    <row r="5689" spans="1:20" x14ac:dyDescent="0.25">
      <c r="A5689" t="s">
        <v>3259</v>
      </c>
      <c r="B5689" t="s">
        <v>4130</v>
      </c>
      <c r="C5689" t="s">
        <v>189</v>
      </c>
      <c r="D5689" t="s">
        <v>2282</v>
      </c>
      <c r="E5689" t="s">
        <v>5458</v>
      </c>
      <c r="F5689" t="s">
        <v>3262</v>
      </c>
      <c r="G5689" t="s">
        <v>5469</v>
      </c>
      <c r="H5689" t="s">
        <v>4279</v>
      </c>
      <c r="I5689" s="122">
        <v>41.243000000000002</v>
      </c>
      <c r="J5689" s="122">
        <v>5.2859999999999996</v>
      </c>
      <c r="K5689" s="122">
        <v>11.055</v>
      </c>
      <c r="L5689" s="122">
        <v>8.3610000000000007</v>
      </c>
      <c r="M5689" s="122">
        <v>0.17699999999999999</v>
      </c>
      <c r="N5689" s="122">
        <v>10.643000000000001</v>
      </c>
      <c r="O5689" s="122">
        <v>22.359000000000002</v>
      </c>
      <c r="P5689" s="122">
        <v>0.55100000000000005</v>
      </c>
      <c r="Q5689" s="122">
        <v>3.4000000000000002E-2</v>
      </c>
      <c r="S5689" s="122">
        <v>69.410064298384029</v>
      </c>
      <c r="T5689" s="122">
        <v>99.722000000000037</v>
      </c>
    </row>
    <row r="5690" spans="1:20" x14ac:dyDescent="0.25">
      <c r="A5690" t="s">
        <v>3259</v>
      </c>
      <c r="B5690" t="s">
        <v>4130</v>
      </c>
      <c r="C5690" t="s">
        <v>189</v>
      </c>
      <c r="D5690" t="s">
        <v>2282</v>
      </c>
      <c r="E5690" t="s">
        <v>5458</v>
      </c>
      <c r="F5690" t="s">
        <v>3262</v>
      </c>
      <c r="G5690" t="s">
        <v>5469</v>
      </c>
      <c r="H5690" t="s">
        <v>4280</v>
      </c>
      <c r="I5690" s="122">
        <v>44.801000000000002</v>
      </c>
      <c r="J5690" s="122">
        <v>3.9950000000000001</v>
      </c>
      <c r="K5690" s="122">
        <v>8.6229999999999993</v>
      </c>
      <c r="L5690" s="122">
        <v>7.9290000000000003</v>
      </c>
      <c r="M5690" s="122">
        <v>0.247</v>
      </c>
      <c r="N5690" s="122">
        <v>11.606</v>
      </c>
      <c r="O5690" s="122">
        <v>22.405999999999999</v>
      </c>
      <c r="P5690" s="122">
        <v>0.496</v>
      </c>
      <c r="Q5690" s="122">
        <v>4.2999999999999997E-2</v>
      </c>
      <c r="S5690" s="122">
        <v>72.292790128006473</v>
      </c>
      <c r="T5690" s="122">
        <v>100.172</v>
      </c>
    </row>
    <row r="5691" spans="1:20" x14ac:dyDescent="0.25">
      <c r="A5691" t="s">
        <v>3259</v>
      </c>
      <c r="B5691" t="s">
        <v>4130</v>
      </c>
      <c r="C5691" t="s">
        <v>189</v>
      </c>
      <c r="D5691" t="s">
        <v>2282</v>
      </c>
      <c r="E5691" t="s">
        <v>5458</v>
      </c>
      <c r="F5691" t="s">
        <v>3262</v>
      </c>
      <c r="G5691" t="s">
        <v>5469</v>
      </c>
      <c r="H5691" t="s">
        <v>4281</v>
      </c>
      <c r="I5691" s="122">
        <v>41.796999999999997</v>
      </c>
      <c r="J5691" s="122">
        <v>5.1740000000000004</v>
      </c>
      <c r="K5691" s="122">
        <v>10.516999999999999</v>
      </c>
      <c r="L5691" s="122">
        <v>8.5190000000000001</v>
      </c>
      <c r="M5691" s="122">
        <v>0.13</v>
      </c>
      <c r="N5691" s="122">
        <v>11.044</v>
      </c>
      <c r="O5691" s="122">
        <v>22.827999999999999</v>
      </c>
      <c r="P5691" s="122">
        <v>0.52</v>
      </c>
      <c r="S5691" s="122">
        <v>69.796473333914307</v>
      </c>
      <c r="T5691" s="122">
        <v>100.553</v>
      </c>
    </row>
    <row r="5692" spans="1:20" x14ac:dyDescent="0.25">
      <c r="A5692" t="s">
        <v>3259</v>
      </c>
      <c r="B5692" t="s">
        <v>4130</v>
      </c>
      <c r="C5692" t="s">
        <v>189</v>
      </c>
      <c r="D5692" t="s">
        <v>2282</v>
      </c>
      <c r="E5692" t="s">
        <v>5458</v>
      </c>
      <c r="F5692" t="s">
        <v>3262</v>
      </c>
      <c r="G5692" t="s">
        <v>5469</v>
      </c>
      <c r="H5692" t="s">
        <v>4282</v>
      </c>
      <c r="I5692" s="122">
        <v>39.694000000000003</v>
      </c>
      <c r="J5692" s="122">
        <v>5.9530000000000003</v>
      </c>
      <c r="K5692" s="122">
        <v>12.585000000000001</v>
      </c>
      <c r="L5692" s="122">
        <v>8.4770000000000003</v>
      </c>
      <c r="M5692" s="122">
        <v>0.14699999999999999</v>
      </c>
      <c r="N5692" s="122">
        <v>9.8919999999999995</v>
      </c>
      <c r="O5692" s="122">
        <v>22.634</v>
      </c>
      <c r="P5692" s="122">
        <v>0.57699999999999996</v>
      </c>
      <c r="Q5692" s="122">
        <v>4.2999999999999997E-2</v>
      </c>
      <c r="S5692" s="122">
        <v>67.533307295619721</v>
      </c>
      <c r="T5692" s="122">
        <v>100.017</v>
      </c>
    </row>
    <row r="5693" spans="1:20" x14ac:dyDescent="0.25">
      <c r="A5693" t="s">
        <v>3259</v>
      </c>
      <c r="B5693" t="s">
        <v>4130</v>
      </c>
      <c r="C5693" t="s">
        <v>189</v>
      </c>
      <c r="D5693" t="s">
        <v>2282</v>
      </c>
      <c r="E5693" t="s">
        <v>5458</v>
      </c>
      <c r="F5693" t="s">
        <v>3262</v>
      </c>
      <c r="G5693" t="s">
        <v>5469</v>
      </c>
      <c r="H5693" t="s">
        <v>4283</v>
      </c>
      <c r="I5693" s="122">
        <v>41.07</v>
      </c>
      <c r="J5693" s="122">
        <v>5.431</v>
      </c>
      <c r="K5693" s="122">
        <v>11.015000000000001</v>
      </c>
      <c r="L5693" s="122">
        <v>8.3659999999999997</v>
      </c>
      <c r="M5693" s="122">
        <v>0.16800000000000001</v>
      </c>
      <c r="N5693" s="122">
        <v>10.365</v>
      </c>
      <c r="O5693" s="122">
        <v>22.532</v>
      </c>
      <c r="P5693" s="122">
        <v>0.54100000000000004</v>
      </c>
      <c r="Q5693" s="122">
        <v>4.7E-2</v>
      </c>
      <c r="S5693" s="122">
        <v>68.832396993259749</v>
      </c>
      <c r="T5693" s="122">
        <v>99.534999999999997</v>
      </c>
    </row>
    <row r="5694" spans="1:20" x14ac:dyDescent="0.25">
      <c r="A5694" t="s">
        <v>3259</v>
      </c>
      <c r="B5694" t="s">
        <v>4130</v>
      </c>
      <c r="C5694" t="s">
        <v>189</v>
      </c>
      <c r="D5694" t="s">
        <v>2282</v>
      </c>
      <c r="E5694" t="s">
        <v>5458</v>
      </c>
      <c r="F5694" t="s">
        <v>3262</v>
      </c>
      <c r="G5694" t="s">
        <v>5469</v>
      </c>
      <c r="H5694" t="s">
        <v>4284</v>
      </c>
      <c r="I5694" s="122">
        <v>42.671999999999997</v>
      </c>
      <c r="J5694" s="122">
        <v>4.1719999999999997</v>
      </c>
      <c r="K5694" s="122">
        <v>10.356</v>
      </c>
      <c r="L5694" s="122">
        <v>8.5150000000000006</v>
      </c>
      <c r="M5694" s="122">
        <v>0.14499999999999999</v>
      </c>
      <c r="N5694" s="122">
        <v>10.816000000000001</v>
      </c>
      <c r="O5694" s="122">
        <v>22.742000000000001</v>
      </c>
      <c r="P5694" s="122">
        <v>0.59</v>
      </c>
      <c r="Q5694" s="122">
        <v>3.4000000000000002E-2</v>
      </c>
      <c r="S5694" s="122">
        <v>69.36488081789328</v>
      </c>
      <c r="T5694" s="122">
        <v>100.04300000000001</v>
      </c>
    </row>
    <row r="5695" spans="1:20" x14ac:dyDescent="0.25">
      <c r="A5695" t="s">
        <v>3259</v>
      </c>
      <c r="B5695" t="s">
        <v>4130</v>
      </c>
      <c r="C5695" t="s">
        <v>189</v>
      </c>
      <c r="D5695" t="s">
        <v>2282</v>
      </c>
      <c r="E5695" t="s">
        <v>5458</v>
      </c>
      <c r="F5695" t="s">
        <v>3262</v>
      </c>
      <c r="G5695" t="s">
        <v>5469</v>
      </c>
      <c r="H5695" t="s">
        <v>4285</v>
      </c>
      <c r="I5695" s="122">
        <v>42.052</v>
      </c>
      <c r="J5695" s="122">
        <v>5.0540000000000003</v>
      </c>
      <c r="K5695" s="122">
        <v>10.819000000000001</v>
      </c>
      <c r="L5695" s="122">
        <v>8.343</v>
      </c>
      <c r="M5695" s="122">
        <v>0.16700000000000001</v>
      </c>
      <c r="N5695" s="122">
        <v>10.497</v>
      </c>
      <c r="O5695" s="122">
        <v>22.606000000000002</v>
      </c>
      <c r="P5695" s="122">
        <v>0.57999999999999996</v>
      </c>
      <c r="Q5695" s="122">
        <v>6.6000000000000003E-2</v>
      </c>
      <c r="S5695" s="122">
        <v>69.161983206892572</v>
      </c>
      <c r="T5695" s="122">
        <v>100.184</v>
      </c>
    </row>
    <row r="5696" spans="1:20" x14ac:dyDescent="0.25">
      <c r="A5696" t="s">
        <v>3259</v>
      </c>
      <c r="B5696" t="s">
        <v>4130</v>
      </c>
      <c r="C5696" t="s">
        <v>189</v>
      </c>
      <c r="D5696" t="s">
        <v>2282</v>
      </c>
      <c r="E5696" t="s">
        <v>5458</v>
      </c>
      <c r="F5696" t="s">
        <v>3262</v>
      </c>
      <c r="G5696" t="s">
        <v>5469</v>
      </c>
      <c r="H5696" t="s">
        <v>4286</v>
      </c>
      <c r="I5696" s="122">
        <v>39.106000000000002</v>
      </c>
      <c r="J5696" s="122">
        <v>6.35</v>
      </c>
      <c r="K5696" s="122">
        <v>12.343999999999999</v>
      </c>
      <c r="L5696" s="122">
        <v>8.7219999999999995</v>
      </c>
      <c r="M5696" s="122">
        <v>7.9000000000000001E-2</v>
      </c>
      <c r="N5696" s="122">
        <v>10.050000000000001</v>
      </c>
      <c r="O5696" s="122">
        <v>22.501999999999999</v>
      </c>
      <c r="P5696" s="122">
        <v>0.53800000000000003</v>
      </c>
      <c r="Q5696" s="122">
        <v>5.5E-2</v>
      </c>
      <c r="S5696" s="122">
        <v>67.255428034990203</v>
      </c>
      <c r="T5696" s="122">
        <v>99.745999999999995</v>
      </c>
    </row>
    <row r="5697" spans="1:20" x14ac:dyDescent="0.25">
      <c r="A5697" t="s">
        <v>3259</v>
      </c>
      <c r="B5697" t="s">
        <v>4130</v>
      </c>
      <c r="C5697" t="s">
        <v>189</v>
      </c>
      <c r="D5697" t="s">
        <v>2282</v>
      </c>
      <c r="E5697" t="s">
        <v>5458</v>
      </c>
      <c r="F5697" t="s">
        <v>3262</v>
      </c>
      <c r="G5697" t="s">
        <v>5469</v>
      </c>
      <c r="H5697" t="s">
        <v>4287</v>
      </c>
      <c r="I5697" s="122">
        <v>40.637999999999998</v>
      </c>
      <c r="J5697" s="122">
        <v>5.6280000000000001</v>
      </c>
      <c r="K5697" s="122">
        <v>11.587999999999999</v>
      </c>
      <c r="L5697" s="122">
        <v>8.859</v>
      </c>
      <c r="M5697" s="122">
        <v>0.13800000000000001</v>
      </c>
      <c r="N5697" s="122">
        <v>10.282999999999999</v>
      </c>
      <c r="O5697" s="122">
        <v>22.616</v>
      </c>
      <c r="P5697" s="122">
        <v>0.55500000000000005</v>
      </c>
      <c r="Q5697" s="122">
        <v>4.7E-2</v>
      </c>
      <c r="S5697" s="122">
        <v>67.416738175390648</v>
      </c>
      <c r="T5697" s="122">
        <v>100.352</v>
      </c>
    </row>
    <row r="5698" spans="1:20" x14ac:dyDescent="0.25">
      <c r="A5698" t="s">
        <v>3259</v>
      </c>
      <c r="B5698" t="s">
        <v>4130</v>
      </c>
      <c r="C5698" t="s">
        <v>189</v>
      </c>
      <c r="D5698" t="s">
        <v>2282</v>
      </c>
      <c r="E5698" t="s">
        <v>5458</v>
      </c>
      <c r="F5698" t="s">
        <v>3262</v>
      </c>
      <c r="G5698" t="s">
        <v>5469</v>
      </c>
      <c r="H5698" t="s">
        <v>4288</v>
      </c>
      <c r="I5698" s="122">
        <v>42.875999999999998</v>
      </c>
      <c r="J5698" s="122">
        <v>3.9620000000000002</v>
      </c>
      <c r="K5698" s="122">
        <v>9.9009999999999998</v>
      </c>
      <c r="L5698" s="122">
        <v>8.2769999999999992</v>
      </c>
      <c r="M5698" s="122">
        <v>0.161</v>
      </c>
      <c r="N5698" s="122">
        <v>11.467000000000001</v>
      </c>
      <c r="O5698" s="122">
        <v>22.815000000000001</v>
      </c>
      <c r="P5698" s="122">
        <v>0.55300000000000005</v>
      </c>
      <c r="Q5698" s="122">
        <v>4.2999999999999997E-2</v>
      </c>
      <c r="S5698" s="122">
        <v>71.177680402271491</v>
      </c>
      <c r="T5698" s="122">
        <v>100.05500000000001</v>
      </c>
    </row>
    <row r="5699" spans="1:20" x14ac:dyDescent="0.25">
      <c r="A5699" t="s">
        <v>3259</v>
      </c>
      <c r="B5699" t="s">
        <v>4130</v>
      </c>
      <c r="C5699" t="s">
        <v>189</v>
      </c>
      <c r="D5699" t="s">
        <v>2282</v>
      </c>
      <c r="E5699" t="s">
        <v>5458</v>
      </c>
      <c r="F5699" t="s">
        <v>3262</v>
      </c>
      <c r="G5699" t="s">
        <v>5469</v>
      </c>
      <c r="H5699" t="s">
        <v>4289</v>
      </c>
      <c r="I5699" s="122">
        <v>43.232999999999997</v>
      </c>
      <c r="J5699" s="122">
        <v>4.1470000000000002</v>
      </c>
      <c r="K5699" s="122">
        <v>9.5779999999999994</v>
      </c>
      <c r="L5699" s="122">
        <v>8.0020000000000007</v>
      </c>
      <c r="M5699" s="122">
        <v>0.16700000000000001</v>
      </c>
      <c r="N5699" s="122">
        <v>11.361000000000001</v>
      </c>
      <c r="O5699" s="122">
        <v>22.516999999999999</v>
      </c>
      <c r="P5699" s="122">
        <v>0.55400000000000005</v>
      </c>
      <c r="Q5699" s="122">
        <v>7.1999999999999995E-2</v>
      </c>
      <c r="S5699" s="122">
        <v>71.677724033438508</v>
      </c>
      <c r="T5699" s="122">
        <v>99.631</v>
      </c>
    </row>
    <row r="5700" spans="1:20" x14ac:dyDescent="0.25">
      <c r="A5700" t="s">
        <v>3259</v>
      </c>
      <c r="B5700" t="s">
        <v>4130</v>
      </c>
      <c r="C5700" t="s">
        <v>189</v>
      </c>
      <c r="D5700" t="s">
        <v>2282</v>
      </c>
      <c r="E5700" t="s">
        <v>5458</v>
      </c>
      <c r="F5700" t="s">
        <v>3262</v>
      </c>
      <c r="G5700" t="s">
        <v>5469</v>
      </c>
      <c r="H5700" t="s">
        <v>4290</v>
      </c>
      <c r="I5700" s="122">
        <v>40.743000000000002</v>
      </c>
      <c r="J5700" s="122">
        <v>5.5609999999999999</v>
      </c>
      <c r="K5700" s="122">
        <v>11.945</v>
      </c>
      <c r="L5700" s="122">
        <v>8.1630000000000003</v>
      </c>
      <c r="M5700" s="122">
        <v>0.13600000000000001</v>
      </c>
      <c r="N5700" s="122">
        <v>10.295</v>
      </c>
      <c r="O5700" s="122">
        <v>22.593</v>
      </c>
      <c r="P5700" s="122">
        <v>0.56299999999999994</v>
      </c>
      <c r="Q5700" s="122">
        <v>3.5000000000000003E-2</v>
      </c>
      <c r="S5700" s="122">
        <v>69.21272013873687</v>
      </c>
      <c r="T5700" s="122">
        <v>100.044</v>
      </c>
    </row>
    <row r="5701" spans="1:20" x14ac:dyDescent="0.25">
      <c r="A5701" t="s">
        <v>3259</v>
      </c>
      <c r="B5701" t="s">
        <v>4130</v>
      </c>
      <c r="C5701" t="s">
        <v>189</v>
      </c>
      <c r="D5701" t="s">
        <v>2282</v>
      </c>
      <c r="E5701" t="s">
        <v>5458</v>
      </c>
      <c r="F5701" t="s">
        <v>3262</v>
      </c>
      <c r="G5701" t="s">
        <v>5469</v>
      </c>
      <c r="H5701" t="s">
        <v>4291</v>
      </c>
      <c r="I5701" s="122">
        <v>44.607999999999997</v>
      </c>
      <c r="J5701" s="122">
        <v>3.5009999999999999</v>
      </c>
      <c r="K5701" s="122">
        <v>8.6370000000000005</v>
      </c>
      <c r="L5701" s="122">
        <v>7.3810000000000002</v>
      </c>
      <c r="M5701" s="122">
        <v>9.8000000000000004E-2</v>
      </c>
      <c r="N5701" s="122">
        <v>12.62</v>
      </c>
      <c r="O5701" s="122">
        <v>23.024999999999999</v>
      </c>
      <c r="P5701" s="122">
        <v>0.41499999999999998</v>
      </c>
      <c r="S5701" s="122">
        <v>75.295039150476768</v>
      </c>
      <c r="T5701" s="122">
        <v>100.31100000000001</v>
      </c>
    </row>
    <row r="5702" spans="1:20" x14ac:dyDescent="0.25">
      <c r="A5702" t="s">
        <v>3259</v>
      </c>
      <c r="B5702" t="s">
        <v>4130</v>
      </c>
      <c r="C5702" t="s">
        <v>189</v>
      </c>
      <c r="D5702" t="s">
        <v>2282</v>
      </c>
      <c r="E5702" t="s">
        <v>5458</v>
      </c>
      <c r="F5702" t="s">
        <v>3262</v>
      </c>
      <c r="G5702" t="s">
        <v>5469</v>
      </c>
      <c r="H5702" t="s">
        <v>4292</v>
      </c>
      <c r="I5702" s="122">
        <v>43.375999999999998</v>
      </c>
      <c r="J5702" s="122">
        <v>3.9980000000000002</v>
      </c>
      <c r="K5702" s="122">
        <v>10.114000000000001</v>
      </c>
      <c r="L5702" s="122">
        <v>7.9429999999999996</v>
      </c>
      <c r="M5702" s="122">
        <v>0.186</v>
      </c>
      <c r="N5702" s="122">
        <v>11.409000000000001</v>
      </c>
      <c r="O5702" s="122">
        <v>22.341000000000001</v>
      </c>
      <c r="P5702" s="122">
        <v>0.51100000000000001</v>
      </c>
      <c r="Q5702" s="122">
        <v>5.8000000000000003E-2</v>
      </c>
      <c r="S5702" s="122">
        <v>71.912953914556056</v>
      </c>
      <c r="T5702" s="122">
        <v>99.939000000000021</v>
      </c>
    </row>
    <row r="5703" spans="1:20" x14ac:dyDescent="0.25">
      <c r="A5703" t="s">
        <v>3259</v>
      </c>
      <c r="B5703" t="s">
        <v>4130</v>
      </c>
      <c r="C5703" t="s">
        <v>189</v>
      </c>
      <c r="D5703" t="s">
        <v>2282</v>
      </c>
      <c r="E5703" t="s">
        <v>5458</v>
      </c>
      <c r="F5703" t="s">
        <v>3262</v>
      </c>
      <c r="G5703" t="s">
        <v>5469</v>
      </c>
      <c r="H5703" t="s">
        <v>4293</v>
      </c>
      <c r="I5703" s="122">
        <v>46.395000000000003</v>
      </c>
      <c r="J5703" s="122">
        <v>3.2010000000000001</v>
      </c>
      <c r="K5703" s="122">
        <v>7.14</v>
      </c>
      <c r="L5703" s="122">
        <v>7.577</v>
      </c>
      <c r="M5703" s="122">
        <v>0.123</v>
      </c>
      <c r="N5703" s="122">
        <v>12.935</v>
      </c>
      <c r="O5703" s="122">
        <v>22.751999999999999</v>
      </c>
      <c r="P5703" s="122">
        <v>0.435</v>
      </c>
      <c r="Q5703" s="122">
        <v>0.03</v>
      </c>
      <c r="S5703" s="122">
        <v>75.266116165356721</v>
      </c>
      <c r="T5703" s="122">
        <v>100.60599999999999</v>
      </c>
    </row>
    <row r="5704" spans="1:20" x14ac:dyDescent="0.25">
      <c r="A5704" t="s">
        <v>3259</v>
      </c>
      <c r="B5704" t="s">
        <v>4130</v>
      </c>
      <c r="C5704" t="s">
        <v>189</v>
      </c>
      <c r="D5704" t="s">
        <v>2282</v>
      </c>
      <c r="E5704" t="s">
        <v>5458</v>
      </c>
      <c r="F5704" t="s">
        <v>3262</v>
      </c>
      <c r="G5704" t="s">
        <v>5469</v>
      </c>
      <c r="H5704" t="s">
        <v>4294</v>
      </c>
      <c r="I5704" s="122">
        <v>42.435000000000002</v>
      </c>
      <c r="J5704" s="122">
        <v>4.9119999999999999</v>
      </c>
      <c r="K5704" s="122">
        <v>10.632</v>
      </c>
      <c r="L5704" s="122">
        <v>8.2669999999999995</v>
      </c>
      <c r="M5704" s="122">
        <v>0.12</v>
      </c>
      <c r="N5704" s="122">
        <v>10.683</v>
      </c>
      <c r="O5704" s="122">
        <v>22.411000000000001</v>
      </c>
      <c r="P5704" s="122">
        <v>0.54100000000000004</v>
      </c>
      <c r="S5704" s="122">
        <v>69.728837949598656</v>
      </c>
      <c r="T5704" s="122">
        <v>100.02800000000001</v>
      </c>
    </row>
    <row r="5705" spans="1:20" x14ac:dyDescent="0.25">
      <c r="A5705" t="s">
        <v>3259</v>
      </c>
      <c r="B5705" t="s">
        <v>4130</v>
      </c>
      <c r="C5705" t="s">
        <v>189</v>
      </c>
      <c r="D5705" t="s">
        <v>2282</v>
      </c>
      <c r="E5705" t="s">
        <v>5458</v>
      </c>
      <c r="F5705" t="s">
        <v>3262</v>
      </c>
      <c r="G5705" t="s">
        <v>5469</v>
      </c>
      <c r="H5705" t="s">
        <v>4295</v>
      </c>
      <c r="I5705" s="122">
        <v>41.576999999999998</v>
      </c>
      <c r="J5705" s="122">
        <v>5.3330000000000002</v>
      </c>
      <c r="K5705" s="122">
        <v>10.436999999999999</v>
      </c>
      <c r="L5705" s="122">
        <v>8.2330000000000005</v>
      </c>
      <c r="M5705" s="122">
        <v>0.17399999999999999</v>
      </c>
      <c r="N5705" s="122">
        <v>10.928000000000001</v>
      </c>
      <c r="O5705" s="122">
        <v>22.58</v>
      </c>
      <c r="P5705" s="122">
        <v>0.497</v>
      </c>
      <c r="S5705" s="122">
        <v>70.291429231820132</v>
      </c>
      <c r="T5705" s="122">
        <v>99.786000000000001</v>
      </c>
    </row>
    <row r="5706" spans="1:20" x14ac:dyDescent="0.25">
      <c r="A5706" t="s">
        <v>3259</v>
      </c>
      <c r="B5706" t="s">
        <v>4130</v>
      </c>
      <c r="C5706" t="s">
        <v>189</v>
      </c>
      <c r="D5706" t="s">
        <v>2282</v>
      </c>
      <c r="E5706" t="s">
        <v>5458</v>
      </c>
      <c r="F5706" t="s">
        <v>3262</v>
      </c>
      <c r="G5706" t="s">
        <v>5469</v>
      </c>
      <c r="H5706" t="s">
        <v>4296</v>
      </c>
      <c r="I5706" s="122">
        <v>39.808</v>
      </c>
      <c r="J5706" s="122">
        <v>5.9509999999999996</v>
      </c>
      <c r="K5706" s="122">
        <v>12.259</v>
      </c>
      <c r="L5706" s="122">
        <v>8.5239999999999991</v>
      </c>
      <c r="M5706" s="122">
        <v>0.18099999999999999</v>
      </c>
      <c r="N5706" s="122">
        <v>10.148999999999999</v>
      </c>
      <c r="O5706" s="122">
        <v>22.321000000000002</v>
      </c>
      <c r="P5706" s="122">
        <v>0.51800000000000002</v>
      </c>
      <c r="Q5706" s="122">
        <v>3.5999999999999997E-2</v>
      </c>
      <c r="S5706" s="122">
        <v>67.972883561667288</v>
      </c>
      <c r="T5706" s="122">
        <v>99.76</v>
      </c>
    </row>
    <row r="5707" spans="1:20" x14ac:dyDescent="0.25">
      <c r="A5707" t="s">
        <v>3259</v>
      </c>
      <c r="B5707" t="s">
        <v>4130</v>
      </c>
      <c r="C5707" t="s">
        <v>189</v>
      </c>
      <c r="D5707" t="s">
        <v>2282</v>
      </c>
      <c r="E5707" t="s">
        <v>5458</v>
      </c>
      <c r="F5707" t="s">
        <v>3262</v>
      </c>
      <c r="G5707" t="s">
        <v>5469</v>
      </c>
      <c r="H5707" t="s">
        <v>4297</v>
      </c>
      <c r="I5707" s="122">
        <v>41.985999999999997</v>
      </c>
      <c r="J5707" s="122">
        <v>5.0309999999999997</v>
      </c>
      <c r="K5707" s="122">
        <v>10.509</v>
      </c>
      <c r="L5707" s="122">
        <v>8.3719999999999999</v>
      </c>
      <c r="M5707" s="122">
        <v>9.1999999999999998E-2</v>
      </c>
      <c r="N5707" s="122">
        <v>10.925000000000001</v>
      </c>
      <c r="O5707" s="122">
        <v>22.391999999999999</v>
      </c>
      <c r="P5707" s="122">
        <v>0.53100000000000003</v>
      </c>
      <c r="Q5707" s="122">
        <v>5.3999999999999999E-2</v>
      </c>
      <c r="S5707" s="122">
        <v>69.93484985878635</v>
      </c>
      <c r="T5707" s="122">
        <v>99.891999999999996</v>
      </c>
    </row>
    <row r="5708" spans="1:20" x14ac:dyDescent="0.25">
      <c r="A5708" t="s">
        <v>3259</v>
      </c>
      <c r="B5708" t="s">
        <v>4130</v>
      </c>
      <c r="C5708" t="s">
        <v>189</v>
      </c>
      <c r="D5708" t="s">
        <v>2282</v>
      </c>
      <c r="E5708" t="s">
        <v>5458</v>
      </c>
      <c r="F5708" t="s">
        <v>3262</v>
      </c>
      <c r="G5708" t="s">
        <v>5469</v>
      </c>
      <c r="H5708" t="s">
        <v>4298</v>
      </c>
      <c r="I5708" s="122">
        <v>46.302999999999997</v>
      </c>
      <c r="J5708" s="122">
        <v>3.3439999999999999</v>
      </c>
      <c r="K5708" s="122">
        <v>7.2249999999999996</v>
      </c>
      <c r="L5708" s="122">
        <v>7.6260000000000003</v>
      </c>
      <c r="M5708" s="122">
        <v>0.16300000000000001</v>
      </c>
      <c r="N5708" s="122">
        <v>12.648</v>
      </c>
      <c r="O5708" s="122">
        <v>22.454000000000001</v>
      </c>
      <c r="P5708" s="122">
        <v>0.40799999999999997</v>
      </c>
      <c r="S5708" s="122">
        <v>74.724492940547449</v>
      </c>
      <c r="T5708" s="122">
        <v>100.211</v>
      </c>
    </row>
    <row r="5709" spans="1:20" x14ac:dyDescent="0.25">
      <c r="A5709" t="s">
        <v>3259</v>
      </c>
      <c r="B5709" t="s">
        <v>4130</v>
      </c>
      <c r="C5709" t="s">
        <v>189</v>
      </c>
      <c r="D5709" t="s">
        <v>2282</v>
      </c>
      <c r="E5709" t="s">
        <v>5458</v>
      </c>
      <c r="F5709" t="s">
        <v>3262</v>
      </c>
      <c r="G5709" t="s">
        <v>5469</v>
      </c>
      <c r="H5709" t="s">
        <v>4299</v>
      </c>
      <c r="I5709" s="122">
        <v>41.670999999999999</v>
      </c>
      <c r="J5709" s="122">
        <v>5.3289999999999997</v>
      </c>
      <c r="K5709" s="122">
        <v>10.09</v>
      </c>
      <c r="L5709" s="122">
        <v>8.8089999999999993</v>
      </c>
      <c r="M5709" s="122">
        <v>0.14799999999999999</v>
      </c>
      <c r="N5709" s="122">
        <v>10.945</v>
      </c>
      <c r="O5709" s="122">
        <v>22.419</v>
      </c>
      <c r="P5709" s="122">
        <v>0.57799999999999996</v>
      </c>
      <c r="S5709" s="122">
        <v>68.893504908835496</v>
      </c>
      <c r="T5709" s="122">
        <v>100.032</v>
      </c>
    </row>
    <row r="5710" spans="1:20" x14ac:dyDescent="0.25">
      <c r="A5710" t="s">
        <v>3259</v>
      </c>
      <c r="B5710" t="s">
        <v>4130</v>
      </c>
      <c r="C5710" t="s">
        <v>189</v>
      </c>
      <c r="D5710" t="s">
        <v>2282</v>
      </c>
      <c r="E5710" t="s">
        <v>5458</v>
      </c>
      <c r="F5710" t="s">
        <v>3262</v>
      </c>
      <c r="G5710" t="s">
        <v>5469</v>
      </c>
      <c r="H5710" t="s">
        <v>4300</v>
      </c>
      <c r="I5710" s="122">
        <v>39.106000000000002</v>
      </c>
      <c r="J5710" s="122">
        <v>6.3380000000000001</v>
      </c>
      <c r="K5710" s="122">
        <v>12.563000000000001</v>
      </c>
      <c r="L5710" s="122">
        <v>8.82</v>
      </c>
      <c r="M5710" s="122">
        <v>0.19400000000000001</v>
      </c>
      <c r="N5710" s="122">
        <v>9.9770000000000003</v>
      </c>
      <c r="O5710" s="122">
        <v>22.533999999999999</v>
      </c>
      <c r="P5710" s="122">
        <v>0.55900000000000005</v>
      </c>
      <c r="Q5710" s="122">
        <v>3.6999999999999998E-2</v>
      </c>
      <c r="S5710" s="122">
        <v>66.847527799270139</v>
      </c>
      <c r="T5710" s="122">
        <v>100.137</v>
      </c>
    </row>
    <row r="5711" spans="1:20" x14ac:dyDescent="0.25">
      <c r="A5711" t="s">
        <v>3259</v>
      </c>
      <c r="B5711" t="s">
        <v>4130</v>
      </c>
      <c r="C5711" t="s">
        <v>189</v>
      </c>
      <c r="D5711" t="s">
        <v>2282</v>
      </c>
      <c r="E5711" t="s">
        <v>5458</v>
      </c>
      <c r="F5711" t="s">
        <v>3262</v>
      </c>
      <c r="G5711" t="s">
        <v>5469</v>
      </c>
      <c r="H5711" t="s">
        <v>4301</v>
      </c>
      <c r="I5711" s="122">
        <v>43.125999999999998</v>
      </c>
      <c r="J5711" s="122">
        <v>4.6970000000000001</v>
      </c>
      <c r="K5711" s="122">
        <v>10.510999999999999</v>
      </c>
      <c r="L5711" s="122">
        <v>8.3379999999999992</v>
      </c>
      <c r="M5711" s="122">
        <v>0.14799999999999999</v>
      </c>
      <c r="N5711" s="122">
        <v>11.025</v>
      </c>
      <c r="O5711" s="122">
        <v>22.867000000000001</v>
      </c>
      <c r="P5711" s="122">
        <v>0.48099999999999998</v>
      </c>
      <c r="Q5711" s="122">
        <v>4.8000000000000001E-2</v>
      </c>
      <c r="S5711" s="122">
        <v>70.211265693072178</v>
      </c>
      <c r="T5711" s="122">
        <v>101.25700000000001</v>
      </c>
    </row>
    <row r="5712" spans="1:20" x14ac:dyDescent="0.25">
      <c r="A5712" t="s">
        <v>3259</v>
      </c>
      <c r="B5712" t="s">
        <v>4130</v>
      </c>
      <c r="C5712" t="s">
        <v>189</v>
      </c>
      <c r="D5712" t="s">
        <v>2282</v>
      </c>
      <c r="E5712" t="s">
        <v>5458</v>
      </c>
      <c r="F5712" t="s">
        <v>3262</v>
      </c>
      <c r="G5712" t="s">
        <v>5469</v>
      </c>
      <c r="H5712" t="s">
        <v>4302</v>
      </c>
      <c r="I5712" s="122">
        <v>43.436</v>
      </c>
      <c r="J5712" s="122">
        <v>3.9929999999999999</v>
      </c>
      <c r="K5712" s="122">
        <v>10.231</v>
      </c>
      <c r="L5712" s="122">
        <v>7.968</v>
      </c>
      <c r="M5712" s="122">
        <v>0.161</v>
      </c>
      <c r="N5712" s="122">
        <v>11.003</v>
      </c>
      <c r="O5712" s="122">
        <v>22.594000000000001</v>
      </c>
      <c r="P5712" s="122">
        <v>0.60499999999999998</v>
      </c>
      <c r="Q5712" s="122">
        <v>4.4999999999999998E-2</v>
      </c>
      <c r="S5712" s="122">
        <v>71.110789708742402</v>
      </c>
      <c r="T5712" s="122">
        <v>100.05200000000001</v>
      </c>
    </row>
    <row r="5713" spans="1:20" x14ac:dyDescent="0.25">
      <c r="A5713" t="s">
        <v>3259</v>
      </c>
      <c r="B5713" t="s">
        <v>4130</v>
      </c>
      <c r="C5713" t="s">
        <v>189</v>
      </c>
      <c r="D5713" t="s">
        <v>2282</v>
      </c>
      <c r="E5713" t="s">
        <v>5458</v>
      </c>
      <c r="F5713" t="s">
        <v>3262</v>
      </c>
      <c r="G5713" t="s">
        <v>5469</v>
      </c>
      <c r="H5713" t="s">
        <v>4303</v>
      </c>
      <c r="I5713" s="122">
        <v>41.832000000000001</v>
      </c>
      <c r="J5713" s="122">
        <v>5.0940000000000003</v>
      </c>
      <c r="K5713" s="122">
        <v>10.657999999999999</v>
      </c>
      <c r="L5713" s="122">
        <v>8.125</v>
      </c>
      <c r="M5713" s="122">
        <v>0.16</v>
      </c>
      <c r="N5713" s="122">
        <v>10.592000000000001</v>
      </c>
      <c r="O5713" s="122">
        <v>22.856000000000002</v>
      </c>
      <c r="P5713" s="122">
        <v>0.55300000000000005</v>
      </c>
      <c r="Q5713" s="122">
        <v>4.8000000000000001E-2</v>
      </c>
      <c r="S5713" s="122">
        <v>69.913658412867122</v>
      </c>
      <c r="T5713" s="122">
        <v>99.927000000000007</v>
      </c>
    </row>
    <row r="5714" spans="1:20" x14ac:dyDescent="0.25">
      <c r="A5714" t="s">
        <v>3259</v>
      </c>
      <c r="B5714" t="s">
        <v>4130</v>
      </c>
      <c r="C5714" t="s">
        <v>189</v>
      </c>
      <c r="D5714" t="s">
        <v>2282</v>
      </c>
      <c r="E5714" t="s">
        <v>5458</v>
      </c>
      <c r="F5714" t="s">
        <v>3262</v>
      </c>
      <c r="G5714" t="s">
        <v>5469</v>
      </c>
      <c r="H5714" t="s">
        <v>4304</v>
      </c>
      <c r="I5714" s="122">
        <v>40.61</v>
      </c>
      <c r="J5714" s="122">
        <v>5.6609999999999996</v>
      </c>
      <c r="K5714" s="122">
        <v>11.977</v>
      </c>
      <c r="L5714" s="122">
        <v>8.1319999999999997</v>
      </c>
      <c r="M5714" s="122">
        <v>0.16400000000000001</v>
      </c>
      <c r="N5714" s="122">
        <v>9.9619999999999997</v>
      </c>
      <c r="O5714" s="122">
        <v>23.004000000000001</v>
      </c>
      <c r="P5714" s="122">
        <v>0.505</v>
      </c>
      <c r="Q5714" s="122">
        <v>4.5999999999999999E-2</v>
      </c>
      <c r="S5714" s="122">
        <v>68.589719463033859</v>
      </c>
      <c r="T5714" s="122">
        <v>100.081</v>
      </c>
    </row>
    <row r="5715" spans="1:20" x14ac:dyDescent="0.25">
      <c r="A5715" t="s">
        <v>3259</v>
      </c>
      <c r="B5715" t="s">
        <v>4130</v>
      </c>
      <c r="C5715" t="s">
        <v>189</v>
      </c>
      <c r="D5715" t="s">
        <v>2282</v>
      </c>
      <c r="E5715" t="s">
        <v>5458</v>
      </c>
      <c r="F5715" t="s">
        <v>3262</v>
      </c>
      <c r="G5715" t="s">
        <v>5469</v>
      </c>
      <c r="H5715" t="s">
        <v>4305</v>
      </c>
      <c r="I5715" s="122">
        <v>40.268000000000001</v>
      </c>
      <c r="J5715" s="122">
        <v>5.6829999999999998</v>
      </c>
      <c r="K5715" s="122">
        <v>11.821999999999999</v>
      </c>
      <c r="L5715" s="122">
        <v>8.1270000000000007</v>
      </c>
      <c r="M5715" s="122">
        <v>0.155</v>
      </c>
      <c r="N5715" s="122">
        <v>10.210000000000001</v>
      </c>
      <c r="O5715" s="122">
        <v>22.888000000000002</v>
      </c>
      <c r="P5715" s="122">
        <v>0.55100000000000005</v>
      </c>
      <c r="S5715" s="122">
        <v>69.13017683846806</v>
      </c>
      <c r="T5715" s="122">
        <v>99.722999999999999</v>
      </c>
    </row>
    <row r="5716" spans="1:20" x14ac:dyDescent="0.25">
      <c r="A5716" t="s">
        <v>3259</v>
      </c>
      <c r="B5716" t="s">
        <v>4130</v>
      </c>
      <c r="C5716" t="s">
        <v>189</v>
      </c>
      <c r="D5716" t="s">
        <v>2282</v>
      </c>
      <c r="E5716" t="s">
        <v>5458</v>
      </c>
      <c r="F5716" t="s">
        <v>3262</v>
      </c>
      <c r="G5716" t="s">
        <v>5469</v>
      </c>
      <c r="H5716" t="s">
        <v>4306</v>
      </c>
      <c r="I5716" s="122">
        <v>42.171999999999997</v>
      </c>
      <c r="J5716" s="122">
        <v>4.806</v>
      </c>
      <c r="K5716" s="122">
        <v>10.736000000000001</v>
      </c>
      <c r="L5716" s="122">
        <v>7.8959999999999999</v>
      </c>
      <c r="M5716" s="122">
        <v>0.127</v>
      </c>
      <c r="N5716" s="122">
        <v>10.653</v>
      </c>
      <c r="O5716" s="122">
        <v>22.643999999999998</v>
      </c>
      <c r="P5716" s="122">
        <v>0.53200000000000003</v>
      </c>
      <c r="Q5716" s="122">
        <v>3.5999999999999997E-2</v>
      </c>
      <c r="S5716" s="122">
        <v>70.630839294093633</v>
      </c>
      <c r="T5716" s="122">
        <v>99.60499999999999</v>
      </c>
    </row>
    <row r="5717" spans="1:20" x14ac:dyDescent="0.25">
      <c r="A5717" t="s">
        <v>3259</v>
      </c>
      <c r="B5717" t="s">
        <v>4130</v>
      </c>
      <c r="C5717" t="s">
        <v>189</v>
      </c>
      <c r="D5717" t="s">
        <v>2282</v>
      </c>
      <c r="E5717" t="s">
        <v>5458</v>
      </c>
      <c r="F5717" t="s">
        <v>3262</v>
      </c>
      <c r="G5717" t="s">
        <v>5469</v>
      </c>
      <c r="H5717" t="s">
        <v>4307</v>
      </c>
      <c r="I5717" s="122">
        <v>40.652999999999999</v>
      </c>
      <c r="J5717" s="122">
        <v>5.7249999999999996</v>
      </c>
      <c r="K5717" s="122">
        <v>12.179</v>
      </c>
      <c r="L5717" s="122">
        <v>8.6370000000000005</v>
      </c>
      <c r="M5717" s="122">
        <v>0.17899999999999999</v>
      </c>
      <c r="N5717" s="122">
        <v>10.19</v>
      </c>
      <c r="O5717" s="122">
        <v>22.673999999999999</v>
      </c>
      <c r="P5717" s="122">
        <v>0.52400000000000002</v>
      </c>
      <c r="Q5717" s="122">
        <v>3.9E-2</v>
      </c>
      <c r="S5717" s="122">
        <v>67.773627483792524</v>
      </c>
      <c r="T5717" s="122">
        <v>100.807</v>
      </c>
    </row>
    <row r="5718" spans="1:20" x14ac:dyDescent="0.25">
      <c r="A5718" t="s">
        <v>3259</v>
      </c>
      <c r="B5718" t="s">
        <v>4130</v>
      </c>
      <c r="C5718" t="s">
        <v>189</v>
      </c>
      <c r="D5718" t="s">
        <v>2282</v>
      </c>
      <c r="E5718" t="s">
        <v>5458</v>
      </c>
      <c r="F5718" t="s">
        <v>3262</v>
      </c>
      <c r="G5718" t="s">
        <v>5469</v>
      </c>
      <c r="H5718" t="s">
        <v>4308</v>
      </c>
      <c r="I5718" s="122">
        <v>46.158999999999999</v>
      </c>
      <c r="J5718" s="122">
        <v>3.2410000000000001</v>
      </c>
      <c r="K5718" s="122">
        <v>6.7089999999999996</v>
      </c>
      <c r="L5718" s="122">
        <v>7.5880000000000001</v>
      </c>
      <c r="M5718" s="122">
        <v>0.23200000000000001</v>
      </c>
      <c r="N5718" s="122">
        <v>12.243</v>
      </c>
      <c r="O5718" s="122">
        <v>22.545999999999999</v>
      </c>
      <c r="P5718" s="122">
        <v>0.499</v>
      </c>
      <c r="S5718" s="122">
        <v>74.200633502025042</v>
      </c>
      <c r="T5718" s="122">
        <v>99.260999999999996</v>
      </c>
    </row>
    <row r="5719" spans="1:20" x14ac:dyDescent="0.25">
      <c r="A5719" t="s">
        <v>3259</v>
      </c>
      <c r="B5719" t="s">
        <v>4130</v>
      </c>
      <c r="C5719" t="s">
        <v>189</v>
      </c>
      <c r="D5719" t="s">
        <v>2282</v>
      </c>
      <c r="E5719" t="s">
        <v>5458</v>
      </c>
      <c r="F5719" t="s">
        <v>3262</v>
      </c>
      <c r="G5719" t="s">
        <v>5469</v>
      </c>
      <c r="H5719" t="s">
        <v>4309</v>
      </c>
      <c r="I5719" s="122">
        <v>44.972000000000001</v>
      </c>
      <c r="J5719" s="122">
        <v>3.9969999999999999</v>
      </c>
      <c r="K5719" s="122">
        <v>7.8179999999999996</v>
      </c>
      <c r="L5719" s="122">
        <v>8.4930000000000003</v>
      </c>
      <c r="M5719" s="122">
        <v>0.19</v>
      </c>
      <c r="N5719" s="122">
        <v>11.824</v>
      </c>
      <c r="O5719" s="122">
        <v>22.937000000000001</v>
      </c>
      <c r="P5719" s="122">
        <v>0.49099999999999999</v>
      </c>
      <c r="S5719" s="122">
        <v>71.278024203278463</v>
      </c>
      <c r="T5719" s="122">
        <v>100.751</v>
      </c>
    </row>
    <row r="5720" spans="1:20" x14ac:dyDescent="0.25">
      <c r="A5720" t="s">
        <v>3259</v>
      </c>
      <c r="B5720" t="s">
        <v>4130</v>
      </c>
      <c r="C5720" t="s">
        <v>189</v>
      </c>
      <c r="D5720" t="s">
        <v>2282</v>
      </c>
      <c r="E5720" t="s">
        <v>5458</v>
      </c>
      <c r="F5720" t="s">
        <v>3262</v>
      </c>
      <c r="G5720" t="s">
        <v>5469</v>
      </c>
      <c r="H5720" t="s">
        <v>4310</v>
      </c>
      <c r="I5720" s="122">
        <v>43.976999999999997</v>
      </c>
      <c r="J5720" s="122">
        <v>3.988</v>
      </c>
      <c r="K5720" s="122">
        <v>9.3620000000000001</v>
      </c>
      <c r="L5720" s="122">
        <v>7.6210000000000004</v>
      </c>
      <c r="M5720" s="122">
        <v>0.17699999999999999</v>
      </c>
      <c r="N5720" s="122">
        <v>11.285</v>
      </c>
      <c r="O5720" s="122">
        <v>22.952999999999999</v>
      </c>
      <c r="P5720" s="122">
        <v>0.57299999999999995</v>
      </c>
      <c r="Q5720" s="122">
        <v>3.3000000000000002E-2</v>
      </c>
      <c r="S5720" s="122">
        <v>72.523972659980359</v>
      </c>
      <c r="T5720" s="122">
        <v>99.968999999999994</v>
      </c>
    </row>
    <row r="5721" spans="1:20" x14ac:dyDescent="0.25">
      <c r="A5721" t="s">
        <v>3259</v>
      </c>
      <c r="B5721" t="s">
        <v>4130</v>
      </c>
      <c r="C5721" t="s">
        <v>189</v>
      </c>
      <c r="D5721" t="s">
        <v>2282</v>
      </c>
      <c r="E5721" t="s">
        <v>5458</v>
      </c>
      <c r="F5721" t="s">
        <v>3262</v>
      </c>
      <c r="G5721" t="s">
        <v>5469</v>
      </c>
      <c r="H5721" t="s">
        <v>4311</v>
      </c>
      <c r="I5721" s="122">
        <v>46.395000000000003</v>
      </c>
      <c r="J5721" s="122">
        <v>3.0670000000000002</v>
      </c>
      <c r="K5721" s="122">
        <v>7.3460000000000001</v>
      </c>
      <c r="L5721" s="122">
        <v>7.2110000000000003</v>
      </c>
      <c r="M5721" s="122">
        <v>0.20399999999999999</v>
      </c>
      <c r="N5721" s="122">
        <v>12.688000000000001</v>
      </c>
      <c r="O5721" s="122">
        <v>22.963000000000001</v>
      </c>
      <c r="P5721" s="122">
        <v>0.48</v>
      </c>
      <c r="S5721" s="122">
        <v>75.824568718674541</v>
      </c>
      <c r="T5721" s="122">
        <v>100.41</v>
      </c>
    </row>
    <row r="5722" spans="1:20" x14ac:dyDescent="0.25">
      <c r="A5722" t="s">
        <v>3259</v>
      </c>
      <c r="B5722" t="s">
        <v>4130</v>
      </c>
      <c r="C5722" t="s">
        <v>189</v>
      </c>
      <c r="D5722" t="s">
        <v>2282</v>
      </c>
      <c r="E5722" t="s">
        <v>5458</v>
      </c>
      <c r="F5722" t="s">
        <v>3262</v>
      </c>
      <c r="G5722" t="s">
        <v>5469</v>
      </c>
      <c r="H5722" t="s">
        <v>4312</v>
      </c>
      <c r="I5722" s="122">
        <v>45.713999999999999</v>
      </c>
      <c r="J5722" s="122">
        <v>3.3410000000000002</v>
      </c>
      <c r="K5722" s="122">
        <v>7.4539999999999997</v>
      </c>
      <c r="L5722" s="122">
        <v>8.07</v>
      </c>
      <c r="M5722" s="122">
        <v>0.189</v>
      </c>
      <c r="N5722" s="122">
        <v>12.071999999999999</v>
      </c>
      <c r="O5722" s="122">
        <v>23.11</v>
      </c>
      <c r="P5722" s="122">
        <v>0.53400000000000003</v>
      </c>
      <c r="Q5722" s="122">
        <v>7.0000000000000007E-2</v>
      </c>
      <c r="S5722" s="122">
        <v>72.726131101144688</v>
      </c>
      <c r="T5722" s="122">
        <v>100.55500000000001</v>
      </c>
    </row>
    <row r="5723" spans="1:20" x14ac:dyDescent="0.25">
      <c r="A5723" t="s">
        <v>3259</v>
      </c>
      <c r="B5723" t="s">
        <v>4130</v>
      </c>
      <c r="C5723" t="s">
        <v>189</v>
      </c>
      <c r="D5723" t="s">
        <v>2282</v>
      </c>
      <c r="E5723" t="s">
        <v>5458</v>
      </c>
      <c r="F5723" t="s">
        <v>3262</v>
      </c>
      <c r="G5723" t="s">
        <v>5469</v>
      </c>
      <c r="H5723" t="s">
        <v>4313</v>
      </c>
      <c r="I5723" s="122">
        <v>43.066000000000003</v>
      </c>
      <c r="J5723" s="122">
        <v>4.1929999999999996</v>
      </c>
      <c r="K5723" s="122">
        <v>10.577</v>
      </c>
      <c r="L5723" s="122">
        <v>8.2319999999999993</v>
      </c>
      <c r="M5723" s="122">
        <v>0.159</v>
      </c>
      <c r="N5723" s="122">
        <v>11.119</v>
      </c>
      <c r="O5723" s="122">
        <v>22.934000000000001</v>
      </c>
      <c r="P5723" s="122">
        <v>0.55400000000000005</v>
      </c>
      <c r="Q5723" s="122">
        <v>4.7E-2</v>
      </c>
      <c r="S5723" s="122">
        <v>70.65450470576134</v>
      </c>
      <c r="T5723" s="122">
        <v>100.881</v>
      </c>
    </row>
    <row r="5724" spans="1:20" x14ac:dyDescent="0.25">
      <c r="A5724" t="s">
        <v>3259</v>
      </c>
      <c r="B5724" t="s">
        <v>4130</v>
      </c>
      <c r="C5724" t="s">
        <v>189</v>
      </c>
      <c r="D5724" t="s">
        <v>2282</v>
      </c>
      <c r="E5724" t="s">
        <v>5458</v>
      </c>
      <c r="F5724" t="s">
        <v>3262</v>
      </c>
      <c r="G5724" t="s">
        <v>5469</v>
      </c>
      <c r="H5724" t="s">
        <v>4314</v>
      </c>
      <c r="I5724" s="122">
        <v>40.139000000000003</v>
      </c>
      <c r="J5724" s="122">
        <v>5.62</v>
      </c>
      <c r="K5724" s="122">
        <v>12.465999999999999</v>
      </c>
      <c r="L5724" s="122">
        <v>8.9550000000000001</v>
      </c>
      <c r="M5724" s="122">
        <v>0.17899999999999999</v>
      </c>
      <c r="N5724" s="122">
        <v>9.8160000000000007</v>
      </c>
      <c r="O5724" s="122">
        <v>22.417999999999999</v>
      </c>
      <c r="P5724" s="122">
        <v>0.60299999999999998</v>
      </c>
      <c r="Q5724" s="122">
        <v>6.7000000000000004E-2</v>
      </c>
      <c r="S5724" s="122">
        <v>66.146691274089179</v>
      </c>
      <c r="T5724" s="122">
        <v>100.26900000000001</v>
      </c>
    </row>
    <row r="5725" spans="1:20" x14ac:dyDescent="0.25">
      <c r="A5725" t="s">
        <v>3259</v>
      </c>
      <c r="B5725" t="s">
        <v>4130</v>
      </c>
      <c r="C5725" t="s">
        <v>189</v>
      </c>
      <c r="D5725" t="s">
        <v>2282</v>
      </c>
      <c r="E5725" t="s">
        <v>5458</v>
      </c>
      <c r="F5725" t="s">
        <v>3262</v>
      </c>
      <c r="G5725" t="s">
        <v>5469</v>
      </c>
      <c r="H5725" t="s">
        <v>4315</v>
      </c>
      <c r="I5725" s="122">
        <v>45.673999999999999</v>
      </c>
      <c r="J5725" s="122">
        <v>3.1739999999999999</v>
      </c>
      <c r="K5725" s="122">
        <v>7.5119999999999996</v>
      </c>
      <c r="L5725" s="122">
        <v>8.1780000000000008</v>
      </c>
      <c r="M5725" s="122">
        <v>0.23200000000000001</v>
      </c>
      <c r="N5725" s="122">
        <v>12.162000000000001</v>
      </c>
      <c r="O5725" s="122">
        <v>22.751000000000001</v>
      </c>
      <c r="P5725" s="122">
        <v>0.46200000000000002</v>
      </c>
      <c r="Q5725" s="122">
        <v>3.4000000000000002E-2</v>
      </c>
      <c r="S5725" s="122">
        <v>72.609612229104727</v>
      </c>
      <c r="T5725" s="122">
        <v>100.179</v>
      </c>
    </row>
    <row r="5726" spans="1:20" x14ac:dyDescent="0.25">
      <c r="A5726" t="s">
        <v>3259</v>
      </c>
      <c r="B5726" t="s">
        <v>4130</v>
      </c>
      <c r="C5726" t="s">
        <v>189</v>
      </c>
      <c r="D5726" t="s">
        <v>2282</v>
      </c>
      <c r="E5726" t="s">
        <v>5458</v>
      </c>
      <c r="F5726" t="s">
        <v>3262</v>
      </c>
      <c r="G5726" t="s">
        <v>5469</v>
      </c>
      <c r="H5726" t="s">
        <v>4316</v>
      </c>
      <c r="I5726" s="122">
        <v>43.398000000000003</v>
      </c>
      <c r="J5726" s="122">
        <v>4.375</v>
      </c>
      <c r="K5726" s="122">
        <v>9.6120000000000001</v>
      </c>
      <c r="L5726" s="122">
        <v>7.867</v>
      </c>
      <c r="M5726" s="122">
        <v>0.16800000000000001</v>
      </c>
      <c r="N5726" s="122">
        <v>11.24</v>
      </c>
      <c r="O5726" s="122">
        <v>23.012</v>
      </c>
      <c r="P5726" s="122">
        <v>0.53</v>
      </c>
      <c r="Q5726" s="122">
        <v>7.2999999999999995E-2</v>
      </c>
      <c r="S5726" s="122">
        <v>71.805588175561269</v>
      </c>
      <c r="T5726" s="122">
        <v>100.27500000000001</v>
      </c>
    </row>
    <row r="5727" spans="1:20" x14ac:dyDescent="0.25">
      <c r="A5727" t="s">
        <v>3259</v>
      </c>
      <c r="B5727" t="s">
        <v>4130</v>
      </c>
      <c r="C5727" t="s">
        <v>189</v>
      </c>
      <c r="D5727" t="s">
        <v>2282</v>
      </c>
      <c r="E5727" t="s">
        <v>5458</v>
      </c>
      <c r="F5727" t="s">
        <v>3262</v>
      </c>
      <c r="G5727" t="s">
        <v>5469</v>
      </c>
      <c r="H5727" t="s">
        <v>4317</v>
      </c>
      <c r="I5727" s="122">
        <v>39.395000000000003</v>
      </c>
      <c r="J5727" s="122">
        <v>5.915</v>
      </c>
      <c r="K5727" s="122">
        <v>12.423</v>
      </c>
      <c r="L5727" s="122">
        <v>8.2479999999999993</v>
      </c>
      <c r="M5727" s="122">
        <v>0.156</v>
      </c>
      <c r="N5727" s="122">
        <v>9.8689999999999998</v>
      </c>
      <c r="O5727" s="122">
        <v>22.648</v>
      </c>
      <c r="P5727" s="122">
        <v>0.54300000000000004</v>
      </c>
      <c r="Q5727" s="122">
        <v>3.3000000000000002E-2</v>
      </c>
      <c r="S5727" s="122">
        <v>68.080294029996949</v>
      </c>
      <c r="T5727" s="122">
        <v>99.245000000000019</v>
      </c>
    </row>
    <row r="5728" spans="1:20" x14ac:dyDescent="0.25">
      <c r="A5728" t="s">
        <v>3259</v>
      </c>
      <c r="B5728" t="s">
        <v>4130</v>
      </c>
      <c r="C5728" t="s">
        <v>189</v>
      </c>
      <c r="D5728" t="s">
        <v>2282</v>
      </c>
      <c r="E5728" t="s">
        <v>5458</v>
      </c>
      <c r="F5728" t="s">
        <v>3262</v>
      </c>
      <c r="G5728" t="s">
        <v>5469</v>
      </c>
      <c r="H5728" t="s">
        <v>4318</v>
      </c>
      <c r="I5728" s="122">
        <v>46.186999999999998</v>
      </c>
      <c r="J5728" s="122">
        <v>3.0960000000000001</v>
      </c>
      <c r="K5728" s="122">
        <v>7.008</v>
      </c>
      <c r="L5728" s="122">
        <v>7.5570000000000004</v>
      </c>
      <c r="M5728" s="122">
        <v>0.19800000000000001</v>
      </c>
      <c r="N5728" s="122">
        <v>12.553000000000001</v>
      </c>
      <c r="O5728" s="122">
        <v>23.102</v>
      </c>
      <c r="P5728" s="122">
        <v>0.51900000000000002</v>
      </c>
      <c r="Q5728" s="122">
        <v>5.8000000000000003E-2</v>
      </c>
      <c r="S5728" s="122">
        <v>74.753751962711178</v>
      </c>
      <c r="T5728" s="122">
        <v>100.27800000000001</v>
      </c>
    </row>
    <row r="5729" spans="1:20" x14ac:dyDescent="0.25">
      <c r="A5729" t="s">
        <v>3259</v>
      </c>
      <c r="B5729" t="s">
        <v>4130</v>
      </c>
      <c r="C5729" t="s">
        <v>189</v>
      </c>
      <c r="D5729" t="s">
        <v>2282</v>
      </c>
      <c r="E5729" t="s">
        <v>5458</v>
      </c>
      <c r="F5729" t="s">
        <v>3262</v>
      </c>
      <c r="G5729" t="s">
        <v>5469</v>
      </c>
      <c r="H5729" t="s">
        <v>4319</v>
      </c>
      <c r="I5729" s="122">
        <v>43.676000000000002</v>
      </c>
      <c r="J5729" s="122">
        <v>4.5220000000000002</v>
      </c>
      <c r="K5729" s="122">
        <v>9.8670000000000009</v>
      </c>
      <c r="L5729" s="122">
        <v>8.407</v>
      </c>
      <c r="M5729" s="122">
        <v>0.155</v>
      </c>
      <c r="N5729" s="122">
        <v>10.9</v>
      </c>
      <c r="O5729" s="122">
        <v>22.863</v>
      </c>
      <c r="P5729" s="122">
        <v>0.58199999999999996</v>
      </c>
      <c r="Q5729" s="122">
        <v>3.9E-2</v>
      </c>
      <c r="S5729" s="122">
        <v>69.798787261860952</v>
      </c>
      <c r="T5729" s="122">
        <v>101.011</v>
      </c>
    </row>
    <row r="5730" spans="1:20" x14ac:dyDescent="0.25">
      <c r="A5730" t="s">
        <v>3259</v>
      </c>
      <c r="B5730" t="s">
        <v>4130</v>
      </c>
      <c r="C5730" t="s">
        <v>189</v>
      </c>
      <c r="D5730" t="s">
        <v>2282</v>
      </c>
      <c r="E5730" t="s">
        <v>5458</v>
      </c>
      <c r="F5730" t="s">
        <v>3262</v>
      </c>
      <c r="G5730" t="s">
        <v>5469</v>
      </c>
      <c r="H5730" t="s">
        <v>4320</v>
      </c>
      <c r="I5730" s="122">
        <v>42.694000000000003</v>
      </c>
      <c r="J5730" s="122">
        <v>4.3029999999999999</v>
      </c>
      <c r="K5730" s="122">
        <v>10.609</v>
      </c>
      <c r="L5730" s="122">
        <v>8.4169999999999998</v>
      </c>
      <c r="M5730" s="122">
        <v>0.11</v>
      </c>
      <c r="N5730" s="122">
        <v>11.127000000000001</v>
      </c>
      <c r="O5730" s="122">
        <v>22.905000000000001</v>
      </c>
      <c r="P5730" s="122">
        <v>0.55000000000000004</v>
      </c>
      <c r="S5730" s="122">
        <v>70.206644831418828</v>
      </c>
      <c r="T5730" s="122">
        <v>100.73399999999999</v>
      </c>
    </row>
    <row r="5731" spans="1:20" x14ac:dyDescent="0.25">
      <c r="A5731" t="s">
        <v>3259</v>
      </c>
      <c r="B5731" t="s">
        <v>4130</v>
      </c>
      <c r="C5731" t="s">
        <v>189</v>
      </c>
      <c r="D5731" t="s">
        <v>2282</v>
      </c>
      <c r="E5731" t="s">
        <v>5458</v>
      </c>
      <c r="F5731" t="s">
        <v>3262</v>
      </c>
      <c r="G5731" t="s">
        <v>5469</v>
      </c>
      <c r="H5731" t="s">
        <v>4321</v>
      </c>
      <c r="I5731" s="122">
        <v>43.654000000000003</v>
      </c>
      <c r="J5731" s="122">
        <v>4.1520000000000001</v>
      </c>
      <c r="K5731" s="122">
        <v>9.8930000000000007</v>
      </c>
      <c r="L5731" s="122">
        <v>7.992</v>
      </c>
      <c r="M5731" s="122">
        <v>0.20799999999999999</v>
      </c>
      <c r="N5731" s="122">
        <v>11.323</v>
      </c>
      <c r="O5731" s="122">
        <v>22.675999999999998</v>
      </c>
      <c r="P5731" s="122">
        <v>0.59799999999999998</v>
      </c>
      <c r="Q5731" s="122">
        <v>6.9000000000000006E-2</v>
      </c>
      <c r="S5731" s="122">
        <v>71.63507479548629</v>
      </c>
      <c r="T5731" s="122">
        <v>100.565</v>
      </c>
    </row>
    <row r="5732" spans="1:20" x14ac:dyDescent="0.25">
      <c r="A5732" t="s">
        <v>3259</v>
      </c>
      <c r="B5732" t="s">
        <v>4130</v>
      </c>
      <c r="C5732" t="s">
        <v>189</v>
      </c>
      <c r="D5732" t="s">
        <v>2282</v>
      </c>
      <c r="E5732" t="s">
        <v>5458</v>
      </c>
      <c r="F5732" t="s">
        <v>3262</v>
      </c>
      <c r="G5732" t="s">
        <v>5469</v>
      </c>
      <c r="H5732" t="s">
        <v>4322</v>
      </c>
      <c r="I5732" s="122">
        <v>43.064</v>
      </c>
      <c r="J5732" s="122">
        <v>4.3600000000000003</v>
      </c>
      <c r="K5732" s="122">
        <v>9.33</v>
      </c>
      <c r="L5732" s="122">
        <v>7.7880000000000003</v>
      </c>
      <c r="M5732" s="122">
        <v>0.16300000000000001</v>
      </c>
      <c r="N5732" s="122">
        <v>11.436999999999999</v>
      </c>
      <c r="O5732" s="122">
        <v>22.71</v>
      </c>
      <c r="P5732" s="122">
        <v>0.52600000000000002</v>
      </c>
      <c r="Q5732" s="122">
        <v>4.4999999999999998E-2</v>
      </c>
      <c r="S5732" s="122">
        <v>72.358328388523631</v>
      </c>
      <c r="T5732" s="122">
        <v>99.423000000000002</v>
      </c>
    </row>
    <row r="5733" spans="1:20" x14ac:dyDescent="0.25">
      <c r="A5733" t="s">
        <v>3259</v>
      </c>
      <c r="B5733" t="s">
        <v>4130</v>
      </c>
      <c r="C5733" t="s">
        <v>189</v>
      </c>
      <c r="D5733" t="s">
        <v>2282</v>
      </c>
      <c r="E5733" t="s">
        <v>5458</v>
      </c>
      <c r="F5733" t="s">
        <v>3262</v>
      </c>
      <c r="G5733" t="s">
        <v>5469</v>
      </c>
      <c r="H5733" t="s">
        <v>4323</v>
      </c>
      <c r="I5733" s="122">
        <v>41.802</v>
      </c>
      <c r="J5733" s="122">
        <v>4.4619999999999997</v>
      </c>
      <c r="K5733" s="122">
        <v>10.044</v>
      </c>
      <c r="L5733" s="122">
        <v>8.14</v>
      </c>
      <c r="M5733" s="122">
        <v>0.16300000000000001</v>
      </c>
      <c r="N5733" s="122">
        <v>10.691000000000001</v>
      </c>
      <c r="O5733" s="122">
        <v>23.709</v>
      </c>
      <c r="P5733" s="122">
        <v>0.52600000000000002</v>
      </c>
      <c r="Q5733" s="122">
        <v>0.04</v>
      </c>
      <c r="S5733" s="122">
        <v>70.070317159866576</v>
      </c>
      <c r="T5733" s="122">
        <v>99.6</v>
      </c>
    </row>
    <row r="5734" spans="1:20" x14ac:dyDescent="0.25">
      <c r="A5734" t="s">
        <v>3259</v>
      </c>
      <c r="B5734" t="s">
        <v>4130</v>
      </c>
      <c r="C5734" t="s">
        <v>189</v>
      </c>
      <c r="D5734" t="s">
        <v>2282</v>
      </c>
      <c r="E5734" t="s">
        <v>5458</v>
      </c>
      <c r="F5734" t="s">
        <v>3262</v>
      </c>
      <c r="G5734" t="s">
        <v>5469</v>
      </c>
      <c r="H5734" t="s">
        <v>4324</v>
      </c>
      <c r="I5734" s="122">
        <v>40.780999999999999</v>
      </c>
      <c r="J5734" s="122">
        <v>5.59</v>
      </c>
      <c r="K5734" s="122">
        <v>10.609</v>
      </c>
      <c r="L5734" s="122">
        <v>8.6</v>
      </c>
      <c r="M5734" s="122">
        <v>0.186</v>
      </c>
      <c r="N5734" s="122">
        <v>10.817</v>
      </c>
      <c r="O5734" s="122">
        <v>22.91</v>
      </c>
      <c r="P5734" s="122">
        <v>0.55800000000000005</v>
      </c>
      <c r="S5734" s="122">
        <v>69.155373834233245</v>
      </c>
      <c r="T5734" s="122">
        <v>100.06699999999999</v>
      </c>
    </row>
    <row r="5735" spans="1:20" x14ac:dyDescent="0.25">
      <c r="A5735" t="s">
        <v>3259</v>
      </c>
      <c r="B5735" t="s">
        <v>4130</v>
      </c>
      <c r="C5735" t="s">
        <v>189</v>
      </c>
      <c r="D5735" t="s">
        <v>2282</v>
      </c>
      <c r="E5735" t="s">
        <v>5458</v>
      </c>
      <c r="F5735" t="s">
        <v>3262</v>
      </c>
      <c r="G5735" t="s">
        <v>5469</v>
      </c>
      <c r="H5735" t="s">
        <v>4325</v>
      </c>
      <c r="I5735" s="122">
        <v>43.042000000000002</v>
      </c>
      <c r="J5735" s="122">
        <v>4.7409999999999997</v>
      </c>
      <c r="K5735" s="122">
        <v>10.465999999999999</v>
      </c>
      <c r="L5735" s="122">
        <v>7.92</v>
      </c>
      <c r="M5735" s="122">
        <v>0.17599999999999999</v>
      </c>
      <c r="N5735" s="122">
        <v>11.036</v>
      </c>
      <c r="O5735" s="122">
        <v>22.768999999999998</v>
      </c>
      <c r="P5735" s="122">
        <v>0.55700000000000005</v>
      </c>
      <c r="Q5735" s="122">
        <v>0.04</v>
      </c>
      <c r="S5735" s="122">
        <v>71.296085320501106</v>
      </c>
      <c r="T5735" s="122">
        <v>100.751</v>
      </c>
    </row>
    <row r="5736" spans="1:20" x14ac:dyDescent="0.25">
      <c r="A5736" t="s">
        <v>3259</v>
      </c>
      <c r="B5736" t="s">
        <v>4130</v>
      </c>
      <c r="C5736" t="s">
        <v>189</v>
      </c>
      <c r="D5736" t="s">
        <v>2282</v>
      </c>
      <c r="E5736" t="s">
        <v>5458</v>
      </c>
      <c r="F5736" t="s">
        <v>3262</v>
      </c>
      <c r="G5736" t="s">
        <v>5469</v>
      </c>
      <c r="H5736" t="s">
        <v>4326</v>
      </c>
      <c r="I5736" s="122">
        <v>38.914000000000001</v>
      </c>
      <c r="J5736" s="122">
        <v>6.2569999999999997</v>
      </c>
      <c r="K5736" s="122">
        <v>12.597</v>
      </c>
      <c r="L5736" s="122">
        <v>8.9489999999999998</v>
      </c>
      <c r="M5736" s="122">
        <v>0.12</v>
      </c>
      <c r="N5736" s="122">
        <v>9.8620000000000001</v>
      </c>
      <c r="O5736" s="122">
        <v>22.783999999999999</v>
      </c>
      <c r="P5736" s="122">
        <v>0.52400000000000002</v>
      </c>
      <c r="S5736" s="122">
        <v>66.266289192915366</v>
      </c>
      <c r="T5736" s="122">
        <v>100.01900000000001</v>
      </c>
    </row>
    <row r="5737" spans="1:20" x14ac:dyDescent="0.25">
      <c r="A5737" t="s">
        <v>3259</v>
      </c>
      <c r="B5737" t="s">
        <v>4130</v>
      </c>
      <c r="C5737" t="s">
        <v>189</v>
      </c>
      <c r="D5737" t="s">
        <v>2282</v>
      </c>
      <c r="E5737" t="s">
        <v>5458</v>
      </c>
      <c r="F5737" t="s">
        <v>3262</v>
      </c>
      <c r="G5737" t="s">
        <v>5469</v>
      </c>
      <c r="H5737" t="s">
        <v>4327</v>
      </c>
      <c r="I5737" s="122">
        <v>41.595999999999997</v>
      </c>
      <c r="J5737" s="122">
        <v>5.1779999999999999</v>
      </c>
      <c r="K5737" s="122">
        <v>10.832000000000001</v>
      </c>
      <c r="L5737" s="122">
        <v>8.1809999999999992</v>
      </c>
      <c r="M5737" s="122">
        <v>0.14199999999999999</v>
      </c>
      <c r="N5737" s="122">
        <v>10.832000000000001</v>
      </c>
      <c r="O5737" s="122">
        <v>22.917000000000002</v>
      </c>
      <c r="P5737" s="122">
        <v>0.55500000000000005</v>
      </c>
      <c r="Q5737" s="122">
        <v>6.9000000000000006E-2</v>
      </c>
      <c r="S5737" s="122">
        <v>70.239457383421623</v>
      </c>
      <c r="T5737" s="122">
        <v>100.30200000000001</v>
      </c>
    </row>
    <row r="5738" spans="1:20" x14ac:dyDescent="0.25">
      <c r="A5738" t="s">
        <v>3259</v>
      </c>
      <c r="B5738" t="s">
        <v>4130</v>
      </c>
      <c r="C5738" t="s">
        <v>189</v>
      </c>
      <c r="D5738" t="s">
        <v>2282</v>
      </c>
      <c r="E5738" t="s">
        <v>5458</v>
      </c>
      <c r="F5738" t="s">
        <v>3262</v>
      </c>
      <c r="G5738" t="s">
        <v>5469</v>
      </c>
      <c r="H5738" t="s">
        <v>4328</v>
      </c>
      <c r="I5738" s="122">
        <v>39.792999999999999</v>
      </c>
      <c r="J5738" s="122">
        <v>5.7279999999999998</v>
      </c>
      <c r="K5738" s="122">
        <v>12.066000000000001</v>
      </c>
      <c r="L5738" s="122">
        <v>8.5540000000000003</v>
      </c>
      <c r="M5738" s="122">
        <v>0.152</v>
      </c>
      <c r="N5738" s="122">
        <v>10.32</v>
      </c>
      <c r="O5738" s="122">
        <v>22.731999999999999</v>
      </c>
      <c r="P5738" s="122">
        <v>0.48799999999999999</v>
      </c>
      <c r="Q5738" s="122">
        <v>0.06</v>
      </c>
      <c r="S5738" s="122">
        <v>68.259457909525665</v>
      </c>
      <c r="T5738" s="122">
        <v>99.893000000000001</v>
      </c>
    </row>
    <row r="5739" spans="1:20" x14ac:dyDescent="0.25">
      <c r="A5739" t="s">
        <v>3259</v>
      </c>
      <c r="B5739" t="s">
        <v>4130</v>
      </c>
      <c r="C5739" t="s">
        <v>189</v>
      </c>
      <c r="D5739" t="s">
        <v>2282</v>
      </c>
      <c r="E5739" t="s">
        <v>5458</v>
      </c>
      <c r="F5739" t="s">
        <v>3262</v>
      </c>
      <c r="G5739" t="s">
        <v>5469</v>
      </c>
      <c r="H5739" t="s">
        <v>4329</v>
      </c>
      <c r="I5739" s="122">
        <v>44.997999999999998</v>
      </c>
      <c r="J5739" s="122">
        <v>3.4990000000000001</v>
      </c>
      <c r="K5739" s="122">
        <v>8.7929999999999993</v>
      </c>
      <c r="L5739" s="122">
        <v>7.1479999999999997</v>
      </c>
      <c r="M5739" s="122">
        <v>0.10199999999999999</v>
      </c>
      <c r="N5739" s="122">
        <v>12.326000000000001</v>
      </c>
      <c r="O5739" s="122">
        <v>23.216999999999999</v>
      </c>
      <c r="P5739" s="122">
        <v>0.43099999999999999</v>
      </c>
      <c r="S5739" s="122">
        <v>75.452896542117855</v>
      </c>
      <c r="T5739" s="122">
        <v>100.527</v>
      </c>
    </row>
    <row r="5740" spans="1:20" x14ac:dyDescent="0.25">
      <c r="A5740" t="s">
        <v>3259</v>
      </c>
      <c r="B5740" t="s">
        <v>4130</v>
      </c>
      <c r="C5740" t="s">
        <v>189</v>
      </c>
      <c r="D5740" t="s">
        <v>2282</v>
      </c>
      <c r="E5740" t="s">
        <v>5458</v>
      </c>
      <c r="F5740" t="s">
        <v>3262</v>
      </c>
      <c r="G5740" t="s">
        <v>5469</v>
      </c>
      <c r="H5740" t="s">
        <v>4330</v>
      </c>
      <c r="I5740" s="122">
        <v>43.972999999999999</v>
      </c>
      <c r="J5740" s="122">
        <v>3.875</v>
      </c>
      <c r="K5740" s="122">
        <v>9.6300000000000008</v>
      </c>
      <c r="L5740" s="122">
        <v>7.92</v>
      </c>
      <c r="M5740" s="122">
        <v>0.19400000000000001</v>
      </c>
      <c r="N5740" s="122">
        <v>11.411</v>
      </c>
      <c r="O5740" s="122">
        <v>22.981000000000002</v>
      </c>
      <c r="P5740" s="122">
        <v>0.53400000000000003</v>
      </c>
      <c r="S5740" s="122">
        <v>71.975023936572313</v>
      </c>
      <c r="T5740" s="122">
        <v>100.563</v>
      </c>
    </row>
    <row r="5741" spans="1:20" x14ac:dyDescent="0.25">
      <c r="A5741" t="s">
        <v>3259</v>
      </c>
      <c r="B5741" t="s">
        <v>4130</v>
      </c>
      <c r="C5741" t="s">
        <v>189</v>
      </c>
      <c r="D5741" t="s">
        <v>2282</v>
      </c>
      <c r="E5741" t="s">
        <v>5458</v>
      </c>
      <c r="F5741" t="s">
        <v>3262</v>
      </c>
      <c r="G5741" t="s">
        <v>5469</v>
      </c>
      <c r="H5741" t="s">
        <v>4331</v>
      </c>
      <c r="I5741" s="122">
        <v>42.02</v>
      </c>
      <c r="J5741" s="122">
        <v>4.9909999999999997</v>
      </c>
      <c r="K5741" s="122">
        <v>10.613</v>
      </c>
      <c r="L5741" s="122">
        <v>7.9649999999999999</v>
      </c>
      <c r="M5741" s="122">
        <v>0.16300000000000001</v>
      </c>
      <c r="N5741" s="122">
        <v>10.651</v>
      </c>
      <c r="O5741" s="122">
        <v>23.149000000000001</v>
      </c>
      <c r="P5741" s="122">
        <v>0.51400000000000001</v>
      </c>
      <c r="Q5741" s="122">
        <v>4.9000000000000002E-2</v>
      </c>
      <c r="S5741" s="122">
        <v>70.446123632971904</v>
      </c>
      <c r="T5741" s="122">
        <v>100.11499999999999</v>
      </c>
    </row>
    <row r="5742" spans="1:20" x14ac:dyDescent="0.25">
      <c r="A5742" t="s">
        <v>3259</v>
      </c>
      <c r="B5742" t="s">
        <v>4130</v>
      </c>
      <c r="C5742" t="s">
        <v>189</v>
      </c>
      <c r="D5742" t="s">
        <v>2282</v>
      </c>
      <c r="E5742" t="s">
        <v>5458</v>
      </c>
      <c r="F5742" t="s">
        <v>3262</v>
      </c>
      <c r="G5742" t="s">
        <v>5469</v>
      </c>
      <c r="H5742" t="s">
        <v>4332</v>
      </c>
      <c r="I5742" s="122">
        <v>39.759</v>
      </c>
      <c r="J5742" s="122">
        <v>6.1580000000000004</v>
      </c>
      <c r="K5742" s="122">
        <v>12.51</v>
      </c>
      <c r="L5742" s="122">
        <v>8.2899999999999991</v>
      </c>
      <c r="M5742" s="122">
        <v>0.16900000000000001</v>
      </c>
      <c r="N5742" s="122">
        <v>10.086</v>
      </c>
      <c r="O5742" s="122">
        <v>22.966999999999999</v>
      </c>
      <c r="P5742" s="122">
        <v>0.51400000000000001</v>
      </c>
      <c r="Q5742" s="122">
        <v>3.6999999999999998E-2</v>
      </c>
      <c r="S5742" s="122">
        <v>68.441465714510301</v>
      </c>
      <c r="T5742" s="122">
        <v>100.49</v>
      </c>
    </row>
    <row r="5743" spans="1:20" x14ac:dyDescent="0.25">
      <c r="A5743" t="s">
        <v>3259</v>
      </c>
      <c r="B5743" t="s">
        <v>4130</v>
      </c>
      <c r="C5743" t="s">
        <v>189</v>
      </c>
      <c r="D5743" t="s">
        <v>2282</v>
      </c>
      <c r="E5743" t="s">
        <v>5458</v>
      </c>
      <c r="F5743" t="s">
        <v>3262</v>
      </c>
      <c r="G5743" t="s">
        <v>5469</v>
      </c>
      <c r="H5743" t="s">
        <v>4333</v>
      </c>
      <c r="I5743" s="122">
        <v>41.204999999999998</v>
      </c>
      <c r="J5743" s="122">
        <v>5.7249999999999996</v>
      </c>
      <c r="K5743" s="122">
        <v>11.348000000000001</v>
      </c>
      <c r="L5743" s="122">
        <v>8.58</v>
      </c>
      <c r="M5743" s="122">
        <v>0.158</v>
      </c>
      <c r="N5743" s="122">
        <v>10.478999999999999</v>
      </c>
      <c r="O5743" s="122">
        <v>22.681999999999999</v>
      </c>
      <c r="P5743" s="122">
        <v>0.49299999999999999</v>
      </c>
      <c r="S5743" s="122">
        <v>68.524368830642345</v>
      </c>
      <c r="T5743" s="122">
        <v>100.687</v>
      </c>
    </row>
    <row r="5744" spans="1:20" x14ac:dyDescent="0.25">
      <c r="A5744" t="s">
        <v>3259</v>
      </c>
      <c r="B5744" t="s">
        <v>4130</v>
      </c>
      <c r="C5744" t="s">
        <v>189</v>
      </c>
      <c r="D5744" t="s">
        <v>2282</v>
      </c>
      <c r="E5744" t="s">
        <v>5458</v>
      </c>
      <c r="F5744" t="s">
        <v>3262</v>
      </c>
      <c r="G5744" t="s">
        <v>5469</v>
      </c>
      <c r="H5744" t="s">
        <v>4334</v>
      </c>
      <c r="I5744" s="122">
        <v>39.747999999999998</v>
      </c>
      <c r="J5744" s="122">
        <v>5.95</v>
      </c>
      <c r="K5744" s="122">
        <v>12.032</v>
      </c>
      <c r="L5744" s="122">
        <v>8.74</v>
      </c>
      <c r="M5744" s="122">
        <v>0.14299999999999999</v>
      </c>
      <c r="N5744" s="122">
        <v>10.315</v>
      </c>
      <c r="O5744" s="122">
        <v>22.664000000000001</v>
      </c>
      <c r="P5744" s="122">
        <v>0.55000000000000004</v>
      </c>
      <c r="S5744" s="122">
        <v>67.78099640566775</v>
      </c>
      <c r="T5744" s="122">
        <v>100.17</v>
      </c>
    </row>
    <row r="5745" spans="1:20" x14ac:dyDescent="0.25">
      <c r="A5745" t="s">
        <v>3259</v>
      </c>
      <c r="B5745" t="s">
        <v>4130</v>
      </c>
      <c r="C5745" t="s">
        <v>189</v>
      </c>
      <c r="D5745" t="s">
        <v>2282</v>
      </c>
      <c r="E5745" t="s">
        <v>5458</v>
      </c>
      <c r="F5745" t="s">
        <v>3262</v>
      </c>
      <c r="G5745" t="s">
        <v>5469</v>
      </c>
      <c r="H5745" t="s">
        <v>4335</v>
      </c>
      <c r="I5745" s="122">
        <v>41.243000000000002</v>
      </c>
      <c r="J5745" s="122">
        <v>5.2210000000000001</v>
      </c>
      <c r="K5745" s="122">
        <v>10.882999999999999</v>
      </c>
      <c r="L5745" s="122">
        <v>8.4280000000000008</v>
      </c>
      <c r="M5745" s="122">
        <v>0.13300000000000001</v>
      </c>
      <c r="N5745" s="122">
        <v>10.587999999999999</v>
      </c>
      <c r="O5745" s="122">
        <v>22.84</v>
      </c>
      <c r="P5745" s="122">
        <v>0.54300000000000004</v>
      </c>
      <c r="S5745" s="122">
        <v>69.129878243676387</v>
      </c>
      <c r="T5745" s="122">
        <v>99.910999999999987</v>
      </c>
    </row>
    <row r="5746" spans="1:20" x14ac:dyDescent="0.25">
      <c r="A5746" t="s">
        <v>3259</v>
      </c>
      <c r="B5746" t="s">
        <v>4130</v>
      </c>
      <c r="C5746" t="s">
        <v>189</v>
      </c>
      <c r="D5746" t="s">
        <v>2282</v>
      </c>
      <c r="E5746" t="s">
        <v>5458</v>
      </c>
      <c r="F5746" t="s">
        <v>3262</v>
      </c>
      <c r="G5746" t="s">
        <v>5469</v>
      </c>
      <c r="H5746" t="s">
        <v>4336</v>
      </c>
      <c r="I5746" s="122">
        <v>47.046999999999997</v>
      </c>
      <c r="J5746" s="122">
        <v>3.1230000000000002</v>
      </c>
      <c r="K5746" s="122">
        <v>7.0149999999999997</v>
      </c>
      <c r="L5746" s="122">
        <v>7.3550000000000004</v>
      </c>
      <c r="M5746" s="122">
        <v>0.24399999999999999</v>
      </c>
      <c r="N5746" s="122">
        <v>12.728999999999999</v>
      </c>
      <c r="O5746" s="122">
        <v>23.126000000000001</v>
      </c>
      <c r="P5746" s="122">
        <v>0.48899999999999999</v>
      </c>
      <c r="Q5746" s="122">
        <v>4.7E-2</v>
      </c>
      <c r="S5746" s="122">
        <v>75.519961070147403</v>
      </c>
      <c r="T5746" s="122">
        <v>101.175</v>
      </c>
    </row>
    <row r="5747" spans="1:20" x14ac:dyDescent="0.25">
      <c r="A5747" t="s">
        <v>3259</v>
      </c>
      <c r="B5747" t="s">
        <v>4130</v>
      </c>
      <c r="C5747" t="s">
        <v>189</v>
      </c>
      <c r="D5747" t="s">
        <v>2282</v>
      </c>
      <c r="E5747" t="s">
        <v>5458</v>
      </c>
      <c r="F5747" t="s">
        <v>3262</v>
      </c>
      <c r="G5747" t="s">
        <v>5469</v>
      </c>
      <c r="H5747" t="s">
        <v>4337</v>
      </c>
      <c r="I5747" s="122">
        <v>46.435000000000002</v>
      </c>
      <c r="J5747" s="122">
        <v>3.198</v>
      </c>
      <c r="K5747" s="122">
        <v>7.0270000000000001</v>
      </c>
      <c r="L5747" s="122">
        <v>7.3250000000000002</v>
      </c>
      <c r="M5747" s="122">
        <v>0.23599999999999999</v>
      </c>
      <c r="N5747" s="122">
        <v>12.907999999999999</v>
      </c>
      <c r="O5747" s="122">
        <v>22.991</v>
      </c>
      <c r="P5747" s="122">
        <v>0.40600000000000003</v>
      </c>
      <c r="S5747" s="122">
        <v>75.852147715774265</v>
      </c>
      <c r="T5747" s="122">
        <v>100.551</v>
      </c>
    </row>
    <row r="5748" spans="1:20" x14ac:dyDescent="0.25">
      <c r="A5748" t="s">
        <v>3259</v>
      </c>
      <c r="B5748" t="s">
        <v>4130</v>
      </c>
      <c r="C5748" t="s">
        <v>189</v>
      </c>
      <c r="D5748" t="s">
        <v>2282</v>
      </c>
      <c r="E5748" t="s">
        <v>5458</v>
      </c>
      <c r="F5748" t="s">
        <v>3262</v>
      </c>
      <c r="G5748" t="s">
        <v>5469</v>
      </c>
      <c r="H5748" t="s">
        <v>4338</v>
      </c>
      <c r="I5748" s="122">
        <v>42.470999999999997</v>
      </c>
      <c r="J5748" s="122">
        <v>4.8440000000000003</v>
      </c>
      <c r="K5748" s="122">
        <v>10.795999999999999</v>
      </c>
      <c r="L5748" s="122">
        <v>8.0220000000000002</v>
      </c>
      <c r="M5748" s="122">
        <v>9.9000000000000005E-2</v>
      </c>
      <c r="N5748" s="122">
        <v>10.859</v>
      </c>
      <c r="O5748" s="122">
        <v>22.937000000000001</v>
      </c>
      <c r="P5748" s="122">
        <v>0.58099999999999996</v>
      </c>
      <c r="S5748" s="122">
        <v>70.699686426353068</v>
      </c>
      <c r="T5748" s="122">
        <v>100.636</v>
      </c>
    </row>
    <row r="5749" spans="1:20" x14ac:dyDescent="0.25">
      <c r="A5749" t="s">
        <v>3259</v>
      </c>
      <c r="B5749" t="s">
        <v>4130</v>
      </c>
      <c r="C5749" t="s">
        <v>189</v>
      </c>
      <c r="D5749" t="s">
        <v>2282</v>
      </c>
      <c r="E5749" t="s">
        <v>5458</v>
      </c>
      <c r="F5749" t="s">
        <v>3262</v>
      </c>
      <c r="G5749" t="s">
        <v>5469</v>
      </c>
      <c r="H5749" t="s">
        <v>4339</v>
      </c>
      <c r="I5749" s="122">
        <v>42.107999999999997</v>
      </c>
      <c r="J5749" s="122">
        <v>4.9370000000000003</v>
      </c>
      <c r="K5749" s="122">
        <v>10.919</v>
      </c>
      <c r="L5749" s="122">
        <v>7.875</v>
      </c>
      <c r="M5749" s="122">
        <v>0.155</v>
      </c>
      <c r="N5749" s="122">
        <v>10.757999999999999</v>
      </c>
      <c r="O5749" s="122">
        <v>22.86</v>
      </c>
      <c r="P5749" s="122">
        <v>0.58599999999999997</v>
      </c>
      <c r="Q5749" s="122">
        <v>6.0999999999999999E-2</v>
      </c>
      <c r="S5749" s="122">
        <v>70.888871495429584</v>
      </c>
      <c r="T5749" s="122">
        <v>100.277</v>
      </c>
    </row>
    <row r="5750" spans="1:20" x14ac:dyDescent="0.25">
      <c r="A5750" t="s">
        <v>3259</v>
      </c>
      <c r="B5750" t="s">
        <v>4130</v>
      </c>
      <c r="C5750" t="s">
        <v>189</v>
      </c>
      <c r="D5750" t="s">
        <v>2282</v>
      </c>
      <c r="E5750" t="s">
        <v>5458</v>
      </c>
      <c r="F5750" t="s">
        <v>3262</v>
      </c>
      <c r="G5750" t="s">
        <v>5469</v>
      </c>
      <c r="H5750" t="s">
        <v>4340</v>
      </c>
      <c r="I5750" s="122">
        <v>45.496000000000002</v>
      </c>
      <c r="J5750" s="122">
        <v>3.4340000000000002</v>
      </c>
      <c r="K5750" s="122">
        <v>7.59</v>
      </c>
      <c r="L5750" s="122">
        <v>7.5490000000000004</v>
      </c>
      <c r="M5750" s="122">
        <v>0.192</v>
      </c>
      <c r="N5750" s="122">
        <v>12.364000000000001</v>
      </c>
      <c r="O5750" s="122">
        <v>22.853000000000002</v>
      </c>
      <c r="P5750" s="122">
        <v>0.438</v>
      </c>
      <c r="S5750" s="122">
        <v>74.486503812943411</v>
      </c>
      <c r="T5750" s="122">
        <v>99.944000000000017</v>
      </c>
    </row>
    <row r="5751" spans="1:20" x14ac:dyDescent="0.25">
      <c r="A5751" t="s">
        <v>3259</v>
      </c>
      <c r="B5751" t="s">
        <v>4130</v>
      </c>
      <c r="C5751" t="s">
        <v>189</v>
      </c>
      <c r="D5751" t="s">
        <v>2282</v>
      </c>
      <c r="E5751" t="s">
        <v>5458</v>
      </c>
      <c r="F5751" t="s">
        <v>3262</v>
      </c>
      <c r="G5751" t="s">
        <v>5469</v>
      </c>
      <c r="H5751" t="s">
        <v>4341</v>
      </c>
      <c r="I5751" s="122">
        <v>40.375</v>
      </c>
      <c r="J5751" s="122">
        <v>5.82</v>
      </c>
      <c r="K5751" s="122">
        <v>12.121</v>
      </c>
      <c r="L5751" s="122">
        <v>8.2910000000000004</v>
      </c>
      <c r="M5751" s="122">
        <v>0.17599999999999999</v>
      </c>
      <c r="N5751" s="122">
        <v>10</v>
      </c>
      <c r="O5751" s="122">
        <v>22.562999999999999</v>
      </c>
      <c r="P5751" s="122">
        <v>0.56299999999999994</v>
      </c>
      <c r="Q5751" s="122">
        <v>4.5999999999999999E-2</v>
      </c>
      <c r="S5751" s="122">
        <v>68.253602483451616</v>
      </c>
      <c r="T5751" s="122">
        <v>99.958000000000013</v>
      </c>
    </row>
    <row r="5752" spans="1:20" x14ac:dyDescent="0.25">
      <c r="A5752" t="s">
        <v>3259</v>
      </c>
      <c r="B5752" t="s">
        <v>4130</v>
      </c>
      <c r="C5752" t="s">
        <v>189</v>
      </c>
      <c r="D5752" t="s">
        <v>2282</v>
      </c>
      <c r="E5752" t="s">
        <v>5458</v>
      </c>
      <c r="F5752" t="s">
        <v>3262</v>
      </c>
      <c r="G5752" t="s">
        <v>5469</v>
      </c>
      <c r="H5752" t="s">
        <v>4342</v>
      </c>
      <c r="I5752" s="122">
        <v>46.012</v>
      </c>
      <c r="J5752" s="122">
        <v>3.383</v>
      </c>
      <c r="K5752" s="122">
        <v>7.0650000000000004</v>
      </c>
      <c r="L5752" s="122">
        <v>7.8170000000000002</v>
      </c>
      <c r="M5752" s="122">
        <v>0.192</v>
      </c>
      <c r="N5752" s="122">
        <v>12.557</v>
      </c>
      <c r="O5752" s="122">
        <v>23.111999999999998</v>
      </c>
      <c r="P5752" s="122">
        <v>0.42499999999999999</v>
      </c>
      <c r="Q5752" s="122">
        <v>0.03</v>
      </c>
      <c r="S5752" s="122">
        <v>74.116143327485617</v>
      </c>
      <c r="T5752" s="122">
        <v>100.593</v>
      </c>
    </row>
    <row r="5753" spans="1:20" x14ac:dyDescent="0.25">
      <c r="A5753" t="s">
        <v>3259</v>
      </c>
      <c r="B5753" t="s">
        <v>4130</v>
      </c>
      <c r="C5753" t="s">
        <v>189</v>
      </c>
      <c r="D5753" t="s">
        <v>2282</v>
      </c>
      <c r="E5753" t="s">
        <v>5458</v>
      </c>
      <c r="F5753" t="s">
        <v>3262</v>
      </c>
      <c r="G5753" t="s">
        <v>5469</v>
      </c>
      <c r="H5753" t="s">
        <v>4343</v>
      </c>
      <c r="I5753" s="122">
        <v>40.197000000000003</v>
      </c>
      <c r="J5753" s="122">
        <v>6.1429999999999998</v>
      </c>
      <c r="K5753" s="122">
        <v>12.098000000000001</v>
      </c>
      <c r="L5753" s="122">
        <v>8.7520000000000007</v>
      </c>
      <c r="M5753" s="122">
        <v>0.11799999999999999</v>
      </c>
      <c r="N5753" s="122">
        <v>9.3469999999999995</v>
      </c>
      <c r="O5753" s="122">
        <v>22.327999999999999</v>
      </c>
      <c r="P5753" s="122">
        <v>0.71199999999999997</v>
      </c>
      <c r="Q5753" s="122">
        <v>4.1000000000000002E-2</v>
      </c>
      <c r="S5753" s="122">
        <v>65.561412831601785</v>
      </c>
      <c r="T5753" s="122">
        <v>99.750999999999991</v>
      </c>
    </row>
    <row r="5754" spans="1:20" x14ac:dyDescent="0.25">
      <c r="A5754" t="s">
        <v>3259</v>
      </c>
      <c r="B5754" t="s">
        <v>4130</v>
      </c>
      <c r="C5754" t="s">
        <v>189</v>
      </c>
      <c r="D5754" t="s">
        <v>2282</v>
      </c>
      <c r="E5754" t="s">
        <v>5458</v>
      </c>
      <c r="F5754" t="s">
        <v>3262</v>
      </c>
      <c r="G5754" t="s">
        <v>5469</v>
      </c>
      <c r="H5754" t="s">
        <v>4344</v>
      </c>
      <c r="I5754" s="122">
        <v>42.954999999999998</v>
      </c>
      <c r="J5754" s="122">
        <v>4.444</v>
      </c>
      <c r="K5754" s="122">
        <v>9.8529999999999998</v>
      </c>
      <c r="L5754" s="122">
        <v>8.0370000000000008</v>
      </c>
      <c r="M5754" s="122">
        <v>0.189</v>
      </c>
      <c r="N5754" s="122">
        <v>10.973000000000001</v>
      </c>
      <c r="O5754" s="122">
        <v>22.734000000000002</v>
      </c>
      <c r="P5754" s="122">
        <v>0.55000000000000004</v>
      </c>
      <c r="Q5754" s="122">
        <v>5.0999999999999997E-2</v>
      </c>
      <c r="S5754" s="122">
        <v>70.877011312174886</v>
      </c>
      <c r="T5754" s="122">
        <v>99.786000000000001</v>
      </c>
    </row>
    <row r="5755" spans="1:20" x14ac:dyDescent="0.25">
      <c r="A5755" t="s">
        <v>3259</v>
      </c>
      <c r="B5755" t="s">
        <v>4130</v>
      </c>
      <c r="C5755" t="s">
        <v>189</v>
      </c>
      <c r="D5755" t="s">
        <v>2282</v>
      </c>
      <c r="E5755" t="s">
        <v>5458</v>
      </c>
      <c r="F5755" t="s">
        <v>3262</v>
      </c>
      <c r="G5755" t="s">
        <v>5469</v>
      </c>
      <c r="H5755" t="s">
        <v>4345</v>
      </c>
      <c r="I5755" s="122">
        <v>44.305</v>
      </c>
      <c r="J5755" s="122">
        <v>3.9329999999999998</v>
      </c>
      <c r="K5755" s="122">
        <v>9.5129999999999999</v>
      </c>
      <c r="L5755" s="122">
        <v>7.9790000000000001</v>
      </c>
      <c r="M5755" s="122">
        <v>0.12</v>
      </c>
      <c r="N5755" s="122">
        <v>11.141999999999999</v>
      </c>
      <c r="O5755" s="122">
        <v>22.738</v>
      </c>
      <c r="P5755" s="122">
        <v>0.60099999999999998</v>
      </c>
      <c r="Q5755" s="122">
        <v>7.1999999999999995E-2</v>
      </c>
      <c r="S5755" s="122">
        <v>71.339802927102127</v>
      </c>
      <c r="T5755" s="122">
        <v>100.40300000000001</v>
      </c>
    </row>
    <row r="5756" spans="1:20" x14ac:dyDescent="0.25">
      <c r="A5756" t="s">
        <v>3259</v>
      </c>
      <c r="B5756" t="s">
        <v>4130</v>
      </c>
      <c r="C5756" t="s">
        <v>189</v>
      </c>
      <c r="D5756" t="s">
        <v>2282</v>
      </c>
      <c r="E5756" t="s">
        <v>5458</v>
      </c>
      <c r="F5756" t="s">
        <v>3262</v>
      </c>
      <c r="G5756" t="s">
        <v>5469</v>
      </c>
      <c r="H5756" t="s">
        <v>4346</v>
      </c>
      <c r="I5756" s="122">
        <v>42.524999999999999</v>
      </c>
      <c r="J5756" s="122">
        <v>4.7619999999999996</v>
      </c>
      <c r="K5756" s="122">
        <v>10.308999999999999</v>
      </c>
      <c r="L5756" s="122">
        <v>8.3249999999999993</v>
      </c>
      <c r="M5756" s="122">
        <v>0.19800000000000001</v>
      </c>
      <c r="N5756" s="122">
        <v>10.676</v>
      </c>
      <c r="O5756" s="122">
        <v>22.44</v>
      </c>
      <c r="P5756" s="122">
        <v>0.54100000000000004</v>
      </c>
      <c r="Q5756" s="122">
        <v>0.06</v>
      </c>
      <c r="S5756" s="122">
        <v>69.567188049154908</v>
      </c>
      <c r="T5756" s="122">
        <v>99.835999999999984</v>
      </c>
    </row>
    <row r="5757" spans="1:20" x14ac:dyDescent="0.25">
      <c r="A5757" t="s">
        <v>3259</v>
      </c>
      <c r="B5757" t="s">
        <v>4130</v>
      </c>
      <c r="C5757" t="s">
        <v>189</v>
      </c>
      <c r="D5757" t="s">
        <v>2282</v>
      </c>
      <c r="E5757" t="s">
        <v>5458</v>
      </c>
      <c r="F5757" t="s">
        <v>3262</v>
      </c>
      <c r="G5757" t="s">
        <v>5469</v>
      </c>
      <c r="H5757" t="s">
        <v>4347</v>
      </c>
      <c r="I5757" s="122">
        <v>41.59</v>
      </c>
      <c r="J5757" s="122">
        <v>5.3559999999999999</v>
      </c>
      <c r="K5757" s="122">
        <v>10.574999999999999</v>
      </c>
      <c r="L5757" s="122">
        <v>9.4410000000000007</v>
      </c>
      <c r="M5757" s="122">
        <v>0.19900000000000001</v>
      </c>
      <c r="N5757" s="122">
        <v>9.74</v>
      </c>
      <c r="O5757" s="122">
        <v>22.155999999999999</v>
      </c>
      <c r="P5757" s="122">
        <v>0.754</v>
      </c>
      <c r="S5757" s="122">
        <v>64.776186470853631</v>
      </c>
      <c r="T5757" s="122">
        <v>99.852999999999994</v>
      </c>
    </row>
    <row r="5758" spans="1:20" x14ac:dyDescent="0.25">
      <c r="A5758" t="s">
        <v>3259</v>
      </c>
      <c r="B5758" t="s">
        <v>4130</v>
      </c>
      <c r="C5758" t="s">
        <v>189</v>
      </c>
      <c r="D5758" t="s">
        <v>2282</v>
      </c>
      <c r="E5758" t="s">
        <v>5458</v>
      </c>
      <c r="F5758" t="s">
        <v>3262</v>
      </c>
      <c r="G5758" t="s">
        <v>5469</v>
      </c>
      <c r="H5758" t="s">
        <v>4348</v>
      </c>
      <c r="I5758" s="122">
        <v>42.927</v>
      </c>
      <c r="J5758" s="122">
        <v>4.5819999999999999</v>
      </c>
      <c r="K5758" s="122">
        <v>9.9009999999999998</v>
      </c>
      <c r="L5758" s="122">
        <v>7.9269999999999996</v>
      </c>
      <c r="M5758" s="122">
        <v>0.185</v>
      </c>
      <c r="N5758" s="122">
        <v>10.845000000000001</v>
      </c>
      <c r="O5758" s="122">
        <v>22.76</v>
      </c>
      <c r="P5758" s="122">
        <v>0.51900000000000002</v>
      </c>
      <c r="Q5758" s="122">
        <v>3.5000000000000003E-2</v>
      </c>
      <c r="S5758" s="122">
        <v>70.919260011251637</v>
      </c>
      <c r="T5758" s="122">
        <v>99.697000000000003</v>
      </c>
    </row>
    <row r="5759" spans="1:20" x14ac:dyDescent="0.25">
      <c r="A5759" t="s">
        <v>3259</v>
      </c>
      <c r="B5759" t="s">
        <v>4130</v>
      </c>
      <c r="C5759" t="s">
        <v>189</v>
      </c>
      <c r="D5759" t="s">
        <v>2282</v>
      </c>
      <c r="E5759" t="s">
        <v>5458</v>
      </c>
      <c r="F5759" t="s">
        <v>3262</v>
      </c>
      <c r="G5759" t="s">
        <v>5469</v>
      </c>
      <c r="H5759" t="s">
        <v>4349</v>
      </c>
      <c r="I5759" s="122">
        <v>43.792999999999999</v>
      </c>
      <c r="J5759" s="122">
        <v>3.98</v>
      </c>
      <c r="K5759" s="122">
        <v>9.6760000000000002</v>
      </c>
      <c r="L5759" s="122">
        <v>7.548</v>
      </c>
      <c r="M5759" s="122">
        <v>5.3999999999999999E-2</v>
      </c>
      <c r="N5759" s="122">
        <v>11.327999999999999</v>
      </c>
      <c r="O5759" s="122">
        <v>23.074000000000002</v>
      </c>
      <c r="P5759" s="122">
        <v>0.50700000000000001</v>
      </c>
      <c r="Q5759" s="122">
        <v>3.9E-2</v>
      </c>
      <c r="S5759" s="122">
        <v>72.790739490463224</v>
      </c>
      <c r="T5759" s="122">
        <v>100.002</v>
      </c>
    </row>
    <row r="5760" spans="1:20" x14ac:dyDescent="0.25">
      <c r="A5760" t="s">
        <v>3259</v>
      </c>
      <c r="B5760" t="s">
        <v>4130</v>
      </c>
      <c r="C5760" t="s">
        <v>189</v>
      </c>
      <c r="D5760" t="s">
        <v>2282</v>
      </c>
      <c r="E5760" t="s">
        <v>5458</v>
      </c>
      <c r="F5760" t="s">
        <v>3262</v>
      </c>
      <c r="G5760" t="s">
        <v>5469</v>
      </c>
      <c r="H5760" t="s">
        <v>4350</v>
      </c>
      <c r="I5760" s="122">
        <v>45.008000000000003</v>
      </c>
      <c r="J5760" s="122">
        <v>3.6160000000000001</v>
      </c>
      <c r="K5760" s="122">
        <v>8.1359999999999992</v>
      </c>
      <c r="L5760" s="122">
        <v>7.3769999999999998</v>
      </c>
      <c r="M5760" s="122">
        <v>0.154</v>
      </c>
      <c r="N5760" s="122">
        <v>12.044</v>
      </c>
      <c r="O5760" s="122">
        <v>22.905999999999999</v>
      </c>
      <c r="P5760" s="122">
        <v>0.46899999999999997</v>
      </c>
      <c r="S5760" s="122">
        <v>74.426131019172459</v>
      </c>
      <c r="T5760" s="122">
        <v>99.73899999999999</v>
      </c>
    </row>
    <row r="5761" spans="1:20" x14ac:dyDescent="0.25">
      <c r="A5761" t="s">
        <v>3259</v>
      </c>
      <c r="B5761" t="s">
        <v>4130</v>
      </c>
      <c r="C5761" t="s">
        <v>189</v>
      </c>
      <c r="D5761" t="s">
        <v>2282</v>
      </c>
      <c r="E5761" t="s">
        <v>5458</v>
      </c>
      <c r="F5761" t="s">
        <v>3262</v>
      </c>
      <c r="G5761" t="s">
        <v>5469</v>
      </c>
      <c r="H5761" t="s">
        <v>4351</v>
      </c>
      <c r="I5761" s="122">
        <v>42.67</v>
      </c>
      <c r="J5761" s="122">
        <v>5.1040000000000001</v>
      </c>
      <c r="K5761" s="122">
        <v>10.454000000000001</v>
      </c>
      <c r="L5761" s="122">
        <v>8.4589999999999996</v>
      </c>
      <c r="M5761" s="122">
        <v>0.18099999999999999</v>
      </c>
      <c r="N5761" s="122">
        <v>10.574</v>
      </c>
      <c r="O5761" s="122">
        <v>22.884</v>
      </c>
      <c r="P5761" s="122">
        <v>0.6</v>
      </c>
      <c r="Q5761" s="122">
        <v>4.4999999999999998E-2</v>
      </c>
      <c r="S5761" s="122">
        <v>69.023189508837376</v>
      </c>
      <c r="T5761" s="122">
        <v>101.012</v>
      </c>
    </row>
    <row r="5762" spans="1:20" x14ac:dyDescent="0.25">
      <c r="A5762" t="s">
        <v>3259</v>
      </c>
      <c r="B5762" t="s">
        <v>4130</v>
      </c>
      <c r="C5762" t="s">
        <v>189</v>
      </c>
      <c r="D5762" t="s">
        <v>2282</v>
      </c>
      <c r="E5762" t="s">
        <v>5458</v>
      </c>
      <c r="F5762" t="s">
        <v>3262</v>
      </c>
      <c r="G5762" t="s">
        <v>5469</v>
      </c>
      <c r="H5762" t="s">
        <v>4352</v>
      </c>
      <c r="I5762" s="122">
        <v>46.973999999999997</v>
      </c>
      <c r="J5762" s="122">
        <v>3.1110000000000002</v>
      </c>
      <c r="K5762" s="122">
        <v>6.9059999999999997</v>
      </c>
      <c r="L5762" s="122">
        <v>7.6529999999999996</v>
      </c>
      <c r="M5762" s="122">
        <v>0.185</v>
      </c>
      <c r="N5762" s="122">
        <v>12.231999999999999</v>
      </c>
      <c r="O5762" s="122">
        <v>22.9</v>
      </c>
      <c r="P5762" s="122">
        <v>0.48399999999999999</v>
      </c>
      <c r="Q5762" s="122">
        <v>3.6999999999999998E-2</v>
      </c>
      <c r="S5762" s="122">
        <v>74.019728517432796</v>
      </c>
      <c r="T5762" s="122">
        <v>100.482</v>
      </c>
    </row>
    <row r="5763" spans="1:20" x14ac:dyDescent="0.25">
      <c r="A5763" t="s">
        <v>3259</v>
      </c>
      <c r="B5763" t="s">
        <v>4130</v>
      </c>
      <c r="C5763" t="s">
        <v>189</v>
      </c>
      <c r="D5763" t="s">
        <v>2282</v>
      </c>
      <c r="E5763" t="s">
        <v>5458</v>
      </c>
      <c r="F5763" t="s">
        <v>3262</v>
      </c>
      <c r="G5763" t="s">
        <v>5469</v>
      </c>
      <c r="H5763" t="s">
        <v>4353</v>
      </c>
      <c r="I5763" s="122">
        <v>42.935000000000002</v>
      </c>
      <c r="J5763" s="122">
        <v>4.5190000000000001</v>
      </c>
      <c r="K5763" s="122">
        <v>10.058999999999999</v>
      </c>
      <c r="L5763" s="122">
        <v>7.6159999999999997</v>
      </c>
      <c r="M5763" s="122">
        <v>0.14499999999999999</v>
      </c>
      <c r="N5763" s="122">
        <v>11.074</v>
      </c>
      <c r="O5763" s="122">
        <v>23.335000000000001</v>
      </c>
      <c r="P5763" s="122">
        <v>0.54500000000000004</v>
      </c>
      <c r="S5763" s="122">
        <v>72.159460361259519</v>
      </c>
      <c r="T5763" s="122">
        <v>100.25700000000001</v>
      </c>
    </row>
    <row r="5764" spans="1:20" x14ac:dyDescent="0.25">
      <c r="A5764" t="s">
        <v>3259</v>
      </c>
      <c r="B5764" t="s">
        <v>4130</v>
      </c>
      <c r="C5764" t="s">
        <v>189</v>
      </c>
      <c r="D5764" t="s">
        <v>2282</v>
      </c>
      <c r="E5764" t="s">
        <v>5458</v>
      </c>
      <c r="F5764" t="s">
        <v>3262</v>
      </c>
      <c r="G5764" t="s">
        <v>5469</v>
      </c>
      <c r="H5764" t="s">
        <v>4354</v>
      </c>
      <c r="I5764" s="122">
        <v>41.387</v>
      </c>
      <c r="J5764" s="122">
        <v>5.4059999999999997</v>
      </c>
      <c r="K5764" s="122">
        <v>11.616</v>
      </c>
      <c r="L5764" s="122">
        <v>8.3239999999999998</v>
      </c>
      <c r="M5764" s="122">
        <v>0.158</v>
      </c>
      <c r="N5764" s="122">
        <v>9.9700000000000006</v>
      </c>
      <c r="O5764" s="122">
        <v>22.425999999999998</v>
      </c>
      <c r="P5764" s="122">
        <v>0.56999999999999995</v>
      </c>
      <c r="Q5764" s="122">
        <v>0.09</v>
      </c>
      <c r="S5764" s="122">
        <v>68.102235992300166</v>
      </c>
      <c r="T5764" s="122">
        <v>99.947000000000003</v>
      </c>
    </row>
    <row r="5765" spans="1:20" x14ac:dyDescent="0.25">
      <c r="A5765" t="s">
        <v>3259</v>
      </c>
      <c r="B5765" t="s">
        <v>4130</v>
      </c>
      <c r="C5765" t="s">
        <v>189</v>
      </c>
      <c r="D5765" t="s">
        <v>2282</v>
      </c>
      <c r="E5765" t="s">
        <v>5458</v>
      </c>
      <c r="F5765" t="s">
        <v>3262</v>
      </c>
      <c r="G5765" t="s">
        <v>5469</v>
      </c>
      <c r="H5765" t="s">
        <v>4355</v>
      </c>
      <c r="I5765" s="122">
        <v>42.334000000000003</v>
      </c>
      <c r="J5765" s="122">
        <v>5.0860000000000003</v>
      </c>
      <c r="K5765" s="122">
        <v>10.7</v>
      </c>
      <c r="L5765" s="122">
        <v>8.1820000000000004</v>
      </c>
      <c r="M5765" s="122">
        <v>0.14499999999999999</v>
      </c>
      <c r="N5765" s="122">
        <v>10.436</v>
      </c>
      <c r="O5765" s="122">
        <v>22.463999999999999</v>
      </c>
      <c r="P5765" s="122">
        <v>0.57399999999999995</v>
      </c>
      <c r="Q5765" s="122">
        <v>4.1000000000000002E-2</v>
      </c>
      <c r="S5765" s="122">
        <v>69.452520980502442</v>
      </c>
      <c r="T5765" s="122">
        <v>99.962000000000003</v>
      </c>
    </row>
    <row r="5766" spans="1:20" x14ac:dyDescent="0.25">
      <c r="A5766" t="s">
        <v>3259</v>
      </c>
      <c r="B5766" t="s">
        <v>4130</v>
      </c>
      <c r="C5766" t="s">
        <v>189</v>
      </c>
      <c r="D5766" t="s">
        <v>2282</v>
      </c>
      <c r="E5766" t="s">
        <v>5458</v>
      </c>
      <c r="F5766" t="s">
        <v>3262</v>
      </c>
      <c r="G5766" t="s">
        <v>5469</v>
      </c>
      <c r="H5766" t="s">
        <v>4356</v>
      </c>
      <c r="I5766" s="122">
        <v>41.835999999999999</v>
      </c>
      <c r="J5766" s="122">
        <v>5.1390000000000002</v>
      </c>
      <c r="K5766" s="122">
        <v>11.029</v>
      </c>
      <c r="L5766" s="122">
        <v>7.5979999999999999</v>
      </c>
      <c r="M5766" s="122">
        <v>8.4000000000000005E-2</v>
      </c>
      <c r="N5766" s="122">
        <v>10.628</v>
      </c>
      <c r="O5766" s="122">
        <v>23.268000000000001</v>
      </c>
      <c r="P5766" s="122">
        <v>0.53900000000000003</v>
      </c>
      <c r="S5766" s="122">
        <v>71.374514240663402</v>
      </c>
      <c r="T5766" s="122">
        <v>100.146</v>
      </c>
    </row>
    <row r="5767" spans="1:20" x14ac:dyDescent="0.25">
      <c r="A5767" t="s">
        <v>3259</v>
      </c>
      <c r="B5767" t="s">
        <v>4130</v>
      </c>
      <c r="C5767" t="s">
        <v>189</v>
      </c>
      <c r="D5767" t="s">
        <v>2282</v>
      </c>
      <c r="E5767" t="s">
        <v>5458</v>
      </c>
      <c r="F5767" t="s">
        <v>3262</v>
      </c>
      <c r="G5767" t="s">
        <v>5469</v>
      </c>
      <c r="H5767" t="s">
        <v>4357</v>
      </c>
      <c r="I5767" s="122">
        <v>41.819000000000003</v>
      </c>
      <c r="J5767" s="122">
        <v>5.1859999999999999</v>
      </c>
      <c r="K5767" s="122">
        <v>11.297000000000001</v>
      </c>
      <c r="L5767" s="122">
        <v>7.73</v>
      </c>
      <c r="M5767" s="122">
        <v>0.13200000000000001</v>
      </c>
      <c r="N5767" s="122">
        <v>10.577999999999999</v>
      </c>
      <c r="O5767" s="122">
        <v>22.957999999999998</v>
      </c>
      <c r="P5767" s="122">
        <v>0.54300000000000004</v>
      </c>
      <c r="Q5767" s="122">
        <v>4.2999999999999997E-2</v>
      </c>
      <c r="S5767" s="122">
        <v>70.924168646725164</v>
      </c>
      <c r="T5767" s="122">
        <v>100.306</v>
      </c>
    </row>
    <row r="5768" spans="1:20" x14ac:dyDescent="0.25">
      <c r="A5768" t="s">
        <v>3259</v>
      </c>
      <c r="B5768" t="s">
        <v>4130</v>
      </c>
      <c r="C5768" t="s">
        <v>189</v>
      </c>
      <c r="D5768" t="s">
        <v>2282</v>
      </c>
      <c r="E5768" t="s">
        <v>5458</v>
      </c>
      <c r="F5768" t="s">
        <v>3262</v>
      </c>
      <c r="G5768" t="s">
        <v>5469</v>
      </c>
      <c r="H5768" t="s">
        <v>4358</v>
      </c>
      <c r="I5768" s="122">
        <v>43.662999999999997</v>
      </c>
      <c r="J5768" s="122">
        <v>4.1820000000000004</v>
      </c>
      <c r="K5768" s="122">
        <v>9.8780000000000001</v>
      </c>
      <c r="L5768" s="122">
        <v>7.6840000000000002</v>
      </c>
      <c r="M5768" s="122">
        <v>0.17</v>
      </c>
      <c r="N5768" s="122">
        <v>11.457000000000001</v>
      </c>
      <c r="O5768" s="122">
        <v>23.239000000000001</v>
      </c>
      <c r="P5768" s="122">
        <v>0.56499999999999995</v>
      </c>
      <c r="Q5768" s="122">
        <v>3.3000000000000002E-2</v>
      </c>
      <c r="S5768" s="122">
        <v>72.661130597999403</v>
      </c>
      <c r="T5768" s="122">
        <v>100.871</v>
      </c>
    </row>
    <row r="5769" spans="1:20" x14ac:dyDescent="0.25">
      <c r="A5769" t="s">
        <v>3259</v>
      </c>
      <c r="B5769" t="s">
        <v>4130</v>
      </c>
      <c r="C5769" t="s">
        <v>189</v>
      </c>
      <c r="D5769" t="s">
        <v>2282</v>
      </c>
      <c r="E5769" t="s">
        <v>5458</v>
      </c>
      <c r="F5769" t="s">
        <v>3262</v>
      </c>
      <c r="G5769" t="s">
        <v>5469</v>
      </c>
      <c r="H5769" t="s">
        <v>4359</v>
      </c>
      <c r="I5769" s="122">
        <v>44.015999999999998</v>
      </c>
      <c r="J5769" s="122">
        <v>4.0519999999999996</v>
      </c>
      <c r="K5769" s="122">
        <v>9.5399999999999991</v>
      </c>
      <c r="L5769" s="122">
        <v>7.79</v>
      </c>
      <c r="M5769" s="122">
        <v>0.13700000000000001</v>
      </c>
      <c r="N5769" s="122">
        <v>11.430999999999999</v>
      </c>
      <c r="O5769" s="122">
        <v>23.286000000000001</v>
      </c>
      <c r="P5769" s="122">
        <v>0.45300000000000001</v>
      </c>
      <c r="S5769" s="122">
        <v>72.342694373154288</v>
      </c>
      <c r="T5769" s="122">
        <v>100.736</v>
      </c>
    </row>
    <row r="5770" spans="1:20" x14ac:dyDescent="0.25">
      <c r="A5770" t="s">
        <v>3259</v>
      </c>
      <c r="B5770" t="s">
        <v>4130</v>
      </c>
      <c r="C5770" t="s">
        <v>189</v>
      </c>
      <c r="D5770" t="s">
        <v>2282</v>
      </c>
      <c r="E5770" t="s">
        <v>5458</v>
      </c>
      <c r="F5770" t="s">
        <v>3262</v>
      </c>
      <c r="G5770" t="s">
        <v>5469</v>
      </c>
      <c r="H5770" t="s">
        <v>4360</v>
      </c>
      <c r="I5770" s="122">
        <v>42.508000000000003</v>
      </c>
      <c r="J5770" s="122">
        <v>4.9939999999999998</v>
      </c>
      <c r="K5770" s="122">
        <v>10.611000000000001</v>
      </c>
      <c r="L5770" s="122">
        <v>7.9390000000000001</v>
      </c>
      <c r="M5770" s="122">
        <v>0.121</v>
      </c>
      <c r="N5770" s="122">
        <v>10.340999999999999</v>
      </c>
      <c r="O5770" s="122">
        <v>22.725000000000001</v>
      </c>
      <c r="P5770" s="122">
        <v>0.58599999999999997</v>
      </c>
      <c r="Q5770" s="122">
        <v>5.3999999999999999E-2</v>
      </c>
      <c r="S5770" s="122">
        <v>69.896322803951193</v>
      </c>
      <c r="T5770" s="122">
        <v>99.894999999999982</v>
      </c>
    </row>
    <row r="5771" spans="1:20" x14ac:dyDescent="0.25">
      <c r="A5771" t="s">
        <v>3259</v>
      </c>
      <c r="B5771" t="s">
        <v>4130</v>
      </c>
      <c r="C5771" t="s">
        <v>189</v>
      </c>
      <c r="D5771" t="s">
        <v>2282</v>
      </c>
      <c r="E5771" t="s">
        <v>5458</v>
      </c>
      <c r="F5771" t="s">
        <v>3262</v>
      </c>
      <c r="G5771" t="s">
        <v>5469</v>
      </c>
      <c r="H5771" t="s">
        <v>4361</v>
      </c>
      <c r="I5771" s="122">
        <v>47.37</v>
      </c>
      <c r="J5771" s="122">
        <v>2.9870000000000001</v>
      </c>
      <c r="K5771" s="122">
        <v>6.3090000000000002</v>
      </c>
      <c r="L5771" s="122">
        <v>7.8220000000000001</v>
      </c>
      <c r="M5771" s="122">
        <v>0.28299999999999997</v>
      </c>
      <c r="N5771" s="122">
        <v>12.372999999999999</v>
      </c>
      <c r="O5771" s="122">
        <v>23.068000000000001</v>
      </c>
      <c r="P5771" s="122">
        <v>0.46899999999999997</v>
      </c>
      <c r="S5771" s="122">
        <v>73.819592669505866</v>
      </c>
      <c r="T5771" s="122">
        <v>100.705</v>
      </c>
    </row>
    <row r="5772" spans="1:20" x14ac:dyDescent="0.25">
      <c r="A5772" t="s">
        <v>3259</v>
      </c>
      <c r="B5772" t="s">
        <v>4130</v>
      </c>
      <c r="C5772" t="s">
        <v>189</v>
      </c>
      <c r="D5772" t="s">
        <v>2282</v>
      </c>
      <c r="E5772" t="s">
        <v>5458</v>
      </c>
      <c r="F5772" t="s">
        <v>3262</v>
      </c>
      <c r="G5772" t="s">
        <v>5469</v>
      </c>
      <c r="H5772" t="s">
        <v>4362</v>
      </c>
      <c r="I5772" s="122">
        <v>43.750999999999998</v>
      </c>
      <c r="J5772" s="122">
        <v>4.327</v>
      </c>
      <c r="K5772" s="122">
        <v>9.8759999999999994</v>
      </c>
      <c r="L5772" s="122">
        <v>7.9409999999999998</v>
      </c>
      <c r="M5772" s="122">
        <v>0.13400000000000001</v>
      </c>
      <c r="N5772" s="122">
        <v>11.27</v>
      </c>
      <c r="O5772" s="122">
        <v>22.709</v>
      </c>
      <c r="P5772" s="122">
        <v>0.48299999999999998</v>
      </c>
      <c r="Q5772" s="122">
        <v>3.1E-2</v>
      </c>
      <c r="S5772" s="122">
        <v>71.66980990384053</v>
      </c>
      <c r="T5772" s="122">
        <v>100.52800000000001</v>
      </c>
    </row>
    <row r="5773" spans="1:20" x14ac:dyDescent="0.25">
      <c r="A5773" t="s">
        <v>3259</v>
      </c>
      <c r="B5773" t="s">
        <v>4130</v>
      </c>
      <c r="C5773" t="s">
        <v>189</v>
      </c>
      <c r="D5773" t="s">
        <v>2282</v>
      </c>
      <c r="E5773" t="s">
        <v>5458</v>
      </c>
      <c r="F5773" t="s">
        <v>3262</v>
      </c>
      <c r="G5773" t="s">
        <v>5469</v>
      </c>
      <c r="H5773" t="s">
        <v>4363</v>
      </c>
      <c r="I5773" s="122">
        <v>39.932000000000002</v>
      </c>
      <c r="J5773" s="122">
        <v>5.3529999999999998</v>
      </c>
      <c r="K5773" s="122">
        <v>11.454000000000001</v>
      </c>
      <c r="L5773" s="122">
        <v>7.84</v>
      </c>
      <c r="M5773" s="122">
        <v>0.14599999999999999</v>
      </c>
      <c r="N5773" s="122">
        <v>9.6880000000000006</v>
      </c>
      <c r="O5773" s="122">
        <v>23.629000000000001</v>
      </c>
      <c r="P5773" s="122">
        <v>0.58399999999999996</v>
      </c>
      <c r="Q5773" s="122">
        <v>7.0000000000000007E-2</v>
      </c>
      <c r="S5773" s="122">
        <v>68.776382515177929</v>
      </c>
      <c r="T5773" s="122">
        <v>98.696000000000012</v>
      </c>
    </row>
    <row r="5774" spans="1:20" x14ac:dyDescent="0.25">
      <c r="A5774" t="s">
        <v>3259</v>
      </c>
      <c r="B5774" t="s">
        <v>4130</v>
      </c>
      <c r="C5774" t="s">
        <v>189</v>
      </c>
      <c r="D5774" t="s">
        <v>2282</v>
      </c>
      <c r="E5774" t="s">
        <v>5458</v>
      </c>
      <c r="F5774" t="s">
        <v>3262</v>
      </c>
      <c r="G5774" t="s">
        <v>5469</v>
      </c>
      <c r="H5774" t="s">
        <v>4364</v>
      </c>
      <c r="I5774" s="122">
        <v>42.466999999999999</v>
      </c>
      <c r="J5774" s="122">
        <v>4.8570000000000002</v>
      </c>
      <c r="K5774" s="122">
        <v>10.284000000000001</v>
      </c>
      <c r="L5774" s="122">
        <v>8.3510000000000009</v>
      </c>
      <c r="M5774" s="122">
        <v>0.20899999999999999</v>
      </c>
      <c r="N5774" s="122">
        <v>10.641</v>
      </c>
      <c r="O5774" s="122">
        <v>22.553000000000001</v>
      </c>
      <c r="P5774" s="122">
        <v>0.628</v>
      </c>
      <c r="Q5774" s="122">
        <v>3.1E-2</v>
      </c>
      <c r="S5774" s="122">
        <v>69.43147966396117</v>
      </c>
      <c r="T5774" s="122">
        <v>100.036</v>
      </c>
    </row>
    <row r="5775" spans="1:20" x14ac:dyDescent="0.25">
      <c r="A5775" t="s">
        <v>3259</v>
      </c>
      <c r="B5775" t="s">
        <v>4130</v>
      </c>
      <c r="C5775" t="s">
        <v>189</v>
      </c>
      <c r="D5775" t="s">
        <v>2282</v>
      </c>
      <c r="E5775" t="s">
        <v>5458</v>
      </c>
      <c r="F5775" t="s">
        <v>3262</v>
      </c>
      <c r="G5775" t="s">
        <v>5469</v>
      </c>
      <c r="H5775" t="s">
        <v>4365</v>
      </c>
      <c r="I5775" s="122">
        <v>43.868000000000002</v>
      </c>
      <c r="J5775" s="122">
        <v>4.0220000000000002</v>
      </c>
      <c r="K5775" s="122">
        <v>9.4149999999999991</v>
      </c>
      <c r="L5775" s="122">
        <v>7.8620000000000001</v>
      </c>
      <c r="M5775" s="122">
        <v>0.124</v>
      </c>
      <c r="N5775" s="122">
        <v>11.409000000000001</v>
      </c>
      <c r="O5775" s="122">
        <v>22.946000000000002</v>
      </c>
      <c r="P5775" s="122">
        <v>0.495</v>
      </c>
      <c r="S5775" s="122">
        <v>72.119520158032628</v>
      </c>
      <c r="T5775" s="122">
        <v>100.188</v>
      </c>
    </row>
    <row r="5776" spans="1:20" x14ac:dyDescent="0.25">
      <c r="A5776" t="s">
        <v>3259</v>
      </c>
      <c r="B5776" t="s">
        <v>4130</v>
      </c>
      <c r="C5776" t="s">
        <v>189</v>
      </c>
      <c r="D5776" t="s">
        <v>2282</v>
      </c>
      <c r="E5776" t="s">
        <v>5458</v>
      </c>
      <c r="F5776" t="s">
        <v>3262</v>
      </c>
      <c r="G5776" t="s">
        <v>5469</v>
      </c>
      <c r="H5776" t="s">
        <v>4366</v>
      </c>
      <c r="I5776" s="122">
        <v>44.51</v>
      </c>
      <c r="J5776" s="122">
        <v>4.13</v>
      </c>
      <c r="K5776" s="122">
        <v>9.2089999999999996</v>
      </c>
      <c r="L5776" s="122">
        <v>7.4290000000000003</v>
      </c>
      <c r="M5776" s="122">
        <v>0.14099999999999999</v>
      </c>
      <c r="N5776" s="122">
        <v>11.680999999999999</v>
      </c>
      <c r="O5776" s="122">
        <v>22.913</v>
      </c>
      <c r="P5776" s="122">
        <v>0.46200000000000002</v>
      </c>
      <c r="S5776" s="122">
        <v>73.703390498384451</v>
      </c>
      <c r="T5776" s="122">
        <v>100.51</v>
      </c>
    </row>
    <row r="5777" spans="1:20" x14ac:dyDescent="0.25">
      <c r="A5777" t="s">
        <v>3259</v>
      </c>
      <c r="B5777" t="s">
        <v>4130</v>
      </c>
      <c r="C5777" t="s">
        <v>189</v>
      </c>
      <c r="D5777" t="s">
        <v>2282</v>
      </c>
      <c r="E5777" t="s">
        <v>5458</v>
      </c>
      <c r="F5777" t="s">
        <v>3262</v>
      </c>
      <c r="G5777" t="s">
        <v>5469</v>
      </c>
      <c r="H5777" t="s">
        <v>4367</v>
      </c>
      <c r="I5777" s="122">
        <v>43.701000000000001</v>
      </c>
      <c r="J5777" s="122">
        <v>3.8210000000000002</v>
      </c>
      <c r="K5777" s="122">
        <v>9.234</v>
      </c>
      <c r="L5777" s="122">
        <v>7.6509999999999998</v>
      </c>
      <c r="M5777" s="122">
        <v>0.12</v>
      </c>
      <c r="N5777" s="122">
        <v>11.715999999999999</v>
      </c>
      <c r="O5777" s="122">
        <v>22.637</v>
      </c>
      <c r="P5777" s="122">
        <v>0.48299999999999998</v>
      </c>
      <c r="Q5777" s="122">
        <v>4.1000000000000002E-2</v>
      </c>
      <c r="S5777" s="122">
        <v>73.187482017958388</v>
      </c>
      <c r="T5777" s="122">
        <v>99.405000000000001</v>
      </c>
    </row>
    <row r="5778" spans="1:20" x14ac:dyDescent="0.25">
      <c r="A5778" t="s">
        <v>3259</v>
      </c>
      <c r="B5778" t="s">
        <v>4130</v>
      </c>
      <c r="C5778" t="s">
        <v>189</v>
      </c>
      <c r="D5778" t="s">
        <v>2282</v>
      </c>
      <c r="E5778" t="s">
        <v>5458</v>
      </c>
      <c r="F5778" t="s">
        <v>3262</v>
      </c>
      <c r="G5778" t="s">
        <v>5469</v>
      </c>
      <c r="H5778" t="s">
        <v>4368</v>
      </c>
      <c r="I5778" s="122">
        <v>45.582000000000001</v>
      </c>
      <c r="J5778" s="122">
        <v>3.3690000000000002</v>
      </c>
      <c r="K5778" s="122">
        <v>7.9960000000000004</v>
      </c>
      <c r="L5778" s="122">
        <v>7.2489999999999997</v>
      </c>
      <c r="M5778" s="122">
        <v>0.13600000000000001</v>
      </c>
      <c r="N5778" s="122">
        <v>12.28</v>
      </c>
      <c r="O5778" s="122">
        <v>23.189</v>
      </c>
      <c r="P5778" s="122">
        <v>0.495</v>
      </c>
      <c r="Q5778" s="122">
        <v>4.2000000000000003E-2</v>
      </c>
      <c r="S5778" s="122">
        <v>75.122285418240196</v>
      </c>
      <c r="T5778" s="122">
        <v>100.348</v>
      </c>
    </row>
    <row r="5779" spans="1:20" x14ac:dyDescent="0.25">
      <c r="A5779" t="s">
        <v>3259</v>
      </c>
      <c r="B5779" t="s">
        <v>4130</v>
      </c>
      <c r="C5779" t="s">
        <v>189</v>
      </c>
      <c r="D5779" t="s">
        <v>2282</v>
      </c>
      <c r="E5779" t="s">
        <v>5458</v>
      </c>
      <c r="F5779" t="s">
        <v>3262</v>
      </c>
      <c r="G5779" t="s">
        <v>5469</v>
      </c>
      <c r="H5779" t="s">
        <v>4369</v>
      </c>
      <c r="I5779" s="122">
        <v>47.232999999999997</v>
      </c>
      <c r="J5779" s="122">
        <v>2.9609999999999999</v>
      </c>
      <c r="K5779" s="122">
        <v>6.532</v>
      </c>
      <c r="L5779" s="122">
        <v>7.26</v>
      </c>
      <c r="M5779" s="122">
        <v>0.27200000000000002</v>
      </c>
      <c r="N5779" s="122">
        <v>12.542999999999999</v>
      </c>
      <c r="O5779" s="122">
        <v>22.992999999999999</v>
      </c>
      <c r="P5779" s="122">
        <v>0.46400000000000002</v>
      </c>
      <c r="Q5779" s="122">
        <v>4.2999999999999997E-2</v>
      </c>
      <c r="S5779" s="122">
        <v>75.488156542786683</v>
      </c>
      <c r="T5779" s="122">
        <v>100.30500000000001</v>
      </c>
    </row>
    <row r="5780" spans="1:20" x14ac:dyDescent="0.25">
      <c r="A5780" t="s">
        <v>3259</v>
      </c>
      <c r="B5780" t="s">
        <v>4130</v>
      </c>
      <c r="C5780" t="s">
        <v>189</v>
      </c>
      <c r="D5780" t="s">
        <v>2282</v>
      </c>
      <c r="E5780" t="s">
        <v>5458</v>
      </c>
      <c r="F5780" t="s">
        <v>3262</v>
      </c>
      <c r="G5780" t="s">
        <v>5469</v>
      </c>
      <c r="H5780" t="s">
        <v>4370</v>
      </c>
      <c r="I5780" s="122">
        <v>44.100999999999999</v>
      </c>
      <c r="J5780" s="122">
        <v>3.9620000000000002</v>
      </c>
      <c r="K5780" s="122">
        <v>9.6999999999999993</v>
      </c>
      <c r="L5780" s="122">
        <v>8.3699999999999992</v>
      </c>
      <c r="M5780" s="122">
        <v>0.16700000000000001</v>
      </c>
      <c r="N5780" s="122">
        <v>11.21</v>
      </c>
      <c r="O5780" s="122">
        <v>22.638999999999999</v>
      </c>
      <c r="P5780" s="122">
        <v>0.60899999999999999</v>
      </c>
      <c r="Q5780" s="122">
        <v>8.3000000000000004E-2</v>
      </c>
      <c r="S5780" s="122">
        <v>70.478498395022839</v>
      </c>
      <c r="T5780" s="122">
        <v>100.848</v>
      </c>
    </row>
    <row r="5781" spans="1:20" x14ac:dyDescent="0.25">
      <c r="A5781" t="s">
        <v>3259</v>
      </c>
      <c r="B5781" t="s">
        <v>4130</v>
      </c>
      <c r="C5781" t="s">
        <v>189</v>
      </c>
      <c r="D5781" t="s">
        <v>2282</v>
      </c>
      <c r="E5781" t="s">
        <v>5458</v>
      </c>
      <c r="F5781" t="s">
        <v>3262</v>
      </c>
      <c r="G5781" t="s">
        <v>5469</v>
      </c>
      <c r="H5781" t="s">
        <v>4371</v>
      </c>
      <c r="I5781" s="122">
        <v>46.918999999999997</v>
      </c>
      <c r="J5781" s="122">
        <v>3.3130000000000002</v>
      </c>
      <c r="K5781" s="122">
        <v>6.9870000000000001</v>
      </c>
      <c r="L5781" s="122">
        <v>7.819</v>
      </c>
      <c r="M5781" s="122">
        <v>0.19</v>
      </c>
      <c r="N5781" s="122">
        <v>12.387</v>
      </c>
      <c r="O5781" s="122">
        <v>22.802</v>
      </c>
      <c r="P5781" s="122">
        <v>0.52200000000000002</v>
      </c>
      <c r="Q5781" s="122">
        <v>5.5E-2</v>
      </c>
      <c r="S5781" s="122">
        <v>73.848851040461994</v>
      </c>
      <c r="T5781" s="122">
        <v>101.01</v>
      </c>
    </row>
    <row r="5782" spans="1:20" x14ac:dyDescent="0.25">
      <c r="A5782" t="s">
        <v>3259</v>
      </c>
      <c r="B5782" t="s">
        <v>4130</v>
      </c>
      <c r="C5782" t="s">
        <v>189</v>
      </c>
      <c r="D5782" t="s">
        <v>2282</v>
      </c>
      <c r="E5782" t="s">
        <v>5458</v>
      </c>
      <c r="F5782" t="s">
        <v>3262</v>
      </c>
      <c r="G5782" t="s">
        <v>5469</v>
      </c>
      <c r="H5782" t="s">
        <v>4372</v>
      </c>
      <c r="I5782" s="122">
        <v>39.185000000000002</v>
      </c>
      <c r="J5782" s="122">
        <v>6.165</v>
      </c>
      <c r="K5782" s="122">
        <v>12.175000000000001</v>
      </c>
      <c r="L5782" s="122">
        <v>8.5670000000000002</v>
      </c>
      <c r="M5782" s="122">
        <v>5.3999999999999999E-2</v>
      </c>
      <c r="N5782" s="122">
        <v>9.9329999999999998</v>
      </c>
      <c r="O5782" s="122">
        <v>22.654</v>
      </c>
      <c r="P5782" s="122">
        <v>0.51800000000000002</v>
      </c>
      <c r="Q5782" s="122">
        <v>0.03</v>
      </c>
      <c r="S5782" s="122">
        <v>67.392279795701398</v>
      </c>
      <c r="T5782" s="122">
        <v>99.31</v>
      </c>
    </row>
    <row r="5783" spans="1:20" x14ac:dyDescent="0.25">
      <c r="A5783" t="s">
        <v>3259</v>
      </c>
      <c r="B5783" t="s">
        <v>4130</v>
      </c>
      <c r="C5783" t="s">
        <v>189</v>
      </c>
      <c r="D5783" t="s">
        <v>2282</v>
      </c>
      <c r="E5783" t="s">
        <v>5458</v>
      </c>
      <c r="F5783" t="s">
        <v>3262</v>
      </c>
      <c r="G5783" t="s">
        <v>5469</v>
      </c>
      <c r="H5783" t="s">
        <v>4373</v>
      </c>
      <c r="I5783" s="122">
        <v>43.423000000000002</v>
      </c>
      <c r="J5783" s="122">
        <v>4.2670000000000003</v>
      </c>
      <c r="K5783" s="122">
        <v>9.7119999999999997</v>
      </c>
      <c r="L5783" s="122">
        <v>7.8209999999999997</v>
      </c>
      <c r="M5783" s="122">
        <v>0.14799999999999999</v>
      </c>
      <c r="N5783" s="122">
        <v>11.343</v>
      </c>
      <c r="O5783" s="122">
        <v>22.856999999999999</v>
      </c>
      <c r="P5783" s="122">
        <v>0.53900000000000003</v>
      </c>
      <c r="Q5783" s="122">
        <v>3.5999999999999997E-2</v>
      </c>
      <c r="S5783" s="122">
        <v>72.107995208699208</v>
      </c>
      <c r="T5783" s="122">
        <v>100.166</v>
      </c>
    </row>
    <row r="5784" spans="1:20" x14ac:dyDescent="0.25">
      <c r="A5784" t="s">
        <v>3259</v>
      </c>
      <c r="B5784" t="s">
        <v>4130</v>
      </c>
      <c r="C5784" t="s">
        <v>189</v>
      </c>
      <c r="D5784" t="s">
        <v>2282</v>
      </c>
      <c r="E5784" t="s">
        <v>5458</v>
      </c>
      <c r="F5784" t="s">
        <v>3262</v>
      </c>
      <c r="G5784" t="s">
        <v>5469</v>
      </c>
      <c r="H5784" t="s">
        <v>4374</v>
      </c>
      <c r="I5784" s="122">
        <v>42.997999999999998</v>
      </c>
      <c r="J5784" s="122">
        <v>4.3769999999999998</v>
      </c>
      <c r="K5784" s="122">
        <v>9.7829999999999995</v>
      </c>
      <c r="L5784" s="122">
        <v>8.1760000000000002</v>
      </c>
      <c r="M5784" s="122">
        <v>0.17799999999999999</v>
      </c>
      <c r="N5784" s="122">
        <v>10.811999999999999</v>
      </c>
      <c r="O5784" s="122">
        <v>22.584</v>
      </c>
      <c r="P5784" s="122">
        <v>0.56999999999999995</v>
      </c>
      <c r="Q5784" s="122">
        <v>7.0000000000000007E-2</v>
      </c>
      <c r="S5784" s="122">
        <v>70.21359877839177</v>
      </c>
      <c r="T5784" s="122">
        <v>99.567999999999984</v>
      </c>
    </row>
    <row r="5785" spans="1:20" x14ac:dyDescent="0.25">
      <c r="A5785" t="s">
        <v>3259</v>
      </c>
      <c r="B5785" t="s">
        <v>4130</v>
      </c>
      <c r="C5785" t="s">
        <v>189</v>
      </c>
      <c r="D5785" t="s">
        <v>2282</v>
      </c>
      <c r="E5785" t="s">
        <v>5458</v>
      </c>
      <c r="F5785" t="s">
        <v>3262</v>
      </c>
      <c r="G5785" t="s">
        <v>5469</v>
      </c>
      <c r="H5785" t="s">
        <v>4375</v>
      </c>
      <c r="I5785" s="122">
        <v>42.515999999999998</v>
      </c>
      <c r="J5785" s="122">
        <v>4.8019999999999996</v>
      </c>
      <c r="K5785" s="122">
        <v>10.381</v>
      </c>
      <c r="L5785" s="122">
        <v>8.0649999999999995</v>
      </c>
      <c r="M5785" s="122">
        <v>0.19</v>
      </c>
      <c r="N5785" s="122">
        <v>10.537000000000001</v>
      </c>
      <c r="O5785" s="122">
        <v>22.59</v>
      </c>
      <c r="P5785" s="122">
        <v>0.62</v>
      </c>
      <c r="Q5785" s="122">
        <v>5.8000000000000003E-2</v>
      </c>
      <c r="S5785" s="122">
        <v>69.960037731720931</v>
      </c>
      <c r="T5785" s="122">
        <v>99.779000000000011</v>
      </c>
    </row>
    <row r="5786" spans="1:20" x14ac:dyDescent="0.25">
      <c r="A5786" t="s">
        <v>3259</v>
      </c>
      <c r="B5786" t="s">
        <v>4130</v>
      </c>
      <c r="C5786" t="s">
        <v>189</v>
      </c>
      <c r="D5786" t="s">
        <v>2282</v>
      </c>
      <c r="E5786" t="s">
        <v>5458</v>
      </c>
      <c r="F5786" t="s">
        <v>3262</v>
      </c>
      <c r="G5786" t="s">
        <v>5469</v>
      </c>
      <c r="H5786" t="s">
        <v>4376</v>
      </c>
      <c r="I5786" s="122">
        <v>41.985999999999997</v>
      </c>
      <c r="J5786" s="122">
        <v>5.024</v>
      </c>
      <c r="K5786" s="122">
        <v>11.167</v>
      </c>
      <c r="L5786" s="122">
        <v>8.1999999999999993</v>
      </c>
      <c r="M5786" s="122">
        <v>0.17399999999999999</v>
      </c>
      <c r="N5786" s="122">
        <v>10.297000000000001</v>
      </c>
      <c r="O5786" s="122">
        <v>22.611000000000001</v>
      </c>
      <c r="P5786" s="122">
        <v>0.65100000000000002</v>
      </c>
      <c r="Q5786" s="122">
        <v>4.8000000000000001E-2</v>
      </c>
      <c r="S5786" s="122">
        <v>69.120416097508539</v>
      </c>
      <c r="T5786" s="122">
        <v>100.158</v>
      </c>
    </row>
    <row r="5787" spans="1:20" x14ac:dyDescent="0.25">
      <c r="A5787" t="s">
        <v>3259</v>
      </c>
      <c r="B5787" t="s">
        <v>4130</v>
      </c>
      <c r="C5787" t="s">
        <v>189</v>
      </c>
      <c r="D5787" t="s">
        <v>2282</v>
      </c>
      <c r="E5787" t="s">
        <v>5458</v>
      </c>
      <c r="F5787" t="s">
        <v>3262</v>
      </c>
      <c r="G5787" t="s">
        <v>5469</v>
      </c>
      <c r="H5787" t="s">
        <v>4377</v>
      </c>
      <c r="I5787" s="122">
        <v>43.997</v>
      </c>
      <c r="J5787" s="122">
        <v>4.0730000000000004</v>
      </c>
      <c r="K5787" s="122">
        <v>9.19</v>
      </c>
      <c r="L5787" s="122">
        <v>7.4989999999999997</v>
      </c>
      <c r="M5787" s="122">
        <v>7.0000000000000007E-2</v>
      </c>
      <c r="N5787" s="122">
        <v>11.615</v>
      </c>
      <c r="O5787" s="122">
        <v>23.111999999999998</v>
      </c>
      <c r="P5787" s="122">
        <v>0.47299999999999998</v>
      </c>
      <c r="Q5787" s="122">
        <v>3.9E-2</v>
      </c>
      <c r="S5787" s="122">
        <v>73.410764865995773</v>
      </c>
      <c r="T5787" s="122">
        <v>100.068</v>
      </c>
    </row>
    <row r="5788" spans="1:20" x14ac:dyDescent="0.25">
      <c r="A5788" t="s">
        <v>3259</v>
      </c>
      <c r="B5788" t="s">
        <v>4130</v>
      </c>
      <c r="C5788" t="s">
        <v>189</v>
      </c>
      <c r="D5788" t="s">
        <v>2282</v>
      </c>
      <c r="E5788" t="s">
        <v>5458</v>
      </c>
      <c r="F5788" t="s">
        <v>3262</v>
      </c>
      <c r="G5788" t="s">
        <v>5469</v>
      </c>
      <c r="H5788" t="s">
        <v>4378</v>
      </c>
      <c r="I5788" s="122">
        <v>41.978999999999999</v>
      </c>
      <c r="J5788" s="122">
        <v>5.0309999999999997</v>
      </c>
      <c r="K5788" s="122">
        <v>10.763999999999999</v>
      </c>
      <c r="L5788" s="122">
        <v>7.8</v>
      </c>
      <c r="M5788" s="122">
        <v>0.13300000000000001</v>
      </c>
      <c r="N5788" s="122">
        <v>10.430999999999999</v>
      </c>
      <c r="O5788" s="122">
        <v>23.05</v>
      </c>
      <c r="P5788" s="122">
        <v>0.57699999999999996</v>
      </c>
      <c r="Q5788" s="122">
        <v>4.7E-2</v>
      </c>
      <c r="S5788" s="122">
        <v>70.447405412607267</v>
      </c>
      <c r="T5788" s="122">
        <v>99.814999999999984</v>
      </c>
    </row>
    <row r="5789" spans="1:20" x14ac:dyDescent="0.25">
      <c r="A5789" t="s">
        <v>3259</v>
      </c>
      <c r="B5789" t="s">
        <v>4130</v>
      </c>
      <c r="C5789" t="s">
        <v>189</v>
      </c>
      <c r="D5789" t="s">
        <v>2282</v>
      </c>
      <c r="E5789" t="s">
        <v>5458</v>
      </c>
      <c r="F5789" t="s">
        <v>3262</v>
      </c>
      <c r="G5789" t="s">
        <v>5469</v>
      </c>
      <c r="H5789" t="s">
        <v>4379</v>
      </c>
      <c r="I5789" s="122">
        <v>44.249000000000002</v>
      </c>
      <c r="J5789" s="122">
        <v>3.9279999999999999</v>
      </c>
      <c r="K5789" s="122">
        <v>10.093</v>
      </c>
      <c r="L5789" s="122">
        <v>7.3540000000000001</v>
      </c>
      <c r="M5789" s="122">
        <v>0.13200000000000001</v>
      </c>
      <c r="N5789" s="122">
        <v>11.316000000000001</v>
      </c>
      <c r="O5789" s="122">
        <v>22.895</v>
      </c>
      <c r="P5789" s="122">
        <v>0.441</v>
      </c>
      <c r="Q5789" s="122">
        <v>7.1999999999999995E-2</v>
      </c>
      <c r="S5789" s="122">
        <v>73.282630673088079</v>
      </c>
      <c r="T5789" s="122">
        <v>100.512</v>
      </c>
    </row>
    <row r="5790" spans="1:20" x14ac:dyDescent="0.25">
      <c r="A5790" t="s">
        <v>3259</v>
      </c>
      <c r="B5790" t="s">
        <v>4130</v>
      </c>
      <c r="C5790" t="s">
        <v>189</v>
      </c>
      <c r="D5790" t="s">
        <v>2282</v>
      </c>
      <c r="E5790" t="s">
        <v>5458</v>
      </c>
      <c r="F5790" t="s">
        <v>3262</v>
      </c>
      <c r="G5790" t="s">
        <v>5469</v>
      </c>
      <c r="H5790" t="s">
        <v>4380</v>
      </c>
      <c r="I5790" s="122">
        <v>42.887999999999998</v>
      </c>
      <c r="J5790" s="122">
        <v>4.5999999999999996</v>
      </c>
      <c r="K5790" s="122">
        <v>10.069000000000001</v>
      </c>
      <c r="L5790" s="122">
        <v>7.6790000000000003</v>
      </c>
      <c r="M5790" s="122">
        <v>0.19600000000000001</v>
      </c>
      <c r="N5790" s="122">
        <v>10.917</v>
      </c>
      <c r="O5790" s="122">
        <v>22.774000000000001</v>
      </c>
      <c r="P5790" s="122">
        <v>0.55100000000000005</v>
      </c>
      <c r="Q5790" s="122">
        <v>6.3E-2</v>
      </c>
      <c r="S5790" s="122">
        <v>71.704857266349762</v>
      </c>
      <c r="T5790" s="122">
        <v>99.737000000000009</v>
      </c>
    </row>
    <row r="5791" spans="1:20" x14ac:dyDescent="0.25">
      <c r="A5791" t="s">
        <v>3259</v>
      </c>
      <c r="B5791" t="s">
        <v>4130</v>
      </c>
      <c r="C5791" t="s">
        <v>189</v>
      </c>
      <c r="D5791" t="s">
        <v>2282</v>
      </c>
      <c r="E5791" t="s">
        <v>5458</v>
      </c>
      <c r="F5791" t="s">
        <v>3262</v>
      </c>
      <c r="G5791" t="s">
        <v>5469</v>
      </c>
      <c r="H5791" t="s">
        <v>4381</v>
      </c>
      <c r="I5791" s="122">
        <v>42.356000000000002</v>
      </c>
      <c r="J5791" s="122">
        <v>5.2039999999999997</v>
      </c>
      <c r="K5791" s="122">
        <v>10.739000000000001</v>
      </c>
      <c r="L5791" s="122">
        <v>7.8540000000000001</v>
      </c>
      <c r="M5791" s="122">
        <v>0.154</v>
      </c>
      <c r="N5791" s="122">
        <v>10.57</v>
      </c>
      <c r="O5791" s="122">
        <v>22.786000000000001</v>
      </c>
      <c r="P5791" s="122">
        <v>0.56499999999999995</v>
      </c>
      <c r="Q5791" s="122">
        <v>5.5E-2</v>
      </c>
      <c r="S5791" s="122">
        <v>70.57919428934008</v>
      </c>
      <c r="T5791" s="122">
        <v>100.283</v>
      </c>
    </row>
    <row r="5792" spans="1:20" x14ac:dyDescent="0.25">
      <c r="A5792" t="s">
        <v>3259</v>
      </c>
      <c r="B5792" t="s">
        <v>4130</v>
      </c>
      <c r="C5792" t="s">
        <v>189</v>
      </c>
      <c r="D5792" t="s">
        <v>2282</v>
      </c>
      <c r="E5792" t="s">
        <v>5458</v>
      </c>
      <c r="F5792" t="s">
        <v>3262</v>
      </c>
      <c r="G5792" t="s">
        <v>5469</v>
      </c>
      <c r="H5792" t="s">
        <v>4382</v>
      </c>
      <c r="I5792" s="122">
        <v>42.347000000000001</v>
      </c>
      <c r="J5792" s="122">
        <v>4.8769999999999998</v>
      </c>
      <c r="K5792" s="122">
        <v>10.552</v>
      </c>
      <c r="L5792" s="122">
        <v>7.72</v>
      </c>
      <c r="M5792" s="122">
        <v>0.16400000000000001</v>
      </c>
      <c r="N5792" s="122">
        <v>10.826000000000001</v>
      </c>
      <c r="O5792" s="122">
        <v>22.832999999999998</v>
      </c>
      <c r="P5792" s="122">
        <v>0.58599999999999997</v>
      </c>
      <c r="Q5792" s="122">
        <v>5.5E-2</v>
      </c>
      <c r="S5792" s="122">
        <v>71.426163409750373</v>
      </c>
      <c r="T5792" s="122">
        <v>99.960000000000022</v>
      </c>
    </row>
    <row r="5793" spans="1:20" x14ac:dyDescent="0.25">
      <c r="A5793" t="s">
        <v>3259</v>
      </c>
      <c r="B5793" t="s">
        <v>4130</v>
      </c>
      <c r="C5793" t="s">
        <v>189</v>
      </c>
      <c r="D5793" t="s">
        <v>2282</v>
      </c>
      <c r="E5793" t="s">
        <v>5458</v>
      </c>
      <c r="F5793" t="s">
        <v>3262</v>
      </c>
      <c r="G5793" t="s">
        <v>5469</v>
      </c>
      <c r="H5793" t="s">
        <v>4383</v>
      </c>
      <c r="I5793" s="122">
        <v>44.039000000000001</v>
      </c>
      <c r="J5793" s="122">
        <v>4.0979999999999999</v>
      </c>
      <c r="K5793" s="122">
        <v>9.3640000000000008</v>
      </c>
      <c r="L5793" s="122">
        <v>7.5</v>
      </c>
      <c r="M5793" s="122">
        <v>0.124</v>
      </c>
      <c r="N5793" s="122">
        <v>11.282</v>
      </c>
      <c r="O5793" s="122">
        <v>23.042000000000002</v>
      </c>
      <c r="P5793" s="122">
        <v>0.503</v>
      </c>
      <c r="Q5793" s="122">
        <v>0.04</v>
      </c>
      <c r="S5793" s="122">
        <v>72.836478821333557</v>
      </c>
      <c r="T5793" s="122">
        <v>99.992000000000004</v>
      </c>
    </row>
    <row r="5794" spans="1:20" x14ac:dyDescent="0.25">
      <c r="A5794" t="s">
        <v>3259</v>
      </c>
      <c r="B5794" t="s">
        <v>4130</v>
      </c>
      <c r="C5794" t="s">
        <v>189</v>
      </c>
      <c r="D5794" t="s">
        <v>2282</v>
      </c>
      <c r="E5794" t="s">
        <v>5458</v>
      </c>
      <c r="F5794" t="s">
        <v>3262</v>
      </c>
      <c r="G5794" t="s">
        <v>5469</v>
      </c>
      <c r="H5794" t="s">
        <v>4384</v>
      </c>
      <c r="I5794" s="122">
        <v>41.478999999999999</v>
      </c>
      <c r="J5794" s="122">
        <v>5.5259999999999998</v>
      </c>
      <c r="K5794" s="122">
        <v>11.021000000000001</v>
      </c>
      <c r="L5794" s="122">
        <v>7.6849999999999996</v>
      </c>
      <c r="M5794" s="122">
        <v>0.14699999999999999</v>
      </c>
      <c r="N5794" s="122">
        <v>10.695</v>
      </c>
      <c r="O5794" s="122">
        <v>22.736999999999998</v>
      </c>
      <c r="P5794" s="122">
        <v>0.47899999999999998</v>
      </c>
      <c r="Q5794" s="122">
        <v>3.1E-2</v>
      </c>
      <c r="S5794" s="122">
        <v>71.270180486646666</v>
      </c>
      <c r="T5794" s="122">
        <v>99.808999999999997</v>
      </c>
    </row>
    <row r="5795" spans="1:20" x14ac:dyDescent="0.25">
      <c r="A5795" t="s">
        <v>3259</v>
      </c>
      <c r="B5795" t="s">
        <v>4130</v>
      </c>
      <c r="C5795" t="s">
        <v>189</v>
      </c>
      <c r="D5795" t="s">
        <v>2282</v>
      </c>
      <c r="E5795" t="s">
        <v>5458</v>
      </c>
      <c r="F5795" t="s">
        <v>3262</v>
      </c>
      <c r="G5795" t="s">
        <v>5469</v>
      </c>
      <c r="H5795" t="s">
        <v>4385</v>
      </c>
      <c r="I5795" s="122">
        <v>42.348999999999997</v>
      </c>
      <c r="J5795" s="122">
        <v>4.18</v>
      </c>
      <c r="K5795" s="122">
        <v>9.8190000000000008</v>
      </c>
      <c r="L5795" s="122">
        <v>7.7430000000000003</v>
      </c>
      <c r="M5795" s="122">
        <v>9.4E-2</v>
      </c>
      <c r="N5795" s="122">
        <v>11.207000000000001</v>
      </c>
      <c r="O5795" s="122">
        <v>22.87</v>
      </c>
      <c r="P5795" s="122">
        <v>0.52200000000000002</v>
      </c>
      <c r="S5795" s="122">
        <v>72.06696728723287</v>
      </c>
      <c r="T5795" s="122">
        <v>98.835000000000008</v>
      </c>
    </row>
    <row r="5796" spans="1:20" x14ac:dyDescent="0.25">
      <c r="A5796" t="s">
        <v>3259</v>
      </c>
      <c r="B5796" t="s">
        <v>4130</v>
      </c>
      <c r="C5796" t="s">
        <v>189</v>
      </c>
      <c r="D5796" t="s">
        <v>2282</v>
      </c>
      <c r="E5796" t="s">
        <v>5458</v>
      </c>
      <c r="F5796" t="s">
        <v>3262</v>
      </c>
      <c r="G5796" t="s">
        <v>5469</v>
      </c>
      <c r="H5796" t="s">
        <v>4386</v>
      </c>
      <c r="I5796" s="122">
        <v>43.496000000000002</v>
      </c>
      <c r="J5796" s="122">
        <v>4.1050000000000004</v>
      </c>
      <c r="K5796" s="122">
        <v>9.6170000000000009</v>
      </c>
      <c r="L5796" s="122">
        <v>7.5670000000000002</v>
      </c>
      <c r="M5796" s="122">
        <v>0.20899999999999999</v>
      </c>
      <c r="N5796" s="122">
        <v>11.427</v>
      </c>
      <c r="O5796" s="122">
        <v>22.727</v>
      </c>
      <c r="P5796" s="122">
        <v>0.52700000000000002</v>
      </c>
      <c r="S5796" s="122">
        <v>72.913112662455148</v>
      </c>
      <c r="T5796" s="122">
        <v>99.706000000000003</v>
      </c>
    </row>
    <row r="5797" spans="1:20" x14ac:dyDescent="0.25">
      <c r="A5797" t="s">
        <v>3259</v>
      </c>
      <c r="B5797" t="s">
        <v>4130</v>
      </c>
      <c r="C5797" t="s">
        <v>189</v>
      </c>
      <c r="D5797" t="s">
        <v>2282</v>
      </c>
      <c r="E5797" t="s">
        <v>5458</v>
      </c>
      <c r="F5797" t="s">
        <v>3262</v>
      </c>
      <c r="G5797" t="s">
        <v>5469</v>
      </c>
      <c r="H5797" t="s">
        <v>4387</v>
      </c>
      <c r="I5797" s="122">
        <v>47.426000000000002</v>
      </c>
      <c r="J5797" s="122">
        <v>2.7040000000000002</v>
      </c>
      <c r="K5797" s="122">
        <v>5.976</v>
      </c>
      <c r="L5797" s="122">
        <v>7.976</v>
      </c>
      <c r="M5797" s="122">
        <v>0.20100000000000001</v>
      </c>
      <c r="N5797" s="122">
        <v>12.548</v>
      </c>
      <c r="O5797" s="122">
        <v>22.582999999999998</v>
      </c>
      <c r="P5797" s="122">
        <v>0.52200000000000002</v>
      </c>
      <c r="Q5797" s="122">
        <v>3.5000000000000003E-2</v>
      </c>
      <c r="S5797" s="122">
        <v>73.714086280890342</v>
      </c>
      <c r="T5797" s="122">
        <v>99.971000000000004</v>
      </c>
    </row>
    <row r="5798" spans="1:20" x14ac:dyDescent="0.25">
      <c r="A5798" t="s">
        <v>3259</v>
      </c>
      <c r="B5798" t="s">
        <v>4130</v>
      </c>
      <c r="C5798" t="s">
        <v>189</v>
      </c>
      <c r="D5798" t="s">
        <v>2282</v>
      </c>
      <c r="E5798" t="s">
        <v>5458</v>
      </c>
      <c r="F5798" t="s">
        <v>3262</v>
      </c>
      <c r="G5798" t="s">
        <v>5469</v>
      </c>
      <c r="H5798" t="s">
        <v>4388</v>
      </c>
      <c r="I5798" s="122">
        <v>42.707000000000001</v>
      </c>
      <c r="J5798" s="122">
        <v>4.4649999999999999</v>
      </c>
      <c r="K5798" s="122">
        <v>10.227</v>
      </c>
      <c r="L5798" s="122">
        <v>7.923</v>
      </c>
      <c r="M5798" s="122">
        <v>0.14099999999999999</v>
      </c>
      <c r="N5798" s="122">
        <v>10.87</v>
      </c>
      <c r="O5798" s="122">
        <v>22.489000000000001</v>
      </c>
      <c r="P5798" s="122">
        <v>0.56200000000000006</v>
      </c>
      <c r="Q5798" s="122">
        <v>3.1E-2</v>
      </c>
      <c r="S5798" s="122">
        <v>70.977123081610912</v>
      </c>
      <c r="T5798" s="122">
        <v>99.430000000000021</v>
      </c>
    </row>
    <row r="5799" spans="1:20" x14ac:dyDescent="0.25">
      <c r="A5799" t="s">
        <v>3259</v>
      </c>
      <c r="B5799" t="s">
        <v>4130</v>
      </c>
      <c r="C5799" t="s">
        <v>189</v>
      </c>
      <c r="D5799" t="s">
        <v>2282</v>
      </c>
      <c r="E5799" t="s">
        <v>5458</v>
      </c>
      <c r="F5799" t="s">
        <v>3262</v>
      </c>
      <c r="G5799" t="s">
        <v>5469</v>
      </c>
      <c r="H5799" t="s">
        <v>4389</v>
      </c>
      <c r="I5799" s="122">
        <v>42.6</v>
      </c>
      <c r="J5799" s="122">
        <v>4.3789999999999996</v>
      </c>
      <c r="K5799" s="122">
        <v>10.124000000000001</v>
      </c>
      <c r="L5799" s="122">
        <v>7.8959999999999999</v>
      </c>
      <c r="M5799" s="122">
        <v>0.185</v>
      </c>
      <c r="N5799" s="122">
        <v>11.054</v>
      </c>
      <c r="O5799" s="122">
        <v>22.565999999999999</v>
      </c>
      <c r="P5799" s="122">
        <v>0.54300000000000004</v>
      </c>
      <c r="S5799" s="122">
        <v>71.39145038394426</v>
      </c>
      <c r="T5799" s="122">
        <v>99.39200000000001</v>
      </c>
    </row>
    <row r="5800" spans="1:20" x14ac:dyDescent="0.25">
      <c r="A5800" t="s">
        <v>3259</v>
      </c>
      <c r="B5800" t="s">
        <v>4130</v>
      </c>
      <c r="C5800" t="s">
        <v>189</v>
      </c>
      <c r="D5800" t="s">
        <v>2282</v>
      </c>
      <c r="E5800" t="s">
        <v>5458</v>
      </c>
      <c r="F5800" t="s">
        <v>3262</v>
      </c>
      <c r="G5800" t="s">
        <v>5469</v>
      </c>
      <c r="H5800" t="s">
        <v>4390</v>
      </c>
      <c r="I5800" s="122">
        <v>43.07</v>
      </c>
      <c r="J5800" s="122">
        <v>4.2069999999999999</v>
      </c>
      <c r="K5800" s="122">
        <v>9.6419999999999995</v>
      </c>
      <c r="L5800" s="122">
        <v>7.6379999999999999</v>
      </c>
      <c r="M5800" s="122">
        <v>0.20799999999999999</v>
      </c>
      <c r="N5800" s="122">
        <v>11.371</v>
      </c>
      <c r="O5800" s="122">
        <v>22.678000000000001</v>
      </c>
      <c r="P5800" s="122">
        <v>0.54200000000000004</v>
      </c>
      <c r="S5800" s="122">
        <v>72.630723322497843</v>
      </c>
      <c r="T5800" s="122">
        <v>99.400999999999996</v>
      </c>
    </row>
    <row r="5801" spans="1:20" x14ac:dyDescent="0.25">
      <c r="A5801" t="s">
        <v>3259</v>
      </c>
      <c r="B5801" t="s">
        <v>4130</v>
      </c>
      <c r="C5801" t="s">
        <v>189</v>
      </c>
      <c r="D5801" t="s">
        <v>2282</v>
      </c>
      <c r="E5801" t="s">
        <v>5458</v>
      </c>
      <c r="F5801" t="s">
        <v>3262</v>
      </c>
      <c r="G5801" t="s">
        <v>5469</v>
      </c>
      <c r="H5801" t="s">
        <v>4391</v>
      </c>
      <c r="I5801" s="122">
        <v>44.100999999999999</v>
      </c>
      <c r="J5801" s="122">
        <v>3.5960000000000001</v>
      </c>
      <c r="K5801" s="122">
        <v>8.9220000000000006</v>
      </c>
      <c r="L5801" s="122">
        <v>7.6760000000000002</v>
      </c>
      <c r="M5801" s="122">
        <v>0.17399999999999999</v>
      </c>
      <c r="N5801" s="122">
        <v>11.654999999999999</v>
      </c>
      <c r="O5801" s="122">
        <v>22.797999999999998</v>
      </c>
      <c r="P5801" s="122">
        <v>0.52800000000000002</v>
      </c>
      <c r="Q5801" s="122">
        <v>3.4000000000000002E-2</v>
      </c>
      <c r="S5801" s="122">
        <v>73.020701864482092</v>
      </c>
      <c r="T5801" s="122">
        <v>99.487000000000023</v>
      </c>
    </row>
    <row r="5802" spans="1:20" x14ac:dyDescent="0.25">
      <c r="A5802" t="s">
        <v>3259</v>
      </c>
      <c r="B5802" t="s">
        <v>4130</v>
      </c>
      <c r="C5802" t="s">
        <v>189</v>
      </c>
      <c r="D5802" t="s">
        <v>2282</v>
      </c>
      <c r="E5802" t="s">
        <v>5458</v>
      </c>
      <c r="F5802" t="s">
        <v>3262</v>
      </c>
      <c r="G5802" t="s">
        <v>5469</v>
      </c>
      <c r="H5802" t="s">
        <v>4392</v>
      </c>
      <c r="I5802" s="122">
        <v>43.177</v>
      </c>
      <c r="J5802" s="122">
        <v>4.1219999999999999</v>
      </c>
      <c r="K5802" s="122">
        <v>9.4890000000000008</v>
      </c>
      <c r="L5802" s="122">
        <v>7.5090000000000003</v>
      </c>
      <c r="M5802" s="122">
        <v>0.12</v>
      </c>
      <c r="N5802" s="122">
        <v>11.253</v>
      </c>
      <c r="O5802" s="122">
        <v>22.59</v>
      </c>
      <c r="P5802" s="122">
        <v>0.51600000000000001</v>
      </c>
      <c r="Q5802" s="122">
        <v>3.3000000000000002E-2</v>
      </c>
      <c r="S5802" s="122">
        <v>72.761764798232292</v>
      </c>
      <c r="T5802" s="122">
        <v>98.809000000000012</v>
      </c>
    </row>
    <row r="5803" spans="1:20" x14ac:dyDescent="0.25">
      <c r="A5803" t="s">
        <v>3259</v>
      </c>
      <c r="B5803" t="s">
        <v>4130</v>
      </c>
      <c r="C5803" t="s">
        <v>189</v>
      </c>
      <c r="D5803" t="s">
        <v>2282</v>
      </c>
      <c r="E5803" t="s">
        <v>5458</v>
      </c>
      <c r="F5803" t="s">
        <v>3262</v>
      </c>
      <c r="G5803" t="s">
        <v>5469</v>
      </c>
      <c r="H5803" t="s">
        <v>4393</v>
      </c>
      <c r="I5803" s="122">
        <v>42.36</v>
      </c>
      <c r="J5803" s="122">
        <v>4.7240000000000002</v>
      </c>
      <c r="K5803" s="122">
        <v>10.36</v>
      </c>
      <c r="L5803" s="122">
        <v>7.7359999999999998</v>
      </c>
      <c r="M5803" s="122">
        <v>0.17</v>
      </c>
      <c r="N5803" s="122">
        <v>10.888999999999999</v>
      </c>
      <c r="O5803" s="122">
        <v>22.695</v>
      </c>
      <c r="P5803" s="122">
        <v>0.55500000000000005</v>
      </c>
      <c r="Q5803" s="122">
        <v>5.1999999999999998E-2</v>
      </c>
      <c r="S5803" s="122">
        <v>71.502270862778474</v>
      </c>
      <c r="T5803" s="122">
        <v>99.553000000000011</v>
      </c>
    </row>
    <row r="5804" spans="1:20" x14ac:dyDescent="0.25">
      <c r="A5804" t="s">
        <v>3259</v>
      </c>
      <c r="B5804" t="s">
        <v>4130</v>
      </c>
      <c r="C5804" t="s">
        <v>189</v>
      </c>
      <c r="D5804" t="s">
        <v>2282</v>
      </c>
      <c r="E5804" t="s">
        <v>5458</v>
      </c>
      <c r="F5804" t="s">
        <v>3262</v>
      </c>
      <c r="G5804" t="s">
        <v>5469</v>
      </c>
      <c r="H5804" t="s">
        <v>4394</v>
      </c>
      <c r="I5804" s="122">
        <v>46.152999999999999</v>
      </c>
      <c r="J5804" s="122">
        <v>3.411</v>
      </c>
      <c r="K5804" s="122">
        <v>7.843</v>
      </c>
      <c r="L5804" s="122">
        <v>8.0220000000000002</v>
      </c>
      <c r="M5804" s="122">
        <v>0.252</v>
      </c>
      <c r="N5804" s="122">
        <v>11.97</v>
      </c>
      <c r="O5804" s="122">
        <v>22.744</v>
      </c>
      <c r="P5804" s="122">
        <v>0.53900000000000003</v>
      </c>
      <c r="Q5804" s="122">
        <v>0.04</v>
      </c>
      <c r="S5804" s="122">
        <v>72.676127894174599</v>
      </c>
      <c r="T5804" s="122">
        <v>100.98</v>
      </c>
    </row>
    <row r="5805" spans="1:20" x14ac:dyDescent="0.25">
      <c r="A5805" t="s">
        <v>3259</v>
      </c>
      <c r="B5805" t="s">
        <v>4130</v>
      </c>
      <c r="C5805" t="s">
        <v>189</v>
      </c>
      <c r="D5805" t="s">
        <v>2282</v>
      </c>
      <c r="E5805" t="s">
        <v>5458</v>
      </c>
      <c r="F5805" t="s">
        <v>3262</v>
      </c>
      <c r="G5805" t="s">
        <v>5469</v>
      </c>
      <c r="H5805" t="s">
        <v>4395</v>
      </c>
      <c r="I5805" s="122">
        <v>42.469000000000001</v>
      </c>
      <c r="J5805" s="122">
        <v>5.056</v>
      </c>
      <c r="K5805" s="122">
        <v>11.356999999999999</v>
      </c>
      <c r="L5805" s="122">
        <v>8.077</v>
      </c>
      <c r="M5805" s="122">
        <v>0.191</v>
      </c>
      <c r="N5805" s="122">
        <v>10.385999999999999</v>
      </c>
      <c r="O5805" s="122">
        <v>22.693000000000001</v>
      </c>
      <c r="P5805" s="122">
        <v>0.56999999999999995</v>
      </c>
      <c r="Q5805" s="122">
        <v>4.7E-2</v>
      </c>
      <c r="S5805" s="122">
        <v>69.624384360330964</v>
      </c>
      <c r="T5805" s="122">
        <v>100.866</v>
      </c>
    </row>
    <row r="5806" spans="1:20" x14ac:dyDescent="0.25">
      <c r="A5806" t="s">
        <v>3259</v>
      </c>
      <c r="B5806" t="s">
        <v>4130</v>
      </c>
      <c r="C5806" t="s">
        <v>189</v>
      </c>
      <c r="D5806" t="s">
        <v>2282</v>
      </c>
      <c r="E5806" t="s">
        <v>5458</v>
      </c>
      <c r="F5806" t="s">
        <v>3262</v>
      </c>
      <c r="G5806" t="s">
        <v>5469</v>
      </c>
      <c r="H5806" t="s">
        <v>4396</v>
      </c>
      <c r="I5806" s="122">
        <v>44.084000000000003</v>
      </c>
      <c r="J5806" s="122">
        <v>4.0529999999999999</v>
      </c>
      <c r="K5806" s="122">
        <v>9.4550000000000001</v>
      </c>
      <c r="L5806" s="122">
        <v>7.88</v>
      </c>
      <c r="M5806" s="122">
        <v>0.108</v>
      </c>
      <c r="N5806" s="122">
        <v>11.433999999999999</v>
      </c>
      <c r="O5806" s="122">
        <v>23.105</v>
      </c>
      <c r="P5806" s="122">
        <v>0.53</v>
      </c>
      <c r="Q5806" s="122">
        <v>3.4000000000000002E-2</v>
      </c>
      <c r="S5806" s="122">
        <v>72.117549167834937</v>
      </c>
      <c r="T5806" s="122">
        <v>100.693</v>
      </c>
    </row>
    <row r="5807" spans="1:20" x14ac:dyDescent="0.25">
      <c r="A5807" t="s">
        <v>3259</v>
      </c>
      <c r="B5807" t="s">
        <v>4130</v>
      </c>
      <c r="C5807" t="s">
        <v>189</v>
      </c>
      <c r="D5807" t="s">
        <v>2282</v>
      </c>
      <c r="E5807" t="s">
        <v>5458</v>
      </c>
      <c r="F5807" t="s">
        <v>3262</v>
      </c>
      <c r="G5807" t="s">
        <v>5469</v>
      </c>
      <c r="H5807" t="s">
        <v>4397</v>
      </c>
      <c r="I5807" s="122">
        <v>44.204000000000001</v>
      </c>
      <c r="J5807" s="122">
        <v>3.9369999999999998</v>
      </c>
      <c r="K5807" s="122">
        <v>9.1790000000000003</v>
      </c>
      <c r="L5807" s="122">
        <v>7.992</v>
      </c>
      <c r="M5807" s="122">
        <v>6.6000000000000003E-2</v>
      </c>
      <c r="N5807" s="122">
        <v>11.526999999999999</v>
      </c>
      <c r="O5807" s="122">
        <v>22.873999999999999</v>
      </c>
      <c r="P5807" s="122">
        <v>0.52700000000000002</v>
      </c>
      <c r="Q5807" s="122">
        <v>5.7000000000000002E-2</v>
      </c>
      <c r="S5807" s="122">
        <v>71.996490352894853</v>
      </c>
      <c r="T5807" s="122">
        <v>100.372</v>
      </c>
    </row>
    <row r="5808" spans="1:20" x14ac:dyDescent="0.25">
      <c r="A5808" t="s">
        <v>3259</v>
      </c>
      <c r="B5808" t="s">
        <v>4130</v>
      </c>
      <c r="C5808" t="s">
        <v>189</v>
      </c>
      <c r="D5808" t="s">
        <v>2282</v>
      </c>
      <c r="E5808" t="s">
        <v>5458</v>
      </c>
      <c r="F5808" t="s">
        <v>3262</v>
      </c>
      <c r="G5808" t="s">
        <v>5469</v>
      </c>
      <c r="H5808" t="s">
        <v>4398</v>
      </c>
      <c r="I5808" s="122">
        <v>42.764000000000003</v>
      </c>
      <c r="J5808" s="122">
        <v>4.702</v>
      </c>
      <c r="K5808" s="122">
        <v>10.282</v>
      </c>
      <c r="L5808" s="122">
        <v>8.1969999999999992</v>
      </c>
      <c r="M5808" s="122">
        <v>0.16</v>
      </c>
      <c r="N5808" s="122">
        <v>10.824</v>
      </c>
      <c r="O5808" s="122">
        <v>22.643000000000001</v>
      </c>
      <c r="P5808" s="122">
        <v>0.60799999999999998</v>
      </c>
      <c r="Q5808" s="122">
        <v>3.4000000000000002E-2</v>
      </c>
      <c r="S5808" s="122">
        <v>70.183140185900442</v>
      </c>
      <c r="T5808" s="122">
        <v>100.23399999999999</v>
      </c>
    </row>
    <row r="5809" spans="1:20" x14ac:dyDescent="0.25">
      <c r="A5809" t="s">
        <v>3259</v>
      </c>
      <c r="B5809" t="s">
        <v>4130</v>
      </c>
      <c r="C5809" t="s">
        <v>189</v>
      </c>
      <c r="D5809" t="s">
        <v>2282</v>
      </c>
      <c r="E5809" t="s">
        <v>5458</v>
      </c>
      <c r="F5809" t="s">
        <v>3262</v>
      </c>
      <c r="G5809" t="s">
        <v>5469</v>
      </c>
      <c r="H5809" t="s">
        <v>4399</v>
      </c>
      <c r="I5809" s="122">
        <v>44.944000000000003</v>
      </c>
      <c r="J5809" s="122">
        <v>3.7280000000000002</v>
      </c>
      <c r="K5809" s="122">
        <v>8.7230000000000008</v>
      </c>
      <c r="L5809" s="122">
        <v>7.6420000000000003</v>
      </c>
      <c r="M5809" s="122">
        <v>0.16400000000000001</v>
      </c>
      <c r="N5809" s="122">
        <v>11.958</v>
      </c>
      <c r="O5809" s="122">
        <v>22.975999999999999</v>
      </c>
      <c r="P5809" s="122">
        <v>0.55300000000000005</v>
      </c>
      <c r="Q5809" s="122">
        <v>0.03</v>
      </c>
      <c r="S5809" s="122">
        <v>73.609648072706889</v>
      </c>
      <c r="T5809" s="122">
        <v>100.752</v>
      </c>
    </row>
    <row r="5810" spans="1:20" x14ac:dyDescent="0.25">
      <c r="A5810" t="s">
        <v>3259</v>
      </c>
      <c r="B5810" t="s">
        <v>4130</v>
      </c>
      <c r="C5810" t="s">
        <v>189</v>
      </c>
      <c r="D5810" t="s">
        <v>2282</v>
      </c>
      <c r="E5810" t="s">
        <v>5458</v>
      </c>
      <c r="F5810" t="s">
        <v>3262</v>
      </c>
      <c r="G5810" t="s">
        <v>5469</v>
      </c>
      <c r="H5810" t="s">
        <v>4400</v>
      </c>
      <c r="I5810" s="122">
        <v>42.615000000000002</v>
      </c>
      <c r="J5810" s="122">
        <v>4.8470000000000004</v>
      </c>
      <c r="K5810" s="122">
        <v>10.233000000000001</v>
      </c>
      <c r="L5810" s="122">
        <v>7.8490000000000002</v>
      </c>
      <c r="M5810" s="122">
        <v>0.217</v>
      </c>
      <c r="N5810" s="122">
        <v>10.87</v>
      </c>
      <c r="O5810" s="122">
        <v>22.77</v>
      </c>
      <c r="P5810" s="122">
        <v>0.627</v>
      </c>
      <c r="Q5810" s="122">
        <v>5.7000000000000002E-2</v>
      </c>
      <c r="S5810" s="122">
        <v>71.170044194873398</v>
      </c>
      <c r="T5810" s="122">
        <v>100.09699999999999</v>
      </c>
    </row>
    <row r="5811" spans="1:20" x14ac:dyDescent="0.25">
      <c r="A5811" t="s">
        <v>3259</v>
      </c>
      <c r="B5811" t="s">
        <v>4130</v>
      </c>
      <c r="C5811" t="s">
        <v>189</v>
      </c>
      <c r="D5811" t="s">
        <v>2282</v>
      </c>
      <c r="E5811" t="s">
        <v>5458</v>
      </c>
      <c r="F5811" t="s">
        <v>3262</v>
      </c>
      <c r="G5811" t="s">
        <v>5469</v>
      </c>
      <c r="H5811" t="s">
        <v>4401</v>
      </c>
      <c r="I5811" s="122">
        <v>43.316000000000003</v>
      </c>
      <c r="J5811" s="122">
        <v>3.9350000000000001</v>
      </c>
      <c r="K5811" s="122">
        <v>9.0920000000000005</v>
      </c>
      <c r="L5811" s="122">
        <v>7.4619999999999997</v>
      </c>
      <c r="M5811" s="122">
        <v>0.11600000000000001</v>
      </c>
      <c r="N5811" s="122">
        <v>12.071</v>
      </c>
      <c r="O5811" s="122">
        <v>23.239000000000001</v>
      </c>
      <c r="P5811" s="122">
        <v>0.47</v>
      </c>
      <c r="Q5811" s="122">
        <v>4.2000000000000003E-2</v>
      </c>
      <c r="S5811" s="122">
        <v>74.250300439641762</v>
      </c>
      <c r="T5811" s="122">
        <v>99.75200000000001</v>
      </c>
    </row>
    <row r="5812" spans="1:20" x14ac:dyDescent="0.25">
      <c r="A5812" t="s">
        <v>3259</v>
      </c>
      <c r="B5812" t="s">
        <v>4130</v>
      </c>
      <c r="C5812" t="s">
        <v>189</v>
      </c>
      <c r="D5812" t="s">
        <v>2282</v>
      </c>
      <c r="E5812" t="s">
        <v>5458</v>
      </c>
      <c r="F5812" t="s">
        <v>3262</v>
      </c>
      <c r="G5812" t="s">
        <v>5469</v>
      </c>
      <c r="H5812" t="s">
        <v>4402</v>
      </c>
      <c r="I5812" s="122">
        <v>43.735999999999997</v>
      </c>
      <c r="J5812" s="122">
        <v>3.93</v>
      </c>
      <c r="K5812" s="122">
        <v>9.6639999999999997</v>
      </c>
      <c r="L5812" s="122">
        <v>7.6289999999999996</v>
      </c>
      <c r="M5812" s="122">
        <v>0.125</v>
      </c>
      <c r="N5812" s="122">
        <v>11.333</v>
      </c>
      <c r="O5812" s="122">
        <v>23.327999999999999</v>
      </c>
      <c r="P5812" s="122">
        <v>0.54500000000000004</v>
      </c>
      <c r="Q5812" s="122">
        <v>6.4000000000000001E-2</v>
      </c>
      <c r="S5812" s="122">
        <v>72.587597287132724</v>
      </c>
      <c r="T5812" s="122">
        <v>100.354</v>
      </c>
    </row>
    <row r="5813" spans="1:20" x14ac:dyDescent="0.25">
      <c r="A5813" t="s">
        <v>3259</v>
      </c>
      <c r="B5813" t="s">
        <v>4130</v>
      </c>
      <c r="C5813" t="s">
        <v>189</v>
      </c>
      <c r="D5813" t="s">
        <v>2282</v>
      </c>
      <c r="E5813" t="s">
        <v>5458</v>
      </c>
      <c r="F5813" t="s">
        <v>3262</v>
      </c>
      <c r="G5813" t="s">
        <v>5469</v>
      </c>
      <c r="H5813" t="s">
        <v>4403</v>
      </c>
      <c r="I5813" s="122">
        <v>43.941000000000003</v>
      </c>
      <c r="J5813" s="122">
        <v>3.86</v>
      </c>
      <c r="K5813" s="122">
        <v>9.2279999999999998</v>
      </c>
      <c r="L5813" s="122">
        <v>7.6159999999999997</v>
      </c>
      <c r="M5813" s="122">
        <v>0.17399999999999999</v>
      </c>
      <c r="N5813" s="122">
        <v>11.507</v>
      </c>
      <c r="O5813" s="122">
        <v>23.184000000000001</v>
      </c>
      <c r="P5813" s="122">
        <v>0.55000000000000004</v>
      </c>
      <c r="Q5813" s="122">
        <v>3.6999999999999998E-2</v>
      </c>
      <c r="S5813" s="122">
        <v>72.923420081492225</v>
      </c>
      <c r="T5813" s="122">
        <v>100.104</v>
      </c>
    </row>
    <row r="5814" spans="1:20" x14ac:dyDescent="0.25">
      <c r="A5814" t="s">
        <v>3259</v>
      </c>
      <c r="B5814" t="s">
        <v>4130</v>
      </c>
      <c r="C5814" t="s">
        <v>189</v>
      </c>
      <c r="D5814" t="s">
        <v>2282</v>
      </c>
      <c r="E5814" t="s">
        <v>5458</v>
      </c>
      <c r="F5814" t="s">
        <v>3262</v>
      </c>
      <c r="G5814" t="s">
        <v>5469</v>
      </c>
      <c r="H5814" t="s">
        <v>4404</v>
      </c>
      <c r="I5814" s="122">
        <v>44.405000000000001</v>
      </c>
      <c r="J5814" s="122">
        <v>4.1150000000000002</v>
      </c>
      <c r="K5814" s="122">
        <v>9.5060000000000002</v>
      </c>
      <c r="L5814" s="122">
        <v>7.5449999999999999</v>
      </c>
      <c r="M5814" s="122">
        <v>0.16900000000000001</v>
      </c>
      <c r="N5814" s="122">
        <v>11.372999999999999</v>
      </c>
      <c r="O5814" s="122">
        <v>22.913</v>
      </c>
      <c r="P5814" s="122">
        <v>0.52700000000000002</v>
      </c>
      <c r="Q5814" s="122">
        <v>5.8999999999999997E-2</v>
      </c>
      <c r="S5814" s="122">
        <v>72.877048990173734</v>
      </c>
      <c r="T5814" s="122">
        <v>100.616</v>
      </c>
    </row>
    <row r="5815" spans="1:20" x14ac:dyDescent="0.25">
      <c r="A5815" t="s">
        <v>3259</v>
      </c>
      <c r="B5815" t="s">
        <v>4130</v>
      </c>
      <c r="C5815" t="s">
        <v>189</v>
      </c>
      <c r="D5815" t="s">
        <v>2282</v>
      </c>
      <c r="E5815" t="s">
        <v>5458</v>
      </c>
      <c r="F5815" t="s">
        <v>3262</v>
      </c>
      <c r="G5815" t="s">
        <v>5469</v>
      </c>
      <c r="H5815" t="s">
        <v>4405</v>
      </c>
      <c r="I5815" s="122">
        <v>41.134</v>
      </c>
      <c r="J5815" s="122">
        <v>5.4139999999999997</v>
      </c>
      <c r="K5815" s="122">
        <v>11.662000000000001</v>
      </c>
      <c r="L5815" s="122">
        <v>8.3119999999999994</v>
      </c>
      <c r="M5815" s="122">
        <v>0.24299999999999999</v>
      </c>
      <c r="N5815" s="122">
        <v>9.9239999999999995</v>
      </c>
      <c r="O5815" s="122">
        <v>22.637</v>
      </c>
      <c r="P5815" s="122">
        <v>0.61099999999999999</v>
      </c>
      <c r="Q5815" s="122">
        <v>4.2999999999999997E-2</v>
      </c>
      <c r="S5815" s="122">
        <v>68.033076308597785</v>
      </c>
      <c r="T5815" s="122">
        <v>99.98</v>
      </c>
    </row>
    <row r="5816" spans="1:20" x14ac:dyDescent="0.25">
      <c r="A5816" t="s">
        <v>3259</v>
      </c>
      <c r="B5816" t="s">
        <v>4130</v>
      </c>
      <c r="C5816" t="s">
        <v>189</v>
      </c>
      <c r="D5816" t="s">
        <v>2282</v>
      </c>
      <c r="E5816" t="s">
        <v>5458</v>
      </c>
      <c r="F5816" t="s">
        <v>3262</v>
      </c>
      <c r="G5816" t="s">
        <v>5469</v>
      </c>
      <c r="H5816" t="s">
        <v>4406</v>
      </c>
      <c r="I5816" s="122">
        <v>43.398000000000003</v>
      </c>
      <c r="J5816" s="122">
        <v>4.5419999999999998</v>
      </c>
      <c r="K5816" s="122">
        <v>10.231</v>
      </c>
      <c r="L5816" s="122">
        <v>8.0869999999999997</v>
      </c>
      <c r="M5816" s="122">
        <v>0.14199999999999999</v>
      </c>
      <c r="N5816" s="122">
        <v>10.94</v>
      </c>
      <c r="O5816" s="122">
        <v>23.047000000000001</v>
      </c>
      <c r="P5816" s="122">
        <v>0.60299999999999998</v>
      </c>
      <c r="Q5816" s="122">
        <v>5.1999999999999998E-2</v>
      </c>
      <c r="S5816" s="122">
        <v>70.686458024776712</v>
      </c>
      <c r="T5816" s="122">
        <v>101.04900000000001</v>
      </c>
    </row>
    <row r="5817" spans="1:20" x14ac:dyDescent="0.25">
      <c r="A5817" t="s">
        <v>3259</v>
      </c>
      <c r="B5817" t="s">
        <v>4130</v>
      </c>
      <c r="C5817" t="s">
        <v>189</v>
      </c>
      <c r="D5817" t="s">
        <v>2282</v>
      </c>
      <c r="E5817" t="s">
        <v>5458</v>
      </c>
      <c r="F5817" t="s">
        <v>3262</v>
      </c>
      <c r="G5817" t="s">
        <v>5469</v>
      </c>
      <c r="H5817" t="s">
        <v>4407</v>
      </c>
      <c r="I5817" s="122">
        <v>44.219000000000001</v>
      </c>
      <c r="J5817" s="122">
        <v>3.891</v>
      </c>
      <c r="K5817" s="122">
        <v>9.2729999999999997</v>
      </c>
      <c r="L5817" s="122">
        <v>7.5570000000000004</v>
      </c>
      <c r="M5817" s="122">
        <v>0.19900000000000001</v>
      </c>
      <c r="N5817" s="122">
        <v>11.548</v>
      </c>
      <c r="O5817" s="122">
        <v>23.166</v>
      </c>
      <c r="P5817" s="122">
        <v>0.58199999999999996</v>
      </c>
      <c r="Q5817" s="122">
        <v>5.3999999999999999E-2</v>
      </c>
      <c r="S5817" s="122">
        <v>73.146624143776933</v>
      </c>
      <c r="T5817" s="122">
        <v>100.49299999999999</v>
      </c>
    </row>
    <row r="5818" spans="1:20" x14ac:dyDescent="0.25">
      <c r="A5818" t="s">
        <v>3259</v>
      </c>
      <c r="B5818" t="s">
        <v>4130</v>
      </c>
      <c r="C5818" t="s">
        <v>189</v>
      </c>
      <c r="D5818" t="s">
        <v>2282</v>
      </c>
      <c r="E5818" t="s">
        <v>5458</v>
      </c>
      <c r="F5818" t="s">
        <v>3262</v>
      </c>
      <c r="G5818" t="s">
        <v>5469</v>
      </c>
      <c r="H5818" t="s">
        <v>4408</v>
      </c>
      <c r="I5818" s="122">
        <v>43.820999999999998</v>
      </c>
      <c r="J5818" s="122">
        <v>4.2750000000000004</v>
      </c>
      <c r="K5818" s="122">
        <v>9.7929999999999993</v>
      </c>
      <c r="L5818" s="122">
        <v>8.0960000000000001</v>
      </c>
      <c r="M5818" s="122">
        <v>0.161</v>
      </c>
      <c r="N5818" s="122">
        <v>11.121</v>
      </c>
      <c r="O5818" s="122">
        <v>22.849</v>
      </c>
      <c r="P5818" s="122">
        <v>0.61499999999999999</v>
      </c>
      <c r="Q5818" s="122">
        <v>6.9000000000000006E-2</v>
      </c>
      <c r="S5818" s="122">
        <v>71.002419488357134</v>
      </c>
      <c r="T5818" s="122">
        <v>100.8</v>
      </c>
    </row>
    <row r="5819" spans="1:20" x14ac:dyDescent="0.25">
      <c r="A5819" t="s">
        <v>3259</v>
      </c>
      <c r="B5819" t="s">
        <v>4130</v>
      </c>
      <c r="C5819" t="s">
        <v>189</v>
      </c>
      <c r="D5819" t="s">
        <v>2282</v>
      </c>
      <c r="E5819" t="s">
        <v>5458</v>
      </c>
      <c r="F5819" t="s">
        <v>3262</v>
      </c>
      <c r="G5819" t="s">
        <v>5469</v>
      </c>
      <c r="H5819" t="s">
        <v>4409</v>
      </c>
      <c r="I5819" s="122">
        <v>42.093000000000004</v>
      </c>
      <c r="J5819" s="122">
        <v>4.8440000000000003</v>
      </c>
      <c r="K5819" s="122">
        <v>10.84</v>
      </c>
      <c r="L5819" s="122">
        <v>7.92</v>
      </c>
      <c r="M5819" s="122">
        <v>0.19</v>
      </c>
      <c r="N5819" s="122">
        <v>10.824</v>
      </c>
      <c r="O5819" s="122">
        <v>22.739000000000001</v>
      </c>
      <c r="P5819" s="122">
        <v>0.53800000000000003</v>
      </c>
      <c r="Q5819" s="122">
        <v>7.4999999999999997E-2</v>
      </c>
      <c r="S5819" s="122">
        <v>70.897501068659949</v>
      </c>
      <c r="T5819" s="122">
        <v>100.07899999999999</v>
      </c>
    </row>
    <row r="5820" spans="1:20" x14ac:dyDescent="0.25">
      <c r="A5820" t="s">
        <v>3259</v>
      </c>
      <c r="B5820" t="s">
        <v>4130</v>
      </c>
      <c r="C5820" t="s">
        <v>189</v>
      </c>
      <c r="D5820" t="s">
        <v>2282</v>
      </c>
      <c r="E5820" t="s">
        <v>5458</v>
      </c>
      <c r="F5820" t="s">
        <v>3262</v>
      </c>
      <c r="G5820" t="s">
        <v>5469</v>
      </c>
      <c r="H5820" t="s">
        <v>4410</v>
      </c>
      <c r="I5820" s="122">
        <v>43.637</v>
      </c>
      <c r="J5820" s="122">
        <v>4.375</v>
      </c>
      <c r="K5820" s="122">
        <v>9.7889999999999997</v>
      </c>
      <c r="L5820" s="122">
        <v>8.2260000000000009</v>
      </c>
      <c r="M5820" s="122">
        <v>0.23100000000000001</v>
      </c>
      <c r="N5820" s="122">
        <v>10.913</v>
      </c>
      <c r="O5820" s="122">
        <v>22.527999999999999</v>
      </c>
      <c r="P5820" s="122">
        <v>0.59599999999999997</v>
      </c>
      <c r="Q5820" s="122">
        <v>4.2999999999999997E-2</v>
      </c>
      <c r="S5820" s="122">
        <v>70.280507211174765</v>
      </c>
      <c r="T5820" s="122">
        <v>100.35</v>
      </c>
    </row>
    <row r="5821" spans="1:20" x14ac:dyDescent="0.25">
      <c r="A5821" t="s">
        <v>3259</v>
      </c>
      <c r="B5821" t="s">
        <v>4130</v>
      </c>
      <c r="C5821" t="s">
        <v>189</v>
      </c>
      <c r="D5821" t="s">
        <v>2282</v>
      </c>
      <c r="E5821" t="s">
        <v>5458</v>
      </c>
      <c r="F5821" t="s">
        <v>3262</v>
      </c>
      <c r="G5821" t="s">
        <v>5469</v>
      </c>
      <c r="H5821" t="s">
        <v>4411</v>
      </c>
      <c r="I5821" s="122">
        <v>44.936</v>
      </c>
      <c r="J5821" s="122">
        <v>3.625</v>
      </c>
      <c r="K5821" s="122">
        <v>8.98</v>
      </c>
      <c r="L5821" s="122">
        <v>7.7149999999999999</v>
      </c>
      <c r="M5821" s="122">
        <v>0.15</v>
      </c>
      <c r="N5821" s="122">
        <v>11.689</v>
      </c>
      <c r="O5821" s="122">
        <v>23.021000000000001</v>
      </c>
      <c r="P5821" s="122">
        <v>0.55900000000000005</v>
      </c>
      <c r="Q5821" s="122">
        <v>4.9000000000000002E-2</v>
      </c>
      <c r="S5821" s="122">
        <v>72.978227245740428</v>
      </c>
      <c r="T5821" s="122">
        <v>100.744</v>
      </c>
    </row>
    <row r="5822" spans="1:20" x14ac:dyDescent="0.25">
      <c r="A5822" t="s">
        <v>3259</v>
      </c>
      <c r="B5822" t="s">
        <v>4130</v>
      </c>
      <c r="C5822" t="s">
        <v>189</v>
      </c>
      <c r="D5822" t="s">
        <v>2282</v>
      </c>
      <c r="E5822" t="s">
        <v>5458</v>
      </c>
      <c r="F5822" t="s">
        <v>3262</v>
      </c>
      <c r="G5822" t="s">
        <v>5469</v>
      </c>
      <c r="H5822" t="s">
        <v>4412</v>
      </c>
      <c r="I5822" s="122">
        <v>42.465000000000003</v>
      </c>
      <c r="J5822" s="122">
        <v>4.7869999999999999</v>
      </c>
      <c r="K5822" s="122">
        <v>10.377000000000001</v>
      </c>
      <c r="L5822" s="122">
        <v>8.2309999999999999</v>
      </c>
      <c r="M5822" s="122">
        <v>0.19</v>
      </c>
      <c r="N5822" s="122">
        <v>10.734</v>
      </c>
      <c r="O5822" s="122">
        <v>22.6</v>
      </c>
      <c r="P5822" s="122">
        <v>0.57299999999999995</v>
      </c>
      <c r="Q5822" s="122">
        <v>4.1000000000000002E-2</v>
      </c>
      <c r="S5822" s="122">
        <v>69.921135398862404</v>
      </c>
      <c r="T5822" s="122">
        <v>100.001</v>
      </c>
    </row>
    <row r="5823" spans="1:20" x14ac:dyDescent="0.25">
      <c r="A5823" t="s">
        <v>3259</v>
      </c>
      <c r="B5823" t="s">
        <v>4130</v>
      </c>
      <c r="C5823" t="s">
        <v>189</v>
      </c>
      <c r="D5823" t="s">
        <v>2282</v>
      </c>
      <c r="E5823" t="s">
        <v>5458</v>
      </c>
      <c r="F5823" t="s">
        <v>3262</v>
      </c>
      <c r="G5823" t="s">
        <v>5469</v>
      </c>
      <c r="H5823" t="s">
        <v>4413</v>
      </c>
      <c r="I5823" s="122">
        <v>40.465000000000003</v>
      </c>
      <c r="J5823" s="122">
        <v>5.5289999999999999</v>
      </c>
      <c r="K5823" s="122">
        <v>11.609</v>
      </c>
      <c r="L5823" s="122">
        <v>8.2210000000000001</v>
      </c>
      <c r="M5823" s="122">
        <v>0.17699999999999999</v>
      </c>
      <c r="N5823" s="122">
        <v>10.202</v>
      </c>
      <c r="O5823" s="122">
        <v>23.077000000000002</v>
      </c>
      <c r="P5823" s="122">
        <v>0.59299999999999997</v>
      </c>
      <c r="S5823" s="122">
        <v>68.86742071244332</v>
      </c>
      <c r="T5823" s="122">
        <v>99.933000000000007</v>
      </c>
    </row>
    <row r="5824" spans="1:20" x14ac:dyDescent="0.25">
      <c r="A5824" t="s">
        <v>3259</v>
      </c>
      <c r="B5824" t="s">
        <v>4130</v>
      </c>
      <c r="C5824" t="s">
        <v>189</v>
      </c>
      <c r="D5824" t="s">
        <v>2282</v>
      </c>
      <c r="E5824" t="s">
        <v>5458</v>
      </c>
      <c r="F5824" t="s">
        <v>3262</v>
      </c>
      <c r="G5824" t="s">
        <v>5469</v>
      </c>
      <c r="H5824" t="s">
        <v>4414</v>
      </c>
      <c r="I5824" s="122">
        <v>42.606000000000002</v>
      </c>
      <c r="J5824" s="122">
        <v>4.734</v>
      </c>
      <c r="K5824" s="122">
        <v>9.9179999999999993</v>
      </c>
      <c r="L5824" s="122">
        <v>8.1229999999999993</v>
      </c>
      <c r="M5824" s="122">
        <v>0.22700000000000001</v>
      </c>
      <c r="N5824" s="122">
        <v>10.843999999999999</v>
      </c>
      <c r="O5824" s="122">
        <v>22.617999999999999</v>
      </c>
      <c r="P5824" s="122">
        <v>0.61599999999999999</v>
      </c>
      <c r="Q5824" s="122">
        <v>4.9000000000000002E-2</v>
      </c>
      <c r="S5824" s="122">
        <v>70.411041977110756</v>
      </c>
      <c r="T5824" s="122">
        <v>99.734999999999999</v>
      </c>
    </row>
    <row r="5825" spans="1:20" x14ac:dyDescent="0.25">
      <c r="A5825" t="s">
        <v>3259</v>
      </c>
      <c r="B5825" t="s">
        <v>4130</v>
      </c>
      <c r="C5825" t="s">
        <v>189</v>
      </c>
      <c r="D5825" t="s">
        <v>2282</v>
      </c>
      <c r="E5825" t="s">
        <v>5458</v>
      </c>
      <c r="F5825" t="s">
        <v>3262</v>
      </c>
      <c r="G5825" t="s">
        <v>5469</v>
      </c>
      <c r="H5825" t="s">
        <v>4415</v>
      </c>
      <c r="I5825" s="122">
        <v>41.686</v>
      </c>
      <c r="J5825" s="122">
        <v>5.61</v>
      </c>
      <c r="K5825" s="122">
        <v>11.595000000000001</v>
      </c>
      <c r="L5825" s="122">
        <v>7.9619999999999997</v>
      </c>
      <c r="M5825" s="122">
        <v>0.114</v>
      </c>
      <c r="N5825" s="122">
        <v>10.426</v>
      </c>
      <c r="O5825" s="122">
        <v>22.991</v>
      </c>
      <c r="P5825" s="122">
        <v>0.503</v>
      </c>
      <c r="Q5825" s="122">
        <v>5.2999999999999999E-2</v>
      </c>
      <c r="S5825" s="122">
        <v>70.007581690958688</v>
      </c>
      <c r="T5825" s="122">
        <v>100.96599999999999</v>
      </c>
    </row>
    <row r="5826" spans="1:20" x14ac:dyDescent="0.25">
      <c r="A5826" t="s">
        <v>3259</v>
      </c>
      <c r="B5826" t="s">
        <v>4130</v>
      </c>
      <c r="C5826" t="s">
        <v>189</v>
      </c>
      <c r="D5826" t="s">
        <v>2282</v>
      </c>
      <c r="E5826" t="s">
        <v>5458</v>
      </c>
      <c r="F5826" t="s">
        <v>3262</v>
      </c>
      <c r="G5826" t="s">
        <v>5469</v>
      </c>
      <c r="H5826" t="s">
        <v>4416</v>
      </c>
      <c r="I5826" s="122">
        <v>41.140999999999998</v>
      </c>
      <c r="J5826" s="122">
        <v>5.4340000000000002</v>
      </c>
      <c r="K5826" s="122">
        <v>11.609</v>
      </c>
      <c r="L5826" s="122">
        <v>8.3960000000000008</v>
      </c>
      <c r="M5826" s="122">
        <v>0.182</v>
      </c>
      <c r="N5826" s="122">
        <v>10.005000000000001</v>
      </c>
      <c r="O5826" s="122">
        <v>22.335999999999999</v>
      </c>
      <c r="P5826" s="122">
        <v>0.624</v>
      </c>
      <c r="Q5826" s="122">
        <v>6.0999999999999999E-2</v>
      </c>
      <c r="S5826" s="122">
        <v>67.991169610590276</v>
      </c>
      <c r="T5826" s="122">
        <v>99.813999999999993</v>
      </c>
    </row>
    <row r="5827" spans="1:20" x14ac:dyDescent="0.25">
      <c r="A5827" t="s">
        <v>3259</v>
      </c>
      <c r="B5827" t="s">
        <v>4130</v>
      </c>
      <c r="C5827" t="s">
        <v>189</v>
      </c>
      <c r="D5827" t="s">
        <v>2282</v>
      </c>
      <c r="E5827" t="s">
        <v>5458</v>
      </c>
      <c r="F5827" t="s">
        <v>3262</v>
      </c>
      <c r="G5827" t="s">
        <v>5469</v>
      </c>
      <c r="H5827" t="s">
        <v>4416</v>
      </c>
      <c r="I5827" s="122">
        <v>43.545000000000002</v>
      </c>
      <c r="J5827" s="122">
        <v>4.298</v>
      </c>
      <c r="K5827" s="122">
        <v>10.063000000000001</v>
      </c>
      <c r="L5827" s="122">
        <v>7.6660000000000004</v>
      </c>
      <c r="M5827" s="122">
        <v>0.12</v>
      </c>
      <c r="N5827" s="122">
        <v>11.204000000000001</v>
      </c>
      <c r="O5827" s="122">
        <v>23</v>
      </c>
      <c r="P5827" s="122">
        <v>0.505</v>
      </c>
      <c r="Q5827" s="122">
        <v>4.8000000000000001E-2</v>
      </c>
      <c r="S5827" s="122">
        <v>72.262345940732203</v>
      </c>
      <c r="T5827" s="122">
        <v>100.459</v>
      </c>
    </row>
    <row r="5828" spans="1:20" x14ac:dyDescent="0.25">
      <c r="A5828" t="s">
        <v>3259</v>
      </c>
      <c r="B5828" t="s">
        <v>4130</v>
      </c>
      <c r="C5828" t="s">
        <v>189</v>
      </c>
      <c r="D5828" t="s">
        <v>2282</v>
      </c>
      <c r="E5828" t="s">
        <v>5458</v>
      </c>
      <c r="F5828" t="s">
        <v>3262</v>
      </c>
      <c r="G5828" t="s">
        <v>5469</v>
      </c>
      <c r="H5828" t="s">
        <v>4417</v>
      </c>
      <c r="I5828" s="122">
        <v>44.069000000000003</v>
      </c>
      <c r="J5828" s="122">
        <v>3.8959999999999999</v>
      </c>
      <c r="K5828" s="122">
        <v>9.2279999999999998</v>
      </c>
      <c r="L5828" s="122">
        <v>7.42</v>
      </c>
      <c r="M5828" s="122">
        <v>0.123</v>
      </c>
      <c r="N5828" s="122">
        <v>11.613</v>
      </c>
      <c r="O5828" s="122">
        <v>23.222000000000001</v>
      </c>
      <c r="P5828" s="122">
        <v>0.53900000000000003</v>
      </c>
      <c r="Q5828" s="122">
        <v>5.3999999999999999E-2</v>
      </c>
      <c r="S5828" s="122">
        <v>73.61362904483957</v>
      </c>
      <c r="T5828" s="122">
        <v>100.18899999999999</v>
      </c>
    </row>
    <row r="5829" spans="1:20" x14ac:dyDescent="0.25">
      <c r="A5829" t="s">
        <v>3259</v>
      </c>
      <c r="B5829" t="s">
        <v>4130</v>
      </c>
      <c r="C5829" t="s">
        <v>189</v>
      </c>
      <c r="D5829" t="s">
        <v>2282</v>
      </c>
      <c r="E5829" t="s">
        <v>5458</v>
      </c>
      <c r="F5829" t="s">
        <v>3262</v>
      </c>
      <c r="G5829" t="s">
        <v>5469</v>
      </c>
      <c r="H5829" t="s">
        <v>4418</v>
      </c>
      <c r="I5829" s="122">
        <v>43.417000000000002</v>
      </c>
      <c r="J5829" s="122">
        <v>4.47</v>
      </c>
      <c r="K5829" s="122">
        <v>10.018000000000001</v>
      </c>
      <c r="L5829" s="122">
        <v>7.7329999999999997</v>
      </c>
      <c r="M5829" s="122">
        <v>0.13900000000000001</v>
      </c>
      <c r="N5829" s="122">
        <v>11.316000000000001</v>
      </c>
      <c r="O5829" s="122">
        <v>22.997</v>
      </c>
      <c r="P5829" s="122">
        <v>0.51900000000000002</v>
      </c>
      <c r="Q5829" s="122">
        <v>4.5999999999999999E-2</v>
      </c>
      <c r="S5829" s="122">
        <v>72.287291196304992</v>
      </c>
      <c r="T5829" s="122">
        <v>100.655</v>
      </c>
    </row>
    <row r="5830" spans="1:20" x14ac:dyDescent="0.25">
      <c r="A5830" t="s">
        <v>3259</v>
      </c>
      <c r="B5830" t="s">
        <v>4130</v>
      </c>
      <c r="C5830" t="s">
        <v>189</v>
      </c>
      <c r="D5830" t="s">
        <v>2282</v>
      </c>
      <c r="E5830" t="s">
        <v>5458</v>
      </c>
      <c r="F5830" t="s">
        <v>3262</v>
      </c>
      <c r="G5830" t="s">
        <v>5469</v>
      </c>
      <c r="H5830" t="s">
        <v>4419</v>
      </c>
      <c r="I5830" s="122">
        <v>46.875999999999998</v>
      </c>
      <c r="J5830" s="122">
        <v>3.1160000000000001</v>
      </c>
      <c r="K5830" s="122">
        <v>6.4320000000000004</v>
      </c>
      <c r="L5830" s="122">
        <v>7.75</v>
      </c>
      <c r="M5830" s="122">
        <v>0.192</v>
      </c>
      <c r="N5830" s="122">
        <v>12.885</v>
      </c>
      <c r="O5830" s="122">
        <v>22.916</v>
      </c>
      <c r="P5830" s="122">
        <v>0.41199999999999998</v>
      </c>
      <c r="Q5830" s="122">
        <v>3.3000000000000002E-2</v>
      </c>
      <c r="S5830" s="122">
        <v>74.770461912204823</v>
      </c>
      <c r="T5830" s="122">
        <v>100.61799999999999</v>
      </c>
    </row>
    <row r="5831" spans="1:20" x14ac:dyDescent="0.25">
      <c r="A5831" t="s">
        <v>3259</v>
      </c>
      <c r="B5831" t="s">
        <v>4130</v>
      </c>
      <c r="C5831" t="s">
        <v>189</v>
      </c>
      <c r="D5831" t="s">
        <v>2282</v>
      </c>
      <c r="E5831" t="s">
        <v>5458</v>
      </c>
      <c r="F5831" t="s">
        <v>3262</v>
      </c>
      <c r="G5831" t="s">
        <v>5469</v>
      </c>
      <c r="H5831" t="s">
        <v>4420</v>
      </c>
      <c r="I5831" s="122">
        <v>43.423000000000002</v>
      </c>
      <c r="J5831" s="122">
        <v>4.1180000000000003</v>
      </c>
      <c r="K5831" s="122">
        <v>10.228999999999999</v>
      </c>
      <c r="L5831" s="122">
        <v>8.1319999999999997</v>
      </c>
      <c r="M5831" s="122">
        <v>0.159</v>
      </c>
      <c r="N5831" s="122">
        <v>11.233000000000001</v>
      </c>
      <c r="O5831" s="122">
        <v>22.797999999999998</v>
      </c>
      <c r="P5831" s="122">
        <v>0.58199999999999996</v>
      </c>
      <c r="S5831" s="122">
        <v>71.117250907316901</v>
      </c>
      <c r="T5831" s="122">
        <v>100.69799999999999</v>
      </c>
    </row>
    <row r="5832" spans="1:20" x14ac:dyDescent="0.25">
      <c r="A5832" t="s">
        <v>3259</v>
      </c>
      <c r="B5832" t="s">
        <v>4130</v>
      </c>
      <c r="C5832" t="s">
        <v>189</v>
      </c>
      <c r="D5832" t="s">
        <v>2282</v>
      </c>
      <c r="E5832" t="s">
        <v>5458</v>
      </c>
      <c r="F5832" t="s">
        <v>3262</v>
      </c>
      <c r="G5832" t="s">
        <v>5469</v>
      </c>
      <c r="H5832" t="s">
        <v>4421</v>
      </c>
      <c r="I5832" s="122">
        <v>42.645000000000003</v>
      </c>
      <c r="J5832" s="122">
        <v>4.17</v>
      </c>
      <c r="K5832" s="122">
        <v>10.129</v>
      </c>
      <c r="L5832" s="122">
        <v>8.0790000000000006</v>
      </c>
      <c r="M5832" s="122">
        <v>0.11799999999999999</v>
      </c>
      <c r="N5832" s="122">
        <v>11.340999999999999</v>
      </c>
      <c r="O5832" s="122">
        <v>22.943999999999999</v>
      </c>
      <c r="P5832" s="122">
        <v>0.56699999999999995</v>
      </c>
      <c r="S5832" s="122">
        <v>71.446978094861223</v>
      </c>
      <c r="T5832" s="122">
        <v>100.026</v>
      </c>
    </row>
    <row r="5833" spans="1:20" x14ac:dyDescent="0.25">
      <c r="A5833" t="s">
        <v>3259</v>
      </c>
      <c r="B5833" t="s">
        <v>4130</v>
      </c>
      <c r="C5833" t="s">
        <v>189</v>
      </c>
      <c r="D5833" t="s">
        <v>2282</v>
      </c>
      <c r="E5833" t="s">
        <v>5458</v>
      </c>
      <c r="F5833" t="s">
        <v>3262</v>
      </c>
      <c r="G5833" t="s">
        <v>5469</v>
      </c>
      <c r="H5833" t="s">
        <v>4422</v>
      </c>
      <c r="I5833" s="122">
        <v>41.954000000000001</v>
      </c>
      <c r="J5833" s="122">
        <v>5.0839999999999996</v>
      </c>
      <c r="K5833" s="122">
        <v>11.134</v>
      </c>
      <c r="L5833" s="122">
        <v>7.9889999999999999</v>
      </c>
      <c r="M5833" s="122">
        <v>0.14699999999999999</v>
      </c>
      <c r="N5833" s="122">
        <v>10.766</v>
      </c>
      <c r="O5833" s="122">
        <v>22.943999999999999</v>
      </c>
      <c r="P5833" s="122">
        <v>0.55500000000000005</v>
      </c>
      <c r="Q5833" s="122">
        <v>3.4000000000000002E-2</v>
      </c>
      <c r="S5833" s="122">
        <v>70.606816191327297</v>
      </c>
      <c r="T5833" s="122">
        <v>100.622</v>
      </c>
    </row>
    <row r="5834" spans="1:20" x14ac:dyDescent="0.25">
      <c r="A5834" t="s">
        <v>3259</v>
      </c>
      <c r="B5834" t="s">
        <v>4130</v>
      </c>
      <c r="C5834" t="s">
        <v>189</v>
      </c>
      <c r="D5834" t="s">
        <v>2282</v>
      </c>
      <c r="E5834" t="s">
        <v>5458</v>
      </c>
      <c r="F5834" t="s">
        <v>3262</v>
      </c>
      <c r="G5834" t="s">
        <v>5469</v>
      </c>
      <c r="H5834" t="s">
        <v>4423</v>
      </c>
      <c r="I5834" s="122">
        <v>40.972000000000001</v>
      </c>
      <c r="J5834" s="122">
        <v>5.0410000000000004</v>
      </c>
      <c r="K5834" s="122">
        <v>10.791</v>
      </c>
      <c r="L5834" s="122">
        <v>7.9560000000000004</v>
      </c>
      <c r="M5834" s="122">
        <v>0.17599999999999999</v>
      </c>
      <c r="N5834" s="122">
        <v>10.254</v>
      </c>
      <c r="O5834" s="122">
        <v>24.143999999999998</v>
      </c>
      <c r="P5834" s="122">
        <v>0.48</v>
      </c>
      <c r="Q5834" s="122">
        <v>3.9E-2</v>
      </c>
      <c r="S5834" s="122">
        <v>69.673074092430397</v>
      </c>
      <c r="T5834" s="122">
        <v>99.854000000000013</v>
      </c>
    </row>
    <row r="5835" spans="1:20" x14ac:dyDescent="0.25">
      <c r="A5835" t="s">
        <v>3259</v>
      </c>
      <c r="B5835" t="s">
        <v>4130</v>
      </c>
      <c r="C5835" t="s">
        <v>189</v>
      </c>
      <c r="D5835" t="s">
        <v>2282</v>
      </c>
      <c r="E5835" t="s">
        <v>5458</v>
      </c>
      <c r="F5835" t="s">
        <v>3262</v>
      </c>
      <c r="G5835" t="s">
        <v>5469</v>
      </c>
      <c r="H5835" t="s">
        <v>4424</v>
      </c>
      <c r="I5835" s="122">
        <v>39.968000000000004</v>
      </c>
      <c r="J5835" s="122">
        <v>5.7729999999999997</v>
      </c>
      <c r="K5835" s="122">
        <v>12.198</v>
      </c>
      <c r="L5835" s="122">
        <v>7.9219999999999997</v>
      </c>
      <c r="M5835" s="122">
        <v>0.21299999999999999</v>
      </c>
      <c r="N5835" s="122">
        <v>10.113</v>
      </c>
      <c r="O5835" s="122">
        <v>22.829000000000001</v>
      </c>
      <c r="P5835" s="122">
        <v>0.54200000000000004</v>
      </c>
      <c r="Q5835" s="122">
        <v>3.4000000000000002E-2</v>
      </c>
      <c r="S5835" s="122">
        <v>69.470621115236725</v>
      </c>
      <c r="T5835" s="122">
        <v>99.606999999999999</v>
      </c>
    </row>
    <row r="5836" spans="1:20" x14ac:dyDescent="0.25">
      <c r="A5836" t="s">
        <v>3259</v>
      </c>
      <c r="B5836" t="s">
        <v>4130</v>
      </c>
      <c r="C5836" t="s">
        <v>189</v>
      </c>
      <c r="D5836" t="s">
        <v>2282</v>
      </c>
      <c r="E5836" t="s">
        <v>5458</v>
      </c>
      <c r="F5836" t="s">
        <v>3262</v>
      </c>
      <c r="G5836" t="s">
        <v>5469</v>
      </c>
      <c r="H5836" t="s">
        <v>4425</v>
      </c>
      <c r="I5836" s="122">
        <v>40.895000000000003</v>
      </c>
      <c r="J5836" s="122">
        <v>5.3310000000000004</v>
      </c>
      <c r="K5836" s="122">
        <v>11.282</v>
      </c>
      <c r="L5836" s="122">
        <v>8.6769999999999996</v>
      </c>
      <c r="M5836" s="122">
        <v>0.16800000000000001</v>
      </c>
      <c r="N5836" s="122">
        <v>10.776999999999999</v>
      </c>
      <c r="O5836" s="122">
        <v>23.039000000000001</v>
      </c>
      <c r="P5836" s="122">
        <v>0.505</v>
      </c>
      <c r="Q5836" s="122">
        <v>3.9E-2</v>
      </c>
      <c r="S5836" s="122">
        <v>68.885566163258702</v>
      </c>
      <c r="T5836" s="122">
        <v>100.741</v>
      </c>
    </row>
    <row r="5837" spans="1:20" x14ac:dyDescent="0.25">
      <c r="A5837" t="s">
        <v>3259</v>
      </c>
      <c r="B5837" t="s">
        <v>4130</v>
      </c>
      <c r="C5837" t="s">
        <v>189</v>
      </c>
      <c r="D5837" t="s">
        <v>2282</v>
      </c>
      <c r="E5837" t="s">
        <v>5458</v>
      </c>
      <c r="F5837" t="s">
        <v>3262</v>
      </c>
      <c r="G5837" t="s">
        <v>5469</v>
      </c>
      <c r="H5837" t="s">
        <v>4426</v>
      </c>
      <c r="I5837" s="122">
        <v>43.302999999999997</v>
      </c>
      <c r="J5837" s="122">
        <v>4.125</v>
      </c>
      <c r="K5837" s="122">
        <v>9.1690000000000005</v>
      </c>
      <c r="L5837" s="122">
        <v>7.9119999999999999</v>
      </c>
      <c r="M5837" s="122">
        <v>0.14099999999999999</v>
      </c>
      <c r="N5837" s="122">
        <v>11.468999999999999</v>
      </c>
      <c r="O5837" s="122">
        <v>23.423999999999999</v>
      </c>
      <c r="P5837" s="122">
        <v>0.51200000000000001</v>
      </c>
      <c r="Q5837" s="122">
        <v>3.1E-2</v>
      </c>
      <c r="S5837" s="122">
        <v>72.097510613342891</v>
      </c>
      <c r="T5837" s="122">
        <v>100.127</v>
      </c>
    </row>
    <row r="5838" spans="1:20" x14ac:dyDescent="0.25">
      <c r="A5838" t="s">
        <v>3259</v>
      </c>
      <c r="B5838" t="s">
        <v>4130</v>
      </c>
      <c r="C5838" t="s">
        <v>189</v>
      </c>
      <c r="D5838" t="s">
        <v>2282</v>
      </c>
      <c r="E5838" t="s">
        <v>5458</v>
      </c>
      <c r="F5838" t="s">
        <v>3262</v>
      </c>
      <c r="G5838" t="s">
        <v>5469</v>
      </c>
      <c r="H5838" t="s">
        <v>4427</v>
      </c>
      <c r="I5838" s="122">
        <v>41.002000000000002</v>
      </c>
      <c r="J5838" s="122">
        <v>4.7220000000000004</v>
      </c>
      <c r="K5838" s="122">
        <v>10.882999999999999</v>
      </c>
      <c r="L5838" s="122">
        <v>8.4260000000000002</v>
      </c>
      <c r="M5838" s="122">
        <v>0.16800000000000001</v>
      </c>
      <c r="N5838" s="122">
        <v>10.807</v>
      </c>
      <c r="O5838" s="122">
        <v>23.010999999999999</v>
      </c>
      <c r="P5838" s="122">
        <v>0.52300000000000002</v>
      </c>
      <c r="Q5838" s="122">
        <v>3.4000000000000002E-2</v>
      </c>
      <c r="S5838" s="122">
        <v>69.570082358906092</v>
      </c>
      <c r="T5838" s="122">
        <v>99.607000000000014</v>
      </c>
    </row>
    <row r="5839" spans="1:20" x14ac:dyDescent="0.25">
      <c r="A5839" t="s">
        <v>3259</v>
      </c>
      <c r="B5839" t="s">
        <v>4130</v>
      </c>
      <c r="C5839" t="s">
        <v>189</v>
      </c>
      <c r="D5839" t="s">
        <v>2282</v>
      </c>
      <c r="E5839" t="s">
        <v>5458</v>
      </c>
      <c r="F5839" t="s">
        <v>3262</v>
      </c>
      <c r="G5839" t="s">
        <v>5469</v>
      </c>
      <c r="H5839" t="s">
        <v>4428</v>
      </c>
      <c r="I5839" s="122">
        <v>40.826000000000001</v>
      </c>
      <c r="J5839" s="122">
        <v>5.274</v>
      </c>
      <c r="K5839" s="122">
        <v>11.423</v>
      </c>
      <c r="L5839" s="122">
        <v>8.2550000000000008</v>
      </c>
      <c r="M5839" s="122">
        <v>0.14499999999999999</v>
      </c>
      <c r="N5839" s="122">
        <v>10.67</v>
      </c>
      <c r="O5839" s="122">
        <v>22.934000000000001</v>
      </c>
      <c r="P5839" s="122">
        <v>0.50800000000000001</v>
      </c>
      <c r="Q5839" s="122">
        <v>3.5000000000000003E-2</v>
      </c>
      <c r="S5839" s="122">
        <v>69.733797640284536</v>
      </c>
      <c r="T5839" s="122">
        <v>100.07</v>
      </c>
    </row>
    <row r="5840" spans="1:20" x14ac:dyDescent="0.25">
      <c r="A5840" t="s">
        <v>3259</v>
      </c>
      <c r="B5840" t="s">
        <v>4130</v>
      </c>
      <c r="C5840" t="s">
        <v>189</v>
      </c>
      <c r="D5840" t="s">
        <v>2282</v>
      </c>
      <c r="E5840" t="s">
        <v>5458</v>
      </c>
      <c r="F5840" t="s">
        <v>3262</v>
      </c>
      <c r="G5840" t="s">
        <v>5469</v>
      </c>
      <c r="H5840" t="s">
        <v>4429</v>
      </c>
      <c r="I5840" s="122">
        <v>42.795999999999999</v>
      </c>
      <c r="J5840" s="122">
        <v>4.2480000000000002</v>
      </c>
      <c r="K5840" s="122">
        <v>8.7560000000000002</v>
      </c>
      <c r="L5840" s="122">
        <v>7.7679999999999998</v>
      </c>
      <c r="M5840" s="122">
        <v>0.127</v>
      </c>
      <c r="N5840" s="122">
        <v>11.941000000000001</v>
      </c>
      <c r="O5840" s="122">
        <v>23.382999999999999</v>
      </c>
      <c r="P5840" s="122">
        <v>0.4</v>
      </c>
      <c r="S5840" s="122">
        <v>73.262887376998961</v>
      </c>
      <c r="T5840" s="122">
        <v>99.429999999999993</v>
      </c>
    </row>
    <row r="5841" spans="1:20" x14ac:dyDescent="0.25">
      <c r="A5841" t="s">
        <v>3259</v>
      </c>
      <c r="B5841" t="s">
        <v>4130</v>
      </c>
      <c r="C5841" t="s">
        <v>189</v>
      </c>
      <c r="D5841" t="s">
        <v>2282</v>
      </c>
      <c r="E5841" t="s">
        <v>5458</v>
      </c>
      <c r="F5841" t="s">
        <v>3262</v>
      </c>
      <c r="G5841" t="s">
        <v>5469</v>
      </c>
      <c r="H5841" t="s">
        <v>4430</v>
      </c>
      <c r="I5841" s="122">
        <v>45.225000000000001</v>
      </c>
      <c r="J5841" s="122">
        <v>3.4140000000000001</v>
      </c>
      <c r="K5841" s="122">
        <v>8.1739999999999995</v>
      </c>
      <c r="L5841" s="122">
        <v>7.5119999999999996</v>
      </c>
      <c r="M5841" s="122">
        <v>0.13800000000000001</v>
      </c>
      <c r="N5841" s="122">
        <v>12.18</v>
      </c>
      <c r="O5841" s="122">
        <v>22.873999999999999</v>
      </c>
      <c r="P5841" s="122">
        <v>0.50800000000000001</v>
      </c>
      <c r="S5841" s="122">
        <v>74.294462377407143</v>
      </c>
      <c r="T5841" s="122">
        <v>100.071</v>
      </c>
    </row>
    <row r="5842" spans="1:20" x14ac:dyDescent="0.25">
      <c r="A5842" t="s">
        <v>3259</v>
      </c>
      <c r="B5842" t="s">
        <v>4130</v>
      </c>
      <c r="C5842" t="s">
        <v>189</v>
      </c>
      <c r="D5842" t="s">
        <v>2282</v>
      </c>
      <c r="E5842" t="s">
        <v>5458</v>
      </c>
      <c r="F5842" t="s">
        <v>3262</v>
      </c>
      <c r="G5842" t="s">
        <v>5469</v>
      </c>
      <c r="H5842" t="s">
        <v>4431</v>
      </c>
      <c r="I5842" s="122">
        <v>42.930999999999997</v>
      </c>
      <c r="J5842" s="122">
        <v>4.4740000000000002</v>
      </c>
      <c r="K5842" s="122">
        <v>9.8420000000000005</v>
      </c>
      <c r="L5842" s="122">
        <v>8.0109999999999992</v>
      </c>
      <c r="M5842" s="122">
        <v>0.13800000000000001</v>
      </c>
      <c r="N5842" s="122">
        <v>11.592000000000001</v>
      </c>
      <c r="O5842" s="122">
        <v>23.474</v>
      </c>
      <c r="P5842" s="122">
        <v>0.40799999999999997</v>
      </c>
      <c r="Q5842" s="122">
        <v>3.1E-2</v>
      </c>
      <c r="S5842" s="122">
        <v>72.061939100692015</v>
      </c>
      <c r="T5842" s="122">
        <v>100.901</v>
      </c>
    </row>
    <row r="5843" spans="1:20" x14ac:dyDescent="0.25">
      <c r="A5843" t="s">
        <v>3259</v>
      </c>
      <c r="B5843" t="s">
        <v>4130</v>
      </c>
      <c r="C5843" t="s">
        <v>189</v>
      </c>
      <c r="D5843" t="s">
        <v>2282</v>
      </c>
      <c r="E5843" t="s">
        <v>5458</v>
      </c>
      <c r="F5843" t="s">
        <v>3262</v>
      </c>
      <c r="G5843" t="s">
        <v>5469</v>
      </c>
      <c r="H5843" t="s">
        <v>4432</v>
      </c>
      <c r="I5843" s="122">
        <v>39.231999999999999</v>
      </c>
      <c r="J5843" s="122">
        <v>5.9749999999999996</v>
      </c>
      <c r="K5843" s="122">
        <v>12.359</v>
      </c>
      <c r="L5843" s="122">
        <v>9.0030000000000001</v>
      </c>
      <c r="M5843" s="122">
        <v>0.14799999999999999</v>
      </c>
      <c r="N5843" s="122">
        <v>10.01</v>
      </c>
      <c r="O5843" s="122">
        <v>22.841999999999999</v>
      </c>
      <c r="P5843" s="122">
        <v>0.58499999999999996</v>
      </c>
      <c r="S5843" s="122">
        <v>66.464495642441022</v>
      </c>
      <c r="T5843" s="122">
        <v>100.17400000000001</v>
      </c>
    </row>
    <row r="5844" spans="1:20" x14ac:dyDescent="0.25">
      <c r="A5844" t="s">
        <v>3259</v>
      </c>
      <c r="B5844" t="s">
        <v>4130</v>
      </c>
      <c r="C5844" t="s">
        <v>189</v>
      </c>
      <c r="D5844" t="s">
        <v>2282</v>
      </c>
      <c r="E5844" t="s">
        <v>5458</v>
      </c>
      <c r="F5844" t="s">
        <v>3262</v>
      </c>
      <c r="G5844" t="s">
        <v>5469</v>
      </c>
      <c r="H5844" t="s">
        <v>4433</v>
      </c>
      <c r="I5844" s="122">
        <v>45.247999999999998</v>
      </c>
      <c r="J5844" s="122">
        <v>3.403</v>
      </c>
      <c r="K5844" s="122">
        <v>7.7329999999999997</v>
      </c>
      <c r="L5844" s="122">
        <v>7.76</v>
      </c>
      <c r="M5844" s="122">
        <v>0.187</v>
      </c>
      <c r="N5844" s="122">
        <v>12.467000000000001</v>
      </c>
      <c r="O5844" s="122">
        <v>23.116</v>
      </c>
      <c r="P5844" s="122">
        <v>0.38100000000000001</v>
      </c>
      <c r="S5844" s="122">
        <v>74.118548739560936</v>
      </c>
      <c r="T5844" s="122">
        <v>100.34099999999999</v>
      </c>
    </row>
    <row r="5845" spans="1:20" x14ac:dyDescent="0.25">
      <c r="A5845" t="s">
        <v>3259</v>
      </c>
      <c r="B5845" t="s">
        <v>4130</v>
      </c>
      <c r="C5845" t="s">
        <v>189</v>
      </c>
      <c r="D5845" t="s">
        <v>2282</v>
      </c>
      <c r="E5845" t="s">
        <v>5458</v>
      </c>
      <c r="F5845" t="s">
        <v>3262</v>
      </c>
      <c r="G5845" t="s">
        <v>5469</v>
      </c>
      <c r="H5845" t="s">
        <v>4434</v>
      </c>
      <c r="I5845" s="122">
        <v>40.128999999999998</v>
      </c>
      <c r="J5845" s="122">
        <v>5.9729999999999999</v>
      </c>
      <c r="K5845" s="122">
        <v>11.595000000000001</v>
      </c>
      <c r="L5845" s="122">
        <v>8.7210000000000001</v>
      </c>
      <c r="M5845" s="122">
        <v>0.11600000000000001</v>
      </c>
      <c r="N5845" s="122">
        <v>10.315</v>
      </c>
      <c r="O5845" s="122">
        <v>22.922999999999998</v>
      </c>
      <c r="P5845" s="122">
        <v>0.52600000000000002</v>
      </c>
      <c r="S5845" s="122">
        <v>67.828504380155195</v>
      </c>
      <c r="T5845" s="122">
        <v>100.318</v>
      </c>
    </row>
    <row r="5846" spans="1:20" x14ac:dyDescent="0.25">
      <c r="A5846" t="s">
        <v>3259</v>
      </c>
      <c r="B5846" t="s">
        <v>4130</v>
      </c>
      <c r="C5846" t="s">
        <v>189</v>
      </c>
      <c r="D5846" t="s">
        <v>2282</v>
      </c>
      <c r="E5846" t="s">
        <v>5458</v>
      </c>
      <c r="F5846" t="s">
        <v>3262</v>
      </c>
      <c r="G5846" t="s">
        <v>5469</v>
      </c>
      <c r="H5846" t="s">
        <v>4435</v>
      </c>
      <c r="I5846" s="122">
        <v>45.957999999999998</v>
      </c>
      <c r="J5846" s="122">
        <v>3.101</v>
      </c>
      <c r="K5846" s="122">
        <v>7.968</v>
      </c>
      <c r="L5846" s="122">
        <v>7.2539999999999996</v>
      </c>
      <c r="M5846" s="122">
        <v>0.11</v>
      </c>
      <c r="N5846" s="122">
        <v>12.638999999999999</v>
      </c>
      <c r="O5846" s="122">
        <v>23.358000000000001</v>
      </c>
      <c r="P5846" s="122">
        <v>0.50700000000000001</v>
      </c>
      <c r="S5846" s="122">
        <v>75.644198786971231</v>
      </c>
      <c r="T5846" s="122">
        <v>100.92400000000001</v>
      </c>
    </row>
    <row r="5847" spans="1:20" x14ac:dyDescent="0.25">
      <c r="A5847" t="s">
        <v>3259</v>
      </c>
      <c r="B5847" t="s">
        <v>4130</v>
      </c>
      <c r="C5847" t="s">
        <v>189</v>
      </c>
      <c r="D5847" t="s">
        <v>2282</v>
      </c>
      <c r="E5847" t="s">
        <v>5458</v>
      </c>
      <c r="F5847" t="s">
        <v>3262</v>
      </c>
      <c r="G5847" t="s">
        <v>5469</v>
      </c>
      <c r="H5847" t="s">
        <v>4436</v>
      </c>
      <c r="I5847" s="122">
        <v>43.261000000000003</v>
      </c>
      <c r="J5847" s="122">
        <v>4.3849999999999998</v>
      </c>
      <c r="K5847" s="122">
        <v>9.81</v>
      </c>
      <c r="L5847" s="122">
        <v>7.6890000000000001</v>
      </c>
      <c r="M5847" s="122">
        <v>0.17899999999999999</v>
      </c>
      <c r="N5847" s="122">
        <v>10.904999999999999</v>
      </c>
      <c r="O5847" s="122">
        <v>23.085000000000001</v>
      </c>
      <c r="P5847" s="122">
        <v>0.51100000000000001</v>
      </c>
      <c r="S5847" s="122">
        <v>71.656113687919913</v>
      </c>
      <c r="T5847" s="122">
        <v>99.850000000000023</v>
      </c>
    </row>
    <row r="5848" spans="1:20" x14ac:dyDescent="0.25">
      <c r="A5848" t="s">
        <v>3259</v>
      </c>
      <c r="B5848" t="s">
        <v>4130</v>
      </c>
      <c r="C5848" t="s">
        <v>189</v>
      </c>
      <c r="D5848" t="s">
        <v>2282</v>
      </c>
      <c r="E5848" t="s">
        <v>5458</v>
      </c>
      <c r="F5848" t="s">
        <v>3262</v>
      </c>
      <c r="G5848" t="s">
        <v>5469</v>
      </c>
      <c r="H5848" t="s">
        <v>4437</v>
      </c>
      <c r="I5848" s="122">
        <v>42.79</v>
      </c>
      <c r="J5848" s="122">
        <v>4.9809999999999999</v>
      </c>
      <c r="K5848" s="122">
        <v>10.632</v>
      </c>
      <c r="L5848" s="122">
        <v>8.0820000000000007</v>
      </c>
      <c r="M5848" s="122">
        <v>0.15</v>
      </c>
      <c r="N5848" s="122">
        <v>10.856999999999999</v>
      </c>
      <c r="O5848" s="122">
        <v>23.081</v>
      </c>
      <c r="P5848" s="122">
        <v>0.52</v>
      </c>
      <c r="Q5848" s="122">
        <v>3.1E-2</v>
      </c>
      <c r="S5848" s="122">
        <v>70.541259534485661</v>
      </c>
      <c r="T5848" s="122">
        <v>101.134</v>
      </c>
    </row>
    <row r="5849" spans="1:20" x14ac:dyDescent="0.25">
      <c r="A5849" t="s">
        <v>3259</v>
      </c>
      <c r="B5849" t="s">
        <v>4130</v>
      </c>
      <c r="C5849" t="s">
        <v>189</v>
      </c>
      <c r="D5849" t="s">
        <v>2282</v>
      </c>
      <c r="E5849" t="s">
        <v>5458</v>
      </c>
      <c r="F5849" t="s">
        <v>3262</v>
      </c>
      <c r="G5849" t="s">
        <v>5469</v>
      </c>
      <c r="H5849" t="s">
        <v>4438</v>
      </c>
      <c r="I5849" s="122">
        <v>43.795000000000002</v>
      </c>
      <c r="J5849" s="122">
        <v>4.4340000000000002</v>
      </c>
      <c r="K5849" s="122">
        <v>9.9969999999999999</v>
      </c>
      <c r="L5849" s="122">
        <v>7.6379999999999999</v>
      </c>
      <c r="M5849" s="122">
        <v>0.125</v>
      </c>
      <c r="N5849" s="122">
        <v>11.063000000000001</v>
      </c>
      <c r="O5849" s="122">
        <v>22.905000000000001</v>
      </c>
      <c r="P5849" s="122">
        <v>0.52800000000000002</v>
      </c>
      <c r="Q5849" s="122">
        <v>4.2999999999999997E-2</v>
      </c>
      <c r="S5849" s="122">
        <v>72.081479957918646</v>
      </c>
      <c r="T5849" s="122">
        <v>100.553</v>
      </c>
    </row>
    <row r="5850" spans="1:20" x14ac:dyDescent="0.25">
      <c r="A5850" t="s">
        <v>3259</v>
      </c>
      <c r="B5850" t="s">
        <v>4130</v>
      </c>
      <c r="C5850" t="s">
        <v>189</v>
      </c>
      <c r="D5850" t="s">
        <v>2282</v>
      </c>
      <c r="E5850" t="s">
        <v>5458</v>
      </c>
      <c r="F5850" t="s">
        <v>3262</v>
      </c>
      <c r="G5850" t="s">
        <v>5469</v>
      </c>
      <c r="H5850" t="s">
        <v>4439</v>
      </c>
      <c r="I5850" s="122">
        <v>40.191000000000003</v>
      </c>
      <c r="J5850" s="122">
        <v>6.085</v>
      </c>
      <c r="K5850" s="122">
        <v>12.244999999999999</v>
      </c>
      <c r="L5850" s="122">
        <v>8.6660000000000004</v>
      </c>
      <c r="M5850" s="122">
        <v>0.121</v>
      </c>
      <c r="N5850" s="122">
        <v>10.087999999999999</v>
      </c>
      <c r="O5850" s="122">
        <v>22.925999999999998</v>
      </c>
      <c r="P5850" s="122">
        <v>0.48499999999999999</v>
      </c>
      <c r="S5850" s="122">
        <v>67.479994732085459</v>
      </c>
      <c r="T5850" s="122">
        <v>100.81699999999999</v>
      </c>
    </row>
    <row r="5851" spans="1:20" x14ac:dyDescent="0.25">
      <c r="A5851" t="s">
        <v>3259</v>
      </c>
      <c r="B5851" t="s">
        <v>4130</v>
      </c>
      <c r="C5851" t="s">
        <v>189</v>
      </c>
      <c r="D5851" t="s">
        <v>2282</v>
      </c>
      <c r="E5851" t="s">
        <v>5458</v>
      </c>
      <c r="F5851" t="s">
        <v>3262</v>
      </c>
      <c r="G5851" t="s">
        <v>5469</v>
      </c>
      <c r="H5851" t="s">
        <v>4440</v>
      </c>
      <c r="I5851" s="122">
        <v>42.801000000000002</v>
      </c>
      <c r="J5851" s="122">
        <v>4.9619999999999997</v>
      </c>
      <c r="K5851" s="122">
        <v>10.609</v>
      </c>
      <c r="L5851" s="122">
        <v>8.16</v>
      </c>
      <c r="M5851" s="122">
        <v>0.156</v>
      </c>
      <c r="N5851" s="122">
        <v>10.781000000000001</v>
      </c>
      <c r="O5851" s="122">
        <v>22.963000000000001</v>
      </c>
      <c r="P5851" s="122">
        <v>0.48299999999999998</v>
      </c>
      <c r="S5851" s="122">
        <v>70.194512428267714</v>
      </c>
      <c r="T5851" s="122">
        <v>100.935</v>
      </c>
    </row>
    <row r="5852" spans="1:20" x14ac:dyDescent="0.25">
      <c r="A5852" t="s">
        <v>3259</v>
      </c>
      <c r="B5852" t="s">
        <v>4130</v>
      </c>
      <c r="C5852" t="s">
        <v>189</v>
      </c>
      <c r="D5852" t="s">
        <v>2282</v>
      </c>
      <c r="E5852" t="s">
        <v>5458</v>
      </c>
      <c r="F5852" t="s">
        <v>3262</v>
      </c>
      <c r="G5852" t="s">
        <v>5469</v>
      </c>
      <c r="H5852" t="s">
        <v>4441</v>
      </c>
      <c r="I5852" s="122">
        <v>43.247999999999998</v>
      </c>
      <c r="J5852" s="122">
        <v>4.1180000000000003</v>
      </c>
      <c r="K5852" s="122">
        <v>10.048</v>
      </c>
      <c r="L5852" s="122">
        <v>7.875</v>
      </c>
      <c r="M5852" s="122">
        <v>0.13300000000000001</v>
      </c>
      <c r="N5852" s="122">
        <v>11.102</v>
      </c>
      <c r="O5852" s="122">
        <v>23.579000000000001</v>
      </c>
      <c r="P5852" s="122">
        <v>0.51100000000000001</v>
      </c>
      <c r="S5852" s="122">
        <v>71.534123737905745</v>
      </c>
      <c r="T5852" s="122">
        <v>100.634</v>
      </c>
    </row>
    <row r="5853" spans="1:20" x14ac:dyDescent="0.25">
      <c r="A5853" t="s">
        <v>3259</v>
      </c>
      <c r="B5853" t="s">
        <v>4130</v>
      </c>
      <c r="C5853" t="s">
        <v>189</v>
      </c>
      <c r="D5853" t="s">
        <v>2282</v>
      </c>
      <c r="E5853" t="s">
        <v>5458</v>
      </c>
      <c r="F5853" t="s">
        <v>3262</v>
      </c>
      <c r="G5853" t="s">
        <v>5469</v>
      </c>
      <c r="H5853" t="s">
        <v>4442</v>
      </c>
      <c r="I5853" s="122">
        <v>44.201999999999998</v>
      </c>
      <c r="J5853" s="122">
        <v>4.5090000000000003</v>
      </c>
      <c r="K5853" s="122">
        <v>10.013999999999999</v>
      </c>
      <c r="L5853" s="122">
        <v>7.6970000000000001</v>
      </c>
      <c r="M5853" s="122">
        <v>0.17199999999999999</v>
      </c>
      <c r="N5853" s="122">
        <v>11.253</v>
      </c>
      <c r="O5853" s="122">
        <v>23.035</v>
      </c>
      <c r="P5853" s="122">
        <v>0.503</v>
      </c>
      <c r="S5853" s="122">
        <v>72.268924397939827</v>
      </c>
      <c r="T5853" s="122">
        <v>101.411</v>
      </c>
    </row>
    <row r="5854" spans="1:20" x14ac:dyDescent="0.25">
      <c r="A5854" t="s">
        <v>3259</v>
      </c>
      <c r="B5854" t="s">
        <v>4130</v>
      </c>
      <c r="C5854" t="s">
        <v>189</v>
      </c>
      <c r="D5854" t="s">
        <v>2282</v>
      </c>
      <c r="E5854" t="s">
        <v>5458</v>
      </c>
      <c r="F5854" t="s">
        <v>3262</v>
      </c>
      <c r="G5854" t="s">
        <v>5469</v>
      </c>
      <c r="H5854" t="s">
        <v>4443</v>
      </c>
      <c r="I5854" s="122">
        <v>39.630000000000003</v>
      </c>
      <c r="J5854" s="122">
        <v>6.0350000000000001</v>
      </c>
      <c r="K5854" s="122">
        <v>12.317</v>
      </c>
      <c r="L5854" s="122">
        <v>8.5090000000000003</v>
      </c>
      <c r="M5854" s="122">
        <v>9.9000000000000005E-2</v>
      </c>
      <c r="N5854" s="122">
        <v>10.032999999999999</v>
      </c>
      <c r="O5854" s="122">
        <v>22.902999999999999</v>
      </c>
      <c r="P5854" s="122">
        <v>0.499</v>
      </c>
      <c r="S5854" s="122">
        <v>67.760602023564559</v>
      </c>
      <c r="T5854" s="122">
        <v>100.03</v>
      </c>
    </row>
    <row r="5855" spans="1:20" x14ac:dyDescent="0.25">
      <c r="A5855" t="s">
        <v>3259</v>
      </c>
      <c r="B5855" t="s">
        <v>4130</v>
      </c>
      <c r="C5855" t="s">
        <v>189</v>
      </c>
      <c r="D5855" t="s">
        <v>2282</v>
      </c>
      <c r="E5855" t="s">
        <v>5458</v>
      </c>
      <c r="F5855" t="s">
        <v>3262</v>
      </c>
      <c r="G5855" t="s">
        <v>5469</v>
      </c>
      <c r="H5855" t="s">
        <v>4444</v>
      </c>
      <c r="I5855" s="122">
        <v>42.17</v>
      </c>
      <c r="J5855" s="122">
        <v>5.0789999999999997</v>
      </c>
      <c r="K5855" s="122">
        <v>10.919</v>
      </c>
      <c r="L5855" s="122">
        <v>8.3239999999999998</v>
      </c>
      <c r="M5855" s="122">
        <v>0.111</v>
      </c>
      <c r="N5855" s="122">
        <v>10.58</v>
      </c>
      <c r="O5855" s="122">
        <v>22.951000000000001</v>
      </c>
      <c r="P5855" s="122">
        <v>0.51900000000000002</v>
      </c>
      <c r="Q5855" s="122">
        <v>3.5999999999999997E-2</v>
      </c>
      <c r="S5855" s="122">
        <v>69.378167112453554</v>
      </c>
      <c r="T5855" s="122">
        <v>100.68899999999999</v>
      </c>
    </row>
    <row r="5856" spans="1:20" x14ac:dyDescent="0.25">
      <c r="A5856" t="s">
        <v>3259</v>
      </c>
      <c r="B5856" t="s">
        <v>4130</v>
      </c>
      <c r="C5856" t="s">
        <v>189</v>
      </c>
      <c r="D5856" t="s">
        <v>2282</v>
      </c>
      <c r="E5856" t="s">
        <v>5458</v>
      </c>
      <c r="F5856" t="s">
        <v>3262</v>
      </c>
      <c r="G5856" t="s">
        <v>5469</v>
      </c>
      <c r="H5856" t="s">
        <v>4445</v>
      </c>
      <c r="I5856" s="122">
        <v>43.481000000000002</v>
      </c>
      <c r="J5856" s="122">
        <v>4.0730000000000004</v>
      </c>
      <c r="K5856" s="122">
        <v>10.022</v>
      </c>
      <c r="L5856" s="122">
        <v>8.0190000000000001</v>
      </c>
      <c r="M5856" s="122">
        <v>0.19500000000000001</v>
      </c>
      <c r="N5856" s="122">
        <v>11.420999999999999</v>
      </c>
      <c r="O5856" s="122">
        <v>22.945</v>
      </c>
      <c r="P5856" s="122">
        <v>0.47899999999999998</v>
      </c>
      <c r="S5856" s="122">
        <v>71.74152867440489</v>
      </c>
      <c r="T5856" s="122">
        <v>100.67</v>
      </c>
    </row>
    <row r="5857" spans="1:20" x14ac:dyDescent="0.25">
      <c r="A5857" t="s">
        <v>3259</v>
      </c>
      <c r="B5857" t="s">
        <v>4130</v>
      </c>
      <c r="C5857" t="s">
        <v>189</v>
      </c>
      <c r="D5857" t="s">
        <v>2282</v>
      </c>
      <c r="E5857" t="s">
        <v>5458</v>
      </c>
      <c r="F5857" t="s">
        <v>3262</v>
      </c>
      <c r="G5857" t="s">
        <v>5469</v>
      </c>
      <c r="H5857" t="s">
        <v>4446</v>
      </c>
      <c r="I5857" s="122">
        <v>43.542999999999999</v>
      </c>
      <c r="J5857" s="122">
        <v>4.3739999999999997</v>
      </c>
      <c r="K5857" s="122">
        <v>9.5530000000000008</v>
      </c>
      <c r="L5857" s="122">
        <v>7.6740000000000004</v>
      </c>
      <c r="M5857" s="122">
        <v>0.106</v>
      </c>
      <c r="N5857" s="122">
        <v>11.311</v>
      </c>
      <c r="O5857" s="122">
        <v>23.202999999999999</v>
      </c>
      <c r="P5857" s="122">
        <v>0.48899999999999999</v>
      </c>
      <c r="Q5857" s="122">
        <v>6.7000000000000004E-2</v>
      </c>
      <c r="S5857" s="122">
        <v>72.431633752706261</v>
      </c>
      <c r="T5857" s="122">
        <v>100.324</v>
      </c>
    </row>
    <row r="5858" spans="1:20" x14ac:dyDescent="0.25">
      <c r="A5858" t="s">
        <v>3259</v>
      </c>
      <c r="B5858" t="s">
        <v>4130</v>
      </c>
      <c r="C5858" t="s">
        <v>189</v>
      </c>
      <c r="D5858" t="s">
        <v>2282</v>
      </c>
      <c r="E5858" t="s">
        <v>5458</v>
      </c>
      <c r="F5858" t="s">
        <v>3262</v>
      </c>
      <c r="G5858" t="s">
        <v>5469</v>
      </c>
      <c r="H5858" t="s">
        <v>4447</v>
      </c>
      <c r="I5858" s="122">
        <v>39.048000000000002</v>
      </c>
      <c r="J5858" s="122">
        <v>6.61</v>
      </c>
      <c r="K5858" s="122">
        <v>12.861000000000001</v>
      </c>
      <c r="L5858" s="122">
        <v>8.9920000000000009</v>
      </c>
      <c r="M5858" s="122">
        <v>0.11</v>
      </c>
      <c r="N5858" s="122">
        <v>9.6910000000000007</v>
      </c>
      <c r="O5858" s="122">
        <v>23.024999999999999</v>
      </c>
      <c r="P5858" s="122">
        <v>0.53100000000000003</v>
      </c>
      <c r="S5858" s="122">
        <v>65.766339943318584</v>
      </c>
      <c r="T5858" s="122">
        <v>100.89400000000001</v>
      </c>
    </row>
    <row r="5859" spans="1:20" x14ac:dyDescent="0.25">
      <c r="A5859" t="s">
        <v>3259</v>
      </c>
      <c r="B5859" t="s">
        <v>4130</v>
      </c>
      <c r="C5859" t="s">
        <v>189</v>
      </c>
      <c r="D5859" t="s">
        <v>2282</v>
      </c>
      <c r="E5859" t="s">
        <v>5458</v>
      </c>
      <c r="F5859" t="s">
        <v>3262</v>
      </c>
      <c r="G5859" t="s">
        <v>5469</v>
      </c>
      <c r="H5859" t="s">
        <v>4448</v>
      </c>
      <c r="I5859" s="122">
        <v>41.792999999999999</v>
      </c>
      <c r="J5859" s="122">
        <v>5.226</v>
      </c>
      <c r="K5859" s="122">
        <v>11.295</v>
      </c>
      <c r="L5859" s="122">
        <v>7.8890000000000002</v>
      </c>
      <c r="M5859" s="122">
        <v>0.11</v>
      </c>
      <c r="N5859" s="122">
        <v>10.499000000000001</v>
      </c>
      <c r="O5859" s="122">
        <v>23.204000000000001</v>
      </c>
      <c r="P5859" s="122">
        <v>0.51200000000000001</v>
      </c>
      <c r="S5859" s="122">
        <v>70.346379412465026</v>
      </c>
      <c r="T5859" s="122">
        <v>100.542</v>
      </c>
    </row>
    <row r="5860" spans="1:20" x14ac:dyDescent="0.25">
      <c r="A5860" t="s">
        <v>3259</v>
      </c>
      <c r="B5860" t="s">
        <v>4130</v>
      </c>
      <c r="C5860" t="s">
        <v>189</v>
      </c>
      <c r="D5860" t="s">
        <v>2282</v>
      </c>
      <c r="E5860" t="s">
        <v>5458</v>
      </c>
      <c r="F5860" t="s">
        <v>3262</v>
      </c>
      <c r="G5860" t="s">
        <v>5469</v>
      </c>
      <c r="H5860" t="s">
        <v>4449</v>
      </c>
      <c r="I5860" s="122">
        <v>43.290999999999997</v>
      </c>
      <c r="J5860" s="122">
        <v>4.1669999999999998</v>
      </c>
      <c r="K5860" s="122">
        <v>10.26</v>
      </c>
      <c r="L5860" s="122">
        <v>8.1359999999999992</v>
      </c>
      <c r="M5860" s="122">
        <v>0.16900000000000001</v>
      </c>
      <c r="N5860" s="122">
        <v>10.965999999999999</v>
      </c>
      <c r="O5860" s="122">
        <v>23.024999999999999</v>
      </c>
      <c r="P5860" s="122">
        <v>0.49299999999999999</v>
      </c>
      <c r="S5860" s="122">
        <v>70.610416677789146</v>
      </c>
      <c r="T5860" s="122">
        <v>100.538</v>
      </c>
    </row>
    <row r="5861" spans="1:20" x14ac:dyDescent="0.25">
      <c r="A5861" t="s">
        <v>3259</v>
      </c>
      <c r="B5861" t="s">
        <v>4130</v>
      </c>
      <c r="C5861" t="s">
        <v>189</v>
      </c>
      <c r="D5861" t="s">
        <v>2282</v>
      </c>
      <c r="E5861" t="s">
        <v>5458</v>
      </c>
      <c r="F5861" t="s">
        <v>3262</v>
      </c>
      <c r="G5861" t="s">
        <v>5469</v>
      </c>
      <c r="H5861" t="s">
        <v>4450</v>
      </c>
      <c r="I5861" s="122">
        <v>42.427999999999997</v>
      </c>
      <c r="J5861" s="122">
        <v>5.2510000000000003</v>
      </c>
      <c r="K5861" s="122">
        <v>11.07</v>
      </c>
      <c r="L5861" s="122">
        <v>7.992</v>
      </c>
      <c r="M5861" s="122">
        <v>0.17799999999999999</v>
      </c>
      <c r="N5861" s="122">
        <v>10.492000000000001</v>
      </c>
      <c r="O5861" s="122">
        <v>22.998000000000001</v>
      </c>
      <c r="P5861" s="122">
        <v>0.501</v>
      </c>
      <c r="S5861" s="122">
        <v>70.061087371705625</v>
      </c>
      <c r="T5861" s="122">
        <v>100.928</v>
      </c>
    </row>
    <row r="5862" spans="1:20" x14ac:dyDescent="0.25">
      <c r="A5862" t="s">
        <v>3259</v>
      </c>
      <c r="B5862" t="s">
        <v>4130</v>
      </c>
      <c r="C5862" t="s">
        <v>189</v>
      </c>
      <c r="D5862" t="s">
        <v>2282</v>
      </c>
      <c r="E5862" t="s">
        <v>5458</v>
      </c>
      <c r="F5862" t="s">
        <v>3262</v>
      </c>
      <c r="G5862" t="s">
        <v>5469</v>
      </c>
      <c r="H5862" t="s">
        <v>4451</v>
      </c>
      <c r="I5862" s="122">
        <v>40.917999999999999</v>
      </c>
      <c r="J5862" s="122">
        <v>5.351</v>
      </c>
      <c r="K5862" s="122">
        <v>11.329000000000001</v>
      </c>
      <c r="L5862" s="122">
        <v>8.1679999999999993</v>
      </c>
      <c r="M5862" s="122">
        <v>5.3999999999999999E-2</v>
      </c>
      <c r="N5862" s="122">
        <v>10.709</v>
      </c>
      <c r="O5862" s="122">
        <v>23.103000000000002</v>
      </c>
      <c r="P5862" s="122">
        <v>0.47399999999999998</v>
      </c>
      <c r="S5862" s="122">
        <v>70.033568798461488</v>
      </c>
      <c r="T5862" s="122">
        <v>100.11199999999999</v>
      </c>
    </row>
    <row r="5863" spans="1:20" x14ac:dyDescent="0.25">
      <c r="A5863" t="s">
        <v>3259</v>
      </c>
      <c r="B5863" t="s">
        <v>4130</v>
      </c>
      <c r="C5863" t="s">
        <v>189</v>
      </c>
      <c r="D5863" t="s">
        <v>2282</v>
      </c>
      <c r="E5863" t="s">
        <v>5458</v>
      </c>
      <c r="F5863" t="s">
        <v>3262</v>
      </c>
      <c r="G5863" t="s">
        <v>5469</v>
      </c>
      <c r="H5863" t="s">
        <v>4452</v>
      </c>
      <c r="I5863" s="122">
        <v>41.432000000000002</v>
      </c>
      <c r="J5863" s="122">
        <v>5.1959999999999997</v>
      </c>
      <c r="K5863" s="122">
        <v>10.868</v>
      </c>
      <c r="L5863" s="122">
        <v>8.5920000000000005</v>
      </c>
      <c r="M5863" s="122">
        <v>0.13700000000000001</v>
      </c>
      <c r="N5863" s="122">
        <v>11.632999999999999</v>
      </c>
      <c r="O5863" s="122">
        <v>21.901</v>
      </c>
      <c r="P5863" s="122">
        <v>0.46899999999999997</v>
      </c>
      <c r="Q5863" s="122">
        <v>3.4000000000000002E-2</v>
      </c>
      <c r="S5863" s="122">
        <v>70.7039926717665</v>
      </c>
      <c r="T5863" s="122">
        <v>100.262</v>
      </c>
    </row>
    <row r="5864" spans="1:20" x14ac:dyDescent="0.25">
      <c r="A5864" t="s">
        <v>3259</v>
      </c>
      <c r="B5864" t="s">
        <v>4130</v>
      </c>
      <c r="C5864" t="s">
        <v>189</v>
      </c>
      <c r="D5864" t="s">
        <v>2282</v>
      </c>
      <c r="E5864" t="s">
        <v>5458</v>
      </c>
      <c r="F5864" t="s">
        <v>3262</v>
      </c>
      <c r="G5864" t="s">
        <v>5469</v>
      </c>
      <c r="H5864" t="s">
        <v>4453</v>
      </c>
      <c r="I5864" s="122">
        <v>43.103999999999999</v>
      </c>
      <c r="J5864" s="122">
        <v>3.988</v>
      </c>
      <c r="K5864" s="122">
        <v>10.031000000000001</v>
      </c>
      <c r="L5864" s="122">
        <v>8.0069999999999997</v>
      </c>
      <c r="M5864" s="122">
        <v>0.14199999999999999</v>
      </c>
      <c r="N5864" s="122">
        <v>11.183999999999999</v>
      </c>
      <c r="O5864" s="122">
        <v>22.821000000000002</v>
      </c>
      <c r="P5864" s="122">
        <v>0.45800000000000002</v>
      </c>
      <c r="S5864" s="122">
        <v>71.345105646221668</v>
      </c>
      <c r="T5864" s="122">
        <v>99.764999999999986</v>
      </c>
    </row>
    <row r="5865" spans="1:20" x14ac:dyDescent="0.25">
      <c r="A5865" t="s">
        <v>3259</v>
      </c>
      <c r="B5865" t="s">
        <v>4130</v>
      </c>
      <c r="C5865" t="s">
        <v>189</v>
      </c>
      <c r="D5865" t="s">
        <v>2282</v>
      </c>
      <c r="E5865" t="s">
        <v>5458</v>
      </c>
      <c r="F5865" t="s">
        <v>3262</v>
      </c>
      <c r="G5865" t="s">
        <v>5469</v>
      </c>
      <c r="H5865" t="s">
        <v>4454</v>
      </c>
      <c r="I5865" s="122">
        <v>43.347999999999999</v>
      </c>
      <c r="J5865" s="122">
        <v>4.6340000000000003</v>
      </c>
      <c r="K5865" s="122">
        <v>10.32</v>
      </c>
      <c r="L5865" s="122">
        <v>7.6479999999999997</v>
      </c>
      <c r="M5865" s="122">
        <v>0.17599999999999999</v>
      </c>
      <c r="N5865" s="122">
        <v>10.898</v>
      </c>
      <c r="O5865" s="122">
        <v>23.097999999999999</v>
      </c>
      <c r="P5865" s="122">
        <v>0.504</v>
      </c>
      <c r="S5865" s="122">
        <v>71.751564180902534</v>
      </c>
      <c r="T5865" s="122">
        <v>100.654</v>
      </c>
    </row>
    <row r="5866" spans="1:20" x14ac:dyDescent="0.25">
      <c r="A5866" t="s">
        <v>3259</v>
      </c>
      <c r="B5866" t="s">
        <v>4130</v>
      </c>
      <c r="C5866" t="s">
        <v>189</v>
      </c>
      <c r="D5866" t="s">
        <v>2282</v>
      </c>
      <c r="E5866" t="s">
        <v>5458</v>
      </c>
      <c r="F5866" t="s">
        <v>3262</v>
      </c>
      <c r="G5866" t="s">
        <v>5469</v>
      </c>
      <c r="H5866" t="s">
        <v>4455</v>
      </c>
      <c r="I5866" s="122">
        <v>39.734999999999999</v>
      </c>
      <c r="J5866" s="122">
        <v>6.27</v>
      </c>
      <c r="K5866" s="122">
        <v>12.601000000000001</v>
      </c>
      <c r="L5866" s="122">
        <v>8.91</v>
      </c>
      <c r="M5866" s="122">
        <v>0.155</v>
      </c>
      <c r="N5866" s="122">
        <v>9.8160000000000007</v>
      </c>
      <c r="O5866" s="122">
        <v>22.751000000000001</v>
      </c>
      <c r="P5866" s="122">
        <v>0.58499999999999996</v>
      </c>
      <c r="S5866" s="122">
        <v>66.259409880052303</v>
      </c>
      <c r="T5866" s="122">
        <v>100.874</v>
      </c>
    </row>
    <row r="5867" spans="1:20" x14ac:dyDescent="0.25">
      <c r="A5867" t="s">
        <v>3259</v>
      </c>
      <c r="B5867" t="s">
        <v>4130</v>
      </c>
      <c r="C5867" t="s">
        <v>189</v>
      </c>
      <c r="D5867" t="s">
        <v>2282</v>
      </c>
      <c r="E5867" t="s">
        <v>5458</v>
      </c>
      <c r="F5867" t="s">
        <v>3262</v>
      </c>
      <c r="G5867" t="s">
        <v>5469</v>
      </c>
      <c r="H5867" t="s">
        <v>4456</v>
      </c>
      <c r="I5867" s="122">
        <v>43.95</v>
      </c>
      <c r="J5867" s="122">
        <v>4.3719999999999999</v>
      </c>
      <c r="K5867" s="122">
        <v>9.8569999999999993</v>
      </c>
      <c r="L5867" s="122">
        <v>7.7160000000000002</v>
      </c>
      <c r="M5867" s="122">
        <v>0.13800000000000001</v>
      </c>
      <c r="N5867" s="122">
        <v>11.231999999999999</v>
      </c>
      <c r="O5867" s="122">
        <v>23.074999999999999</v>
      </c>
      <c r="P5867" s="122">
        <v>0.51100000000000001</v>
      </c>
      <c r="S5867" s="122">
        <v>72.181995897430525</v>
      </c>
      <c r="T5867" s="122">
        <v>100.869</v>
      </c>
    </row>
    <row r="5868" spans="1:20" x14ac:dyDescent="0.25">
      <c r="A5868" t="s">
        <v>3259</v>
      </c>
      <c r="B5868" t="s">
        <v>4130</v>
      </c>
      <c r="C5868" t="s">
        <v>189</v>
      </c>
      <c r="D5868" t="s">
        <v>2282</v>
      </c>
      <c r="E5868" t="s">
        <v>5458</v>
      </c>
      <c r="F5868" t="s">
        <v>3262</v>
      </c>
      <c r="G5868" t="s">
        <v>5469</v>
      </c>
      <c r="H5868" t="s">
        <v>4457</v>
      </c>
      <c r="I5868" s="122">
        <v>45.21</v>
      </c>
      <c r="J5868" s="122">
        <v>3.8250000000000002</v>
      </c>
      <c r="K5868" s="122">
        <v>7.431</v>
      </c>
      <c r="L5868" s="122">
        <v>8.81</v>
      </c>
      <c r="M5868" s="122">
        <v>0.19800000000000001</v>
      </c>
      <c r="N5868" s="122">
        <v>12.401999999999999</v>
      </c>
      <c r="O5868" s="122">
        <v>22.460999999999999</v>
      </c>
      <c r="P5868" s="122">
        <v>0.42699999999999999</v>
      </c>
      <c r="S5868" s="122">
        <v>71.504348463935514</v>
      </c>
      <c r="T5868" s="122">
        <v>100.79</v>
      </c>
    </row>
    <row r="5869" spans="1:20" x14ac:dyDescent="0.25">
      <c r="A5869" t="s">
        <v>3259</v>
      </c>
      <c r="B5869" t="s">
        <v>4130</v>
      </c>
      <c r="C5869" t="s">
        <v>189</v>
      </c>
      <c r="D5869" t="s">
        <v>2282</v>
      </c>
      <c r="E5869" t="s">
        <v>5458</v>
      </c>
      <c r="F5869" t="s">
        <v>3262</v>
      </c>
      <c r="G5869" t="s">
        <v>5469</v>
      </c>
      <c r="H5869" t="s">
        <v>4458</v>
      </c>
      <c r="I5869" s="122">
        <v>42.456000000000003</v>
      </c>
      <c r="J5869" s="122">
        <v>4.9859999999999998</v>
      </c>
      <c r="K5869" s="122">
        <v>10.904</v>
      </c>
      <c r="L5869" s="122">
        <v>7.9850000000000003</v>
      </c>
      <c r="M5869" s="122">
        <v>0.124</v>
      </c>
      <c r="N5869" s="122">
        <v>10.569000000000001</v>
      </c>
      <c r="O5869" s="122">
        <v>23.163</v>
      </c>
      <c r="P5869" s="122">
        <v>0.53400000000000003</v>
      </c>
      <c r="S5869" s="122">
        <v>70.232560449736724</v>
      </c>
      <c r="T5869" s="122">
        <v>100.738</v>
      </c>
    </row>
    <row r="5870" spans="1:20" x14ac:dyDescent="0.25">
      <c r="A5870" t="s">
        <v>3259</v>
      </c>
      <c r="B5870" t="s">
        <v>4130</v>
      </c>
      <c r="C5870" t="s">
        <v>189</v>
      </c>
      <c r="D5870" t="s">
        <v>2282</v>
      </c>
      <c r="E5870" t="s">
        <v>5458</v>
      </c>
      <c r="F5870" t="s">
        <v>3262</v>
      </c>
      <c r="G5870" t="s">
        <v>5469</v>
      </c>
      <c r="H5870" t="s">
        <v>4459</v>
      </c>
      <c r="I5870" s="122">
        <v>42.917999999999999</v>
      </c>
      <c r="J5870" s="122">
        <v>3.98</v>
      </c>
      <c r="K5870" s="122">
        <v>9.4410000000000007</v>
      </c>
      <c r="L5870" s="122">
        <v>7.702</v>
      </c>
      <c r="M5870" s="122">
        <v>0.16700000000000001</v>
      </c>
      <c r="N5870" s="122">
        <v>10.888999999999999</v>
      </c>
      <c r="O5870" s="122">
        <v>24.164999999999999</v>
      </c>
      <c r="P5870" s="122">
        <v>0.52300000000000002</v>
      </c>
      <c r="S5870" s="122">
        <v>71.59193872868093</v>
      </c>
      <c r="T5870" s="122">
        <v>99.816000000000003</v>
      </c>
    </row>
    <row r="5871" spans="1:20" x14ac:dyDescent="0.25">
      <c r="A5871" t="s">
        <v>3259</v>
      </c>
      <c r="B5871" t="s">
        <v>4130</v>
      </c>
      <c r="C5871" t="s">
        <v>189</v>
      </c>
      <c r="D5871" t="s">
        <v>2282</v>
      </c>
      <c r="E5871" t="s">
        <v>5458</v>
      </c>
      <c r="F5871" t="s">
        <v>3262</v>
      </c>
      <c r="G5871" t="s">
        <v>5469</v>
      </c>
      <c r="H5871" t="s">
        <v>4460</v>
      </c>
      <c r="I5871" s="122">
        <v>41.509</v>
      </c>
      <c r="J5871" s="122">
        <v>5.4859999999999998</v>
      </c>
      <c r="K5871" s="122">
        <v>11.403</v>
      </c>
      <c r="L5871" s="122">
        <v>8.2050000000000001</v>
      </c>
      <c r="M5871" s="122">
        <v>0.13400000000000001</v>
      </c>
      <c r="N5871" s="122">
        <v>10.348000000000001</v>
      </c>
      <c r="O5871" s="122">
        <v>22.898</v>
      </c>
      <c r="P5871" s="122">
        <v>0.52400000000000002</v>
      </c>
      <c r="S5871" s="122">
        <v>69.212782951914193</v>
      </c>
      <c r="T5871" s="122">
        <v>100.52500000000001</v>
      </c>
    </row>
    <row r="5872" spans="1:20" x14ac:dyDescent="0.25">
      <c r="A5872" t="s">
        <v>3259</v>
      </c>
      <c r="B5872" t="s">
        <v>4130</v>
      </c>
      <c r="C5872" t="s">
        <v>189</v>
      </c>
      <c r="D5872" t="s">
        <v>2282</v>
      </c>
      <c r="E5872" t="s">
        <v>5458</v>
      </c>
      <c r="F5872" t="s">
        <v>3262</v>
      </c>
      <c r="G5872" t="s">
        <v>5469</v>
      </c>
      <c r="H5872" t="s">
        <v>4461</v>
      </c>
      <c r="I5872" s="122">
        <v>39.149000000000001</v>
      </c>
      <c r="J5872" s="122">
        <v>6.5039999999999996</v>
      </c>
      <c r="K5872" s="122">
        <v>12.523</v>
      </c>
      <c r="L5872" s="122">
        <v>8.7210000000000001</v>
      </c>
      <c r="M5872" s="122">
        <v>8.8999999999999996E-2</v>
      </c>
      <c r="N5872" s="122">
        <v>9.9429999999999996</v>
      </c>
      <c r="O5872" s="122">
        <v>22.672000000000001</v>
      </c>
      <c r="P5872" s="122">
        <v>0.55500000000000005</v>
      </c>
      <c r="Q5872" s="122">
        <v>3.1E-2</v>
      </c>
      <c r="S5872" s="122">
        <v>67.021802892270259</v>
      </c>
      <c r="T5872" s="122">
        <v>100.187</v>
      </c>
    </row>
    <row r="5873" spans="1:20" x14ac:dyDescent="0.25">
      <c r="A5873" t="s">
        <v>3259</v>
      </c>
      <c r="B5873" t="s">
        <v>4130</v>
      </c>
      <c r="C5873" t="s">
        <v>189</v>
      </c>
      <c r="D5873" t="s">
        <v>2282</v>
      </c>
      <c r="E5873" t="s">
        <v>5458</v>
      </c>
      <c r="F5873" t="s">
        <v>3262</v>
      </c>
      <c r="G5873" t="s">
        <v>5469</v>
      </c>
      <c r="H5873" t="s">
        <v>4462</v>
      </c>
      <c r="I5873" s="122">
        <v>39.512999999999998</v>
      </c>
      <c r="J5873" s="122">
        <v>6.2569999999999997</v>
      </c>
      <c r="K5873" s="122">
        <v>12.231999999999999</v>
      </c>
      <c r="L5873" s="122">
        <v>9.1069999999999993</v>
      </c>
      <c r="M5873" s="122">
        <v>0.123</v>
      </c>
      <c r="N5873" s="122">
        <v>9.875</v>
      </c>
      <c r="O5873" s="122">
        <v>22.588000000000001</v>
      </c>
      <c r="P5873" s="122">
        <v>0.58399999999999996</v>
      </c>
      <c r="S5873" s="122">
        <v>65.9035586184376</v>
      </c>
      <c r="T5873" s="122">
        <v>100.30800000000001</v>
      </c>
    </row>
    <row r="5874" spans="1:20" x14ac:dyDescent="0.25">
      <c r="A5874" t="s">
        <v>3259</v>
      </c>
      <c r="B5874" t="s">
        <v>4130</v>
      </c>
      <c r="C5874" t="s">
        <v>189</v>
      </c>
      <c r="D5874" t="s">
        <v>2282</v>
      </c>
      <c r="E5874" t="s">
        <v>5458</v>
      </c>
      <c r="F5874" t="s">
        <v>3262</v>
      </c>
      <c r="G5874" t="s">
        <v>5469</v>
      </c>
      <c r="H5874" t="s">
        <v>4463</v>
      </c>
      <c r="I5874" s="122">
        <v>41.424999999999997</v>
      </c>
      <c r="J5874" s="122">
        <v>5.274</v>
      </c>
      <c r="K5874" s="122">
        <v>10.757999999999999</v>
      </c>
      <c r="L5874" s="122">
        <v>8.0969999999999995</v>
      </c>
      <c r="M5874" s="122">
        <v>0.18099999999999999</v>
      </c>
      <c r="N5874" s="122">
        <v>10.456</v>
      </c>
      <c r="O5874" s="122">
        <v>22.986000000000001</v>
      </c>
      <c r="P5874" s="122">
        <v>0.52200000000000002</v>
      </c>
      <c r="S5874" s="122">
        <v>69.714067823551432</v>
      </c>
      <c r="T5874" s="122">
        <v>99.718999999999994</v>
      </c>
    </row>
    <row r="5875" spans="1:20" x14ac:dyDescent="0.25">
      <c r="A5875" t="s">
        <v>3259</v>
      </c>
      <c r="B5875" t="s">
        <v>4130</v>
      </c>
      <c r="C5875" t="s">
        <v>189</v>
      </c>
      <c r="D5875" t="s">
        <v>2282</v>
      </c>
      <c r="E5875" t="s">
        <v>5458</v>
      </c>
      <c r="F5875" t="s">
        <v>3262</v>
      </c>
      <c r="G5875" t="s">
        <v>5469</v>
      </c>
      <c r="H5875" t="s">
        <v>4464</v>
      </c>
      <c r="I5875" s="122">
        <v>44.369</v>
      </c>
      <c r="J5875" s="122">
        <v>4.1980000000000004</v>
      </c>
      <c r="K5875" s="122">
        <v>9.15</v>
      </c>
      <c r="L5875" s="122">
        <v>7.9880000000000004</v>
      </c>
      <c r="M5875" s="122">
        <v>0.151</v>
      </c>
      <c r="N5875" s="122">
        <v>11.452</v>
      </c>
      <c r="O5875" s="122">
        <v>22.675999999999998</v>
      </c>
      <c r="P5875" s="122">
        <v>0.47599999999999998</v>
      </c>
      <c r="Q5875" s="122">
        <v>3.5999999999999997E-2</v>
      </c>
      <c r="S5875" s="122">
        <v>71.874813834788185</v>
      </c>
      <c r="T5875" s="122">
        <v>100.497</v>
      </c>
    </row>
    <row r="5876" spans="1:20" x14ac:dyDescent="0.25">
      <c r="A5876" t="s">
        <v>3259</v>
      </c>
      <c r="B5876" t="s">
        <v>4130</v>
      </c>
      <c r="C5876" t="s">
        <v>189</v>
      </c>
      <c r="D5876" t="s">
        <v>2282</v>
      </c>
      <c r="E5876" t="s">
        <v>5458</v>
      </c>
      <c r="F5876" t="s">
        <v>3262</v>
      </c>
      <c r="G5876" t="s">
        <v>5469</v>
      </c>
      <c r="H5876" t="s">
        <v>4465</v>
      </c>
      <c r="I5876" s="122">
        <v>40.823999999999998</v>
      </c>
      <c r="J5876" s="122">
        <v>5.85</v>
      </c>
      <c r="K5876" s="122">
        <v>11.917</v>
      </c>
      <c r="L5876" s="122">
        <v>8.0510000000000002</v>
      </c>
      <c r="M5876" s="122">
        <v>0.16800000000000001</v>
      </c>
      <c r="N5876" s="122">
        <v>10.125999999999999</v>
      </c>
      <c r="O5876" s="122">
        <v>22.780999999999999</v>
      </c>
      <c r="P5876" s="122">
        <v>0.53200000000000003</v>
      </c>
      <c r="Q5876" s="122">
        <v>6.9000000000000006E-2</v>
      </c>
      <c r="S5876" s="122">
        <v>69.154377656141364</v>
      </c>
      <c r="T5876" s="122">
        <v>100.321</v>
      </c>
    </row>
    <row r="5877" spans="1:20" x14ac:dyDescent="0.25">
      <c r="A5877" t="s">
        <v>3259</v>
      </c>
      <c r="B5877" t="s">
        <v>4130</v>
      </c>
      <c r="C5877" t="s">
        <v>189</v>
      </c>
      <c r="D5877" t="s">
        <v>2282</v>
      </c>
      <c r="E5877" t="s">
        <v>5458</v>
      </c>
      <c r="F5877" t="s">
        <v>3262</v>
      </c>
      <c r="G5877" t="s">
        <v>5469</v>
      </c>
      <c r="H5877" t="s">
        <v>4466</v>
      </c>
      <c r="I5877" s="122">
        <v>41.862000000000002</v>
      </c>
      <c r="J5877" s="122">
        <v>5.4930000000000003</v>
      </c>
      <c r="K5877" s="122">
        <v>10.91</v>
      </c>
      <c r="L5877" s="122">
        <v>8.5860000000000003</v>
      </c>
      <c r="M5877" s="122">
        <v>0.10199999999999999</v>
      </c>
      <c r="N5877" s="122">
        <v>10.444000000000001</v>
      </c>
      <c r="O5877" s="122">
        <v>22.527999999999999</v>
      </c>
      <c r="P5877" s="122">
        <v>0.57999999999999996</v>
      </c>
      <c r="Q5877" s="122">
        <v>0.04</v>
      </c>
      <c r="S5877" s="122">
        <v>68.437066380807522</v>
      </c>
      <c r="T5877" s="122">
        <v>100.57899999999999</v>
      </c>
    </row>
    <row r="5878" spans="1:20" x14ac:dyDescent="0.25">
      <c r="A5878" t="s">
        <v>3259</v>
      </c>
      <c r="B5878" t="s">
        <v>4130</v>
      </c>
      <c r="C5878" t="s">
        <v>189</v>
      </c>
      <c r="D5878" t="s">
        <v>2282</v>
      </c>
      <c r="E5878" t="s">
        <v>5458</v>
      </c>
      <c r="F5878" t="s">
        <v>3262</v>
      </c>
      <c r="G5878" t="s">
        <v>5469</v>
      </c>
      <c r="H5878" t="s">
        <v>4467</v>
      </c>
      <c r="I5878" s="122">
        <v>42.901000000000003</v>
      </c>
      <c r="J5878" s="122">
        <v>4.2880000000000003</v>
      </c>
      <c r="K5878" s="122">
        <v>10.45</v>
      </c>
      <c r="L5878" s="122">
        <v>8.6530000000000005</v>
      </c>
      <c r="M5878" s="122">
        <v>0.16</v>
      </c>
      <c r="N5878" s="122">
        <v>11.234999999999999</v>
      </c>
      <c r="O5878" s="122">
        <v>22.568999999999999</v>
      </c>
      <c r="P5878" s="122">
        <v>0.60799999999999998</v>
      </c>
      <c r="S5878" s="122">
        <v>69.82891748621492</v>
      </c>
      <c r="T5878" s="122">
        <v>100.88800000000001</v>
      </c>
    </row>
    <row r="5879" spans="1:20" x14ac:dyDescent="0.25">
      <c r="A5879" t="s">
        <v>3259</v>
      </c>
      <c r="B5879" t="s">
        <v>4130</v>
      </c>
      <c r="C5879" t="s">
        <v>189</v>
      </c>
      <c r="D5879" t="s">
        <v>2282</v>
      </c>
      <c r="E5879" t="s">
        <v>5458</v>
      </c>
      <c r="F5879" t="s">
        <v>3262</v>
      </c>
      <c r="G5879" t="s">
        <v>5469</v>
      </c>
      <c r="H5879" t="s">
        <v>4468</v>
      </c>
      <c r="I5879" s="122">
        <v>46.091000000000001</v>
      </c>
      <c r="J5879" s="122">
        <v>3.3730000000000002</v>
      </c>
      <c r="K5879" s="122">
        <v>7.516</v>
      </c>
      <c r="L5879" s="122">
        <v>7.37</v>
      </c>
      <c r="M5879" s="122">
        <v>0.158</v>
      </c>
      <c r="N5879" s="122">
        <v>12.436999999999999</v>
      </c>
      <c r="O5879" s="122">
        <v>22.966000000000001</v>
      </c>
      <c r="P5879" s="122">
        <v>0.46800000000000003</v>
      </c>
      <c r="Q5879" s="122">
        <v>3.6999999999999998E-2</v>
      </c>
      <c r="S5879" s="122">
        <v>75.05026057931498</v>
      </c>
      <c r="T5879" s="122">
        <v>100.42</v>
      </c>
    </row>
    <row r="5880" spans="1:20" x14ac:dyDescent="0.25">
      <c r="A5880" t="s">
        <v>3259</v>
      </c>
      <c r="B5880" t="s">
        <v>4130</v>
      </c>
      <c r="C5880" t="s">
        <v>189</v>
      </c>
      <c r="D5880" t="s">
        <v>2282</v>
      </c>
      <c r="E5880" t="s">
        <v>5458</v>
      </c>
      <c r="F5880" t="s">
        <v>3262</v>
      </c>
      <c r="G5880" t="s">
        <v>5469</v>
      </c>
      <c r="H5880" t="s">
        <v>4469</v>
      </c>
      <c r="I5880" s="122">
        <v>41.170999999999999</v>
      </c>
      <c r="J5880" s="122">
        <v>5.0369999999999999</v>
      </c>
      <c r="K5880" s="122">
        <v>11.044</v>
      </c>
      <c r="L5880" s="122">
        <v>8.4559999999999995</v>
      </c>
      <c r="M5880" s="122">
        <v>0.09</v>
      </c>
      <c r="N5880" s="122">
        <v>10.670999999999999</v>
      </c>
      <c r="O5880" s="122">
        <v>23.032</v>
      </c>
      <c r="P5880" s="122">
        <v>0.46600000000000003</v>
      </c>
      <c r="S5880" s="122">
        <v>69.225651763669021</v>
      </c>
      <c r="T5880" s="122">
        <v>100.015</v>
      </c>
    </row>
    <row r="5881" spans="1:20" x14ac:dyDescent="0.25">
      <c r="A5881" t="s">
        <v>3259</v>
      </c>
      <c r="B5881" t="s">
        <v>4130</v>
      </c>
      <c r="C5881" t="s">
        <v>189</v>
      </c>
      <c r="D5881" t="s">
        <v>2282</v>
      </c>
      <c r="E5881" t="s">
        <v>5458</v>
      </c>
      <c r="F5881" t="s">
        <v>3262</v>
      </c>
      <c r="G5881" t="s">
        <v>5469</v>
      </c>
      <c r="H5881" t="s">
        <v>4470</v>
      </c>
      <c r="I5881" s="122">
        <v>41.506</v>
      </c>
      <c r="J5881" s="122">
        <v>5.3040000000000003</v>
      </c>
      <c r="K5881" s="122">
        <v>10.772</v>
      </c>
      <c r="L5881" s="122">
        <v>8.17</v>
      </c>
      <c r="M5881" s="122">
        <v>0.13300000000000001</v>
      </c>
      <c r="N5881" s="122">
        <v>10.798999999999999</v>
      </c>
      <c r="O5881" s="122">
        <v>23.062999999999999</v>
      </c>
      <c r="P5881" s="122">
        <v>0.54200000000000004</v>
      </c>
      <c r="S5881" s="122">
        <v>70.203789832913671</v>
      </c>
      <c r="T5881" s="122">
        <v>100.301</v>
      </c>
    </row>
    <row r="5882" spans="1:20" x14ac:dyDescent="0.25">
      <c r="A5882" t="s">
        <v>3259</v>
      </c>
      <c r="B5882" t="s">
        <v>4130</v>
      </c>
      <c r="C5882" t="s">
        <v>189</v>
      </c>
      <c r="D5882" t="s">
        <v>2282</v>
      </c>
      <c r="E5882" t="s">
        <v>5458</v>
      </c>
      <c r="F5882" t="s">
        <v>3262</v>
      </c>
      <c r="G5882" t="s">
        <v>5469</v>
      </c>
      <c r="H5882" t="s">
        <v>4471</v>
      </c>
      <c r="I5882" s="122">
        <v>43.183999999999997</v>
      </c>
      <c r="J5882" s="122">
        <v>4.29</v>
      </c>
      <c r="K5882" s="122">
        <v>10.288</v>
      </c>
      <c r="L5882" s="122">
        <v>7.8769999999999998</v>
      </c>
      <c r="M5882" s="122">
        <v>0.19500000000000001</v>
      </c>
      <c r="N5882" s="122">
        <v>10.935</v>
      </c>
      <c r="O5882" s="122">
        <v>22.843</v>
      </c>
      <c r="P5882" s="122">
        <v>0.496</v>
      </c>
      <c r="Q5882" s="122">
        <v>3.4000000000000002E-2</v>
      </c>
      <c r="S5882" s="122">
        <v>71.219282895163261</v>
      </c>
      <c r="T5882" s="122">
        <v>100.16200000000001</v>
      </c>
    </row>
    <row r="5883" spans="1:20" x14ac:dyDescent="0.25">
      <c r="A5883" t="s">
        <v>3259</v>
      </c>
      <c r="B5883" t="s">
        <v>4130</v>
      </c>
      <c r="C5883" t="s">
        <v>189</v>
      </c>
      <c r="D5883" t="s">
        <v>2282</v>
      </c>
      <c r="E5883" t="s">
        <v>5458</v>
      </c>
      <c r="F5883" t="s">
        <v>3262</v>
      </c>
      <c r="G5883" t="s">
        <v>5469</v>
      </c>
      <c r="H5883" t="s">
        <v>4472</v>
      </c>
      <c r="I5883" s="122">
        <v>42.88</v>
      </c>
      <c r="J5883" s="122">
        <v>4.7539999999999996</v>
      </c>
      <c r="K5883" s="122">
        <v>9.8719999999999999</v>
      </c>
      <c r="L5883" s="122">
        <v>8.0030000000000001</v>
      </c>
      <c r="M5883" s="122">
        <v>0.14699999999999999</v>
      </c>
      <c r="N5883" s="122">
        <v>11.369</v>
      </c>
      <c r="O5883" s="122">
        <v>23.04</v>
      </c>
      <c r="P5883" s="122">
        <v>0.48</v>
      </c>
      <c r="S5883" s="122">
        <v>71.689475778417417</v>
      </c>
      <c r="T5883" s="122">
        <v>100.557</v>
      </c>
    </row>
    <row r="5884" spans="1:20" x14ac:dyDescent="0.25">
      <c r="A5884" t="s">
        <v>3259</v>
      </c>
      <c r="B5884" t="s">
        <v>4130</v>
      </c>
      <c r="C5884" t="s">
        <v>189</v>
      </c>
      <c r="D5884" t="s">
        <v>2282</v>
      </c>
      <c r="E5884" t="s">
        <v>5458</v>
      </c>
      <c r="F5884" t="s">
        <v>3262</v>
      </c>
      <c r="G5884" t="s">
        <v>5469</v>
      </c>
      <c r="H5884" t="s">
        <v>4473</v>
      </c>
      <c r="I5884" s="122">
        <v>40.485999999999997</v>
      </c>
      <c r="J5884" s="122">
        <v>5.8630000000000004</v>
      </c>
      <c r="K5884" s="122">
        <v>11.792</v>
      </c>
      <c r="L5884" s="122">
        <v>9.1329999999999991</v>
      </c>
      <c r="M5884" s="122">
        <v>0.124</v>
      </c>
      <c r="N5884" s="122">
        <v>10.34</v>
      </c>
      <c r="O5884" s="122">
        <v>22.79</v>
      </c>
      <c r="P5884" s="122">
        <v>0.504</v>
      </c>
      <c r="Q5884" s="122">
        <v>5.3999999999999999E-2</v>
      </c>
      <c r="S5884" s="122">
        <v>66.866696290371664</v>
      </c>
      <c r="T5884" s="122">
        <v>101.105</v>
      </c>
    </row>
    <row r="5885" spans="1:20" x14ac:dyDescent="0.25">
      <c r="A5885" t="s">
        <v>3259</v>
      </c>
      <c r="B5885" t="s">
        <v>4130</v>
      </c>
      <c r="C5885" t="s">
        <v>189</v>
      </c>
      <c r="D5885" t="s">
        <v>2282</v>
      </c>
      <c r="E5885" t="s">
        <v>5458</v>
      </c>
      <c r="F5885" t="s">
        <v>3262</v>
      </c>
      <c r="G5885" t="s">
        <v>5469</v>
      </c>
      <c r="H5885" t="s">
        <v>4474</v>
      </c>
      <c r="I5885" s="122">
        <v>42.207999999999998</v>
      </c>
      <c r="J5885" s="122">
        <v>5.2060000000000004</v>
      </c>
      <c r="K5885" s="122">
        <v>10.955</v>
      </c>
      <c r="L5885" s="122">
        <v>7.5629999999999997</v>
      </c>
      <c r="M5885" s="122">
        <v>0.151</v>
      </c>
      <c r="N5885" s="122">
        <v>10.587</v>
      </c>
      <c r="O5885" s="122">
        <v>23.007999999999999</v>
      </c>
      <c r="P5885" s="122">
        <v>0.53400000000000003</v>
      </c>
      <c r="S5885" s="122">
        <v>71.389874543939769</v>
      </c>
      <c r="T5885" s="122">
        <v>100.241</v>
      </c>
    </row>
    <row r="5886" spans="1:20" x14ac:dyDescent="0.25">
      <c r="A5886" t="s">
        <v>3259</v>
      </c>
      <c r="B5886" t="s">
        <v>4130</v>
      </c>
      <c r="C5886" t="s">
        <v>189</v>
      </c>
      <c r="D5886" t="s">
        <v>2282</v>
      </c>
      <c r="E5886" t="s">
        <v>5458</v>
      </c>
      <c r="F5886" t="s">
        <v>3262</v>
      </c>
      <c r="G5886" t="s">
        <v>5469</v>
      </c>
      <c r="H5886" t="s">
        <v>4475</v>
      </c>
      <c r="I5886" s="122">
        <v>46.01</v>
      </c>
      <c r="J5886" s="122">
        <v>3.3559999999999999</v>
      </c>
      <c r="K5886" s="122">
        <v>7.2519999999999998</v>
      </c>
      <c r="L5886" s="122">
        <v>7.7750000000000004</v>
      </c>
      <c r="M5886" s="122">
        <v>0.129</v>
      </c>
      <c r="N5886" s="122">
        <v>12.526999999999999</v>
      </c>
      <c r="O5886" s="122">
        <v>22.99</v>
      </c>
      <c r="P5886" s="122">
        <v>0.42499999999999999</v>
      </c>
      <c r="Q5886" s="122">
        <v>3.5999999999999997E-2</v>
      </c>
      <c r="S5886" s="122">
        <v>74.173566423674444</v>
      </c>
      <c r="T5886" s="122">
        <v>100.5</v>
      </c>
    </row>
    <row r="5887" spans="1:20" x14ac:dyDescent="0.25">
      <c r="A5887" t="s">
        <v>3259</v>
      </c>
      <c r="B5887" t="s">
        <v>4130</v>
      </c>
      <c r="C5887" t="s">
        <v>189</v>
      </c>
      <c r="D5887" t="s">
        <v>2282</v>
      </c>
      <c r="E5887" t="s">
        <v>5458</v>
      </c>
      <c r="F5887" t="s">
        <v>3262</v>
      </c>
      <c r="G5887" t="s">
        <v>5469</v>
      </c>
      <c r="H5887" t="s">
        <v>4476</v>
      </c>
      <c r="I5887" s="122">
        <v>42.045999999999999</v>
      </c>
      <c r="J5887" s="122">
        <v>4.649</v>
      </c>
      <c r="K5887" s="122">
        <v>10.503</v>
      </c>
      <c r="L5887" s="122">
        <v>8.3670000000000009</v>
      </c>
      <c r="M5887" s="122">
        <v>0.13200000000000001</v>
      </c>
      <c r="N5887" s="122">
        <v>11.159000000000001</v>
      </c>
      <c r="O5887" s="122">
        <v>22.98</v>
      </c>
      <c r="P5887" s="122">
        <v>0.46200000000000002</v>
      </c>
      <c r="S5887" s="122">
        <v>70.391007556782355</v>
      </c>
      <c r="T5887" s="122">
        <v>100.31699999999999</v>
      </c>
    </row>
    <row r="5888" spans="1:20" x14ac:dyDescent="0.25">
      <c r="A5888" t="s">
        <v>3259</v>
      </c>
      <c r="B5888" t="s">
        <v>4130</v>
      </c>
      <c r="C5888" t="s">
        <v>189</v>
      </c>
      <c r="D5888" t="s">
        <v>2282</v>
      </c>
      <c r="E5888" t="s">
        <v>5458</v>
      </c>
      <c r="F5888" t="s">
        <v>3262</v>
      </c>
      <c r="G5888" t="s">
        <v>5469</v>
      </c>
      <c r="H5888" t="s">
        <v>4477</v>
      </c>
      <c r="I5888" s="122">
        <v>42.274000000000001</v>
      </c>
      <c r="J5888" s="122">
        <v>4.9459999999999997</v>
      </c>
      <c r="K5888" s="122">
        <v>10.86</v>
      </c>
      <c r="L5888" s="122">
        <v>8.0860000000000003</v>
      </c>
      <c r="M5888" s="122">
        <v>0.16800000000000001</v>
      </c>
      <c r="N5888" s="122">
        <v>10.63</v>
      </c>
      <c r="O5888" s="122">
        <v>22.786000000000001</v>
      </c>
      <c r="P5888" s="122">
        <v>0.55700000000000005</v>
      </c>
      <c r="Q5888" s="122">
        <v>3.4000000000000002E-2</v>
      </c>
      <c r="S5888" s="122">
        <v>70.089899810439078</v>
      </c>
      <c r="T5888" s="122">
        <v>100.36</v>
      </c>
    </row>
    <row r="5889" spans="1:20" x14ac:dyDescent="0.25">
      <c r="A5889" t="s">
        <v>3259</v>
      </c>
      <c r="B5889" t="s">
        <v>4130</v>
      </c>
      <c r="C5889" t="s">
        <v>189</v>
      </c>
      <c r="D5889" t="s">
        <v>2282</v>
      </c>
      <c r="E5889" t="s">
        <v>5458</v>
      </c>
      <c r="F5889" t="s">
        <v>3262</v>
      </c>
      <c r="G5889" t="s">
        <v>5469</v>
      </c>
      <c r="H5889" t="s">
        <v>4478</v>
      </c>
      <c r="I5889" s="122">
        <v>42.55</v>
      </c>
      <c r="J5889" s="122">
        <v>4.7640000000000002</v>
      </c>
      <c r="K5889" s="122">
        <v>10.602</v>
      </c>
      <c r="L5889" s="122">
        <v>7.8949999999999996</v>
      </c>
      <c r="M5889" s="122">
        <v>0.156</v>
      </c>
      <c r="N5889" s="122">
        <v>10.772</v>
      </c>
      <c r="O5889" s="122">
        <v>22.626999999999999</v>
      </c>
      <c r="P5889" s="122">
        <v>0.51400000000000001</v>
      </c>
      <c r="S5889" s="122">
        <v>70.863359128264591</v>
      </c>
      <c r="T5889" s="122">
        <v>99.905999999999992</v>
      </c>
    </row>
    <row r="5890" spans="1:20" x14ac:dyDescent="0.25">
      <c r="A5890" t="s">
        <v>3259</v>
      </c>
      <c r="B5890" t="s">
        <v>4130</v>
      </c>
      <c r="C5890" t="s">
        <v>189</v>
      </c>
      <c r="D5890" t="s">
        <v>2282</v>
      </c>
      <c r="E5890" t="s">
        <v>5458</v>
      </c>
      <c r="F5890" t="s">
        <v>3262</v>
      </c>
      <c r="G5890" t="s">
        <v>5469</v>
      </c>
      <c r="H5890" t="s">
        <v>4479</v>
      </c>
      <c r="I5890" s="122">
        <v>39.305</v>
      </c>
      <c r="J5890" s="122">
        <v>6.367</v>
      </c>
      <c r="K5890" s="122">
        <v>12.786</v>
      </c>
      <c r="L5890" s="122">
        <v>8.8119999999999994</v>
      </c>
      <c r="M5890" s="122">
        <v>0.13600000000000001</v>
      </c>
      <c r="N5890" s="122">
        <v>9.8260000000000005</v>
      </c>
      <c r="O5890" s="122">
        <v>22.716999999999999</v>
      </c>
      <c r="P5890" s="122">
        <v>0.59</v>
      </c>
      <c r="S5890" s="122">
        <v>66.52889783146523</v>
      </c>
      <c r="T5890" s="122">
        <v>100.57599999999999</v>
      </c>
    </row>
    <row r="5891" spans="1:20" x14ac:dyDescent="0.25">
      <c r="A5891" t="s">
        <v>3259</v>
      </c>
      <c r="B5891" t="s">
        <v>4130</v>
      </c>
      <c r="C5891" t="s">
        <v>189</v>
      </c>
      <c r="D5891" t="s">
        <v>2282</v>
      </c>
      <c r="E5891" t="s">
        <v>5458</v>
      </c>
      <c r="F5891" t="s">
        <v>3262</v>
      </c>
      <c r="G5891" t="s">
        <v>5469</v>
      </c>
      <c r="H5891" t="s">
        <v>4480</v>
      </c>
      <c r="I5891" s="122">
        <v>41.804000000000002</v>
      </c>
      <c r="J5891" s="122">
        <v>5.1740000000000004</v>
      </c>
      <c r="K5891" s="122">
        <v>10.949</v>
      </c>
      <c r="L5891" s="122">
        <v>8.4019999999999992</v>
      </c>
      <c r="M5891" s="122">
        <v>0.13</v>
      </c>
      <c r="N5891" s="122">
        <v>10.574999999999999</v>
      </c>
      <c r="O5891" s="122">
        <v>22.768999999999998</v>
      </c>
      <c r="P5891" s="122">
        <v>0.47</v>
      </c>
      <c r="S5891" s="122">
        <v>69.169582219624743</v>
      </c>
      <c r="T5891" s="122">
        <v>100.291</v>
      </c>
    </row>
    <row r="5892" spans="1:20" x14ac:dyDescent="0.25">
      <c r="A5892" t="s">
        <v>3259</v>
      </c>
      <c r="B5892" t="s">
        <v>4130</v>
      </c>
      <c r="C5892" t="s">
        <v>189</v>
      </c>
      <c r="D5892" t="s">
        <v>2282</v>
      </c>
      <c r="E5892" t="s">
        <v>5458</v>
      </c>
      <c r="F5892" t="s">
        <v>3262</v>
      </c>
      <c r="G5892" t="s">
        <v>5469</v>
      </c>
      <c r="H5892" t="s">
        <v>4481</v>
      </c>
      <c r="I5892" s="122">
        <v>46.301000000000002</v>
      </c>
      <c r="J5892" s="122">
        <v>3.339</v>
      </c>
      <c r="K5892" s="122">
        <v>7.3330000000000002</v>
      </c>
      <c r="L5892" s="122">
        <v>7.492</v>
      </c>
      <c r="M5892" s="122">
        <v>0.14499999999999999</v>
      </c>
      <c r="N5892" s="122">
        <v>12.398999999999999</v>
      </c>
      <c r="O5892" s="122">
        <v>22.923999999999999</v>
      </c>
      <c r="P5892" s="122">
        <v>0.437</v>
      </c>
      <c r="S5892" s="122">
        <v>74.68375846272599</v>
      </c>
      <c r="T5892" s="122">
        <v>100.392</v>
      </c>
    </row>
    <row r="5893" spans="1:20" x14ac:dyDescent="0.25">
      <c r="A5893" t="s">
        <v>3259</v>
      </c>
      <c r="B5893" t="s">
        <v>4130</v>
      </c>
      <c r="C5893" t="s">
        <v>189</v>
      </c>
      <c r="D5893" t="s">
        <v>2282</v>
      </c>
      <c r="E5893" t="s">
        <v>5458</v>
      </c>
      <c r="F5893" t="s">
        <v>3262</v>
      </c>
      <c r="G5893" t="s">
        <v>5469</v>
      </c>
      <c r="H5893" t="s">
        <v>4482</v>
      </c>
      <c r="I5893" s="122">
        <v>40.704000000000001</v>
      </c>
      <c r="J5893" s="122">
        <v>5.7930000000000001</v>
      </c>
      <c r="K5893" s="122">
        <v>12.289</v>
      </c>
      <c r="L5893" s="122">
        <v>8.68</v>
      </c>
      <c r="M5893" s="122">
        <v>0.129</v>
      </c>
      <c r="N5893" s="122">
        <v>10.042999999999999</v>
      </c>
      <c r="O5893" s="122">
        <v>22.667999999999999</v>
      </c>
      <c r="P5893" s="122">
        <v>0.56299999999999994</v>
      </c>
      <c r="Q5893" s="122">
        <v>0.06</v>
      </c>
      <c r="S5893" s="122">
        <v>67.346322239803058</v>
      </c>
      <c r="T5893" s="122">
        <v>100.929</v>
      </c>
    </row>
    <row r="5894" spans="1:20" x14ac:dyDescent="0.25">
      <c r="A5894" t="s">
        <v>3259</v>
      </c>
      <c r="B5894" t="s">
        <v>4130</v>
      </c>
      <c r="C5894" t="s">
        <v>189</v>
      </c>
      <c r="D5894" t="s">
        <v>2282</v>
      </c>
      <c r="E5894" t="s">
        <v>5458</v>
      </c>
      <c r="F5894" t="s">
        <v>3262</v>
      </c>
      <c r="G5894" t="s">
        <v>5469</v>
      </c>
      <c r="H5894" t="s">
        <v>4483</v>
      </c>
      <c r="I5894" s="122">
        <v>42.104999999999997</v>
      </c>
      <c r="J5894" s="122">
        <v>5.4009999999999998</v>
      </c>
      <c r="K5894" s="122">
        <v>11.132</v>
      </c>
      <c r="L5894" s="122">
        <v>8.24</v>
      </c>
      <c r="M5894" s="122">
        <v>0.192</v>
      </c>
      <c r="N5894" s="122">
        <v>10.426</v>
      </c>
      <c r="O5894" s="122">
        <v>22.754999999999999</v>
      </c>
      <c r="P5894" s="122">
        <v>0.52400000000000002</v>
      </c>
      <c r="Q5894" s="122">
        <v>3.4000000000000002E-2</v>
      </c>
      <c r="S5894" s="122">
        <v>69.282052562734364</v>
      </c>
      <c r="T5894" s="122">
        <v>100.828</v>
      </c>
    </row>
    <row r="5895" spans="1:20" x14ac:dyDescent="0.25">
      <c r="A5895" t="s">
        <v>3259</v>
      </c>
      <c r="B5895" t="s">
        <v>4130</v>
      </c>
      <c r="C5895" t="s">
        <v>189</v>
      </c>
      <c r="D5895" t="s">
        <v>2282</v>
      </c>
      <c r="E5895" t="s">
        <v>5458</v>
      </c>
      <c r="F5895" t="s">
        <v>3262</v>
      </c>
      <c r="G5895" t="s">
        <v>5469</v>
      </c>
      <c r="H5895" t="s">
        <v>4484</v>
      </c>
      <c r="I5895" s="122">
        <v>43.634999999999998</v>
      </c>
      <c r="J5895" s="122">
        <v>4.0519999999999996</v>
      </c>
      <c r="K5895" s="122">
        <v>9.7780000000000005</v>
      </c>
      <c r="L5895" s="122">
        <v>7.68</v>
      </c>
      <c r="M5895" s="122">
        <v>0.125</v>
      </c>
      <c r="N5895" s="122">
        <v>11.151</v>
      </c>
      <c r="O5895" s="122">
        <v>22.952999999999999</v>
      </c>
      <c r="P5895" s="122">
        <v>0.53</v>
      </c>
      <c r="Q5895" s="122">
        <v>3.3000000000000002E-2</v>
      </c>
      <c r="S5895" s="122">
        <v>72.130540464037423</v>
      </c>
      <c r="T5895" s="122">
        <v>99.936999999999998</v>
      </c>
    </row>
    <row r="5896" spans="1:20" x14ac:dyDescent="0.25">
      <c r="A5896" t="s">
        <v>3259</v>
      </c>
      <c r="B5896" t="s">
        <v>4130</v>
      </c>
      <c r="C5896" t="s">
        <v>189</v>
      </c>
      <c r="D5896" t="s">
        <v>2282</v>
      </c>
      <c r="E5896" t="s">
        <v>5458</v>
      </c>
      <c r="F5896" t="s">
        <v>3262</v>
      </c>
      <c r="G5896" t="s">
        <v>5469</v>
      </c>
      <c r="H5896" t="s">
        <v>4485</v>
      </c>
      <c r="I5896" s="122">
        <v>44.219000000000001</v>
      </c>
      <c r="J5896" s="122">
        <v>4.133</v>
      </c>
      <c r="K5896" s="122">
        <v>9.407</v>
      </c>
      <c r="L5896" s="122">
        <v>7.6559999999999997</v>
      </c>
      <c r="M5896" s="122">
        <v>0.17699999999999999</v>
      </c>
      <c r="N5896" s="122">
        <v>11.484</v>
      </c>
      <c r="O5896" s="122">
        <v>22.927</v>
      </c>
      <c r="P5896" s="122">
        <v>0.54200000000000004</v>
      </c>
      <c r="S5896" s="122">
        <v>72.780245072614107</v>
      </c>
      <c r="T5896" s="122">
        <v>100.574</v>
      </c>
    </row>
    <row r="5897" spans="1:20" x14ac:dyDescent="0.25">
      <c r="A5897" t="s">
        <v>3259</v>
      </c>
      <c r="B5897" t="s">
        <v>4130</v>
      </c>
      <c r="C5897" t="s">
        <v>189</v>
      </c>
      <c r="D5897" t="s">
        <v>2282</v>
      </c>
      <c r="E5897" t="s">
        <v>5458</v>
      </c>
      <c r="F5897" t="s">
        <v>3262</v>
      </c>
      <c r="G5897" t="s">
        <v>5469</v>
      </c>
      <c r="H5897" t="s">
        <v>4486</v>
      </c>
      <c r="I5897" s="122">
        <v>39.737000000000002</v>
      </c>
      <c r="J5897" s="122">
        <v>6.1319999999999997</v>
      </c>
      <c r="K5897" s="122">
        <v>12.557</v>
      </c>
      <c r="L5897" s="122">
        <v>8.5399999999999991</v>
      </c>
      <c r="M5897" s="122">
        <v>0.16400000000000001</v>
      </c>
      <c r="N5897" s="122">
        <v>9.9550000000000001</v>
      </c>
      <c r="O5897" s="122">
        <v>22.856000000000002</v>
      </c>
      <c r="P5897" s="122">
        <v>0.51800000000000002</v>
      </c>
      <c r="S5897" s="122">
        <v>67.510153580353958</v>
      </c>
      <c r="T5897" s="122">
        <v>100.496</v>
      </c>
    </row>
    <row r="5898" spans="1:20" x14ac:dyDescent="0.25">
      <c r="A5898" t="s">
        <v>3259</v>
      </c>
      <c r="B5898" t="s">
        <v>4130</v>
      </c>
      <c r="C5898" t="s">
        <v>189</v>
      </c>
      <c r="D5898" t="s">
        <v>2282</v>
      </c>
      <c r="E5898" t="s">
        <v>5458</v>
      </c>
      <c r="F5898" t="s">
        <v>3262</v>
      </c>
      <c r="G5898" t="s">
        <v>5469</v>
      </c>
      <c r="H5898" t="s">
        <v>4487</v>
      </c>
      <c r="I5898" s="122">
        <v>43.634999999999998</v>
      </c>
      <c r="J5898" s="122">
        <v>4.5389999999999997</v>
      </c>
      <c r="K5898" s="122">
        <v>9.9269999999999996</v>
      </c>
      <c r="L5898" s="122">
        <v>7.8049999999999997</v>
      </c>
      <c r="M5898" s="122">
        <v>0.19900000000000001</v>
      </c>
      <c r="N5898" s="122">
        <v>11.237</v>
      </c>
      <c r="O5898" s="122">
        <v>23.027999999999999</v>
      </c>
      <c r="P5898" s="122">
        <v>0.51900000000000002</v>
      </c>
      <c r="Q5898" s="122">
        <v>4.2999999999999997E-2</v>
      </c>
      <c r="S5898" s="122">
        <v>71.960110202555455</v>
      </c>
      <c r="T5898" s="122">
        <v>100.93899999999999</v>
      </c>
    </row>
    <row r="5899" spans="1:20" x14ac:dyDescent="0.25">
      <c r="A5899" t="s">
        <v>3259</v>
      </c>
      <c r="B5899" t="s">
        <v>4130</v>
      </c>
      <c r="C5899" t="s">
        <v>189</v>
      </c>
      <c r="D5899" t="s">
        <v>2282</v>
      </c>
      <c r="E5899" t="s">
        <v>5458</v>
      </c>
      <c r="F5899" t="s">
        <v>3262</v>
      </c>
      <c r="G5899" t="s">
        <v>5469</v>
      </c>
      <c r="H5899" t="s">
        <v>4488</v>
      </c>
      <c r="I5899" s="122">
        <v>42.601999999999997</v>
      </c>
      <c r="J5899" s="122">
        <v>4.4340000000000002</v>
      </c>
      <c r="K5899" s="122">
        <v>10.726000000000001</v>
      </c>
      <c r="L5899" s="122">
        <v>8.3620000000000001</v>
      </c>
      <c r="M5899" s="122">
        <v>0.19900000000000001</v>
      </c>
      <c r="N5899" s="122">
        <v>10.804</v>
      </c>
      <c r="O5899" s="122">
        <v>22.414999999999999</v>
      </c>
      <c r="P5899" s="122">
        <v>0.52700000000000002</v>
      </c>
      <c r="S5899" s="122">
        <v>69.725392979185088</v>
      </c>
      <c r="T5899" s="122">
        <v>100.12</v>
      </c>
    </row>
    <row r="5900" spans="1:20" x14ac:dyDescent="0.25">
      <c r="A5900" t="s">
        <v>3259</v>
      </c>
      <c r="B5900" t="s">
        <v>4130</v>
      </c>
      <c r="C5900" t="s">
        <v>189</v>
      </c>
      <c r="D5900" t="s">
        <v>2282</v>
      </c>
      <c r="E5900" t="s">
        <v>5458</v>
      </c>
      <c r="F5900" t="s">
        <v>3262</v>
      </c>
      <c r="G5900" t="s">
        <v>5469</v>
      </c>
      <c r="H5900" t="s">
        <v>4489</v>
      </c>
      <c r="I5900" s="122">
        <v>40.383000000000003</v>
      </c>
      <c r="J5900" s="122">
        <v>5.0990000000000002</v>
      </c>
      <c r="K5900" s="122">
        <v>10.32</v>
      </c>
      <c r="L5900" s="122">
        <v>7.6210000000000004</v>
      </c>
      <c r="M5900" s="122">
        <v>0.14699999999999999</v>
      </c>
      <c r="N5900" s="122">
        <v>10.244</v>
      </c>
      <c r="O5900" s="122">
        <v>23.89</v>
      </c>
      <c r="P5900" s="122">
        <v>0.496</v>
      </c>
      <c r="Q5900" s="122">
        <v>7.0999999999999994E-2</v>
      </c>
      <c r="S5900" s="122">
        <v>70.554015262057391</v>
      </c>
      <c r="T5900" s="122">
        <v>98.277999999999992</v>
      </c>
    </row>
    <row r="5901" spans="1:20" x14ac:dyDescent="0.25">
      <c r="A5901" t="s">
        <v>3259</v>
      </c>
      <c r="B5901" t="s">
        <v>4130</v>
      </c>
      <c r="C5901" t="s">
        <v>189</v>
      </c>
      <c r="D5901" t="s">
        <v>2282</v>
      </c>
      <c r="E5901" t="s">
        <v>5458</v>
      </c>
      <c r="F5901" t="s">
        <v>3262</v>
      </c>
      <c r="G5901" t="s">
        <v>5469</v>
      </c>
      <c r="H5901" t="s">
        <v>4490</v>
      </c>
      <c r="I5901" s="122">
        <v>39.716000000000001</v>
      </c>
      <c r="J5901" s="122">
        <v>6.0629999999999997</v>
      </c>
      <c r="K5901" s="122">
        <v>12.513999999999999</v>
      </c>
      <c r="L5901" s="122">
        <v>8.782</v>
      </c>
      <c r="M5901" s="122">
        <v>0.17399999999999999</v>
      </c>
      <c r="N5901" s="122">
        <v>9.9550000000000001</v>
      </c>
      <c r="O5901" s="122">
        <v>22.850999999999999</v>
      </c>
      <c r="P5901" s="122">
        <v>0.501</v>
      </c>
      <c r="Q5901" s="122">
        <v>0.03</v>
      </c>
      <c r="S5901" s="122">
        <v>66.89427639826846</v>
      </c>
      <c r="T5901" s="122">
        <v>100.586</v>
      </c>
    </row>
    <row r="5902" spans="1:20" x14ac:dyDescent="0.25">
      <c r="A5902" t="s">
        <v>3259</v>
      </c>
      <c r="B5902" t="s">
        <v>4130</v>
      </c>
      <c r="C5902" t="s">
        <v>189</v>
      </c>
      <c r="D5902" t="s">
        <v>2282</v>
      </c>
      <c r="E5902" t="s">
        <v>5458</v>
      </c>
      <c r="F5902" t="s">
        <v>3262</v>
      </c>
      <c r="G5902" t="s">
        <v>5469</v>
      </c>
      <c r="H5902" t="s">
        <v>4491</v>
      </c>
      <c r="I5902" s="122">
        <v>45.606999999999999</v>
      </c>
      <c r="J5902" s="122">
        <v>3.5649999999999999</v>
      </c>
      <c r="K5902" s="122">
        <v>8.3469999999999995</v>
      </c>
      <c r="L5902" s="122">
        <v>7.86</v>
      </c>
      <c r="M5902" s="122">
        <v>0.20899999999999999</v>
      </c>
      <c r="N5902" s="122">
        <v>11.926</v>
      </c>
      <c r="O5902" s="122">
        <v>22.757999999999999</v>
      </c>
      <c r="P5902" s="122">
        <v>0.51400000000000001</v>
      </c>
      <c r="Q5902" s="122">
        <v>8.7999999999999995E-2</v>
      </c>
      <c r="S5902" s="122">
        <v>73.006861816355169</v>
      </c>
      <c r="T5902" s="122">
        <v>100.874</v>
      </c>
    </row>
    <row r="5903" spans="1:20" x14ac:dyDescent="0.25">
      <c r="A5903" t="s">
        <v>3259</v>
      </c>
      <c r="B5903" t="s">
        <v>4130</v>
      </c>
      <c r="C5903" t="s">
        <v>189</v>
      </c>
      <c r="D5903" t="s">
        <v>2282</v>
      </c>
      <c r="E5903" t="s">
        <v>5458</v>
      </c>
      <c r="F5903" t="s">
        <v>3262</v>
      </c>
      <c r="G5903" t="s">
        <v>5469</v>
      </c>
      <c r="H5903" t="s">
        <v>4492</v>
      </c>
      <c r="I5903" s="122">
        <v>39.65</v>
      </c>
      <c r="J5903" s="122">
        <v>5.9649999999999999</v>
      </c>
      <c r="K5903" s="122">
        <v>12.708</v>
      </c>
      <c r="L5903" s="122">
        <v>8.91</v>
      </c>
      <c r="M5903" s="122">
        <v>0.14299999999999999</v>
      </c>
      <c r="N5903" s="122">
        <v>9.9779999999999998</v>
      </c>
      <c r="O5903" s="122">
        <v>22.873999999999999</v>
      </c>
      <c r="P5903" s="122">
        <v>0.503</v>
      </c>
      <c r="S5903" s="122">
        <v>66.624380050107561</v>
      </c>
      <c r="T5903" s="122">
        <v>100.773</v>
      </c>
    </row>
    <row r="5904" spans="1:20" x14ac:dyDescent="0.25">
      <c r="A5904" t="s">
        <v>3259</v>
      </c>
      <c r="B5904" t="s">
        <v>4130</v>
      </c>
      <c r="C5904" t="s">
        <v>189</v>
      </c>
      <c r="D5904" t="s">
        <v>2282</v>
      </c>
      <c r="E5904" t="s">
        <v>5458</v>
      </c>
      <c r="F5904" t="s">
        <v>3262</v>
      </c>
      <c r="G5904" t="s">
        <v>5469</v>
      </c>
      <c r="H5904" t="s">
        <v>4493</v>
      </c>
      <c r="I5904" s="122">
        <v>40.225000000000001</v>
      </c>
      <c r="J5904" s="122">
        <v>5.6760000000000002</v>
      </c>
      <c r="K5904" s="122">
        <v>12.164</v>
      </c>
      <c r="L5904" s="122">
        <v>8.5850000000000009</v>
      </c>
      <c r="M5904" s="122">
        <v>0.13400000000000001</v>
      </c>
      <c r="N5904" s="122">
        <v>10.114000000000001</v>
      </c>
      <c r="O5904" s="122">
        <v>22.853999999999999</v>
      </c>
      <c r="P5904" s="122">
        <v>0.53500000000000003</v>
      </c>
      <c r="Q5904" s="122">
        <v>0.04</v>
      </c>
      <c r="S5904" s="122">
        <v>67.742005873731628</v>
      </c>
      <c r="T5904" s="122">
        <v>100.327</v>
      </c>
    </row>
    <row r="5905" spans="1:20" x14ac:dyDescent="0.25">
      <c r="A5905" t="s">
        <v>3259</v>
      </c>
      <c r="B5905" t="s">
        <v>4130</v>
      </c>
      <c r="C5905" t="s">
        <v>189</v>
      </c>
      <c r="D5905" t="s">
        <v>2282</v>
      </c>
      <c r="E5905" t="s">
        <v>5458</v>
      </c>
      <c r="F5905" t="s">
        <v>3262</v>
      </c>
      <c r="G5905" t="s">
        <v>5469</v>
      </c>
      <c r="H5905" t="s">
        <v>4494</v>
      </c>
      <c r="I5905" s="122">
        <v>41.433999999999997</v>
      </c>
      <c r="J5905" s="122">
        <v>5.67</v>
      </c>
      <c r="K5905" s="122">
        <v>11.066000000000001</v>
      </c>
      <c r="L5905" s="122">
        <v>8.1859999999999999</v>
      </c>
      <c r="M5905" s="122">
        <v>0.19</v>
      </c>
      <c r="N5905" s="122">
        <v>10.266999999999999</v>
      </c>
      <c r="O5905" s="122">
        <v>22.603999999999999</v>
      </c>
      <c r="P5905" s="122">
        <v>0.59</v>
      </c>
      <c r="Q5905" s="122">
        <v>0.04</v>
      </c>
      <c r="S5905" s="122">
        <v>69.094606270650019</v>
      </c>
      <c r="T5905" s="122">
        <v>100.047</v>
      </c>
    </row>
    <row r="5906" spans="1:20" x14ac:dyDescent="0.25">
      <c r="A5906" t="s">
        <v>3259</v>
      </c>
      <c r="B5906" t="s">
        <v>4130</v>
      </c>
      <c r="C5906" t="s">
        <v>189</v>
      </c>
      <c r="D5906" t="s">
        <v>2282</v>
      </c>
      <c r="E5906" t="s">
        <v>5458</v>
      </c>
      <c r="F5906" t="s">
        <v>3262</v>
      </c>
      <c r="G5906" t="s">
        <v>5469</v>
      </c>
      <c r="H5906" t="s">
        <v>4495</v>
      </c>
      <c r="I5906" s="122">
        <v>44.529000000000003</v>
      </c>
      <c r="J5906" s="122">
        <v>4.0750000000000002</v>
      </c>
      <c r="K5906" s="122">
        <v>9.3680000000000003</v>
      </c>
      <c r="L5906" s="122">
        <v>7.95</v>
      </c>
      <c r="M5906" s="122">
        <v>0.19900000000000001</v>
      </c>
      <c r="N5906" s="122">
        <v>11.457000000000001</v>
      </c>
      <c r="O5906" s="122">
        <v>22.978999999999999</v>
      </c>
      <c r="P5906" s="122">
        <v>0.47899999999999998</v>
      </c>
      <c r="Q5906" s="122">
        <v>0.06</v>
      </c>
      <c r="S5906" s="122">
        <v>71.979912550037923</v>
      </c>
      <c r="T5906" s="122">
        <v>101.10899999999999</v>
      </c>
    </row>
    <row r="5907" spans="1:20" x14ac:dyDescent="0.25">
      <c r="A5907" t="s">
        <v>3259</v>
      </c>
      <c r="B5907" t="s">
        <v>4130</v>
      </c>
      <c r="C5907" t="s">
        <v>189</v>
      </c>
      <c r="D5907" t="s">
        <v>2282</v>
      </c>
      <c r="E5907" t="s">
        <v>5458</v>
      </c>
      <c r="F5907" t="s">
        <v>3262</v>
      </c>
      <c r="G5907" t="s">
        <v>5469</v>
      </c>
      <c r="H5907" t="s">
        <v>4496</v>
      </c>
      <c r="I5907" s="122">
        <v>42.512</v>
      </c>
      <c r="J5907" s="122">
        <v>5.1760000000000002</v>
      </c>
      <c r="K5907" s="122">
        <v>10.782999999999999</v>
      </c>
      <c r="L5907" s="122">
        <v>7.9139999999999997</v>
      </c>
      <c r="M5907" s="122">
        <v>0.14699999999999999</v>
      </c>
      <c r="N5907" s="122">
        <v>10.54</v>
      </c>
      <c r="O5907" s="122">
        <v>22.766999999999999</v>
      </c>
      <c r="P5907" s="122">
        <v>0.53600000000000003</v>
      </c>
      <c r="Q5907" s="122">
        <v>7.1999999999999995E-2</v>
      </c>
      <c r="S5907" s="122">
        <v>70.361679574979505</v>
      </c>
      <c r="T5907" s="122">
        <v>100.45399999999999</v>
      </c>
    </row>
    <row r="5908" spans="1:20" x14ac:dyDescent="0.25">
      <c r="A5908" t="s">
        <v>3259</v>
      </c>
      <c r="B5908" t="s">
        <v>4130</v>
      </c>
      <c r="C5908" t="s">
        <v>189</v>
      </c>
      <c r="D5908" t="s">
        <v>2282</v>
      </c>
      <c r="E5908" t="s">
        <v>5458</v>
      </c>
      <c r="F5908" t="s">
        <v>3262</v>
      </c>
      <c r="G5908" t="s">
        <v>5469</v>
      </c>
      <c r="H5908" t="s">
        <v>4497</v>
      </c>
      <c r="I5908" s="122">
        <v>43.308</v>
      </c>
      <c r="J5908" s="122">
        <v>4.29</v>
      </c>
      <c r="K5908" s="122">
        <v>10.375</v>
      </c>
      <c r="L5908" s="122">
        <v>7.923</v>
      </c>
      <c r="M5908" s="122">
        <v>0.20799999999999999</v>
      </c>
      <c r="N5908" s="122">
        <v>11.137</v>
      </c>
      <c r="O5908" s="122">
        <v>22.875</v>
      </c>
      <c r="P5908" s="122">
        <v>0.51900000000000002</v>
      </c>
      <c r="Q5908" s="122">
        <v>4.4999999999999998E-2</v>
      </c>
      <c r="S5908" s="122">
        <v>71.474441186848892</v>
      </c>
      <c r="T5908" s="122">
        <v>100.68</v>
      </c>
    </row>
    <row r="5909" spans="1:20" x14ac:dyDescent="0.25">
      <c r="A5909" t="s">
        <v>3259</v>
      </c>
      <c r="B5909" t="s">
        <v>4130</v>
      </c>
      <c r="C5909" t="s">
        <v>189</v>
      </c>
      <c r="D5909" t="s">
        <v>2282</v>
      </c>
      <c r="E5909" t="s">
        <v>5458</v>
      </c>
      <c r="F5909" t="s">
        <v>3262</v>
      </c>
      <c r="G5909" t="s">
        <v>5469</v>
      </c>
      <c r="H5909" t="s">
        <v>4498</v>
      </c>
      <c r="I5909" s="122">
        <v>42.15</v>
      </c>
      <c r="J5909" s="122">
        <v>5.0860000000000003</v>
      </c>
      <c r="K5909" s="122">
        <v>10.882999999999999</v>
      </c>
      <c r="L5909" s="122">
        <v>8.1020000000000003</v>
      </c>
      <c r="M5909" s="122">
        <v>0.14699999999999999</v>
      </c>
      <c r="N5909" s="122">
        <v>10.695</v>
      </c>
      <c r="O5909" s="122">
        <v>22.695</v>
      </c>
      <c r="P5909" s="122">
        <v>0.52200000000000002</v>
      </c>
      <c r="S5909" s="122">
        <v>70.176186722807699</v>
      </c>
      <c r="T5909" s="122">
        <v>100.291</v>
      </c>
    </row>
    <row r="5910" spans="1:20" x14ac:dyDescent="0.25">
      <c r="A5910" t="s">
        <v>3259</v>
      </c>
      <c r="B5910" t="s">
        <v>4130</v>
      </c>
      <c r="C5910" t="s">
        <v>189</v>
      </c>
      <c r="D5910" t="s">
        <v>2282</v>
      </c>
      <c r="E5910" t="s">
        <v>5458</v>
      </c>
      <c r="F5910" t="s">
        <v>3262</v>
      </c>
      <c r="G5910" t="s">
        <v>5469</v>
      </c>
      <c r="H5910" t="s">
        <v>4499</v>
      </c>
      <c r="I5910" s="122">
        <v>39.158000000000001</v>
      </c>
      <c r="J5910" s="122">
        <v>6.33</v>
      </c>
      <c r="K5910" s="122">
        <v>12.302</v>
      </c>
      <c r="L5910" s="122">
        <v>8.6989999999999998</v>
      </c>
      <c r="M5910" s="122">
        <v>0.10199999999999999</v>
      </c>
      <c r="N5910" s="122">
        <v>9.9139999999999997</v>
      </c>
      <c r="O5910" s="122">
        <v>22.616</v>
      </c>
      <c r="P5910" s="122">
        <v>0.55800000000000005</v>
      </c>
      <c r="S5910" s="122">
        <v>67.013070620821139</v>
      </c>
      <c r="T5910" s="122">
        <v>99.723000000000013</v>
      </c>
    </row>
    <row r="5911" spans="1:20" x14ac:dyDescent="0.25">
      <c r="A5911" t="s">
        <v>3259</v>
      </c>
      <c r="B5911" t="s">
        <v>4130</v>
      </c>
      <c r="C5911" t="s">
        <v>189</v>
      </c>
      <c r="D5911" t="s">
        <v>2282</v>
      </c>
      <c r="E5911" t="s">
        <v>5458</v>
      </c>
      <c r="F5911" t="s">
        <v>3262</v>
      </c>
      <c r="G5911" t="s">
        <v>5469</v>
      </c>
      <c r="H5911" t="s">
        <v>4500</v>
      </c>
      <c r="I5911" s="122">
        <v>43.927999999999997</v>
      </c>
      <c r="J5911" s="122">
        <v>4.0350000000000001</v>
      </c>
      <c r="K5911" s="122">
        <v>9.4890000000000008</v>
      </c>
      <c r="L5911" s="122">
        <v>7.36</v>
      </c>
      <c r="M5911" s="122">
        <v>0.14199999999999999</v>
      </c>
      <c r="N5911" s="122">
        <v>11.48</v>
      </c>
      <c r="O5911" s="122">
        <v>23.021000000000001</v>
      </c>
      <c r="P5911" s="122">
        <v>0.55300000000000005</v>
      </c>
      <c r="Q5911" s="122">
        <v>4.5999999999999999E-2</v>
      </c>
      <c r="S5911" s="122">
        <v>73.5475414697395</v>
      </c>
      <c r="T5911" s="122">
        <v>100.057</v>
      </c>
    </row>
    <row r="5912" spans="1:20" x14ac:dyDescent="0.25">
      <c r="A5912" t="s">
        <v>3259</v>
      </c>
      <c r="B5912" t="s">
        <v>4130</v>
      </c>
      <c r="C5912" t="s">
        <v>189</v>
      </c>
      <c r="D5912" t="s">
        <v>2282</v>
      </c>
      <c r="E5912" t="s">
        <v>5458</v>
      </c>
      <c r="F5912" t="s">
        <v>3262</v>
      </c>
      <c r="G5912" t="s">
        <v>5469</v>
      </c>
      <c r="H5912" t="s">
        <v>4501</v>
      </c>
      <c r="I5912" s="122">
        <v>41.429000000000002</v>
      </c>
      <c r="J5912" s="122">
        <v>5.4409999999999998</v>
      </c>
      <c r="K5912" s="122">
        <v>11.429</v>
      </c>
      <c r="L5912" s="122">
        <v>8.2929999999999993</v>
      </c>
      <c r="M5912" s="122">
        <v>0.17699999999999999</v>
      </c>
      <c r="N5912" s="122">
        <v>10.398</v>
      </c>
      <c r="O5912" s="122">
        <v>22.738</v>
      </c>
      <c r="P5912" s="122">
        <v>0.53600000000000003</v>
      </c>
      <c r="S5912" s="122">
        <v>69.088033226130918</v>
      </c>
      <c r="T5912" s="122">
        <v>100.485</v>
      </c>
    </row>
    <row r="5913" spans="1:20" x14ac:dyDescent="0.25">
      <c r="A5913" t="s">
        <v>3259</v>
      </c>
      <c r="B5913" t="s">
        <v>4130</v>
      </c>
      <c r="C5913" t="s">
        <v>189</v>
      </c>
      <c r="D5913" t="s">
        <v>2282</v>
      </c>
      <c r="E5913" t="s">
        <v>5458</v>
      </c>
      <c r="F5913" t="s">
        <v>3262</v>
      </c>
      <c r="G5913" t="s">
        <v>5469</v>
      </c>
      <c r="H5913" t="s">
        <v>4502</v>
      </c>
      <c r="I5913" s="122">
        <v>39.484999999999999</v>
      </c>
      <c r="J5913" s="122">
        <v>6.3369999999999997</v>
      </c>
      <c r="K5913" s="122">
        <v>12.727</v>
      </c>
      <c r="L5913" s="122">
        <v>8.43</v>
      </c>
      <c r="M5913" s="122">
        <v>5.7000000000000002E-2</v>
      </c>
      <c r="N5913" s="122">
        <v>9.6280000000000001</v>
      </c>
      <c r="O5913" s="122">
        <v>22.704000000000001</v>
      </c>
      <c r="P5913" s="122">
        <v>0.58399999999999996</v>
      </c>
      <c r="Q5913" s="122">
        <v>3.5999999999999997E-2</v>
      </c>
      <c r="S5913" s="122">
        <v>67.060335522277114</v>
      </c>
      <c r="T5913" s="122">
        <v>100.001</v>
      </c>
    </row>
    <row r="5914" spans="1:20" x14ac:dyDescent="0.25">
      <c r="A5914" t="s">
        <v>3259</v>
      </c>
      <c r="B5914" t="s">
        <v>4130</v>
      </c>
      <c r="C5914" t="s">
        <v>189</v>
      </c>
      <c r="D5914" t="s">
        <v>2282</v>
      </c>
      <c r="E5914" t="s">
        <v>5458</v>
      </c>
      <c r="F5914" t="s">
        <v>3262</v>
      </c>
      <c r="G5914" t="s">
        <v>5469</v>
      </c>
      <c r="H5914" t="s">
        <v>4503</v>
      </c>
      <c r="I5914" s="122">
        <v>42.238</v>
      </c>
      <c r="J5914" s="122">
        <v>5.2229999999999999</v>
      </c>
      <c r="K5914" s="122">
        <v>10.849</v>
      </c>
      <c r="L5914" s="122">
        <v>8.1270000000000007</v>
      </c>
      <c r="M5914" s="122">
        <v>0.16700000000000001</v>
      </c>
      <c r="N5914" s="122">
        <v>10.411</v>
      </c>
      <c r="O5914" s="122">
        <v>22.53</v>
      </c>
      <c r="P5914" s="122">
        <v>0.56299999999999994</v>
      </c>
      <c r="Q5914" s="122">
        <v>4.2000000000000003E-2</v>
      </c>
      <c r="S5914" s="122">
        <v>69.54465486236937</v>
      </c>
      <c r="T5914" s="122">
        <v>100.15</v>
      </c>
    </row>
    <row r="5915" spans="1:20" x14ac:dyDescent="0.25">
      <c r="A5915" t="s">
        <v>3259</v>
      </c>
      <c r="B5915" t="s">
        <v>4130</v>
      </c>
      <c r="C5915" t="s">
        <v>189</v>
      </c>
      <c r="D5915" t="s">
        <v>2282</v>
      </c>
      <c r="E5915" t="s">
        <v>5458</v>
      </c>
      <c r="F5915" t="s">
        <v>3262</v>
      </c>
      <c r="G5915" t="s">
        <v>5469</v>
      </c>
      <c r="H5915" t="s">
        <v>4504</v>
      </c>
      <c r="I5915" s="122">
        <v>39.356000000000002</v>
      </c>
      <c r="J5915" s="122">
        <v>6.133</v>
      </c>
      <c r="K5915" s="122">
        <v>12.196</v>
      </c>
      <c r="L5915" s="122">
        <v>8.9920000000000009</v>
      </c>
      <c r="M5915" s="122">
        <v>0.17899999999999999</v>
      </c>
      <c r="N5915" s="122">
        <v>10.159000000000001</v>
      </c>
      <c r="O5915" s="122">
        <v>22.77</v>
      </c>
      <c r="P5915" s="122">
        <v>0.52</v>
      </c>
      <c r="S5915" s="122">
        <v>66.820133565840081</v>
      </c>
      <c r="T5915" s="122">
        <v>100.333</v>
      </c>
    </row>
    <row r="5916" spans="1:20" x14ac:dyDescent="0.25">
      <c r="A5916" t="s">
        <v>3259</v>
      </c>
      <c r="B5916" t="s">
        <v>4130</v>
      </c>
      <c r="C5916" t="s">
        <v>189</v>
      </c>
      <c r="D5916" t="s">
        <v>2282</v>
      </c>
      <c r="E5916" t="s">
        <v>5458</v>
      </c>
      <c r="F5916" t="s">
        <v>3262</v>
      </c>
      <c r="G5916" t="s">
        <v>5469</v>
      </c>
      <c r="H5916" t="s">
        <v>4505</v>
      </c>
      <c r="I5916" s="122">
        <v>40.909999999999997</v>
      </c>
      <c r="J5916" s="122">
        <v>5.4109999999999996</v>
      </c>
      <c r="K5916" s="122">
        <v>11.393000000000001</v>
      </c>
      <c r="L5916" s="122">
        <v>8.2799999999999994</v>
      </c>
      <c r="M5916" s="122">
        <v>0.11</v>
      </c>
      <c r="N5916" s="122">
        <v>10.456</v>
      </c>
      <c r="O5916" s="122">
        <v>22.998000000000001</v>
      </c>
      <c r="P5916" s="122">
        <v>0.52300000000000002</v>
      </c>
      <c r="S5916" s="122">
        <v>69.240125230245269</v>
      </c>
      <c r="T5916" s="122">
        <v>100.093</v>
      </c>
    </row>
    <row r="5917" spans="1:20" x14ac:dyDescent="0.25">
      <c r="A5917" t="s">
        <v>3259</v>
      </c>
      <c r="B5917" t="s">
        <v>4130</v>
      </c>
      <c r="C5917" t="s">
        <v>189</v>
      </c>
      <c r="D5917" t="s">
        <v>2282</v>
      </c>
      <c r="E5917" t="s">
        <v>5458</v>
      </c>
      <c r="F5917" t="s">
        <v>3262</v>
      </c>
      <c r="G5917" t="s">
        <v>5469</v>
      </c>
      <c r="H5917" t="s">
        <v>4506</v>
      </c>
      <c r="I5917" s="122">
        <v>43.024999999999999</v>
      </c>
      <c r="J5917" s="122">
        <v>4.298</v>
      </c>
      <c r="K5917" s="122">
        <v>9.7140000000000004</v>
      </c>
      <c r="L5917" s="122">
        <v>8.6969999999999992</v>
      </c>
      <c r="M5917" s="122">
        <v>0.158</v>
      </c>
      <c r="N5917" s="122">
        <v>10.996</v>
      </c>
      <c r="O5917" s="122">
        <v>22.515999999999998</v>
      </c>
      <c r="P5917" s="122">
        <v>0.52600000000000002</v>
      </c>
      <c r="Q5917" s="122">
        <v>3.4000000000000002E-2</v>
      </c>
      <c r="S5917" s="122">
        <v>69.266111925087273</v>
      </c>
      <c r="T5917" s="122">
        <v>99.963999999999999</v>
      </c>
    </row>
    <row r="5918" spans="1:20" x14ac:dyDescent="0.25">
      <c r="A5918" t="s">
        <v>3259</v>
      </c>
      <c r="B5918" t="s">
        <v>4130</v>
      </c>
      <c r="C5918" t="s">
        <v>189</v>
      </c>
      <c r="D5918" t="s">
        <v>2282</v>
      </c>
      <c r="E5918" t="s">
        <v>5458</v>
      </c>
      <c r="F5918" t="s">
        <v>3262</v>
      </c>
      <c r="G5918" t="s">
        <v>5469</v>
      </c>
      <c r="H5918" t="s">
        <v>4507</v>
      </c>
      <c r="I5918" s="122">
        <v>46.54</v>
      </c>
      <c r="J5918" s="122">
        <v>3.2109999999999999</v>
      </c>
      <c r="K5918" s="122">
        <v>7.6790000000000003</v>
      </c>
      <c r="L5918" s="122">
        <v>7.593</v>
      </c>
      <c r="M5918" s="122">
        <v>0.15</v>
      </c>
      <c r="N5918" s="122">
        <v>12.492000000000001</v>
      </c>
      <c r="O5918" s="122">
        <v>23.148</v>
      </c>
      <c r="P5918" s="122">
        <v>0.45</v>
      </c>
      <c r="Q5918" s="122">
        <v>5.3999999999999999E-2</v>
      </c>
      <c r="S5918" s="122">
        <v>74.571695736166774</v>
      </c>
      <c r="T5918" s="122">
        <v>101.33499999999999</v>
      </c>
    </row>
    <row r="5919" spans="1:20" x14ac:dyDescent="0.25">
      <c r="A5919" t="s">
        <v>3259</v>
      </c>
      <c r="B5919" t="s">
        <v>4130</v>
      </c>
      <c r="C5919" t="s">
        <v>189</v>
      </c>
      <c r="D5919" t="s">
        <v>2282</v>
      </c>
      <c r="E5919" t="s">
        <v>5458</v>
      </c>
      <c r="F5919" t="s">
        <v>3262</v>
      </c>
      <c r="G5919" t="s">
        <v>5469</v>
      </c>
      <c r="H5919" t="s">
        <v>4508</v>
      </c>
      <c r="I5919" s="122">
        <v>44.220999999999997</v>
      </c>
      <c r="J5919" s="122">
        <v>3.9620000000000002</v>
      </c>
      <c r="K5919" s="122">
        <v>9.1389999999999993</v>
      </c>
      <c r="L5919" s="122">
        <v>7.4809999999999999</v>
      </c>
      <c r="M5919" s="122">
        <v>0.114</v>
      </c>
      <c r="N5919" s="122">
        <v>11.971</v>
      </c>
      <c r="O5919" s="122">
        <v>23.271000000000001</v>
      </c>
      <c r="P5919" s="122">
        <v>0.41699999999999998</v>
      </c>
      <c r="S5919" s="122">
        <v>74.042084384066541</v>
      </c>
      <c r="T5919" s="122">
        <v>100.614</v>
      </c>
    </row>
    <row r="5920" spans="1:20" x14ac:dyDescent="0.25">
      <c r="A5920" t="s">
        <v>3259</v>
      </c>
      <c r="B5920" t="s">
        <v>4130</v>
      </c>
      <c r="C5920" t="s">
        <v>189</v>
      </c>
      <c r="D5920" t="s">
        <v>2282</v>
      </c>
      <c r="E5920" t="s">
        <v>5458</v>
      </c>
      <c r="F5920" t="s">
        <v>3262</v>
      </c>
      <c r="G5920" t="s">
        <v>5469</v>
      </c>
      <c r="H5920" t="s">
        <v>4509</v>
      </c>
      <c r="I5920" s="122">
        <v>40.4</v>
      </c>
      <c r="J5920" s="122">
        <v>5.96</v>
      </c>
      <c r="K5920" s="122">
        <v>11.922000000000001</v>
      </c>
      <c r="L5920" s="122">
        <v>8.3480000000000008</v>
      </c>
      <c r="M5920" s="122">
        <v>0.11799999999999999</v>
      </c>
      <c r="N5920" s="122">
        <v>10.212</v>
      </c>
      <c r="O5920" s="122">
        <v>22.533999999999999</v>
      </c>
      <c r="P5920" s="122">
        <v>0.48699999999999999</v>
      </c>
      <c r="Q5920" s="122">
        <v>4.9000000000000002E-2</v>
      </c>
      <c r="S5920" s="122">
        <v>68.558914920133446</v>
      </c>
      <c r="T5920" s="122">
        <v>100.03100000000001</v>
      </c>
    </row>
    <row r="5921" spans="1:20" x14ac:dyDescent="0.25">
      <c r="A5921" t="s">
        <v>3259</v>
      </c>
      <c r="B5921" t="s">
        <v>4130</v>
      </c>
      <c r="C5921" t="s">
        <v>189</v>
      </c>
      <c r="D5921" t="s">
        <v>2282</v>
      </c>
      <c r="E5921" t="s">
        <v>5458</v>
      </c>
      <c r="F5921" t="s">
        <v>3262</v>
      </c>
      <c r="G5921" t="s">
        <v>5469</v>
      </c>
      <c r="H5921" t="s">
        <v>4510</v>
      </c>
      <c r="I5921" s="122">
        <v>40.959000000000003</v>
      </c>
      <c r="J5921" s="122">
        <v>5.64</v>
      </c>
      <c r="K5921" s="122">
        <v>11.41</v>
      </c>
      <c r="L5921" s="122">
        <v>8.6300000000000008</v>
      </c>
      <c r="M5921" s="122">
        <v>0.192</v>
      </c>
      <c r="N5921" s="122">
        <v>10.083</v>
      </c>
      <c r="O5921" s="122">
        <v>22.562000000000001</v>
      </c>
      <c r="P5921" s="122">
        <v>0.61199999999999999</v>
      </c>
      <c r="S5921" s="122">
        <v>67.560414816364059</v>
      </c>
      <c r="T5921" s="122">
        <v>100.11199999999999</v>
      </c>
    </row>
    <row r="5922" spans="1:20" x14ac:dyDescent="0.25">
      <c r="A5922" t="s">
        <v>3259</v>
      </c>
      <c r="B5922" t="s">
        <v>4130</v>
      </c>
      <c r="C5922" t="s">
        <v>189</v>
      </c>
      <c r="D5922" t="s">
        <v>2282</v>
      </c>
      <c r="E5922" t="s">
        <v>5458</v>
      </c>
      <c r="F5922" t="s">
        <v>3262</v>
      </c>
      <c r="G5922" t="s">
        <v>5469</v>
      </c>
      <c r="H5922" t="s">
        <v>4511</v>
      </c>
      <c r="I5922" s="122">
        <v>41.926000000000002</v>
      </c>
      <c r="J5922" s="122">
        <v>5.5129999999999999</v>
      </c>
      <c r="K5922" s="122">
        <v>11.1</v>
      </c>
      <c r="L5922" s="122">
        <v>8.3879999999999999</v>
      </c>
      <c r="M5922" s="122">
        <v>0.18099999999999999</v>
      </c>
      <c r="N5922" s="122">
        <v>10.388999999999999</v>
      </c>
      <c r="O5922" s="122">
        <v>22.788</v>
      </c>
      <c r="P5922" s="122">
        <v>0.54900000000000004</v>
      </c>
      <c r="S5922" s="122">
        <v>68.825672415617859</v>
      </c>
      <c r="T5922" s="122">
        <v>100.879</v>
      </c>
    </row>
    <row r="5923" spans="1:20" x14ac:dyDescent="0.25">
      <c r="A5923" t="s">
        <v>3259</v>
      </c>
      <c r="B5923" t="s">
        <v>4130</v>
      </c>
      <c r="C5923" t="s">
        <v>189</v>
      </c>
      <c r="D5923" t="s">
        <v>2282</v>
      </c>
      <c r="E5923" t="s">
        <v>5458</v>
      </c>
      <c r="F5923" t="s">
        <v>3262</v>
      </c>
      <c r="G5923" t="s">
        <v>5469</v>
      </c>
      <c r="H5923" t="s">
        <v>4512</v>
      </c>
      <c r="I5923" s="122">
        <v>46.817999999999998</v>
      </c>
      <c r="J5923" s="122">
        <v>3.2280000000000002</v>
      </c>
      <c r="K5923" s="122">
        <v>7.8849999999999998</v>
      </c>
      <c r="L5923" s="122">
        <v>7.0419999999999998</v>
      </c>
      <c r="M5923" s="122">
        <v>7.3999999999999996E-2</v>
      </c>
      <c r="N5923" s="122">
        <v>12.340999999999999</v>
      </c>
      <c r="O5923" s="122">
        <v>23.423999999999999</v>
      </c>
      <c r="P5923" s="122">
        <v>0.47699999999999998</v>
      </c>
      <c r="S5923" s="122">
        <v>75.750908580500436</v>
      </c>
      <c r="T5923" s="122">
        <v>101.298</v>
      </c>
    </row>
    <row r="5924" spans="1:20" x14ac:dyDescent="0.25">
      <c r="A5924" t="s">
        <v>3259</v>
      </c>
      <c r="B5924" t="s">
        <v>4130</v>
      </c>
      <c r="C5924" t="s">
        <v>189</v>
      </c>
      <c r="D5924" t="s">
        <v>2282</v>
      </c>
      <c r="E5924" t="s">
        <v>5458</v>
      </c>
      <c r="F5924" t="s">
        <v>3262</v>
      </c>
      <c r="G5924" t="s">
        <v>5469</v>
      </c>
      <c r="H5924" t="s">
        <v>4513</v>
      </c>
      <c r="I5924" s="122">
        <v>46.146999999999998</v>
      </c>
      <c r="J5924" s="122">
        <v>3.3090000000000002</v>
      </c>
      <c r="K5924" s="122">
        <v>8.0549999999999997</v>
      </c>
      <c r="L5924" s="122">
        <v>6.952</v>
      </c>
      <c r="M5924" s="122">
        <v>8.7999999999999995E-2</v>
      </c>
      <c r="N5924" s="122">
        <v>12.526999999999999</v>
      </c>
      <c r="O5924" s="122">
        <v>23.443000000000001</v>
      </c>
      <c r="P5924" s="122">
        <v>0.55800000000000005</v>
      </c>
      <c r="S5924" s="122">
        <v>76.258302139825929</v>
      </c>
      <c r="T5924" s="122">
        <v>101.07899999999999</v>
      </c>
    </row>
    <row r="5925" spans="1:20" x14ac:dyDescent="0.25">
      <c r="A5925" t="s">
        <v>3259</v>
      </c>
      <c r="B5925" t="s">
        <v>4130</v>
      </c>
      <c r="C5925" t="s">
        <v>189</v>
      </c>
      <c r="D5925" t="s">
        <v>2282</v>
      </c>
      <c r="E5925" t="s">
        <v>5458</v>
      </c>
      <c r="F5925" t="s">
        <v>3262</v>
      </c>
      <c r="G5925" t="s">
        <v>5469</v>
      </c>
      <c r="H5925" t="s">
        <v>4514</v>
      </c>
      <c r="I5925" s="122">
        <v>44.905999999999999</v>
      </c>
      <c r="J5925" s="122">
        <v>3.78</v>
      </c>
      <c r="K5925" s="122">
        <v>8.4209999999999994</v>
      </c>
      <c r="L5925" s="122">
        <v>8.1969999999999992</v>
      </c>
      <c r="M5925" s="122">
        <v>0.21199999999999999</v>
      </c>
      <c r="N5925" s="122">
        <v>11.784000000000001</v>
      </c>
      <c r="O5925" s="122">
        <v>22.408000000000001</v>
      </c>
      <c r="P5925" s="122">
        <v>0.39600000000000002</v>
      </c>
      <c r="S5925" s="122">
        <v>71.930380989433402</v>
      </c>
      <c r="T5925" s="122">
        <v>100.116</v>
      </c>
    </row>
    <row r="5926" spans="1:20" x14ac:dyDescent="0.25">
      <c r="A5926" t="s">
        <v>3259</v>
      </c>
      <c r="B5926" t="s">
        <v>4130</v>
      </c>
      <c r="C5926" t="s">
        <v>189</v>
      </c>
      <c r="D5926" t="s">
        <v>2282</v>
      </c>
      <c r="E5926" t="s">
        <v>5458</v>
      </c>
      <c r="F5926" t="s">
        <v>3262</v>
      </c>
      <c r="G5926" t="s">
        <v>5469</v>
      </c>
      <c r="H5926" t="s">
        <v>4515</v>
      </c>
      <c r="I5926" s="122">
        <v>46.508000000000003</v>
      </c>
      <c r="J5926" s="122">
        <v>3.2959999999999998</v>
      </c>
      <c r="K5926" s="122">
        <v>7.0609999999999999</v>
      </c>
      <c r="L5926" s="122">
        <v>7.6970000000000001</v>
      </c>
      <c r="M5926" s="122">
        <v>0.187</v>
      </c>
      <c r="N5926" s="122">
        <v>12.442</v>
      </c>
      <c r="O5926" s="122">
        <v>22.951000000000001</v>
      </c>
      <c r="P5926" s="122">
        <v>0.44500000000000001</v>
      </c>
      <c r="S5926" s="122">
        <v>74.236241411722574</v>
      </c>
      <c r="T5926" s="122">
        <v>100.61</v>
      </c>
    </row>
    <row r="5927" spans="1:20" x14ac:dyDescent="0.25">
      <c r="A5927" t="s">
        <v>3259</v>
      </c>
      <c r="B5927" t="s">
        <v>4130</v>
      </c>
      <c r="C5927" t="s">
        <v>189</v>
      </c>
      <c r="D5927" t="s">
        <v>2282</v>
      </c>
      <c r="E5927" t="s">
        <v>5458</v>
      </c>
      <c r="F5927" t="s">
        <v>3262</v>
      </c>
      <c r="G5927" t="s">
        <v>5469</v>
      </c>
      <c r="H5927" t="s">
        <v>4516</v>
      </c>
      <c r="I5927" s="122">
        <v>42.578000000000003</v>
      </c>
      <c r="J5927" s="122">
        <v>4.9720000000000004</v>
      </c>
      <c r="K5927" s="122">
        <v>10.721</v>
      </c>
      <c r="L5927" s="122">
        <v>8.1739999999999995</v>
      </c>
      <c r="M5927" s="122">
        <v>0.108</v>
      </c>
      <c r="N5927" s="122">
        <v>10.787000000000001</v>
      </c>
      <c r="O5927" s="122">
        <v>23.068000000000001</v>
      </c>
      <c r="P5927" s="122">
        <v>0.49199999999999999</v>
      </c>
      <c r="S5927" s="122">
        <v>70.170282726165937</v>
      </c>
      <c r="T5927" s="122">
        <v>100.9</v>
      </c>
    </row>
    <row r="5928" spans="1:20" x14ac:dyDescent="0.25">
      <c r="A5928" t="s">
        <v>3259</v>
      </c>
      <c r="B5928" t="s">
        <v>4130</v>
      </c>
      <c r="C5928" t="s">
        <v>189</v>
      </c>
      <c r="D5928" t="s">
        <v>2282</v>
      </c>
      <c r="E5928" t="s">
        <v>5458</v>
      </c>
      <c r="F5928" t="s">
        <v>3262</v>
      </c>
      <c r="G5928" t="s">
        <v>5469</v>
      </c>
      <c r="H5928" t="s">
        <v>4517</v>
      </c>
      <c r="I5928" s="122">
        <v>42.195</v>
      </c>
      <c r="J5928" s="122">
        <v>4.5270000000000001</v>
      </c>
      <c r="K5928" s="122">
        <v>9.4960000000000004</v>
      </c>
      <c r="L5928" s="122">
        <v>8.0060000000000002</v>
      </c>
      <c r="M5928" s="122">
        <v>0.123</v>
      </c>
      <c r="N5928" s="122">
        <v>11.882</v>
      </c>
      <c r="O5928" s="122">
        <v>23.28</v>
      </c>
      <c r="P5928" s="122">
        <v>0.45200000000000001</v>
      </c>
      <c r="S5928" s="122">
        <v>72.569114945059042</v>
      </c>
      <c r="T5928" s="122">
        <v>99.985000000000014</v>
      </c>
    </row>
    <row r="5929" spans="1:20" x14ac:dyDescent="0.25">
      <c r="A5929" t="s">
        <v>3259</v>
      </c>
      <c r="B5929" t="s">
        <v>4130</v>
      </c>
      <c r="C5929" t="s">
        <v>189</v>
      </c>
      <c r="D5929" t="s">
        <v>2282</v>
      </c>
      <c r="E5929" t="s">
        <v>5458</v>
      </c>
      <c r="F5929" t="s">
        <v>3262</v>
      </c>
      <c r="G5929" t="s">
        <v>5469</v>
      </c>
      <c r="H5929" t="s">
        <v>4518</v>
      </c>
      <c r="I5929" s="122">
        <v>41.554000000000002</v>
      </c>
      <c r="J5929" s="122">
        <v>5.4539999999999997</v>
      </c>
      <c r="K5929" s="122">
        <v>11.246</v>
      </c>
      <c r="L5929" s="122">
        <v>8.4009999999999998</v>
      </c>
      <c r="M5929" s="122">
        <v>0.191</v>
      </c>
      <c r="N5929" s="122">
        <v>10.585000000000001</v>
      </c>
      <c r="O5929" s="122">
        <v>22.888999999999999</v>
      </c>
      <c r="P5929" s="122">
        <v>0.52300000000000002</v>
      </c>
      <c r="S5929" s="122">
        <v>69.192272070607217</v>
      </c>
      <c r="T5929" s="122">
        <v>100.874</v>
      </c>
    </row>
    <row r="5930" spans="1:20" x14ac:dyDescent="0.25">
      <c r="A5930" t="s">
        <v>3259</v>
      </c>
      <c r="B5930" t="s">
        <v>4130</v>
      </c>
      <c r="C5930" t="s">
        <v>189</v>
      </c>
      <c r="D5930" t="s">
        <v>2282</v>
      </c>
      <c r="E5930" t="s">
        <v>5458</v>
      </c>
      <c r="F5930" t="s">
        <v>3262</v>
      </c>
      <c r="G5930" t="s">
        <v>5469</v>
      </c>
      <c r="H5930" t="s">
        <v>4519</v>
      </c>
      <c r="I5930" s="122">
        <v>42.451999999999998</v>
      </c>
      <c r="J5930" s="122">
        <v>4.2080000000000002</v>
      </c>
      <c r="K5930" s="122">
        <v>9.81</v>
      </c>
      <c r="L5930" s="122">
        <v>8.2270000000000003</v>
      </c>
      <c r="M5930" s="122">
        <v>0.182</v>
      </c>
      <c r="N5930" s="122">
        <v>11.442</v>
      </c>
      <c r="O5930" s="122">
        <v>22.539000000000001</v>
      </c>
      <c r="P5930" s="122">
        <v>0.51</v>
      </c>
      <c r="S5930" s="122">
        <v>71.257143874578176</v>
      </c>
      <c r="T5930" s="122">
        <v>99.381</v>
      </c>
    </row>
    <row r="5931" spans="1:20" x14ac:dyDescent="0.25">
      <c r="A5931" t="s">
        <v>3259</v>
      </c>
      <c r="B5931" t="s">
        <v>4130</v>
      </c>
      <c r="C5931" t="s">
        <v>189</v>
      </c>
      <c r="D5931" t="s">
        <v>2282</v>
      </c>
      <c r="E5931" t="s">
        <v>5458</v>
      </c>
      <c r="F5931" t="s">
        <v>3262</v>
      </c>
      <c r="G5931" t="s">
        <v>5469</v>
      </c>
      <c r="H5931" t="s">
        <v>4520</v>
      </c>
      <c r="I5931" s="122">
        <v>40.694000000000003</v>
      </c>
      <c r="J5931" s="122">
        <v>5.4640000000000004</v>
      </c>
      <c r="K5931" s="122">
        <v>11.176</v>
      </c>
      <c r="L5931" s="122">
        <v>8.407</v>
      </c>
      <c r="M5931" s="122">
        <v>0.13600000000000001</v>
      </c>
      <c r="N5931" s="122">
        <v>10.420999999999999</v>
      </c>
      <c r="O5931" s="122">
        <v>22.821000000000002</v>
      </c>
      <c r="P5931" s="122">
        <v>0.54300000000000004</v>
      </c>
      <c r="S5931" s="122">
        <v>68.843110589529175</v>
      </c>
      <c r="T5931" s="122">
        <v>99.693000000000012</v>
      </c>
    </row>
    <row r="5932" spans="1:20" x14ac:dyDescent="0.25">
      <c r="A5932" t="s">
        <v>3259</v>
      </c>
      <c r="B5932" t="s">
        <v>4130</v>
      </c>
      <c r="C5932" t="s">
        <v>189</v>
      </c>
      <c r="D5932" t="s">
        <v>2282</v>
      </c>
      <c r="E5932" t="s">
        <v>5458</v>
      </c>
      <c r="F5932" t="s">
        <v>3262</v>
      </c>
      <c r="G5932" t="s">
        <v>5469</v>
      </c>
      <c r="H5932" t="s">
        <v>4521</v>
      </c>
      <c r="I5932" s="122">
        <v>41.487000000000002</v>
      </c>
      <c r="J5932" s="122">
        <v>5.2510000000000003</v>
      </c>
      <c r="K5932" s="122">
        <v>10.724</v>
      </c>
      <c r="L5932" s="122">
        <v>8.5090000000000003</v>
      </c>
      <c r="M5932" s="122">
        <v>0.15</v>
      </c>
      <c r="N5932" s="122">
        <v>10.592000000000001</v>
      </c>
      <c r="O5932" s="122">
        <v>23.004999999999999</v>
      </c>
      <c r="P5932" s="122">
        <v>0.48299999999999998</v>
      </c>
      <c r="S5932" s="122">
        <v>68.933474866403657</v>
      </c>
      <c r="T5932" s="122">
        <v>100.23</v>
      </c>
    </row>
    <row r="5933" spans="1:20" x14ac:dyDescent="0.25">
      <c r="A5933" t="s">
        <v>3259</v>
      </c>
      <c r="B5933" t="s">
        <v>4130</v>
      </c>
      <c r="C5933" t="s">
        <v>189</v>
      </c>
      <c r="D5933" t="s">
        <v>2282</v>
      </c>
      <c r="E5933" t="s">
        <v>5458</v>
      </c>
      <c r="F5933" t="s">
        <v>3262</v>
      </c>
      <c r="G5933" t="s">
        <v>5469</v>
      </c>
      <c r="H5933" t="s">
        <v>4522</v>
      </c>
      <c r="I5933" s="122">
        <v>46.475999999999999</v>
      </c>
      <c r="J5933" s="122">
        <v>3.0059999999999998</v>
      </c>
      <c r="K5933" s="122">
        <v>6.0609999999999999</v>
      </c>
      <c r="L5933" s="122">
        <v>7.5659999999999998</v>
      </c>
      <c r="M5933" s="122">
        <v>0.114</v>
      </c>
      <c r="N5933" s="122">
        <v>13.545999999999999</v>
      </c>
      <c r="O5933" s="122">
        <v>23.077000000000002</v>
      </c>
      <c r="P5933" s="122">
        <v>0.32500000000000001</v>
      </c>
      <c r="S5933" s="122">
        <v>76.141687635433684</v>
      </c>
      <c r="T5933" s="122">
        <v>100.191</v>
      </c>
    </row>
    <row r="5934" spans="1:20" x14ac:dyDescent="0.25">
      <c r="A5934" t="s">
        <v>3259</v>
      </c>
      <c r="B5934" t="s">
        <v>4130</v>
      </c>
      <c r="C5934" t="s">
        <v>189</v>
      </c>
      <c r="D5934" t="s">
        <v>2282</v>
      </c>
      <c r="E5934" t="s">
        <v>5458</v>
      </c>
      <c r="F5934" t="s">
        <v>3262</v>
      </c>
      <c r="G5934" t="s">
        <v>5469</v>
      </c>
      <c r="H5934" t="s">
        <v>4523</v>
      </c>
      <c r="I5934" s="122">
        <v>43.884999999999998</v>
      </c>
      <c r="J5934" s="122">
        <v>3.718</v>
      </c>
      <c r="K5934" s="122">
        <v>8.5670000000000002</v>
      </c>
      <c r="L5934" s="122">
        <v>7.577</v>
      </c>
      <c r="M5934" s="122">
        <v>0.13400000000000001</v>
      </c>
      <c r="N5934" s="122">
        <v>12.397</v>
      </c>
      <c r="O5934" s="122">
        <v>23.460999999999999</v>
      </c>
      <c r="P5934" s="122">
        <v>0.39200000000000002</v>
      </c>
      <c r="S5934" s="122">
        <v>74.466796200304742</v>
      </c>
      <c r="T5934" s="122">
        <v>100.154</v>
      </c>
    </row>
    <row r="5935" spans="1:20" x14ac:dyDescent="0.25">
      <c r="A5935" t="s">
        <v>3259</v>
      </c>
      <c r="B5935" t="s">
        <v>4130</v>
      </c>
      <c r="C5935" t="s">
        <v>189</v>
      </c>
      <c r="D5935" t="s">
        <v>2282</v>
      </c>
      <c r="E5935" t="s">
        <v>5458</v>
      </c>
      <c r="F5935" t="s">
        <v>3262</v>
      </c>
      <c r="G5935" t="s">
        <v>5469</v>
      </c>
      <c r="H5935" t="s">
        <v>4524</v>
      </c>
      <c r="I5935" s="122">
        <v>39.645000000000003</v>
      </c>
      <c r="J5935" s="122">
        <v>6.0229999999999997</v>
      </c>
      <c r="K5935" s="122">
        <v>12.23</v>
      </c>
      <c r="L5935" s="122">
        <v>8.875</v>
      </c>
      <c r="M5935" s="122">
        <v>0.154</v>
      </c>
      <c r="N5935" s="122">
        <v>10.013</v>
      </c>
      <c r="O5935" s="122">
        <v>22.652999999999999</v>
      </c>
      <c r="P5935" s="122">
        <v>0.51100000000000001</v>
      </c>
      <c r="S5935" s="122">
        <v>66.789557213611985</v>
      </c>
      <c r="T5935" s="122">
        <v>100.13200000000001</v>
      </c>
    </row>
    <row r="5936" spans="1:20" x14ac:dyDescent="0.25">
      <c r="A5936" t="s">
        <v>3259</v>
      </c>
      <c r="B5936" t="s">
        <v>4130</v>
      </c>
      <c r="C5936" t="s">
        <v>189</v>
      </c>
      <c r="D5936" t="s">
        <v>2282</v>
      </c>
      <c r="E5936" t="s">
        <v>5458</v>
      </c>
      <c r="F5936" t="s">
        <v>3262</v>
      </c>
      <c r="G5936" t="s">
        <v>5469</v>
      </c>
      <c r="H5936" t="s">
        <v>4525</v>
      </c>
      <c r="I5936" s="122">
        <v>40.722999999999999</v>
      </c>
      <c r="J5936" s="122">
        <v>5.5010000000000003</v>
      </c>
      <c r="K5936" s="122">
        <v>10.518000000000001</v>
      </c>
      <c r="L5936" s="122">
        <v>8.6980000000000004</v>
      </c>
      <c r="M5936" s="122">
        <v>0.20399999999999999</v>
      </c>
      <c r="N5936" s="122">
        <v>10.36</v>
      </c>
      <c r="O5936" s="122">
        <v>22.724</v>
      </c>
      <c r="P5936" s="122">
        <v>0.46</v>
      </c>
      <c r="S5936" s="122">
        <v>67.980930400155245</v>
      </c>
      <c r="T5936" s="122">
        <v>99.207999999999984</v>
      </c>
    </row>
    <row r="5937" spans="1:20" x14ac:dyDescent="0.25">
      <c r="A5937" t="s">
        <v>3259</v>
      </c>
      <c r="B5937" t="s">
        <v>4130</v>
      </c>
      <c r="C5937" t="s">
        <v>189</v>
      </c>
      <c r="D5937" t="s">
        <v>2282</v>
      </c>
      <c r="E5937" t="s">
        <v>5458</v>
      </c>
      <c r="F5937" t="s">
        <v>3262</v>
      </c>
      <c r="G5937" t="s">
        <v>5469</v>
      </c>
      <c r="H5937" t="s">
        <v>4526</v>
      </c>
      <c r="I5937" s="122">
        <v>45.052999999999997</v>
      </c>
      <c r="J5937" s="122">
        <v>3.9380000000000002</v>
      </c>
      <c r="K5937" s="122">
        <v>8.5039999999999996</v>
      </c>
      <c r="L5937" s="122">
        <v>7.8659999999999997</v>
      </c>
      <c r="M5937" s="122">
        <v>0.156</v>
      </c>
      <c r="N5937" s="122">
        <v>12.074</v>
      </c>
      <c r="O5937" s="122">
        <v>22.916</v>
      </c>
      <c r="P5937" s="122">
        <v>0.501</v>
      </c>
      <c r="S5937" s="122">
        <v>73.234270412644307</v>
      </c>
      <c r="T5937" s="122">
        <v>101.03100000000001</v>
      </c>
    </row>
    <row r="5938" spans="1:20" x14ac:dyDescent="0.25">
      <c r="A5938" t="s">
        <v>3259</v>
      </c>
      <c r="B5938" t="s">
        <v>4130</v>
      </c>
      <c r="C5938" t="s">
        <v>189</v>
      </c>
      <c r="D5938" t="s">
        <v>2282</v>
      </c>
      <c r="E5938" t="s">
        <v>5458</v>
      </c>
      <c r="F5938" t="s">
        <v>3262</v>
      </c>
      <c r="G5938" t="s">
        <v>5469</v>
      </c>
      <c r="H5938" t="s">
        <v>4527</v>
      </c>
      <c r="I5938" s="122">
        <v>43.101999999999997</v>
      </c>
      <c r="J5938" s="122">
        <v>4.3650000000000002</v>
      </c>
      <c r="K5938" s="122">
        <v>9.3049999999999997</v>
      </c>
      <c r="L5938" s="122">
        <v>7.5529999999999999</v>
      </c>
      <c r="M5938" s="122">
        <v>0.159</v>
      </c>
      <c r="N5938" s="122">
        <v>11.86</v>
      </c>
      <c r="O5938" s="122">
        <v>23.4</v>
      </c>
      <c r="P5938" s="122">
        <v>0.44600000000000001</v>
      </c>
      <c r="S5938" s="122">
        <v>73.677299113568409</v>
      </c>
      <c r="T5938" s="122">
        <v>100.215</v>
      </c>
    </row>
    <row r="5939" spans="1:20" x14ac:dyDescent="0.25">
      <c r="A5939" t="s">
        <v>3259</v>
      </c>
      <c r="B5939" t="s">
        <v>4130</v>
      </c>
      <c r="C5939" t="s">
        <v>189</v>
      </c>
      <c r="D5939" t="s">
        <v>2282</v>
      </c>
      <c r="E5939" t="s">
        <v>5458</v>
      </c>
      <c r="F5939" t="s">
        <v>3262</v>
      </c>
      <c r="G5939" t="s">
        <v>5469</v>
      </c>
      <c r="H5939" t="s">
        <v>4528</v>
      </c>
      <c r="I5939" s="122">
        <v>45.447000000000003</v>
      </c>
      <c r="J5939" s="122">
        <v>3.4340000000000002</v>
      </c>
      <c r="K5939" s="122">
        <v>7.1989999999999998</v>
      </c>
      <c r="L5939" s="122">
        <v>7.8</v>
      </c>
      <c r="M5939" s="122">
        <v>0.16300000000000001</v>
      </c>
      <c r="N5939" s="122">
        <v>12.787000000000001</v>
      </c>
      <c r="O5939" s="122">
        <v>22.977</v>
      </c>
      <c r="P5939" s="122">
        <v>0.40799999999999997</v>
      </c>
      <c r="S5939" s="122">
        <v>74.504199749480392</v>
      </c>
      <c r="T5939" s="122">
        <v>100.238</v>
      </c>
    </row>
    <row r="5940" spans="1:20" x14ac:dyDescent="0.25">
      <c r="A5940" t="s">
        <v>3259</v>
      </c>
      <c r="B5940" t="s">
        <v>4130</v>
      </c>
      <c r="C5940" t="s">
        <v>189</v>
      </c>
      <c r="D5940" t="s">
        <v>2282</v>
      </c>
      <c r="E5940" t="s">
        <v>5458</v>
      </c>
      <c r="F5940" t="s">
        <v>3262</v>
      </c>
      <c r="G5940" t="s">
        <v>5469</v>
      </c>
      <c r="H5940" t="s">
        <v>4529</v>
      </c>
      <c r="I5940" s="122">
        <v>42.987000000000002</v>
      </c>
      <c r="J5940" s="122">
        <v>4.2679999999999998</v>
      </c>
      <c r="K5940" s="122">
        <v>9.4510000000000005</v>
      </c>
      <c r="L5940" s="122">
        <v>7.7949999999999999</v>
      </c>
      <c r="M5940" s="122">
        <v>0.124</v>
      </c>
      <c r="N5940" s="122">
        <v>11.798999999999999</v>
      </c>
      <c r="O5940" s="122">
        <v>23.145</v>
      </c>
      <c r="P5940" s="122">
        <v>0.438</v>
      </c>
      <c r="S5940" s="122">
        <v>72.959499736833223</v>
      </c>
      <c r="T5940" s="122">
        <v>100.035</v>
      </c>
    </row>
    <row r="5941" spans="1:20" x14ac:dyDescent="0.25">
      <c r="A5941" t="s">
        <v>3259</v>
      </c>
      <c r="B5941" t="s">
        <v>4130</v>
      </c>
      <c r="C5941" t="s">
        <v>189</v>
      </c>
      <c r="D5941" t="s">
        <v>2282</v>
      </c>
      <c r="E5941" t="s">
        <v>5458</v>
      </c>
      <c r="F5941" t="s">
        <v>3262</v>
      </c>
      <c r="G5941" t="s">
        <v>5469</v>
      </c>
      <c r="H5941" t="s">
        <v>4530</v>
      </c>
      <c r="I5941" s="122">
        <v>42.317</v>
      </c>
      <c r="J5941" s="122">
        <v>4.5339999999999998</v>
      </c>
      <c r="K5941" s="122">
        <v>9.6739999999999995</v>
      </c>
      <c r="L5941" s="122">
        <v>7.9359999999999999</v>
      </c>
      <c r="M5941" s="122">
        <v>8.8999999999999996E-2</v>
      </c>
      <c r="N5941" s="122">
        <v>11.618</v>
      </c>
      <c r="O5941" s="122">
        <v>23.239000000000001</v>
      </c>
      <c r="P5941" s="122">
        <v>0.379</v>
      </c>
      <c r="S5941" s="122">
        <v>72.295813965036558</v>
      </c>
      <c r="T5941" s="122">
        <v>99.808999999999997</v>
      </c>
    </row>
    <row r="5942" spans="1:20" x14ac:dyDescent="0.25">
      <c r="A5942" t="s">
        <v>3259</v>
      </c>
      <c r="B5942" t="s">
        <v>4130</v>
      </c>
      <c r="C5942" t="s">
        <v>189</v>
      </c>
      <c r="D5942" t="s">
        <v>2282</v>
      </c>
      <c r="E5942" t="s">
        <v>5458</v>
      </c>
      <c r="F5942" t="s">
        <v>3262</v>
      </c>
      <c r="G5942" t="s">
        <v>5469</v>
      </c>
      <c r="H5942" t="s">
        <v>4531</v>
      </c>
      <c r="I5942" s="122">
        <v>45.427999999999997</v>
      </c>
      <c r="J5942" s="122">
        <v>3.468</v>
      </c>
      <c r="K5942" s="122">
        <v>6.8869999999999996</v>
      </c>
      <c r="L5942" s="122">
        <v>7.6829999999999998</v>
      </c>
      <c r="M5942" s="122">
        <v>0.10299999999999999</v>
      </c>
      <c r="N5942" s="122">
        <v>12.547000000000001</v>
      </c>
      <c r="O5942" s="122">
        <v>22.818999999999999</v>
      </c>
      <c r="P5942" s="122">
        <v>0.40799999999999997</v>
      </c>
      <c r="S5942" s="122">
        <v>74.431306656623079</v>
      </c>
      <c r="T5942" s="122">
        <v>99.371000000000009</v>
      </c>
    </row>
    <row r="5943" spans="1:20" x14ac:dyDescent="0.25">
      <c r="A5943" t="s">
        <v>3259</v>
      </c>
      <c r="B5943" t="s">
        <v>4130</v>
      </c>
      <c r="C5943" t="s">
        <v>189</v>
      </c>
      <c r="D5943" t="s">
        <v>2282</v>
      </c>
      <c r="E5943" t="s">
        <v>5458</v>
      </c>
      <c r="F5943" t="s">
        <v>3262</v>
      </c>
      <c r="G5943" t="s">
        <v>5469</v>
      </c>
      <c r="H5943" t="s">
        <v>4532</v>
      </c>
      <c r="I5943" s="122">
        <v>44.753999999999998</v>
      </c>
      <c r="J5943" s="122">
        <v>3.363</v>
      </c>
      <c r="K5943" s="122">
        <v>7.3739999999999997</v>
      </c>
      <c r="L5943" s="122">
        <v>7.9829999999999997</v>
      </c>
      <c r="M5943" s="122">
        <v>0.20399999999999999</v>
      </c>
      <c r="N5943" s="122">
        <v>12.484999999999999</v>
      </c>
      <c r="O5943" s="122">
        <v>22.414999999999999</v>
      </c>
      <c r="P5943" s="122">
        <v>0.45600000000000002</v>
      </c>
      <c r="S5943" s="122">
        <v>73.599399306404067</v>
      </c>
      <c r="T5943" s="122">
        <v>99.052000000000007</v>
      </c>
    </row>
    <row r="5944" spans="1:20" x14ac:dyDescent="0.25">
      <c r="A5944" t="s">
        <v>3259</v>
      </c>
      <c r="B5944" t="s">
        <v>4130</v>
      </c>
      <c r="C5944" t="s">
        <v>189</v>
      </c>
      <c r="D5944" t="s">
        <v>2282</v>
      </c>
      <c r="E5944" t="s">
        <v>5458</v>
      </c>
      <c r="F5944" t="s">
        <v>3262</v>
      </c>
      <c r="G5944" t="s">
        <v>5469</v>
      </c>
      <c r="H5944" t="s">
        <v>4533</v>
      </c>
      <c r="I5944" s="122">
        <v>38.671999999999997</v>
      </c>
      <c r="J5944" s="122">
        <v>6.4020000000000001</v>
      </c>
      <c r="K5944" s="122">
        <v>12.276</v>
      </c>
      <c r="L5944" s="122">
        <v>9.1199999999999992</v>
      </c>
      <c r="M5944" s="122">
        <v>0.11799999999999999</v>
      </c>
      <c r="N5944" s="122">
        <v>10.006</v>
      </c>
      <c r="O5944" s="122">
        <v>22.32</v>
      </c>
      <c r="P5944" s="122">
        <v>0.55400000000000005</v>
      </c>
      <c r="S5944" s="122">
        <v>66.167142710052673</v>
      </c>
      <c r="T5944" s="122">
        <v>99.501999999999995</v>
      </c>
    </row>
    <row r="5945" spans="1:20" x14ac:dyDescent="0.25">
      <c r="A5945" t="s">
        <v>3259</v>
      </c>
      <c r="B5945" t="s">
        <v>4130</v>
      </c>
      <c r="C5945" t="s">
        <v>189</v>
      </c>
      <c r="D5945" t="s">
        <v>2282</v>
      </c>
      <c r="E5945" t="s">
        <v>5458</v>
      </c>
      <c r="F5945" t="s">
        <v>3262</v>
      </c>
      <c r="G5945" t="s">
        <v>5469</v>
      </c>
      <c r="H5945" t="s">
        <v>4534</v>
      </c>
      <c r="I5945" s="122">
        <v>38.792000000000002</v>
      </c>
      <c r="J5945" s="122">
        <v>6.1449999999999996</v>
      </c>
      <c r="K5945" s="122">
        <v>12.125999999999999</v>
      </c>
      <c r="L5945" s="122">
        <v>9.0980000000000008</v>
      </c>
      <c r="M5945" s="122">
        <v>0.151</v>
      </c>
      <c r="N5945" s="122">
        <v>10.076000000000001</v>
      </c>
      <c r="O5945" s="122">
        <v>22.576000000000001</v>
      </c>
      <c r="P5945" s="122">
        <v>0.51400000000000001</v>
      </c>
      <c r="Q5945" s="122">
        <v>3.5000000000000003E-2</v>
      </c>
      <c r="S5945" s="122">
        <v>66.376954306320599</v>
      </c>
      <c r="T5945" s="122">
        <v>99.512999999999991</v>
      </c>
    </row>
    <row r="5946" spans="1:20" x14ac:dyDescent="0.25">
      <c r="A5946" t="s">
        <v>3259</v>
      </c>
      <c r="B5946" t="s">
        <v>4130</v>
      </c>
      <c r="C5946" t="s">
        <v>189</v>
      </c>
      <c r="D5946" t="s">
        <v>2282</v>
      </c>
      <c r="E5946" t="s">
        <v>5458</v>
      </c>
      <c r="F5946" t="s">
        <v>3262</v>
      </c>
      <c r="G5946" t="s">
        <v>5469</v>
      </c>
      <c r="H5946" t="s">
        <v>4535</v>
      </c>
      <c r="I5946" s="122">
        <v>42.161000000000001</v>
      </c>
      <c r="J5946" s="122">
        <v>4.5090000000000003</v>
      </c>
      <c r="K5946" s="122">
        <v>10.005000000000001</v>
      </c>
      <c r="L5946" s="122">
        <v>8.3309999999999995</v>
      </c>
      <c r="M5946" s="122">
        <v>0.114</v>
      </c>
      <c r="N5946" s="122">
        <v>11.038</v>
      </c>
      <c r="O5946" s="122">
        <v>22.896000000000001</v>
      </c>
      <c r="P5946" s="122">
        <v>0.49199999999999999</v>
      </c>
      <c r="Q5946" s="122">
        <v>0.03</v>
      </c>
      <c r="S5946" s="122">
        <v>70.253461852781896</v>
      </c>
      <c r="T5946" s="122">
        <v>99.576000000000008</v>
      </c>
    </row>
    <row r="5947" spans="1:20" x14ac:dyDescent="0.25">
      <c r="A5947" t="s">
        <v>3259</v>
      </c>
      <c r="B5947" t="s">
        <v>4130</v>
      </c>
      <c r="C5947" t="s">
        <v>189</v>
      </c>
      <c r="D5947" t="s">
        <v>2282</v>
      </c>
      <c r="E5947" t="s">
        <v>5458</v>
      </c>
      <c r="F5947" t="s">
        <v>3262</v>
      </c>
      <c r="G5947" t="s">
        <v>5469</v>
      </c>
      <c r="H5947" t="s">
        <v>4536</v>
      </c>
      <c r="I5947" s="122">
        <v>40.597000000000001</v>
      </c>
      <c r="J5947" s="122">
        <v>5.4429999999999996</v>
      </c>
      <c r="K5947" s="122">
        <v>10.959</v>
      </c>
      <c r="L5947" s="122">
        <v>8.3960000000000008</v>
      </c>
      <c r="M5947" s="122">
        <v>0.14599999999999999</v>
      </c>
      <c r="N5947" s="122">
        <v>10.534000000000001</v>
      </c>
      <c r="O5947" s="122">
        <v>23.138000000000002</v>
      </c>
      <c r="P5947" s="122">
        <v>0.51100000000000001</v>
      </c>
      <c r="Q5947" s="122">
        <v>3.9E-2</v>
      </c>
      <c r="S5947" s="122">
        <v>69.101935085565785</v>
      </c>
      <c r="T5947" s="122">
        <v>99.801000000000002</v>
      </c>
    </row>
    <row r="5948" spans="1:20" x14ac:dyDescent="0.25">
      <c r="A5948" t="s">
        <v>3259</v>
      </c>
      <c r="B5948" t="s">
        <v>4130</v>
      </c>
      <c r="C5948" t="s">
        <v>189</v>
      </c>
      <c r="D5948" t="s">
        <v>2282</v>
      </c>
      <c r="E5948" t="s">
        <v>5458</v>
      </c>
      <c r="F5948" t="s">
        <v>3262</v>
      </c>
      <c r="G5948" t="s">
        <v>5469</v>
      </c>
      <c r="H5948" t="s">
        <v>4537</v>
      </c>
      <c r="I5948" s="122">
        <v>39.301000000000002</v>
      </c>
      <c r="J5948" s="122">
        <v>6.1970000000000001</v>
      </c>
      <c r="K5948" s="122">
        <v>12.536</v>
      </c>
      <c r="L5948" s="122">
        <v>8.7650000000000006</v>
      </c>
      <c r="M5948" s="122">
        <v>0.182</v>
      </c>
      <c r="N5948" s="122">
        <v>10.029999999999999</v>
      </c>
      <c r="O5948" s="122">
        <v>22.555</v>
      </c>
      <c r="P5948" s="122">
        <v>0.51900000000000002</v>
      </c>
      <c r="S5948" s="122">
        <v>67.10307189857015</v>
      </c>
      <c r="T5948" s="122">
        <v>100.121</v>
      </c>
    </row>
    <row r="5949" spans="1:20" x14ac:dyDescent="0.25">
      <c r="A5949" t="s">
        <v>3259</v>
      </c>
      <c r="B5949" t="s">
        <v>4130</v>
      </c>
      <c r="C5949" t="s">
        <v>189</v>
      </c>
      <c r="D5949" t="s">
        <v>2282</v>
      </c>
      <c r="E5949" t="s">
        <v>5458</v>
      </c>
      <c r="F5949" t="s">
        <v>3262</v>
      </c>
      <c r="G5949" t="s">
        <v>5469</v>
      </c>
      <c r="H5949" t="s">
        <v>4538</v>
      </c>
      <c r="I5949" s="122">
        <v>40.472999999999999</v>
      </c>
      <c r="J5949" s="122">
        <v>5.5880000000000001</v>
      </c>
      <c r="K5949" s="122">
        <v>11.131</v>
      </c>
      <c r="L5949" s="122">
        <v>8.423</v>
      </c>
      <c r="M5949" s="122">
        <v>0.13</v>
      </c>
      <c r="N5949" s="122">
        <v>10.523999999999999</v>
      </c>
      <c r="O5949" s="122">
        <v>22.786999999999999</v>
      </c>
      <c r="P5949" s="122">
        <v>0.52300000000000002</v>
      </c>
      <c r="S5949" s="122">
        <v>69.013034868031085</v>
      </c>
      <c r="T5949" s="122">
        <v>99.615999999999971</v>
      </c>
    </row>
    <row r="5950" spans="1:20" x14ac:dyDescent="0.25">
      <c r="A5950" t="s">
        <v>3259</v>
      </c>
      <c r="B5950" t="s">
        <v>4130</v>
      </c>
      <c r="C5950" t="s">
        <v>189</v>
      </c>
      <c r="D5950" t="s">
        <v>2282</v>
      </c>
      <c r="E5950" t="s">
        <v>5458</v>
      </c>
      <c r="F5950" t="s">
        <v>3262</v>
      </c>
      <c r="G5950" t="s">
        <v>5469</v>
      </c>
      <c r="H5950" t="s">
        <v>4539</v>
      </c>
      <c r="I5950" s="122">
        <v>42.134999999999998</v>
      </c>
      <c r="J5950" s="122">
        <v>4.8090000000000002</v>
      </c>
      <c r="K5950" s="122">
        <v>10.564</v>
      </c>
      <c r="L5950" s="122">
        <v>8.14</v>
      </c>
      <c r="M5950" s="122">
        <v>0.121</v>
      </c>
      <c r="N5950" s="122">
        <v>10.875</v>
      </c>
      <c r="O5950" s="122">
        <v>22.675999999999998</v>
      </c>
      <c r="P5950" s="122">
        <v>0.53400000000000003</v>
      </c>
      <c r="S5950" s="122">
        <v>70.426956784983389</v>
      </c>
      <c r="T5950" s="122">
        <v>99.896999999999991</v>
      </c>
    </row>
    <row r="5951" spans="1:20" x14ac:dyDescent="0.25">
      <c r="A5951" t="s">
        <v>3259</v>
      </c>
      <c r="B5951" t="s">
        <v>4130</v>
      </c>
      <c r="C5951" t="s">
        <v>189</v>
      </c>
      <c r="D5951" t="s">
        <v>2282</v>
      </c>
      <c r="E5951" t="s">
        <v>5458</v>
      </c>
      <c r="F5951" t="s">
        <v>3262</v>
      </c>
      <c r="G5951" t="s">
        <v>5469</v>
      </c>
      <c r="H5951" t="s">
        <v>4540</v>
      </c>
      <c r="I5951" s="122">
        <v>40.823999999999998</v>
      </c>
      <c r="J5951" s="122">
        <v>5.9820000000000002</v>
      </c>
      <c r="K5951" s="122">
        <v>11.545999999999999</v>
      </c>
      <c r="L5951" s="122">
        <v>8.3989999999999991</v>
      </c>
      <c r="M5951" s="122">
        <v>8.8999999999999996E-2</v>
      </c>
      <c r="N5951" s="122">
        <v>10.297000000000001</v>
      </c>
      <c r="O5951" s="122">
        <v>22.922999999999998</v>
      </c>
      <c r="P5951" s="122">
        <v>0.504</v>
      </c>
      <c r="Q5951" s="122">
        <v>3.5999999999999997E-2</v>
      </c>
      <c r="S5951" s="122">
        <v>68.606284185024151</v>
      </c>
      <c r="T5951" s="122">
        <v>100.61</v>
      </c>
    </row>
    <row r="5952" spans="1:20" x14ac:dyDescent="0.25">
      <c r="A5952" t="s">
        <v>3259</v>
      </c>
      <c r="B5952" t="s">
        <v>4130</v>
      </c>
      <c r="C5952" t="s">
        <v>189</v>
      </c>
      <c r="D5952" t="s">
        <v>2282</v>
      </c>
      <c r="E5952" t="s">
        <v>5458</v>
      </c>
      <c r="F5952" t="s">
        <v>3262</v>
      </c>
      <c r="G5952" t="s">
        <v>5469</v>
      </c>
      <c r="H5952" t="s">
        <v>4541</v>
      </c>
      <c r="I5952" s="122">
        <v>39.228000000000002</v>
      </c>
      <c r="J5952" s="122">
        <v>6.5990000000000002</v>
      </c>
      <c r="K5952" s="122">
        <v>12.74</v>
      </c>
      <c r="L5952" s="122">
        <v>8.4689999999999994</v>
      </c>
      <c r="M5952" s="122">
        <v>0.17799999999999999</v>
      </c>
      <c r="N5952" s="122">
        <v>9.8219999999999992</v>
      </c>
      <c r="O5952" s="122">
        <v>22.524000000000001</v>
      </c>
      <c r="P5952" s="122">
        <v>0.50800000000000001</v>
      </c>
      <c r="Q5952" s="122">
        <v>4.7E-2</v>
      </c>
      <c r="S5952" s="122">
        <v>67.398155559905007</v>
      </c>
      <c r="T5952" s="122">
        <v>100.16</v>
      </c>
    </row>
    <row r="5953" spans="1:20" x14ac:dyDescent="0.25">
      <c r="A5953" t="s">
        <v>3259</v>
      </c>
      <c r="B5953" t="s">
        <v>4130</v>
      </c>
      <c r="C5953" t="s">
        <v>189</v>
      </c>
      <c r="D5953" t="s">
        <v>2282</v>
      </c>
      <c r="E5953" t="s">
        <v>5458</v>
      </c>
      <c r="F5953" t="s">
        <v>3262</v>
      </c>
      <c r="G5953" t="s">
        <v>5469</v>
      </c>
      <c r="H5953" t="s">
        <v>4542</v>
      </c>
      <c r="I5953" s="122">
        <v>40.137</v>
      </c>
      <c r="J5953" s="122">
        <v>5.91</v>
      </c>
      <c r="K5953" s="122">
        <v>11.618</v>
      </c>
      <c r="L5953" s="122">
        <v>8.9190000000000005</v>
      </c>
      <c r="M5953" s="122">
        <v>0.106</v>
      </c>
      <c r="N5953" s="122">
        <v>10.045</v>
      </c>
      <c r="O5953" s="122">
        <v>22.847000000000001</v>
      </c>
      <c r="P5953" s="122">
        <v>0.48</v>
      </c>
      <c r="Q5953" s="122">
        <v>3.1E-2</v>
      </c>
      <c r="S5953" s="122">
        <v>66.750623503671676</v>
      </c>
      <c r="T5953" s="122">
        <v>100.093</v>
      </c>
    </row>
    <row r="5954" spans="1:20" x14ac:dyDescent="0.25">
      <c r="A5954" t="s">
        <v>3259</v>
      </c>
      <c r="B5954" t="s">
        <v>4130</v>
      </c>
      <c r="C5954" t="s">
        <v>189</v>
      </c>
      <c r="D5954" t="s">
        <v>2282</v>
      </c>
      <c r="E5954" t="s">
        <v>5458</v>
      </c>
      <c r="F5954" t="s">
        <v>3262</v>
      </c>
      <c r="G5954" t="s">
        <v>5469</v>
      </c>
      <c r="H5954" t="s">
        <v>4543</v>
      </c>
      <c r="I5954" s="122">
        <v>43.697000000000003</v>
      </c>
      <c r="J5954" s="122">
        <v>3.8460000000000001</v>
      </c>
      <c r="K5954" s="122">
        <v>8.8729999999999993</v>
      </c>
      <c r="L5954" s="122">
        <v>7.8019999999999996</v>
      </c>
      <c r="M5954" s="122">
        <v>0.186</v>
      </c>
      <c r="N5954" s="122">
        <v>11.388999999999999</v>
      </c>
      <c r="O5954" s="122">
        <v>22.648</v>
      </c>
      <c r="P5954" s="122">
        <v>0.49199999999999999</v>
      </c>
      <c r="Q5954" s="122">
        <v>3.1E-2</v>
      </c>
      <c r="S5954" s="122">
        <v>72.238125937909331</v>
      </c>
      <c r="T5954" s="122">
        <v>98.965000000000018</v>
      </c>
    </row>
    <row r="5955" spans="1:20" x14ac:dyDescent="0.25">
      <c r="A5955" t="s">
        <v>3259</v>
      </c>
      <c r="B5955" t="s">
        <v>4130</v>
      </c>
      <c r="C5955" t="s">
        <v>189</v>
      </c>
      <c r="D5955" t="s">
        <v>2282</v>
      </c>
      <c r="E5955" t="s">
        <v>5458</v>
      </c>
      <c r="F5955" t="s">
        <v>3262</v>
      </c>
      <c r="G5955" t="s">
        <v>5469</v>
      </c>
      <c r="H5955" t="s">
        <v>4544</v>
      </c>
      <c r="I5955" s="122">
        <v>45.475000000000001</v>
      </c>
      <c r="J5955" s="122">
        <v>3.419</v>
      </c>
      <c r="K5955" s="122">
        <v>8.1449999999999996</v>
      </c>
      <c r="L5955" s="122">
        <v>7.5449999999999999</v>
      </c>
      <c r="M5955" s="122">
        <v>0.19</v>
      </c>
      <c r="N5955" s="122">
        <v>12.14</v>
      </c>
      <c r="O5955" s="122">
        <v>22.76</v>
      </c>
      <c r="P5955" s="122">
        <v>0.53100000000000003</v>
      </c>
      <c r="Q5955" s="122">
        <v>3.3000000000000002E-2</v>
      </c>
      <c r="S5955" s="122">
        <v>74.147655393274462</v>
      </c>
      <c r="T5955" s="122">
        <v>100.238</v>
      </c>
    </row>
    <row r="5956" spans="1:20" x14ac:dyDescent="0.25">
      <c r="A5956" t="s">
        <v>3259</v>
      </c>
      <c r="B5956" t="s">
        <v>4130</v>
      </c>
      <c r="C5956" t="s">
        <v>189</v>
      </c>
      <c r="D5956" t="s">
        <v>2282</v>
      </c>
      <c r="E5956" t="s">
        <v>5458</v>
      </c>
      <c r="F5956" t="s">
        <v>3262</v>
      </c>
      <c r="G5956" t="s">
        <v>5469</v>
      </c>
      <c r="H5956" t="s">
        <v>4545</v>
      </c>
      <c r="I5956" s="122">
        <v>46.814</v>
      </c>
      <c r="J5956" s="122">
        <v>3.2010000000000001</v>
      </c>
      <c r="K5956" s="122">
        <v>7.1820000000000004</v>
      </c>
      <c r="L5956" s="122">
        <v>7.4850000000000003</v>
      </c>
      <c r="M5956" s="122">
        <v>0.20899999999999999</v>
      </c>
      <c r="N5956" s="122">
        <v>12.696</v>
      </c>
      <c r="O5956" s="122">
        <v>22.76</v>
      </c>
      <c r="P5956" s="122">
        <v>0.46200000000000002</v>
      </c>
      <c r="S5956" s="122">
        <v>75.14615390444456</v>
      </c>
      <c r="T5956" s="122">
        <v>100.827</v>
      </c>
    </row>
    <row r="5957" spans="1:20" x14ac:dyDescent="0.25">
      <c r="A5957" t="s">
        <v>3259</v>
      </c>
      <c r="B5957" t="s">
        <v>4130</v>
      </c>
      <c r="C5957" t="s">
        <v>189</v>
      </c>
      <c r="D5957" t="s">
        <v>2282</v>
      </c>
      <c r="E5957" t="s">
        <v>5458</v>
      </c>
      <c r="F5957" t="s">
        <v>3262</v>
      </c>
      <c r="G5957" t="s">
        <v>5469</v>
      </c>
      <c r="H5957" t="s">
        <v>4546</v>
      </c>
      <c r="I5957" s="122">
        <v>44.67</v>
      </c>
      <c r="J5957" s="122">
        <v>3.9329999999999998</v>
      </c>
      <c r="K5957" s="122">
        <v>9.7309999999999999</v>
      </c>
      <c r="L5957" s="122">
        <v>7.742</v>
      </c>
      <c r="M5957" s="122">
        <v>0.17</v>
      </c>
      <c r="N5957" s="122">
        <v>11.29</v>
      </c>
      <c r="O5957" s="122">
        <v>23.015000000000001</v>
      </c>
      <c r="P5957" s="122">
        <v>0.52</v>
      </c>
      <c r="S5957" s="122">
        <v>72.217855346639638</v>
      </c>
      <c r="T5957" s="122">
        <v>101.10299999999999</v>
      </c>
    </row>
    <row r="5958" spans="1:20" x14ac:dyDescent="0.25">
      <c r="A5958" t="s">
        <v>3259</v>
      </c>
      <c r="B5958" t="s">
        <v>4130</v>
      </c>
      <c r="C5958" t="s">
        <v>189</v>
      </c>
      <c r="D5958" t="s">
        <v>2282</v>
      </c>
      <c r="E5958" t="s">
        <v>5458</v>
      </c>
      <c r="F5958" t="s">
        <v>3262</v>
      </c>
      <c r="G5958" t="s">
        <v>5469</v>
      </c>
      <c r="H5958" t="s">
        <v>4547</v>
      </c>
      <c r="I5958" s="122">
        <v>47.031999999999996</v>
      </c>
      <c r="J5958" s="122">
        <v>2.8620000000000001</v>
      </c>
      <c r="K5958" s="122">
        <v>6.923</v>
      </c>
      <c r="L5958" s="122">
        <v>7.3949999999999996</v>
      </c>
      <c r="M5958" s="122">
        <v>0.16800000000000001</v>
      </c>
      <c r="N5958" s="122">
        <v>13.103999999999999</v>
      </c>
      <c r="O5958" s="122">
        <v>23.056000000000001</v>
      </c>
      <c r="P5958" s="122">
        <v>0.438</v>
      </c>
      <c r="S5958" s="122">
        <v>75.953829363904063</v>
      </c>
      <c r="T5958" s="122">
        <v>100.991</v>
      </c>
    </row>
    <row r="5959" spans="1:20" x14ac:dyDescent="0.25">
      <c r="A5959" t="s">
        <v>3259</v>
      </c>
      <c r="B5959" t="s">
        <v>4130</v>
      </c>
      <c r="C5959" t="s">
        <v>189</v>
      </c>
      <c r="D5959" t="s">
        <v>2282</v>
      </c>
      <c r="E5959" t="s">
        <v>5458</v>
      </c>
      <c r="F5959" t="s">
        <v>3262</v>
      </c>
      <c r="G5959" t="s">
        <v>5469</v>
      </c>
      <c r="H5959" t="s">
        <v>4548</v>
      </c>
      <c r="I5959" s="122">
        <v>42.408999999999999</v>
      </c>
      <c r="J5959" s="122">
        <v>4.7690000000000001</v>
      </c>
      <c r="K5959" s="122">
        <v>11.103999999999999</v>
      </c>
      <c r="L5959" s="122">
        <v>7.8550000000000004</v>
      </c>
      <c r="M5959" s="122">
        <v>0.16</v>
      </c>
      <c r="N5959" s="122">
        <v>10.907</v>
      </c>
      <c r="O5959" s="122">
        <v>22.864999999999998</v>
      </c>
      <c r="P5959" s="122">
        <v>0.54500000000000004</v>
      </c>
      <c r="S5959" s="122">
        <v>71.224058144604498</v>
      </c>
      <c r="T5959" s="122">
        <v>100.643</v>
      </c>
    </row>
    <row r="5960" spans="1:20" x14ac:dyDescent="0.25">
      <c r="A5960" t="s">
        <v>3259</v>
      </c>
      <c r="B5960" t="s">
        <v>4130</v>
      </c>
      <c r="C5960" t="s">
        <v>189</v>
      </c>
      <c r="D5960" t="s">
        <v>2282</v>
      </c>
      <c r="E5960" t="s">
        <v>5458</v>
      </c>
      <c r="F5960" t="s">
        <v>3262</v>
      </c>
      <c r="G5960" t="s">
        <v>5469</v>
      </c>
      <c r="H5960" t="s">
        <v>4549</v>
      </c>
      <c r="I5960" s="122">
        <v>41.744</v>
      </c>
      <c r="J5960" s="122">
        <v>5.1859999999999999</v>
      </c>
      <c r="K5960" s="122">
        <v>11.72</v>
      </c>
      <c r="L5960" s="122">
        <v>9.1999999999999993</v>
      </c>
      <c r="M5960" s="122">
        <v>0.186</v>
      </c>
      <c r="N5960" s="122">
        <v>9.6349999999999998</v>
      </c>
      <c r="O5960" s="122">
        <v>21.43</v>
      </c>
      <c r="P5960" s="122">
        <v>0.96499999999999997</v>
      </c>
      <c r="Q5960" s="122">
        <v>0.20799999999999999</v>
      </c>
      <c r="S5960" s="122">
        <v>65.118118196031062</v>
      </c>
      <c r="T5960" s="122">
        <v>100.274</v>
      </c>
    </row>
    <row r="5961" spans="1:20" x14ac:dyDescent="0.25">
      <c r="A5961" t="s">
        <v>3259</v>
      </c>
      <c r="B5961" t="s">
        <v>4130</v>
      </c>
      <c r="C5961" t="s">
        <v>189</v>
      </c>
      <c r="D5961" t="s">
        <v>2282</v>
      </c>
      <c r="E5961" t="s">
        <v>5458</v>
      </c>
      <c r="F5961" t="s">
        <v>3262</v>
      </c>
      <c r="G5961" t="s">
        <v>5469</v>
      </c>
      <c r="H5961" t="s">
        <v>4550</v>
      </c>
      <c r="I5961" s="122">
        <v>43.819000000000003</v>
      </c>
      <c r="J5961" s="122">
        <v>4.2080000000000002</v>
      </c>
      <c r="K5961" s="122">
        <v>9.8529999999999998</v>
      </c>
      <c r="L5961" s="122">
        <v>7.5410000000000004</v>
      </c>
      <c r="M5961" s="122">
        <v>0.16500000000000001</v>
      </c>
      <c r="N5961" s="122">
        <v>11.154</v>
      </c>
      <c r="O5961" s="122">
        <v>23.102</v>
      </c>
      <c r="P5961" s="122">
        <v>0.57399999999999995</v>
      </c>
      <c r="Q5961" s="122">
        <v>4.9000000000000002E-2</v>
      </c>
      <c r="S5961" s="122">
        <v>72.501580599971774</v>
      </c>
      <c r="T5961" s="122">
        <v>100.48399999999999</v>
      </c>
    </row>
    <row r="5962" spans="1:20" x14ac:dyDescent="0.25">
      <c r="A5962" t="s">
        <v>3259</v>
      </c>
      <c r="B5962" t="s">
        <v>4130</v>
      </c>
      <c r="C5962" t="s">
        <v>189</v>
      </c>
      <c r="D5962" t="s">
        <v>2282</v>
      </c>
      <c r="E5962" t="s">
        <v>5458</v>
      </c>
      <c r="F5962" t="s">
        <v>3262</v>
      </c>
      <c r="G5962" t="s">
        <v>5469</v>
      </c>
      <c r="H5962" t="s">
        <v>4551</v>
      </c>
      <c r="I5962" s="122">
        <v>39.938000000000002</v>
      </c>
      <c r="J5962" s="122">
        <v>5.6109999999999998</v>
      </c>
      <c r="K5962" s="122">
        <v>11.656000000000001</v>
      </c>
      <c r="L5962" s="122">
        <v>8.5069999999999997</v>
      </c>
      <c r="M5962" s="122">
        <v>0.16300000000000001</v>
      </c>
      <c r="N5962" s="122">
        <v>9.9879999999999995</v>
      </c>
      <c r="O5962" s="122">
        <v>23.053999999999998</v>
      </c>
      <c r="P5962" s="122">
        <v>0.54200000000000004</v>
      </c>
      <c r="Q5962" s="122">
        <v>3.5999999999999997E-2</v>
      </c>
      <c r="S5962" s="122">
        <v>67.667464704549317</v>
      </c>
      <c r="T5962" s="122">
        <v>99.498000000000005</v>
      </c>
    </row>
    <row r="5963" spans="1:20" x14ac:dyDescent="0.25">
      <c r="A5963" t="s">
        <v>3259</v>
      </c>
      <c r="B5963" t="s">
        <v>4130</v>
      </c>
      <c r="C5963" t="s">
        <v>189</v>
      </c>
      <c r="D5963" t="s">
        <v>2282</v>
      </c>
      <c r="E5963" t="s">
        <v>5458</v>
      </c>
      <c r="F5963" t="s">
        <v>3262</v>
      </c>
      <c r="G5963" t="s">
        <v>5469</v>
      </c>
      <c r="H5963" t="s">
        <v>4552</v>
      </c>
      <c r="I5963" s="122">
        <v>43.273000000000003</v>
      </c>
      <c r="J5963" s="122">
        <v>4.6390000000000002</v>
      </c>
      <c r="K5963" s="122">
        <v>10.284000000000001</v>
      </c>
      <c r="L5963" s="122">
        <v>7.9</v>
      </c>
      <c r="M5963" s="122">
        <v>0.17199999999999999</v>
      </c>
      <c r="N5963" s="122">
        <v>11.135999999999999</v>
      </c>
      <c r="O5963" s="122">
        <v>22.763000000000002</v>
      </c>
      <c r="P5963" s="122">
        <v>0.5</v>
      </c>
      <c r="S5963" s="122">
        <v>71.531848272198204</v>
      </c>
      <c r="T5963" s="122">
        <v>100.688</v>
      </c>
    </row>
    <row r="5964" spans="1:20" x14ac:dyDescent="0.25">
      <c r="A5964" t="s">
        <v>3259</v>
      </c>
      <c r="B5964" t="s">
        <v>4130</v>
      </c>
      <c r="C5964" t="s">
        <v>189</v>
      </c>
      <c r="D5964" t="s">
        <v>2282</v>
      </c>
      <c r="E5964" t="s">
        <v>5458</v>
      </c>
      <c r="F5964" t="s">
        <v>3262</v>
      </c>
      <c r="G5964" t="s">
        <v>5469</v>
      </c>
      <c r="H5964" t="s">
        <v>4553</v>
      </c>
      <c r="I5964" s="122">
        <v>43.468000000000004</v>
      </c>
      <c r="J5964" s="122">
        <v>3.8530000000000002</v>
      </c>
      <c r="K5964" s="122">
        <v>9.9309999999999992</v>
      </c>
      <c r="L5964" s="122">
        <v>7.7359999999999998</v>
      </c>
      <c r="M5964" s="122">
        <v>0.12</v>
      </c>
      <c r="N5964" s="122">
        <v>11.33</v>
      </c>
      <c r="O5964" s="122">
        <v>22.686</v>
      </c>
      <c r="P5964" s="122">
        <v>0.52</v>
      </c>
      <c r="Q5964" s="122">
        <v>3.9E-2</v>
      </c>
      <c r="S5964" s="122">
        <v>72.304286766629588</v>
      </c>
      <c r="T5964" s="122">
        <v>99.707999999999998</v>
      </c>
    </row>
    <row r="5965" spans="1:20" x14ac:dyDescent="0.25">
      <c r="A5965" t="s">
        <v>3259</v>
      </c>
      <c r="B5965" t="s">
        <v>4130</v>
      </c>
      <c r="C5965" t="s">
        <v>189</v>
      </c>
      <c r="D5965" t="s">
        <v>2282</v>
      </c>
      <c r="E5965" t="s">
        <v>5458</v>
      </c>
      <c r="F5965" t="s">
        <v>3262</v>
      </c>
      <c r="G5965" t="s">
        <v>5469</v>
      </c>
      <c r="H5965" t="s">
        <v>4554</v>
      </c>
      <c r="I5965" s="122">
        <v>42.039000000000001</v>
      </c>
      <c r="J5965" s="122">
        <v>5.0039999999999996</v>
      </c>
      <c r="K5965" s="122">
        <v>8.6039999999999992</v>
      </c>
      <c r="L5965" s="122">
        <v>8.3650000000000002</v>
      </c>
      <c r="M5965" s="122">
        <v>0.13900000000000001</v>
      </c>
      <c r="N5965" s="122">
        <v>10.845000000000001</v>
      </c>
      <c r="O5965" s="122">
        <v>22.681999999999999</v>
      </c>
      <c r="P5965" s="122">
        <v>0.52200000000000002</v>
      </c>
      <c r="S5965" s="122">
        <v>69.79772719221333</v>
      </c>
      <c r="T5965" s="122">
        <v>98.224000000000004</v>
      </c>
    </row>
    <row r="5966" spans="1:20" x14ac:dyDescent="0.25">
      <c r="A5966" t="s">
        <v>3259</v>
      </c>
      <c r="B5966" t="s">
        <v>4130</v>
      </c>
      <c r="C5966" t="s">
        <v>189</v>
      </c>
      <c r="D5966" t="s">
        <v>2282</v>
      </c>
      <c r="E5966" t="s">
        <v>5458</v>
      </c>
      <c r="F5966" t="s">
        <v>3262</v>
      </c>
      <c r="G5966" t="s">
        <v>5469</v>
      </c>
      <c r="H5966" t="s">
        <v>4555</v>
      </c>
      <c r="I5966" s="122">
        <v>41.473999999999997</v>
      </c>
      <c r="J5966" s="122">
        <v>5.4379999999999997</v>
      </c>
      <c r="K5966" s="122">
        <v>11.586</v>
      </c>
      <c r="L5966" s="122">
        <v>8.08</v>
      </c>
      <c r="M5966" s="122">
        <v>0.17299999999999999</v>
      </c>
      <c r="N5966" s="122">
        <v>10.29</v>
      </c>
      <c r="O5966" s="122">
        <v>22.535</v>
      </c>
      <c r="P5966" s="122">
        <v>0.61099999999999999</v>
      </c>
      <c r="Q5966" s="122">
        <v>4.5999999999999999E-2</v>
      </c>
      <c r="S5966" s="122">
        <v>69.419752154628654</v>
      </c>
      <c r="T5966" s="122">
        <v>100.24</v>
      </c>
    </row>
    <row r="5967" spans="1:20" x14ac:dyDescent="0.25">
      <c r="A5967" t="s">
        <v>3259</v>
      </c>
      <c r="B5967" t="s">
        <v>4130</v>
      </c>
      <c r="C5967" t="s">
        <v>189</v>
      </c>
      <c r="D5967" t="s">
        <v>2282</v>
      </c>
      <c r="E5967" t="s">
        <v>5458</v>
      </c>
      <c r="F5967" t="s">
        <v>3262</v>
      </c>
      <c r="G5967" t="s">
        <v>5469</v>
      </c>
      <c r="H5967" t="s">
        <v>4556</v>
      </c>
      <c r="I5967" s="122">
        <v>46.542000000000002</v>
      </c>
      <c r="J5967" s="122">
        <v>2.9670000000000001</v>
      </c>
      <c r="K5967" s="122">
        <v>6.73</v>
      </c>
      <c r="L5967" s="122">
        <v>7.4260000000000002</v>
      </c>
      <c r="M5967" s="122">
        <v>0.19400000000000001</v>
      </c>
      <c r="N5967" s="122">
        <v>12.991</v>
      </c>
      <c r="O5967" s="122">
        <v>22.835000000000001</v>
      </c>
      <c r="P5967" s="122">
        <v>0.438</v>
      </c>
      <c r="Q5967" s="122">
        <v>0.03</v>
      </c>
      <c r="S5967" s="122">
        <v>75.718465785538712</v>
      </c>
      <c r="T5967" s="122">
        <v>100.15300000000001</v>
      </c>
    </row>
    <row r="5968" spans="1:20" x14ac:dyDescent="0.25">
      <c r="A5968" t="s">
        <v>3259</v>
      </c>
      <c r="B5968" t="s">
        <v>4130</v>
      </c>
      <c r="C5968" t="s">
        <v>189</v>
      </c>
      <c r="D5968" t="s">
        <v>2282</v>
      </c>
      <c r="E5968" t="s">
        <v>5458</v>
      </c>
      <c r="F5968" t="s">
        <v>3262</v>
      </c>
      <c r="G5968" t="s">
        <v>5469</v>
      </c>
      <c r="H5968" t="s">
        <v>4557</v>
      </c>
      <c r="I5968" s="122">
        <v>39.091000000000001</v>
      </c>
      <c r="J5968" s="122">
        <v>6.2729999999999997</v>
      </c>
      <c r="K5968" s="122">
        <v>12.644</v>
      </c>
      <c r="L5968" s="122">
        <v>8.7490000000000006</v>
      </c>
      <c r="M5968" s="122">
        <v>0.14499999999999999</v>
      </c>
      <c r="N5968" s="122">
        <v>9.9049999999999994</v>
      </c>
      <c r="O5968" s="122">
        <v>22.826000000000001</v>
      </c>
      <c r="P5968" s="122">
        <v>0.53200000000000003</v>
      </c>
      <c r="Q5968" s="122">
        <v>3.5000000000000003E-2</v>
      </c>
      <c r="S5968" s="122">
        <v>66.866134226449631</v>
      </c>
      <c r="T5968" s="122">
        <v>100.20099999999999</v>
      </c>
    </row>
    <row r="5969" spans="1:20" x14ac:dyDescent="0.25">
      <c r="A5969" t="s">
        <v>3259</v>
      </c>
      <c r="B5969" t="s">
        <v>4130</v>
      </c>
      <c r="C5969" t="s">
        <v>189</v>
      </c>
      <c r="D5969" t="s">
        <v>2282</v>
      </c>
      <c r="E5969" t="s">
        <v>5458</v>
      </c>
      <c r="F5969" t="s">
        <v>3262</v>
      </c>
      <c r="G5969" t="s">
        <v>5469</v>
      </c>
      <c r="H5969" t="s">
        <v>4558</v>
      </c>
      <c r="I5969" s="122">
        <v>46.381999999999998</v>
      </c>
      <c r="J5969" s="122">
        <v>3.1930000000000001</v>
      </c>
      <c r="K5969" s="122">
        <v>6.9889999999999999</v>
      </c>
      <c r="L5969" s="122">
        <v>7.3780000000000001</v>
      </c>
      <c r="M5969" s="122">
        <v>0.17</v>
      </c>
      <c r="N5969" s="122">
        <v>12.577999999999999</v>
      </c>
      <c r="O5969" s="122">
        <v>22.664000000000001</v>
      </c>
      <c r="P5969" s="122">
        <v>0.441</v>
      </c>
      <c r="Q5969" s="122">
        <v>3.5999999999999997E-2</v>
      </c>
      <c r="S5969" s="122">
        <v>75.240550643053268</v>
      </c>
      <c r="T5969" s="122">
        <v>99.831000000000003</v>
      </c>
    </row>
    <row r="5970" spans="1:20" x14ac:dyDescent="0.25">
      <c r="A5970" t="s">
        <v>3259</v>
      </c>
      <c r="B5970" t="s">
        <v>4130</v>
      </c>
      <c r="C5970" t="s">
        <v>189</v>
      </c>
      <c r="D5970" t="s">
        <v>2282</v>
      </c>
      <c r="E5970" t="s">
        <v>5458</v>
      </c>
      <c r="F5970" t="s">
        <v>3262</v>
      </c>
      <c r="G5970" t="s">
        <v>5469</v>
      </c>
      <c r="H5970" t="s">
        <v>4559</v>
      </c>
      <c r="I5970" s="122">
        <v>43.999000000000002</v>
      </c>
      <c r="J5970" s="122">
        <v>4.0270000000000001</v>
      </c>
      <c r="K5970" s="122">
        <v>9.5449999999999999</v>
      </c>
      <c r="L5970" s="122">
        <v>7.8390000000000004</v>
      </c>
      <c r="M5970" s="122">
        <v>0.14799999999999999</v>
      </c>
      <c r="N5970" s="122">
        <v>11.474</v>
      </c>
      <c r="O5970" s="122">
        <v>22.905000000000001</v>
      </c>
      <c r="P5970" s="122">
        <v>0.53100000000000003</v>
      </c>
      <c r="S5970" s="122">
        <v>72.292330419806817</v>
      </c>
      <c r="T5970" s="122">
        <v>100.51300000000001</v>
      </c>
    </row>
    <row r="5971" spans="1:20" x14ac:dyDescent="0.25">
      <c r="A5971" t="s">
        <v>3259</v>
      </c>
      <c r="B5971" t="s">
        <v>4130</v>
      </c>
      <c r="C5971" t="s">
        <v>189</v>
      </c>
      <c r="D5971" t="s">
        <v>2282</v>
      </c>
      <c r="E5971" t="s">
        <v>5458</v>
      </c>
      <c r="F5971" t="s">
        <v>3262</v>
      </c>
      <c r="G5971" t="s">
        <v>5469</v>
      </c>
      <c r="H5971" t="s">
        <v>4560</v>
      </c>
      <c r="I5971" s="122">
        <v>46.878</v>
      </c>
      <c r="J5971" s="122">
        <v>2.9660000000000002</v>
      </c>
      <c r="K5971" s="122">
        <v>6.7549999999999999</v>
      </c>
      <c r="L5971" s="122">
        <v>7.3259999999999996</v>
      </c>
      <c r="M5971" s="122">
        <v>0.186</v>
      </c>
      <c r="N5971" s="122">
        <v>12.951000000000001</v>
      </c>
      <c r="O5971" s="122">
        <v>22.9</v>
      </c>
      <c r="P5971" s="122">
        <v>0.44500000000000001</v>
      </c>
      <c r="S5971" s="122">
        <v>75.910515445445029</v>
      </c>
      <c r="T5971" s="122">
        <v>100.43899999999999</v>
      </c>
    </row>
    <row r="5972" spans="1:20" x14ac:dyDescent="0.25">
      <c r="A5972" t="s">
        <v>3259</v>
      </c>
      <c r="B5972" t="s">
        <v>4130</v>
      </c>
      <c r="C5972" t="s">
        <v>189</v>
      </c>
      <c r="D5972" t="s">
        <v>2282</v>
      </c>
      <c r="E5972" t="s">
        <v>5458</v>
      </c>
      <c r="F5972" t="s">
        <v>3262</v>
      </c>
      <c r="G5972" t="s">
        <v>5469</v>
      </c>
      <c r="H5972" t="s">
        <v>4561</v>
      </c>
      <c r="I5972" s="122">
        <v>41.712000000000003</v>
      </c>
      <c r="J5972" s="122">
        <v>4.859</v>
      </c>
      <c r="K5972" s="122">
        <v>10.728</v>
      </c>
      <c r="L5972" s="122">
        <v>8.2119999999999997</v>
      </c>
      <c r="M5972" s="122">
        <v>0.18099999999999999</v>
      </c>
      <c r="N5972" s="122">
        <v>10.897</v>
      </c>
      <c r="O5972" s="122">
        <v>22.814</v>
      </c>
      <c r="P5972" s="122">
        <v>0.499</v>
      </c>
      <c r="S5972" s="122">
        <v>70.285439515829182</v>
      </c>
      <c r="T5972" s="122">
        <v>99.924000000000021</v>
      </c>
    </row>
    <row r="5973" spans="1:20" x14ac:dyDescent="0.25">
      <c r="A5973" t="s">
        <v>3259</v>
      </c>
      <c r="B5973" t="s">
        <v>4130</v>
      </c>
      <c r="C5973" t="s">
        <v>189</v>
      </c>
      <c r="D5973" t="s">
        <v>2282</v>
      </c>
      <c r="E5973" t="s">
        <v>5458</v>
      </c>
      <c r="F5973" t="s">
        <v>3262</v>
      </c>
      <c r="G5973" t="s">
        <v>5469</v>
      </c>
      <c r="H5973" t="s">
        <v>4562</v>
      </c>
      <c r="I5973" s="122">
        <v>43.496000000000002</v>
      </c>
      <c r="J5973" s="122">
        <v>3.9079999999999999</v>
      </c>
      <c r="K5973" s="122">
        <v>9.7680000000000007</v>
      </c>
      <c r="L5973" s="122">
        <v>7.8860000000000001</v>
      </c>
      <c r="M5973" s="122">
        <v>0.14699999999999999</v>
      </c>
      <c r="N5973" s="122">
        <v>11.358000000000001</v>
      </c>
      <c r="O5973" s="122">
        <v>22.882000000000001</v>
      </c>
      <c r="P5973" s="122">
        <v>0.52400000000000002</v>
      </c>
      <c r="S5973" s="122">
        <v>71.967897164054023</v>
      </c>
      <c r="T5973" s="122">
        <v>99.998000000000019</v>
      </c>
    </row>
    <row r="5974" spans="1:20" x14ac:dyDescent="0.25">
      <c r="A5974" t="s">
        <v>3259</v>
      </c>
      <c r="B5974" t="s">
        <v>4130</v>
      </c>
      <c r="C5974" t="s">
        <v>189</v>
      </c>
      <c r="D5974" t="s">
        <v>2282</v>
      </c>
      <c r="E5974" t="s">
        <v>5458</v>
      </c>
      <c r="F5974" t="s">
        <v>3262</v>
      </c>
      <c r="G5974" t="s">
        <v>5469</v>
      </c>
      <c r="H5974" t="s">
        <v>4563</v>
      </c>
      <c r="I5974" s="122">
        <v>42.534999999999997</v>
      </c>
      <c r="J5974" s="122">
        <v>4.6449999999999996</v>
      </c>
      <c r="K5974" s="122">
        <v>10.478999999999999</v>
      </c>
      <c r="L5974" s="122">
        <v>7.907</v>
      </c>
      <c r="M5974" s="122">
        <v>0.129</v>
      </c>
      <c r="N5974" s="122">
        <v>10.957000000000001</v>
      </c>
      <c r="O5974" s="122">
        <v>23.084</v>
      </c>
      <c r="P5974" s="122">
        <v>0.53200000000000003</v>
      </c>
      <c r="Q5974" s="122">
        <v>3.5999999999999997E-2</v>
      </c>
      <c r="S5974" s="122">
        <v>71.182548733444023</v>
      </c>
      <c r="T5974" s="122">
        <v>100.31699999999999</v>
      </c>
    </row>
    <row r="5975" spans="1:20" x14ac:dyDescent="0.25">
      <c r="A5975" t="s">
        <v>3259</v>
      </c>
      <c r="B5975" t="s">
        <v>4130</v>
      </c>
      <c r="C5975" t="s">
        <v>189</v>
      </c>
      <c r="D5975" t="s">
        <v>2282</v>
      </c>
      <c r="E5975" t="s">
        <v>5458</v>
      </c>
      <c r="F5975" t="s">
        <v>3262</v>
      </c>
      <c r="G5975" t="s">
        <v>5469</v>
      </c>
      <c r="H5975" t="s">
        <v>4564</v>
      </c>
      <c r="I5975" s="122">
        <v>41.628</v>
      </c>
      <c r="J5975" s="122">
        <v>5.2629999999999999</v>
      </c>
      <c r="K5975" s="122">
        <v>10.851000000000001</v>
      </c>
      <c r="L5975" s="122">
        <v>8.2059999999999995</v>
      </c>
      <c r="M5975" s="122">
        <v>0.154</v>
      </c>
      <c r="N5975" s="122">
        <v>10.744</v>
      </c>
      <c r="O5975" s="122">
        <v>22.837</v>
      </c>
      <c r="P5975" s="122">
        <v>0.50800000000000001</v>
      </c>
      <c r="Q5975" s="122">
        <v>3.3000000000000002E-2</v>
      </c>
      <c r="S5975" s="122">
        <v>70.004629506479603</v>
      </c>
      <c r="T5975" s="122">
        <v>100.24</v>
      </c>
    </row>
    <row r="5976" spans="1:20" x14ac:dyDescent="0.25">
      <c r="A5976" t="s">
        <v>3259</v>
      </c>
      <c r="B5976" t="s">
        <v>4130</v>
      </c>
      <c r="C5976" t="s">
        <v>189</v>
      </c>
      <c r="D5976" t="s">
        <v>2282</v>
      </c>
      <c r="E5976" t="s">
        <v>5458</v>
      </c>
      <c r="F5976" t="s">
        <v>3262</v>
      </c>
      <c r="G5976" t="s">
        <v>5469</v>
      </c>
      <c r="H5976" t="s">
        <v>4565</v>
      </c>
      <c r="I5976" s="122">
        <v>41.427</v>
      </c>
      <c r="J5976" s="122">
        <v>5.3280000000000003</v>
      </c>
      <c r="K5976" s="122">
        <v>11.484</v>
      </c>
      <c r="L5976" s="122">
        <v>8.3490000000000002</v>
      </c>
      <c r="M5976" s="122">
        <v>0.14599999999999999</v>
      </c>
      <c r="N5976" s="122">
        <v>10.608000000000001</v>
      </c>
      <c r="O5976" s="122">
        <v>22.661999999999999</v>
      </c>
      <c r="P5976" s="122">
        <v>0.53900000000000003</v>
      </c>
      <c r="S5976" s="122">
        <v>69.370606485061856</v>
      </c>
      <c r="T5976" s="122">
        <v>100.571</v>
      </c>
    </row>
    <row r="5977" spans="1:20" x14ac:dyDescent="0.25">
      <c r="A5977" t="s">
        <v>3259</v>
      </c>
      <c r="B5977" t="s">
        <v>4130</v>
      </c>
      <c r="C5977" t="s">
        <v>189</v>
      </c>
      <c r="D5977" t="s">
        <v>2282</v>
      </c>
      <c r="E5977" t="s">
        <v>5458</v>
      </c>
      <c r="F5977" t="s">
        <v>3262</v>
      </c>
      <c r="G5977" t="s">
        <v>5469</v>
      </c>
      <c r="H5977" t="s">
        <v>4566</v>
      </c>
      <c r="I5977" s="122">
        <v>41.854999999999997</v>
      </c>
      <c r="J5977" s="122">
        <v>5.1760000000000002</v>
      </c>
      <c r="K5977" s="122">
        <v>11.01</v>
      </c>
      <c r="L5977" s="122">
        <v>8.2509999999999994</v>
      </c>
      <c r="M5977" s="122">
        <v>0.158</v>
      </c>
      <c r="N5977" s="122">
        <v>10.741</v>
      </c>
      <c r="O5977" s="122">
        <v>22.783000000000001</v>
      </c>
      <c r="P5977" s="122">
        <v>0.54600000000000004</v>
      </c>
      <c r="Q5977" s="122">
        <v>3.4000000000000002E-2</v>
      </c>
      <c r="S5977" s="122">
        <v>69.883791946025781</v>
      </c>
      <c r="T5977" s="122">
        <v>100.56399999999999</v>
      </c>
    </row>
    <row r="5978" spans="1:20" x14ac:dyDescent="0.25">
      <c r="A5978" t="s">
        <v>3259</v>
      </c>
      <c r="B5978" t="s">
        <v>4130</v>
      </c>
      <c r="C5978" t="s">
        <v>189</v>
      </c>
      <c r="D5978" t="s">
        <v>2282</v>
      </c>
      <c r="E5978" t="s">
        <v>5458</v>
      </c>
      <c r="F5978" t="s">
        <v>3262</v>
      </c>
      <c r="G5978" t="s">
        <v>5469</v>
      </c>
      <c r="H5978" t="s">
        <v>4567</v>
      </c>
      <c r="I5978" s="122">
        <v>42.433</v>
      </c>
      <c r="J5978" s="122">
        <v>4.6500000000000004</v>
      </c>
      <c r="K5978" s="122">
        <v>10.061</v>
      </c>
      <c r="L5978" s="122">
        <v>7.8310000000000004</v>
      </c>
      <c r="M5978" s="122">
        <v>0.14599999999999999</v>
      </c>
      <c r="N5978" s="122">
        <v>11.348000000000001</v>
      </c>
      <c r="O5978" s="122">
        <v>23.045999999999999</v>
      </c>
      <c r="P5978" s="122">
        <v>0.52400000000000002</v>
      </c>
      <c r="S5978" s="122">
        <v>72.091156257932695</v>
      </c>
      <c r="T5978" s="122">
        <v>100.066</v>
      </c>
    </row>
    <row r="5979" spans="1:20" x14ac:dyDescent="0.25">
      <c r="A5979" t="s">
        <v>3259</v>
      </c>
      <c r="B5979" t="s">
        <v>4130</v>
      </c>
      <c r="C5979" t="s">
        <v>189</v>
      </c>
      <c r="D5979" t="s">
        <v>2282</v>
      </c>
      <c r="E5979" t="s">
        <v>5458</v>
      </c>
      <c r="F5979" t="s">
        <v>3262</v>
      </c>
      <c r="G5979" t="s">
        <v>5469</v>
      </c>
      <c r="H5979" t="s">
        <v>4568</v>
      </c>
      <c r="I5979" s="122">
        <v>42.616999999999997</v>
      </c>
      <c r="J5979" s="122">
        <v>4.4420000000000002</v>
      </c>
      <c r="K5979" s="122">
        <v>10.105</v>
      </c>
      <c r="L5979" s="122">
        <v>7.6189999999999998</v>
      </c>
      <c r="M5979" s="122">
        <v>0.12</v>
      </c>
      <c r="N5979" s="122">
        <v>11.212</v>
      </c>
      <c r="O5979" s="122">
        <v>23.044</v>
      </c>
      <c r="P5979" s="122">
        <v>0.51200000000000001</v>
      </c>
      <c r="Q5979" s="122">
        <v>6.5000000000000002E-2</v>
      </c>
      <c r="S5979" s="122">
        <v>72.399708990165422</v>
      </c>
      <c r="T5979" s="122">
        <v>99.78</v>
      </c>
    </row>
    <row r="5980" spans="1:20" x14ac:dyDescent="0.25">
      <c r="A5980" t="s">
        <v>3259</v>
      </c>
      <c r="B5980" t="s">
        <v>4130</v>
      </c>
      <c r="C5980" t="s">
        <v>189</v>
      </c>
      <c r="D5980" t="s">
        <v>2282</v>
      </c>
      <c r="E5980" t="s">
        <v>5458</v>
      </c>
      <c r="F5980" t="s">
        <v>3262</v>
      </c>
      <c r="G5980" t="s">
        <v>5469</v>
      </c>
      <c r="H5980" t="s">
        <v>4569</v>
      </c>
      <c r="I5980" s="122">
        <v>40.465000000000003</v>
      </c>
      <c r="J5980" s="122">
        <v>5.431</v>
      </c>
      <c r="K5980" s="122">
        <v>11.776999999999999</v>
      </c>
      <c r="L5980" s="122">
        <v>8.1969999999999992</v>
      </c>
      <c r="M5980" s="122">
        <v>0.13200000000000001</v>
      </c>
      <c r="N5980" s="122">
        <v>10.195</v>
      </c>
      <c r="O5980" s="122">
        <v>22.835000000000001</v>
      </c>
      <c r="P5980" s="122">
        <v>0.54500000000000004</v>
      </c>
      <c r="Q5980" s="122">
        <v>3.9E-2</v>
      </c>
      <c r="S5980" s="122">
        <v>68.915367487000253</v>
      </c>
      <c r="T5980" s="122">
        <v>99.616000000000014</v>
      </c>
    </row>
    <row r="5981" spans="1:20" x14ac:dyDescent="0.25">
      <c r="A5981" t="s">
        <v>3259</v>
      </c>
      <c r="B5981" t="s">
        <v>4130</v>
      </c>
      <c r="C5981" t="s">
        <v>189</v>
      </c>
      <c r="D5981" t="s">
        <v>2282</v>
      </c>
      <c r="E5981" t="s">
        <v>5458</v>
      </c>
      <c r="F5981" t="s">
        <v>3262</v>
      </c>
      <c r="G5981" t="s">
        <v>5469</v>
      </c>
      <c r="H5981" t="s">
        <v>4570</v>
      </c>
      <c r="I5981" s="122">
        <v>46.581000000000003</v>
      </c>
      <c r="J5981" s="122">
        <v>2.8839999999999999</v>
      </c>
      <c r="K5981" s="122">
        <v>6.8339999999999996</v>
      </c>
      <c r="L5981" s="122">
        <v>7.4379999999999997</v>
      </c>
      <c r="M5981" s="122">
        <v>0.20100000000000001</v>
      </c>
      <c r="N5981" s="122">
        <v>12.974</v>
      </c>
      <c r="O5981" s="122">
        <v>23.053999999999998</v>
      </c>
      <c r="P5981" s="122">
        <v>0.45</v>
      </c>
      <c r="S5981" s="122">
        <v>75.664664107640903</v>
      </c>
      <c r="T5981" s="122">
        <v>100.46299999999999</v>
      </c>
    </row>
    <row r="5982" spans="1:20" x14ac:dyDescent="0.25">
      <c r="A5982" t="s">
        <v>3259</v>
      </c>
      <c r="B5982" t="s">
        <v>4130</v>
      </c>
      <c r="C5982" t="s">
        <v>189</v>
      </c>
      <c r="D5982" t="s">
        <v>2282</v>
      </c>
      <c r="E5982" t="s">
        <v>5458</v>
      </c>
      <c r="F5982" t="s">
        <v>3262</v>
      </c>
      <c r="G5982" t="s">
        <v>5469</v>
      </c>
      <c r="H5982" t="s">
        <v>4571</v>
      </c>
      <c r="I5982" s="122">
        <v>43.567</v>
      </c>
      <c r="J5982" s="122">
        <v>3.895</v>
      </c>
      <c r="K5982" s="122">
        <v>9.8059999999999992</v>
      </c>
      <c r="L5982" s="122">
        <v>8.1669999999999998</v>
      </c>
      <c r="M5982" s="122">
        <v>0.16300000000000001</v>
      </c>
      <c r="N5982" s="122">
        <v>11.311</v>
      </c>
      <c r="O5982" s="122">
        <v>22.997</v>
      </c>
      <c r="P5982" s="122">
        <v>0.52400000000000002</v>
      </c>
      <c r="S5982" s="122">
        <v>71.171141771241935</v>
      </c>
      <c r="T5982" s="122">
        <v>100.452</v>
      </c>
    </row>
    <row r="5983" spans="1:20" x14ac:dyDescent="0.25">
      <c r="A5983" t="s">
        <v>3259</v>
      </c>
      <c r="B5983" t="s">
        <v>4130</v>
      </c>
      <c r="C5983" t="s">
        <v>189</v>
      </c>
      <c r="D5983" t="s">
        <v>2282</v>
      </c>
      <c r="E5983" t="s">
        <v>5458</v>
      </c>
      <c r="F5983" t="s">
        <v>3262</v>
      </c>
      <c r="G5983" t="s">
        <v>5469</v>
      </c>
      <c r="H5983" t="s">
        <v>4572</v>
      </c>
      <c r="I5983" s="122">
        <v>43.786999999999999</v>
      </c>
      <c r="J5983" s="122">
        <v>3.831</v>
      </c>
      <c r="K5983" s="122">
        <v>8.5820000000000007</v>
      </c>
      <c r="L5983" s="122">
        <v>8.0679999999999996</v>
      </c>
      <c r="M5983" s="122">
        <v>0.189</v>
      </c>
      <c r="N5983" s="122">
        <v>11.747</v>
      </c>
      <c r="O5983" s="122">
        <v>22.64</v>
      </c>
      <c r="P5983" s="122">
        <v>0.54300000000000004</v>
      </c>
      <c r="Q5983" s="122">
        <v>0.03</v>
      </c>
      <c r="S5983" s="122">
        <v>72.186443639688335</v>
      </c>
      <c r="T5983" s="122">
        <v>99.445000000000007</v>
      </c>
    </row>
    <row r="5984" spans="1:20" x14ac:dyDescent="0.25">
      <c r="A5984" t="s">
        <v>3259</v>
      </c>
      <c r="B5984" t="s">
        <v>4130</v>
      </c>
      <c r="C5984" t="s">
        <v>189</v>
      </c>
      <c r="D5984" t="s">
        <v>2282</v>
      </c>
      <c r="E5984" t="s">
        <v>5458</v>
      </c>
      <c r="F5984" t="s">
        <v>3262</v>
      </c>
      <c r="G5984" t="s">
        <v>5469</v>
      </c>
      <c r="H5984" t="s">
        <v>4573</v>
      </c>
      <c r="I5984" s="122">
        <v>45.98</v>
      </c>
      <c r="J5984" s="122">
        <v>3.2730000000000001</v>
      </c>
      <c r="K5984" s="122">
        <v>7.1970000000000001</v>
      </c>
      <c r="L5984" s="122">
        <v>7.5460000000000003</v>
      </c>
      <c r="M5984" s="122">
        <v>0.17</v>
      </c>
      <c r="N5984" s="122">
        <v>12.595000000000001</v>
      </c>
      <c r="O5984" s="122">
        <v>22.884</v>
      </c>
      <c r="P5984" s="122">
        <v>0.38400000000000001</v>
      </c>
      <c r="S5984" s="122">
        <v>74.844173877862829</v>
      </c>
      <c r="T5984" s="122">
        <v>100.033</v>
      </c>
    </row>
    <row r="5985" spans="1:20" x14ac:dyDescent="0.25">
      <c r="A5985" t="s">
        <v>3259</v>
      </c>
      <c r="B5985" t="s">
        <v>4130</v>
      </c>
      <c r="C5985" t="s">
        <v>189</v>
      </c>
      <c r="D5985" t="s">
        <v>2282</v>
      </c>
      <c r="E5985" t="s">
        <v>5458</v>
      </c>
      <c r="F5985" t="s">
        <v>3262</v>
      </c>
      <c r="G5985" t="s">
        <v>5469</v>
      </c>
      <c r="H5985" t="s">
        <v>4574</v>
      </c>
      <c r="I5985" s="122">
        <v>43.494</v>
      </c>
      <c r="J5985" s="122">
        <v>4.0380000000000003</v>
      </c>
      <c r="K5985" s="122">
        <v>10.108000000000001</v>
      </c>
      <c r="L5985" s="122">
        <v>8.2620000000000005</v>
      </c>
      <c r="M5985" s="122">
        <v>0.16700000000000001</v>
      </c>
      <c r="N5985" s="122">
        <v>11.423999999999999</v>
      </c>
      <c r="O5985" s="122">
        <v>22.794</v>
      </c>
      <c r="P5985" s="122">
        <v>0.48499999999999999</v>
      </c>
      <c r="S5985" s="122">
        <v>71.137802333060719</v>
      </c>
      <c r="T5985" s="122">
        <v>100.80200000000001</v>
      </c>
    </row>
    <row r="5986" spans="1:20" x14ac:dyDescent="0.25">
      <c r="A5986" t="s">
        <v>3259</v>
      </c>
      <c r="B5986" t="s">
        <v>4130</v>
      </c>
      <c r="C5986" t="s">
        <v>189</v>
      </c>
      <c r="D5986" t="s">
        <v>2282</v>
      </c>
      <c r="E5986" t="s">
        <v>5458</v>
      </c>
      <c r="F5986" t="s">
        <v>3262</v>
      </c>
      <c r="G5986" t="s">
        <v>5469</v>
      </c>
      <c r="H5986" t="s">
        <v>4575</v>
      </c>
      <c r="I5986" s="122">
        <v>45.814999999999998</v>
      </c>
      <c r="J5986" s="122">
        <v>3.2080000000000002</v>
      </c>
      <c r="K5986" s="122">
        <v>7.3929999999999998</v>
      </c>
      <c r="L5986" s="122">
        <v>7.4729999999999999</v>
      </c>
      <c r="M5986" s="122">
        <v>0.187</v>
      </c>
      <c r="N5986" s="122">
        <v>12.481999999999999</v>
      </c>
      <c r="O5986" s="122">
        <v>22.873999999999999</v>
      </c>
      <c r="P5986" s="122">
        <v>0.42699999999999999</v>
      </c>
      <c r="S5986" s="122">
        <v>74.857516454305141</v>
      </c>
      <c r="T5986" s="122">
        <v>99.884</v>
      </c>
    </row>
    <row r="5987" spans="1:20" x14ac:dyDescent="0.25">
      <c r="A5987" t="s">
        <v>3259</v>
      </c>
      <c r="B5987" t="s">
        <v>4130</v>
      </c>
      <c r="C5987" t="s">
        <v>189</v>
      </c>
      <c r="D5987" t="s">
        <v>2282</v>
      </c>
      <c r="E5987" t="s">
        <v>5458</v>
      </c>
      <c r="F5987" t="s">
        <v>3262</v>
      </c>
      <c r="G5987" t="s">
        <v>5469</v>
      </c>
      <c r="H5987" t="s">
        <v>4576</v>
      </c>
      <c r="I5987" s="122">
        <v>43.850999999999999</v>
      </c>
      <c r="J5987" s="122">
        <v>4.0220000000000002</v>
      </c>
      <c r="K5987" s="122">
        <v>9.5419999999999998</v>
      </c>
      <c r="L5987" s="122">
        <v>7.6820000000000004</v>
      </c>
      <c r="M5987" s="122">
        <v>0.186</v>
      </c>
      <c r="N5987" s="122">
        <v>11.525</v>
      </c>
      <c r="O5987" s="122">
        <v>23.141999999999999</v>
      </c>
      <c r="P5987" s="122">
        <v>0.51800000000000002</v>
      </c>
      <c r="S5987" s="122">
        <v>72.783683083922142</v>
      </c>
      <c r="T5987" s="122">
        <v>100.495</v>
      </c>
    </row>
    <row r="5988" spans="1:20" x14ac:dyDescent="0.25">
      <c r="A5988" t="s">
        <v>3259</v>
      </c>
      <c r="B5988" t="s">
        <v>4130</v>
      </c>
      <c r="C5988" t="s">
        <v>189</v>
      </c>
      <c r="D5988" t="s">
        <v>2282</v>
      </c>
      <c r="E5988" t="s">
        <v>5458</v>
      </c>
      <c r="F5988" t="s">
        <v>3262</v>
      </c>
      <c r="G5988" t="s">
        <v>5469</v>
      </c>
      <c r="H5988" t="s">
        <v>4577</v>
      </c>
      <c r="I5988" s="122">
        <v>41.555999999999997</v>
      </c>
      <c r="J5988" s="122">
        <v>4.8819999999999997</v>
      </c>
      <c r="K5988" s="122">
        <v>10.637</v>
      </c>
      <c r="L5988" s="122">
        <v>8.0570000000000004</v>
      </c>
      <c r="M5988" s="122">
        <v>0.112</v>
      </c>
      <c r="N5988" s="122">
        <v>10.98</v>
      </c>
      <c r="O5988" s="122">
        <v>23.082000000000001</v>
      </c>
      <c r="P5988" s="122">
        <v>0.50700000000000001</v>
      </c>
      <c r="Q5988" s="122">
        <v>0.03</v>
      </c>
      <c r="S5988" s="122">
        <v>70.838857846002966</v>
      </c>
      <c r="T5988" s="122">
        <v>99.842999999999989</v>
      </c>
    </row>
    <row r="5989" spans="1:20" x14ac:dyDescent="0.25">
      <c r="A5989" t="s">
        <v>3259</v>
      </c>
      <c r="B5989" t="s">
        <v>4130</v>
      </c>
      <c r="C5989" t="s">
        <v>189</v>
      </c>
      <c r="D5989" t="s">
        <v>2282</v>
      </c>
      <c r="E5989" t="s">
        <v>5458</v>
      </c>
      <c r="F5989" t="s">
        <v>3262</v>
      </c>
      <c r="G5989" t="s">
        <v>5469</v>
      </c>
      <c r="H5989" t="s">
        <v>4578</v>
      </c>
      <c r="I5989" s="122">
        <v>39.561999999999998</v>
      </c>
      <c r="J5989" s="122">
        <v>5.9080000000000004</v>
      </c>
      <c r="K5989" s="122">
        <v>12.526999999999999</v>
      </c>
      <c r="L5989" s="122">
        <v>8.3420000000000005</v>
      </c>
      <c r="M5989" s="122">
        <v>0.16800000000000001</v>
      </c>
      <c r="N5989" s="122">
        <v>9.9979999999999993</v>
      </c>
      <c r="O5989" s="122">
        <v>22.675999999999998</v>
      </c>
      <c r="P5989" s="122">
        <v>0.53800000000000003</v>
      </c>
      <c r="Q5989" s="122">
        <v>3.1E-2</v>
      </c>
      <c r="S5989" s="122">
        <v>68.116232757151508</v>
      </c>
      <c r="T5989" s="122">
        <v>99.750000000000014</v>
      </c>
    </row>
    <row r="5990" spans="1:20" x14ac:dyDescent="0.25">
      <c r="A5990" t="s">
        <v>3259</v>
      </c>
      <c r="B5990" t="s">
        <v>4130</v>
      </c>
      <c r="C5990" t="s">
        <v>189</v>
      </c>
      <c r="D5990" t="s">
        <v>2282</v>
      </c>
      <c r="E5990" t="s">
        <v>5458</v>
      </c>
      <c r="F5990" t="s">
        <v>3262</v>
      </c>
      <c r="G5990" t="s">
        <v>5469</v>
      </c>
      <c r="H5990" t="s">
        <v>4579</v>
      </c>
      <c r="I5990" s="122">
        <v>44.112000000000002</v>
      </c>
      <c r="J5990" s="122">
        <v>3.823</v>
      </c>
      <c r="K5990" s="122">
        <v>8.8819999999999997</v>
      </c>
      <c r="L5990" s="122">
        <v>7.7569999999999997</v>
      </c>
      <c r="M5990" s="122">
        <v>0.13700000000000001</v>
      </c>
      <c r="N5990" s="122">
        <v>11.984999999999999</v>
      </c>
      <c r="O5990" s="122">
        <v>22.707000000000001</v>
      </c>
      <c r="P5990" s="122">
        <v>0.53800000000000003</v>
      </c>
      <c r="S5990" s="122">
        <v>73.362573389966443</v>
      </c>
      <c r="T5990" s="122">
        <v>99.967999999999989</v>
      </c>
    </row>
    <row r="5991" spans="1:20" x14ac:dyDescent="0.25">
      <c r="A5991" t="s">
        <v>3259</v>
      </c>
      <c r="B5991" t="s">
        <v>4130</v>
      </c>
      <c r="C5991" t="s">
        <v>189</v>
      </c>
      <c r="D5991" t="s">
        <v>2282</v>
      </c>
      <c r="E5991" t="s">
        <v>5458</v>
      </c>
      <c r="F5991" t="s">
        <v>3262</v>
      </c>
      <c r="G5991" t="s">
        <v>5469</v>
      </c>
      <c r="H5991" t="s">
        <v>4580</v>
      </c>
      <c r="I5991" s="122">
        <v>40.837000000000003</v>
      </c>
      <c r="J5991" s="122">
        <v>5.4859999999999998</v>
      </c>
      <c r="K5991" s="122">
        <v>11.711</v>
      </c>
      <c r="L5991" s="122">
        <v>7.9119999999999999</v>
      </c>
      <c r="M5991" s="122">
        <v>0.192</v>
      </c>
      <c r="N5991" s="122">
        <v>10.313000000000001</v>
      </c>
      <c r="O5991" s="122">
        <v>22.934999999999999</v>
      </c>
      <c r="P5991" s="122">
        <v>0.48499999999999999</v>
      </c>
      <c r="S5991" s="122">
        <v>69.91095268143485</v>
      </c>
      <c r="T5991" s="122">
        <v>99.888999999999996</v>
      </c>
    </row>
    <row r="5992" spans="1:20" x14ac:dyDescent="0.25">
      <c r="A5992" t="s">
        <v>3259</v>
      </c>
      <c r="B5992" t="s">
        <v>4130</v>
      </c>
      <c r="C5992" t="s">
        <v>189</v>
      </c>
      <c r="D5992" t="s">
        <v>2282</v>
      </c>
      <c r="E5992" t="s">
        <v>5458</v>
      </c>
      <c r="F5992" t="s">
        <v>3262</v>
      </c>
      <c r="G5992" t="s">
        <v>5469</v>
      </c>
      <c r="H5992" t="s">
        <v>4581</v>
      </c>
      <c r="I5992" s="122">
        <v>46.225999999999999</v>
      </c>
      <c r="J5992" s="122">
        <v>3.1960000000000002</v>
      </c>
      <c r="K5992" s="122">
        <v>6.39</v>
      </c>
      <c r="L5992" s="122">
        <v>7.7229999999999999</v>
      </c>
      <c r="M5992" s="122">
        <v>0.14499999999999999</v>
      </c>
      <c r="N5992" s="122">
        <v>12.906000000000001</v>
      </c>
      <c r="O5992" s="122">
        <v>22.937999999999999</v>
      </c>
      <c r="P5992" s="122">
        <v>0.38</v>
      </c>
      <c r="Q5992" s="122">
        <v>3.5000000000000003E-2</v>
      </c>
      <c r="S5992" s="122">
        <v>74.866894726209907</v>
      </c>
      <c r="T5992" s="122">
        <v>99.941999999999993</v>
      </c>
    </row>
    <row r="5993" spans="1:20" x14ac:dyDescent="0.25">
      <c r="A5993" t="s">
        <v>3259</v>
      </c>
      <c r="B5993" t="s">
        <v>4130</v>
      </c>
      <c r="C5993" t="s">
        <v>189</v>
      </c>
      <c r="D5993" t="s">
        <v>2282</v>
      </c>
      <c r="E5993" t="s">
        <v>5458</v>
      </c>
      <c r="F5993" t="s">
        <v>3262</v>
      </c>
      <c r="G5993" t="s">
        <v>5469</v>
      </c>
      <c r="H5993" t="s">
        <v>4582</v>
      </c>
      <c r="I5993" s="122">
        <v>41.576999999999998</v>
      </c>
      <c r="J5993" s="122">
        <v>4.9290000000000003</v>
      </c>
      <c r="K5993" s="122">
        <v>10.739000000000001</v>
      </c>
      <c r="L5993" s="122">
        <v>7.867</v>
      </c>
      <c r="M5993" s="122">
        <v>0.14199999999999999</v>
      </c>
      <c r="N5993" s="122">
        <v>10.877000000000001</v>
      </c>
      <c r="O5993" s="122">
        <v>23.056000000000001</v>
      </c>
      <c r="P5993" s="122">
        <v>0.49099999999999999</v>
      </c>
      <c r="Q5993" s="122">
        <v>3.5000000000000003E-2</v>
      </c>
      <c r="S5993" s="122">
        <v>71.136240980556252</v>
      </c>
      <c r="T5993" s="122">
        <v>99.727999999999994</v>
      </c>
    </row>
    <row r="5994" spans="1:20" x14ac:dyDescent="0.25">
      <c r="A5994" t="s">
        <v>3259</v>
      </c>
      <c r="B5994" t="s">
        <v>4130</v>
      </c>
      <c r="C5994" t="s">
        <v>189</v>
      </c>
      <c r="D5994" t="s">
        <v>2282</v>
      </c>
      <c r="E5994" t="s">
        <v>5458</v>
      </c>
      <c r="F5994" t="s">
        <v>3262</v>
      </c>
      <c r="G5994" t="s">
        <v>5469</v>
      </c>
      <c r="H5994" t="s">
        <v>4583</v>
      </c>
      <c r="I5994" s="122">
        <v>39.746000000000002</v>
      </c>
      <c r="J5994" s="122">
        <v>5.4530000000000003</v>
      </c>
      <c r="K5994" s="122">
        <v>11.618</v>
      </c>
      <c r="L5994" s="122">
        <v>8.7029999999999994</v>
      </c>
      <c r="M5994" s="122">
        <v>0.16700000000000001</v>
      </c>
      <c r="N5994" s="122">
        <v>10.333</v>
      </c>
      <c r="O5994" s="122">
        <v>22.994</v>
      </c>
      <c r="P5994" s="122">
        <v>0.51400000000000001</v>
      </c>
      <c r="Q5994" s="122">
        <v>4.2999999999999997E-2</v>
      </c>
      <c r="S5994" s="122">
        <v>67.91157942179106</v>
      </c>
      <c r="T5994" s="122">
        <v>99.580000000000013</v>
      </c>
    </row>
    <row r="5995" spans="1:20" x14ac:dyDescent="0.25">
      <c r="A5995" t="s">
        <v>3259</v>
      </c>
      <c r="B5995" t="s">
        <v>4130</v>
      </c>
      <c r="C5995" t="s">
        <v>189</v>
      </c>
      <c r="D5995" t="s">
        <v>2282</v>
      </c>
      <c r="E5995" t="s">
        <v>5458</v>
      </c>
      <c r="F5995" t="s">
        <v>3262</v>
      </c>
      <c r="G5995" t="s">
        <v>5469</v>
      </c>
      <c r="H5995" t="s">
        <v>4584</v>
      </c>
      <c r="I5995" s="122">
        <v>42.189</v>
      </c>
      <c r="J5995" s="122">
        <v>4.6589999999999998</v>
      </c>
      <c r="K5995" s="122">
        <v>10.49</v>
      </c>
      <c r="L5995" s="122">
        <v>8.2690000000000001</v>
      </c>
      <c r="M5995" s="122">
        <v>0.17599999999999999</v>
      </c>
      <c r="N5995" s="122">
        <v>11.041</v>
      </c>
      <c r="O5995" s="122">
        <v>22.86</v>
      </c>
      <c r="P5995" s="122">
        <v>0.52400000000000002</v>
      </c>
      <c r="S5995" s="122">
        <v>70.414992891871748</v>
      </c>
      <c r="T5995" s="122">
        <v>100.23399999999999</v>
      </c>
    </row>
    <row r="5996" spans="1:20" x14ac:dyDescent="0.25">
      <c r="A5996" t="s">
        <v>3259</v>
      </c>
      <c r="B5996" t="s">
        <v>4130</v>
      </c>
      <c r="C5996" t="s">
        <v>189</v>
      </c>
      <c r="D5996" t="s">
        <v>2282</v>
      </c>
      <c r="E5996" t="s">
        <v>5458</v>
      </c>
      <c r="F5996" t="s">
        <v>3262</v>
      </c>
      <c r="G5996" t="s">
        <v>5469</v>
      </c>
      <c r="H5996" t="s">
        <v>4585</v>
      </c>
      <c r="I5996" s="122">
        <v>43.378</v>
      </c>
      <c r="J5996" s="122">
        <v>3.9950000000000001</v>
      </c>
      <c r="K5996" s="122">
        <v>9.7850000000000001</v>
      </c>
      <c r="L5996" s="122">
        <v>8.1769999999999996</v>
      </c>
      <c r="M5996" s="122">
        <v>0.11</v>
      </c>
      <c r="N5996" s="122">
        <v>11.403</v>
      </c>
      <c r="O5996" s="122">
        <v>23.084</v>
      </c>
      <c r="P5996" s="122">
        <v>0.51200000000000001</v>
      </c>
      <c r="S5996" s="122">
        <v>71.31203890597908</v>
      </c>
      <c r="T5996" s="122">
        <v>100.492</v>
      </c>
    </row>
    <row r="5997" spans="1:20" x14ac:dyDescent="0.25">
      <c r="A5997" t="s">
        <v>3259</v>
      </c>
      <c r="B5997" t="s">
        <v>4130</v>
      </c>
      <c r="C5997" t="s">
        <v>189</v>
      </c>
      <c r="D5997" t="s">
        <v>2282</v>
      </c>
      <c r="E5997" t="s">
        <v>5458</v>
      </c>
      <c r="F5997" t="s">
        <v>3262</v>
      </c>
      <c r="G5997" t="s">
        <v>5469</v>
      </c>
      <c r="H5997" t="s">
        <v>4586</v>
      </c>
      <c r="I5997" s="122">
        <v>42.107999999999997</v>
      </c>
      <c r="J5997" s="122">
        <v>4.7720000000000002</v>
      </c>
      <c r="K5997" s="122">
        <v>10.749000000000001</v>
      </c>
      <c r="L5997" s="122">
        <v>8.2850000000000001</v>
      </c>
      <c r="M5997" s="122">
        <v>0.19500000000000001</v>
      </c>
      <c r="N5997" s="122">
        <v>10.936999999999999</v>
      </c>
      <c r="O5997" s="122">
        <v>22.957999999999998</v>
      </c>
      <c r="P5997" s="122">
        <v>0.50700000000000001</v>
      </c>
      <c r="S5997" s="122">
        <v>70.177013163215264</v>
      </c>
      <c r="T5997" s="122">
        <v>100.542</v>
      </c>
    </row>
    <row r="5998" spans="1:20" x14ac:dyDescent="0.25">
      <c r="A5998" t="s">
        <v>3259</v>
      </c>
      <c r="B5998" t="s">
        <v>4130</v>
      </c>
      <c r="C5998" t="s">
        <v>189</v>
      </c>
      <c r="D5998" t="s">
        <v>2282</v>
      </c>
      <c r="E5998" t="s">
        <v>5458</v>
      </c>
      <c r="F5998" t="s">
        <v>3262</v>
      </c>
      <c r="G5998" t="s">
        <v>5469</v>
      </c>
      <c r="H5998" t="s">
        <v>4587</v>
      </c>
      <c r="I5998" s="122">
        <v>42.343000000000004</v>
      </c>
      <c r="J5998" s="122">
        <v>4.899</v>
      </c>
      <c r="K5998" s="122">
        <v>10.005000000000001</v>
      </c>
      <c r="L5998" s="122">
        <v>8.3219999999999992</v>
      </c>
      <c r="M5998" s="122">
        <v>0.19</v>
      </c>
      <c r="N5998" s="122">
        <v>11.159000000000001</v>
      </c>
      <c r="O5998" s="122">
        <v>23.047000000000001</v>
      </c>
      <c r="P5998" s="122">
        <v>0.503</v>
      </c>
      <c r="S5998" s="122">
        <v>70.503280653093569</v>
      </c>
      <c r="T5998" s="122">
        <v>100.47799999999999</v>
      </c>
    </row>
    <row r="5999" spans="1:20" x14ac:dyDescent="0.25">
      <c r="A5999" t="s">
        <v>3259</v>
      </c>
      <c r="B5999" t="s">
        <v>4130</v>
      </c>
      <c r="C5999" t="s">
        <v>189</v>
      </c>
      <c r="D5999" t="s">
        <v>2282</v>
      </c>
      <c r="E5999" t="s">
        <v>5458</v>
      </c>
      <c r="F5999" t="s">
        <v>3262</v>
      </c>
      <c r="G5999" t="s">
        <v>5469</v>
      </c>
      <c r="H5999" t="s">
        <v>4588</v>
      </c>
      <c r="I5999" s="122">
        <v>41.658000000000001</v>
      </c>
      <c r="J5999" s="122">
        <v>4.8289999999999997</v>
      </c>
      <c r="K5999" s="122">
        <v>10.747</v>
      </c>
      <c r="L5999" s="122">
        <v>8.0060000000000002</v>
      </c>
      <c r="M5999" s="122">
        <v>0.186</v>
      </c>
      <c r="N5999" s="122">
        <v>10.816000000000001</v>
      </c>
      <c r="O5999" s="122">
        <v>22.899000000000001</v>
      </c>
      <c r="P5999" s="122">
        <v>0.47899999999999998</v>
      </c>
      <c r="S5999" s="122">
        <v>70.658835844791</v>
      </c>
      <c r="T5999" s="122">
        <v>99.652000000000029</v>
      </c>
    </row>
    <row r="6000" spans="1:20" x14ac:dyDescent="0.25">
      <c r="A6000" t="s">
        <v>3259</v>
      </c>
      <c r="B6000" t="s">
        <v>4130</v>
      </c>
      <c r="C6000" t="s">
        <v>189</v>
      </c>
      <c r="D6000" t="s">
        <v>2282</v>
      </c>
      <c r="E6000" t="s">
        <v>5458</v>
      </c>
      <c r="F6000" t="s">
        <v>3262</v>
      </c>
      <c r="G6000" t="s">
        <v>5469</v>
      </c>
      <c r="H6000" t="s">
        <v>4589</v>
      </c>
      <c r="I6000" s="122">
        <v>43.414999999999999</v>
      </c>
      <c r="J6000" s="122">
        <v>4.117</v>
      </c>
      <c r="K6000" s="122">
        <v>9.4909999999999997</v>
      </c>
      <c r="L6000" s="122">
        <v>7.9169999999999998</v>
      </c>
      <c r="M6000" s="122">
        <v>0.13200000000000001</v>
      </c>
      <c r="N6000" s="122">
        <v>11.286</v>
      </c>
      <c r="O6000" s="122">
        <v>23.009</v>
      </c>
      <c r="P6000" s="122">
        <v>0.50700000000000001</v>
      </c>
      <c r="Q6000" s="122">
        <v>5.2999999999999999E-2</v>
      </c>
      <c r="S6000" s="122">
        <v>71.759986337908899</v>
      </c>
      <c r="T6000" s="122">
        <v>99.934000000000012</v>
      </c>
    </row>
    <row r="6001" spans="1:20" x14ac:dyDescent="0.25">
      <c r="A6001" t="s">
        <v>3259</v>
      </c>
      <c r="B6001" t="s">
        <v>4130</v>
      </c>
      <c r="C6001" t="s">
        <v>189</v>
      </c>
      <c r="D6001" t="s">
        <v>2282</v>
      </c>
      <c r="E6001" t="s">
        <v>5458</v>
      </c>
      <c r="F6001" t="s">
        <v>3262</v>
      </c>
      <c r="G6001" t="s">
        <v>5469</v>
      </c>
      <c r="H6001" t="s">
        <v>4590</v>
      </c>
      <c r="I6001" s="122">
        <v>46.628</v>
      </c>
      <c r="J6001" s="122">
        <v>3.0939999999999999</v>
      </c>
      <c r="K6001" s="122">
        <v>6.98</v>
      </c>
      <c r="L6001" s="122">
        <v>7.4290000000000003</v>
      </c>
      <c r="M6001" s="122">
        <v>0.22600000000000001</v>
      </c>
      <c r="N6001" s="122">
        <v>12.702</v>
      </c>
      <c r="O6001" s="122">
        <v>23.105</v>
      </c>
      <c r="P6001" s="122">
        <v>0.43</v>
      </c>
      <c r="S6001" s="122">
        <v>75.29493637431689</v>
      </c>
      <c r="T6001" s="122">
        <v>100.61</v>
      </c>
    </row>
    <row r="6002" spans="1:20" x14ac:dyDescent="0.25">
      <c r="A6002" t="s">
        <v>3259</v>
      </c>
      <c r="B6002" t="s">
        <v>4130</v>
      </c>
      <c r="C6002" t="s">
        <v>189</v>
      </c>
      <c r="D6002" t="s">
        <v>2282</v>
      </c>
      <c r="E6002" t="s">
        <v>5458</v>
      </c>
      <c r="F6002" t="s">
        <v>3262</v>
      </c>
      <c r="G6002" t="s">
        <v>5469</v>
      </c>
      <c r="H6002" t="s">
        <v>4591</v>
      </c>
      <c r="I6002" s="122">
        <v>40.783000000000001</v>
      </c>
      <c r="J6002" s="122">
        <v>5.6559999999999997</v>
      </c>
      <c r="K6002" s="122">
        <v>11.215999999999999</v>
      </c>
      <c r="L6002" s="122">
        <v>8.3610000000000007</v>
      </c>
      <c r="M6002" s="122">
        <v>0.107</v>
      </c>
      <c r="N6002" s="122">
        <v>10.487</v>
      </c>
      <c r="O6002" s="122">
        <v>22.748000000000001</v>
      </c>
      <c r="P6002" s="122">
        <v>0.496</v>
      </c>
      <c r="S6002" s="122">
        <v>69.095649774229003</v>
      </c>
      <c r="T6002" s="122">
        <v>99.873000000000005</v>
      </c>
    </row>
    <row r="6003" spans="1:20" x14ac:dyDescent="0.25">
      <c r="A6003" t="s">
        <v>3259</v>
      </c>
      <c r="B6003" t="s">
        <v>4130</v>
      </c>
      <c r="C6003" t="s">
        <v>189</v>
      </c>
      <c r="D6003" t="s">
        <v>2282</v>
      </c>
      <c r="E6003" t="s">
        <v>5458</v>
      </c>
      <c r="F6003" t="s">
        <v>3262</v>
      </c>
      <c r="G6003" t="s">
        <v>5469</v>
      </c>
      <c r="H6003" t="s">
        <v>4592</v>
      </c>
      <c r="I6003" s="122">
        <v>41.210999999999999</v>
      </c>
      <c r="J6003" s="122">
        <v>5.0270000000000001</v>
      </c>
      <c r="K6003" s="122">
        <v>10.473000000000001</v>
      </c>
      <c r="L6003" s="122">
        <v>8.23</v>
      </c>
      <c r="M6003" s="122">
        <v>0.16800000000000001</v>
      </c>
      <c r="N6003" s="122">
        <v>10.849</v>
      </c>
      <c r="O6003" s="122">
        <v>23.032</v>
      </c>
      <c r="P6003" s="122">
        <v>0.50800000000000001</v>
      </c>
      <c r="S6003" s="122">
        <v>70.147327723646256</v>
      </c>
      <c r="T6003" s="122">
        <v>99.52600000000001</v>
      </c>
    </row>
    <row r="6004" spans="1:20" x14ac:dyDescent="0.25">
      <c r="A6004" t="s">
        <v>3259</v>
      </c>
      <c r="B6004" t="s">
        <v>4130</v>
      </c>
      <c r="C6004" t="s">
        <v>189</v>
      </c>
      <c r="D6004" t="s">
        <v>2282</v>
      </c>
      <c r="E6004" t="s">
        <v>5458</v>
      </c>
      <c r="F6004" t="s">
        <v>3262</v>
      </c>
      <c r="G6004" t="s">
        <v>5469</v>
      </c>
      <c r="H6004" t="s">
        <v>4593</v>
      </c>
      <c r="I6004" s="122">
        <v>39.816000000000003</v>
      </c>
      <c r="J6004" s="122">
        <v>5.63</v>
      </c>
      <c r="K6004" s="122">
        <v>11.821999999999999</v>
      </c>
      <c r="L6004" s="122">
        <v>8.3360000000000003</v>
      </c>
      <c r="M6004" s="122">
        <v>9.2999999999999999E-2</v>
      </c>
      <c r="N6004" s="122">
        <v>10.093</v>
      </c>
      <c r="O6004" s="122">
        <v>22.879000000000001</v>
      </c>
      <c r="P6004" s="122">
        <v>0.57599999999999996</v>
      </c>
      <c r="Q6004" s="122">
        <v>4.7E-2</v>
      </c>
      <c r="S6004" s="122">
        <v>68.336838714173155</v>
      </c>
      <c r="T6004" s="122">
        <v>99.293000000000006</v>
      </c>
    </row>
    <row r="6005" spans="1:20" x14ac:dyDescent="0.25">
      <c r="A6005" t="s">
        <v>3259</v>
      </c>
      <c r="B6005" t="s">
        <v>4130</v>
      </c>
      <c r="C6005" t="s">
        <v>189</v>
      </c>
      <c r="D6005" t="s">
        <v>2282</v>
      </c>
      <c r="E6005" t="s">
        <v>5458</v>
      </c>
      <c r="F6005" t="s">
        <v>3262</v>
      </c>
      <c r="G6005" t="s">
        <v>5469</v>
      </c>
      <c r="H6005" t="s">
        <v>4594</v>
      </c>
      <c r="I6005" s="122">
        <v>40.619</v>
      </c>
      <c r="J6005" s="122">
        <v>5.5579999999999998</v>
      </c>
      <c r="K6005" s="122">
        <v>10.611000000000001</v>
      </c>
      <c r="L6005" s="122">
        <v>8.4390000000000001</v>
      </c>
      <c r="M6005" s="122">
        <v>0.14499999999999999</v>
      </c>
      <c r="N6005" s="122">
        <v>10.728</v>
      </c>
      <c r="O6005" s="122">
        <v>22.530999999999999</v>
      </c>
      <c r="P6005" s="122">
        <v>0.58199999999999996</v>
      </c>
      <c r="Q6005" s="122">
        <v>8.8999999999999996E-2</v>
      </c>
      <c r="S6005" s="122">
        <v>69.381795825940742</v>
      </c>
      <c r="T6005" s="122">
        <v>99.304999999999993</v>
      </c>
    </row>
    <row r="6006" spans="1:20" x14ac:dyDescent="0.25">
      <c r="A6006" t="s">
        <v>3259</v>
      </c>
      <c r="B6006" t="s">
        <v>4130</v>
      </c>
      <c r="C6006" t="s">
        <v>189</v>
      </c>
      <c r="D6006" t="s">
        <v>2282</v>
      </c>
      <c r="E6006" t="s">
        <v>5458</v>
      </c>
      <c r="F6006" t="s">
        <v>3262</v>
      </c>
      <c r="G6006" t="s">
        <v>5469</v>
      </c>
      <c r="H6006" t="s">
        <v>4595</v>
      </c>
      <c r="I6006" s="122">
        <v>41.35</v>
      </c>
      <c r="J6006" s="122">
        <v>4.8739999999999997</v>
      </c>
      <c r="K6006" s="122">
        <v>10.625999999999999</v>
      </c>
      <c r="L6006" s="122">
        <v>8.0749999999999993</v>
      </c>
      <c r="M6006" s="122">
        <v>0.13600000000000001</v>
      </c>
      <c r="N6006" s="122">
        <v>10.869</v>
      </c>
      <c r="O6006" s="122">
        <v>22.943999999999999</v>
      </c>
      <c r="P6006" s="122">
        <v>0.55300000000000005</v>
      </c>
      <c r="Q6006" s="122">
        <v>5.1999999999999998E-2</v>
      </c>
      <c r="S6006" s="122">
        <v>70.582204865358918</v>
      </c>
      <c r="T6006" s="122">
        <v>99.484999999999999</v>
      </c>
    </row>
    <row r="6007" spans="1:20" x14ac:dyDescent="0.25">
      <c r="A6007" t="s">
        <v>3259</v>
      </c>
      <c r="B6007" t="s">
        <v>4130</v>
      </c>
      <c r="C6007" t="s">
        <v>189</v>
      </c>
      <c r="D6007" t="s">
        <v>2282</v>
      </c>
      <c r="E6007" t="s">
        <v>5458</v>
      </c>
      <c r="F6007" t="s">
        <v>3262</v>
      </c>
      <c r="G6007" t="s">
        <v>5469</v>
      </c>
      <c r="H6007" t="s">
        <v>4596</v>
      </c>
      <c r="I6007" s="122">
        <v>39.661999999999999</v>
      </c>
      <c r="J6007" s="122">
        <v>5.4260000000000002</v>
      </c>
      <c r="K6007" s="122">
        <v>11.847</v>
      </c>
      <c r="L6007" s="122">
        <v>8.1679999999999993</v>
      </c>
      <c r="M6007" s="122">
        <v>0.16500000000000001</v>
      </c>
      <c r="N6007" s="122">
        <v>10.34</v>
      </c>
      <c r="O6007" s="122">
        <v>22.751999999999999</v>
      </c>
      <c r="P6007" s="122">
        <v>0.52200000000000002</v>
      </c>
      <c r="Q6007" s="122">
        <v>4.1000000000000002E-2</v>
      </c>
      <c r="S6007" s="122">
        <v>69.292553088892376</v>
      </c>
      <c r="T6007" s="122">
        <v>98.923000000000016</v>
      </c>
    </row>
    <row r="6008" spans="1:20" x14ac:dyDescent="0.25">
      <c r="A6008" t="s">
        <v>3259</v>
      </c>
      <c r="B6008" t="s">
        <v>4130</v>
      </c>
      <c r="C6008" t="s">
        <v>189</v>
      </c>
      <c r="D6008" t="s">
        <v>2282</v>
      </c>
      <c r="E6008" t="s">
        <v>5458</v>
      </c>
      <c r="F6008" t="s">
        <v>3262</v>
      </c>
      <c r="G6008" t="s">
        <v>5469</v>
      </c>
      <c r="H6008" t="s">
        <v>4597</v>
      </c>
      <c r="I6008" s="122">
        <v>41.648000000000003</v>
      </c>
      <c r="J6008" s="122">
        <v>5.3680000000000003</v>
      </c>
      <c r="K6008" s="122">
        <v>11.066000000000001</v>
      </c>
      <c r="L6008" s="122">
        <v>8.2319999999999993</v>
      </c>
      <c r="M6008" s="122">
        <v>0.16900000000000001</v>
      </c>
      <c r="N6008" s="122">
        <v>10.593</v>
      </c>
      <c r="O6008" s="122">
        <v>22.343</v>
      </c>
      <c r="P6008" s="122">
        <v>0.56100000000000005</v>
      </c>
      <c r="S6008" s="122">
        <v>69.639739992889403</v>
      </c>
      <c r="T6008" s="122">
        <v>99.996000000000024</v>
      </c>
    </row>
    <row r="6009" spans="1:20" x14ac:dyDescent="0.25">
      <c r="A6009" t="s">
        <v>3259</v>
      </c>
      <c r="B6009" t="s">
        <v>4130</v>
      </c>
      <c r="C6009" t="s">
        <v>189</v>
      </c>
      <c r="D6009" t="s">
        <v>2282</v>
      </c>
      <c r="E6009" t="s">
        <v>5458</v>
      </c>
      <c r="F6009" t="s">
        <v>3262</v>
      </c>
      <c r="G6009" t="s">
        <v>5469</v>
      </c>
      <c r="H6009" t="s">
        <v>4598</v>
      </c>
      <c r="I6009" s="122">
        <v>45.735999999999997</v>
      </c>
      <c r="J6009" s="122">
        <v>3.391</v>
      </c>
      <c r="K6009" s="122">
        <v>7.5460000000000003</v>
      </c>
      <c r="L6009" s="122">
        <v>7.6980000000000004</v>
      </c>
      <c r="M6009" s="122">
        <v>0.17399999999999999</v>
      </c>
      <c r="N6009" s="122">
        <v>12.452</v>
      </c>
      <c r="O6009" s="122">
        <v>22.927</v>
      </c>
      <c r="P6009" s="122">
        <v>0.48</v>
      </c>
      <c r="S6009" s="122">
        <v>74.249120589599855</v>
      </c>
      <c r="T6009" s="122">
        <v>100.429</v>
      </c>
    </row>
    <row r="6010" spans="1:20" x14ac:dyDescent="0.25">
      <c r="A6010" t="s">
        <v>3259</v>
      </c>
      <c r="B6010" t="s">
        <v>4130</v>
      </c>
      <c r="C6010" t="s">
        <v>189</v>
      </c>
      <c r="D6010" t="s">
        <v>2282</v>
      </c>
      <c r="E6010" t="s">
        <v>5458</v>
      </c>
      <c r="F6010" t="s">
        <v>3262</v>
      </c>
      <c r="G6010" t="s">
        <v>5469</v>
      </c>
      <c r="H6010" t="s">
        <v>4599</v>
      </c>
      <c r="I6010" s="122">
        <v>45.881</v>
      </c>
      <c r="J6010" s="122">
        <v>3.2589999999999999</v>
      </c>
      <c r="K6010" s="122">
        <v>7.1360000000000001</v>
      </c>
      <c r="L6010" s="122">
        <v>7.633</v>
      </c>
      <c r="M6010" s="122">
        <v>0.154</v>
      </c>
      <c r="N6010" s="122">
        <v>12.837</v>
      </c>
      <c r="O6010" s="122">
        <v>22.611000000000001</v>
      </c>
      <c r="P6010" s="122">
        <v>0.46100000000000002</v>
      </c>
      <c r="Q6010" s="122">
        <v>3.5999999999999997E-2</v>
      </c>
      <c r="S6010" s="122">
        <v>74.986400826746447</v>
      </c>
      <c r="T6010" s="122">
        <v>100.024</v>
      </c>
    </row>
    <row r="6011" spans="1:20" x14ac:dyDescent="0.25">
      <c r="A6011" t="s">
        <v>3259</v>
      </c>
      <c r="B6011" t="s">
        <v>4130</v>
      </c>
      <c r="C6011" t="s">
        <v>189</v>
      </c>
      <c r="D6011" t="s">
        <v>2282</v>
      </c>
      <c r="E6011" t="s">
        <v>5458</v>
      </c>
      <c r="F6011" t="s">
        <v>3262</v>
      </c>
      <c r="G6011" t="s">
        <v>5469</v>
      </c>
      <c r="H6011" t="s">
        <v>4600</v>
      </c>
      <c r="I6011" s="122">
        <v>45.378999999999998</v>
      </c>
      <c r="J6011" s="122">
        <v>3.351</v>
      </c>
      <c r="K6011" s="122">
        <v>7.49</v>
      </c>
      <c r="L6011" s="122">
        <v>7.55</v>
      </c>
      <c r="M6011" s="122">
        <v>0.19900000000000001</v>
      </c>
      <c r="N6011" s="122">
        <v>12.422000000000001</v>
      </c>
      <c r="O6011" s="122">
        <v>22.9</v>
      </c>
      <c r="P6011" s="122">
        <v>0.49199999999999999</v>
      </c>
      <c r="Q6011" s="122">
        <v>3.5000000000000003E-2</v>
      </c>
      <c r="S6011" s="122">
        <v>74.572830835785794</v>
      </c>
      <c r="T6011" s="122">
        <v>99.817999999999998</v>
      </c>
    </row>
    <row r="6012" spans="1:20" x14ac:dyDescent="0.25">
      <c r="A6012" t="s">
        <v>3259</v>
      </c>
      <c r="B6012" t="s">
        <v>4130</v>
      </c>
      <c r="C6012" t="s">
        <v>189</v>
      </c>
      <c r="D6012" t="s">
        <v>2282</v>
      </c>
      <c r="E6012" t="s">
        <v>5458</v>
      </c>
      <c r="F6012" t="s">
        <v>3262</v>
      </c>
      <c r="G6012" t="s">
        <v>5469</v>
      </c>
      <c r="H6012" t="s">
        <v>4601</v>
      </c>
      <c r="I6012" s="122">
        <v>41.295000000000002</v>
      </c>
      <c r="J6012" s="122">
        <v>5.1580000000000004</v>
      </c>
      <c r="K6012" s="122">
        <v>11.234999999999999</v>
      </c>
      <c r="L6012" s="122">
        <v>7.9969999999999999</v>
      </c>
      <c r="M6012" s="122">
        <v>0.14699999999999999</v>
      </c>
      <c r="N6012" s="122">
        <v>10.441000000000001</v>
      </c>
      <c r="O6012" s="122">
        <v>22.863</v>
      </c>
      <c r="P6012" s="122">
        <v>0.47299999999999998</v>
      </c>
      <c r="Q6012" s="122">
        <v>3.3000000000000002E-2</v>
      </c>
      <c r="S6012" s="122">
        <v>69.945634168424576</v>
      </c>
      <c r="T6012" s="122">
        <v>99.64200000000001</v>
      </c>
    </row>
    <row r="6013" spans="1:20" x14ac:dyDescent="0.25">
      <c r="A6013" t="s">
        <v>3259</v>
      </c>
      <c r="B6013" t="s">
        <v>4130</v>
      </c>
      <c r="C6013" t="s">
        <v>189</v>
      </c>
      <c r="D6013" t="s">
        <v>2282</v>
      </c>
      <c r="E6013" t="s">
        <v>5458</v>
      </c>
      <c r="F6013" t="s">
        <v>3262</v>
      </c>
      <c r="G6013" t="s">
        <v>5469</v>
      </c>
      <c r="H6013" t="s">
        <v>4602</v>
      </c>
      <c r="I6013" s="122">
        <v>43.149000000000001</v>
      </c>
      <c r="J6013" s="122">
        <v>3.95</v>
      </c>
      <c r="K6013" s="122">
        <v>9.8209999999999997</v>
      </c>
      <c r="L6013" s="122">
        <v>7.99</v>
      </c>
      <c r="M6013" s="122">
        <v>0.15</v>
      </c>
      <c r="N6013" s="122">
        <v>11.34</v>
      </c>
      <c r="O6013" s="122">
        <v>22.625</v>
      </c>
      <c r="P6013" s="122">
        <v>0.56699999999999995</v>
      </c>
      <c r="Q6013" s="122">
        <v>3.1E-2</v>
      </c>
      <c r="S6013" s="122">
        <v>71.670630640528998</v>
      </c>
      <c r="T6013" s="122">
        <v>99.623000000000005</v>
      </c>
    </row>
    <row r="6014" spans="1:20" x14ac:dyDescent="0.25">
      <c r="A6014" t="s">
        <v>3259</v>
      </c>
      <c r="B6014" t="s">
        <v>4130</v>
      </c>
      <c r="C6014" t="s">
        <v>189</v>
      </c>
      <c r="D6014" t="s">
        <v>2282</v>
      </c>
      <c r="E6014" t="s">
        <v>5458</v>
      </c>
      <c r="F6014" t="s">
        <v>3262</v>
      </c>
      <c r="G6014" t="s">
        <v>5469</v>
      </c>
      <c r="H6014" t="s">
        <v>4603</v>
      </c>
      <c r="I6014" s="122">
        <v>45.042999999999999</v>
      </c>
      <c r="J6014" s="122">
        <v>3.1589999999999998</v>
      </c>
      <c r="K6014" s="122">
        <v>7.2039999999999997</v>
      </c>
      <c r="L6014" s="122">
        <v>7.3520000000000003</v>
      </c>
      <c r="M6014" s="122">
        <v>0.20799999999999999</v>
      </c>
      <c r="N6014" s="122">
        <v>12.558</v>
      </c>
      <c r="O6014" s="122">
        <v>23.141999999999999</v>
      </c>
      <c r="P6014" s="122">
        <v>0.49199999999999999</v>
      </c>
      <c r="Q6014" s="122">
        <v>3.3000000000000002E-2</v>
      </c>
      <c r="S6014" s="122">
        <v>75.276652469426367</v>
      </c>
      <c r="T6014" s="122">
        <v>99.236000000000004</v>
      </c>
    </row>
    <row r="6015" spans="1:20" x14ac:dyDescent="0.25">
      <c r="A6015" t="s">
        <v>3259</v>
      </c>
      <c r="B6015" t="s">
        <v>4130</v>
      </c>
      <c r="C6015" t="s">
        <v>189</v>
      </c>
      <c r="D6015" t="s">
        <v>2282</v>
      </c>
      <c r="E6015" t="s">
        <v>5458</v>
      </c>
      <c r="F6015" t="s">
        <v>3262</v>
      </c>
      <c r="G6015" t="s">
        <v>5469</v>
      </c>
      <c r="H6015" t="s">
        <v>4604</v>
      </c>
      <c r="I6015" s="122">
        <v>45.643999999999998</v>
      </c>
      <c r="J6015" s="122">
        <v>3.3279999999999998</v>
      </c>
      <c r="K6015" s="122">
        <v>7.3079999999999998</v>
      </c>
      <c r="L6015" s="122">
        <v>7.6239999999999997</v>
      </c>
      <c r="M6015" s="122">
        <v>0.183</v>
      </c>
      <c r="N6015" s="122">
        <v>12.61</v>
      </c>
      <c r="O6015" s="122">
        <v>22.594999999999999</v>
      </c>
      <c r="P6015" s="122">
        <v>0.45400000000000001</v>
      </c>
      <c r="Q6015" s="122">
        <v>3.4000000000000002E-2</v>
      </c>
      <c r="S6015" s="122">
        <v>74.672581665464236</v>
      </c>
      <c r="T6015" s="122">
        <v>99.798000000000002</v>
      </c>
    </row>
    <row r="6016" spans="1:20" x14ac:dyDescent="0.25">
      <c r="A6016" t="s">
        <v>3259</v>
      </c>
      <c r="B6016" t="s">
        <v>4130</v>
      </c>
      <c r="C6016" t="s">
        <v>189</v>
      </c>
      <c r="D6016" t="s">
        <v>2282</v>
      </c>
      <c r="E6016" t="s">
        <v>5458</v>
      </c>
      <c r="F6016" t="s">
        <v>3262</v>
      </c>
      <c r="G6016" t="s">
        <v>5469</v>
      </c>
      <c r="H6016" t="s">
        <v>4605</v>
      </c>
      <c r="I6016" s="122">
        <v>38.637999999999998</v>
      </c>
      <c r="J6016" s="122">
        <v>6.13</v>
      </c>
      <c r="K6016" s="122">
        <v>12.51</v>
      </c>
      <c r="L6016" s="122">
        <v>8.7579999999999991</v>
      </c>
      <c r="M6016" s="122">
        <v>0.16400000000000001</v>
      </c>
      <c r="N6016" s="122">
        <v>9.8219999999999992</v>
      </c>
      <c r="O6016" s="122">
        <v>22.652999999999999</v>
      </c>
      <c r="P6016" s="122">
        <v>0.57199999999999995</v>
      </c>
      <c r="S6016" s="122">
        <v>66.656587599987148</v>
      </c>
      <c r="T6016" s="122">
        <v>99.27300000000001</v>
      </c>
    </row>
    <row r="6017" spans="1:20" x14ac:dyDescent="0.25">
      <c r="A6017" t="s">
        <v>3259</v>
      </c>
      <c r="B6017" t="s">
        <v>4130</v>
      </c>
      <c r="C6017" t="s">
        <v>189</v>
      </c>
      <c r="D6017" t="s">
        <v>2282</v>
      </c>
      <c r="E6017" t="s">
        <v>5458</v>
      </c>
      <c r="F6017" t="s">
        <v>3262</v>
      </c>
      <c r="G6017" t="s">
        <v>5469</v>
      </c>
      <c r="H6017" t="s">
        <v>4606</v>
      </c>
      <c r="I6017" s="122">
        <v>44.05</v>
      </c>
      <c r="J6017" s="122">
        <v>3.1840000000000002</v>
      </c>
      <c r="K6017" s="122">
        <v>7.577</v>
      </c>
      <c r="L6017" s="122">
        <v>7.2969999999999997</v>
      </c>
      <c r="M6017" s="122">
        <v>0.20799999999999999</v>
      </c>
      <c r="N6017" s="122">
        <v>12.449</v>
      </c>
      <c r="O6017" s="122">
        <v>23.140999999999998</v>
      </c>
      <c r="P6017" s="122">
        <v>0.46899999999999997</v>
      </c>
      <c r="Q6017" s="122">
        <v>3.3000000000000002E-2</v>
      </c>
      <c r="S6017" s="122">
        <v>75.254153683316503</v>
      </c>
      <c r="T6017" s="122">
        <v>98.419999999999973</v>
      </c>
    </row>
    <row r="6018" spans="1:20" x14ac:dyDescent="0.25">
      <c r="A6018" t="s">
        <v>3259</v>
      </c>
      <c r="B6018" t="s">
        <v>4130</v>
      </c>
      <c r="C6018" t="s">
        <v>189</v>
      </c>
      <c r="D6018" t="s">
        <v>2282</v>
      </c>
      <c r="E6018" t="s">
        <v>5458</v>
      </c>
      <c r="F6018" t="s">
        <v>3262</v>
      </c>
      <c r="G6018" t="s">
        <v>5469</v>
      </c>
      <c r="H6018" t="s">
        <v>4607</v>
      </c>
      <c r="I6018" s="122">
        <v>41.911000000000001</v>
      </c>
      <c r="J6018" s="122">
        <v>4.702</v>
      </c>
      <c r="K6018" s="122">
        <v>10.741</v>
      </c>
      <c r="L6018" s="122">
        <v>7.6710000000000003</v>
      </c>
      <c r="M6018" s="122">
        <v>0.108</v>
      </c>
      <c r="N6018" s="122">
        <v>10.91</v>
      </c>
      <c r="O6018" s="122">
        <v>22.684999999999999</v>
      </c>
      <c r="P6018" s="122">
        <v>0.48799999999999999</v>
      </c>
      <c r="Q6018" s="122">
        <v>0.03</v>
      </c>
      <c r="S6018" s="122">
        <v>71.712991184499458</v>
      </c>
      <c r="T6018" s="122">
        <v>99.25500000000001</v>
      </c>
    </row>
    <row r="6019" spans="1:20" x14ac:dyDescent="0.25">
      <c r="A6019" t="s">
        <v>3259</v>
      </c>
      <c r="B6019" t="s">
        <v>4130</v>
      </c>
      <c r="C6019" t="s">
        <v>189</v>
      </c>
      <c r="D6019" t="s">
        <v>2282</v>
      </c>
      <c r="E6019" t="s">
        <v>5458</v>
      </c>
      <c r="F6019" t="s">
        <v>3262</v>
      </c>
      <c r="G6019" t="s">
        <v>5469</v>
      </c>
      <c r="H6019" t="s">
        <v>4608</v>
      </c>
      <c r="I6019" s="122">
        <v>45.320999999999998</v>
      </c>
      <c r="J6019" s="122">
        <v>3.2080000000000002</v>
      </c>
      <c r="K6019" s="122">
        <v>7.1310000000000002</v>
      </c>
      <c r="L6019" s="122">
        <v>7.2889999999999997</v>
      </c>
      <c r="M6019" s="122">
        <v>0.223</v>
      </c>
      <c r="N6019" s="122">
        <v>12.648</v>
      </c>
      <c r="O6019" s="122">
        <v>22.898</v>
      </c>
      <c r="P6019" s="122">
        <v>0.47</v>
      </c>
      <c r="S6019" s="122">
        <v>75.568554440714649</v>
      </c>
      <c r="T6019" s="122">
        <v>99.217999999999989</v>
      </c>
    </row>
    <row r="6020" spans="1:20" x14ac:dyDescent="0.25">
      <c r="A6020" t="s">
        <v>3259</v>
      </c>
      <c r="B6020" t="s">
        <v>4130</v>
      </c>
      <c r="C6020" t="s">
        <v>189</v>
      </c>
      <c r="D6020" t="s">
        <v>2282</v>
      </c>
      <c r="E6020" t="s">
        <v>5458</v>
      </c>
      <c r="F6020" t="s">
        <v>3262</v>
      </c>
      <c r="G6020" t="s">
        <v>5469</v>
      </c>
      <c r="H6020" t="s">
        <v>4609</v>
      </c>
      <c r="I6020" s="122">
        <v>45.878999999999998</v>
      </c>
      <c r="J6020" s="122">
        <v>3.3340000000000001</v>
      </c>
      <c r="K6020" s="122">
        <v>6.8789999999999996</v>
      </c>
      <c r="L6020" s="122">
        <v>7.53</v>
      </c>
      <c r="M6020" s="122">
        <v>0.11899999999999999</v>
      </c>
      <c r="N6020" s="122">
        <v>12.696</v>
      </c>
      <c r="O6020" s="122">
        <v>22.853000000000002</v>
      </c>
      <c r="P6020" s="122">
        <v>0.46899999999999997</v>
      </c>
      <c r="S6020" s="122">
        <v>75.03403660598363</v>
      </c>
      <c r="T6020" s="122">
        <v>99.775999999999982</v>
      </c>
    </row>
    <row r="6021" spans="1:20" x14ac:dyDescent="0.25">
      <c r="A6021" t="s">
        <v>3259</v>
      </c>
      <c r="B6021" t="s">
        <v>4130</v>
      </c>
      <c r="C6021" t="s">
        <v>189</v>
      </c>
      <c r="D6021" t="s">
        <v>2282</v>
      </c>
      <c r="E6021" t="s">
        <v>5458</v>
      </c>
      <c r="F6021" t="s">
        <v>3262</v>
      </c>
      <c r="G6021" t="s">
        <v>5469</v>
      </c>
      <c r="H6021" t="s">
        <v>4610</v>
      </c>
      <c r="I6021" s="122">
        <v>46.183</v>
      </c>
      <c r="J6021" s="122">
        <v>3.3490000000000002</v>
      </c>
      <c r="K6021" s="122">
        <v>7.0819999999999999</v>
      </c>
      <c r="L6021" s="122">
        <v>7.8540000000000001</v>
      </c>
      <c r="M6021" s="122">
        <v>0.161</v>
      </c>
      <c r="N6021" s="122">
        <v>12.819000000000001</v>
      </c>
      <c r="O6021" s="122">
        <v>22.856999999999999</v>
      </c>
      <c r="P6021" s="122">
        <v>0.41399999999999998</v>
      </c>
      <c r="S6021" s="122">
        <v>74.420533402954959</v>
      </c>
      <c r="T6021" s="122">
        <v>100.742</v>
      </c>
    </row>
    <row r="6022" spans="1:20" x14ac:dyDescent="0.25">
      <c r="A6022" t="s">
        <v>3259</v>
      </c>
      <c r="B6022" t="s">
        <v>4130</v>
      </c>
      <c r="C6022" t="s">
        <v>189</v>
      </c>
      <c r="D6022" t="s">
        <v>2282</v>
      </c>
      <c r="E6022" t="s">
        <v>5458</v>
      </c>
      <c r="F6022" t="s">
        <v>3262</v>
      </c>
      <c r="G6022" t="s">
        <v>5469</v>
      </c>
      <c r="H6022" t="s">
        <v>4611</v>
      </c>
      <c r="I6022" s="122">
        <v>41.777999999999999</v>
      </c>
      <c r="J6022" s="122">
        <v>5.3460000000000001</v>
      </c>
      <c r="K6022" s="122">
        <v>10.509</v>
      </c>
      <c r="L6022" s="122">
        <v>8.718</v>
      </c>
      <c r="M6022" s="122">
        <v>9.9000000000000005E-2</v>
      </c>
      <c r="N6022" s="122">
        <v>11.000999999999999</v>
      </c>
      <c r="O6022" s="122">
        <v>22.966999999999999</v>
      </c>
      <c r="P6022" s="122">
        <v>0.54100000000000004</v>
      </c>
      <c r="S6022" s="122">
        <v>69.224432981751377</v>
      </c>
      <c r="T6022" s="122">
        <v>100.97</v>
      </c>
    </row>
    <row r="6023" spans="1:20" x14ac:dyDescent="0.25">
      <c r="A6023" t="s">
        <v>3259</v>
      </c>
      <c r="B6023" t="s">
        <v>4130</v>
      </c>
      <c r="C6023" t="s">
        <v>189</v>
      </c>
      <c r="D6023" t="s">
        <v>2282</v>
      </c>
      <c r="E6023" t="s">
        <v>5458</v>
      </c>
      <c r="F6023" t="s">
        <v>3262</v>
      </c>
      <c r="G6023" t="s">
        <v>5469</v>
      </c>
      <c r="H6023" t="s">
        <v>4612</v>
      </c>
      <c r="I6023" s="122">
        <v>46.151000000000003</v>
      </c>
      <c r="J6023" s="122">
        <v>3.3010000000000002</v>
      </c>
      <c r="K6023" s="122">
        <v>7.0019999999999998</v>
      </c>
      <c r="L6023" s="122">
        <v>7.6689999999999996</v>
      </c>
      <c r="M6023" s="122">
        <v>0.20499999999999999</v>
      </c>
      <c r="N6023" s="122">
        <v>12.981</v>
      </c>
      <c r="O6023" s="122">
        <v>23.151</v>
      </c>
      <c r="P6023" s="122">
        <v>0.38600000000000001</v>
      </c>
      <c r="S6023" s="122">
        <v>75.107184246700044</v>
      </c>
      <c r="T6023" s="122">
        <v>100.872</v>
      </c>
    </row>
    <row r="6024" spans="1:20" x14ac:dyDescent="0.25">
      <c r="A6024" t="s">
        <v>3259</v>
      </c>
      <c r="B6024" t="s">
        <v>4130</v>
      </c>
      <c r="C6024" t="s">
        <v>189</v>
      </c>
      <c r="D6024" t="s">
        <v>2282</v>
      </c>
      <c r="E6024" t="s">
        <v>5458</v>
      </c>
      <c r="F6024" t="s">
        <v>3262</v>
      </c>
      <c r="G6024" t="s">
        <v>5469</v>
      </c>
      <c r="H6024" t="s">
        <v>4613</v>
      </c>
      <c r="I6024" s="122">
        <v>42.322000000000003</v>
      </c>
      <c r="J6024" s="122">
        <v>4.9219999999999997</v>
      </c>
      <c r="K6024" s="122">
        <v>10.432</v>
      </c>
      <c r="L6024" s="122">
        <v>7.9160000000000004</v>
      </c>
      <c r="M6024" s="122">
        <v>0.186</v>
      </c>
      <c r="N6024" s="122">
        <v>10.89</v>
      </c>
      <c r="O6024" s="122">
        <v>23.11</v>
      </c>
      <c r="P6024" s="122">
        <v>0.5</v>
      </c>
      <c r="Q6024" s="122">
        <v>3.6999999999999998E-2</v>
      </c>
      <c r="S6024" s="122">
        <v>71.033165843844571</v>
      </c>
      <c r="T6024" s="122">
        <v>100.325</v>
      </c>
    </row>
    <row r="6025" spans="1:20" x14ac:dyDescent="0.25">
      <c r="A6025" t="s">
        <v>3259</v>
      </c>
      <c r="B6025" t="s">
        <v>4130</v>
      </c>
      <c r="C6025" t="s">
        <v>189</v>
      </c>
      <c r="D6025" t="s">
        <v>2282</v>
      </c>
      <c r="E6025" t="s">
        <v>5458</v>
      </c>
      <c r="F6025" t="s">
        <v>3262</v>
      </c>
      <c r="G6025" t="s">
        <v>5469</v>
      </c>
      <c r="H6025" t="s">
        <v>4614</v>
      </c>
      <c r="I6025" s="122">
        <v>44.948999999999998</v>
      </c>
      <c r="J6025" s="122">
        <v>3.621</v>
      </c>
      <c r="K6025" s="122">
        <v>8.5739999999999998</v>
      </c>
      <c r="L6025" s="122">
        <v>7.242</v>
      </c>
      <c r="M6025" s="122">
        <v>0.10199999999999999</v>
      </c>
      <c r="N6025" s="122">
        <v>12.346</v>
      </c>
      <c r="O6025" s="122">
        <v>23.33</v>
      </c>
      <c r="P6025" s="122">
        <v>0.41699999999999998</v>
      </c>
      <c r="S6025" s="122">
        <v>75.240328129927491</v>
      </c>
      <c r="T6025" s="122">
        <v>100.587</v>
      </c>
    </row>
    <row r="6026" spans="1:20" x14ac:dyDescent="0.25">
      <c r="A6026" t="s">
        <v>3259</v>
      </c>
      <c r="B6026" t="s">
        <v>4130</v>
      </c>
      <c r="C6026" t="s">
        <v>189</v>
      </c>
      <c r="D6026" t="s">
        <v>2282</v>
      </c>
      <c r="E6026" t="s">
        <v>5458</v>
      </c>
      <c r="F6026" t="s">
        <v>3262</v>
      </c>
      <c r="G6026" t="s">
        <v>5469</v>
      </c>
      <c r="H6026" t="s">
        <v>4615</v>
      </c>
      <c r="I6026" s="122">
        <v>44.26</v>
      </c>
      <c r="J6026" s="122">
        <v>3.2189999999999999</v>
      </c>
      <c r="K6026" s="122">
        <v>8.0869999999999997</v>
      </c>
      <c r="L6026" s="122">
        <v>7.23</v>
      </c>
      <c r="M6026" s="122">
        <v>0.13800000000000001</v>
      </c>
      <c r="N6026" s="122">
        <v>12.872999999999999</v>
      </c>
      <c r="O6026" s="122">
        <v>23.018999999999998</v>
      </c>
      <c r="P6026" s="122">
        <v>0.39900000000000002</v>
      </c>
      <c r="S6026" s="122">
        <v>76.041016100668571</v>
      </c>
      <c r="T6026" s="122">
        <v>99.227999999999994</v>
      </c>
    </row>
    <row r="6027" spans="1:20" x14ac:dyDescent="0.25">
      <c r="A6027" t="s">
        <v>3259</v>
      </c>
      <c r="B6027" t="s">
        <v>4130</v>
      </c>
      <c r="C6027" t="s">
        <v>189</v>
      </c>
      <c r="D6027" t="s">
        <v>2282</v>
      </c>
      <c r="E6027" t="s">
        <v>5458</v>
      </c>
      <c r="F6027" t="s">
        <v>3262</v>
      </c>
      <c r="G6027" t="s">
        <v>5469</v>
      </c>
      <c r="H6027" t="s">
        <v>4616</v>
      </c>
      <c r="I6027" s="122">
        <v>41.78</v>
      </c>
      <c r="J6027" s="122">
        <v>5.0510000000000002</v>
      </c>
      <c r="K6027" s="122">
        <v>10.364000000000001</v>
      </c>
      <c r="L6027" s="122">
        <v>7.9619999999999997</v>
      </c>
      <c r="M6027" s="122">
        <v>0.13900000000000001</v>
      </c>
      <c r="N6027" s="122">
        <v>10.97</v>
      </c>
      <c r="O6027" s="122">
        <v>22.818999999999999</v>
      </c>
      <c r="P6027" s="122">
        <v>0.51500000000000001</v>
      </c>
      <c r="S6027" s="122">
        <v>71.064537155837499</v>
      </c>
      <c r="T6027" s="122">
        <v>99.629000000000005</v>
      </c>
    </row>
    <row r="6028" spans="1:20" x14ac:dyDescent="0.25">
      <c r="A6028" t="s">
        <v>3259</v>
      </c>
      <c r="B6028" t="s">
        <v>4130</v>
      </c>
      <c r="C6028" t="s">
        <v>189</v>
      </c>
      <c r="D6028" t="s">
        <v>2282</v>
      </c>
      <c r="E6028" t="s">
        <v>5458</v>
      </c>
      <c r="F6028" t="s">
        <v>3262</v>
      </c>
      <c r="G6028" t="s">
        <v>5469</v>
      </c>
      <c r="H6028" t="s">
        <v>4617</v>
      </c>
      <c r="I6028" s="122">
        <v>43.926000000000002</v>
      </c>
      <c r="J6028" s="122">
        <v>4.8620000000000001</v>
      </c>
      <c r="K6028" s="122">
        <v>11.669</v>
      </c>
      <c r="L6028" s="122">
        <v>7.9160000000000004</v>
      </c>
      <c r="M6028" s="122">
        <v>0.19900000000000001</v>
      </c>
      <c r="N6028" s="122">
        <v>10.137</v>
      </c>
      <c r="O6028" s="122">
        <v>22.012</v>
      </c>
      <c r="P6028" s="122">
        <v>1.07</v>
      </c>
      <c r="Q6028" s="122">
        <v>9.4E-2</v>
      </c>
      <c r="S6028" s="122">
        <v>69.536923183535933</v>
      </c>
      <c r="T6028" s="122">
        <v>101.88500000000001</v>
      </c>
    </row>
    <row r="6029" spans="1:20" x14ac:dyDescent="0.25">
      <c r="A6029" t="s">
        <v>3259</v>
      </c>
      <c r="B6029" t="s">
        <v>4130</v>
      </c>
      <c r="C6029" t="s">
        <v>189</v>
      </c>
      <c r="D6029" t="s">
        <v>2282</v>
      </c>
      <c r="E6029" t="s">
        <v>5458</v>
      </c>
      <c r="F6029" t="s">
        <v>3262</v>
      </c>
      <c r="G6029" t="s">
        <v>5469</v>
      </c>
      <c r="H6029" t="s">
        <v>4618</v>
      </c>
      <c r="I6029" s="122">
        <v>43.633000000000003</v>
      </c>
      <c r="J6029" s="122">
        <v>4.1529999999999996</v>
      </c>
      <c r="K6029" s="122">
        <v>9.5250000000000004</v>
      </c>
      <c r="L6029" s="122">
        <v>7.84</v>
      </c>
      <c r="M6029" s="122">
        <v>0.15</v>
      </c>
      <c r="N6029" s="122">
        <v>12.111000000000001</v>
      </c>
      <c r="O6029" s="122">
        <v>23.248999999999999</v>
      </c>
      <c r="P6029" s="122">
        <v>0.43</v>
      </c>
      <c r="S6029" s="122">
        <v>73.358959736906115</v>
      </c>
      <c r="T6029" s="122">
        <v>101.09099999999999</v>
      </c>
    </row>
    <row r="6030" spans="1:20" x14ac:dyDescent="0.25">
      <c r="A6030" t="s">
        <v>3259</v>
      </c>
      <c r="B6030" t="s">
        <v>4130</v>
      </c>
      <c r="C6030" t="s">
        <v>189</v>
      </c>
      <c r="D6030" t="s">
        <v>2282</v>
      </c>
      <c r="E6030" t="s">
        <v>5458</v>
      </c>
      <c r="F6030" t="s">
        <v>3262</v>
      </c>
      <c r="G6030" t="s">
        <v>5469</v>
      </c>
      <c r="H6030" t="s">
        <v>4619</v>
      </c>
      <c r="I6030" s="122">
        <v>48.036000000000001</v>
      </c>
      <c r="J6030" s="122">
        <v>2.3490000000000002</v>
      </c>
      <c r="K6030" s="122">
        <v>5.3550000000000004</v>
      </c>
      <c r="L6030" s="122">
        <v>6.4119999999999999</v>
      </c>
      <c r="M6030" s="122">
        <v>0.125</v>
      </c>
      <c r="N6030" s="122">
        <v>14.054</v>
      </c>
      <c r="O6030" s="122">
        <v>23.388999999999999</v>
      </c>
      <c r="P6030" s="122">
        <v>0.38</v>
      </c>
      <c r="S6030" s="122">
        <v>79.62098957230566</v>
      </c>
      <c r="T6030" s="122">
        <v>100.143</v>
      </c>
    </row>
    <row r="6031" spans="1:20" x14ac:dyDescent="0.25">
      <c r="A6031" t="s">
        <v>3259</v>
      </c>
      <c r="B6031" t="s">
        <v>4130</v>
      </c>
      <c r="C6031" t="s">
        <v>189</v>
      </c>
      <c r="D6031" t="s">
        <v>2282</v>
      </c>
      <c r="E6031" t="s">
        <v>5458</v>
      </c>
      <c r="F6031" t="s">
        <v>3262</v>
      </c>
      <c r="G6031" t="s">
        <v>5469</v>
      </c>
      <c r="H6031" t="s">
        <v>4620</v>
      </c>
      <c r="I6031" s="122">
        <v>43.204999999999998</v>
      </c>
      <c r="J6031" s="122">
        <v>4.4290000000000003</v>
      </c>
      <c r="K6031" s="122">
        <v>9.8849999999999998</v>
      </c>
      <c r="L6031" s="122">
        <v>7.7140000000000004</v>
      </c>
      <c r="M6031" s="122">
        <v>0.123</v>
      </c>
      <c r="N6031" s="122">
        <v>11.693</v>
      </c>
      <c r="O6031" s="122">
        <v>23.071000000000002</v>
      </c>
      <c r="P6031" s="122">
        <v>0.439</v>
      </c>
      <c r="S6031" s="122">
        <v>72.987529537975462</v>
      </c>
      <c r="T6031" s="122">
        <v>100.577</v>
      </c>
    </row>
    <row r="6032" spans="1:20" x14ac:dyDescent="0.25">
      <c r="A6032" t="s">
        <v>3259</v>
      </c>
      <c r="B6032" t="s">
        <v>4130</v>
      </c>
      <c r="C6032" t="s">
        <v>189</v>
      </c>
      <c r="D6032" t="s">
        <v>2282</v>
      </c>
      <c r="E6032" t="s">
        <v>5458</v>
      </c>
      <c r="F6032" t="s">
        <v>3262</v>
      </c>
      <c r="G6032" t="s">
        <v>5469</v>
      </c>
      <c r="H6032" t="s">
        <v>4621</v>
      </c>
      <c r="I6032" s="122">
        <v>43.658999999999999</v>
      </c>
      <c r="J6032" s="122">
        <v>3.419</v>
      </c>
      <c r="K6032" s="122">
        <v>8.7270000000000003</v>
      </c>
      <c r="L6032" s="122">
        <v>7.0609999999999999</v>
      </c>
      <c r="M6032" s="122">
        <v>0.155</v>
      </c>
      <c r="N6032" s="122">
        <v>12.114000000000001</v>
      </c>
      <c r="O6032" s="122">
        <v>22.992999999999999</v>
      </c>
      <c r="P6032" s="122">
        <v>0.39500000000000002</v>
      </c>
      <c r="S6032" s="122">
        <v>75.358256171826042</v>
      </c>
      <c r="T6032" s="122">
        <v>98.568999999999974</v>
      </c>
    </row>
    <row r="6033" spans="1:20" x14ac:dyDescent="0.25">
      <c r="A6033" t="s">
        <v>3259</v>
      </c>
      <c r="B6033" t="s">
        <v>4130</v>
      </c>
      <c r="C6033" t="s">
        <v>189</v>
      </c>
      <c r="D6033" t="s">
        <v>2282</v>
      </c>
      <c r="E6033" t="s">
        <v>5458</v>
      </c>
      <c r="F6033" t="s">
        <v>3262</v>
      </c>
      <c r="G6033" t="s">
        <v>5469</v>
      </c>
      <c r="H6033" t="s">
        <v>4622</v>
      </c>
      <c r="I6033" s="122">
        <v>43.103999999999999</v>
      </c>
      <c r="J6033" s="122">
        <v>4.1870000000000003</v>
      </c>
      <c r="K6033" s="122">
        <v>9.5</v>
      </c>
      <c r="L6033" s="122">
        <v>7.8319999999999999</v>
      </c>
      <c r="M6033" s="122">
        <v>8.1000000000000003E-2</v>
      </c>
      <c r="N6033" s="122">
        <v>11.678000000000001</v>
      </c>
      <c r="O6033" s="122">
        <v>23.324000000000002</v>
      </c>
      <c r="P6033" s="122">
        <v>0.46100000000000002</v>
      </c>
      <c r="S6033" s="122">
        <v>72.661690236119355</v>
      </c>
      <c r="T6033" s="122">
        <v>100.193</v>
      </c>
    </row>
    <row r="6034" spans="1:20" x14ac:dyDescent="0.25">
      <c r="A6034" t="s">
        <v>3259</v>
      </c>
      <c r="B6034" t="s">
        <v>4130</v>
      </c>
      <c r="C6034" t="s">
        <v>189</v>
      </c>
      <c r="D6034" t="s">
        <v>2282</v>
      </c>
      <c r="E6034" t="s">
        <v>5458</v>
      </c>
      <c r="F6034" t="s">
        <v>3262</v>
      </c>
      <c r="G6034" t="s">
        <v>5469</v>
      </c>
      <c r="H6034" t="s">
        <v>4623</v>
      </c>
      <c r="I6034" s="122">
        <v>44.82</v>
      </c>
      <c r="J6034" s="122">
        <v>3.59</v>
      </c>
      <c r="K6034" s="122">
        <v>7.6429999999999998</v>
      </c>
      <c r="L6034" s="122">
        <v>8.2569999999999997</v>
      </c>
      <c r="M6034" s="122">
        <v>0.12</v>
      </c>
      <c r="N6034" s="122">
        <v>12.454000000000001</v>
      </c>
      <c r="O6034" s="122">
        <v>23.042999999999999</v>
      </c>
      <c r="P6034" s="122">
        <v>0.36799999999999999</v>
      </c>
      <c r="S6034" s="122">
        <v>72.889371547544229</v>
      </c>
      <c r="T6034" s="122">
        <v>100.325</v>
      </c>
    </row>
    <row r="6035" spans="1:20" x14ac:dyDescent="0.25">
      <c r="A6035" t="s">
        <v>3259</v>
      </c>
      <c r="B6035" t="s">
        <v>4130</v>
      </c>
      <c r="C6035" t="s">
        <v>189</v>
      </c>
      <c r="D6035" t="s">
        <v>2282</v>
      </c>
      <c r="E6035" t="s">
        <v>5458</v>
      </c>
      <c r="F6035" t="s">
        <v>3262</v>
      </c>
      <c r="G6035" t="s">
        <v>5469</v>
      </c>
      <c r="H6035" t="s">
        <v>4624</v>
      </c>
      <c r="I6035" s="122">
        <v>44.572000000000003</v>
      </c>
      <c r="J6035" s="122">
        <v>3.3780000000000001</v>
      </c>
      <c r="K6035" s="122">
        <v>8.4760000000000009</v>
      </c>
      <c r="L6035" s="122">
        <v>7.3920000000000003</v>
      </c>
      <c r="M6035" s="122">
        <v>0.159</v>
      </c>
      <c r="N6035" s="122">
        <v>12.507</v>
      </c>
      <c r="O6035" s="122">
        <v>23.423999999999999</v>
      </c>
      <c r="P6035" s="122">
        <v>0.41699999999999998</v>
      </c>
      <c r="S6035" s="122">
        <v>75.099511097722271</v>
      </c>
      <c r="T6035" s="122">
        <v>100.33</v>
      </c>
    </row>
    <row r="6036" spans="1:20" x14ac:dyDescent="0.25">
      <c r="A6036" t="s">
        <v>3259</v>
      </c>
      <c r="B6036" t="s">
        <v>4130</v>
      </c>
      <c r="C6036" t="s">
        <v>189</v>
      </c>
      <c r="D6036" t="s">
        <v>2282</v>
      </c>
      <c r="E6036" t="s">
        <v>5458</v>
      </c>
      <c r="F6036" t="s">
        <v>3262</v>
      </c>
      <c r="G6036" t="s">
        <v>5469</v>
      </c>
      <c r="H6036" t="s">
        <v>4625</v>
      </c>
      <c r="I6036" s="122">
        <v>43.468000000000004</v>
      </c>
      <c r="J6036" s="122">
        <v>3.9449999999999998</v>
      </c>
      <c r="K6036" s="122">
        <v>8.9819999999999993</v>
      </c>
      <c r="L6036" s="122">
        <v>7.2309999999999999</v>
      </c>
      <c r="M6036" s="122">
        <v>0.115</v>
      </c>
      <c r="N6036" s="122">
        <v>12.147</v>
      </c>
      <c r="O6036" s="122">
        <v>23.382000000000001</v>
      </c>
      <c r="P6036" s="122">
        <v>0.4</v>
      </c>
      <c r="S6036" s="122">
        <v>74.964903384048014</v>
      </c>
      <c r="T6036" s="122">
        <v>99.697000000000017</v>
      </c>
    </row>
    <row r="6037" spans="1:20" x14ac:dyDescent="0.25">
      <c r="A6037" t="s">
        <v>3259</v>
      </c>
      <c r="B6037" t="s">
        <v>4130</v>
      </c>
      <c r="C6037" t="s">
        <v>189</v>
      </c>
      <c r="D6037" t="s">
        <v>2282</v>
      </c>
      <c r="E6037" t="s">
        <v>5458</v>
      </c>
      <c r="F6037" t="s">
        <v>3262</v>
      </c>
      <c r="G6037" t="s">
        <v>5469</v>
      </c>
      <c r="H6037" t="s">
        <v>4626</v>
      </c>
      <c r="I6037" s="122">
        <v>43.718000000000004</v>
      </c>
      <c r="J6037" s="122">
        <v>4.0979999999999999</v>
      </c>
      <c r="K6037" s="122">
        <v>9.4770000000000003</v>
      </c>
      <c r="L6037" s="122">
        <v>7.5049999999999999</v>
      </c>
      <c r="M6037" s="122">
        <v>0.11899999999999999</v>
      </c>
      <c r="N6037" s="122">
        <v>11.863</v>
      </c>
      <c r="O6037" s="122">
        <v>23.058</v>
      </c>
      <c r="P6037" s="122">
        <v>0.38300000000000001</v>
      </c>
      <c r="S6037" s="122">
        <v>73.805645300274861</v>
      </c>
      <c r="T6037" s="122">
        <v>100.239</v>
      </c>
    </row>
    <row r="6038" spans="1:20" x14ac:dyDescent="0.25">
      <c r="A6038" t="s">
        <v>3259</v>
      </c>
      <c r="B6038" t="s">
        <v>4130</v>
      </c>
      <c r="C6038" t="s">
        <v>189</v>
      </c>
      <c r="D6038" t="s">
        <v>2282</v>
      </c>
      <c r="E6038" t="s">
        <v>5458</v>
      </c>
      <c r="F6038" t="s">
        <v>3262</v>
      </c>
      <c r="G6038" t="s">
        <v>5469</v>
      </c>
      <c r="H6038" t="s">
        <v>4627</v>
      </c>
      <c r="I6038" s="122">
        <v>42.627000000000002</v>
      </c>
      <c r="J6038" s="122">
        <v>4.16</v>
      </c>
      <c r="K6038" s="122">
        <v>9.8059999999999992</v>
      </c>
      <c r="L6038" s="122">
        <v>7.8019999999999996</v>
      </c>
      <c r="M6038" s="122">
        <v>0.13</v>
      </c>
      <c r="N6038" s="122">
        <v>11.733000000000001</v>
      </c>
      <c r="O6038" s="122">
        <v>23.056999999999999</v>
      </c>
      <c r="P6038" s="122">
        <v>0.49199999999999999</v>
      </c>
      <c r="S6038" s="122">
        <v>72.830933903398645</v>
      </c>
      <c r="T6038" s="122">
        <v>99.837000000000018</v>
      </c>
    </row>
    <row r="6039" spans="1:20" x14ac:dyDescent="0.25">
      <c r="A6039" t="s">
        <v>3259</v>
      </c>
      <c r="B6039" t="s">
        <v>4130</v>
      </c>
      <c r="C6039" t="s">
        <v>189</v>
      </c>
      <c r="D6039" t="s">
        <v>2282</v>
      </c>
      <c r="E6039" t="s">
        <v>5458</v>
      </c>
      <c r="F6039" t="s">
        <v>3262</v>
      </c>
      <c r="G6039" t="s">
        <v>5469</v>
      </c>
      <c r="H6039" t="s">
        <v>4628</v>
      </c>
      <c r="I6039" s="122">
        <v>39.704999999999998</v>
      </c>
      <c r="J6039" s="122">
        <v>5.9749999999999996</v>
      </c>
      <c r="K6039" s="122">
        <v>12.406000000000001</v>
      </c>
      <c r="L6039" s="122">
        <v>8.2309999999999999</v>
      </c>
      <c r="M6039" s="122">
        <v>0.12</v>
      </c>
      <c r="N6039" s="122">
        <v>10.147</v>
      </c>
      <c r="O6039" s="122">
        <v>22.713000000000001</v>
      </c>
      <c r="P6039" s="122">
        <v>0.52600000000000002</v>
      </c>
      <c r="S6039" s="122">
        <v>68.725280733508257</v>
      </c>
      <c r="T6039" s="122">
        <v>99.85</v>
      </c>
    </row>
    <row r="6040" spans="1:20" x14ac:dyDescent="0.25">
      <c r="A6040" t="s">
        <v>3259</v>
      </c>
      <c r="B6040" t="s">
        <v>4130</v>
      </c>
      <c r="C6040" t="s">
        <v>189</v>
      </c>
      <c r="D6040" t="s">
        <v>2282</v>
      </c>
      <c r="E6040" t="s">
        <v>5458</v>
      </c>
      <c r="F6040" t="s">
        <v>3262</v>
      </c>
      <c r="G6040" t="s">
        <v>5469</v>
      </c>
      <c r="H6040" t="s">
        <v>4629</v>
      </c>
      <c r="I6040" s="122">
        <v>42.779000000000003</v>
      </c>
      <c r="J6040" s="122">
        <v>4.7439999999999998</v>
      </c>
      <c r="K6040" s="122">
        <v>10.688000000000001</v>
      </c>
      <c r="L6040" s="122">
        <v>7.6879999999999997</v>
      </c>
      <c r="M6040" s="122">
        <v>0.127</v>
      </c>
      <c r="N6040" s="122">
        <v>10.773999999999999</v>
      </c>
      <c r="O6040" s="122">
        <v>22.754999999999999</v>
      </c>
      <c r="P6040" s="122">
        <v>0.54900000000000004</v>
      </c>
      <c r="S6040" s="122">
        <v>71.412668331691435</v>
      </c>
      <c r="T6040" s="122">
        <v>100.134</v>
      </c>
    </row>
    <row r="6041" spans="1:20" x14ac:dyDescent="0.25">
      <c r="A6041" t="s">
        <v>3259</v>
      </c>
      <c r="B6041" t="s">
        <v>4130</v>
      </c>
      <c r="C6041" t="s">
        <v>189</v>
      </c>
      <c r="D6041" t="s">
        <v>2282</v>
      </c>
      <c r="E6041" t="s">
        <v>5458</v>
      </c>
      <c r="F6041" t="s">
        <v>3262</v>
      </c>
      <c r="G6041" t="s">
        <v>5469</v>
      </c>
      <c r="H6041" t="s">
        <v>4630</v>
      </c>
      <c r="I6041" s="122">
        <v>44.951000000000001</v>
      </c>
      <c r="J6041" s="122">
        <v>3.6480000000000001</v>
      </c>
      <c r="K6041" s="122">
        <v>7.9640000000000004</v>
      </c>
      <c r="L6041" s="122">
        <v>7.51</v>
      </c>
      <c r="M6041" s="122">
        <v>0.214</v>
      </c>
      <c r="N6041" s="122">
        <v>12.086</v>
      </c>
      <c r="O6041" s="122">
        <v>22.966999999999999</v>
      </c>
      <c r="P6041" s="122">
        <v>0.439</v>
      </c>
      <c r="Q6041" s="122">
        <v>3.3000000000000002E-2</v>
      </c>
      <c r="S6041" s="122">
        <v>74.151327962074916</v>
      </c>
      <c r="T6041" s="122">
        <v>99.811999999999998</v>
      </c>
    </row>
    <row r="6042" spans="1:20" x14ac:dyDescent="0.25">
      <c r="A6042" t="s">
        <v>3259</v>
      </c>
      <c r="B6042" t="s">
        <v>4130</v>
      </c>
      <c r="C6042" t="s">
        <v>189</v>
      </c>
      <c r="D6042" t="s">
        <v>2282</v>
      </c>
      <c r="E6042" t="s">
        <v>5458</v>
      </c>
      <c r="F6042" t="s">
        <v>3262</v>
      </c>
      <c r="G6042" t="s">
        <v>5469</v>
      </c>
      <c r="H6042" t="s">
        <v>4631</v>
      </c>
      <c r="I6042" s="122">
        <v>46.365000000000002</v>
      </c>
      <c r="J6042" s="122">
        <v>3.1829999999999998</v>
      </c>
      <c r="K6042" s="122">
        <v>6.5979999999999999</v>
      </c>
      <c r="L6042" s="122">
        <v>7.4240000000000004</v>
      </c>
      <c r="M6042" s="122">
        <v>0.13300000000000001</v>
      </c>
      <c r="N6042" s="122">
        <v>12.996</v>
      </c>
      <c r="O6042" s="122">
        <v>23.14</v>
      </c>
      <c r="P6042" s="122">
        <v>0.36699999999999999</v>
      </c>
      <c r="Q6042" s="122">
        <v>3.1E-2</v>
      </c>
      <c r="S6042" s="122">
        <v>75.730491037705775</v>
      </c>
      <c r="T6042" s="122">
        <v>100.26900000000001</v>
      </c>
    </row>
    <row r="6043" spans="1:20" x14ac:dyDescent="0.25">
      <c r="A6043" t="s">
        <v>3259</v>
      </c>
      <c r="B6043" t="s">
        <v>4130</v>
      </c>
      <c r="C6043" t="s">
        <v>189</v>
      </c>
      <c r="D6043" t="s">
        <v>2282</v>
      </c>
      <c r="E6043" t="s">
        <v>5458</v>
      </c>
      <c r="F6043" t="s">
        <v>3262</v>
      </c>
      <c r="G6043" t="s">
        <v>5469</v>
      </c>
      <c r="H6043" t="s">
        <v>4632</v>
      </c>
      <c r="I6043" s="122">
        <v>41.128</v>
      </c>
      <c r="J6043" s="122">
        <v>5.2530000000000001</v>
      </c>
      <c r="K6043" s="122">
        <v>11.25</v>
      </c>
      <c r="L6043" s="122">
        <v>8.3249999999999993</v>
      </c>
      <c r="M6043" s="122">
        <v>0.186</v>
      </c>
      <c r="N6043" s="122">
        <v>10.61</v>
      </c>
      <c r="O6043" s="122">
        <v>22.992999999999999</v>
      </c>
      <c r="P6043" s="122">
        <v>0.52600000000000002</v>
      </c>
      <c r="S6043" s="122">
        <v>69.435740133733233</v>
      </c>
      <c r="T6043" s="122">
        <v>100.31</v>
      </c>
    </row>
    <row r="6044" spans="1:20" x14ac:dyDescent="0.25">
      <c r="A6044" t="s">
        <v>3259</v>
      </c>
      <c r="B6044" t="s">
        <v>4130</v>
      </c>
      <c r="C6044" t="s">
        <v>189</v>
      </c>
      <c r="D6044" t="s">
        <v>2282</v>
      </c>
      <c r="E6044" t="s">
        <v>5458</v>
      </c>
      <c r="F6044" t="s">
        <v>3262</v>
      </c>
      <c r="G6044" t="s">
        <v>5469</v>
      </c>
      <c r="H6044" t="s">
        <v>4633</v>
      </c>
      <c r="I6044" s="122">
        <v>45.908999999999999</v>
      </c>
      <c r="J6044" s="122">
        <v>3.3860000000000001</v>
      </c>
      <c r="K6044" s="122">
        <v>7.1289999999999996</v>
      </c>
      <c r="L6044" s="122">
        <v>7.694</v>
      </c>
      <c r="M6044" s="122">
        <v>0.129</v>
      </c>
      <c r="N6044" s="122">
        <v>12.558</v>
      </c>
      <c r="O6044" s="122">
        <v>23.074000000000002</v>
      </c>
      <c r="P6044" s="122">
        <v>0.442</v>
      </c>
      <c r="S6044" s="122">
        <v>74.420754589545965</v>
      </c>
      <c r="T6044" s="122">
        <v>100.351</v>
      </c>
    </row>
    <row r="6045" spans="1:20" x14ac:dyDescent="0.25">
      <c r="A6045" t="s">
        <v>3259</v>
      </c>
      <c r="B6045" t="s">
        <v>4130</v>
      </c>
      <c r="C6045" t="s">
        <v>189</v>
      </c>
      <c r="D6045" t="s">
        <v>2282</v>
      </c>
      <c r="E6045" t="s">
        <v>5458</v>
      </c>
      <c r="F6045" t="s">
        <v>3262</v>
      </c>
      <c r="G6045" t="s">
        <v>5469</v>
      </c>
      <c r="H6045" t="s">
        <v>4634</v>
      </c>
      <c r="I6045" s="122">
        <v>42.777000000000001</v>
      </c>
      <c r="J6045" s="122">
        <v>4.2300000000000004</v>
      </c>
      <c r="K6045" s="122">
        <v>9.4339999999999993</v>
      </c>
      <c r="L6045" s="122">
        <v>7.835</v>
      </c>
      <c r="M6045" s="122">
        <v>0.11799999999999999</v>
      </c>
      <c r="N6045" s="122">
        <v>11.353999999999999</v>
      </c>
      <c r="O6045" s="122">
        <v>22.96</v>
      </c>
      <c r="P6045" s="122">
        <v>0.52</v>
      </c>
      <c r="S6045" s="122">
        <v>72.091516959651187</v>
      </c>
      <c r="T6045" s="122">
        <v>99.245999999999995</v>
      </c>
    </row>
    <row r="6046" spans="1:20" x14ac:dyDescent="0.25">
      <c r="A6046" t="s">
        <v>3259</v>
      </c>
      <c r="B6046" t="s">
        <v>4130</v>
      </c>
      <c r="C6046" t="s">
        <v>189</v>
      </c>
      <c r="D6046" t="s">
        <v>2282</v>
      </c>
      <c r="E6046" t="s">
        <v>5458</v>
      </c>
      <c r="F6046" t="s">
        <v>3262</v>
      </c>
      <c r="G6046" t="s">
        <v>5469</v>
      </c>
      <c r="H6046" t="s">
        <v>4635</v>
      </c>
      <c r="I6046" s="122">
        <v>41.438000000000002</v>
      </c>
      <c r="J6046" s="122">
        <v>4.4989999999999997</v>
      </c>
      <c r="K6046" s="122">
        <v>10.685</v>
      </c>
      <c r="L6046" s="122">
        <v>7.7009999999999996</v>
      </c>
      <c r="M6046" s="122">
        <v>0.16700000000000001</v>
      </c>
      <c r="N6046" s="122">
        <v>10.821</v>
      </c>
      <c r="O6046" s="122">
        <v>22.843</v>
      </c>
      <c r="P6046" s="122">
        <v>0.48699999999999999</v>
      </c>
      <c r="S6046" s="122">
        <v>71.467009484188537</v>
      </c>
      <c r="T6046" s="122">
        <v>98.657000000000011</v>
      </c>
    </row>
    <row r="6047" spans="1:20" x14ac:dyDescent="0.25">
      <c r="A6047" t="s">
        <v>3259</v>
      </c>
      <c r="B6047" t="s">
        <v>4130</v>
      </c>
      <c r="C6047" t="s">
        <v>189</v>
      </c>
      <c r="D6047" t="s">
        <v>2282</v>
      </c>
      <c r="E6047" t="s">
        <v>5458</v>
      </c>
      <c r="F6047" t="s">
        <v>3262</v>
      </c>
      <c r="G6047" t="s">
        <v>5469</v>
      </c>
      <c r="H6047" t="s">
        <v>4636</v>
      </c>
      <c r="I6047" s="122">
        <v>44.128999999999998</v>
      </c>
      <c r="J6047" s="122">
        <v>3.8809999999999998</v>
      </c>
      <c r="K6047" s="122">
        <v>9.1999999999999993</v>
      </c>
      <c r="L6047" s="122">
        <v>7.7249999999999996</v>
      </c>
      <c r="M6047" s="122">
        <v>0.09</v>
      </c>
      <c r="N6047" s="122">
        <v>11.706</v>
      </c>
      <c r="O6047" s="122">
        <v>23.141999999999999</v>
      </c>
      <c r="P6047" s="122">
        <v>0.499</v>
      </c>
      <c r="S6047" s="122">
        <v>72.981342209579907</v>
      </c>
      <c r="T6047" s="122">
        <v>100.396</v>
      </c>
    </row>
    <row r="6048" spans="1:20" x14ac:dyDescent="0.25">
      <c r="A6048" t="s">
        <v>3259</v>
      </c>
      <c r="B6048" t="s">
        <v>4130</v>
      </c>
      <c r="C6048" t="s">
        <v>189</v>
      </c>
      <c r="D6048" t="s">
        <v>2282</v>
      </c>
      <c r="E6048" t="s">
        <v>5458</v>
      </c>
      <c r="F6048" t="s">
        <v>3262</v>
      </c>
      <c r="G6048" t="s">
        <v>5469</v>
      </c>
      <c r="H6048" t="s">
        <v>4637</v>
      </c>
      <c r="I6048" s="122">
        <v>40.863</v>
      </c>
      <c r="J6048" s="122">
        <v>5.6449999999999996</v>
      </c>
      <c r="K6048" s="122">
        <v>11.473000000000001</v>
      </c>
      <c r="L6048" s="122">
        <v>7.9630000000000001</v>
      </c>
      <c r="M6048" s="122">
        <v>0.13400000000000001</v>
      </c>
      <c r="N6048" s="122">
        <v>10.308</v>
      </c>
      <c r="O6048" s="122">
        <v>22.835000000000001</v>
      </c>
      <c r="P6048" s="122">
        <v>0.51200000000000001</v>
      </c>
      <c r="S6048" s="122">
        <v>69.76539401345029</v>
      </c>
      <c r="T6048" s="122">
        <v>99.778000000000006</v>
      </c>
    </row>
    <row r="6049" spans="1:20" x14ac:dyDescent="0.25">
      <c r="A6049" t="s">
        <v>3259</v>
      </c>
      <c r="B6049" t="s">
        <v>4130</v>
      </c>
      <c r="C6049" t="s">
        <v>189</v>
      </c>
      <c r="D6049" t="s">
        <v>2282</v>
      </c>
      <c r="E6049" t="s">
        <v>5458</v>
      </c>
      <c r="F6049" t="s">
        <v>3262</v>
      </c>
      <c r="G6049" t="s">
        <v>5469</v>
      </c>
      <c r="H6049" t="s">
        <v>4638</v>
      </c>
      <c r="I6049" s="122">
        <v>40.292999999999999</v>
      </c>
      <c r="J6049" s="122">
        <v>5.5010000000000003</v>
      </c>
      <c r="K6049" s="122">
        <v>12.17</v>
      </c>
      <c r="L6049" s="122">
        <v>8.0609999999999999</v>
      </c>
      <c r="M6049" s="122">
        <v>0.16800000000000001</v>
      </c>
      <c r="N6049" s="122">
        <v>10.173999999999999</v>
      </c>
      <c r="O6049" s="122">
        <v>22.652999999999999</v>
      </c>
      <c r="P6049" s="122">
        <v>0.49199999999999999</v>
      </c>
      <c r="S6049" s="122">
        <v>69.228725702699165</v>
      </c>
      <c r="T6049" s="122">
        <v>99.542000000000016</v>
      </c>
    </row>
    <row r="6050" spans="1:20" x14ac:dyDescent="0.25">
      <c r="A6050" t="s">
        <v>3259</v>
      </c>
      <c r="B6050" t="s">
        <v>4130</v>
      </c>
      <c r="C6050" t="s">
        <v>189</v>
      </c>
      <c r="D6050" t="s">
        <v>2282</v>
      </c>
      <c r="E6050" t="s">
        <v>5458</v>
      </c>
      <c r="F6050" t="s">
        <v>3262</v>
      </c>
      <c r="G6050" t="s">
        <v>5469</v>
      </c>
      <c r="H6050" t="s">
        <v>4639</v>
      </c>
      <c r="I6050" s="122">
        <v>41.002000000000002</v>
      </c>
      <c r="J6050" s="122">
        <v>5.0990000000000002</v>
      </c>
      <c r="K6050" s="122">
        <v>10.901999999999999</v>
      </c>
      <c r="L6050" s="122">
        <v>7.98</v>
      </c>
      <c r="M6050" s="122">
        <v>0.121</v>
      </c>
      <c r="N6050" s="122">
        <v>10.721</v>
      </c>
      <c r="O6050" s="122">
        <v>22.867000000000001</v>
      </c>
      <c r="P6050" s="122">
        <v>0.52</v>
      </c>
      <c r="Q6050" s="122">
        <v>0.04</v>
      </c>
      <c r="S6050" s="122">
        <v>70.543241064394863</v>
      </c>
      <c r="T6050" s="122">
        <v>99.280000000000015</v>
      </c>
    </row>
    <row r="6051" spans="1:20" x14ac:dyDescent="0.25">
      <c r="A6051" t="s">
        <v>3259</v>
      </c>
      <c r="B6051" t="s">
        <v>4130</v>
      </c>
      <c r="C6051" t="s">
        <v>189</v>
      </c>
      <c r="D6051" t="s">
        <v>2282</v>
      </c>
      <c r="E6051" t="s">
        <v>5458</v>
      </c>
      <c r="F6051" t="s">
        <v>3262</v>
      </c>
      <c r="G6051" t="s">
        <v>5469</v>
      </c>
      <c r="H6051" t="s">
        <v>4640</v>
      </c>
      <c r="I6051" s="122">
        <v>38.655000000000001</v>
      </c>
      <c r="J6051" s="122">
        <v>6.21</v>
      </c>
      <c r="K6051" s="122">
        <v>12.74</v>
      </c>
      <c r="L6051" s="122">
        <v>8.2989999999999995</v>
      </c>
      <c r="M6051" s="122">
        <v>0.2</v>
      </c>
      <c r="N6051" s="122">
        <v>9.7479999999999993</v>
      </c>
      <c r="O6051" s="122">
        <v>22.695</v>
      </c>
      <c r="P6051" s="122">
        <v>0.53600000000000003</v>
      </c>
      <c r="S6051" s="122">
        <v>67.676917547728834</v>
      </c>
      <c r="T6051" s="122">
        <v>99.094999999999999</v>
      </c>
    </row>
    <row r="6052" spans="1:20" x14ac:dyDescent="0.25">
      <c r="A6052" t="s">
        <v>3259</v>
      </c>
      <c r="B6052" t="s">
        <v>4130</v>
      </c>
      <c r="C6052" t="s">
        <v>189</v>
      </c>
      <c r="D6052" t="s">
        <v>2282</v>
      </c>
      <c r="E6052" t="s">
        <v>5458</v>
      </c>
      <c r="F6052" t="s">
        <v>3262</v>
      </c>
      <c r="G6052" t="s">
        <v>5469</v>
      </c>
      <c r="H6052" t="s">
        <v>4641</v>
      </c>
      <c r="I6052" s="122">
        <v>42.557000000000002</v>
      </c>
      <c r="J6052" s="122">
        <v>4.2279999999999998</v>
      </c>
      <c r="K6052" s="122">
        <v>10.305</v>
      </c>
      <c r="L6052" s="122">
        <v>8.1829999999999998</v>
      </c>
      <c r="M6052" s="122">
        <v>0.16700000000000001</v>
      </c>
      <c r="N6052" s="122">
        <v>11.169</v>
      </c>
      <c r="O6052" s="122">
        <v>22.92</v>
      </c>
      <c r="P6052" s="122">
        <v>0.56100000000000005</v>
      </c>
      <c r="S6052" s="122">
        <v>70.870847813262571</v>
      </c>
      <c r="T6052" s="122">
        <v>100.122</v>
      </c>
    </row>
    <row r="6053" spans="1:20" x14ac:dyDescent="0.25">
      <c r="A6053" t="s">
        <v>3259</v>
      </c>
      <c r="B6053" t="s">
        <v>4130</v>
      </c>
      <c r="C6053" t="s">
        <v>189</v>
      </c>
      <c r="D6053" t="s">
        <v>2282</v>
      </c>
      <c r="E6053" t="s">
        <v>5458</v>
      </c>
      <c r="F6053" t="s">
        <v>3262</v>
      </c>
      <c r="G6053" t="s">
        <v>5469</v>
      </c>
      <c r="H6053" t="s">
        <v>4642</v>
      </c>
      <c r="I6053" s="122">
        <v>41.484999999999999</v>
      </c>
      <c r="J6053" s="122">
        <v>4.8259999999999996</v>
      </c>
      <c r="K6053" s="122">
        <v>10.484</v>
      </c>
      <c r="L6053" s="122">
        <v>8.0890000000000004</v>
      </c>
      <c r="M6053" s="122">
        <v>0.182</v>
      </c>
      <c r="N6053" s="122">
        <v>10.981</v>
      </c>
      <c r="O6053" s="122">
        <v>23.088000000000001</v>
      </c>
      <c r="P6053" s="122">
        <v>0.438</v>
      </c>
      <c r="S6053" s="122">
        <v>70.75879200249409</v>
      </c>
      <c r="T6053" s="122">
        <v>99.583999999999989</v>
      </c>
    </row>
    <row r="6054" spans="1:20" x14ac:dyDescent="0.25">
      <c r="A6054" t="s">
        <v>3259</v>
      </c>
      <c r="B6054" t="s">
        <v>4130</v>
      </c>
      <c r="C6054" t="s">
        <v>189</v>
      </c>
      <c r="D6054" t="s">
        <v>2282</v>
      </c>
      <c r="E6054" t="s">
        <v>5458</v>
      </c>
      <c r="F6054" t="s">
        <v>3262</v>
      </c>
      <c r="G6054" t="s">
        <v>5469</v>
      </c>
      <c r="H6054" t="s">
        <v>4643</v>
      </c>
      <c r="I6054" s="122">
        <v>44.094999999999999</v>
      </c>
      <c r="J6054" s="122">
        <v>4.0720000000000001</v>
      </c>
      <c r="K6054" s="122">
        <v>9.4130000000000003</v>
      </c>
      <c r="L6054" s="122">
        <v>7.6820000000000004</v>
      </c>
      <c r="M6054" s="122">
        <v>0.13600000000000001</v>
      </c>
      <c r="N6054" s="122">
        <v>11.52</v>
      </c>
      <c r="O6054" s="122">
        <v>23.06</v>
      </c>
      <c r="P6054" s="122">
        <v>0.51500000000000001</v>
      </c>
      <c r="Q6054" s="122">
        <v>4.8000000000000001E-2</v>
      </c>
      <c r="S6054" s="122">
        <v>72.775086426735584</v>
      </c>
      <c r="T6054" s="122">
        <v>100.541</v>
      </c>
    </row>
    <row r="6055" spans="1:20" x14ac:dyDescent="0.25">
      <c r="A6055" t="s">
        <v>3259</v>
      </c>
      <c r="B6055" t="s">
        <v>4130</v>
      </c>
      <c r="C6055" t="s">
        <v>189</v>
      </c>
      <c r="D6055" t="s">
        <v>2282</v>
      </c>
      <c r="E6055" t="s">
        <v>5458</v>
      </c>
      <c r="F6055" t="s">
        <v>3262</v>
      </c>
      <c r="G6055" t="s">
        <v>5469</v>
      </c>
      <c r="H6055" t="s">
        <v>4644</v>
      </c>
      <c r="I6055" s="122">
        <v>41.487000000000002</v>
      </c>
      <c r="J6055" s="122">
        <v>5.4790000000000001</v>
      </c>
      <c r="K6055" s="122">
        <v>10.978</v>
      </c>
      <c r="L6055" s="122">
        <v>8.1690000000000005</v>
      </c>
      <c r="M6055" s="122">
        <v>0.17299999999999999</v>
      </c>
      <c r="N6055" s="122">
        <v>10.519</v>
      </c>
      <c r="O6055" s="122">
        <v>23.175999999999998</v>
      </c>
      <c r="P6055" s="122">
        <v>0.54500000000000004</v>
      </c>
      <c r="S6055" s="122">
        <v>69.653951078206418</v>
      </c>
      <c r="T6055" s="122">
        <v>100.554</v>
      </c>
    </row>
    <row r="6056" spans="1:20" x14ac:dyDescent="0.25">
      <c r="A6056" t="s">
        <v>3259</v>
      </c>
      <c r="B6056" t="s">
        <v>4130</v>
      </c>
      <c r="C6056" t="s">
        <v>189</v>
      </c>
      <c r="D6056" t="s">
        <v>2282</v>
      </c>
      <c r="E6056" t="s">
        <v>5458</v>
      </c>
      <c r="F6056" t="s">
        <v>3262</v>
      </c>
      <c r="G6056" t="s">
        <v>5469</v>
      </c>
      <c r="H6056" t="s">
        <v>4645</v>
      </c>
      <c r="I6056" s="122">
        <v>39.277000000000001</v>
      </c>
      <c r="J6056" s="122">
        <v>6.24</v>
      </c>
      <c r="K6056" s="122">
        <v>12.599</v>
      </c>
      <c r="L6056" s="122">
        <v>8.2769999999999992</v>
      </c>
      <c r="M6056" s="122">
        <v>0.14699999999999999</v>
      </c>
      <c r="N6056" s="122">
        <v>9.9700000000000006</v>
      </c>
      <c r="O6056" s="122">
        <v>23.047000000000001</v>
      </c>
      <c r="P6056" s="122">
        <v>0.53</v>
      </c>
      <c r="Q6056" s="122">
        <v>5.1999999999999998E-2</v>
      </c>
      <c r="S6056" s="122">
        <v>68.22511290470905</v>
      </c>
      <c r="T6056" s="122">
        <v>100.161</v>
      </c>
    </row>
    <row r="6057" spans="1:20" x14ac:dyDescent="0.25">
      <c r="A6057" t="s">
        <v>3259</v>
      </c>
      <c r="B6057" t="s">
        <v>4130</v>
      </c>
      <c r="C6057" t="s">
        <v>189</v>
      </c>
      <c r="D6057" t="s">
        <v>2282</v>
      </c>
      <c r="E6057" t="s">
        <v>5458</v>
      </c>
      <c r="F6057" t="s">
        <v>3262</v>
      </c>
      <c r="G6057" t="s">
        <v>5469</v>
      </c>
      <c r="H6057" t="s">
        <v>4646</v>
      </c>
      <c r="I6057" s="122">
        <v>41.113</v>
      </c>
      <c r="J6057" s="122">
        <v>5.5490000000000004</v>
      </c>
      <c r="K6057" s="122">
        <v>11.058999999999999</v>
      </c>
      <c r="L6057" s="122">
        <v>7.9489999999999998</v>
      </c>
      <c r="M6057" s="122">
        <v>5.1999999999999998E-2</v>
      </c>
      <c r="N6057" s="122">
        <v>10.638</v>
      </c>
      <c r="O6057" s="122">
        <v>23.004000000000001</v>
      </c>
      <c r="P6057" s="122">
        <v>0.51900000000000002</v>
      </c>
      <c r="S6057" s="122">
        <v>70.462558451459614</v>
      </c>
      <c r="T6057" s="122">
        <v>99.922000000000025</v>
      </c>
    </row>
    <row r="6058" spans="1:20" x14ac:dyDescent="0.25">
      <c r="A6058" t="s">
        <v>3259</v>
      </c>
      <c r="B6058" t="s">
        <v>4130</v>
      </c>
      <c r="C6058" t="s">
        <v>189</v>
      </c>
      <c r="D6058" t="s">
        <v>2282</v>
      </c>
      <c r="E6058" t="s">
        <v>5458</v>
      </c>
      <c r="F6058" t="s">
        <v>3262</v>
      </c>
      <c r="G6058" t="s">
        <v>5469</v>
      </c>
      <c r="H6058" t="s">
        <v>4647</v>
      </c>
      <c r="I6058" s="122">
        <v>46.201999999999998</v>
      </c>
      <c r="J6058" s="122">
        <v>3.2440000000000002</v>
      </c>
      <c r="K6058" s="122">
        <v>6.6070000000000002</v>
      </c>
      <c r="L6058" s="122">
        <v>7.61</v>
      </c>
      <c r="M6058" s="122">
        <v>0.26600000000000001</v>
      </c>
      <c r="N6058" s="122">
        <v>12.92</v>
      </c>
      <c r="O6058" s="122">
        <v>23.001000000000001</v>
      </c>
      <c r="P6058" s="122">
        <v>0.42499999999999999</v>
      </c>
      <c r="Q6058" s="122">
        <v>0.03</v>
      </c>
      <c r="S6058" s="122">
        <v>75.163469919522413</v>
      </c>
      <c r="T6058" s="122">
        <v>100.306</v>
      </c>
    </row>
    <row r="6059" spans="1:20" x14ac:dyDescent="0.25">
      <c r="A6059" t="s">
        <v>3259</v>
      </c>
      <c r="B6059" t="s">
        <v>4130</v>
      </c>
      <c r="C6059" t="s">
        <v>189</v>
      </c>
      <c r="D6059" t="s">
        <v>2282</v>
      </c>
      <c r="E6059" t="s">
        <v>5458</v>
      </c>
      <c r="F6059" t="s">
        <v>3262</v>
      </c>
      <c r="G6059" t="s">
        <v>5469</v>
      </c>
      <c r="H6059" t="s">
        <v>4648</v>
      </c>
      <c r="I6059" s="122">
        <v>40.298000000000002</v>
      </c>
      <c r="J6059" s="122">
        <v>5.915</v>
      </c>
      <c r="K6059" s="122">
        <v>12.225</v>
      </c>
      <c r="L6059" s="122">
        <v>8.1630000000000003</v>
      </c>
      <c r="M6059" s="122">
        <v>0.17599999999999999</v>
      </c>
      <c r="N6059" s="122">
        <v>10.151</v>
      </c>
      <c r="O6059" s="122">
        <v>22.818999999999999</v>
      </c>
      <c r="P6059" s="122">
        <v>0.54100000000000004</v>
      </c>
      <c r="S6059" s="122">
        <v>68.911753550528971</v>
      </c>
      <c r="T6059" s="122">
        <v>100.313</v>
      </c>
    </row>
    <row r="6060" spans="1:20" x14ac:dyDescent="0.25">
      <c r="A6060" t="s">
        <v>3259</v>
      </c>
      <c r="B6060" t="s">
        <v>4130</v>
      </c>
      <c r="C6060" t="s">
        <v>189</v>
      </c>
      <c r="D6060" t="s">
        <v>2282</v>
      </c>
      <c r="E6060" t="s">
        <v>5458</v>
      </c>
      <c r="F6060" t="s">
        <v>3262</v>
      </c>
      <c r="G6060" t="s">
        <v>5469</v>
      </c>
      <c r="H6060" t="s">
        <v>4649</v>
      </c>
      <c r="I6060" s="122">
        <v>39.374000000000002</v>
      </c>
      <c r="J6060" s="122">
        <v>6.3890000000000002</v>
      </c>
      <c r="K6060" s="122">
        <v>12.276</v>
      </c>
      <c r="L6060" s="122">
        <v>8.7729999999999997</v>
      </c>
      <c r="M6060" s="122">
        <v>0.16</v>
      </c>
      <c r="N6060" s="122">
        <v>10.045</v>
      </c>
      <c r="O6060" s="122">
        <v>22.696999999999999</v>
      </c>
      <c r="P6060" s="122">
        <v>0.501</v>
      </c>
      <c r="S6060" s="122">
        <v>67.11592020168014</v>
      </c>
      <c r="T6060" s="122">
        <v>100.226</v>
      </c>
    </row>
    <row r="6061" spans="1:20" x14ac:dyDescent="0.25">
      <c r="A6061" t="s">
        <v>3259</v>
      </c>
      <c r="B6061" t="s">
        <v>4130</v>
      </c>
      <c r="C6061" t="s">
        <v>189</v>
      </c>
      <c r="D6061" t="s">
        <v>2282</v>
      </c>
      <c r="E6061" t="s">
        <v>5458</v>
      </c>
      <c r="F6061" t="s">
        <v>3262</v>
      </c>
      <c r="G6061" t="s">
        <v>5469</v>
      </c>
      <c r="H6061" t="s">
        <v>4650</v>
      </c>
      <c r="I6061" s="122">
        <v>39.777999999999999</v>
      </c>
      <c r="J6061" s="122">
        <v>5.7610000000000001</v>
      </c>
      <c r="K6061" s="122">
        <v>11.471</v>
      </c>
      <c r="L6061" s="122">
        <v>8.7560000000000002</v>
      </c>
      <c r="M6061" s="122">
        <v>0.17899999999999999</v>
      </c>
      <c r="N6061" s="122">
        <v>10.486000000000001</v>
      </c>
      <c r="O6061" s="122">
        <v>22.745999999999999</v>
      </c>
      <c r="P6061" s="122">
        <v>0.56499999999999995</v>
      </c>
      <c r="S6061" s="122">
        <v>68.099285468912569</v>
      </c>
      <c r="T6061" s="122">
        <v>99.76</v>
      </c>
    </row>
    <row r="6062" spans="1:20" x14ac:dyDescent="0.25">
      <c r="A6062" t="s">
        <v>3259</v>
      </c>
      <c r="B6062" t="s">
        <v>4130</v>
      </c>
      <c r="C6062" t="s">
        <v>189</v>
      </c>
      <c r="D6062" t="s">
        <v>2282</v>
      </c>
      <c r="E6062" t="s">
        <v>5458</v>
      </c>
      <c r="F6062" t="s">
        <v>3262</v>
      </c>
      <c r="G6062" t="s">
        <v>5469</v>
      </c>
      <c r="H6062" t="s">
        <v>4651</v>
      </c>
      <c r="I6062" s="122">
        <v>42.142000000000003</v>
      </c>
      <c r="J6062" s="122">
        <v>4.6520000000000001</v>
      </c>
      <c r="K6062" s="122">
        <v>10.542999999999999</v>
      </c>
      <c r="L6062" s="122">
        <v>8.3940000000000001</v>
      </c>
      <c r="M6062" s="122">
        <v>0.20499999999999999</v>
      </c>
      <c r="N6062" s="122">
        <v>10.622999999999999</v>
      </c>
      <c r="O6062" s="122">
        <v>22.536999999999999</v>
      </c>
      <c r="P6062" s="122">
        <v>0.63200000000000001</v>
      </c>
      <c r="S6062" s="122">
        <v>69.286350395162884</v>
      </c>
      <c r="T6062" s="122">
        <v>99.735000000000014</v>
      </c>
    </row>
    <row r="6063" spans="1:20" x14ac:dyDescent="0.25">
      <c r="A6063" t="s">
        <v>3259</v>
      </c>
      <c r="B6063" t="s">
        <v>4130</v>
      </c>
      <c r="C6063" t="s">
        <v>189</v>
      </c>
      <c r="D6063" t="s">
        <v>2282</v>
      </c>
      <c r="E6063" t="s">
        <v>5458</v>
      </c>
      <c r="F6063" t="s">
        <v>3262</v>
      </c>
      <c r="G6063" t="s">
        <v>5469</v>
      </c>
      <c r="H6063" t="s">
        <v>4652</v>
      </c>
      <c r="I6063" s="122">
        <v>42.249000000000002</v>
      </c>
      <c r="J6063" s="122">
        <v>4.6870000000000003</v>
      </c>
      <c r="K6063" s="122">
        <v>9.7509999999999994</v>
      </c>
      <c r="L6063" s="122">
        <v>8.0619999999999994</v>
      </c>
      <c r="M6063" s="122">
        <v>0.14199999999999999</v>
      </c>
      <c r="N6063" s="122">
        <v>11.036</v>
      </c>
      <c r="O6063" s="122">
        <v>22.78</v>
      </c>
      <c r="P6063" s="122">
        <v>0.503</v>
      </c>
      <c r="Q6063" s="122">
        <v>4.2999999999999997E-2</v>
      </c>
      <c r="S6063" s="122">
        <v>70.931045155231658</v>
      </c>
      <c r="T6063" s="122">
        <v>99.253</v>
      </c>
    </row>
    <row r="6064" spans="1:20" x14ac:dyDescent="0.25">
      <c r="A6064" t="s">
        <v>3259</v>
      </c>
      <c r="B6064" t="s">
        <v>4130</v>
      </c>
      <c r="C6064" t="s">
        <v>189</v>
      </c>
      <c r="D6064" t="s">
        <v>2282</v>
      </c>
      <c r="E6064" t="s">
        <v>5458</v>
      </c>
      <c r="F6064" t="s">
        <v>3262</v>
      </c>
      <c r="G6064" t="s">
        <v>5469</v>
      </c>
      <c r="H6064" t="s">
        <v>4653</v>
      </c>
      <c r="I6064" s="122">
        <v>39.151000000000003</v>
      </c>
      <c r="J6064" s="122">
        <v>6.2169999999999996</v>
      </c>
      <c r="K6064" s="122">
        <v>12.653</v>
      </c>
      <c r="L6064" s="122">
        <v>8.3450000000000006</v>
      </c>
      <c r="M6064" s="122">
        <v>8.7999999999999995E-2</v>
      </c>
      <c r="N6064" s="122">
        <v>9.8659999999999997</v>
      </c>
      <c r="O6064" s="122">
        <v>22.843</v>
      </c>
      <c r="P6064" s="122">
        <v>0.55900000000000005</v>
      </c>
      <c r="S6064" s="122">
        <v>67.819048623575753</v>
      </c>
      <c r="T6064" s="122">
        <v>99.750999999999991</v>
      </c>
    </row>
    <row r="6065" spans="1:20" x14ac:dyDescent="0.25">
      <c r="A6065" t="s">
        <v>3259</v>
      </c>
      <c r="B6065" t="s">
        <v>4130</v>
      </c>
      <c r="C6065" t="s">
        <v>189</v>
      </c>
      <c r="D6065" t="s">
        <v>2282</v>
      </c>
      <c r="E6065" t="s">
        <v>5458</v>
      </c>
      <c r="F6065" t="s">
        <v>3262</v>
      </c>
      <c r="G6065" t="s">
        <v>5469</v>
      </c>
      <c r="H6065" t="s">
        <v>4654</v>
      </c>
      <c r="I6065" s="122">
        <v>40.284999999999997</v>
      </c>
      <c r="J6065" s="122">
        <v>5.9480000000000004</v>
      </c>
      <c r="K6065" s="122">
        <v>11.554</v>
      </c>
      <c r="L6065" s="122">
        <v>8.3759999999999994</v>
      </c>
      <c r="M6065" s="122">
        <v>0.14599999999999999</v>
      </c>
      <c r="N6065" s="122">
        <v>10.195</v>
      </c>
      <c r="O6065" s="122">
        <v>22.786999999999999</v>
      </c>
      <c r="P6065" s="122">
        <v>0.57399999999999995</v>
      </c>
      <c r="Q6065" s="122">
        <v>6.0999999999999999E-2</v>
      </c>
      <c r="S6065" s="122">
        <v>68.450721847662379</v>
      </c>
      <c r="T6065" s="122">
        <v>99.926000000000002</v>
      </c>
    </row>
    <row r="6066" spans="1:20" x14ac:dyDescent="0.25">
      <c r="A6066" t="s">
        <v>3259</v>
      </c>
      <c r="B6066" t="s">
        <v>4130</v>
      </c>
      <c r="C6066" t="s">
        <v>189</v>
      </c>
      <c r="D6066" t="s">
        <v>2282</v>
      </c>
      <c r="E6066" t="s">
        <v>5458</v>
      </c>
      <c r="F6066" t="s">
        <v>3262</v>
      </c>
      <c r="G6066" t="s">
        <v>5469</v>
      </c>
      <c r="H6066" t="s">
        <v>4655</v>
      </c>
      <c r="I6066" s="122">
        <v>41.381999999999998</v>
      </c>
      <c r="J6066" s="122">
        <v>4.7320000000000002</v>
      </c>
      <c r="K6066" s="122">
        <v>10.605</v>
      </c>
      <c r="L6066" s="122">
        <v>8.5619999999999994</v>
      </c>
      <c r="M6066" s="122">
        <v>0.13700000000000001</v>
      </c>
      <c r="N6066" s="122">
        <v>10.805999999999999</v>
      </c>
      <c r="O6066" s="122">
        <v>22.898</v>
      </c>
      <c r="P6066" s="122">
        <v>0.51100000000000001</v>
      </c>
      <c r="S6066" s="122">
        <v>69.228084483378623</v>
      </c>
      <c r="T6066" s="122">
        <v>99.639999999999986</v>
      </c>
    </row>
    <row r="6067" spans="1:20" x14ac:dyDescent="0.25">
      <c r="A6067" t="s">
        <v>3259</v>
      </c>
      <c r="B6067" t="s">
        <v>4130</v>
      </c>
      <c r="C6067" t="s">
        <v>189</v>
      </c>
      <c r="D6067" t="s">
        <v>2282</v>
      </c>
      <c r="E6067" t="s">
        <v>5458</v>
      </c>
      <c r="F6067" t="s">
        <v>3262</v>
      </c>
      <c r="G6067" t="s">
        <v>5469</v>
      </c>
      <c r="H6067" t="s">
        <v>4656</v>
      </c>
      <c r="I6067" s="122">
        <v>43.158000000000001</v>
      </c>
      <c r="J6067" s="122">
        <v>4.5970000000000004</v>
      </c>
      <c r="K6067" s="122">
        <v>9.9550000000000001</v>
      </c>
      <c r="L6067" s="122">
        <v>7.8730000000000002</v>
      </c>
      <c r="M6067" s="122">
        <v>0.151</v>
      </c>
      <c r="N6067" s="122">
        <v>11.28</v>
      </c>
      <c r="O6067" s="122">
        <v>22.949000000000002</v>
      </c>
      <c r="P6067" s="122">
        <v>0.56100000000000005</v>
      </c>
      <c r="S6067" s="122">
        <v>71.862038059593743</v>
      </c>
      <c r="T6067" s="122">
        <v>100.538</v>
      </c>
    </row>
    <row r="6068" spans="1:20" x14ac:dyDescent="0.25">
      <c r="A6068" t="s">
        <v>3259</v>
      </c>
      <c r="B6068" t="s">
        <v>4130</v>
      </c>
      <c r="C6068" t="s">
        <v>189</v>
      </c>
      <c r="D6068" t="s">
        <v>2282</v>
      </c>
      <c r="E6068" t="s">
        <v>5458</v>
      </c>
      <c r="F6068" t="s">
        <v>3262</v>
      </c>
      <c r="G6068" t="s">
        <v>5469</v>
      </c>
      <c r="H6068" t="s">
        <v>4657</v>
      </c>
      <c r="I6068" s="122">
        <v>43.344000000000001</v>
      </c>
      <c r="J6068" s="122">
        <v>3.9929999999999999</v>
      </c>
      <c r="K6068" s="122">
        <v>9.3089999999999993</v>
      </c>
      <c r="L6068" s="122">
        <v>7.3120000000000003</v>
      </c>
      <c r="M6068" s="122">
        <v>0.11600000000000001</v>
      </c>
      <c r="N6068" s="122">
        <v>11.962999999999999</v>
      </c>
      <c r="O6068" s="122">
        <v>23.459</v>
      </c>
      <c r="P6068" s="122">
        <v>0.46400000000000002</v>
      </c>
      <c r="S6068" s="122">
        <v>74.466122235238672</v>
      </c>
      <c r="T6068" s="122">
        <v>99.975999999999999</v>
      </c>
    </row>
    <row r="6069" spans="1:20" x14ac:dyDescent="0.25">
      <c r="A6069" t="s">
        <v>3259</v>
      </c>
      <c r="B6069" t="s">
        <v>4130</v>
      </c>
      <c r="C6069" t="s">
        <v>189</v>
      </c>
      <c r="D6069" t="s">
        <v>2282</v>
      </c>
      <c r="E6069" t="s">
        <v>5458</v>
      </c>
      <c r="F6069" t="s">
        <v>3262</v>
      </c>
      <c r="G6069" t="s">
        <v>5469</v>
      </c>
      <c r="H6069" t="s">
        <v>4658</v>
      </c>
      <c r="I6069" s="122">
        <v>45.353000000000002</v>
      </c>
      <c r="J6069" s="122">
        <v>3.278</v>
      </c>
      <c r="K6069" s="122">
        <v>7.14</v>
      </c>
      <c r="L6069" s="122">
        <v>7.5880000000000001</v>
      </c>
      <c r="M6069" s="122">
        <v>0.15</v>
      </c>
      <c r="N6069" s="122">
        <v>12.707000000000001</v>
      </c>
      <c r="O6069" s="122">
        <v>22.867999999999999</v>
      </c>
      <c r="P6069" s="122">
        <v>0.41199999999999998</v>
      </c>
      <c r="Q6069" s="122">
        <v>3.6999999999999998E-2</v>
      </c>
      <c r="S6069" s="122">
        <v>74.906304656486796</v>
      </c>
      <c r="T6069" s="122">
        <v>99.539000000000016</v>
      </c>
    </row>
    <row r="6070" spans="1:20" x14ac:dyDescent="0.25">
      <c r="A6070" t="s">
        <v>3259</v>
      </c>
      <c r="B6070" t="s">
        <v>4130</v>
      </c>
      <c r="C6070" t="s">
        <v>189</v>
      </c>
      <c r="D6070" t="s">
        <v>2282</v>
      </c>
      <c r="E6070" t="s">
        <v>5458</v>
      </c>
      <c r="F6070" t="s">
        <v>3262</v>
      </c>
      <c r="G6070" t="s">
        <v>5469</v>
      </c>
      <c r="H6070" t="s">
        <v>4659</v>
      </c>
      <c r="I6070" s="122">
        <v>38.783000000000001</v>
      </c>
      <c r="J6070" s="122">
        <v>6.1929999999999996</v>
      </c>
      <c r="K6070" s="122">
        <v>12.414</v>
      </c>
      <c r="L6070" s="122">
        <v>8.2769999999999992</v>
      </c>
      <c r="M6070" s="122">
        <v>0.16</v>
      </c>
      <c r="N6070" s="122">
        <v>10.048</v>
      </c>
      <c r="O6070" s="122">
        <v>22.94</v>
      </c>
      <c r="P6070" s="122">
        <v>0.505</v>
      </c>
      <c r="S6070" s="122">
        <v>68.393813187331887</v>
      </c>
      <c r="T6070" s="122">
        <v>99.347999999999999</v>
      </c>
    </row>
    <row r="6071" spans="1:20" x14ac:dyDescent="0.25">
      <c r="A6071" t="s">
        <v>3259</v>
      </c>
      <c r="B6071" t="s">
        <v>4130</v>
      </c>
      <c r="C6071" t="s">
        <v>189</v>
      </c>
      <c r="D6071" t="s">
        <v>2282</v>
      </c>
      <c r="E6071" t="s">
        <v>5458</v>
      </c>
      <c r="F6071" t="s">
        <v>3262</v>
      </c>
      <c r="G6071" t="s">
        <v>5469</v>
      </c>
      <c r="H6071" t="s">
        <v>4660</v>
      </c>
      <c r="I6071" s="122">
        <v>41.862000000000002</v>
      </c>
      <c r="J6071" s="122">
        <v>4.7789999999999999</v>
      </c>
      <c r="K6071" s="122">
        <v>10.643000000000001</v>
      </c>
      <c r="L6071" s="122">
        <v>8.02</v>
      </c>
      <c r="M6071" s="122">
        <v>0.14799999999999999</v>
      </c>
      <c r="N6071" s="122">
        <v>10.744</v>
      </c>
      <c r="O6071" s="122">
        <v>22.713999999999999</v>
      </c>
      <c r="P6071" s="122">
        <v>0.55100000000000005</v>
      </c>
      <c r="S6071" s="122">
        <v>70.483838777226254</v>
      </c>
      <c r="T6071" s="122">
        <v>99.489000000000004</v>
      </c>
    </row>
    <row r="6072" spans="1:20" x14ac:dyDescent="0.25">
      <c r="A6072" t="s">
        <v>3259</v>
      </c>
      <c r="B6072" t="s">
        <v>4130</v>
      </c>
      <c r="C6072" t="s">
        <v>189</v>
      </c>
      <c r="D6072" t="s">
        <v>2282</v>
      </c>
      <c r="E6072" t="s">
        <v>5458</v>
      </c>
      <c r="F6072" t="s">
        <v>3262</v>
      </c>
      <c r="G6072" t="s">
        <v>5469</v>
      </c>
      <c r="H6072" t="s">
        <v>4661</v>
      </c>
      <c r="I6072" s="122">
        <v>43.792999999999999</v>
      </c>
      <c r="J6072" s="122">
        <v>4.01</v>
      </c>
      <c r="K6072" s="122">
        <v>9.1940000000000008</v>
      </c>
      <c r="L6072" s="122">
        <v>7.6740000000000004</v>
      </c>
      <c r="M6072" s="122">
        <v>0.183</v>
      </c>
      <c r="N6072" s="122">
        <v>11.587</v>
      </c>
      <c r="O6072" s="122">
        <v>23.273</v>
      </c>
      <c r="P6072" s="122">
        <v>0.48699999999999999</v>
      </c>
      <c r="S6072" s="122">
        <v>72.910416712613582</v>
      </c>
      <c r="T6072" s="122">
        <v>100.233</v>
      </c>
    </row>
    <row r="6073" spans="1:20" x14ac:dyDescent="0.25">
      <c r="A6073" t="s">
        <v>3259</v>
      </c>
      <c r="B6073" t="s">
        <v>4130</v>
      </c>
      <c r="C6073" t="s">
        <v>189</v>
      </c>
      <c r="D6073" t="s">
        <v>2282</v>
      </c>
      <c r="E6073" t="s">
        <v>5458</v>
      </c>
      <c r="F6073" t="s">
        <v>3262</v>
      </c>
      <c r="G6073" t="s">
        <v>5469</v>
      </c>
      <c r="H6073" t="s">
        <v>4662</v>
      </c>
      <c r="I6073" s="122">
        <v>42.225000000000001</v>
      </c>
      <c r="J6073" s="122">
        <v>4.7050000000000001</v>
      </c>
      <c r="K6073" s="122">
        <v>10.362</v>
      </c>
      <c r="L6073" s="122">
        <v>7.633</v>
      </c>
      <c r="M6073" s="122">
        <v>0.183</v>
      </c>
      <c r="N6073" s="122">
        <v>11.044</v>
      </c>
      <c r="O6073" s="122">
        <v>22.991</v>
      </c>
      <c r="P6073" s="122">
        <v>0.505</v>
      </c>
      <c r="Q6073" s="122">
        <v>5.7000000000000002E-2</v>
      </c>
      <c r="S6073" s="122">
        <v>72.060061354124187</v>
      </c>
      <c r="T6073" s="122">
        <v>99.704999999999998</v>
      </c>
    </row>
    <row r="6074" spans="1:20" x14ac:dyDescent="0.25">
      <c r="A6074" t="s">
        <v>3259</v>
      </c>
      <c r="B6074" t="s">
        <v>4130</v>
      </c>
      <c r="C6074" t="s">
        <v>189</v>
      </c>
      <c r="D6074" t="s">
        <v>2282</v>
      </c>
      <c r="E6074" t="s">
        <v>5458</v>
      </c>
      <c r="F6074" t="s">
        <v>3262</v>
      </c>
      <c r="G6074" t="s">
        <v>5469</v>
      </c>
      <c r="H6074" t="s">
        <v>4663</v>
      </c>
      <c r="I6074" s="122">
        <v>38.808999999999997</v>
      </c>
      <c r="J6074" s="122">
        <v>6.1349999999999998</v>
      </c>
      <c r="K6074" s="122">
        <v>12.449</v>
      </c>
      <c r="L6074" s="122">
        <v>8.5050000000000008</v>
      </c>
      <c r="M6074" s="122">
        <v>0.10100000000000001</v>
      </c>
      <c r="N6074" s="122">
        <v>9.9719999999999995</v>
      </c>
      <c r="O6074" s="122">
        <v>22.565000000000001</v>
      </c>
      <c r="P6074" s="122">
        <v>0.53200000000000003</v>
      </c>
      <c r="Q6074" s="122">
        <v>3.1E-2</v>
      </c>
      <c r="S6074" s="122">
        <v>67.637525818710913</v>
      </c>
      <c r="T6074" s="122">
        <v>99.108999999999995</v>
      </c>
    </row>
    <row r="6075" spans="1:20" x14ac:dyDescent="0.25">
      <c r="A6075" t="s">
        <v>3259</v>
      </c>
      <c r="B6075" t="s">
        <v>4130</v>
      </c>
      <c r="C6075" t="s">
        <v>189</v>
      </c>
      <c r="D6075" t="s">
        <v>2282</v>
      </c>
      <c r="E6075" t="s">
        <v>5458</v>
      </c>
      <c r="F6075" t="s">
        <v>3262</v>
      </c>
      <c r="G6075" t="s">
        <v>5469</v>
      </c>
      <c r="H6075" t="s">
        <v>4664</v>
      </c>
      <c r="I6075" s="122">
        <v>44.875999999999998</v>
      </c>
      <c r="J6075" s="122">
        <v>3.5150000000000001</v>
      </c>
      <c r="K6075" s="122">
        <v>7.9809999999999999</v>
      </c>
      <c r="L6075" s="122">
        <v>7.5259999999999998</v>
      </c>
      <c r="M6075" s="122">
        <v>0.19600000000000001</v>
      </c>
      <c r="N6075" s="122">
        <v>11.529</v>
      </c>
      <c r="O6075" s="122">
        <v>23.198</v>
      </c>
      <c r="P6075" s="122">
        <v>0.53800000000000003</v>
      </c>
      <c r="S6075" s="122">
        <v>73.194993924351266</v>
      </c>
      <c r="T6075" s="122">
        <v>99.375999999999991</v>
      </c>
    </row>
    <row r="6076" spans="1:20" x14ac:dyDescent="0.25">
      <c r="A6076" t="s">
        <v>3259</v>
      </c>
      <c r="B6076" t="s">
        <v>4130</v>
      </c>
      <c r="C6076" t="s">
        <v>189</v>
      </c>
      <c r="D6076" t="s">
        <v>2282</v>
      </c>
      <c r="E6076" t="s">
        <v>5458</v>
      </c>
      <c r="F6076" t="s">
        <v>3262</v>
      </c>
      <c r="G6076" t="s">
        <v>5469</v>
      </c>
      <c r="H6076" t="s">
        <v>4665</v>
      </c>
      <c r="I6076" s="122">
        <v>45.95</v>
      </c>
      <c r="J6076" s="122">
        <v>3.0979999999999999</v>
      </c>
      <c r="K6076" s="122">
        <v>6.9779999999999998</v>
      </c>
      <c r="L6076" s="122">
        <v>7.1</v>
      </c>
      <c r="M6076" s="122">
        <v>0.14599999999999999</v>
      </c>
      <c r="N6076" s="122">
        <v>12.147</v>
      </c>
      <c r="O6076" s="122">
        <v>23.164999999999999</v>
      </c>
      <c r="P6076" s="122">
        <v>0.505</v>
      </c>
      <c r="S6076" s="122">
        <v>75.306453471642001</v>
      </c>
      <c r="T6076" s="122">
        <v>99.114000000000004</v>
      </c>
    </row>
    <row r="6077" spans="1:20" x14ac:dyDescent="0.25">
      <c r="A6077" t="s">
        <v>3259</v>
      </c>
      <c r="B6077" t="s">
        <v>4130</v>
      </c>
      <c r="C6077" t="s">
        <v>189</v>
      </c>
      <c r="D6077" t="s">
        <v>2282</v>
      </c>
      <c r="E6077" t="s">
        <v>5458</v>
      </c>
      <c r="F6077" t="s">
        <v>3262</v>
      </c>
      <c r="G6077" t="s">
        <v>5469</v>
      </c>
      <c r="H6077" t="s">
        <v>4666</v>
      </c>
      <c r="I6077" s="122">
        <v>42.12</v>
      </c>
      <c r="J6077" s="122">
        <v>5.0720000000000001</v>
      </c>
      <c r="K6077" s="122">
        <v>9.4469999999999992</v>
      </c>
      <c r="L6077" s="122">
        <v>8.5359999999999996</v>
      </c>
      <c r="M6077" s="122">
        <v>9.7000000000000003E-2</v>
      </c>
      <c r="N6077" s="122">
        <v>10.605</v>
      </c>
      <c r="O6077" s="122">
        <v>22.815000000000001</v>
      </c>
      <c r="P6077" s="122">
        <v>0.56499999999999995</v>
      </c>
      <c r="S6077" s="122">
        <v>68.891881947064803</v>
      </c>
      <c r="T6077" s="122">
        <v>99.283999999999992</v>
      </c>
    </row>
    <row r="6078" spans="1:20" x14ac:dyDescent="0.25">
      <c r="A6078" t="s">
        <v>3259</v>
      </c>
      <c r="B6078" t="s">
        <v>4130</v>
      </c>
      <c r="C6078" t="s">
        <v>189</v>
      </c>
      <c r="D6078" t="s">
        <v>2282</v>
      </c>
      <c r="E6078" t="s">
        <v>5458</v>
      </c>
      <c r="F6078" t="s">
        <v>3262</v>
      </c>
      <c r="G6078" t="s">
        <v>5469</v>
      </c>
      <c r="H6078" t="s">
        <v>4667</v>
      </c>
      <c r="I6078" s="122">
        <v>45.761000000000003</v>
      </c>
      <c r="J6078" s="122">
        <v>3.4079999999999999</v>
      </c>
      <c r="K6078" s="122">
        <v>7.7729999999999997</v>
      </c>
      <c r="L6078" s="122">
        <v>7.0190000000000001</v>
      </c>
      <c r="M6078" s="122">
        <v>0.127</v>
      </c>
      <c r="N6078" s="122">
        <v>12.019</v>
      </c>
      <c r="O6078" s="122">
        <v>23.236000000000001</v>
      </c>
      <c r="P6078" s="122">
        <v>0.47699999999999998</v>
      </c>
      <c r="S6078" s="122">
        <v>75.322824041384052</v>
      </c>
      <c r="T6078" s="122">
        <v>99.831000000000017</v>
      </c>
    </row>
    <row r="6079" spans="1:20" x14ac:dyDescent="0.25">
      <c r="A6079" t="s">
        <v>3259</v>
      </c>
      <c r="B6079" t="s">
        <v>4130</v>
      </c>
      <c r="C6079" t="s">
        <v>189</v>
      </c>
      <c r="D6079" t="s">
        <v>2282</v>
      </c>
      <c r="E6079" t="s">
        <v>5458</v>
      </c>
      <c r="F6079" t="s">
        <v>3262</v>
      </c>
      <c r="G6079" t="s">
        <v>5469</v>
      </c>
      <c r="H6079" t="s">
        <v>4668</v>
      </c>
      <c r="I6079" s="122">
        <v>46.723999999999997</v>
      </c>
      <c r="J6079" s="122">
        <v>2.774</v>
      </c>
      <c r="K6079" s="122">
        <v>6.093</v>
      </c>
      <c r="L6079" s="122">
        <v>6.9059999999999997</v>
      </c>
      <c r="M6079" s="122">
        <v>0.17799999999999999</v>
      </c>
      <c r="N6079" s="122">
        <v>13.125</v>
      </c>
      <c r="O6079" s="122">
        <v>23.724</v>
      </c>
      <c r="P6079" s="122">
        <v>0.41499999999999998</v>
      </c>
      <c r="S6079" s="122">
        <v>77.209252648067519</v>
      </c>
      <c r="T6079" s="122">
        <v>99.948999999999998</v>
      </c>
    </row>
    <row r="6080" spans="1:20" x14ac:dyDescent="0.25">
      <c r="A6080" t="s">
        <v>3259</v>
      </c>
      <c r="B6080" t="s">
        <v>4130</v>
      </c>
      <c r="C6080" t="s">
        <v>189</v>
      </c>
      <c r="D6080" t="s">
        <v>2282</v>
      </c>
      <c r="E6080" t="s">
        <v>5458</v>
      </c>
      <c r="F6080" t="s">
        <v>3262</v>
      </c>
      <c r="G6080" t="s">
        <v>5469</v>
      </c>
      <c r="H6080" t="s">
        <v>4669</v>
      </c>
      <c r="I6080" s="122">
        <v>47.841000000000001</v>
      </c>
      <c r="J6080" s="122">
        <v>2.1819999999999999</v>
      </c>
      <c r="K6080" s="122">
        <v>3.7370000000000001</v>
      </c>
      <c r="L6080" s="122">
        <v>6.3840000000000003</v>
      </c>
      <c r="M6080" s="122">
        <v>0.155</v>
      </c>
      <c r="N6080" s="122">
        <v>13.590999999999999</v>
      </c>
      <c r="O6080" s="122">
        <v>23.78</v>
      </c>
      <c r="P6080" s="122">
        <v>0.38400000000000001</v>
      </c>
      <c r="S6080" s="122">
        <v>79.144364869349943</v>
      </c>
      <c r="T6080" s="122">
        <v>98.085999999999999</v>
      </c>
    </row>
    <row r="6081" spans="1:20" x14ac:dyDescent="0.25">
      <c r="A6081" t="s">
        <v>3259</v>
      </c>
      <c r="B6081" t="s">
        <v>4130</v>
      </c>
      <c r="C6081" t="s">
        <v>189</v>
      </c>
      <c r="D6081" t="s">
        <v>2282</v>
      </c>
      <c r="E6081" t="s">
        <v>5458</v>
      </c>
      <c r="F6081" t="s">
        <v>3262</v>
      </c>
      <c r="G6081" t="s">
        <v>5469</v>
      </c>
      <c r="H6081" t="s">
        <v>4670</v>
      </c>
      <c r="I6081" s="122">
        <v>45.350999999999999</v>
      </c>
      <c r="J6081" s="122">
        <v>2.972</v>
      </c>
      <c r="K6081" s="122">
        <v>6.8609999999999998</v>
      </c>
      <c r="L6081" s="122">
        <v>6.5309999999999997</v>
      </c>
      <c r="M6081" s="122">
        <v>0.11600000000000001</v>
      </c>
      <c r="N6081" s="122">
        <v>12.57</v>
      </c>
      <c r="O6081" s="122">
        <v>23.367999999999999</v>
      </c>
      <c r="P6081" s="122">
        <v>0.5</v>
      </c>
      <c r="S6081" s="122">
        <v>77.430641320915797</v>
      </c>
      <c r="T6081" s="122">
        <v>98.268999999999991</v>
      </c>
    </row>
    <row r="6082" spans="1:20" x14ac:dyDescent="0.25">
      <c r="A6082" t="s">
        <v>3259</v>
      </c>
      <c r="B6082" t="s">
        <v>4130</v>
      </c>
      <c r="C6082" t="s">
        <v>189</v>
      </c>
      <c r="D6082" t="s">
        <v>2282</v>
      </c>
      <c r="E6082" t="s">
        <v>5458</v>
      </c>
      <c r="F6082" t="s">
        <v>3262</v>
      </c>
      <c r="G6082" t="s">
        <v>5469</v>
      </c>
      <c r="H6082" t="s">
        <v>4671</v>
      </c>
      <c r="I6082" s="122">
        <v>38.747</v>
      </c>
      <c r="J6082" s="122">
        <v>5.9870000000000001</v>
      </c>
      <c r="K6082" s="122">
        <v>12.305999999999999</v>
      </c>
      <c r="L6082" s="122">
        <v>9.3089999999999993</v>
      </c>
      <c r="M6082" s="122">
        <v>0.16500000000000001</v>
      </c>
      <c r="N6082" s="122">
        <v>9.6370000000000005</v>
      </c>
      <c r="O6082" s="122">
        <v>21.920999999999999</v>
      </c>
      <c r="P6082" s="122">
        <v>0.505</v>
      </c>
      <c r="S6082" s="122">
        <v>64.854840268265519</v>
      </c>
      <c r="T6082" s="122">
        <v>98.6</v>
      </c>
    </row>
    <row r="6083" spans="1:20" x14ac:dyDescent="0.25">
      <c r="A6083" t="s">
        <v>3259</v>
      </c>
      <c r="B6083" t="s">
        <v>4130</v>
      </c>
      <c r="C6083" t="s">
        <v>189</v>
      </c>
      <c r="D6083" t="s">
        <v>2282</v>
      </c>
      <c r="E6083" t="s">
        <v>5458</v>
      </c>
      <c r="F6083" t="s">
        <v>3262</v>
      </c>
      <c r="G6083" t="s">
        <v>5469</v>
      </c>
      <c r="H6083" t="s">
        <v>4672</v>
      </c>
      <c r="I6083" s="122">
        <v>46.816000000000003</v>
      </c>
      <c r="J6083" s="122">
        <v>2.907</v>
      </c>
      <c r="K6083" s="122">
        <v>7.2480000000000002</v>
      </c>
      <c r="L6083" s="122">
        <v>7.8280000000000003</v>
      </c>
      <c r="M6083" s="122">
        <v>0.214</v>
      </c>
      <c r="N6083" s="122">
        <v>12.993</v>
      </c>
      <c r="O6083" s="122">
        <v>23</v>
      </c>
      <c r="P6083" s="122">
        <v>0.41199999999999998</v>
      </c>
      <c r="S6083" s="122">
        <v>74.738996585261305</v>
      </c>
      <c r="T6083" s="122">
        <v>101.444</v>
      </c>
    </row>
    <row r="6084" spans="1:20" x14ac:dyDescent="0.25">
      <c r="A6084" t="s">
        <v>3259</v>
      </c>
      <c r="B6084" t="s">
        <v>4130</v>
      </c>
      <c r="C6084" t="s">
        <v>189</v>
      </c>
      <c r="D6084" t="s">
        <v>2282</v>
      </c>
      <c r="E6084" t="s">
        <v>5458</v>
      </c>
      <c r="F6084" t="s">
        <v>3262</v>
      </c>
      <c r="G6084" t="s">
        <v>5469</v>
      </c>
      <c r="H6084" t="s">
        <v>4673</v>
      </c>
      <c r="I6084" s="122">
        <v>39.134</v>
      </c>
      <c r="J6084" s="122">
        <v>6.25</v>
      </c>
      <c r="K6084" s="122">
        <v>12.375999999999999</v>
      </c>
      <c r="L6084" s="122">
        <v>9.7309999999999999</v>
      </c>
      <c r="M6084" s="122">
        <v>0.128</v>
      </c>
      <c r="N6084" s="122">
        <v>9.8770000000000007</v>
      </c>
      <c r="O6084" s="122">
        <v>22.57</v>
      </c>
      <c r="P6084" s="122">
        <v>0.58199999999999996</v>
      </c>
      <c r="S6084" s="122">
        <v>64.403682317215029</v>
      </c>
      <c r="T6084" s="122">
        <v>100.673</v>
      </c>
    </row>
    <row r="6085" spans="1:20" x14ac:dyDescent="0.25">
      <c r="A6085" t="s">
        <v>3259</v>
      </c>
      <c r="B6085" t="s">
        <v>4130</v>
      </c>
      <c r="C6085" t="s">
        <v>189</v>
      </c>
      <c r="D6085" t="s">
        <v>2282</v>
      </c>
      <c r="E6085" t="s">
        <v>5458</v>
      </c>
      <c r="F6085" t="s">
        <v>3262</v>
      </c>
      <c r="G6085" t="s">
        <v>5469</v>
      </c>
      <c r="H6085" t="s">
        <v>4674</v>
      </c>
      <c r="I6085" s="122">
        <v>39.744</v>
      </c>
      <c r="J6085" s="122">
        <v>5.9950000000000001</v>
      </c>
      <c r="K6085" s="122">
        <v>11.664999999999999</v>
      </c>
      <c r="L6085" s="122">
        <v>9.1039999999999992</v>
      </c>
      <c r="M6085" s="122">
        <v>0.13800000000000001</v>
      </c>
      <c r="N6085" s="122">
        <v>10</v>
      </c>
      <c r="O6085" s="122">
        <v>22.486000000000001</v>
      </c>
      <c r="P6085" s="122">
        <v>0.56699999999999995</v>
      </c>
      <c r="S6085" s="122">
        <v>66.193018745367596</v>
      </c>
      <c r="T6085" s="122">
        <v>99.740000000000009</v>
      </c>
    </row>
    <row r="6086" spans="1:20" x14ac:dyDescent="0.25">
      <c r="A6086" t="s">
        <v>3259</v>
      </c>
      <c r="B6086" t="s">
        <v>4130</v>
      </c>
      <c r="C6086" t="s">
        <v>189</v>
      </c>
      <c r="D6086" t="s">
        <v>2282</v>
      </c>
      <c r="E6086" t="s">
        <v>5458</v>
      </c>
      <c r="F6086" t="s">
        <v>3262</v>
      </c>
      <c r="G6086" t="s">
        <v>5469</v>
      </c>
      <c r="H6086" t="s">
        <v>4675</v>
      </c>
      <c r="I6086" s="122">
        <v>43.067999999999998</v>
      </c>
      <c r="J6086" s="122">
        <v>4.7709999999999999</v>
      </c>
      <c r="K6086" s="122">
        <v>9.7080000000000002</v>
      </c>
      <c r="L6086" s="122">
        <v>7.8949999999999996</v>
      </c>
      <c r="M6086" s="122">
        <v>0.2</v>
      </c>
      <c r="N6086" s="122">
        <v>11.063000000000001</v>
      </c>
      <c r="O6086" s="122">
        <v>22.853000000000002</v>
      </c>
      <c r="P6086" s="122">
        <v>0.54500000000000004</v>
      </c>
      <c r="S6086" s="122">
        <v>71.410655510430914</v>
      </c>
      <c r="T6086" s="122">
        <v>100.13</v>
      </c>
    </row>
    <row r="6087" spans="1:20" x14ac:dyDescent="0.25">
      <c r="A6087" t="s">
        <v>3259</v>
      </c>
      <c r="B6087" t="s">
        <v>4130</v>
      </c>
      <c r="C6087" t="s">
        <v>189</v>
      </c>
      <c r="D6087" t="s">
        <v>2282</v>
      </c>
      <c r="E6087" t="s">
        <v>5458</v>
      </c>
      <c r="F6087" t="s">
        <v>3262</v>
      </c>
      <c r="G6087" t="s">
        <v>5469</v>
      </c>
      <c r="H6087" t="s">
        <v>4676</v>
      </c>
      <c r="I6087" s="122">
        <v>41.561999999999998</v>
      </c>
      <c r="J6087" s="122">
        <v>5.2629999999999999</v>
      </c>
      <c r="K6087" s="122">
        <v>10.585000000000001</v>
      </c>
      <c r="L6087" s="122">
        <v>8.1329999999999991</v>
      </c>
      <c r="M6087" s="122">
        <v>0.187</v>
      </c>
      <c r="N6087" s="122">
        <v>10.491</v>
      </c>
      <c r="O6087" s="122">
        <v>22.76</v>
      </c>
      <c r="P6087" s="122">
        <v>0.60699999999999998</v>
      </c>
      <c r="S6087" s="122">
        <v>69.690954769361426</v>
      </c>
      <c r="T6087" s="122">
        <v>99.6</v>
      </c>
    </row>
    <row r="6088" spans="1:20" x14ac:dyDescent="0.25">
      <c r="A6088" t="s">
        <v>3259</v>
      </c>
      <c r="B6088" t="s">
        <v>4130</v>
      </c>
      <c r="C6088" t="s">
        <v>189</v>
      </c>
      <c r="D6088" t="s">
        <v>2282</v>
      </c>
      <c r="E6088" t="s">
        <v>5458</v>
      </c>
      <c r="F6088" t="s">
        <v>3262</v>
      </c>
      <c r="G6088" t="s">
        <v>5469</v>
      </c>
      <c r="H6088" t="s">
        <v>4677</v>
      </c>
      <c r="I6088" s="122">
        <v>43.395000000000003</v>
      </c>
      <c r="J6088" s="122">
        <v>3.9980000000000002</v>
      </c>
      <c r="K6088" s="122">
        <v>9.57</v>
      </c>
      <c r="L6088" s="122">
        <v>8.4160000000000004</v>
      </c>
      <c r="M6088" s="122">
        <v>0.13900000000000001</v>
      </c>
      <c r="N6088" s="122">
        <v>11.422000000000001</v>
      </c>
      <c r="O6088" s="122">
        <v>22.457000000000001</v>
      </c>
      <c r="P6088" s="122">
        <v>0.57399999999999995</v>
      </c>
      <c r="S6088" s="122">
        <v>70.75352120979548</v>
      </c>
      <c r="T6088" s="122">
        <v>100.01900000000001</v>
      </c>
    </row>
    <row r="6089" spans="1:20" x14ac:dyDescent="0.25">
      <c r="A6089" t="s">
        <v>3259</v>
      </c>
      <c r="B6089" t="s">
        <v>4130</v>
      </c>
      <c r="C6089" t="s">
        <v>189</v>
      </c>
      <c r="D6089" t="s">
        <v>2282</v>
      </c>
      <c r="E6089" t="s">
        <v>5458</v>
      </c>
      <c r="F6089" t="s">
        <v>3262</v>
      </c>
      <c r="G6089" t="s">
        <v>5469</v>
      </c>
      <c r="H6089" t="s">
        <v>4678</v>
      </c>
      <c r="I6089" s="122">
        <v>43.031999999999996</v>
      </c>
      <c r="J6089" s="122">
        <v>4.1020000000000003</v>
      </c>
      <c r="K6089" s="122">
        <v>9.3889999999999993</v>
      </c>
      <c r="L6089" s="122">
        <v>8.7170000000000005</v>
      </c>
      <c r="M6089" s="122">
        <v>0.183</v>
      </c>
      <c r="N6089" s="122">
        <v>11.26</v>
      </c>
      <c r="O6089" s="122">
        <v>22.667999999999999</v>
      </c>
      <c r="P6089" s="122">
        <v>0.59699999999999998</v>
      </c>
      <c r="S6089" s="122">
        <v>69.720383086902999</v>
      </c>
      <c r="T6089" s="122">
        <v>99.97</v>
      </c>
    </row>
    <row r="6090" spans="1:20" x14ac:dyDescent="0.25">
      <c r="A6090" t="s">
        <v>3259</v>
      </c>
      <c r="B6090" t="s">
        <v>4130</v>
      </c>
      <c r="C6090" t="s">
        <v>189</v>
      </c>
      <c r="D6090" t="s">
        <v>2282</v>
      </c>
      <c r="E6090" t="s">
        <v>5458</v>
      </c>
      <c r="F6090" t="s">
        <v>3262</v>
      </c>
      <c r="G6090" t="s">
        <v>5469</v>
      </c>
      <c r="H6090" t="s">
        <v>4679</v>
      </c>
      <c r="I6090" s="122">
        <v>38.485999999999997</v>
      </c>
      <c r="J6090" s="122">
        <v>6.55</v>
      </c>
      <c r="K6090" s="122">
        <v>12.106</v>
      </c>
      <c r="L6090" s="122">
        <v>9.125</v>
      </c>
      <c r="M6090" s="122">
        <v>0.129</v>
      </c>
      <c r="N6090" s="122">
        <v>9.5950000000000006</v>
      </c>
      <c r="O6090" s="122">
        <v>22.465</v>
      </c>
      <c r="P6090" s="122">
        <v>0.60799999999999998</v>
      </c>
      <c r="Q6090" s="122">
        <v>3.9E-2</v>
      </c>
      <c r="S6090" s="122">
        <v>65.209497385459713</v>
      </c>
      <c r="T6090" s="122">
        <v>99.109000000000009</v>
      </c>
    </row>
    <row r="6091" spans="1:20" x14ac:dyDescent="0.25">
      <c r="A6091" t="s">
        <v>3259</v>
      </c>
      <c r="B6091" t="s">
        <v>4130</v>
      </c>
      <c r="C6091" t="s">
        <v>189</v>
      </c>
      <c r="D6091" t="s">
        <v>2282</v>
      </c>
      <c r="E6091" t="s">
        <v>5458</v>
      </c>
      <c r="F6091" t="s">
        <v>3262</v>
      </c>
      <c r="G6091" t="s">
        <v>5469</v>
      </c>
      <c r="H6091" t="s">
        <v>4680</v>
      </c>
      <c r="I6091" s="122">
        <v>44.685000000000002</v>
      </c>
      <c r="J6091" s="122">
        <v>3.5209999999999999</v>
      </c>
      <c r="K6091" s="122">
        <v>6.5259999999999998</v>
      </c>
      <c r="L6091" s="122">
        <v>8.4030000000000005</v>
      </c>
      <c r="M6091" s="122">
        <v>0.183</v>
      </c>
      <c r="N6091" s="122">
        <v>12.545</v>
      </c>
      <c r="O6091" s="122">
        <v>22.622</v>
      </c>
      <c r="P6091" s="122">
        <v>0.39500000000000002</v>
      </c>
      <c r="S6091" s="122">
        <v>72.686406000160005</v>
      </c>
      <c r="T6091" s="122">
        <v>98.912999999999997</v>
      </c>
    </row>
    <row r="6092" spans="1:20" x14ac:dyDescent="0.25">
      <c r="A6092" t="s">
        <v>3259</v>
      </c>
      <c r="B6092" t="s">
        <v>4130</v>
      </c>
      <c r="C6092" t="s">
        <v>189</v>
      </c>
      <c r="D6092" t="s">
        <v>2282</v>
      </c>
      <c r="E6092" t="s">
        <v>5458</v>
      </c>
      <c r="F6092" t="s">
        <v>3262</v>
      </c>
      <c r="G6092" t="s">
        <v>5469</v>
      </c>
      <c r="H6092" t="s">
        <v>4681</v>
      </c>
      <c r="I6092" s="122">
        <v>42.024000000000001</v>
      </c>
      <c r="J6092" s="122">
        <v>4.359</v>
      </c>
      <c r="K6092" s="122">
        <v>9.7149999999999999</v>
      </c>
      <c r="L6092" s="122">
        <v>8.7219999999999995</v>
      </c>
      <c r="M6092" s="122">
        <v>0.13600000000000001</v>
      </c>
      <c r="N6092" s="122">
        <v>10.872</v>
      </c>
      <c r="O6092" s="122">
        <v>22.66</v>
      </c>
      <c r="P6092" s="122">
        <v>0.59799999999999998</v>
      </c>
      <c r="S6092" s="122">
        <v>68.962753366957926</v>
      </c>
      <c r="T6092" s="122">
        <v>99.10899999999998</v>
      </c>
    </row>
    <row r="6093" spans="1:20" x14ac:dyDescent="0.25">
      <c r="A6093" t="s">
        <v>3259</v>
      </c>
      <c r="B6093" t="s">
        <v>4130</v>
      </c>
      <c r="C6093" t="s">
        <v>189</v>
      </c>
      <c r="D6093" t="s">
        <v>2282</v>
      </c>
      <c r="E6093" t="s">
        <v>5458</v>
      </c>
      <c r="F6093" t="s">
        <v>3262</v>
      </c>
      <c r="G6093" t="s">
        <v>5469</v>
      </c>
      <c r="H6093" t="s">
        <v>4682</v>
      </c>
      <c r="I6093" s="122">
        <v>45.252000000000002</v>
      </c>
      <c r="J6093" s="122">
        <v>3.6659999999999999</v>
      </c>
      <c r="K6093" s="122">
        <v>8.1809999999999992</v>
      </c>
      <c r="L6093" s="122">
        <v>7.4509999999999996</v>
      </c>
      <c r="M6093" s="122">
        <v>0.19800000000000001</v>
      </c>
      <c r="N6093" s="122">
        <v>11.832000000000001</v>
      </c>
      <c r="O6093" s="122">
        <v>22.972000000000001</v>
      </c>
      <c r="P6093" s="122">
        <v>0.55700000000000005</v>
      </c>
      <c r="Q6093" s="122">
        <v>4.8000000000000001E-2</v>
      </c>
      <c r="S6093" s="122">
        <v>73.894568505352353</v>
      </c>
      <c r="T6093" s="122">
        <v>100.163</v>
      </c>
    </row>
    <row r="6094" spans="1:20" x14ac:dyDescent="0.25">
      <c r="A6094" t="s">
        <v>3259</v>
      </c>
      <c r="B6094" t="s">
        <v>4130</v>
      </c>
      <c r="C6094" t="s">
        <v>189</v>
      </c>
      <c r="D6094" t="s">
        <v>2282</v>
      </c>
      <c r="E6094" t="s">
        <v>5458</v>
      </c>
      <c r="F6094" t="s">
        <v>3262</v>
      </c>
      <c r="G6094" t="s">
        <v>5469</v>
      </c>
      <c r="H6094" t="s">
        <v>4683</v>
      </c>
      <c r="I6094" s="122">
        <v>44.973999999999997</v>
      </c>
      <c r="J6094" s="122">
        <v>3.359</v>
      </c>
      <c r="K6094" s="122">
        <v>7.032</v>
      </c>
      <c r="L6094" s="122">
        <v>8.5180000000000007</v>
      </c>
      <c r="M6094" s="122">
        <v>0.192</v>
      </c>
      <c r="N6094" s="122">
        <v>12.688000000000001</v>
      </c>
      <c r="O6094" s="122">
        <v>22.805</v>
      </c>
      <c r="P6094" s="122">
        <v>0.45</v>
      </c>
      <c r="S6094" s="122">
        <v>72.641548368776768</v>
      </c>
      <c r="T6094" s="122">
        <v>100.03700000000001</v>
      </c>
    </row>
    <row r="6095" spans="1:20" x14ac:dyDescent="0.25">
      <c r="A6095" t="s">
        <v>3259</v>
      </c>
      <c r="B6095" t="s">
        <v>4130</v>
      </c>
      <c r="C6095" t="s">
        <v>189</v>
      </c>
      <c r="D6095" t="s">
        <v>2282</v>
      </c>
      <c r="E6095" t="s">
        <v>5458</v>
      </c>
      <c r="F6095" t="s">
        <v>3262</v>
      </c>
      <c r="G6095" t="s">
        <v>5469</v>
      </c>
      <c r="H6095" t="s">
        <v>4684</v>
      </c>
      <c r="I6095" s="122">
        <v>44.831000000000003</v>
      </c>
      <c r="J6095" s="122">
        <v>3.5350000000000001</v>
      </c>
      <c r="K6095" s="122">
        <v>7.1929999999999996</v>
      </c>
      <c r="L6095" s="122">
        <v>8.6430000000000007</v>
      </c>
      <c r="M6095" s="122">
        <v>0.22500000000000001</v>
      </c>
      <c r="N6095" s="122">
        <v>12.542999999999999</v>
      </c>
      <c r="O6095" s="122">
        <v>22.72</v>
      </c>
      <c r="P6095" s="122">
        <v>0.438</v>
      </c>
      <c r="Q6095" s="122">
        <v>0.03</v>
      </c>
      <c r="S6095" s="122">
        <v>72.120555784306433</v>
      </c>
      <c r="T6095" s="122">
        <v>100.15900000000001</v>
      </c>
    </row>
    <row r="6096" spans="1:20" x14ac:dyDescent="0.25">
      <c r="A6096" t="s">
        <v>3259</v>
      </c>
      <c r="B6096" t="s">
        <v>4130</v>
      </c>
      <c r="C6096" t="s">
        <v>189</v>
      </c>
      <c r="D6096" t="s">
        <v>2282</v>
      </c>
      <c r="E6096" t="s">
        <v>5458</v>
      </c>
      <c r="F6096" t="s">
        <v>3262</v>
      </c>
      <c r="G6096" t="s">
        <v>5469</v>
      </c>
      <c r="H6096" t="s">
        <v>4685</v>
      </c>
      <c r="I6096" s="122">
        <v>45.503</v>
      </c>
      <c r="J6096" s="122">
        <v>3.2730000000000001</v>
      </c>
      <c r="K6096" s="122">
        <v>6.9969999999999999</v>
      </c>
      <c r="L6096" s="122">
        <v>7.5970000000000004</v>
      </c>
      <c r="M6096" s="122">
        <v>0.161</v>
      </c>
      <c r="N6096" s="122">
        <v>12.545</v>
      </c>
      <c r="O6096" s="122">
        <v>23.140999999999998</v>
      </c>
      <c r="P6096" s="122">
        <v>0.45300000000000001</v>
      </c>
      <c r="Q6096" s="122">
        <v>0.03</v>
      </c>
      <c r="S6096" s="122">
        <v>74.641926475887004</v>
      </c>
      <c r="T6096" s="122">
        <v>99.700000000000017</v>
      </c>
    </row>
    <row r="6097" spans="1:20" x14ac:dyDescent="0.25">
      <c r="A6097" t="s">
        <v>3259</v>
      </c>
      <c r="B6097" t="s">
        <v>4130</v>
      </c>
      <c r="C6097" t="s">
        <v>189</v>
      </c>
      <c r="D6097" t="s">
        <v>2282</v>
      </c>
      <c r="E6097" t="s">
        <v>5458</v>
      </c>
      <c r="F6097" t="s">
        <v>3262</v>
      </c>
      <c r="G6097" t="s">
        <v>5469</v>
      </c>
      <c r="H6097" t="s">
        <v>4686</v>
      </c>
      <c r="I6097" s="122">
        <v>45.398000000000003</v>
      </c>
      <c r="J6097" s="122">
        <v>3.3130000000000002</v>
      </c>
      <c r="K6097" s="122">
        <v>7.8410000000000002</v>
      </c>
      <c r="L6097" s="122">
        <v>7.2560000000000002</v>
      </c>
      <c r="M6097" s="122">
        <v>0.16900000000000001</v>
      </c>
      <c r="N6097" s="122">
        <v>12.595000000000001</v>
      </c>
      <c r="O6097" s="122">
        <v>23.207999999999998</v>
      </c>
      <c r="P6097" s="122">
        <v>0.51900000000000002</v>
      </c>
      <c r="S6097" s="122">
        <v>75.574802704866471</v>
      </c>
      <c r="T6097" s="122">
        <v>100.29900000000001</v>
      </c>
    </row>
    <row r="6098" spans="1:20" x14ac:dyDescent="0.25">
      <c r="A6098" t="s">
        <v>3259</v>
      </c>
      <c r="B6098" t="s">
        <v>4130</v>
      </c>
      <c r="C6098" t="s">
        <v>189</v>
      </c>
      <c r="D6098" t="s">
        <v>2282</v>
      </c>
      <c r="E6098" t="s">
        <v>5458</v>
      </c>
      <c r="F6098" t="s">
        <v>3262</v>
      </c>
      <c r="G6098" t="s">
        <v>5469</v>
      </c>
      <c r="H6098" t="s">
        <v>4686</v>
      </c>
      <c r="I6098" s="122">
        <v>43.533999999999999</v>
      </c>
      <c r="J6098" s="122">
        <v>4.2069999999999999</v>
      </c>
      <c r="K6098" s="122">
        <v>9.2390000000000008</v>
      </c>
      <c r="L6098" s="122">
        <v>7.75</v>
      </c>
      <c r="M6098" s="122">
        <v>0.191</v>
      </c>
      <c r="N6098" s="122">
        <v>11.509</v>
      </c>
      <c r="O6098" s="122">
        <v>23.282</v>
      </c>
      <c r="P6098" s="122">
        <v>0.46500000000000002</v>
      </c>
      <c r="Q6098" s="122">
        <v>3.6999999999999998E-2</v>
      </c>
      <c r="S6098" s="122">
        <v>72.581118935422168</v>
      </c>
      <c r="T6098" s="122">
        <v>100.223</v>
      </c>
    </row>
    <row r="6099" spans="1:20" x14ac:dyDescent="0.25">
      <c r="A6099" t="s">
        <v>3259</v>
      </c>
      <c r="B6099" t="s">
        <v>4130</v>
      </c>
      <c r="C6099" t="s">
        <v>189</v>
      </c>
      <c r="D6099" t="s">
        <v>2282</v>
      </c>
      <c r="E6099" t="s">
        <v>5458</v>
      </c>
      <c r="F6099" t="s">
        <v>3262</v>
      </c>
      <c r="G6099" t="s">
        <v>5469</v>
      </c>
      <c r="H6099" t="s">
        <v>4687</v>
      </c>
      <c r="I6099" s="122">
        <v>45.268999999999998</v>
      </c>
      <c r="J6099" s="122">
        <v>3.2930000000000001</v>
      </c>
      <c r="K6099" s="122">
        <v>7.4969999999999999</v>
      </c>
      <c r="L6099" s="122">
        <v>8.0169999999999995</v>
      </c>
      <c r="M6099" s="122">
        <v>0.23899999999999999</v>
      </c>
      <c r="N6099" s="122">
        <v>12.568</v>
      </c>
      <c r="O6099" s="122">
        <v>22.738</v>
      </c>
      <c r="P6099" s="122">
        <v>0.43</v>
      </c>
      <c r="S6099" s="122">
        <v>73.64554014999311</v>
      </c>
      <c r="T6099" s="122">
        <v>100.072</v>
      </c>
    </row>
    <row r="6100" spans="1:20" x14ac:dyDescent="0.25">
      <c r="A6100" t="s">
        <v>3259</v>
      </c>
      <c r="B6100" t="s">
        <v>4130</v>
      </c>
      <c r="C6100" t="s">
        <v>189</v>
      </c>
      <c r="D6100" t="s">
        <v>2282</v>
      </c>
      <c r="E6100" t="s">
        <v>5458</v>
      </c>
      <c r="F6100" t="s">
        <v>3262</v>
      </c>
      <c r="G6100" t="s">
        <v>5469</v>
      </c>
      <c r="H6100" t="s">
        <v>4688</v>
      </c>
      <c r="I6100" s="122">
        <v>45.402000000000001</v>
      </c>
      <c r="J6100" s="122">
        <v>3.4009999999999998</v>
      </c>
      <c r="K6100" s="122">
        <v>7.1870000000000003</v>
      </c>
      <c r="L6100" s="122">
        <v>8.4079999999999995</v>
      </c>
      <c r="M6100" s="122">
        <v>0.128</v>
      </c>
      <c r="N6100" s="122">
        <v>12.606</v>
      </c>
      <c r="O6100" s="122">
        <v>22.72</v>
      </c>
      <c r="P6100" s="122">
        <v>0.43099999999999999</v>
      </c>
      <c r="Q6100" s="122">
        <v>3.1E-2</v>
      </c>
      <c r="S6100" s="122">
        <v>72.770817163004196</v>
      </c>
      <c r="T6100" s="122">
        <v>100.343</v>
      </c>
    </row>
    <row r="6101" spans="1:20" x14ac:dyDescent="0.25">
      <c r="A6101" t="s">
        <v>3259</v>
      </c>
      <c r="B6101" t="s">
        <v>4130</v>
      </c>
      <c r="C6101" t="s">
        <v>189</v>
      </c>
      <c r="D6101" t="s">
        <v>2282</v>
      </c>
      <c r="E6101" t="s">
        <v>5458</v>
      </c>
      <c r="F6101" t="s">
        <v>3262</v>
      </c>
      <c r="G6101" t="s">
        <v>5469</v>
      </c>
      <c r="H6101" t="s">
        <v>4689</v>
      </c>
      <c r="I6101" s="122">
        <v>41.137999999999998</v>
      </c>
      <c r="J6101" s="122">
        <v>5.3490000000000002</v>
      </c>
      <c r="K6101" s="122">
        <v>10.847</v>
      </c>
      <c r="L6101" s="122">
        <v>8.2260000000000009</v>
      </c>
      <c r="M6101" s="122">
        <v>0.111</v>
      </c>
      <c r="N6101" s="122">
        <v>10.481999999999999</v>
      </c>
      <c r="O6101" s="122">
        <v>22.541</v>
      </c>
      <c r="P6101" s="122">
        <v>0.60899999999999999</v>
      </c>
      <c r="Q6101" s="122">
        <v>3.1E-2</v>
      </c>
      <c r="S6101" s="122">
        <v>69.432041216333701</v>
      </c>
      <c r="T6101" s="122">
        <v>99.334000000000003</v>
      </c>
    </row>
    <row r="6102" spans="1:20" x14ac:dyDescent="0.25">
      <c r="A6102" t="s">
        <v>3259</v>
      </c>
      <c r="B6102" t="s">
        <v>4130</v>
      </c>
      <c r="C6102" t="s">
        <v>189</v>
      </c>
      <c r="D6102" t="s">
        <v>2282</v>
      </c>
      <c r="E6102" t="s">
        <v>5458</v>
      </c>
      <c r="F6102" t="s">
        <v>3262</v>
      </c>
      <c r="G6102" t="s">
        <v>5469</v>
      </c>
      <c r="H6102" t="s">
        <v>4690</v>
      </c>
      <c r="I6102" s="122">
        <v>41.136000000000003</v>
      </c>
      <c r="J6102" s="122">
        <v>5.4489999999999998</v>
      </c>
      <c r="K6102" s="122">
        <v>11.106</v>
      </c>
      <c r="L6102" s="122">
        <v>8.4770000000000003</v>
      </c>
      <c r="M6102" s="122">
        <v>0.17</v>
      </c>
      <c r="N6102" s="122">
        <v>10.331</v>
      </c>
      <c r="O6102" s="122">
        <v>22.574000000000002</v>
      </c>
      <c r="P6102" s="122">
        <v>0.57999999999999996</v>
      </c>
      <c r="S6102" s="122">
        <v>68.478045692278428</v>
      </c>
      <c r="T6102" s="122">
        <v>99.834000000000003</v>
      </c>
    </row>
    <row r="6103" spans="1:20" x14ac:dyDescent="0.25">
      <c r="A6103" t="s">
        <v>3259</v>
      </c>
      <c r="B6103" t="s">
        <v>4130</v>
      </c>
      <c r="C6103" t="s">
        <v>189</v>
      </c>
      <c r="D6103" t="s">
        <v>2282</v>
      </c>
      <c r="E6103" t="s">
        <v>5458</v>
      </c>
      <c r="F6103" t="s">
        <v>3262</v>
      </c>
      <c r="G6103" t="s">
        <v>5469</v>
      </c>
      <c r="H6103" t="s">
        <v>4691</v>
      </c>
      <c r="I6103" s="122">
        <v>46.072000000000003</v>
      </c>
      <c r="J6103" s="122">
        <v>3.238</v>
      </c>
      <c r="K6103" s="122">
        <v>6.5339999999999998</v>
      </c>
      <c r="L6103" s="122">
        <v>8.2579999999999991</v>
      </c>
      <c r="M6103" s="122">
        <v>0.19500000000000001</v>
      </c>
      <c r="N6103" s="122">
        <v>12.715999999999999</v>
      </c>
      <c r="O6103" s="122">
        <v>22.934000000000001</v>
      </c>
      <c r="P6103" s="122">
        <v>0.45</v>
      </c>
      <c r="S6103" s="122">
        <v>73.296438489973227</v>
      </c>
      <c r="T6103" s="122">
        <v>100.416</v>
      </c>
    </row>
    <row r="6104" spans="1:20" x14ac:dyDescent="0.25">
      <c r="A6104" t="s">
        <v>3259</v>
      </c>
      <c r="B6104" t="s">
        <v>4130</v>
      </c>
      <c r="C6104" t="s">
        <v>189</v>
      </c>
      <c r="D6104" t="s">
        <v>2282</v>
      </c>
      <c r="E6104" t="s">
        <v>5458</v>
      </c>
      <c r="F6104" t="s">
        <v>3262</v>
      </c>
      <c r="G6104" t="s">
        <v>5469</v>
      </c>
      <c r="H6104" t="s">
        <v>4692</v>
      </c>
      <c r="I6104" s="122">
        <v>39.47</v>
      </c>
      <c r="J6104" s="122">
        <v>6.0750000000000002</v>
      </c>
      <c r="K6104" s="122">
        <v>11.59</v>
      </c>
      <c r="L6104" s="122">
        <v>9.1920000000000002</v>
      </c>
      <c r="M6104" s="122">
        <v>0.16700000000000001</v>
      </c>
      <c r="N6104" s="122">
        <v>10.093</v>
      </c>
      <c r="O6104" s="122">
        <v>22.591000000000001</v>
      </c>
      <c r="P6104" s="122">
        <v>0.59399999999999997</v>
      </c>
      <c r="Q6104" s="122">
        <v>0.06</v>
      </c>
      <c r="S6104" s="122">
        <v>66.184903118699452</v>
      </c>
      <c r="T6104" s="122">
        <v>99.838999999999999</v>
      </c>
    </row>
    <row r="6105" spans="1:20" x14ac:dyDescent="0.25">
      <c r="A6105" t="s">
        <v>3259</v>
      </c>
      <c r="B6105" t="s">
        <v>4130</v>
      </c>
      <c r="C6105" t="s">
        <v>189</v>
      </c>
      <c r="D6105" t="s">
        <v>2282</v>
      </c>
      <c r="E6105" t="s">
        <v>5458</v>
      </c>
      <c r="F6105" t="s">
        <v>3262</v>
      </c>
      <c r="G6105" t="s">
        <v>5469</v>
      </c>
      <c r="H6105" t="s">
        <v>4693</v>
      </c>
      <c r="I6105" s="122">
        <v>45.066000000000003</v>
      </c>
      <c r="J6105" s="122">
        <v>3.5649999999999999</v>
      </c>
      <c r="K6105" s="122">
        <v>7.76</v>
      </c>
      <c r="L6105" s="122">
        <v>7.4870000000000001</v>
      </c>
      <c r="M6105" s="122">
        <v>0.214</v>
      </c>
      <c r="N6105" s="122">
        <v>11.852</v>
      </c>
      <c r="O6105" s="122">
        <v>23.154</v>
      </c>
      <c r="P6105" s="122">
        <v>0.53100000000000003</v>
      </c>
      <c r="S6105" s="122">
        <v>73.834124262735301</v>
      </c>
      <c r="T6105" s="122">
        <v>99.654000000000011</v>
      </c>
    </row>
    <row r="6106" spans="1:20" x14ac:dyDescent="0.25">
      <c r="A6106" t="s">
        <v>3259</v>
      </c>
      <c r="B6106" t="s">
        <v>4130</v>
      </c>
      <c r="C6106" t="s">
        <v>189</v>
      </c>
      <c r="D6106" t="s">
        <v>2282</v>
      </c>
      <c r="E6106" t="s">
        <v>5458</v>
      </c>
      <c r="F6106" t="s">
        <v>3262</v>
      </c>
      <c r="G6106" t="s">
        <v>5469</v>
      </c>
      <c r="H6106" t="s">
        <v>4694</v>
      </c>
      <c r="I6106" s="122">
        <v>46.859000000000002</v>
      </c>
      <c r="J6106" s="122">
        <v>2.9359999999999999</v>
      </c>
      <c r="K6106" s="122">
        <v>6.0250000000000004</v>
      </c>
      <c r="L6106" s="122">
        <v>7.3150000000000004</v>
      </c>
      <c r="M6106" s="122">
        <v>0.16800000000000001</v>
      </c>
      <c r="N6106" s="122">
        <v>12.951000000000001</v>
      </c>
      <c r="O6106" s="122">
        <v>23.053000000000001</v>
      </c>
      <c r="P6106" s="122">
        <v>0.47</v>
      </c>
      <c r="Q6106" s="122">
        <v>4.1000000000000002E-2</v>
      </c>
      <c r="S6106" s="122">
        <v>75.937982515368574</v>
      </c>
      <c r="T6106" s="122">
        <v>99.835999999999984</v>
      </c>
    </row>
    <row r="6107" spans="1:20" x14ac:dyDescent="0.25">
      <c r="A6107" t="s">
        <v>3259</v>
      </c>
      <c r="B6107" t="s">
        <v>4130</v>
      </c>
      <c r="C6107" t="s">
        <v>189</v>
      </c>
      <c r="D6107" t="s">
        <v>2282</v>
      </c>
      <c r="E6107" t="s">
        <v>5458</v>
      </c>
      <c r="F6107" t="s">
        <v>3262</v>
      </c>
      <c r="G6107" t="s">
        <v>5469</v>
      </c>
      <c r="H6107" t="s">
        <v>4695</v>
      </c>
      <c r="I6107" s="122">
        <v>44.298000000000002</v>
      </c>
      <c r="J6107" s="122">
        <v>3.992</v>
      </c>
      <c r="K6107" s="122">
        <v>7.0570000000000004</v>
      </c>
      <c r="L6107" s="122">
        <v>8.6669999999999998</v>
      </c>
      <c r="M6107" s="122">
        <v>0.20799999999999999</v>
      </c>
      <c r="N6107" s="122">
        <v>11.988</v>
      </c>
      <c r="O6107" s="122">
        <v>22.558</v>
      </c>
      <c r="P6107" s="122">
        <v>0.50800000000000001</v>
      </c>
      <c r="S6107" s="122">
        <v>71.144653821420874</v>
      </c>
      <c r="T6107" s="122">
        <v>99.3</v>
      </c>
    </row>
    <row r="6108" spans="1:20" x14ac:dyDescent="0.25">
      <c r="A6108" t="s">
        <v>3259</v>
      </c>
      <c r="B6108" t="s">
        <v>4130</v>
      </c>
      <c r="C6108" t="s">
        <v>189</v>
      </c>
      <c r="D6108" t="s">
        <v>2282</v>
      </c>
      <c r="E6108" t="s">
        <v>5458</v>
      </c>
      <c r="F6108" t="s">
        <v>3262</v>
      </c>
      <c r="G6108" t="s">
        <v>5469</v>
      </c>
      <c r="H6108" t="s">
        <v>4696</v>
      </c>
      <c r="I6108" s="122">
        <v>40.439</v>
      </c>
      <c r="J6108" s="122">
        <v>5.399</v>
      </c>
      <c r="K6108" s="122">
        <v>10.721</v>
      </c>
      <c r="L6108" s="122">
        <v>8.5489999999999995</v>
      </c>
      <c r="M6108" s="122">
        <v>0.124</v>
      </c>
      <c r="N6108" s="122">
        <v>10.613</v>
      </c>
      <c r="O6108" s="122">
        <v>23.155999999999999</v>
      </c>
      <c r="P6108" s="122">
        <v>0.52</v>
      </c>
      <c r="S6108" s="122">
        <v>68.875426443853783</v>
      </c>
      <c r="T6108" s="122">
        <v>99.558999999999997</v>
      </c>
    </row>
    <row r="6109" spans="1:20" x14ac:dyDescent="0.25">
      <c r="A6109" t="s">
        <v>3259</v>
      </c>
      <c r="B6109" t="s">
        <v>4130</v>
      </c>
      <c r="C6109" t="s">
        <v>189</v>
      </c>
      <c r="D6109" t="s">
        <v>2282</v>
      </c>
      <c r="E6109" t="s">
        <v>5458</v>
      </c>
      <c r="F6109" t="s">
        <v>3262</v>
      </c>
      <c r="G6109" t="s">
        <v>5469</v>
      </c>
      <c r="H6109" t="s">
        <v>4697</v>
      </c>
      <c r="I6109" s="122">
        <v>42.042999999999999</v>
      </c>
      <c r="J6109" s="122">
        <v>4.8520000000000003</v>
      </c>
      <c r="K6109" s="122">
        <v>9.5640000000000001</v>
      </c>
      <c r="L6109" s="122">
        <v>8.0310000000000006</v>
      </c>
      <c r="M6109" s="122">
        <v>0.192</v>
      </c>
      <c r="N6109" s="122">
        <v>10.933</v>
      </c>
      <c r="O6109" s="122">
        <v>22.706</v>
      </c>
      <c r="P6109" s="122">
        <v>0.61499999999999999</v>
      </c>
      <c r="S6109" s="122">
        <v>70.817008389067752</v>
      </c>
      <c r="T6109" s="122">
        <v>98.98099999999998</v>
      </c>
    </row>
    <row r="6110" spans="1:20" x14ac:dyDescent="0.25">
      <c r="A6110" t="s">
        <v>3259</v>
      </c>
      <c r="B6110" t="s">
        <v>4130</v>
      </c>
      <c r="C6110" t="s">
        <v>189</v>
      </c>
      <c r="D6110" t="s">
        <v>2282</v>
      </c>
      <c r="E6110" t="s">
        <v>5458</v>
      </c>
      <c r="F6110" t="s">
        <v>3262</v>
      </c>
      <c r="G6110" t="s">
        <v>5469</v>
      </c>
      <c r="H6110" t="s">
        <v>4698</v>
      </c>
      <c r="I6110" s="122">
        <v>46.93</v>
      </c>
      <c r="J6110" s="122">
        <v>3.0659999999999998</v>
      </c>
      <c r="K6110" s="122">
        <v>5.98</v>
      </c>
      <c r="L6110" s="122">
        <v>7.6790000000000003</v>
      </c>
      <c r="M6110" s="122">
        <v>0.20100000000000001</v>
      </c>
      <c r="N6110" s="122">
        <v>12.827999999999999</v>
      </c>
      <c r="O6110" s="122">
        <v>22.779</v>
      </c>
      <c r="P6110" s="122">
        <v>0.47299999999999998</v>
      </c>
      <c r="Q6110" s="122">
        <v>3.4000000000000002E-2</v>
      </c>
      <c r="S6110" s="122">
        <v>74.860337056771669</v>
      </c>
      <c r="T6110" s="122">
        <v>99.97</v>
      </c>
    </row>
    <row r="6111" spans="1:20" x14ac:dyDescent="0.25">
      <c r="A6111" t="s">
        <v>3259</v>
      </c>
      <c r="B6111" t="s">
        <v>4130</v>
      </c>
      <c r="C6111" t="s">
        <v>189</v>
      </c>
      <c r="D6111" t="s">
        <v>2282</v>
      </c>
      <c r="E6111" t="s">
        <v>5458</v>
      </c>
      <c r="F6111" t="s">
        <v>3262</v>
      </c>
      <c r="G6111" t="s">
        <v>5469</v>
      </c>
      <c r="H6111" t="s">
        <v>4699</v>
      </c>
      <c r="I6111" s="122">
        <v>39.759</v>
      </c>
      <c r="J6111" s="122">
        <v>5.8879999999999999</v>
      </c>
      <c r="K6111" s="122">
        <v>11.323</v>
      </c>
      <c r="L6111" s="122">
        <v>8.9730000000000008</v>
      </c>
      <c r="M6111" s="122">
        <v>0.121</v>
      </c>
      <c r="N6111" s="122">
        <v>10.125999999999999</v>
      </c>
      <c r="O6111" s="122">
        <v>22.920999999999999</v>
      </c>
      <c r="P6111" s="122">
        <v>0.57299999999999995</v>
      </c>
      <c r="Q6111" s="122">
        <v>3.4000000000000002E-2</v>
      </c>
      <c r="S6111" s="122">
        <v>66.794889156287439</v>
      </c>
      <c r="T6111" s="122">
        <v>99.717999999999989</v>
      </c>
    </row>
    <row r="6112" spans="1:20" x14ac:dyDescent="0.25">
      <c r="A6112" t="s">
        <v>3259</v>
      </c>
      <c r="B6112" t="s">
        <v>4130</v>
      </c>
      <c r="C6112" t="s">
        <v>189</v>
      </c>
      <c r="D6112" t="s">
        <v>2282</v>
      </c>
      <c r="E6112" t="s">
        <v>5458</v>
      </c>
      <c r="F6112" t="s">
        <v>3262</v>
      </c>
      <c r="G6112" t="s">
        <v>5469</v>
      </c>
      <c r="H6112" t="s">
        <v>4700</v>
      </c>
      <c r="I6112" s="122">
        <v>42.488</v>
      </c>
      <c r="J6112" s="122">
        <v>4.9269999999999996</v>
      </c>
      <c r="K6112" s="122">
        <v>9.5449999999999999</v>
      </c>
      <c r="L6112" s="122">
        <v>8.2680000000000007</v>
      </c>
      <c r="M6112" s="122">
        <v>0.19</v>
      </c>
      <c r="N6112" s="122">
        <v>10.817</v>
      </c>
      <c r="O6112" s="122">
        <v>22.856000000000002</v>
      </c>
      <c r="P6112" s="122">
        <v>0.56599999999999995</v>
      </c>
      <c r="S6112" s="122">
        <v>69.98876224446829</v>
      </c>
      <c r="T6112" s="122">
        <v>99.679000000000016</v>
      </c>
    </row>
    <row r="6113" spans="1:20" x14ac:dyDescent="0.25">
      <c r="A6113" t="s">
        <v>3259</v>
      </c>
      <c r="B6113" t="s">
        <v>4130</v>
      </c>
      <c r="C6113" t="s">
        <v>189</v>
      </c>
      <c r="D6113" t="s">
        <v>2282</v>
      </c>
      <c r="E6113" t="s">
        <v>5458</v>
      </c>
      <c r="F6113" t="s">
        <v>3262</v>
      </c>
      <c r="G6113" t="s">
        <v>5469</v>
      </c>
      <c r="H6113" t="s">
        <v>4701</v>
      </c>
      <c r="I6113" s="122">
        <v>43.345999999999997</v>
      </c>
      <c r="J6113" s="122">
        <v>4.18</v>
      </c>
      <c r="K6113" s="122">
        <v>9.5570000000000004</v>
      </c>
      <c r="L6113" s="122">
        <v>8.1449999999999996</v>
      </c>
      <c r="M6113" s="122">
        <v>0.24099999999999999</v>
      </c>
      <c r="N6113" s="122">
        <v>11.173999999999999</v>
      </c>
      <c r="O6113" s="122">
        <v>22.58</v>
      </c>
      <c r="P6113" s="122">
        <v>0.61099999999999999</v>
      </c>
      <c r="Q6113" s="122">
        <v>4.1000000000000002E-2</v>
      </c>
      <c r="S6113" s="122">
        <v>70.97606486515653</v>
      </c>
      <c r="T6113" s="122">
        <v>99.875</v>
      </c>
    </row>
    <row r="6114" spans="1:20" x14ac:dyDescent="0.25">
      <c r="A6114" t="s">
        <v>3259</v>
      </c>
      <c r="B6114" t="s">
        <v>4130</v>
      </c>
      <c r="C6114" t="s">
        <v>189</v>
      </c>
      <c r="D6114" t="s">
        <v>2282</v>
      </c>
      <c r="E6114" t="s">
        <v>5458</v>
      </c>
      <c r="F6114" t="s">
        <v>3262</v>
      </c>
      <c r="G6114" t="s">
        <v>5469</v>
      </c>
      <c r="H6114" t="s">
        <v>4702</v>
      </c>
      <c r="I6114" s="122">
        <v>46.424999999999997</v>
      </c>
      <c r="J6114" s="122">
        <v>3.052</v>
      </c>
      <c r="K6114" s="122">
        <v>6.6769999999999996</v>
      </c>
      <c r="L6114" s="122">
        <v>7.7859999999999996</v>
      </c>
      <c r="M6114" s="122">
        <v>0.19800000000000001</v>
      </c>
      <c r="N6114" s="122">
        <v>12.984</v>
      </c>
      <c r="O6114" s="122">
        <v>23.141999999999999</v>
      </c>
      <c r="P6114" s="122">
        <v>0.45600000000000002</v>
      </c>
      <c r="Q6114" s="122">
        <v>3.5000000000000003E-2</v>
      </c>
      <c r="S6114" s="122">
        <v>74.82738138897426</v>
      </c>
      <c r="T6114" s="122">
        <v>100.755</v>
      </c>
    </row>
    <row r="6115" spans="1:20" x14ac:dyDescent="0.25">
      <c r="A6115" t="s">
        <v>3259</v>
      </c>
      <c r="B6115" t="s">
        <v>4130</v>
      </c>
      <c r="C6115" t="s">
        <v>189</v>
      </c>
      <c r="D6115" t="s">
        <v>2282</v>
      </c>
      <c r="E6115" t="s">
        <v>5458</v>
      </c>
      <c r="F6115" t="s">
        <v>3262</v>
      </c>
      <c r="G6115" t="s">
        <v>5469</v>
      </c>
      <c r="H6115" t="s">
        <v>4703</v>
      </c>
      <c r="I6115" s="122">
        <v>39.694000000000003</v>
      </c>
      <c r="J6115" s="122">
        <v>5.9</v>
      </c>
      <c r="K6115" s="122">
        <v>11.273999999999999</v>
      </c>
      <c r="L6115" s="122">
        <v>9.0289999999999999</v>
      </c>
      <c r="M6115" s="122">
        <v>0.11600000000000001</v>
      </c>
      <c r="N6115" s="122">
        <v>10.278</v>
      </c>
      <c r="O6115" s="122">
        <v>23.045999999999999</v>
      </c>
      <c r="P6115" s="122">
        <v>0.58399999999999996</v>
      </c>
      <c r="Q6115" s="122">
        <v>3.5000000000000003E-2</v>
      </c>
      <c r="S6115" s="122">
        <v>66.987074733739391</v>
      </c>
      <c r="T6115" s="122">
        <v>99.965000000000018</v>
      </c>
    </row>
    <row r="6116" spans="1:20" x14ac:dyDescent="0.25">
      <c r="A6116" t="s">
        <v>3259</v>
      </c>
      <c r="B6116" t="s">
        <v>4130</v>
      </c>
      <c r="C6116" t="s">
        <v>189</v>
      </c>
      <c r="D6116" t="s">
        <v>2282</v>
      </c>
      <c r="E6116" t="s">
        <v>5458</v>
      </c>
      <c r="F6116" t="s">
        <v>3262</v>
      </c>
      <c r="G6116" t="s">
        <v>5469</v>
      </c>
      <c r="H6116" t="s">
        <v>4704</v>
      </c>
      <c r="I6116" s="122">
        <v>40.795999999999999</v>
      </c>
      <c r="J6116" s="122">
        <v>5.2809999999999997</v>
      </c>
      <c r="K6116" s="122">
        <v>10.821</v>
      </c>
      <c r="L6116" s="122">
        <v>8.4510000000000005</v>
      </c>
      <c r="M6116" s="122">
        <v>0.13600000000000001</v>
      </c>
      <c r="N6116" s="122">
        <v>10.661</v>
      </c>
      <c r="O6116" s="122">
        <v>22.84</v>
      </c>
      <c r="P6116" s="122">
        <v>0.53800000000000003</v>
      </c>
      <c r="S6116" s="122">
        <v>69.218278310506577</v>
      </c>
      <c r="T6116" s="122">
        <v>99.543999999999983</v>
      </c>
    </row>
    <row r="6117" spans="1:20" x14ac:dyDescent="0.25">
      <c r="A6117" t="s">
        <v>3259</v>
      </c>
      <c r="B6117" t="s">
        <v>4130</v>
      </c>
      <c r="C6117" t="s">
        <v>189</v>
      </c>
      <c r="D6117" t="s">
        <v>2282</v>
      </c>
      <c r="E6117" t="s">
        <v>5458</v>
      </c>
      <c r="F6117" t="s">
        <v>3262</v>
      </c>
      <c r="G6117" t="s">
        <v>5469</v>
      </c>
      <c r="H6117" t="s">
        <v>4705</v>
      </c>
      <c r="I6117" s="122">
        <v>47.176000000000002</v>
      </c>
      <c r="J6117" s="122">
        <v>3.012</v>
      </c>
      <c r="K6117" s="122">
        <v>6.3769999999999998</v>
      </c>
      <c r="L6117" s="122">
        <v>7.5090000000000003</v>
      </c>
      <c r="M6117" s="122">
        <v>0.19</v>
      </c>
      <c r="N6117" s="122">
        <v>12.94</v>
      </c>
      <c r="O6117" s="122">
        <v>22.93</v>
      </c>
      <c r="P6117" s="122">
        <v>0.45600000000000002</v>
      </c>
      <c r="Q6117" s="122">
        <v>4.2999999999999997E-2</v>
      </c>
      <c r="S6117" s="122">
        <v>75.440720929203678</v>
      </c>
      <c r="T6117" s="122">
        <v>100.636</v>
      </c>
    </row>
    <row r="6118" spans="1:20" x14ac:dyDescent="0.25">
      <c r="A6118" t="s">
        <v>3259</v>
      </c>
      <c r="B6118" t="s">
        <v>4130</v>
      </c>
      <c r="C6118" t="s">
        <v>189</v>
      </c>
      <c r="D6118" t="s">
        <v>2282</v>
      </c>
      <c r="E6118" t="s">
        <v>5458</v>
      </c>
      <c r="F6118" t="s">
        <v>3262</v>
      </c>
      <c r="G6118" t="s">
        <v>5469</v>
      </c>
      <c r="H6118" t="s">
        <v>4706</v>
      </c>
      <c r="I6118" s="122">
        <v>39.709000000000003</v>
      </c>
      <c r="J6118" s="122">
        <v>5.1959999999999997</v>
      </c>
      <c r="K6118" s="122">
        <v>10.207000000000001</v>
      </c>
      <c r="L6118" s="122">
        <v>8.6080000000000005</v>
      </c>
      <c r="M6118" s="122">
        <v>0.17899999999999999</v>
      </c>
      <c r="N6118" s="122">
        <v>10.042999999999999</v>
      </c>
      <c r="O6118" s="122">
        <v>23.806999999999999</v>
      </c>
      <c r="P6118" s="122">
        <v>0.61599999999999999</v>
      </c>
      <c r="Q6118" s="122">
        <v>3.1E-2</v>
      </c>
      <c r="S6118" s="122">
        <v>67.529231917275695</v>
      </c>
      <c r="T6118" s="122">
        <v>98.396000000000015</v>
      </c>
    </row>
    <row r="6119" spans="1:20" x14ac:dyDescent="0.25">
      <c r="A6119" t="s">
        <v>3259</v>
      </c>
      <c r="B6119" t="s">
        <v>4130</v>
      </c>
      <c r="C6119" t="s">
        <v>189</v>
      </c>
      <c r="D6119" t="s">
        <v>2282</v>
      </c>
      <c r="E6119" t="s">
        <v>5458</v>
      </c>
      <c r="F6119" t="s">
        <v>3262</v>
      </c>
      <c r="G6119" t="s">
        <v>5469</v>
      </c>
      <c r="H6119" t="s">
        <v>4707</v>
      </c>
      <c r="I6119" s="122">
        <v>39.790999999999997</v>
      </c>
      <c r="J6119" s="122">
        <v>5.8259999999999996</v>
      </c>
      <c r="K6119" s="122">
        <v>10.734</v>
      </c>
      <c r="L6119" s="122">
        <v>9.07</v>
      </c>
      <c r="M6119" s="122">
        <v>0.111</v>
      </c>
      <c r="N6119" s="122">
        <v>10.161</v>
      </c>
      <c r="O6119" s="122">
        <v>22.783000000000001</v>
      </c>
      <c r="P6119" s="122">
        <v>0.53500000000000003</v>
      </c>
      <c r="Q6119" s="122">
        <v>0.04</v>
      </c>
      <c r="S6119" s="122">
        <v>66.632744165228246</v>
      </c>
      <c r="T6119" s="122">
        <v>99.067000000000007</v>
      </c>
    </row>
    <row r="6120" spans="1:20" x14ac:dyDescent="0.25">
      <c r="A6120" t="s">
        <v>3259</v>
      </c>
      <c r="B6120" t="s">
        <v>4130</v>
      </c>
      <c r="C6120" t="s">
        <v>189</v>
      </c>
      <c r="D6120" t="s">
        <v>2282</v>
      </c>
      <c r="E6120" t="s">
        <v>5458</v>
      </c>
      <c r="F6120" t="s">
        <v>3262</v>
      </c>
      <c r="G6120" t="s">
        <v>5469</v>
      </c>
      <c r="H6120" t="s">
        <v>4708</v>
      </c>
      <c r="I6120" s="122">
        <v>42.415999999999997</v>
      </c>
      <c r="J6120" s="122">
        <v>5.0789999999999997</v>
      </c>
      <c r="K6120" s="122">
        <v>10.116</v>
      </c>
      <c r="L6120" s="122">
        <v>8.5739999999999998</v>
      </c>
      <c r="M6120" s="122">
        <v>0.161</v>
      </c>
      <c r="N6120" s="122">
        <v>10.792</v>
      </c>
      <c r="O6120" s="122">
        <v>22.710999999999999</v>
      </c>
      <c r="P6120" s="122">
        <v>0.56299999999999994</v>
      </c>
      <c r="Q6120" s="122">
        <v>5.7000000000000002E-2</v>
      </c>
      <c r="S6120" s="122">
        <v>69.170601527208476</v>
      </c>
      <c r="T6120" s="122">
        <v>100.476</v>
      </c>
    </row>
    <row r="6121" spans="1:20" x14ac:dyDescent="0.25">
      <c r="A6121" t="s">
        <v>3259</v>
      </c>
      <c r="B6121" t="s">
        <v>4130</v>
      </c>
      <c r="C6121" t="s">
        <v>189</v>
      </c>
      <c r="D6121" t="s">
        <v>2282</v>
      </c>
      <c r="E6121" t="s">
        <v>5458</v>
      </c>
      <c r="F6121" t="s">
        <v>3262</v>
      </c>
      <c r="G6121" t="s">
        <v>5469</v>
      </c>
      <c r="H6121" t="s">
        <v>4709</v>
      </c>
      <c r="I6121" s="122">
        <v>38.906999999999996</v>
      </c>
      <c r="J6121" s="122">
        <v>6.38</v>
      </c>
      <c r="K6121" s="122">
        <v>11.612</v>
      </c>
      <c r="L6121" s="122">
        <v>9.2789999999999999</v>
      </c>
      <c r="M6121" s="122">
        <v>0.151</v>
      </c>
      <c r="N6121" s="122">
        <v>9.7780000000000005</v>
      </c>
      <c r="O6121" s="122">
        <v>22.465</v>
      </c>
      <c r="P6121" s="122">
        <v>0.51900000000000002</v>
      </c>
      <c r="S6121" s="122">
        <v>65.258415462279103</v>
      </c>
      <c r="T6121" s="122">
        <v>99.128000000000014</v>
      </c>
    </row>
    <row r="6122" spans="1:20" x14ac:dyDescent="0.25">
      <c r="A6122" t="s">
        <v>3259</v>
      </c>
      <c r="B6122" t="s">
        <v>4130</v>
      </c>
      <c r="C6122" t="s">
        <v>189</v>
      </c>
      <c r="D6122" t="s">
        <v>2282</v>
      </c>
      <c r="E6122" t="s">
        <v>5458</v>
      </c>
      <c r="F6122" t="s">
        <v>3262</v>
      </c>
      <c r="G6122" t="s">
        <v>5469</v>
      </c>
      <c r="H6122" t="s">
        <v>4710</v>
      </c>
      <c r="I6122" s="122">
        <v>41.372</v>
      </c>
      <c r="J6122" s="122">
        <v>5.3860000000000001</v>
      </c>
      <c r="K6122" s="122">
        <v>10.414999999999999</v>
      </c>
      <c r="L6122" s="122">
        <v>8.5809999999999995</v>
      </c>
      <c r="M6122" s="122">
        <v>0.151</v>
      </c>
      <c r="N6122" s="122">
        <v>10.615</v>
      </c>
      <c r="O6122" s="122">
        <v>22.823</v>
      </c>
      <c r="P6122" s="122">
        <v>0.55800000000000005</v>
      </c>
      <c r="S6122" s="122">
        <v>68.79932266621816</v>
      </c>
      <c r="T6122" s="122">
        <v>99.924999999999997</v>
      </c>
    </row>
    <row r="6123" spans="1:20" x14ac:dyDescent="0.25">
      <c r="A6123" t="s">
        <v>3259</v>
      </c>
      <c r="B6123" t="s">
        <v>4130</v>
      </c>
      <c r="C6123" t="s">
        <v>189</v>
      </c>
      <c r="D6123" t="s">
        <v>2282</v>
      </c>
      <c r="E6123" t="s">
        <v>5458</v>
      </c>
      <c r="F6123" t="s">
        <v>3262</v>
      </c>
      <c r="G6123" t="s">
        <v>5469</v>
      </c>
      <c r="H6123" t="s">
        <v>4711</v>
      </c>
      <c r="I6123" s="122">
        <v>42.494999999999997</v>
      </c>
      <c r="J6123" s="122">
        <v>4.3769999999999998</v>
      </c>
      <c r="K6123" s="122">
        <v>8.8949999999999996</v>
      </c>
      <c r="L6123" s="122">
        <v>8.3659999999999997</v>
      </c>
      <c r="M6123" s="122">
        <v>0.217</v>
      </c>
      <c r="N6123" s="122">
        <v>11.114000000000001</v>
      </c>
      <c r="O6123" s="122">
        <v>22.568999999999999</v>
      </c>
      <c r="P6123" s="122">
        <v>0.61599999999999999</v>
      </c>
      <c r="S6123" s="122">
        <v>70.309215343029109</v>
      </c>
      <c r="T6123" s="122">
        <v>98.672000000000011</v>
      </c>
    </row>
    <row r="6124" spans="1:20" x14ac:dyDescent="0.25">
      <c r="A6124" t="s">
        <v>3259</v>
      </c>
      <c r="B6124" t="s">
        <v>4130</v>
      </c>
      <c r="C6124" t="s">
        <v>189</v>
      </c>
      <c r="D6124" t="s">
        <v>2282</v>
      </c>
      <c r="E6124" t="s">
        <v>5458</v>
      </c>
      <c r="F6124" t="s">
        <v>3262</v>
      </c>
      <c r="G6124" t="s">
        <v>5469</v>
      </c>
      <c r="H6124" t="s">
        <v>4712</v>
      </c>
      <c r="I6124" s="122">
        <v>42.524999999999999</v>
      </c>
      <c r="J6124" s="122">
        <v>4.7149999999999999</v>
      </c>
      <c r="K6124" s="122">
        <v>9.9819999999999993</v>
      </c>
      <c r="L6124" s="122">
        <v>8.3059999999999992</v>
      </c>
      <c r="M6124" s="122">
        <v>0.13900000000000001</v>
      </c>
      <c r="N6124" s="122">
        <v>11.034000000000001</v>
      </c>
      <c r="O6124" s="122">
        <v>22.827999999999999</v>
      </c>
      <c r="P6124" s="122">
        <v>0.53900000000000003</v>
      </c>
      <c r="Q6124" s="122">
        <v>3.5999999999999997E-2</v>
      </c>
      <c r="S6124" s="122">
        <v>70.308663558519257</v>
      </c>
      <c r="T6124" s="122">
        <v>100.104</v>
      </c>
    </row>
    <row r="6125" spans="1:20" x14ac:dyDescent="0.25">
      <c r="A6125" t="s">
        <v>3259</v>
      </c>
      <c r="B6125" t="s">
        <v>4130</v>
      </c>
      <c r="C6125" t="s">
        <v>189</v>
      </c>
      <c r="D6125" t="s">
        <v>2282</v>
      </c>
      <c r="E6125" t="s">
        <v>5458</v>
      </c>
      <c r="F6125" t="s">
        <v>3262</v>
      </c>
      <c r="G6125" t="s">
        <v>5469</v>
      </c>
      <c r="H6125" t="s">
        <v>4713</v>
      </c>
      <c r="I6125" s="122">
        <v>44.470999999999997</v>
      </c>
      <c r="J6125" s="122">
        <v>4.0529999999999999</v>
      </c>
      <c r="K6125" s="122">
        <v>9.0670000000000002</v>
      </c>
      <c r="L6125" s="122">
        <v>8.0749999999999993</v>
      </c>
      <c r="M6125" s="122">
        <v>0.21299999999999999</v>
      </c>
      <c r="N6125" s="122">
        <v>11.162000000000001</v>
      </c>
      <c r="O6125" s="122">
        <v>22.585999999999999</v>
      </c>
      <c r="P6125" s="122">
        <v>0.63900000000000001</v>
      </c>
      <c r="Q6125" s="122">
        <v>6.0999999999999999E-2</v>
      </c>
      <c r="S6125" s="122">
        <v>71.131489721594122</v>
      </c>
      <c r="T6125" s="122">
        <v>100.358</v>
      </c>
    </row>
    <row r="6126" spans="1:20" x14ac:dyDescent="0.25">
      <c r="A6126" t="s">
        <v>3259</v>
      </c>
      <c r="B6126" t="s">
        <v>4130</v>
      </c>
      <c r="C6126" t="s">
        <v>189</v>
      </c>
      <c r="D6126" t="s">
        <v>2282</v>
      </c>
      <c r="E6126" t="s">
        <v>5458</v>
      </c>
      <c r="F6126" t="s">
        <v>3262</v>
      </c>
      <c r="G6126" t="s">
        <v>5469</v>
      </c>
      <c r="H6126" t="s">
        <v>4714</v>
      </c>
      <c r="I6126" s="122">
        <v>41.381999999999998</v>
      </c>
      <c r="J6126" s="122">
        <v>4.742</v>
      </c>
      <c r="K6126" s="122">
        <v>10.118</v>
      </c>
      <c r="L6126" s="122">
        <v>8.2439999999999998</v>
      </c>
      <c r="M6126" s="122">
        <v>0.128</v>
      </c>
      <c r="N6126" s="122">
        <v>10.932</v>
      </c>
      <c r="O6126" s="122">
        <v>23.010999999999999</v>
      </c>
      <c r="P6126" s="122">
        <v>0.49099999999999999</v>
      </c>
      <c r="S6126" s="122">
        <v>70.271185240940312</v>
      </c>
      <c r="T6126" s="122">
        <v>99.067999999999984</v>
      </c>
    </row>
    <row r="6127" spans="1:20" x14ac:dyDescent="0.25">
      <c r="A6127" t="s">
        <v>3259</v>
      </c>
      <c r="B6127" t="s">
        <v>4130</v>
      </c>
      <c r="C6127" t="s">
        <v>189</v>
      </c>
      <c r="D6127" t="s">
        <v>2282</v>
      </c>
      <c r="E6127" t="s">
        <v>5458</v>
      </c>
      <c r="F6127" t="s">
        <v>3262</v>
      </c>
      <c r="G6127" t="s">
        <v>5469</v>
      </c>
      <c r="H6127" t="s">
        <v>4715</v>
      </c>
      <c r="I6127" s="122">
        <v>41.363</v>
      </c>
      <c r="J6127" s="122">
        <v>4.7089999999999996</v>
      </c>
      <c r="K6127" s="122">
        <v>10.66</v>
      </c>
      <c r="L6127" s="122">
        <v>9.3629999999999995</v>
      </c>
      <c r="M6127" s="122">
        <v>0.20499999999999999</v>
      </c>
      <c r="N6127" s="122">
        <v>9.9250000000000007</v>
      </c>
      <c r="O6127" s="122">
        <v>22.841999999999999</v>
      </c>
      <c r="P6127" s="122">
        <v>0.623</v>
      </c>
      <c r="S6127" s="122">
        <v>65.392282310476901</v>
      </c>
      <c r="T6127" s="122">
        <v>99.694999999999993</v>
      </c>
    </row>
    <row r="6128" spans="1:20" x14ac:dyDescent="0.25">
      <c r="A6128" t="s">
        <v>3259</v>
      </c>
      <c r="B6128" t="s">
        <v>4130</v>
      </c>
      <c r="C6128" t="s">
        <v>189</v>
      </c>
      <c r="D6128" t="s">
        <v>2282</v>
      </c>
      <c r="E6128" t="s">
        <v>5458</v>
      </c>
      <c r="F6128" t="s">
        <v>3262</v>
      </c>
      <c r="G6128" t="s">
        <v>5469</v>
      </c>
      <c r="H6128" t="s">
        <v>4716</v>
      </c>
      <c r="I6128" s="122">
        <v>44.698</v>
      </c>
      <c r="J6128" s="122">
        <v>3.1030000000000002</v>
      </c>
      <c r="K6128" s="122">
        <v>7.6980000000000004</v>
      </c>
      <c r="L6128" s="122">
        <v>9.0229999999999997</v>
      </c>
      <c r="M6128" s="122">
        <v>0.247</v>
      </c>
      <c r="N6128" s="122">
        <v>11.547000000000001</v>
      </c>
      <c r="O6128" s="122">
        <v>23.056000000000001</v>
      </c>
      <c r="P6128" s="122">
        <v>0.48899999999999999</v>
      </c>
      <c r="S6128" s="122">
        <v>69.522998204405695</v>
      </c>
      <c r="T6128" s="122">
        <v>99.861000000000004</v>
      </c>
    </row>
    <row r="6129" spans="1:20" x14ac:dyDescent="0.25">
      <c r="A6129" t="s">
        <v>3259</v>
      </c>
      <c r="B6129" t="s">
        <v>4130</v>
      </c>
      <c r="C6129" t="s">
        <v>189</v>
      </c>
      <c r="D6129" t="s">
        <v>2282</v>
      </c>
      <c r="E6129" t="s">
        <v>5458</v>
      </c>
      <c r="F6129" t="s">
        <v>3262</v>
      </c>
      <c r="G6129" t="s">
        <v>5469</v>
      </c>
      <c r="H6129" t="s">
        <v>4717</v>
      </c>
      <c r="I6129" s="122">
        <v>39.732999999999997</v>
      </c>
      <c r="J6129" s="122">
        <v>5.016</v>
      </c>
      <c r="K6129" s="122">
        <v>12.111000000000001</v>
      </c>
      <c r="L6129" s="122">
        <v>9.8610000000000007</v>
      </c>
      <c r="M6129" s="122">
        <v>0.247</v>
      </c>
      <c r="N6129" s="122">
        <v>9.3680000000000003</v>
      </c>
      <c r="O6129" s="122">
        <v>22.934999999999999</v>
      </c>
      <c r="P6129" s="122">
        <v>0.64600000000000002</v>
      </c>
      <c r="S6129" s="122">
        <v>62.872443259416293</v>
      </c>
      <c r="T6129" s="122">
        <v>99.951000000000008</v>
      </c>
    </row>
    <row r="6130" spans="1:20" x14ac:dyDescent="0.25">
      <c r="A6130" t="s">
        <v>3259</v>
      </c>
      <c r="B6130" t="s">
        <v>4130</v>
      </c>
      <c r="C6130" t="s">
        <v>189</v>
      </c>
      <c r="D6130" t="s">
        <v>2282</v>
      </c>
      <c r="E6130" t="s">
        <v>5458</v>
      </c>
      <c r="F6130" t="s">
        <v>3262</v>
      </c>
      <c r="G6130" t="s">
        <v>5469</v>
      </c>
      <c r="H6130" t="s">
        <v>4718</v>
      </c>
      <c r="I6130" s="122">
        <v>38.627000000000002</v>
      </c>
      <c r="J6130" s="122">
        <v>5.2990000000000004</v>
      </c>
      <c r="K6130" s="122">
        <v>12.16</v>
      </c>
      <c r="L6130" s="122">
        <v>9.8970000000000002</v>
      </c>
      <c r="M6130" s="122">
        <v>0.26500000000000001</v>
      </c>
      <c r="N6130" s="122">
        <v>8.9540000000000006</v>
      </c>
      <c r="O6130" s="122">
        <v>23.084</v>
      </c>
      <c r="P6130" s="122">
        <v>0.60299999999999998</v>
      </c>
      <c r="S6130" s="122">
        <v>61.725308139181379</v>
      </c>
      <c r="T6130" s="122">
        <v>98.932000000000002</v>
      </c>
    </row>
    <row r="6131" spans="1:20" x14ac:dyDescent="0.25">
      <c r="A6131" t="s">
        <v>3259</v>
      </c>
      <c r="B6131" t="s">
        <v>4130</v>
      </c>
      <c r="C6131" t="s">
        <v>189</v>
      </c>
      <c r="D6131" t="s">
        <v>2282</v>
      </c>
      <c r="E6131" t="s">
        <v>5458</v>
      </c>
      <c r="F6131" t="s">
        <v>3262</v>
      </c>
      <c r="G6131" t="s">
        <v>5469</v>
      </c>
      <c r="H6131" t="s">
        <v>4719</v>
      </c>
      <c r="I6131" s="122">
        <v>39.835999999999999</v>
      </c>
      <c r="J6131" s="122">
        <v>5.3460000000000001</v>
      </c>
      <c r="K6131" s="122">
        <v>11.638999999999999</v>
      </c>
      <c r="L6131" s="122">
        <v>9.73</v>
      </c>
      <c r="M6131" s="122">
        <v>0.189</v>
      </c>
      <c r="N6131" s="122">
        <v>9.6419999999999995</v>
      </c>
      <c r="O6131" s="122">
        <v>23.081</v>
      </c>
      <c r="P6131" s="122">
        <v>0.65800000000000003</v>
      </c>
      <c r="S6131" s="122">
        <v>63.852111575008088</v>
      </c>
      <c r="T6131" s="122">
        <v>100.13200000000001</v>
      </c>
    </row>
    <row r="6132" spans="1:20" x14ac:dyDescent="0.25">
      <c r="A6132" t="s">
        <v>3259</v>
      </c>
      <c r="B6132" t="s">
        <v>4130</v>
      </c>
      <c r="C6132" t="s">
        <v>189</v>
      </c>
      <c r="D6132" t="s">
        <v>2282</v>
      </c>
      <c r="E6132" t="s">
        <v>5458</v>
      </c>
      <c r="F6132" t="s">
        <v>3262</v>
      </c>
      <c r="G6132" t="s">
        <v>5469</v>
      </c>
      <c r="H6132" t="s">
        <v>4720</v>
      </c>
      <c r="I6132" s="122">
        <v>38.792000000000002</v>
      </c>
      <c r="J6132" s="122">
        <v>5.8810000000000002</v>
      </c>
      <c r="K6132" s="122">
        <v>11.545999999999999</v>
      </c>
      <c r="L6132" s="122">
        <v>10.02</v>
      </c>
      <c r="M6132" s="122">
        <v>0.25600000000000001</v>
      </c>
      <c r="N6132" s="122">
        <v>9.1460000000000008</v>
      </c>
      <c r="O6132" s="122">
        <v>22.795000000000002</v>
      </c>
      <c r="P6132" s="122">
        <v>0.66300000000000003</v>
      </c>
      <c r="S6132" s="122">
        <v>61.934522922166622</v>
      </c>
      <c r="T6132" s="122">
        <v>99.119</v>
      </c>
    </row>
    <row r="6133" spans="1:20" x14ac:dyDescent="0.25">
      <c r="A6133" t="s">
        <v>3259</v>
      </c>
      <c r="B6133" t="s">
        <v>4130</v>
      </c>
      <c r="C6133" t="s">
        <v>189</v>
      </c>
      <c r="D6133" t="s">
        <v>2282</v>
      </c>
      <c r="E6133" t="s">
        <v>5458</v>
      </c>
      <c r="F6133" t="s">
        <v>3262</v>
      </c>
      <c r="G6133" t="s">
        <v>5469</v>
      </c>
      <c r="H6133" t="s">
        <v>4721</v>
      </c>
      <c r="I6133" s="122">
        <v>44.703000000000003</v>
      </c>
      <c r="J6133" s="122">
        <v>3.024</v>
      </c>
      <c r="K6133" s="122">
        <v>7.1970000000000001</v>
      </c>
      <c r="L6133" s="122">
        <v>8.8879999999999999</v>
      </c>
      <c r="M6133" s="122">
        <v>0.311</v>
      </c>
      <c r="N6133" s="122">
        <v>11.94</v>
      </c>
      <c r="O6133" s="122">
        <v>22.972000000000001</v>
      </c>
      <c r="P6133" s="122">
        <v>0.48</v>
      </c>
      <c r="S6133" s="122">
        <v>70.541704008771305</v>
      </c>
      <c r="T6133" s="122">
        <v>99.542000000000002</v>
      </c>
    </row>
    <row r="6134" spans="1:20" x14ac:dyDescent="0.25">
      <c r="A6134" t="s">
        <v>3259</v>
      </c>
      <c r="B6134" t="s">
        <v>4130</v>
      </c>
      <c r="C6134" t="s">
        <v>189</v>
      </c>
      <c r="D6134" t="s">
        <v>2282</v>
      </c>
      <c r="E6134" t="s">
        <v>5458</v>
      </c>
      <c r="F6134" t="s">
        <v>3262</v>
      </c>
      <c r="G6134" t="s">
        <v>5469</v>
      </c>
      <c r="H6134" t="s">
        <v>4722</v>
      </c>
      <c r="I6134" s="122">
        <v>39.811999999999998</v>
      </c>
      <c r="J6134" s="122">
        <v>5.3380000000000001</v>
      </c>
      <c r="K6134" s="122">
        <v>11.215999999999999</v>
      </c>
      <c r="L6134" s="122">
        <v>9.3800000000000008</v>
      </c>
      <c r="M6134" s="122">
        <v>0.252</v>
      </c>
      <c r="N6134" s="122">
        <v>9.6479999999999997</v>
      </c>
      <c r="O6134" s="122">
        <v>23.07</v>
      </c>
      <c r="P6134" s="122">
        <v>0.60099999999999998</v>
      </c>
      <c r="Q6134" s="122">
        <v>3.4000000000000002E-2</v>
      </c>
      <c r="S6134" s="122">
        <v>64.707515915535453</v>
      </c>
      <c r="T6134" s="122">
        <v>99.350999999999985</v>
      </c>
    </row>
    <row r="6135" spans="1:20" x14ac:dyDescent="0.25">
      <c r="A6135" t="s">
        <v>3259</v>
      </c>
      <c r="B6135" t="s">
        <v>4130</v>
      </c>
      <c r="C6135" t="s">
        <v>189</v>
      </c>
      <c r="D6135" t="s">
        <v>2282</v>
      </c>
      <c r="E6135" t="s">
        <v>5458</v>
      </c>
      <c r="F6135" t="s">
        <v>3262</v>
      </c>
      <c r="G6135" t="s">
        <v>5469</v>
      </c>
      <c r="H6135" t="s">
        <v>4723</v>
      </c>
      <c r="I6135" s="122">
        <v>40.295999999999999</v>
      </c>
      <c r="J6135" s="122">
        <v>5.2290000000000001</v>
      </c>
      <c r="K6135" s="122">
        <v>10.978999999999999</v>
      </c>
      <c r="L6135" s="122">
        <v>9.4480000000000004</v>
      </c>
      <c r="M6135" s="122">
        <v>0.2</v>
      </c>
      <c r="N6135" s="122">
        <v>9.7309999999999999</v>
      </c>
      <c r="O6135" s="122">
        <v>22.797000000000001</v>
      </c>
      <c r="P6135" s="122">
        <v>0.64200000000000002</v>
      </c>
      <c r="S6135" s="122">
        <v>64.738173176499529</v>
      </c>
      <c r="T6135" s="122">
        <v>99.359999999999985</v>
      </c>
    </row>
    <row r="6136" spans="1:20" x14ac:dyDescent="0.25">
      <c r="A6136" t="s">
        <v>3259</v>
      </c>
      <c r="B6136" t="s">
        <v>4130</v>
      </c>
      <c r="C6136" t="s">
        <v>189</v>
      </c>
      <c r="D6136" t="s">
        <v>2282</v>
      </c>
      <c r="E6136" t="s">
        <v>5458</v>
      </c>
      <c r="F6136" t="s">
        <v>3262</v>
      </c>
      <c r="G6136" t="s">
        <v>5469</v>
      </c>
      <c r="H6136" t="s">
        <v>4724</v>
      </c>
      <c r="I6136" s="122">
        <v>45.628999999999998</v>
      </c>
      <c r="J6136" s="122">
        <v>2.8439999999999999</v>
      </c>
      <c r="K6136" s="122">
        <v>6.7549999999999999</v>
      </c>
      <c r="L6136" s="122">
        <v>8.4499999999999993</v>
      </c>
      <c r="M6136" s="122">
        <v>0.26200000000000001</v>
      </c>
      <c r="N6136" s="122">
        <v>12.223000000000001</v>
      </c>
      <c r="O6136" s="122">
        <v>23.082000000000001</v>
      </c>
      <c r="P6136" s="122">
        <v>0.45</v>
      </c>
      <c r="Q6136" s="122">
        <v>3.6999999999999998E-2</v>
      </c>
      <c r="S6136" s="122">
        <v>72.054960039628156</v>
      </c>
      <c r="T6136" s="122">
        <v>99.732000000000014</v>
      </c>
    </row>
    <row r="6137" spans="1:20" x14ac:dyDescent="0.25">
      <c r="A6137" t="s">
        <v>3259</v>
      </c>
      <c r="B6137" t="s">
        <v>4130</v>
      </c>
      <c r="C6137" t="s">
        <v>189</v>
      </c>
      <c r="D6137" t="s">
        <v>2282</v>
      </c>
      <c r="E6137" t="s">
        <v>5458</v>
      </c>
      <c r="F6137" t="s">
        <v>3262</v>
      </c>
      <c r="G6137" t="s">
        <v>5469</v>
      </c>
      <c r="H6137" t="s">
        <v>4725</v>
      </c>
      <c r="I6137" s="122">
        <v>42.39</v>
      </c>
      <c r="J6137" s="122">
        <v>3.81</v>
      </c>
      <c r="K6137" s="122">
        <v>9.7319999999999993</v>
      </c>
      <c r="L6137" s="122">
        <v>9.2100000000000009</v>
      </c>
      <c r="M6137" s="122">
        <v>0.30199999999999999</v>
      </c>
      <c r="N6137" s="122">
        <v>10.706</v>
      </c>
      <c r="O6137" s="122">
        <v>22.988</v>
      </c>
      <c r="P6137" s="122">
        <v>0.63400000000000001</v>
      </c>
      <c r="S6137" s="122">
        <v>67.448720567446756</v>
      </c>
      <c r="T6137" s="122">
        <v>99.805000000000007</v>
      </c>
    </row>
    <row r="6138" spans="1:20" x14ac:dyDescent="0.25">
      <c r="A6138" t="s">
        <v>3259</v>
      </c>
      <c r="B6138" t="s">
        <v>4130</v>
      </c>
      <c r="C6138" t="s">
        <v>189</v>
      </c>
      <c r="D6138" t="s">
        <v>2282</v>
      </c>
      <c r="E6138" t="s">
        <v>5458</v>
      </c>
      <c r="F6138" t="s">
        <v>3262</v>
      </c>
      <c r="G6138" t="s">
        <v>5469</v>
      </c>
      <c r="H6138" t="s">
        <v>4726</v>
      </c>
      <c r="I6138" s="122">
        <v>38.622999999999998</v>
      </c>
      <c r="J6138" s="122">
        <v>5.8109999999999999</v>
      </c>
      <c r="K6138" s="122">
        <v>12.601000000000001</v>
      </c>
      <c r="L6138" s="122">
        <v>10.145</v>
      </c>
      <c r="M6138" s="122">
        <v>0.21199999999999999</v>
      </c>
      <c r="N6138" s="122">
        <v>9.3729999999999993</v>
      </c>
      <c r="O6138" s="122">
        <v>23.010999999999999</v>
      </c>
      <c r="P6138" s="122">
        <v>0.55000000000000004</v>
      </c>
      <c r="S6138" s="122">
        <v>62.219813607720241</v>
      </c>
      <c r="T6138" s="122">
        <v>100.327</v>
      </c>
    </row>
    <row r="6139" spans="1:20" x14ac:dyDescent="0.25">
      <c r="A6139" t="s">
        <v>3259</v>
      </c>
      <c r="B6139" t="s">
        <v>4130</v>
      </c>
      <c r="C6139" t="s">
        <v>189</v>
      </c>
      <c r="D6139" t="s">
        <v>2282</v>
      </c>
      <c r="E6139" t="s">
        <v>5458</v>
      </c>
      <c r="F6139" t="s">
        <v>3262</v>
      </c>
      <c r="G6139" t="s">
        <v>5469</v>
      </c>
      <c r="H6139" t="s">
        <v>4727</v>
      </c>
      <c r="I6139" s="122">
        <v>40.476999999999997</v>
      </c>
      <c r="J6139" s="122">
        <v>5.1539999999999999</v>
      </c>
      <c r="K6139" s="122">
        <v>10.997999999999999</v>
      </c>
      <c r="L6139" s="122">
        <v>9.6329999999999991</v>
      </c>
      <c r="M6139" s="122">
        <v>0.191</v>
      </c>
      <c r="N6139" s="122">
        <v>9.7929999999999993</v>
      </c>
      <c r="O6139" s="122">
        <v>22.849</v>
      </c>
      <c r="P6139" s="122">
        <v>0.623</v>
      </c>
      <c r="Q6139" s="122">
        <v>3.3000000000000002E-2</v>
      </c>
      <c r="S6139" s="122">
        <v>64.439918672747282</v>
      </c>
      <c r="T6139" s="122">
        <v>99.76900000000002</v>
      </c>
    </row>
    <row r="6140" spans="1:20" x14ac:dyDescent="0.25">
      <c r="A6140" t="s">
        <v>3259</v>
      </c>
      <c r="B6140" t="s">
        <v>4130</v>
      </c>
      <c r="C6140" t="s">
        <v>189</v>
      </c>
      <c r="D6140" t="s">
        <v>2282</v>
      </c>
      <c r="E6140" t="s">
        <v>5458</v>
      </c>
      <c r="F6140" t="s">
        <v>3262</v>
      </c>
      <c r="G6140" t="s">
        <v>5469</v>
      </c>
      <c r="H6140" t="s">
        <v>4728</v>
      </c>
      <c r="I6140" s="122">
        <v>45.104999999999997</v>
      </c>
      <c r="J6140" s="122">
        <v>3.0960000000000001</v>
      </c>
      <c r="K6140" s="122">
        <v>7.282</v>
      </c>
      <c r="L6140" s="122">
        <v>8.8629999999999995</v>
      </c>
      <c r="M6140" s="122">
        <v>0.25800000000000001</v>
      </c>
      <c r="N6140" s="122">
        <v>11.827</v>
      </c>
      <c r="O6140" s="122">
        <v>22.754999999999999</v>
      </c>
      <c r="P6140" s="122">
        <v>0.48099999999999998</v>
      </c>
      <c r="S6140" s="122">
        <v>70.402444312409727</v>
      </c>
      <c r="T6140" s="122">
        <v>99.688999999999979</v>
      </c>
    </row>
    <row r="6141" spans="1:20" x14ac:dyDescent="0.25">
      <c r="A6141" t="s">
        <v>3259</v>
      </c>
      <c r="B6141" t="s">
        <v>4130</v>
      </c>
      <c r="C6141" t="s">
        <v>189</v>
      </c>
      <c r="D6141" t="s">
        <v>2282</v>
      </c>
      <c r="E6141" t="s">
        <v>5458</v>
      </c>
      <c r="F6141" t="s">
        <v>3262</v>
      </c>
      <c r="G6141" t="s">
        <v>5469</v>
      </c>
      <c r="H6141" t="s">
        <v>4729</v>
      </c>
      <c r="I6141" s="122">
        <v>38.261000000000003</v>
      </c>
      <c r="J6141" s="122">
        <v>6.1020000000000003</v>
      </c>
      <c r="K6141" s="122">
        <v>12.567</v>
      </c>
      <c r="L6141" s="122">
        <v>10.377000000000001</v>
      </c>
      <c r="M6141" s="122">
        <v>0.185</v>
      </c>
      <c r="N6141" s="122">
        <v>8.8089999999999993</v>
      </c>
      <c r="O6141" s="122">
        <v>22.792999999999999</v>
      </c>
      <c r="P6141" s="122">
        <v>0.60099999999999998</v>
      </c>
      <c r="Q6141" s="122">
        <v>3.6999999999999998E-2</v>
      </c>
      <c r="S6141" s="122">
        <v>60.209897894371522</v>
      </c>
      <c r="T6141" s="122">
        <v>99.731999999999999</v>
      </c>
    </row>
    <row r="6142" spans="1:20" x14ac:dyDescent="0.25">
      <c r="A6142" t="s">
        <v>3259</v>
      </c>
      <c r="B6142" t="s">
        <v>4130</v>
      </c>
      <c r="C6142" t="s">
        <v>189</v>
      </c>
      <c r="D6142" t="s">
        <v>2282</v>
      </c>
      <c r="E6142" t="s">
        <v>5458</v>
      </c>
      <c r="F6142" t="s">
        <v>3262</v>
      </c>
      <c r="G6142" t="s">
        <v>5469</v>
      </c>
      <c r="H6142" t="s">
        <v>4730</v>
      </c>
      <c r="I6142" s="122">
        <v>39.5</v>
      </c>
      <c r="J6142" s="122">
        <v>5.9349999999999996</v>
      </c>
      <c r="K6142" s="122">
        <v>11.59</v>
      </c>
      <c r="L6142" s="122">
        <v>9.8960000000000008</v>
      </c>
      <c r="M6142" s="122">
        <v>0.20300000000000001</v>
      </c>
      <c r="N6142" s="122">
        <v>9.4410000000000007</v>
      </c>
      <c r="O6142" s="122">
        <v>22.744</v>
      </c>
      <c r="P6142" s="122">
        <v>0.64700000000000002</v>
      </c>
      <c r="S6142" s="122">
        <v>62.970879115642987</v>
      </c>
      <c r="T6142" s="122">
        <v>100.004</v>
      </c>
    </row>
    <row r="6143" spans="1:20" x14ac:dyDescent="0.25">
      <c r="A6143" t="s">
        <v>3259</v>
      </c>
      <c r="B6143" t="s">
        <v>4130</v>
      </c>
      <c r="C6143" t="s">
        <v>189</v>
      </c>
      <c r="D6143" t="s">
        <v>2282</v>
      </c>
      <c r="E6143" t="s">
        <v>5458</v>
      </c>
      <c r="F6143" t="s">
        <v>3262</v>
      </c>
      <c r="G6143" t="s">
        <v>5469</v>
      </c>
      <c r="H6143" t="s">
        <v>4731</v>
      </c>
      <c r="I6143" s="122">
        <v>44.853999999999999</v>
      </c>
      <c r="J6143" s="122">
        <v>2.9790000000000001</v>
      </c>
      <c r="K6143" s="122">
        <v>7.08</v>
      </c>
      <c r="L6143" s="122">
        <v>9.1280000000000001</v>
      </c>
      <c r="M6143" s="122">
        <v>0.29099999999999998</v>
      </c>
      <c r="N6143" s="122">
        <v>11.711</v>
      </c>
      <c r="O6143" s="122">
        <v>22.832999999999998</v>
      </c>
      <c r="P6143" s="122">
        <v>0.51200000000000001</v>
      </c>
      <c r="S6143" s="122">
        <v>69.576645750341214</v>
      </c>
      <c r="T6143" s="122">
        <v>99.403999999999996</v>
      </c>
    </row>
    <row r="6144" spans="1:20" x14ac:dyDescent="0.25">
      <c r="A6144" t="s">
        <v>3259</v>
      </c>
      <c r="B6144" t="s">
        <v>4130</v>
      </c>
      <c r="C6144" t="s">
        <v>189</v>
      </c>
      <c r="D6144" t="s">
        <v>2282</v>
      </c>
      <c r="E6144" t="s">
        <v>5458</v>
      </c>
      <c r="F6144" t="s">
        <v>3262</v>
      </c>
      <c r="G6144" t="s">
        <v>5469</v>
      </c>
      <c r="H6144" t="s">
        <v>4732</v>
      </c>
      <c r="I6144" s="122">
        <v>38.241999999999997</v>
      </c>
      <c r="J6144" s="122">
        <v>5.9409999999999998</v>
      </c>
      <c r="K6144" s="122">
        <v>12.532999999999999</v>
      </c>
      <c r="L6144" s="122">
        <v>9.9570000000000007</v>
      </c>
      <c r="M6144" s="122">
        <v>0.20699999999999999</v>
      </c>
      <c r="N6144" s="122">
        <v>9.2119999999999997</v>
      </c>
      <c r="O6144" s="122">
        <v>22.71</v>
      </c>
      <c r="P6144" s="122">
        <v>0.61599999999999999</v>
      </c>
      <c r="S6144" s="122">
        <v>62.252222039902797</v>
      </c>
      <c r="T6144" s="122">
        <v>99.424999999999997</v>
      </c>
    </row>
    <row r="6145" spans="1:20" x14ac:dyDescent="0.25">
      <c r="A6145" t="s">
        <v>3259</v>
      </c>
      <c r="B6145" t="s">
        <v>4130</v>
      </c>
      <c r="C6145" t="s">
        <v>189</v>
      </c>
      <c r="D6145" t="s">
        <v>2282</v>
      </c>
      <c r="E6145" t="s">
        <v>5458</v>
      </c>
      <c r="F6145" t="s">
        <v>3262</v>
      </c>
      <c r="G6145" t="s">
        <v>5469</v>
      </c>
      <c r="H6145" t="s">
        <v>4733</v>
      </c>
      <c r="I6145" s="122">
        <v>44.695999999999998</v>
      </c>
      <c r="J6145" s="122">
        <v>3.206</v>
      </c>
      <c r="K6145" s="122">
        <v>7.2880000000000003</v>
      </c>
      <c r="L6145" s="122">
        <v>9.0380000000000003</v>
      </c>
      <c r="M6145" s="122">
        <v>0.28899999999999998</v>
      </c>
      <c r="N6145" s="122">
        <v>11.64</v>
      </c>
      <c r="O6145" s="122">
        <v>22.696999999999999</v>
      </c>
      <c r="P6145" s="122">
        <v>0.504</v>
      </c>
      <c r="Q6145" s="122">
        <v>4.1000000000000002E-2</v>
      </c>
      <c r="S6145" s="122">
        <v>69.657605324319192</v>
      </c>
      <c r="T6145" s="122">
        <v>99.427000000000007</v>
      </c>
    </row>
    <row r="6146" spans="1:20" x14ac:dyDescent="0.25">
      <c r="A6146" t="s">
        <v>3259</v>
      </c>
      <c r="B6146" t="s">
        <v>4130</v>
      </c>
      <c r="C6146" t="s">
        <v>189</v>
      </c>
      <c r="D6146" t="s">
        <v>2282</v>
      </c>
      <c r="E6146" t="s">
        <v>5458</v>
      </c>
      <c r="F6146" t="s">
        <v>3262</v>
      </c>
      <c r="G6146" t="s">
        <v>5469</v>
      </c>
      <c r="H6146" t="s">
        <v>4734</v>
      </c>
      <c r="I6146" s="122">
        <v>38.915999999999997</v>
      </c>
      <c r="J6146" s="122">
        <v>5.7610000000000001</v>
      </c>
      <c r="K6146" s="122">
        <v>11.18</v>
      </c>
      <c r="L6146" s="122">
        <v>9.6449999999999996</v>
      </c>
      <c r="M6146" s="122">
        <v>0.28399999999999997</v>
      </c>
      <c r="N6146" s="122">
        <v>9.3450000000000006</v>
      </c>
      <c r="O6146" s="122">
        <v>22.920999999999999</v>
      </c>
      <c r="P6146" s="122">
        <v>0.66600000000000004</v>
      </c>
      <c r="S6146" s="122">
        <v>63.33088441754186</v>
      </c>
      <c r="T6146" s="122">
        <v>98.753999999999991</v>
      </c>
    </row>
    <row r="6147" spans="1:20" x14ac:dyDescent="0.25">
      <c r="A6147" t="s">
        <v>3259</v>
      </c>
      <c r="B6147" t="s">
        <v>4130</v>
      </c>
      <c r="C6147" t="s">
        <v>189</v>
      </c>
      <c r="D6147" t="s">
        <v>2282</v>
      </c>
      <c r="E6147" t="s">
        <v>5458</v>
      </c>
      <c r="F6147" t="s">
        <v>3262</v>
      </c>
      <c r="G6147" t="s">
        <v>5469</v>
      </c>
      <c r="H6147" t="s">
        <v>4735</v>
      </c>
      <c r="I6147" s="122">
        <v>37.244999999999997</v>
      </c>
      <c r="J6147" s="122">
        <v>6.4640000000000004</v>
      </c>
      <c r="K6147" s="122">
        <v>12.831</v>
      </c>
      <c r="L6147" s="122">
        <v>10.368</v>
      </c>
      <c r="M6147" s="122">
        <v>0.26100000000000001</v>
      </c>
      <c r="N6147" s="122">
        <v>8.7129999999999992</v>
      </c>
      <c r="O6147" s="122">
        <v>22.966000000000001</v>
      </c>
      <c r="P6147" s="122">
        <v>0.63900000000000001</v>
      </c>
      <c r="S6147" s="122">
        <v>59.967916671505463</v>
      </c>
      <c r="T6147" s="122">
        <v>99.511999999999986</v>
      </c>
    </row>
    <row r="6148" spans="1:20" x14ac:dyDescent="0.25">
      <c r="A6148" t="s">
        <v>3259</v>
      </c>
      <c r="B6148" t="s">
        <v>4130</v>
      </c>
      <c r="C6148" t="s">
        <v>189</v>
      </c>
      <c r="D6148" t="s">
        <v>2282</v>
      </c>
      <c r="E6148" t="s">
        <v>5458</v>
      </c>
      <c r="F6148" t="s">
        <v>3262</v>
      </c>
      <c r="G6148" t="s">
        <v>5469</v>
      </c>
      <c r="H6148" t="s">
        <v>4736</v>
      </c>
      <c r="I6148" s="122">
        <v>37.752000000000002</v>
      </c>
      <c r="J6148" s="122">
        <v>6.2350000000000003</v>
      </c>
      <c r="K6148" s="122">
        <v>12.994</v>
      </c>
      <c r="L6148" s="122">
        <v>9.6669999999999998</v>
      </c>
      <c r="M6148" s="122">
        <v>0.20799999999999999</v>
      </c>
      <c r="N6148" s="122">
        <v>8.8130000000000006</v>
      </c>
      <c r="O6148" s="122">
        <v>22.585999999999999</v>
      </c>
      <c r="P6148" s="122">
        <v>0.68700000000000006</v>
      </c>
      <c r="S6148" s="122">
        <v>61.905670366544172</v>
      </c>
      <c r="T6148" s="122">
        <v>98.968999999999994</v>
      </c>
    </row>
    <row r="6149" spans="1:20" x14ac:dyDescent="0.25">
      <c r="A6149" t="s">
        <v>3259</v>
      </c>
      <c r="B6149" t="s">
        <v>4130</v>
      </c>
      <c r="C6149" t="s">
        <v>189</v>
      </c>
      <c r="D6149" t="s">
        <v>2282</v>
      </c>
      <c r="E6149" t="s">
        <v>5458</v>
      </c>
      <c r="F6149" t="s">
        <v>3262</v>
      </c>
      <c r="G6149" t="s">
        <v>5469</v>
      </c>
      <c r="H6149" t="s">
        <v>4737</v>
      </c>
      <c r="I6149" s="122">
        <v>45.981999999999999</v>
      </c>
      <c r="J6149" s="122">
        <v>2.8820000000000001</v>
      </c>
      <c r="K6149" s="122">
        <v>6.2389999999999999</v>
      </c>
      <c r="L6149" s="122">
        <v>8.891</v>
      </c>
      <c r="M6149" s="122">
        <v>0.309</v>
      </c>
      <c r="N6149" s="122">
        <v>12.266</v>
      </c>
      <c r="O6149" s="122">
        <v>22.63</v>
      </c>
      <c r="P6149" s="122">
        <v>0.57799999999999996</v>
      </c>
      <c r="Q6149" s="122">
        <v>5.0999999999999997E-2</v>
      </c>
      <c r="S6149" s="122">
        <v>71.091418317026452</v>
      </c>
      <c r="T6149" s="122">
        <v>99.838000000000008</v>
      </c>
    </row>
    <row r="6150" spans="1:20" x14ac:dyDescent="0.25">
      <c r="A6150" t="s">
        <v>3259</v>
      </c>
      <c r="B6150" t="s">
        <v>4130</v>
      </c>
      <c r="C6150" t="s">
        <v>189</v>
      </c>
      <c r="D6150" t="s">
        <v>2282</v>
      </c>
      <c r="E6150" t="s">
        <v>5458</v>
      </c>
      <c r="F6150" t="s">
        <v>3262</v>
      </c>
      <c r="G6150" t="s">
        <v>5469</v>
      </c>
      <c r="H6150" t="s">
        <v>4738</v>
      </c>
      <c r="I6150" s="122">
        <v>41.761000000000003</v>
      </c>
      <c r="J6150" s="122">
        <v>4.2869999999999999</v>
      </c>
      <c r="K6150" s="122">
        <v>10.339</v>
      </c>
      <c r="L6150" s="122">
        <v>9.6370000000000005</v>
      </c>
      <c r="M6150" s="122">
        <v>0.22700000000000001</v>
      </c>
      <c r="N6150" s="122">
        <v>10.313000000000001</v>
      </c>
      <c r="O6150" s="122">
        <v>22.634</v>
      </c>
      <c r="P6150" s="122">
        <v>0.63200000000000001</v>
      </c>
      <c r="S6150" s="122">
        <v>65.607056270351208</v>
      </c>
      <c r="T6150" s="122">
        <v>99.854000000000013</v>
      </c>
    </row>
    <row r="6151" spans="1:20" x14ac:dyDescent="0.25">
      <c r="A6151" t="s">
        <v>3259</v>
      </c>
      <c r="B6151" t="s">
        <v>4130</v>
      </c>
      <c r="C6151" t="s">
        <v>189</v>
      </c>
      <c r="D6151" t="s">
        <v>2282</v>
      </c>
      <c r="E6151" t="s">
        <v>5458</v>
      </c>
      <c r="F6151" t="s">
        <v>3262</v>
      </c>
      <c r="G6151" t="s">
        <v>5469</v>
      </c>
      <c r="H6151" t="s">
        <v>4739</v>
      </c>
      <c r="I6151" s="122">
        <v>42.683</v>
      </c>
      <c r="J6151" s="122">
        <v>4.09</v>
      </c>
      <c r="K6151" s="122">
        <v>10.416</v>
      </c>
      <c r="L6151" s="122">
        <v>9.3729999999999993</v>
      </c>
      <c r="M6151" s="122">
        <v>0.185</v>
      </c>
      <c r="N6151" s="122">
        <v>10.282999999999999</v>
      </c>
      <c r="O6151" s="122">
        <v>22.815000000000001</v>
      </c>
      <c r="P6151" s="122">
        <v>0.621</v>
      </c>
      <c r="S6151" s="122">
        <v>66.165882834930969</v>
      </c>
      <c r="T6151" s="122">
        <v>100.511</v>
      </c>
    </row>
    <row r="6152" spans="1:20" x14ac:dyDescent="0.25">
      <c r="A6152" t="s">
        <v>3259</v>
      </c>
      <c r="B6152" t="s">
        <v>4130</v>
      </c>
      <c r="C6152" t="s">
        <v>189</v>
      </c>
      <c r="D6152" t="s">
        <v>2282</v>
      </c>
      <c r="E6152" t="s">
        <v>5458</v>
      </c>
      <c r="F6152" t="s">
        <v>3262</v>
      </c>
      <c r="G6152" t="s">
        <v>5469</v>
      </c>
      <c r="H6152" t="s">
        <v>4740</v>
      </c>
      <c r="I6152" s="122">
        <v>44.284999999999997</v>
      </c>
      <c r="J6152" s="122">
        <v>2.9260000000000002</v>
      </c>
      <c r="K6152" s="122">
        <v>8.2080000000000002</v>
      </c>
      <c r="L6152" s="122">
        <v>11.477</v>
      </c>
      <c r="M6152" s="122">
        <v>0.55900000000000005</v>
      </c>
      <c r="N6152" s="122">
        <v>9.1940000000000008</v>
      </c>
      <c r="O6152" s="122">
        <v>22.355</v>
      </c>
      <c r="P6152" s="122">
        <v>1.101</v>
      </c>
      <c r="S6152" s="122">
        <v>58.81305513133578</v>
      </c>
      <c r="T6152" s="122">
        <v>100.129</v>
      </c>
    </row>
    <row r="6153" spans="1:20" x14ac:dyDescent="0.25">
      <c r="A6153" t="s">
        <v>3259</v>
      </c>
      <c r="B6153" t="s">
        <v>4130</v>
      </c>
      <c r="C6153" t="s">
        <v>189</v>
      </c>
      <c r="D6153" t="s">
        <v>2282</v>
      </c>
      <c r="E6153" t="s">
        <v>5458</v>
      </c>
      <c r="F6153" t="s">
        <v>3262</v>
      </c>
      <c r="G6153" t="s">
        <v>5469</v>
      </c>
      <c r="H6153" t="s">
        <v>4741</v>
      </c>
      <c r="I6153" s="122">
        <v>42.616999999999997</v>
      </c>
      <c r="J6153" s="122">
        <v>3.6779999999999999</v>
      </c>
      <c r="K6153" s="122">
        <v>9.5169999999999995</v>
      </c>
      <c r="L6153" s="122">
        <v>10.926</v>
      </c>
      <c r="M6153" s="122">
        <v>0.36</v>
      </c>
      <c r="N6153" s="122">
        <v>9.1809999999999992</v>
      </c>
      <c r="O6153" s="122">
        <v>22.713999999999999</v>
      </c>
      <c r="P6153" s="122">
        <v>0.98799999999999999</v>
      </c>
      <c r="S6153" s="122">
        <v>59.965488100105361</v>
      </c>
      <c r="T6153" s="122">
        <v>99.988</v>
      </c>
    </row>
    <row r="6154" spans="1:20" x14ac:dyDescent="0.25">
      <c r="A6154" t="s">
        <v>3259</v>
      </c>
      <c r="B6154" t="s">
        <v>4130</v>
      </c>
      <c r="C6154" t="s">
        <v>189</v>
      </c>
      <c r="D6154" t="s">
        <v>2282</v>
      </c>
      <c r="E6154" t="s">
        <v>5458</v>
      </c>
      <c r="F6154" t="s">
        <v>3262</v>
      </c>
      <c r="G6154" t="s">
        <v>5469</v>
      </c>
      <c r="H6154" t="s">
        <v>4742</v>
      </c>
      <c r="I6154" s="122">
        <v>42.768999999999998</v>
      </c>
      <c r="J6154" s="122">
        <v>3.6480000000000001</v>
      </c>
      <c r="K6154" s="122">
        <v>9.9909999999999997</v>
      </c>
      <c r="L6154" s="122">
        <v>10.956</v>
      </c>
      <c r="M6154" s="122">
        <v>0.4</v>
      </c>
      <c r="N6154" s="122">
        <v>8.9339999999999993</v>
      </c>
      <c r="O6154" s="122">
        <v>22.888000000000002</v>
      </c>
      <c r="P6154" s="122">
        <v>0.85899999999999999</v>
      </c>
      <c r="S6154" s="122">
        <v>59.242840726032767</v>
      </c>
      <c r="T6154" s="122">
        <v>100.465</v>
      </c>
    </row>
    <row r="6155" spans="1:20" x14ac:dyDescent="0.25">
      <c r="A6155" t="s">
        <v>3259</v>
      </c>
      <c r="B6155" t="s">
        <v>4130</v>
      </c>
      <c r="C6155" t="s">
        <v>189</v>
      </c>
      <c r="D6155" t="s">
        <v>2282</v>
      </c>
      <c r="E6155" t="s">
        <v>5458</v>
      </c>
      <c r="F6155" t="s">
        <v>3262</v>
      </c>
      <c r="G6155" t="s">
        <v>5469</v>
      </c>
      <c r="H6155" t="s">
        <v>4743</v>
      </c>
      <c r="I6155" s="122">
        <v>42.6</v>
      </c>
      <c r="J6155" s="122">
        <v>3.5230000000000001</v>
      </c>
      <c r="K6155" s="122">
        <v>9.3469999999999995</v>
      </c>
      <c r="L6155" s="122">
        <v>11.571999999999999</v>
      </c>
      <c r="M6155" s="122">
        <v>0.42499999999999999</v>
      </c>
      <c r="N6155" s="122">
        <v>8.8109999999999999</v>
      </c>
      <c r="O6155" s="122">
        <v>22.72</v>
      </c>
      <c r="P6155" s="122">
        <v>1.004</v>
      </c>
      <c r="S6155" s="122">
        <v>57.577402952409507</v>
      </c>
      <c r="T6155" s="122">
        <v>100.015</v>
      </c>
    </row>
    <row r="6156" spans="1:20" x14ac:dyDescent="0.25">
      <c r="A6156" t="s">
        <v>3259</v>
      </c>
      <c r="B6156" t="s">
        <v>4130</v>
      </c>
      <c r="C6156" t="s">
        <v>189</v>
      </c>
      <c r="D6156" t="s">
        <v>2282</v>
      </c>
      <c r="E6156" t="s">
        <v>5458</v>
      </c>
      <c r="F6156" t="s">
        <v>3262</v>
      </c>
      <c r="G6156" t="s">
        <v>5469</v>
      </c>
      <c r="H6156" t="s">
        <v>4744</v>
      </c>
      <c r="I6156" s="122">
        <v>41.741999999999997</v>
      </c>
      <c r="J6156" s="122">
        <v>4.0720000000000001</v>
      </c>
      <c r="K6156" s="122">
        <v>10.605</v>
      </c>
      <c r="L6156" s="122">
        <v>9.3000000000000007</v>
      </c>
      <c r="M6156" s="122">
        <v>0.19</v>
      </c>
      <c r="N6156" s="122">
        <v>10.199</v>
      </c>
      <c r="O6156" s="122">
        <v>22.827999999999999</v>
      </c>
      <c r="P6156" s="122">
        <v>0.60499999999999998</v>
      </c>
      <c r="S6156" s="122">
        <v>66.157295808026845</v>
      </c>
      <c r="T6156" s="122">
        <v>99.579000000000008</v>
      </c>
    </row>
    <row r="6157" spans="1:20" x14ac:dyDescent="0.25">
      <c r="A6157" t="s">
        <v>3259</v>
      </c>
      <c r="B6157" t="s">
        <v>4130</v>
      </c>
      <c r="C6157" t="s">
        <v>189</v>
      </c>
      <c r="D6157" t="s">
        <v>2282</v>
      </c>
      <c r="E6157" t="s">
        <v>5458</v>
      </c>
      <c r="F6157" t="s">
        <v>3262</v>
      </c>
      <c r="G6157" t="s">
        <v>5469</v>
      </c>
      <c r="H6157" t="s">
        <v>4745</v>
      </c>
      <c r="I6157" s="122">
        <v>42.537999999999997</v>
      </c>
      <c r="J6157" s="122">
        <v>4.1879999999999997</v>
      </c>
      <c r="K6157" s="122">
        <v>9.8510000000000009</v>
      </c>
      <c r="L6157" s="122">
        <v>8.7089999999999996</v>
      </c>
      <c r="M6157" s="122">
        <v>0.14099999999999999</v>
      </c>
      <c r="N6157" s="122">
        <v>10.794</v>
      </c>
      <c r="O6157" s="122">
        <v>23.213999999999999</v>
      </c>
      <c r="P6157" s="122">
        <v>0.56699999999999995</v>
      </c>
      <c r="S6157" s="122">
        <v>68.840432392890079</v>
      </c>
      <c r="T6157" s="122">
        <v>100.029</v>
      </c>
    </row>
    <row r="6158" spans="1:20" x14ac:dyDescent="0.25">
      <c r="A6158" t="s">
        <v>3259</v>
      </c>
      <c r="B6158" t="s">
        <v>4130</v>
      </c>
      <c r="C6158" t="s">
        <v>189</v>
      </c>
      <c r="D6158" t="s">
        <v>2282</v>
      </c>
      <c r="E6158" t="s">
        <v>5458</v>
      </c>
      <c r="F6158" t="s">
        <v>3262</v>
      </c>
      <c r="G6158" t="s">
        <v>5469</v>
      </c>
      <c r="H6158" t="s">
        <v>4746</v>
      </c>
      <c r="I6158" s="122">
        <v>44.347000000000001</v>
      </c>
      <c r="J6158" s="122">
        <v>3.0910000000000002</v>
      </c>
      <c r="K6158" s="122">
        <v>8.0869999999999997</v>
      </c>
      <c r="L6158" s="122">
        <v>10.116</v>
      </c>
      <c r="M6158" s="122">
        <v>0.34899999999999998</v>
      </c>
      <c r="N6158" s="122">
        <v>10.459</v>
      </c>
      <c r="O6158" s="122">
        <v>22.984000000000002</v>
      </c>
      <c r="P6158" s="122">
        <v>0.81100000000000005</v>
      </c>
      <c r="S6158" s="122">
        <v>64.82557580196719</v>
      </c>
      <c r="T6158" s="122">
        <v>100.254</v>
      </c>
    </row>
    <row r="6159" spans="1:20" x14ac:dyDescent="0.25">
      <c r="A6159" t="s">
        <v>3259</v>
      </c>
      <c r="B6159" t="s">
        <v>4130</v>
      </c>
      <c r="C6159" t="s">
        <v>189</v>
      </c>
      <c r="D6159" t="s">
        <v>2282</v>
      </c>
      <c r="E6159" t="s">
        <v>5458</v>
      </c>
      <c r="F6159" t="s">
        <v>3262</v>
      </c>
      <c r="G6159" t="s">
        <v>5469</v>
      </c>
      <c r="H6159" t="s">
        <v>4747</v>
      </c>
      <c r="I6159" s="122">
        <v>45.256999999999998</v>
      </c>
      <c r="J6159" s="122">
        <v>2.5619999999999998</v>
      </c>
      <c r="K6159" s="122">
        <v>7.4240000000000004</v>
      </c>
      <c r="L6159" s="122">
        <v>11.183</v>
      </c>
      <c r="M6159" s="122">
        <v>0.433</v>
      </c>
      <c r="N6159" s="122">
        <v>9.8309999999999995</v>
      </c>
      <c r="O6159" s="122">
        <v>22.648</v>
      </c>
      <c r="P6159" s="122">
        <v>0.88700000000000001</v>
      </c>
      <c r="S6159" s="122">
        <v>61.044481226743663</v>
      </c>
      <c r="T6159" s="122">
        <v>100.244</v>
      </c>
    </row>
    <row r="6160" spans="1:20" x14ac:dyDescent="0.25">
      <c r="A6160" t="s">
        <v>3259</v>
      </c>
      <c r="B6160" t="s">
        <v>4130</v>
      </c>
      <c r="C6160" t="s">
        <v>189</v>
      </c>
      <c r="D6160" t="s">
        <v>2282</v>
      </c>
      <c r="E6160" t="s">
        <v>5458</v>
      </c>
      <c r="F6160" t="s">
        <v>3262</v>
      </c>
      <c r="G6160" t="s">
        <v>5469</v>
      </c>
      <c r="H6160" t="s">
        <v>4748</v>
      </c>
      <c r="I6160" s="122">
        <v>39.630000000000003</v>
      </c>
      <c r="J6160" s="122">
        <v>5.444</v>
      </c>
      <c r="K6160" s="122">
        <v>11.769</v>
      </c>
      <c r="L6160" s="122">
        <v>9.5519999999999996</v>
      </c>
      <c r="M6160" s="122">
        <v>0.17199999999999999</v>
      </c>
      <c r="N6160" s="122">
        <v>9.3930000000000007</v>
      </c>
      <c r="O6160" s="122">
        <v>22.783000000000001</v>
      </c>
      <c r="P6160" s="122">
        <v>0.58099999999999996</v>
      </c>
      <c r="Q6160" s="122">
        <v>3.4000000000000002E-2</v>
      </c>
      <c r="S6160" s="122">
        <v>63.674186297384118</v>
      </c>
      <c r="T6160" s="122">
        <v>99.359000000000023</v>
      </c>
    </row>
    <row r="6161" spans="1:20" x14ac:dyDescent="0.25">
      <c r="A6161" t="s">
        <v>3259</v>
      </c>
      <c r="B6161" t="s">
        <v>4130</v>
      </c>
      <c r="C6161" t="s">
        <v>189</v>
      </c>
      <c r="D6161" t="s">
        <v>2282</v>
      </c>
      <c r="E6161" t="s">
        <v>5458</v>
      </c>
      <c r="F6161" t="s">
        <v>3262</v>
      </c>
      <c r="G6161" t="s">
        <v>5469</v>
      </c>
      <c r="H6161" t="s">
        <v>4749</v>
      </c>
      <c r="I6161" s="122">
        <v>39.180999999999997</v>
      </c>
      <c r="J6161" s="122">
        <v>5.6360000000000001</v>
      </c>
      <c r="K6161" s="122">
        <v>12.124000000000001</v>
      </c>
      <c r="L6161" s="122">
        <v>9.734</v>
      </c>
      <c r="M6161" s="122">
        <v>0.185</v>
      </c>
      <c r="N6161" s="122">
        <v>9.234</v>
      </c>
      <c r="O6161" s="122">
        <v>22.885000000000002</v>
      </c>
      <c r="P6161" s="122">
        <v>0.63500000000000001</v>
      </c>
      <c r="S6161" s="122">
        <v>62.838714985812089</v>
      </c>
      <c r="T6161" s="122">
        <v>99.637000000000015</v>
      </c>
    </row>
    <row r="6162" spans="1:20" x14ac:dyDescent="0.25">
      <c r="A6162" t="s">
        <v>3259</v>
      </c>
      <c r="B6162" t="s">
        <v>4130</v>
      </c>
      <c r="C6162" t="s">
        <v>189</v>
      </c>
      <c r="D6162" t="s">
        <v>2282</v>
      </c>
      <c r="E6162" t="s">
        <v>5458</v>
      </c>
      <c r="F6162" t="s">
        <v>3262</v>
      </c>
      <c r="G6162" t="s">
        <v>5469</v>
      </c>
      <c r="H6162" t="s">
        <v>4750</v>
      </c>
      <c r="I6162" s="122">
        <v>40.405000000000001</v>
      </c>
      <c r="J6162" s="122">
        <v>4.7960000000000003</v>
      </c>
      <c r="K6162" s="122">
        <v>11.308</v>
      </c>
      <c r="L6162" s="122">
        <v>9.6679999999999993</v>
      </c>
      <c r="M6162" s="122">
        <v>0.2</v>
      </c>
      <c r="N6162" s="122">
        <v>9.7590000000000003</v>
      </c>
      <c r="O6162" s="122">
        <v>23.036999999999999</v>
      </c>
      <c r="P6162" s="122">
        <v>0.59799999999999998</v>
      </c>
      <c r="S6162" s="122">
        <v>64.276949507123874</v>
      </c>
      <c r="T6162" s="122">
        <v>99.803000000000011</v>
      </c>
    </row>
    <row r="6163" spans="1:20" x14ac:dyDescent="0.25">
      <c r="A6163" t="s">
        <v>3259</v>
      </c>
      <c r="B6163" t="s">
        <v>4130</v>
      </c>
      <c r="C6163" t="s">
        <v>189</v>
      </c>
      <c r="D6163" t="s">
        <v>2282</v>
      </c>
      <c r="E6163" t="s">
        <v>5458</v>
      </c>
      <c r="F6163" t="s">
        <v>3262</v>
      </c>
      <c r="G6163" t="s">
        <v>5469</v>
      </c>
      <c r="H6163" t="s">
        <v>4751</v>
      </c>
      <c r="I6163" s="122">
        <v>42.481999999999999</v>
      </c>
      <c r="J6163" s="122">
        <v>3.8180000000000001</v>
      </c>
      <c r="K6163" s="122">
        <v>10.316000000000001</v>
      </c>
      <c r="L6163" s="122">
        <v>8.8059999999999992</v>
      </c>
      <c r="M6163" s="122">
        <v>0.19400000000000001</v>
      </c>
      <c r="N6163" s="122">
        <v>10.365</v>
      </c>
      <c r="O6163" s="122">
        <v>22.934000000000001</v>
      </c>
      <c r="P6163" s="122">
        <v>0.59799999999999998</v>
      </c>
      <c r="Q6163" s="122">
        <v>7.8E-2</v>
      </c>
      <c r="S6163" s="122">
        <v>67.722277384436637</v>
      </c>
      <c r="T6163" s="122">
        <v>99.591999999999999</v>
      </c>
    </row>
    <row r="6164" spans="1:20" x14ac:dyDescent="0.25">
      <c r="A6164" t="s">
        <v>3259</v>
      </c>
      <c r="B6164" t="s">
        <v>4130</v>
      </c>
      <c r="C6164" t="s">
        <v>189</v>
      </c>
      <c r="D6164" t="s">
        <v>2282</v>
      </c>
      <c r="E6164" t="s">
        <v>5458</v>
      </c>
      <c r="F6164" t="s">
        <v>3262</v>
      </c>
      <c r="G6164" t="s">
        <v>5469</v>
      </c>
      <c r="H6164" t="s">
        <v>4752</v>
      </c>
      <c r="I6164" s="122">
        <v>47.441000000000003</v>
      </c>
      <c r="J6164" s="122">
        <v>2.3090000000000002</v>
      </c>
      <c r="K6164" s="122">
        <v>6.1879999999999997</v>
      </c>
      <c r="L6164" s="122">
        <v>7.1210000000000004</v>
      </c>
      <c r="M6164" s="122">
        <v>0.154</v>
      </c>
      <c r="N6164" s="122">
        <v>13.622999999999999</v>
      </c>
      <c r="O6164" s="122">
        <v>23.312999999999999</v>
      </c>
      <c r="P6164" s="122">
        <v>0.41799999999999998</v>
      </c>
      <c r="S6164" s="122">
        <v>77.32488622196739</v>
      </c>
      <c r="T6164" s="122">
        <v>100.622</v>
      </c>
    </row>
    <row r="6165" spans="1:20" x14ac:dyDescent="0.25">
      <c r="A6165" t="s">
        <v>3259</v>
      </c>
      <c r="B6165" t="s">
        <v>4130</v>
      </c>
      <c r="C6165" t="s">
        <v>189</v>
      </c>
      <c r="D6165" t="s">
        <v>2282</v>
      </c>
      <c r="E6165" t="s">
        <v>5458</v>
      </c>
      <c r="F6165" t="s">
        <v>3262</v>
      </c>
      <c r="G6165" t="s">
        <v>5469</v>
      </c>
      <c r="H6165" t="s">
        <v>4753</v>
      </c>
      <c r="I6165" s="122">
        <v>46.396999999999998</v>
      </c>
      <c r="J6165" s="122">
        <v>2.4470000000000001</v>
      </c>
      <c r="K6165" s="122">
        <v>6.0650000000000004</v>
      </c>
      <c r="L6165" s="122">
        <v>7.1550000000000002</v>
      </c>
      <c r="M6165" s="122">
        <v>0.20499999999999999</v>
      </c>
      <c r="N6165" s="122">
        <v>13.226000000000001</v>
      </c>
      <c r="O6165" s="122">
        <v>23.318999999999999</v>
      </c>
      <c r="P6165" s="122">
        <v>0.47</v>
      </c>
      <c r="Q6165" s="122">
        <v>3.6999999999999998E-2</v>
      </c>
      <c r="S6165" s="122">
        <v>76.717174829467695</v>
      </c>
      <c r="T6165" s="122">
        <v>99.321000000000012</v>
      </c>
    </row>
    <row r="6166" spans="1:20" x14ac:dyDescent="0.25">
      <c r="A6166" t="s">
        <v>3259</v>
      </c>
      <c r="B6166" t="s">
        <v>4130</v>
      </c>
      <c r="C6166" t="s">
        <v>189</v>
      </c>
      <c r="D6166" t="s">
        <v>2282</v>
      </c>
      <c r="E6166" t="s">
        <v>5458</v>
      </c>
      <c r="F6166" t="s">
        <v>3262</v>
      </c>
      <c r="G6166" t="s">
        <v>5469</v>
      </c>
      <c r="H6166" t="s">
        <v>4754</v>
      </c>
      <c r="I6166" s="122">
        <v>44.695999999999998</v>
      </c>
      <c r="J6166" s="122">
        <v>3.1880000000000002</v>
      </c>
      <c r="K6166" s="122">
        <v>7.1479999999999997</v>
      </c>
      <c r="L6166" s="122">
        <v>8.5559999999999992</v>
      </c>
      <c r="M6166" s="122">
        <v>0.23899999999999999</v>
      </c>
      <c r="N6166" s="122">
        <v>12.179</v>
      </c>
      <c r="O6166" s="122">
        <v>22.969000000000001</v>
      </c>
      <c r="P6166" s="122">
        <v>0.48</v>
      </c>
      <c r="Q6166" s="122">
        <v>3.5000000000000003E-2</v>
      </c>
      <c r="S6166" s="122">
        <v>71.730180982424997</v>
      </c>
      <c r="T6166" s="122">
        <v>99.512</v>
      </c>
    </row>
    <row r="6167" spans="1:20" x14ac:dyDescent="0.25">
      <c r="A6167" t="s">
        <v>3259</v>
      </c>
      <c r="B6167" t="s">
        <v>4130</v>
      </c>
      <c r="C6167" t="s">
        <v>189</v>
      </c>
      <c r="D6167" t="s">
        <v>2282</v>
      </c>
      <c r="E6167" t="s">
        <v>5458</v>
      </c>
      <c r="F6167" t="s">
        <v>3262</v>
      </c>
      <c r="G6167" t="s">
        <v>5469</v>
      </c>
      <c r="H6167" t="s">
        <v>4755</v>
      </c>
      <c r="I6167" s="122">
        <v>46.536000000000001</v>
      </c>
      <c r="J6167" s="122">
        <v>2.4449999999999998</v>
      </c>
      <c r="K6167" s="122">
        <v>6.1289999999999996</v>
      </c>
      <c r="L6167" s="122">
        <v>6.9930000000000003</v>
      </c>
      <c r="M6167" s="122">
        <v>0.191</v>
      </c>
      <c r="N6167" s="122">
        <v>13.404</v>
      </c>
      <c r="O6167" s="122">
        <v>23.231000000000002</v>
      </c>
      <c r="P6167" s="122">
        <v>0.47299999999999998</v>
      </c>
      <c r="S6167" s="122">
        <v>77.358745617436156</v>
      </c>
      <c r="T6167" s="122">
        <v>99.418999999999997</v>
      </c>
    </row>
    <row r="6168" spans="1:20" x14ac:dyDescent="0.25">
      <c r="A6168" t="s">
        <v>3259</v>
      </c>
      <c r="B6168" t="s">
        <v>4130</v>
      </c>
      <c r="C6168" t="s">
        <v>189</v>
      </c>
      <c r="D6168" t="s">
        <v>2282</v>
      </c>
      <c r="E6168" t="s">
        <v>5458</v>
      </c>
      <c r="F6168" t="s">
        <v>3262</v>
      </c>
      <c r="G6168" t="s">
        <v>5469</v>
      </c>
      <c r="H6168" t="s">
        <v>4756</v>
      </c>
      <c r="I6168" s="122">
        <v>45.692999999999998</v>
      </c>
      <c r="J6168" s="122">
        <v>2.9710000000000001</v>
      </c>
      <c r="K6168" s="122">
        <v>6.3330000000000002</v>
      </c>
      <c r="L6168" s="122">
        <v>8.2129999999999992</v>
      </c>
      <c r="M6168" s="122">
        <v>0.19</v>
      </c>
      <c r="N6168" s="122">
        <v>12.78</v>
      </c>
      <c r="O6168" s="122">
        <v>23.058</v>
      </c>
      <c r="P6168" s="122">
        <v>0.47299999999999998</v>
      </c>
      <c r="S6168" s="122">
        <v>73.501148544243804</v>
      </c>
      <c r="T6168" s="122">
        <v>99.73</v>
      </c>
    </row>
    <row r="6169" spans="1:20" x14ac:dyDescent="0.25">
      <c r="A6169" t="s">
        <v>3259</v>
      </c>
      <c r="B6169" t="s">
        <v>4130</v>
      </c>
      <c r="C6169" t="s">
        <v>189</v>
      </c>
      <c r="D6169" t="s">
        <v>2282</v>
      </c>
      <c r="E6169" t="s">
        <v>5458</v>
      </c>
      <c r="F6169" t="s">
        <v>3262</v>
      </c>
      <c r="G6169" t="s">
        <v>5469</v>
      </c>
      <c r="H6169" t="s">
        <v>4757</v>
      </c>
      <c r="I6169" s="122">
        <v>44.881999999999998</v>
      </c>
      <c r="J6169" s="122">
        <v>3.2829999999999999</v>
      </c>
      <c r="K6169" s="122">
        <v>7.7939999999999996</v>
      </c>
      <c r="L6169" s="122">
        <v>7.5759999999999996</v>
      </c>
      <c r="M6169" s="122">
        <v>0.111</v>
      </c>
      <c r="N6169" s="122">
        <v>12.468999999999999</v>
      </c>
      <c r="O6169" s="122">
        <v>23.2</v>
      </c>
      <c r="P6169" s="122">
        <v>0.42499999999999999</v>
      </c>
      <c r="S6169" s="122">
        <v>74.57925221808577</v>
      </c>
      <c r="T6169" s="122">
        <v>99.769000000000005</v>
      </c>
    </row>
    <row r="6170" spans="1:20" x14ac:dyDescent="0.25">
      <c r="A6170" t="s">
        <v>3259</v>
      </c>
      <c r="B6170" t="s">
        <v>4130</v>
      </c>
      <c r="C6170" t="s">
        <v>189</v>
      </c>
      <c r="D6170" t="s">
        <v>2282</v>
      </c>
      <c r="E6170" t="s">
        <v>5458</v>
      </c>
      <c r="F6170" t="s">
        <v>3262</v>
      </c>
      <c r="G6170" t="s">
        <v>5469</v>
      </c>
      <c r="H6170" t="s">
        <v>4758</v>
      </c>
      <c r="I6170" s="122">
        <v>46.601999999999997</v>
      </c>
      <c r="J6170" s="122">
        <v>2.5419999999999998</v>
      </c>
      <c r="K6170" s="122">
        <v>6.25</v>
      </c>
      <c r="L6170" s="122">
        <v>6.6550000000000002</v>
      </c>
      <c r="M6170" s="122">
        <v>0.161</v>
      </c>
      <c r="N6170" s="122">
        <v>13.304</v>
      </c>
      <c r="O6170" s="122">
        <v>23.254000000000001</v>
      </c>
      <c r="P6170" s="122">
        <v>0.46600000000000003</v>
      </c>
      <c r="Q6170" s="122">
        <v>3.5000000000000003E-2</v>
      </c>
      <c r="S6170" s="122">
        <v>78.086815642096084</v>
      </c>
      <c r="T6170" s="122">
        <v>99.272999999999996</v>
      </c>
    </row>
    <row r="6171" spans="1:20" x14ac:dyDescent="0.25">
      <c r="A6171" t="s">
        <v>3259</v>
      </c>
      <c r="B6171" t="s">
        <v>4130</v>
      </c>
      <c r="C6171" t="s">
        <v>189</v>
      </c>
      <c r="D6171" t="s">
        <v>2282</v>
      </c>
      <c r="E6171" t="s">
        <v>5458</v>
      </c>
      <c r="F6171" t="s">
        <v>3262</v>
      </c>
      <c r="G6171" t="s">
        <v>5469</v>
      </c>
      <c r="H6171" t="s">
        <v>4759</v>
      </c>
      <c r="I6171" s="122">
        <v>46.313000000000002</v>
      </c>
      <c r="J6171" s="122">
        <v>2.6320000000000001</v>
      </c>
      <c r="K6171" s="122">
        <v>6.7380000000000004</v>
      </c>
      <c r="L6171" s="122">
        <v>6.2830000000000004</v>
      </c>
      <c r="M6171" s="122">
        <v>0.11600000000000001</v>
      </c>
      <c r="N6171" s="122">
        <v>13.255000000000001</v>
      </c>
      <c r="O6171" s="122">
        <v>23.140999999999998</v>
      </c>
      <c r="P6171" s="122">
        <v>0.44900000000000001</v>
      </c>
      <c r="S6171" s="122">
        <v>78.993998919799211</v>
      </c>
      <c r="T6171" s="122">
        <v>98.969000000000008</v>
      </c>
    </row>
    <row r="6172" spans="1:20" x14ac:dyDescent="0.25">
      <c r="A6172" t="s">
        <v>3259</v>
      </c>
      <c r="B6172" t="s">
        <v>4130</v>
      </c>
      <c r="C6172" t="s">
        <v>189</v>
      </c>
      <c r="D6172" t="s">
        <v>2282</v>
      </c>
      <c r="E6172" t="s">
        <v>5458</v>
      </c>
      <c r="F6172" t="s">
        <v>3262</v>
      </c>
      <c r="G6172" t="s">
        <v>5469</v>
      </c>
      <c r="H6172" t="s">
        <v>4760</v>
      </c>
      <c r="I6172" s="122">
        <v>46.286000000000001</v>
      </c>
      <c r="J6172" s="122">
        <v>2.677</v>
      </c>
      <c r="K6172" s="122">
        <v>6.3470000000000004</v>
      </c>
      <c r="L6172" s="122">
        <v>6.7930000000000001</v>
      </c>
      <c r="M6172" s="122">
        <v>0.129</v>
      </c>
      <c r="N6172" s="122">
        <v>12.878</v>
      </c>
      <c r="O6172" s="122">
        <v>23.292000000000002</v>
      </c>
      <c r="P6172" s="122">
        <v>0.38</v>
      </c>
      <c r="Q6172" s="122">
        <v>0.03</v>
      </c>
      <c r="S6172" s="122">
        <v>77.165223372192486</v>
      </c>
      <c r="T6172" s="122">
        <v>98.834000000000003</v>
      </c>
    </row>
    <row r="6173" spans="1:20" x14ac:dyDescent="0.25">
      <c r="A6173" t="s">
        <v>3259</v>
      </c>
      <c r="B6173" t="s">
        <v>4130</v>
      </c>
      <c r="C6173" t="s">
        <v>189</v>
      </c>
      <c r="D6173" t="s">
        <v>2282</v>
      </c>
      <c r="E6173" t="s">
        <v>5458</v>
      </c>
      <c r="F6173" t="s">
        <v>3262</v>
      </c>
      <c r="G6173" t="s">
        <v>5469</v>
      </c>
      <c r="H6173" t="s">
        <v>4761</v>
      </c>
      <c r="I6173" s="122">
        <v>46.466999999999999</v>
      </c>
      <c r="J6173" s="122">
        <v>2.6339999999999999</v>
      </c>
      <c r="K6173" s="122">
        <v>6.6</v>
      </c>
      <c r="L6173" s="122">
        <v>6.1520000000000001</v>
      </c>
      <c r="M6173" s="122">
        <v>9.2999999999999999E-2</v>
      </c>
      <c r="N6173" s="122">
        <v>13.250999999999999</v>
      </c>
      <c r="O6173" s="122">
        <v>23.356000000000002</v>
      </c>
      <c r="P6173" s="122">
        <v>0.46100000000000002</v>
      </c>
      <c r="S6173" s="122">
        <v>79.336545989747322</v>
      </c>
      <c r="T6173" s="122">
        <v>99.065999999999988</v>
      </c>
    </row>
    <row r="6174" spans="1:20" x14ac:dyDescent="0.25">
      <c r="A6174" t="s">
        <v>3259</v>
      </c>
      <c r="B6174" t="s">
        <v>4130</v>
      </c>
      <c r="C6174" t="s">
        <v>189</v>
      </c>
      <c r="D6174" t="s">
        <v>2282</v>
      </c>
      <c r="E6174" t="s">
        <v>5458</v>
      </c>
      <c r="F6174" t="s">
        <v>3262</v>
      </c>
      <c r="G6174" t="s">
        <v>5469</v>
      </c>
      <c r="H6174" t="s">
        <v>4762</v>
      </c>
      <c r="I6174" s="122">
        <v>44.351999999999997</v>
      </c>
      <c r="J6174" s="122">
        <v>3.3759999999999999</v>
      </c>
      <c r="K6174" s="122">
        <v>7.6539999999999999</v>
      </c>
      <c r="L6174" s="122">
        <v>9.3079999999999998</v>
      </c>
      <c r="M6174" s="122">
        <v>0.214</v>
      </c>
      <c r="N6174" s="122">
        <v>11.794</v>
      </c>
      <c r="O6174" s="122">
        <v>22.98</v>
      </c>
      <c r="P6174" s="122">
        <v>0.503</v>
      </c>
      <c r="Q6174" s="122">
        <v>0.03</v>
      </c>
      <c r="S6174" s="122">
        <v>69.312144363695381</v>
      </c>
      <c r="T6174" s="122">
        <v>100.211</v>
      </c>
    </row>
    <row r="6175" spans="1:20" x14ac:dyDescent="0.25">
      <c r="A6175" t="s">
        <v>3259</v>
      </c>
      <c r="B6175" t="s">
        <v>4130</v>
      </c>
      <c r="C6175" t="s">
        <v>189</v>
      </c>
      <c r="D6175" t="s">
        <v>2282</v>
      </c>
      <c r="E6175" t="s">
        <v>5458</v>
      </c>
      <c r="F6175" t="s">
        <v>3262</v>
      </c>
      <c r="G6175" t="s">
        <v>5469</v>
      </c>
      <c r="H6175" t="s">
        <v>4763</v>
      </c>
      <c r="I6175" s="122">
        <v>43.180999999999997</v>
      </c>
      <c r="J6175" s="122">
        <v>4.1929999999999996</v>
      </c>
      <c r="K6175" s="122">
        <v>9.5640000000000001</v>
      </c>
      <c r="L6175" s="122">
        <v>8.0869999999999997</v>
      </c>
      <c r="M6175" s="122">
        <v>0.19900000000000001</v>
      </c>
      <c r="N6175" s="122">
        <v>11.081</v>
      </c>
      <c r="O6175" s="122">
        <v>23.077999999999999</v>
      </c>
      <c r="P6175" s="122">
        <v>0.51900000000000002</v>
      </c>
      <c r="S6175" s="122">
        <v>70.951105418667041</v>
      </c>
      <c r="T6175" s="122">
        <v>99.918999999999997</v>
      </c>
    </row>
    <row r="6176" spans="1:20" x14ac:dyDescent="0.25">
      <c r="A6176" t="s">
        <v>3259</v>
      </c>
      <c r="B6176" t="s">
        <v>4130</v>
      </c>
      <c r="C6176" t="s">
        <v>189</v>
      </c>
      <c r="D6176" t="s">
        <v>2282</v>
      </c>
      <c r="E6176" t="s">
        <v>5458</v>
      </c>
      <c r="F6176" t="s">
        <v>3262</v>
      </c>
      <c r="G6176" t="s">
        <v>5469</v>
      </c>
      <c r="H6176" t="s">
        <v>4764</v>
      </c>
      <c r="I6176" s="122">
        <v>46.088999999999999</v>
      </c>
      <c r="J6176" s="122">
        <v>2.9489999999999998</v>
      </c>
      <c r="K6176" s="122">
        <v>6.7320000000000002</v>
      </c>
      <c r="L6176" s="122">
        <v>7.9290000000000003</v>
      </c>
      <c r="M6176" s="122">
        <v>0.17599999999999999</v>
      </c>
      <c r="N6176" s="122">
        <v>12.686</v>
      </c>
      <c r="O6176" s="122">
        <v>23.366</v>
      </c>
      <c r="P6176" s="122">
        <v>0.46200000000000002</v>
      </c>
      <c r="Q6176" s="122">
        <v>4.1000000000000002E-2</v>
      </c>
      <c r="S6176" s="122">
        <v>74.039230404875354</v>
      </c>
      <c r="T6176" s="122">
        <v>100.43</v>
      </c>
    </row>
    <row r="6177" spans="1:20" x14ac:dyDescent="0.25">
      <c r="A6177" t="s">
        <v>3259</v>
      </c>
      <c r="B6177" t="s">
        <v>4130</v>
      </c>
      <c r="C6177" t="s">
        <v>189</v>
      </c>
      <c r="D6177" t="s">
        <v>2282</v>
      </c>
      <c r="E6177" t="s">
        <v>5458</v>
      </c>
      <c r="F6177" t="s">
        <v>3262</v>
      </c>
      <c r="G6177" t="s">
        <v>5469</v>
      </c>
      <c r="H6177" t="s">
        <v>4765</v>
      </c>
      <c r="I6177" s="122">
        <v>45.381</v>
      </c>
      <c r="J6177" s="122">
        <v>3.1789999999999998</v>
      </c>
      <c r="K6177" s="122">
        <v>7.69</v>
      </c>
      <c r="L6177" s="122">
        <v>7.444</v>
      </c>
      <c r="M6177" s="122">
        <v>0.13300000000000001</v>
      </c>
      <c r="N6177" s="122">
        <v>12.571</v>
      </c>
      <c r="O6177" s="122">
        <v>23.577999999999999</v>
      </c>
      <c r="P6177" s="122">
        <v>0.49099999999999999</v>
      </c>
      <c r="S6177" s="122">
        <v>75.063853105416428</v>
      </c>
      <c r="T6177" s="122">
        <v>100.49299999999999</v>
      </c>
    </row>
    <row r="6178" spans="1:20" x14ac:dyDescent="0.25">
      <c r="A6178" t="s">
        <v>3259</v>
      </c>
      <c r="B6178" t="s">
        <v>4130</v>
      </c>
      <c r="C6178" t="s">
        <v>189</v>
      </c>
      <c r="D6178" t="s">
        <v>2282</v>
      </c>
      <c r="E6178" t="s">
        <v>5458</v>
      </c>
      <c r="F6178" t="s">
        <v>3262</v>
      </c>
      <c r="G6178" t="s">
        <v>5469</v>
      </c>
      <c r="H6178" t="s">
        <v>4766</v>
      </c>
      <c r="I6178" s="122">
        <v>45.765999999999998</v>
      </c>
      <c r="J6178" s="122">
        <v>2.8940000000000001</v>
      </c>
      <c r="K6178" s="122">
        <v>7.5289999999999999</v>
      </c>
      <c r="L6178" s="122">
        <v>7.593</v>
      </c>
      <c r="M6178" s="122">
        <v>0.156</v>
      </c>
      <c r="N6178" s="122">
        <v>12.58</v>
      </c>
      <c r="O6178" s="122">
        <v>23.189</v>
      </c>
      <c r="P6178" s="122">
        <v>0.46200000000000002</v>
      </c>
      <c r="S6178" s="122">
        <v>74.704577886248302</v>
      </c>
      <c r="T6178" s="122">
        <v>100.218</v>
      </c>
    </row>
    <row r="6179" spans="1:20" x14ac:dyDescent="0.25">
      <c r="A6179" t="s">
        <v>3259</v>
      </c>
      <c r="B6179" t="s">
        <v>4130</v>
      </c>
      <c r="C6179" t="s">
        <v>189</v>
      </c>
      <c r="D6179" t="s">
        <v>2282</v>
      </c>
      <c r="E6179" t="s">
        <v>5458</v>
      </c>
      <c r="F6179" t="s">
        <v>3262</v>
      </c>
      <c r="G6179" t="s">
        <v>5469</v>
      </c>
      <c r="H6179" t="s">
        <v>4767</v>
      </c>
      <c r="I6179" s="122">
        <v>45.600999999999999</v>
      </c>
      <c r="J6179" s="122">
        <v>2.9420000000000002</v>
      </c>
      <c r="K6179" s="122">
        <v>7.59</v>
      </c>
      <c r="L6179" s="122">
        <v>7.1639999999999997</v>
      </c>
      <c r="M6179" s="122">
        <v>0.13800000000000001</v>
      </c>
      <c r="N6179" s="122">
        <v>12.819000000000001</v>
      </c>
      <c r="O6179" s="122">
        <v>23.295000000000002</v>
      </c>
      <c r="P6179" s="122">
        <v>0.43099999999999999</v>
      </c>
      <c r="S6179" s="122">
        <v>76.131389307652427</v>
      </c>
      <c r="T6179" s="122">
        <v>100.012</v>
      </c>
    </row>
    <row r="6180" spans="1:20" x14ac:dyDescent="0.25">
      <c r="A6180" t="s">
        <v>3259</v>
      </c>
      <c r="B6180" t="s">
        <v>4130</v>
      </c>
      <c r="C6180" t="s">
        <v>189</v>
      </c>
      <c r="D6180" t="s">
        <v>2282</v>
      </c>
      <c r="E6180" t="s">
        <v>5458</v>
      </c>
      <c r="F6180" t="s">
        <v>3262</v>
      </c>
      <c r="G6180" t="s">
        <v>5469</v>
      </c>
      <c r="H6180" t="s">
        <v>4768</v>
      </c>
      <c r="I6180" s="122">
        <v>45.74</v>
      </c>
      <c r="J6180" s="122">
        <v>2.8719999999999999</v>
      </c>
      <c r="K6180" s="122">
        <v>7.5880000000000001</v>
      </c>
      <c r="L6180" s="122">
        <v>7.383</v>
      </c>
      <c r="M6180" s="122">
        <v>0.16</v>
      </c>
      <c r="N6180" s="122">
        <v>12.638</v>
      </c>
      <c r="O6180" s="122">
        <v>23.215</v>
      </c>
      <c r="P6180" s="122">
        <v>0.48899999999999999</v>
      </c>
      <c r="S6180" s="122">
        <v>75.316505870600722</v>
      </c>
      <c r="T6180" s="122">
        <v>100.131</v>
      </c>
    </row>
    <row r="6181" spans="1:20" x14ac:dyDescent="0.25">
      <c r="A6181" t="s">
        <v>3259</v>
      </c>
      <c r="B6181" t="s">
        <v>4130</v>
      </c>
      <c r="C6181" t="s">
        <v>189</v>
      </c>
      <c r="D6181" t="s">
        <v>2282</v>
      </c>
      <c r="E6181" t="s">
        <v>5458</v>
      </c>
      <c r="F6181" t="s">
        <v>3262</v>
      </c>
      <c r="G6181" t="s">
        <v>5469</v>
      </c>
      <c r="H6181" t="s">
        <v>4769</v>
      </c>
      <c r="I6181" s="122">
        <v>45.780999999999999</v>
      </c>
      <c r="J6181" s="122">
        <v>3.0289999999999999</v>
      </c>
      <c r="K6181" s="122">
        <v>7.6559999999999997</v>
      </c>
      <c r="L6181" s="122">
        <v>7.5129999999999999</v>
      </c>
      <c r="M6181" s="122">
        <v>0.11600000000000001</v>
      </c>
      <c r="N6181" s="122">
        <v>12.750999999999999</v>
      </c>
      <c r="O6181" s="122">
        <v>23.163</v>
      </c>
      <c r="P6181" s="122">
        <v>0.48299999999999998</v>
      </c>
      <c r="S6181" s="122">
        <v>75.157150638073617</v>
      </c>
      <c r="T6181" s="122">
        <v>100.53700000000001</v>
      </c>
    </row>
    <row r="6182" spans="1:20" x14ac:dyDescent="0.25">
      <c r="A6182" t="s">
        <v>3259</v>
      </c>
      <c r="B6182" t="s">
        <v>4130</v>
      </c>
      <c r="C6182" t="s">
        <v>189</v>
      </c>
      <c r="D6182" t="s">
        <v>2282</v>
      </c>
      <c r="E6182" t="s">
        <v>5458</v>
      </c>
      <c r="F6182" t="s">
        <v>3262</v>
      </c>
      <c r="G6182" t="s">
        <v>5469</v>
      </c>
      <c r="H6182" t="s">
        <v>4770</v>
      </c>
      <c r="I6182" s="122">
        <v>44.951000000000001</v>
      </c>
      <c r="J6182" s="122">
        <v>3.121</v>
      </c>
      <c r="K6182" s="122">
        <v>7.1630000000000003</v>
      </c>
      <c r="L6182" s="122">
        <v>8.3840000000000003</v>
      </c>
      <c r="M6182" s="122">
        <v>0.27500000000000002</v>
      </c>
      <c r="N6182" s="122">
        <v>12.154</v>
      </c>
      <c r="O6182" s="122">
        <v>22.881</v>
      </c>
      <c r="P6182" s="122">
        <v>0.51500000000000001</v>
      </c>
      <c r="S6182" s="122">
        <v>72.098839464089068</v>
      </c>
      <c r="T6182" s="122">
        <v>99.466000000000008</v>
      </c>
    </row>
    <row r="6183" spans="1:20" x14ac:dyDescent="0.25">
      <c r="A6183" t="s">
        <v>3259</v>
      </c>
      <c r="B6183" t="s">
        <v>4130</v>
      </c>
      <c r="C6183" t="s">
        <v>189</v>
      </c>
      <c r="D6183" t="s">
        <v>2282</v>
      </c>
      <c r="E6183" t="s">
        <v>5458</v>
      </c>
      <c r="F6183" t="s">
        <v>3262</v>
      </c>
      <c r="G6183" t="s">
        <v>5469</v>
      </c>
      <c r="H6183" t="s">
        <v>4771</v>
      </c>
      <c r="I6183" s="122">
        <v>45.011000000000003</v>
      </c>
      <c r="J6183" s="122">
        <v>3.2629999999999999</v>
      </c>
      <c r="K6183" s="122">
        <v>7.83</v>
      </c>
      <c r="L6183" s="122">
        <v>7.0540000000000003</v>
      </c>
      <c r="M6183" s="122">
        <v>0.17899999999999999</v>
      </c>
      <c r="N6183" s="122">
        <v>12.632999999999999</v>
      </c>
      <c r="O6183" s="122">
        <v>23.466999999999999</v>
      </c>
      <c r="P6183" s="122">
        <v>0.443</v>
      </c>
      <c r="S6183" s="122">
        <v>76.146970513295642</v>
      </c>
      <c r="T6183" s="122">
        <v>99.920999999999992</v>
      </c>
    </row>
    <row r="6184" spans="1:20" x14ac:dyDescent="0.25">
      <c r="A6184" t="s">
        <v>3259</v>
      </c>
      <c r="B6184" t="s">
        <v>4130</v>
      </c>
      <c r="C6184" t="s">
        <v>189</v>
      </c>
      <c r="D6184" t="s">
        <v>2282</v>
      </c>
      <c r="E6184" t="s">
        <v>5458</v>
      </c>
      <c r="F6184" t="s">
        <v>3262</v>
      </c>
      <c r="G6184" t="s">
        <v>5469</v>
      </c>
      <c r="H6184" t="s">
        <v>4772</v>
      </c>
      <c r="I6184" s="122">
        <v>44.707000000000001</v>
      </c>
      <c r="J6184" s="122">
        <v>3.3530000000000002</v>
      </c>
      <c r="K6184" s="122">
        <v>7.96</v>
      </c>
      <c r="L6184" s="122">
        <v>7.23</v>
      </c>
      <c r="M6184" s="122">
        <v>9.9000000000000005E-2</v>
      </c>
      <c r="N6184" s="122">
        <v>12.598000000000001</v>
      </c>
      <c r="O6184" s="122">
        <v>23.474</v>
      </c>
      <c r="P6184" s="122">
        <v>0.49199999999999999</v>
      </c>
      <c r="S6184" s="122">
        <v>75.64539270401049</v>
      </c>
      <c r="T6184" s="122">
        <v>99.939000000000007</v>
      </c>
    </row>
    <row r="6185" spans="1:20" x14ac:dyDescent="0.25">
      <c r="A6185" t="s">
        <v>3259</v>
      </c>
      <c r="B6185" t="s">
        <v>4130</v>
      </c>
      <c r="C6185" t="s">
        <v>189</v>
      </c>
      <c r="D6185" t="s">
        <v>2282</v>
      </c>
      <c r="E6185" t="s">
        <v>5458</v>
      </c>
      <c r="F6185" t="s">
        <v>3262</v>
      </c>
      <c r="G6185" t="s">
        <v>5469</v>
      </c>
      <c r="H6185" t="s">
        <v>4773</v>
      </c>
      <c r="I6185" s="122">
        <v>46.292000000000002</v>
      </c>
      <c r="J6185" s="122">
        <v>2.7709999999999999</v>
      </c>
      <c r="K6185" s="122">
        <v>6.6829999999999998</v>
      </c>
      <c r="L6185" s="122">
        <v>7.117</v>
      </c>
      <c r="M6185" s="122">
        <v>0.125</v>
      </c>
      <c r="N6185" s="122">
        <v>12.976000000000001</v>
      </c>
      <c r="O6185" s="122">
        <v>23.667000000000002</v>
      </c>
      <c r="P6185" s="122">
        <v>0.43</v>
      </c>
      <c r="Q6185" s="122">
        <v>3.3000000000000002E-2</v>
      </c>
      <c r="S6185" s="122">
        <v>76.470528323886512</v>
      </c>
      <c r="T6185" s="122">
        <v>100.098</v>
      </c>
    </row>
    <row r="6186" spans="1:20" x14ac:dyDescent="0.25">
      <c r="A6186" t="s">
        <v>3259</v>
      </c>
      <c r="B6186" t="s">
        <v>4130</v>
      </c>
      <c r="C6186" t="s">
        <v>189</v>
      </c>
      <c r="D6186" t="s">
        <v>2282</v>
      </c>
      <c r="E6186" t="s">
        <v>5458</v>
      </c>
      <c r="F6186" t="s">
        <v>3262</v>
      </c>
      <c r="G6186" t="s">
        <v>5469</v>
      </c>
      <c r="H6186" t="s">
        <v>4774</v>
      </c>
      <c r="I6186" s="122">
        <v>45.447000000000003</v>
      </c>
      <c r="J6186" s="122">
        <v>3.1659999999999999</v>
      </c>
      <c r="K6186" s="122">
        <v>7.6580000000000004</v>
      </c>
      <c r="L6186" s="122">
        <v>7.15</v>
      </c>
      <c r="M6186" s="122">
        <v>0.09</v>
      </c>
      <c r="N6186" s="122">
        <v>12.789</v>
      </c>
      <c r="O6186" s="122">
        <v>23.53</v>
      </c>
      <c r="P6186" s="122">
        <v>0.377</v>
      </c>
      <c r="S6186" s="122">
        <v>76.124358198161971</v>
      </c>
      <c r="T6186" s="122">
        <v>100.20699999999999</v>
      </c>
    </row>
    <row r="6187" spans="1:20" x14ac:dyDescent="0.25">
      <c r="A6187" t="s">
        <v>3259</v>
      </c>
      <c r="B6187" t="s">
        <v>4130</v>
      </c>
      <c r="C6187" t="s">
        <v>189</v>
      </c>
      <c r="D6187" t="s">
        <v>2282</v>
      </c>
      <c r="E6187" t="s">
        <v>5458</v>
      </c>
      <c r="F6187" t="s">
        <v>3262</v>
      </c>
      <c r="G6187" t="s">
        <v>5469</v>
      </c>
      <c r="H6187" t="s">
        <v>4775</v>
      </c>
      <c r="I6187" s="122">
        <v>45.066000000000003</v>
      </c>
      <c r="J6187" s="122">
        <v>3.4089999999999998</v>
      </c>
      <c r="K6187" s="122">
        <v>7.8920000000000003</v>
      </c>
      <c r="L6187" s="122">
        <v>7.06</v>
      </c>
      <c r="M6187" s="122">
        <v>0.14499999999999999</v>
      </c>
      <c r="N6187" s="122">
        <v>12.698</v>
      </c>
      <c r="O6187" s="122">
        <v>23.754999999999999</v>
      </c>
      <c r="P6187" s="122">
        <v>0.47899999999999998</v>
      </c>
      <c r="S6187" s="122">
        <v>76.224656076800372</v>
      </c>
      <c r="T6187" s="122">
        <v>100.529</v>
      </c>
    </row>
    <row r="6188" spans="1:20" x14ac:dyDescent="0.25">
      <c r="A6188" t="s">
        <v>3259</v>
      </c>
      <c r="B6188" t="s">
        <v>4130</v>
      </c>
      <c r="C6188" t="s">
        <v>189</v>
      </c>
      <c r="D6188" t="s">
        <v>2282</v>
      </c>
      <c r="E6188" t="s">
        <v>5458</v>
      </c>
      <c r="F6188" t="s">
        <v>3262</v>
      </c>
      <c r="G6188" t="s">
        <v>5469</v>
      </c>
      <c r="H6188" t="s">
        <v>4776</v>
      </c>
      <c r="I6188" s="122">
        <v>45.404000000000003</v>
      </c>
      <c r="J6188" s="122">
        <v>3.0670000000000002</v>
      </c>
      <c r="K6188" s="122">
        <v>7.6580000000000004</v>
      </c>
      <c r="L6188" s="122">
        <v>7.0730000000000004</v>
      </c>
      <c r="M6188" s="122">
        <v>0.14499999999999999</v>
      </c>
      <c r="N6188" s="122">
        <v>12.532999999999999</v>
      </c>
      <c r="O6188" s="122">
        <v>23.33</v>
      </c>
      <c r="P6188" s="122">
        <v>0.42299999999999999</v>
      </c>
      <c r="S6188" s="122">
        <v>75.953226950848489</v>
      </c>
      <c r="T6188" s="122">
        <v>99.683000000000007</v>
      </c>
    </row>
    <row r="6189" spans="1:20" x14ac:dyDescent="0.25">
      <c r="A6189" t="s">
        <v>3259</v>
      </c>
      <c r="B6189" t="s">
        <v>4130</v>
      </c>
      <c r="C6189" t="s">
        <v>189</v>
      </c>
      <c r="D6189" t="s">
        <v>2282</v>
      </c>
      <c r="E6189" t="s">
        <v>5458</v>
      </c>
      <c r="F6189" t="s">
        <v>3262</v>
      </c>
      <c r="G6189" t="s">
        <v>5469</v>
      </c>
      <c r="H6189" t="s">
        <v>4777</v>
      </c>
      <c r="I6189" s="122">
        <v>45.448999999999998</v>
      </c>
      <c r="J6189" s="122">
        <v>3.1539999999999999</v>
      </c>
      <c r="K6189" s="122">
        <v>7.8959999999999999</v>
      </c>
      <c r="L6189" s="122">
        <v>7.2869999999999999</v>
      </c>
      <c r="M6189" s="122">
        <v>0.11</v>
      </c>
      <c r="N6189" s="122">
        <v>12.86</v>
      </c>
      <c r="O6189" s="122">
        <v>23.309000000000001</v>
      </c>
      <c r="P6189" s="122">
        <v>0.35499999999999998</v>
      </c>
      <c r="S6189" s="122">
        <v>75.879166587992174</v>
      </c>
      <c r="T6189" s="122">
        <v>100.444</v>
      </c>
    </row>
    <row r="6190" spans="1:20" x14ac:dyDescent="0.25">
      <c r="A6190" t="s">
        <v>3259</v>
      </c>
      <c r="B6190" t="s">
        <v>4130</v>
      </c>
      <c r="C6190" t="s">
        <v>189</v>
      </c>
      <c r="D6190" t="s">
        <v>2282</v>
      </c>
      <c r="E6190" t="s">
        <v>5458</v>
      </c>
      <c r="F6190" t="s">
        <v>3262</v>
      </c>
      <c r="G6190" t="s">
        <v>5469</v>
      </c>
      <c r="H6190" t="s">
        <v>4778</v>
      </c>
      <c r="I6190" s="122">
        <v>44.2</v>
      </c>
      <c r="J6190" s="122">
        <v>3.53</v>
      </c>
      <c r="K6190" s="122">
        <v>8.6270000000000007</v>
      </c>
      <c r="L6190" s="122">
        <v>7.476</v>
      </c>
      <c r="M6190" s="122">
        <v>0.13300000000000001</v>
      </c>
      <c r="N6190" s="122">
        <v>12.313000000000001</v>
      </c>
      <c r="O6190" s="122">
        <v>23.259</v>
      </c>
      <c r="P6190" s="122">
        <v>0.39800000000000002</v>
      </c>
      <c r="S6190" s="122">
        <v>74.592473900719781</v>
      </c>
      <c r="T6190" s="122">
        <v>99.955000000000013</v>
      </c>
    </row>
    <row r="6191" spans="1:20" x14ac:dyDescent="0.25">
      <c r="A6191" t="s">
        <v>3259</v>
      </c>
      <c r="B6191" t="s">
        <v>4130</v>
      </c>
      <c r="C6191" t="s">
        <v>189</v>
      </c>
      <c r="D6191" t="s">
        <v>2282</v>
      </c>
      <c r="E6191" t="s">
        <v>5458</v>
      </c>
      <c r="F6191" t="s">
        <v>3262</v>
      </c>
      <c r="G6191" t="s">
        <v>5469</v>
      </c>
      <c r="H6191" t="s">
        <v>4779</v>
      </c>
      <c r="I6191" s="122">
        <v>45.414999999999999</v>
      </c>
      <c r="J6191" s="122">
        <v>3.1179999999999999</v>
      </c>
      <c r="K6191" s="122">
        <v>7.8220000000000001</v>
      </c>
      <c r="L6191" s="122">
        <v>7.4139999999999997</v>
      </c>
      <c r="M6191" s="122">
        <v>0.11</v>
      </c>
      <c r="N6191" s="122">
        <v>12.727</v>
      </c>
      <c r="O6191" s="122">
        <v>23.553999999999998</v>
      </c>
      <c r="P6191" s="122">
        <v>0.434</v>
      </c>
      <c r="S6191" s="122">
        <v>75.369034087286366</v>
      </c>
      <c r="T6191" s="122">
        <v>100.63800000000001</v>
      </c>
    </row>
    <row r="6192" spans="1:20" x14ac:dyDescent="0.25">
      <c r="A6192" t="s">
        <v>3259</v>
      </c>
      <c r="B6192" t="s">
        <v>4130</v>
      </c>
      <c r="C6192" t="s">
        <v>189</v>
      </c>
      <c r="D6192" t="s">
        <v>2282</v>
      </c>
      <c r="E6192" t="s">
        <v>5458</v>
      </c>
      <c r="F6192" t="s">
        <v>3262</v>
      </c>
      <c r="G6192" t="s">
        <v>5469</v>
      </c>
      <c r="H6192" t="s">
        <v>4780</v>
      </c>
      <c r="I6192" s="122">
        <v>45.68</v>
      </c>
      <c r="J6192" s="122">
        <v>3.0710000000000002</v>
      </c>
      <c r="K6192" s="122">
        <v>7.9390000000000001</v>
      </c>
      <c r="L6192" s="122">
        <v>7.0670000000000002</v>
      </c>
      <c r="M6192" s="122">
        <v>0.123</v>
      </c>
      <c r="N6192" s="122">
        <v>12.728999999999999</v>
      </c>
      <c r="O6192" s="122">
        <v>23.533999999999999</v>
      </c>
      <c r="P6192" s="122">
        <v>0.42599999999999999</v>
      </c>
      <c r="S6192" s="122">
        <v>76.250875862740074</v>
      </c>
      <c r="T6192" s="122">
        <v>100.59699999999999</v>
      </c>
    </row>
    <row r="6193" spans="1:20" x14ac:dyDescent="0.25">
      <c r="A6193" t="s">
        <v>3259</v>
      </c>
      <c r="B6193" t="s">
        <v>4130</v>
      </c>
      <c r="C6193" t="s">
        <v>189</v>
      </c>
      <c r="D6193" t="s">
        <v>2282</v>
      </c>
      <c r="E6193" t="s">
        <v>5458</v>
      </c>
      <c r="F6193" t="s">
        <v>3262</v>
      </c>
      <c r="G6193" t="s">
        <v>5469</v>
      </c>
      <c r="H6193" t="s">
        <v>4781</v>
      </c>
      <c r="I6193" s="122">
        <v>45.384999999999998</v>
      </c>
      <c r="J6193" s="122">
        <v>3.1909999999999998</v>
      </c>
      <c r="K6193" s="122">
        <v>7.8410000000000002</v>
      </c>
      <c r="L6193" s="122">
        <v>7.3280000000000003</v>
      </c>
      <c r="M6193" s="122">
        <v>0.14199999999999999</v>
      </c>
      <c r="N6193" s="122">
        <v>12.792</v>
      </c>
      <c r="O6193" s="122">
        <v>23.352</v>
      </c>
      <c r="P6193" s="122">
        <v>0.46</v>
      </c>
      <c r="S6193" s="122">
        <v>75.678876115353191</v>
      </c>
      <c r="T6193" s="122">
        <v>100.542</v>
      </c>
    </row>
    <row r="6194" spans="1:20" x14ac:dyDescent="0.25">
      <c r="A6194" t="s">
        <v>3259</v>
      </c>
      <c r="B6194" t="s">
        <v>4130</v>
      </c>
      <c r="C6194" t="s">
        <v>189</v>
      </c>
      <c r="D6194" t="s">
        <v>2282</v>
      </c>
      <c r="E6194" t="s">
        <v>5458</v>
      </c>
      <c r="F6194" t="s">
        <v>3262</v>
      </c>
      <c r="G6194" t="s">
        <v>5469</v>
      </c>
      <c r="H6194" t="s">
        <v>4782</v>
      </c>
      <c r="I6194" s="122">
        <v>45.488</v>
      </c>
      <c r="J6194" s="122">
        <v>2.9990000000000001</v>
      </c>
      <c r="K6194" s="122">
        <v>7.6280000000000001</v>
      </c>
      <c r="L6194" s="122">
        <v>7.1070000000000002</v>
      </c>
      <c r="M6194" s="122">
        <v>0.14099999999999999</v>
      </c>
      <c r="N6194" s="122">
        <v>12.635999999999999</v>
      </c>
      <c r="O6194" s="122">
        <v>23.547000000000001</v>
      </c>
      <c r="P6194" s="122">
        <v>0.44900000000000001</v>
      </c>
      <c r="S6194" s="122">
        <v>76.015074248965462</v>
      </c>
      <c r="T6194" s="122">
        <v>99.998999999999995</v>
      </c>
    </row>
    <row r="6195" spans="1:20" x14ac:dyDescent="0.25">
      <c r="A6195" t="s">
        <v>3259</v>
      </c>
      <c r="B6195" t="s">
        <v>4130</v>
      </c>
      <c r="C6195" t="s">
        <v>189</v>
      </c>
      <c r="D6195" t="s">
        <v>2282</v>
      </c>
      <c r="E6195" t="s">
        <v>5458</v>
      </c>
      <c r="F6195" t="s">
        <v>3262</v>
      </c>
      <c r="G6195" t="s">
        <v>5469</v>
      </c>
      <c r="H6195" t="s">
        <v>4783</v>
      </c>
      <c r="I6195" s="122">
        <v>48.119</v>
      </c>
      <c r="J6195" s="122">
        <v>2.2839999999999998</v>
      </c>
      <c r="K6195" s="122">
        <v>5.3920000000000003</v>
      </c>
      <c r="L6195" s="122">
        <v>6.7489999999999997</v>
      </c>
      <c r="M6195" s="122">
        <v>0.14699999999999999</v>
      </c>
      <c r="N6195" s="122">
        <v>14.172000000000001</v>
      </c>
      <c r="O6195" s="122">
        <v>23.459</v>
      </c>
      <c r="P6195" s="122">
        <v>0.33200000000000002</v>
      </c>
      <c r="S6195" s="122">
        <v>78.916678219948068</v>
      </c>
      <c r="T6195" s="122">
        <v>100.68300000000001</v>
      </c>
    </row>
    <row r="6196" spans="1:20" x14ac:dyDescent="0.25">
      <c r="A6196" t="s">
        <v>3259</v>
      </c>
      <c r="B6196" t="s">
        <v>4130</v>
      </c>
      <c r="C6196" t="s">
        <v>189</v>
      </c>
      <c r="D6196" t="s">
        <v>2282</v>
      </c>
      <c r="E6196" t="s">
        <v>5458</v>
      </c>
      <c r="F6196" t="s">
        <v>3262</v>
      </c>
      <c r="G6196" t="s">
        <v>5469</v>
      </c>
      <c r="H6196" t="s">
        <v>4784</v>
      </c>
      <c r="I6196" s="122">
        <v>48.399000000000001</v>
      </c>
      <c r="J6196" s="122">
        <v>2.1030000000000002</v>
      </c>
      <c r="K6196" s="122">
        <v>5.2240000000000002</v>
      </c>
      <c r="L6196" s="122">
        <v>6.5330000000000004</v>
      </c>
      <c r="M6196" s="122">
        <v>0.12</v>
      </c>
      <c r="N6196" s="122">
        <v>14.326000000000001</v>
      </c>
      <c r="O6196" s="122">
        <v>23.388999999999999</v>
      </c>
      <c r="P6196" s="122">
        <v>0.379</v>
      </c>
      <c r="S6196" s="122">
        <v>79.628679509839984</v>
      </c>
      <c r="T6196" s="122">
        <v>100.494</v>
      </c>
    </row>
    <row r="6197" spans="1:20" x14ac:dyDescent="0.25">
      <c r="A6197" t="s">
        <v>3259</v>
      </c>
      <c r="B6197" t="s">
        <v>4130</v>
      </c>
      <c r="C6197" t="s">
        <v>189</v>
      </c>
      <c r="D6197" t="s">
        <v>2282</v>
      </c>
      <c r="E6197" t="s">
        <v>5458</v>
      </c>
      <c r="F6197" t="s">
        <v>3262</v>
      </c>
      <c r="G6197" t="s">
        <v>5469</v>
      </c>
      <c r="H6197" t="s">
        <v>4785</v>
      </c>
      <c r="I6197" s="122">
        <v>45.542999999999999</v>
      </c>
      <c r="J6197" s="122">
        <v>2.9710000000000001</v>
      </c>
      <c r="K6197" s="122">
        <v>7.58</v>
      </c>
      <c r="L6197" s="122">
        <v>7.1459999999999999</v>
      </c>
      <c r="M6197" s="122">
        <v>0.13300000000000001</v>
      </c>
      <c r="N6197" s="122">
        <v>12.832000000000001</v>
      </c>
      <c r="O6197" s="122">
        <v>23.477</v>
      </c>
      <c r="P6197" s="122">
        <v>0.38600000000000001</v>
      </c>
      <c r="S6197" s="122">
        <v>76.195463392582539</v>
      </c>
      <c r="T6197" s="122">
        <v>100.107</v>
      </c>
    </row>
    <row r="6198" spans="1:20" x14ac:dyDescent="0.25">
      <c r="A6198" t="s">
        <v>3259</v>
      </c>
      <c r="B6198" t="s">
        <v>4130</v>
      </c>
      <c r="C6198" t="s">
        <v>189</v>
      </c>
      <c r="D6198" t="s">
        <v>2282</v>
      </c>
      <c r="E6198" t="s">
        <v>5458</v>
      </c>
      <c r="F6198" t="s">
        <v>3262</v>
      </c>
      <c r="G6198" t="s">
        <v>5469</v>
      </c>
      <c r="H6198" t="s">
        <v>4786</v>
      </c>
      <c r="I6198" s="122">
        <v>45.195</v>
      </c>
      <c r="J6198" s="122">
        <v>3.3090000000000002</v>
      </c>
      <c r="K6198" s="122">
        <v>8.0449999999999999</v>
      </c>
      <c r="L6198" s="122">
        <v>7.2649999999999997</v>
      </c>
      <c r="M6198" s="122">
        <v>7.1999999999999995E-2</v>
      </c>
      <c r="N6198" s="122">
        <v>12.537000000000001</v>
      </c>
      <c r="O6198" s="122">
        <v>23.352</v>
      </c>
      <c r="P6198" s="122">
        <v>0.42099999999999999</v>
      </c>
      <c r="S6198" s="122">
        <v>75.466557655310879</v>
      </c>
      <c r="T6198" s="122">
        <v>100.202</v>
      </c>
    </row>
    <row r="6199" spans="1:20" x14ac:dyDescent="0.25">
      <c r="A6199" t="s">
        <v>3259</v>
      </c>
      <c r="B6199" t="s">
        <v>4130</v>
      </c>
      <c r="C6199" t="s">
        <v>189</v>
      </c>
      <c r="D6199" t="s">
        <v>2282</v>
      </c>
      <c r="E6199" t="s">
        <v>5458</v>
      </c>
      <c r="F6199" t="s">
        <v>3262</v>
      </c>
      <c r="G6199" t="s">
        <v>5469</v>
      </c>
      <c r="H6199" t="s">
        <v>4787</v>
      </c>
      <c r="I6199" s="122">
        <v>45.051000000000002</v>
      </c>
      <c r="J6199" s="122">
        <v>2.9369999999999998</v>
      </c>
      <c r="K6199" s="122">
        <v>6.4050000000000002</v>
      </c>
      <c r="L6199" s="122">
        <v>8.3699999999999992</v>
      </c>
      <c r="M6199" s="122">
        <v>0.24299999999999999</v>
      </c>
      <c r="N6199" s="122">
        <v>12.430999999999999</v>
      </c>
      <c r="O6199" s="122">
        <v>23.175000000000001</v>
      </c>
      <c r="P6199" s="122">
        <v>0.46800000000000003</v>
      </c>
      <c r="S6199" s="122">
        <v>72.583168159978896</v>
      </c>
      <c r="T6199" s="122">
        <v>99.096999999999994</v>
      </c>
    </row>
    <row r="6200" spans="1:20" x14ac:dyDescent="0.25">
      <c r="A6200" t="s">
        <v>3259</v>
      </c>
      <c r="B6200" t="s">
        <v>4130</v>
      </c>
      <c r="C6200" t="s">
        <v>189</v>
      </c>
      <c r="D6200" t="s">
        <v>2282</v>
      </c>
      <c r="E6200" t="s">
        <v>5458</v>
      </c>
      <c r="F6200" t="s">
        <v>3262</v>
      </c>
      <c r="G6200" t="s">
        <v>5469</v>
      </c>
      <c r="H6200" t="s">
        <v>4788</v>
      </c>
      <c r="I6200" s="122">
        <v>43.579000000000001</v>
      </c>
      <c r="J6200" s="122">
        <v>3.738</v>
      </c>
      <c r="K6200" s="122">
        <v>8.8989999999999991</v>
      </c>
      <c r="L6200" s="122">
        <v>7.8390000000000004</v>
      </c>
      <c r="M6200" s="122">
        <v>0.17399999999999999</v>
      </c>
      <c r="N6200" s="122">
        <v>11.808999999999999</v>
      </c>
      <c r="O6200" s="122">
        <v>23.623999999999999</v>
      </c>
      <c r="P6200" s="122">
        <v>0.57599999999999996</v>
      </c>
      <c r="S6200" s="122">
        <v>72.865061857176144</v>
      </c>
      <c r="T6200" s="122">
        <v>100.256</v>
      </c>
    </row>
    <row r="6201" spans="1:20" x14ac:dyDescent="0.25">
      <c r="A6201" t="s">
        <v>3259</v>
      </c>
      <c r="B6201" t="s">
        <v>4130</v>
      </c>
      <c r="C6201" t="s">
        <v>189</v>
      </c>
      <c r="D6201" t="s">
        <v>2282</v>
      </c>
      <c r="E6201" t="s">
        <v>5458</v>
      </c>
      <c r="F6201" t="s">
        <v>3262</v>
      </c>
      <c r="G6201" t="s">
        <v>5469</v>
      </c>
      <c r="H6201" t="s">
        <v>4789</v>
      </c>
      <c r="I6201" s="122">
        <v>42.207999999999998</v>
      </c>
      <c r="J6201" s="122">
        <v>4.415</v>
      </c>
      <c r="K6201" s="122">
        <v>9.7379999999999995</v>
      </c>
      <c r="L6201" s="122">
        <v>8.5090000000000003</v>
      </c>
      <c r="M6201" s="122">
        <v>0.14699999999999999</v>
      </c>
      <c r="N6201" s="122">
        <v>11.138999999999999</v>
      </c>
      <c r="O6201" s="122">
        <v>23.151</v>
      </c>
      <c r="P6201" s="122">
        <v>0.53800000000000003</v>
      </c>
      <c r="Q6201" s="122">
        <v>4.5999999999999999E-2</v>
      </c>
      <c r="S6201" s="122">
        <v>70.001399299664527</v>
      </c>
      <c r="T6201" s="122">
        <v>99.894000000000005</v>
      </c>
    </row>
    <row r="6202" spans="1:20" x14ac:dyDescent="0.25">
      <c r="A6202" t="s">
        <v>3259</v>
      </c>
      <c r="B6202" t="s">
        <v>4130</v>
      </c>
      <c r="C6202" t="s">
        <v>189</v>
      </c>
      <c r="D6202" t="s">
        <v>2282</v>
      </c>
      <c r="E6202" t="s">
        <v>5458</v>
      </c>
      <c r="F6202" t="s">
        <v>3262</v>
      </c>
      <c r="G6202" t="s">
        <v>5469</v>
      </c>
      <c r="H6202" t="s">
        <v>4790</v>
      </c>
      <c r="I6202" s="122">
        <v>39.630000000000003</v>
      </c>
      <c r="J6202" s="122">
        <v>5.3209999999999997</v>
      </c>
      <c r="K6202" s="122">
        <v>11.427</v>
      </c>
      <c r="L6202" s="122">
        <v>9.6820000000000004</v>
      </c>
      <c r="M6202" s="122">
        <v>0.124</v>
      </c>
      <c r="N6202" s="122">
        <v>9.92</v>
      </c>
      <c r="O6202" s="122">
        <v>22.952999999999999</v>
      </c>
      <c r="P6202" s="122">
        <v>0.60699999999999998</v>
      </c>
      <c r="Q6202" s="122">
        <v>4.5999999999999999E-2</v>
      </c>
      <c r="S6202" s="122">
        <v>64.618710900421164</v>
      </c>
      <c r="T6202" s="122">
        <v>99.710000000000008</v>
      </c>
    </row>
    <row r="6203" spans="1:20" x14ac:dyDescent="0.25">
      <c r="A6203" t="s">
        <v>3259</v>
      </c>
      <c r="B6203" t="s">
        <v>4130</v>
      </c>
      <c r="C6203" t="s">
        <v>189</v>
      </c>
      <c r="D6203" t="s">
        <v>2282</v>
      </c>
      <c r="E6203" t="s">
        <v>5458</v>
      </c>
      <c r="F6203" t="s">
        <v>3262</v>
      </c>
      <c r="G6203" t="s">
        <v>5469</v>
      </c>
      <c r="H6203" t="s">
        <v>4791</v>
      </c>
      <c r="I6203" s="122">
        <v>44.317</v>
      </c>
      <c r="J6203" s="122">
        <v>3.2490000000000001</v>
      </c>
      <c r="K6203" s="122">
        <v>7.9749999999999996</v>
      </c>
      <c r="L6203" s="122">
        <v>8.1969999999999992</v>
      </c>
      <c r="M6203" s="122">
        <v>0.23400000000000001</v>
      </c>
      <c r="N6203" s="122">
        <v>11.983000000000001</v>
      </c>
      <c r="O6203" s="122">
        <v>23.26</v>
      </c>
      <c r="P6203" s="122">
        <v>0.44900000000000001</v>
      </c>
      <c r="S6203" s="122">
        <v>72.267253509098893</v>
      </c>
      <c r="T6203" s="122">
        <v>99.696000000000012</v>
      </c>
    </row>
    <row r="6204" spans="1:20" x14ac:dyDescent="0.25">
      <c r="A6204" t="s">
        <v>3259</v>
      </c>
      <c r="B6204" t="s">
        <v>4130</v>
      </c>
      <c r="C6204" t="s">
        <v>189</v>
      </c>
      <c r="D6204" t="s">
        <v>2282</v>
      </c>
      <c r="E6204" t="s">
        <v>5458</v>
      </c>
      <c r="F6204" t="s">
        <v>3262</v>
      </c>
      <c r="G6204" t="s">
        <v>5469</v>
      </c>
      <c r="H6204" t="s">
        <v>4792</v>
      </c>
      <c r="I6204" s="122">
        <v>43.332999999999998</v>
      </c>
      <c r="J6204" s="122">
        <v>3.83</v>
      </c>
      <c r="K6204" s="122">
        <v>9.3699999999999992</v>
      </c>
      <c r="L6204" s="122">
        <v>8.2439999999999998</v>
      </c>
      <c r="M6204" s="122">
        <v>0.16300000000000001</v>
      </c>
      <c r="N6204" s="122">
        <v>11.494999999999999</v>
      </c>
      <c r="O6204" s="122">
        <v>23.501000000000001</v>
      </c>
      <c r="P6204" s="122">
        <v>0.49099999999999999</v>
      </c>
      <c r="S6204" s="122">
        <v>71.30948878688632</v>
      </c>
      <c r="T6204" s="122">
        <v>100.42700000000001</v>
      </c>
    </row>
    <row r="6205" spans="1:20" x14ac:dyDescent="0.25">
      <c r="A6205" t="s">
        <v>3259</v>
      </c>
      <c r="B6205" t="s">
        <v>4130</v>
      </c>
      <c r="C6205" t="s">
        <v>189</v>
      </c>
      <c r="D6205" t="s">
        <v>2282</v>
      </c>
      <c r="E6205" t="s">
        <v>5458</v>
      </c>
      <c r="F6205" t="s">
        <v>3262</v>
      </c>
      <c r="G6205" t="s">
        <v>5469</v>
      </c>
      <c r="H6205" t="s">
        <v>4793</v>
      </c>
      <c r="I6205" s="122">
        <v>44.375</v>
      </c>
      <c r="J6205" s="122">
        <v>3.2810000000000001</v>
      </c>
      <c r="K6205" s="122">
        <v>8.51</v>
      </c>
      <c r="L6205" s="122">
        <v>7.8710000000000004</v>
      </c>
      <c r="M6205" s="122">
        <v>0.22700000000000001</v>
      </c>
      <c r="N6205" s="122">
        <v>11.696</v>
      </c>
      <c r="O6205" s="122">
        <v>23.4</v>
      </c>
      <c r="P6205" s="122">
        <v>0.55100000000000005</v>
      </c>
      <c r="S6205" s="122">
        <v>72.593561015768017</v>
      </c>
      <c r="T6205" s="122">
        <v>99.910999999999987</v>
      </c>
    </row>
    <row r="6206" spans="1:20" x14ac:dyDescent="0.25">
      <c r="A6206" t="s">
        <v>3259</v>
      </c>
      <c r="B6206" t="s">
        <v>4130</v>
      </c>
      <c r="C6206" t="s">
        <v>189</v>
      </c>
      <c r="D6206" t="s">
        <v>2282</v>
      </c>
      <c r="E6206" t="s">
        <v>5458</v>
      </c>
      <c r="F6206" t="s">
        <v>3262</v>
      </c>
      <c r="G6206" t="s">
        <v>5469</v>
      </c>
      <c r="H6206" t="s">
        <v>4794</v>
      </c>
      <c r="I6206" s="122">
        <v>44.728000000000002</v>
      </c>
      <c r="J6206" s="122">
        <v>3.1880000000000002</v>
      </c>
      <c r="K6206" s="122">
        <v>8.1720000000000006</v>
      </c>
      <c r="L6206" s="122">
        <v>8.2010000000000005</v>
      </c>
      <c r="M6206" s="122">
        <v>0.13600000000000001</v>
      </c>
      <c r="N6206" s="122">
        <v>12.182</v>
      </c>
      <c r="O6206" s="122">
        <v>23.21</v>
      </c>
      <c r="P6206" s="122">
        <v>0.499</v>
      </c>
      <c r="S6206" s="122">
        <v>72.586429372548693</v>
      </c>
      <c r="T6206" s="122">
        <v>100.33499999999999</v>
      </c>
    </row>
    <row r="6207" spans="1:20" x14ac:dyDescent="0.25">
      <c r="A6207" t="s">
        <v>3259</v>
      </c>
      <c r="B6207" t="s">
        <v>4130</v>
      </c>
      <c r="C6207" t="s">
        <v>189</v>
      </c>
      <c r="D6207" t="s">
        <v>2282</v>
      </c>
      <c r="E6207" t="s">
        <v>5458</v>
      </c>
      <c r="F6207" t="s">
        <v>3262</v>
      </c>
      <c r="G6207" t="s">
        <v>5469</v>
      </c>
      <c r="H6207" t="s">
        <v>4795</v>
      </c>
      <c r="I6207" s="122">
        <v>40.045000000000002</v>
      </c>
      <c r="J6207" s="122">
        <v>5.3840000000000003</v>
      </c>
      <c r="K6207" s="122">
        <v>11.468999999999999</v>
      </c>
      <c r="L6207" s="122">
        <v>9.1430000000000007</v>
      </c>
      <c r="M6207" s="122">
        <v>0.14099999999999999</v>
      </c>
      <c r="N6207" s="122">
        <v>10.010999999999999</v>
      </c>
      <c r="O6207" s="122">
        <v>22.954999999999998</v>
      </c>
      <c r="P6207" s="122">
        <v>0.59399999999999997</v>
      </c>
      <c r="Q6207" s="122">
        <v>3.5000000000000003E-2</v>
      </c>
      <c r="S6207" s="122">
        <v>66.121926132994133</v>
      </c>
      <c r="T6207" s="122">
        <v>99.776999999999987</v>
      </c>
    </row>
    <row r="6208" spans="1:20" x14ac:dyDescent="0.25">
      <c r="A6208" t="s">
        <v>3259</v>
      </c>
      <c r="B6208" t="s">
        <v>4130</v>
      </c>
      <c r="C6208" t="s">
        <v>189</v>
      </c>
      <c r="D6208" t="s">
        <v>2282</v>
      </c>
      <c r="E6208" t="s">
        <v>5458</v>
      </c>
      <c r="F6208" t="s">
        <v>3262</v>
      </c>
      <c r="G6208" t="s">
        <v>5469</v>
      </c>
      <c r="H6208" t="s">
        <v>4796</v>
      </c>
      <c r="I6208" s="122">
        <v>45.295000000000002</v>
      </c>
      <c r="J6208" s="122">
        <v>2.9820000000000002</v>
      </c>
      <c r="K6208" s="122">
        <v>6.7919999999999998</v>
      </c>
      <c r="L6208" s="122">
        <v>8.6029999999999998</v>
      </c>
      <c r="M6208" s="122">
        <v>0.247</v>
      </c>
      <c r="N6208" s="122">
        <v>12.459</v>
      </c>
      <c r="O6208" s="122">
        <v>23.190999999999999</v>
      </c>
      <c r="P6208" s="122">
        <v>0.42199999999999999</v>
      </c>
      <c r="S6208" s="122">
        <v>72.078699840364663</v>
      </c>
      <c r="T6208" s="122">
        <v>100.011</v>
      </c>
    </row>
    <row r="6209" spans="1:20" x14ac:dyDescent="0.25">
      <c r="A6209" t="s">
        <v>3259</v>
      </c>
      <c r="B6209" t="s">
        <v>4130</v>
      </c>
      <c r="C6209" t="s">
        <v>189</v>
      </c>
      <c r="D6209" t="s">
        <v>2282</v>
      </c>
      <c r="E6209" t="s">
        <v>5458</v>
      </c>
      <c r="F6209" t="s">
        <v>3262</v>
      </c>
      <c r="G6209" t="s">
        <v>5469</v>
      </c>
      <c r="H6209" t="s">
        <v>4797</v>
      </c>
      <c r="I6209" s="122">
        <v>44.610999999999997</v>
      </c>
      <c r="J6209" s="122">
        <v>3.3730000000000002</v>
      </c>
      <c r="K6209" s="122">
        <v>7.9509999999999996</v>
      </c>
      <c r="L6209" s="122">
        <v>7.5049999999999999</v>
      </c>
      <c r="M6209" s="122">
        <v>0.12</v>
      </c>
      <c r="N6209" s="122">
        <v>12.391</v>
      </c>
      <c r="O6209" s="122">
        <v>23.312000000000001</v>
      </c>
      <c r="P6209" s="122">
        <v>0.46500000000000002</v>
      </c>
      <c r="S6209" s="122">
        <v>74.638750082809764</v>
      </c>
      <c r="T6209" s="122">
        <v>99.778000000000006</v>
      </c>
    </row>
    <row r="6210" spans="1:20" x14ac:dyDescent="0.25">
      <c r="A6210" t="s">
        <v>3259</v>
      </c>
      <c r="B6210" t="s">
        <v>4130</v>
      </c>
      <c r="C6210" t="s">
        <v>189</v>
      </c>
      <c r="D6210" t="s">
        <v>2282</v>
      </c>
      <c r="E6210" t="s">
        <v>5458</v>
      </c>
      <c r="F6210" t="s">
        <v>3262</v>
      </c>
      <c r="G6210" t="s">
        <v>5469</v>
      </c>
      <c r="H6210" t="s">
        <v>4798</v>
      </c>
      <c r="I6210" s="122">
        <v>42.158999999999999</v>
      </c>
      <c r="J6210" s="122">
        <v>4.524</v>
      </c>
      <c r="K6210" s="122">
        <v>9.8079999999999998</v>
      </c>
      <c r="L6210" s="122">
        <v>8.4239999999999995</v>
      </c>
      <c r="M6210" s="122">
        <v>0.13800000000000001</v>
      </c>
      <c r="N6210" s="122">
        <v>11.041</v>
      </c>
      <c r="O6210" s="122">
        <v>23.193999999999999</v>
      </c>
      <c r="P6210" s="122">
        <v>0.51500000000000001</v>
      </c>
      <c r="S6210" s="122">
        <v>70.02665144548186</v>
      </c>
      <c r="T6210" s="122">
        <v>99.822999999999993</v>
      </c>
    </row>
    <row r="6211" spans="1:20" x14ac:dyDescent="0.25">
      <c r="A6211" t="s">
        <v>3259</v>
      </c>
      <c r="B6211" t="s">
        <v>4130</v>
      </c>
      <c r="C6211" t="s">
        <v>189</v>
      </c>
      <c r="D6211" t="s">
        <v>2282</v>
      </c>
      <c r="E6211" t="s">
        <v>5458</v>
      </c>
      <c r="F6211" t="s">
        <v>3262</v>
      </c>
      <c r="G6211" t="s">
        <v>5469</v>
      </c>
      <c r="H6211" t="s">
        <v>4799</v>
      </c>
      <c r="I6211" s="122">
        <v>45.817</v>
      </c>
      <c r="J6211" s="122">
        <v>2.9159999999999999</v>
      </c>
      <c r="K6211" s="122">
        <v>6.7039999999999997</v>
      </c>
      <c r="L6211" s="122">
        <v>8.2720000000000002</v>
      </c>
      <c r="M6211" s="122">
        <v>0.17199999999999999</v>
      </c>
      <c r="N6211" s="122">
        <v>12.55</v>
      </c>
      <c r="O6211" s="122">
        <v>23.231000000000002</v>
      </c>
      <c r="P6211" s="122">
        <v>0.442</v>
      </c>
      <c r="S6211" s="122">
        <v>73.005089416211945</v>
      </c>
      <c r="T6211" s="122">
        <v>100.151</v>
      </c>
    </row>
    <row r="6212" spans="1:20" x14ac:dyDescent="0.25">
      <c r="A6212" t="s">
        <v>3259</v>
      </c>
      <c r="B6212" t="s">
        <v>4130</v>
      </c>
      <c r="C6212" t="s">
        <v>189</v>
      </c>
      <c r="D6212" t="s">
        <v>2282</v>
      </c>
      <c r="E6212" t="s">
        <v>5458</v>
      </c>
      <c r="F6212" t="s">
        <v>3262</v>
      </c>
      <c r="G6212" t="s">
        <v>5469</v>
      </c>
      <c r="H6212" t="s">
        <v>4800</v>
      </c>
      <c r="I6212" s="122">
        <v>46.609000000000002</v>
      </c>
      <c r="J6212" s="122">
        <v>2.4670000000000001</v>
      </c>
      <c r="K6212" s="122">
        <v>6.6870000000000003</v>
      </c>
      <c r="L6212" s="122">
        <v>6.3869999999999996</v>
      </c>
      <c r="M6212" s="122">
        <v>0.16</v>
      </c>
      <c r="N6212" s="122">
        <v>13.129</v>
      </c>
      <c r="O6212" s="122">
        <v>23.190999999999999</v>
      </c>
      <c r="P6212" s="122">
        <v>0.47899999999999998</v>
      </c>
      <c r="Q6212" s="122">
        <v>3.1E-2</v>
      </c>
      <c r="S6212" s="122">
        <v>78.559848058644192</v>
      </c>
      <c r="T6212" s="122">
        <v>99.149000000000001</v>
      </c>
    </row>
    <row r="6213" spans="1:20" x14ac:dyDescent="0.25">
      <c r="A6213" t="s">
        <v>3259</v>
      </c>
      <c r="B6213" t="s">
        <v>4130</v>
      </c>
      <c r="C6213" t="s">
        <v>189</v>
      </c>
      <c r="D6213" t="s">
        <v>2282</v>
      </c>
      <c r="E6213" t="s">
        <v>5458</v>
      </c>
      <c r="F6213" t="s">
        <v>3262</v>
      </c>
      <c r="G6213" t="s">
        <v>5469</v>
      </c>
      <c r="H6213" t="s">
        <v>4801</v>
      </c>
      <c r="I6213" s="122">
        <v>46.716000000000001</v>
      </c>
      <c r="J6213" s="122">
        <v>2.5470000000000002</v>
      </c>
      <c r="K6213" s="122">
        <v>6.5640000000000001</v>
      </c>
      <c r="L6213" s="122">
        <v>6.4340000000000002</v>
      </c>
      <c r="M6213" s="122">
        <v>0.11899999999999999</v>
      </c>
      <c r="N6213" s="122">
        <v>13.236000000000001</v>
      </c>
      <c r="O6213" s="122">
        <v>23.163</v>
      </c>
      <c r="P6213" s="122">
        <v>0.40699999999999997</v>
      </c>
      <c r="S6213" s="122">
        <v>78.573069008109385</v>
      </c>
      <c r="T6213" s="122">
        <v>99.234999999999985</v>
      </c>
    </row>
    <row r="6214" spans="1:20" x14ac:dyDescent="0.25">
      <c r="A6214" t="s">
        <v>3259</v>
      </c>
      <c r="B6214" t="s">
        <v>4130</v>
      </c>
      <c r="C6214" t="s">
        <v>189</v>
      </c>
      <c r="D6214" t="s">
        <v>2282</v>
      </c>
      <c r="E6214" t="s">
        <v>5458</v>
      </c>
      <c r="F6214" t="s">
        <v>3262</v>
      </c>
      <c r="G6214" t="s">
        <v>5469</v>
      </c>
      <c r="H6214" t="s">
        <v>4802</v>
      </c>
      <c r="I6214" s="122">
        <v>46.338999999999999</v>
      </c>
      <c r="J6214" s="122">
        <v>2.7170000000000001</v>
      </c>
      <c r="K6214" s="122">
        <v>6.8440000000000003</v>
      </c>
      <c r="L6214" s="122">
        <v>6.2869999999999999</v>
      </c>
      <c r="M6214" s="122">
        <v>9.7000000000000003E-2</v>
      </c>
      <c r="N6214" s="122">
        <v>13.099</v>
      </c>
      <c r="O6214" s="122">
        <v>23.355</v>
      </c>
      <c r="P6214" s="122">
        <v>0.433</v>
      </c>
      <c r="S6214" s="122">
        <v>78.786240083908325</v>
      </c>
      <c r="T6214" s="122">
        <v>99.195000000000007</v>
      </c>
    </row>
    <row r="6215" spans="1:20" x14ac:dyDescent="0.25">
      <c r="A6215" t="s">
        <v>3259</v>
      </c>
      <c r="B6215" t="s">
        <v>4130</v>
      </c>
      <c r="C6215" t="s">
        <v>189</v>
      </c>
      <c r="D6215" t="s">
        <v>2282</v>
      </c>
      <c r="E6215" t="s">
        <v>5458</v>
      </c>
      <c r="F6215" t="s">
        <v>3262</v>
      </c>
      <c r="G6215" t="s">
        <v>5469</v>
      </c>
      <c r="H6215" t="s">
        <v>4803</v>
      </c>
      <c r="I6215" s="122">
        <v>46.484999999999999</v>
      </c>
      <c r="J6215" s="122">
        <v>2.5070000000000001</v>
      </c>
      <c r="K6215" s="122">
        <v>6.7770000000000001</v>
      </c>
      <c r="L6215" s="122">
        <v>6.3840000000000003</v>
      </c>
      <c r="M6215" s="122">
        <v>0.13800000000000001</v>
      </c>
      <c r="N6215" s="122">
        <v>13.023999999999999</v>
      </c>
      <c r="O6215" s="122">
        <v>23.234999999999999</v>
      </c>
      <c r="P6215" s="122">
        <v>0.46800000000000003</v>
      </c>
      <c r="S6215" s="122">
        <v>78.432239094391818</v>
      </c>
      <c r="T6215" s="122">
        <v>99.051999999999992</v>
      </c>
    </row>
    <row r="6216" spans="1:20" x14ac:dyDescent="0.25">
      <c r="A6216" t="s">
        <v>3259</v>
      </c>
      <c r="B6216" t="s">
        <v>4130</v>
      </c>
      <c r="C6216" t="s">
        <v>189</v>
      </c>
      <c r="D6216" t="s">
        <v>2282</v>
      </c>
      <c r="E6216" t="s">
        <v>5458</v>
      </c>
      <c r="F6216" t="s">
        <v>3262</v>
      </c>
      <c r="G6216" t="s">
        <v>5469</v>
      </c>
      <c r="H6216" t="s">
        <v>4804</v>
      </c>
      <c r="I6216" s="122">
        <v>46.887</v>
      </c>
      <c r="J6216" s="122">
        <v>2.4870000000000001</v>
      </c>
      <c r="K6216" s="122">
        <v>6.617</v>
      </c>
      <c r="L6216" s="122">
        <v>6.1379999999999999</v>
      </c>
      <c r="M6216" s="122">
        <v>0.105</v>
      </c>
      <c r="N6216" s="122">
        <v>13.103999999999999</v>
      </c>
      <c r="O6216" s="122">
        <v>23.183</v>
      </c>
      <c r="P6216" s="122">
        <v>0.437</v>
      </c>
      <c r="S6216" s="122">
        <v>79.190636769766741</v>
      </c>
      <c r="T6216" s="122">
        <v>98.995999999999981</v>
      </c>
    </row>
    <row r="6217" spans="1:20" x14ac:dyDescent="0.25">
      <c r="A6217" t="s">
        <v>3259</v>
      </c>
      <c r="B6217" t="s">
        <v>4130</v>
      </c>
      <c r="C6217" t="s">
        <v>189</v>
      </c>
      <c r="D6217" t="s">
        <v>2282</v>
      </c>
      <c r="E6217" t="s">
        <v>5458</v>
      </c>
      <c r="F6217" t="s">
        <v>3262</v>
      </c>
      <c r="G6217" t="s">
        <v>5469</v>
      </c>
      <c r="H6217" t="s">
        <v>4805</v>
      </c>
      <c r="I6217" s="122">
        <v>46.078000000000003</v>
      </c>
      <c r="J6217" s="122">
        <v>2.8610000000000002</v>
      </c>
      <c r="K6217" s="122">
        <v>6.8470000000000004</v>
      </c>
      <c r="L6217" s="122">
        <v>7.2930000000000001</v>
      </c>
      <c r="M6217" s="122">
        <v>0.105</v>
      </c>
      <c r="N6217" s="122">
        <v>12.426</v>
      </c>
      <c r="O6217" s="122">
        <v>22.853999999999999</v>
      </c>
      <c r="P6217" s="122">
        <v>0.41699999999999998</v>
      </c>
      <c r="Q6217" s="122">
        <v>3.9E-2</v>
      </c>
      <c r="S6217" s="122">
        <v>75.229919520716237</v>
      </c>
      <c r="T6217" s="122">
        <v>98.92</v>
      </c>
    </row>
    <row r="6218" spans="1:20" x14ac:dyDescent="0.25">
      <c r="A6218" t="s">
        <v>3259</v>
      </c>
      <c r="B6218" t="s">
        <v>4130</v>
      </c>
      <c r="C6218" t="s">
        <v>189</v>
      </c>
      <c r="D6218" t="s">
        <v>2282</v>
      </c>
      <c r="E6218" t="s">
        <v>5458</v>
      </c>
      <c r="F6218" t="s">
        <v>3262</v>
      </c>
      <c r="G6218" t="s">
        <v>5469</v>
      </c>
      <c r="H6218" t="s">
        <v>4806</v>
      </c>
      <c r="I6218" s="122">
        <v>46.811999999999998</v>
      </c>
      <c r="J6218" s="122">
        <v>2.5249999999999999</v>
      </c>
      <c r="K6218" s="122">
        <v>6.556</v>
      </c>
      <c r="L6218" s="122">
        <v>7.2939999999999996</v>
      </c>
      <c r="M6218" s="122">
        <v>0.158</v>
      </c>
      <c r="N6218" s="122">
        <v>13.202</v>
      </c>
      <c r="O6218" s="122">
        <v>23.405000000000001</v>
      </c>
      <c r="P6218" s="122">
        <v>0.53600000000000003</v>
      </c>
      <c r="Q6218" s="122">
        <v>0.03</v>
      </c>
      <c r="S6218" s="122">
        <v>76.338943529536252</v>
      </c>
      <c r="T6218" s="122">
        <v>100.52200000000001</v>
      </c>
    </row>
    <row r="6219" spans="1:20" x14ac:dyDescent="0.25">
      <c r="A6219" t="s">
        <v>3259</v>
      </c>
      <c r="B6219" t="s">
        <v>4130</v>
      </c>
      <c r="C6219" t="s">
        <v>189</v>
      </c>
      <c r="D6219" t="s">
        <v>2282</v>
      </c>
      <c r="E6219" t="s">
        <v>5458</v>
      </c>
      <c r="F6219" t="s">
        <v>3262</v>
      </c>
      <c r="G6219" t="s">
        <v>5469</v>
      </c>
      <c r="H6219" t="s">
        <v>4807</v>
      </c>
      <c r="I6219" s="122">
        <v>46.012</v>
      </c>
      <c r="J6219" s="122">
        <v>2.806</v>
      </c>
      <c r="K6219" s="122">
        <v>7.0060000000000002</v>
      </c>
      <c r="L6219" s="122">
        <v>6.984</v>
      </c>
      <c r="M6219" s="122">
        <v>0.11600000000000001</v>
      </c>
      <c r="N6219" s="122">
        <v>13.087</v>
      </c>
      <c r="O6219" s="122">
        <v>23.460999999999999</v>
      </c>
      <c r="P6219" s="122">
        <v>0.46500000000000002</v>
      </c>
      <c r="Q6219" s="122">
        <v>3.1E-2</v>
      </c>
      <c r="S6219" s="122">
        <v>76.959646068643693</v>
      </c>
      <c r="T6219" s="122">
        <v>99.978000000000009</v>
      </c>
    </row>
    <row r="6220" spans="1:20" x14ac:dyDescent="0.25">
      <c r="A6220" t="s">
        <v>3259</v>
      </c>
      <c r="B6220" t="s">
        <v>4130</v>
      </c>
      <c r="C6220" t="s">
        <v>189</v>
      </c>
      <c r="D6220" t="s">
        <v>2282</v>
      </c>
      <c r="E6220" t="s">
        <v>5458</v>
      </c>
      <c r="F6220" t="s">
        <v>3262</v>
      </c>
      <c r="G6220" t="s">
        <v>5469</v>
      </c>
      <c r="H6220" t="s">
        <v>4808</v>
      </c>
      <c r="I6220" s="122">
        <v>46.765000000000001</v>
      </c>
      <c r="J6220" s="122">
        <v>2.4790000000000001</v>
      </c>
      <c r="K6220" s="122">
        <v>6.56</v>
      </c>
      <c r="L6220" s="122">
        <v>6.7960000000000003</v>
      </c>
      <c r="M6220" s="122">
        <v>0.20399999999999999</v>
      </c>
      <c r="N6220" s="122">
        <v>13.329000000000001</v>
      </c>
      <c r="O6220" s="122">
        <v>23.297999999999998</v>
      </c>
      <c r="P6220" s="122">
        <v>0.48099999999999998</v>
      </c>
      <c r="Q6220" s="122">
        <v>0.03</v>
      </c>
      <c r="S6220" s="122">
        <v>77.758437907237251</v>
      </c>
      <c r="T6220" s="122">
        <v>99.962000000000003</v>
      </c>
    </row>
    <row r="6221" spans="1:20" x14ac:dyDescent="0.25">
      <c r="A6221" t="s">
        <v>3259</v>
      </c>
      <c r="B6221" t="s">
        <v>4130</v>
      </c>
      <c r="C6221" t="s">
        <v>189</v>
      </c>
      <c r="D6221" t="s">
        <v>2282</v>
      </c>
      <c r="E6221" t="s">
        <v>5458</v>
      </c>
      <c r="F6221" t="s">
        <v>3262</v>
      </c>
      <c r="G6221" t="s">
        <v>5469</v>
      </c>
      <c r="H6221" t="s">
        <v>4809</v>
      </c>
      <c r="I6221" s="122">
        <v>44.723999999999997</v>
      </c>
      <c r="J6221" s="122">
        <v>3.3210000000000002</v>
      </c>
      <c r="K6221" s="122">
        <v>7.34</v>
      </c>
      <c r="L6221" s="122">
        <v>8.9909999999999997</v>
      </c>
      <c r="M6221" s="122">
        <v>0.23499999999999999</v>
      </c>
      <c r="N6221" s="122">
        <v>11.962999999999999</v>
      </c>
      <c r="O6221" s="122">
        <v>22.940999999999999</v>
      </c>
      <c r="P6221" s="122">
        <v>0.46100000000000002</v>
      </c>
      <c r="S6221" s="122">
        <v>70.341870183150164</v>
      </c>
      <c r="T6221" s="122">
        <v>99.99499999999999</v>
      </c>
    </row>
    <row r="6222" spans="1:20" x14ac:dyDescent="0.25">
      <c r="A6222" t="s">
        <v>3259</v>
      </c>
      <c r="B6222" t="s">
        <v>4130</v>
      </c>
      <c r="C6222" t="s">
        <v>189</v>
      </c>
      <c r="D6222" t="s">
        <v>2282</v>
      </c>
      <c r="E6222" t="s">
        <v>5458</v>
      </c>
      <c r="F6222" t="s">
        <v>3262</v>
      </c>
      <c r="G6222" t="s">
        <v>5469</v>
      </c>
      <c r="H6222" t="s">
        <v>4810</v>
      </c>
      <c r="I6222" s="122">
        <v>46.811999999999998</v>
      </c>
      <c r="J6222" s="122">
        <v>2.4500000000000002</v>
      </c>
      <c r="K6222" s="122">
        <v>6.6210000000000004</v>
      </c>
      <c r="L6222" s="122">
        <v>6.915</v>
      </c>
      <c r="M6222" s="122">
        <v>0.14499999999999999</v>
      </c>
      <c r="N6222" s="122">
        <v>13.331</v>
      </c>
      <c r="O6222" s="122">
        <v>23.11</v>
      </c>
      <c r="P6222" s="122">
        <v>0.45400000000000001</v>
      </c>
      <c r="S6222" s="122">
        <v>77.459397242908409</v>
      </c>
      <c r="T6222" s="122">
        <v>99.839999999999989</v>
      </c>
    </row>
    <row r="6223" spans="1:20" x14ac:dyDescent="0.25">
      <c r="A6223" t="s">
        <v>3259</v>
      </c>
      <c r="B6223" t="s">
        <v>4130</v>
      </c>
      <c r="C6223" t="s">
        <v>189</v>
      </c>
      <c r="D6223" t="s">
        <v>2282</v>
      </c>
      <c r="E6223" t="s">
        <v>5458</v>
      </c>
      <c r="F6223" t="s">
        <v>3262</v>
      </c>
      <c r="G6223" t="s">
        <v>5469</v>
      </c>
      <c r="H6223" t="s">
        <v>4811</v>
      </c>
      <c r="I6223" s="122">
        <v>46.512</v>
      </c>
      <c r="J6223" s="122">
        <v>2.7040000000000002</v>
      </c>
      <c r="K6223" s="122">
        <v>7.0739999999999998</v>
      </c>
      <c r="L6223" s="122">
        <v>7.05</v>
      </c>
      <c r="M6223" s="122">
        <v>0.14599999999999999</v>
      </c>
      <c r="N6223" s="122">
        <v>13.162000000000001</v>
      </c>
      <c r="O6223" s="122">
        <v>23.384</v>
      </c>
      <c r="P6223" s="122">
        <v>0.42299999999999999</v>
      </c>
      <c r="Q6223" s="122">
        <v>3.3000000000000002E-2</v>
      </c>
      <c r="S6223" s="122">
        <v>76.894128008476684</v>
      </c>
      <c r="T6223" s="122">
        <v>100.52</v>
      </c>
    </row>
    <row r="6224" spans="1:20" x14ac:dyDescent="0.25">
      <c r="A6224" t="s">
        <v>3259</v>
      </c>
      <c r="B6224" t="s">
        <v>4130</v>
      </c>
      <c r="C6224" t="s">
        <v>189</v>
      </c>
      <c r="D6224" t="s">
        <v>2282</v>
      </c>
      <c r="E6224" t="s">
        <v>5458</v>
      </c>
      <c r="F6224" t="s">
        <v>3262</v>
      </c>
      <c r="G6224" t="s">
        <v>5469</v>
      </c>
      <c r="H6224" t="s">
        <v>4812</v>
      </c>
      <c r="I6224" s="122">
        <v>46.835000000000001</v>
      </c>
      <c r="J6224" s="122">
        <v>2.444</v>
      </c>
      <c r="K6224" s="122">
        <v>6.6379999999999999</v>
      </c>
      <c r="L6224" s="122">
        <v>7.0270000000000001</v>
      </c>
      <c r="M6224" s="122">
        <v>0.14599999999999999</v>
      </c>
      <c r="N6224" s="122">
        <v>13.138999999999999</v>
      </c>
      <c r="O6224" s="122">
        <v>23.33</v>
      </c>
      <c r="P6224" s="122">
        <v>0.44800000000000001</v>
      </c>
      <c r="S6224" s="122">
        <v>76.921100906238806</v>
      </c>
      <c r="T6224" s="122">
        <v>100.05200000000001</v>
      </c>
    </row>
    <row r="6225" spans="1:20" x14ac:dyDescent="0.25">
      <c r="A6225" t="s">
        <v>3259</v>
      </c>
      <c r="B6225" t="s">
        <v>4130</v>
      </c>
      <c r="C6225" t="s">
        <v>189</v>
      </c>
      <c r="D6225" t="s">
        <v>2282</v>
      </c>
      <c r="E6225" t="s">
        <v>5458</v>
      </c>
      <c r="F6225" t="s">
        <v>3262</v>
      </c>
      <c r="G6225" t="s">
        <v>5469</v>
      </c>
      <c r="H6225" t="s">
        <v>4813</v>
      </c>
      <c r="I6225" s="122">
        <v>46.097000000000001</v>
      </c>
      <c r="J6225" s="122">
        <v>2.6840000000000002</v>
      </c>
      <c r="K6225" s="122">
        <v>6.6529999999999996</v>
      </c>
      <c r="L6225" s="122">
        <v>7.9930000000000003</v>
      </c>
      <c r="M6225" s="122">
        <v>0.17399999999999999</v>
      </c>
      <c r="N6225" s="122">
        <v>12.9</v>
      </c>
      <c r="O6225" s="122">
        <v>23.219000000000001</v>
      </c>
      <c r="P6225" s="122">
        <v>0.40600000000000003</v>
      </c>
      <c r="S6225" s="122">
        <v>74.20589487198356</v>
      </c>
      <c r="T6225" s="122">
        <v>100.163</v>
      </c>
    </row>
    <row r="6226" spans="1:20" x14ac:dyDescent="0.25">
      <c r="A6226" t="s">
        <v>3259</v>
      </c>
      <c r="B6226" t="s">
        <v>4130</v>
      </c>
      <c r="C6226" t="s">
        <v>189</v>
      </c>
      <c r="D6226" t="s">
        <v>2282</v>
      </c>
      <c r="E6226" t="s">
        <v>5458</v>
      </c>
      <c r="F6226" t="s">
        <v>3262</v>
      </c>
      <c r="G6226" t="s">
        <v>5469</v>
      </c>
      <c r="H6226" t="s">
        <v>4814</v>
      </c>
      <c r="I6226" s="122">
        <v>42.292000000000002</v>
      </c>
      <c r="J6226" s="122">
        <v>4.0149999999999997</v>
      </c>
      <c r="K6226" s="122">
        <v>8.6270000000000007</v>
      </c>
      <c r="L6226" s="122">
        <v>9.6069999999999993</v>
      </c>
      <c r="M6226" s="122">
        <v>0.30599999999999999</v>
      </c>
      <c r="N6226" s="122">
        <v>11.01</v>
      </c>
      <c r="O6226" s="122">
        <v>22.69</v>
      </c>
      <c r="P6226" s="122">
        <v>0.51500000000000001</v>
      </c>
      <c r="S6226" s="122">
        <v>67.136128627784018</v>
      </c>
      <c r="T6226" s="122">
        <v>99.12</v>
      </c>
    </row>
    <row r="6227" spans="1:20" x14ac:dyDescent="0.25">
      <c r="A6227" t="s">
        <v>3259</v>
      </c>
      <c r="B6227" t="s">
        <v>4130</v>
      </c>
      <c r="C6227" t="s">
        <v>189</v>
      </c>
      <c r="D6227" t="s">
        <v>2282</v>
      </c>
      <c r="E6227" t="s">
        <v>5458</v>
      </c>
      <c r="F6227" t="s">
        <v>3262</v>
      </c>
      <c r="G6227" t="s">
        <v>5469</v>
      </c>
      <c r="H6227" t="s">
        <v>4815</v>
      </c>
      <c r="I6227" s="122">
        <v>39.616999999999997</v>
      </c>
      <c r="J6227" s="122">
        <v>5.6550000000000002</v>
      </c>
      <c r="K6227" s="122">
        <v>10.866</v>
      </c>
      <c r="L6227" s="122">
        <v>9.6059999999999999</v>
      </c>
      <c r="M6227" s="122">
        <v>0.19400000000000001</v>
      </c>
      <c r="N6227" s="122">
        <v>9.6219999999999999</v>
      </c>
      <c r="O6227" s="122">
        <v>22.920999999999999</v>
      </c>
      <c r="P6227" s="122">
        <v>0.57799999999999996</v>
      </c>
      <c r="Q6227" s="122">
        <v>3.5000000000000003E-2</v>
      </c>
      <c r="S6227" s="122">
        <v>64.099853395637467</v>
      </c>
      <c r="T6227" s="122">
        <v>99.093999999999994</v>
      </c>
    </row>
    <row r="6228" spans="1:20" x14ac:dyDescent="0.25">
      <c r="A6228" t="s">
        <v>3259</v>
      </c>
      <c r="B6228" t="s">
        <v>4130</v>
      </c>
      <c r="C6228" t="s">
        <v>189</v>
      </c>
      <c r="D6228" t="s">
        <v>2282</v>
      </c>
      <c r="E6228" t="s">
        <v>5458</v>
      </c>
      <c r="F6228" t="s">
        <v>3262</v>
      </c>
      <c r="G6228" t="s">
        <v>5469</v>
      </c>
      <c r="H6228" t="s">
        <v>4816</v>
      </c>
      <c r="I6228" s="122">
        <v>41.033999999999999</v>
      </c>
      <c r="J6228" s="122">
        <v>4.6669999999999998</v>
      </c>
      <c r="K6228" s="122">
        <v>10.362</v>
      </c>
      <c r="L6228" s="122">
        <v>9.1829999999999998</v>
      </c>
      <c r="M6228" s="122">
        <v>0.185</v>
      </c>
      <c r="N6228" s="122">
        <v>10.257999999999999</v>
      </c>
      <c r="O6228" s="122">
        <v>22.815000000000001</v>
      </c>
      <c r="P6228" s="122">
        <v>0.6</v>
      </c>
      <c r="S6228" s="122">
        <v>66.568666344746987</v>
      </c>
      <c r="T6228" s="122">
        <v>99.13</v>
      </c>
    </row>
    <row r="6229" spans="1:20" x14ac:dyDescent="0.25">
      <c r="A6229" t="s">
        <v>3259</v>
      </c>
      <c r="B6229" t="s">
        <v>4130</v>
      </c>
      <c r="C6229" t="s">
        <v>189</v>
      </c>
      <c r="D6229" t="s">
        <v>2282</v>
      </c>
      <c r="E6229" t="s">
        <v>5458</v>
      </c>
      <c r="F6229" t="s">
        <v>3262</v>
      </c>
      <c r="G6229" t="s">
        <v>5469</v>
      </c>
      <c r="H6229" t="s">
        <v>4817</v>
      </c>
      <c r="I6229" s="122">
        <v>37.765000000000001</v>
      </c>
      <c r="J6229" s="122">
        <v>6.39</v>
      </c>
      <c r="K6229" s="122">
        <v>12.308</v>
      </c>
      <c r="L6229" s="122">
        <v>9.7050000000000001</v>
      </c>
      <c r="M6229" s="122">
        <v>0.158</v>
      </c>
      <c r="N6229" s="122">
        <v>9.32</v>
      </c>
      <c r="O6229" s="122">
        <v>22.634</v>
      </c>
      <c r="P6229" s="122">
        <v>0.65</v>
      </c>
      <c r="S6229" s="122">
        <v>63.124413333065071</v>
      </c>
      <c r="T6229" s="122">
        <v>98.973000000000013</v>
      </c>
    </row>
    <row r="6230" spans="1:20" x14ac:dyDescent="0.25">
      <c r="A6230" t="s">
        <v>3259</v>
      </c>
      <c r="B6230" t="s">
        <v>4130</v>
      </c>
      <c r="C6230" t="s">
        <v>189</v>
      </c>
      <c r="D6230" t="s">
        <v>2282</v>
      </c>
      <c r="E6230" t="s">
        <v>5458</v>
      </c>
      <c r="F6230" t="s">
        <v>3262</v>
      </c>
      <c r="G6230" t="s">
        <v>5469</v>
      </c>
      <c r="H6230" t="s">
        <v>4818</v>
      </c>
      <c r="I6230" s="122">
        <v>43.661000000000001</v>
      </c>
      <c r="J6230" s="122">
        <v>3.1709999999999998</v>
      </c>
      <c r="K6230" s="122">
        <v>7.5540000000000003</v>
      </c>
      <c r="L6230" s="122">
        <v>9.4039999999999999</v>
      </c>
      <c r="M6230" s="122">
        <v>0.26</v>
      </c>
      <c r="N6230" s="122">
        <v>11.257999999999999</v>
      </c>
      <c r="O6230" s="122">
        <v>23.556999999999999</v>
      </c>
      <c r="P6230" s="122">
        <v>0.438</v>
      </c>
      <c r="Q6230" s="122">
        <v>6.7000000000000004E-2</v>
      </c>
      <c r="S6230" s="122">
        <v>68.091507756956759</v>
      </c>
      <c r="T6230" s="122">
        <v>99.37</v>
      </c>
    </row>
    <row r="6231" spans="1:20" x14ac:dyDescent="0.25">
      <c r="A6231" t="s">
        <v>3259</v>
      </c>
      <c r="B6231" t="s">
        <v>4130</v>
      </c>
      <c r="C6231" t="s">
        <v>189</v>
      </c>
      <c r="D6231" t="s">
        <v>2282</v>
      </c>
      <c r="E6231" t="s">
        <v>5458</v>
      </c>
      <c r="F6231" t="s">
        <v>3262</v>
      </c>
      <c r="G6231" t="s">
        <v>5469</v>
      </c>
      <c r="H6231" t="s">
        <v>4819</v>
      </c>
      <c r="I6231" s="122">
        <v>43.484999999999999</v>
      </c>
      <c r="J6231" s="122">
        <v>3.62</v>
      </c>
      <c r="K6231" s="122">
        <v>8.4529999999999994</v>
      </c>
      <c r="L6231" s="122">
        <v>9.5190000000000001</v>
      </c>
      <c r="M6231" s="122">
        <v>0.249</v>
      </c>
      <c r="N6231" s="122">
        <v>11.039</v>
      </c>
      <c r="O6231" s="122">
        <v>22.736999999999998</v>
      </c>
      <c r="P6231" s="122">
        <v>0.442</v>
      </c>
      <c r="S6231" s="122">
        <v>67.396668540730133</v>
      </c>
      <c r="T6231" s="122">
        <v>99.572999999999979</v>
      </c>
    </row>
    <row r="6232" spans="1:20" x14ac:dyDescent="0.25">
      <c r="A6232" t="s">
        <v>3259</v>
      </c>
      <c r="B6232" t="s">
        <v>4130</v>
      </c>
      <c r="C6232" t="s">
        <v>189</v>
      </c>
      <c r="D6232" t="s">
        <v>2282</v>
      </c>
      <c r="E6232" t="s">
        <v>5458</v>
      </c>
      <c r="F6232" t="s">
        <v>3262</v>
      </c>
      <c r="G6232" t="s">
        <v>5469</v>
      </c>
      <c r="H6232" t="s">
        <v>4820</v>
      </c>
      <c r="I6232" s="122">
        <v>39.737000000000002</v>
      </c>
      <c r="J6232" s="122">
        <v>5.9109999999999996</v>
      </c>
      <c r="K6232" s="122">
        <v>11.478</v>
      </c>
      <c r="L6232" s="122">
        <v>9.5920000000000005</v>
      </c>
      <c r="M6232" s="122">
        <v>0.156</v>
      </c>
      <c r="N6232" s="122">
        <v>9.5500000000000007</v>
      </c>
      <c r="O6232" s="122">
        <v>22.675000000000001</v>
      </c>
      <c r="P6232" s="122">
        <v>0.60899999999999999</v>
      </c>
      <c r="S6232" s="122">
        <v>63.96045500926607</v>
      </c>
      <c r="T6232" s="122">
        <v>99.765000000000001</v>
      </c>
    </row>
    <row r="6233" spans="1:20" x14ac:dyDescent="0.25">
      <c r="A6233" t="s">
        <v>3259</v>
      </c>
      <c r="B6233" t="s">
        <v>4130</v>
      </c>
      <c r="C6233" t="s">
        <v>189</v>
      </c>
      <c r="D6233" t="s">
        <v>2282</v>
      </c>
      <c r="E6233" t="s">
        <v>5458</v>
      </c>
      <c r="F6233" t="s">
        <v>3262</v>
      </c>
      <c r="G6233" t="s">
        <v>5469</v>
      </c>
      <c r="H6233" t="s">
        <v>4821</v>
      </c>
      <c r="I6233" s="122">
        <v>39.823</v>
      </c>
      <c r="J6233" s="122">
        <v>5.7229999999999999</v>
      </c>
      <c r="K6233" s="122">
        <v>11.212</v>
      </c>
      <c r="L6233" s="122">
        <v>9.8450000000000006</v>
      </c>
      <c r="M6233" s="122">
        <v>0.21199999999999999</v>
      </c>
      <c r="N6233" s="122">
        <v>9.5109999999999992</v>
      </c>
      <c r="O6233" s="122">
        <v>22.669</v>
      </c>
      <c r="P6233" s="122">
        <v>0.60499999999999998</v>
      </c>
      <c r="Q6233" s="122">
        <v>3.5000000000000003E-2</v>
      </c>
      <c r="S6233" s="122">
        <v>63.2631289987185</v>
      </c>
      <c r="T6233" s="122">
        <v>99.644999999999996</v>
      </c>
    </row>
    <row r="6234" spans="1:20" x14ac:dyDescent="0.25">
      <c r="A6234" t="s">
        <v>3259</v>
      </c>
      <c r="B6234" t="s">
        <v>4130</v>
      </c>
      <c r="C6234" t="s">
        <v>189</v>
      </c>
      <c r="D6234" t="s">
        <v>2282</v>
      </c>
      <c r="E6234" t="s">
        <v>5458</v>
      </c>
      <c r="F6234" t="s">
        <v>3262</v>
      </c>
      <c r="G6234" t="s">
        <v>5469</v>
      </c>
      <c r="H6234" t="s">
        <v>4822</v>
      </c>
      <c r="I6234" s="122">
        <v>41.9</v>
      </c>
      <c r="J6234" s="122">
        <v>4.0949999999999998</v>
      </c>
      <c r="K6234" s="122">
        <v>10.384</v>
      </c>
      <c r="L6234" s="122">
        <v>9.4</v>
      </c>
      <c r="M6234" s="122">
        <v>0.23499999999999999</v>
      </c>
      <c r="N6234" s="122">
        <v>10.31</v>
      </c>
      <c r="O6234" s="122">
        <v>22.93</v>
      </c>
      <c r="P6234" s="122">
        <v>0.59699999999999998</v>
      </c>
      <c r="S6234" s="122">
        <v>66.160191430125593</v>
      </c>
      <c r="T6234" s="122">
        <v>99.875999999999991</v>
      </c>
    </row>
    <row r="6235" spans="1:20" x14ac:dyDescent="0.25">
      <c r="A6235" t="s">
        <v>3259</v>
      </c>
      <c r="B6235" t="s">
        <v>4130</v>
      </c>
      <c r="C6235" t="s">
        <v>189</v>
      </c>
      <c r="D6235" t="s">
        <v>2282</v>
      </c>
      <c r="E6235" t="s">
        <v>5458</v>
      </c>
      <c r="F6235" t="s">
        <v>3262</v>
      </c>
      <c r="G6235" t="s">
        <v>5469</v>
      </c>
      <c r="H6235" t="s">
        <v>4823</v>
      </c>
      <c r="I6235" s="122">
        <v>38.969000000000001</v>
      </c>
      <c r="J6235" s="122">
        <v>5.8780000000000001</v>
      </c>
      <c r="K6235" s="122">
        <v>12.287000000000001</v>
      </c>
      <c r="L6235" s="122">
        <v>10.081</v>
      </c>
      <c r="M6235" s="122">
        <v>0.214</v>
      </c>
      <c r="N6235" s="122">
        <v>9.2119999999999997</v>
      </c>
      <c r="O6235" s="122">
        <v>22.771999999999998</v>
      </c>
      <c r="P6235" s="122">
        <v>0.624</v>
      </c>
      <c r="S6235" s="122">
        <v>61.960947436440449</v>
      </c>
      <c r="T6235" s="122">
        <v>100.047</v>
      </c>
    </row>
    <row r="6236" spans="1:20" x14ac:dyDescent="0.25">
      <c r="A6236" t="s">
        <v>3259</v>
      </c>
      <c r="B6236" t="s">
        <v>4130</v>
      </c>
      <c r="C6236" t="s">
        <v>189</v>
      </c>
      <c r="D6236" t="s">
        <v>2282</v>
      </c>
      <c r="E6236" t="s">
        <v>5458</v>
      </c>
      <c r="F6236" t="s">
        <v>3262</v>
      </c>
      <c r="G6236" t="s">
        <v>5469</v>
      </c>
      <c r="H6236" t="s">
        <v>4824</v>
      </c>
      <c r="I6236" s="122">
        <v>44.683</v>
      </c>
      <c r="J6236" s="122">
        <v>3.2440000000000002</v>
      </c>
      <c r="K6236" s="122">
        <v>8.423</v>
      </c>
      <c r="L6236" s="122">
        <v>8.1690000000000005</v>
      </c>
      <c r="M6236" s="122">
        <v>0.20799999999999999</v>
      </c>
      <c r="N6236" s="122">
        <v>11.859</v>
      </c>
      <c r="O6236" s="122">
        <v>23.225999999999999</v>
      </c>
      <c r="P6236" s="122">
        <v>0.58799999999999997</v>
      </c>
      <c r="Q6236" s="122">
        <v>3.1E-2</v>
      </c>
      <c r="S6236" s="122">
        <v>72.127141782290636</v>
      </c>
      <c r="T6236" s="122">
        <v>100.431</v>
      </c>
    </row>
    <row r="6237" spans="1:20" x14ac:dyDescent="0.25">
      <c r="A6237" t="s">
        <v>3259</v>
      </c>
      <c r="B6237" t="s">
        <v>4130</v>
      </c>
      <c r="C6237" t="s">
        <v>189</v>
      </c>
      <c r="D6237" t="s">
        <v>2282</v>
      </c>
      <c r="E6237" t="s">
        <v>5458</v>
      </c>
      <c r="F6237" t="s">
        <v>3262</v>
      </c>
      <c r="G6237" t="s">
        <v>5469</v>
      </c>
      <c r="H6237" t="s">
        <v>4825</v>
      </c>
      <c r="I6237" s="122">
        <v>42.826000000000001</v>
      </c>
      <c r="J6237" s="122">
        <v>3.9430000000000001</v>
      </c>
      <c r="K6237" s="122">
        <v>9.5259999999999998</v>
      </c>
      <c r="L6237" s="122">
        <v>8.5690000000000008</v>
      </c>
      <c r="M6237" s="122">
        <v>0.216</v>
      </c>
      <c r="N6237" s="122">
        <v>10.955</v>
      </c>
      <c r="O6237" s="122">
        <v>23.042999999999999</v>
      </c>
      <c r="P6237" s="122">
        <v>0.55000000000000004</v>
      </c>
      <c r="S6237" s="122">
        <v>69.501723795759162</v>
      </c>
      <c r="T6237" s="122">
        <v>99.644000000000005</v>
      </c>
    </row>
    <row r="6238" spans="1:20" x14ac:dyDescent="0.25">
      <c r="A6238" t="s">
        <v>3259</v>
      </c>
      <c r="B6238" t="s">
        <v>4130</v>
      </c>
      <c r="C6238" t="s">
        <v>189</v>
      </c>
      <c r="D6238" t="s">
        <v>2282</v>
      </c>
      <c r="E6238" t="s">
        <v>5458</v>
      </c>
      <c r="F6238" t="s">
        <v>3262</v>
      </c>
      <c r="G6238" t="s">
        <v>5469</v>
      </c>
      <c r="H6238" t="s">
        <v>4826</v>
      </c>
      <c r="I6238" s="122">
        <v>41.003999999999998</v>
      </c>
      <c r="J6238" s="122">
        <v>4.8869999999999996</v>
      </c>
      <c r="K6238" s="122">
        <v>11.202</v>
      </c>
      <c r="L6238" s="122">
        <v>9.2449999999999992</v>
      </c>
      <c r="M6238" s="122">
        <v>0.159</v>
      </c>
      <c r="N6238" s="122">
        <v>9.7910000000000004</v>
      </c>
      <c r="O6238" s="122">
        <v>22.783000000000001</v>
      </c>
      <c r="P6238" s="122">
        <v>0.63100000000000001</v>
      </c>
      <c r="Q6238" s="122">
        <v>3.4000000000000002E-2</v>
      </c>
      <c r="S6238" s="122">
        <v>65.371677653900761</v>
      </c>
      <c r="T6238" s="122">
        <v>99.736000000000004</v>
      </c>
    </row>
    <row r="6239" spans="1:20" x14ac:dyDescent="0.25">
      <c r="A6239" t="s">
        <v>3259</v>
      </c>
      <c r="B6239" t="s">
        <v>4130</v>
      </c>
      <c r="C6239" t="s">
        <v>189</v>
      </c>
      <c r="D6239" t="s">
        <v>2282</v>
      </c>
      <c r="E6239" t="s">
        <v>5458</v>
      </c>
      <c r="F6239" t="s">
        <v>3262</v>
      </c>
      <c r="G6239" t="s">
        <v>5469</v>
      </c>
      <c r="H6239" t="s">
        <v>4827</v>
      </c>
      <c r="I6239" s="122">
        <v>43.395000000000003</v>
      </c>
      <c r="J6239" s="122">
        <v>3.64</v>
      </c>
      <c r="K6239" s="122">
        <v>9.5869999999999997</v>
      </c>
      <c r="L6239" s="122">
        <v>9.2149999999999999</v>
      </c>
      <c r="M6239" s="122">
        <v>0.2</v>
      </c>
      <c r="N6239" s="122">
        <v>11.089</v>
      </c>
      <c r="O6239" s="122">
        <v>22.699000000000002</v>
      </c>
      <c r="P6239" s="122">
        <v>0.52400000000000002</v>
      </c>
      <c r="S6239" s="122">
        <v>68.203886668130906</v>
      </c>
      <c r="T6239" s="122">
        <v>100.369</v>
      </c>
    </row>
    <row r="6240" spans="1:20" x14ac:dyDescent="0.25">
      <c r="A6240" t="s">
        <v>3259</v>
      </c>
      <c r="B6240" t="s">
        <v>4130</v>
      </c>
      <c r="C6240" t="s">
        <v>189</v>
      </c>
      <c r="D6240" t="s">
        <v>2282</v>
      </c>
      <c r="E6240" t="s">
        <v>5458</v>
      </c>
      <c r="F6240" t="s">
        <v>3262</v>
      </c>
      <c r="G6240" t="s">
        <v>5469</v>
      </c>
      <c r="H6240" t="s">
        <v>4828</v>
      </c>
      <c r="I6240" s="122">
        <v>40.584000000000003</v>
      </c>
      <c r="J6240" s="122">
        <v>5.3140000000000001</v>
      </c>
      <c r="K6240" s="122">
        <v>11.185</v>
      </c>
      <c r="L6240" s="122">
        <v>9.4209999999999994</v>
      </c>
      <c r="M6240" s="122">
        <v>0.25</v>
      </c>
      <c r="N6240" s="122">
        <v>9.5359999999999996</v>
      </c>
      <c r="O6240" s="122">
        <v>22.916</v>
      </c>
      <c r="P6240" s="122">
        <v>0.66</v>
      </c>
      <c r="S6240" s="122">
        <v>64.340399642349524</v>
      </c>
      <c r="T6240" s="122">
        <v>99.9</v>
      </c>
    </row>
    <row r="6241" spans="1:20" x14ac:dyDescent="0.25">
      <c r="A6241" t="s">
        <v>3259</v>
      </c>
      <c r="B6241" t="s">
        <v>4130</v>
      </c>
      <c r="C6241" t="s">
        <v>189</v>
      </c>
      <c r="D6241" t="s">
        <v>2282</v>
      </c>
      <c r="E6241" t="s">
        <v>5458</v>
      </c>
      <c r="F6241" t="s">
        <v>3262</v>
      </c>
      <c r="G6241" t="s">
        <v>5469</v>
      </c>
      <c r="H6241" t="s">
        <v>4829</v>
      </c>
      <c r="I6241" s="122">
        <v>40.192999999999998</v>
      </c>
      <c r="J6241" s="122">
        <v>5.1269999999999998</v>
      </c>
      <c r="K6241" s="122">
        <v>11.474</v>
      </c>
      <c r="L6241" s="122">
        <v>10.087</v>
      </c>
      <c r="M6241" s="122">
        <v>0.26100000000000001</v>
      </c>
      <c r="N6241" s="122">
        <v>8.9930000000000003</v>
      </c>
      <c r="O6241" s="122">
        <v>22.795000000000002</v>
      </c>
      <c r="P6241" s="122">
        <v>0.73599999999999999</v>
      </c>
      <c r="S6241" s="122">
        <v>61.378144270985203</v>
      </c>
      <c r="T6241" s="122">
        <v>99.688000000000002</v>
      </c>
    </row>
    <row r="6242" spans="1:20" x14ac:dyDescent="0.25">
      <c r="A6242" t="s">
        <v>3259</v>
      </c>
      <c r="B6242" t="s">
        <v>4130</v>
      </c>
      <c r="C6242" t="s">
        <v>189</v>
      </c>
      <c r="D6242" t="s">
        <v>2282</v>
      </c>
      <c r="E6242" t="s">
        <v>5458</v>
      </c>
      <c r="F6242" t="s">
        <v>3262</v>
      </c>
      <c r="G6242" t="s">
        <v>5469</v>
      </c>
      <c r="H6242" t="s">
        <v>4830</v>
      </c>
      <c r="I6242" s="122">
        <v>38.341999999999999</v>
      </c>
      <c r="J6242" s="122">
        <v>6.3769999999999998</v>
      </c>
      <c r="K6242" s="122">
        <v>13.02</v>
      </c>
      <c r="L6242" s="122">
        <v>9.8620000000000001</v>
      </c>
      <c r="M6242" s="122">
        <v>0.21199999999999999</v>
      </c>
      <c r="N6242" s="122">
        <v>8.93</v>
      </c>
      <c r="O6242" s="122">
        <v>22.574000000000002</v>
      </c>
      <c r="P6242" s="122">
        <v>0.67400000000000004</v>
      </c>
      <c r="Q6242" s="122">
        <v>6.0999999999999999E-2</v>
      </c>
      <c r="S6242" s="122">
        <v>61.745593695981391</v>
      </c>
      <c r="T6242" s="122">
        <v>100.05200000000001</v>
      </c>
    </row>
    <row r="6243" spans="1:20" x14ac:dyDescent="0.25">
      <c r="A6243" t="s">
        <v>3259</v>
      </c>
      <c r="B6243" t="s">
        <v>4130</v>
      </c>
      <c r="C6243" t="s">
        <v>189</v>
      </c>
      <c r="D6243" t="s">
        <v>2282</v>
      </c>
      <c r="E6243" t="s">
        <v>5458</v>
      </c>
      <c r="F6243" t="s">
        <v>3262</v>
      </c>
      <c r="G6243" t="s">
        <v>5469</v>
      </c>
      <c r="H6243" t="s">
        <v>4831</v>
      </c>
      <c r="I6243" s="122">
        <v>39.639000000000003</v>
      </c>
      <c r="J6243" s="122">
        <v>5.88</v>
      </c>
      <c r="K6243" s="122">
        <v>12.066000000000001</v>
      </c>
      <c r="L6243" s="122">
        <v>9.4499999999999993</v>
      </c>
      <c r="M6243" s="122">
        <v>0.23799999999999999</v>
      </c>
      <c r="N6243" s="122">
        <v>9.1760000000000002</v>
      </c>
      <c r="O6243" s="122">
        <v>22.669</v>
      </c>
      <c r="P6243" s="122">
        <v>0.63800000000000001</v>
      </c>
      <c r="Q6243" s="122">
        <v>4.2000000000000003E-2</v>
      </c>
      <c r="S6243" s="122">
        <v>63.381375884356657</v>
      </c>
      <c r="T6243" s="122">
        <v>99.799000000000021</v>
      </c>
    </row>
    <row r="6244" spans="1:20" x14ac:dyDescent="0.25">
      <c r="A6244" t="s">
        <v>3259</v>
      </c>
      <c r="B6244" t="s">
        <v>4130</v>
      </c>
      <c r="C6244" t="s">
        <v>189</v>
      </c>
      <c r="D6244" t="s">
        <v>2282</v>
      </c>
      <c r="E6244" t="s">
        <v>5458</v>
      </c>
      <c r="F6244" t="s">
        <v>3262</v>
      </c>
      <c r="G6244" t="s">
        <v>5469</v>
      </c>
      <c r="H6244" t="s">
        <v>4832</v>
      </c>
      <c r="I6244" s="122">
        <v>40.441000000000003</v>
      </c>
      <c r="J6244" s="122">
        <v>5.5830000000000002</v>
      </c>
      <c r="K6244" s="122">
        <v>11.31</v>
      </c>
      <c r="L6244" s="122">
        <v>9.7140000000000004</v>
      </c>
      <c r="M6244" s="122">
        <v>0.19600000000000001</v>
      </c>
      <c r="N6244" s="122">
        <v>9.5739999999999998</v>
      </c>
      <c r="O6244" s="122">
        <v>22.552</v>
      </c>
      <c r="P6244" s="122">
        <v>0.7</v>
      </c>
      <c r="Q6244" s="122">
        <v>5.0999999999999997E-2</v>
      </c>
      <c r="S6244" s="122">
        <v>63.726647089116618</v>
      </c>
      <c r="T6244" s="122">
        <v>100.121</v>
      </c>
    </row>
    <row r="6245" spans="1:20" x14ac:dyDescent="0.25">
      <c r="A6245" t="s">
        <v>3259</v>
      </c>
      <c r="B6245" t="s">
        <v>4130</v>
      </c>
      <c r="C6245" t="s">
        <v>189</v>
      </c>
      <c r="D6245" t="s">
        <v>2282</v>
      </c>
      <c r="E6245" t="s">
        <v>5458</v>
      </c>
      <c r="F6245" t="s">
        <v>3262</v>
      </c>
      <c r="G6245" t="s">
        <v>5469</v>
      </c>
      <c r="H6245" t="s">
        <v>4833</v>
      </c>
      <c r="I6245" s="122">
        <v>39.860999999999997</v>
      </c>
      <c r="J6245" s="122">
        <v>5.9580000000000002</v>
      </c>
      <c r="K6245" s="122">
        <v>11.233000000000001</v>
      </c>
      <c r="L6245" s="122">
        <v>9.7279999999999998</v>
      </c>
      <c r="M6245" s="122">
        <v>0.218</v>
      </c>
      <c r="N6245" s="122">
        <v>9.5370000000000008</v>
      </c>
      <c r="O6245" s="122">
        <v>22.664000000000001</v>
      </c>
      <c r="P6245" s="122">
        <v>0.64800000000000002</v>
      </c>
      <c r="S6245" s="122">
        <v>63.603759710133062</v>
      </c>
      <c r="T6245" s="122">
        <v>99.86699999999999</v>
      </c>
    </row>
    <row r="6246" spans="1:20" x14ac:dyDescent="0.25">
      <c r="A6246" t="s">
        <v>3259</v>
      </c>
      <c r="B6246" t="s">
        <v>4130</v>
      </c>
      <c r="C6246" t="s">
        <v>189</v>
      </c>
      <c r="D6246" t="s">
        <v>2282</v>
      </c>
      <c r="E6246" t="s">
        <v>5458</v>
      </c>
      <c r="F6246" t="s">
        <v>3262</v>
      </c>
      <c r="G6246" t="s">
        <v>5469</v>
      </c>
      <c r="H6246" t="s">
        <v>4834</v>
      </c>
      <c r="I6246" s="122">
        <v>44.982999999999997</v>
      </c>
      <c r="J6246" s="122">
        <v>3.3530000000000002</v>
      </c>
      <c r="K6246" s="122">
        <v>8.1679999999999993</v>
      </c>
      <c r="L6246" s="122">
        <v>7.0949999999999998</v>
      </c>
      <c r="M6246" s="122">
        <v>0.13300000000000001</v>
      </c>
      <c r="N6246" s="122">
        <v>12.465</v>
      </c>
      <c r="O6246" s="122">
        <v>23.263000000000002</v>
      </c>
      <c r="P6246" s="122">
        <v>0.54500000000000004</v>
      </c>
      <c r="S6246" s="122">
        <v>75.796793476206645</v>
      </c>
      <c r="T6246" s="122">
        <v>100.02200000000001</v>
      </c>
    </row>
    <row r="6247" spans="1:20" x14ac:dyDescent="0.25">
      <c r="A6247" t="s">
        <v>3259</v>
      </c>
      <c r="B6247" t="s">
        <v>4130</v>
      </c>
      <c r="C6247" t="s">
        <v>189</v>
      </c>
      <c r="D6247" t="s">
        <v>2282</v>
      </c>
      <c r="E6247" t="s">
        <v>5458</v>
      </c>
      <c r="F6247" t="s">
        <v>3262</v>
      </c>
      <c r="G6247" t="s">
        <v>5469</v>
      </c>
      <c r="H6247" t="s">
        <v>4835</v>
      </c>
      <c r="I6247" s="122">
        <v>44.954999999999998</v>
      </c>
      <c r="J6247" s="122">
        <v>3.4359999999999999</v>
      </c>
      <c r="K6247" s="122">
        <v>8.4700000000000006</v>
      </c>
      <c r="L6247" s="122">
        <v>7.49</v>
      </c>
      <c r="M6247" s="122">
        <v>0.16500000000000001</v>
      </c>
      <c r="N6247" s="122">
        <v>12.459</v>
      </c>
      <c r="O6247" s="122">
        <v>23.24</v>
      </c>
      <c r="P6247" s="122">
        <v>0.54600000000000004</v>
      </c>
      <c r="S6247" s="122">
        <v>74.779958025716951</v>
      </c>
      <c r="T6247" s="122">
        <v>100.788</v>
      </c>
    </row>
    <row r="6248" spans="1:20" x14ac:dyDescent="0.25">
      <c r="A6248" t="s">
        <v>3259</v>
      </c>
      <c r="B6248" t="s">
        <v>4130</v>
      </c>
      <c r="C6248" t="s">
        <v>189</v>
      </c>
      <c r="D6248" t="s">
        <v>2282</v>
      </c>
      <c r="E6248" t="s">
        <v>5458</v>
      </c>
      <c r="F6248" t="s">
        <v>3262</v>
      </c>
      <c r="G6248" t="s">
        <v>5469</v>
      </c>
      <c r="H6248" t="s">
        <v>4836</v>
      </c>
      <c r="I6248" s="122">
        <v>42.555</v>
      </c>
      <c r="J6248" s="122">
        <v>4.4539999999999997</v>
      </c>
      <c r="K6248" s="122">
        <v>9.8140000000000001</v>
      </c>
      <c r="L6248" s="122">
        <v>8.6489999999999991</v>
      </c>
      <c r="M6248" s="122">
        <v>0.186</v>
      </c>
      <c r="N6248" s="122">
        <v>11.031000000000001</v>
      </c>
      <c r="O6248" s="122">
        <v>23.103000000000002</v>
      </c>
      <c r="P6248" s="122">
        <v>0.625</v>
      </c>
      <c r="S6248" s="122">
        <v>69.451269984052374</v>
      </c>
      <c r="T6248" s="122">
        <v>100.444</v>
      </c>
    </row>
    <row r="6249" spans="1:20" x14ac:dyDescent="0.25">
      <c r="A6249" t="s">
        <v>3259</v>
      </c>
      <c r="B6249" t="s">
        <v>4130</v>
      </c>
      <c r="C6249" t="s">
        <v>189</v>
      </c>
      <c r="D6249" t="s">
        <v>2282</v>
      </c>
      <c r="E6249" t="s">
        <v>5458</v>
      </c>
      <c r="F6249" t="s">
        <v>3262</v>
      </c>
      <c r="G6249" t="s">
        <v>5469</v>
      </c>
      <c r="H6249" t="s">
        <v>4837</v>
      </c>
      <c r="I6249" s="122">
        <v>44.386000000000003</v>
      </c>
      <c r="J6249" s="122">
        <v>3.5150000000000001</v>
      </c>
      <c r="K6249" s="122">
        <v>8.3290000000000006</v>
      </c>
      <c r="L6249" s="122">
        <v>7.4279999999999999</v>
      </c>
      <c r="M6249" s="122">
        <v>0.151</v>
      </c>
      <c r="N6249" s="122">
        <v>12.16</v>
      </c>
      <c r="O6249" s="122">
        <v>23.449000000000002</v>
      </c>
      <c r="P6249" s="122">
        <v>0.51900000000000002</v>
      </c>
      <c r="Q6249" s="122">
        <v>5.2999999999999999E-2</v>
      </c>
      <c r="S6249" s="122">
        <v>74.47740572443368</v>
      </c>
      <c r="T6249" s="122">
        <v>99.997000000000014</v>
      </c>
    </row>
    <row r="6250" spans="1:20" x14ac:dyDescent="0.25">
      <c r="A6250" t="s">
        <v>3259</v>
      </c>
      <c r="B6250" t="s">
        <v>4130</v>
      </c>
      <c r="C6250" t="s">
        <v>189</v>
      </c>
      <c r="D6250" t="s">
        <v>2282</v>
      </c>
      <c r="E6250" t="s">
        <v>5458</v>
      </c>
      <c r="F6250" t="s">
        <v>3262</v>
      </c>
      <c r="G6250" t="s">
        <v>5469</v>
      </c>
      <c r="H6250" t="s">
        <v>4838</v>
      </c>
      <c r="I6250" s="122">
        <v>39.430999999999997</v>
      </c>
      <c r="J6250" s="122">
        <v>5.8209999999999997</v>
      </c>
      <c r="K6250" s="122">
        <v>11.478</v>
      </c>
      <c r="L6250" s="122">
        <v>9.9550000000000001</v>
      </c>
      <c r="M6250" s="122">
        <v>0.23</v>
      </c>
      <c r="N6250" s="122">
        <v>9.4049999999999994</v>
      </c>
      <c r="O6250" s="122">
        <v>22.718</v>
      </c>
      <c r="P6250" s="122">
        <v>0.71399999999999997</v>
      </c>
      <c r="S6250" s="122">
        <v>62.742902088047103</v>
      </c>
      <c r="T6250" s="122">
        <v>99.77000000000001</v>
      </c>
    </row>
    <row r="6251" spans="1:20" x14ac:dyDescent="0.25">
      <c r="A6251" t="s">
        <v>3259</v>
      </c>
      <c r="B6251" t="s">
        <v>4130</v>
      </c>
      <c r="C6251" t="s">
        <v>189</v>
      </c>
      <c r="D6251" t="s">
        <v>2282</v>
      </c>
      <c r="E6251" t="s">
        <v>5458</v>
      </c>
      <c r="F6251" t="s">
        <v>3262</v>
      </c>
      <c r="G6251" t="s">
        <v>5469</v>
      </c>
      <c r="H6251" t="s">
        <v>4839</v>
      </c>
      <c r="I6251" s="122">
        <v>39.448</v>
      </c>
      <c r="J6251" s="122">
        <v>5.516</v>
      </c>
      <c r="K6251" s="122">
        <v>11.398999999999999</v>
      </c>
      <c r="L6251" s="122">
        <v>9.7370000000000001</v>
      </c>
      <c r="M6251" s="122">
        <v>0.182</v>
      </c>
      <c r="N6251" s="122">
        <v>9.4280000000000008</v>
      </c>
      <c r="O6251" s="122">
        <v>22.948</v>
      </c>
      <c r="P6251" s="122">
        <v>0.65200000000000002</v>
      </c>
      <c r="S6251" s="122">
        <v>63.31576799948752</v>
      </c>
      <c r="T6251" s="122">
        <v>99.326999999999984</v>
      </c>
    </row>
    <row r="6252" spans="1:20" x14ac:dyDescent="0.25">
      <c r="A6252" t="s">
        <v>3259</v>
      </c>
      <c r="B6252" t="s">
        <v>4130</v>
      </c>
      <c r="C6252" t="s">
        <v>189</v>
      </c>
      <c r="D6252" t="s">
        <v>2282</v>
      </c>
      <c r="E6252" t="s">
        <v>5458</v>
      </c>
      <c r="F6252" t="s">
        <v>3262</v>
      </c>
      <c r="G6252" t="s">
        <v>5469</v>
      </c>
      <c r="H6252" t="s">
        <v>4840</v>
      </c>
      <c r="I6252" s="122">
        <v>41.666899999999998</v>
      </c>
      <c r="J6252" s="122">
        <v>4.6371000000000002</v>
      </c>
      <c r="K6252" s="122">
        <v>10.2728</v>
      </c>
      <c r="L6252" s="122">
        <v>7.9593999999999996</v>
      </c>
      <c r="M6252" s="122">
        <v>0.111</v>
      </c>
      <c r="N6252" s="122">
        <v>11.0311</v>
      </c>
      <c r="O6252" s="122">
        <v>22.773</v>
      </c>
      <c r="P6252" s="122">
        <v>0.43940000000000001</v>
      </c>
      <c r="S6252" s="122">
        <v>71.185314992831891</v>
      </c>
      <c r="T6252" s="122">
        <v>98.919600000000003</v>
      </c>
    </row>
    <row r="6253" spans="1:20" x14ac:dyDescent="0.25">
      <c r="A6253" t="s">
        <v>3259</v>
      </c>
      <c r="B6253" t="s">
        <v>4130</v>
      </c>
      <c r="C6253" t="s">
        <v>189</v>
      </c>
      <c r="D6253" t="s">
        <v>2282</v>
      </c>
      <c r="E6253" t="s">
        <v>5458</v>
      </c>
      <c r="F6253" t="s">
        <v>3262</v>
      </c>
      <c r="G6253" t="s">
        <v>5469</v>
      </c>
      <c r="H6253" t="s">
        <v>4840</v>
      </c>
      <c r="I6253" s="122">
        <v>42.441299999999998</v>
      </c>
      <c r="J6253" s="122">
        <v>4.2518000000000002</v>
      </c>
      <c r="K6253" s="122">
        <v>9.7834000000000003</v>
      </c>
      <c r="L6253" s="122">
        <v>7.8937999999999997</v>
      </c>
      <c r="M6253" s="122">
        <v>0.14460000000000001</v>
      </c>
      <c r="N6253" s="122">
        <v>11.2682</v>
      </c>
      <c r="O6253" s="122">
        <v>22.985700000000001</v>
      </c>
      <c r="P6253" s="122">
        <v>0.41110000000000002</v>
      </c>
      <c r="S6253" s="122">
        <v>71.787463373641273</v>
      </c>
      <c r="T6253" s="122">
        <v>99.198000000000008</v>
      </c>
    </row>
    <row r="6254" spans="1:20" x14ac:dyDescent="0.25">
      <c r="A6254" t="s">
        <v>3259</v>
      </c>
      <c r="B6254" t="s">
        <v>4130</v>
      </c>
      <c r="C6254" t="s">
        <v>189</v>
      </c>
      <c r="D6254" t="s">
        <v>2282</v>
      </c>
      <c r="E6254" t="s">
        <v>5458</v>
      </c>
      <c r="F6254" t="s">
        <v>3262</v>
      </c>
      <c r="G6254" t="s">
        <v>5469</v>
      </c>
      <c r="H6254" t="s">
        <v>4840</v>
      </c>
      <c r="I6254" s="122">
        <v>42.096899999999998</v>
      </c>
      <c r="J6254" s="122">
        <v>4.3734999999999999</v>
      </c>
      <c r="K6254" s="122">
        <v>9.8835999999999995</v>
      </c>
      <c r="L6254" s="122">
        <v>7.8461999999999996</v>
      </c>
      <c r="M6254" s="122">
        <v>0.1123</v>
      </c>
      <c r="N6254" s="122">
        <v>11.2948</v>
      </c>
      <c r="O6254" s="122">
        <v>23.026299999999999</v>
      </c>
      <c r="P6254" s="122">
        <v>0.42330000000000001</v>
      </c>
      <c r="S6254" s="122">
        <v>71.957401363132803</v>
      </c>
      <c r="T6254" s="122">
        <v>99.079800000000006</v>
      </c>
    </row>
    <row r="6255" spans="1:20" x14ac:dyDescent="0.25">
      <c r="A6255" t="s">
        <v>3259</v>
      </c>
      <c r="B6255" t="s">
        <v>4130</v>
      </c>
      <c r="C6255" t="s">
        <v>189</v>
      </c>
      <c r="D6255" t="s">
        <v>2282</v>
      </c>
      <c r="E6255" t="s">
        <v>5458</v>
      </c>
      <c r="F6255" t="s">
        <v>3262</v>
      </c>
      <c r="G6255" t="s">
        <v>5469</v>
      </c>
      <c r="H6255" t="s">
        <v>4840</v>
      </c>
      <c r="I6255" s="122">
        <v>42.501199999999997</v>
      </c>
      <c r="J6255" s="122">
        <v>4.4119000000000002</v>
      </c>
      <c r="K6255" s="122">
        <v>9.9214000000000002</v>
      </c>
      <c r="L6255" s="122">
        <v>7.8128000000000002</v>
      </c>
      <c r="M6255" s="122">
        <v>0.1356</v>
      </c>
      <c r="N6255" s="122">
        <v>11.2782</v>
      </c>
      <c r="O6255" s="122">
        <v>23.072399999999998</v>
      </c>
      <c r="P6255" s="122">
        <v>0.39900000000000002</v>
      </c>
      <c r="Q6255" s="122">
        <v>3.1300000000000001E-2</v>
      </c>
      <c r="S6255" s="122">
        <v>72.013769091152682</v>
      </c>
      <c r="T6255" s="122">
        <v>99.563800000000001</v>
      </c>
    </row>
    <row r="6256" spans="1:20" x14ac:dyDescent="0.25">
      <c r="A6256" t="s">
        <v>3259</v>
      </c>
      <c r="B6256" t="s">
        <v>4130</v>
      </c>
      <c r="C6256" t="s">
        <v>189</v>
      </c>
      <c r="D6256" t="s">
        <v>2282</v>
      </c>
      <c r="E6256" t="s">
        <v>5458</v>
      </c>
      <c r="F6256" t="s">
        <v>3262</v>
      </c>
      <c r="G6256" t="s">
        <v>5469</v>
      </c>
      <c r="H6256" t="s">
        <v>4840</v>
      </c>
      <c r="I6256" s="122">
        <v>42.640300000000003</v>
      </c>
      <c r="J6256" s="122">
        <v>4.2785000000000002</v>
      </c>
      <c r="K6256" s="122">
        <v>9.7438000000000002</v>
      </c>
      <c r="L6256" s="122">
        <v>8.0289000000000001</v>
      </c>
      <c r="M6256" s="122">
        <v>0.1033</v>
      </c>
      <c r="N6256" s="122">
        <v>11.498699999999999</v>
      </c>
      <c r="O6256" s="122">
        <v>23.077999999999999</v>
      </c>
      <c r="P6256" s="122">
        <v>0.41520000000000001</v>
      </c>
      <c r="S6256" s="122">
        <v>71.85383571761686</v>
      </c>
      <c r="T6256" s="122">
        <v>99.807200000000009</v>
      </c>
    </row>
    <row r="6257" spans="1:20" x14ac:dyDescent="0.25">
      <c r="A6257" t="s">
        <v>3259</v>
      </c>
      <c r="B6257" t="s">
        <v>4130</v>
      </c>
      <c r="C6257" t="s">
        <v>189</v>
      </c>
      <c r="D6257" t="s">
        <v>2282</v>
      </c>
      <c r="E6257" t="s">
        <v>5458</v>
      </c>
      <c r="F6257" t="s">
        <v>3262</v>
      </c>
      <c r="G6257" t="s">
        <v>5469</v>
      </c>
      <c r="H6257" t="s">
        <v>4840</v>
      </c>
      <c r="I6257" s="122">
        <v>43.119500000000002</v>
      </c>
      <c r="J6257" s="122">
        <v>4.2016999999999998</v>
      </c>
      <c r="K6257" s="122">
        <v>9.6738999999999997</v>
      </c>
      <c r="L6257" s="122">
        <v>7.6893000000000002</v>
      </c>
      <c r="M6257" s="122">
        <v>0.10979999999999999</v>
      </c>
      <c r="N6257" s="122">
        <v>11.435700000000001</v>
      </c>
      <c r="O6257" s="122">
        <v>22.918500000000002</v>
      </c>
      <c r="P6257" s="122">
        <v>0.47310000000000002</v>
      </c>
      <c r="S6257" s="122">
        <v>72.610439054181413</v>
      </c>
      <c r="T6257" s="122">
        <v>99.634800000000013</v>
      </c>
    </row>
    <row r="6258" spans="1:20" x14ac:dyDescent="0.25">
      <c r="A6258" t="s">
        <v>3259</v>
      </c>
      <c r="B6258" t="s">
        <v>4130</v>
      </c>
      <c r="C6258" t="s">
        <v>189</v>
      </c>
      <c r="D6258" t="s">
        <v>2282</v>
      </c>
      <c r="E6258" t="s">
        <v>5458</v>
      </c>
      <c r="F6258" t="s">
        <v>3262</v>
      </c>
      <c r="G6258" t="s">
        <v>5469</v>
      </c>
      <c r="H6258" t="s">
        <v>4840</v>
      </c>
      <c r="I6258" s="122">
        <v>42.603900000000003</v>
      </c>
      <c r="J6258" s="122">
        <v>4.2150999999999996</v>
      </c>
      <c r="K6258" s="122">
        <v>9.6341999999999999</v>
      </c>
      <c r="L6258" s="122">
        <v>7.9349999999999996</v>
      </c>
      <c r="M6258" s="122">
        <v>0.13170000000000001</v>
      </c>
      <c r="N6258" s="122">
        <v>11.3628</v>
      </c>
      <c r="O6258" s="122">
        <v>23.1172</v>
      </c>
      <c r="P6258" s="122">
        <v>0.44890000000000002</v>
      </c>
      <c r="S6258" s="122">
        <v>71.851308740317421</v>
      </c>
      <c r="T6258" s="122">
        <v>99.460799999999992</v>
      </c>
    </row>
    <row r="6259" spans="1:20" x14ac:dyDescent="0.25">
      <c r="A6259" t="s">
        <v>3259</v>
      </c>
      <c r="B6259" t="s">
        <v>4130</v>
      </c>
      <c r="C6259" t="s">
        <v>189</v>
      </c>
      <c r="D6259" t="s">
        <v>2282</v>
      </c>
      <c r="E6259" t="s">
        <v>5458</v>
      </c>
      <c r="F6259" t="s">
        <v>3262</v>
      </c>
      <c r="G6259" t="s">
        <v>5469</v>
      </c>
      <c r="H6259" t="s">
        <v>4840</v>
      </c>
      <c r="I6259" s="122">
        <v>42.526899999999998</v>
      </c>
      <c r="J6259" s="122">
        <v>4.2500999999999998</v>
      </c>
      <c r="K6259" s="122">
        <v>9.6795000000000009</v>
      </c>
      <c r="L6259" s="122">
        <v>8.1189999999999998</v>
      </c>
      <c r="M6259" s="122">
        <v>0.1343</v>
      </c>
      <c r="N6259" s="122">
        <v>11.3926</v>
      </c>
      <c r="O6259" s="122">
        <v>23.0472</v>
      </c>
      <c r="P6259" s="122">
        <v>0.43540000000000001</v>
      </c>
      <c r="S6259" s="122">
        <v>71.438830601972057</v>
      </c>
      <c r="T6259" s="122">
        <v>99.585000000000008</v>
      </c>
    </row>
    <row r="6260" spans="1:20" x14ac:dyDescent="0.25">
      <c r="A6260" t="s">
        <v>3259</v>
      </c>
      <c r="B6260" t="s">
        <v>4130</v>
      </c>
      <c r="C6260" t="s">
        <v>189</v>
      </c>
      <c r="D6260" t="s">
        <v>2282</v>
      </c>
      <c r="E6260" t="s">
        <v>5458</v>
      </c>
      <c r="F6260" t="s">
        <v>3262</v>
      </c>
      <c r="G6260" t="s">
        <v>5469</v>
      </c>
      <c r="H6260" t="s">
        <v>4840</v>
      </c>
      <c r="I6260" s="122">
        <v>42.875599999999999</v>
      </c>
      <c r="J6260" s="122">
        <v>4.2183999999999999</v>
      </c>
      <c r="K6260" s="122">
        <v>9.5169999999999995</v>
      </c>
      <c r="L6260" s="122">
        <v>7.8075999999999999</v>
      </c>
      <c r="M6260" s="122">
        <v>8.2600000000000007E-2</v>
      </c>
      <c r="N6260" s="122">
        <v>11.4125</v>
      </c>
      <c r="O6260" s="122">
        <v>22.987100000000002</v>
      </c>
      <c r="P6260" s="122">
        <v>0.40439999999999998</v>
      </c>
      <c r="S6260" s="122">
        <v>72.265066558425474</v>
      </c>
      <c r="T6260" s="122">
        <v>99.324499999999986</v>
      </c>
    </row>
    <row r="6261" spans="1:20" x14ac:dyDescent="0.25">
      <c r="A6261" t="s">
        <v>3259</v>
      </c>
      <c r="B6261" t="s">
        <v>4130</v>
      </c>
      <c r="C6261" t="s">
        <v>189</v>
      </c>
      <c r="D6261" t="s">
        <v>2282</v>
      </c>
      <c r="E6261" t="s">
        <v>5458</v>
      </c>
      <c r="F6261" t="s">
        <v>3262</v>
      </c>
      <c r="G6261" t="s">
        <v>5469</v>
      </c>
      <c r="H6261" t="s">
        <v>4840</v>
      </c>
      <c r="I6261" s="122">
        <v>42.973999999999997</v>
      </c>
      <c r="J6261" s="122">
        <v>4.0382999999999996</v>
      </c>
      <c r="K6261" s="122">
        <v>9.3752999999999993</v>
      </c>
      <c r="L6261" s="122">
        <v>7.6532999999999998</v>
      </c>
      <c r="M6261" s="122">
        <v>0.15110000000000001</v>
      </c>
      <c r="N6261" s="122">
        <v>11.5319</v>
      </c>
      <c r="O6261" s="122">
        <v>22.922699999999999</v>
      </c>
      <c r="P6261" s="122">
        <v>0.44890000000000002</v>
      </c>
      <c r="S6261" s="122">
        <v>72.869599335500382</v>
      </c>
      <c r="T6261" s="122">
        <v>99.095499999999973</v>
      </c>
    </row>
    <row r="6262" spans="1:20" x14ac:dyDescent="0.25">
      <c r="A6262" t="s">
        <v>3259</v>
      </c>
      <c r="B6262" t="s">
        <v>4130</v>
      </c>
      <c r="C6262" t="s">
        <v>189</v>
      </c>
      <c r="D6262" t="s">
        <v>2282</v>
      </c>
      <c r="E6262" t="s">
        <v>5458</v>
      </c>
      <c r="F6262" t="s">
        <v>3262</v>
      </c>
      <c r="G6262" t="s">
        <v>5469</v>
      </c>
      <c r="H6262" t="s">
        <v>4840</v>
      </c>
      <c r="I6262" s="122">
        <v>43.029600000000002</v>
      </c>
      <c r="J6262" s="122">
        <v>4.125</v>
      </c>
      <c r="K6262" s="122">
        <v>9.2733000000000008</v>
      </c>
      <c r="L6262" s="122">
        <v>7.899</v>
      </c>
      <c r="M6262" s="122">
        <v>0.1343</v>
      </c>
      <c r="N6262" s="122">
        <v>11.490399999999999</v>
      </c>
      <c r="O6262" s="122">
        <v>23.008099999999999</v>
      </c>
      <c r="P6262" s="122">
        <v>0.44890000000000002</v>
      </c>
      <c r="S6262" s="122">
        <v>72.168038083569698</v>
      </c>
      <c r="T6262" s="122">
        <v>99.408599999999979</v>
      </c>
    </row>
    <row r="6263" spans="1:20" x14ac:dyDescent="0.25">
      <c r="A6263" t="s">
        <v>3259</v>
      </c>
      <c r="B6263" t="s">
        <v>4130</v>
      </c>
      <c r="C6263" t="s">
        <v>189</v>
      </c>
      <c r="D6263" t="s">
        <v>2282</v>
      </c>
      <c r="E6263" t="s">
        <v>5458</v>
      </c>
      <c r="F6263" t="s">
        <v>3262</v>
      </c>
      <c r="G6263" t="s">
        <v>5469</v>
      </c>
      <c r="H6263" t="s">
        <v>4840</v>
      </c>
      <c r="I6263" s="122">
        <v>44.944299999999998</v>
      </c>
      <c r="J6263" s="122">
        <v>3.1993</v>
      </c>
      <c r="K6263" s="122">
        <v>8.1754999999999995</v>
      </c>
      <c r="L6263" s="122">
        <v>7.1271000000000004</v>
      </c>
      <c r="M6263" s="122">
        <v>0.18079999999999999</v>
      </c>
      <c r="N6263" s="122">
        <v>12.1769</v>
      </c>
      <c r="O6263" s="122">
        <v>23.245899999999999</v>
      </c>
      <c r="P6263" s="122">
        <v>0.4718</v>
      </c>
      <c r="S6263" s="122">
        <v>75.281319176734002</v>
      </c>
      <c r="T6263" s="122">
        <v>99.521600000000007</v>
      </c>
    </row>
    <row r="6264" spans="1:20" x14ac:dyDescent="0.25">
      <c r="A6264" t="s">
        <v>3259</v>
      </c>
      <c r="B6264" t="s">
        <v>4130</v>
      </c>
      <c r="C6264" t="s">
        <v>189</v>
      </c>
      <c r="D6264" t="s">
        <v>2282</v>
      </c>
      <c r="E6264" t="s">
        <v>5458</v>
      </c>
      <c r="F6264" t="s">
        <v>3262</v>
      </c>
      <c r="G6264" t="s">
        <v>5469</v>
      </c>
      <c r="H6264" t="s">
        <v>4840</v>
      </c>
      <c r="I6264" s="122">
        <v>45.2074</v>
      </c>
      <c r="J6264" s="122">
        <v>3.0924999999999998</v>
      </c>
      <c r="K6264" s="122">
        <v>8.0300999999999991</v>
      </c>
      <c r="L6264" s="122">
        <v>7.1334999999999997</v>
      </c>
      <c r="M6264" s="122">
        <v>8.2600000000000007E-2</v>
      </c>
      <c r="N6264" s="122">
        <v>12.278</v>
      </c>
      <c r="O6264" s="122">
        <v>23.055599999999998</v>
      </c>
      <c r="P6264" s="122">
        <v>0.43540000000000001</v>
      </c>
      <c r="S6264" s="122">
        <v>75.418222424167482</v>
      </c>
      <c r="T6264" s="122">
        <v>99.315100000000001</v>
      </c>
    </row>
    <row r="6265" spans="1:20" x14ac:dyDescent="0.25">
      <c r="A6265" t="s">
        <v>3259</v>
      </c>
      <c r="B6265" t="s">
        <v>4130</v>
      </c>
      <c r="C6265" t="s">
        <v>189</v>
      </c>
      <c r="D6265" t="s">
        <v>2282</v>
      </c>
      <c r="E6265" t="s">
        <v>5458</v>
      </c>
      <c r="F6265" t="s">
        <v>3262</v>
      </c>
      <c r="G6265" t="s">
        <v>5469</v>
      </c>
      <c r="H6265" t="s">
        <v>4840</v>
      </c>
      <c r="I6265" s="122">
        <v>45.363599999999998</v>
      </c>
      <c r="J6265" s="122">
        <v>3.1175000000000002</v>
      </c>
      <c r="K6265" s="122">
        <v>8.0074000000000005</v>
      </c>
      <c r="L6265" s="122">
        <v>7.1245000000000003</v>
      </c>
      <c r="M6265" s="122">
        <v>0.111</v>
      </c>
      <c r="N6265" s="122">
        <v>12.302899999999999</v>
      </c>
      <c r="O6265" s="122">
        <v>23.2011</v>
      </c>
      <c r="P6265" s="122">
        <v>0.42059999999999997</v>
      </c>
      <c r="S6265" s="122">
        <v>75.479135807224083</v>
      </c>
      <c r="T6265" s="122">
        <v>99.656999999999982</v>
      </c>
    </row>
    <row r="6266" spans="1:20" x14ac:dyDescent="0.25">
      <c r="A6266" t="s">
        <v>3259</v>
      </c>
      <c r="B6266" t="s">
        <v>4130</v>
      </c>
      <c r="C6266" t="s">
        <v>189</v>
      </c>
      <c r="D6266" t="s">
        <v>2282</v>
      </c>
      <c r="E6266" t="s">
        <v>5458</v>
      </c>
      <c r="F6266" t="s">
        <v>3262</v>
      </c>
      <c r="G6266" t="s">
        <v>5469</v>
      </c>
      <c r="H6266" t="s">
        <v>4840</v>
      </c>
      <c r="I6266" s="122">
        <v>45.1432</v>
      </c>
      <c r="J6266" s="122">
        <v>3.1092</v>
      </c>
      <c r="K6266" s="122">
        <v>7.9866000000000001</v>
      </c>
      <c r="L6266" s="122">
        <v>7.2171000000000003</v>
      </c>
      <c r="M6266" s="122">
        <v>0.1123</v>
      </c>
      <c r="N6266" s="122">
        <v>12.380800000000001</v>
      </c>
      <c r="O6266" s="122">
        <v>23.523</v>
      </c>
      <c r="P6266" s="122">
        <v>0.41249999999999998</v>
      </c>
      <c r="S6266" s="122">
        <v>75.356743672352366</v>
      </c>
      <c r="T6266" s="122">
        <v>99.891899999999993</v>
      </c>
    </row>
    <row r="6267" spans="1:20" x14ac:dyDescent="0.25">
      <c r="A6267" t="s">
        <v>3259</v>
      </c>
      <c r="B6267" t="s">
        <v>4130</v>
      </c>
      <c r="C6267" t="s">
        <v>189</v>
      </c>
      <c r="D6267" t="s">
        <v>2282</v>
      </c>
      <c r="E6267" t="s">
        <v>5458</v>
      </c>
      <c r="F6267" t="s">
        <v>3262</v>
      </c>
      <c r="G6267" t="s">
        <v>5469</v>
      </c>
      <c r="H6267" t="s">
        <v>4840</v>
      </c>
      <c r="I6267" s="122">
        <v>44.961399999999998</v>
      </c>
      <c r="J6267" s="122">
        <v>3.1442000000000001</v>
      </c>
      <c r="K6267" s="122">
        <v>8.1302000000000003</v>
      </c>
      <c r="L6267" s="122">
        <v>7.1618000000000004</v>
      </c>
      <c r="M6267" s="122">
        <v>0.15490000000000001</v>
      </c>
      <c r="N6267" s="122">
        <v>12.284599999999999</v>
      </c>
      <c r="O6267" s="122">
        <v>23.280899999999999</v>
      </c>
      <c r="P6267" s="122">
        <v>0.40029999999999999</v>
      </c>
      <c r="S6267" s="122">
        <v>75.35472732243764</v>
      </c>
      <c r="T6267" s="122">
        <v>99.518299999999996</v>
      </c>
    </row>
    <row r="6268" spans="1:20" x14ac:dyDescent="0.25">
      <c r="A6268" t="s">
        <v>3259</v>
      </c>
      <c r="B6268" t="s">
        <v>4130</v>
      </c>
      <c r="C6268" t="s">
        <v>189</v>
      </c>
      <c r="D6268" t="s">
        <v>2282</v>
      </c>
      <c r="E6268" t="s">
        <v>5458</v>
      </c>
      <c r="F6268" t="s">
        <v>3262</v>
      </c>
      <c r="G6268" t="s">
        <v>5469</v>
      </c>
      <c r="H6268" t="s">
        <v>4840</v>
      </c>
      <c r="I6268" s="122">
        <v>44.944299999999998</v>
      </c>
      <c r="J6268" s="122">
        <v>3.2675999999999998</v>
      </c>
      <c r="K6268" s="122">
        <v>8.3417999999999992</v>
      </c>
      <c r="L6268" s="122">
        <v>7.01</v>
      </c>
      <c r="M6268" s="122">
        <v>0.2014</v>
      </c>
      <c r="N6268" s="122">
        <v>12.336</v>
      </c>
      <c r="O6268" s="122">
        <v>23.2179</v>
      </c>
      <c r="P6268" s="122">
        <v>0.40029999999999999</v>
      </c>
      <c r="S6268" s="122">
        <v>75.827044934103213</v>
      </c>
      <c r="T6268" s="122">
        <v>99.741</v>
      </c>
    </row>
    <row r="6269" spans="1:20" x14ac:dyDescent="0.25">
      <c r="A6269" t="s">
        <v>3259</v>
      </c>
      <c r="B6269" t="s">
        <v>4130</v>
      </c>
      <c r="C6269" t="s">
        <v>189</v>
      </c>
      <c r="D6269" t="s">
        <v>2282</v>
      </c>
      <c r="E6269" t="s">
        <v>5458</v>
      </c>
      <c r="F6269" t="s">
        <v>3262</v>
      </c>
      <c r="G6269" t="s">
        <v>5469</v>
      </c>
      <c r="H6269" t="s">
        <v>4840</v>
      </c>
      <c r="I6269" s="122">
        <v>44.591299999999997</v>
      </c>
      <c r="J6269" s="122">
        <v>3.2726000000000002</v>
      </c>
      <c r="K6269" s="122">
        <v>8.3020999999999994</v>
      </c>
      <c r="L6269" s="122">
        <v>7.1593</v>
      </c>
      <c r="M6269" s="122">
        <v>0.1149</v>
      </c>
      <c r="N6269" s="122">
        <v>12.284599999999999</v>
      </c>
      <c r="O6269" s="122">
        <v>23.1858</v>
      </c>
      <c r="P6269" s="122">
        <v>0.41110000000000002</v>
      </c>
      <c r="S6269" s="122">
        <v>75.361210670151479</v>
      </c>
      <c r="T6269" s="122">
        <v>99.321700000000007</v>
      </c>
    </row>
    <row r="6270" spans="1:20" x14ac:dyDescent="0.25">
      <c r="A6270" t="s">
        <v>3259</v>
      </c>
      <c r="B6270" t="s">
        <v>4130</v>
      </c>
      <c r="C6270" t="s">
        <v>189</v>
      </c>
      <c r="D6270" t="s">
        <v>2282</v>
      </c>
      <c r="E6270" t="s">
        <v>5458</v>
      </c>
      <c r="F6270" t="s">
        <v>3262</v>
      </c>
      <c r="G6270" t="s">
        <v>5469</v>
      </c>
      <c r="H6270" t="s">
        <v>4840</v>
      </c>
      <c r="I6270" s="122">
        <v>44.706800000000001</v>
      </c>
      <c r="J6270" s="122">
        <v>3.2843</v>
      </c>
      <c r="K6270" s="122">
        <v>8.2548999999999992</v>
      </c>
      <c r="L6270" s="122">
        <v>7.1643999999999997</v>
      </c>
      <c r="M6270" s="122">
        <v>0.19109999999999999</v>
      </c>
      <c r="N6270" s="122">
        <v>12.3161</v>
      </c>
      <c r="O6270" s="122">
        <v>23.226299999999998</v>
      </c>
      <c r="P6270" s="122">
        <v>0.38279999999999997</v>
      </c>
      <c r="S6270" s="122">
        <v>75.39552321209203</v>
      </c>
      <c r="T6270" s="122">
        <v>99.541200000000003</v>
      </c>
    </row>
    <row r="6271" spans="1:20" x14ac:dyDescent="0.25">
      <c r="A6271" t="s">
        <v>3259</v>
      </c>
      <c r="B6271" t="s">
        <v>4130</v>
      </c>
      <c r="C6271" t="s">
        <v>189</v>
      </c>
      <c r="D6271" t="s">
        <v>2282</v>
      </c>
      <c r="E6271" t="s">
        <v>5458</v>
      </c>
      <c r="F6271" t="s">
        <v>3262</v>
      </c>
      <c r="G6271" t="s">
        <v>5469</v>
      </c>
      <c r="H6271" t="s">
        <v>4840</v>
      </c>
      <c r="I6271" s="122">
        <v>45.049100000000003</v>
      </c>
      <c r="J6271" s="122">
        <v>3.2443</v>
      </c>
      <c r="K6271" s="122">
        <v>8.2548999999999992</v>
      </c>
      <c r="L6271" s="122">
        <v>6.9958999999999998</v>
      </c>
      <c r="M6271" s="122">
        <v>0.15110000000000001</v>
      </c>
      <c r="N6271" s="122">
        <v>12.483599999999999</v>
      </c>
      <c r="O6271" s="122">
        <v>23.314499999999999</v>
      </c>
      <c r="P6271" s="122">
        <v>0.37880000000000003</v>
      </c>
      <c r="S6271" s="122">
        <v>76.081046173038771</v>
      </c>
      <c r="T6271" s="122">
        <v>99.872199999999992</v>
      </c>
    </row>
    <row r="6272" spans="1:20" x14ac:dyDescent="0.25">
      <c r="A6272" t="s">
        <v>3259</v>
      </c>
      <c r="B6272" t="s">
        <v>4130</v>
      </c>
      <c r="C6272" t="s">
        <v>189</v>
      </c>
      <c r="D6272" t="s">
        <v>2282</v>
      </c>
      <c r="E6272" t="s">
        <v>5458</v>
      </c>
      <c r="F6272" t="s">
        <v>3262</v>
      </c>
      <c r="G6272" t="s">
        <v>5469</v>
      </c>
      <c r="H6272" t="s">
        <v>4840</v>
      </c>
      <c r="I6272" s="122">
        <v>45.055500000000002</v>
      </c>
      <c r="J6272" s="122">
        <v>3.1425000000000001</v>
      </c>
      <c r="K6272" s="122">
        <v>8.1906999999999996</v>
      </c>
      <c r="L6272" s="122">
        <v>7.1760000000000002</v>
      </c>
      <c r="M6272" s="122">
        <v>0.1149</v>
      </c>
      <c r="N6272" s="122">
        <v>12.3195</v>
      </c>
      <c r="O6272" s="122">
        <v>23.276700000000002</v>
      </c>
      <c r="P6272" s="122">
        <v>0.42059999999999997</v>
      </c>
      <c r="S6272" s="122">
        <v>75.370623732383137</v>
      </c>
      <c r="T6272" s="122">
        <v>99.698799999999991</v>
      </c>
    </row>
    <row r="6273" spans="1:20" x14ac:dyDescent="0.25">
      <c r="A6273" t="s">
        <v>3259</v>
      </c>
      <c r="B6273" t="s">
        <v>4130</v>
      </c>
      <c r="C6273" t="s">
        <v>189</v>
      </c>
      <c r="D6273" t="s">
        <v>2282</v>
      </c>
      <c r="E6273" t="s">
        <v>5458</v>
      </c>
      <c r="F6273" t="s">
        <v>3262</v>
      </c>
      <c r="G6273" t="s">
        <v>5469</v>
      </c>
      <c r="H6273" t="s">
        <v>4840</v>
      </c>
      <c r="I6273" s="122">
        <v>45.038400000000003</v>
      </c>
      <c r="J6273" s="122">
        <v>3.1758999999999999</v>
      </c>
      <c r="K6273" s="122">
        <v>8.1774000000000004</v>
      </c>
      <c r="L6273" s="122">
        <v>6.9893999999999998</v>
      </c>
      <c r="M6273" s="122">
        <v>0.14460000000000001</v>
      </c>
      <c r="N6273" s="122">
        <v>12.2598</v>
      </c>
      <c r="O6273" s="122">
        <v>23.0976</v>
      </c>
      <c r="P6273" s="122">
        <v>0.372</v>
      </c>
      <c r="S6273" s="122">
        <v>75.767364604598612</v>
      </c>
      <c r="T6273" s="122">
        <v>99.255099999999999</v>
      </c>
    </row>
    <row r="6274" spans="1:20" x14ac:dyDescent="0.25">
      <c r="A6274" t="s">
        <v>3259</v>
      </c>
      <c r="B6274" t="s">
        <v>4130</v>
      </c>
      <c r="C6274" t="s">
        <v>189</v>
      </c>
      <c r="D6274" t="s">
        <v>2282</v>
      </c>
      <c r="E6274" t="s">
        <v>5458</v>
      </c>
      <c r="F6274" t="s">
        <v>3262</v>
      </c>
      <c r="G6274" t="s">
        <v>5469</v>
      </c>
      <c r="H6274" t="s">
        <v>4840</v>
      </c>
      <c r="I6274" s="122">
        <v>45.006300000000003</v>
      </c>
      <c r="J6274" s="122">
        <v>3.1892</v>
      </c>
      <c r="K6274" s="122">
        <v>8.1812000000000005</v>
      </c>
      <c r="L6274" s="122">
        <v>6.9264000000000001</v>
      </c>
      <c r="M6274" s="122">
        <v>0.15490000000000001</v>
      </c>
      <c r="N6274" s="122">
        <v>12.2714</v>
      </c>
      <c r="O6274" s="122">
        <v>23.296299999999999</v>
      </c>
      <c r="P6274" s="122">
        <v>0.40710000000000002</v>
      </c>
      <c r="S6274" s="122">
        <v>75.950500101395633</v>
      </c>
      <c r="T6274" s="122">
        <v>99.437600000000003</v>
      </c>
    </row>
    <row r="6275" spans="1:20" x14ac:dyDescent="0.25">
      <c r="A6275" t="s">
        <v>3259</v>
      </c>
      <c r="B6275" t="s">
        <v>4130</v>
      </c>
      <c r="C6275" t="s">
        <v>189</v>
      </c>
      <c r="D6275" t="s">
        <v>2282</v>
      </c>
      <c r="E6275" t="s">
        <v>5458</v>
      </c>
      <c r="F6275" t="s">
        <v>3262</v>
      </c>
      <c r="G6275" t="s">
        <v>5469</v>
      </c>
      <c r="H6275" t="s">
        <v>4840</v>
      </c>
      <c r="I6275" s="122">
        <v>45.1282</v>
      </c>
      <c r="J6275" s="122">
        <v>3.1408999999999998</v>
      </c>
      <c r="K6275" s="122">
        <v>8.0375999999999994</v>
      </c>
      <c r="L6275" s="122">
        <v>6.8285999999999998</v>
      </c>
      <c r="M6275" s="122">
        <v>0.14979999999999999</v>
      </c>
      <c r="N6275" s="122">
        <v>12.3957</v>
      </c>
      <c r="O6275" s="122">
        <v>23.2333</v>
      </c>
      <c r="P6275" s="122">
        <v>0.39500000000000002</v>
      </c>
      <c r="S6275" s="122">
        <v>76.391532545375924</v>
      </c>
      <c r="T6275" s="122">
        <v>99.309100000000001</v>
      </c>
    </row>
    <row r="6276" spans="1:20" x14ac:dyDescent="0.25">
      <c r="A6276" t="s">
        <v>3259</v>
      </c>
      <c r="B6276" t="s">
        <v>4130</v>
      </c>
      <c r="C6276" t="s">
        <v>189</v>
      </c>
      <c r="D6276" t="s">
        <v>2282</v>
      </c>
      <c r="E6276" t="s">
        <v>5458</v>
      </c>
      <c r="F6276" t="s">
        <v>3262</v>
      </c>
      <c r="G6276" t="s">
        <v>5469</v>
      </c>
      <c r="H6276" t="s">
        <v>4840</v>
      </c>
      <c r="I6276" s="122">
        <v>45.177500000000002</v>
      </c>
      <c r="J6276" s="122">
        <v>3.0975000000000001</v>
      </c>
      <c r="K6276" s="122">
        <v>8.0508000000000006</v>
      </c>
      <c r="L6276" s="122">
        <v>7.0987999999999998</v>
      </c>
      <c r="M6276" s="122">
        <v>0.16789999999999999</v>
      </c>
      <c r="N6276" s="122">
        <v>12.4985</v>
      </c>
      <c r="O6276" s="122">
        <v>23.1844</v>
      </c>
      <c r="P6276" s="122">
        <v>0.372</v>
      </c>
      <c r="S6276" s="122">
        <v>75.836185950052879</v>
      </c>
      <c r="T6276" s="122">
        <v>99.653400000000005</v>
      </c>
    </row>
    <row r="6277" spans="1:20" x14ac:dyDescent="0.25">
      <c r="A6277" t="s">
        <v>3259</v>
      </c>
      <c r="B6277" t="s">
        <v>4130</v>
      </c>
      <c r="C6277" t="s">
        <v>189</v>
      </c>
      <c r="D6277" t="s">
        <v>2282</v>
      </c>
      <c r="E6277" t="s">
        <v>5458</v>
      </c>
      <c r="F6277" t="s">
        <v>3262</v>
      </c>
      <c r="G6277" t="s">
        <v>5469</v>
      </c>
      <c r="H6277" t="s">
        <v>4840</v>
      </c>
      <c r="I6277" s="122">
        <v>45.282299999999999</v>
      </c>
      <c r="J6277" s="122">
        <v>3.0808</v>
      </c>
      <c r="K6277" s="122">
        <v>7.8638000000000003</v>
      </c>
      <c r="L6277" s="122">
        <v>7.1901000000000002</v>
      </c>
      <c r="M6277" s="122">
        <v>0.1769</v>
      </c>
      <c r="N6277" s="122">
        <v>12.360900000000001</v>
      </c>
      <c r="O6277" s="122">
        <v>23.1858</v>
      </c>
      <c r="P6277" s="122">
        <v>0.39629999999999999</v>
      </c>
      <c r="S6277" s="122">
        <v>75.396453570171431</v>
      </c>
      <c r="T6277" s="122">
        <v>99.536900000000003</v>
      </c>
    </row>
    <row r="6278" spans="1:20" x14ac:dyDescent="0.25">
      <c r="A6278" t="s">
        <v>3259</v>
      </c>
      <c r="B6278" t="s">
        <v>4130</v>
      </c>
      <c r="C6278" t="s">
        <v>189</v>
      </c>
      <c r="D6278" t="s">
        <v>2282</v>
      </c>
      <c r="E6278" t="s">
        <v>5458</v>
      </c>
      <c r="F6278" t="s">
        <v>3262</v>
      </c>
      <c r="G6278" t="s">
        <v>5469</v>
      </c>
      <c r="H6278" t="s">
        <v>4840</v>
      </c>
      <c r="I6278" s="122">
        <v>44.888599999999997</v>
      </c>
      <c r="J6278" s="122">
        <v>3.1025</v>
      </c>
      <c r="K6278" s="122">
        <v>7.9997999999999996</v>
      </c>
      <c r="L6278" s="122">
        <v>6.6382000000000003</v>
      </c>
      <c r="M6278" s="122">
        <v>0.1537</v>
      </c>
      <c r="N6278" s="122">
        <v>12.3941</v>
      </c>
      <c r="O6278" s="122">
        <v>23.271100000000001</v>
      </c>
      <c r="P6278" s="122">
        <v>0.40710000000000002</v>
      </c>
      <c r="S6278" s="122">
        <v>76.89543274783226</v>
      </c>
      <c r="T6278" s="122">
        <v>98.855099999999993</v>
      </c>
    </row>
    <row r="6279" spans="1:20" x14ac:dyDescent="0.25">
      <c r="A6279" t="s">
        <v>3259</v>
      </c>
      <c r="B6279" t="s">
        <v>4130</v>
      </c>
      <c r="C6279" t="s">
        <v>189</v>
      </c>
      <c r="D6279" t="s">
        <v>2282</v>
      </c>
      <c r="E6279" t="s">
        <v>5458</v>
      </c>
      <c r="F6279" t="s">
        <v>3262</v>
      </c>
      <c r="G6279" t="s">
        <v>5469</v>
      </c>
      <c r="H6279" t="s">
        <v>4840</v>
      </c>
      <c r="I6279" s="122">
        <v>45.102600000000002</v>
      </c>
      <c r="J6279" s="122">
        <v>3.1057999999999999</v>
      </c>
      <c r="K6279" s="122">
        <v>8.1491000000000007</v>
      </c>
      <c r="L6279" s="122">
        <v>7.0061999999999998</v>
      </c>
      <c r="M6279" s="122">
        <v>0.14199999999999999</v>
      </c>
      <c r="N6279" s="122">
        <v>12.467000000000001</v>
      </c>
      <c r="O6279" s="122">
        <v>23.220700000000001</v>
      </c>
      <c r="P6279" s="122">
        <v>0.38009999999999999</v>
      </c>
      <c r="S6279" s="122">
        <v>76.030021665844842</v>
      </c>
      <c r="T6279" s="122">
        <v>99.579499999999996</v>
      </c>
    </row>
    <row r="6280" spans="1:20" x14ac:dyDescent="0.25">
      <c r="A6280" t="s">
        <v>3259</v>
      </c>
      <c r="B6280" t="s">
        <v>4130</v>
      </c>
      <c r="C6280" t="s">
        <v>189</v>
      </c>
      <c r="D6280" t="s">
        <v>2282</v>
      </c>
      <c r="E6280" t="s">
        <v>5458</v>
      </c>
      <c r="F6280" t="s">
        <v>3262</v>
      </c>
      <c r="G6280" t="s">
        <v>5469</v>
      </c>
      <c r="H6280" t="s">
        <v>4840</v>
      </c>
      <c r="I6280" s="122">
        <v>45.342199999999998</v>
      </c>
      <c r="J6280" s="122">
        <v>3.1993</v>
      </c>
      <c r="K6280" s="122">
        <v>8.0357000000000003</v>
      </c>
      <c r="L6280" s="122">
        <v>7.0834000000000001</v>
      </c>
      <c r="M6280" s="122">
        <v>7.0999999999999994E-2</v>
      </c>
      <c r="N6280" s="122">
        <v>12.321099999999999</v>
      </c>
      <c r="O6280" s="122">
        <v>23.452999999999999</v>
      </c>
      <c r="P6280" s="122">
        <v>0.41920000000000002</v>
      </c>
      <c r="S6280" s="122">
        <v>75.613325577372095</v>
      </c>
      <c r="T6280" s="122">
        <v>99.933299999999988</v>
      </c>
    </row>
    <row r="6281" spans="1:20" x14ac:dyDescent="0.25">
      <c r="A6281" t="s">
        <v>3259</v>
      </c>
      <c r="B6281" t="s">
        <v>4130</v>
      </c>
      <c r="C6281" t="s">
        <v>189</v>
      </c>
      <c r="D6281" t="s">
        <v>2282</v>
      </c>
      <c r="E6281" t="s">
        <v>5458</v>
      </c>
      <c r="F6281" t="s">
        <v>3262</v>
      </c>
      <c r="G6281" t="s">
        <v>5469</v>
      </c>
      <c r="H6281" t="s">
        <v>4840</v>
      </c>
      <c r="I6281" s="122">
        <v>45.027700000000003</v>
      </c>
      <c r="J6281" s="122">
        <v>3.2810000000000001</v>
      </c>
      <c r="K6281" s="122">
        <v>8.2946000000000009</v>
      </c>
      <c r="L6281" s="122">
        <v>7.0884999999999998</v>
      </c>
      <c r="M6281" s="122">
        <v>0.13170000000000001</v>
      </c>
      <c r="N6281" s="122">
        <v>12.1454</v>
      </c>
      <c r="O6281" s="122">
        <v>23.276700000000002</v>
      </c>
      <c r="P6281" s="122">
        <v>0.40710000000000002</v>
      </c>
      <c r="S6281" s="122">
        <v>75.334137864665394</v>
      </c>
      <c r="T6281" s="122">
        <v>99.65270000000001</v>
      </c>
    </row>
    <row r="6282" spans="1:20" x14ac:dyDescent="0.25">
      <c r="A6282" t="s">
        <v>3259</v>
      </c>
      <c r="B6282" t="s">
        <v>4130</v>
      </c>
      <c r="C6282" t="s">
        <v>189</v>
      </c>
      <c r="D6282" t="s">
        <v>2282</v>
      </c>
      <c r="E6282" t="s">
        <v>5458</v>
      </c>
      <c r="F6282" t="s">
        <v>3262</v>
      </c>
      <c r="G6282" t="s">
        <v>5469</v>
      </c>
      <c r="H6282" t="s">
        <v>4840</v>
      </c>
      <c r="I6282" s="122">
        <v>44.587000000000003</v>
      </c>
      <c r="J6282" s="122">
        <v>3.2410000000000001</v>
      </c>
      <c r="K6282" s="122">
        <v>8.3361000000000001</v>
      </c>
      <c r="L6282" s="122">
        <v>7.0884999999999998</v>
      </c>
      <c r="M6282" s="122">
        <v>0.14979999999999999</v>
      </c>
      <c r="N6282" s="122">
        <v>12.427199999999999</v>
      </c>
      <c r="O6282" s="122">
        <v>23.327100000000002</v>
      </c>
      <c r="P6282" s="122">
        <v>0.40570000000000001</v>
      </c>
      <c r="S6282" s="122">
        <v>75.757870348026145</v>
      </c>
      <c r="T6282" s="122">
        <v>99.562399999999997</v>
      </c>
    </row>
    <row r="6283" spans="1:20" x14ac:dyDescent="0.25">
      <c r="A6283" t="s">
        <v>3259</v>
      </c>
      <c r="B6283" t="s">
        <v>4130</v>
      </c>
      <c r="C6283" t="s">
        <v>189</v>
      </c>
      <c r="D6283" t="s">
        <v>2282</v>
      </c>
      <c r="E6283" t="s">
        <v>5458</v>
      </c>
      <c r="F6283" t="s">
        <v>3262</v>
      </c>
      <c r="G6283" t="s">
        <v>5469</v>
      </c>
      <c r="H6283" t="s">
        <v>4840</v>
      </c>
      <c r="I6283" s="122">
        <v>44.818100000000001</v>
      </c>
      <c r="J6283" s="122">
        <v>3.1225000000000001</v>
      </c>
      <c r="K6283" s="122">
        <v>8.2644000000000002</v>
      </c>
      <c r="L6283" s="122">
        <v>7.0242000000000004</v>
      </c>
      <c r="M6283" s="122">
        <v>0.16270000000000001</v>
      </c>
      <c r="N6283" s="122">
        <v>12.322800000000001</v>
      </c>
      <c r="O6283" s="122">
        <v>23.087800000000001</v>
      </c>
      <c r="P6283" s="122">
        <v>0.43540000000000001</v>
      </c>
      <c r="S6283" s="122">
        <v>75.77028331166342</v>
      </c>
      <c r="T6283" s="122">
        <v>99.23790000000001</v>
      </c>
    </row>
    <row r="6284" spans="1:20" x14ac:dyDescent="0.25">
      <c r="A6284" t="s">
        <v>3259</v>
      </c>
      <c r="B6284" t="s">
        <v>4130</v>
      </c>
      <c r="C6284" t="s">
        <v>189</v>
      </c>
      <c r="D6284" t="s">
        <v>2282</v>
      </c>
      <c r="E6284" t="s">
        <v>5458</v>
      </c>
      <c r="F6284" t="s">
        <v>3262</v>
      </c>
      <c r="G6284" t="s">
        <v>5469</v>
      </c>
      <c r="H6284" t="s">
        <v>4840</v>
      </c>
      <c r="I6284" s="122">
        <v>45.091900000000003</v>
      </c>
      <c r="J6284" s="122">
        <v>3.2275999999999998</v>
      </c>
      <c r="K6284" s="122">
        <v>8.2908000000000008</v>
      </c>
      <c r="L6284" s="122">
        <v>6.9097</v>
      </c>
      <c r="M6284" s="122">
        <v>0.1227</v>
      </c>
      <c r="N6284" s="122">
        <v>12.2117</v>
      </c>
      <c r="O6284" s="122">
        <v>22.9773</v>
      </c>
      <c r="P6284" s="122">
        <v>0.43130000000000002</v>
      </c>
      <c r="S6284" s="122">
        <v>75.905485328696784</v>
      </c>
      <c r="T6284" s="122">
        <v>99.273800000000008</v>
      </c>
    </row>
    <row r="6285" spans="1:20" x14ac:dyDescent="0.25">
      <c r="A6285" t="s">
        <v>3259</v>
      </c>
      <c r="B6285" t="s">
        <v>4130</v>
      </c>
      <c r="C6285" t="s">
        <v>189</v>
      </c>
      <c r="D6285" t="s">
        <v>2282</v>
      </c>
      <c r="E6285" t="s">
        <v>5458</v>
      </c>
      <c r="F6285" t="s">
        <v>3262</v>
      </c>
      <c r="G6285" t="s">
        <v>5469</v>
      </c>
      <c r="H6285" t="s">
        <v>4840</v>
      </c>
      <c r="I6285" s="122">
        <v>44.803100000000001</v>
      </c>
      <c r="J6285" s="122">
        <v>3.2075999999999998</v>
      </c>
      <c r="K6285" s="122">
        <v>8.2832000000000008</v>
      </c>
      <c r="L6285" s="122">
        <v>6.9714</v>
      </c>
      <c r="M6285" s="122">
        <v>9.8100000000000007E-2</v>
      </c>
      <c r="N6285" s="122">
        <v>12.2714</v>
      </c>
      <c r="O6285" s="122">
        <v>23.243099999999998</v>
      </c>
      <c r="P6285" s="122">
        <v>0.39900000000000002</v>
      </c>
      <c r="S6285" s="122">
        <v>75.832015041750509</v>
      </c>
      <c r="T6285" s="122">
        <v>99.286500000000018</v>
      </c>
    </row>
    <row r="6286" spans="1:20" x14ac:dyDescent="0.25">
      <c r="A6286" t="s">
        <v>3259</v>
      </c>
      <c r="B6286" t="s">
        <v>4130</v>
      </c>
      <c r="C6286" t="s">
        <v>189</v>
      </c>
      <c r="D6286" t="s">
        <v>2282</v>
      </c>
      <c r="E6286" t="s">
        <v>5458</v>
      </c>
      <c r="F6286" t="s">
        <v>3262</v>
      </c>
      <c r="G6286" t="s">
        <v>5469</v>
      </c>
      <c r="H6286" t="s">
        <v>4840</v>
      </c>
      <c r="I6286" s="122">
        <v>44.8202</v>
      </c>
      <c r="J6286" s="122">
        <v>3.2759999999999998</v>
      </c>
      <c r="K6286" s="122">
        <v>8.1244999999999994</v>
      </c>
      <c r="L6286" s="122">
        <v>6.9147999999999996</v>
      </c>
      <c r="M6286" s="122">
        <v>0.1227</v>
      </c>
      <c r="N6286" s="122">
        <v>12.312799999999999</v>
      </c>
      <c r="O6286" s="122">
        <v>23.299099999999999</v>
      </c>
      <c r="P6286" s="122">
        <v>0.37340000000000001</v>
      </c>
      <c r="S6286" s="122">
        <v>76.042514937515023</v>
      </c>
      <c r="T6286" s="122">
        <v>99.2483</v>
      </c>
    </row>
    <row r="6287" spans="1:20" x14ac:dyDescent="0.25">
      <c r="A6287" t="s">
        <v>3259</v>
      </c>
      <c r="B6287" t="s">
        <v>4130</v>
      </c>
      <c r="C6287" t="s">
        <v>189</v>
      </c>
      <c r="D6287" t="s">
        <v>2282</v>
      </c>
      <c r="E6287" t="s">
        <v>5458</v>
      </c>
      <c r="F6287" t="s">
        <v>3262</v>
      </c>
      <c r="G6287" t="s">
        <v>5469</v>
      </c>
      <c r="H6287" t="s">
        <v>4840</v>
      </c>
      <c r="I6287" s="122">
        <v>44.8566</v>
      </c>
      <c r="J6287" s="122">
        <v>3.266</v>
      </c>
      <c r="K6287" s="122">
        <v>8.2510999999999992</v>
      </c>
      <c r="L6287" s="122">
        <v>7.0319000000000003</v>
      </c>
      <c r="M6287" s="122">
        <v>0.1188</v>
      </c>
      <c r="N6287" s="122">
        <v>12.339399999999999</v>
      </c>
      <c r="O6287" s="122">
        <v>23.396999999999998</v>
      </c>
      <c r="P6287" s="122">
        <v>0.39500000000000002</v>
      </c>
      <c r="S6287" s="122">
        <v>75.774883395365734</v>
      </c>
      <c r="T6287" s="122">
        <v>99.672699999999992</v>
      </c>
    </row>
    <row r="6288" spans="1:20" x14ac:dyDescent="0.25">
      <c r="A6288" t="s">
        <v>3259</v>
      </c>
      <c r="B6288" t="s">
        <v>4130</v>
      </c>
      <c r="C6288" t="s">
        <v>189</v>
      </c>
      <c r="D6288" t="s">
        <v>2282</v>
      </c>
      <c r="E6288" t="s">
        <v>5458</v>
      </c>
      <c r="F6288" t="s">
        <v>3262</v>
      </c>
      <c r="G6288" t="s">
        <v>5469</v>
      </c>
      <c r="H6288" t="s">
        <v>4840</v>
      </c>
      <c r="I6288" s="122">
        <v>45.055500000000002</v>
      </c>
      <c r="J6288" s="122">
        <v>3.2292999999999998</v>
      </c>
      <c r="K6288" s="122">
        <v>8.2340999999999998</v>
      </c>
      <c r="L6288" s="122">
        <v>6.7888000000000002</v>
      </c>
      <c r="M6288" s="122">
        <v>0.1472</v>
      </c>
      <c r="N6288" s="122">
        <v>12.3261</v>
      </c>
      <c r="O6288" s="122">
        <v>23.223500000000001</v>
      </c>
      <c r="P6288" s="122">
        <v>0.44479999999999997</v>
      </c>
      <c r="S6288" s="122">
        <v>76.395406328201489</v>
      </c>
      <c r="T6288" s="122">
        <v>99.450500000000005</v>
      </c>
    </row>
    <row r="6289" spans="1:20" x14ac:dyDescent="0.25">
      <c r="A6289" t="s">
        <v>3259</v>
      </c>
      <c r="B6289" t="s">
        <v>4130</v>
      </c>
      <c r="C6289" t="s">
        <v>189</v>
      </c>
      <c r="D6289" t="s">
        <v>2282</v>
      </c>
      <c r="E6289" t="s">
        <v>5458</v>
      </c>
      <c r="F6289" t="s">
        <v>3262</v>
      </c>
      <c r="G6289" t="s">
        <v>5469</v>
      </c>
      <c r="H6289" t="s">
        <v>4840</v>
      </c>
      <c r="I6289" s="122">
        <v>45.1967</v>
      </c>
      <c r="J6289" s="122">
        <v>3.2726000000000002</v>
      </c>
      <c r="K6289" s="122">
        <v>8.2984000000000009</v>
      </c>
      <c r="L6289" s="122">
        <v>6.7720000000000002</v>
      </c>
      <c r="M6289" s="122">
        <v>0.12520000000000001</v>
      </c>
      <c r="N6289" s="122">
        <v>12.2448</v>
      </c>
      <c r="O6289" s="122">
        <v>23.222100000000001</v>
      </c>
      <c r="P6289" s="122">
        <v>0.434</v>
      </c>
      <c r="S6289" s="122">
        <v>76.320671087382323</v>
      </c>
      <c r="T6289" s="122">
        <v>99.565799999999996</v>
      </c>
    </row>
    <row r="6290" spans="1:20" x14ac:dyDescent="0.25">
      <c r="A6290" t="s">
        <v>3259</v>
      </c>
      <c r="B6290" t="s">
        <v>4130</v>
      </c>
      <c r="C6290" t="s">
        <v>189</v>
      </c>
      <c r="D6290" t="s">
        <v>2282</v>
      </c>
      <c r="E6290" t="s">
        <v>5458</v>
      </c>
      <c r="F6290" t="s">
        <v>3262</v>
      </c>
      <c r="G6290" t="s">
        <v>5469</v>
      </c>
      <c r="H6290" t="s">
        <v>4840</v>
      </c>
      <c r="I6290" s="122">
        <v>44.7988</v>
      </c>
      <c r="J6290" s="122">
        <v>3.1791999999999998</v>
      </c>
      <c r="K6290" s="122">
        <v>8.1264000000000003</v>
      </c>
      <c r="L6290" s="122">
        <v>6.8929999999999998</v>
      </c>
      <c r="M6290" s="122">
        <v>0.1278</v>
      </c>
      <c r="N6290" s="122">
        <v>12.321099999999999</v>
      </c>
      <c r="O6290" s="122">
        <v>23.292100000000001</v>
      </c>
      <c r="P6290" s="122">
        <v>0.38550000000000001</v>
      </c>
      <c r="S6290" s="122">
        <v>76.112247171795161</v>
      </c>
      <c r="T6290" s="122">
        <v>99.123899999999992</v>
      </c>
    </row>
    <row r="6291" spans="1:20" x14ac:dyDescent="0.25">
      <c r="A6291" t="s">
        <v>3259</v>
      </c>
      <c r="B6291" t="s">
        <v>4130</v>
      </c>
      <c r="C6291" t="s">
        <v>189</v>
      </c>
      <c r="D6291" t="s">
        <v>2282</v>
      </c>
      <c r="E6291" t="s">
        <v>5458</v>
      </c>
      <c r="F6291" t="s">
        <v>3262</v>
      </c>
      <c r="G6291" t="s">
        <v>5469</v>
      </c>
      <c r="H6291" t="s">
        <v>4840</v>
      </c>
      <c r="I6291" s="122">
        <v>45.029800000000002</v>
      </c>
      <c r="J6291" s="122">
        <v>3.1625999999999999</v>
      </c>
      <c r="K6291" s="122">
        <v>8.1981999999999999</v>
      </c>
      <c r="L6291" s="122">
        <v>6.8917000000000002</v>
      </c>
      <c r="M6291" s="122">
        <v>0.1201</v>
      </c>
      <c r="N6291" s="122">
        <v>12.352600000000001</v>
      </c>
      <c r="O6291" s="122">
        <v>23.317299999999999</v>
      </c>
      <c r="P6291" s="122">
        <v>0.40710000000000002</v>
      </c>
      <c r="S6291" s="122">
        <v>76.162064111684472</v>
      </c>
      <c r="T6291" s="122">
        <v>99.479399999999998</v>
      </c>
    </row>
    <row r="6292" spans="1:20" x14ac:dyDescent="0.25">
      <c r="A6292" t="s">
        <v>3259</v>
      </c>
      <c r="B6292" t="s">
        <v>4130</v>
      </c>
      <c r="C6292" t="s">
        <v>189</v>
      </c>
      <c r="D6292" t="s">
        <v>2282</v>
      </c>
      <c r="E6292" t="s">
        <v>5458</v>
      </c>
      <c r="F6292" t="s">
        <v>3262</v>
      </c>
      <c r="G6292" t="s">
        <v>5469</v>
      </c>
      <c r="H6292" t="s">
        <v>4840</v>
      </c>
      <c r="I6292" s="122">
        <v>45.008400000000002</v>
      </c>
      <c r="J6292" s="122">
        <v>3.1659000000000002</v>
      </c>
      <c r="K6292" s="122">
        <v>8.2832000000000008</v>
      </c>
      <c r="L6292" s="122">
        <v>7.0486000000000004</v>
      </c>
      <c r="M6292" s="122">
        <v>6.9699999999999998E-2</v>
      </c>
      <c r="N6292" s="122">
        <v>12.3079</v>
      </c>
      <c r="O6292" s="122">
        <v>23.2165</v>
      </c>
      <c r="P6292" s="122">
        <v>0.4017</v>
      </c>
      <c r="S6292" s="122">
        <v>75.684304888366938</v>
      </c>
      <c r="T6292" s="122">
        <v>99.503100000000003</v>
      </c>
    </row>
    <row r="6293" spans="1:20" x14ac:dyDescent="0.25">
      <c r="A6293" t="s">
        <v>3259</v>
      </c>
      <c r="B6293" t="s">
        <v>4130</v>
      </c>
      <c r="C6293" t="s">
        <v>189</v>
      </c>
      <c r="D6293" t="s">
        <v>2282</v>
      </c>
      <c r="E6293" t="s">
        <v>5458</v>
      </c>
      <c r="F6293" t="s">
        <v>3262</v>
      </c>
      <c r="G6293" t="s">
        <v>5469</v>
      </c>
      <c r="H6293" t="s">
        <v>4840</v>
      </c>
      <c r="I6293" s="122">
        <v>45.010599999999997</v>
      </c>
      <c r="J6293" s="122">
        <v>3.2309000000000001</v>
      </c>
      <c r="K6293" s="122">
        <v>8.1679999999999993</v>
      </c>
      <c r="L6293" s="122">
        <v>6.9340999999999999</v>
      </c>
      <c r="M6293" s="122">
        <v>0.1459</v>
      </c>
      <c r="N6293" s="122">
        <v>12.3476</v>
      </c>
      <c r="O6293" s="122">
        <v>23.223500000000001</v>
      </c>
      <c r="P6293" s="122">
        <v>0.39090000000000003</v>
      </c>
      <c r="S6293" s="122">
        <v>76.043154629345395</v>
      </c>
      <c r="T6293" s="122">
        <v>99.451499999999996</v>
      </c>
    </row>
    <row r="6294" spans="1:20" x14ac:dyDescent="0.25">
      <c r="A6294" t="s">
        <v>3259</v>
      </c>
      <c r="B6294" t="s">
        <v>4130</v>
      </c>
      <c r="C6294" t="s">
        <v>189</v>
      </c>
      <c r="D6294" t="s">
        <v>2282</v>
      </c>
      <c r="E6294" t="s">
        <v>5458</v>
      </c>
      <c r="F6294" t="s">
        <v>3262</v>
      </c>
      <c r="G6294" t="s">
        <v>5469</v>
      </c>
      <c r="H6294" t="s">
        <v>4840</v>
      </c>
      <c r="I6294" s="122">
        <v>45.081200000000003</v>
      </c>
      <c r="J6294" s="122">
        <v>3.1892</v>
      </c>
      <c r="K6294" s="122">
        <v>8.1509999999999998</v>
      </c>
      <c r="L6294" s="122">
        <v>6.9882</v>
      </c>
      <c r="M6294" s="122">
        <v>0.16270000000000001</v>
      </c>
      <c r="N6294" s="122">
        <v>12.258100000000001</v>
      </c>
      <c r="O6294" s="122">
        <v>23.4222</v>
      </c>
      <c r="P6294" s="122">
        <v>0.40300000000000002</v>
      </c>
      <c r="S6294" s="122">
        <v>75.767971027959064</v>
      </c>
      <c r="T6294" s="122">
        <v>99.655600000000021</v>
      </c>
    </row>
    <row r="6295" spans="1:20" x14ac:dyDescent="0.25">
      <c r="A6295" t="s">
        <v>3259</v>
      </c>
      <c r="B6295" t="s">
        <v>4130</v>
      </c>
      <c r="C6295" t="s">
        <v>189</v>
      </c>
      <c r="D6295" t="s">
        <v>2282</v>
      </c>
      <c r="E6295" t="s">
        <v>5458</v>
      </c>
      <c r="F6295" t="s">
        <v>3262</v>
      </c>
      <c r="G6295" t="s">
        <v>5469</v>
      </c>
      <c r="H6295" t="s">
        <v>4840</v>
      </c>
      <c r="I6295" s="122">
        <v>45.076900000000002</v>
      </c>
      <c r="J6295" s="122">
        <v>3.1692</v>
      </c>
      <c r="K6295" s="122">
        <v>8.1641999999999992</v>
      </c>
      <c r="L6295" s="122">
        <v>7.0898000000000003</v>
      </c>
      <c r="M6295" s="122">
        <v>0.1356</v>
      </c>
      <c r="N6295" s="122">
        <v>12.4057</v>
      </c>
      <c r="O6295" s="122">
        <v>23.450199999999999</v>
      </c>
      <c r="P6295" s="122">
        <v>0.40029999999999999</v>
      </c>
      <c r="S6295" s="122">
        <v>75.722684274571463</v>
      </c>
      <c r="T6295" s="122">
        <v>99.891899999999993</v>
      </c>
    </row>
    <row r="6296" spans="1:20" x14ac:dyDescent="0.25">
      <c r="A6296" t="s">
        <v>3259</v>
      </c>
      <c r="B6296" t="s">
        <v>4130</v>
      </c>
      <c r="C6296" t="s">
        <v>189</v>
      </c>
      <c r="D6296" t="s">
        <v>2282</v>
      </c>
      <c r="E6296" t="s">
        <v>5458</v>
      </c>
      <c r="F6296" t="s">
        <v>3262</v>
      </c>
      <c r="G6296" t="s">
        <v>5469</v>
      </c>
      <c r="H6296" t="s">
        <v>4840</v>
      </c>
      <c r="I6296" s="122">
        <v>45.331499999999998</v>
      </c>
      <c r="J6296" s="122">
        <v>3.2075999999999998</v>
      </c>
      <c r="K6296" s="122">
        <v>8.0905000000000005</v>
      </c>
      <c r="L6296" s="122">
        <v>6.9032</v>
      </c>
      <c r="M6296" s="122">
        <v>0.18340000000000001</v>
      </c>
      <c r="N6296" s="122">
        <v>12.346</v>
      </c>
      <c r="O6296" s="122">
        <v>23.329899999999999</v>
      </c>
      <c r="P6296" s="122">
        <v>0.39629999999999999</v>
      </c>
      <c r="S6296" s="122">
        <v>76.122067723304269</v>
      </c>
      <c r="T6296" s="122">
        <v>99.799199999999985</v>
      </c>
    </row>
    <row r="6297" spans="1:20" x14ac:dyDescent="0.25">
      <c r="A6297" t="s">
        <v>3259</v>
      </c>
      <c r="B6297" t="s">
        <v>4130</v>
      </c>
      <c r="C6297" t="s">
        <v>189</v>
      </c>
      <c r="D6297" t="s">
        <v>2282</v>
      </c>
      <c r="E6297" t="s">
        <v>5458</v>
      </c>
      <c r="F6297" t="s">
        <v>3262</v>
      </c>
      <c r="G6297" t="s">
        <v>5469</v>
      </c>
      <c r="H6297" t="s">
        <v>4840</v>
      </c>
      <c r="I6297" s="122">
        <v>45.201000000000001</v>
      </c>
      <c r="J6297" s="122">
        <v>3.2008999999999999</v>
      </c>
      <c r="K6297" s="122">
        <v>8.1737000000000002</v>
      </c>
      <c r="L6297" s="122">
        <v>7.0705</v>
      </c>
      <c r="M6297" s="122">
        <v>0.19109999999999999</v>
      </c>
      <c r="N6297" s="122">
        <v>12.4687</v>
      </c>
      <c r="O6297" s="122">
        <v>23.159199999999998</v>
      </c>
      <c r="P6297" s="122">
        <v>0.42859999999999998</v>
      </c>
      <c r="S6297" s="122">
        <v>75.865629621411657</v>
      </c>
      <c r="T6297" s="122">
        <v>99.89609999999999</v>
      </c>
    </row>
    <row r="6298" spans="1:20" x14ac:dyDescent="0.25">
      <c r="A6298" t="s">
        <v>3259</v>
      </c>
      <c r="B6298" t="s">
        <v>4130</v>
      </c>
      <c r="C6298" t="s">
        <v>189</v>
      </c>
      <c r="D6298" t="s">
        <v>2282</v>
      </c>
      <c r="E6298" t="s">
        <v>5458</v>
      </c>
      <c r="F6298" t="s">
        <v>3262</v>
      </c>
      <c r="G6298" t="s">
        <v>5469</v>
      </c>
      <c r="H6298" t="s">
        <v>4840</v>
      </c>
      <c r="I6298" s="122">
        <v>44.959200000000003</v>
      </c>
      <c r="J6298" s="122">
        <v>3.1109</v>
      </c>
      <c r="K6298" s="122">
        <v>8.1567000000000007</v>
      </c>
      <c r="L6298" s="122">
        <v>6.9379999999999997</v>
      </c>
      <c r="M6298" s="122">
        <v>0.17169999999999999</v>
      </c>
      <c r="N6298" s="122">
        <v>12.314500000000001</v>
      </c>
      <c r="O6298" s="122">
        <v>23.398399999999999</v>
      </c>
      <c r="P6298" s="122">
        <v>0.4098</v>
      </c>
      <c r="S6298" s="122">
        <v>75.983960254937585</v>
      </c>
      <c r="T6298" s="122">
        <v>99.464000000000013</v>
      </c>
    </row>
    <row r="6299" spans="1:20" x14ac:dyDescent="0.25">
      <c r="A6299" t="s">
        <v>3259</v>
      </c>
      <c r="B6299" t="s">
        <v>4130</v>
      </c>
      <c r="C6299" t="s">
        <v>189</v>
      </c>
      <c r="D6299" t="s">
        <v>2282</v>
      </c>
      <c r="E6299" t="s">
        <v>5458</v>
      </c>
      <c r="F6299" t="s">
        <v>3262</v>
      </c>
      <c r="G6299" t="s">
        <v>5469</v>
      </c>
      <c r="H6299" t="s">
        <v>4840</v>
      </c>
      <c r="I6299" s="122">
        <v>45.177500000000002</v>
      </c>
      <c r="J6299" s="122">
        <v>3.2143000000000002</v>
      </c>
      <c r="K6299" s="122">
        <v>8.0696999999999992</v>
      </c>
      <c r="L6299" s="122">
        <v>6.8029000000000002</v>
      </c>
      <c r="M6299" s="122">
        <v>0.18340000000000001</v>
      </c>
      <c r="N6299" s="122">
        <v>12.254799999999999</v>
      </c>
      <c r="O6299" s="122">
        <v>23.452999999999999</v>
      </c>
      <c r="P6299" s="122">
        <v>0.46910000000000002</v>
      </c>
      <c r="S6299" s="122">
        <v>76.253083485071727</v>
      </c>
      <c r="T6299" s="122">
        <v>99.624700000000004</v>
      </c>
    </row>
    <row r="6300" spans="1:20" x14ac:dyDescent="0.25">
      <c r="A6300" t="s">
        <v>3259</v>
      </c>
      <c r="B6300" t="s">
        <v>4130</v>
      </c>
      <c r="C6300" t="s">
        <v>189</v>
      </c>
      <c r="D6300" t="s">
        <v>2282</v>
      </c>
      <c r="E6300" t="s">
        <v>5458</v>
      </c>
      <c r="F6300" t="s">
        <v>3262</v>
      </c>
      <c r="G6300" t="s">
        <v>5469</v>
      </c>
      <c r="H6300" t="s">
        <v>4840</v>
      </c>
      <c r="I6300" s="122">
        <v>45.203099999999999</v>
      </c>
      <c r="J6300" s="122">
        <v>3.1259000000000001</v>
      </c>
      <c r="K6300" s="122">
        <v>8.0792000000000002</v>
      </c>
      <c r="L6300" s="122">
        <v>6.5957999999999997</v>
      </c>
      <c r="M6300" s="122">
        <v>0.15490000000000001</v>
      </c>
      <c r="N6300" s="122">
        <v>12.475300000000001</v>
      </c>
      <c r="O6300" s="122">
        <v>23.212299999999999</v>
      </c>
      <c r="P6300" s="122">
        <v>0.4017</v>
      </c>
      <c r="S6300" s="122">
        <v>77.124491775623866</v>
      </c>
      <c r="T6300" s="122">
        <v>99.249399999999994</v>
      </c>
    </row>
    <row r="6301" spans="1:20" x14ac:dyDescent="0.25">
      <c r="A6301" t="s">
        <v>3259</v>
      </c>
      <c r="B6301" t="s">
        <v>4130</v>
      </c>
      <c r="C6301" t="s">
        <v>189</v>
      </c>
      <c r="D6301" t="s">
        <v>2282</v>
      </c>
      <c r="E6301" t="s">
        <v>5458</v>
      </c>
      <c r="F6301" t="s">
        <v>3262</v>
      </c>
      <c r="G6301" t="s">
        <v>5469</v>
      </c>
      <c r="H6301" t="s">
        <v>4840</v>
      </c>
      <c r="I6301" s="122">
        <v>45.109000000000002</v>
      </c>
      <c r="J6301" s="122">
        <v>3.2025999999999999</v>
      </c>
      <c r="K6301" s="122">
        <v>8.1737000000000002</v>
      </c>
      <c r="L6301" s="122">
        <v>6.8505000000000003</v>
      </c>
      <c r="M6301" s="122">
        <v>0.13950000000000001</v>
      </c>
      <c r="N6301" s="122">
        <v>12.3012</v>
      </c>
      <c r="O6301" s="122">
        <v>23.360700000000001</v>
      </c>
      <c r="P6301" s="122">
        <v>0.43269999999999997</v>
      </c>
      <c r="S6301" s="122">
        <v>76.195207369760453</v>
      </c>
      <c r="T6301" s="122">
        <v>99.569899999999976</v>
      </c>
    </row>
    <row r="6302" spans="1:20" x14ac:dyDescent="0.25">
      <c r="A6302" t="s">
        <v>3259</v>
      </c>
      <c r="B6302" t="s">
        <v>4130</v>
      </c>
      <c r="C6302" t="s">
        <v>189</v>
      </c>
      <c r="D6302" t="s">
        <v>2282</v>
      </c>
      <c r="E6302" t="s">
        <v>5458</v>
      </c>
      <c r="F6302" t="s">
        <v>3262</v>
      </c>
      <c r="G6302" t="s">
        <v>5469</v>
      </c>
      <c r="H6302" t="s">
        <v>4840</v>
      </c>
      <c r="I6302" s="122">
        <v>45.943300000000001</v>
      </c>
      <c r="J6302" s="122">
        <v>3.1726000000000001</v>
      </c>
      <c r="K6302" s="122">
        <v>6.6375999999999999</v>
      </c>
      <c r="L6302" s="122">
        <v>7.7755000000000001</v>
      </c>
      <c r="M6302" s="122">
        <v>0.18590000000000001</v>
      </c>
      <c r="N6302" s="122">
        <v>12.767099999999999</v>
      </c>
      <c r="O6302" s="122">
        <v>22.8416</v>
      </c>
      <c r="P6302" s="122">
        <v>0.30599999999999999</v>
      </c>
      <c r="S6302" s="122">
        <v>74.534362047235092</v>
      </c>
      <c r="T6302" s="122">
        <v>99.650099999999995</v>
      </c>
    </row>
    <row r="6303" spans="1:20" x14ac:dyDescent="0.25">
      <c r="A6303" t="s">
        <v>3259</v>
      </c>
      <c r="B6303" t="s">
        <v>4130</v>
      </c>
      <c r="C6303" t="s">
        <v>189</v>
      </c>
      <c r="D6303" t="s">
        <v>2282</v>
      </c>
      <c r="E6303" t="s">
        <v>5458</v>
      </c>
      <c r="F6303" t="s">
        <v>3262</v>
      </c>
      <c r="G6303" t="s">
        <v>5469</v>
      </c>
      <c r="H6303" t="s">
        <v>4840</v>
      </c>
      <c r="I6303" s="122">
        <v>46.313400000000001</v>
      </c>
      <c r="J6303" s="122">
        <v>2.7288999999999999</v>
      </c>
      <c r="K6303" s="122">
        <v>6.0461999999999998</v>
      </c>
      <c r="L6303" s="122">
        <v>7.0319000000000003</v>
      </c>
      <c r="M6303" s="122">
        <v>0.1227</v>
      </c>
      <c r="N6303" s="122">
        <v>13.3375</v>
      </c>
      <c r="O6303" s="122">
        <v>22.953499999999998</v>
      </c>
      <c r="P6303" s="122">
        <v>0.32219999999999999</v>
      </c>
      <c r="S6303" s="122">
        <v>77.173942908041795</v>
      </c>
      <c r="T6303" s="122">
        <v>98.857499999999987</v>
      </c>
    </row>
    <row r="6304" spans="1:20" x14ac:dyDescent="0.25">
      <c r="A6304" t="s">
        <v>3259</v>
      </c>
      <c r="B6304" t="s">
        <v>4130</v>
      </c>
      <c r="C6304" t="s">
        <v>189</v>
      </c>
      <c r="D6304" t="s">
        <v>2282</v>
      </c>
      <c r="E6304" t="s">
        <v>5458</v>
      </c>
      <c r="F6304" t="s">
        <v>3262</v>
      </c>
      <c r="G6304" t="s">
        <v>5469</v>
      </c>
      <c r="H6304" t="s">
        <v>4840</v>
      </c>
      <c r="I6304" s="122">
        <v>47.1691</v>
      </c>
      <c r="J6304" s="122">
        <v>2.5270000000000001</v>
      </c>
      <c r="K6304" s="122">
        <v>5.6607000000000003</v>
      </c>
      <c r="L6304" s="122">
        <v>6.6344000000000003</v>
      </c>
      <c r="M6304" s="122">
        <v>0.1162</v>
      </c>
      <c r="N6304" s="122">
        <v>13.446899999999999</v>
      </c>
      <c r="O6304" s="122">
        <v>23.1144</v>
      </c>
      <c r="P6304" s="122">
        <v>0.31269999999999998</v>
      </c>
      <c r="S6304" s="122">
        <v>78.321765810776881</v>
      </c>
      <c r="T6304" s="122">
        <v>98.989800000000002</v>
      </c>
    </row>
    <row r="6305" spans="1:20" x14ac:dyDescent="0.25">
      <c r="A6305" t="s">
        <v>3259</v>
      </c>
      <c r="B6305" t="s">
        <v>4130</v>
      </c>
      <c r="C6305" t="s">
        <v>189</v>
      </c>
      <c r="D6305" t="s">
        <v>2282</v>
      </c>
      <c r="E6305" t="s">
        <v>5458</v>
      </c>
      <c r="F6305" t="s">
        <v>3262</v>
      </c>
      <c r="G6305" t="s">
        <v>5469</v>
      </c>
      <c r="H6305" t="s">
        <v>4840</v>
      </c>
      <c r="I6305" s="122">
        <v>47.3232</v>
      </c>
      <c r="J6305" s="122">
        <v>2.4036</v>
      </c>
      <c r="K6305" s="122">
        <v>5.5662000000000003</v>
      </c>
      <c r="L6305" s="122">
        <v>6.3398000000000003</v>
      </c>
      <c r="M6305" s="122">
        <v>0.16270000000000001</v>
      </c>
      <c r="N6305" s="122">
        <v>13.6608</v>
      </c>
      <c r="O6305" s="122">
        <v>23.0276</v>
      </c>
      <c r="P6305" s="122">
        <v>0.31680000000000003</v>
      </c>
      <c r="Q6305" s="122">
        <v>3.0099999999999998E-2</v>
      </c>
      <c r="S6305" s="122">
        <v>79.342896279124901</v>
      </c>
      <c r="T6305" s="122">
        <v>98.830800000000011</v>
      </c>
    </row>
    <row r="6306" spans="1:20" x14ac:dyDescent="0.25">
      <c r="A6306" t="s">
        <v>3259</v>
      </c>
      <c r="B6306" t="s">
        <v>4130</v>
      </c>
      <c r="C6306" t="s">
        <v>189</v>
      </c>
      <c r="D6306" t="s">
        <v>2282</v>
      </c>
      <c r="E6306" t="s">
        <v>5458</v>
      </c>
      <c r="F6306" t="s">
        <v>3262</v>
      </c>
      <c r="G6306" t="s">
        <v>5469</v>
      </c>
      <c r="H6306" t="s">
        <v>4840</v>
      </c>
      <c r="I6306" s="122">
        <v>47.500700000000002</v>
      </c>
      <c r="J6306" s="122">
        <v>2.3018999999999998</v>
      </c>
      <c r="K6306" s="122">
        <v>5.4888000000000003</v>
      </c>
      <c r="L6306" s="122">
        <v>6.6395</v>
      </c>
      <c r="M6306" s="122">
        <v>0.1653</v>
      </c>
      <c r="N6306" s="122">
        <v>13.694000000000001</v>
      </c>
      <c r="O6306" s="122">
        <v>23.194199999999999</v>
      </c>
      <c r="P6306" s="122">
        <v>0.32890000000000003</v>
      </c>
      <c r="S6306" s="122">
        <v>78.616425600897855</v>
      </c>
      <c r="T6306" s="122">
        <v>99.324100000000001</v>
      </c>
    </row>
    <row r="6307" spans="1:20" x14ac:dyDescent="0.25">
      <c r="A6307" t="s">
        <v>3259</v>
      </c>
      <c r="B6307" t="s">
        <v>4130</v>
      </c>
      <c r="C6307" t="s">
        <v>189</v>
      </c>
      <c r="D6307" t="s">
        <v>2282</v>
      </c>
      <c r="E6307" t="s">
        <v>5458</v>
      </c>
      <c r="F6307" t="s">
        <v>3262</v>
      </c>
      <c r="G6307" t="s">
        <v>5469</v>
      </c>
      <c r="H6307" t="s">
        <v>4840</v>
      </c>
      <c r="I6307" s="122">
        <v>47.962800000000001</v>
      </c>
      <c r="J6307" s="122">
        <v>2.3586</v>
      </c>
      <c r="K6307" s="122">
        <v>5.3376000000000001</v>
      </c>
      <c r="L6307" s="122">
        <v>6.4607000000000001</v>
      </c>
      <c r="M6307" s="122">
        <v>0.1691</v>
      </c>
      <c r="N6307" s="122">
        <v>13.685700000000001</v>
      </c>
      <c r="O6307" s="122">
        <v>23.2529</v>
      </c>
      <c r="P6307" s="122">
        <v>0.32490000000000002</v>
      </c>
      <c r="S6307" s="122">
        <v>79.061728740292409</v>
      </c>
      <c r="T6307" s="122">
        <v>99.554699999999997</v>
      </c>
    </row>
    <row r="6308" spans="1:20" x14ac:dyDescent="0.25">
      <c r="A6308" t="s">
        <v>3259</v>
      </c>
      <c r="B6308" t="s">
        <v>4130</v>
      </c>
      <c r="C6308" t="s">
        <v>189</v>
      </c>
      <c r="D6308" t="s">
        <v>2282</v>
      </c>
      <c r="E6308" t="s">
        <v>5458</v>
      </c>
      <c r="F6308" t="s">
        <v>3262</v>
      </c>
      <c r="G6308" t="s">
        <v>5469</v>
      </c>
      <c r="H6308" t="s">
        <v>4840</v>
      </c>
      <c r="I6308" s="122">
        <v>47.857999999999997</v>
      </c>
      <c r="J6308" s="122">
        <v>2.3218999999999999</v>
      </c>
      <c r="K6308" s="122">
        <v>5.3074000000000003</v>
      </c>
      <c r="L6308" s="122">
        <v>6.2470999999999997</v>
      </c>
      <c r="M6308" s="122">
        <v>0.111</v>
      </c>
      <c r="N6308" s="122">
        <v>13.7255</v>
      </c>
      <c r="O6308" s="122">
        <v>23.180199999999999</v>
      </c>
      <c r="P6308" s="122">
        <v>0.32619999999999999</v>
      </c>
      <c r="S6308" s="122">
        <v>79.659940551723679</v>
      </c>
      <c r="T6308" s="122">
        <v>99.079699999999988</v>
      </c>
    </row>
    <row r="6309" spans="1:20" x14ac:dyDescent="0.25">
      <c r="A6309" t="s">
        <v>3259</v>
      </c>
      <c r="B6309" t="s">
        <v>4130</v>
      </c>
      <c r="C6309" t="s">
        <v>189</v>
      </c>
      <c r="D6309" t="s">
        <v>2282</v>
      </c>
      <c r="E6309" t="s">
        <v>5458</v>
      </c>
      <c r="F6309" t="s">
        <v>3262</v>
      </c>
      <c r="G6309" t="s">
        <v>5469</v>
      </c>
      <c r="H6309" t="s">
        <v>4840</v>
      </c>
      <c r="I6309" s="122">
        <v>47.875100000000003</v>
      </c>
      <c r="J6309" s="122">
        <v>2.3269000000000002</v>
      </c>
      <c r="K6309" s="122">
        <v>5.4188999999999998</v>
      </c>
      <c r="L6309" s="122">
        <v>6.4813000000000001</v>
      </c>
      <c r="M6309" s="122">
        <v>0.17430000000000001</v>
      </c>
      <c r="N6309" s="122">
        <v>13.854799999999999</v>
      </c>
      <c r="O6309" s="122">
        <v>23.264099999999999</v>
      </c>
      <c r="P6309" s="122">
        <v>0.2858</v>
      </c>
      <c r="S6309" s="122">
        <v>79.211920757882169</v>
      </c>
      <c r="T6309" s="122">
        <v>99.694500000000005</v>
      </c>
    </row>
    <row r="6310" spans="1:20" x14ac:dyDescent="0.25">
      <c r="A6310" t="s">
        <v>3259</v>
      </c>
      <c r="B6310" t="s">
        <v>4130</v>
      </c>
      <c r="C6310" t="s">
        <v>189</v>
      </c>
      <c r="D6310" t="s">
        <v>2282</v>
      </c>
      <c r="E6310" t="s">
        <v>5458</v>
      </c>
      <c r="F6310" t="s">
        <v>3262</v>
      </c>
      <c r="G6310" t="s">
        <v>5469</v>
      </c>
      <c r="H6310" t="s">
        <v>4840</v>
      </c>
      <c r="I6310" s="122">
        <v>47.735999999999997</v>
      </c>
      <c r="J6310" s="122">
        <v>2.3001999999999998</v>
      </c>
      <c r="K6310" s="122">
        <v>5.3678999999999997</v>
      </c>
      <c r="L6310" s="122">
        <v>6.5069999999999997</v>
      </c>
      <c r="M6310" s="122">
        <v>0.14460000000000001</v>
      </c>
      <c r="N6310" s="122">
        <v>13.692299999999999</v>
      </c>
      <c r="O6310" s="122">
        <v>23.153600000000001</v>
      </c>
      <c r="P6310" s="122">
        <v>0.31</v>
      </c>
      <c r="S6310" s="122">
        <v>78.951286072837249</v>
      </c>
      <c r="T6310" s="122">
        <v>99.215199999999996</v>
      </c>
    </row>
    <row r="6311" spans="1:20" x14ac:dyDescent="0.25">
      <c r="A6311" t="s">
        <v>3259</v>
      </c>
      <c r="B6311" t="s">
        <v>4130</v>
      </c>
      <c r="C6311" t="s">
        <v>189</v>
      </c>
      <c r="D6311" t="s">
        <v>2282</v>
      </c>
      <c r="E6311" t="s">
        <v>5458</v>
      </c>
      <c r="F6311" t="s">
        <v>3262</v>
      </c>
      <c r="G6311" t="s">
        <v>5469</v>
      </c>
      <c r="H6311" t="s">
        <v>4840</v>
      </c>
      <c r="I6311" s="122">
        <v>47.898600000000002</v>
      </c>
      <c r="J6311" s="122">
        <v>2.3786</v>
      </c>
      <c r="K6311" s="122">
        <v>5.4112999999999998</v>
      </c>
      <c r="L6311" s="122">
        <v>6.3333000000000004</v>
      </c>
      <c r="M6311" s="122">
        <v>8.9099999999999999E-2</v>
      </c>
      <c r="N6311" s="122">
        <v>13.685700000000001</v>
      </c>
      <c r="O6311" s="122">
        <v>23.280899999999999</v>
      </c>
      <c r="P6311" s="122">
        <v>0.32890000000000003</v>
      </c>
      <c r="S6311" s="122">
        <v>79.38951733337953</v>
      </c>
      <c r="T6311" s="122">
        <v>99.412400000000005</v>
      </c>
    </row>
    <row r="6312" spans="1:20" x14ac:dyDescent="0.25">
      <c r="A6312" t="s">
        <v>3259</v>
      </c>
      <c r="B6312" t="s">
        <v>4130</v>
      </c>
      <c r="C6312" t="s">
        <v>189</v>
      </c>
      <c r="D6312" t="s">
        <v>2282</v>
      </c>
      <c r="E6312" t="s">
        <v>5458</v>
      </c>
      <c r="F6312" t="s">
        <v>3262</v>
      </c>
      <c r="G6312" t="s">
        <v>5469</v>
      </c>
      <c r="H6312" t="s">
        <v>4840</v>
      </c>
      <c r="I6312" s="122">
        <v>47.547800000000002</v>
      </c>
      <c r="J6312" s="122">
        <v>2.3753000000000002</v>
      </c>
      <c r="K6312" s="122">
        <v>5.4622999999999999</v>
      </c>
      <c r="L6312" s="122">
        <v>6.5147000000000004</v>
      </c>
      <c r="M6312" s="122">
        <v>0.18340000000000001</v>
      </c>
      <c r="N6312" s="122">
        <v>13.631</v>
      </c>
      <c r="O6312" s="122">
        <v>23.160599999999999</v>
      </c>
      <c r="P6312" s="122">
        <v>0.30059999999999998</v>
      </c>
      <c r="S6312" s="122">
        <v>78.856911668852334</v>
      </c>
      <c r="T6312" s="122">
        <v>99.175700000000006</v>
      </c>
    </row>
    <row r="6313" spans="1:20" x14ac:dyDescent="0.25">
      <c r="A6313" t="s">
        <v>3259</v>
      </c>
      <c r="B6313" t="s">
        <v>4130</v>
      </c>
      <c r="C6313" t="s">
        <v>189</v>
      </c>
      <c r="D6313" t="s">
        <v>2282</v>
      </c>
      <c r="E6313" t="s">
        <v>5458</v>
      </c>
      <c r="F6313" t="s">
        <v>3262</v>
      </c>
      <c r="G6313" t="s">
        <v>5469</v>
      </c>
      <c r="H6313" t="s">
        <v>4840</v>
      </c>
      <c r="I6313" s="122">
        <v>47.768099999999997</v>
      </c>
      <c r="J6313" s="122">
        <v>2.2101000000000002</v>
      </c>
      <c r="K6313" s="122">
        <v>5.383</v>
      </c>
      <c r="L6313" s="122">
        <v>6.5957999999999997</v>
      </c>
      <c r="M6313" s="122">
        <v>0.1123</v>
      </c>
      <c r="N6313" s="122">
        <v>13.607799999999999</v>
      </c>
      <c r="O6313" s="122">
        <v>23.2193</v>
      </c>
      <c r="P6313" s="122">
        <v>0.31809999999999999</v>
      </c>
      <c r="S6313" s="122">
        <v>78.621282799868467</v>
      </c>
      <c r="T6313" s="122">
        <v>99.214500000000001</v>
      </c>
    </row>
    <row r="6314" spans="1:20" x14ac:dyDescent="0.25">
      <c r="A6314" t="s">
        <v>3259</v>
      </c>
      <c r="B6314" t="s">
        <v>4130</v>
      </c>
      <c r="C6314" t="s">
        <v>189</v>
      </c>
      <c r="D6314" t="s">
        <v>2282</v>
      </c>
      <c r="E6314" t="s">
        <v>5458</v>
      </c>
      <c r="F6314" t="s">
        <v>3262</v>
      </c>
      <c r="G6314" t="s">
        <v>5469</v>
      </c>
      <c r="H6314" t="s">
        <v>4840</v>
      </c>
      <c r="I6314" s="122">
        <v>47.802399999999999</v>
      </c>
      <c r="J6314" s="122">
        <v>2.3052000000000001</v>
      </c>
      <c r="K6314" s="122">
        <v>5.4699</v>
      </c>
      <c r="L6314" s="122">
        <v>6.4555999999999996</v>
      </c>
      <c r="M6314" s="122">
        <v>0.15240000000000001</v>
      </c>
      <c r="N6314" s="122">
        <v>13.770300000000001</v>
      </c>
      <c r="O6314" s="122">
        <v>23.476800000000001</v>
      </c>
      <c r="P6314" s="122">
        <v>0.35049999999999998</v>
      </c>
      <c r="S6314" s="122">
        <v>79.176585807143013</v>
      </c>
      <c r="T6314" s="122">
        <v>99.787899999999993</v>
      </c>
    </row>
    <row r="6315" spans="1:20" x14ac:dyDescent="0.25">
      <c r="A6315" t="s">
        <v>3259</v>
      </c>
      <c r="B6315" t="s">
        <v>4130</v>
      </c>
      <c r="C6315" t="s">
        <v>189</v>
      </c>
      <c r="D6315" t="s">
        <v>2282</v>
      </c>
      <c r="E6315" t="s">
        <v>5458</v>
      </c>
      <c r="F6315" t="s">
        <v>3262</v>
      </c>
      <c r="G6315" t="s">
        <v>5469</v>
      </c>
      <c r="H6315" t="s">
        <v>4840</v>
      </c>
      <c r="I6315" s="122">
        <v>47.419400000000003</v>
      </c>
      <c r="J6315" s="122">
        <v>2.2502</v>
      </c>
      <c r="K6315" s="122">
        <v>5.4074999999999998</v>
      </c>
      <c r="L6315" s="122">
        <v>6.4092000000000002</v>
      </c>
      <c r="M6315" s="122">
        <v>0.1691</v>
      </c>
      <c r="N6315" s="122">
        <v>13.7553</v>
      </c>
      <c r="O6315" s="122">
        <v>23.173200000000001</v>
      </c>
      <c r="P6315" s="122">
        <v>0.32350000000000001</v>
      </c>
      <c r="S6315" s="122">
        <v>79.277367170440471</v>
      </c>
      <c r="T6315" s="122">
        <v>98.907399999999996</v>
      </c>
    </row>
    <row r="6316" spans="1:20" x14ac:dyDescent="0.25">
      <c r="A6316" t="s">
        <v>3259</v>
      </c>
      <c r="B6316" t="s">
        <v>4130</v>
      </c>
      <c r="C6316" t="s">
        <v>189</v>
      </c>
      <c r="D6316" t="s">
        <v>2282</v>
      </c>
      <c r="E6316" t="s">
        <v>5458</v>
      </c>
      <c r="F6316" t="s">
        <v>3262</v>
      </c>
      <c r="G6316" t="s">
        <v>5469</v>
      </c>
      <c r="H6316" t="s">
        <v>4840</v>
      </c>
      <c r="I6316" s="122">
        <v>47.832299999999996</v>
      </c>
      <c r="J6316" s="122">
        <v>2.3218999999999999</v>
      </c>
      <c r="K6316" s="122">
        <v>5.4641999999999999</v>
      </c>
      <c r="L6316" s="122">
        <v>6.6163999999999996</v>
      </c>
      <c r="M6316" s="122">
        <v>0.1265</v>
      </c>
      <c r="N6316" s="122">
        <v>13.9079</v>
      </c>
      <c r="O6316" s="122">
        <v>23.465599999999998</v>
      </c>
      <c r="P6316" s="122">
        <v>0.372</v>
      </c>
      <c r="S6316" s="122">
        <v>78.933839909324064</v>
      </c>
      <c r="T6316" s="122">
        <v>100.1092</v>
      </c>
    </row>
    <row r="6317" spans="1:20" x14ac:dyDescent="0.25">
      <c r="A6317" t="s">
        <v>3259</v>
      </c>
      <c r="B6317" t="s">
        <v>4130</v>
      </c>
      <c r="C6317" t="s">
        <v>189</v>
      </c>
      <c r="D6317" t="s">
        <v>2282</v>
      </c>
      <c r="E6317" t="s">
        <v>5458</v>
      </c>
      <c r="F6317" t="s">
        <v>3262</v>
      </c>
      <c r="G6317" t="s">
        <v>5469</v>
      </c>
      <c r="H6317" t="s">
        <v>4840</v>
      </c>
      <c r="I6317" s="122">
        <v>48.001300000000001</v>
      </c>
      <c r="J6317" s="122">
        <v>2.3169</v>
      </c>
      <c r="K6317" s="122">
        <v>5.3131000000000004</v>
      </c>
      <c r="L6317" s="122">
        <v>6.3501000000000003</v>
      </c>
      <c r="M6317" s="122">
        <v>0.1575</v>
      </c>
      <c r="N6317" s="122">
        <v>13.7819</v>
      </c>
      <c r="O6317" s="122">
        <v>23.378799999999998</v>
      </c>
      <c r="P6317" s="122">
        <v>0.31950000000000001</v>
      </c>
      <c r="S6317" s="122">
        <v>79.460693440991477</v>
      </c>
      <c r="T6317" s="122">
        <v>99.625099999999989</v>
      </c>
    </row>
    <row r="6318" spans="1:20" x14ac:dyDescent="0.25">
      <c r="A6318" t="s">
        <v>3259</v>
      </c>
      <c r="B6318" t="s">
        <v>4130</v>
      </c>
      <c r="C6318" t="s">
        <v>189</v>
      </c>
      <c r="D6318" t="s">
        <v>2282</v>
      </c>
      <c r="E6318" t="s">
        <v>5458</v>
      </c>
      <c r="F6318" t="s">
        <v>3262</v>
      </c>
      <c r="G6318" t="s">
        <v>5469</v>
      </c>
      <c r="H6318" t="s">
        <v>4840</v>
      </c>
      <c r="I6318" s="122">
        <v>48.0077</v>
      </c>
      <c r="J6318" s="122">
        <v>2.2818000000000001</v>
      </c>
      <c r="K6318" s="122">
        <v>5.4888000000000003</v>
      </c>
      <c r="L6318" s="122">
        <v>6.5957999999999997</v>
      </c>
      <c r="M6318" s="122">
        <v>0.1356</v>
      </c>
      <c r="N6318" s="122">
        <v>13.7819</v>
      </c>
      <c r="O6318" s="122">
        <v>23.325700000000001</v>
      </c>
      <c r="P6318" s="122">
        <v>0.2777</v>
      </c>
      <c r="S6318" s="122">
        <v>78.834187827364332</v>
      </c>
      <c r="T6318" s="122">
        <v>99.894999999999982</v>
      </c>
    </row>
    <row r="6319" spans="1:20" x14ac:dyDescent="0.25">
      <c r="A6319" t="s">
        <v>3259</v>
      </c>
      <c r="B6319" t="s">
        <v>4130</v>
      </c>
      <c r="C6319" t="s">
        <v>189</v>
      </c>
      <c r="D6319" t="s">
        <v>2282</v>
      </c>
      <c r="E6319" t="s">
        <v>5458</v>
      </c>
      <c r="F6319" t="s">
        <v>3262</v>
      </c>
      <c r="G6319" t="s">
        <v>5469</v>
      </c>
      <c r="H6319" t="s">
        <v>4840</v>
      </c>
      <c r="I6319" s="122">
        <v>47.442999999999998</v>
      </c>
      <c r="J6319" s="122">
        <v>2.3853</v>
      </c>
      <c r="K6319" s="122">
        <v>5.5983999999999998</v>
      </c>
      <c r="L6319" s="122">
        <v>6.6138000000000003</v>
      </c>
      <c r="M6319" s="122">
        <v>0.1575</v>
      </c>
      <c r="N6319" s="122">
        <v>13.6111</v>
      </c>
      <c r="O6319" s="122">
        <v>23.485199999999999</v>
      </c>
      <c r="P6319" s="122">
        <v>0.35449999999999998</v>
      </c>
      <c r="S6319" s="122">
        <v>78.579521460159711</v>
      </c>
      <c r="T6319" s="122">
        <v>99.651199999999989</v>
      </c>
    </row>
    <row r="6320" spans="1:20" x14ac:dyDescent="0.25">
      <c r="A6320" t="s">
        <v>3259</v>
      </c>
      <c r="B6320" t="s">
        <v>4130</v>
      </c>
      <c r="C6320" t="s">
        <v>189</v>
      </c>
      <c r="D6320" t="s">
        <v>2282</v>
      </c>
      <c r="E6320" t="s">
        <v>5458</v>
      </c>
      <c r="F6320" t="s">
        <v>3262</v>
      </c>
      <c r="G6320" t="s">
        <v>5469</v>
      </c>
      <c r="H6320" t="s">
        <v>4840</v>
      </c>
      <c r="I6320" s="122">
        <v>47.357399999999998</v>
      </c>
      <c r="J6320" s="122">
        <v>2.3119000000000001</v>
      </c>
      <c r="K6320" s="122">
        <v>5.8987999999999996</v>
      </c>
      <c r="L6320" s="122">
        <v>6.6974</v>
      </c>
      <c r="M6320" s="122">
        <v>0.1976</v>
      </c>
      <c r="N6320" s="122">
        <v>13.4154</v>
      </c>
      <c r="O6320" s="122">
        <v>23.3033</v>
      </c>
      <c r="P6320" s="122">
        <v>0.372</v>
      </c>
      <c r="S6320" s="122">
        <v>78.120807421784619</v>
      </c>
      <c r="T6320" s="122">
        <v>99.55380000000001</v>
      </c>
    </row>
    <row r="6321" spans="1:20" x14ac:dyDescent="0.25">
      <c r="A6321" t="s">
        <v>3259</v>
      </c>
      <c r="B6321" t="s">
        <v>4130</v>
      </c>
      <c r="C6321" t="s">
        <v>189</v>
      </c>
      <c r="D6321" t="s">
        <v>2282</v>
      </c>
      <c r="E6321" t="s">
        <v>5458</v>
      </c>
      <c r="F6321" t="s">
        <v>3262</v>
      </c>
      <c r="G6321" t="s">
        <v>5469</v>
      </c>
      <c r="H6321" t="s">
        <v>4840</v>
      </c>
      <c r="I6321" s="122">
        <v>45.896299999999997</v>
      </c>
      <c r="J6321" s="122">
        <v>2.7671999999999999</v>
      </c>
      <c r="K6321" s="122">
        <v>7.2365000000000004</v>
      </c>
      <c r="L6321" s="122">
        <v>7.1451000000000002</v>
      </c>
      <c r="M6321" s="122">
        <v>0.16400000000000001</v>
      </c>
      <c r="N6321" s="122">
        <v>12.521699999999999</v>
      </c>
      <c r="O6321" s="122">
        <v>23.1494</v>
      </c>
      <c r="P6321" s="122">
        <v>0.41110000000000002</v>
      </c>
      <c r="S6321" s="122">
        <v>75.75093614080447</v>
      </c>
      <c r="T6321" s="122">
        <v>99.291300000000007</v>
      </c>
    </row>
    <row r="6322" spans="1:20" x14ac:dyDescent="0.25">
      <c r="A6322" t="s">
        <v>3259</v>
      </c>
      <c r="B6322" t="s">
        <v>4130</v>
      </c>
      <c r="C6322" t="s">
        <v>189</v>
      </c>
      <c r="D6322" t="s">
        <v>2282</v>
      </c>
      <c r="E6322" t="s">
        <v>5458</v>
      </c>
      <c r="F6322" t="s">
        <v>3262</v>
      </c>
      <c r="G6322" t="s">
        <v>5469</v>
      </c>
      <c r="H6322" t="s">
        <v>4840</v>
      </c>
      <c r="I6322" s="122">
        <v>44.683300000000003</v>
      </c>
      <c r="J6322" s="122">
        <v>3.1758999999999999</v>
      </c>
      <c r="K6322" s="122">
        <v>8.3020999999999994</v>
      </c>
      <c r="L6322" s="122">
        <v>7.0319000000000003</v>
      </c>
      <c r="M6322" s="122">
        <v>0.17299999999999999</v>
      </c>
      <c r="N6322" s="122">
        <v>11.9762</v>
      </c>
      <c r="O6322" s="122">
        <v>23.213699999999999</v>
      </c>
      <c r="P6322" s="122">
        <v>0.46639999999999998</v>
      </c>
      <c r="S6322" s="122">
        <v>75.222247637772753</v>
      </c>
      <c r="T6322" s="122">
        <v>99.029699999999991</v>
      </c>
    </row>
    <row r="6323" spans="1:20" x14ac:dyDescent="0.25">
      <c r="A6323" t="s">
        <v>3259</v>
      </c>
      <c r="B6323" t="s">
        <v>4130</v>
      </c>
      <c r="C6323" t="s">
        <v>189</v>
      </c>
      <c r="D6323" t="s">
        <v>2282</v>
      </c>
      <c r="E6323" t="s">
        <v>5458</v>
      </c>
      <c r="F6323" t="s">
        <v>3262</v>
      </c>
      <c r="G6323" t="s">
        <v>5469</v>
      </c>
      <c r="H6323" t="s">
        <v>4840</v>
      </c>
      <c r="I6323" s="122">
        <v>44.944299999999998</v>
      </c>
      <c r="J6323" s="122">
        <v>3.0908000000000002</v>
      </c>
      <c r="K6323" s="122">
        <v>8.2133000000000003</v>
      </c>
      <c r="L6323" s="122">
        <v>7.2119999999999997</v>
      </c>
      <c r="M6323" s="122">
        <v>0.16009999999999999</v>
      </c>
      <c r="N6323" s="122">
        <v>11.821999999999999</v>
      </c>
      <c r="O6323" s="122">
        <v>23.259899999999998</v>
      </c>
      <c r="P6323" s="122">
        <v>0.4556</v>
      </c>
      <c r="S6323" s="122">
        <v>74.50250153739016</v>
      </c>
      <c r="T6323" s="122">
        <v>99.158000000000015</v>
      </c>
    </row>
    <row r="6324" spans="1:20" x14ac:dyDescent="0.25">
      <c r="A6324" t="s">
        <v>3259</v>
      </c>
      <c r="B6324" t="s">
        <v>4130</v>
      </c>
      <c r="C6324" t="s">
        <v>189</v>
      </c>
      <c r="D6324" t="s">
        <v>2282</v>
      </c>
      <c r="E6324" t="s">
        <v>5458</v>
      </c>
      <c r="F6324" t="s">
        <v>3262</v>
      </c>
      <c r="G6324" t="s">
        <v>5469</v>
      </c>
      <c r="H6324" t="s">
        <v>4840</v>
      </c>
      <c r="I6324" s="122">
        <v>44.448</v>
      </c>
      <c r="J6324" s="122">
        <v>3.1526000000000001</v>
      </c>
      <c r="K6324" s="122">
        <v>8.2775999999999996</v>
      </c>
      <c r="L6324" s="122">
        <v>7.3560999999999996</v>
      </c>
      <c r="M6324" s="122">
        <v>0.1278</v>
      </c>
      <c r="N6324" s="122">
        <v>12.0807</v>
      </c>
      <c r="O6324" s="122">
        <v>23.0444</v>
      </c>
      <c r="P6324" s="122">
        <v>0.51219999999999999</v>
      </c>
      <c r="S6324" s="122">
        <v>74.537881887318434</v>
      </c>
      <c r="T6324" s="122">
        <v>98.999400000000009</v>
      </c>
    </row>
    <row r="6325" spans="1:20" x14ac:dyDescent="0.25">
      <c r="A6325" t="s">
        <v>3259</v>
      </c>
      <c r="B6325" t="s">
        <v>4130</v>
      </c>
      <c r="C6325" t="s">
        <v>189</v>
      </c>
      <c r="D6325" t="s">
        <v>2282</v>
      </c>
      <c r="E6325" t="s">
        <v>5458</v>
      </c>
      <c r="F6325" t="s">
        <v>3262</v>
      </c>
      <c r="G6325" t="s">
        <v>5469</v>
      </c>
      <c r="H6325" t="s">
        <v>4840</v>
      </c>
      <c r="I6325" s="122">
        <v>45.156100000000002</v>
      </c>
      <c r="J6325" s="122">
        <v>3.1558999999999999</v>
      </c>
      <c r="K6325" s="122">
        <v>8.0905000000000005</v>
      </c>
      <c r="L6325" s="122">
        <v>7.0872000000000002</v>
      </c>
      <c r="M6325" s="122">
        <v>0.17430000000000001</v>
      </c>
      <c r="N6325" s="122">
        <v>12.1669</v>
      </c>
      <c r="O6325" s="122">
        <v>22.975899999999999</v>
      </c>
      <c r="P6325" s="122">
        <v>0.434</v>
      </c>
      <c r="S6325" s="122">
        <v>75.370392833597393</v>
      </c>
      <c r="T6325" s="122">
        <v>99.250400000000013</v>
      </c>
    </row>
    <row r="6326" spans="1:20" x14ac:dyDescent="0.25">
      <c r="A6326" t="s">
        <v>3259</v>
      </c>
      <c r="B6326" t="s">
        <v>4130</v>
      </c>
      <c r="C6326" t="s">
        <v>189</v>
      </c>
      <c r="D6326" t="s">
        <v>2282</v>
      </c>
      <c r="E6326" t="s">
        <v>5458</v>
      </c>
      <c r="F6326" t="s">
        <v>3262</v>
      </c>
      <c r="G6326" t="s">
        <v>5469</v>
      </c>
      <c r="H6326" t="s">
        <v>4840</v>
      </c>
      <c r="I6326" s="122">
        <v>45.1432</v>
      </c>
      <c r="J6326" s="122">
        <v>3.0291000000000001</v>
      </c>
      <c r="K6326" s="122">
        <v>7.9695999999999998</v>
      </c>
      <c r="L6326" s="122">
        <v>7.1181000000000001</v>
      </c>
      <c r="M6326" s="122">
        <v>0.20399999999999999</v>
      </c>
      <c r="N6326" s="122">
        <v>12.1852</v>
      </c>
      <c r="O6326" s="122">
        <v>23.290700000000001</v>
      </c>
      <c r="P6326" s="122">
        <v>0.44350000000000001</v>
      </c>
      <c r="S6326" s="122">
        <v>75.317494446425201</v>
      </c>
      <c r="T6326" s="122">
        <v>99.403899999999993</v>
      </c>
    </row>
    <row r="6327" spans="1:20" x14ac:dyDescent="0.25">
      <c r="A6327" t="s">
        <v>3259</v>
      </c>
      <c r="B6327" t="s">
        <v>4130</v>
      </c>
      <c r="C6327" t="s">
        <v>189</v>
      </c>
      <c r="D6327" t="s">
        <v>2282</v>
      </c>
      <c r="E6327" t="s">
        <v>5458</v>
      </c>
      <c r="F6327" t="s">
        <v>3262</v>
      </c>
      <c r="G6327" t="s">
        <v>5469</v>
      </c>
      <c r="H6327" t="s">
        <v>4840</v>
      </c>
      <c r="I6327" s="122">
        <v>45.462000000000003</v>
      </c>
      <c r="J6327" s="122">
        <v>3.0474999999999999</v>
      </c>
      <c r="K6327" s="122">
        <v>7.7107000000000001</v>
      </c>
      <c r="L6327" s="122">
        <v>6.8582000000000001</v>
      </c>
      <c r="M6327" s="122">
        <v>0.15490000000000001</v>
      </c>
      <c r="N6327" s="122">
        <v>12.369199999999999</v>
      </c>
      <c r="O6327" s="122">
        <v>23.345300000000002</v>
      </c>
      <c r="P6327" s="122">
        <v>0.40710000000000002</v>
      </c>
      <c r="S6327" s="122">
        <v>76.27472975997722</v>
      </c>
      <c r="T6327" s="122">
        <v>99.354900000000001</v>
      </c>
    </row>
    <row r="6328" spans="1:20" x14ac:dyDescent="0.25">
      <c r="A6328" t="s">
        <v>3259</v>
      </c>
      <c r="B6328" t="s">
        <v>4130</v>
      </c>
      <c r="C6328" t="s">
        <v>189</v>
      </c>
      <c r="D6328" t="s">
        <v>2282</v>
      </c>
      <c r="E6328" t="s">
        <v>5458</v>
      </c>
      <c r="F6328" t="s">
        <v>3262</v>
      </c>
      <c r="G6328" t="s">
        <v>5469</v>
      </c>
      <c r="H6328" t="s">
        <v>4840</v>
      </c>
      <c r="I6328" s="122">
        <v>45.577500000000001</v>
      </c>
      <c r="J6328" s="122">
        <v>2.9857</v>
      </c>
      <c r="K6328" s="122">
        <v>7.8372999999999999</v>
      </c>
      <c r="L6328" s="122">
        <v>6.7450000000000001</v>
      </c>
      <c r="M6328" s="122">
        <v>0.1356</v>
      </c>
      <c r="N6328" s="122">
        <v>12.5632</v>
      </c>
      <c r="O6328" s="122">
        <v>23.469799999999999</v>
      </c>
      <c r="P6328" s="122">
        <v>0.36259999999999998</v>
      </c>
      <c r="S6328" s="122">
        <v>76.852600627148931</v>
      </c>
      <c r="T6328" s="122">
        <v>99.695999999999998</v>
      </c>
    </row>
    <row r="6329" spans="1:20" x14ac:dyDescent="0.25">
      <c r="A6329" t="s">
        <v>3259</v>
      </c>
      <c r="B6329" t="s">
        <v>4130</v>
      </c>
      <c r="C6329" t="s">
        <v>189</v>
      </c>
      <c r="D6329" t="s">
        <v>2282</v>
      </c>
      <c r="E6329" t="s">
        <v>5458</v>
      </c>
      <c r="F6329" t="s">
        <v>3262</v>
      </c>
      <c r="G6329" t="s">
        <v>5469</v>
      </c>
      <c r="H6329" t="s">
        <v>4840</v>
      </c>
      <c r="I6329" s="122">
        <v>45.327199999999998</v>
      </c>
      <c r="J6329" s="122">
        <v>2.9123999999999999</v>
      </c>
      <c r="K6329" s="122">
        <v>7.7202000000000002</v>
      </c>
      <c r="L6329" s="122">
        <v>6.7141000000000002</v>
      </c>
      <c r="M6329" s="122">
        <v>0.1278</v>
      </c>
      <c r="N6329" s="122">
        <v>12.6295</v>
      </c>
      <c r="O6329" s="122">
        <v>23.279499999999999</v>
      </c>
      <c r="P6329" s="122">
        <v>0.36130000000000001</v>
      </c>
      <c r="S6329" s="122">
        <v>77.027453278394219</v>
      </c>
      <c r="T6329" s="122">
        <v>99.071999999999989</v>
      </c>
    </row>
    <row r="6330" spans="1:20" x14ac:dyDescent="0.25">
      <c r="A6330" t="s">
        <v>3259</v>
      </c>
      <c r="B6330" t="s">
        <v>4130</v>
      </c>
      <c r="C6330" t="s">
        <v>189</v>
      </c>
      <c r="D6330" t="s">
        <v>2282</v>
      </c>
      <c r="E6330" t="s">
        <v>5458</v>
      </c>
      <c r="F6330" t="s">
        <v>3262</v>
      </c>
      <c r="G6330" t="s">
        <v>5469</v>
      </c>
      <c r="H6330" t="s">
        <v>4840</v>
      </c>
      <c r="I6330" s="122">
        <v>45.186</v>
      </c>
      <c r="J6330" s="122">
        <v>3.0158</v>
      </c>
      <c r="K6330" s="122">
        <v>7.8335999999999997</v>
      </c>
      <c r="L6330" s="122">
        <v>6.8852000000000002</v>
      </c>
      <c r="M6330" s="122">
        <v>0.1033</v>
      </c>
      <c r="N6330" s="122">
        <v>12.3957</v>
      </c>
      <c r="O6330" s="122">
        <v>23.106000000000002</v>
      </c>
      <c r="P6330" s="122">
        <v>0.35720000000000002</v>
      </c>
      <c r="S6330" s="122">
        <v>76.242339435411708</v>
      </c>
      <c r="T6330" s="122">
        <v>98.882800000000003</v>
      </c>
    </row>
    <row r="6331" spans="1:20" x14ac:dyDescent="0.25">
      <c r="A6331" t="s">
        <v>3259</v>
      </c>
      <c r="B6331" t="s">
        <v>4130</v>
      </c>
      <c r="C6331" t="s">
        <v>189</v>
      </c>
      <c r="D6331" t="s">
        <v>2282</v>
      </c>
      <c r="E6331" t="s">
        <v>5458</v>
      </c>
      <c r="F6331" t="s">
        <v>3262</v>
      </c>
      <c r="G6331" t="s">
        <v>5469</v>
      </c>
      <c r="H6331" t="s">
        <v>4840</v>
      </c>
      <c r="I6331" s="122">
        <v>45.262999999999998</v>
      </c>
      <c r="J6331" s="122">
        <v>2.9624000000000001</v>
      </c>
      <c r="K6331" s="122">
        <v>7.7126000000000001</v>
      </c>
      <c r="L6331" s="122">
        <v>6.6574999999999998</v>
      </c>
      <c r="M6331" s="122">
        <v>9.4299999999999995E-2</v>
      </c>
      <c r="N6331" s="122">
        <v>12.425599999999999</v>
      </c>
      <c r="O6331" s="122">
        <v>23.248699999999999</v>
      </c>
      <c r="P6331" s="122">
        <v>0.40570000000000001</v>
      </c>
      <c r="S6331" s="122">
        <v>76.88894936913924</v>
      </c>
      <c r="T6331" s="122">
        <v>98.770999999999987</v>
      </c>
    </row>
    <row r="6332" spans="1:20" x14ac:dyDescent="0.25">
      <c r="A6332" t="s">
        <v>3259</v>
      </c>
      <c r="B6332" t="s">
        <v>4130</v>
      </c>
      <c r="C6332" t="s">
        <v>189</v>
      </c>
      <c r="D6332" t="s">
        <v>2282</v>
      </c>
      <c r="E6332" t="s">
        <v>5458</v>
      </c>
      <c r="F6332" t="s">
        <v>3262</v>
      </c>
      <c r="G6332" t="s">
        <v>5469</v>
      </c>
      <c r="H6332" t="s">
        <v>4840</v>
      </c>
      <c r="I6332" s="122">
        <v>45.436300000000003</v>
      </c>
      <c r="J6332" s="122">
        <v>2.9641000000000002</v>
      </c>
      <c r="K6332" s="122">
        <v>7.8372999999999999</v>
      </c>
      <c r="L6332" s="122">
        <v>6.8364000000000003</v>
      </c>
      <c r="M6332" s="122">
        <v>0.13689999999999999</v>
      </c>
      <c r="N6332" s="122">
        <v>12.5101</v>
      </c>
      <c r="O6332" s="122">
        <v>23.2697</v>
      </c>
      <c r="P6332" s="122">
        <v>0.4098</v>
      </c>
      <c r="S6332" s="122">
        <v>76.536316275809426</v>
      </c>
      <c r="T6332" s="122">
        <v>99.400599999999997</v>
      </c>
    </row>
    <row r="6333" spans="1:20" x14ac:dyDescent="0.25">
      <c r="A6333" t="s">
        <v>3259</v>
      </c>
      <c r="B6333" t="s">
        <v>4130</v>
      </c>
      <c r="C6333" t="s">
        <v>189</v>
      </c>
      <c r="D6333" t="s">
        <v>2282</v>
      </c>
      <c r="E6333" t="s">
        <v>5458</v>
      </c>
      <c r="F6333" t="s">
        <v>3262</v>
      </c>
      <c r="G6333" t="s">
        <v>5469</v>
      </c>
      <c r="H6333" t="s">
        <v>4840</v>
      </c>
      <c r="I6333" s="122">
        <v>45.402099999999997</v>
      </c>
      <c r="J6333" s="122">
        <v>3.0224000000000002</v>
      </c>
      <c r="K6333" s="122">
        <v>7.8090000000000002</v>
      </c>
      <c r="L6333" s="122">
        <v>6.9688999999999997</v>
      </c>
      <c r="M6333" s="122">
        <v>0.1472</v>
      </c>
      <c r="N6333" s="122">
        <v>12.6328</v>
      </c>
      <c r="O6333" s="122">
        <v>23.155000000000001</v>
      </c>
      <c r="P6333" s="122">
        <v>0.41520000000000001</v>
      </c>
      <c r="S6333" s="122">
        <v>76.366441332334361</v>
      </c>
      <c r="T6333" s="122">
        <v>99.553799999999981</v>
      </c>
    </row>
    <row r="6334" spans="1:20" x14ac:dyDescent="0.25">
      <c r="A6334" t="s">
        <v>3259</v>
      </c>
      <c r="B6334" t="s">
        <v>4130</v>
      </c>
      <c r="C6334" t="s">
        <v>189</v>
      </c>
      <c r="D6334" t="s">
        <v>2282</v>
      </c>
      <c r="E6334" t="s">
        <v>5458</v>
      </c>
      <c r="F6334" t="s">
        <v>3262</v>
      </c>
      <c r="G6334" t="s">
        <v>5469</v>
      </c>
      <c r="H6334" t="s">
        <v>4840</v>
      </c>
      <c r="I6334" s="122">
        <v>45.382800000000003</v>
      </c>
      <c r="J6334" s="122">
        <v>2.9874000000000001</v>
      </c>
      <c r="K6334" s="122">
        <v>7.8297999999999996</v>
      </c>
      <c r="L6334" s="122">
        <v>6.9714</v>
      </c>
      <c r="M6334" s="122">
        <v>0.1588</v>
      </c>
      <c r="N6334" s="122">
        <v>12.477</v>
      </c>
      <c r="O6334" s="122">
        <v>23.2179</v>
      </c>
      <c r="P6334" s="122">
        <v>0.40300000000000002</v>
      </c>
      <c r="S6334" s="122">
        <v>76.135221882235513</v>
      </c>
      <c r="T6334" s="122">
        <v>99.428100000000015</v>
      </c>
    </row>
    <row r="6335" spans="1:20" x14ac:dyDescent="0.25">
      <c r="A6335" t="s">
        <v>3259</v>
      </c>
      <c r="B6335" t="s">
        <v>4130</v>
      </c>
      <c r="C6335" t="s">
        <v>189</v>
      </c>
      <c r="D6335" t="s">
        <v>2282</v>
      </c>
      <c r="E6335" t="s">
        <v>5458</v>
      </c>
      <c r="F6335" t="s">
        <v>3262</v>
      </c>
      <c r="G6335" t="s">
        <v>5469</v>
      </c>
      <c r="H6335" t="s">
        <v>4840</v>
      </c>
      <c r="I6335" s="122">
        <v>45.051200000000001</v>
      </c>
      <c r="J6335" s="122">
        <v>3.0390999999999999</v>
      </c>
      <c r="K6335" s="122">
        <v>7.8372999999999999</v>
      </c>
      <c r="L6335" s="122">
        <v>6.7990000000000004</v>
      </c>
      <c r="M6335" s="122">
        <v>9.6799999999999997E-2</v>
      </c>
      <c r="N6335" s="122">
        <v>12.228300000000001</v>
      </c>
      <c r="O6335" s="122">
        <v>23.39</v>
      </c>
      <c r="P6335" s="122">
        <v>0.40570000000000001</v>
      </c>
      <c r="S6335" s="122">
        <v>76.224256393353187</v>
      </c>
      <c r="T6335" s="122">
        <v>98.850999999999999</v>
      </c>
    </row>
    <row r="6336" spans="1:20" x14ac:dyDescent="0.25">
      <c r="A6336" t="s">
        <v>3259</v>
      </c>
      <c r="B6336" t="s">
        <v>4130</v>
      </c>
      <c r="C6336" t="s">
        <v>189</v>
      </c>
      <c r="D6336" t="s">
        <v>2282</v>
      </c>
      <c r="E6336" t="s">
        <v>5458</v>
      </c>
      <c r="F6336" t="s">
        <v>3262</v>
      </c>
      <c r="G6336" t="s">
        <v>5469</v>
      </c>
      <c r="H6336" t="s">
        <v>4840</v>
      </c>
      <c r="I6336" s="122">
        <v>45.181699999999999</v>
      </c>
      <c r="J6336" s="122">
        <v>2.9790999999999999</v>
      </c>
      <c r="K6336" s="122">
        <v>7.9337</v>
      </c>
      <c r="L6336" s="122">
        <v>6.7476000000000003</v>
      </c>
      <c r="M6336" s="122">
        <v>0.1588</v>
      </c>
      <c r="N6336" s="122">
        <v>12.417299999999999</v>
      </c>
      <c r="O6336" s="122">
        <v>22.9773</v>
      </c>
      <c r="P6336" s="122">
        <v>0.43</v>
      </c>
      <c r="S6336" s="122">
        <v>76.637247416766641</v>
      </c>
      <c r="T6336" s="122">
        <v>98.825500000000005</v>
      </c>
    </row>
    <row r="6337" spans="1:20" x14ac:dyDescent="0.25">
      <c r="A6337" t="s">
        <v>3259</v>
      </c>
      <c r="B6337" t="s">
        <v>4130</v>
      </c>
      <c r="C6337" t="s">
        <v>189</v>
      </c>
      <c r="D6337" t="s">
        <v>2282</v>
      </c>
      <c r="E6337" t="s">
        <v>5458</v>
      </c>
      <c r="F6337" t="s">
        <v>3262</v>
      </c>
      <c r="G6337" t="s">
        <v>5469</v>
      </c>
      <c r="H6337" t="s">
        <v>4840</v>
      </c>
      <c r="I6337" s="122">
        <v>45.2181</v>
      </c>
      <c r="J6337" s="122">
        <v>3.0842000000000001</v>
      </c>
      <c r="K6337" s="122">
        <v>7.9714999999999998</v>
      </c>
      <c r="L6337" s="122">
        <v>6.8479000000000001</v>
      </c>
      <c r="M6337" s="122">
        <v>0.1162</v>
      </c>
      <c r="N6337" s="122">
        <v>12.472</v>
      </c>
      <c r="O6337" s="122">
        <v>23.272500000000001</v>
      </c>
      <c r="P6337" s="122">
        <v>0.39360000000000001</v>
      </c>
      <c r="S6337" s="122">
        <v>76.451250200259608</v>
      </c>
      <c r="T6337" s="122">
        <v>99.39530000000002</v>
      </c>
    </row>
    <row r="6338" spans="1:20" x14ac:dyDescent="0.25">
      <c r="A6338" t="s">
        <v>3259</v>
      </c>
      <c r="B6338" t="s">
        <v>4130</v>
      </c>
      <c r="C6338" t="s">
        <v>189</v>
      </c>
      <c r="D6338" t="s">
        <v>2282</v>
      </c>
      <c r="E6338" t="s">
        <v>5458</v>
      </c>
      <c r="F6338" t="s">
        <v>3262</v>
      </c>
      <c r="G6338" t="s">
        <v>5469</v>
      </c>
      <c r="H6338" t="s">
        <v>4840</v>
      </c>
      <c r="I6338" s="122">
        <v>45.186</v>
      </c>
      <c r="J6338" s="122">
        <v>3.1124999999999998</v>
      </c>
      <c r="K6338" s="122">
        <v>8.2113999999999994</v>
      </c>
      <c r="L6338" s="122">
        <v>6.9560000000000004</v>
      </c>
      <c r="M6338" s="122">
        <v>0.1704</v>
      </c>
      <c r="N6338" s="122">
        <v>12.229900000000001</v>
      </c>
      <c r="O6338" s="122">
        <v>23.431999999999999</v>
      </c>
      <c r="P6338" s="122">
        <v>0.39360000000000001</v>
      </c>
      <c r="S6338" s="122">
        <v>75.810453849799032</v>
      </c>
      <c r="T6338" s="122">
        <v>99.691800000000001</v>
      </c>
    </row>
    <row r="6339" spans="1:20" x14ac:dyDescent="0.25">
      <c r="A6339" t="s">
        <v>3259</v>
      </c>
      <c r="B6339" t="s">
        <v>4130</v>
      </c>
      <c r="C6339" t="s">
        <v>189</v>
      </c>
      <c r="D6339" t="s">
        <v>2282</v>
      </c>
      <c r="E6339" t="s">
        <v>5458</v>
      </c>
      <c r="F6339" t="s">
        <v>3262</v>
      </c>
      <c r="G6339" t="s">
        <v>5469</v>
      </c>
      <c r="H6339" t="s">
        <v>4840</v>
      </c>
      <c r="I6339" s="122">
        <v>45.074800000000003</v>
      </c>
      <c r="J6339" s="122">
        <v>3.0674999999999999</v>
      </c>
      <c r="K6339" s="122">
        <v>8.0622000000000007</v>
      </c>
      <c r="L6339" s="122">
        <v>7.0216000000000003</v>
      </c>
      <c r="M6339" s="122">
        <v>8.7800000000000003E-2</v>
      </c>
      <c r="N6339" s="122">
        <v>12.472</v>
      </c>
      <c r="O6339" s="122">
        <v>23.227699999999999</v>
      </c>
      <c r="P6339" s="122">
        <v>0.4098</v>
      </c>
      <c r="S6339" s="122">
        <v>75.997299776314762</v>
      </c>
      <c r="T6339" s="122">
        <v>99.423400000000015</v>
      </c>
    </row>
    <row r="6340" spans="1:20" x14ac:dyDescent="0.25">
      <c r="A6340" t="s">
        <v>3259</v>
      </c>
      <c r="B6340" t="s">
        <v>4130</v>
      </c>
      <c r="C6340" t="s">
        <v>189</v>
      </c>
      <c r="D6340" t="s">
        <v>2282</v>
      </c>
      <c r="E6340" t="s">
        <v>5458</v>
      </c>
      <c r="F6340" t="s">
        <v>3262</v>
      </c>
      <c r="G6340" t="s">
        <v>5469</v>
      </c>
      <c r="H6340" t="s">
        <v>4840</v>
      </c>
      <c r="I6340" s="122">
        <v>45.404200000000003</v>
      </c>
      <c r="J6340" s="122">
        <v>3.1092</v>
      </c>
      <c r="K6340" s="122">
        <v>8.1433999999999997</v>
      </c>
      <c r="L6340" s="122">
        <v>6.9379999999999997</v>
      </c>
      <c r="M6340" s="122">
        <v>0.12909999999999999</v>
      </c>
      <c r="N6340" s="122">
        <v>12.559900000000001</v>
      </c>
      <c r="O6340" s="122">
        <v>23.1326</v>
      </c>
      <c r="P6340" s="122">
        <v>0.4098</v>
      </c>
      <c r="S6340" s="122">
        <v>76.342183983901634</v>
      </c>
      <c r="T6340" s="122">
        <v>99.828600000000009</v>
      </c>
    </row>
    <row r="6341" spans="1:20" x14ac:dyDescent="0.25">
      <c r="A6341" t="s">
        <v>3259</v>
      </c>
      <c r="B6341" t="s">
        <v>4130</v>
      </c>
      <c r="C6341" t="s">
        <v>189</v>
      </c>
      <c r="D6341" t="s">
        <v>2282</v>
      </c>
      <c r="E6341" t="s">
        <v>5458</v>
      </c>
      <c r="F6341" t="s">
        <v>3262</v>
      </c>
      <c r="G6341" t="s">
        <v>5469</v>
      </c>
      <c r="H6341" t="s">
        <v>4840</v>
      </c>
      <c r="I6341" s="122">
        <v>45.318600000000004</v>
      </c>
      <c r="J6341" s="122">
        <v>3.1057999999999999</v>
      </c>
      <c r="K6341" s="122">
        <v>7.9185999999999996</v>
      </c>
      <c r="L6341" s="122">
        <v>6.8311999999999999</v>
      </c>
      <c r="M6341" s="122">
        <v>0.15490000000000001</v>
      </c>
      <c r="N6341" s="122">
        <v>12.346</v>
      </c>
      <c r="O6341" s="122">
        <v>22.973099999999999</v>
      </c>
      <c r="P6341" s="122">
        <v>0.32619999999999999</v>
      </c>
      <c r="S6341" s="122">
        <v>76.312119648483545</v>
      </c>
      <c r="T6341" s="122">
        <v>98.978000000000009</v>
      </c>
    </row>
    <row r="6342" spans="1:20" x14ac:dyDescent="0.25">
      <c r="A6342" t="s">
        <v>3259</v>
      </c>
      <c r="B6342" t="s">
        <v>4130</v>
      </c>
      <c r="C6342" t="s">
        <v>189</v>
      </c>
      <c r="D6342" t="s">
        <v>2282</v>
      </c>
      <c r="E6342" t="s">
        <v>5458</v>
      </c>
      <c r="F6342" t="s">
        <v>3262</v>
      </c>
      <c r="G6342" t="s">
        <v>5469</v>
      </c>
      <c r="H6342" t="s">
        <v>4840</v>
      </c>
      <c r="I6342" s="122">
        <v>45.282299999999999</v>
      </c>
      <c r="J6342" s="122">
        <v>3.1526000000000001</v>
      </c>
      <c r="K6342" s="122">
        <v>8.0263000000000009</v>
      </c>
      <c r="L6342" s="122">
        <v>6.7759</v>
      </c>
      <c r="M6342" s="122">
        <v>9.8100000000000007E-2</v>
      </c>
      <c r="N6342" s="122">
        <v>12.332700000000001</v>
      </c>
      <c r="O6342" s="122">
        <v>23.134</v>
      </c>
      <c r="P6342" s="122">
        <v>0.38819999999999999</v>
      </c>
      <c r="S6342" s="122">
        <v>76.439329491265497</v>
      </c>
      <c r="T6342" s="122">
        <v>99.190100000000001</v>
      </c>
    </row>
    <row r="6343" spans="1:20" x14ac:dyDescent="0.25">
      <c r="A6343" t="s">
        <v>3259</v>
      </c>
      <c r="B6343" t="s">
        <v>4130</v>
      </c>
      <c r="C6343" t="s">
        <v>189</v>
      </c>
      <c r="D6343" t="s">
        <v>2282</v>
      </c>
      <c r="E6343" t="s">
        <v>5458</v>
      </c>
      <c r="F6343" t="s">
        <v>3262</v>
      </c>
      <c r="G6343" t="s">
        <v>5469</v>
      </c>
      <c r="H6343" t="s">
        <v>4840</v>
      </c>
      <c r="I6343" s="122">
        <v>45.034100000000002</v>
      </c>
      <c r="J6343" s="122">
        <v>3.0575000000000001</v>
      </c>
      <c r="K6343" s="122">
        <v>8.1074999999999999</v>
      </c>
      <c r="L6343" s="122">
        <v>6.9276999999999997</v>
      </c>
      <c r="M6343" s="122">
        <v>0.1072</v>
      </c>
      <c r="N6343" s="122">
        <v>12.473699999999999</v>
      </c>
      <c r="O6343" s="122">
        <v>23.259899999999998</v>
      </c>
      <c r="P6343" s="122">
        <v>0.42330000000000001</v>
      </c>
      <c r="S6343" s="122">
        <v>76.244496712349914</v>
      </c>
      <c r="T6343" s="122">
        <v>99.390900000000002</v>
      </c>
    </row>
    <row r="6344" spans="1:20" x14ac:dyDescent="0.25">
      <c r="A6344" t="s">
        <v>3259</v>
      </c>
      <c r="B6344" t="s">
        <v>4130</v>
      </c>
      <c r="C6344" t="s">
        <v>189</v>
      </c>
      <c r="D6344" t="s">
        <v>2282</v>
      </c>
      <c r="E6344" t="s">
        <v>5458</v>
      </c>
      <c r="F6344" t="s">
        <v>3262</v>
      </c>
      <c r="G6344" t="s">
        <v>5469</v>
      </c>
      <c r="H6344" t="s">
        <v>4840</v>
      </c>
      <c r="I6344" s="122">
        <v>45.470500000000001</v>
      </c>
      <c r="J6344" s="122">
        <v>3.1608999999999998</v>
      </c>
      <c r="K6344" s="122">
        <v>8.1717999999999993</v>
      </c>
      <c r="L6344" s="122">
        <v>6.7553000000000001</v>
      </c>
      <c r="M6344" s="122">
        <v>0.10589999999999999</v>
      </c>
      <c r="N6344" s="122">
        <v>12.5068</v>
      </c>
      <c r="O6344" s="122">
        <v>23.136800000000001</v>
      </c>
      <c r="P6344" s="122">
        <v>0.40439999999999998</v>
      </c>
      <c r="S6344" s="122">
        <v>76.745240879485806</v>
      </c>
      <c r="T6344" s="122">
        <v>99.712399999999988</v>
      </c>
    </row>
    <row r="6345" spans="1:20" x14ac:dyDescent="0.25">
      <c r="A6345" t="s">
        <v>3259</v>
      </c>
      <c r="B6345" t="s">
        <v>4130</v>
      </c>
      <c r="C6345" t="s">
        <v>189</v>
      </c>
      <c r="D6345" t="s">
        <v>2282</v>
      </c>
      <c r="E6345" t="s">
        <v>5458</v>
      </c>
      <c r="F6345" t="s">
        <v>3262</v>
      </c>
      <c r="G6345" t="s">
        <v>5469</v>
      </c>
      <c r="H6345" t="s">
        <v>4840</v>
      </c>
      <c r="I6345" s="122">
        <v>45.6203</v>
      </c>
      <c r="J6345" s="122">
        <v>2.9807000000000001</v>
      </c>
      <c r="K6345" s="122">
        <v>8.1358999999999995</v>
      </c>
      <c r="L6345" s="122">
        <v>6.8672000000000004</v>
      </c>
      <c r="M6345" s="122">
        <v>0.21820000000000001</v>
      </c>
      <c r="N6345" s="122">
        <v>12.6378</v>
      </c>
      <c r="O6345" s="122">
        <v>23.290700000000001</v>
      </c>
      <c r="P6345" s="122">
        <v>0.41110000000000002</v>
      </c>
      <c r="S6345" s="122">
        <v>76.637822031453453</v>
      </c>
      <c r="T6345" s="122">
        <v>100.1679</v>
      </c>
    </row>
    <row r="6346" spans="1:20" x14ac:dyDescent="0.25">
      <c r="A6346" t="s">
        <v>3259</v>
      </c>
      <c r="B6346" t="s">
        <v>4130</v>
      </c>
      <c r="C6346" t="s">
        <v>189</v>
      </c>
      <c r="D6346" t="s">
        <v>2282</v>
      </c>
      <c r="E6346" t="s">
        <v>5458</v>
      </c>
      <c r="F6346" t="s">
        <v>3262</v>
      </c>
      <c r="G6346" t="s">
        <v>5469</v>
      </c>
      <c r="H6346" t="s">
        <v>4840</v>
      </c>
      <c r="I6346" s="122">
        <v>45.023400000000002</v>
      </c>
      <c r="J6346" s="122">
        <v>3.1057999999999999</v>
      </c>
      <c r="K6346" s="122">
        <v>8.0451999999999995</v>
      </c>
      <c r="L6346" s="122">
        <v>7.0602</v>
      </c>
      <c r="M6346" s="122">
        <v>0.1278</v>
      </c>
      <c r="N6346" s="122">
        <v>12.359299999999999</v>
      </c>
      <c r="O6346" s="122">
        <v>23.4712</v>
      </c>
      <c r="P6346" s="122">
        <v>0.38009999999999999</v>
      </c>
      <c r="S6346" s="122">
        <v>75.730708173015415</v>
      </c>
      <c r="T6346" s="122">
        <v>99.579000000000008</v>
      </c>
    </row>
    <row r="6347" spans="1:20" x14ac:dyDescent="0.25">
      <c r="A6347" t="s">
        <v>3259</v>
      </c>
      <c r="B6347" t="s">
        <v>4130</v>
      </c>
      <c r="C6347" t="s">
        <v>189</v>
      </c>
      <c r="D6347" t="s">
        <v>2282</v>
      </c>
      <c r="E6347" t="s">
        <v>5458</v>
      </c>
      <c r="F6347" t="s">
        <v>3262</v>
      </c>
      <c r="G6347" t="s">
        <v>5469</v>
      </c>
      <c r="H6347" t="s">
        <v>4840</v>
      </c>
      <c r="I6347" s="122">
        <v>44.7517</v>
      </c>
      <c r="J6347" s="122">
        <v>3.1274999999999999</v>
      </c>
      <c r="K6347" s="122">
        <v>8.1529000000000007</v>
      </c>
      <c r="L6347" s="122">
        <v>6.5416999999999996</v>
      </c>
      <c r="M6347" s="122">
        <v>0.15490000000000001</v>
      </c>
      <c r="N6347" s="122">
        <v>12.398999999999999</v>
      </c>
      <c r="O6347" s="122">
        <v>23.366299999999999</v>
      </c>
      <c r="P6347" s="122">
        <v>0.42859999999999998</v>
      </c>
      <c r="S6347" s="122">
        <v>77.16154038496758</v>
      </c>
      <c r="T6347" s="122">
        <v>98.922599999999989</v>
      </c>
    </row>
    <row r="6348" spans="1:20" x14ac:dyDescent="0.25">
      <c r="A6348" t="s">
        <v>3259</v>
      </c>
      <c r="B6348" t="s">
        <v>4130</v>
      </c>
      <c r="C6348" t="s">
        <v>189</v>
      </c>
      <c r="D6348" t="s">
        <v>2282</v>
      </c>
      <c r="E6348" t="s">
        <v>5458</v>
      </c>
      <c r="F6348" t="s">
        <v>3262</v>
      </c>
      <c r="G6348" t="s">
        <v>5469</v>
      </c>
      <c r="H6348" t="s">
        <v>4840</v>
      </c>
      <c r="I6348" s="122">
        <v>45.012700000000002</v>
      </c>
      <c r="J6348" s="122">
        <v>3.3443999999999998</v>
      </c>
      <c r="K6348" s="122">
        <v>8.2832000000000008</v>
      </c>
      <c r="L6348" s="122">
        <v>7.0551000000000004</v>
      </c>
      <c r="M6348" s="122">
        <v>0.1666</v>
      </c>
      <c r="N6348" s="122">
        <v>12.3062</v>
      </c>
      <c r="O6348" s="122">
        <v>23.2347</v>
      </c>
      <c r="P6348" s="122">
        <v>0.42730000000000001</v>
      </c>
      <c r="S6348" s="122">
        <v>75.664794502384794</v>
      </c>
      <c r="T6348" s="122">
        <v>99.84220000000002</v>
      </c>
    </row>
    <row r="6349" spans="1:20" x14ac:dyDescent="0.25">
      <c r="A6349" t="s">
        <v>3259</v>
      </c>
      <c r="B6349" t="s">
        <v>4130</v>
      </c>
      <c r="C6349" t="s">
        <v>189</v>
      </c>
      <c r="D6349" t="s">
        <v>2282</v>
      </c>
      <c r="E6349" t="s">
        <v>5458</v>
      </c>
      <c r="F6349" t="s">
        <v>3262</v>
      </c>
      <c r="G6349" t="s">
        <v>5469</v>
      </c>
      <c r="H6349" t="s">
        <v>4840</v>
      </c>
      <c r="I6349" s="122">
        <v>45.014899999999997</v>
      </c>
      <c r="J6349" s="122">
        <v>3.2610000000000001</v>
      </c>
      <c r="K6349" s="122">
        <v>8.2510999999999992</v>
      </c>
      <c r="L6349" s="122">
        <v>6.8749000000000002</v>
      </c>
      <c r="M6349" s="122">
        <v>0.1162</v>
      </c>
      <c r="N6349" s="122">
        <v>12.3161</v>
      </c>
      <c r="O6349" s="122">
        <v>23.3355</v>
      </c>
      <c r="P6349" s="122">
        <v>0.4017</v>
      </c>
      <c r="S6349" s="122">
        <v>76.152648742033207</v>
      </c>
      <c r="T6349" s="122">
        <v>99.581000000000003</v>
      </c>
    </row>
    <row r="6350" spans="1:20" x14ac:dyDescent="0.25">
      <c r="A6350" t="s">
        <v>3259</v>
      </c>
      <c r="B6350" t="s">
        <v>4130</v>
      </c>
      <c r="C6350" t="s">
        <v>189</v>
      </c>
      <c r="D6350" t="s">
        <v>2282</v>
      </c>
      <c r="E6350" t="s">
        <v>5458</v>
      </c>
      <c r="F6350" t="s">
        <v>3262</v>
      </c>
      <c r="G6350" t="s">
        <v>5469</v>
      </c>
      <c r="H6350" t="s">
        <v>4840</v>
      </c>
      <c r="I6350" s="122">
        <v>44.969900000000003</v>
      </c>
      <c r="J6350" s="122">
        <v>3.3327</v>
      </c>
      <c r="K6350" s="122">
        <v>8.1981999999999999</v>
      </c>
      <c r="L6350" s="122">
        <v>6.8620999999999999</v>
      </c>
      <c r="M6350" s="122">
        <v>0.1265</v>
      </c>
      <c r="N6350" s="122">
        <v>12.3908</v>
      </c>
      <c r="O6350" s="122">
        <v>23.2151</v>
      </c>
      <c r="P6350" s="122">
        <v>0.40839999999999999</v>
      </c>
      <c r="S6350" s="122">
        <v>76.296009042737055</v>
      </c>
      <c r="T6350" s="122">
        <v>99.514500000000012</v>
      </c>
    </row>
    <row r="6351" spans="1:20" x14ac:dyDescent="0.25">
      <c r="A6351" t="s">
        <v>3259</v>
      </c>
      <c r="B6351" t="s">
        <v>4130</v>
      </c>
      <c r="C6351" t="s">
        <v>189</v>
      </c>
      <c r="D6351" t="s">
        <v>2282</v>
      </c>
      <c r="E6351" t="s">
        <v>5458</v>
      </c>
      <c r="F6351" t="s">
        <v>3262</v>
      </c>
      <c r="G6351" t="s">
        <v>5469</v>
      </c>
      <c r="H6351" t="s">
        <v>4840</v>
      </c>
      <c r="I6351" s="122">
        <v>44.954999999999998</v>
      </c>
      <c r="J6351" s="122">
        <v>3.3227000000000002</v>
      </c>
      <c r="K6351" s="122">
        <v>8.2661999999999995</v>
      </c>
      <c r="L6351" s="122">
        <v>6.57</v>
      </c>
      <c r="M6351" s="122">
        <v>0.15490000000000001</v>
      </c>
      <c r="N6351" s="122">
        <v>12.4687</v>
      </c>
      <c r="O6351" s="122">
        <v>23.202500000000001</v>
      </c>
      <c r="P6351" s="122">
        <v>0.40439999999999998</v>
      </c>
      <c r="S6351" s="122">
        <v>77.184246397552457</v>
      </c>
      <c r="T6351" s="122">
        <v>99.344399999999993</v>
      </c>
    </row>
    <row r="6352" spans="1:20" x14ac:dyDescent="0.25">
      <c r="A6352" t="s">
        <v>3259</v>
      </c>
      <c r="B6352" t="s">
        <v>4130</v>
      </c>
      <c r="C6352" t="s">
        <v>189</v>
      </c>
      <c r="D6352" t="s">
        <v>2282</v>
      </c>
      <c r="E6352" t="s">
        <v>5458</v>
      </c>
      <c r="F6352" t="s">
        <v>3262</v>
      </c>
      <c r="G6352" t="s">
        <v>5469</v>
      </c>
      <c r="H6352" t="s">
        <v>4840</v>
      </c>
      <c r="I6352" s="122">
        <v>44.920699999999997</v>
      </c>
      <c r="J6352" s="122">
        <v>3.3260000000000001</v>
      </c>
      <c r="K6352" s="122">
        <v>8.1019000000000005</v>
      </c>
      <c r="L6352" s="122">
        <v>6.6858000000000004</v>
      </c>
      <c r="M6352" s="122">
        <v>0.18340000000000001</v>
      </c>
      <c r="N6352" s="122">
        <v>12.520099999999999</v>
      </c>
      <c r="O6352" s="122">
        <v>23.395600000000002</v>
      </c>
      <c r="P6352" s="122">
        <v>0.39229999999999998</v>
      </c>
      <c r="S6352" s="122">
        <v>76.948152559123855</v>
      </c>
      <c r="T6352" s="122">
        <v>99.525800000000004</v>
      </c>
    </row>
    <row r="6353" spans="1:20" x14ac:dyDescent="0.25">
      <c r="A6353" t="s">
        <v>3259</v>
      </c>
      <c r="B6353" t="s">
        <v>4130</v>
      </c>
      <c r="C6353" t="s">
        <v>189</v>
      </c>
      <c r="D6353" t="s">
        <v>2282</v>
      </c>
      <c r="E6353" t="s">
        <v>5458</v>
      </c>
      <c r="F6353" t="s">
        <v>3262</v>
      </c>
      <c r="G6353" t="s">
        <v>5469</v>
      </c>
      <c r="H6353" t="s">
        <v>4840</v>
      </c>
      <c r="I6353" s="122">
        <v>45.027700000000003</v>
      </c>
      <c r="J6353" s="122">
        <v>3.5329000000000002</v>
      </c>
      <c r="K6353" s="122">
        <v>8.1509999999999998</v>
      </c>
      <c r="L6353" s="122">
        <v>6.7977999999999996</v>
      </c>
      <c r="M6353" s="122">
        <v>0.1666</v>
      </c>
      <c r="N6353" s="122">
        <v>12.352600000000001</v>
      </c>
      <c r="O6353" s="122">
        <v>23.0654</v>
      </c>
      <c r="P6353" s="122">
        <v>0.44080000000000003</v>
      </c>
      <c r="S6353" s="122">
        <v>76.41023991648143</v>
      </c>
      <c r="T6353" s="122">
        <v>99.543199999999999</v>
      </c>
    </row>
    <row r="6354" spans="1:20" x14ac:dyDescent="0.25">
      <c r="A6354" t="s">
        <v>3259</v>
      </c>
      <c r="B6354" t="s">
        <v>4130</v>
      </c>
      <c r="C6354" t="s">
        <v>189</v>
      </c>
      <c r="D6354" t="s">
        <v>2282</v>
      </c>
      <c r="E6354" t="s">
        <v>5458</v>
      </c>
      <c r="F6354" t="s">
        <v>3262</v>
      </c>
      <c r="G6354" t="s">
        <v>5469</v>
      </c>
      <c r="H6354" t="s">
        <v>4840</v>
      </c>
      <c r="I6354" s="122">
        <v>44.818100000000001</v>
      </c>
      <c r="J6354" s="122">
        <v>3.5362</v>
      </c>
      <c r="K6354" s="122">
        <v>8.0395000000000003</v>
      </c>
      <c r="L6354" s="122">
        <v>6.6241000000000003</v>
      </c>
      <c r="M6354" s="122">
        <v>0.18210000000000001</v>
      </c>
      <c r="N6354" s="122">
        <v>12.417299999999999</v>
      </c>
      <c r="O6354" s="122">
        <v>23.122800000000002</v>
      </c>
      <c r="P6354" s="122">
        <v>0.42059999999999997</v>
      </c>
      <c r="S6354" s="122">
        <v>76.966358552613443</v>
      </c>
      <c r="T6354" s="122">
        <v>99.161899999999989</v>
      </c>
    </row>
    <row r="6355" spans="1:20" x14ac:dyDescent="0.25">
      <c r="A6355" t="s">
        <v>3259</v>
      </c>
      <c r="B6355" t="s">
        <v>4130</v>
      </c>
      <c r="C6355" t="s">
        <v>189</v>
      </c>
      <c r="D6355" t="s">
        <v>2282</v>
      </c>
      <c r="E6355" t="s">
        <v>5458</v>
      </c>
      <c r="F6355" t="s">
        <v>3262</v>
      </c>
      <c r="G6355" t="s">
        <v>5469</v>
      </c>
      <c r="H6355" t="s">
        <v>4840</v>
      </c>
      <c r="I6355" s="122">
        <v>44.567799999999998</v>
      </c>
      <c r="J6355" s="122">
        <v>3.5746000000000002</v>
      </c>
      <c r="K6355" s="122">
        <v>8.1585000000000001</v>
      </c>
      <c r="L6355" s="122">
        <v>6.5212000000000003</v>
      </c>
      <c r="M6355" s="122">
        <v>0.14460000000000001</v>
      </c>
      <c r="N6355" s="122">
        <v>12.4521</v>
      </c>
      <c r="O6355" s="122">
        <v>23.308900000000001</v>
      </c>
      <c r="P6355" s="122">
        <v>0.40570000000000001</v>
      </c>
      <c r="S6355" s="122">
        <v>77.291897514271412</v>
      </c>
      <c r="T6355" s="122">
        <v>99.133399999999995</v>
      </c>
    </row>
    <row r="6356" spans="1:20" x14ac:dyDescent="0.25">
      <c r="A6356" t="s">
        <v>3259</v>
      </c>
      <c r="B6356" t="s">
        <v>4130</v>
      </c>
      <c r="C6356" t="s">
        <v>189</v>
      </c>
      <c r="D6356" t="s">
        <v>2282</v>
      </c>
      <c r="E6356" t="s">
        <v>5458</v>
      </c>
      <c r="F6356" t="s">
        <v>3262</v>
      </c>
      <c r="G6356" t="s">
        <v>5469</v>
      </c>
      <c r="H6356" t="s">
        <v>4840</v>
      </c>
      <c r="I6356" s="122">
        <v>44.644799999999996</v>
      </c>
      <c r="J6356" s="122">
        <v>3.6762999999999999</v>
      </c>
      <c r="K6356" s="122">
        <v>8.3343000000000007</v>
      </c>
      <c r="L6356" s="122">
        <v>6.4941000000000004</v>
      </c>
      <c r="M6356" s="122">
        <v>0.1459</v>
      </c>
      <c r="N6356" s="122">
        <v>12.2896</v>
      </c>
      <c r="O6356" s="122">
        <v>23.1648</v>
      </c>
      <c r="P6356" s="122">
        <v>0.42059999999999997</v>
      </c>
      <c r="S6356" s="122">
        <v>77.134047329927924</v>
      </c>
      <c r="T6356" s="122">
        <v>99.182399999999987</v>
      </c>
    </row>
    <row r="6357" spans="1:20" x14ac:dyDescent="0.25">
      <c r="A6357" t="s">
        <v>3259</v>
      </c>
      <c r="B6357" t="s">
        <v>4130</v>
      </c>
      <c r="C6357" t="s">
        <v>189</v>
      </c>
      <c r="D6357" t="s">
        <v>2282</v>
      </c>
      <c r="E6357" t="s">
        <v>5458</v>
      </c>
      <c r="F6357" t="s">
        <v>3262</v>
      </c>
      <c r="G6357" t="s">
        <v>5469</v>
      </c>
      <c r="H6357" t="s">
        <v>4840</v>
      </c>
      <c r="I6357" s="122">
        <v>44.467199999999998</v>
      </c>
      <c r="J6357" s="122">
        <v>3.8331</v>
      </c>
      <c r="K6357" s="122">
        <v>8.6062999999999992</v>
      </c>
      <c r="L6357" s="122">
        <v>6.4916</v>
      </c>
      <c r="M6357" s="122">
        <v>0.1343</v>
      </c>
      <c r="N6357" s="122">
        <v>12.0509</v>
      </c>
      <c r="O6357" s="122">
        <v>23.1326</v>
      </c>
      <c r="P6357" s="122">
        <v>0.45290000000000002</v>
      </c>
      <c r="S6357" s="122">
        <v>76.793128976720425</v>
      </c>
      <c r="T6357" s="122">
        <v>99.168899999999994</v>
      </c>
    </row>
    <row r="6358" spans="1:20" x14ac:dyDescent="0.25">
      <c r="A6358" t="s">
        <v>3259</v>
      </c>
      <c r="B6358" t="s">
        <v>4130</v>
      </c>
      <c r="C6358" t="s">
        <v>189</v>
      </c>
      <c r="D6358" t="s">
        <v>2282</v>
      </c>
      <c r="E6358" t="s">
        <v>5458</v>
      </c>
      <c r="F6358" t="s">
        <v>3262</v>
      </c>
      <c r="G6358" t="s">
        <v>5469</v>
      </c>
      <c r="H6358" t="s">
        <v>4840</v>
      </c>
      <c r="I6358" s="122">
        <v>43.697099999999999</v>
      </c>
      <c r="J6358" s="122">
        <v>4.0599999999999996</v>
      </c>
      <c r="K6358" s="122">
        <v>8.8879000000000001</v>
      </c>
      <c r="L6358" s="122">
        <v>6.4516999999999998</v>
      </c>
      <c r="M6358" s="122">
        <v>8.1299999999999997E-2</v>
      </c>
      <c r="N6358" s="122">
        <v>12.1868</v>
      </c>
      <c r="O6358" s="122">
        <v>23.159199999999998</v>
      </c>
      <c r="P6358" s="122">
        <v>0.44479999999999997</v>
      </c>
      <c r="S6358" s="122">
        <v>77.101409341014559</v>
      </c>
      <c r="T6358" s="122">
        <v>98.972400000000007</v>
      </c>
    </row>
    <row r="6359" spans="1:20" x14ac:dyDescent="0.25">
      <c r="A6359" t="s">
        <v>3259</v>
      </c>
      <c r="B6359" t="s">
        <v>4130</v>
      </c>
      <c r="C6359" t="s">
        <v>189</v>
      </c>
      <c r="D6359" t="s">
        <v>2282</v>
      </c>
      <c r="E6359" t="s">
        <v>5458</v>
      </c>
      <c r="F6359" t="s">
        <v>3262</v>
      </c>
      <c r="G6359" t="s">
        <v>5469</v>
      </c>
      <c r="H6359" t="s">
        <v>4840</v>
      </c>
      <c r="I6359" s="122">
        <v>43.729199999999999</v>
      </c>
      <c r="J6359" s="122">
        <v>4.1116999999999999</v>
      </c>
      <c r="K6359" s="122">
        <v>8.9520999999999997</v>
      </c>
      <c r="L6359" s="122">
        <v>6.7476000000000003</v>
      </c>
      <c r="M6359" s="122">
        <v>0.15620000000000001</v>
      </c>
      <c r="N6359" s="122">
        <v>12.0426</v>
      </c>
      <c r="O6359" s="122">
        <v>22.999700000000001</v>
      </c>
      <c r="P6359" s="122">
        <v>0.3397</v>
      </c>
      <c r="S6359" s="122">
        <v>76.084175280980304</v>
      </c>
      <c r="T6359" s="122">
        <v>99.088399999999993</v>
      </c>
    </row>
    <row r="6360" spans="1:20" x14ac:dyDescent="0.25">
      <c r="A6360" t="s">
        <v>3259</v>
      </c>
      <c r="B6360" t="s">
        <v>4130</v>
      </c>
      <c r="C6360" t="s">
        <v>189</v>
      </c>
      <c r="D6360" t="s">
        <v>2282</v>
      </c>
      <c r="E6360" t="s">
        <v>5458</v>
      </c>
      <c r="F6360" t="s">
        <v>3262</v>
      </c>
      <c r="G6360" t="s">
        <v>5469</v>
      </c>
      <c r="H6360" t="s">
        <v>4840</v>
      </c>
      <c r="I6360" s="122">
        <v>43.756999999999998</v>
      </c>
      <c r="J6360" s="122">
        <v>4.0015999999999998</v>
      </c>
      <c r="K6360" s="122">
        <v>9.1599000000000004</v>
      </c>
      <c r="L6360" s="122">
        <v>6.7656000000000001</v>
      </c>
      <c r="M6360" s="122">
        <v>0.1988</v>
      </c>
      <c r="N6360" s="122">
        <v>11.9762</v>
      </c>
      <c r="O6360" s="122">
        <v>23.401199999999999</v>
      </c>
      <c r="P6360" s="122">
        <v>0.42059999999999997</v>
      </c>
      <c r="S6360" s="122">
        <v>75.934774258588007</v>
      </c>
      <c r="T6360" s="122">
        <v>99.694199999999995</v>
      </c>
    </row>
    <row r="6361" spans="1:20" x14ac:dyDescent="0.25">
      <c r="A6361" t="s">
        <v>3259</v>
      </c>
      <c r="B6361" t="s">
        <v>4130</v>
      </c>
      <c r="C6361" t="s">
        <v>189</v>
      </c>
      <c r="D6361" t="s">
        <v>2282</v>
      </c>
      <c r="E6361" t="s">
        <v>5458</v>
      </c>
      <c r="F6361" t="s">
        <v>3262</v>
      </c>
      <c r="G6361" t="s">
        <v>5469</v>
      </c>
      <c r="H6361" t="s">
        <v>4840</v>
      </c>
      <c r="I6361" s="122">
        <v>43.1708</v>
      </c>
      <c r="J6361" s="122">
        <v>4.2384000000000004</v>
      </c>
      <c r="K6361" s="122">
        <v>9.0862999999999996</v>
      </c>
      <c r="L6361" s="122">
        <v>6.6021999999999998</v>
      </c>
      <c r="M6361" s="122">
        <v>0.13039999999999999</v>
      </c>
      <c r="N6361" s="122">
        <v>11.6363</v>
      </c>
      <c r="O6361" s="122">
        <v>23.192799999999998</v>
      </c>
      <c r="P6361" s="122">
        <v>0.43</v>
      </c>
      <c r="S6361" s="122">
        <v>75.855306764477149</v>
      </c>
      <c r="T6361" s="122">
        <v>98.487200000000001</v>
      </c>
    </row>
    <row r="6362" spans="1:20" x14ac:dyDescent="0.25">
      <c r="A6362" t="s">
        <v>3259</v>
      </c>
      <c r="B6362" t="s">
        <v>4130</v>
      </c>
      <c r="C6362" t="s">
        <v>189</v>
      </c>
      <c r="D6362" t="s">
        <v>2282</v>
      </c>
      <c r="E6362" t="s">
        <v>5458</v>
      </c>
      <c r="F6362" t="s">
        <v>3262</v>
      </c>
      <c r="G6362" t="s">
        <v>5469</v>
      </c>
      <c r="H6362" t="s">
        <v>4840</v>
      </c>
      <c r="I6362" s="122">
        <v>43.502400000000002</v>
      </c>
      <c r="J6362" s="122">
        <v>4.3518999999999997</v>
      </c>
      <c r="K6362" s="122">
        <v>9.2165999999999997</v>
      </c>
      <c r="L6362" s="122">
        <v>6.6524000000000001</v>
      </c>
      <c r="M6362" s="122">
        <v>0.1033</v>
      </c>
      <c r="N6362" s="122">
        <v>11.851900000000001</v>
      </c>
      <c r="O6362" s="122">
        <v>23.195499999999999</v>
      </c>
      <c r="P6362" s="122">
        <v>0.40710000000000002</v>
      </c>
      <c r="S6362" s="122">
        <v>76.052263253842668</v>
      </c>
      <c r="T6362" s="122">
        <v>99.281099999999995</v>
      </c>
    </row>
    <row r="6363" spans="1:20" x14ac:dyDescent="0.25">
      <c r="A6363" t="s">
        <v>3259</v>
      </c>
      <c r="B6363" t="s">
        <v>4130</v>
      </c>
      <c r="C6363" t="s">
        <v>189</v>
      </c>
      <c r="D6363" t="s">
        <v>2282</v>
      </c>
      <c r="E6363" t="s">
        <v>5458</v>
      </c>
      <c r="F6363" t="s">
        <v>3262</v>
      </c>
      <c r="G6363" t="s">
        <v>5469</v>
      </c>
      <c r="H6363" t="s">
        <v>4840</v>
      </c>
      <c r="I6363" s="122">
        <v>43.108800000000002</v>
      </c>
      <c r="J6363" s="122">
        <v>4.2817999999999996</v>
      </c>
      <c r="K6363" s="122">
        <v>9.1844999999999999</v>
      </c>
      <c r="L6363" s="122">
        <v>6.5519999999999996</v>
      </c>
      <c r="M6363" s="122">
        <v>0.17169999999999999</v>
      </c>
      <c r="N6363" s="122">
        <v>11.9696</v>
      </c>
      <c r="O6363" s="122">
        <v>23.2193</v>
      </c>
      <c r="P6363" s="122">
        <v>0.41789999999999999</v>
      </c>
      <c r="S6363" s="122">
        <v>76.506217730402881</v>
      </c>
      <c r="T6363" s="122">
        <v>98.905600000000007</v>
      </c>
    </row>
    <row r="6364" spans="1:20" x14ac:dyDescent="0.25">
      <c r="A6364" t="s">
        <v>3259</v>
      </c>
      <c r="B6364" t="s">
        <v>4130</v>
      </c>
      <c r="C6364" t="s">
        <v>189</v>
      </c>
      <c r="D6364" t="s">
        <v>2282</v>
      </c>
      <c r="E6364" t="s">
        <v>5458</v>
      </c>
      <c r="F6364" t="s">
        <v>3262</v>
      </c>
      <c r="G6364" t="s">
        <v>5469</v>
      </c>
      <c r="H6364" t="s">
        <v>4840</v>
      </c>
      <c r="I6364" s="122">
        <v>43.326999999999998</v>
      </c>
      <c r="J6364" s="122">
        <v>4.2066999999999997</v>
      </c>
      <c r="K6364" s="122">
        <v>9.2733000000000008</v>
      </c>
      <c r="L6364" s="122">
        <v>6.6806999999999999</v>
      </c>
      <c r="M6364" s="122">
        <v>0.14330000000000001</v>
      </c>
      <c r="N6364" s="122">
        <v>11.9033</v>
      </c>
      <c r="O6364" s="122">
        <v>23.271100000000001</v>
      </c>
      <c r="P6364" s="122">
        <v>0.36659999999999998</v>
      </c>
      <c r="S6364" s="122">
        <v>76.053763949686513</v>
      </c>
      <c r="T6364" s="122">
        <v>99.176800000000014</v>
      </c>
    </row>
    <row r="6365" spans="1:20" x14ac:dyDescent="0.25">
      <c r="A6365" t="s">
        <v>3259</v>
      </c>
      <c r="B6365" t="s">
        <v>4130</v>
      </c>
      <c r="C6365" t="s">
        <v>189</v>
      </c>
      <c r="D6365" t="s">
        <v>2282</v>
      </c>
      <c r="E6365" t="s">
        <v>5458</v>
      </c>
      <c r="F6365" t="s">
        <v>3262</v>
      </c>
      <c r="G6365" t="s">
        <v>5469</v>
      </c>
      <c r="H6365" t="s">
        <v>4840</v>
      </c>
      <c r="I6365" s="122">
        <v>43.294899999999998</v>
      </c>
      <c r="J6365" s="122">
        <v>4.2134</v>
      </c>
      <c r="K6365" s="122">
        <v>9.2469000000000001</v>
      </c>
      <c r="L6365" s="122">
        <v>6.6806999999999999</v>
      </c>
      <c r="M6365" s="122">
        <v>0.1007</v>
      </c>
      <c r="N6365" s="122">
        <v>11.8734</v>
      </c>
      <c r="O6365" s="122">
        <v>23.005299999999998</v>
      </c>
      <c r="P6365" s="122">
        <v>0.44619999999999999</v>
      </c>
      <c r="S6365" s="122">
        <v>76.007929475782163</v>
      </c>
      <c r="T6365" s="122">
        <v>98.861500000000007</v>
      </c>
    </row>
    <row r="6366" spans="1:20" x14ac:dyDescent="0.25">
      <c r="A6366" t="s">
        <v>3259</v>
      </c>
      <c r="B6366" t="s">
        <v>4130</v>
      </c>
      <c r="C6366" t="s">
        <v>189</v>
      </c>
      <c r="D6366" t="s">
        <v>2282</v>
      </c>
      <c r="E6366" t="s">
        <v>5458</v>
      </c>
      <c r="F6366" t="s">
        <v>3262</v>
      </c>
      <c r="G6366" t="s">
        <v>5469</v>
      </c>
      <c r="H6366" t="s">
        <v>4840</v>
      </c>
      <c r="I6366" s="122">
        <v>43.324800000000003</v>
      </c>
      <c r="J6366" s="122">
        <v>4.2618</v>
      </c>
      <c r="K6366" s="122">
        <v>9.2355</v>
      </c>
      <c r="L6366" s="122">
        <v>6.6665000000000001</v>
      </c>
      <c r="M6366" s="122">
        <v>0.10199999999999999</v>
      </c>
      <c r="N6366" s="122">
        <v>11.8353</v>
      </c>
      <c r="O6366" s="122">
        <v>23.408200000000001</v>
      </c>
      <c r="P6366" s="122">
        <v>0.39900000000000002</v>
      </c>
      <c r="S6366" s="122">
        <v>75.988115617419936</v>
      </c>
      <c r="T6366" s="122">
        <v>99.23790000000001</v>
      </c>
    </row>
    <row r="6367" spans="1:20" x14ac:dyDescent="0.25">
      <c r="A6367" t="s">
        <v>3259</v>
      </c>
      <c r="B6367" t="s">
        <v>4130</v>
      </c>
      <c r="C6367" t="s">
        <v>189</v>
      </c>
      <c r="D6367" t="s">
        <v>2282</v>
      </c>
      <c r="E6367" t="s">
        <v>5458</v>
      </c>
      <c r="F6367" t="s">
        <v>3262</v>
      </c>
      <c r="G6367" t="s">
        <v>5469</v>
      </c>
      <c r="H6367" t="s">
        <v>4840</v>
      </c>
      <c r="I6367" s="122">
        <v>43.496000000000002</v>
      </c>
      <c r="J6367" s="122">
        <v>4.1867000000000001</v>
      </c>
      <c r="K6367" s="122">
        <v>9.2072000000000003</v>
      </c>
      <c r="L6367" s="122">
        <v>6.8311999999999999</v>
      </c>
      <c r="M6367" s="122">
        <v>0.14460000000000001</v>
      </c>
      <c r="N6367" s="122">
        <v>11.631399999999999</v>
      </c>
      <c r="O6367" s="122">
        <v>22.887699999999999</v>
      </c>
      <c r="P6367" s="122">
        <v>0.41249999999999998</v>
      </c>
      <c r="S6367" s="122">
        <v>75.217468010173604</v>
      </c>
      <c r="T6367" s="122">
        <v>98.799699999999987</v>
      </c>
    </row>
    <row r="6368" spans="1:20" x14ac:dyDescent="0.25">
      <c r="A6368" t="s">
        <v>3259</v>
      </c>
      <c r="B6368" t="s">
        <v>4130</v>
      </c>
      <c r="C6368" t="s">
        <v>189</v>
      </c>
      <c r="D6368" t="s">
        <v>2282</v>
      </c>
      <c r="E6368" t="s">
        <v>5458</v>
      </c>
      <c r="F6368" t="s">
        <v>3262</v>
      </c>
      <c r="G6368" t="s">
        <v>5469</v>
      </c>
      <c r="H6368" t="s">
        <v>4840</v>
      </c>
      <c r="I6368" s="122">
        <v>43.664999999999999</v>
      </c>
      <c r="J6368" s="122">
        <v>4.0099</v>
      </c>
      <c r="K6368" s="122">
        <v>8.9181000000000008</v>
      </c>
      <c r="L6368" s="122">
        <v>6.9020000000000001</v>
      </c>
      <c r="M6368" s="122">
        <v>0.15620000000000001</v>
      </c>
      <c r="N6368" s="122">
        <v>12.0243</v>
      </c>
      <c r="O6368" s="122">
        <v>23.104600000000001</v>
      </c>
      <c r="P6368" s="122">
        <v>0.434</v>
      </c>
      <c r="S6368" s="122">
        <v>75.642064272332121</v>
      </c>
      <c r="T6368" s="122">
        <v>99.214100000000002</v>
      </c>
    </row>
    <row r="6369" spans="1:20" x14ac:dyDescent="0.25">
      <c r="A6369" t="s">
        <v>3259</v>
      </c>
      <c r="B6369" t="s">
        <v>4130</v>
      </c>
      <c r="C6369" t="s">
        <v>189</v>
      </c>
      <c r="D6369" t="s">
        <v>2282</v>
      </c>
      <c r="E6369" t="s">
        <v>5458</v>
      </c>
      <c r="F6369" t="s">
        <v>3262</v>
      </c>
      <c r="G6369" t="s">
        <v>5469</v>
      </c>
      <c r="H6369" t="s">
        <v>4840</v>
      </c>
      <c r="I6369" s="122">
        <v>44.338900000000002</v>
      </c>
      <c r="J6369" s="122">
        <v>3.6362999999999999</v>
      </c>
      <c r="K6369" s="122">
        <v>8.3664000000000005</v>
      </c>
      <c r="L6369" s="122">
        <v>7.0331999999999999</v>
      </c>
      <c r="M6369" s="122">
        <v>9.4299999999999995E-2</v>
      </c>
      <c r="N6369" s="122">
        <v>12.085699999999999</v>
      </c>
      <c r="O6369" s="122">
        <v>23.334099999999999</v>
      </c>
      <c r="P6369" s="122">
        <v>0.49740000000000001</v>
      </c>
      <c r="S6369" s="122">
        <v>75.388067103300529</v>
      </c>
      <c r="T6369" s="122">
        <v>99.386300000000006</v>
      </c>
    </row>
    <row r="6370" spans="1:20" x14ac:dyDescent="0.25">
      <c r="A6370" t="s">
        <v>3259</v>
      </c>
      <c r="B6370" t="s">
        <v>4130</v>
      </c>
      <c r="C6370" t="s">
        <v>189</v>
      </c>
      <c r="D6370" t="s">
        <v>2282</v>
      </c>
      <c r="E6370" t="s">
        <v>5458</v>
      </c>
      <c r="F6370" t="s">
        <v>3262</v>
      </c>
      <c r="G6370" t="s">
        <v>5469</v>
      </c>
      <c r="H6370" t="s">
        <v>4840</v>
      </c>
      <c r="I6370" s="122">
        <v>45.006300000000003</v>
      </c>
      <c r="J6370" s="122">
        <v>3.4127999999999998</v>
      </c>
      <c r="K6370" s="122">
        <v>8.0810999999999993</v>
      </c>
      <c r="L6370" s="122">
        <v>6.6883999999999997</v>
      </c>
      <c r="M6370" s="122">
        <v>0.1575</v>
      </c>
      <c r="N6370" s="122">
        <v>12.336</v>
      </c>
      <c r="O6370" s="122">
        <v>23.055599999999998</v>
      </c>
      <c r="P6370" s="122">
        <v>0.4219</v>
      </c>
      <c r="S6370" s="122">
        <v>76.677389787001772</v>
      </c>
      <c r="T6370" s="122">
        <v>99.159599999999998</v>
      </c>
    </row>
    <row r="6371" spans="1:20" x14ac:dyDescent="0.25">
      <c r="A6371" t="s">
        <v>3259</v>
      </c>
      <c r="B6371" t="s">
        <v>4130</v>
      </c>
      <c r="C6371" t="s">
        <v>189</v>
      </c>
      <c r="D6371" t="s">
        <v>2282</v>
      </c>
      <c r="E6371" t="s">
        <v>5458</v>
      </c>
      <c r="F6371" t="s">
        <v>3262</v>
      </c>
      <c r="G6371" t="s">
        <v>5469</v>
      </c>
      <c r="H6371" t="s">
        <v>4840</v>
      </c>
      <c r="I6371" s="122">
        <v>44.890799999999999</v>
      </c>
      <c r="J6371" s="122">
        <v>3.4228000000000001</v>
      </c>
      <c r="K6371" s="122">
        <v>7.9790000000000001</v>
      </c>
      <c r="L6371" s="122">
        <v>6.7888000000000002</v>
      </c>
      <c r="M6371" s="122">
        <v>0.2092</v>
      </c>
      <c r="N6371" s="122">
        <v>12.463699999999999</v>
      </c>
      <c r="O6371" s="122">
        <v>23.155000000000001</v>
      </c>
      <c r="P6371" s="122">
        <v>0.4098</v>
      </c>
      <c r="S6371" s="122">
        <v>76.595009966323261</v>
      </c>
      <c r="T6371" s="122">
        <v>99.33720000000001</v>
      </c>
    </row>
    <row r="6372" spans="1:20" x14ac:dyDescent="0.25">
      <c r="A6372" t="s">
        <v>3259</v>
      </c>
      <c r="B6372" t="s">
        <v>4130</v>
      </c>
      <c r="C6372" t="s">
        <v>189</v>
      </c>
      <c r="D6372" t="s">
        <v>2282</v>
      </c>
      <c r="E6372" t="s">
        <v>5458</v>
      </c>
      <c r="F6372" t="s">
        <v>3262</v>
      </c>
      <c r="G6372" t="s">
        <v>5469</v>
      </c>
      <c r="H6372" t="s">
        <v>4840</v>
      </c>
      <c r="I6372" s="122">
        <v>45.061900000000001</v>
      </c>
      <c r="J6372" s="122">
        <v>3.4611000000000001</v>
      </c>
      <c r="K6372" s="122">
        <v>7.8997000000000002</v>
      </c>
      <c r="L6372" s="122">
        <v>6.6510999999999996</v>
      </c>
      <c r="M6372" s="122">
        <v>0.1666</v>
      </c>
      <c r="N6372" s="122">
        <v>12.428900000000001</v>
      </c>
      <c r="O6372" s="122">
        <v>23.426400000000001</v>
      </c>
      <c r="P6372" s="122">
        <v>0.41649999999999998</v>
      </c>
      <c r="S6372" s="122">
        <v>76.910751627922224</v>
      </c>
      <c r="T6372" s="122">
        <v>99.513400000000004</v>
      </c>
    </row>
    <row r="6373" spans="1:20" x14ac:dyDescent="0.25">
      <c r="A6373" t="s">
        <v>3259</v>
      </c>
      <c r="B6373" t="s">
        <v>4130</v>
      </c>
      <c r="C6373" t="s">
        <v>189</v>
      </c>
      <c r="D6373" t="s">
        <v>2282</v>
      </c>
      <c r="E6373" t="s">
        <v>5458</v>
      </c>
      <c r="F6373" t="s">
        <v>3262</v>
      </c>
      <c r="G6373" t="s">
        <v>5469</v>
      </c>
      <c r="H6373" t="s">
        <v>4840</v>
      </c>
      <c r="I6373" s="122">
        <v>44.91</v>
      </c>
      <c r="J6373" s="122">
        <v>3.5979000000000001</v>
      </c>
      <c r="K6373" s="122">
        <v>8.1679999999999993</v>
      </c>
      <c r="L6373" s="122">
        <v>6.7874999999999996</v>
      </c>
      <c r="M6373" s="122">
        <v>8.1299999999999997E-2</v>
      </c>
      <c r="N6373" s="122">
        <v>12.3294</v>
      </c>
      <c r="O6373" s="122">
        <v>23.254300000000001</v>
      </c>
      <c r="P6373" s="122">
        <v>0.41520000000000001</v>
      </c>
      <c r="S6373" s="122">
        <v>76.403685979072577</v>
      </c>
      <c r="T6373" s="122">
        <v>99.543599999999998</v>
      </c>
    </row>
    <row r="6374" spans="1:20" x14ac:dyDescent="0.25">
      <c r="A6374" t="s">
        <v>3259</v>
      </c>
      <c r="B6374" t="s">
        <v>4130</v>
      </c>
      <c r="C6374" t="s">
        <v>189</v>
      </c>
      <c r="D6374" t="s">
        <v>2282</v>
      </c>
      <c r="E6374" t="s">
        <v>5458</v>
      </c>
      <c r="F6374" t="s">
        <v>3262</v>
      </c>
      <c r="G6374" t="s">
        <v>5469</v>
      </c>
      <c r="H6374" t="s">
        <v>4840</v>
      </c>
      <c r="I6374" s="122">
        <v>44.385899999999999</v>
      </c>
      <c r="J6374" s="122">
        <v>3.7797000000000001</v>
      </c>
      <c r="K6374" s="122">
        <v>8.3588000000000005</v>
      </c>
      <c r="L6374" s="122">
        <v>6.6651999999999996</v>
      </c>
      <c r="M6374" s="122">
        <v>0.12139999999999999</v>
      </c>
      <c r="N6374" s="122">
        <v>12.040900000000001</v>
      </c>
      <c r="O6374" s="122">
        <v>22.954899999999999</v>
      </c>
      <c r="P6374" s="122">
        <v>0.42330000000000001</v>
      </c>
      <c r="S6374" s="122">
        <v>76.304480604005448</v>
      </c>
      <c r="T6374" s="122">
        <v>98.730099999999993</v>
      </c>
    </row>
    <row r="6375" spans="1:20" x14ac:dyDescent="0.25">
      <c r="A6375" t="s">
        <v>3259</v>
      </c>
      <c r="B6375" t="s">
        <v>4130</v>
      </c>
      <c r="C6375" t="s">
        <v>189</v>
      </c>
      <c r="D6375" t="s">
        <v>2282</v>
      </c>
      <c r="E6375" t="s">
        <v>5458</v>
      </c>
      <c r="F6375" t="s">
        <v>3262</v>
      </c>
      <c r="G6375" t="s">
        <v>5469</v>
      </c>
      <c r="H6375" t="s">
        <v>4840</v>
      </c>
      <c r="I6375" s="122">
        <v>44.3431</v>
      </c>
      <c r="J6375" s="122">
        <v>3.7847</v>
      </c>
      <c r="K6375" s="122">
        <v>8.4495000000000005</v>
      </c>
      <c r="L6375" s="122">
        <v>6.6627000000000001</v>
      </c>
      <c r="M6375" s="122">
        <v>0.15240000000000001</v>
      </c>
      <c r="N6375" s="122">
        <v>12.0326</v>
      </c>
      <c r="O6375" s="122">
        <v>23.292100000000001</v>
      </c>
      <c r="P6375" s="122">
        <v>0.45290000000000002</v>
      </c>
      <c r="S6375" s="122">
        <v>76.298795511167114</v>
      </c>
      <c r="T6375" s="122">
        <v>99.177199999999999</v>
      </c>
    </row>
    <row r="6376" spans="1:20" x14ac:dyDescent="0.25">
      <c r="A6376" t="s">
        <v>3259</v>
      </c>
      <c r="B6376" t="s">
        <v>4130</v>
      </c>
      <c r="C6376" t="s">
        <v>189</v>
      </c>
      <c r="D6376" t="s">
        <v>2282</v>
      </c>
      <c r="E6376" t="s">
        <v>5458</v>
      </c>
      <c r="F6376" t="s">
        <v>3262</v>
      </c>
      <c r="G6376" t="s">
        <v>5469</v>
      </c>
      <c r="H6376" t="s">
        <v>4840</v>
      </c>
      <c r="I6376" s="122">
        <v>44.107799999999997</v>
      </c>
      <c r="J6376" s="122">
        <v>3.8932000000000002</v>
      </c>
      <c r="K6376" s="122">
        <v>8.6289999999999996</v>
      </c>
      <c r="L6376" s="122">
        <v>6.8517999999999999</v>
      </c>
      <c r="M6376" s="122">
        <v>0.1123</v>
      </c>
      <c r="N6376" s="122">
        <v>12.0044</v>
      </c>
      <c r="O6376" s="122">
        <v>23.206700000000001</v>
      </c>
      <c r="P6376" s="122">
        <v>0.41789999999999999</v>
      </c>
      <c r="S6376" s="122">
        <v>75.745893994604828</v>
      </c>
      <c r="T6376" s="122">
        <v>99.223099999999988</v>
      </c>
    </row>
    <row r="6377" spans="1:20" x14ac:dyDescent="0.25">
      <c r="A6377" t="s">
        <v>3259</v>
      </c>
      <c r="B6377" t="s">
        <v>4130</v>
      </c>
      <c r="C6377" t="s">
        <v>189</v>
      </c>
      <c r="D6377" t="s">
        <v>2282</v>
      </c>
      <c r="E6377" t="s">
        <v>5458</v>
      </c>
      <c r="F6377" t="s">
        <v>3262</v>
      </c>
      <c r="G6377" t="s">
        <v>5469</v>
      </c>
      <c r="H6377" t="s">
        <v>4840</v>
      </c>
      <c r="I6377" s="122">
        <v>44.0565</v>
      </c>
      <c r="J6377" s="122">
        <v>3.8481000000000001</v>
      </c>
      <c r="K6377" s="122">
        <v>8.6044</v>
      </c>
      <c r="L6377" s="122">
        <v>6.7553000000000001</v>
      </c>
      <c r="M6377" s="122">
        <v>0.10589999999999999</v>
      </c>
      <c r="N6377" s="122">
        <v>11.956300000000001</v>
      </c>
      <c r="O6377" s="122">
        <v>23.209499999999998</v>
      </c>
      <c r="P6377" s="122">
        <v>0.42059999999999997</v>
      </c>
      <c r="S6377" s="122">
        <v>75.932225994814857</v>
      </c>
      <c r="T6377" s="122">
        <v>98.969899999999996</v>
      </c>
    </row>
    <row r="6378" spans="1:20" x14ac:dyDescent="0.25">
      <c r="A6378" t="s">
        <v>3259</v>
      </c>
      <c r="B6378" t="s">
        <v>4130</v>
      </c>
      <c r="C6378" t="s">
        <v>189</v>
      </c>
      <c r="D6378" t="s">
        <v>2282</v>
      </c>
      <c r="E6378" t="s">
        <v>5458</v>
      </c>
      <c r="F6378" t="s">
        <v>3262</v>
      </c>
      <c r="G6378" t="s">
        <v>5469</v>
      </c>
      <c r="H6378" t="s">
        <v>4840</v>
      </c>
      <c r="I6378" s="122">
        <v>41.298900000000003</v>
      </c>
      <c r="J6378" s="122">
        <v>4.8356000000000003</v>
      </c>
      <c r="K6378" s="122">
        <v>10.8736</v>
      </c>
      <c r="L6378" s="122">
        <v>7.9851999999999999</v>
      </c>
      <c r="M6378" s="122">
        <v>0.1201</v>
      </c>
      <c r="N6378" s="122">
        <v>10.9283</v>
      </c>
      <c r="O6378" s="122">
        <v>22.935300000000002</v>
      </c>
      <c r="P6378" s="122">
        <v>0.40439999999999998</v>
      </c>
      <c r="Q6378" s="122">
        <v>4.7E-2</v>
      </c>
      <c r="S6378" s="122">
        <v>70.926198129626513</v>
      </c>
      <c r="T6378" s="122">
        <v>99.428399999999982</v>
      </c>
    </row>
    <row r="6379" spans="1:20" x14ac:dyDescent="0.25">
      <c r="A6379" t="s">
        <v>3259</v>
      </c>
      <c r="B6379" t="s">
        <v>4130</v>
      </c>
      <c r="C6379" t="s">
        <v>189</v>
      </c>
      <c r="D6379" t="s">
        <v>2282</v>
      </c>
      <c r="E6379" t="s">
        <v>5458</v>
      </c>
      <c r="F6379" t="s">
        <v>3262</v>
      </c>
      <c r="G6379" t="s">
        <v>5469</v>
      </c>
      <c r="H6379" t="s">
        <v>4840</v>
      </c>
      <c r="I6379" s="122">
        <v>43.22</v>
      </c>
      <c r="J6379" s="122">
        <v>3.9298000000000002</v>
      </c>
      <c r="K6379" s="122">
        <v>9.2034000000000002</v>
      </c>
      <c r="L6379" s="122">
        <v>7.1746999999999996</v>
      </c>
      <c r="M6379" s="122">
        <v>0.10979999999999999</v>
      </c>
      <c r="N6379" s="122">
        <v>11.9862</v>
      </c>
      <c r="O6379" s="122">
        <v>22.940899999999999</v>
      </c>
      <c r="P6379" s="122">
        <v>0.37609999999999999</v>
      </c>
      <c r="Q6379" s="122">
        <v>3.49E-2</v>
      </c>
      <c r="S6379" s="122">
        <v>74.861354952488426</v>
      </c>
      <c r="T6379" s="122">
        <v>98.975799999999992</v>
      </c>
    </row>
    <row r="6380" spans="1:20" x14ac:dyDescent="0.25">
      <c r="A6380" t="s">
        <v>3259</v>
      </c>
      <c r="B6380" t="s">
        <v>4130</v>
      </c>
      <c r="C6380" t="s">
        <v>189</v>
      </c>
      <c r="D6380" t="s">
        <v>2282</v>
      </c>
      <c r="E6380" t="s">
        <v>5458</v>
      </c>
      <c r="F6380" t="s">
        <v>3262</v>
      </c>
      <c r="G6380" t="s">
        <v>5469</v>
      </c>
      <c r="H6380" t="s">
        <v>4840</v>
      </c>
      <c r="I6380" s="122">
        <v>45.440600000000003</v>
      </c>
      <c r="J6380" s="122">
        <v>2.8422999999999998</v>
      </c>
      <c r="K6380" s="122">
        <v>7.9450000000000003</v>
      </c>
      <c r="L6380" s="122">
        <v>6.9417999999999997</v>
      </c>
      <c r="M6380" s="122">
        <v>8.0100000000000005E-2</v>
      </c>
      <c r="N6380" s="122">
        <v>12.919700000000001</v>
      </c>
      <c r="O6380" s="122">
        <v>23.1816</v>
      </c>
      <c r="P6380" s="122">
        <v>0.39360000000000001</v>
      </c>
      <c r="S6380" s="122">
        <v>76.838753246132043</v>
      </c>
      <c r="T6380" s="122">
        <v>99.760400000000018</v>
      </c>
    </row>
    <row r="6381" spans="1:20" x14ac:dyDescent="0.25">
      <c r="A6381" t="s">
        <v>3259</v>
      </c>
      <c r="B6381" t="s">
        <v>4130</v>
      </c>
      <c r="C6381" t="s">
        <v>189</v>
      </c>
      <c r="D6381" t="s">
        <v>2282</v>
      </c>
      <c r="E6381" t="s">
        <v>5458</v>
      </c>
      <c r="F6381" t="s">
        <v>3262</v>
      </c>
      <c r="G6381" t="s">
        <v>5469</v>
      </c>
      <c r="H6381" t="s">
        <v>4840</v>
      </c>
      <c r="I6381" s="122">
        <v>45.509</v>
      </c>
      <c r="J6381" s="122">
        <v>2.9207000000000001</v>
      </c>
      <c r="K6381" s="122">
        <v>7.9204999999999997</v>
      </c>
      <c r="L6381" s="122">
        <v>6.9663000000000004</v>
      </c>
      <c r="M6381" s="122">
        <v>3.7400000000000003E-2</v>
      </c>
      <c r="N6381" s="122">
        <v>12.833500000000001</v>
      </c>
      <c r="O6381" s="122">
        <v>23.107399999999998</v>
      </c>
      <c r="P6381" s="122">
        <v>0.36930000000000002</v>
      </c>
      <c r="S6381" s="122">
        <v>76.656416430203407</v>
      </c>
      <c r="T6381" s="122">
        <v>99.679799999999986</v>
      </c>
    </row>
    <row r="6382" spans="1:20" x14ac:dyDescent="0.25">
      <c r="A6382" t="s">
        <v>3259</v>
      </c>
      <c r="B6382" t="s">
        <v>4130</v>
      </c>
      <c r="C6382" t="s">
        <v>189</v>
      </c>
      <c r="D6382" t="s">
        <v>2282</v>
      </c>
      <c r="E6382" t="s">
        <v>5458</v>
      </c>
      <c r="F6382" t="s">
        <v>3262</v>
      </c>
      <c r="G6382" t="s">
        <v>5469</v>
      </c>
      <c r="H6382" t="s">
        <v>4840</v>
      </c>
      <c r="I6382" s="122">
        <v>45.646000000000001</v>
      </c>
      <c r="J6382" s="122">
        <v>2.8639999999999999</v>
      </c>
      <c r="K6382" s="122">
        <v>7.9128999999999996</v>
      </c>
      <c r="L6382" s="122">
        <v>7.0228999999999999</v>
      </c>
      <c r="M6382" s="122">
        <v>0.17299999999999999</v>
      </c>
      <c r="N6382" s="122">
        <v>12.8451</v>
      </c>
      <c r="O6382" s="122">
        <v>23.157800000000002</v>
      </c>
      <c r="P6382" s="122">
        <v>0.38419999999999999</v>
      </c>
      <c r="S6382" s="122">
        <v>76.527536013886944</v>
      </c>
      <c r="T6382" s="122">
        <v>100.02160000000001</v>
      </c>
    </row>
    <row r="6383" spans="1:20" x14ac:dyDescent="0.25">
      <c r="A6383" t="s">
        <v>3259</v>
      </c>
      <c r="B6383" t="s">
        <v>4130</v>
      </c>
      <c r="C6383" t="s">
        <v>189</v>
      </c>
      <c r="D6383" t="s">
        <v>2282</v>
      </c>
      <c r="E6383" t="s">
        <v>5458</v>
      </c>
      <c r="F6383" t="s">
        <v>3262</v>
      </c>
      <c r="G6383" t="s">
        <v>5469</v>
      </c>
      <c r="H6383" t="s">
        <v>4840</v>
      </c>
      <c r="I6383" s="122">
        <v>45.5304</v>
      </c>
      <c r="J6383" s="122">
        <v>2.8422999999999998</v>
      </c>
      <c r="K6383" s="122">
        <v>8.0602999999999998</v>
      </c>
      <c r="L6383" s="122">
        <v>6.6936</v>
      </c>
      <c r="M6383" s="122">
        <v>6.7100000000000007E-2</v>
      </c>
      <c r="N6383" s="122">
        <v>12.823499999999999</v>
      </c>
      <c r="O6383" s="122">
        <v>23.2151</v>
      </c>
      <c r="P6383" s="122">
        <v>0.39629999999999999</v>
      </c>
      <c r="S6383" s="122">
        <v>77.349707622702596</v>
      </c>
      <c r="T6383" s="122">
        <v>99.638200000000012</v>
      </c>
    </row>
    <row r="6384" spans="1:20" x14ac:dyDescent="0.25">
      <c r="A6384" t="s">
        <v>3259</v>
      </c>
      <c r="B6384" t="s">
        <v>4130</v>
      </c>
      <c r="C6384" t="s">
        <v>189</v>
      </c>
      <c r="D6384" t="s">
        <v>2282</v>
      </c>
      <c r="E6384" t="s">
        <v>5458</v>
      </c>
      <c r="F6384" t="s">
        <v>3262</v>
      </c>
      <c r="G6384" t="s">
        <v>5469</v>
      </c>
      <c r="H6384" t="s">
        <v>4840</v>
      </c>
      <c r="I6384" s="122">
        <v>45.712299999999999</v>
      </c>
      <c r="J6384" s="122">
        <v>2.8540000000000001</v>
      </c>
      <c r="K6384" s="122">
        <v>7.9714999999999998</v>
      </c>
      <c r="L6384" s="122">
        <v>6.9843000000000002</v>
      </c>
      <c r="M6384" s="122">
        <v>9.9400000000000002E-2</v>
      </c>
      <c r="N6384" s="122">
        <v>13.070600000000001</v>
      </c>
      <c r="O6384" s="122">
        <v>23.297699999999999</v>
      </c>
      <c r="P6384" s="122">
        <v>0.35049999999999998</v>
      </c>
      <c r="S6384" s="122">
        <v>76.936641827561374</v>
      </c>
      <c r="T6384" s="122">
        <v>100.3403</v>
      </c>
    </row>
    <row r="6385" spans="1:20" x14ac:dyDescent="0.25">
      <c r="A6385" t="s">
        <v>3259</v>
      </c>
      <c r="B6385" t="s">
        <v>4130</v>
      </c>
      <c r="C6385" t="s">
        <v>189</v>
      </c>
      <c r="D6385" t="s">
        <v>2282</v>
      </c>
      <c r="E6385" t="s">
        <v>5458</v>
      </c>
      <c r="F6385" t="s">
        <v>3262</v>
      </c>
      <c r="G6385" t="s">
        <v>5469</v>
      </c>
      <c r="H6385" t="s">
        <v>4840</v>
      </c>
      <c r="I6385" s="122">
        <v>45.675899999999999</v>
      </c>
      <c r="J6385" s="122">
        <v>2.8873000000000002</v>
      </c>
      <c r="K6385" s="122">
        <v>7.843</v>
      </c>
      <c r="L6385" s="122">
        <v>6.7617000000000003</v>
      </c>
      <c r="M6385" s="122">
        <v>8.3900000000000002E-2</v>
      </c>
      <c r="N6385" s="122">
        <v>12.909700000000001</v>
      </c>
      <c r="O6385" s="122">
        <v>23.334099999999999</v>
      </c>
      <c r="P6385" s="122">
        <v>0.39760000000000001</v>
      </c>
      <c r="S6385" s="122">
        <v>77.289681624050658</v>
      </c>
      <c r="T6385" s="122">
        <v>99.911299999999997</v>
      </c>
    </row>
    <row r="6386" spans="1:20" x14ac:dyDescent="0.25">
      <c r="A6386" t="s">
        <v>3259</v>
      </c>
      <c r="B6386" t="s">
        <v>4130</v>
      </c>
      <c r="C6386" t="s">
        <v>189</v>
      </c>
      <c r="D6386" t="s">
        <v>2282</v>
      </c>
      <c r="E6386" t="s">
        <v>5458</v>
      </c>
      <c r="F6386" t="s">
        <v>3262</v>
      </c>
      <c r="G6386" t="s">
        <v>5469</v>
      </c>
      <c r="H6386" t="s">
        <v>4840</v>
      </c>
      <c r="I6386" s="122">
        <v>44.965699999999998</v>
      </c>
      <c r="J6386" s="122">
        <v>2.8306</v>
      </c>
      <c r="K6386" s="122">
        <v>8.0130999999999997</v>
      </c>
      <c r="L6386" s="122">
        <v>6.9058000000000002</v>
      </c>
      <c r="M6386" s="122">
        <v>0.13300000000000001</v>
      </c>
      <c r="N6386" s="122">
        <v>12.5466</v>
      </c>
      <c r="O6386" s="122">
        <v>22.7562</v>
      </c>
      <c r="P6386" s="122">
        <v>0.37880000000000003</v>
      </c>
      <c r="S6386" s="122">
        <v>76.407004953091274</v>
      </c>
      <c r="T6386" s="122">
        <v>98.545500000000004</v>
      </c>
    </row>
    <row r="6387" spans="1:20" x14ac:dyDescent="0.25">
      <c r="A6387" t="s">
        <v>3259</v>
      </c>
      <c r="B6387" t="s">
        <v>4130</v>
      </c>
      <c r="C6387" t="s">
        <v>189</v>
      </c>
      <c r="D6387" t="s">
        <v>2282</v>
      </c>
      <c r="E6387" t="s">
        <v>5458</v>
      </c>
      <c r="F6387" t="s">
        <v>3262</v>
      </c>
      <c r="G6387" t="s">
        <v>5469</v>
      </c>
      <c r="H6387" t="s">
        <v>4840</v>
      </c>
      <c r="I6387" s="122">
        <v>45.449100000000001</v>
      </c>
      <c r="J6387" s="122">
        <v>2.7706</v>
      </c>
      <c r="K6387" s="122">
        <v>8.0036000000000005</v>
      </c>
      <c r="L6387" s="122">
        <v>6.8144999999999998</v>
      </c>
      <c r="M6387" s="122">
        <v>0.1653</v>
      </c>
      <c r="N6387" s="122">
        <v>12.964399999999999</v>
      </c>
      <c r="O6387" s="122">
        <v>23.416599999999999</v>
      </c>
      <c r="P6387" s="122">
        <v>0.36530000000000001</v>
      </c>
      <c r="S6387" s="122">
        <v>77.22730581853591</v>
      </c>
      <c r="T6387" s="122">
        <v>99.955400000000012</v>
      </c>
    </row>
    <row r="6388" spans="1:20" x14ac:dyDescent="0.25">
      <c r="A6388" t="s">
        <v>3259</v>
      </c>
      <c r="B6388" t="s">
        <v>4130</v>
      </c>
      <c r="C6388" t="s">
        <v>189</v>
      </c>
      <c r="D6388" t="s">
        <v>2282</v>
      </c>
      <c r="E6388" t="s">
        <v>5458</v>
      </c>
      <c r="F6388" t="s">
        <v>3262</v>
      </c>
      <c r="G6388" t="s">
        <v>5469</v>
      </c>
      <c r="H6388" t="s">
        <v>4840</v>
      </c>
      <c r="I6388" s="122">
        <v>45.592500000000001</v>
      </c>
      <c r="J6388" s="122">
        <v>2.8290000000000002</v>
      </c>
      <c r="K6388" s="122">
        <v>7.7881999999999998</v>
      </c>
      <c r="L6388" s="122">
        <v>6.7965</v>
      </c>
      <c r="M6388" s="122">
        <v>7.2300000000000003E-2</v>
      </c>
      <c r="N6388" s="122">
        <v>12.652699999999999</v>
      </c>
      <c r="O6388" s="122">
        <v>23.3047</v>
      </c>
      <c r="P6388" s="122">
        <v>0.42330000000000001</v>
      </c>
      <c r="S6388" s="122">
        <v>76.8435702435157</v>
      </c>
      <c r="T6388" s="122">
        <v>99.46759999999999</v>
      </c>
    </row>
    <row r="6389" spans="1:20" x14ac:dyDescent="0.25">
      <c r="A6389" t="s">
        <v>3259</v>
      </c>
      <c r="B6389" t="s">
        <v>4130</v>
      </c>
      <c r="C6389" t="s">
        <v>189</v>
      </c>
      <c r="D6389" t="s">
        <v>2282</v>
      </c>
      <c r="E6389" t="s">
        <v>5458</v>
      </c>
      <c r="F6389" t="s">
        <v>3262</v>
      </c>
      <c r="G6389" t="s">
        <v>5469</v>
      </c>
      <c r="H6389" t="s">
        <v>4840</v>
      </c>
      <c r="I6389" s="122">
        <v>45.429900000000004</v>
      </c>
      <c r="J6389" s="122">
        <v>2.8957000000000002</v>
      </c>
      <c r="K6389" s="122">
        <v>7.9260999999999999</v>
      </c>
      <c r="L6389" s="122">
        <v>6.8967999999999998</v>
      </c>
      <c r="M6389" s="122">
        <v>0.1046</v>
      </c>
      <c r="N6389" s="122">
        <v>13.052300000000001</v>
      </c>
      <c r="O6389" s="122">
        <v>23.3019</v>
      </c>
      <c r="P6389" s="122">
        <v>0.38819999999999999</v>
      </c>
      <c r="S6389" s="122">
        <v>77.134885514677549</v>
      </c>
      <c r="T6389" s="122">
        <v>99.997899999999987</v>
      </c>
    </row>
    <row r="6390" spans="1:20" x14ac:dyDescent="0.25">
      <c r="A6390" t="s">
        <v>3259</v>
      </c>
      <c r="B6390" t="s">
        <v>4130</v>
      </c>
      <c r="C6390" t="s">
        <v>189</v>
      </c>
      <c r="D6390" t="s">
        <v>2282</v>
      </c>
      <c r="E6390" t="s">
        <v>5458</v>
      </c>
      <c r="F6390" t="s">
        <v>3262</v>
      </c>
      <c r="G6390" t="s">
        <v>5469</v>
      </c>
      <c r="H6390" t="s">
        <v>4840</v>
      </c>
      <c r="I6390" s="122">
        <v>45.504800000000003</v>
      </c>
      <c r="J6390" s="122">
        <v>2.7789000000000001</v>
      </c>
      <c r="K6390" s="122">
        <v>7.9657999999999998</v>
      </c>
      <c r="L6390" s="122">
        <v>6.8388999999999998</v>
      </c>
      <c r="M6390" s="122">
        <v>8.6499999999999994E-2</v>
      </c>
      <c r="N6390" s="122">
        <v>12.767099999999999</v>
      </c>
      <c r="O6390" s="122">
        <v>23.4194</v>
      </c>
      <c r="P6390" s="122">
        <v>0.38279999999999997</v>
      </c>
      <c r="S6390" s="122">
        <v>76.893033118486827</v>
      </c>
      <c r="T6390" s="122">
        <v>99.750200000000007</v>
      </c>
    </row>
    <row r="6391" spans="1:20" x14ac:dyDescent="0.25">
      <c r="A6391" t="s">
        <v>3259</v>
      </c>
      <c r="B6391" t="s">
        <v>4130</v>
      </c>
      <c r="C6391" t="s">
        <v>189</v>
      </c>
      <c r="D6391" t="s">
        <v>2282</v>
      </c>
      <c r="E6391" t="s">
        <v>5458</v>
      </c>
      <c r="F6391" t="s">
        <v>3262</v>
      </c>
      <c r="G6391" t="s">
        <v>5469</v>
      </c>
      <c r="H6391" t="s">
        <v>4840</v>
      </c>
      <c r="I6391" s="122">
        <v>44.655500000000004</v>
      </c>
      <c r="J6391" s="122">
        <v>2.7622</v>
      </c>
      <c r="K6391" s="122">
        <v>7.8845999999999998</v>
      </c>
      <c r="L6391" s="122">
        <v>6.8376000000000001</v>
      </c>
      <c r="M6391" s="122">
        <v>0.1472</v>
      </c>
      <c r="N6391" s="122">
        <v>12.6328</v>
      </c>
      <c r="O6391" s="122">
        <v>23.2501</v>
      </c>
      <c r="P6391" s="122">
        <v>0.3896</v>
      </c>
      <c r="S6391" s="122">
        <v>76.708003921075061</v>
      </c>
      <c r="T6391" s="122">
        <v>98.559600000000003</v>
      </c>
    </row>
    <row r="6392" spans="1:20" x14ac:dyDescent="0.25">
      <c r="A6392" t="s">
        <v>3259</v>
      </c>
      <c r="B6392" t="s">
        <v>4130</v>
      </c>
      <c r="C6392" t="s">
        <v>189</v>
      </c>
      <c r="D6392" t="s">
        <v>2282</v>
      </c>
      <c r="E6392" t="s">
        <v>5458</v>
      </c>
      <c r="F6392" t="s">
        <v>3262</v>
      </c>
      <c r="G6392" t="s">
        <v>5469</v>
      </c>
      <c r="H6392" t="s">
        <v>4840</v>
      </c>
      <c r="I6392" s="122">
        <v>44.884399999999999</v>
      </c>
      <c r="J6392" s="122">
        <v>2.7305000000000001</v>
      </c>
      <c r="K6392" s="122">
        <v>7.9828000000000001</v>
      </c>
      <c r="L6392" s="122">
        <v>6.7321</v>
      </c>
      <c r="M6392" s="122">
        <v>0.1046</v>
      </c>
      <c r="N6392" s="122">
        <v>12.5715</v>
      </c>
      <c r="O6392" s="122">
        <v>23.171800000000001</v>
      </c>
      <c r="P6392" s="122">
        <v>0.35320000000000001</v>
      </c>
      <c r="S6392" s="122">
        <v>76.898373056569667</v>
      </c>
      <c r="T6392" s="122">
        <v>98.530900000000003</v>
      </c>
    </row>
    <row r="6393" spans="1:20" x14ac:dyDescent="0.25">
      <c r="A6393" t="s">
        <v>3259</v>
      </c>
      <c r="B6393" t="s">
        <v>4130</v>
      </c>
      <c r="C6393" t="s">
        <v>189</v>
      </c>
      <c r="D6393" t="s">
        <v>2282</v>
      </c>
      <c r="E6393" t="s">
        <v>5458</v>
      </c>
      <c r="F6393" t="s">
        <v>3262</v>
      </c>
      <c r="G6393" t="s">
        <v>5469</v>
      </c>
      <c r="H6393" t="s">
        <v>4840</v>
      </c>
      <c r="I6393" s="122">
        <v>45.359299999999998</v>
      </c>
      <c r="J6393" s="122">
        <v>2.7538999999999998</v>
      </c>
      <c r="K6393" s="122">
        <v>7.9356</v>
      </c>
      <c r="L6393" s="122">
        <v>6.8414999999999999</v>
      </c>
      <c r="M6393" s="122">
        <v>0.14199999999999999</v>
      </c>
      <c r="N6393" s="122">
        <v>12.758800000000001</v>
      </c>
      <c r="O6393" s="122">
        <v>23.142399999999999</v>
      </c>
      <c r="P6393" s="122">
        <v>0.36259999999999998</v>
      </c>
      <c r="S6393" s="122">
        <v>76.874719803665329</v>
      </c>
      <c r="T6393" s="122">
        <v>99.296099999999996</v>
      </c>
    </row>
    <row r="6394" spans="1:20" x14ac:dyDescent="0.25">
      <c r="A6394" t="s">
        <v>3259</v>
      </c>
      <c r="B6394" t="s">
        <v>4130</v>
      </c>
      <c r="C6394" t="s">
        <v>189</v>
      </c>
      <c r="D6394" t="s">
        <v>2282</v>
      </c>
      <c r="E6394" t="s">
        <v>5458</v>
      </c>
      <c r="F6394" t="s">
        <v>3262</v>
      </c>
      <c r="G6394" t="s">
        <v>5469</v>
      </c>
      <c r="H6394" t="s">
        <v>4840</v>
      </c>
      <c r="I6394" s="122">
        <v>45.564700000000002</v>
      </c>
      <c r="J6394" s="122">
        <v>2.839</v>
      </c>
      <c r="K6394" s="122">
        <v>7.9809000000000001</v>
      </c>
      <c r="L6394" s="122">
        <v>7.0640999999999998</v>
      </c>
      <c r="M6394" s="122">
        <v>0.13300000000000001</v>
      </c>
      <c r="N6394" s="122">
        <v>12.947900000000001</v>
      </c>
      <c r="O6394" s="122">
        <v>23.178799999999999</v>
      </c>
      <c r="P6394" s="122">
        <v>0.37069999999999997</v>
      </c>
      <c r="S6394" s="122">
        <v>76.565628520690098</v>
      </c>
      <c r="T6394" s="122">
        <v>100.08150000000001</v>
      </c>
    </row>
    <row r="6395" spans="1:20" x14ac:dyDescent="0.25">
      <c r="A6395" t="s">
        <v>3259</v>
      </c>
      <c r="B6395" t="s">
        <v>4130</v>
      </c>
      <c r="C6395" t="s">
        <v>189</v>
      </c>
      <c r="D6395" t="s">
        <v>2282</v>
      </c>
      <c r="E6395" t="s">
        <v>5458</v>
      </c>
      <c r="F6395" t="s">
        <v>3262</v>
      </c>
      <c r="G6395" t="s">
        <v>5469</v>
      </c>
      <c r="H6395" t="s">
        <v>4840</v>
      </c>
      <c r="I6395" s="122">
        <v>45.729399999999998</v>
      </c>
      <c r="J6395" s="122">
        <v>2.8706999999999998</v>
      </c>
      <c r="K6395" s="122">
        <v>8.0602999999999998</v>
      </c>
      <c r="L6395" s="122">
        <v>6.6421000000000001</v>
      </c>
      <c r="M6395" s="122">
        <v>0.12139999999999999</v>
      </c>
      <c r="N6395" s="122">
        <v>12.795299999999999</v>
      </c>
      <c r="O6395" s="122">
        <v>23.026299999999999</v>
      </c>
      <c r="P6395" s="122">
        <v>0.34510000000000002</v>
      </c>
      <c r="S6395" s="122">
        <v>77.446309334226029</v>
      </c>
      <c r="T6395" s="122">
        <v>99.590599999999995</v>
      </c>
    </row>
    <row r="6396" spans="1:20" x14ac:dyDescent="0.25">
      <c r="A6396" t="s">
        <v>3259</v>
      </c>
      <c r="B6396" t="s">
        <v>4130</v>
      </c>
      <c r="C6396" t="s">
        <v>189</v>
      </c>
      <c r="D6396" t="s">
        <v>2282</v>
      </c>
      <c r="E6396" t="s">
        <v>5458</v>
      </c>
      <c r="F6396" t="s">
        <v>3262</v>
      </c>
      <c r="G6396" t="s">
        <v>5469</v>
      </c>
      <c r="H6396" t="s">
        <v>4840</v>
      </c>
      <c r="I6396" s="122">
        <v>45.352899999999998</v>
      </c>
      <c r="J6396" s="122">
        <v>2.8106</v>
      </c>
      <c r="K6396" s="122">
        <v>8.0167999999999999</v>
      </c>
      <c r="L6396" s="122">
        <v>7.0242000000000004</v>
      </c>
      <c r="M6396" s="122">
        <v>8.7800000000000003E-2</v>
      </c>
      <c r="N6396" s="122">
        <v>12.8749</v>
      </c>
      <c r="O6396" s="122">
        <v>23.4544</v>
      </c>
      <c r="P6396" s="122">
        <v>0.36259999999999998</v>
      </c>
      <c r="S6396" s="122">
        <v>76.565814342600476</v>
      </c>
      <c r="T6396" s="122">
        <v>100.00109999999999</v>
      </c>
    </row>
    <row r="6397" spans="1:20" x14ac:dyDescent="0.25">
      <c r="A6397" t="s">
        <v>3259</v>
      </c>
      <c r="B6397" t="s">
        <v>4130</v>
      </c>
      <c r="C6397" t="s">
        <v>189</v>
      </c>
      <c r="D6397" t="s">
        <v>2282</v>
      </c>
      <c r="E6397" t="s">
        <v>5458</v>
      </c>
      <c r="F6397" t="s">
        <v>3262</v>
      </c>
      <c r="G6397" t="s">
        <v>5469</v>
      </c>
      <c r="H6397" t="s">
        <v>4841</v>
      </c>
      <c r="I6397" s="122">
        <v>43.776000000000003</v>
      </c>
      <c r="J6397" s="122">
        <v>3.97</v>
      </c>
      <c r="K6397" s="122">
        <v>10.234999999999999</v>
      </c>
      <c r="L6397" s="122">
        <v>8.4960000000000004</v>
      </c>
      <c r="M6397" s="122">
        <v>0.20899999999999999</v>
      </c>
      <c r="N6397" s="122">
        <v>10.754</v>
      </c>
      <c r="O6397" s="122">
        <v>22.71</v>
      </c>
      <c r="P6397" s="122">
        <v>0.55800000000000005</v>
      </c>
      <c r="Q6397" s="122">
        <v>4.8000000000000001E-2</v>
      </c>
      <c r="S6397" s="122">
        <v>69.290138532196835</v>
      </c>
      <c r="T6397" s="122">
        <v>100.76</v>
      </c>
    </row>
    <row r="6398" spans="1:20" x14ac:dyDescent="0.25">
      <c r="A6398" t="s">
        <v>3259</v>
      </c>
      <c r="B6398" t="s">
        <v>4130</v>
      </c>
      <c r="C6398" t="s">
        <v>189</v>
      </c>
      <c r="D6398" t="s">
        <v>2282</v>
      </c>
      <c r="E6398" t="s">
        <v>5458</v>
      </c>
      <c r="F6398" t="s">
        <v>3262</v>
      </c>
      <c r="G6398" t="s">
        <v>5469</v>
      </c>
      <c r="H6398" t="s">
        <v>4841</v>
      </c>
      <c r="I6398" s="122">
        <v>43.232999999999997</v>
      </c>
      <c r="J6398" s="122">
        <v>4.484</v>
      </c>
      <c r="K6398" s="122">
        <v>10.375</v>
      </c>
      <c r="L6398" s="122">
        <v>7.7240000000000002</v>
      </c>
      <c r="M6398" s="122">
        <v>0.11899999999999999</v>
      </c>
      <c r="N6398" s="122">
        <v>10.993</v>
      </c>
      <c r="O6398" s="122">
        <v>23.056000000000001</v>
      </c>
      <c r="P6398" s="122">
        <v>0.45700000000000002</v>
      </c>
      <c r="Q6398" s="122">
        <v>3.4000000000000002E-2</v>
      </c>
      <c r="S6398" s="122">
        <v>71.727057583352533</v>
      </c>
      <c r="T6398" s="122">
        <v>100.47499999999999</v>
      </c>
    </row>
    <row r="6399" spans="1:20" x14ac:dyDescent="0.25">
      <c r="A6399" t="s">
        <v>3259</v>
      </c>
      <c r="B6399" t="s">
        <v>4130</v>
      </c>
      <c r="C6399" t="s">
        <v>189</v>
      </c>
      <c r="D6399" t="s">
        <v>2282</v>
      </c>
      <c r="E6399" t="s">
        <v>5458</v>
      </c>
      <c r="F6399" t="s">
        <v>3262</v>
      </c>
      <c r="G6399" t="s">
        <v>5469</v>
      </c>
      <c r="H6399" t="s">
        <v>4841</v>
      </c>
      <c r="I6399" s="122">
        <v>42.003</v>
      </c>
      <c r="J6399" s="122">
        <v>5.0739999999999998</v>
      </c>
      <c r="K6399" s="122">
        <v>10.855</v>
      </c>
      <c r="L6399" s="122">
        <v>8.07</v>
      </c>
      <c r="M6399" s="122">
        <v>0.21199999999999999</v>
      </c>
      <c r="N6399" s="122">
        <v>10.510999999999999</v>
      </c>
      <c r="O6399" s="122">
        <v>22.69</v>
      </c>
      <c r="P6399" s="122">
        <v>0.51400000000000001</v>
      </c>
      <c r="S6399" s="122">
        <v>69.895051724088518</v>
      </c>
      <c r="T6399" s="122">
        <v>99.942999999999998</v>
      </c>
    </row>
    <row r="6400" spans="1:20" x14ac:dyDescent="0.25">
      <c r="A6400" t="s">
        <v>3259</v>
      </c>
      <c r="B6400" t="s">
        <v>4130</v>
      </c>
      <c r="C6400" t="s">
        <v>189</v>
      </c>
      <c r="D6400" t="s">
        <v>2282</v>
      </c>
      <c r="E6400" t="s">
        <v>5458</v>
      </c>
      <c r="F6400" t="s">
        <v>3262</v>
      </c>
      <c r="G6400" t="s">
        <v>5469</v>
      </c>
      <c r="H6400" t="s">
        <v>4841</v>
      </c>
      <c r="I6400" s="122">
        <v>42.006999999999998</v>
      </c>
      <c r="J6400" s="122">
        <v>5.1120000000000001</v>
      </c>
      <c r="K6400" s="122">
        <v>10.896000000000001</v>
      </c>
      <c r="L6400" s="122">
        <v>8.3490000000000002</v>
      </c>
      <c r="M6400" s="122">
        <v>7.3999999999999996E-2</v>
      </c>
      <c r="N6400" s="122">
        <v>10.744</v>
      </c>
      <c r="O6400" s="122">
        <v>23.093</v>
      </c>
      <c r="P6400" s="122">
        <v>0.58499999999999996</v>
      </c>
      <c r="Q6400" s="122">
        <v>0.03</v>
      </c>
      <c r="S6400" s="122">
        <v>69.640612780438246</v>
      </c>
      <c r="T6400" s="122">
        <v>100.908</v>
      </c>
    </row>
    <row r="6401" spans="1:20" x14ac:dyDescent="0.25">
      <c r="A6401" t="s">
        <v>3259</v>
      </c>
      <c r="B6401" t="s">
        <v>4130</v>
      </c>
      <c r="C6401" t="s">
        <v>189</v>
      </c>
      <c r="D6401" t="s">
        <v>2282</v>
      </c>
      <c r="E6401" t="s">
        <v>5458</v>
      </c>
      <c r="F6401" t="s">
        <v>3262</v>
      </c>
      <c r="G6401" t="s">
        <v>5469</v>
      </c>
      <c r="H6401" t="s">
        <v>4841</v>
      </c>
      <c r="I6401" s="122">
        <v>42.911999999999999</v>
      </c>
      <c r="J6401" s="122">
        <v>4.8440000000000003</v>
      </c>
      <c r="K6401" s="122">
        <v>10.384</v>
      </c>
      <c r="L6401" s="122">
        <v>7.9320000000000004</v>
      </c>
      <c r="M6401" s="122">
        <v>0.11</v>
      </c>
      <c r="N6401" s="122">
        <v>11.025</v>
      </c>
      <c r="O6401" s="122">
        <v>22.928000000000001</v>
      </c>
      <c r="P6401" s="122">
        <v>0.503</v>
      </c>
      <c r="S6401" s="122">
        <v>71.244665908903002</v>
      </c>
      <c r="T6401" s="122">
        <v>100.646</v>
      </c>
    </row>
    <row r="6402" spans="1:20" x14ac:dyDescent="0.25">
      <c r="A6402" t="s">
        <v>3259</v>
      </c>
      <c r="B6402" t="s">
        <v>4130</v>
      </c>
      <c r="C6402" t="s">
        <v>189</v>
      </c>
      <c r="D6402" t="s">
        <v>2282</v>
      </c>
      <c r="E6402" t="s">
        <v>5458</v>
      </c>
      <c r="F6402" t="s">
        <v>3262</v>
      </c>
      <c r="G6402" t="s">
        <v>5469</v>
      </c>
      <c r="H6402" t="s">
        <v>4841</v>
      </c>
      <c r="I6402" s="122">
        <v>42.780999999999999</v>
      </c>
      <c r="J6402" s="122">
        <v>4.9359999999999999</v>
      </c>
      <c r="K6402" s="122">
        <v>10.414999999999999</v>
      </c>
      <c r="L6402" s="122">
        <v>8.343</v>
      </c>
      <c r="M6402" s="122">
        <v>0.17799999999999999</v>
      </c>
      <c r="N6402" s="122">
        <v>11.018000000000001</v>
      </c>
      <c r="O6402" s="122">
        <v>22.972000000000001</v>
      </c>
      <c r="P6402" s="122">
        <v>0.51200000000000001</v>
      </c>
      <c r="S6402" s="122">
        <v>70.185437392872331</v>
      </c>
      <c r="T6402" s="122">
        <v>101.182</v>
      </c>
    </row>
    <row r="6403" spans="1:20" x14ac:dyDescent="0.25">
      <c r="A6403" t="s">
        <v>3259</v>
      </c>
      <c r="B6403" t="s">
        <v>4130</v>
      </c>
      <c r="C6403" t="s">
        <v>189</v>
      </c>
      <c r="D6403" t="s">
        <v>2282</v>
      </c>
      <c r="E6403" t="s">
        <v>5458</v>
      </c>
      <c r="F6403" t="s">
        <v>3262</v>
      </c>
      <c r="G6403" t="s">
        <v>5469</v>
      </c>
      <c r="H6403" t="s">
        <v>4841</v>
      </c>
      <c r="I6403" s="122">
        <v>43.143000000000001</v>
      </c>
      <c r="J6403" s="122">
        <v>4.9109999999999996</v>
      </c>
      <c r="K6403" s="122">
        <v>10.804</v>
      </c>
      <c r="L6403" s="122">
        <v>7.7910000000000004</v>
      </c>
      <c r="M6403" s="122">
        <v>9.7000000000000003E-2</v>
      </c>
      <c r="N6403" s="122">
        <v>10.592000000000001</v>
      </c>
      <c r="O6403" s="122">
        <v>22.593</v>
      </c>
      <c r="P6403" s="122">
        <v>0.45700000000000002</v>
      </c>
      <c r="S6403" s="122">
        <v>70.789164695399634</v>
      </c>
      <c r="T6403" s="122">
        <v>100.40900000000001</v>
      </c>
    </row>
    <row r="6404" spans="1:20" x14ac:dyDescent="0.25">
      <c r="A6404" t="s">
        <v>3259</v>
      </c>
      <c r="B6404" t="s">
        <v>4130</v>
      </c>
      <c r="C6404" t="s">
        <v>189</v>
      </c>
      <c r="D6404" t="s">
        <v>2282</v>
      </c>
      <c r="E6404" t="s">
        <v>5458</v>
      </c>
      <c r="F6404" t="s">
        <v>3262</v>
      </c>
      <c r="G6404" t="s">
        <v>5469</v>
      </c>
      <c r="H6404" t="s">
        <v>4841</v>
      </c>
      <c r="I6404" s="122">
        <v>44.435000000000002</v>
      </c>
      <c r="J6404" s="122">
        <v>4.07</v>
      </c>
      <c r="K6404" s="122">
        <v>9.33</v>
      </c>
      <c r="L6404" s="122">
        <v>7.62</v>
      </c>
      <c r="M6404" s="122">
        <v>0.13700000000000001</v>
      </c>
      <c r="N6404" s="122">
        <v>11.728999999999999</v>
      </c>
      <c r="O6404" s="122">
        <v>23.271000000000001</v>
      </c>
      <c r="P6404" s="122">
        <v>0.46</v>
      </c>
      <c r="S6404" s="122">
        <v>73.288793110151218</v>
      </c>
      <c r="T6404" s="122">
        <v>101.05200000000001</v>
      </c>
    </row>
    <row r="6405" spans="1:20" x14ac:dyDescent="0.25">
      <c r="A6405" t="s">
        <v>3259</v>
      </c>
      <c r="B6405" t="s">
        <v>4130</v>
      </c>
      <c r="C6405" t="s">
        <v>189</v>
      </c>
      <c r="D6405" t="s">
        <v>2282</v>
      </c>
      <c r="E6405" t="s">
        <v>5458</v>
      </c>
      <c r="F6405" t="s">
        <v>3262</v>
      </c>
      <c r="G6405" t="s">
        <v>5469</v>
      </c>
      <c r="H6405" t="s">
        <v>4841</v>
      </c>
      <c r="I6405" s="122">
        <v>44.973999999999997</v>
      </c>
      <c r="J6405" s="122">
        <v>3.8130000000000002</v>
      </c>
      <c r="K6405" s="122">
        <v>8.86</v>
      </c>
      <c r="L6405" s="122">
        <v>7.4130000000000003</v>
      </c>
      <c r="M6405" s="122">
        <v>0.107</v>
      </c>
      <c r="N6405" s="122">
        <v>11.993</v>
      </c>
      <c r="O6405" s="122">
        <v>23.326000000000001</v>
      </c>
      <c r="P6405" s="122">
        <v>0.42499999999999999</v>
      </c>
      <c r="S6405" s="122">
        <v>74.252317918967591</v>
      </c>
      <c r="T6405" s="122">
        <v>100.93600000000001</v>
      </c>
    </row>
    <row r="6406" spans="1:20" x14ac:dyDescent="0.25">
      <c r="A6406" t="s">
        <v>3259</v>
      </c>
      <c r="B6406" t="s">
        <v>4130</v>
      </c>
      <c r="C6406" t="s">
        <v>189</v>
      </c>
      <c r="D6406" t="s">
        <v>2282</v>
      </c>
      <c r="E6406" t="s">
        <v>5458</v>
      </c>
      <c r="F6406" t="s">
        <v>3262</v>
      </c>
      <c r="G6406" t="s">
        <v>5469</v>
      </c>
      <c r="H6406" t="s">
        <v>4841</v>
      </c>
      <c r="I6406" s="122">
        <v>45.067999999999998</v>
      </c>
      <c r="J6406" s="122">
        <v>3.5259999999999998</v>
      </c>
      <c r="K6406" s="122">
        <v>8.5190000000000001</v>
      </c>
      <c r="L6406" s="122">
        <v>6.9509999999999996</v>
      </c>
      <c r="M6406" s="122">
        <v>0.158</v>
      </c>
      <c r="N6406" s="122">
        <v>12.217000000000001</v>
      </c>
      <c r="O6406" s="122">
        <v>23.402999999999999</v>
      </c>
      <c r="P6406" s="122">
        <v>0.42199999999999999</v>
      </c>
      <c r="S6406" s="122">
        <v>75.804286428351546</v>
      </c>
      <c r="T6406" s="122">
        <v>100.28100000000001</v>
      </c>
    </row>
    <row r="6407" spans="1:20" x14ac:dyDescent="0.25">
      <c r="A6407" t="s">
        <v>3259</v>
      </c>
      <c r="B6407" t="s">
        <v>4130</v>
      </c>
      <c r="C6407" t="s">
        <v>189</v>
      </c>
      <c r="D6407" t="s">
        <v>2282</v>
      </c>
      <c r="E6407" t="s">
        <v>5458</v>
      </c>
      <c r="F6407" t="s">
        <v>3262</v>
      </c>
      <c r="G6407" t="s">
        <v>5469</v>
      </c>
      <c r="H6407" t="s">
        <v>4841</v>
      </c>
      <c r="I6407" s="122">
        <v>45.13</v>
      </c>
      <c r="J6407" s="122">
        <v>3.786</v>
      </c>
      <c r="K6407" s="122">
        <v>8.7710000000000008</v>
      </c>
      <c r="L6407" s="122">
        <v>7.2789999999999999</v>
      </c>
      <c r="M6407" s="122">
        <v>0.111</v>
      </c>
      <c r="N6407" s="122">
        <v>12.273</v>
      </c>
      <c r="O6407" s="122">
        <v>23.420999999999999</v>
      </c>
      <c r="P6407" s="122">
        <v>0.46400000000000002</v>
      </c>
      <c r="S6407" s="122">
        <v>75.034341878473256</v>
      </c>
      <c r="T6407" s="122">
        <v>101.249</v>
      </c>
    </row>
    <row r="6408" spans="1:20" x14ac:dyDescent="0.25">
      <c r="A6408" t="s">
        <v>3259</v>
      </c>
      <c r="B6408" t="s">
        <v>4130</v>
      </c>
      <c r="C6408" t="s">
        <v>189</v>
      </c>
      <c r="D6408" t="s">
        <v>2282</v>
      </c>
      <c r="E6408" t="s">
        <v>5458</v>
      </c>
      <c r="F6408" t="s">
        <v>3262</v>
      </c>
      <c r="G6408" t="s">
        <v>5469</v>
      </c>
      <c r="H6408" t="s">
        <v>4841</v>
      </c>
      <c r="I6408" s="122">
        <v>45.21</v>
      </c>
      <c r="J6408" s="122">
        <v>3.6779999999999999</v>
      </c>
      <c r="K6408" s="122">
        <v>8.7119999999999997</v>
      </c>
      <c r="L6408" s="122">
        <v>7.1219999999999999</v>
      </c>
      <c r="M6408" s="122">
        <v>8.3000000000000004E-2</v>
      </c>
      <c r="N6408" s="122">
        <v>12.237</v>
      </c>
      <c r="O6408" s="122">
        <v>23.456</v>
      </c>
      <c r="P6408" s="122">
        <v>0.42699999999999999</v>
      </c>
      <c r="S6408" s="122">
        <v>75.386108124907068</v>
      </c>
      <c r="T6408" s="122">
        <v>100.928</v>
      </c>
    </row>
    <row r="6409" spans="1:20" x14ac:dyDescent="0.25">
      <c r="A6409" t="s">
        <v>3259</v>
      </c>
      <c r="B6409" t="s">
        <v>4130</v>
      </c>
      <c r="C6409" t="s">
        <v>189</v>
      </c>
      <c r="D6409" t="s">
        <v>2282</v>
      </c>
      <c r="E6409" t="s">
        <v>5458</v>
      </c>
      <c r="F6409" t="s">
        <v>3262</v>
      </c>
      <c r="G6409" t="s">
        <v>5469</v>
      </c>
      <c r="H6409" t="s">
        <v>4841</v>
      </c>
      <c r="I6409" s="122">
        <v>45.261000000000003</v>
      </c>
      <c r="J6409" s="122">
        <v>3.63</v>
      </c>
      <c r="K6409" s="122">
        <v>8.6649999999999991</v>
      </c>
      <c r="L6409" s="122">
        <v>7.4829999999999997</v>
      </c>
      <c r="M6409" s="122">
        <v>0.13900000000000001</v>
      </c>
      <c r="N6409" s="122">
        <v>12.23</v>
      </c>
      <c r="O6409" s="122">
        <v>23.384</v>
      </c>
      <c r="P6409" s="122">
        <v>0.40200000000000002</v>
      </c>
      <c r="S6409" s="122">
        <v>74.446275009240296</v>
      </c>
      <c r="T6409" s="122">
        <v>101.217</v>
      </c>
    </row>
    <row r="6410" spans="1:20" x14ac:dyDescent="0.25">
      <c r="A6410" t="s">
        <v>3259</v>
      </c>
      <c r="B6410" t="s">
        <v>4130</v>
      </c>
      <c r="C6410" t="s">
        <v>189</v>
      </c>
      <c r="D6410" t="s">
        <v>2282</v>
      </c>
      <c r="E6410" t="s">
        <v>5458</v>
      </c>
      <c r="F6410" t="s">
        <v>3262</v>
      </c>
      <c r="G6410" t="s">
        <v>5469</v>
      </c>
      <c r="H6410" t="s">
        <v>4841</v>
      </c>
      <c r="I6410" s="122">
        <v>45.051000000000002</v>
      </c>
      <c r="J6410" s="122">
        <v>3.69</v>
      </c>
      <c r="K6410" s="122">
        <v>8.7270000000000003</v>
      </c>
      <c r="L6410" s="122">
        <v>7.1539999999999999</v>
      </c>
      <c r="M6410" s="122">
        <v>6.7000000000000004E-2</v>
      </c>
      <c r="N6410" s="122">
        <v>12.215</v>
      </c>
      <c r="O6410" s="122">
        <v>23.709</v>
      </c>
      <c r="P6410" s="122">
        <v>0.46200000000000002</v>
      </c>
      <c r="S6410" s="122">
        <v>75.269347637675708</v>
      </c>
      <c r="T6410" s="122">
        <v>101.095</v>
      </c>
    </row>
    <row r="6411" spans="1:20" x14ac:dyDescent="0.25">
      <c r="A6411" t="s">
        <v>3259</v>
      </c>
      <c r="B6411" t="s">
        <v>4130</v>
      </c>
      <c r="C6411" t="s">
        <v>189</v>
      </c>
      <c r="D6411" t="s">
        <v>2282</v>
      </c>
      <c r="E6411" t="s">
        <v>5458</v>
      </c>
      <c r="F6411" t="s">
        <v>3262</v>
      </c>
      <c r="G6411" t="s">
        <v>5469</v>
      </c>
      <c r="H6411" t="s">
        <v>4841</v>
      </c>
      <c r="I6411" s="122">
        <v>44.808999999999997</v>
      </c>
      <c r="J6411" s="122">
        <v>3.758</v>
      </c>
      <c r="K6411" s="122">
        <v>8.7330000000000005</v>
      </c>
      <c r="L6411" s="122">
        <v>7.4980000000000002</v>
      </c>
      <c r="M6411" s="122">
        <v>0.127</v>
      </c>
      <c r="N6411" s="122">
        <v>12.17</v>
      </c>
      <c r="O6411" s="122">
        <v>23.238</v>
      </c>
      <c r="P6411" s="122">
        <v>0.41899999999999998</v>
      </c>
      <c r="S6411" s="122">
        <v>74.31439671758497</v>
      </c>
      <c r="T6411" s="122">
        <v>100.76900000000001</v>
      </c>
    </row>
    <row r="6412" spans="1:20" x14ac:dyDescent="0.25">
      <c r="A6412" t="s">
        <v>3259</v>
      </c>
      <c r="B6412" t="s">
        <v>4130</v>
      </c>
      <c r="C6412" t="s">
        <v>189</v>
      </c>
      <c r="D6412" t="s">
        <v>2282</v>
      </c>
      <c r="E6412" t="s">
        <v>5458</v>
      </c>
      <c r="F6412" t="s">
        <v>3262</v>
      </c>
      <c r="G6412" t="s">
        <v>5469</v>
      </c>
      <c r="H6412" t="s">
        <v>4841</v>
      </c>
      <c r="I6412" s="122">
        <v>45.021000000000001</v>
      </c>
      <c r="J6412" s="122">
        <v>3.5950000000000002</v>
      </c>
      <c r="K6412" s="122">
        <v>8.6229999999999993</v>
      </c>
      <c r="L6412" s="122">
        <v>7.2779999999999996</v>
      </c>
      <c r="M6412" s="122">
        <v>8.7999999999999995E-2</v>
      </c>
      <c r="N6412" s="122">
        <v>12.321</v>
      </c>
      <c r="O6412" s="122">
        <v>23.21</v>
      </c>
      <c r="P6412" s="122">
        <v>0.45200000000000001</v>
      </c>
      <c r="S6412" s="122">
        <v>75.109960604842215</v>
      </c>
      <c r="T6412" s="122">
        <v>100.604</v>
      </c>
    </row>
    <row r="6413" spans="1:20" x14ac:dyDescent="0.25">
      <c r="A6413" t="s">
        <v>3259</v>
      </c>
      <c r="B6413" t="s">
        <v>4130</v>
      </c>
      <c r="C6413" t="s">
        <v>189</v>
      </c>
      <c r="D6413" t="s">
        <v>2282</v>
      </c>
      <c r="E6413" t="s">
        <v>5458</v>
      </c>
      <c r="F6413" t="s">
        <v>3262</v>
      </c>
      <c r="G6413" t="s">
        <v>5469</v>
      </c>
      <c r="H6413" t="s">
        <v>4841</v>
      </c>
      <c r="I6413" s="122">
        <v>45.015000000000001</v>
      </c>
      <c r="J6413" s="122">
        <v>3.6760000000000002</v>
      </c>
      <c r="K6413" s="122">
        <v>8.6739999999999995</v>
      </c>
      <c r="L6413" s="122">
        <v>7.5750000000000002</v>
      </c>
      <c r="M6413" s="122">
        <v>0.11600000000000001</v>
      </c>
      <c r="N6413" s="122">
        <v>12.17</v>
      </c>
      <c r="O6413" s="122">
        <v>23.452000000000002</v>
      </c>
      <c r="P6413" s="122">
        <v>0.433</v>
      </c>
      <c r="S6413" s="122">
        <v>74.118888975383669</v>
      </c>
      <c r="T6413" s="122">
        <v>101.13200000000001</v>
      </c>
    </row>
    <row r="6414" spans="1:20" x14ac:dyDescent="0.25">
      <c r="A6414" t="s">
        <v>3259</v>
      </c>
      <c r="B6414" t="s">
        <v>4130</v>
      </c>
      <c r="C6414" t="s">
        <v>189</v>
      </c>
      <c r="D6414" t="s">
        <v>2282</v>
      </c>
      <c r="E6414" t="s">
        <v>5458</v>
      </c>
      <c r="F6414" t="s">
        <v>3262</v>
      </c>
      <c r="G6414" t="s">
        <v>5469</v>
      </c>
      <c r="H6414" t="s">
        <v>4841</v>
      </c>
      <c r="I6414" s="122">
        <v>39.101999999999997</v>
      </c>
      <c r="J6414" s="122">
        <v>5.883</v>
      </c>
      <c r="K6414" s="122">
        <v>12.143000000000001</v>
      </c>
      <c r="L6414" s="122">
        <v>8.6050000000000004</v>
      </c>
      <c r="M6414" s="122">
        <v>0.17</v>
      </c>
      <c r="N6414" s="122">
        <v>9.8439999999999994</v>
      </c>
      <c r="O6414" s="122">
        <v>23.177</v>
      </c>
      <c r="P6414" s="122">
        <v>0.55400000000000005</v>
      </c>
      <c r="S6414" s="122">
        <v>67.096551083967796</v>
      </c>
      <c r="T6414" s="122">
        <v>99.52000000000001</v>
      </c>
    </row>
    <row r="6415" spans="1:20" x14ac:dyDescent="0.25">
      <c r="A6415" t="s">
        <v>3259</v>
      </c>
      <c r="B6415" t="s">
        <v>4130</v>
      </c>
      <c r="C6415" t="s">
        <v>189</v>
      </c>
      <c r="D6415" t="s">
        <v>2282</v>
      </c>
      <c r="E6415" t="s">
        <v>5458</v>
      </c>
      <c r="F6415" t="s">
        <v>3262</v>
      </c>
      <c r="G6415" t="s">
        <v>5469</v>
      </c>
      <c r="H6415" t="s">
        <v>4841</v>
      </c>
      <c r="I6415" s="122">
        <v>39.619999999999997</v>
      </c>
      <c r="J6415" s="122">
        <v>5.9359999999999999</v>
      </c>
      <c r="K6415" s="122">
        <v>12.385</v>
      </c>
      <c r="L6415" s="122">
        <v>8.5619999999999994</v>
      </c>
      <c r="M6415" s="122">
        <v>0.17899999999999999</v>
      </c>
      <c r="N6415" s="122">
        <v>9.9949999999999992</v>
      </c>
      <c r="O6415" s="122">
        <v>22.783000000000001</v>
      </c>
      <c r="P6415" s="122">
        <v>0.56699999999999995</v>
      </c>
      <c r="Q6415" s="122">
        <v>3.5000000000000003E-2</v>
      </c>
      <c r="S6415" s="122">
        <v>67.541669778877477</v>
      </c>
      <c r="T6415" s="122">
        <v>100.065</v>
      </c>
    </row>
    <row r="6416" spans="1:20" x14ac:dyDescent="0.25">
      <c r="A6416" t="s">
        <v>3259</v>
      </c>
      <c r="B6416" t="s">
        <v>4130</v>
      </c>
      <c r="C6416" t="s">
        <v>189</v>
      </c>
      <c r="D6416" t="s">
        <v>2282</v>
      </c>
      <c r="E6416" t="s">
        <v>5458</v>
      </c>
      <c r="F6416" t="s">
        <v>3262</v>
      </c>
      <c r="G6416" t="s">
        <v>5469</v>
      </c>
      <c r="H6416" t="s">
        <v>4841</v>
      </c>
      <c r="I6416" s="122">
        <v>38.226999999999997</v>
      </c>
      <c r="J6416" s="122">
        <v>6.1449999999999996</v>
      </c>
      <c r="K6416" s="122">
        <v>12.61</v>
      </c>
      <c r="L6416" s="122">
        <v>8.7390000000000008</v>
      </c>
      <c r="M6416" s="122">
        <v>0.186</v>
      </c>
      <c r="N6416" s="122">
        <v>10.01</v>
      </c>
      <c r="O6416" s="122">
        <v>22.716000000000001</v>
      </c>
      <c r="P6416" s="122">
        <v>0.51400000000000001</v>
      </c>
      <c r="S6416" s="122">
        <v>67.12458561692992</v>
      </c>
      <c r="T6416" s="122">
        <v>99.175000000000011</v>
      </c>
    </row>
    <row r="6417" spans="1:20" x14ac:dyDescent="0.25">
      <c r="A6417" t="s">
        <v>3259</v>
      </c>
      <c r="B6417" t="s">
        <v>4130</v>
      </c>
      <c r="C6417" t="s">
        <v>189</v>
      </c>
      <c r="D6417" t="s">
        <v>2282</v>
      </c>
      <c r="E6417" t="s">
        <v>5458</v>
      </c>
      <c r="F6417" t="s">
        <v>3262</v>
      </c>
      <c r="G6417" t="s">
        <v>5469</v>
      </c>
      <c r="H6417" t="s">
        <v>4841</v>
      </c>
      <c r="I6417" s="122">
        <v>39.216999999999999</v>
      </c>
      <c r="J6417" s="122">
        <v>6.1130000000000004</v>
      </c>
      <c r="K6417" s="122">
        <v>12.37</v>
      </c>
      <c r="L6417" s="122">
        <v>8.7530000000000001</v>
      </c>
      <c r="M6417" s="122">
        <v>0.13800000000000001</v>
      </c>
      <c r="N6417" s="122">
        <v>9.9570000000000007</v>
      </c>
      <c r="O6417" s="122">
        <v>22.739000000000001</v>
      </c>
      <c r="P6417" s="122">
        <v>0.495</v>
      </c>
      <c r="S6417" s="122">
        <v>66.971930217624234</v>
      </c>
      <c r="T6417" s="122">
        <v>99.794000000000011</v>
      </c>
    </row>
    <row r="6418" spans="1:20" x14ac:dyDescent="0.25">
      <c r="A6418" t="s">
        <v>3259</v>
      </c>
      <c r="B6418" t="s">
        <v>4130</v>
      </c>
      <c r="C6418" t="s">
        <v>189</v>
      </c>
      <c r="D6418" t="s">
        <v>2282</v>
      </c>
      <c r="E6418" t="s">
        <v>5458</v>
      </c>
      <c r="F6418" t="s">
        <v>3262</v>
      </c>
      <c r="G6418" t="s">
        <v>5469</v>
      </c>
      <c r="H6418" t="s">
        <v>4841</v>
      </c>
      <c r="I6418" s="122">
        <v>38.648000000000003</v>
      </c>
      <c r="J6418" s="122">
        <v>5.8529999999999998</v>
      </c>
      <c r="K6418" s="122">
        <v>12.526999999999999</v>
      </c>
      <c r="L6418" s="122">
        <v>8.798</v>
      </c>
      <c r="M6418" s="122">
        <v>0.129</v>
      </c>
      <c r="N6418" s="122">
        <v>10.051</v>
      </c>
      <c r="O6418" s="122">
        <v>22.914000000000001</v>
      </c>
      <c r="P6418" s="122">
        <v>0.497</v>
      </c>
      <c r="S6418" s="122">
        <v>67.06627645468653</v>
      </c>
      <c r="T6418" s="122">
        <v>99.455000000000013</v>
      </c>
    </row>
    <row r="6419" spans="1:20" x14ac:dyDescent="0.25">
      <c r="A6419" t="s">
        <v>3259</v>
      </c>
      <c r="B6419" t="s">
        <v>4130</v>
      </c>
      <c r="C6419" t="s">
        <v>189</v>
      </c>
      <c r="D6419" t="s">
        <v>2282</v>
      </c>
      <c r="E6419" t="s">
        <v>5458</v>
      </c>
      <c r="F6419" t="s">
        <v>3262</v>
      </c>
      <c r="G6419" t="s">
        <v>5469</v>
      </c>
      <c r="H6419" t="s">
        <v>4841</v>
      </c>
      <c r="I6419" s="122">
        <v>39.718000000000004</v>
      </c>
      <c r="J6419" s="122">
        <v>5.7949999999999999</v>
      </c>
      <c r="K6419" s="122">
        <v>12.311999999999999</v>
      </c>
      <c r="L6419" s="122">
        <v>8.8469999999999995</v>
      </c>
      <c r="M6419" s="122">
        <v>0.112</v>
      </c>
      <c r="N6419" s="122">
        <v>10.084</v>
      </c>
      <c r="O6419" s="122">
        <v>22.776</v>
      </c>
      <c r="P6419" s="122">
        <v>0.51800000000000002</v>
      </c>
      <c r="S6419" s="122">
        <v>67.01598335470203</v>
      </c>
      <c r="T6419" s="122">
        <v>100.166</v>
      </c>
    </row>
    <row r="6420" spans="1:20" x14ac:dyDescent="0.25">
      <c r="A6420" t="s">
        <v>3259</v>
      </c>
      <c r="B6420" t="s">
        <v>4130</v>
      </c>
      <c r="C6420" t="s">
        <v>189</v>
      </c>
      <c r="D6420" t="s">
        <v>2282</v>
      </c>
      <c r="E6420" t="s">
        <v>5458</v>
      </c>
      <c r="F6420" t="s">
        <v>3262</v>
      </c>
      <c r="G6420" t="s">
        <v>5469</v>
      </c>
      <c r="H6420" t="s">
        <v>4841</v>
      </c>
      <c r="I6420" s="122">
        <v>38.735999999999997</v>
      </c>
      <c r="J6420" s="122">
        <v>6.0679999999999996</v>
      </c>
      <c r="K6420" s="122">
        <v>12.898999999999999</v>
      </c>
      <c r="L6420" s="122">
        <v>8.859</v>
      </c>
      <c r="M6420" s="122">
        <v>0.17299999999999999</v>
      </c>
      <c r="N6420" s="122">
        <v>9.9649999999999999</v>
      </c>
      <c r="O6420" s="122">
        <v>22.718</v>
      </c>
      <c r="P6420" s="122">
        <v>0.52400000000000002</v>
      </c>
      <c r="S6420" s="122">
        <v>66.722961508650258</v>
      </c>
      <c r="T6420" s="122">
        <v>99.95</v>
      </c>
    </row>
    <row r="6421" spans="1:20" x14ac:dyDescent="0.25">
      <c r="A6421" t="s">
        <v>3259</v>
      </c>
      <c r="B6421" t="s">
        <v>4130</v>
      </c>
      <c r="C6421" t="s">
        <v>189</v>
      </c>
      <c r="D6421" t="s">
        <v>2282</v>
      </c>
      <c r="E6421" t="s">
        <v>5458</v>
      </c>
      <c r="F6421" t="s">
        <v>3262</v>
      </c>
      <c r="G6421" t="s">
        <v>5469</v>
      </c>
      <c r="H6421" t="s">
        <v>4841</v>
      </c>
      <c r="I6421" s="122">
        <v>38.238</v>
      </c>
      <c r="J6421" s="122">
        <v>6.4720000000000004</v>
      </c>
      <c r="K6421" s="122">
        <v>12.4</v>
      </c>
      <c r="L6421" s="122">
        <v>9.0519999999999996</v>
      </c>
      <c r="M6421" s="122">
        <v>0.112</v>
      </c>
      <c r="N6421" s="122">
        <v>9.9120000000000008</v>
      </c>
      <c r="O6421" s="122">
        <v>22.553000000000001</v>
      </c>
      <c r="P6421" s="122">
        <v>0.50800000000000001</v>
      </c>
      <c r="S6421" s="122">
        <v>66.123370687351695</v>
      </c>
      <c r="T6421" s="122">
        <v>99.259</v>
      </c>
    </row>
    <row r="6422" spans="1:20" x14ac:dyDescent="0.25">
      <c r="A6422" t="s">
        <v>3259</v>
      </c>
      <c r="B6422" t="s">
        <v>4130</v>
      </c>
      <c r="C6422" t="s">
        <v>189</v>
      </c>
      <c r="D6422" t="s">
        <v>2282</v>
      </c>
      <c r="E6422" t="s">
        <v>5458</v>
      </c>
      <c r="F6422" t="s">
        <v>3262</v>
      </c>
      <c r="G6422" t="s">
        <v>5469</v>
      </c>
      <c r="H6422" t="s">
        <v>4841</v>
      </c>
      <c r="I6422" s="122">
        <v>38.901000000000003</v>
      </c>
      <c r="J6422" s="122">
        <v>5.9080000000000004</v>
      </c>
      <c r="K6422" s="122">
        <v>12.009</v>
      </c>
      <c r="L6422" s="122">
        <v>8.6820000000000004</v>
      </c>
      <c r="M6422" s="122">
        <v>0.129</v>
      </c>
      <c r="N6422" s="122">
        <v>10.064</v>
      </c>
      <c r="O6422" s="122">
        <v>22.821999999999999</v>
      </c>
      <c r="P6422" s="122">
        <v>0.495</v>
      </c>
      <c r="S6422" s="122">
        <v>67.387178047786463</v>
      </c>
      <c r="T6422" s="122">
        <v>99.010000000000019</v>
      </c>
    </row>
    <row r="6423" spans="1:20" x14ac:dyDescent="0.25">
      <c r="A6423" t="s">
        <v>3259</v>
      </c>
      <c r="B6423" t="s">
        <v>4130</v>
      </c>
      <c r="C6423" t="s">
        <v>189</v>
      </c>
      <c r="D6423" t="s">
        <v>2282</v>
      </c>
      <c r="E6423" t="s">
        <v>5458</v>
      </c>
      <c r="F6423" t="s">
        <v>3262</v>
      </c>
      <c r="G6423" t="s">
        <v>5469</v>
      </c>
      <c r="H6423" t="s">
        <v>4841</v>
      </c>
      <c r="I6423" s="122">
        <v>40.198999999999998</v>
      </c>
      <c r="J6423" s="122">
        <v>5.3559999999999999</v>
      </c>
      <c r="K6423" s="122">
        <v>11.433</v>
      </c>
      <c r="L6423" s="122">
        <v>8.5090000000000003</v>
      </c>
      <c r="M6423" s="122">
        <v>0.13200000000000001</v>
      </c>
      <c r="N6423" s="122">
        <v>10.648</v>
      </c>
      <c r="O6423" s="122">
        <v>22.940999999999999</v>
      </c>
      <c r="P6423" s="122">
        <v>0.38</v>
      </c>
      <c r="S6423" s="122">
        <v>69.046286266206025</v>
      </c>
      <c r="T6423" s="122">
        <v>99.61</v>
      </c>
    </row>
    <row r="6424" spans="1:20" x14ac:dyDescent="0.25">
      <c r="A6424" t="s">
        <v>3259</v>
      </c>
      <c r="B6424" t="s">
        <v>4130</v>
      </c>
      <c r="C6424" t="s">
        <v>189</v>
      </c>
      <c r="D6424" t="s">
        <v>2282</v>
      </c>
      <c r="E6424" t="s">
        <v>5458</v>
      </c>
      <c r="F6424" t="s">
        <v>3262</v>
      </c>
      <c r="G6424" t="s">
        <v>5469</v>
      </c>
      <c r="H6424" t="s">
        <v>4841</v>
      </c>
      <c r="I6424" s="122">
        <v>41.395000000000003</v>
      </c>
      <c r="J6424" s="122">
        <v>4.1980000000000004</v>
      </c>
      <c r="K6424" s="122">
        <v>9.7119999999999997</v>
      </c>
      <c r="L6424" s="122">
        <v>7.7370000000000001</v>
      </c>
      <c r="M6424" s="122">
        <v>9.6000000000000002E-2</v>
      </c>
      <c r="N6424" s="122">
        <v>11.573</v>
      </c>
      <c r="O6424" s="122">
        <v>23.03</v>
      </c>
      <c r="P6424" s="122">
        <v>0.42099999999999999</v>
      </c>
      <c r="S6424" s="122">
        <v>72.724654226576035</v>
      </c>
      <c r="T6424" s="122">
        <v>98.170000000000016</v>
      </c>
    </row>
    <row r="6425" spans="1:20" x14ac:dyDescent="0.25">
      <c r="A6425" t="s">
        <v>3259</v>
      </c>
      <c r="B6425" t="s">
        <v>4130</v>
      </c>
      <c r="C6425" t="s">
        <v>189</v>
      </c>
      <c r="D6425" t="s">
        <v>2282</v>
      </c>
      <c r="E6425" t="s">
        <v>5458</v>
      </c>
      <c r="F6425" t="s">
        <v>3262</v>
      </c>
      <c r="G6425" t="s">
        <v>5469</v>
      </c>
      <c r="H6425" t="s">
        <v>4841</v>
      </c>
      <c r="I6425" s="122">
        <v>43.628999999999998</v>
      </c>
      <c r="J6425" s="122">
        <v>4.0919999999999996</v>
      </c>
      <c r="K6425" s="122">
        <v>9.5280000000000005</v>
      </c>
      <c r="L6425" s="122">
        <v>7.5259999999999998</v>
      </c>
      <c r="M6425" s="122">
        <v>0.14499999999999999</v>
      </c>
      <c r="N6425" s="122">
        <v>11.693</v>
      </c>
      <c r="O6425" s="122">
        <v>23.486999999999998</v>
      </c>
      <c r="P6425" s="122">
        <v>0.45400000000000001</v>
      </c>
      <c r="S6425" s="122">
        <v>73.471211308721877</v>
      </c>
      <c r="T6425" s="122">
        <v>100.59</v>
      </c>
    </row>
    <row r="6426" spans="1:20" x14ac:dyDescent="0.25">
      <c r="A6426" t="s">
        <v>3259</v>
      </c>
      <c r="B6426" t="s">
        <v>4130</v>
      </c>
      <c r="C6426" t="s">
        <v>189</v>
      </c>
      <c r="D6426" t="s">
        <v>2282</v>
      </c>
      <c r="E6426" t="s">
        <v>5458</v>
      </c>
      <c r="F6426" t="s">
        <v>3262</v>
      </c>
      <c r="G6426" t="s">
        <v>5469</v>
      </c>
      <c r="H6426" t="s">
        <v>4841</v>
      </c>
      <c r="I6426" s="122">
        <v>43.384999999999998</v>
      </c>
      <c r="J6426" s="122">
        <v>4.3390000000000004</v>
      </c>
      <c r="K6426" s="122">
        <v>9.4260000000000002</v>
      </c>
      <c r="L6426" s="122">
        <v>7.7919999999999998</v>
      </c>
      <c r="M6426" s="122">
        <v>0.111</v>
      </c>
      <c r="N6426" s="122">
        <v>11.903</v>
      </c>
      <c r="O6426" s="122">
        <v>23.135000000000002</v>
      </c>
      <c r="P6426" s="122">
        <v>0.41699999999999998</v>
      </c>
      <c r="S6426" s="122">
        <v>73.139845563589972</v>
      </c>
      <c r="T6426" s="122">
        <v>100.508</v>
      </c>
    </row>
    <row r="6427" spans="1:20" x14ac:dyDescent="0.25">
      <c r="A6427" t="s">
        <v>3259</v>
      </c>
      <c r="B6427" t="s">
        <v>4130</v>
      </c>
      <c r="C6427" t="s">
        <v>189</v>
      </c>
      <c r="D6427" t="s">
        <v>2282</v>
      </c>
      <c r="E6427" t="s">
        <v>5458</v>
      </c>
      <c r="F6427" t="s">
        <v>3262</v>
      </c>
      <c r="G6427" t="s">
        <v>5469</v>
      </c>
      <c r="H6427" t="s">
        <v>4841</v>
      </c>
      <c r="I6427" s="122">
        <v>42.988999999999997</v>
      </c>
      <c r="J6427" s="122">
        <v>4.3029999999999999</v>
      </c>
      <c r="K6427" s="122">
        <v>9.6489999999999991</v>
      </c>
      <c r="L6427" s="122">
        <v>7.6020000000000003</v>
      </c>
      <c r="M6427" s="122">
        <v>0.11799999999999999</v>
      </c>
      <c r="N6427" s="122">
        <v>11.678000000000001</v>
      </c>
      <c r="O6427" s="122">
        <v>23.158000000000001</v>
      </c>
      <c r="P6427" s="122">
        <v>0.40799999999999997</v>
      </c>
      <c r="S6427" s="122">
        <v>73.249765696397887</v>
      </c>
      <c r="T6427" s="122">
        <v>99.911999999999992</v>
      </c>
    </row>
    <row r="6428" spans="1:20" x14ac:dyDescent="0.25">
      <c r="A6428" t="s">
        <v>3259</v>
      </c>
      <c r="B6428" t="s">
        <v>4130</v>
      </c>
      <c r="C6428" t="s">
        <v>189</v>
      </c>
      <c r="D6428" t="s">
        <v>2282</v>
      </c>
      <c r="E6428" t="s">
        <v>5458</v>
      </c>
      <c r="F6428" t="s">
        <v>3262</v>
      </c>
      <c r="G6428" t="s">
        <v>5469</v>
      </c>
      <c r="H6428" t="s">
        <v>4841</v>
      </c>
      <c r="I6428" s="122">
        <v>42.945999999999998</v>
      </c>
      <c r="J6428" s="122">
        <v>4.3289999999999997</v>
      </c>
      <c r="K6428" s="122">
        <v>9.23</v>
      </c>
      <c r="L6428" s="122">
        <v>7.7690000000000001</v>
      </c>
      <c r="M6428" s="122">
        <v>0.11799999999999999</v>
      </c>
      <c r="N6428" s="122">
        <v>11.631</v>
      </c>
      <c r="O6428" s="122">
        <v>23.228999999999999</v>
      </c>
      <c r="P6428" s="122">
        <v>0.47699999999999998</v>
      </c>
      <c r="S6428" s="122">
        <v>72.741941916206414</v>
      </c>
      <c r="T6428" s="122">
        <v>99.733999999999995</v>
      </c>
    </row>
    <row r="6429" spans="1:20" x14ac:dyDescent="0.25">
      <c r="A6429" t="s">
        <v>3259</v>
      </c>
      <c r="B6429" t="s">
        <v>4130</v>
      </c>
      <c r="C6429" t="s">
        <v>189</v>
      </c>
      <c r="D6429" t="s">
        <v>2282</v>
      </c>
      <c r="E6429" t="s">
        <v>5458</v>
      </c>
      <c r="F6429" t="s">
        <v>3262</v>
      </c>
      <c r="G6429" t="s">
        <v>5469</v>
      </c>
      <c r="H6429" t="s">
        <v>4841</v>
      </c>
      <c r="I6429" s="122">
        <v>43.259</v>
      </c>
      <c r="J6429" s="122">
        <v>4.3079999999999998</v>
      </c>
      <c r="K6429" s="122">
        <v>9.7949999999999999</v>
      </c>
      <c r="L6429" s="122">
        <v>7.7839999999999998</v>
      </c>
      <c r="M6429" s="122">
        <v>8.5000000000000006E-2</v>
      </c>
      <c r="N6429" s="122">
        <v>11.673999999999999</v>
      </c>
      <c r="O6429" s="122">
        <v>23.358000000000001</v>
      </c>
      <c r="P6429" s="122">
        <v>0.45600000000000002</v>
      </c>
      <c r="S6429" s="122">
        <v>72.776851260629002</v>
      </c>
      <c r="T6429" s="122">
        <v>100.732</v>
      </c>
    </row>
    <row r="6430" spans="1:20" x14ac:dyDescent="0.25">
      <c r="A6430" t="s">
        <v>3259</v>
      </c>
      <c r="B6430" t="s">
        <v>4130</v>
      </c>
      <c r="C6430" t="s">
        <v>189</v>
      </c>
      <c r="D6430" t="s">
        <v>2282</v>
      </c>
      <c r="E6430" t="s">
        <v>5458</v>
      </c>
      <c r="F6430" t="s">
        <v>3262</v>
      </c>
      <c r="G6430" t="s">
        <v>5469</v>
      </c>
      <c r="H6430" t="s">
        <v>4841</v>
      </c>
      <c r="I6430" s="122">
        <v>43.033999999999999</v>
      </c>
      <c r="J6430" s="122">
        <v>4.2619999999999996</v>
      </c>
      <c r="K6430" s="122">
        <v>9.15</v>
      </c>
      <c r="L6430" s="122">
        <v>7.48</v>
      </c>
      <c r="M6430" s="122">
        <v>0.13800000000000001</v>
      </c>
      <c r="N6430" s="122">
        <v>11.744</v>
      </c>
      <c r="O6430" s="122">
        <v>23.361000000000001</v>
      </c>
      <c r="P6430" s="122">
        <v>0.42099999999999999</v>
      </c>
      <c r="S6430" s="122">
        <v>73.675032329012083</v>
      </c>
      <c r="T6430" s="122">
        <v>99.618000000000023</v>
      </c>
    </row>
    <row r="6431" spans="1:20" x14ac:dyDescent="0.25">
      <c r="A6431" t="s">
        <v>3259</v>
      </c>
      <c r="B6431" t="s">
        <v>4130</v>
      </c>
      <c r="C6431" t="s">
        <v>189</v>
      </c>
      <c r="D6431" t="s">
        <v>2282</v>
      </c>
      <c r="E6431" t="s">
        <v>5458</v>
      </c>
      <c r="F6431" t="s">
        <v>3262</v>
      </c>
      <c r="G6431" t="s">
        <v>5469</v>
      </c>
      <c r="H6431" t="s">
        <v>4841</v>
      </c>
      <c r="I6431" s="122">
        <v>42.866999999999997</v>
      </c>
      <c r="J6431" s="122">
        <v>4.2229999999999999</v>
      </c>
      <c r="K6431" s="122">
        <v>9.3360000000000003</v>
      </c>
      <c r="L6431" s="122">
        <v>7.851</v>
      </c>
      <c r="M6431" s="122">
        <v>0.09</v>
      </c>
      <c r="N6431" s="122">
        <v>11.789</v>
      </c>
      <c r="O6431" s="122">
        <v>23.486999999999998</v>
      </c>
      <c r="P6431" s="122">
        <v>0.434</v>
      </c>
      <c r="S6431" s="122">
        <v>72.801256527795758</v>
      </c>
      <c r="T6431" s="122">
        <v>100.078</v>
      </c>
    </row>
    <row r="6432" spans="1:20" x14ac:dyDescent="0.25">
      <c r="A6432" t="s">
        <v>3259</v>
      </c>
      <c r="B6432" t="s">
        <v>4130</v>
      </c>
      <c r="C6432" t="s">
        <v>189</v>
      </c>
      <c r="D6432" t="s">
        <v>2282</v>
      </c>
      <c r="E6432" t="s">
        <v>5458</v>
      </c>
      <c r="F6432" t="s">
        <v>3262</v>
      </c>
      <c r="G6432" t="s">
        <v>5469</v>
      </c>
      <c r="H6432" t="s">
        <v>4841</v>
      </c>
      <c r="I6432" s="122">
        <v>43.170999999999999</v>
      </c>
      <c r="J6432" s="122">
        <v>4.2629999999999999</v>
      </c>
      <c r="K6432" s="122">
        <v>9.6910000000000007</v>
      </c>
      <c r="L6432" s="122">
        <v>7.4710000000000001</v>
      </c>
      <c r="M6432" s="122">
        <v>0.111</v>
      </c>
      <c r="N6432" s="122">
        <v>11.744</v>
      </c>
      <c r="O6432" s="122">
        <v>23.334</v>
      </c>
      <c r="P6432" s="122">
        <v>0.44600000000000001</v>
      </c>
      <c r="S6432" s="122">
        <v>73.698375866791338</v>
      </c>
      <c r="T6432" s="122">
        <v>100.232</v>
      </c>
    </row>
    <row r="6433" spans="1:20" x14ac:dyDescent="0.25">
      <c r="A6433" t="s">
        <v>3259</v>
      </c>
      <c r="B6433" t="s">
        <v>4130</v>
      </c>
      <c r="C6433" t="s">
        <v>189</v>
      </c>
      <c r="D6433" t="s">
        <v>2282</v>
      </c>
      <c r="E6433" t="s">
        <v>5458</v>
      </c>
      <c r="F6433" t="s">
        <v>3262</v>
      </c>
      <c r="G6433" t="s">
        <v>5469</v>
      </c>
      <c r="H6433" t="s">
        <v>4841</v>
      </c>
      <c r="I6433" s="122">
        <v>42.441000000000003</v>
      </c>
      <c r="J6433" s="122">
        <v>4.327</v>
      </c>
      <c r="K6433" s="122">
        <v>9.8170000000000002</v>
      </c>
      <c r="L6433" s="122">
        <v>7.7690000000000001</v>
      </c>
      <c r="M6433" s="122">
        <v>0.12</v>
      </c>
      <c r="N6433" s="122">
        <v>11.948</v>
      </c>
      <c r="O6433" s="122">
        <v>23.326000000000001</v>
      </c>
      <c r="P6433" s="122">
        <v>0.42299999999999999</v>
      </c>
      <c r="S6433" s="122">
        <v>73.271844559145194</v>
      </c>
      <c r="T6433" s="122">
        <v>100.196</v>
      </c>
    </row>
    <row r="6434" spans="1:20" x14ac:dyDescent="0.25">
      <c r="A6434" t="s">
        <v>3259</v>
      </c>
      <c r="B6434" t="s">
        <v>4130</v>
      </c>
      <c r="C6434" t="s">
        <v>189</v>
      </c>
      <c r="D6434" t="s">
        <v>2282</v>
      </c>
      <c r="E6434" t="s">
        <v>5458</v>
      </c>
      <c r="F6434" t="s">
        <v>3262</v>
      </c>
      <c r="G6434" t="s">
        <v>5469</v>
      </c>
      <c r="H6434" t="s">
        <v>4841</v>
      </c>
      <c r="I6434" s="122">
        <v>42.85</v>
      </c>
      <c r="J6434" s="122">
        <v>4.2869999999999999</v>
      </c>
      <c r="K6434" s="122">
        <v>9.6489999999999991</v>
      </c>
      <c r="L6434" s="122">
        <v>7.3970000000000002</v>
      </c>
      <c r="M6434" s="122">
        <v>0.12</v>
      </c>
      <c r="N6434" s="122">
        <v>11.535</v>
      </c>
      <c r="O6434" s="122">
        <v>23.364999999999998</v>
      </c>
      <c r="P6434" s="122">
        <v>0.46100000000000002</v>
      </c>
      <c r="S6434" s="122">
        <v>73.542967720848551</v>
      </c>
      <c r="T6434" s="122">
        <v>99.696000000000012</v>
      </c>
    </row>
    <row r="6435" spans="1:20" x14ac:dyDescent="0.25">
      <c r="A6435" t="s">
        <v>3259</v>
      </c>
      <c r="B6435" t="s">
        <v>4130</v>
      </c>
      <c r="C6435" t="s">
        <v>189</v>
      </c>
      <c r="D6435" t="s">
        <v>2282</v>
      </c>
      <c r="E6435" t="s">
        <v>5458</v>
      </c>
      <c r="F6435" t="s">
        <v>3262</v>
      </c>
      <c r="G6435" t="s">
        <v>5469</v>
      </c>
      <c r="H6435" t="s">
        <v>4841</v>
      </c>
      <c r="I6435" s="122">
        <v>43.338000000000001</v>
      </c>
      <c r="J6435" s="122">
        <v>4.3019999999999996</v>
      </c>
      <c r="K6435" s="122">
        <v>9.8480000000000008</v>
      </c>
      <c r="L6435" s="122">
        <v>7.657</v>
      </c>
      <c r="M6435" s="122">
        <v>0.11600000000000001</v>
      </c>
      <c r="N6435" s="122">
        <v>11.814</v>
      </c>
      <c r="O6435" s="122">
        <v>23.331</v>
      </c>
      <c r="P6435" s="122">
        <v>0.47699999999999998</v>
      </c>
      <c r="S6435" s="122">
        <v>73.335299650571542</v>
      </c>
      <c r="T6435" s="122">
        <v>100.91800000000001</v>
      </c>
    </row>
    <row r="6436" spans="1:20" x14ac:dyDescent="0.25">
      <c r="A6436" t="s">
        <v>3259</v>
      </c>
      <c r="B6436" t="s">
        <v>4130</v>
      </c>
      <c r="C6436" t="s">
        <v>189</v>
      </c>
      <c r="D6436" t="s">
        <v>2282</v>
      </c>
      <c r="E6436" t="s">
        <v>5458</v>
      </c>
      <c r="F6436" t="s">
        <v>3262</v>
      </c>
      <c r="G6436" t="s">
        <v>5469</v>
      </c>
      <c r="H6436" t="s">
        <v>4841</v>
      </c>
      <c r="I6436" s="122">
        <v>42.328000000000003</v>
      </c>
      <c r="J6436" s="122">
        <v>4.4240000000000004</v>
      </c>
      <c r="K6436" s="122">
        <v>10.423999999999999</v>
      </c>
      <c r="L6436" s="122">
        <v>7.968</v>
      </c>
      <c r="M6436" s="122">
        <v>0.158</v>
      </c>
      <c r="N6436" s="122">
        <v>11.669</v>
      </c>
      <c r="O6436" s="122">
        <v>23.393000000000001</v>
      </c>
      <c r="P6436" s="122">
        <v>0.45300000000000001</v>
      </c>
      <c r="S6436" s="122">
        <v>72.30294336986924</v>
      </c>
      <c r="T6436" s="122">
        <v>100.852</v>
      </c>
    </row>
    <row r="6437" spans="1:20" x14ac:dyDescent="0.25">
      <c r="A6437" t="s">
        <v>3259</v>
      </c>
      <c r="B6437" t="s">
        <v>4130</v>
      </c>
      <c r="C6437" t="s">
        <v>189</v>
      </c>
      <c r="D6437" t="s">
        <v>2282</v>
      </c>
      <c r="E6437" t="s">
        <v>5458</v>
      </c>
      <c r="F6437" t="s">
        <v>3262</v>
      </c>
      <c r="G6437" t="s">
        <v>5469</v>
      </c>
      <c r="H6437" t="s">
        <v>4841</v>
      </c>
      <c r="I6437" s="122">
        <v>41.051000000000002</v>
      </c>
      <c r="J6437" s="122">
        <v>4.5289999999999999</v>
      </c>
      <c r="K6437" s="122">
        <v>9.74</v>
      </c>
      <c r="L6437" s="122">
        <v>7.9619999999999997</v>
      </c>
      <c r="M6437" s="122">
        <v>0.10199999999999999</v>
      </c>
      <c r="N6437" s="122">
        <v>11.663</v>
      </c>
      <c r="O6437" s="122">
        <v>23.091000000000001</v>
      </c>
      <c r="P6437" s="122">
        <v>0.39100000000000001</v>
      </c>
      <c r="S6437" s="122">
        <v>72.307728889195147</v>
      </c>
      <c r="T6437" s="122">
        <v>98.53100000000002</v>
      </c>
    </row>
    <row r="6438" spans="1:20" x14ac:dyDescent="0.25">
      <c r="A6438" t="s">
        <v>3259</v>
      </c>
      <c r="B6438" t="s">
        <v>4130</v>
      </c>
      <c r="C6438" t="s">
        <v>189</v>
      </c>
      <c r="D6438" t="s">
        <v>2282</v>
      </c>
      <c r="E6438" t="s">
        <v>5458</v>
      </c>
      <c r="F6438" t="s">
        <v>3262</v>
      </c>
      <c r="G6438" t="s">
        <v>5469</v>
      </c>
      <c r="H6438" t="s">
        <v>4841</v>
      </c>
      <c r="I6438" s="122">
        <v>40.694000000000003</v>
      </c>
      <c r="J6438" s="122">
        <v>4.51</v>
      </c>
      <c r="K6438" s="122">
        <v>9.9060000000000006</v>
      </c>
      <c r="L6438" s="122">
        <v>7.8040000000000003</v>
      </c>
      <c r="M6438" s="122">
        <v>0.15</v>
      </c>
      <c r="N6438" s="122">
        <v>11.542999999999999</v>
      </c>
      <c r="O6438" s="122">
        <v>23.207000000000001</v>
      </c>
      <c r="P6438" s="122">
        <v>0.41799999999999998</v>
      </c>
      <c r="S6438" s="122">
        <v>72.501568460959064</v>
      </c>
      <c r="T6438" s="122">
        <v>98.263999999999996</v>
      </c>
    </row>
    <row r="6439" spans="1:20" x14ac:dyDescent="0.25">
      <c r="A6439" t="s">
        <v>3259</v>
      </c>
      <c r="B6439" t="s">
        <v>4130</v>
      </c>
      <c r="C6439" t="s">
        <v>189</v>
      </c>
      <c r="D6439" t="s">
        <v>2282</v>
      </c>
      <c r="E6439" t="s">
        <v>5458</v>
      </c>
      <c r="F6439" t="s">
        <v>3262</v>
      </c>
      <c r="G6439" t="s">
        <v>5469</v>
      </c>
      <c r="H6439" t="s">
        <v>4841</v>
      </c>
      <c r="I6439" s="122">
        <v>41.408000000000001</v>
      </c>
      <c r="J6439" s="122">
        <v>4.4000000000000004</v>
      </c>
      <c r="K6439" s="122">
        <v>10.246</v>
      </c>
      <c r="L6439" s="122">
        <v>8.0030000000000001</v>
      </c>
      <c r="M6439" s="122">
        <v>8.4000000000000005E-2</v>
      </c>
      <c r="N6439" s="122">
        <v>11.598000000000001</v>
      </c>
      <c r="O6439" s="122">
        <v>23.146999999999998</v>
      </c>
      <c r="P6439" s="122">
        <v>0.38600000000000001</v>
      </c>
      <c r="S6439" s="122">
        <v>72.092461952220518</v>
      </c>
      <c r="T6439" s="122">
        <v>99.271999999999991</v>
      </c>
    </row>
    <row r="6440" spans="1:20" x14ac:dyDescent="0.25">
      <c r="A6440" t="s">
        <v>3259</v>
      </c>
      <c r="B6440" t="s">
        <v>4130</v>
      </c>
      <c r="C6440" t="s">
        <v>189</v>
      </c>
      <c r="D6440" t="s">
        <v>2282</v>
      </c>
      <c r="E6440" t="s">
        <v>5458</v>
      </c>
      <c r="F6440" t="s">
        <v>3262</v>
      </c>
      <c r="G6440" t="s">
        <v>5469</v>
      </c>
      <c r="H6440" t="s">
        <v>4841</v>
      </c>
      <c r="I6440" s="122">
        <v>43.453000000000003</v>
      </c>
      <c r="J6440" s="122">
        <v>4.46</v>
      </c>
      <c r="K6440" s="122">
        <v>9.4830000000000005</v>
      </c>
      <c r="L6440" s="122">
        <v>7.8710000000000004</v>
      </c>
      <c r="M6440" s="122">
        <v>0.16400000000000001</v>
      </c>
      <c r="N6440" s="122">
        <v>11.487</v>
      </c>
      <c r="O6440" s="122">
        <v>23.234999999999999</v>
      </c>
      <c r="P6440" s="122">
        <v>0.51600000000000001</v>
      </c>
      <c r="S6440" s="122">
        <v>72.23337224810814</v>
      </c>
      <c r="T6440" s="122">
        <v>100.669</v>
      </c>
    </row>
    <row r="6441" spans="1:20" x14ac:dyDescent="0.25">
      <c r="A6441" t="s">
        <v>3259</v>
      </c>
      <c r="B6441" t="s">
        <v>4130</v>
      </c>
      <c r="C6441" t="s">
        <v>189</v>
      </c>
      <c r="D6441" t="s">
        <v>2282</v>
      </c>
      <c r="E6441" t="s">
        <v>5458</v>
      </c>
      <c r="F6441" t="s">
        <v>3262</v>
      </c>
      <c r="G6441" t="s">
        <v>5469</v>
      </c>
      <c r="H6441" t="s">
        <v>4841</v>
      </c>
      <c r="I6441" s="122">
        <v>42.127000000000002</v>
      </c>
      <c r="J6441" s="122">
        <v>4.4450000000000003</v>
      </c>
      <c r="K6441" s="122">
        <v>9.7059999999999995</v>
      </c>
      <c r="L6441" s="122">
        <v>7.9859999999999998</v>
      </c>
      <c r="M6441" s="122">
        <v>0.13</v>
      </c>
      <c r="N6441" s="122">
        <v>11.55</v>
      </c>
      <c r="O6441" s="122">
        <v>23.44</v>
      </c>
      <c r="P6441" s="122">
        <v>0.45700000000000002</v>
      </c>
      <c r="S6441" s="122">
        <v>72.051787473686119</v>
      </c>
      <c r="T6441" s="122">
        <v>99.856999999999999</v>
      </c>
    </row>
    <row r="6442" spans="1:20" x14ac:dyDescent="0.25">
      <c r="A6442" t="s">
        <v>3259</v>
      </c>
      <c r="B6442" t="s">
        <v>4130</v>
      </c>
      <c r="C6442" t="s">
        <v>189</v>
      </c>
      <c r="D6442" t="s">
        <v>2282</v>
      </c>
      <c r="E6442" t="s">
        <v>5458</v>
      </c>
      <c r="F6442" t="s">
        <v>3262</v>
      </c>
      <c r="G6442" t="s">
        <v>5469</v>
      </c>
      <c r="H6442" t="s">
        <v>4841</v>
      </c>
      <c r="I6442" s="122">
        <v>42.866999999999997</v>
      </c>
      <c r="J6442" s="122">
        <v>4.4489999999999998</v>
      </c>
      <c r="K6442" s="122">
        <v>9.9459999999999997</v>
      </c>
      <c r="L6442" s="122">
        <v>8.0340000000000007</v>
      </c>
      <c r="M6442" s="122">
        <v>0.13400000000000001</v>
      </c>
      <c r="N6442" s="122">
        <v>11.771000000000001</v>
      </c>
      <c r="O6442" s="122">
        <v>22.986999999999998</v>
      </c>
      <c r="P6442" s="122">
        <v>0.433</v>
      </c>
      <c r="S6442" s="122">
        <v>72.312036378040219</v>
      </c>
      <c r="T6442" s="122">
        <v>100.625</v>
      </c>
    </row>
    <row r="6443" spans="1:20" x14ac:dyDescent="0.25">
      <c r="A6443" t="s">
        <v>3259</v>
      </c>
      <c r="B6443" t="s">
        <v>4130</v>
      </c>
      <c r="C6443" t="s">
        <v>189</v>
      </c>
      <c r="D6443" t="s">
        <v>2282</v>
      </c>
      <c r="E6443" t="s">
        <v>5458</v>
      </c>
      <c r="F6443" t="s">
        <v>3262</v>
      </c>
      <c r="G6443" t="s">
        <v>5469</v>
      </c>
      <c r="H6443" t="s">
        <v>4841</v>
      </c>
      <c r="I6443" s="122">
        <v>43.042000000000002</v>
      </c>
      <c r="J6443" s="122">
        <v>4.3470000000000004</v>
      </c>
      <c r="K6443" s="122">
        <v>10.534000000000001</v>
      </c>
      <c r="L6443" s="122">
        <v>7.7910000000000004</v>
      </c>
      <c r="M6443" s="122">
        <v>0.11</v>
      </c>
      <c r="N6443" s="122">
        <v>11.654999999999999</v>
      </c>
      <c r="O6443" s="122">
        <v>23.306000000000001</v>
      </c>
      <c r="P6443" s="122">
        <v>0.499</v>
      </c>
      <c r="S6443" s="122">
        <v>72.726742259074669</v>
      </c>
      <c r="T6443" s="122">
        <v>101.29300000000001</v>
      </c>
    </row>
    <row r="6444" spans="1:20" x14ac:dyDescent="0.25">
      <c r="A6444" t="s">
        <v>3259</v>
      </c>
      <c r="B6444" t="s">
        <v>4130</v>
      </c>
      <c r="C6444" t="s">
        <v>189</v>
      </c>
      <c r="D6444" t="s">
        <v>2282</v>
      </c>
      <c r="E6444" t="s">
        <v>5458</v>
      </c>
      <c r="F6444" t="s">
        <v>3262</v>
      </c>
      <c r="G6444" t="s">
        <v>5469</v>
      </c>
      <c r="H6444" t="s">
        <v>4841</v>
      </c>
      <c r="I6444" s="122">
        <v>42.847999999999999</v>
      </c>
      <c r="J6444" s="122">
        <v>4.4000000000000004</v>
      </c>
      <c r="K6444" s="122">
        <v>9.7289999999999992</v>
      </c>
      <c r="L6444" s="122">
        <v>8.0150000000000006</v>
      </c>
      <c r="M6444" s="122">
        <v>8.6999999999999994E-2</v>
      </c>
      <c r="N6444" s="122">
        <v>11.689</v>
      </c>
      <c r="O6444" s="122">
        <v>23.231000000000002</v>
      </c>
      <c r="P6444" s="122">
        <v>0.42299999999999999</v>
      </c>
      <c r="S6444" s="122">
        <v>72.219382498240606</v>
      </c>
      <c r="T6444" s="122">
        <v>100.422</v>
      </c>
    </row>
    <row r="6445" spans="1:20" x14ac:dyDescent="0.25">
      <c r="A6445" t="s">
        <v>3259</v>
      </c>
      <c r="B6445" t="s">
        <v>4130</v>
      </c>
      <c r="C6445" t="s">
        <v>189</v>
      </c>
      <c r="D6445" t="s">
        <v>2282</v>
      </c>
      <c r="E6445" t="s">
        <v>5458</v>
      </c>
      <c r="F6445" t="s">
        <v>3262</v>
      </c>
      <c r="G6445" t="s">
        <v>5469</v>
      </c>
      <c r="H6445" t="s">
        <v>4841</v>
      </c>
      <c r="I6445" s="122">
        <v>42.11</v>
      </c>
      <c r="J6445" s="122">
        <v>4.3940000000000001</v>
      </c>
      <c r="K6445" s="122">
        <v>9.6950000000000003</v>
      </c>
      <c r="L6445" s="122">
        <v>8.1199999999999992</v>
      </c>
      <c r="M6445" s="122">
        <v>0.17599999999999999</v>
      </c>
      <c r="N6445" s="122">
        <v>11.786</v>
      </c>
      <c r="O6445" s="122">
        <v>23.303000000000001</v>
      </c>
      <c r="P6445" s="122">
        <v>0.46200000000000002</v>
      </c>
      <c r="S6445" s="122">
        <v>72.123958452432149</v>
      </c>
      <c r="T6445" s="122">
        <v>100.069</v>
      </c>
    </row>
    <row r="6446" spans="1:20" x14ac:dyDescent="0.25">
      <c r="A6446" t="s">
        <v>3259</v>
      </c>
      <c r="B6446" t="s">
        <v>4130</v>
      </c>
      <c r="C6446" t="s">
        <v>189</v>
      </c>
      <c r="D6446" t="s">
        <v>2282</v>
      </c>
      <c r="E6446" t="s">
        <v>5458</v>
      </c>
      <c r="F6446" t="s">
        <v>3262</v>
      </c>
      <c r="G6446" t="s">
        <v>5469</v>
      </c>
      <c r="H6446" t="s">
        <v>4841</v>
      </c>
      <c r="I6446" s="122">
        <v>42.061</v>
      </c>
      <c r="J6446" s="122">
        <v>4.3369999999999997</v>
      </c>
      <c r="K6446" s="122">
        <v>9.9689999999999994</v>
      </c>
      <c r="L6446" s="122">
        <v>7.9470000000000001</v>
      </c>
      <c r="M6446" s="122">
        <v>9.6000000000000002E-2</v>
      </c>
      <c r="N6446" s="122">
        <v>11.582000000000001</v>
      </c>
      <c r="O6446" s="122">
        <v>23.245999999999999</v>
      </c>
      <c r="P6446" s="122">
        <v>0.41899999999999998</v>
      </c>
      <c r="S6446" s="122">
        <v>72.205822441105298</v>
      </c>
      <c r="T6446" s="122">
        <v>99.668999999999983</v>
      </c>
    </row>
    <row r="6447" spans="1:20" x14ac:dyDescent="0.25">
      <c r="A6447" t="s">
        <v>3259</v>
      </c>
      <c r="B6447" t="s">
        <v>4130</v>
      </c>
      <c r="C6447" t="s">
        <v>189</v>
      </c>
      <c r="D6447" t="s">
        <v>2282</v>
      </c>
      <c r="E6447" t="s">
        <v>5458</v>
      </c>
      <c r="F6447" t="s">
        <v>3262</v>
      </c>
      <c r="G6447" t="s">
        <v>5469</v>
      </c>
      <c r="H6447" t="s">
        <v>4841</v>
      </c>
      <c r="I6447" s="122">
        <v>39.738999999999997</v>
      </c>
      <c r="J6447" s="122">
        <v>5.7130000000000001</v>
      </c>
      <c r="K6447" s="122">
        <v>12.531000000000001</v>
      </c>
      <c r="L6447" s="122">
        <v>8.5139999999999993</v>
      </c>
      <c r="M6447" s="122">
        <v>0.16500000000000001</v>
      </c>
      <c r="N6447" s="122">
        <v>10.134</v>
      </c>
      <c r="O6447" s="122">
        <v>22.962</v>
      </c>
      <c r="P6447" s="122">
        <v>0.48299999999999998</v>
      </c>
      <c r="S6447" s="122">
        <v>67.966238532938846</v>
      </c>
      <c r="T6447" s="122">
        <v>100.288</v>
      </c>
    </row>
    <row r="6448" spans="1:20" x14ac:dyDescent="0.25">
      <c r="A6448" t="s">
        <v>3259</v>
      </c>
      <c r="B6448" t="s">
        <v>4130</v>
      </c>
      <c r="C6448" t="s">
        <v>189</v>
      </c>
      <c r="D6448" t="s">
        <v>2282</v>
      </c>
      <c r="E6448" t="s">
        <v>5458</v>
      </c>
      <c r="F6448" t="s">
        <v>3262</v>
      </c>
      <c r="G6448" t="s">
        <v>5469</v>
      </c>
      <c r="H6448" t="s">
        <v>4841</v>
      </c>
      <c r="I6448" s="122">
        <v>45.470999999999997</v>
      </c>
      <c r="J6448" s="122">
        <v>3.2690000000000001</v>
      </c>
      <c r="K6448" s="122">
        <v>8.1890000000000001</v>
      </c>
      <c r="L6448" s="122">
        <v>7.2439999999999998</v>
      </c>
      <c r="M6448" s="122">
        <v>0.182</v>
      </c>
      <c r="N6448" s="122">
        <v>12.561999999999999</v>
      </c>
      <c r="O6448" s="122">
        <v>23.077000000000002</v>
      </c>
      <c r="P6448" s="122">
        <v>0.48299999999999998</v>
      </c>
      <c r="S6448" s="122">
        <v>75.556923165305804</v>
      </c>
      <c r="T6448" s="122">
        <v>100.494</v>
      </c>
    </row>
    <row r="6449" spans="1:20" x14ac:dyDescent="0.25">
      <c r="A6449" t="s">
        <v>3259</v>
      </c>
      <c r="B6449" t="s">
        <v>4130</v>
      </c>
      <c r="C6449" t="s">
        <v>189</v>
      </c>
      <c r="D6449" t="s">
        <v>2282</v>
      </c>
      <c r="E6449" t="s">
        <v>5458</v>
      </c>
      <c r="F6449" t="s">
        <v>3262</v>
      </c>
      <c r="G6449" t="s">
        <v>5469</v>
      </c>
      <c r="H6449" t="s">
        <v>4841</v>
      </c>
      <c r="I6449" s="122">
        <v>46.701000000000001</v>
      </c>
      <c r="J6449" s="122">
        <v>3.1440000000000001</v>
      </c>
      <c r="K6449" s="122">
        <v>7.76</v>
      </c>
      <c r="L6449" s="122">
        <v>7.3570000000000002</v>
      </c>
      <c r="M6449" s="122">
        <v>0.14799999999999999</v>
      </c>
      <c r="N6449" s="122">
        <v>12.694000000000001</v>
      </c>
      <c r="O6449" s="122">
        <v>23.439</v>
      </c>
      <c r="P6449" s="122">
        <v>0.56499999999999995</v>
      </c>
      <c r="S6449" s="122">
        <v>75.463988205320476</v>
      </c>
      <c r="T6449" s="122">
        <v>101.833</v>
      </c>
    </row>
    <row r="6450" spans="1:20" x14ac:dyDescent="0.25">
      <c r="A6450" t="s">
        <v>3259</v>
      </c>
      <c r="B6450" t="s">
        <v>4130</v>
      </c>
      <c r="C6450" t="s">
        <v>189</v>
      </c>
      <c r="D6450" t="s">
        <v>2282</v>
      </c>
      <c r="E6450" t="s">
        <v>5458</v>
      </c>
      <c r="F6450" t="s">
        <v>3262</v>
      </c>
      <c r="G6450" t="s">
        <v>5469</v>
      </c>
      <c r="H6450" t="s">
        <v>4841</v>
      </c>
      <c r="I6450" s="122">
        <v>46.04</v>
      </c>
      <c r="J6450" s="122">
        <v>2.919</v>
      </c>
      <c r="K6450" s="122">
        <v>7.99</v>
      </c>
      <c r="L6450" s="122">
        <v>7.5659999999999998</v>
      </c>
      <c r="M6450" s="122">
        <v>0.155</v>
      </c>
      <c r="N6450" s="122">
        <v>12.455</v>
      </c>
      <c r="O6450" s="122">
        <v>23.183</v>
      </c>
      <c r="P6450" s="122">
        <v>0.499</v>
      </c>
      <c r="S6450" s="122">
        <v>74.58299473731195</v>
      </c>
      <c r="T6450" s="122">
        <v>100.821</v>
      </c>
    </row>
    <row r="6451" spans="1:20" x14ac:dyDescent="0.25">
      <c r="A6451" t="s">
        <v>3259</v>
      </c>
      <c r="B6451" t="s">
        <v>4130</v>
      </c>
      <c r="C6451" t="s">
        <v>189</v>
      </c>
      <c r="D6451" t="s">
        <v>2282</v>
      </c>
      <c r="E6451" t="s">
        <v>5458</v>
      </c>
      <c r="F6451" t="s">
        <v>3262</v>
      </c>
      <c r="G6451" t="s">
        <v>5469</v>
      </c>
      <c r="H6451" t="s">
        <v>4841</v>
      </c>
      <c r="I6451" s="122">
        <v>46.51</v>
      </c>
      <c r="J6451" s="122">
        <v>2.8460000000000001</v>
      </c>
      <c r="K6451" s="122">
        <v>7.9189999999999996</v>
      </c>
      <c r="L6451" s="122">
        <v>7.2759999999999998</v>
      </c>
      <c r="M6451" s="122">
        <v>0.151</v>
      </c>
      <c r="N6451" s="122">
        <v>12.606</v>
      </c>
      <c r="O6451" s="122">
        <v>22.99</v>
      </c>
      <c r="P6451" s="122">
        <v>0.52300000000000002</v>
      </c>
      <c r="S6451" s="122">
        <v>75.540090556199573</v>
      </c>
      <c r="T6451" s="122">
        <v>100.822</v>
      </c>
    </row>
    <row r="6452" spans="1:20" x14ac:dyDescent="0.25">
      <c r="A6452" t="s">
        <v>3259</v>
      </c>
      <c r="B6452" t="s">
        <v>4130</v>
      </c>
      <c r="C6452" t="s">
        <v>189</v>
      </c>
      <c r="D6452" t="s">
        <v>2282</v>
      </c>
      <c r="E6452" t="s">
        <v>5458</v>
      </c>
      <c r="F6452" t="s">
        <v>3262</v>
      </c>
      <c r="G6452" t="s">
        <v>5469</v>
      </c>
      <c r="H6452" t="s">
        <v>4841</v>
      </c>
      <c r="I6452" s="122">
        <v>45.89</v>
      </c>
      <c r="J6452" s="122">
        <v>2.9590000000000001</v>
      </c>
      <c r="K6452" s="122">
        <v>7.73</v>
      </c>
      <c r="L6452" s="122">
        <v>7.0490000000000004</v>
      </c>
      <c r="M6452" s="122">
        <v>0.15</v>
      </c>
      <c r="N6452" s="122">
        <v>12.586</v>
      </c>
      <c r="O6452" s="122">
        <v>23.34</v>
      </c>
      <c r="P6452" s="122">
        <v>0.57299999999999995</v>
      </c>
      <c r="S6452" s="122">
        <v>76.092105083928686</v>
      </c>
      <c r="T6452" s="122">
        <v>100.277</v>
      </c>
    </row>
    <row r="6453" spans="1:20" x14ac:dyDescent="0.25">
      <c r="A6453" t="s">
        <v>3259</v>
      </c>
      <c r="B6453" t="s">
        <v>4130</v>
      </c>
      <c r="C6453" t="s">
        <v>189</v>
      </c>
      <c r="D6453" t="s">
        <v>2282</v>
      </c>
      <c r="E6453" t="s">
        <v>5458</v>
      </c>
      <c r="F6453" t="s">
        <v>3262</v>
      </c>
      <c r="G6453" t="s">
        <v>5469</v>
      </c>
      <c r="H6453" t="s">
        <v>4841</v>
      </c>
      <c r="I6453" s="122">
        <v>45.402000000000001</v>
      </c>
      <c r="J6453" s="122">
        <v>3.0859999999999999</v>
      </c>
      <c r="K6453" s="122">
        <v>7.7329999999999997</v>
      </c>
      <c r="L6453" s="122">
        <v>7.234</v>
      </c>
      <c r="M6453" s="122">
        <v>0.13300000000000001</v>
      </c>
      <c r="N6453" s="122">
        <v>12.291</v>
      </c>
      <c r="O6453" s="122">
        <v>23.324000000000002</v>
      </c>
      <c r="P6453" s="122">
        <v>0.56100000000000005</v>
      </c>
      <c r="S6453" s="122">
        <v>75.177688981927616</v>
      </c>
      <c r="T6453" s="122">
        <v>99.794000000000011</v>
      </c>
    </row>
    <row r="6454" spans="1:20" x14ac:dyDescent="0.25">
      <c r="A6454" t="s">
        <v>3259</v>
      </c>
      <c r="B6454" t="s">
        <v>4130</v>
      </c>
      <c r="C6454" t="s">
        <v>189</v>
      </c>
      <c r="D6454" t="s">
        <v>2282</v>
      </c>
      <c r="E6454" t="s">
        <v>5458</v>
      </c>
      <c r="F6454" t="s">
        <v>3262</v>
      </c>
      <c r="G6454" t="s">
        <v>5469</v>
      </c>
      <c r="H6454" t="s">
        <v>4841</v>
      </c>
      <c r="I6454" s="122">
        <v>45.817</v>
      </c>
      <c r="J6454" s="122">
        <v>3.194</v>
      </c>
      <c r="K6454" s="122">
        <v>8.2279999999999998</v>
      </c>
      <c r="L6454" s="122">
        <v>7.5750000000000002</v>
      </c>
      <c r="M6454" s="122">
        <v>0.155</v>
      </c>
      <c r="N6454" s="122">
        <v>12.222</v>
      </c>
      <c r="O6454" s="122">
        <v>23.579000000000001</v>
      </c>
      <c r="P6454" s="122">
        <v>0.56899999999999995</v>
      </c>
      <c r="S6454" s="122">
        <v>74.200594489089582</v>
      </c>
      <c r="T6454" s="122">
        <v>101.346</v>
      </c>
    </row>
    <row r="6455" spans="1:20" x14ac:dyDescent="0.25">
      <c r="A6455" t="s">
        <v>3259</v>
      </c>
      <c r="B6455" t="s">
        <v>4130</v>
      </c>
      <c r="C6455" t="s">
        <v>189</v>
      </c>
      <c r="D6455" t="s">
        <v>2282</v>
      </c>
      <c r="E6455" t="s">
        <v>5458</v>
      </c>
      <c r="F6455" t="s">
        <v>3262</v>
      </c>
      <c r="G6455" t="s">
        <v>5469</v>
      </c>
      <c r="H6455" t="s">
        <v>4841</v>
      </c>
      <c r="I6455" s="122">
        <v>46.293999999999997</v>
      </c>
      <c r="J6455" s="122">
        <v>3.0619999999999998</v>
      </c>
      <c r="K6455" s="122">
        <v>7.766</v>
      </c>
      <c r="L6455" s="122">
        <v>6.9550000000000001</v>
      </c>
      <c r="M6455" s="122">
        <v>0.17899999999999999</v>
      </c>
      <c r="N6455" s="122">
        <v>12.958</v>
      </c>
      <c r="O6455" s="122">
        <v>23.545000000000002</v>
      </c>
      <c r="P6455" s="122">
        <v>0.44900000000000001</v>
      </c>
      <c r="S6455" s="122">
        <v>76.85761892682747</v>
      </c>
      <c r="T6455" s="122">
        <v>101.208</v>
      </c>
    </row>
    <row r="6456" spans="1:20" x14ac:dyDescent="0.25">
      <c r="A6456" t="s">
        <v>3259</v>
      </c>
      <c r="B6456" t="s">
        <v>4130</v>
      </c>
      <c r="C6456" t="s">
        <v>189</v>
      </c>
      <c r="D6456" t="s">
        <v>2282</v>
      </c>
      <c r="E6456" t="s">
        <v>5458</v>
      </c>
      <c r="F6456" t="s">
        <v>3262</v>
      </c>
      <c r="G6456" t="s">
        <v>5469</v>
      </c>
      <c r="H6456" t="s">
        <v>4841</v>
      </c>
      <c r="I6456" s="122">
        <v>45.281999999999996</v>
      </c>
      <c r="J6456" s="122">
        <v>3.2109999999999999</v>
      </c>
      <c r="K6456" s="122">
        <v>8.24</v>
      </c>
      <c r="L6456" s="122">
        <v>7.32</v>
      </c>
      <c r="M6456" s="122">
        <v>0.151</v>
      </c>
      <c r="N6456" s="122">
        <v>12.581</v>
      </c>
      <c r="O6456" s="122">
        <v>23.393000000000001</v>
      </c>
      <c r="P6456" s="122">
        <v>0.46100000000000002</v>
      </c>
      <c r="S6456" s="122">
        <v>75.391708608781798</v>
      </c>
      <c r="T6456" s="122">
        <v>100.657</v>
      </c>
    </row>
    <row r="6457" spans="1:20" x14ac:dyDescent="0.25">
      <c r="A6457" t="s">
        <v>3259</v>
      </c>
      <c r="B6457" t="s">
        <v>4130</v>
      </c>
      <c r="C6457" t="s">
        <v>189</v>
      </c>
      <c r="D6457" t="s">
        <v>2282</v>
      </c>
      <c r="E6457" t="s">
        <v>5458</v>
      </c>
      <c r="F6457" t="s">
        <v>3262</v>
      </c>
      <c r="G6457" t="s">
        <v>5469</v>
      </c>
      <c r="H6457" t="s">
        <v>4841</v>
      </c>
      <c r="I6457" s="122">
        <v>44.792000000000002</v>
      </c>
      <c r="J6457" s="122">
        <v>3.5550000000000002</v>
      </c>
      <c r="K6457" s="122">
        <v>8.9540000000000006</v>
      </c>
      <c r="L6457" s="122">
        <v>7.3769999999999998</v>
      </c>
      <c r="M6457" s="122">
        <v>0.14699999999999999</v>
      </c>
      <c r="N6457" s="122">
        <v>12.467000000000001</v>
      </c>
      <c r="O6457" s="122">
        <v>23.254000000000001</v>
      </c>
      <c r="P6457" s="122">
        <v>0.47599999999999998</v>
      </c>
      <c r="S6457" s="122">
        <v>75.077587112165119</v>
      </c>
      <c r="T6457" s="122">
        <v>101.044</v>
      </c>
    </row>
    <row r="6458" spans="1:20" x14ac:dyDescent="0.25">
      <c r="A6458" t="s">
        <v>3259</v>
      </c>
      <c r="B6458" t="s">
        <v>4130</v>
      </c>
      <c r="C6458" t="s">
        <v>189</v>
      </c>
      <c r="D6458" t="s">
        <v>2282</v>
      </c>
      <c r="E6458" t="s">
        <v>5458</v>
      </c>
      <c r="F6458" t="s">
        <v>3262</v>
      </c>
      <c r="G6458" t="s">
        <v>5469</v>
      </c>
      <c r="H6458" t="s">
        <v>4841</v>
      </c>
      <c r="I6458" s="122">
        <v>45.143000000000001</v>
      </c>
      <c r="J6458" s="122">
        <v>3.5179999999999998</v>
      </c>
      <c r="K6458" s="122">
        <v>8.7230000000000008</v>
      </c>
      <c r="L6458" s="122">
        <v>7.6239999999999997</v>
      </c>
      <c r="M6458" s="122">
        <v>0.121</v>
      </c>
      <c r="N6458" s="122">
        <v>12.429</v>
      </c>
      <c r="O6458" s="122">
        <v>23.221</v>
      </c>
      <c r="P6458" s="122">
        <v>0.54200000000000004</v>
      </c>
      <c r="S6458" s="122">
        <v>74.398174410433271</v>
      </c>
      <c r="T6458" s="122">
        <v>101.34399999999999</v>
      </c>
    </row>
    <row r="6459" spans="1:20" x14ac:dyDescent="0.25">
      <c r="A6459" t="s">
        <v>3259</v>
      </c>
      <c r="B6459" t="s">
        <v>4130</v>
      </c>
      <c r="C6459" t="s">
        <v>189</v>
      </c>
      <c r="D6459" t="s">
        <v>2282</v>
      </c>
      <c r="E6459" t="s">
        <v>5458</v>
      </c>
      <c r="F6459" t="s">
        <v>3262</v>
      </c>
      <c r="G6459" t="s">
        <v>5469</v>
      </c>
      <c r="H6459" t="s">
        <v>4841</v>
      </c>
      <c r="I6459" s="122">
        <v>43.966999999999999</v>
      </c>
      <c r="J6459" s="122">
        <v>4.0579999999999998</v>
      </c>
      <c r="K6459" s="122">
        <v>9.8819999999999997</v>
      </c>
      <c r="L6459" s="122">
        <v>7.7270000000000003</v>
      </c>
      <c r="M6459" s="122">
        <v>0.12</v>
      </c>
      <c r="N6459" s="122">
        <v>11.835000000000001</v>
      </c>
      <c r="O6459" s="122">
        <v>23.297999999999998</v>
      </c>
      <c r="P6459" s="122">
        <v>0.42699999999999999</v>
      </c>
      <c r="S6459" s="122">
        <v>73.191828051609164</v>
      </c>
      <c r="T6459" s="122">
        <v>101.346</v>
      </c>
    </row>
    <row r="6460" spans="1:20" x14ac:dyDescent="0.25">
      <c r="A6460" t="s">
        <v>3259</v>
      </c>
      <c r="B6460" t="s">
        <v>4130</v>
      </c>
      <c r="C6460" t="s">
        <v>189</v>
      </c>
      <c r="D6460" t="s">
        <v>2282</v>
      </c>
      <c r="E6460" t="s">
        <v>5458</v>
      </c>
      <c r="F6460" t="s">
        <v>3262</v>
      </c>
      <c r="G6460" t="s">
        <v>5469</v>
      </c>
      <c r="H6460" t="s">
        <v>4842</v>
      </c>
      <c r="I6460" s="122">
        <v>42.494999999999997</v>
      </c>
      <c r="J6460" s="122">
        <v>4.4139999999999997</v>
      </c>
      <c r="K6460" s="122">
        <v>10.167</v>
      </c>
      <c r="L6460" s="122">
        <v>7.8689999999999998</v>
      </c>
      <c r="M6460" s="122">
        <v>0.13700000000000001</v>
      </c>
      <c r="N6460" s="122">
        <v>10.832000000000001</v>
      </c>
      <c r="O6460" s="122">
        <v>22.472000000000001</v>
      </c>
      <c r="P6460" s="122">
        <v>0.57599999999999996</v>
      </c>
      <c r="Q6460" s="122">
        <v>0.151</v>
      </c>
      <c r="S6460" s="122">
        <v>71.04581472731553</v>
      </c>
      <c r="T6460" s="122">
        <v>99.112999999999985</v>
      </c>
    </row>
    <row r="6461" spans="1:20" x14ac:dyDescent="0.25">
      <c r="A6461" t="s">
        <v>3259</v>
      </c>
      <c r="B6461" t="s">
        <v>4130</v>
      </c>
      <c r="C6461" t="s">
        <v>189</v>
      </c>
      <c r="D6461" t="s">
        <v>2282</v>
      </c>
      <c r="E6461" t="s">
        <v>5458</v>
      </c>
      <c r="F6461" t="s">
        <v>3262</v>
      </c>
      <c r="G6461" t="s">
        <v>5469</v>
      </c>
      <c r="H6461" t="s">
        <v>4842</v>
      </c>
      <c r="I6461" s="122">
        <v>38.993000000000002</v>
      </c>
      <c r="J6461" s="122">
        <v>6.3049999999999997</v>
      </c>
      <c r="K6461" s="122">
        <v>12.122999999999999</v>
      </c>
      <c r="L6461" s="122">
        <v>8.4870000000000001</v>
      </c>
      <c r="M6461" s="122">
        <v>0.123</v>
      </c>
      <c r="N6461" s="122">
        <v>9.2420000000000009</v>
      </c>
      <c r="O6461" s="122">
        <v>22.584</v>
      </c>
      <c r="P6461" s="122">
        <v>0.66200000000000003</v>
      </c>
      <c r="S6461" s="122">
        <v>65.99921395935867</v>
      </c>
      <c r="T6461" s="122">
        <v>98.54500000000003</v>
      </c>
    </row>
    <row r="6462" spans="1:20" x14ac:dyDescent="0.25">
      <c r="A6462" t="s">
        <v>3259</v>
      </c>
      <c r="B6462" t="s">
        <v>4130</v>
      </c>
      <c r="C6462" t="s">
        <v>189</v>
      </c>
      <c r="D6462" t="s">
        <v>2282</v>
      </c>
      <c r="E6462" t="s">
        <v>5458</v>
      </c>
      <c r="F6462" t="s">
        <v>3262</v>
      </c>
      <c r="G6462" t="s">
        <v>5469</v>
      </c>
      <c r="H6462" t="s">
        <v>4842</v>
      </c>
      <c r="I6462" s="122">
        <v>39.601999999999997</v>
      </c>
      <c r="J6462" s="122">
        <v>5.601</v>
      </c>
      <c r="K6462" s="122">
        <v>11.587999999999999</v>
      </c>
      <c r="L6462" s="122">
        <v>8.4060000000000006</v>
      </c>
      <c r="M6462" s="122">
        <v>0.11</v>
      </c>
      <c r="N6462" s="122">
        <v>10.472</v>
      </c>
      <c r="O6462" s="122">
        <v>22.646999999999998</v>
      </c>
      <c r="P6462" s="122">
        <v>0.49199999999999999</v>
      </c>
      <c r="S6462" s="122">
        <v>68.950277326082116</v>
      </c>
      <c r="T6462" s="122">
        <v>98.947000000000003</v>
      </c>
    </row>
    <row r="6463" spans="1:20" x14ac:dyDescent="0.25">
      <c r="A6463" t="s">
        <v>3259</v>
      </c>
      <c r="B6463" t="s">
        <v>4130</v>
      </c>
      <c r="C6463" t="s">
        <v>189</v>
      </c>
      <c r="D6463" t="s">
        <v>2282</v>
      </c>
      <c r="E6463" t="s">
        <v>5458</v>
      </c>
      <c r="F6463" t="s">
        <v>3262</v>
      </c>
      <c r="G6463" t="s">
        <v>5469</v>
      </c>
      <c r="H6463" t="s">
        <v>4842</v>
      </c>
      <c r="I6463" s="122">
        <v>42.960999999999999</v>
      </c>
      <c r="J6463" s="122">
        <v>3.9780000000000002</v>
      </c>
      <c r="K6463" s="122">
        <v>9.19</v>
      </c>
      <c r="L6463" s="122">
        <v>7.742</v>
      </c>
      <c r="M6463" s="122">
        <v>0.108</v>
      </c>
      <c r="N6463" s="122">
        <v>11.721</v>
      </c>
      <c r="O6463" s="122">
        <v>23.286000000000001</v>
      </c>
      <c r="P6463" s="122">
        <v>0.39500000000000002</v>
      </c>
      <c r="S6463" s="122">
        <v>72.96324353146953</v>
      </c>
      <c r="T6463" s="122">
        <v>99.380999999999986</v>
      </c>
    </row>
    <row r="6464" spans="1:20" x14ac:dyDescent="0.25">
      <c r="A6464" t="s">
        <v>3259</v>
      </c>
      <c r="B6464" t="s">
        <v>4130</v>
      </c>
      <c r="C6464" t="s">
        <v>189</v>
      </c>
      <c r="D6464" t="s">
        <v>2282</v>
      </c>
      <c r="E6464" t="s">
        <v>5458</v>
      </c>
      <c r="F6464" t="s">
        <v>3262</v>
      </c>
      <c r="G6464" t="s">
        <v>5469</v>
      </c>
      <c r="H6464" t="s">
        <v>4842</v>
      </c>
      <c r="I6464" s="122">
        <v>42.774999999999999</v>
      </c>
      <c r="J6464" s="122">
        <v>4.1180000000000003</v>
      </c>
      <c r="K6464" s="122">
        <v>9.2850000000000001</v>
      </c>
      <c r="L6464" s="122">
        <v>7.468</v>
      </c>
      <c r="M6464" s="122">
        <v>0.14499999999999999</v>
      </c>
      <c r="N6464" s="122">
        <v>11.9</v>
      </c>
      <c r="O6464" s="122">
        <v>23.07</v>
      </c>
      <c r="P6464" s="122">
        <v>0.36299999999999999</v>
      </c>
      <c r="S6464" s="122">
        <v>73.961098583852475</v>
      </c>
      <c r="T6464" s="122">
        <v>99.125</v>
      </c>
    </row>
    <row r="6465" spans="1:20" x14ac:dyDescent="0.25">
      <c r="A6465" t="s">
        <v>3259</v>
      </c>
      <c r="B6465" t="s">
        <v>4130</v>
      </c>
      <c r="C6465" t="s">
        <v>189</v>
      </c>
      <c r="D6465" t="s">
        <v>2282</v>
      </c>
      <c r="E6465" t="s">
        <v>5458</v>
      </c>
      <c r="F6465" t="s">
        <v>3262</v>
      </c>
      <c r="G6465" t="s">
        <v>5469</v>
      </c>
      <c r="H6465" t="s">
        <v>4842</v>
      </c>
      <c r="I6465" s="122">
        <v>42.63</v>
      </c>
      <c r="J6465" s="122">
        <v>4.1230000000000002</v>
      </c>
      <c r="K6465" s="122">
        <v>9.234</v>
      </c>
      <c r="L6465" s="122">
        <v>7.6340000000000003</v>
      </c>
      <c r="M6465" s="122">
        <v>0.16400000000000001</v>
      </c>
      <c r="N6465" s="122">
        <v>11.706</v>
      </c>
      <c r="O6465" s="122">
        <v>23.178999999999998</v>
      </c>
      <c r="P6465" s="122">
        <v>0.39900000000000002</v>
      </c>
      <c r="S6465" s="122">
        <v>73.214367463333787</v>
      </c>
      <c r="T6465" s="122">
        <v>99.088000000000008</v>
      </c>
    </row>
    <row r="6466" spans="1:20" x14ac:dyDescent="0.25">
      <c r="A6466" t="s">
        <v>3259</v>
      </c>
      <c r="B6466" t="s">
        <v>4130</v>
      </c>
      <c r="C6466" t="s">
        <v>189</v>
      </c>
      <c r="D6466" t="s">
        <v>2282</v>
      </c>
      <c r="E6466" t="s">
        <v>5458</v>
      </c>
      <c r="F6466" t="s">
        <v>3262</v>
      </c>
      <c r="G6466" t="s">
        <v>5469</v>
      </c>
      <c r="H6466" t="s">
        <v>4842</v>
      </c>
      <c r="I6466" s="122">
        <v>42.412999999999997</v>
      </c>
      <c r="J6466" s="122">
        <v>4.17</v>
      </c>
      <c r="K6466" s="122">
        <v>9.4789999999999992</v>
      </c>
      <c r="L6466" s="122">
        <v>7.4729999999999999</v>
      </c>
      <c r="M6466" s="122">
        <v>6.2E-2</v>
      </c>
      <c r="N6466" s="122">
        <v>11.494999999999999</v>
      </c>
      <c r="O6466" s="122">
        <v>23.123999999999999</v>
      </c>
      <c r="P6466" s="122">
        <v>0.438</v>
      </c>
      <c r="S6466" s="122">
        <v>73.275627841150111</v>
      </c>
      <c r="T6466" s="122">
        <v>98.661000000000001</v>
      </c>
    </row>
    <row r="6467" spans="1:20" x14ac:dyDescent="0.25">
      <c r="A6467" t="s">
        <v>3259</v>
      </c>
      <c r="B6467" t="s">
        <v>4130</v>
      </c>
      <c r="C6467" t="s">
        <v>189</v>
      </c>
      <c r="D6467" t="s">
        <v>2282</v>
      </c>
      <c r="E6467" t="s">
        <v>5458</v>
      </c>
      <c r="F6467" t="s">
        <v>3262</v>
      </c>
      <c r="G6467" t="s">
        <v>5469</v>
      </c>
      <c r="H6467" t="s">
        <v>4842</v>
      </c>
      <c r="I6467" s="122">
        <v>42.167000000000002</v>
      </c>
      <c r="J6467" s="122">
        <v>4.2430000000000003</v>
      </c>
      <c r="K6467" s="122">
        <v>9.6660000000000004</v>
      </c>
      <c r="L6467" s="122">
        <v>7.4260000000000002</v>
      </c>
      <c r="M6467" s="122">
        <v>9.1999999999999998E-2</v>
      </c>
      <c r="N6467" s="122">
        <v>11.821999999999999</v>
      </c>
      <c r="O6467" s="122">
        <v>23.062999999999999</v>
      </c>
      <c r="P6467" s="122">
        <v>0.45200000000000001</v>
      </c>
      <c r="S6467" s="122">
        <v>73.943062122337494</v>
      </c>
      <c r="T6467" s="122">
        <v>98.931000000000012</v>
      </c>
    </row>
    <row r="6468" spans="1:20" x14ac:dyDescent="0.25">
      <c r="A6468" t="s">
        <v>3259</v>
      </c>
      <c r="B6468" t="s">
        <v>4130</v>
      </c>
      <c r="C6468" t="s">
        <v>189</v>
      </c>
      <c r="D6468" t="s">
        <v>2282</v>
      </c>
      <c r="E6468" t="s">
        <v>5458</v>
      </c>
      <c r="F6468" t="s">
        <v>3262</v>
      </c>
      <c r="G6468" t="s">
        <v>5469</v>
      </c>
      <c r="H6468" t="s">
        <v>4842</v>
      </c>
      <c r="I6468" s="122">
        <v>42.552999999999997</v>
      </c>
      <c r="J6468" s="122">
        <v>4.2750000000000004</v>
      </c>
      <c r="K6468" s="122">
        <v>9.7889999999999997</v>
      </c>
      <c r="L6468" s="122">
        <v>7.9429999999999996</v>
      </c>
      <c r="M6468" s="122">
        <v>6.6000000000000003E-2</v>
      </c>
      <c r="N6468" s="122">
        <v>11.645</v>
      </c>
      <c r="O6468" s="122">
        <v>23.341000000000001</v>
      </c>
      <c r="P6468" s="122">
        <v>0.47199999999999998</v>
      </c>
      <c r="S6468" s="122">
        <v>72.324638731071317</v>
      </c>
      <c r="T6468" s="122">
        <v>100.102</v>
      </c>
    </row>
    <row r="6469" spans="1:20" x14ac:dyDescent="0.25">
      <c r="A6469" t="s">
        <v>3259</v>
      </c>
      <c r="B6469" t="s">
        <v>4130</v>
      </c>
      <c r="C6469" t="s">
        <v>189</v>
      </c>
      <c r="D6469" t="s">
        <v>2282</v>
      </c>
      <c r="E6469" t="s">
        <v>5458</v>
      </c>
      <c r="F6469" t="s">
        <v>3262</v>
      </c>
      <c r="G6469" t="s">
        <v>5469</v>
      </c>
      <c r="H6469" t="s">
        <v>4842</v>
      </c>
      <c r="I6469" s="122">
        <v>42.988999999999997</v>
      </c>
      <c r="J6469" s="122">
        <v>4.2</v>
      </c>
      <c r="K6469" s="122">
        <v>9.5399999999999991</v>
      </c>
      <c r="L6469" s="122">
        <v>7.4710000000000001</v>
      </c>
      <c r="M6469" s="122">
        <v>9.8000000000000004E-2</v>
      </c>
      <c r="N6469" s="122">
        <v>11.65</v>
      </c>
      <c r="O6469" s="122">
        <v>23.198</v>
      </c>
      <c r="P6469" s="122">
        <v>0.46200000000000002</v>
      </c>
      <c r="S6469" s="122">
        <v>73.542305039226548</v>
      </c>
      <c r="T6469" s="122">
        <v>99.625000000000014</v>
      </c>
    </row>
    <row r="6470" spans="1:20" x14ac:dyDescent="0.25">
      <c r="A6470" t="s">
        <v>3259</v>
      </c>
      <c r="B6470" t="s">
        <v>4130</v>
      </c>
      <c r="C6470" t="s">
        <v>189</v>
      </c>
      <c r="D6470" t="s">
        <v>2282</v>
      </c>
      <c r="E6470" t="s">
        <v>5458</v>
      </c>
      <c r="F6470" t="s">
        <v>3262</v>
      </c>
      <c r="G6470" t="s">
        <v>5469</v>
      </c>
      <c r="H6470" t="s">
        <v>4842</v>
      </c>
      <c r="I6470" s="122">
        <v>42.738999999999997</v>
      </c>
      <c r="J6470" s="122">
        <v>4.2169999999999996</v>
      </c>
      <c r="K6470" s="122">
        <v>9.6300000000000008</v>
      </c>
      <c r="L6470" s="122">
        <v>7.7320000000000002</v>
      </c>
      <c r="M6470" s="122">
        <v>0.11899999999999999</v>
      </c>
      <c r="N6470" s="122">
        <v>11.689</v>
      </c>
      <c r="O6470" s="122">
        <v>22.920999999999999</v>
      </c>
      <c r="P6470" s="122">
        <v>0.442</v>
      </c>
      <c r="S6470" s="122">
        <v>72.934800066109219</v>
      </c>
      <c r="T6470" s="122">
        <v>99.52</v>
      </c>
    </row>
    <row r="6471" spans="1:20" x14ac:dyDescent="0.25">
      <c r="A6471" t="s">
        <v>3259</v>
      </c>
      <c r="B6471" t="s">
        <v>4130</v>
      </c>
      <c r="C6471" t="s">
        <v>189</v>
      </c>
      <c r="D6471" t="s">
        <v>2282</v>
      </c>
      <c r="E6471" t="s">
        <v>5458</v>
      </c>
      <c r="F6471" t="s">
        <v>3262</v>
      </c>
      <c r="G6471" t="s">
        <v>5469</v>
      </c>
      <c r="H6471" t="s">
        <v>4842</v>
      </c>
      <c r="I6471" s="122">
        <v>42.686999999999998</v>
      </c>
      <c r="J6471" s="122">
        <v>4.2119999999999997</v>
      </c>
      <c r="K6471" s="122">
        <v>9.4359999999999999</v>
      </c>
      <c r="L6471" s="122">
        <v>7.9160000000000004</v>
      </c>
      <c r="M6471" s="122">
        <v>0.13900000000000001</v>
      </c>
      <c r="N6471" s="122">
        <v>11.664999999999999</v>
      </c>
      <c r="O6471" s="122">
        <v>23.352</v>
      </c>
      <c r="P6471" s="122">
        <v>0.46100000000000002</v>
      </c>
      <c r="S6471" s="122">
        <v>72.427024170564465</v>
      </c>
      <c r="T6471" s="122">
        <v>99.88900000000001</v>
      </c>
    </row>
    <row r="6472" spans="1:20" x14ac:dyDescent="0.25">
      <c r="A6472" t="s">
        <v>3259</v>
      </c>
      <c r="B6472" t="s">
        <v>4130</v>
      </c>
      <c r="C6472" t="s">
        <v>189</v>
      </c>
      <c r="D6472" t="s">
        <v>2282</v>
      </c>
      <c r="E6472" t="s">
        <v>5458</v>
      </c>
      <c r="F6472" t="s">
        <v>3262</v>
      </c>
      <c r="G6472" t="s">
        <v>5469</v>
      </c>
      <c r="H6472" t="s">
        <v>4842</v>
      </c>
      <c r="I6472" s="122">
        <v>42.866999999999997</v>
      </c>
      <c r="J6472" s="122">
        <v>4.21</v>
      </c>
      <c r="K6472" s="122">
        <v>9.4830000000000005</v>
      </c>
      <c r="L6472" s="122">
        <v>7.6909999999999998</v>
      </c>
      <c r="M6472" s="122">
        <v>6.2E-2</v>
      </c>
      <c r="N6472" s="122">
        <v>11.582000000000001</v>
      </c>
      <c r="O6472" s="122">
        <v>23.135000000000002</v>
      </c>
      <c r="P6472" s="122">
        <v>0.45600000000000002</v>
      </c>
      <c r="S6472" s="122">
        <v>72.858154536046527</v>
      </c>
      <c r="T6472" s="122">
        <v>99.493000000000023</v>
      </c>
    </row>
    <row r="6473" spans="1:20" x14ac:dyDescent="0.25">
      <c r="A6473" t="s">
        <v>3259</v>
      </c>
      <c r="B6473" t="s">
        <v>4130</v>
      </c>
      <c r="C6473" t="s">
        <v>189</v>
      </c>
      <c r="D6473" t="s">
        <v>2282</v>
      </c>
      <c r="E6473" t="s">
        <v>5458</v>
      </c>
      <c r="F6473" t="s">
        <v>3262</v>
      </c>
      <c r="G6473" t="s">
        <v>5469</v>
      </c>
      <c r="H6473" t="s">
        <v>4842</v>
      </c>
      <c r="I6473" s="122">
        <v>43.124000000000002</v>
      </c>
      <c r="J6473" s="122">
        <v>4.1280000000000001</v>
      </c>
      <c r="K6473" s="122">
        <v>9.5850000000000009</v>
      </c>
      <c r="L6473" s="122">
        <v>8.2319999999999993</v>
      </c>
      <c r="M6473" s="122">
        <v>0.158</v>
      </c>
      <c r="N6473" s="122">
        <v>11.154999999999999</v>
      </c>
      <c r="O6473" s="122">
        <v>22.7</v>
      </c>
      <c r="P6473" s="122">
        <v>0.495</v>
      </c>
      <c r="Q6473" s="122">
        <v>5.7000000000000002E-2</v>
      </c>
      <c r="S6473" s="122">
        <v>70.721481710435896</v>
      </c>
      <c r="T6473" s="122">
        <v>99.65000000000002</v>
      </c>
    </row>
    <row r="6474" spans="1:20" x14ac:dyDescent="0.25">
      <c r="A6474" t="s">
        <v>3259</v>
      </c>
      <c r="B6474" t="s">
        <v>4130</v>
      </c>
      <c r="C6474" t="s">
        <v>189</v>
      </c>
      <c r="D6474" t="s">
        <v>2282</v>
      </c>
      <c r="E6474" t="s">
        <v>5458</v>
      </c>
      <c r="F6474" t="s">
        <v>3262</v>
      </c>
      <c r="G6474" t="s">
        <v>5469</v>
      </c>
      <c r="H6474" t="s">
        <v>4842</v>
      </c>
      <c r="I6474" s="122">
        <v>42.350999999999999</v>
      </c>
      <c r="J6474" s="122">
        <v>4.1520000000000001</v>
      </c>
      <c r="K6474" s="122">
        <v>10.449</v>
      </c>
      <c r="L6474" s="122">
        <v>8.2319999999999993</v>
      </c>
      <c r="M6474" s="122">
        <v>0.17599999999999999</v>
      </c>
      <c r="N6474" s="122">
        <v>11.125999999999999</v>
      </c>
      <c r="O6474" s="122">
        <v>22.8</v>
      </c>
      <c r="P6474" s="122">
        <v>0.50700000000000001</v>
      </c>
      <c r="Q6474" s="122">
        <v>0.03</v>
      </c>
      <c r="S6474" s="122">
        <v>70.667552000568847</v>
      </c>
      <c r="T6474" s="122">
        <v>99.824000000000012</v>
      </c>
    </row>
    <row r="6475" spans="1:20" x14ac:dyDescent="0.25">
      <c r="A6475" t="s">
        <v>3259</v>
      </c>
      <c r="B6475" t="s">
        <v>4130</v>
      </c>
      <c r="C6475" t="s">
        <v>189</v>
      </c>
      <c r="D6475" t="s">
        <v>2282</v>
      </c>
      <c r="E6475" t="s">
        <v>5458</v>
      </c>
      <c r="F6475" t="s">
        <v>3262</v>
      </c>
      <c r="G6475" t="s">
        <v>5469</v>
      </c>
      <c r="H6475" t="s">
        <v>4842</v>
      </c>
      <c r="I6475" s="122">
        <v>42.555</v>
      </c>
      <c r="J6475" s="122">
        <v>4.0270000000000001</v>
      </c>
      <c r="K6475" s="122">
        <v>10.018000000000001</v>
      </c>
      <c r="L6475" s="122">
        <v>8.2279999999999998</v>
      </c>
      <c r="M6475" s="122">
        <v>0.111</v>
      </c>
      <c r="N6475" s="122">
        <v>11.242000000000001</v>
      </c>
      <c r="O6475" s="122">
        <v>22.547999999999998</v>
      </c>
      <c r="P6475" s="122">
        <v>0.53600000000000003</v>
      </c>
      <c r="S6475" s="122">
        <v>70.892117799821051</v>
      </c>
      <c r="T6475" s="122">
        <v>99.299000000000021</v>
      </c>
    </row>
    <row r="6476" spans="1:20" x14ac:dyDescent="0.25">
      <c r="A6476" t="s">
        <v>3259</v>
      </c>
      <c r="B6476" t="s">
        <v>4130</v>
      </c>
      <c r="C6476" t="s">
        <v>189</v>
      </c>
      <c r="D6476" t="s">
        <v>2282</v>
      </c>
      <c r="E6476" t="s">
        <v>5458</v>
      </c>
      <c r="F6476" t="s">
        <v>3262</v>
      </c>
      <c r="G6476" t="s">
        <v>5469</v>
      </c>
      <c r="H6476" t="s">
        <v>4842</v>
      </c>
      <c r="I6476" s="122">
        <v>43.079000000000001</v>
      </c>
      <c r="J6476" s="122">
        <v>3.9369999999999998</v>
      </c>
      <c r="K6476" s="122">
        <v>9.7949999999999999</v>
      </c>
      <c r="L6476" s="122">
        <v>8.1270000000000007</v>
      </c>
      <c r="M6476" s="122">
        <v>0.09</v>
      </c>
      <c r="N6476" s="122">
        <v>11.346</v>
      </c>
      <c r="O6476" s="122">
        <v>22.6</v>
      </c>
      <c r="P6476" s="122">
        <v>0.94499999999999995</v>
      </c>
      <c r="S6476" s="122">
        <v>71.334992649367052</v>
      </c>
      <c r="T6476" s="122">
        <v>99.942000000000007</v>
      </c>
    </row>
    <row r="6477" spans="1:20" x14ac:dyDescent="0.25">
      <c r="A6477" t="s">
        <v>3259</v>
      </c>
      <c r="B6477" t="s">
        <v>4130</v>
      </c>
      <c r="C6477" t="s">
        <v>189</v>
      </c>
      <c r="D6477" t="s">
        <v>2282</v>
      </c>
      <c r="E6477" t="s">
        <v>5458</v>
      </c>
      <c r="F6477" t="s">
        <v>3262</v>
      </c>
      <c r="G6477" t="s">
        <v>5469</v>
      </c>
      <c r="H6477" t="s">
        <v>4842</v>
      </c>
      <c r="I6477" s="122">
        <v>41.746000000000002</v>
      </c>
      <c r="J6477" s="122">
        <v>4.2329999999999997</v>
      </c>
      <c r="K6477" s="122">
        <v>10.298999999999999</v>
      </c>
      <c r="L6477" s="122">
        <v>8.4250000000000007</v>
      </c>
      <c r="M6477" s="122">
        <v>0.107</v>
      </c>
      <c r="N6477" s="122">
        <v>10.96</v>
      </c>
      <c r="O6477" s="122">
        <v>22.774000000000001</v>
      </c>
      <c r="P6477" s="122">
        <v>0.53900000000000003</v>
      </c>
      <c r="S6477" s="122">
        <v>69.869373566566225</v>
      </c>
      <c r="T6477" s="122">
        <v>99.094000000000008</v>
      </c>
    </row>
    <row r="6478" spans="1:20" x14ac:dyDescent="0.25">
      <c r="A6478" t="s">
        <v>3259</v>
      </c>
      <c r="B6478" t="s">
        <v>4130</v>
      </c>
      <c r="C6478" t="s">
        <v>189</v>
      </c>
      <c r="D6478" t="s">
        <v>2282</v>
      </c>
      <c r="E6478" t="s">
        <v>5458</v>
      </c>
      <c r="F6478" t="s">
        <v>3262</v>
      </c>
      <c r="G6478" t="s">
        <v>5469</v>
      </c>
      <c r="H6478" t="s">
        <v>4842</v>
      </c>
      <c r="I6478" s="122">
        <v>42.015999999999998</v>
      </c>
      <c r="J6478" s="122">
        <v>4.2320000000000002</v>
      </c>
      <c r="K6478" s="122">
        <v>10.039999999999999</v>
      </c>
      <c r="L6478" s="122">
        <v>8.2530000000000001</v>
      </c>
      <c r="M6478" s="122">
        <v>0.19400000000000001</v>
      </c>
      <c r="N6478" s="122">
        <v>11.151999999999999</v>
      </c>
      <c r="O6478" s="122">
        <v>22.643999999999998</v>
      </c>
      <c r="P6478" s="122">
        <v>0.61199999999999999</v>
      </c>
      <c r="S6478" s="122">
        <v>70.663123576639364</v>
      </c>
      <c r="T6478" s="122">
        <v>99.147999999999996</v>
      </c>
    </row>
    <row r="6479" spans="1:20" x14ac:dyDescent="0.25">
      <c r="A6479" t="s">
        <v>3259</v>
      </c>
      <c r="B6479" t="s">
        <v>4130</v>
      </c>
      <c r="C6479" t="s">
        <v>189</v>
      </c>
      <c r="D6479" t="s">
        <v>2282</v>
      </c>
      <c r="E6479" t="s">
        <v>5458</v>
      </c>
      <c r="F6479" t="s">
        <v>3262</v>
      </c>
      <c r="G6479" t="s">
        <v>5469</v>
      </c>
      <c r="H6479" t="s">
        <v>4842</v>
      </c>
      <c r="I6479" s="122">
        <v>43.808</v>
      </c>
      <c r="J6479" s="122">
        <v>3.4159999999999999</v>
      </c>
      <c r="K6479" s="122">
        <v>8.2319999999999993</v>
      </c>
      <c r="L6479" s="122">
        <v>7.4560000000000004</v>
      </c>
      <c r="M6479" s="122">
        <v>0.155</v>
      </c>
      <c r="N6479" s="122">
        <v>12.327999999999999</v>
      </c>
      <c r="O6479" s="122">
        <v>23.367999999999999</v>
      </c>
      <c r="P6479" s="122">
        <v>0.39800000000000002</v>
      </c>
      <c r="S6479" s="122">
        <v>74.666246108434905</v>
      </c>
      <c r="T6479" s="122">
        <v>99.187999999999988</v>
      </c>
    </row>
    <row r="6480" spans="1:20" x14ac:dyDescent="0.25">
      <c r="A6480" t="s">
        <v>3259</v>
      </c>
      <c r="B6480" t="s">
        <v>4130</v>
      </c>
      <c r="C6480" t="s">
        <v>189</v>
      </c>
      <c r="D6480" t="s">
        <v>2282</v>
      </c>
      <c r="E6480" t="s">
        <v>5458</v>
      </c>
      <c r="F6480" t="s">
        <v>3262</v>
      </c>
      <c r="G6480" t="s">
        <v>5469</v>
      </c>
      <c r="H6480" t="s">
        <v>4842</v>
      </c>
      <c r="I6480" s="122">
        <v>44.601999999999997</v>
      </c>
      <c r="J6480" s="122">
        <v>3.4329999999999998</v>
      </c>
      <c r="K6480" s="122">
        <v>8.3209999999999997</v>
      </c>
      <c r="L6480" s="122">
        <v>7.7519999999999998</v>
      </c>
      <c r="M6480" s="122">
        <v>0.152</v>
      </c>
      <c r="N6480" s="122">
        <v>12.404</v>
      </c>
      <c r="O6480" s="122">
        <v>23.155999999999999</v>
      </c>
      <c r="P6480" s="122">
        <v>0.44900000000000001</v>
      </c>
      <c r="S6480" s="122">
        <v>74.041076126022006</v>
      </c>
      <c r="T6480" s="122">
        <v>100.28</v>
      </c>
    </row>
    <row r="6481" spans="1:20" x14ac:dyDescent="0.25">
      <c r="A6481" t="s">
        <v>3259</v>
      </c>
      <c r="B6481" t="s">
        <v>4130</v>
      </c>
      <c r="C6481" t="s">
        <v>189</v>
      </c>
      <c r="D6481" t="s">
        <v>2282</v>
      </c>
      <c r="E6481" t="s">
        <v>5458</v>
      </c>
      <c r="F6481" t="s">
        <v>3262</v>
      </c>
      <c r="G6481" t="s">
        <v>5469</v>
      </c>
      <c r="H6481" t="s">
        <v>4842</v>
      </c>
      <c r="I6481" s="122">
        <v>44.837000000000003</v>
      </c>
      <c r="J6481" s="122">
        <v>3.3580000000000001</v>
      </c>
      <c r="K6481" s="122">
        <v>7.8239999999999998</v>
      </c>
      <c r="L6481" s="122">
        <v>7.5549999999999997</v>
      </c>
      <c r="M6481" s="122">
        <v>0.08</v>
      </c>
      <c r="N6481" s="122">
        <v>12.5</v>
      </c>
      <c r="O6481" s="122">
        <v>23.484000000000002</v>
      </c>
      <c r="P6481" s="122">
        <v>0.72699999999999998</v>
      </c>
      <c r="S6481" s="122">
        <v>74.678823555890801</v>
      </c>
      <c r="T6481" s="122">
        <v>100.387</v>
      </c>
    </row>
    <row r="6482" spans="1:20" x14ac:dyDescent="0.25">
      <c r="A6482" t="s">
        <v>3259</v>
      </c>
      <c r="B6482" t="s">
        <v>4130</v>
      </c>
      <c r="C6482" t="s">
        <v>189</v>
      </c>
      <c r="D6482" t="s">
        <v>2282</v>
      </c>
      <c r="E6482" t="s">
        <v>5458</v>
      </c>
      <c r="F6482" t="s">
        <v>3262</v>
      </c>
      <c r="G6482" t="s">
        <v>5469</v>
      </c>
      <c r="H6482" t="s">
        <v>4842</v>
      </c>
      <c r="I6482" s="122">
        <v>45.389000000000003</v>
      </c>
      <c r="J6482" s="122">
        <v>3.3610000000000002</v>
      </c>
      <c r="K6482" s="122">
        <v>8.032</v>
      </c>
      <c r="L6482" s="122">
        <v>7.4080000000000004</v>
      </c>
      <c r="M6482" s="122">
        <v>7.9000000000000001E-2</v>
      </c>
      <c r="N6482" s="122">
        <v>12.349</v>
      </c>
      <c r="O6482" s="122">
        <v>23.193999999999999</v>
      </c>
      <c r="P6482" s="122">
        <v>1.1419999999999999</v>
      </c>
      <c r="S6482" s="122">
        <v>74.820298571611687</v>
      </c>
      <c r="T6482" s="122">
        <v>100.958</v>
      </c>
    </row>
    <row r="6483" spans="1:20" x14ac:dyDescent="0.25">
      <c r="A6483" t="s">
        <v>3259</v>
      </c>
      <c r="B6483" t="s">
        <v>4130</v>
      </c>
      <c r="C6483" t="s">
        <v>189</v>
      </c>
      <c r="D6483" t="s">
        <v>2282</v>
      </c>
      <c r="E6483" t="s">
        <v>5458</v>
      </c>
      <c r="F6483" t="s">
        <v>3262</v>
      </c>
      <c r="G6483" t="s">
        <v>5469</v>
      </c>
      <c r="H6483" t="s">
        <v>4842</v>
      </c>
      <c r="I6483" s="122">
        <v>43.988</v>
      </c>
      <c r="J6483" s="122">
        <v>3.4060000000000001</v>
      </c>
      <c r="K6483" s="122">
        <v>8.2149999999999999</v>
      </c>
      <c r="L6483" s="122">
        <v>7.3789999999999996</v>
      </c>
      <c r="M6483" s="122">
        <v>0.08</v>
      </c>
      <c r="N6483" s="122">
        <v>12.175000000000001</v>
      </c>
      <c r="O6483" s="122">
        <v>23.274999999999999</v>
      </c>
      <c r="P6483" s="122">
        <v>0.372</v>
      </c>
      <c r="S6483" s="122">
        <v>74.626360801983239</v>
      </c>
      <c r="T6483" s="122">
        <v>98.903000000000006</v>
      </c>
    </row>
    <row r="6484" spans="1:20" x14ac:dyDescent="0.25">
      <c r="A6484" t="s">
        <v>3259</v>
      </c>
      <c r="B6484" t="s">
        <v>4130</v>
      </c>
      <c r="C6484" t="s">
        <v>189</v>
      </c>
      <c r="D6484" t="s">
        <v>2282</v>
      </c>
      <c r="E6484" t="s">
        <v>5458</v>
      </c>
      <c r="F6484" t="s">
        <v>3262</v>
      </c>
      <c r="G6484" t="s">
        <v>5469</v>
      </c>
      <c r="H6484" t="s">
        <v>4842</v>
      </c>
      <c r="I6484" s="122">
        <v>44.536000000000001</v>
      </c>
      <c r="J6484" s="122">
        <v>3.3679999999999999</v>
      </c>
      <c r="K6484" s="122">
        <v>8.2420000000000009</v>
      </c>
      <c r="L6484" s="122">
        <v>7.55</v>
      </c>
      <c r="M6484" s="122">
        <v>0.13900000000000001</v>
      </c>
      <c r="N6484" s="122">
        <v>12.260999999999999</v>
      </c>
      <c r="O6484" s="122">
        <v>23.369</v>
      </c>
      <c r="P6484" s="122">
        <v>0.52300000000000002</v>
      </c>
      <c r="S6484" s="122">
        <v>74.324671285694592</v>
      </c>
      <c r="T6484" s="122">
        <v>100.01</v>
      </c>
    </row>
    <row r="6485" spans="1:20" x14ac:dyDescent="0.25">
      <c r="A6485" t="s">
        <v>3259</v>
      </c>
      <c r="B6485" t="s">
        <v>4130</v>
      </c>
      <c r="C6485" t="s">
        <v>189</v>
      </c>
      <c r="D6485" t="s">
        <v>2282</v>
      </c>
      <c r="E6485" t="s">
        <v>5458</v>
      </c>
      <c r="F6485" t="s">
        <v>3262</v>
      </c>
      <c r="G6485" t="s">
        <v>5469</v>
      </c>
      <c r="H6485" t="s">
        <v>4842</v>
      </c>
      <c r="I6485" s="122">
        <v>44.27</v>
      </c>
      <c r="J6485" s="122">
        <v>3.2730000000000001</v>
      </c>
      <c r="K6485" s="122">
        <v>8.1639999999999997</v>
      </c>
      <c r="L6485" s="122">
        <v>7.601</v>
      </c>
      <c r="M6485" s="122">
        <v>6.8000000000000005E-2</v>
      </c>
      <c r="N6485" s="122">
        <v>12.260999999999999</v>
      </c>
      <c r="O6485" s="122">
        <v>23.221</v>
      </c>
      <c r="P6485" s="122">
        <v>0.372</v>
      </c>
      <c r="S6485" s="122">
        <v>74.195988734169219</v>
      </c>
      <c r="T6485" s="122">
        <v>99.256000000000014</v>
      </c>
    </row>
    <row r="6486" spans="1:20" x14ac:dyDescent="0.25">
      <c r="A6486" t="s">
        <v>3259</v>
      </c>
      <c r="B6486" t="s">
        <v>4130</v>
      </c>
      <c r="C6486" t="s">
        <v>189</v>
      </c>
      <c r="D6486" t="s">
        <v>2282</v>
      </c>
      <c r="E6486" t="s">
        <v>5458</v>
      </c>
      <c r="F6486" t="s">
        <v>3262</v>
      </c>
      <c r="G6486" t="s">
        <v>5469</v>
      </c>
      <c r="H6486" t="s">
        <v>4842</v>
      </c>
      <c r="I6486" s="122">
        <v>44.417999999999999</v>
      </c>
      <c r="J6486" s="122">
        <v>3.2490000000000001</v>
      </c>
      <c r="K6486" s="122">
        <v>8.1020000000000003</v>
      </c>
      <c r="L6486" s="122">
        <v>7.4859999999999998</v>
      </c>
      <c r="M6486" s="122">
        <v>0.186</v>
      </c>
      <c r="N6486" s="122">
        <v>12.552</v>
      </c>
      <c r="O6486" s="122">
        <v>23.11</v>
      </c>
      <c r="P6486" s="122">
        <v>0.42299999999999999</v>
      </c>
      <c r="S6486" s="122">
        <v>74.929989317737778</v>
      </c>
      <c r="T6486" s="122">
        <v>99.531999999999996</v>
      </c>
    </row>
    <row r="6487" spans="1:20" x14ac:dyDescent="0.25">
      <c r="A6487" t="s">
        <v>3259</v>
      </c>
      <c r="B6487" t="s">
        <v>4130</v>
      </c>
      <c r="C6487" t="s">
        <v>189</v>
      </c>
      <c r="D6487" t="s">
        <v>2282</v>
      </c>
      <c r="E6487" t="s">
        <v>5458</v>
      </c>
      <c r="F6487" t="s">
        <v>3262</v>
      </c>
      <c r="G6487" t="s">
        <v>5469</v>
      </c>
      <c r="H6487" t="s">
        <v>4842</v>
      </c>
      <c r="I6487" s="122">
        <v>43.075000000000003</v>
      </c>
      <c r="J6487" s="122">
        <v>4.3170000000000002</v>
      </c>
      <c r="K6487" s="122">
        <v>9.5760000000000005</v>
      </c>
      <c r="L6487" s="122">
        <v>7.4189999999999996</v>
      </c>
      <c r="M6487" s="122">
        <v>0.13</v>
      </c>
      <c r="N6487" s="122">
        <v>11.285</v>
      </c>
      <c r="O6487" s="122">
        <v>22.786999999999999</v>
      </c>
      <c r="P6487" s="122">
        <v>0.39500000000000002</v>
      </c>
      <c r="Q6487" s="122">
        <v>4.1000000000000002E-2</v>
      </c>
      <c r="S6487" s="122">
        <v>73.056018864782516</v>
      </c>
      <c r="T6487" s="122">
        <v>99.037999999999997</v>
      </c>
    </row>
    <row r="6488" spans="1:20" x14ac:dyDescent="0.25">
      <c r="A6488" t="s">
        <v>3259</v>
      </c>
      <c r="B6488" t="s">
        <v>4130</v>
      </c>
      <c r="C6488" t="s">
        <v>189</v>
      </c>
      <c r="D6488" t="s">
        <v>2282</v>
      </c>
      <c r="E6488" t="s">
        <v>5458</v>
      </c>
      <c r="F6488" t="s">
        <v>3262</v>
      </c>
      <c r="G6488" t="s">
        <v>5469</v>
      </c>
      <c r="H6488" t="s">
        <v>4842</v>
      </c>
      <c r="I6488" s="122">
        <v>43.079000000000001</v>
      </c>
      <c r="J6488" s="122">
        <v>4.1269999999999998</v>
      </c>
      <c r="K6488" s="122">
        <v>9.3719999999999999</v>
      </c>
      <c r="L6488" s="122">
        <v>7.7560000000000002</v>
      </c>
      <c r="M6488" s="122">
        <v>0.11600000000000001</v>
      </c>
      <c r="N6488" s="122">
        <v>11.426</v>
      </c>
      <c r="O6488" s="122">
        <v>22.875</v>
      </c>
      <c r="P6488" s="122">
        <v>0.52700000000000002</v>
      </c>
      <c r="Q6488" s="122">
        <v>0.03</v>
      </c>
      <c r="S6488" s="122">
        <v>72.421389101781728</v>
      </c>
      <c r="T6488" s="122">
        <v>99.333000000000013</v>
      </c>
    </row>
    <row r="6489" spans="1:20" x14ac:dyDescent="0.25">
      <c r="A6489" t="s">
        <v>3259</v>
      </c>
      <c r="B6489" t="s">
        <v>4130</v>
      </c>
      <c r="C6489" t="s">
        <v>189</v>
      </c>
      <c r="D6489" t="s">
        <v>2282</v>
      </c>
      <c r="E6489" t="s">
        <v>5458</v>
      </c>
      <c r="F6489" t="s">
        <v>3262</v>
      </c>
      <c r="G6489" t="s">
        <v>5469</v>
      </c>
      <c r="H6489" t="s">
        <v>4842</v>
      </c>
      <c r="I6489" s="122">
        <v>44.621000000000002</v>
      </c>
      <c r="J6489" s="122">
        <v>3.625</v>
      </c>
      <c r="K6489" s="122">
        <v>8.1940000000000008</v>
      </c>
      <c r="L6489" s="122">
        <v>7.149</v>
      </c>
      <c r="M6489" s="122">
        <v>0.156</v>
      </c>
      <c r="N6489" s="122">
        <v>11.837</v>
      </c>
      <c r="O6489" s="122">
        <v>23.015000000000001</v>
      </c>
      <c r="P6489" s="122">
        <v>0.51200000000000001</v>
      </c>
      <c r="S6489" s="122">
        <v>74.69278918881092</v>
      </c>
      <c r="T6489" s="122">
        <v>99.129000000000019</v>
      </c>
    </row>
    <row r="6490" spans="1:20" x14ac:dyDescent="0.25">
      <c r="A6490" t="s">
        <v>3259</v>
      </c>
      <c r="B6490" t="s">
        <v>4130</v>
      </c>
      <c r="C6490" t="s">
        <v>189</v>
      </c>
      <c r="D6490" t="s">
        <v>2282</v>
      </c>
      <c r="E6490" t="s">
        <v>5458</v>
      </c>
      <c r="F6490" t="s">
        <v>3262</v>
      </c>
      <c r="G6490" t="s">
        <v>5469</v>
      </c>
      <c r="H6490" t="s">
        <v>4842</v>
      </c>
      <c r="I6490" s="122">
        <v>43.854999999999997</v>
      </c>
      <c r="J6490" s="122">
        <v>3.9969999999999999</v>
      </c>
      <c r="K6490" s="122">
        <v>9.1110000000000007</v>
      </c>
      <c r="L6490" s="122">
        <v>7.8179999999999996</v>
      </c>
      <c r="M6490" s="122">
        <v>0.13600000000000001</v>
      </c>
      <c r="N6490" s="122">
        <v>11.611000000000001</v>
      </c>
      <c r="O6490" s="122">
        <v>22.742000000000001</v>
      </c>
      <c r="P6490" s="122">
        <v>0.42599999999999999</v>
      </c>
      <c r="S6490" s="122">
        <v>72.582863469268034</v>
      </c>
      <c r="T6490" s="122">
        <v>99.715000000000003</v>
      </c>
    </row>
    <row r="6491" spans="1:20" x14ac:dyDescent="0.25">
      <c r="A6491" t="s">
        <v>3259</v>
      </c>
      <c r="B6491" t="s">
        <v>4130</v>
      </c>
      <c r="C6491" t="s">
        <v>189</v>
      </c>
      <c r="D6491" t="s">
        <v>2282</v>
      </c>
      <c r="E6491" t="s">
        <v>5458</v>
      </c>
      <c r="F6491" t="s">
        <v>3262</v>
      </c>
      <c r="G6491" t="s">
        <v>5469</v>
      </c>
      <c r="H6491" t="s">
        <v>4842</v>
      </c>
      <c r="I6491" s="122">
        <v>42.927</v>
      </c>
      <c r="J6491" s="122">
        <v>4.17</v>
      </c>
      <c r="K6491" s="122">
        <v>9.2710000000000008</v>
      </c>
      <c r="L6491" s="122">
        <v>7.593</v>
      </c>
      <c r="M6491" s="122">
        <v>0.152</v>
      </c>
      <c r="N6491" s="122">
        <v>11.032999999999999</v>
      </c>
      <c r="O6491" s="122">
        <v>22.655000000000001</v>
      </c>
      <c r="P6491" s="122">
        <v>0.79700000000000004</v>
      </c>
      <c r="S6491" s="122">
        <v>72.145702748658593</v>
      </c>
      <c r="T6491" s="122">
        <v>98.614999999999995</v>
      </c>
    </row>
    <row r="6492" spans="1:20" x14ac:dyDescent="0.25">
      <c r="A6492" t="s">
        <v>3259</v>
      </c>
      <c r="B6492" t="s">
        <v>4130</v>
      </c>
      <c r="C6492" t="s">
        <v>189</v>
      </c>
      <c r="D6492" t="s">
        <v>2282</v>
      </c>
      <c r="E6492" t="s">
        <v>5458</v>
      </c>
      <c r="F6492" t="s">
        <v>3262</v>
      </c>
      <c r="G6492" t="s">
        <v>5469</v>
      </c>
      <c r="H6492" t="s">
        <v>4842</v>
      </c>
      <c r="I6492" s="122">
        <v>41.667000000000002</v>
      </c>
      <c r="J6492" s="122">
        <v>4.7839999999999998</v>
      </c>
      <c r="K6492" s="122">
        <v>10.246</v>
      </c>
      <c r="L6492" s="122">
        <v>7.8719999999999999</v>
      </c>
      <c r="M6492" s="122">
        <v>0.16400000000000001</v>
      </c>
      <c r="N6492" s="122">
        <v>10.845000000000001</v>
      </c>
      <c r="O6492" s="122">
        <v>22.585999999999999</v>
      </c>
      <c r="P6492" s="122">
        <v>0.71399999999999997</v>
      </c>
      <c r="S6492" s="122">
        <v>71.062643996382775</v>
      </c>
      <c r="T6492" s="122">
        <v>98.897000000000006</v>
      </c>
    </row>
    <row r="6493" spans="1:20" x14ac:dyDescent="0.25">
      <c r="A6493" t="s">
        <v>3259</v>
      </c>
      <c r="B6493" t="s">
        <v>4130</v>
      </c>
      <c r="C6493" t="s">
        <v>189</v>
      </c>
      <c r="D6493" t="s">
        <v>2282</v>
      </c>
      <c r="E6493" t="s">
        <v>5458</v>
      </c>
      <c r="F6493" t="s">
        <v>3262</v>
      </c>
      <c r="G6493" t="s">
        <v>5469</v>
      </c>
      <c r="H6493" t="s">
        <v>4842</v>
      </c>
      <c r="I6493" s="122">
        <v>40.375</v>
      </c>
      <c r="J6493" s="122">
        <v>5.4080000000000004</v>
      </c>
      <c r="K6493" s="122">
        <v>10.944000000000001</v>
      </c>
      <c r="L6493" s="122">
        <v>8.8049999999999997</v>
      </c>
      <c r="M6493" s="122">
        <v>0.11899999999999999</v>
      </c>
      <c r="N6493" s="122">
        <v>10.574999999999999</v>
      </c>
      <c r="O6493" s="122">
        <v>22.625</v>
      </c>
      <c r="P6493" s="122">
        <v>0.499</v>
      </c>
      <c r="S6493" s="122">
        <v>68.161625881591888</v>
      </c>
      <c r="T6493" s="122">
        <v>99.356000000000009</v>
      </c>
    </row>
    <row r="6494" spans="1:20" x14ac:dyDescent="0.25">
      <c r="A6494" t="s">
        <v>3259</v>
      </c>
      <c r="B6494" t="s">
        <v>4130</v>
      </c>
      <c r="C6494" t="s">
        <v>189</v>
      </c>
      <c r="D6494" t="s">
        <v>2282</v>
      </c>
      <c r="E6494" t="s">
        <v>5458</v>
      </c>
      <c r="F6494" t="s">
        <v>3262</v>
      </c>
      <c r="G6494" t="s">
        <v>5469</v>
      </c>
      <c r="H6494" t="s">
        <v>4842</v>
      </c>
      <c r="I6494" s="122">
        <v>40.743000000000002</v>
      </c>
      <c r="J6494" s="122">
        <v>5.3040000000000003</v>
      </c>
      <c r="K6494" s="122">
        <v>11.185</v>
      </c>
      <c r="L6494" s="122">
        <v>8.3469999999999995</v>
      </c>
      <c r="M6494" s="122">
        <v>0.19600000000000001</v>
      </c>
      <c r="N6494" s="122">
        <v>10.430999999999999</v>
      </c>
      <c r="O6494" s="122">
        <v>22.722999999999999</v>
      </c>
      <c r="P6494" s="122">
        <v>0.67100000000000004</v>
      </c>
      <c r="S6494" s="122">
        <v>69.017047521219638</v>
      </c>
      <c r="T6494" s="122">
        <v>99.62700000000001</v>
      </c>
    </row>
    <row r="6495" spans="1:20" x14ac:dyDescent="0.25">
      <c r="A6495" t="s">
        <v>3259</v>
      </c>
      <c r="B6495" t="s">
        <v>4130</v>
      </c>
      <c r="C6495" t="s">
        <v>189</v>
      </c>
      <c r="D6495" t="s">
        <v>2282</v>
      </c>
      <c r="E6495" t="s">
        <v>5458</v>
      </c>
      <c r="F6495" t="s">
        <v>3262</v>
      </c>
      <c r="G6495" t="s">
        <v>5469</v>
      </c>
      <c r="H6495" t="s">
        <v>4842</v>
      </c>
      <c r="I6495" s="122">
        <v>41.56</v>
      </c>
      <c r="J6495" s="122">
        <v>4.9820000000000002</v>
      </c>
      <c r="K6495" s="122">
        <v>10.685</v>
      </c>
      <c r="L6495" s="122">
        <v>8.4559999999999995</v>
      </c>
      <c r="M6495" s="122">
        <v>0.154</v>
      </c>
      <c r="N6495" s="122">
        <v>10.849</v>
      </c>
      <c r="O6495" s="122">
        <v>22.791</v>
      </c>
      <c r="P6495" s="122">
        <v>0.82</v>
      </c>
      <c r="S6495" s="122">
        <v>69.576956971101424</v>
      </c>
      <c r="T6495" s="122">
        <v>100.31100000000001</v>
      </c>
    </row>
    <row r="6496" spans="1:20" x14ac:dyDescent="0.25">
      <c r="A6496" t="s">
        <v>3259</v>
      </c>
      <c r="B6496" t="s">
        <v>4130</v>
      </c>
      <c r="C6496" t="s">
        <v>189</v>
      </c>
      <c r="D6496" t="s">
        <v>2282</v>
      </c>
      <c r="E6496" t="s">
        <v>5458</v>
      </c>
      <c r="F6496" t="s">
        <v>3262</v>
      </c>
      <c r="G6496" t="s">
        <v>5469</v>
      </c>
      <c r="H6496" t="s">
        <v>4842</v>
      </c>
      <c r="I6496" s="122">
        <v>41.325000000000003</v>
      </c>
      <c r="J6496" s="122">
        <v>4.8460000000000001</v>
      </c>
      <c r="K6496" s="122">
        <v>10.568</v>
      </c>
      <c r="L6496" s="122">
        <v>8.125</v>
      </c>
      <c r="M6496" s="122">
        <v>8.4000000000000005E-2</v>
      </c>
      <c r="N6496" s="122">
        <v>10.708</v>
      </c>
      <c r="O6496" s="122">
        <v>22.584</v>
      </c>
      <c r="P6496" s="122">
        <v>0.74</v>
      </c>
      <c r="S6496" s="122">
        <v>70.142270309852321</v>
      </c>
      <c r="T6496" s="122">
        <v>99.003000000000014</v>
      </c>
    </row>
    <row r="6497" spans="1:20" x14ac:dyDescent="0.25">
      <c r="A6497" t="s">
        <v>3259</v>
      </c>
      <c r="B6497" t="s">
        <v>4130</v>
      </c>
      <c r="C6497" t="s">
        <v>189</v>
      </c>
      <c r="D6497" t="s">
        <v>2282</v>
      </c>
      <c r="E6497" t="s">
        <v>5458</v>
      </c>
      <c r="F6497" t="s">
        <v>3262</v>
      </c>
      <c r="G6497" t="s">
        <v>5469</v>
      </c>
      <c r="H6497" t="s">
        <v>4842</v>
      </c>
      <c r="I6497" s="122">
        <v>41.462000000000003</v>
      </c>
      <c r="J6497" s="122">
        <v>4.8140000000000001</v>
      </c>
      <c r="K6497" s="122">
        <v>10.417999999999999</v>
      </c>
      <c r="L6497" s="122">
        <v>8.2490000000000006</v>
      </c>
      <c r="M6497" s="122">
        <v>0.17399999999999999</v>
      </c>
      <c r="N6497" s="122">
        <v>10.711</v>
      </c>
      <c r="O6497" s="122">
        <v>22.638999999999999</v>
      </c>
      <c r="P6497" s="122">
        <v>0.47899999999999998</v>
      </c>
      <c r="S6497" s="122">
        <v>69.830001344412565</v>
      </c>
      <c r="T6497" s="122">
        <v>98.945999999999998</v>
      </c>
    </row>
    <row r="6498" spans="1:20" x14ac:dyDescent="0.25">
      <c r="A6498" t="s">
        <v>3259</v>
      </c>
      <c r="B6498" t="s">
        <v>4130</v>
      </c>
      <c r="C6498" t="s">
        <v>189</v>
      </c>
      <c r="D6498" t="s">
        <v>2282</v>
      </c>
      <c r="E6498" t="s">
        <v>5458</v>
      </c>
      <c r="F6498" t="s">
        <v>3262</v>
      </c>
      <c r="G6498" t="s">
        <v>5469</v>
      </c>
      <c r="H6498" t="s">
        <v>4842</v>
      </c>
      <c r="I6498" s="122">
        <v>41.287999999999997</v>
      </c>
      <c r="J6498" s="122">
        <v>4.8620000000000001</v>
      </c>
      <c r="K6498" s="122">
        <v>10.492000000000001</v>
      </c>
      <c r="L6498" s="122">
        <v>8.0030000000000001</v>
      </c>
      <c r="M6498" s="122">
        <v>0.13400000000000001</v>
      </c>
      <c r="N6498" s="122">
        <v>10.714</v>
      </c>
      <c r="O6498" s="122">
        <v>22.702000000000002</v>
      </c>
      <c r="P6498" s="122">
        <v>0.46400000000000002</v>
      </c>
      <c r="S6498" s="122">
        <v>70.469810465895748</v>
      </c>
      <c r="T6498" s="122">
        <v>98.660999999999987</v>
      </c>
    </row>
    <row r="6499" spans="1:20" x14ac:dyDescent="0.25">
      <c r="A6499" t="s">
        <v>3259</v>
      </c>
      <c r="B6499" t="s">
        <v>4130</v>
      </c>
      <c r="C6499" t="s">
        <v>189</v>
      </c>
      <c r="D6499" t="s">
        <v>2282</v>
      </c>
      <c r="E6499" t="s">
        <v>5458</v>
      </c>
      <c r="F6499" t="s">
        <v>3262</v>
      </c>
      <c r="G6499" t="s">
        <v>5469</v>
      </c>
      <c r="H6499" t="s">
        <v>4842</v>
      </c>
      <c r="I6499" s="122">
        <v>39.679000000000002</v>
      </c>
      <c r="J6499" s="122">
        <v>5.883</v>
      </c>
      <c r="K6499" s="122">
        <v>11.301</v>
      </c>
      <c r="L6499" s="122">
        <v>8.6750000000000007</v>
      </c>
      <c r="M6499" s="122">
        <v>0.112</v>
      </c>
      <c r="N6499" s="122">
        <v>10.182</v>
      </c>
      <c r="O6499" s="122">
        <v>22.361999999999998</v>
      </c>
      <c r="P6499" s="122">
        <v>0.48699999999999999</v>
      </c>
      <c r="S6499" s="122">
        <v>67.660487469324025</v>
      </c>
      <c r="T6499" s="122">
        <v>98.715999999999994</v>
      </c>
    </row>
    <row r="6500" spans="1:20" x14ac:dyDescent="0.25">
      <c r="A6500" t="s">
        <v>3259</v>
      </c>
      <c r="B6500" t="s">
        <v>4130</v>
      </c>
      <c r="C6500" t="s">
        <v>189</v>
      </c>
      <c r="D6500" t="s">
        <v>2282</v>
      </c>
      <c r="E6500" t="s">
        <v>5458</v>
      </c>
      <c r="F6500" t="s">
        <v>3262</v>
      </c>
      <c r="G6500" t="s">
        <v>5469</v>
      </c>
      <c r="H6500" t="s">
        <v>4842</v>
      </c>
      <c r="I6500" s="122">
        <v>40.204000000000001</v>
      </c>
      <c r="J6500" s="122">
        <v>5.625</v>
      </c>
      <c r="K6500" s="122">
        <v>10.731999999999999</v>
      </c>
      <c r="L6500" s="122">
        <v>8.3840000000000003</v>
      </c>
      <c r="M6500" s="122">
        <v>0.129</v>
      </c>
      <c r="N6500" s="122">
        <v>10.263</v>
      </c>
      <c r="O6500" s="122">
        <v>22.602</v>
      </c>
      <c r="P6500" s="122">
        <v>0.77200000000000002</v>
      </c>
      <c r="S6500" s="122">
        <v>68.573539824682086</v>
      </c>
      <c r="T6500" s="122">
        <v>98.718000000000018</v>
      </c>
    </row>
    <row r="6501" spans="1:20" x14ac:dyDescent="0.25">
      <c r="A6501" t="s">
        <v>3259</v>
      </c>
      <c r="B6501" t="s">
        <v>4130</v>
      </c>
      <c r="C6501" t="s">
        <v>189</v>
      </c>
      <c r="D6501" t="s">
        <v>2282</v>
      </c>
      <c r="E6501" t="s">
        <v>5458</v>
      </c>
      <c r="F6501" t="s">
        <v>3262</v>
      </c>
      <c r="G6501" t="s">
        <v>5469</v>
      </c>
      <c r="H6501" t="s">
        <v>4842</v>
      </c>
      <c r="I6501" s="122">
        <v>42.162999999999997</v>
      </c>
      <c r="J6501" s="122">
        <v>5.0140000000000002</v>
      </c>
      <c r="K6501" s="122">
        <v>10.222</v>
      </c>
      <c r="L6501" s="122">
        <v>8.5649999999999995</v>
      </c>
      <c r="M6501" s="122">
        <v>0.108</v>
      </c>
      <c r="N6501" s="122">
        <v>10.912000000000001</v>
      </c>
      <c r="O6501" s="122">
        <v>22.321999999999999</v>
      </c>
      <c r="P6501" s="122">
        <v>0.94499999999999995</v>
      </c>
      <c r="S6501" s="122">
        <v>69.428206735064279</v>
      </c>
      <c r="T6501" s="122">
        <v>100.256</v>
      </c>
    </row>
    <row r="6502" spans="1:20" x14ac:dyDescent="0.25">
      <c r="A6502" t="s">
        <v>3259</v>
      </c>
      <c r="B6502" t="s">
        <v>4130</v>
      </c>
      <c r="C6502" t="s">
        <v>189</v>
      </c>
      <c r="D6502" t="s">
        <v>2282</v>
      </c>
      <c r="E6502" t="s">
        <v>5458</v>
      </c>
      <c r="F6502" t="s">
        <v>3262</v>
      </c>
      <c r="G6502" t="s">
        <v>5469</v>
      </c>
      <c r="H6502" t="s">
        <v>4842</v>
      </c>
      <c r="I6502" s="122">
        <v>43.517000000000003</v>
      </c>
      <c r="J6502" s="122">
        <v>4.0250000000000004</v>
      </c>
      <c r="K6502" s="122">
        <v>9.1519999999999992</v>
      </c>
      <c r="L6502" s="122">
        <v>7.6619999999999999</v>
      </c>
      <c r="M6502" s="122">
        <v>0.13</v>
      </c>
      <c r="N6502" s="122">
        <v>11.885</v>
      </c>
      <c r="O6502" s="122">
        <v>23.021000000000001</v>
      </c>
      <c r="P6502" s="122">
        <v>0.69699999999999995</v>
      </c>
      <c r="S6502" s="122">
        <v>73.439572637029372</v>
      </c>
      <c r="T6502" s="122">
        <v>100.108</v>
      </c>
    </row>
    <row r="6503" spans="1:20" x14ac:dyDescent="0.25">
      <c r="A6503" t="s">
        <v>3259</v>
      </c>
      <c r="B6503" t="s">
        <v>4130</v>
      </c>
      <c r="C6503" t="s">
        <v>189</v>
      </c>
      <c r="D6503" t="s">
        <v>2282</v>
      </c>
      <c r="E6503" t="s">
        <v>5458</v>
      </c>
      <c r="F6503" t="s">
        <v>3262</v>
      </c>
      <c r="G6503" t="s">
        <v>5469</v>
      </c>
      <c r="H6503" t="s">
        <v>4842</v>
      </c>
      <c r="I6503" s="122">
        <v>42.91</v>
      </c>
      <c r="J6503" s="122">
        <v>3.9369999999999998</v>
      </c>
      <c r="K6503" s="122">
        <v>8.8539999999999992</v>
      </c>
      <c r="L6503" s="122">
        <v>7.58</v>
      </c>
      <c r="M6503" s="122">
        <v>0.13300000000000001</v>
      </c>
      <c r="N6503" s="122">
        <v>11.95</v>
      </c>
      <c r="O6503" s="122">
        <v>22.933</v>
      </c>
      <c r="P6503" s="122">
        <v>0.44500000000000001</v>
      </c>
      <c r="S6503" s="122">
        <v>73.754636889956117</v>
      </c>
      <c r="T6503" s="122">
        <v>98.758999999999986</v>
      </c>
    </row>
    <row r="6504" spans="1:20" x14ac:dyDescent="0.25">
      <c r="A6504" t="s">
        <v>3259</v>
      </c>
      <c r="B6504" t="s">
        <v>4130</v>
      </c>
      <c r="C6504" t="s">
        <v>189</v>
      </c>
      <c r="D6504" t="s">
        <v>2282</v>
      </c>
      <c r="E6504" t="s">
        <v>5458</v>
      </c>
      <c r="F6504" t="s">
        <v>3262</v>
      </c>
      <c r="G6504" t="s">
        <v>5469</v>
      </c>
      <c r="H6504" t="s">
        <v>4842</v>
      </c>
      <c r="I6504" s="122">
        <v>43.448999999999998</v>
      </c>
      <c r="J6504" s="122">
        <v>3.7959999999999998</v>
      </c>
      <c r="K6504" s="122">
        <v>8.6289999999999996</v>
      </c>
      <c r="L6504" s="122">
        <v>7.1989999999999998</v>
      </c>
      <c r="M6504" s="122">
        <v>0.14299999999999999</v>
      </c>
      <c r="N6504" s="122">
        <v>12.018000000000001</v>
      </c>
      <c r="O6504" s="122">
        <v>22.986999999999998</v>
      </c>
      <c r="P6504" s="122">
        <v>0.42899999999999999</v>
      </c>
      <c r="S6504" s="122">
        <v>74.847583606841653</v>
      </c>
      <c r="T6504" s="122">
        <v>98.666999999999987</v>
      </c>
    </row>
    <row r="6505" spans="1:20" x14ac:dyDescent="0.25">
      <c r="A6505" t="s">
        <v>3259</v>
      </c>
      <c r="B6505" t="s">
        <v>4130</v>
      </c>
      <c r="C6505" t="s">
        <v>189</v>
      </c>
      <c r="D6505" t="s">
        <v>2282</v>
      </c>
      <c r="E6505" t="s">
        <v>5458</v>
      </c>
      <c r="F6505" t="s">
        <v>3262</v>
      </c>
      <c r="G6505" t="s">
        <v>5469</v>
      </c>
      <c r="H6505" t="s">
        <v>4842</v>
      </c>
      <c r="I6505" s="122">
        <v>43.673999999999999</v>
      </c>
      <c r="J6505" s="122">
        <v>3.7349999999999999</v>
      </c>
      <c r="K6505" s="122">
        <v>8.5690000000000008</v>
      </c>
      <c r="L6505" s="122">
        <v>7.577</v>
      </c>
      <c r="M6505" s="122">
        <v>0.127</v>
      </c>
      <c r="N6505" s="122">
        <v>11.975</v>
      </c>
      <c r="O6505" s="122">
        <v>23.088999999999999</v>
      </c>
      <c r="P6505" s="122">
        <v>0.35199999999999998</v>
      </c>
      <c r="S6505" s="122">
        <v>73.802725012084196</v>
      </c>
      <c r="T6505" s="122">
        <v>99.097999999999999</v>
      </c>
    </row>
    <row r="6506" spans="1:20" x14ac:dyDescent="0.25">
      <c r="A6506" t="s">
        <v>3259</v>
      </c>
      <c r="B6506" t="s">
        <v>4130</v>
      </c>
      <c r="C6506" t="s">
        <v>189</v>
      </c>
      <c r="D6506" t="s">
        <v>2282</v>
      </c>
      <c r="E6506" t="s">
        <v>5458</v>
      </c>
      <c r="F6506" t="s">
        <v>3262</v>
      </c>
      <c r="G6506" t="s">
        <v>5469</v>
      </c>
      <c r="H6506" t="s">
        <v>4842</v>
      </c>
      <c r="I6506" s="122">
        <v>43.594000000000001</v>
      </c>
      <c r="J6506" s="122">
        <v>3.74</v>
      </c>
      <c r="K6506" s="122">
        <v>8.4629999999999992</v>
      </c>
      <c r="L6506" s="122">
        <v>7.4989999999999997</v>
      </c>
      <c r="M6506" s="122">
        <v>0.14199999999999999</v>
      </c>
      <c r="N6506" s="122">
        <v>12.193</v>
      </c>
      <c r="O6506" s="122">
        <v>23.053000000000001</v>
      </c>
      <c r="P6506" s="122">
        <v>0.40699999999999997</v>
      </c>
      <c r="S6506" s="122">
        <v>74.347877261590483</v>
      </c>
      <c r="T6506" s="122">
        <v>99.121000000000009</v>
      </c>
    </row>
    <row r="6507" spans="1:20" x14ac:dyDescent="0.25">
      <c r="A6507" t="s">
        <v>3259</v>
      </c>
      <c r="B6507" t="s">
        <v>4130</v>
      </c>
      <c r="C6507" t="s">
        <v>189</v>
      </c>
      <c r="D6507" t="s">
        <v>2282</v>
      </c>
      <c r="E6507" t="s">
        <v>5458</v>
      </c>
      <c r="F6507" t="s">
        <v>3262</v>
      </c>
      <c r="G6507" t="s">
        <v>5469</v>
      </c>
      <c r="H6507" t="s">
        <v>4842</v>
      </c>
      <c r="I6507" s="122">
        <v>43.8</v>
      </c>
      <c r="J6507" s="122">
        <v>3.7</v>
      </c>
      <c r="K6507" s="122">
        <v>8.5229999999999997</v>
      </c>
      <c r="L6507" s="122">
        <v>7.8570000000000002</v>
      </c>
      <c r="M6507" s="122">
        <v>0.158</v>
      </c>
      <c r="N6507" s="122">
        <v>12.737</v>
      </c>
      <c r="O6507" s="122">
        <v>22.87</v>
      </c>
      <c r="P6507" s="122">
        <v>0.44900000000000001</v>
      </c>
      <c r="S6507" s="122">
        <v>74.290886516989261</v>
      </c>
      <c r="T6507" s="122">
        <v>100.13</v>
      </c>
    </row>
    <row r="6508" spans="1:20" x14ac:dyDescent="0.25">
      <c r="A6508" t="s">
        <v>3259</v>
      </c>
      <c r="B6508" t="s">
        <v>4130</v>
      </c>
      <c r="C6508" t="s">
        <v>189</v>
      </c>
      <c r="D6508" t="s">
        <v>2282</v>
      </c>
      <c r="E6508" t="s">
        <v>5458</v>
      </c>
      <c r="F6508" t="s">
        <v>3262</v>
      </c>
      <c r="G6508" t="s">
        <v>5469</v>
      </c>
      <c r="H6508" t="s">
        <v>4842</v>
      </c>
      <c r="I6508" s="122">
        <v>43.143000000000001</v>
      </c>
      <c r="J6508" s="122">
        <v>3.6850000000000001</v>
      </c>
      <c r="K6508" s="122">
        <v>8.5250000000000004</v>
      </c>
      <c r="L6508" s="122">
        <v>7.3559999999999999</v>
      </c>
      <c r="M6508" s="122">
        <v>0.129</v>
      </c>
      <c r="N6508" s="122">
        <v>12.177</v>
      </c>
      <c r="O6508" s="122">
        <v>23.053000000000001</v>
      </c>
      <c r="P6508" s="122">
        <v>0.433</v>
      </c>
      <c r="S6508" s="122">
        <v>74.688533728678507</v>
      </c>
      <c r="T6508" s="122">
        <v>98.507000000000005</v>
      </c>
    </row>
    <row r="6509" spans="1:20" x14ac:dyDescent="0.25">
      <c r="A6509" t="s">
        <v>3259</v>
      </c>
      <c r="B6509" t="s">
        <v>4130</v>
      </c>
      <c r="C6509" t="s">
        <v>189</v>
      </c>
      <c r="D6509" t="s">
        <v>2282</v>
      </c>
      <c r="E6509" t="s">
        <v>5458</v>
      </c>
      <c r="F6509" t="s">
        <v>3262</v>
      </c>
      <c r="G6509" t="s">
        <v>5469</v>
      </c>
      <c r="H6509" t="s">
        <v>4842</v>
      </c>
      <c r="I6509" s="122">
        <v>43.326999999999998</v>
      </c>
      <c r="J6509" s="122">
        <v>3.5910000000000002</v>
      </c>
      <c r="K6509" s="122">
        <v>8.1940000000000008</v>
      </c>
      <c r="L6509" s="122">
        <v>7.0229999999999997</v>
      </c>
      <c r="M6509" s="122">
        <v>7.3999999999999996E-2</v>
      </c>
      <c r="N6509" s="122">
        <v>12.086</v>
      </c>
      <c r="O6509" s="122">
        <v>23.347000000000001</v>
      </c>
      <c r="P6509" s="122">
        <v>0.435</v>
      </c>
      <c r="S6509" s="122">
        <v>75.415445810334759</v>
      </c>
      <c r="T6509" s="122">
        <v>98.082999999999998</v>
      </c>
    </row>
    <row r="6510" spans="1:20" x14ac:dyDescent="0.25">
      <c r="A6510" t="s">
        <v>3259</v>
      </c>
      <c r="B6510" t="s">
        <v>4130</v>
      </c>
      <c r="C6510" t="s">
        <v>189</v>
      </c>
      <c r="D6510" t="s">
        <v>2282</v>
      </c>
      <c r="E6510" t="s">
        <v>5458</v>
      </c>
      <c r="F6510" t="s">
        <v>3262</v>
      </c>
      <c r="G6510" t="s">
        <v>5469</v>
      </c>
      <c r="H6510" t="s">
        <v>4842</v>
      </c>
      <c r="I6510" s="122">
        <v>43.305999999999997</v>
      </c>
      <c r="J6510" s="122">
        <v>3.8109999999999999</v>
      </c>
      <c r="K6510" s="122">
        <v>8.7479999999999993</v>
      </c>
      <c r="L6510" s="122">
        <v>7.6059999999999999</v>
      </c>
      <c r="M6510" s="122">
        <v>0.11799999999999999</v>
      </c>
      <c r="N6510" s="122">
        <v>11.98</v>
      </c>
      <c r="O6510" s="122">
        <v>23.056999999999999</v>
      </c>
      <c r="P6510" s="122">
        <v>0.433</v>
      </c>
      <c r="S6510" s="122">
        <v>73.736884519688061</v>
      </c>
      <c r="T6510" s="122">
        <v>99.064000000000007</v>
      </c>
    </row>
    <row r="6511" spans="1:20" x14ac:dyDescent="0.25">
      <c r="A6511" t="s">
        <v>3259</v>
      </c>
      <c r="B6511" t="s">
        <v>4130</v>
      </c>
      <c r="C6511" t="s">
        <v>189</v>
      </c>
      <c r="D6511" t="s">
        <v>2282</v>
      </c>
      <c r="E6511" t="s">
        <v>5458</v>
      </c>
      <c r="F6511" t="s">
        <v>3262</v>
      </c>
      <c r="G6511" t="s">
        <v>5469</v>
      </c>
      <c r="H6511" t="s">
        <v>4842</v>
      </c>
      <c r="I6511" s="122">
        <v>38.899000000000001</v>
      </c>
      <c r="J6511" s="122">
        <v>6.0330000000000004</v>
      </c>
      <c r="K6511" s="122">
        <v>12.44</v>
      </c>
      <c r="L6511" s="122">
        <v>9.1709999999999994</v>
      </c>
      <c r="M6511" s="122">
        <v>0.13900000000000001</v>
      </c>
      <c r="N6511" s="122">
        <v>9.9350000000000005</v>
      </c>
      <c r="O6511" s="122">
        <v>22.986000000000001</v>
      </c>
      <c r="P6511" s="122">
        <v>0.51100000000000001</v>
      </c>
      <c r="S6511" s="122">
        <v>65.882311161662784</v>
      </c>
      <c r="T6511" s="122">
        <v>100.16200000000001</v>
      </c>
    </row>
    <row r="6512" spans="1:20" x14ac:dyDescent="0.25">
      <c r="A6512" t="s">
        <v>3259</v>
      </c>
      <c r="B6512" t="s">
        <v>4130</v>
      </c>
      <c r="C6512" t="s">
        <v>189</v>
      </c>
      <c r="D6512" t="s">
        <v>2282</v>
      </c>
      <c r="E6512" t="s">
        <v>5458</v>
      </c>
      <c r="F6512" t="s">
        <v>3262</v>
      </c>
      <c r="G6512" t="s">
        <v>5469</v>
      </c>
      <c r="H6512" t="s">
        <v>4842</v>
      </c>
      <c r="I6512" s="122">
        <v>39.252000000000002</v>
      </c>
      <c r="J6512" s="122">
        <v>5.8550000000000004</v>
      </c>
      <c r="K6512" s="122">
        <v>12.153</v>
      </c>
      <c r="L6512" s="122">
        <v>8.8320000000000007</v>
      </c>
      <c r="M6512" s="122">
        <v>0.129</v>
      </c>
      <c r="N6512" s="122">
        <v>9.9619999999999997</v>
      </c>
      <c r="O6512" s="122">
        <v>22.917000000000002</v>
      </c>
      <c r="P6512" s="122">
        <v>0.47299999999999998</v>
      </c>
      <c r="S6512" s="122">
        <v>66.784021725156578</v>
      </c>
      <c r="T6512" s="122">
        <v>99.602000000000004</v>
      </c>
    </row>
    <row r="6513" spans="1:20" x14ac:dyDescent="0.25">
      <c r="A6513" t="s">
        <v>3259</v>
      </c>
      <c r="B6513" t="s">
        <v>4130</v>
      </c>
      <c r="C6513" t="s">
        <v>189</v>
      </c>
      <c r="D6513" t="s">
        <v>2282</v>
      </c>
      <c r="E6513" t="s">
        <v>5458</v>
      </c>
      <c r="F6513" t="s">
        <v>3262</v>
      </c>
      <c r="G6513" t="s">
        <v>5469</v>
      </c>
      <c r="H6513" t="s">
        <v>4842</v>
      </c>
      <c r="I6513" s="122">
        <v>38.819000000000003</v>
      </c>
      <c r="J6513" s="122">
        <v>6.5289999999999999</v>
      </c>
      <c r="K6513" s="122">
        <v>12.420999999999999</v>
      </c>
      <c r="L6513" s="122">
        <v>9.0410000000000004</v>
      </c>
      <c r="M6513" s="122">
        <v>0.16</v>
      </c>
      <c r="N6513" s="122">
        <v>9.8409999999999993</v>
      </c>
      <c r="O6513" s="122">
        <v>22.745999999999999</v>
      </c>
      <c r="P6513" s="122">
        <v>0.54500000000000004</v>
      </c>
      <c r="S6513" s="122">
        <v>65.989447567063678</v>
      </c>
      <c r="T6513" s="122">
        <v>100.131</v>
      </c>
    </row>
    <row r="6514" spans="1:20" x14ac:dyDescent="0.25">
      <c r="A6514" t="s">
        <v>3259</v>
      </c>
      <c r="B6514" t="s">
        <v>4130</v>
      </c>
      <c r="C6514" t="s">
        <v>189</v>
      </c>
      <c r="D6514" t="s">
        <v>2282</v>
      </c>
      <c r="E6514" t="s">
        <v>5458</v>
      </c>
      <c r="F6514" t="s">
        <v>3262</v>
      </c>
      <c r="G6514" t="s">
        <v>5469</v>
      </c>
      <c r="H6514" t="s">
        <v>4842</v>
      </c>
      <c r="I6514" s="122">
        <v>40.228999999999999</v>
      </c>
      <c r="J6514" s="122">
        <v>5.5529999999999999</v>
      </c>
      <c r="K6514" s="122">
        <v>11.45</v>
      </c>
      <c r="L6514" s="122">
        <v>8.8949999999999996</v>
      </c>
      <c r="M6514" s="122">
        <v>0.14299999999999999</v>
      </c>
      <c r="N6514" s="122">
        <v>10.554</v>
      </c>
      <c r="O6514" s="122">
        <v>23.11</v>
      </c>
      <c r="P6514" s="122">
        <v>0.44900000000000001</v>
      </c>
      <c r="S6514" s="122">
        <v>67.897211522013208</v>
      </c>
      <c r="T6514" s="122">
        <v>100.419</v>
      </c>
    </row>
    <row r="6515" spans="1:20" x14ac:dyDescent="0.25">
      <c r="A6515" t="s">
        <v>3259</v>
      </c>
      <c r="B6515" t="s">
        <v>4130</v>
      </c>
      <c r="C6515" t="s">
        <v>189</v>
      </c>
      <c r="D6515" t="s">
        <v>2282</v>
      </c>
      <c r="E6515" t="s">
        <v>5458</v>
      </c>
      <c r="F6515" t="s">
        <v>3262</v>
      </c>
      <c r="G6515" t="s">
        <v>5469</v>
      </c>
      <c r="H6515" t="s">
        <v>4842</v>
      </c>
      <c r="I6515" s="122">
        <v>43.271000000000001</v>
      </c>
      <c r="J6515" s="122">
        <v>4.1470000000000002</v>
      </c>
      <c r="K6515" s="122">
        <v>9.1790000000000003</v>
      </c>
      <c r="L6515" s="122">
        <v>7.8579999999999997</v>
      </c>
      <c r="M6515" s="122">
        <v>8.5000000000000006E-2</v>
      </c>
      <c r="N6515" s="122">
        <v>12.038</v>
      </c>
      <c r="O6515" s="122">
        <v>23.457000000000001</v>
      </c>
      <c r="P6515" s="122">
        <v>0.38700000000000001</v>
      </c>
      <c r="S6515" s="122">
        <v>73.195666566656683</v>
      </c>
      <c r="T6515" s="122">
        <v>100.447</v>
      </c>
    </row>
    <row r="6516" spans="1:20" x14ac:dyDescent="0.25">
      <c r="A6516" t="s">
        <v>3259</v>
      </c>
      <c r="B6516" t="s">
        <v>4130</v>
      </c>
      <c r="C6516" t="s">
        <v>189</v>
      </c>
      <c r="D6516" t="s">
        <v>2282</v>
      </c>
      <c r="E6516" t="s">
        <v>5458</v>
      </c>
      <c r="F6516" t="s">
        <v>3262</v>
      </c>
      <c r="G6516" t="s">
        <v>5469</v>
      </c>
      <c r="H6516" t="s">
        <v>4842</v>
      </c>
      <c r="I6516" s="122">
        <v>42.722000000000001</v>
      </c>
      <c r="J6516" s="122">
        <v>4.3179999999999996</v>
      </c>
      <c r="K6516" s="122">
        <v>9.468</v>
      </c>
      <c r="L6516" s="122">
        <v>7.8769999999999998</v>
      </c>
      <c r="M6516" s="122">
        <v>0.114</v>
      </c>
      <c r="N6516" s="122">
        <v>11.731</v>
      </c>
      <c r="O6516" s="122">
        <v>23.105</v>
      </c>
      <c r="P6516" s="122">
        <v>0.46100000000000002</v>
      </c>
      <c r="S6516" s="122">
        <v>72.637825813773674</v>
      </c>
      <c r="T6516" s="122">
        <v>99.838999999999984</v>
      </c>
    </row>
    <row r="6517" spans="1:20" x14ac:dyDescent="0.25">
      <c r="A6517" t="s">
        <v>3259</v>
      </c>
      <c r="B6517" t="s">
        <v>4130</v>
      </c>
      <c r="C6517" t="s">
        <v>189</v>
      </c>
      <c r="D6517" t="s">
        <v>2282</v>
      </c>
      <c r="E6517" t="s">
        <v>5458</v>
      </c>
      <c r="F6517" t="s">
        <v>3262</v>
      </c>
      <c r="G6517" t="s">
        <v>5469</v>
      </c>
      <c r="H6517" t="s">
        <v>4842</v>
      </c>
      <c r="I6517" s="122">
        <v>42.030999999999999</v>
      </c>
      <c r="J6517" s="122">
        <v>4.2069999999999999</v>
      </c>
      <c r="K6517" s="122">
        <v>9.4640000000000004</v>
      </c>
      <c r="L6517" s="122">
        <v>7.7539999999999996</v>
      </c>
      <c r="M6517" s="122">
        <v>0.16400000000000001</v>
      </c>
      <c r="N6517" s="122">
        <v>11.855</v>
      </c>
      <c r="O6517" s="122">
        <v>23.382000000000001</v>
      </c>
      <c r="P6517" s="122">
        <v>0.42499999999999999</v>
      </c>
      <c r="S6517" s="122">
        <v>73.156501214076641</v>
      </c>
      <c r="T6517" s="122">
        <v>99.308999999999997</v>
      </c>
    </row>
    <row r="6518" spans="1:20" x14ac:dyDescent="0.25">
      <c r="A6518" t="s">
        <v>3259</v>
      </c>
      <c r="B6518" t="s">
        <v>4130</v>
      </c>
      <c r="C6518" t="s">
        <v>189</v>
      </c>
      <c r="D6518" t="s">
        <v>2282</v>
      </c>
      <c r="E6518" t="s">
        <v>5458</v>
      </c>
      <c r="F6518" t="s">
        <v>3262</v>
      </c>
      <c r="G6518" t="s">
        <v>5469</v>
      </c>
      <c r="H6518" t="s">
        <v>4842</v>
      </c>
      <c r="I6518" s="122">
        <v>42.512</v>
      </c>
      <c r="J6518" s="122">
        <v>4.2279999999999998</v>
      </c>
      <c r="K6518" s="122">
        <v>9.5259999999999998</v>
      </c>
      <c r="L6518" s="122">
        <v>7.8869999999999996</v>
      </c>
      <c r="M6518" s="122">
        <v>0.17299999999999999</v>
      </c>
      <c r="N6518" s="122">
        <v>11.787000000000001</v>
      </c>
      <c r="O6518" s="122">
        <v>23.576000000000001</v>
      </c>
      <c r="P6518" s="122">
        <v>0.45</v>
      </c>
      <c r="S6518" s="122">
        <v>72.707207278590502</v>
      </c>
      <c r="T6518" s="122">
        <v>100.149</v>
      </c>
    </row>
    <row r="6519" spans="1:20" x14ac:dyDescent="0.25">
      <c r="A6519" t="s">
        <v>3259</v>
      </c>
      <c r="B6519" t="s">
        <v>4130</v>
      </c>
      <c r="C6519" t="s">
        <v>189</v>
      </c>
      <c r="D6519" t="s">
        <v>2282</v>
      </c>
      <c r="E6519" t="s">
        <v>5458</v>
      </c>
      <c r="F6519" t="s">
        <v>3262</v>
      </c>
      <c r="G6519" t="s">
        <v>5469</v>
      </c>
      <c r="H6519" t="s">
        <v>4842</v>
      </c>
      <c r="I6519" s="122">
        <v>42.533000000000001</v>
      </c>
      <c r="J6519" s="122">
        <v>4.2869999999999999</v>
      </c>
      <c r="K6519" s="122">
        <v>9.4130000000000003</v>
      </c>
      <c r="L6519" s="122">
        <v>8.0350000000000001</v>
      </c>
      <c r="M6519" s="122">
        <v>0.114</v>
      </c>
      <c r="N6519" s="122">
        <v>11.759</v>
      </c>
      <c r="O6519" s="122">
        <v>23.375</v>
      </c>
      <c r="P6519" s="122">
        <v>0.435</v>
      </c>
      <c r="S6519" s="122">
        <v>72.289116902276362</v>
      </c>
      <c r="T6519" s="122">
        <v>99.953000000000003</v>
      </c>
    </row>
    <row r="6520" spans="1:20" x14ac:dyDescent="0.25">
      <c r="A6520" t="s">
        <v>3259</v>
      </c>
      <c r="B6520" t="s">
        <v>4130</v>
      </c>
      <c r="C6520" t="s">
        <v>189</v>
      </c>
      <c r="D6520" t="s">
        <v>2282</v>
      </c>
      <c r="E6520" t="s">
        <v>5458</v>
      </c>
      <c r="F6520" t="s">
        <v>3262</v>
      </c>
      <c r="G6520" t="s">
        <v>5469</v>
      </c>
      <c r="H6520" t="s">
        <v>4842</v>
      </c>
      <c r="I6520" s="122">
        <v>42.377000000000002</v>
      </c>
      <c r="J6520" s="122">
        <v>4.3440000000000003</v>
      </c>
      <c r="K6520" s="122">
        <v>9.6419999999999995</v>
      </c>
      <c r="L6520" s="122">
        <v>7.8390000000000004</v>
      </c>
      <c r="M6520" s="122">
        <v>0.13300000000000001</v>
      </c>
      <c r="N6520" s="122">
        <v>11.84</v>
      </c>
      <c r="O6520" s="122">
        <v>23.238</v>
      </c>
      <c r="P6520" s="122">
        <v>0.45700000000000002</v>
      </c>
      <c r="S6520" s="122">
        <v>72.916866278068667</v>
      </c>
      <c r="T6520" s="122">
        <v>99.881</v>
      </c>
    </row>
    <row r="6521" spans="1:20" x14ac:dyDescent="0.25">
      <c r="A6521" t="s">
        <v>3259</v>
      </c>
      <c r="B6521" t="s">
        <v>4130</v>
      </c>
      <c r="C6521" t="s">
        <v>189</v>
      </c>
      <c r="D6521" t="s">
        <v>2282</v>
      </c>
      <c r="E6521" t="s">
        <v>5458</v>
      </c>
      <c r="F6521" t="s">
        <v>3262</v>
      </c>
      <c r="G6521" t="s">
        <v>5469</v>
      </c>
      <c r="H6521" t="s">
        <v>4842</v>
      </c>
      <c r="I6521" s="122">
        <v>42.311</v>
      </c>
      <c r="J6521" s="122">
        <v>4.3849999999999998</v>
      </c>
      <c r="K6521" s="122">
        <v>9.6639999999999997</v>
      </c>
      <c r="L6521" s="122">
        <v>7.944</v>
      </c>
      <c r="M6521" s="122">
        <v>0.161</v>
      </c>
      <c r="N6521" s="122">
        <v>11.53</v>
      </c>
      <c r="O6521" s="122">
        <v>23.05</v>
      </c>
      <c r="P6521" s="122">
        <v>0.47199999999999998</v>
      </c>
      <c r="S6521" s="122">
        <v>72.123017017740921</v>
      </c>
      <c r="T6521" s="122">
        <v>99.524999999999991</v>
      </c>
    </row>
    <row r="6522" spans="1:20" x14ac:dyDescent="0.25">
      <c r="A6522" t="s">
        <v>3259</v>
      </c>
      <c r="B6522" t="s">
        <v>4130</v>
      </c>
      <c r="C6522" t="s">
        <v>189</v>
      </c>
      <c r="D6522" t="s">
        <v>2282</v>
      </c>
      <c r="E6522" t="s">
        <v>5458</v>
      </c>
      <c r="F6522" t="s">
        <v>3262</v>
      </c>
      <c r="G6522" t="s">
        <v>5469</v>
      </c>
      <c r="H6522" t="s">
        <v>4842</v>
      </c>
      <c r="I6522" s="122">
        <v>42.039000000000001</v>
      </c>
      <c r="J6522" s="122">
        <v>4.3550000000000004</v>
      </c>
      <c r="K6522" s="122">
        <v>9.8209999999999997</v>
      </c>
      <c r="L6522" s="122">
        <v>8.0030000000000001</v>
      </c>
      <c r="M6522" s="122">
        <v>0.14599999999999999</v>
      </c>
      <c r="N6522" s="122">
        <v>11.673999999999999</v>
      </c>
      <c r="O6522" s="122">
        <v>23.323</v>
      </c>
      <c r="P6522" s="122">
        <v>0.45400000000000001</v>
      </c>
      <c r="S6522" s="122">
        <v>72.223680444902968</v>
      </c>
      <c r="T6522" s="122">
        <v>99.856000000000023</v>
      </c>
    </row>
    <row r="6523" spans="1:20" x14ac:dyDescent="0.25">
      <c r="A6523" t="s">
        <v>3259</v>
      </c>
      <c r="B6523" t="s">
        <v>4130</v>
      </c>
      <c r="C6523" t="s">
        <v>189</v>
      </c>
      <c r="D6523" t="s">
        <v>2282</v>
      </c>
      <c r="E6523" t="s">
        <v>5458</v>
      </c>
      <c r="F6523" t="s">
        <v>3262</v>
      </c>
      <c r="G6523" t="s">
        <v>5469</v>
      </c>
      <c r="H6523" t="s">
        <v>4842</v>
      </c>
      <c r="I6523" s="122">
        <v>42.603999999999999</v>
      </c>
      <c r="J6523" s="122">
        <v>4.3949999999999996</v>
      </c>
      <c r="K6523" s="122">
        <v>9.6509999999999998</v>
      </c>
      <c r="L6523" s="122">
        <v>7.8529999999999998</v>
      </c>
      <c r="M6523" s="122">
        <v>0.10299999999999999</v>
      </c>
      <c r="N6523" s="122">
        <v>11.61</v>
      </c>
      <c r="O6523" s="122">
        <v>23.033000000000001</v>
      </c>
      <c r="P6523" s="122">
        <v>0.46500000000000002</v>
      </c>
      <c r="S6523" s="122">
        <v>72.492165299979519</v>
      </c>
      <c r="T6523" s="122">
        <v>99.737999999999985</v>
      </c>
    </row>
    <row r="6524" spans="1:20" x14ac:dyDescent="0.25">
      <c r="A6524" t="s">
        <v>3259</v>
      </c>
      <c r="B6524" t="s">
        <v>4130</v>
      </c>
      <c r="C6524" t="s">
        <v>189</v>
      </c>
      <c r="D6524" t="s">
        <v>2282</v>
      </c>
      <c r="E6524" t="s">
        <v>5458</v>
      </c>
      <c r="F6524" t="s">
        <v>3262</v>
      </c>
      <c r="G6524" t="s">
        <v>5469</v>
      </c>
      <c r="H6524" t="s">
        <v>4842</v>
      </c>
      <c r="I6524" s="122">
        <v>42.262</v>
      </c>
      <c r="J6524" s="122">
        <v>4.3650000000000002</v>
      </c>
      <c r="K6524" s="122">
        <v>9.6639999999999997</v>
      </c>
      <c r="L6524" s="122">
        <v>7.923</v>
      </c>
      <c r="M6524" s="122">
        <v>8.5000000000000006E-2</v>
      </c>
      <c r="N6524" s="122">
        <v>11.598000000000001</v>
      </c>
      <c r="O6524" s="122">
        <v>23.312000000000001</v>
      </c>
      <c r="P6524" s="122">
        <v>0.45</v>
      </c>
      <c r="S6524" s="122">
        <v>72.294141472778634</v>
      </c>
      <c r="T6524" s="122">
        <v>99.670999999999992</v>
      </c>
    </row>
    <row r="6525" spans="1:20" x14ac:dyDescent="0.25">
      <c r="A6525" t="s">
        <v>3259</v>
      </c>
      <c r="B6525" t="s">
        <v>4130</v>
      </c>
      <c r="C6525" t="s">
        <v>189</v>
      </c>
      <c r="D6525" t="s">
        <v>2282</v>
      </c>
      <c r="E6525" t="s">
        <v>5458</v>
      </c>
      <c r="F6525" t="s">
        <v>3262</v>
      </c>
      <c r="G6525" t="s">
        <v>5469</v>
      </c>
      <c r="H6525" t="s">
        <v>4842</v>
      </c>
      <c r="I6525" s="122">
        <v>42.582999999999998</v>
      </c>
      <c r="J6525" s="122">
        <v>4.2969999999999997</v>
      </c>
      <c r="K6525" s="122">
        <v>9.6020000000000003</v>
      </c>
      <c r="L6525" s="122">
        <v>7.8570000000000002</v>
      </c>
      <c r="M6525" s="122">
        <v>0.14099999999999999</v>
      </c>
      <c r="N6525" s="122">
        <v>11.718999999999999</v>
      </c>
      <c r="O6525" s="122">
        <v>23.38</v>
      </c>
      <c r="P6525" s="122">
        <v>0.47</v>
      </c>
      <c r="S6525" s="122">
        <v>72.668002264656934</v>
      </c>
      <c r="T6525" s="122">
        <v>100.062</v>
      </c>
    </row>
    <row r="6526" spans="1:20" x14ac:dyDescent="0.25">
      <c r="A6526" t="s">
        <v>3259</v>
      </c>
      <c r="B6526" t="s">
        <v>4130</v>
      </c>
      <c r="C6526" t="s">
        <v>189</v>
      </c>
      <c r="D6526" t="s">
        <v>2282</v>
      </c>
      <c r="E6526" t="s">
        <v>5458</v>
      </c>
      <c r="F6526" t="s">
        <v>3262</v>
      </c>
      <c r="G6526" t="s">
        <v>5469</v>
      </c>
      <c r="H6526" t="s">
        <v>4842</v>
      </c>
      <c r="I6526" s="122">
        <v>42.475999999999999</v>
      </c>
      <c r="J6526" s="122">
        <v>4.2549999999999999</v>
      </c>
      <c r="K6526" s="122">
        <v>9.6440000000000001</v>
      </c>
      <c r="L6526" s="122">
        <v>7.84</v>
      </c>
      <c r="M6526" s="122">
        <v>0.13400000000000001</v>
      </c>
      <c r="N6526" s="122">
        <v>11.666</v>
      </c>
      <c r="O6526" s="122">
        <v>23.207000000000001</v>
      </c>
      <c r="P6526" s="122">
        <v>0.50700000000000001</v>
      </c>
      <c r="S6526" s="122">
        <v>72.620968416937387</v>
      </c>
      <c r="T6526" s="122">
        <v>99.759000000000015</v>
      </c>
    </row>
    <row r="6527" spans="1:20" x14ac:dyDescent="0.25">
      <c r="A6527" t="s">
        <v>3259</v>
      </c>
      <c r="B6527" t="s">
        <v>4130</v>
      </c>
      <c r="C6527" t="s">
        <v>189</v>
      </c>
      <c r="D6527" t="s">
        <v>2282</v>
      </c>
      <c r="E6527" t="s">
        <v>5458</v>
      </c>
      <c r="F6527" t="s">
        <v>3262</v>
      </c>
      <c r="G6527" t="s">
        <v>5469</v>
      </c>
      <c r="H6527" t="s">
        <v>4842</v>
      </c>
      <c r="I6527" s="122">
        <v>42.48</v>
      </c>
      <c r="J6527" s="122">
        <v>4.0449999999999999</v>
      </c>
      <c r="K6527" s="122">
        <v>9.4149999999999991</v>
      </c>
      <c r="L6527" s="122">
        <v>7.6580000000000004</v>
      </c>
      <c r="M6527" s="122">
        <v>0.159</v>
      </c>
      <c r="N6527" s="122">
        <v>11.709</v>
      </c>
      <c r="O6527" s="122">
        <v>23.341000000000001</v>
      </c>
      <c r="P6527" s="122">
        <v>0.41499999999999998</v>
      </c>
      <c r="S6527" s="122">
        <v>73.157798141784099</v>
      </c>
      <c r="T6527" s="122">
        <v>99.234999999999999</v>
      </c>
    </row>
    <row r="6528" spans="1:20" x14ac:dyDescent="0.25">
      <c r="A6528" t="s">
        <v>3259</v>
      </c>
      <c r="B6528" t="s">
        <v>4130</v>
      </c>
      <c r="C6528" t="s">
        <v>189</v>
      </c>
      <c r="D6528" t="s">
        <v>2282</v>
      </c>
      <c r="E6528" t="s">
        <v>5458</v>
      </c>
      <c r="F6528" t="s">
        <v>3262</v>
      </c>
      <c r="G6528" t="s">
        <v>5469</v>
      </c>
      <c r="H6528" t="s">
        <v>4842</v>
      </c>
      <c r="I6528" s="122">
        <v>43.802</v>
      </c>
      <c r="J6528" s="122">
        <v>3.82</v>
      </c>
      <c r="K6528" s="122">
        <v>8.9260000000000002</v>
      </c>
      <c r="L6528" s="122">
        <v>7.8090000000000002</v>
      </c>
      <c r="M6528" s="122">
        <v>0.13</v>
      </c>
      <c r="N6528" s="122">
        <v>12.151999999999999</v>
      </c>
      <c r="O6528" s="122">
        <v>23.445</v>
      </c>
      <c r="P6528" s="122">
        <v>0.47</v>
      </c>
      <c r="S6528" s="122">
        <v>73.502193789816701</v>
      </c>
      <c r="T6528" s="122">
        <v>100.58499999999999</v>
      </c>
    </row>
    <row r="6529" spans="1:20" x14ac:dyDescent="0.25">
      <c r="A6529" t="s">
        <v>3259</v>
      </c>
      <c r="B6529" t="s">
        <v>4130</v>
      </c>
      <c r="C6529" t="s">
        <v>189</v>
      </c>
      <c r="D6529" t="s">
        <v>2282</v>
      </c>
      <c r="E6529" t="s">
        <v>5458</v>
      </c>
      <c r="F6529" t="s">
        <v>3262</v>
      </c>
      <c r="G6529" t="s">
        <v>5469</v>
      </c>
      <c r="H6529" t="s">
        <v>4842</v>
      </c>
      <c r="I6529" s="122">
        <v>43.878999999999998</v>
      </c>
      <c r="J6529" s="122">
        <v>3.843</v>
      </c>
      <c r="K6529" s="122">
        <v>8.9260000000000002</v>
      </c>
      <c r="L6529" s="122">
        <v>7.58</v>
      </c>
      <c r="M6529" s="122">
        <v>0.14199999999999999</v>
      </c>
      <c r="N6529" s="122">
        <v>12.12</v>
      </c>
      <c r="O6529" s="122">
        <v>23.542999999999999</v>
      </c>
      <c r="P6529" s="122">
        <v>0.437</v>
      </c>
      <c r="S6529" s="122">
        <v>74.02715158506328</v>
      </c>
      <c r="T6529" s="122">
        <v>100.47</v>
      </c>
    </row>
    <row r="6530" spans="1:20" x14ac:dyDescent="0.25">
      <c r="A6530" t="s">
        <v>3259</v>
      </c>
      <c r="B6530" t="s">
        <v>4130</v>
      </c>
      <c r="C6530" t="s">
        <v>189</v>
      </c>
      <c r="D6530" t="s">
        <v>2282</v>
      </c>
      <c r="E6530" t="s">
        <v>5458</v>
      </c>
      <c r="F6530" t="s">
        <v>3262</v>
      </c>
      <c r="G6530" t="s">
        <v>5469</v>
      </c>
      <c r="H6530" t="s">
        <v>4842</v>
      </c>
      <c r="I6530" s="122">
        <v>39.136000000000003</v>
      </c>
      <c r="J6530" s="122">
        <v>5.94</v>
      </c>
      <c r="K6530" s="122">
        <v>12.346</v>
      </c>
      <c r="L6530" s="122">
        <v>8.6980000000000004</v>
      </c>
      <c r="M6530" s="122">
        <v>0.128</v>
      </c>
      <c r="N6530" s="122">
        <v>10.179</v>
      </c>
      <c r="O6530" s="122">
        <v>22.581</v>
      </c>
      <c r="P6530" s="122">
        <v>0.48</v>
      </c>
      <c r="Q6530" s="122">
        <v>3.1E-2</v>
      </c>
      <c r="S6530" s="122">
        <v>67.596069657561188</v>
      </c>
      <c r="T6530" s="122">
        <v>99.51900000000002</v>
      </c>
    </row>
    <row r="6531" spans="1:20" x14ac:dyDescent="0.25">
      <c r="A6531" t="s">
        <v>3259</v>
      </c>
      <c r="B6531" t="s">
        <v>4130</v>
      </c>
      <c r="C6531" t="s">
        <v>189</v>
      </c>
      <c r="D6531" t="s">
        <v>2282</v>
      </c>
      <c r="E6531" t="s">
        <v>5458</v>
      </c>
      <c r="F6531" t="s">
        <v>3262</v>
      </c>
      <c r="G6531" t="s">
        <v>5469</v>
      </c>
      <c r="H6531" t="s">
        <v>4842</v>
      </c>
      <c r="I6531" s="122">
        <v>42.231999999999999</v>
      </c>
      <c r="J6531" s="122">
        <v>4.3120000000000003</v>
      </c>
      <c r="K6531" s="122">
        <v>9.3550000000000004</v>
      </c>
      <c r="L6531" s="122">
        <v>7.9580000000000002</v>
      </c>
      <c r="M6531" s="122">
        <v>9.2999999999999999E-2</v>
      </c>
      <c r="N6531" s="122">
        <v>11.867000000000001</v>
      </c>
      <c r="O6531" s="122">
        <v>23.273</v>
      </c>
      <c r="P6531" s="122">
        <v>0.45200000000000001</v>
      </c>
      <c r="S6531" s="122">
        <v>72.663575375158842</v>
      </c>
      <c r="T6531" s="122">
        <v>99.571000000000012</v>
      </c>
    </row>
    <row r="6532" spans="1:20" x14ac:dyDescent="0.25">
      <c r="A6532" t="s">
        <v>3259</v>
      </c>
      <c r="B6532" t="s">
        <v>4130</v>
      </c>
      <c r="C6532" t="s">
        <v>189</v>
      </c>
      <c r="D6532" t="s">
        <v>2282</v>
      </c>
      <c r="E6532" t="s">
        <v>5458</v>
      </c>
      <c r="F6532" t="s">
        <v>3262</v>
      </c>
      <c r="G6532" t="s">
        <v>5469</v>
      </c>
      <c r="H6532" t="s">
        <v>4842</v>
      </c>
      <c r="I6532" s="122">
        <v>46.863</v>
      </c>
      <c r="J6532" s="122">
        <v>2.3090000000000002</v>
      </c>
      <c r="K6532" s="122">
        <v>6.6550000000000002</v>
      </c>
      <c r="L6532" s="122">
        <v>7.2619999999999996</v>
      </c>
      <c r="M6532" s="122">
        <v>0.13900000000000001</v>
      </c>
      <c r="N6532" s="122">
        <v>13.186999999999999</v>
      </c>
      <c r="O6532" s="122">
        <v>23.556999999999999</v>
      </c>
      <c r="P6532" s="122">
        <v>0.503</v>
      </c>
      <c r="R6532" s="122">
        <v>5.7000000000000002E-2</v>
      </c>
      <c r="S6532" s="122">
        <v>76.397776712407676</v>
      </c>
      <c r="T6532" s="122">
        <v>100.532</v>
      </c>
    </row>
    <row r="6533" spans="1:20" x14ac:dyDescent="0.25">
      <c r="A6533" t="s">
        <v>3259</v>
      </c>
      <c r="B6533" t="s">
        <v>4130</v>
      </c>
      <c r="C6533" t="s">
        <v>189</v>
      </c>
      <c r="D6533" t="s">
        <v>2282</v>
      </c>
      <c r="E6533" t="s">
        <v>5458</v>
      </c>
      <c r="F6533" t="s">
        <v>3262</v>
      </c>
      <c r="G6533" t="s">
        <v>5469</v>
      </c>
      <c r="H6533" t="s">
        <v>4842</v>
      </c>
      <c r="I6533" s="122">
        <v>46.796999999999997</v>
      </c>
      <c r="J6533" s="122">
        <v>2.2799999999999998</v>
      </c>
      <c r="K6533" s="122">
        <v>6.6639999999999997</v>
      </c>
      <c r="L6533" s="122">
        <v>7.4530000000000003</v>
      </c>
      <c r="M6533" s="122">
        <v>0.187</v>
      </c>
      <c r="N6533" s="122">
        <v>13.381</v>
      </c>
      <c r="O6533" s="122">
        <v>23.266999999999999</v>
      </c>
      <c r="P6533" s="122">
        <v>0.46100000000000002</v>
      </c>
      <c r="S6533" s="122">
        <v>76.192377312252717</v>
      </c>
      <c r="T6533" s="122">
        <v>100.529</v>
      </c>
    </row>
    <row r="6534" spans="1:20" x14ac:dyDescent="0.25">
      <c r="A6534" t="s">
        <v>3259</v>
      </c>
      <c r="B6534" t="s">
        <v>4130</v>
      </c>
      <c r="C6534" t="s">
        <v>189</v>
      </c>
      <c r="D6534" t="s">
        <v>2282</v>
      </c>
      <c r="E6534" t="s">
        <v>5458</v>
      </c>
      <c r="F6534" t="s">
        <v>3262</v>
      </c>
      <c r="G6534" t="s">
        <v>5469</v>
      </c>
      <c r="H6534" t="s">
        <v>4842</v>
      </c>
      <c r="I6534" s="122">
        <v>46.680999999999997</v>
      </c>
      <c r="J6534" s="122">
        <v>2.222</v>
      </c>
      <c r="K6534" s="122">
        <v>6.2629999999999999</v>
      </c>
      <c r="L6534" s="122">
        <v>6.6719999999999997</v>
      </c>
      <c r="M6534" s="122">
        <v>0.10199999999999999</v>
      </c>
      <c r="N6534" s="122">
        <v>13.601000000000001</v>
      </c>
      <c r="O6534" s="122">
        <v>23.265999999999998</v>
      </c>
      <c r="P6534" s="122">
        <v>0.44500000000000001</v>
      </c>
      <c r="S6534" s="122">
        <v>78.419121257659498</v>
      </c>
      <c r="T6534" s="122">
        <v>99.284999999999982</v>
      </c>
    </row>
    <row r="6535" spans="1:20" x14ac:dyDescent="0.25">
      <c r="A6535" t="s">
        <v>3259</v>
      </c>
      <c r="B6535" t="s">
        <v>4130</v>
      </c>
      <c r="C6535" t="s">
        <v>189</v>
      </c>
      <c r="D6535" t="s">
        <v>2282</v>
      </c>
      <c r="E6535" t="s">
        <v>5458</v>
      </c>
      <c r="F6535" t="s">
        <v>3262</v>
      </c>
      <c r="G6535" t="s">
        <v>5469</v>
      </c>
      <c r="H6535" t="s">
        <v>4842</v>
      </c>
      <c r="I6535" s="122">
        <v>45.686999999999998</v>
      </c>
      <c r="J6535" s="122">
        <v>2.7069999999999999</v>
      </c>
      <c r="K6535" s="122">
        <v>7.4580000000000002</v>
      </c>
      <c r="L6535" s="122">
        <v>7.5540000000000003</v>
      </c>
      <c r="M6535" s="122">
        <v>0.156</v>
      </c>
      <c r="N6535" s="122">
        <v>13.14</v>
      </c>
      <c r="O6535" s="122">
        <v>22.962</v>
      </c>
      <c r="P6535" s="122">
        <v>0.52</v>
      </c>
      <c r="R6535" s="122">
        <v>6.6000000000000003E-2</v>
      </c>
      <c r="S6535" s="122">
        <v>75.613778586119636</v>
      </c>
      <c r="T6535" s="122">
        <v>100.256</v>
      </c>
    </row>
    <row r="6536" spans="1:20" x14ac:dyDescent="0.25">
      <c r="A6536" t="s">
        <v>3259</v>
      </c>
      <c r="B6536" t="s">
        <v>4130</v>
      </c>
      <c r="C6536" t="s">
        <v>189</v>
      </c>
      <c r="D6536" t="s">
        <v>2282</v>
      </c>
      <c r="E6536" t="s">
        <v>5458</v>
      </c>
      <c r="F6536" t="s">
        <v>3262</v>
      </c>
      <c r="G6536" t="s">
        <v>5469</v>
      </c>
      <c r="H6536" t="s">
        <v>4842</v>
      </c>
      <c r="I6536" s="122">
        <v>45.5</v>
      </c>
      <c r="J6536" s="122">
        <v>2.702</v>
      </c>
      <c r="K6536" s="122">
        <v>7.6479999999999997</v>
      </c>
      <c r="L6536" s="122">
        <v>7.3280000000000003</v>
      </c>
      <c r="M6536" s="122">
        <v>0.19400000000000001</v>
      </c>
      <c r="N6536" s="122">
        <v>13.041</v>
      </c>
      <c r="O6536" s="122">
        <v>23.155999999999999</v>
      </c>
      <c r="P6536" s="122">
        <v>0.58099999999999996</v>
      </c>
      <c r="R6536" s="122">
        <v>5.3999999999999999E-2</v>
      </c>
      <c r="S6536" s="122">
        <v>76.031952144258739</v>
      </c>
      <c r="T6536" s="122">
        <v>100.20399999999999</v>
      </c>
    </row>
    <row r="6537" spans="1:20" x14ac:dyDescent="0.25">
      <c r="A6537" t="s">
        <v>3259</v>
      </c>
      <c r="B6537" t="s">
        <v>4130</v>
      </c>
      <c r="C6537" t="s">
        <v>189</v>
      </c>
      <c r="D6537" t="s">
        <v>2282</v>
      </c>
      <c r="E6537" t="s">
        <v>5458</v>
      </c>
      <c r="F6537" t="s">
        <v>3262</v>
      </c>
      <c r="G6537" t="s">
        <v>5469</v>
      </c>
      <c r="H6537" t="s">
        <v>4842</v>
      </c>
      <c r="I6537" s="122">
        <v>46.932000000000002</v>
      </c>
      <c r="J6537" s="122">
        <v>2.64</v>
      </c>
      <c r="K6537" s="122">
        <v>6.5919999999999996</v>
      </c>
      <c r="L6537" s="122">
        <v>7.298</v>
      </c>
      <c r="M6537" s="122">
        <v>0.127</v>
      </c>
      <c r="N6537" s="122">
        <v>13.340999999999999</v>
      </c>
      <c r="O6537" s="122">
        <v>23.277000000000001</v>
      </c>
      <c r="P6537" s="122">
        <v>0.47</v>
      </c>
      <c r="S6537" s="122">
        <v>76.517753527512184</v>
      </c>
      <c r="T6537" s="122">
        <v>100.678</v>
      </c>
    </row>
    <row r="6538" spans="1:20" x14ac:dyDescent="0.25">
      <c r="A6538" t="s">
        <v>3259</v>
      </c>
      <c r="B6538" t="s">
        <v>4130</v>
      </c>
      <c r="C6538" t="s">
        <v>189</v>
      </c>
      <c r="D6538" t="s">
        <v>2282</v>
      </c>
      <c r="E6538" t="s">
        <v>5458</v>
      </c>
      <c r="F6538" t="s">
        <v>3262</v>
      </c>
      <c r="G6538" t="s">
        <v>5469</v>
      </c>
      <c r="H6538" t="s">
        <v>4842</v>
      </c>
      <c r="I6538" s="122">
        <v>46.582999999999998</v>
      </c>
      <c r="J6538" s="122">
        <v>2.617</v>
      </c>
      <c r="K6538" s="122">
        <v>6.6429999999999998</v>
      </c>
      <c r="L6538" s="122">
        <v>7.2329999999999997</v>
      </c>
      <c r="M6538" s="122">
        <v>0.114</v>
      </c>
      <c r="N6538" s="122">
        <v>13.475</v>
      </c>
      <c r="O6538" s="122">
        <v>23.302</v>
      </c>
      <c r="P6538" s="122">
        <v>0.53800000000000003</v>
      </c>
      <c r="S6538" s="122">
        <v>76.856368433151971</v>
      </c>
      <c r="T6538" s="122">
        <v>100.536</v>
      </c>
    </row>
    <row r="6539" spans="1:20" x14ac:dyDescent="0.25">
      <c r="A6539" t="s">
        <v>3259</v>
      </c>
      <c r="B6539" t="s">
        <v>4130</v>
      </c>
      <c r="C6539" t="s">
        <v>189</v>
      </c>
      <c r="D6539" t="s">
        <v>2282</v>
      </c>
      <c r="E6539" t="s">
        <v>5458</v>
      </c>
      <c r="F6539" t="s">
        <v>3262</v>
      </c>
      <c r="G6539" t="s">
        <v>5469</v>
      </c>
      <c r="H6539" t="s">
        <v>4842</v>
      </c>
      <c r="I6539" s="122">
        <v>46.36</v>
      </c>
      <c r="J6539" s="122">
        <v>2.5720000000000001</v>
      </c>
      <c r="K6539" s="122">
        <v>6.66</v>
      </c>
      <c r="L6539" s="122">
        <v>7.117</v>
      </c>
      <c r="M6539" s="122">
        <v>0.13</v>
      </c>
      <c r="N6539" s="122">
        <v>13.49</v>
      </c>
      <c r="O6539" s="122">
        <v>23.341000000000001</v>
      </c>
      <c r="P6539" s="122">
        <v>0.46</v>
      </c>
      <c r="S6539" s="122">
        <v>77.162309214719315</v>
      </c>
      <c r="T6539" s="122">
        <v>100.142</v>
      </c>
    </row>
    <row r="6540" spans="1:20" x14ac:dyDescent="0.25">
      <c r="A6540" t="s">
        <v>3259</v>
      </c>
      <c r="B6540" t="s">
        <v>4130</v>
      </c>
      <c r="C6540" t="s">
        <v>189</v>
      </c>
      <c r="D6540" t="s">
        <v>2282</v>
      </c>
      <c r="E6540" t="s">
        <v>5458</v>
      </c>
      <c r="F6540" t="s">
        <v>3262</v>
      </c>
      <c r="G6540" t="s">
        <v>5469</v>
      </c>
      <c r="H6540" t="s">
        <v>4842</v>
      </c>
      <c r="I6540" s="122">
        <v>45.017000000000003</v>
      </c>
      <c r="J6540" s="122">
        <v>2.706</v>
      </c>
      <c r="K6540" s="122">
        <v>7.21</v>
      </c>
      <c r="L6540" s="122">
        <v>6.9930000000000003</v>
      </c>
      <c r="M6540" s="122">
        <v>0.14499999999999999</v>
      </c>
      <c r="N6540" s="122">
        <v>13.026</v>
      </c>
      <c r="O6540" s="122">
        <v>23.385999999999999</v>
      </c>
      <c r="P6540" s="122">
        <v>0.48899999999999999</v>
      </c>
      <c r="R6540" s="122">
        <v>5.6000000000000001E-2</v>
      </c>
      <c r="S6540" s="122">
        <v>76.853797748890699</v>
      </c>
      <c r="T6540" s="122">
        <v>99.042000000000002</v>
      </c>
    </row>
    <row r="6541" spans="1:20" x14ac:dyDescent="0.25">
      <c r="A6541" t="s">
        <v>3259</v>
      </c>
      <c r="B6541" t="s">
        <v>4130</v>
      </c>
      <c r="C6541" t="s">
        <v>189</v>
      </c>
      <c r="D6541" t="s">
        <v>2282</v>
      </c>
      <c r="E6541" t="s">
        <v>5458</v>
      </c>
      <c r="F6541" t="s">
        <v>3262</v>
      </c>
      <c r="G6541" t="s">
        <v>5469</v>
      </c>
      <c r="H6541" t="s">
        <v>4842</v>
      </c>
      <c r="I6541" s="122">
        <v>46.435000000000002</v>
      </c>
      <c r="J6541" s="122">
        <v>2.6150000000000002</v>
      </c>
      <c r="K6541" s="122">
        <v>7.1379999999999999</v>
      </c>
      <c r="L6541" s="122">
        <v>7.0129999999999999</v>
      </c>
      <c r="M6541" s="122">
        <v>0.186</v>
      </c>
      <c r="N6541" s="122">
        <v>13.087</v>
      </c>
      <c r="O6541" s="122">
        <v>23.248999999999999</v>
      </c>
      <c r="P6541" s="122">
        <v>0.53200000000000003</v>
      </c>
      <c r="S6541" s="122">
        <v>76.886087939094864</v>
      </c>
      <c r="T6541" s="122">
        <v>100.282</v>
      </c>
    </row>
    <row r="6542" spans="1:20" x14ac:dyDescent="0.25">
      <c r="A6542" t="s">
        <v>3259</v>
      </c>
      <c r="B6542" t="s">
        <v>4130</v>
      </c>
      <c r="C6542" t="s">
        <v>189</v>
      </c>
      <c r="D6542" t="s">
        <v>2282</v>
      </c>
      <c r="E6542" t="s">
        <v>5458</v>
      </c>
      <c r="F6542" t="s">
        <v>3262</v>
      </c>
      <c r="G6542" t="s">
        <v>5469</v>
      </c>
      <c r="H6542" t="s">
        <v>4842</v>
      </c>
      <c r="I6542" s="122">
        <v>46.298000000000002</v>
      </c>
      <c r="J6542" s="122">
        <v>2.7189999999999999</v>
      </c>
      <c r="K6542" s="122">
        <v>7.5369999999999999</v>
      </c>
      <c r="L6542" s="122">
        <v>7.1</v>
      </c>
      <c r="M6542" s="122">
        <v>0.16800000000000001</v>
      </c>
      <c r="N6542" s="122">
        <v>12.913</v>
      </c>
      <c r="O6542" s="122">
        <v>23.148</v>
      </c>
      <c r="P6542" s="122">
        <v>0.52600000000000002</v>
      </c>
      <c r="S6542" s="122">
        <v>76.425958323891322</v>
      </c>
      <c r="T6542" s="122">
        <v>100.453</v>
      </c>
    </row>
    <row r="6543" spans="1:20" x14ac:dyDescent="0.25">
      <c r="A6543" t="s">
        <v>3259</v>
      </c>
      <c r="B6543" t="s">
        <v>4130</v>
      </c>
      <c r="C6543" t="s">
        <v>189</v>
      </c>
      <c r="D6543" t="s">
        <v>2282</v>
      </c>
      <c r="E6543" t="s">
        <v>5458</v>
      </c>
      <c r="F6543" t="s">
        <v>3262</v>
      </c>
      <c r="G6543" t="s">
        <v>5469</v>
      </c>
      <c r="H6543" t="s">
        <v>4842</v>
      </c>
      <c r="I6543" s="122">
        <v>41.756999999999998</v>
      </c>
      <c r="J6543" s="122">
        <v>4.45</v>
      </c>
      <c r="K6543" s="122">
        <v>9.7989999999999995</v>
      </c>
      <c r="L6543" s="122">
        <v>7.7370000000000001</v>
      </c>
      <c r="M6543" s="122">
        <v>7.0000000000000007E-2</v>
      </c>
      <c r="N6543" s="122">
        <v>11.593</v>
      </c>
      <c r="O6543" s="122">
        <v>23.449000000000002</v>
      </c>
      <c r="P6543" s="122">
        <v>0.443</v>
      </c>
      <c r="S6543" s="122">
        <v>72.758890815985112</v>
      </c>
      <c r="T6543" s="122">
        <v>99.337000000000003</v>
      </c>
    </row>
    <row r="6544" spans="1:20" x14ac:dyDescent="0.25">
      <c r="A6544" t="s">
        <v>3259</v>
      </c>
      <c r="B6544" t="s">
        <v>4130</v>
      </c>
      <c r="C6544" t="s">
        <v>189</v>
      </c>
      <c r="D6544" t="s">
        <v>2282</v>
      </c>
      <c r="E6544" t="s">
        <v>5458</v>
      </c>
      <c r="F6544" t="s">
        <v>3262</v>
      </c>
      <c r="G6544" t="s">
        <v>5469</v>
      </c>
      <c r="H6544" t="s">
        <v>4842</v>
      </c>
      <c r="I6544" s="122">
        <v>41.567999999999998</v>
      </c>
      <c r="J6544" s="122">
        <v>5.8049999999999997</v>
      </c>
      <c r="K6544" s="122">
        <v>11.801</v>
      </c>
      <c r="L6544" s="122">
        <v>8.1199999999999992</v>
      </c>
      <c r="M6544" s="122">
        <v>0.16400000000000001</v>
      </c>
      <c r="N6544" s="122">
        <v>10.032999999999999</v>
      </c>
      <c r="O6544" s="122">
        <v>22.295999999999999</v>
      </c>
      <c r="P6544" s="122">
        <v>0.53800000000000003</v>
      </c>
      <c r="Q6544" s="122">
        <v>5.1999999999999998E-2</v>
      </c>
      <c r="S6544" s="122">
        <v>68.774242197594774</v>
      </c>
      <c r="T6544" s="122">
        <v>100.377</v>
      </c>
    </row>
    <row r="6545" spans="1:20" x14ac:dyDescent="0.25">
      <c r="A6545" t="s">
        <v>3259</v>
      </c>
      <c r="B6545" t="s">
        <v>4130</v>
      </c>
      <c r="C6545" t="s">
        <v>189</v>
      </c>
      <c r="D6545" t="s">
        <v>2282</v>
      </c>
      <c r="E6545" t="s">
        <v>5458</v>
      </c>
      <c r="F6545" t="s">
        <v>3262</v>
      </c>
      <c r="G6545" t="s">
        <v>5469</v>
      </c>
      <c r="H6545" t="s">
        <v>4842</v>
      </c>
      <c r="I6545" s="122">
        <v>41.161999999999999</v>
      </c>
      <c r="J6545" s="122">
        <v>5.6260000000000003</v>
      </c>
      <c r="K6545" s="122">
        <v>12.204000000000001</v>
      </c>
      <c r="L6545" s="122">
        <v>8.0210000000000008</v>
      </c>
      <c r="M6545" s="122">
        <v>0.189</v>
      </c>
      <c r="N6545" s="122">
        <v>9.8469999999999995</v>
      </c>
      <c r="O6545" s="122">
        <v>22.141999999999999</v>
      </c>
      <c r="P6545" s="122">
        <v>0.54100000000000004</v>
      </c>
      <c r="Q6545" s="122">
        <v>5.3999999999999999E-2</v>
      </c>
      <c r="S6545" s="122">
        <v>68.635650302015947</v>
      </c>
      <c r="T6545" s="122">
        <v>99.786999999999992</v>
      </c>
    </row>
    <row r="6546" spans="1:20" x14ac:dyDescent="0.25">
      <c r="A6546" t="s">
        <v>3259</v>
      </c>
      <c r="B6546" t="s">
        <v>4130</v>
      </c>
      <c r="C6546" t="s">
        <v>189</v>
      </c>
      <c r="D6546" t="s">
        <v>2282</v>
      </c>
      <c r="E6546" t="s">
        <v>5458</v>
      </c>
      <c r="F6546" t="s">
        <v>3262</v>
      </c>
      <c r="G6546" t="s">
        <v>5469</v>
      </c>
      <c r="H6546" t="s">
        <v>4842</v>
      </c>
      <c r="I6546" s="122">
        <v>42.588999999999999</v>
      </c>
      <c r="J6546" s="122">
        <v>4.8769999999999998</v>
      </c>
      <c r="K6546" s="122">
        <v>10.842000000000001</v>
      </c>
      <c r="L6546" s="122">
        <v>7.9089999999999998</v>
      </c>
      <c r="M6546" s="122">
        <v>0.128</v>
      </c>
      <c r="N6546" s="122">
        <v>10.355</v>
      </c>
      <c r="O6546" s="122">
        <v>22.548999999999999</v>
      </c>
      <c r="P6546" s="122">
        <v>0.49099999999999999</v>
      </c>
      <c r="Q6546" s="122">
        <v>3.3000000000000002E-2</v>
      </c>
      <c r="S6546" s="122">
        <v>70.004341371397686</v>
      </c>
      <c r="T6546" s="122">
        <v>99.772999999999996</v>
      </c>
    </row>
    <row r="6547" spans="1:20" x14ac:dyDescent="0.25">
      <c r="A6547" t="s">
        <v>3259</v>
      </c>
      <c r="B6547" t="s">
        <v>4130</v>
      </c>
      <c r="C6547" t="s">
        <v>189</v>
      </c>
      <c r="D6547" t="s">
        <v>2282</v>
      </c>
      <c r="E6547" t="s">
        <v>5458</v>
      </c>
      <c r="F6547" t="s">
        <v>3262</v>
      </c>
      <c r="G6547" t="s">
        <v>5469</v>
      </c>
      <c r="H6547" t="s">
        <v>4842</v>
      </c>
      <c r="I6547" s="122">
        <v>43.454999999999998</v>
      </c>
      <c r="J6547" s="122">
        <v>4.2969999999999997</v>
      </c>
      <c r="K6547" s="122">
        <v>8.99</v>
      </c>
      <c r="L6547" s="122">
        <v>7.7469999999999999</v>
      </c>
      <c r="M6547" s="122">
        <v>0.19</v>
      </c>
      <c r="N6547" s="122">
        <v>10.986000000000001</v>
      </c>
      <c r="O6547" s="122">
        <v>23.036000000000001</v>
      </c>
      <c r="P6547" s="122">
        <v>0.45400000000000001</v>
      </c>
      <c r="S6547" s="122">
        <v>71.653786082795094</v>
      </c>
      <c r="T6547" s="122">
        <v>99.174999999999997</v>
      </c>
    </row>
    <row r="6548" spans="1:20" x14ac:dyDescent="0.25">
      <c r="A6548" t="s">
        <v>3259</v>
      </c>
      <c r="B6548" t="s">
        <v>4130</v>
      </c>
      <c r="C6548" t="s">
        <v>189</v>
      </c>
      <c r="D6548" t="s">
        <v>2282</v>
      </c>
      <c r="E6548" t="s">
        <v>5458</v>
      </c>
      <c r="F6548" t="s">
        <v>3262</v>
      </c>
      <c r="G6548" t="s">
        <v>5469</v>
      </c>
      <c r="H6548" t="s">
        <v>4842</v>
      </c>
      <c r="I6548" s="122">
        <v>41.155999999999999</v>
      </c>
      <c r="J6548" s="122">
        <v>5.8259999999999996</v>
      </c>
      <c r="K6548" s="122">
        <v>12.483000000000001</v>
      </c>
      <c r="L6548" s="122">
        <v>8.3209999999999997</v>
      </c>
      <c r="M6548" s="122">
        <v>0.115</v>
      </c>
      <c r="N6548" s="122">
        <v>9.9670000000000005</v>
      </c>
      <c r="O6548" s="122">
        <v>22.524000000000001</v>
      </c>
      <c r="P6548" s="122">
        <v>0.48899999999999999</v>
      </c>
      <c r="S6548" s="122">
        <v>68.103528950286218</v>
      </c>
      <c r="T6548" s="122">
        <v>100.89700000000001</v>
      </c>
    </row>
    <row r="6549" spans="1:20" x14ac:dyDescent="0.25">
      <c r="A6549" t="s">
        <v>3259</v>
      </c>
      <c r="B6549" t="s">
        <v>4130</v>
      </c>
      <c r="C6549" t="s">
        <v>189</v>
      </c>
      <c r="D6549" t="s">
        <v>2282</v>
      </c>
      <c r="E6549" t="s">
        <v>5458</v>
      </c>
      <c r="F6549" t="s">
        <v>3262</v>
      </c>
      <c r="G6549" t="s">
        <v>5469</v>
      </c>
      <c r="H6549" t="s">
        <v>4842</v>
      </c>
      <c r="I6549" s="122">
        <v>42.362000000000002</v>
      </c>
      <c r="J6549" s="122">
        <v>4.859</v>
      </c>
      <c r="K6549" s="122">
        <v>10.683</v>
      </c>
      <c r="L6549" s="122">
        <v>7.75</v>
      </c>
      <c r="M6549" s="122">
        <v>0.16500000000000001</v>
      </c>
      <c r="N6549" s="122">
        <v>11.074</v>
      </c>
      <c r="O6549" s="122">
        <v>22.594000000000001</v>
      </c>
      <c r="P6549" s="122">
        <v>0.497</v>
      </c>
      <c r="S6549" s="122">
        <v>71.807716418125281</v>
      </c>
      <c r="T6549" s="122">
        <v>99.99</v>
      </c>
    </row>
    <row r="6550" spans="1:20" x14ac:dyDescent="0.25">
      <c r="A6550" t="s">
        <v>3259</v>
      </c>
      <c r="B6550" t="s">
        <v>4130</v>
      </c>
      <c r="C6550" t="s">
        <v>189</v>
      </c>
      <c r="D6550" t="s">
        <v>2282</v>
      </c>
      <c r="E6550" t="s">
        <v>5458</v>
      </c>
      <c r="F6550" t="s">
        <v>3262</v>
      </c>
      <c r="G6550" t="s">
        <v>5469</v>
      </c>
      <c r="H6550" t="s">
        <v>4842</v>
      </c>
      <c r="I6550" s="122">
        <v>47.222999999999999</v>
      </c>
      <c r="J6550" s="122">
        <v>2.8620000000000001</v>
      </c>
      <c r="K6550" s="122">
        <v>7.3230000000000004</v>
      </c>
      <c r="L6550" s="122">
        <v>6.9480000000000004</v>
      </c>
      <c r="M6550" s="122">
        <v>0.14799999999999999</v>
      </c>
      <c r="N6550" s="122">
        <v>12.634</v>
      </c>
      <c r="O6550" s="122">
        <v>22.413</v>
      </c>
      <c r="P6550" s="122">
        <v>0.46</v>
      </c>
      <c r="S6550" s="122">
        <v>76.422318259325664</v>
      </c>
      <c r="T6550" s="122">
        <v>100.023</v>
      </c>
    </row>
    <row r="6551" spans="1:20" x14ac:dyDescent="0.25">
      <c r="A6551" t="s">
        <v>3259</v>
      </c>
      <c r="B6551" t="s">
        <v>4130</v>
      </c>
      <c r="C6551" t="s">
        <v>189</v>
      </c>
      <c r="D6551" t="s">
        <v>2282</v>
      </c>
      <c r="E6551" t="s">
        <v>5458</v>
      </c>
      <c r="F6551" t="s">
        <v>3262</v>
      </c>
      <c r="G6551" t="s">
        <v>5469</v>
      </c>
      <c r="H6551" t="s">
        <v>4842</v>
      </c>
      <c r="I6551" s="122">
        <v>47.033999999999999</v>
      </c>
      <c r="J6551" s="122">
        <v>2.9510000000000001</v>
      </c>
      <c r="K6551" s="122">
        <v>7.0830000000000002</v>
      </c>
      <c r="L6551" s="122">
        <v>6.8780000000000001</v>
      </c>
      <c r="M6551" s="122">
        <v>0.128</v>
      </c>
      <c r="N6551" s="122">
        <v>12.709</v>
      </c>
      <c r="O6551" s="122">
        <v>22.786000000000001</v>
      </c>
      <c r="P6551" s="122">
        <v>0.46899999999999997</v>
      </c>
      <c r="S6551" s="122">
        <v>76.710195726175471</v>
      </c>
      <c r="T6551" s="122">
        <v>100.07899999999999</v>
      </c>
    </row>
    <row r="6552" spans="1:20" x14ac:dyDescent="0.25">
      <c r="A6552" t="s">
        <v>3259</v>
      </c>
      <c r="B6552" t="s">
        <v>4130</v>
      </c>
      <c r="C6552" t="s">
        <v>189</v>
      </c>
      <c r="D6552" t="s">
        <v>2282</v>
      </c>
      <c r="E6552" t="s">
        <v>5458</v>
      </c>
      <c r="F6552" t="s">
        <v>3262</v>
      </c>
      <c r="G6552" t="s">
        <v>5469</v>
      </c>
      <c r="H6552" t="s">
        <v>4842</v>
      </c>
      <c r="I6552" s="122">
        <v>46.112000000000002</v>
      </c>
      <c r="J6552" s="122">
        <v>2.9409999999999998</v>
      </c>
      <c r="K6552" s="122">
        <v>7.2309999999999999</v>
      </c>
      <c r="L6552" s="122">
        <v>6.95</v>
      </c>
      <c r="M6552" s="122">
        <v>0.112</v>
      </c>
      <c r="N6552" s="122">
        <v>12.419</v>
      </c>
      <c r="O6552" s="122">
        <v>23.036999999999999</v>
      </c>
      <c r="P6552" s="122">
        <v>0.48399999999999999</v>
      </c>
      <c r="S6552" s="122">
        <v>76.106411555133974</v>
      </c>
      <c r="T6552" s="122">
        <v>99.323000000000022</v>
      </c>
    </row>
    <row r="6553" spans="1:20" x14ac:dyDescent="0.25">
      <c r="A6553" t="s">
        <v>3259</v>
      </c>
      <c r="B6553" t="s">
        <v>4130</v>
      </c>
      <c r="C6553" t="s">
        <v>189</v>
      </c>
      <c r="D6553" t="s">
        <v>2282</v>
      </c>
      <c r="E6553" t="s">
        <v>5458</v>
      </c>
      <c r="F6553" t="s">
        <v>3262</v>
      </c>
      <c r="G6553" t="s">
        <v>5469</v>
      </c>
      <c r="H6553" t="s">
        <v>4842</v>
      </c>
      <c r="I6553" s="122">
        <v>46.561999999999998</v>
      </c>
      <c r="J6553" s="122">
        <v>3.1680000000000001</v>
      </c>
      <c r="K6553" s="122">
        <v>7.7960000000000003</v>
      </c>
      <c r="L6553" s="122">
        <v>7.1609999999999996</v>
      </c>
      <c r="M6553" s="122">
        <v>0.13300000000000001</v>
      </c>
      <c r="N6553" s="122">
        <v>12.379</v>
      </c>
      <c r="O6553" s="122">
        <v>22.702000000000002</v>
      </c>
      <c r="P6553" s="122">
        <v>0.44500000000000001</v>
      </c>
      <c r="S6553" s="122">
        <v>75.498682425364976</v>
      </c>
      <c r="T6553" s="122">
        <v>100.37</v>
      </c>
    </row>
    <row r="6554" spans="1:20" x14ac:dyDescent="0.25">
      <c r="A6554" t="s">
        <v>3259</v>
      </c>
      <c r="B6554" t="s">
        <v>4130</v>
      </c>
      <c r="C6554" t="s">
        <v>189</v>
      </c>
      <c r="D6554" t="s">
        <v>2282</v>
      </c>
      <c r="E6554" t="s">
        <v>5458</v>
      </c>
      <c r="F6554" t="s">
        <v>3262</v>
      </c>
      <c r="G6554" t="s">
        <v>5469</v>
      </c>
      <c r="H6554" t="s">
        <v>4842</v>
      </c>
      <c r="I6554" s="122">
        <v>46.41</v>
      </c>
      <c r="J6554" s="122">
        <v>3.1110000000000002</v>
      </c>
      <c r="K6554" s="122">
        <v>8.2149999999999999</v>
      </c>
      <c r="L6554" s="122">
        <v>7.1479999999999997</v>
      </c>
      <c r="M6554" s="122">
        <v>0.13800000000000001</v>
      </c>
      <c r="N6554" s="122">
        <v>12.555</v>
      </c>
      <c r="O6554" s="122">
        <v>22.898</v>
      </c>
      <c r="P6554" s="122">
        <v>0.48</v>
      </c>
      <c r="S6554" s="122">
        <v>75.792243359275417</v>
      </c>
      <c r="T6554" s="122">
        <v>100.961</v>
      </c>
    </row>
    <row r="6555" spans="1:20" x14ac:dyDescent="0.25">
      <c r="A6555" t="s">
        <v>3259</v>
      </c>
      <c r="B6555" t="s">
        <v>4130</v>
      </c>
      <c r="C6555" t="s">
        <v>189</v>
      </c>
      <c r="D6555" t="s">
        <v>2282</v>
      </c>
      <c r="E6555" t="s">
        <v>5458</v>
      </c>
      <c r="F6555" t="s">
        <v>3262</v>
      </c>
      <c r="G6555" t="s">
        <v>5469</v>
      </c>
      <c r="H6555" t="s">
        <v>4842</v>
      </c>
      <c r="I6555" s="122">
        <v>47.095999999999997</v>
      </c>
      <c r="J6555" s="122">
        <v>3.0489999999999999</v>
      </c>
      <c r="K6555" s="122">
        <v>7.8239999999999998</v>
      </c>
      <c r="L6555" s="122">
        <v>7.1529999999999996</v>
      </c>
      <c r="M6555" s="122">
        <v>0.11</v>
      </c>
      <c r="N6555" s="122">
        <v>12.452</v>
      </c>
      <c r="O6555" s="122">
        <v>22.289000000000001</v>
      </c>
      <c r="P6555" s="122">
        <v>0.44500000000000001</v>
      </c>
      <c r="S6555" s="122">
        <v>75.627893249678607</v>
      </c>
      <c r="T6555" s="122">
        <v>100.455</v>
      </c>
    </row>
    <row r="6556" spans="1:20" x14ac:dyDescent="0.25">
      <c r="A6556" t="s">
        <v>3259</v>
      </c>
      <c r="B6556" t="s">
        <v>4130</v>
      </c>
      <c r="C6556" t="s">
        <v>189</v>
      </c>
      <c r="D6556" t="s">
        <v>2282</v>
      </c>
      <c r="E6556" t="s">
        <v>5458</v>
      </c>
      <c r="F6556" t="s">
        <v>3262</v>
      </c>
      <c r="G6556" t="s">
        <v>5469</v>
      </c>
      <c r="H6556" t="s">
        <v>4842</v>
      </c>
      <c r="I6556" s="122">
        <v>46.448</v>
      </c>
      <c r="J6556" s="122">
        <v>3.1040000000000001</v>
      </c>
      <c r="K6556" s="122">
        <v>7.3369999999999997</v>
      </c>
      <c r="L6556" s="122">
        <v>6.8760000000000003</v>
      </c>
      <c r="M6556" s="122">
        <v>0.156</v>
      </c>
      <c r="N6556" s="122">
        <v>12.538</v>
      </c>
      <c r="O6556" s="122">
        <v>22.77</v>
      </c>
      <c r="P6556" s="122">
        <v>0.42899999999999999</v>
      </c>
      <c r="S6556" s="122">
        <v>76.472538747658874</v>
      </c>
      <c r="T6556" s="122">
        <v>99.665999999999997</v>
      </c>
    </row>
    <row r="6557" spans="1:20" x14ac:dyDescent="0.25">
      <c r="A6557" t="s">
        <v>3259</v>
      </c>
      <c r="B6557" t="s">
        <v>4130</v>
      </c>
      <c r="C6557" t="s">
        <v>189</v>
      </c>
      <c r="D6557" t="s">
        <v>2282</v>
      </c>
      <c r="E6557" t="s">
        <v>5458</v>
      </c>
      <c r="F6557" t="s">
        <v>3262</v>
      </c>
      <c r="G6557" t="s">
        <v>5469</v>
      </c>
      <c r="H6557" t="s">
        <v>4842</v>
      </c>
      <c r="I6557" s="122">
        <v>46.606000000000002</v>
      </c>
      <c r="J6557" s="122">
        <v>2.9710000000000001</v>
      </c>
      <c r="K6557" s="122">
        <v>7.7519999999999998</v>
      </c>
      <c r="L6557" s="122">
        <v>6.9960000000000004</v>
      </c>
      <c r="M6557" s="122">
        <v>0.08</v>
      </c>
      <c r="N6557" s="122">
        <v>12.478999999999999</v>
      </c>
      <c r="O6557" s="122">
        <v>22.548999999999999</v>
      </c>
      <c r="P6557" s="122">
        <v>0.51200000000000001</v>
      </c>
      <c r="S6557" s="122">
        <v>76.07407853816342</v>
      </c>
      <c r="T6557" s="122">
        <v>99.966999999999999</v>
      </c>
    </row>
    <row r="6558" spans="1:20" x14ac:dyDescent="0.25">
      <c r="A6558" t="s">
        <v>3259</v>
      </c>
      <c r="B6558" t="s">
        <v>4130</v>
      </c>
      <c r="C6558" t="s">
        <v>189</v>
      </c>
      <c r="D6558" t="s">
        <v>2282</v>
      </c>
      <c r="E6558" t="s">
        <v>5458</v>
      </c>
      <c r="F6558" t="s">
        <v>3262</v>
      </c>
      <c r="G6558" t="s">
        <v>5469</v>
      </c>
      <c r="H6558" t="s">
        <v>4842</v>
      </c>
      <c r="I6558" s="122">
        <v>46.585000000000001</v>
      </c>
      <c r="J6558" s="122">
        <v>3.032</v>
      </c>
      <c r="K6558" s="122">
        <v>7.8090000000000002</v>
      </c>
      <c r="L6558" s="122">
        <v>7.26</v>
      </c>
      <c r="M6558" s="122">
        <v>7.9000000000000001E-2</v>
      </c>
      <c r="N6558" s="122">
        <v>12.53</v>
      </c>
      <c r="O6558" s="122">
        <v>22.475000000000001</v>
      </c>
      <c r="P6558" s="122">
        <v>0.48299999999999998</v>
      </c>
      <c r="S6558" s="122">
        <v>75.468963817686358</v>
      </c>
      <c r="T6558" s="122">
        <v>100.279</v>
      </c>
    </row>
    <row r="6559" spans="1:20" x14ac:dyDescent="0.25">
      <c r="A6559" t="s">
        <v>3259</v>
      </c>
      <c r="B6559" t="s">
        <v>4130</v>
      </c>
      <c r="C6559" t="s">
        <v>189</v>
      </c>
      <c r="D6559" t="s">
        <v>2282</v>
      </c>
      <c r="E6559" t="s">
        <v>5458</v>
      </c>
      <c r="F6559" t="s">
        <v>3262</v>
      </c>
      <c r="G6559" t="s">
        <v>5469</v>
      </c>
      <c r="H6559" t="s">
        <v>4842</v>
      </c>
      <c r="I6559" s="122">
        <v>39.113</v>
      </c>
      <c r="J6559" s="122">
        <v>5.8680000000000003</v>
      </c>
      <c r="K6559" s="122">
        <v>12.185</v>
      </c>
      <c r="L6559" s="122">
        <v>8.5</v>
      </c>
      <c r="M6559" s="122">
        <v>0.158</v>
      </c>
      <c r="N6559" s="122">
        <v>10.069000000000001</v>
      </c>
      <c r="O6559" s="122">
        <v>22.629000000000001</v>
      </c>
      <c r="P6559" s="122">
        <v>0.51100000000000001</v>
      </c>
      <c r="S6559" s="122">
        <v>67.861882016843623</v>
      </c>
      <c r="T6559" s="122">
        <v>99.055000000000007</v>
      </c>
    </row>
    <row r="6560" spans="1:20" x14ac:dyDescent="0.25">
      <c r="A6560" t="s">
        <v>3259</v>
      </c>
      <c r="B6560" t="s">
        <v>4130</v>
      </c>
      <c r="C6560" t="s">
        <v>189</v>
      </c>
      <c r="D6560" t="s">
        <v>2282</v>
      </c>
      <c r="E6560" t="s">
        <v>5458</v>
      </c>
      <c r="F6560" t="s">
        <v>3262</v>
      </c>
      <c r="G6560" t="s">
        <v>5469</v>
      </c>
      <c r="H6560" t="s">
        <v>4842</v>
      </c>
      <c r="I6560" s="122">
        <v>45.463999999999999</v>
      </c>
      <c r="J6560" s="122">
        <v>3.2029999999999998</v>
      </c>
      <c r="K6560" s="122">
        <v>7.8959999999999999</v>
      </c>
      <c r="L6560" s="122">
        <v>6.7670000000000003</v>
      </c>
      <c r="M6560" s="122">
        <v>0.14499999999999999</v>
      </c>
      <c r="N6560" s="122">
        <v>12.946</v>
      </c>
      <c r="O6560" s="122">
        <v>23.349</v>
      </c>
      <c r="P6560" s="122">
        <v>0.443</v>
      </c>
      <c r="R6560" s="122">
        <v>8.5999999999999993E-2</v>
      </c>
      <c r="S6560" s="122">
        <v>77.325195285153413</v>
      </c>
      <c r="T6560" s="122">
        <v>100.31100000000001</v>
      </c>
    </row>
    <row r="6561" spans="1:20" x14ac:dyDescent="0.25">
      <c r="A6561" t="s">
        <v>3259</v>
      </c>
      <c r="B6561" t="s">
        <v>4130</v>
      </c>
      <c r="C6561" t="s">
        <v>189</v>
      </c>
      <c r="D6561" t="s">
        <v>2282</v>
      </c>
      <c r="E6561" t="s">
        <v>5458</v>
      </c>
      <c r="F6561" t="s">
        <v>3262</v>
      </c>
      <c r="G6561" t="s">
        <v>5469</v>
      </c>
      <c r="H6561" t="s">
        <v>4842</v>
      </c>
      <c r="I6561" s="122">
        <v>44.470999999999997</v>
      </c>
      <c r="J6561" s="122">
        <v>3.1509999999999998</v>
      </c>
      <c r="K6561" s="122">
        <v>7.92</v>
      </c>
      <c r="L6561" s="122">
        <v>7.2220000000000004</v>
      </c>
      <c r="M6561" s="122">
        <v>0.15</v>
      </c>
      <c r="N6561" s="122">
        <v>12.85</v>
      </c>
      <c r="O6561" s="122">
        <v>23.154</v>
      </c>
      <c r="P6561" s="122">
        <v>0.45400000000000001</v>
      </c>
      <c r="S6561" s="122">
        <v>76.028603897954156</v>
      </c>
      <c r="T6561" s="122">
        <v>99.382999999999981</v>
      </c>
    </row>
    <row r="6562" spans="1:20" x14ac:dyDescent="0.25">
      <c r="A6562" t="s">
        <v>3259</v>
      </c>
      <c r="B6562" t="s">
        <v>4130</v>
      </c>
      <c r="C6562" t="s">
        <v>189</v>
      </c>
      <c r="D6562" t="s">
        <v>2282</v>
      </c>
      <c r="E6562" t="s">
        <v>5458</v>
      </c>
      <c r="F6562" t="s">
        <v>3262</v>
      </c>
      <c r="G6562" t="s">
        <v>5469</v>
      </c>
      <c r="H6562" t="s">
        <v>4842</v>
      </c>
      <c r="I6562" s="122">
        <v>45.03</v>
      </c>
      <c r="J6562" s="122">
        <v>2.9910000000000001</v>
      </c>
      <c r="K6562" s="122">
        <v>7.8680000000000003</v>
      </c>
      <c r="L6562" s="122">
        <v>7.3259999999999996</v>
      </c>
      <c r="M6562" s="122">
        <v>0.13</v>
      </c>
      <c r="N6562" s="122">
        <v>12.577999999999999</v>
      </c>
      <c r="O6562" s="122">
        <v>23.475000000000001</v>
      </c>
      <c r="P6562" s="122">
        <v>0.41699999999999998</v>
      </c>
      <c r="S6562" s="122">
        <v>75.372078021383857</v>
      </c>
      <c r="T6562" s="122">
        <v>99.843000000000004</v>
      </c>
    </row>
    <row r="6563" spans="1:20" x14ac:dyDescent="0.25">
      <c r="A6563" t="s">
        <v>3259</v>
      </c>
      <c r="B6563" t="s">
        <v>4130</v>
      </c>
      <c r="C6563" t="s">
        <v>189</v>
      </c>
      <c r="D6563" t="s">
        <v>2282</v>
      </c>
      <c r="E6563" t="s">
        <v>5458</v>
      </c>
      <c r="F6563" t="s">
        <v>3262</v>
      </c>
      <c r="G6563" t="s">
        <v>5469</v>
      </c>
      <c r="H6563" t="s">
        <v>4842</v>
      </c>
      <c r="I6563" s="122">
        <v>44.899000000000001</v>
      </c>
      <c r="J6563" s="122">
        <v>3.2909999999999999</v>
      </c>
      <c r="K6563" s="122">
        <v>8.1080000000000005</v>
      </c>
      <c r="L6563" s="122">
        <v>7.085</v>
      </c>
      <c r="M6563" s="122">
        <v>8.3000000000000004E-2</v>
      </c>
      <c r="N6563" s="122">
        <v>12.641</v>
      </c>
      <c r="O6563" s="122">
        <v>23.456</v>
      </c>
      <c r="P6563" s="122">
        <v>0.47899999999999998</v>
      </c>
      <c r="S6563" s="122">
        <v>76.078755117215223</v>
      </c>
      <c r="T6563" s="122">
        <v>100.072</v>
      </c>
    </row>
    <row r="6564" spans="1:20" x14ac:dyDescent="0.25">
      <c r="A6564" t="s">
        <v>3259</v>
      </c>
      <c r="B6564" t="s">
        <v>4130</v>
      </c>
      <c r="C6564" t="s">
        <v>189</v>
      </c>
      <c r="D6564" t="s">
        <v>2282</v>
      </c>
      <c r="E6564" t="s">
        <v>5458</v>
      </c>
      <c r="F6564" t="s">
        <v>3262</v>
      </c>
      <c r="G6564" t="s">
        <v>5469</v>
      </c>
      <c r="H6564" t="s">
        <v>4842</v>
      </c>
      <c r="I6564" s="122">
        <v>45.384999999999998</v>
      </c>
      <c r="J6564" s="122">
        <v>3.2210000000000001</v>
      </c>
      <c r="K6564" s="122">
        <v>8.2949999999999999</v>
      </c>
      <c r="L6564" s="122">
        <v>7.3230000000000004</v>
      </c>
      <c r="M6564" s="122">
        <v>0.114</v>
      </c>
      <c r="N6564" s="122">
        <v>12.585000000000001</v>
      </c>
      <c r="O6564" s="122">
        <v>23.332999999999998</v>
      </c>
      <c r="P6564" s="122">
        <v>0.47199999999999998</v>
      </c>
      <c r="S6564" s="122">
        <v>75.390004272581464</v>
      </c>
      <c r="T6564" s="122">
        <v>100.749</v>
      </c>
    </row>
    <row r="6565" spans="1:20" x14ac:dyDescent="0.25">
      <c r="A6565" t="s">
        <v>3259</v>
      </c>
      <c r="B6565" t="s">
        <v>4130</v>
      </c>
      <c r="C6565" t="s">
        <v>189</v>
      </c>
      <c r="D6565" t="s">
        <v>2282</v>
      </c>
      <c r="E6565" t="s">
        <v>5458</v>
      </c>
      <c r="F6565" t="s">
        <v>3262</v>
      </c>
      <c r="G6565" t="s">
        <v>5469</v>
      </c>
      <c r="H6565" t="s">
        <v>4842</v>
      </c>
      <c r="I6565" s="122">
        <v>43.941000000000003</v>
      </c>
      <c r="J6565" s="122">
        <v>3.4529999999999998</v>
      </c>
      <c r="K6565" s="122">
        <v>8.3699999999999992</v>
      </c>
      <c r="L6565" s="122">
        <v>7.26</v>
      </c>
      <c r="M6565" s="122">
        <v>0.10199999999999999</v>
      </c>
      <c r="N6565" s="122">
        <v>12.52</v>
      </c>
      <c r="O6565" s="122">
        <v>23.280999999999999</v>
      </c>
      <c r="P6565" s="122">
        <v>0.47899999999999998</v>
      </c>
      <c r="S6565" s="122">
        <v>75.454179718542733</v>
      </c>
      <c r="T6565" s="122">
        <v>99.423000000000002</v>
      </c>
    </row>
    <row r="6566" spans="1:20" x14ac:dyDescent="0.25">
      <c r="A6566" t="s">
        <v>3259</v>
      </c>
      <c r="B6566" t="s">
        <v>4130</v>
      </c>
      <c r="C6566" t="s">
        <v>189</v>
      </c>
      <c r="D6566" t="s">
        <v>2282</v>
      </c>
      <c r="E6566" t="s">
        <v>5458</v>
      </c>
      <c r="F6566" t="s">
        <v>3262</v>
      </c>
      <c r="G6566" t="s">
        <v>5469</v>
      </c>
      <c r="H6566" t="s">
        <v>4842</v>
      </c>
      <c r="I6566" s="122">
        <v>44.792000000000002</v>
      </c>
      <c r="J6566" s="122">
        <v>3.3260000000000001</v>
      </c>
      <c r="K6566" s="122">
        <v>8.2789999999999999</v>
      </c>
      <c r="L6566" s="122">
        <v>6.9420000000000002</v>
      </c>
      <c r="M6566" s="122">
        <v>0.16500000000000001</v>
      </c>
      <c r="N6566" s="122">
        <v>12.53</v>
      </c>
      <c r="O6566" s="122">
        <v>23.315999999999999</v>
      </c>
      <c r="P6566" s="122">
        <v>0.45400000000000001</v>
      </c>
      <c r="S6566" s="122">
        <v>76.288685693551074</v>
      </c>
      <c r="T6566" s="122">
        <v>99.804000000000002</v>
      </c>
    </row>
    <row r="6567" spans="1:20" x14ac:dyDescent="0.25">
      <c r="A6567" t="s">
        <v>3259</v>
      </c>
      <c r="B6567" t="s">
        <v>4130</v>
      </c>
      <c r="C6567" t="s">
        <v>189</v>
      </c>
      <c r="D6567" t="s">
        <v>2282</v>
      </c>
      <c r="E6567" t="s">
        <v>5458</v>
      </c>
      <c r="F6567" t="s">
        <v>3262</v>
      </c>
      <c r="G6567" t="s">
        <v>5469</v>
      </c>
      <c r="H6567" t="s">
        <v>4842</v>
      </c>
      <c r="I6567" s="122">
        <v>44.563000000000002</v>
      </c>
      <c r="J6567" s="122">
        <v>3.2810000000000001</v>
      </c>
      <c r="K6567" s="122">
        <v>8.423</v>
      </c>
      <c r="L6567" s="122">
        <v>7.2030000000000003</v>
      </c>
      <c r="M6567" s="122">
        <v>0.115</v>
      </c>
      <c r="N6567" s="122">
        <v>12.683</v>
      </c>
      <c r="O6567" s="122">
        <v>23.303000000000001</v>
      </c>
      <c r="P6567" s="122">
        <v>0.46600000000000003</v>
      </c>
      <c r="S6567" s="122">
        <v>75.837689051390711</v>
      </c>
      <c r="T6567" s="122">
        <v>100.04300000000001</v>
      </c>
    </row>
    <row r="6568" spans="1:20" x14ac:dyDescent="0.25">
      <c r="A6568" t="s">
        <v>3259</v>
      </c>
      <c r="B6568" t="s">
        <v>4130</v>
      </c>
      <c r="C6568" t="s">
        <v>189</v>
      </c>
      <c r="D6568" t="s">
        <v>2282</v>
      </c>
      <c r="E6568" t="s">
        <v>5458</v>
      </c>
      <c r="F6568" t="s">
        <v>3262</v>
      </c>
      <c r="G6568" t="s">
        <v>5469</v>
      </c>
      <c r="H6568" t="s">
        <v>4842</v>
      </c>
      <c r="I6568" s="122">
        <v>44.835000000000001</v>
      </c>
      <c r="J6568" s="122">
        <v>3.2210000000000001</v>
      </c>
      <c r="K6568" s="122">
        <v>8.2439999999999998</v>
      </c>
      <c r="L6568" s="122">
        <v>7.343</v>
      </c>
      <c r="M6568" s="122">
        <v>9.6000000000000002E-2</v>
      </c>
      <c r="N6568" s="122">
        <v>12.664</v>
      </c>
      <c r="O6568" s="122">
        <v>23.295000000000002</v>
      </c>
      <c r="P6568" s="122">
        <v>0.45200000000000001</v>
      </c>
      <c r="S6568" s="122">
        <v>75.455444805140473</v>
      </c>
      <c r="T6568" s="122">
        <v>100.187</v>
      </c>
    </row>
    <row r="6569" spans="1:20" x14ac:dyDescent="0.25">
      <c r="A6569" t="s">
        <v>3259</v>
      </c>
      <c r="B6569" t="s">
        <v>4130</v>
      </c>
      <c r="C6569" t="s">
        <v>189</v>
      </c>
      <c r="D6569" t="s">
        <v>2282</v>
      </c>
      <c r="E6569" t="s">
        <v>5458</v>
      </c>
      <c r="F6569" t="s">
        <v>3262</v>
      </c>
      <c r="G6569" t="s">
        <v>5469</v>
      </c>
      <c r="H6569" t="s">
        <v>4842</v>
      </c>
      <c r="I6569" s="122">
        <v>45.03</v>
      </c>
      <c r="J6569" s="122">
        <v>3.2639999999999998</v>
      </c>
      <c r="K6569" s="122">
        <v>8.1809999999999992</v>
      </c>
      <c r="L6569" s="122">
        <v>7.0090000000000003</v>
      </c>
      <c r="M6569" s="122">
        <v>0.14599999999999999</v>
      </c>
      <c r="N6569" s="122">
        <v>12.824</v>
      </c>
      <c r="O6569" s="122">
        <v>23.207000000000001</v>
      </c>
      <c r="P6569" s="122">
        <v>0.46899999999999997</v>
      </c>
      <c r="S6569" s="122">
        <v>76.533592566293336</v>
      </c>
      <c r="T6569" s="122">
        <v>100.15600000000001</v>
      </c>
    </row>
    <row r="6570" spans="1:20" x14ac:dyDescent="0.25">
      <c r="A6570" t="s">
        <v>3259</v>
      </c>
      <c r="B6570" t="s">
        <v>4130</v>
      </c>
      <c r="C6570" t="s">
        <v>189</v>
      </c>
      <c r="D6570" t="s">
        <v>2282</v>
      </c>
      <c r="E6570" t="s">
        <v>5458</v>
      </c>
      <c r="F6570" t="s">
        <v>3262</v>
      </c>
      <c r="G6570" t="s">
        <v>5469</v>
      </c>
      <c r="H6570" t="s">
        <v>4842</v>
      </c>
      <c r="I6570" s="122">
        <v>45.363999999999997</v>
      </c>
      <c r="J6570" s="122">
        <v>3.1259999999999999</v>
      </c>
      <c r="K6570" s="122">
        <v>7.8070000000000004</v>
      </c>
      <c r="L6570" s="122">
        <v>7.1459999999999999</v>
      </c>
      <c r="M6570" s="122">
        <v>0.11799999999999999</v>
      </c>
      <c r="N6570" s="122">
        <v>12.673</v>
      </c>
      <c r="O6570" s="122">
        <v>23.364999999999998</v>
      </c>
      <c r="P6570" s="122">
        <v>0.47599999999999998</v>
      </c>
      <c r="S6570" s="122">
        <v>75.968575456860364</v>
      </c>
      <c r="T6570" s="122">
        <v>100.081</v>
      </c>
    </row>
    <row r="6571" spans="1:20" x14ac:dyDescent="0.25">
      <c r="A6571" t="s">
        <v>3259</v>
      </c>
      <c r="B6571" t="s">
        <v>4130</v>
      </c>
      <c r="C6571" t="s">
        <v>189</v>
      </c>
      <c r="D6571" t="s">
        <v>2282</v>
      </c>
      <c r="E6571" t="s">
        <v>5458</v>
      </c>
      <c r="F6571" t="s">
        <v>3262</v>
      </c>
      <c r="G6571" t="s">
        <v>5469</v>
      </c>
      <c r="H6571" t="s">
        <v>4842</v>
      </c>
      <c r="I6571" s="122">
        <v>44.694000000000003</v>
      </c>
      <c r="J6571" s="122">
        <v>3.258</v>
      </c>
      <c r="K6571" s="122">
        <v>7.7389999999999999</v>
      </c>
      <c r="L6571" s="122">
        <v>7.3380000000000001</v>
      </c>
      <c r="M6571" s="122">
        <v>9.2999999999999999E-2</v>
      </c>
      <c r="N6571" s="122">
        <v>12.888</v>
      </c>
      <c r="O6571" s="122">
        <v>23.515999999999998</v>
      </c>
      <c r="P6571" s="122">
        <v>0.44500000000000001</v>
      </c>
      <c r="S6571" s="122">
        <v>75.791214495819816</v>
      </c>
      <c r="T6571" s="122">
        <v>99.977000000000004</v>
      </c>
    </row>
    <row r="6572" spans="1:20" x14ac:dyDescent="0.25">
      <c r="A6572" t="s">
        <v>3259</v>
      </c>
      <c r="B6572" t="s">
        <v>4130</v>
      </c>
      <c r="C6572" t="s">
        <v>189</v>
      </c>
      <c r="D6572" t="s">
        <v>2282</v>
      </c>
      <c r="E6572" t="s">
        <v>5458</v>
      </c>
      <c r="F6572" t="s">
        <v>3262</v>
      </c>
      <c r="G6572" t="s">
        <v>5469</v>
      </c>
      <c r="H6572" t="s">
        <v>4842</v>
      </c>
      <c r="I6572" s="122">
        <v>45.448999999999998</v>
      </c>
      <c r="J6572" s="122">
        <v>3.1789999999999998</v>
      </c>
      <c r="K6572" s="122">
        <v>7.6470000000000002</v>
      </c>
      <c r="L6572" s="122">
        <v>7.2380000000000004</v>
      </c>
      <c r="M6572" s="122">
        <v>0.125</v>
      </c>
      <c r="N6572" s="122">
        <v>12.901</v>
      </c>
      <c r="O6572" s="122">
        <v>23.558</v>
      </c>
      <c r="P6572" s="122">
        <v>0.46899999999999997</v>
      </c>
      <c r="S6572" s="122">
        <v>76.060447164834969</v>
      </c>
      <c r="T6572" s="122">
        <v>100.58199999999999</v>
      </c>
    </row>
    <row r="6573" spans="1:20" x14ac:dyDescent="0.25">
      <c r="A6573" t="s">
        <v>3259</v>
      </c>
      <c r="B6573" t="s">
        <v>4130</v>
      </c>
      <c r="C6573" t="s">
        <v>189</v>
      </c>
      <c r="D6573" t="s">
        <v>2282</v>
      </c>
      <c r="E6573" t="s">
        <v>5458</v>
      </c>
      <c r="F6573" t="s">
        <v>3262</v>
      </c>
      <c r="G6573" t="s">
        <v>5469</v>
      </c>
      <c r="H6573" t="s">
        <v>4842</v>
      </c>
      <c r="I6573" s="122">
        <v>44.710999999999999</v>
      </c>
      <c r="J6573" s="122">
        <v>3.266</v>
      </c>
      <c r="K6573" s="122">
        <v>8.077</v>
      </c>
      <c r="L6573" s="122">
        <v>7.1680000000000001</v>
      </c>
      <c r="M6573" s="122">
        <v>0.125</v>
      </c>
      <c r="N6573" s="122">
        <v>12.807</v>
      </c>
      <c r="O6573" s="122">
        <v>23.372</v>
      </c>
      <c r="P6573" s="122">
        <v>0.46500000000000002</v>
      </c>
      <c r="S6573" s="122">
        <v>76.104217017489503</v>
      </c>
      <c r="T6573" s="122">
        <v>99.992999999999995</v>
      </c>
    </row>
    <row r="6574" spans="1:20" x14ac:dyDescent="0.25">
      <c r="A6574" t="s">
        <v>3259</v>
      </c>
      <c r="B6574" t="s">
        <v>4130</v>
      </c>
      <c r="C6574" t="s">
        <v>189</v>
      </c>
      <c r="D6574" t="s">
        <v>2282</v>
      </c>
      <c r="E6574" t="s">
        <v>5458</v>
      </c>
      <c r="F6574" t="s">
        <v>3262</v>
      </c>
      <c r="G6574" t="s">
        <v>5469</v>
      </c>
      <c r="H6574" t="s">
        <v>4842</v>
      </c>
      <c r="I6574" s="122">
        <v>44.692</v>
      </c>
      <c r="J6574" s="122">
        <v>3.3460000000000001</v>
      </c>
      <c r="K6574" s="122">
        <v>8.0039999999999996</v>
      </c>
      <c r="L6574" s="122">
        <v>7.53</v>
      </c>
      <c r="M6574" s="122">
        <v>0.121</v>
      </c>
      <c r="N6574" s="122">
        <v>12.728999999999999</v>
      </c>
      <c r="O6574" s="122">
        <v>23.331</v>
      </c>
      <c r="P6574" s="122">
        <v>0.56499999999999995</v>
      </c>
      <c r="S6574" s="122">
        <v>75.082633384306959</v>
      </c>
      <c r="T6574" s="122">
        <v>100.327</v>
      </c>
    </row>
    <row r="6575" spans="1:20" x14ac:dyDescent="0.25">
      <c r="A6575" t="s">
        <v>3259</v>
      </c>
      <c r="B6575" t="s">
        <v>4130</v>
      </c>
      <c r="C6575" t="s">
        <v>189</v>
      </c>
      <c r="D6575" t="s">
        <v>2282</v>
      </c>
      <c r="E6575" t="s">
        <v>5458</v>
      </c>
      <c r="F6575" t="s">
        <v>3262</v>
      </c>
      <c r="G6575" t="s">
        <v>5469</v>
      </c>
      <c r="H6575" t="s">
        <v>4842</v>
      </c>
      <c r="I6575" s="122">
        <v>45.042999999999999</v>
      </c>
      <c r="J6575" s="122">
        <v>3.2930000000000001</v>
      </c>
      <c r="K6575" s="122">
        <v>8.157</v>
      </c>
      <c r="L6575" s="122">
        <v>7.2939999999999996</v>
      </c>
      <c r="M6575" s="122">
        <v>0.112</v>
      </c>
      <c r="N6575" s="122">
        <v>12.576000000000001</v>
      </c>
      <c r="O6575" s="122">
        <v>23.181999999999999</v>
      </c>
      <c r="P6575" s="122">
        <v>0.441</v>
      </c>
      <c r="S6575" s="122">
        <v>75.450301366147627</v>
      </c>
      <c r="T6575" s="122">
        <v>100.119</v>
      </c>
    </row>
    <row r="6576" spans="1:20" x14ac:dyDescent="0.25">
      <c r="A6576" t="s">
        <v>3259</v>
      </c>
      <c r="B6576" t="s">
        <v>4130</v>
      </c>
      <c r="C6576" t="s">
        <v>189</v>
      </c>
      <c r="D6576" t="s">
        <v>2282</v>
      </c>
      <c r="E6576" t="s">
        <v>5458</v>
      </c>
      <c r="F6576" t="s">
        <v>3262</v>
      </c>
      <c r="G6576" t="s">
        <v>5469</v>
      </c>
      <c r="H6576" t="s">
        <v>4842</v>
      </c>
      <c r="I6576" s="122">
        <v>44.78</v>
      </c>
      <c r="J6576" s="122">
        <v>3.3210000000000002</v>
      </c>
      <c r="K6576" s="122">
        <v>8.2739999999999991</v>
      </c>
      <c r="L6576" s="122">
        <v>7.1340000000000003</v>
      </c>
      <c r="M6576" s="122">
        <v>7.6999999999999999E-2</v>
      </c>
      <c r="N6576" s="122">
        <v>12.893000000000001</v>
      </c>
      <c r="O6576" s="122">
        <v>23.347999999999999</v>
      </c>
      <c r="P6576" s="122">
        <v>0.49099999999999999</v>
      </c>
      <c r="S6576" s="122">
        <v>76.311770244094248</v>
      </c>
      <c r="T6576" s="122">
        <v>100.33499999999999</v>
      </c>
    </row>
    <row r="6577" spans="1:20" x14ac:dyDescent="0.25">
      <c r="A6577" t="s">
        <v>3259</v>
      </c>
      <c r="B6577" t="s">
        <v>4130</v>
      </c>
      <c r="C6577" t="s">
        <v>189</v>
      </c>
      <c r="D6577" t="s">
        <v>2282</v>
      </c>
      <c r="E6577" t="s">
        <v>5458</v>
      </c>
      <c r="F6577" t="s">
        <v>3262</v>
      </c>
      <c r="G6577" t="s">
        <v>5469</v>
      </c>
      <c r="H6577" t="s">
        <v>4842</v>
      </c>
      <c r="I6577" s="122">
        <v>44.847999999999999</v>
      </c>
      <c r="J6577" s="122">
        <v>3.306</v>
      </c>
      <c r="K6577" s="122">
        <v>7.9539999999999997</v>
      </c>
      <c r="L6577" s="122">
        <v>7.0579999999999998</v>
      </c>
      <c r="M6577" s="122">
        <v>9.1999999999999998E-2</v>
      </c>
      <c r="N6577" s="122">
        <v>12.807</v>
      </c>
      <c r="O6577" s="122">
        <v>23.305</v>
      </c>
      <c r="P6577" s="122">
        <v>0.5</v>
      </c>
      <c r="S6577" s="122">
        <v>76.384321577877387</v>
      </c>
      <c r="T6577" s="122">
        <v>99.87700000000001</v>
      </c>
    </row>
    <row r="6578" spans="1:20" x14ac:dyDescent="0.25">
      <c r="A6578" t="s">
        <v>3259</v>
      </c>
      <c r="B6578" t="s">
        <v>4130</v>
      </c>
      <c r="C6578" t="s">
        <v>189</v>
      </c>
      <c r="D6578" t="s">
        <v>2282</v>
      </c>
      <c r="E6578" t="s">
        <v>5458</v>
      </c>
      <c r="F6578" t="s">
        <v>3262</v>
      </c>
      <c r="G6578" t="s">
        <v>5469</v>
      </c>
      <c r="H6578" t="s">
        <v>4842</v>
      </c>
      <c r="I6578" s="122">
        <v>44.442</v>
      </c>
      <c r="J6578" s="122">
        <v>3.2909999999999999</v>
      </c>
      <c r="K6578" s="122">
        <v>8.1489999999999991</v>
      </c>
      <c r="L6578" s="122">
        <v>7.3540000000000001</v>
      </c>
      <c r="M6578" s="122">
        <v>9.6000000000000002E-2</v>
      </c>
      <c r="N6578" s="122">
        <v>12.772</v>
      </c>
      <c r="O6578" s="122">
        <v>23.553999999999998</v>
      </c>
      <c r="P6578" s="122">
        <v>0.438</v>
      </c>
      <c r="S6578" s="122">
        <v>75.584763718443881</v>
      </c>
      <c r="T6578" s="122">
        <v>100.096</v>
      </c>
    </row>
    <row r="6579" spans="1:20" x14ac:dyDescent="0.25">
      <c r="A6579" t="s">
        <v>3259</v>
      </c>
      <c r="B6579" t="s">
        <v>4130</v>
      </c>
      <c r="C6579" t="s">
        <v>189</v>
      </c>
      <c r="D6579" t="s">
        <v>2282</v>
      </c>
      <c r="E6579" t="s">
        <v>5458</v>
      </c>
      <c r="F6579" t="s">
        <v>3262</v>
      </c>
      <c r="G6579" t="s">
        <v>5469</v>
      </c>
      <c r="H6579" t="s">
        <v>4842</v>
      </c>
      <c r="I6579" s="122">
        <v>44.631999999999998</v>
      </c>
      <c r="J6579" s="122">
        <v>3.2559999999999998</v>
      </c>
      <c r="K6579" s="122">
        <v>8.2949999999999999</v>
      </c>
      <c r="L6579" s="122">
        <v>7.0919999999999996</v>
      </c>
      <c r="M6579" s="122">
        <v>0.13200000000000001</v>
      </c>
      <c r="N6579" s="122">
        <v>12.775</v>
      </c>
      <c r="O6579" s="122">
        <v>23.201000000000001</v>
      </c>
      <c r="P6579" s="122">
        <v>0.40200000000000002</v>
      </c>
      <c r="S6579" s="122">
        <v>76.252251292501555</v>
      </c>
      <c r="T6579" s="122">
        <v>99.785000000000011</v>
      </c>
    </row>
    <row r="6580" spans="1:20" x14ac:dyDescent="0.25">
      <c r="A6580" t="s">
        <v>3259</v>
      </c>
      <c r="B6580" t="s">
        <v>4130</v>
      </c>
      <c r="C6580" t="s">
        <v>189</v>
      </c>
      <c r="D6580" t="s">
        <v>2282</v>
      </c>
      <c r="E6580" t="s">
        <v>5458</v>
      </c>
      <c r="F6580" t="s">
        <v>3262</v>
      </c>
      <c r="G6580" t="s">
        <v>5469</v>
      </c>
      <c r="H6580" t="s">
        <v>4842</v>
      </c>
      <c r="I6580" s="122">
        <v>45.331000000000003</v>
      </c>
      <c r="J6580" s="122">
        <v>2.9740000000000002</v>
      </c>
      <c r="K6580" s="122">
        <v>7.69</v>
      </c>
      <c r="L6580" s="122">
        <v>7.0149999999999997</v>
      </c>
      <c r="M6580" s="122">
        <v>0.11899999999999999</v>
      </c>
      <c r="N6580" s="122">
        <v>13.042</v>
      </c>
      <c r="O6580" s="122">
        <v>23.382999999999999</v>
      </c>
      <c r="P6580" s="122">
        <v>0.44600000000000001</v>
      </c>
      <c r="S6580" s="122">
        <v>76.819741407671316</v>
      </c>
      <c r="T6580" s="122">
        <v>100</v>
      </c>
    </row>
    <row r="6581" spans="1:20" x14ac:dyDescent="0.25">
      <c r="A6581" t="s">
        <v>3259</v>
      </c>
      <c r="B6581" t="s">
        <v>4130</v>
      </c>
      <c r="C6581" t="s">
        <v>189</v>
      </c>
      <c r="D6581" t="s">
        <v>2282</v>
      </c>
      <c r="E6581" t="s">
        <v>5458</v>
      </c>
      <c r="F6581" t="s">
        <v>3262</v>
      </c>
      <c r="G6581" t="s">
        <v>5469</v>
      </c>
      <c r="H6581" t="s">
        <v>4842</v>
      </c>
      <c r="I6581" s="122">
        <v>45.161999999999999</v>
      </c>
      <c r="J6581" s="122">
        <v>2.911</v>
      </c>
      <c r="K6581" s="122">
        <v>7.6310000000000002</v>
      </c>
      <c r="L6581" s="122">
        <v>7.0380000000000003</v>
      </c>
      <c r="M6581" s="122">
        <v>8.7999999999999995E-2</v>
      </c>
      <c r="N6581" s="122">
        <v>13.115</v>
      </c>
      <c r="O6581" s="122">
        <v>23.175000000000001</v>
      </c>
      <c r="P6581" s="122">
        <v>0.45800000000000002</v>
      </c>
      <c r="S6581" s="122">
        <v>76.860821117825026</v>
      </c>
      <c r="T6581" s="122">
        <v>99.626000000000005</v>
      </c>
    </row>
    <row r="6582" spans="1:20" x14ac:dyDescent="0.25">
      <c r="A6582" t="s">
        <v>3259</v>
      </c>
      <c r="B6582" t="s">
        <v>4130</v>
      </c>
      <c r="C6582" t="s">
        <v>189</v>
      </c>
      <c r="D6582" t="s">
        <v>2282</v>
      </c>
      <c r="E6582" t="s">
        <v>5458</v>
      </c>
      <c r="F6582" t="s">
        <v>3262</v>
      </c>
      <c r="G6582" t="s">
        <v>5469</v>
      </c>
      <c r="H6582" t="s">
        <v>4842</v>
      </c>
      <c r="I6582" s="122">
        <v>45.686999999999998</v>
      </c>
      <c r="J6582" s="122">
        <v>2.9159999999999999</v>
      </c>
      <c r="K6582" s="122">
        <v>7.5090000000000003</v>
      </c>
      <c r="L6582" s="122">
        <v>7.0330000000000004</v>
      </c>
      <c r="M6582" s="122">
        <v>0.11600000000000001</v>
      </c>
      <c r="N6582" s="122">
        <v>13.15</v>
      </c>
      <c r="O6582" s="122">
        <v>23.302</v>
      </c>
      <c r="P6582" s="122">
        <v>0.443</v>
      </c>
      <c r="S6582" s="122">
        <v>76.920805624170924</v>
      </c>
      <c r="T6582" s="122">
        <v>100.196</v>
      </c>
    </row>
    <row r="6583" spans="1:20" x14ac:dyDescent="0.25">
      <c r="A6583" t="s">
        <v>3259</v>
      </c>
      <c r="B6583" t="s">
        <v>4130</v>
      </c>
      <c r="C6583" t="s">
        <v>189</v>
      </c>
      <c r="D6583" t="s">
        <v>2282</v>
      </c>
      <c r="E6583" t="s">
        <v>5458</v>
      </c>
      <c r="F6583" t="s">
        <v>3262</v>
      </c>
      <c r="G6583" t="s">
        <v>5469</v>
      </c>
      <c r="H6583" t="s">
        <v>4842</v>
      </c>
      <c r="I6583" s="122">
        <v>45.555999999999997</v>
      </c>
      <c r="J6583" s="122">
        <v>2.9470000000000001</v>
      </c>
      <c r="K6583" s="122">
        <v>7.58</v>
      </c>
      <c r="L6583" s="122">
        <v>6.8840000000000003</v>
      </c>
      <c r="M6583" s="122">
        <v>0.128</v>
      </c>
      <c r="N6583" s="122">
        <v>12.951000000000001</v>
      </c>
      <c r="O6583" s="122">
        <v>23.27</v>
      </c>
      <c r="P6583" s="122">
        <v>0.46100000000000002</v>
      </c>
      <c r="S6583" s="122">
        <v>77.030064490712761</v>
      </c>
      <c r="T6583" s="122">
        <v>99.821999999999989</v>
      </c>
    </row>
    <row r="6584" spans="1:20" x14ac:dyDescent="0.25">
      <c r="A6584" t="s">
        <v>3259</v>
      </c>
      <c r="B6584" t="s">
        <v>4130</v>
      </c>
      <c r="C6584" t="s">
        <v>189</v>
      </c>
      <c r="D6584" t="s">
        <v>2282</v>
      </c>
      <c r="E6584" t="s">
        <v>5458</v>
      </c>
      <c r="F6584" t="s">
        <v>3262</v>
      </c>
      <c r="G6584" t="s">
        <v>5469</v>
      </c>
      <c r="H6584" t="s">
        <v>4842</v>
      </c>
      <c r="I6584" s="122">
        <v>44.695999999999998</v>
      </c>
      <c r="J6584" s="122">
        <v>3.109</v>
      </c>
      <c r="K6584" s="122">
        <v>8.0190000000000001</v>
      </c>
      <c r="L6584" s="122">
        <v>7.2450000000000001</v>
      </c>
      <c r="M6584" s="122">
        <v>0.114</v>
      </c>
      <c r="N6584" s="122">
        <v>12.872999999999999</v>
      </c>
      <c r="O6584" s="122">
        <v>23.292999999999999</v>
      </c>
      <c r="P6584" s="122">
        <v>0.45400000000000001</v>
      </c>
      <c r="S6584" s="122">
        <v>76.003236840756443</v>
      </c>
      <c r="T6584" s="122">
        <v>99.815999999999988</v>
      </c>
    </row>
    <row r="6585" spans="1:20" x14ac:dyDescent="0.25">
      <c r="A6585" t="s">
        <v>3259</v>
      </c>
      <c r="B6585" t="s">
        <v>4130</v>
      </c>
      <c r="C6585" t="s">
        <v>189</v>
      </c>
      <c r="D6585" t="s">
        <v>2282</v>
      </c>
      <c r="E6585" t="s">
        <v>5458</v>
      </c>
      <c r="F6585" t="s">
        <v>3262</v>
      </c>
      <c r="G6585" t="s">
        <v>5469</v>
      </c>
      <c r="H6585" t="s">
        <v>4842</v>
      </c>
      <c r="I6585" s="122">
        <v>45.302</v>
      </c>
      <c r="J6585" s="122">
        <v>2.992</v>
      </c>
      <c r="K6585" s="122">
        <v>7.673</v>
      </c>
      <c r="L6585" s="122">
        <v>6.8920000000000003</v>
      </c>
      <c r="M6585" s="122">
        <v>0.17299999999999999</v>
      </c>
      <c r="N6585" s="122">
        <v>12.962999999999999</v>
      </c>
      <c r="O6585" s="122">
        <v>23.454000000000001</v>
      </c>
      <c r="P6585" s="122">
        <v>0.44900000000000001</v>
      </c>
      <c r="S6585" s="122">
        <v>77.025900886163456</v>
      </c>
      <c r="T6585" s="122">
        <v>99.922000000000011</v>
      </c>
    </row>
    <row r="6586" spans="1:20" x14ac:dyDescent="0.25">
      <c r="A6586" t="s">
        <v>3259</v>
      </c>
      <c r="B6586" t="s">
        <v>4130</v>
      </c>
      <c r="C6586" t="s">
        <v>189</v>
      </c>
      <c r="D6586" t="s">
        <v>2282</v>
      </c>
      <c r="E6586" t="s">
        <v>5458</v>
      </c>
      <c r="F6586" t="s">
        <v>3262</v>
      </c>
      <c r="G6586" t="s">
        <v>5469</v>
      </c>
      <c r="H6586" t="s">
        <v>4842</v>
      </c>
      <c r="I6586" s="122">
        <v>45.475000000000001</v>
      </c>
      <c r="J6586" s="122">
        <v>2.8940000000000001</v>
      </c>
      <c r="K6586" s="122">
        <v>7.7110000000000003</v>
      </c>
      <c r="L6586" s="122">
        <v>7.0810000000000004</v>
      </c>
      <c r="M6586" s="122">
        <v>8.7999999999999995E-2</v>
      </c>
      <c r="N6586" s="122">
        <v>12.92</v>
      </c>
      <c r="O6586" s="122">
        <v>23.201000000000001</v>
      </c>
      <c r="P6586" s="122">
        <v>0.51100000000000001</v>
      </c>
      <c r="S6586" s="122">
        <v>76.483951207444917</v>
      </c>
      <c r="T6586" s="122">
        <v>99.911000000000001</v>
      </c>
    </row>
    <row r="6587" spans="1:20" x14ac:dyDescent="0.25">
      <c r="A6587" t="s">
        <v>3259</v>
      </c>
      <c r="B6587" t="s">
        <v>4130</v>
      </c>
      <c r="C6587" t="s">
        <v>189</v>
      </c>
      <c r="D6587" t="s">
        <v>2282</v>
      </c>
      <c r="E6587" t="s">
        <v>5458</v>
      </c>
      <c r="F6587" t="s">
        <v>3262</v>
      </c>
      <c r="G6587" t="s">
        <v>5469</v>
      </c>
      <c r="H6587" t="s">
        <v>4842</v>
      </c>
      <c r="I6587" s="122">
        <v>43.017000000000003</v>
      </c>
      <c r="J6587" s="122">
        <v>4.298</v>
      </c>
      <c r="K6587" s="122">
        <v>9.8360000000000003</v>
      </c>
      <c r="L6587" s="122">
        <v>8.1790000000000003</v>
      </c>
      <c r="M6587" s="122">
        <v>0.13300000000000001</v>
      </c>
      <c r="N6587" s="122">
        <v>11.545</v>
      </c>
      <c r="O6587" s="122">
        <v>23.295000000000002</v>
      </c>
      <c r="P6587" s="122">
        <v>0.47</v>
      </c>
      <c r="S6587" s="122">
        <v>71.559579796205739</v>
      </c>
      <c r="T6587" s="122">
        <v>100.774</v>
      </c>
    </row>
    <row r="6588" spans="1:20" x14ac:dyDescent="0.25">
      <c r="A6588" t="s">
        <v>3259</v>
      </c>
      <c r="B6588" t="s">
        <v>4130</v>
      </c>
      <c r="C6588" t="s">
        <v>189</v>
      </c>
      <c r="D6588" t="s">
        <v>2282</v>
      </c>
      <c r="E6588" t="s">
        <v>5458</v>
      </c>
      <c r="F6588" t="s">
        <v>3262</v>
      </c>
      <c r="G6588" t="s">
        <v>5469</v>
      </c>
      <c r="H6588" t="s">
        <v>4842</v>
      </c>
      <c r="I6588" s="122">
        <v>38.677999999999997</v>
      </c>
      <c r="J6588" s="122">
        <v>6.2320000000000002</v>
      </c>
      <c r="K6588" s="122">
        <v>12.382999999999999</v>
      </c>
      <c r="L6588" s="122">
        <v>9.0790000000000006</v>
      </c>
      <c r="M6588" s="122">
        <v>0.183</v>
      </c>
      <c r="N6588" s="122">
        <v>9.9139999999999997</v>
      </c>
      <c r="O6588" s="122">
        <v>22.692</v>
      </c>
      <c r="P6588" s="122">
        <v>0.54100000000000004</v>
      </c>
      <c r="Q6588" s="122">
        <v>3.9E-2</v>
      </c>
      <c r="S6588" s="122">
        <v>66.061146647849</v>
      </c>
      <c r="T6588" s="122">
        <v>99.748000000000005</v>
      </c>
    </row>
    <row r="6589" spans="1:20" x14ac:dyDescent="0.25">
      <c r="A6589" t="s">
        <v>3259</v>
      </c>
      <c r="B6589" t="s">
        <v>4130</v>
      </c>
      <c r="C6589" t="s">
        <v>189</v>
      </c>
      <c r="D6589" t="s">
        <v>2282</v>
      </c>
      <c r="E6589" t="s">
        <v>5458</v>
      </c>
      <c r="F6589" t="s">
        <v>3262</v>
      </c>
      <c r="G6589" t="s">
        <v>5469</v>
      </c>
      <c r="H6589" t="s">
        <v>4843</v>
      </c>
      <c r="I6589" s="122">
        <v>44.81</v>
      </c>
      <c r="J6589" s="122">
        <v>3.32</v>
      </c>
      <c r="K6589" s="122">
        <v>8.24</v>
      </c>
      <c r="L6589" s="122">
        <v>7.2</v>
      </c>
      <c r="M6589" s="122">
        <v>0.1</v>
      </c>
      <c r="N6589" s="122">
        <v>12.29</v>
      </c>
      <c r="O6589" s="122">
        <v>23.23</v>
      </c>
      <c r="P6589" s="122">
        <v>0.49</v>
      </c>
      <c r="S6589" s="122">
        <v>75.263983146157628</v>
      </c>
      <c r="T6589" s="122">
        <v>99.68</v>
      </c>
    </row>
    <row r="6590" spans="1:20" x14ac:dyDescent="0.25">
      <c r="A6590" t="s">
        <v>3259</v>
      </c>
      <c r="B6590" t="s">
        <v>4130</v>
      </c>
      <c r="C6590" t="s">
        <v>189</v>
      </c>
      <c r="D6590" t="s">
        <v>2282</v>
      </c>
      <c r="E6590" t="s">
        <v>5458</v>
      </c>
      <c r="F6590" t="s">
        <v>3262</v>
      </c>
      <c r="G6590" t="s">
        <v>5469</v>
      </c>
      <c r="H6590" t="s">
        <v>4843</v>
      </c>
      <c r="I6590" s="122">
        <v>46.36</v>
      </c>
      <c r="J6590" s="122">
        <v>2.91</v>
      </c>
      <c r="K6590" s="122">
        <v>6.85</v>
      </c>
      <c r="L6590" s="122">
        <v>6.72</v>
      </c>
      <c r="M6590" s="122">
        <v>0.14000000000000001</v>
      </c>
      <c r="N6590" s="122">
        <v>12.98</v>
      </c>
      <c r="O6590" s="122">
        <v>23.36</v>
      </c>
      <c r="P6590" s="122">
        <v>0.43</v>
      </c>
      <c r="S6590" s="122">
        <v>77.492943779067843</v>
      </c>
      <c r="T6590" s="122">
        <v>99.76</v>
      </c>
    </row>
    <row r="6591" spans="1:20" x14ac:dyDescent="0.25">
      <c r="A6591" t="s">
        <v>3259</v>
      </c>
      <c r="B6591" t="s">
        <v>4130</v>
      </c>
      <c r="C6591" t="s">
        <v>189</v>
      </c>
      <c r="D6591" t="s">
        <v>2282</v>
      </c>
      <c r="E6591" t="s">
        <v>5458</v>
      </c>
      <c r="F6591" t="s">
        <v>3262</v>
      </c>
      <c r="G6591" t="s">
        <v>5469</v>
      </c>
      <c r="H6591" t="s">
        <v>4843</v>
      </c>
      <c r="I6591" s="122">
        <v>47.27</v>
      </c>
      <c r="J6591" s="122">
        <v>2.61</v>
      </c>
      <c r="K6591" s="122">
        <v>6.31</v>
      </c>
      <c r="L6591" s="122">
        <v>6.82</v>
      </c>
      <c r="M6591" s="122">
        <v>0.18</v>
      </c>
      <c r="N6591" s="122">
        <v>13.45</v>
      </c>
      <c r="O6591" s="122">
        <v>23.12</v>
      </c>
      <c r="P6591" s="122">
        <v>0.49</v>
      </c>
      <c r="S6591" s="122">
        <v>77.853615636028195</v>
      </c>
      <c r="T6591" s="122">
        <v>100.28</v>
      </c>
    </row>
    <row r="6592" spans="1:20" x14ac:dyDescent="0.25">
      <c r="A6592" t="s">
        <v>3259</v>
      </c>
      <c r="B6592" t="s">
        <v>4130</v>
      </c>
      <c r="C6592" t="s">
        <v>189</v>
      </c>
      <c r="D6592" t="s">
        <v>2282</v>
      </c>
      <c r="E6592" t="s">
        <v>5458</v>
      </c>
      <c r="F6592" t="s">
        <v>3262</v>
      </c>
      <c r="G6592" t="s">
        <v>5469</v>
      </c>
      <c r="H6592" t="s">
        <v>4843</v>
      </c>
      <c r="I6592" s="122">
        <v>45.14</v>
      </c>
      <c r="J6592" s="122">
        <v>3.26</v>
      </c>
      <c r="K6592" s="122">
        <v>8.33</v>
      </c>
      <c r="L6592" s="122">
        <v>7.17</v>
      </c>
      <c r="M6592" s="122">
        <v>0.11</v>
      </c>
      <c r="N6592" s="122">
        <v>12.38</v>
      </c>
      <c r="O6592" s="122">
        <v>23.07</v>
      </c>
      <c r="P6592" s="122">
        <v>0.47</v>
      </c>
      <c r="S6592" s="122">
        <v>75.476936121761526</v>
      </c>
      <c r="T6592" s="122">
        <v>99.95</v>
      </c>
    </row>
    <row r="6593" spans="1:20" x14ac:dyDescent="0.25">
      <c r="A6593" t="s">
        <v>3259</v>
      </c>
      <c r="B6593" t="s">
        <v>4130</v>
      </c>
      <c r="C6593" t="s">
        <v>189</v>
      </c>
      <c r="D6593" t="s">
        <v>2282</v>
      </c>
      <c r="E6593" t="s">
        <v>5458</v>
      </c>
      <c r="F6593" t="s">
        <v>3262</v>
      </c>
      <c r="G6593" t="s">
        <v>5469</v>
      </c>
      <c r="H6593" t="s">
        <v>4843</v>
      </c>
      <c r="I6593" s="122">
        <v>44.39</v>
      </c>
      <c r="J6593" s="122">
        <v>3.49</v>
      </c>
      <c r="K6593" s="122">
        <v>8.91</v>
      </c>
      <c r="L6593" s="122">
        <v>7.4</v>
      </c>
      <c r="M6593" s="122">
        <v>0.11</v>
      </c>
      <c r="N6593" s="122">
        <v>12.11</v>
      </c>
      <c r="O6593" s="122">
        <v>23</v>
      </c>
      <c r="P6593" s="122">
        <v>0.52</v>
      </c>
      <c r="R6593" s="122">
        <v>0.05</v>
      </c>
      <c r="S6593" s="122">
        <v>74.470872392777281</v>
      </c>
      <c r="T6593" s="122">
        <v>99.99</v>
      </c>
    </row>
    <row r="6594" spans="1:20" x14ac:dyDescent="0.25">
      <c r="A6594" t="s">
        <v>3259</v>
      </c>
      <c r="B6594" t="s">
        <v>4130</v>
      </c>
      <c r="C6594" t="s">
        <v>189</v>
      </c>
      <c r="D6594" t="s">
        <v>2282</v>
      </c>
      <c r="E6594" t="s">
        <v>5458</v>
      </c>
      <c r="F6594" t="s">
        <v>3262</v>
      </c>
      <c r="G6594" t="s">
        <v>5469</v>
      </c>
      <c r="H6594" t="s">
        <v>4843</v>
      </c>
      <c r="I6594" s="122">
        <v>45.78</v>
      </c>
      <c r="J6594" s="122">
        <v>2.91</v>
      </c>
      <c r="K6594" s="122">
        <v>7.63</v>
      </c>
      <c r="L6594" s="122">
        <v>7.18</v>
      </c>
      <c r="M6594" s="122">
        <v>0.14000000000000001</v>
      </c>
      <c r="N6594" s="122">
        <v>12.64</v>
      </c>
      <c r="O6594" s="122">
        <v>23.13</v>
      </c>
      <c r="P6594" s="122">
        <v>0.43</v>
      </c>
      <c r="S6594" s="122">
        <v>75.834062472837019</v>
      </c>
      <c r="T6594" s="122">
        <v>99.86</v>
      </c>
    </row>
    <row r="6595" spans="1:20" x14ac:dyDescent="0.25">
      <c r="A6595" t="s">
        <v>3259</v>
      </c>
      <c r="B6595" t="s">
        <v>4130</v>
      </c>
      <c r="C6595" t="s">
        <v>189</v>
      </c>
      <c r="D6595" t="s">
        <v>2282</v>
      </c>
      <c r="E6595" t="s">
        <v>5458</v>
      </c>
      <c r="F6595" t="s">
        <v>3262</v>
      </c>
      <c r="G6595" t="s">
        <v>5469</v>
      </c>
      <c r="H6595" t="s">
        <v>4843</v>
      </c>
      <c r="I6595" s="122">
        <v>46.98</v>
      </c>
      <c r="J6595" s="122">
        <v>2.5299999999999998</v>
      </c>
      <c r="K6595" s="122">
        <v>6.13</v>
      </c>
      <c r="L6595" s="122">
        <v>6.91</v>
      </c>
      <c r="M6595" s="122">
        <v>0.13</v>
      </c>
      <c r="N6595" s="122">
        <v>13.23</v>
      </c>
      <c r="O6595" s="122">
        <v>23.22</v>
      </c>
      <c r="P6595" s="122">
        <v>0.49</v>
      </c>
      <c r="S6595" s="122">
        <v>77.339014494199262</v>
      </c>
      <c r="T6595" s="122">
        <v>99.66</v>
      </c>
    </row>
    <row r="6596" spans="1:20" x14ac:dyDescent="0.25">
      <c r="A6596" t="s">
        <v>3259</v>
      </c>
      <c r="B6596" t="s">
        <v>4130</v>
      </c>
      <c r="C6596" t="s">
        <v>189</v>
      </c>
      <c r="D6596" t="s">
        <v>2282</v>
      </c>
      <c r="E6596" t="s">
        <v>5458</v>
      </c>
      <c r="F6596" t="s">
        <v>3262</v>
      </c>
      <c r="G6596" t="s">
        <v>5469</v>
      </c>
      <c r="H6596" t="s">
        <v>4843</v>
      </c>
      <c r="I6596" s="122">
        <v>45.99</v>
      </c>
      <c r="J6596" s="122">
        <v>2.81</v>
      </c>
      <c r="K6596" s="122">
        <v>7.64</v>
      </c>
      <c r="L6596" s="122">
        <v>7.19</v>
      </c>
      <c r="M6596" s="122">
        <v>0.17</v>
      </c>
      <c r="N6596" s="122">
        <v>12.78</v>
      </c>
      <c r="O6596" s="122">
        <v>22.98</v>
      </c>
      <c r="P6596" s="122">
        <v>0.52</v>
      </c>
      <c r="R6596" s="122">
        <v>0.06</v>
      </c>
      <c r="S6596" s="122">
        <v>76.009979961537567</v>
      </c>
      <c r="T6596" s="122">
        <v>100.14</v>
      </c>
    </row>
    <row r="6597" spans="1:20" x14ac:dyDescent="0.25">
      <c r="A6597" t="s">
        <v>3259</v>
      </c>
      <c r="B6597" t="s">
        <v>4130</v>
      </c>
      <c r="C6597" t="s">
        <v>189</v>
      </c>
      <c r="D6597" t="s">
        <v>2282</v>
      </c>
      <c r="E6597" t="s">
        <v>5458</v>
      </c>
      <c r="F6597" t="s">
        <v>3262</v>
      </c>
      <c r="G6597" t="s">
        <v>5469</v>
      </c>
      <c r="H6597" t="s">
        <v>4843</v>
      </c>
      <c r="I6597" s="122">
        <v>45.61</v>
      </c>
      <c r="J6597" s="122">
        <v>2.95</v>
      </c>
      <c r="K6597" s="122">
        <v>8.0299999999999994</v>
      </c>
      <c r="L6597" s="122">
        <v>6.94</v>
      </c>
      <c r="M6597" s="122">
        <v>0.15</v>
      </c>
      <c r="N6597" s="122">
        <v>12.46</v>
      </c>
      <c r="O6597" s="122">
        <v>23.1</v>
      </c>
      <c r="P6597" s="122">
        <v>0.48</v>
      </c>
      <c r="S6597" s="122">
        <v>76.192424192500766</v>
      </c>
      <c r="T6597" s="122">
        <v>99.77</v>
      </c>
    </row>
    <row r="6598" spans="1:20" x14ac:dyDescent="0.25">
      <c r="A6598" t="s">
        <v>3259</v>
      </c>
      <c r="B6598" t="s">
        <v>4130</v>
      </c>
      <c r="C6598" t="s">
        <v>189</v>
      </c>
      <c r="D6598" t="s">
        <v>2282</v>
      </c>
      <c r="E6598" t="s">
        <v>5458</v>
      </c>
      <c r="F6598" t="s">
        <v>3262</v>
      </c>
      <c r="G6598" t="s">
        <v>5469</v>
      </c>
      <c r="H6598" t="s">
        <v>4843</v>
      </c>
      <c r="I6598" s="122">
        <v>45.96</v>
      </c>
      <c r="J6598" s="122">
        <v>2.97</v>
      </c>
      <c r="K6598" s="122">
        <v>7.91</v>
      </c>
      <c r="L6598" s="122">
        <v>7.17</v>
      </c>
      <c r="M6598" s="122">
        <v>0.11</v>
      </c>
      <c r="N6598" s="122">
        <v>12.72</v>
      </c>
      <c r="O6598" s="122">
        <v>22.72</v>
      </c>
      <c r="P6598" s="122">
        <v>0.44</v>
      </c>
      <c r="S6598" s="122">
        <v>75.974944820260561</v>
      </c>
      <c r="T6598" s="122">
        <v>100.03</v>
      </c>
    </row>
    <row r="6599" spans="1:20" x14ac:dyDescent="0.25">
      <c r="A6599" t="s">
        <v>3259</v>
      </c>
      <c r="B6599" t="s">
        <v>4130</v>
      </c>
      <c r="C6599" t="s">
        <v>189</v>
      </c>
      <c r="D6599" t="s">
        <v>2282</v>
      </c>
      <c r="E6599" t="s">
        <v>5458</v>
      </c>
      <c r="F6599" t="s">
        <v>3262</v>
      </c>
      <c r="G6599" t="s">
        <v>5469</v>
      </c>
      <c r="H6599" t="s">
        <v>4843</v>
      </c>
      <c r="I6599" s="122">
        <v>47.03</v>
      </c>
      <c r="J6599" s="122">
        <v>2.42</v>
      </c>
      <c r="K6599" s="122">
        <v>6.24</v>
      </c>
      <c r="L6599" s="122">
        <v>6.72</v>
      </c>
      <c r="M6599" s="122">
        <v>0.1</v>
      </c>
      <c r="N6599" s="122">
        <v>13.59</v>
      </c>
      <c r="O6599" s="122">
        <v>23.35</v>
      </c>
      <c r="P6599" s="122">
        <v>0.36</v>
      </c>
      <c r="S6599" s="122">
        <v>78.283806323860361</v>
      </c>
      <c r="T6599" s="122">
        <v>99.85</v>
      </c>
    </row>
    <row r="6600" spans="1:20" x14ac:dyDescent="0.25">
      <c r="A6600" t="s">
        <v>3259</v>
      </c>
      <c r="B6600" t="s">
        <v>4130</v>
      </c>
      <c r="C6600" t="s">
        <v>189</v>
      </c>
      <c r="D6600" t="s">
        <v>2282</v>
      </c>
      <c r="E6600" t="s">
        <v>5458</v>
      </c>
      <c r="F6600" t="s">
        <v>3262</v>
      </c>
      <c r="G6600" t="s">
        <v>5469</v>
      </c>
      <c r="H6600" t="s">
        <v>4843</v>
      </c>
      <c r="I6600" s="122">
        <v>45.43</v>
      </c>
      <c r="J6600" s="122">
        <v>3.18</v>
      </c>
      <c r="K6600" s="122">
        <v>8</v>
      </c>
      <c r="L6600" s="122">
        <v>7.3</v>
      </c>
      <c r="M6600" s="122">
        <v>0.17</v>
      </c>
      <c r="N6600" s="122">
        <v>12.48</v>
      </c>
      <c r="O6600" s="122">
        <v>23.18</v>
      </c>
      <c r="P6600" s="122">
        <v>0.52</v>
      </c>
      <c r="S6600" s="122">
        <v>75.292793652965798</v>
      </c>
      <c r="T6600" s="122">
        <v>100.27</v>
      </c>
    </row>
    <row r="6601" spans="1:20" x14ac:dyDescent="0.25">
      <c r="A6601" t="s">
        <v>3259</v>
      </c>
      <c r="B6601" t="s">
        <v>4130</v>
      </c>
      <c r="C6601" t="s">
        <v>189</v>
      </c>
      <c r="D6601" t="s">
        <v>2282</v>
      </c>
      <c r="E6601" t="s">
        <v>5458</v>
      </c>
      <c r="F6601" t="s">
        <v>3262</v>
      </c>
      <c r="G6601" t="s">
        <v>5469</v>
      </c>
      <c r="H6601" t="s">
        <v>4843</v>
      </c>
      <c r="I6601" s="122">
        <v>44.54</v>
      </c>
      <c r="J6601" s="122">
        <v>3.55</v>
      </c>
      <c r="K6601" s="122">
        <v>8.6</v>
      </c>
      <c r="L6601" s="122">
        <v>7.17</v>
      </c>
      <c r="M6601" s="122">
        <v>0.12</v>
      </c>
      <c r="N6601" s="122">
        <v>12.16</v>
      </c>
      <c r="O6601" s="122">
        <v>23.08</v>
      </c>
      <c r="P6601" s="122">
        <v>0.49</v>
      </c>
      <c r="S6601" s="122">
        <v>75.143543865368031</v>
      </c>
      <c r="T6601" s="122">
        <v>99.73</v>
      </c>
    </row>
    <row r="6602" spans="1:20" x14ac:dyDescent="0.25">
      <c r="A6602" t="s">
        <v>3259</v>
      </c>
      <c r="B6602" t="s">
        <v>4130</v>
      </c>
      <c r="C6602" t="s">
        <v>189</v>
      </c>
      <c r="D6602" t="s">
        <v>2282</v>
      </c>
      <c r="E6602" t="s">
        <v>5458</v>
      </c>
      <c r="F6602" t="s">
        <v>3262</v>
      </c>
      <c r="G6602" t="s">
        <v>5469</v>
      </c>
      <c r="H6602" t="s">
        <v>4843</v>
      </c>
      <c r="I6602" s="122">
        <v>45.82</v>
      </c>
      <c r="J6602" s="122">
        <v>2.89</v>
      </c>
      <c r="K6602" s="122">
        <v>8.01</v>
      </c>
      <c r="L6602" s="122">
        <v>6.94</v>
      </c>
      <c r="M6602" s="122">
        <v>0.14000000000000001</v>
      </c>
      <c r="N6602" s="122">
        <v>12.94</v>
      </c>
      <c r="O6602" s="122">
        <v>23.3</v>
      </c>
      <c r="P6602" s="122">
        <v>0.4</v>
      </c>
      <c r="S6602" s="122">
        <v>76.871293739252323</v>
      </c>
      <c r="T6602" s="122">
        <v>100.49</v>
      </c>
    </row>
    <row r="6603" spans="1:20" x14ac:dyDescent="0.25">
      <c r="A6603" t="s">
        <v>3259</v>
      </c>
      <c r="B6603" t="s">
        <v>4130</v>
      </c>
      <c r="C6603" t="s">
        <v>189</v>
      </c>
      <c r="D6603" t="s">
        <v>2282</v>
      </c>
      <c r="E6603" t="s">
        <v>5458</v>
      </c>
      <c r="F6603" t="s">
        <v>3262</v>
      </c>
      <c r="G6603" t="s">
        <v>5469</v>
      </c>
      <c r="H6603" t="s">
        <v>4843</v>
      </c>
      <c r="I6603" s="122">
        <v>46.05</v>
      </c>
      <c r="J6603" s="122">
        <v>2.88</v>
      </c>
      <c r="K6603" s="122">
        <v>7.96</v>
      </c>
      <c r="L6603" s="122">
        <v>6.94</v>
      </c>
      <c r="M6603" s="122">
        <v>0.1</v>
      </c>
      <c r="N6603" s="122">
        <v>12.97</v>
      </c>
      <c r="O6603" s="122">
        <v>23.15</v>
      </c>
      <c r="P6603" s="122">
        <v>0.45</v>
      </c>
      <c r="S6603" s="122">
        <v>76.912439889522247</v>
      </c>
      <c r="T6603" s="122">
        <v>100.53</v>
      </c>
    </row>
    <row r="6604" spans="1:20" x14ac:dyDescent="0.25">
      <c r="A6604" t="s">
        <v>3259</v>
      </c>
      <c r="B6604" t="s">
        <v>4130</v>
      </c>
      <c r="C6604" t="s">
        <v>189</v>
      </c>
      <c r="D6604" t="s">
        <v>2282</v>
      </c>
      <c r="E6604" t="s">
        <v>5458</v>
      </c>
      <c r="F6604" t="s">
        <v>3262</v>
      </c>
      <c r="G6604" t="s">
        <v>5469</v>
      </c>
      <c r="H6604" t="s">
        <v>4843</v>
      </c>
      <c r="I6604" s="122">
        <v>47.07</v>
      </c>
      <c r="J6604" s="122">
        <v>2.68</v>
      </c>
      <c r="K6604" s="122">
        <v>6.31</v>
      </c>
      <c r="L6604" s="122">
        <v>6.87</v>
      </c>
      <c r="M6604" s="122">
        <v>0.14000000000000001</v>
      </c>
      <c r="N6604" s="122">
        <v>13.6</v>
      </c>
      <c r="O6604" s="122">
        <v>23.49</v>
      </c>
      <c r="P6604" s="122">
        <v>0.33</v>
      </c>
      <c r="S6604" s="122">
        <v>77.918825000440918</v>
      </c>
      <c r="T6604" s="122">
        <v>100.55</v>
      </c>
    </row>
    <row r="6605" spans="1:20" x14ac:dyDescent="0.25">
      <c r="A6605" t="s">
        <v>3259</v>
      </c>
      <c r="B6605" t="s">
        <v>4130</v>
      </c>
      <c r="C6605" t="s">
        <v>189</v>
      </c>
      <c r="D6605" t="s">
        <v>2282</v>
      </c>
      <c r="E6605" t="s">
        <v>5458</v>
      </c>
      <c r="F6605" t="s">
        <v>3262</v>
      </c>
      <c r="G6605" t="s">
        <v>5469</v>
      </c>
      <c r="H6605" t="s">
        <v>4843</v>
      </c>
      <c r="I6605" s="122">
        <v>45.99</v>
      </c>
      <c r="J6605" s="122">
        <v>2.81</v>
      </c>
      <c r="K6605" s="122">
        <v>7.72</v>
      </c>
      <c r="L6605" s="122">
        <v>6.82</v>
      </c>
      <c r="M6605" s="122">
        <v>0.15</v>
      </c>
      <c r="N6605" s="122">
        <v>13</v>
      </c>
      <c r="O6605" s="122">
        <v>22.86</v>
      </c>
      <c r="P6605" s="122">
        <v>0.49</v>
      </c>
      <c r="S6605" s="122">
        <v>77.261325974737431</v>
      </c>
      <c r="T6605" s="122">
        <v>99.86</v>
      </c>
    </row>
    <row r="6606" spans="1:20" x14ac:dyDescent="0.25">
      <c r="A6606" t="s">
        <v>3259</v>
      </c>
      <c r="B6606" t="s">
        <v>4130</v>
      </c>
      <c r="C6606" t="s">
        <v>189</v>
      </c>
      <c r="D6606" t="s">
        <v>2282</v>
      </c>
      <c r="E6606" t="s">
        <v>5458</v>
      </c>
      <c r="F6606" t="s">
        <v>3262</v>
      </c>
      <c r="G6606" t="s">
        <v>5469</v>
      </c>
      <c r="H6606" t="s">
        <v>4843</v>
      </c>
      <c r="I6606" s="122">
        <v>46.08</v>
      </c>
      <c r="J6606" s="122">
        <v>2.96</v>
      </c>
      <c r="K6606" s="122">
        <v>7.58</v>
      </c>
      <c r="L6606" s="122">
        <v>6.76</v>
      </c>
      <c r="M6606" s="122">
        <v>0.08</v>
      </c>
      <c r="N6606" s="122">
        <v>13.02</v>
      </c>
      <c r="O6606" s="122">
        <v>22.95</v>
      </c>
      <c r="P6606" s="122">
        <v>0.46</v>
      </c>
      <c r="S6606" s="122">
        <v>77.443060468239253</v>
      </c>
      <c r="T6606" s="122">
        <v>99.92</v>
      </c>
    </row>
    <row r="6607" spans="1:20" x14ac:dyDescent="0.25">
      <c r="A6607" t="s">
        <v>3259</v>
      </c>
      <c r="B6607" t="s">
        <v>4130</v>
      </c>
      <c r="C6607" t="s">
        <v>189</v>
      </c>
      <c r="D6607" t="s">
        <v>2282</v>
      </c>
      <c r="E6607" t="s">
        <v>5458</v>
      </c>
      <c r="F6607" t="s">
        <v>3262</v>
      </c>
      <c r="G6607" t="s">
        <v>5469</v>
      </c>
      <c r="H6607" t="s">
        <v>4843</v>
      </c>
      <c r="I6607" s="122">
        <v>43.22</v>
      </c>
      <c r="J6607" s="122">
        <v>4.09</v>
      </c>
      <c r="K6607" s="122">
        <v>9.4499999999999993</v>
      </c>
      <c r="L6607" s="122">
        <v>7.64</v>
      </c>
      <c r="M6607" s="122">
        <v>0.08</v>
      </c>
      <c r="N6607" s="122">
        <v>11.94</v>
      </c>
      <c r="O6607" s="122">
        <v>23.3</v>
      </c>
      <c r="P6607" s="122">
        <v>0.39</v>
      </c>
      <c r="S6607" s="122">
        <v>73.585462461323885</v>
      </c>
      <c r="T6607" s="122">
        <v>100.12</v>
      </c>
    </row>
    <row r="6608" spans="1:20" x14ac:dyDescent="0.25">
      <c r="A6608" t="s">
        <v>3259</v>
      </c>
      <c r="B6608" t="s">
        <v>4130</v>
      </c>
      <c r="C6608" t="s">
        <v>189</v>
      </c>
      <c r="D6608" t="s">
        <v>2282</v>
      </c>
      <c r="E6608" t="s">
        <v>5458</v>
      </c>
      <c r="F6608" t="s">
        <v>3262</v>
      </c>
      <c r="G6608" t="s">
        <v>5469</v>
      </c>
      <c r="H6608" t="s">
        <v>4843</v>
      </c>
      <c r="I6608" s="122">
        <v>45.55</v>
      </c>
      <c r="J6608" s="122">
        <v>2.95</v>
      </c>
      <c r="K6608" s="122">
        <v>8.0399999999999991</v>
      </c>
      <c r="L6608" s="122">
        <v>7.28</v>
      </c>
      <c r="M6608" s="122">
        <v>7.0000000000000007E-2</v>
      </c>
      <c r="N6608" s="122">
        <v>12.67</v>
      </c>
      <c r="O6608" s="122">
        <v>22.8</v>
      </c>
      <c r="P6608" s="122">
        <v>0.45</v>
      </c>
      <c r="S6608" s="122">
        <v>75.623408966023831</v>
      </c>
      <c r="T6608" s="122">
        <v>99.82</v>
      </c>
    </row>
    <row r="6609" spans="1:20" x14ac:dyDescent="0.25">
      <c r="A6609" t="s">
        <v>3259</v>
      </c>
      <c r="B6609" t="s">
        <v>4130</v>
      </c>
      <c r="C6609" t="s">
        <v>189</v>
      </c>
      <c r="D6609" t="s">
        <v>2282</v>
      </c>
      <c r="E6609" t="s">
        <v>5458</v>
      </c>
      <c r="F6609" t="s">
        <v>3262</v>
      </c>
      <c r="G6609" t="s">
        <v>5469</v>
      </c>
      <c r="H6609" t="s">
        <v>4843</v>
      </c>
      <c r="I6609" s="122">
        <v>43.66</v>
      </c>
      <c r="J6609" s="122">
        <v>3.69</v>
      </c>
      <c r="K6609" s="122">
        <v>9.08</v>
      </c>
      <c r="L6609" s="122">
        <v>8.61</v>
      </c>
      <c r="M6609" s="122">
        <v>0.18</v>
      </c>
      <c r="N6609" s="122">
        <v>10.98</v>
      </c>
      <c r="O6609" s="122">
        <v>22.93</v>
      </c>
      <c r="P6609" s="122">
        <v>0.57999999999999996</v>
      </c>
      <c r="S6609" s="122">
        <v>69.448837120338496</v>
      </c>
      <c r="T6609" s="122">
        <v>99.72</v>
      </c>
    </row>
    <row r="6610" spans="1:20" x14ac:dyDescent="0.25">
      <c r="A6610" t="s">
        <v>3259</v>
      </c>
      <c r="B6610" t="s">
        <v>4130</v>
      </c>
      <c r="C6610" t="s">
        <v>189</v>
      </c>
      <c r="D6610" t="s">
        <v>2282</v>
      </c>
      <c r="E6610" t="s">
        <v>5458</v>
      </c>
      <c r="F6610" t="s">
        <v>3262</v>
      </c>
      <c r="G6610" t="s">
        <v>5469</v>
      </c>
      <c r="H6610" t="s">
        <v>4843</v>
      </c>
      <c r="I6610" s="122">
        <v>43.76</v>
      </c>
      <c r="J6610" s="122">
        <v>3.49</v>
      </c>
      <c r="K6610" s="122">
        <v>8.9700000000000006</v>
      </c>
      <c r="L6610" s="122">
        <v>8.25</v>
      </c>
      <c r="M6610" s="122">
        <v>0.16</v>
      </c>
      <c r="N6610" s="122">
        <v>11.16</v>
      </c>
      <c r="O6610" s="122">
        <v>22.94</v>
      </c>
      <c r="P6610" s="122">
        <v>0.63</v>
      </c>
      <c r="S6610" s="122">
        <v>70.685521310178842</v>
      </c>
      <c r="T6610" s="122">
        <v>99.37</v>
      </c>
    </row>
    <row r="6611" spans="1:20" x14ac:dyDescent="0.25">
      <c r="A6611" t="s">
        <v>3259</v>
      </c>
      <c r="B6611" t="s">
        <v>4130</v>
      </c>
      <c r="C6611" t="s">
        <v>189</v>
      </c>
      <c r="D6611" t="s">
        <v>2282</v>
      </c>
      <c r="E6611" t="s">
        <v>5458</v>
      </c>
      <c r="F6611" t="s">
        <v>3262</v>
      </c>
      <c r="G6611" t="s">
        <v>5469</v>
      </c>
      <c r="H6611" t="s">
        <v>4843</v>
      </c>
      <c r="I6611" s="122">
        <v>43.39</v>
      </c>
      <c r="J6611" s="122">
        <v>3.59</v>
      </c>
      <c r="K6611" s="122">
        <v>9.2100000000000009</v>
      </c>
      <c r="L6611" s="122">
        <v>8.6199999999999992</v>
      </c>
      <c r="M6611" s="122">
        <v>0.23</v>
      </c>
      <c r="N6611" s="122">
        <v>10.96</v>
      </c>
      <c r="O6611" s="122">
        <v>23.01</v>
      </c>
      <c r="P6611" s="122">
        <v>0.59</v>
      </c>
      <c r="S6611" s="122">
        <v>69.385489281461261</v>
      </c>
      <c r="T6611" s="122">
        <v>99.62</v>
      </c>
    </row>
    <row r="6612" spans="1:20" x14ac:dyDescent="0.25">
      <c r="A6612" t="s">
        <v>3259</v>
      </c>
      <c r="B6612" t="s">
        <v>4130</v>
      </c>
      <c r="C6612" t="s">
        <v>189</v>
      </c>
      <c r="D6612" t="s">
        <v>2282</v>
      </c>
      <c r="E6612" t="s">
        <v>5458</v>
      </c>
      <c r="F6612" t="s">
        <v>3262</v>
      </c>
      <c r="G6612" t="s">
        <v>5469</v>
      </c>
      <c r="H6612" t="s">
        <v>4843</v>
      </c>
      <c r="I6612" s="122">
        <v>44.28</v>
      </c>
      <c r="J6612" s="122">
        <v>3.49</v>
      </c>
      <c r="K6612" s="122">
        <v>8.76</v>
      </c>
      <c r="L6612" s="122">
        <v>7.73</v>
      </c>
      <c r="M6612" s="122">
        <v>0.18</v>
      </c>
      <c r="N6612" s="122">
        <v>11.86</v>
      </c>
      <c r="O6612" s="122">
        <v>22.94</v>
      </c>
      <c r="P6612" s="122">
        <v>0.53</v>
      </c>
      <c r="S6612" s="122">
        <v>73.22560213865583</v>
      </c>
      <c r="T6612" s="122">
        <v>99.78</v>
      </c>
    </row>
    <row r="6613" spans="1:20" x14ac:dyDescent="0.25">
      <c r="A6613" t="s">
        <v>3259</v>
      </c>
      <c r="B6613" t="s">
        <v>4130</v>
      </c>
      <c r="C6613" t="s">
        <v>189</v>
      </c>
      <c r="D6613" t="s">
        <v>2282</v>
      </c>
      <c r="E6613" t="s">
        <v>5458</v>
      </c>
      <c r="F6613" t="s">
        <v>3262</v>
      </c>
      <c r="G6613" t="s">
        <v>5469</v>
      </c>
      <c r="H6613" t="s">
        <v>4843</v>
      </c>
      <c r="I6613" s="122">
        <v>44.79</v>
      </c>
      <c r="J6613" s="122">
        <v>3.37</v>
      </c>
      <c r="K6613" s="122">
        <v>8.4700000000000006</v>
      </c>
      <c r="L6613" s="122">
        <v>7.77</v>
      </c>
      <c r="M6613" s="122">
        <v>0.18</v>
      </c>
      <c r="N6613" s="122">
        <v>11.98</v>
      </c>
      <c r="O6613" s="122">
        <v>23.14</v>
      </c>
      <c r="P6613" s="122">
        <v>0.53</v>
      </c>
      <c r="S6613" s="122">
        <v>73.321676097343939</v>
      </c>
      <c r="T6613" s="122">
        <v>100.24</v>
      </c>
    </row>
    <row r="6614" spans="1:20" x14ac:dyDescent="0.25">
      <c r="A6614" t="s">
        <v>3259</v>
      </c>
      <c r="B6614" t="s">
        <v>4130</v>
      </c>
      <c r="C6614" t="s">
        <v>189</v>
      </c>
      <c r="D6614" t="s">
        <v>2282</v>
      </c>
      <c r="E6614" t="s">
        <v>5458</v>
      </c>
      <c r="F6614" t="s">
        <v>3262</v>
      </c>
      <c r="G6614" t="s">
        <v>5469</v>
      </c>
      <c r="H6614" t="s">
        <v>4843</v>
      </c>
      <c r="I6614" s="122">
        <v>46.27</v>
      </c>
      <c r="J6614" s="122">
        <v>2.7</v>
      </c>
      <c r="K6614" s="122">
        <v>7.64</v>
      </c>
      <c r="L6614" s="122">
        <v>7.08</v>
      </c>
      <c r="M6614" s="122">
        <v>0.09</v>
      </c>
      <c r="N6614" s="122">
        <v>13.07</v>
      </c>
      <c r="O6614" s="122">
        <v>23.29</v>
      </c>
      <c r="P6614" s="122">
        <v>0.41</v>
      </c>
      <c r="S6614" s="122">
        <v>76.693453707188723</v>
      </c>
      <c r="T6614" s="122">
        <v>100.6</v>
      </c>
    </row>
    <row r="6615" spans="1:20" x14ac:dyDescent="0.25">
      <c r="A6615" t="s">
        <v>3259</v>
      </c>
      <c r="B6615" t="s">
        <v>4130</v>
      </c>
      <c r="C6615" t="s">
        <v>189</v>
      </c>
      <c r="D6615" t="s">
        <v>2282</v>
      </c>
      <c r="E6615" t="s">
        <v>5458</v>
      </c>
      <c r="F6615" t="s">
        <v>3262</v>
      </c>
      <c r="G6615" t="s">
        <v>5469</v>
      </c>
      <c r="H6615" t="s">
        <v>4843</v>
      </c>
      <c r="I6615" s="122">
        <v>46.77</v>
      </c>
      <c r="J6615" s="122">
        <v>2.5</v>
      </c>
      <c r="K6615" s="122">
        <v>7.3</v>
      </c>
      <c r="L6615" s="122">
        <v>7</v>
      </c>
      <c r="M6615" s="122">
        <v>0.03</v>
      </c>
      <c r="N6615" s="122">
        <v>13.12</v>
      </c>
      <c r="O6615" s="122">
        <v>23.19</v>
      </c>
      <c r="P6615" s="122">
        <v>0.37</v>
      </c>
      <c r="R6615" s="122">
        <v>0.06</v>
      </c>
      <c r="S6615" s="122">
        <v>76.963725576458003</v>
      </c>
      <c r="T6615" s="122">
        <v>100.35</v>
      </c>
    </row>
    <row r="6616" spans="1:20" x14ac:dyDescent="0.25">
      <c r="A6616" t="s">
        <v>3259</v>
      </c>
      <c r="B6616" t="s">
        <v>4130</v>
      </c>
      <c r="C6616" t="s">
        <v>189</v>
      </c>
      <c r="D6616" t="s">
        <v>2282</v>
      </c>
      <c r="E6616" t="s">
        <v>5458</v>
      </c>
      <c r="F6616" t="s">
        <v>3262</v>
      </c>
      <c r="G6616" t="s">
        <v>5469</v>
      </c>
      <c r="H6616" t="s">
        <v>4843</v>
      </c>
      <c r="I6616" s="122">
        <v>45.97</v>
      </c>
      <c r="J6616" s="122">
        <v>2.59</v>
      </c>
      <c r="K6616" s="122">
        <v>7.68</v>
      </c>
      <c r="L6616" s="122">
        <v>7.07</v>
      </c>
      <c r="M6616" s="122">
        <v>7.0000000000000007E-2</v>
      </c>
      <c r="N6616" s="122">
        <v>13.04</v>
      </c>
      <c r="O6616" s="122">
        <v>23.27</v>
      </c>
      <c r="P6616" s="122">
        <v>0.39</v>
      </c>
      <c r="R6616" s="122">
        <v>0.09</v>
      </c>
      <c r="S6616" s="122">
        <v>76.677639119926823</v>
      </c>
      <c r="T6616" s="122">
        <v>100.18</v>
      </c>
    </row>
    <row r="6617" spans="1:20" x14ac:dyDescent="0.25">
      <c r="A6617" t="s">
        <v>3259</v>
      </c>
      <c r="B6617" t="s">
        <v>4130</v>
      </c>
      <c r="C6617" t="s">
        <v>189</v>
      </c>
      <c r="D6617" t="s">
        <v>2282</v>
      </c>
      <c r="E6617" t="s">
        <v>5458</v>
      </c>
      <c r="F6617" t="s">
        <v>3262</v>
      </c>
      <c r="G6617" t="s">
        <v>5469</v>
      </c>
      <c r="H6617" t="s">
        <v>4843</v>
      </c>
      <c r="I6617" s="122">
        <v>46.24</v>
      </c>
      <c r="J6617" s="122">
        <v>2.7</v>
      </c>
      <c r="K6617" s="122">
        <v>7.75</v>
      </c>
      <c r="L6617" s="122">
        <v>7.18</v>
      </c>
      <c r="M6617" s="122">
        <v>0.12</v>
      </c>
      <c r="N6617" s="122">
        <v>13.01</v>
      </c>
      <c r="O6617" s="122">
        <v>23.07</v>
      </c>
      <c r="P6617" s="122">
        <v>0.45</v>
      </c>
      <c r="S6617" s="122">
        <v>76.358854806822976</v>
      </c>
      <c r="T6617" s="122">
        <v>100.57</v>
      </c>
    </row>
    <row r="6618" spans="1:20" x14ac:dyDescent="0.25">
      <c r="A6618" t="s">
        <v>3259</v>
      </c>
      <c r="B6618" t="s">
        <v>4130</v>
      </c>
      <c r="C6618" t="s">
        <v>189</v>
      </c>
      <c r="D6618" t="s">
        <v>2282</v>
      </c>
      <c r="E6618" t="s">
        <v>5458</v>
      </c>
      <c r="F6618" t="s">
        <v>3262</v>
      </c>
      <c r="G6618" t="s">
        <v>5469</v>
      </c>
      <c r="H6618" t="s">
        <v>4843</v>
      </c>
      <c r="I6618" s="122">
        <v>46.36</v>
      </c>
      <c r="J6618" s="122">
        <v>2.7</v>
      </c>
      <c r="K6618" s="122">
        <v>7.61</v>
      </c>
      <c r="L6618" s="122">
        <v>7.18</v>
      </c>
      <c r="M6618" s="122">
        <v>0.13</v>
      </c>
      <c r="N6618" s="122">
        <v>13.19</v>
      </c>
      <c r="O6618" s="122">
        <v>23.19</v>
      </c>
      <c r="P6618" s="122">
        <v>0.44</v>
      </c>
      <c r="R6618" s="122">
        <v>0.05</v>
      </c>
      <c r="S6618" s="122">
        <v>76.606003903845561</v>
      </c>
      <c r="T6618" s="122">
        <v>100.86</v>
      </c>
    </row>
    <row r="6619" spans="1:20" x14ac:dyDescent="0.25">
      <c r="A6619" t="s">
        <v>3259</v>
      </c>
      <c r="B6619" t="s">
        <v>4130</v>
      </c>
      <c r="C6619" t="s">
        <v>189</v>
      </c>
      <c r="D6619" t="s">
        <v>2282</v>
      </c>
      <c r="E6619" t="s">
        <v>5458</v>
      </c>
      <c r="F6619" t="s">
        <v>3262</v>
      </c>
      <c r="G6619" t="s">
        <v>5469</v>
      </c>
      <c r="H6619" t="s">
        <v>4844</v>
      </c>
      <c r="I6619" s="122">
        <v>46.925199999999997</v>
      </c>
      <c r="J6619" s="122">
        <v>2.8273000000000001</v>
      </c>
      <c r="K6619" s="122">
        <v>6.2937000000000003</v>
      </c>
      <c r="L6619" s="122">
        <v>6.9290000000000003</v>
      </c>
      <c r="M6619" s="122">
        <v>0.1537</v>
      </c>
      <c r="N6619" s="122">
        <v>13.561400000000001</v>
      </c>
      <c r="O6619" s="122">
        <v>23.378799999999998</v>
      </c>
      <c r="P6619" s="122">
        <v>0.38009999999999999</v>
      </c>
      <c r="S6619" s="122">
        <v>77.72216905909697</v>
      </c>
      <c r="T6619" s="122">
        <v>100.46899999999999</v>
      </c>
    </row>
    <row r="6620" spans="1:20" x14ac:dyDescent="0.25">
      <c r="A6620" t="s">
        <v>3259</v>
      </c>
      <c r="B6620" t="s">
        <v>4130</v>
      </c>
      <c r="C6620" t="s">
        <v>189</v>
      </c>
      <c r="D6620" t="s">
        <v>2282</v>
      </c>
      <c r="E6620" t="s">
        <v>5458</v>
      </c>
      <c r="F6620" t="s">
        <v>3262</v>
      </c>
      <c r="G6620" t="s">
        <v>5469</v>
      </c>
      <c r="H6620" t="s">
        <v>4844</v>
      </c>
      <c r="I6620" s="122">
        <v>45.697299999999998</v>
      </c>
      <c r="J6620" s="122">
        <v>3.0308000000000002</v>
      </c>
      <c r="K6620" s="122">
        <v>7.4897</v>
      </c>
      <c r="L6620" s="122">
        <v>7.3162000000000003</v>
      </c>
      <c r="M6620" s="122">
        <v>0.11749999999999999</v>
      </c>
      <c r="N6620" s="122">
        <v>12.7555</v>
      </c>
      <c r="O6620" s="122">
        <v>23.553699999999999</v>
      </c>
      <c r="P6620" s="122">
        <v>0.42599999999999999</v>
      </c>
      <c r="S6620" s="122">
        <v>75.655937455652648</v>
      </c>
      <c r="T6620" s="122">
        <v>100.41200000000001</v>
      </c>
    </row>
    <row r="6621" spans="1:20" x14ac:dyDescent="0.25">
      <c r="A6621" t="s">
        <v>3259</v>
      </c>
      <c r="B6621" t="s">
        <v>4130</v>
      </c>
      <c r="C6621" t="s">
        <v>189</v>
      </c>
      <c r="D6621" t="s">
        <v>2282</v>
      </c>
      <c r="E6621" t="s">
        <v>5458</v>
      </c>
      <c r="F6621" t="s">
        <v>3262</v>
      </c>
      <c r="G6621" t="s">
        <v>5469</v>
      </c>
      <c r="H6621" t="s">
        <v>4844</v>
      </c>
      <c r="I6621" s="122">
        <v>44.642600000000002</v>
      </c>
      <c r="J6621" s="122">
        <v>3.4260999999999999</v>
      </c>
      <c r="K6621" s="122">
        <v>8.7914999999999992</v>
      </c>
      <c r="L6621" s="122">
        <v>7.9825999999999997</v>
      </c>
      <c r="M6621" s="122">
        <v>0.13689999999999999</v>
      </c>
      <c r="N6621" s="122">
        <v>11.773999999999999</v>
      </c>
      <c r="O6621" s="122">
        <v>23.129799999999999</v>
      </c>
      <c r="P6621" s="122">
        <v>0.64029999999999998</v>
      </c>
      <c r="S6621" s="122">
        <v>72.445446140068995</v>
      </c>
      <c r="T6621" s="122">
        <v>100.53</v>
      </c>
    </row>
    <row r="6622" spans="1:20" x14ac:dyDescent="0.25">
      <c r="A6622" t="s">
        <v>3259</v>
      </c>
      <c r="B6622" t="s">
        <v>4130</v>
      </c>
      <c r="C6622" t="s">
        <v>189</v>
      </c>
      <c r="D6622" t="s">
        <v>2282</v>
      </c>
      <c r="E6622" t="s">
        <v>5458</v>
      </c>
      <c r="F6622" t="s">
        <v>3262</v>
      </c>
      <c r="G6622" t="s">
        <v>5469</v>
      </c>
      <c r="H6622" t="s">
        <v>4844</v>
      </c>
      <c r="I6622" s="122">
        <v>45.049100000000003</v>
      </c>
      <c r="J6622" s="122">
        <v>3.3043</v>
      </c>
      <c r="K6622" s="122">
        <v>7.8221999999999996</v>
      </c>
      <c r="L6622" s="122">
        <v>7.6931000000000003</v>
      </c>
      <c r="M6622" s="122">
        <v>0.14460000000000001</v>
      </c>
      <c r="N6622" s="122">
        <v>12.2332</v>
      </c>
      <c r="O6622" s="122">
        <v>23.314499999999999</v>
      </c>
      <c r="P6622" s="122">
        <v>0.55269999999999997</v>
      </c>
      <c r="S6622" s="122">
        <v>73.92099303894986</v>
      </c>
      <c r="T6622" s="122">
        <v>100.124</v>
      </c>
    </row>
    <row r="6623" spans="1:20" x14ac:dyDescent="0.25">
      <c r="A6623" t="s">
        <v>3259</v>
      </c>
      <c r="B6623" t="s">
        <v>4130</v>
      </c>
      <c r="C6623" t="s">
        <v>189</v>
      </c>
      <c r="D6623" t="s">
        <v>2282</v>
      </c>
      <c r="E6623" t="s">
        <v>5458</v>
      </c>
      <c r="F6623" t="s">
        <v>3262</v>
      </c>
      <c r="G6623" t="s">
        <v>5469</v>
      </c>
      <c r="H6623" t="s">
        <v>4844</v>
      </c>
      <c r="I6623" s="122">
        <v>44.907899999999998</v>
      </c>
      <c r="J6623" s="122">
        <v>3.3359999999999999</v>
      </c>
      <c r="K6623" s="122">
        <v>8.4551999999999996</v>
      </c>
      <c r="L6623" s="122">
        <v>7.5323000000000002</v>
      </c>
      <c r="M6623" s="122">
        <v>8.0100000000000005E-2</v>
      </c>
      <c r="N6623" s="122">
        <v>12.407299999999999</v>
      </c>
      <c r="O6623" s="122">
        <v>23.2865</v>
      </c>
      <c r="P6623" s="122">
        <v>0.40570000000000001</v>
      </c>
      <c r="S6623" s="122">
        <v>74.594877782197585</v>
      </c>
      <c r="T6623" s="122">
        <v>100.429</v>
      </c>
    </row>
    <row r="6624" spans="1:20" x14ac:dyDescent="0.25">
      <c r="A6624" t="s">
        <v>3259</v>
      </c>
      <c r="B6624" t="s">
        <v>4130</v>
      </c>
      <c r="C6624" t="s">
        <v>189</v>
      </c>
      <c r="D6624" t="s">
        <v>2282</v>
      </c>
      <c r="E6624" t="s">
        <v>5458</v>
      </c>
      <c r="F6624" t="s">
        <v>3262</v>
      </c>
      <c r="G6624" t="s">
        <v>5469</v>
      </c>
      <c r="H6624" t="s">
        <v>4844</v>
      </c>
      <c r="I6624" s="122">
        <v>45.329300000000003</v>
      </c>
      <c r="J6624" s="122">
        <v>3.0758000000000001</v>
      </c>
      <c r="K6624" s="122">
        <v>8.1207999999999991</v>
      </c>
      <c r="L6624" s="122">
        <v>7.0152000000000001</v>
      </c>
      <c r="M6624" s="122">
        <v>0.12139999999999999</v>
      </c>
      <c r="N6624" s="122">
        <v>12.9412</v>
      </c>
      <c r="O6624" s="122">
        <v>23.6419</v>
      </c>
      <c r="P6624" s="122">
        <v>0.41249999999999998</v>
      </c>
      <c r="S6624" s="122">
        <v>76.680781386862122</v>
      </c>
      <c r="T6624" s="122">
        <v>100.697</v>
      </c>
    </row>
    <row r="6625" spans="1:20" x14ac:dyDescent="0.25">
      <c r="A6625" t="s">
        <v>3259</v>
      </c>
      <c r="B6625" t="s">
        <v>4130</v>
      </c>
      <c r="C6625" t="s">
        <v>189</v>
      </c>
      <c r="D6625" t="s">
        <v>2282</v>
      </c>
      <c r="E6625" t="s">
        <v>5458</v>
      </c>
      <c r="F6625" t="s">
        <v>3262</v>
      </c>
      <c r="G6625" t="s">
        <v>5469</v>
      </c>
      <c r="H6625" t="s">
        <v>4844</v>
      </c>
      <c r="I6625" s="122">
        <v>44.7988</v>
      </c>
      <c r="J6625" s="122">
        <v>3.4912000000000001</v>
      </c>
      <c r="K6625" s="122">
        <v>8.7972000000000001</v>
      </c>
      <c r="L6625" s="122">
        <v>7.2416</v>
      </c>
      <c r="M6625" s="122">
        <v>0.1588</v>
      </c>
      <c r="N6625" s="122">
        <v>12.22</v>
      </c>
      <c r="O6625" s="122">
        <v>23.1508</v>
      </c>
      <c r="P6625" s="122">
        <v>0.4677</v>
      </c>
      <c r="S6625" s="122">
        <v>75.049765918380544</v>
      </c>
      <c r="T6625" s="122">
        <v>100.336</v>
      </c>
    </row>
    <row r="6626" spans="1:20" x14ac:dyDescent="0.25">
      <c r="A6626" t="s">
        <v>3259</v>
      </c>
      <c r="B6626" t="s">
        <v>4130</v>
      </c>
      <c r="C6626" t="s">
        <v>189</v>
      </c>
      <c r="D6626" t="s">
        <v>2282</v>
      </c>
      <c r="E6626" t="s">
        <v>5458</v>
      </c>
      <c r="F6626" t="s">
        <v>3262</v>
      </c>
      <c r="G6626" t="s">
        <v>5469</v>
      </c>
      <c r="H6626" t="s">
        <v>4844</v>
      </c>
      <c r="I6626" s="122">
        <v>44.679000000000002</v>
      </c>
      <c r="J6626" s="122">
        <v>3.4127999999999998</v>
      </c>
      <c r="K6626" s="122">
        <v>8.5023999999999997</v>
      </c>
      <c r="L6626" s="122">
        <v>7.2775999999999996</v>
      </c>
      <c r="M6626" s="122">
        <v>0.14849999999999999</v>
      </c>
      <c r="N6626" s="122">
        <v>12.360900000000001</v>
      </c>
      <c r="O6626" s="122">
        <v>23.005299999999998</v>
      </c>
      <c r="P6626" s="122">
        <v>0.50680000000000003</v>
      </c>
      <c r="Q6626" s="122">
        <v>3.1300000000000001E-2</v>
      </c>
      <c r="S6626" s="122">
        <v>75.171380590174408</v>
      </c>
      <c r="T6626" s="122">
        <v>99.929000000000002</v>
      </c>
    </row>
    <row r="6627" spans="1:20" x14ac:dyDescent="0.25">
      <c r="A6627" t="s">
        <v>3259</v>
      </c>
      <c r="B6627" t="s">
        <v>4130</v>
      </c>
      <c r="C6627" t="s">
        <v>189</v>
      </c>
      <c r="D6627" t="s">
        <v>2282</v>
      </c>
      <c r="E6627" t="s">
        <v>5458</v>
      </c>
      <c r="F6627" t="s">
        <v>3262</v>
      </c>
      <c r="G6627" t="s">
        <v>5469</v>
      </c>
      <c r="H6627" t="s">
        <v>4844</v>
      </c>
      <c r="I6627" s="122">
        <v>45.156100000000002</v>
      </c>
      <c r="J6627" s="122">
        <v>3.1659000000000002</v>
      </c>
      <c r="K6627" s="122">
        <v>8.0508000000000006</v>
      </c>
      <c r="L6627" s="122">
        <v>7.5568</v>
      </c>
      <c r="M6627" s="122">
        <v>0.11749999999999999</v>
      </c>
      <c r="N6627" s="122">
        <v>12.314500000000001</v>
      </c>
      <c r="O6627" s="122">
        <v>23.1983</v>
      </c>
      <c r="P6627" s="122">
        <v>0.53649999999999998</v>
      </c>
      <c r="S6627" s="122">
        <v>74.390522826474538</v>
      </c>
      <c r="T6627" s="122">
        <v>100.1</v>
      </c>
    </row>
    <row r="6628" spans="1:20" x14ac:dyDescent="0.25">
      <c r="A6628" t="s">
        <v>3259</v>
      </c>
      <c r="B6628" t="s">
        <v>4130</v>
      </c>
      <c r="C6628" t="s">
        <v>189</v>
      </c>
      <c r="D6628" t="s">
        <v>2282</v>
      </c>
      <c r="E6628" t="s">
        <v>5458</v>
      </c>
      <c r="F6628" t="s">
        <v>3262</v>
      </c>
      <c r="G6628" t="s">
        <v>5469</v>
      </c>
      <c r="H6628" t="s">
        <v>4844</v>
      </c>
      <c r="I6628" s="122">
        <v>44.890799999999999</v>
      </c>
      <c r="J6628" s="122">
        <v>3.4028</v>
      </c>
      <c r="K6628" s="122">
        <v>8.4192999999999998</v>
      </c>
      <c r="L6628" s="122">
        <v>7.7432999999999996</v>
      </c>
      <c r="M6628" s="122">
        <v>0.111</v>
      </c>
      <c r="N6628" s="122">
        <v>11.926500000000001</v>
      </c>
      <c r="O6628" s="122">
        <v>23.094799999999999</v>
      </c>
      <c r="P6628" s="122">
        <v>0.47449999999999998</v>
      </c>
      <c r="S6628" s="122">
        <v>73.301453634175544</v>
      </c>
      <c r="T6628" s="122">
        <v>100.075</v>
      </c>
    </row>
    <row r="6629" spans="1:20" x14ac:dyDescent="0.25">
      <c r="A6629" t="s">
        <v>3259</v>
      </c>
      <c r="B6629" t="s">
        <v>4130</v>
      </c>
      <c r="C6629" t="s">
        <v>189</v>
      </c>
      <c r="D6629" t="s">
        <v>2282</v>
      </c>
      <c r="E6629" t="s">
        <v>5458</v>
      </c>
      <c r="F6629" t="s">
        <v>3262</v>
      </c>
      <c r="G6629" t="s">
        <v>5469</v>
      </c>
      <c r="H6629" t="s">
        <v>4844</v>
      </c>
      <c r="I6629" s="122">
        <v>45.7059</v>
      </c>
      <c r="J6629" s="122">
        <v>2.8706999999999998</v>
      </c>
      <c r="K6629" s="122">
        <v>7.5936000000000003</v>
      </c>
      <c r="L6629" s="122">
        <v>7.4050000000000002</v>
      </c>
      <c r="M6629" s="122">
        <v>0.1588</v>
      </c>
      <c r="N6629" s="122">
        <v>12.3725</v>
      </c>
      <c r="O6629" s="122">
        <v>23.254300000000001</v>
      </c>
      <c r="P6629" s="122">
        <v>0.5675</v>
      </c>
      <c r="S6629" s="122">
        <v>74.863721967841016</v>
      </c>
      <c r="T6629" s="122">
        <v>99.947999999999993</v>
      </c>
    </row>
    <row r="6630" spans="1:20" x14ac:dyDescent="0.25">
      <c r="A6630" t="s">
        <v>3259</v>
      </c>
      <c r="B6630" t="s">
        <v>4130</v>
      </c>
      <c r="C6630" t="s">
        <v>189</v>
      </c>
      <c r="D6630" t="s">
        <v>2282</v>
      </c>
      <c r="E6630" t="s">
        <v>5458</v>
      </c>
      <c r="F6630" t="s">
        <v>3262</v>
      </c>
      <c r="G6630" t="s">
        <v>5469</v>
      </c>
      <c r="H6630" t="s">
        <v>4841</v>
      </c>
      <c r="I6630" s="122">
        <v>45.470999999999997</v>
      </c>
      <c r="J6630" s="122">
        <v>3.2690000000000001</v>
      </c>
      <c r="K6630" s="122">
        <v>8.1890000000000001</v>
      </c>
      <c r="L6630" s="122">
        <v>7.2439999999999998</v>
      </c>
      <c r="M6630" s="122">
        <v>0.182</v>
      </c>
      <c r="N6630" s="122">
        <v>12.561999999999999</v>
      </c>
      <c r="O6630" s="122">
        <v>23.077000000000002</v>
      </c>
      <c r="P6630" s="122">
        <v>0.48299999999999998</v>
      </c>
      <c r="S6630" s="122">
        <v>75.556923165305804</v>
      </c>
      <c r="T6630" s="122">
        <v>100.494</v>
      </c>
    </row>
    <row r="6631" spans="1:20" x14ac:dyDescent="0.25">
      <c r="A6631" t="s">
        <v>3259</v>
      </c>
      <c r="B6631" t="s">
        <v>4130</v>
      </c>
      <c r="C6631" t="s">
        <v>189</v>
      </c>
      <c r="D6631" t="s">
        <v>2282</v>
      </c>
      <c r="E6631" t="s">
        <v>5458</v>
      </c>
      <c r="F6631" t="s">
        <v>3262</v>
      </c>
      <c r="G6631" t="s">
        <v>5469</v>
      </c>
      <c r="H6631" t="s">
        <v>4841</v>
      </c>
      <c r="I6631" s="122">
        <v>46.701000000000001</v>
      </c>
      <c r="J6631" s="122">
        <v>3.1440000000000001</v>
      </c>
      <c r="K6631" s="122">
        <v>7.76</v>
      </c>
      <c r="L6631" s="122">
        <v>7.3570000000000002</v>
      </c>
      <c r="M6631" s="122">
        <v>0.14799999999999999</v>
      </c>
      <c r="N6631" s="122">
        <v>12.694000000000001</v>
      </c>
      <c r="O6631" s="122">
        <v>23.439</v>
      </c>
      <c r="P6631" s="122">
        <v>0.56499999999999995</v>
      </c>
      <c r="S6631" s="122">
        <v>75.463988205320476</v>
      </c>
      <c r="T6631" s="122">
        <v>101.833</v>
      </c>
    </row>
    <row r="6632" spans="1:20" x14ac:dyDescent="0.25">
      <c r="A6632" t="s">
        <v>3259</v>
      </c>
      <c r="B6632" t="s">
        <v>4130</v>
      </c>
      <c r="C6632" t="s">
        <v>189</v>
      </c>
      <c r="D6632" t="s">
        <v>2282</v>
      </c>
      <c r="E6632" t="s">
        <v>5458</v>
      </c>
      <c r="F6632" t="s">
        <v>3262</v>
      </c>
      <c r="G6632" t="s">
        <v>5469</v>
      </c>
      <c r="H6632" t="s">
        <v>4841</v>
      </c>
      <c r="I6632" s="122">
        <v>46.04</v>
      </c>
      <c r="J6632" s="122">
        <v>2.919</v>
      </c>
      <c r="K6632" s="122">
        <v>7.99</v>
      </c>
      <c r="L6632" s="122">
        <v>7.5659999999999998</v>
      </c>
      <c r="M6632" s="122">
        <v>0.155</v>
      </c>
      <c r="N6632" s="122">
        <v>12.455</v>
      </c>
      <c r="O6632" s="122">
        <v>23.183</v>
      </c>
      <c r="P6632" s="122">
        <v>0.499</v>
      </c>
      <c r="S6632" s="122">
        <v>74.58299473731195</v>
      </c>
      <c r="T6632" s="122">
        <v>100.821</v>
      </c>
    </row>
    <row r="6633" spans="1:20" x14ac:dyDescent="0.25">
      <c r="A6633" t="s">
        <v>3259</v>
      </c>
      <c r="B6633" t="s">
        <v>4130</v>
      </c>
      <c r="C6633" t="s">
        <v>189</v>
      </c>
      <c r="D6633" t="s">
        <v>2282</v>
      </c>
      <c r="E6633" t="s">
        <v>5458</v>
      </c>
      <c r="F6633" t="s">
        <v>3262</v>
      </c>
      <c r="G6633" t="s">
        <v>5469</v>
      </c>
      <c r="H6633" t="s">
        <v>4841</v>
      </c>
      <c r="I6633" s="122">
        <v>46.51</v>
      </c>
      <c r="J6633" s="122">
        <v>2.8460000000000001</v>
      </c>
      <c r="K6633" s="122">
        <v>7.9189999999999996</v>
      </c>
      <c r="L6633" s="122">
        <v>7.2759999999999998</v>
      </c>
      <c r="M6633" s="122">
        <v>0.151</v>
      </c>
      <c r="N6633" s="122">
        <v>12.606</v>
      </c>
      <c r="O6633" s="122">
        <v>22.99</v>
      </c>
      <c r="P6633" s="122">
        <v>0.52300000000000002</v>
      </c>
      <c r="S6633" s="122">
        <v>75.540090556199573</v>
      </c>
      <c r="T6633" s="122">
        <v>100.822</v>
      </c>
    </row>
    <row r="6634" spans="1:20" x14ac:dyDescent="0.25">
      <c r="A6634" t="s">
        <v>3259</v>
      </c>
      <c r="B6634" t="s">
        <v>4130</v>
      </c>
      <c r="C6634" t="s">
        <v>189</v>
      </c>
      <c r="D6634" t="s">
        <v>2282</v>
      </c>
      <c r="E6634" t="s">
        <v>5458</v>
      </c>
      <c r="F6634" t="s">
        <v>3262</v>
      </c>
      <c r="G6634" t="s">
        <v>5469</v>
      </c>
      <c r="H6634" t="s">
        <v>4841</v>
      </c>
      <c r="I6634" s="122">
        <v>45.89</v>
      </c>
      <c r="J6634" s="122">
        <v>2.9590000000000001</v>
      </c>
      <c r="K6634" s="122">
        <v>7.73</v>
      </c>
      <c r="L6634" s="122">
        <v>7.0490000000000004</v>
      </c>
      <c r="M6634" s="122">
        <v>0.15</v>
      </c>
      <c r="N6634" s="122">
        <v>12.586</v>
      </c>
      <c r="O6634" s="122">
        <v>23.34</v>
      </c>
      <c r="P6634" s="122">
        <v>0.57299999999999995</v>
      </c>
      <c r="S6634" s="122">
        <v>76.092105083928686</v>
      </c>
      <c r="T6634" s="122">
        <v>100.277</v>
      </c>
    </row>
    <row r="6635" spans="1:20" x14ac:dyDescent="0.25">
      <c r="A6635" t="s">
        <v>3259</v>
      </c>
      <c r="B6635" t="s">
        <v>4130</v>
      </c>
      <c r="C6635" t="s">
        <v>189</v>
      </c>
      <c r="D6635" t="s">
        <v>2282</v>
      </c>
      <c r="E6635" t="s">
        <v>5458</v>
      </c>
      <c r="F6635" t="s">
        <v>3262</v>
      </c>
      <c r="G6635" t="s">
        <v>5469</v>
      </c>
      <c r="H6635" t="s">
        <v>4841</v>
      </c>
      <c r="I6635" s="122">
        <v>45.402000000000001</v>
      </c>
      <c r="J6635" s="122">
        <v>3.0859999999999999</v>
      </c>
      <c r="K6635" s="122">
        <v>7.7329999999999997</v>
      </c>
      <c r="L6635" s="122">
        <v>7.234</v>
      </c>
      <c r="M6635" s="122">
        <v>0.13300000000000001</v>
      </c>
      <c r="N6635" s="122">
        <v>12.291</v>
      </c>
      <c r="O6635" s="122">
        <v>23.324000000000002</v>
      </c>
      <c r="P6635" s="122">
        <v>0.56100000000000005</v>
      </c>
      <c r="S6635" s="122">
        <v>75.177688981927616</v>
      </c>
      <c r="T6635" s="122">
        <v>99.794000000000011</v>
      </c>
    </row>
    <row r="6636" spans="1:20" x14ac:dyDescent="0.25">
      <c r="A6636" t="s">
        <v>3259</v>
      </c>
      <c r="B6636" t="s">
        <v>4130</v>
      </c>
      <c r="C6636" t="s">
        <v>189</v>
      </c>
      <c r="D6636" t="s">
        <v>2282</v>
      </c>
      <c r="E6636" t="s">
        <v>5458</v>
      </c>
      <c r="F6636" t="s">
        <v>3262</v>
      </c>
      <c r="G6636" t="s">
        <v>5469</v>
      </c>
      <c r="H6636" t="s">
        <v>4841</v>
      </c>
      <c r="I6636" s="122">
        <v>45.817</v>
      </c>
      <c r="J6636" s="122">
        <v>3.194</v>
      </c>
      <c r="K6636" s="122">
        <v>8.2279999999999998</v>
      </c>
      <c r="L6636" s="122">
        <v>7.5750000000000002</v>
      </c>
      <c r="M6636" s="122">
        <v>0.155</v>
      </c>
      <c r="N6636" s="122">
        <v>12.222</v>
      </c>
      <c r="O6636" s="122">
        <v>23.579000000000001</v>
      </c>
      <c r="P6636" s="122">
        <v>0.56899999999999995</v>
      </c>
      <c r="S6636" s="122">
        <v>74.200594489089582</v>
      </c>
      <c r="T6636" s="122">
        <v>101.346</v>
      </c>
    </row>
    <row r="6637" spans="1:20" x14ac:dyDescent="0.25">
      <c r="A6637" t="s">
        <v>3259</v>
      </c>
      <c r="B6637" t="s">
        <v>4130</v>
      </c>
      <c r="C6637" t="s">
        <v>189</v>
      </c>
      <c r="D6637" t="s">
        <v>2282</v>
      </c>
      <c r="E6637" t="s">
        <v>5458</v>
      </c>
      <c r="F6637" t="s">
        <v>3262</v>
      </c>
      <c r="G6637" t="s">
        <v>5469</v>
      </c>
      <c r="H6637" t="s">
        <v>4841</v>
      </c>
      <c r="I6637" s="122">
        <v>46.293999999999997</v>
      </c>
      <c r="J6637" s="122">
        <v>3.0619999999999998</v>
      </c>
      <c r="K6637" s="122">
        <v>7.766</v>
      </c>
      <c r="L6637" s="122">
        <v>6.9550000000000001</v>
      </c>
      <c r="M6637" s="122">
        <v>0.17899999999999999</v>
      </c>
      <c r="N6637" s="122">
        <v>12.958</v>
      </c>
      <c r="O6637" s="122">
        <v>23.545000000000002</v>
      </c>
      <c r="P6637" s="122">
        <v>0.44900000000000001</v>
      </c>
      <c r="S6637" s="122">
        <v>76.85761892682747</v>
      </c>
      <c r="T6637" s="122">
        <v>101.208</v>
      </c>
    </row>
    <row r="6638" spans="1:20" x14ac:dyDescent="0.25">
      <c r="A6638" t="s">
        <v>3259</v>
      </c>
      <c r="B6638" t="s">
        <v>4130</v>
      </c>
      <c r="C6638" t="s">
        <v>189</v>
      </c>
      <c r="D6638" t="s">
        <v>2282</v>
      </c>
      <c r="E6638" t="s">
        <v>5458</v>
      </c>
      <c r="F6638" t="s">
        <v>3262</v>
      </c>
      <c r="G6638" t="s">
        <v>5469</v>
      </c>
      <c r="H6638" t="s">
        <v>4841</v>
      </c>
      <c r="I6638" s="122">
        <v>45.281999999999996</v>
      </c>
      <c r="J6638" s="122">
        <v>3.2109999999999999</v>
      </c>
      <c r="K6638" s="122">
        <v>8.24</v>
      </c>
      <c r="L6638" s="122">
        <v>7.32</v>
      </c>
      <c r="M6638" s="122">
        <v>0.151</v>
      </c>
      <c r="N6638" s="122">
        <v>12.581</v>
      </c>
      <c r="O6638" s="122">
        <v>23.393000000000001</v>
      </c>
      <c r="P6638" s="122">
        <v>0.46100000000000002</v>
      </c>
      <c r="S6638" s="122">
        <v>75.391708608781798</v>
      </c>
      <c r="T6638" s="122">
        <v>100.657</v>
      </c>
    </row>
    <row r="6639" spans="1:20" x14ac:dyDescent="0.25">
      <c r="A6639" t="s">
        <v>3259</v>
      </c>
      <c r="B6639" t="s">
        <v>4130</v>
      </c>
      <c r="C6639" t="s">
        <v>189</v>
      </c>
      <c r="D6639" t="s">
        <v>2282</v>
      </c>
      <c r="E6639" t="s">
        <v>5458</v>
      </c>
      <c r="F6639" t="s">
        <v>3262</v>
      </c>
      <c r="G6639" t="s">
        <v>5469</v>
      </c>
      <c r="H6639" t="s">
        <v>4841</v>
      </c>
      <c r="I6639" s="122">
        <v>44.792000000000002</v>
      </c>
      <c r="J6639" s="122">
        <v>3.5550000000000002</v>
      </c>
      <c r="K6639" s="122">
        <v>8.9540000000000006</v>
      </c>
      <c r="L6639" s="122">
        <v>7.3769999999999998</v>
      </c>
      <c r="M6639" s="122">
        <v>0.14699999999999999</v>
      </c>
      <c r="N6639" s="122">
        <v>12.467000000000001</v>
      </c>
      <c r="O6639" s="122">
        <v>23.254000000000001</v>
      </c>
      <c r="P6639" s="122">
        <v>0.47599999999999998</v>
      </c>
      <c r="S6639" s="122">
        <v>75.077587112165119</v>
      </c>
      <c r="T6639" s="122">
        <v>101.044</v>
      </c>
    </row>
    <row r="6640" spans="1:20" x14ac:dyDescent="0.25">
      <c r="A6640" t="s">
        <v>3259</v>
      </c>
      <c r="B6640" t="s">
        <v>4130</v>
      </c>
      <c r="C6640" t="s">
        <v>189</v>
      </c>
      <c r="D6640" t="s">
        <v>2282</v>
      </c>
      <c r="E6640" t="s">
        <v>5458</v>
      </c>
      <c r="F6640" t="s">
        <v>3262</v>
      </c>
      <c r="G6640" t="s">
        <v>5469</v>
      </c>
      <c r="H6640" t="s">
        <v>4841</v>
      </c>
      <c r="I6640" s="122">
        <v>45.143000000000001</v>
      </c>
      <c r="J6640" s="122">
        <v>3.5179999999999998</v>
      </c>
      <c r="K6640" s="122">
        <v>8.7230000000000008</v>
      </c>
      <c r="L6640" s="122">
        <v>7.6239999999999997</v>
      </c>
      <c r="M6640" s="122">
        <v>0.121</v>
      </c>
      <c r="N6640" s="122">
        <v>12.429</v>
      </c>
      <c r="O6640" s="122">
        <v>23.221</v>
      </c>
      <c r="P6640" s="122">
        <v>0.54200000000000004</v>
      </c>
      <c r="S6640" s="122">
        <v>74.398174410433271</v>
      </c>
      <c r="T6640" s="122">
        <v>101.34399999999999</v>
      </c>
    </row>
    <row r="6641" spans="1:20" x14ac:dyDescent="0.25">
      <c r="A6641" t="s">
        <v>3259</v>
      </c>
      <c r="B6641" t="s">
        <v>4130</v>
      </c>
      <c r="C6641" t="s">
        <v>189</v>
      </c>
      <c r="D6641" t="s">
        <v>2282</v>
      </c>
      <c r="E6641" t="s">
        <v>5458</v>
      </c>
      <c r="F6641" t="s">
        <v>3262</v>
      </c>
      <c r="G6641" t="s">
        <v>5469</v>
      </c>
      <c r="H6641" t="s">
        <v>4842</v>
      </c>
      <c r="I6641" s="122">
        <v>43.082999999999998</v>
      </c>
      <c r="J6641" s="122">
        <v>3.9870000000000001</v>
      </c>
      <c r="K6641" s="122">
        <v>9.2319999999999993</v>
      </c>
      <c r="L6641" s="122">
        <v>7.5830000000000002</v>
      </c>
      <c r="M6641" s="122">
        <v>0.127</v>
      </c>
      <c r="N6641" s="122">
        <v>11.999000000000001</v>
      </c>
      <c r="O6641" s="122">
        <v>23.198</v>
      </c>
      <c r="P6641" s="122">
        <v>0.43</v>
      </c>
      <c r="S6641" s="122">
        <v>73.826124623131179</v>
      </c>
      <c r="T6641" s="122">
        <v>99.650999999999996</v>
      </c>
    </row>
    <row r="6642" spans="1:20" x14ac:dyDescent="0.25">
      <c r="A6642" t="s">
        <v>3259</v>
      </c>
      <c r="B6642" t="s">
        <v>4130</v>
      </c>
      <c r="C6642" t="s">
        <v>189</v>
      </c>
      <c r="D6642" t="s">
        <v>2282</v>
      </c>
      <c r="E6642" t="s">
        <v>5458</v>
      </c>
      <c r="F6642" t="s">
        <v>3262</v>
      </c>
      <c r="G6642" t="s">
        <v>5469</v>
      </c>
      <c r="H6642" t="s">
        <v>4842</v>
      </c>
      <c r="I6642" s="122">
        <v>43.335999999999999</v>
      </c>
      <c r="J6642" s="122">
        <v>3.8380000000000001</v>
      </c>
      <c r="K6642" s="122">
        <v>9.7759999999999998</v>
      </c>
      <c r="L6642" s="122">
        <v>7.2270000000000003</v>
      </c>
      <c r="M6642" s="122">
        <v>0.121</v>
      </c>
      <c r="N6642" s="122">
        <v>12.112</v>
      </c>
      <c r="O6642" s="122">
        <v>23.373000000000001</v>
      </c>
      <c r="P6642" s="122">
        <v>0.38700000000000001</v>
      </c>
      <c r="S6642" s="122">
        <v>74.921108217519603</v>
      </c>
      <c r="T6642" s="122">
        <v>100.18600000000001</v>
      </c>
    </row>
    <row r="6643" spans="1:20" x14ac:dyDescent="0.25">
      <c r="A6643" t="s">
        <v>3259</v>
      </c>
      <c r="B6643" t="s">
        <v>4130</v>
      </c>
      <c r="C6643" t="s">
        <v>189</v>
      </c>
      <c r="D6643" t="s">
        <v>2282</v>
      </c>
      <c r="E6643" t="s">
        <v>5458</v>
      </c>
      <c r="F6643" t="s">
        <v>3262</v>
      </c>
      <c r="G6643" t="s">
        <v>5469</v>
      </c>
      <c r="H6643" t="s">
        <v>4842</v>
      </c>
      <c r="I6643" s="122">
        <v>43.170999999999999</v>
      </c>
      <c r="J6643" s="122">
        <v>4.0679999999999996</v>
      </c>
      <c r="K6643" s="122">
        <v>10.488</v>
      </c>
      <c r="L6643" s="122">
        <v>7.492</v>
      </c>
      <c r="M6643" s="122">
        <v>7.1999999999999995E-2</v>
      </c>
      <c r="N6643" s="122">
        <v>12.018000000000001</v>
      </c>
      <c r="O6643" s="122">
        <v>23.474</v>
      </c>
      <c r="P6643" s="122">
        <v>0.433</v>
      </c>
      <c r="S6643" s="122">
        <v>74.089128902348023</v>
      </c>
      <c r="T6643" s="122">
        <v>101.227</v>
      </c>
    </row>
    <row r="6644" spans="1:20" x14ac:dyDescent="0.25">
      <c r="A6644" t="s">
        <v>3259</v>
      </c>
      <c r="B6644" t="s">
        <v>4130</v>
      </c>
      <c r="C6644" t="s">
        <v>189</v>
      </c>
      <c r="D6644" t="s">
        <v>2282</v>
      </c>
      <c r="E6644" t="s">
        <v>5458</v>
      </c>
      <c r="F6644" t="s">
        <v>3262</v>
      </c>
      <c r="G6644" t="s">
        <v>5469</v>
      </c>
      <c r="H6644" t="s">
        <v>4842</v>
      </c>
      <c r="I6644" s="122">
        <v>42.576000000000001</v>
      </c>
      <c r="J6644" s="122">
        <v>4.1719999999999997</v>
      </c>
      <c r="K6644" s="122">
        <v>9.3620000000000001</v>
      </c>
      <c r="L6644" s="122">
        <v>7.6760000000000002</v>
      </c>
      <c r="M6644" s="122">
        <v>0.11799999999999999</v>
      </c>
      <c r="N6644" s="122">
        <v>11.454000000000001</v>
      </c>
      <c r="O6644" s="122">
        <v>23.353999999999999</v>
      </c>
      <c r="P6644" s="122">
        <v>0.438</v>
      </c>
      <c r="S6644" s="122">
        <v>72.676618056770394</v>
      </c>
      <c r="T6644" s="122">
        <v>99.155000000000001</v>
      </c>
    </row>
    <row r="6645" spans="1:20" x14ac:dyDescent="0.25">
      <c r="A6645" t="s">
        <v>3259</v>
      </c>
      <c r="B6645" t="s">
        <v>4130</v>
      </c>
      <c r="C6645" t="s">
        <v>189</v>
      </c>
      <c r="D6645" t="s">
        <v>2282</v>
      </c>
      <c r="E6645" t="s">
        <v>5458</v>
      </c>
      <c r="F6645" t="s">
        <v>3262</v>
      </c>
      <c r="G6645" t="s">
        <v>5469</v>
      </c>
      <c r="H6645" t="s">
        <v>4842</v>
      </c>
      <c r="I6645" s="122">
        <v>43.09</v>
      </c>
      <c r="J6645" s="122">
        <v>3.9</v>
      </c>
      <c r="K6645" s="122">
        <v>9.3260000000000005</v>
      </c>
      <c r="L6645" s="122">
        <v>7.48</v>
      </c>
      <c r="M6645" s="122">
        <v>0.13200000000000001</v>
      </c>
      <c r="N6645" s="122">
        <v>11.859</v>
      </c>
      <c r="O6645" s="122">
        <v>23.372</v>
      </c>
      <c r="P6645" s="122">
        <v>0.48</v>
      </c>
      <c r="S6645" s="122">
        <v>73.86359166470919</v>
      </c>
      <c r="T6645" s="122">
        <v>99.656999999999996</v>
      </c>
    </row>
    <row r="6646" spans="1:20" x14ac:dyDescent="0.25">
      <c r="A6646" t="s">
        <v>3259</v>
      </c>
      <c r="B6646" t="s">
        <v>4130</v>
      </c>
      <c r="C6646" t="s">
        <v>189</v>
      </c>
      <c r="D6646" t="s">
        <v>2282</v>
      </c>
      <c r="E6646" t="s">
        <v>5458</v>
      </c>
      <c r="F6646" t="s">
        <v>3262</v>
      </c>
      <c r="G6646" t="s">
        <v>5469</v>
      </c>
      <c r="H6646" t="s">
        <v>4842</v>
      </c>
      <c r="I6646" s="122">
        <v>43.662999999999997</v>
      </c>
      <c r="J6646" s="122">
        <v>3.7959999999999998</v>
      </c>
      <c r="K6646" s="122">
        <v>9.0370000000000008</v>
      </c>
      <c r="L6646" s="122">
        <v>7.4539999999999997</v>
      </c>
      <c r="M6646" s="122">
        <v>0.16800000000000001</v>
      </c>
      <c r="N6646" s="122">
        <v>12.026</v>
      </c>
      <c r="O6646" s="122">
        <v>23.477</v>
      </c>
      <c r="P6646" s="122">
        <v>0.52600000000000002</v>
      </c>
      <c r="S6646" s="122">
        <v>74.199367699287691</v>
      </c>
      <c r="T6646" s="122">
        <v>100.16200000000001</v>
      </c>
    </row>
    <row r="6647" spans="1:20" x14ac:dyDescent="0.25">
      <c r="A6647" t="s">
        <v>3259</v>
      </c>
      <c r="B6647" t="s">
        <v>4130</v>
      </c>
      <c r="C6647" t="s">
        <v>189</v>
      </c>
      <c r="D6647" t="s">
        <v>2282</v>
      </c>
      <c r="E6647" t="s">
        <v>5458</v>
      </c>
      <c r="F6647" t="s">
        <v>3262</v>
      </c>
      <c r="G6647" t="s">
        <v>5469</v>
      </c>
      <c r="H6647" t="s">
        <v>4842</v>
      </c>
      <c r="I6647" s="122">
        <v>43.828000000000003</v>
      </c>
      <c r="J6647" s="122">
        <v>3.6179999999999999</v>
      </c>
      <c r="K6647" s="122">
        <v>9.4529999999999994</v>
      </c>
      <c r="L6647" s="122">
        <v>7.33</v>
      </c>
      <c r="M6647" s="122">
        <v>0.11</v>
      </c>
      <c r="N6647" s="122">
        <v>12.135</v>
      </c>
      <c r="O6647" s="122">
        <v>23.52</v>
      </c>
      <c r="P6647" s="122">
        <v>0.42899999999999999</v>
      </c>
      <c r="S6647" s="122">
        <v>74.690153898701439</v>
      </c>
      <c r="T6647" s="122">
        <v>100.43</v>
      </c>
    </row>
    <row r="6648" spans="1:20" x14ac:dyDescent="0.25">
      <c r="A6648" t="s">
        <v>3259</v>
      </c>
      <c r="B6648" t="s">
        <v>4130</v>
      </c>
      <c r="C6648" t="s">
        <v>189</v>
      </c>
      <c r="D6648" t="s">
        <v>2282</v>
      </c>
      <c r="E6648" t="s">
        <v>5458</v>
      </c>
      <c r="F6648" t="s">
        <v>3262</v>
      </c>
      <c r="G6648" t="s">
        <v>5469</v>
      </c>
      <c r="H6648" t="s">
        <v>4842</v>
      </c>
      <c r="I6648" s="122">
        <v>44.796999999999997</v>
      </c>
      <c r="J6648" s="122">
        <v>2.9620000000000002</v>
      </c>
      <c r="K6648" s="122">
        <v>9.5950000000000006</v>
      </c>
      <c r="L6648" s="122">
        <v>7.2089999999999996</v>
      </c>
      <c r="M6648" s="122">
        <v>0.129</v>
      </c>
      <c r="N6648" s="122">
        <v>12.207000000000001</v>
      </c>
      <c r="O6648" s="122">
        <v>23.146999999999998</v>
      </c>
      <c r="P6648" s="122">
        <v>0.47299999999999998</v>
      </c>
      <c r="S6648" s="122">
        <v>75.114265563237083</v>
      </c>
      <c r="T6648" s="122">
        <v>100.56100000000001</v>
      </c>
    </row>
    <row r="6649" spans="1:20" x14ac:dyDescent="0.25">
      <c r="A6649" t="s">
        <v>3259</v>
      </c>
      <c r="B6649" t="s">
        <v>4130</v>
      </c>
      <c r="C6649" t="s">
        <v>189</v>
      </c>
      <c r="D6649" t="s">
        <v>2282</v>
      </c>
      <c r="E6649" t="s">
        <v>5458</v>
      </c>
      <c r="F6649" t="s">
        <v>3262</v>
      </c>
      <c r="G6649" t="s">
        <v>5469</v>
      </c>
      <c r="H6649" t="s">
        <v>4842</v>
      </c>
      <c r="I6649" s="122">
        <v>45.375999999999998</v>
      </c>
      <c r="J6649" s="122">
        <v>2.9039999999999999</v>
      </c>
      <c r="K6649" s="122">
        <v>7.6559999999999997</v>
      </c>
      <c r="L6649" s="122">
        <v>7.4329999999999998</v>
      </c>
      <c r="M6649" s="122">
        <v>0.17199999999999999</v>
      </c>
      <c r="N6649" s="122">
        <v>12.5</v>
      </c>
      <c r="O6649" s="122">
        <v>23.190999999999999</v>
      </c>
      <c r="P6649" s="122">
        <v>0.50700000000000001</v>
      </c>
      <c r="S6649" s="122">
        <v>74.985433437663389</v>
      </c>
      <c r="T6649" s="122">
        <v>99.772000000000006</v>
      </c>
    </row>
    <row r="6650" spans="1:20" x14ac:dyDescent="0.25">
      <c r="A6650" t="s">
        <v>3259</v>
      </c>
      <c r="B6650" t="s">
        <v>4130</v>
      </c>
      <c r="C6650" t="s">
        <v>189</v>
      </c>
      <c r="D6650" t="s">
        <v>2282</v>
      </c>
      <c r="E6650" t="s">
        <v>5458</v>
      </c>
      <c r="F6650" t="s">
        <v>3262</v>
      </c>
      <c r="G6650" t="s">
        <v>5469</v>
      </c>
      <c r="H6650" t="s">
        <v>4842</v>
      </c>
      <c r="I6650" s="122">
        <v>45.104999999999997</v>
      </c>
      <c r="J6650" s="122">
        <v>2.9769999999999999</v>
      </c>
      <c r="K6650" s="122">
        <v>7.1379999999999999</v>
      </c>
      <c r="L6650" s="122">
        <v>7.62</v>
      </c>
      <c r="M6650" s="122">
        <v>0.183</v>
      </c>
      <c r="N6650" s="122">
        <v>12.278</v>
      </c>
      <c r="O6650" s="122">
        <v>23.280999999999999</v>
      </c>
      <c r="P6650" s="122">
        <v>0.53500000000000003</v>
      </c>
      <c r="S6650" s="122">
        <v>74.174712275311578</v>
      </c>
      <c r="T6650" s="122">
        <v>99.126000000000005</v>
      </c>
    </row>
    <row r="6651" spans="1:20" x14ac:dyDescent="0.25">
      <c r="A6651" t="s">
        <v>3259</v>
      </c>
      <c r="B6651" t="s">
        <v>4130</v>
      </c>
      <c r="C6651" t="s">
        <v>189</v>
      </c>
      <c r="D6651" t="s">
        <v>2282</v>
      </c>
      <c r="E6651" t="s">
        <v>5458</v>
      </c>
      <c r="F6651" t="s">
        <v>3262</v>
      </c>
      <c r="G6651" t="s">
        <v>5469</v>
      </c>
      <c r="H6651" t="s">
        <v>4842</v>
      </c>
      <c r="I6651" s="122">
        <v>45.042999999999999</v>
      </c>
      <c r="J6651" s="122">
        <v>2.9470000000000001</v>
      </c>
      <c r="K6651" s="122">
        <v>7.7619999999999996</v>
      </c>
      <c r="L6651" s="122">
        <v>7.649</v>
      </c>
      <c r="M6651" s="122">
        <v>0.17799999999999999</v>
      </c>
      <c r="N6651" s="122">
        <v>12.331</v>
      </c>
      <c r="O6651" s="122">
        <v>23.295999999999999</v>
      </c>
      <c r="P6651" s="122">
        <v>0.51500000000000001</v>
      </c>
      <c r="S6651" s="122">
        <v>74.184458009291617</v>
      </c>
      <c r="T6651" s="122">
        <v>99.742000000000004</v>
      </c>
    </row>
    <row r="6652" spans="1:20" x14ac:dyDescent="0.25">
      <c r="A6652" t="s">
        <v>3259</v>
      </c>
      <c r="B6652" t="s">
        <v>4130</v>
      </c>
      <c r="C6652" t="s">
        <v>189</v>
      </c>
      <c r="D6652" t="s">
        <v>2282</v>
      </c>
      <c r="E6652" t="s">
        <v>5458</v>
      </c>
      <c r="F6652" t="s">
        <v>3262</v>
      </c>
      <c r="G6652" t="s">
        <v>5469</v>
      </c>
      <c r="H6652" t="s">
        <v>4842</v>
      </c>
      <c r="I6652" s="122">
        <v>45.582000000000001</v>
      </c>
      <c r="J6652" s="122">
        <v>2.8559999999999999</v>
      </c>
      <c r="K6652" s="122">
        <v>7.5880000000000001</v>
      </c>
      <c r="L6652" s="122">
        <v>7.819</v>
      </c>
      <c r="M6652" s="122">
        <v>0.217</v>
      </c>
      <c r="N6652" s="122">
        <v>12.305</v>
      </c>
      <c r="O6652" s="122">
        <v>23.158999999999999</v>
      </c>
      <c r="P6652" s="122">
        <v>0.51400000000000001</v>
      </c>
      <c r="S6652" s="122">
        <v>73.72037842526548</v>
      </c>
      <c r="T6652" s="122">
        <v>100.04300000000001</v>
      </c>
    </row>
    <row r="6653" spans="1:20" x14ac:dyDescent="0.25">
      <c r="A6653" t="s">
        <v>3259</v>
      </c>
      <c r="B6653" t="s">
        <v>4130</v>
      </c>
      <c r="C6653" t="s">
        <v>189</v>
      </c>
      <c r="D6653" t="s">
        <v>2282</v>
      </c>
      <c r="E6653" t="s">
        <v>5458</v>
      </c>
      <c r="F6653" t="s">
        <v>3262</v>
      </c>
      <c r="G6653" t="s">
        <v>5469</v>
      </c>
      <c r="H6653" t="s">
        <v>4842</v>
      </c>
      <c r="I6653" s="122">
        <v>45.283999999999999</v>
      </c>
      <c r="J6653" s="122">
        <v>2.8639999999999999</v>
      </c>
      <c r="K6653" s="122">
        <v>7.5970000000000004</v>
      </c>
      <c r="L6653" s="122">
        <v>7.77</v>
      </c>
      <c r="M6653" s="122">
        <v>0.21299999999999999</v>
      </c>
      <c r="N6653" s="122">
        <v>12.266</v>
      </c>
      <c r="O6653" s="122">
        <v>23.396999999999998</v>
      </c>
      <c r="P6653" s="122">
        <v>0.59699999999999998</v>
      </c>
      <c r="S6653" s="122">
        <v>73.780624582999025</v>
      </c>
      <c r="T6653" s="122">
        <v>100.01</v>
      </c>
    </row>
    <row r="6654" spans="1:20" x14ac:dyDescent="0.25">
      <c r="A6654" t="s">
        <v>3259</v>
      </c>
      <c r="B6654" t="s">
        <v>4130</v>
      </c>
      <c r="C6654" t="s">
        <v>189</v>
      </c>
      <c r="D6654" t="s">
        <v>2282</v>
      </c>
      <c r="E6654" t="s">
        <v>5458</v>
      </c>
      <c r="F6654" t="s">
        <v>3262</v>
      </c>
      <c r="G6654" t="s">
        <v>5469</v>
      </c>
      <c r="H6654" t="s">
        <v>4842</v>
      </c>
      <c r="I6654" s="122">
        <v>45.036000000000001</v>
      </c>
      <c r="J6654" s="122">
        <v>2.9769999999999999</v>
      </c>
      <c r="K6654" s="122">
        <v>7.524</v>
      </c>
      <c r="L6654" s="122">
        <v>7.6740000000000004</v>
      </c>
      <c r="M6654" s="122">
        <v>0.16900000000000001</v>
      </c>
      <c r="N6654" s="122">
        <v>12.198</v>
      </c>
      <c r="O6654" s="122">
        <v>23.273</v>
      </c>
      <c r="P6654" s="122">
        <v>0.52400000000000002</v>
      </c>
      <c r="S6654" s="122">
        <v>73.913363452693829</v>
      </c>
      <c r="T6654" s="122">
        <v>99.39</v>
      </c>
    </row>
    <row r="6655" spans="1:20" x14ac:dyDescent="0.25">
      <c r="A6655" t="s">
        <v>3259</v>
      </c>
      <c r="B6655" t="s">
        <v>4130</v>
      </c>
      <c r="C6655" t="s">
        <v>189</v>
      </c>
      <c r="D6655" t="s">
        <v>2282</v>
      </c>
      <c r="E6655" t="s">
        <v>5458</v>
      </c>
      <c r="F6655" t="s">
        <v>3262</v>
      </c>
      <c r="G6655" t="s">
        <v>5469</v>
      </c>
      <c r="H6655" t="s">
        <v>4842</v>
      </c>
      <c r="I6655" s="122">
        <v>45.398000000000003</v>
      </c>
      <c r="J6655" s="122">
        <v>2.9239999999999999</v>
      </c>
      <c r="K6655" s="122">
        <v>8.657</v>
      </c>
      <c r="L6655" s="122">
        <v>7.7560000000000002</v>
      </c>
      <c r="M6655" s="122">
        <v>0.183</v>
      </c>
      <c r="N6655" s="122">
        <v>12.193</v>
      </c>
      <c r="O6655" s="122">
        <v>23.149000000000001</v>
      </c>
      <c r="P6655" s="122">
        <v>0.55000000000000004</v>
      </c>
      <c r="S6655" s="122">
        <v>73.699958845454105</v>
      </c>
      <c r="T6655" s="122">
        <v>100.81699999999999</v>
      </c>
    </row>
    <row r="6656" spans="1:20" x14ac:dyDescent="0.25">
      <c r="A6656" t="s">
        <v>3259</v>
      </c>
      <c r="B6656" t="s">
        <v>4130</v>
      </c>
      <c r="C6656" t="s">
        <v>189</v>
      </c>
      <c r="D6656" t="s">
        <v>2282</v>
      </c>
      <c r="E6656" t="s">
        <v>5458</v>
      </c>
      <c r="F6656" t="s">
        <v>3262</v>
      </c>
      <c r="G6656" t="s">
        <v>5469</v>
      </c>
      <c r="H6656" t="s">
        <v>4842</v>
      </c>
      <c r="I6656" s="122">
        <v>45.267000000000003</v>
      </c>
      <c r="J6656" s="122">
        <v>2.8340000000000001</v>
      </c>
      <c r="K6656" s="122">
        <v>8.7370000000000001</v>
      </c>
      <c r="L6656" s="122">
        <v>7.71</v>
      </c>
      <c r="M6656" s="122">
        <v>0.125</v>
      </c>
      <c r="N6656" s="122">
        <v>12.331</v>
      </c>
      <c r="O6656" s="122">
        <v>23.161999999999999</v>
      </c>
      <c r="P6656" s="122">
        <v>0.54700000000000004</v>
      </c>
      <c r="S6656" s="122">
        <v>74.032043553715525</v>
      </c>
      <c r="T6656" s="122">
        <v>100.72499999999999</v>
      </c>
    </row>
    <row r="6657" spans="1:20" x14ac:dyDescent="0.25">
      <c r="A6657" t="s">
        <v>3259</v>
      </c>
      <c r="B6657" t="s">
        <v>4130</v>
      </c>
      <c r="C6657" t="s">
        <v>189</v>
      </c>
      <c r="D6657" t="s">
        <v>2282</v>
      </c>
      <c r="E6657" t="s">
        <v>5458</v>
      </c>
      <c r="F6657" t="s">
        <v>3262</v>
      </c>
      <c r="G6657" t="s">
        <v>5469</v>
      </c>
      <c r="H6657" t="s">
        <v>4842</v>
      </c>
      <c r="I6657" s="122">
        <v>45.456000000000003</v>
      </c>
      <c r="J6657" s="122">
        <v>2.8010000000000002</v>
      </c>
      <c r="K6657" s="122">
        <v>8.5250000000000004</v>
      </c>
      <c r="L6657" s="122">
        <v>7.734</v>
      </c>
      <c r="M6657" s="122">
        <v>0.19600000000000001</v>
      </c>
      <c r="N6657" s="122">
        <v>12.396000000000001</v>
      </c>
      <c r="O6657" s="122">
        <v>23.452999999999999</v>
      </c>
      <c r="P6657" s="122">
        <v>0.53500000000000003</v>
      </c>
      <c r="S6657" s="122">
        <v>74.073343913401402</v>
      </c>
      <c r="T6657" s="122">
        <v>101.101</v>
      </c>
    </row>
    <row r="6658" spans="1:20" x14ac:dyDescent="0.25">
      <c r="A6658" t="s">
        <v>3259</v>
      </c>
      <c r="B6658" t="s">
        <v>4130</v>
      </c>
      <c r="C6658" t="s">
        <v>189</v>
      </c>
      <c r="D6658" t="s">
        <v>2282</v>
      </c>
      <c r="E6658" t="s">
        <v>5458</v>
      </c>
      <c r="F6658" t="s">
        <v>3262</v>
      </c>
      <c r="G6658" t="s">
        <v>5469</v>
      </c>
      <c r="H6658" t="s">
        <v>4842</v>
      </c>
      <c r="I6658" s="122">
        <v>45.154000000000003</v>
      </c>
      <c r="J6658" s="122">
        <v>2.8519999999999999</v>
      </c>
      <c r="K6658" s="122">
        <v>7.7839999999999998</v>
      </c>
      <c r="L6658" s="122">
        <v>7.5759999999999996</v>
      </c>
      <c r="M6658" s="122">
        <v>0.24299999999999999</v>
      </c>
      <c r="N6658" s="122">
        <v>12.5</v>
      </c>
      <c r="O6658" s="122">
        <v>23.332999999999998</v>
      </c>
      <c r="P6658" s="122">
        <v>0.55000000000000004</v>
      </c>
      <c r="S6658" s="122">
        <v>74.626299215075818</v>
      </c>
      <c r="T6658" s="122">
        <v>100.036</v>
      </c>
    </row>
    <row r="6659" spans="1:20" x14ac:dyDescent="0.25">
      <c r="A6659" t="s">
        <v>3259</v>
      </c>
      <c r="B6659" t="s">
        <v>4130</v>
      </c>
      <c r="C6659" t="s">
        <v>189</v>
      </c>
      <c r="D6659" t="s">
        <v>2282</v>
      </c>
      <c r="E6659" t="s">
        <v>5458</v>
      </c>
      <c r="F6659" t="s">
        <v>3262</v>
      </c>
      <c r="G6659" t="s">
        <v>5469</v>
      </c>
      <c r="H6659" t="s">
        <v>4842</v>
      </c>
      <c r="I6659" s="122">
        <v>45.289000000000001</v>
      </c>
      <c r="J6659" s="122">
        <v>2.891</v>
      </c>
      <c r="K6659" s="122">
        <v>7.7750000000000004</v>
      </c>
      <c r="L6659" s="122">
        <v>7.3789999999999996</v>
      </c>
      <c r="M6659" s="122">
        <v>0.17199999999999999</v>
      </c>
      <c r="N6659" s="122">
        <v>12.412000000000001</v>
      </c>
      <c r="O6659" s="122">
        <v>23.27</v>
      </c>
      <c r="P6659" s="122">
        <v>0.55000000000000004</v>
      </c>
      <c r="S6659" s="122">
        <v>74.98968209547688</v>
      </c>
      <c r="T6659" s="122">
        <v>99.754000000000005</v>
      </c>
    </row>
    <row r="6660" spans="1:20" x14ac:dyDescent="0.25">
      <c r="A6660" t="s">
        <v>3259</v>
      </c>
      <c r="B6660" t="s">
        <v>4130</v>
      </c>
      <c r="C6660" t="s">
        <v>189</v>
      </c>
      <c r="D6660" t="s">
        <v>2282</v>
      </c>
      <c r="E6660" t="s">
        <v>5458</v>
      </c>
      <c r="F6660" t="s">
        <v>3262</v>
      </c>
      <c r="G6660" t="s">
        <v>5469</v>
      </c>
      <c r="H6660" t="s">
        <v>4842</v>
      </c>
      <c r="I6660" s="122">
        <v>44.35</v>
      </c>
      <c r="J6660" s="122">
        <v>2.8340000000000001</v>
      </c>
      <c r="K6660" s="122">
        <v>7.7220000000000004</v>
      </c>
      <c r="L6660" s="122">
        <v>7.8659999999999997</v>
      </c>
      <c r="M6660" s="122">
        <v>0.249</v>
      </c>
      <c r="N6660" s="122">
        <v>12.459</v>
      </c>
      <c r="O6660" s="122">
        <v>23.19</v>
      </c>
      <c r="P6660" s="122">
        <v>0.51800000000000002</v>
      </c>
      <c r="S6660" s="122">
        <v>73.845040788556332</v>
      </c>
      <c r="T6660" s="122">
        <v>99.197999999999993</v>
      </c>
    </row>
    <row r="6661" spans="1:20" x14ac:dyDescent="0.25">
      <c r="A6661" t="s">
        <v>3259</v>
      </c>
      <c r="B6661" t="s">
        <v>4130</v>
      </c>
      <c r="C6661" t="s">
        <v>189</v>
      </c>
      <c r="D6661" t="s">
        <v>2282</v>
      </c>
      <c r="E6661" t="s">
        <v>5458</v>
      </c>
      <c r="F6661" t="s">
        <v>3262</v>
      </c>
      <c r="G6661" t="s">
        <v>5469</v>
      </c>
      <c r="H6661" t="s">
        <v>4842</v>
      </c>
      <c r="I6661" s="122">
        <v>45.335999999999999</v>
      </c>
      <c r="J6661" s="122">
        <v>2.851</v>
      </c>
      <c r="K6661" s="122">
        <v>8.6820000000000004</v>
      </c>
      <c r="L6661" s="122">
        <v>7.5659999999999998</v>
      </c>
      <c r="M6661" s="122">
        <v>0.14499999999999999</v>
      </c>
      <c r="N6661" s="122">
        <v>12.141999999999999</v>
      </c>
      <c r="O6661" s="122">
        <v>23.459</v>
      </c>
      <c r="P6661" s="122">
        <v>0.51100000000000001</v>
      </c>
      <c r="S6661" s="122">
        <v>74.097502757989162</v>
      </c>
      <c r="T6661" s="122">
        <v>100.696</v>
      </c>
    </row>
    <row r="6662" spans="1:20" x14ac:dyDescent="0.25">
      <c r="A6662" t="s">
        <v>3259</v>
      </c>
      <c r="B6662" t="s">
        <v>4130</v>
      </c>
      <c r="C6662" t="s">
        <v>189</v>
      </c>
      <c r="D6662" t="s">
        <v>2282</v>
      </c>
      <c r="E6662" t="s">
        <v>5458</v>
      </c>
      <c r="F6662" t="s">
        <v>3262</v>
      </c>
      <c r="G6662" t="s">
        <v>5469</v>
      </c>
      <c r="H6662" t="s">
        <v>4842</v>
      </c>
      <c r="I6662" s="122">
        <v>45.283999999999999</v>
      </c>
      <c r="J6662" s="122">
        <v>2.819</v>
      </c>
      <c r="K6662" s="122">
        <v>8.8919999999999995</v>
      </c>
      <c r="L6662" s="122">
        <v>7.79</v>
      </c>
      <c r="M6662" s="122">
        <v>0.11899999999999999</v>
      </c>
      <c r="N6662" s="122">
        <v>12.238</v>
      </c>
      <c r="O6662" s="122">
        <v>23.175000000000001</v>
      </c>
      <c r="P6662" s="122">
        <v>0.55300000000000005</v>
      </c>
      <c r="S6662" s="122">
        <v>73.686576992575084</v>
      </c>
      <c r="T6662" s="122">
        <v>100.91200000000001</v>
      </c>
    </row>
    <row r="6663" spans="1:20" x14ac:dyDescent="0.25">
      <c r="A6663" t="s">
        <v>3259</v>
      </c>
      <c r="B6663" t="s">
        <v>4130</v>
      </c>
      <c r="C6663" t="s">
        <v>189</v>
      </c>
      <c r="D6663" t="s">
        <v>2282</v>
      </c>
      <c r="E6663" t="s">
        <v>5458</v>
      </c>
      <c r="F6663" t="s">
        <v>3262</v>
      </c>
      <c r="G6663" t="s">
        <v>5469</v>
      </c>
      <c r="H6663" t="s">
        <v>4842</v>
      </c>
      <c r="I6663" s="122">
        <v>45.212000000000003</v>
      </c>
      <c r="J6663" s="122">
        <v>2.891</v>
      </c>
      <c r="K6663" s="122">
        <v>7.8150000000000004</v>
      </c>
      <c r="L6663" s="122">
        <v>7.7480000000000002</v>
      </c>
      <c r="M6663" s="122">
        <v>0.218</v>
      </c>
      <c r="N6663" s="122">
        <v>12.117000000000001</v>
      </c>
      <c r="O6663" s="122">
        <v>23.172000000000001</v>
      </c>
      <c r="P6663" s="122">
        <v>0.496</v>
      </c>
      <c r="S6663" s="122">
        <v>73.598642214658611</v>
      </c>
      <c r="T6663" s="122">
        <v>99.7</v>
      </c>
    </row>
    <row r="6664" spans="1:20" x14ac:dyDescent="0.25">
      <c r="A6664" t="s">
        <v>3259</v>
      </c>
      <c r="B6664" t="s">
        <v>4130</v>
      </c>
      <c r="C6664" t="s">
        <v>189</v>
      </c>
      <c r="D6664" t="s">
        <v>2282</v>
      </c>
      <c r="E6664" t="s">
        <v>5458</v>
      </c>
      <c r="F6664" t="s">
        <v>3262</v>
      </c>
      <c r="G6664" t="s">
        <v>5469</v>
      </c>
      <c r="H6664" t="s">
        <v>4842</v>
      </c>
      <c r="I6664" s="122">
        <v>45.305999999999997</v>
      </c>
      <c r="J6664" s="122">
        <v>2.7789999999999999</v>
      </c>
      <c r="K6664" s="122">
        <v>7.8179999999999996</v>
      </c>
      <c r="L6664" s="122">
        <v>7.22</v>
      </c>
      <c r="M6664" s="122">
        <v>0.114</v>
      </c>
      <c r="N6664" s="122">
        <v>12.12</v>
      </c>
      <c r="O6664" s="122">
        <v>23.123999999999999</v>
      </c>
      <c r="P6664" s="122">
        <v>0.57599999999999996</v>
      </c>
      <c r="S6664" s="122">
        <v>74.95171014198263</v>
      </c>
      <c r="T6664" s="122">
        <v>99.072000000000003</v>
      </c>
    </row>
    <row r="6665" spans="1:20" x14ac:dyDescent="0.25">
      <c r="A6665" t="s">
        <v>3259</v>
      </c>
      <c r="B6665" t="s">
        <v>4130</v>
      </c>
      <c r="C6665" t="s">
        <v>189</v>
      </c>
      <c r="D6665" t="s">
        <v>2282</v>
      </c>
      <c r="E6665" t="s">
        <v>5458</v>
      </c>
      <c r="F6665" t="s">
        <v>3262</v>
      </c>
      <c r="G6665" t="s">
        <v>5469</v>
      </c>
      <c r="H6665" t="s">
        <v>4842</v>
      </c>
      <c r="I6665" s="122">
        <v>45.476999999999997</v>
      </c>
      <c r="J6665" s="122">
        <v>2.887</v>
      </c>
      <c r="K6665" s="122">
        <v>7.6669999999999998</v>
      </c>
      <c r="L6665" s="122">
        <v>7.5279999999999996</v>
      </c>
      <c r="M6665" s="122">
        <v>0.183</v>
      </c>
      <c r="N6665" s="122">
        <v>12.129</v>
      </c>
      <c r="O6665" s="122">
        <v>23.213999999999999</v>
      </c>
      <c r="P6665" s="122">
        <v>0.53900000000000003</v>
      </c>
      <c r="S6665" s="122">
        <v>74.17350934233032</v>
      </c>
      <c r="T6665" s="122">
        <v>99.63</v>
      </c>
    </row>
    <row r="6666" spans="1:20" x14ac:dyDescent="0.25">
      <c r="A6666" t="s">
        <v>3259</v>
      </c>
      <c r="B6666" t="s">
        <v>4130</v>
      </c>
      <c r="C6666" t="s">
        <v>189</v>
      </c>
      <c r="D6666" t="s">
        <v>2282</v>
      </c>
      <c r="E6666" t="s">
        <v>5458</v>
      </c>
      <c r="F6666" t="s">
        <v>3262</v>
      </c>
      <c r="G6666" t="s">
        <v>5469</v>
      </c>
      <c r="H6666" t="s">
        <v>4842</v>
      </c>
      <c r="I6666" s="122">
        <v>45.536999999999999</v>
      </c>
      <c r="J6666" s="122">
        <v>2.9409999999999998</v>
      </c>
      <c r="K6666" s="122">
        <v>8.5519999999999996</v>
      </c>
      <c r="L6666" s="122">
        <v>7.4939999999999998</v>
      </c>
      <c r="M6666" s="122">
        <v>0.21</v>
      </c>
      <c r="N6666" s="122">
        <v>12.116</v>
      </c>
      <c r="O6666" s="122">
        <v>23.268000000000001</v>
      </c>
      <c r="P6666" s="122">
        <v>0.51800000000000002</v>
      </c>
      <c r="S6666" s="122">
        <v>74.239626371109495</v>
      </c>
      <c r="T6666" s="122">
        <v>100.63800000000001</v>
      </c>
    </row>
    <row r="6667" spans="1:20" x14ac:dyDescent="0.25">
      <c r="A6667" t="s">
        <v>3259</v>
      </c>
      <c r="B6667" t="s">
        <v>4130</v>
      </c>
      <c r="C6667" t="s">
        <v>189</v>
      </c>
      <c r="D6667" t="s">
        <v>2282</v>
      </c>
      <c r="E6667" t="s">
        <v>5458</v>
      </c>
      <c r="F6667" t="s">
        <v>3262</v>
      </c>
      <c r="G6667" t="s">
        <v>5469</v>
      </c>
      <c r="H6667" t="s">
        <v>4842</v>
      </c>
      <c r="I6667" s="122">
        <v>45.323</v>
      </c>
      <c r="J6667" s="122">
        <v>2.871</v>
      </c>
      <c r="K6667" s="122">
        <v>7.6050000000000004</v>
      </c>
      <c r="L6667" s="122">
        <v>7.6829999999999998</v>
      </c>
      <c r="M6667" s="122">
        <v>0.112</v>
      </c>
      <c r="N6667" s="122">
        <v>12.223000000000001</v>
      </c>
      <c r="O6667" s="122">
        <v>23.338000000000001</v>
      </c>
      <c r="P6667" s="122">
        <v>0.56200000000000006</v>
      </c>
      <c r="S6667" s="122">
        <v>73.930237312279132</v>
      </c>
      <c r="T6667" s="122">
        <v>99.75</v>
      </c>
    </row>
    <row r="6668" spans="1:20" x14ac:dyDescent="0.25">
      <c r="A6668" t="s">
        <v>3259</v>
      </c>
      <c r="B6668" t="s">
        <v>4130</v>
      </c>
      <c r="C6668" t="s">
        <v>189</v>
      </c>
      <c r="D6668" t="s">
        <v>2282</v>
      </c>
      <c r="E6668" t="s">
        <v>5458</v>
      </c>
      <c r="F6668" t="s">
        <v>3262</v>
      </c>
      <c r="G6668" t="s">
        <v>5469</v>
      </c>
      <c r="H6668" t="s">
        <v>4842</v>
      </c>
      <c r="I6668" s="122">
        <v>45.18</v>
      </c>
      <c r="J6668" s="122">
        <v>2.8039999999999998</v>
      </c>
      <c r="K6668" s="122">
        <v>7.1310000000000002</v>
      </c>
      <c r="L6668" s="122">
        <v>7.62</v>
      </c>
      <c r="M6668" s="122">
        <v>0.16300000000000001</v>
      </c>
      <c r="N6668" s="122">
        <v>12.285</v>
      </c>
      <c r="O6668" s="122">
        <v>23.225999999999999</v>
      </c>
      <c r="P6668" s="122">
        <v>0.56299999999999994</v>
      </c>
      <c r="S6668" s="122">
        <v>74.185628886200604</v>
      </c>
      <c r="T6668" s="122">
        <v>99.001999999999995</v>
      </c>
    </row>
    <row r="6669" spans="1:20" x14ac:dyDescent="0.25">
      <c r="A6669" t="s">
        <v>3259</v>
      </c>
      <c r="B6669" t="s">
        <v>4130</v>
      </c>
      <c r="C6669" t="s">
        <v>189</v>
      </c>
      <c r="D6669" t="s">
        <v>2282</v>
      </c>
      <c r="E6669" t="s">
        <v>5458</v>
      </c>
      <c r="F6669" t="s">
        <v>3262</v>
      </c>
      <c r="G6669" t="s">
        <v>5469</v>
      </c>
      <c r="H6669" t="s">
        <v>4842</v>
      </c>
      <c r="I6669" s="122">
        <v>45.354999999999997</v>
      </c>
      <c r="J6669" s="122">
        <v>2.802</v>
      </c>
      <c r="K6669" s="122">
        <v>7.6470000000000002</v>
      </c>
      <c r="L6669" s="122">
        <v>7.976</v>
      </c>
      <c r="M6669" s="122">
        <v>0.155</v>
      </c>
      <c r="N6669" s="122">
        <v>12.343</v>
      </c>
      <c r="O6669" s="122">
        <v>23.402999999999999</v>
      </c>
      <c r="P6669" s="122">
        <v>0.54500000000000004</v>
      </c>
      <c r="S6669" s="122">
        <v>73.393669823897255</v>
      </c>
      <c r="T6669" s="122">
        <v>100.239</v>
      </c>
    </row>
    <row r="6670" spans="1:20" x14ac:dyDescent="0.25">
      <c r="A6670" t="s">
        <v>3259</v>
      </c>
      <c r="B6670" t="s">
        <v>4130</v>
      </c>
      <c r="C6670" t="s">
        <v>189</v>
      </c>
      <c r="D6670" t="s">
        <v>2282</v>
      </c>
      <c r="E6670" t="s">
        <v>5458</v>
      </c>
      <c r="F6670" t="s">
        <v>3262</v>
      </c>
      <c r="G6670" t="s">
        <v>5469</v>
      </c>
      <c r="H6670" t="s">
        <v>4842</v>
      </c>
      <c r="I6670" s="122">
        <v>45.405999999999999</v>
      </c>
      <c r="J6670" s="122">
        <v>2.8940000000000001</v>
      </c>
      <c r="K6670" s="122">
        <v>7.6109999999999998</v>
      </c>
      <c r="L6670" s="122">
        <v>7.9619999999999997</v>
      </c>
      <c r="M6670" s="122">
        <v>0.112</v>
      </c>
      <c r="N6670" s="122">
        <v>12.292999999999999</v>
      </c>
      <c r="O6670" s="122">
        <v>23.161999999999999</v>
      </c>
      <c r="P6670" s="122">
        <v>0.55000000000000004</v>
      </c>
      <c r="S6670" s="122">
        <v>73.348687810150238</v>
      </c>
      <c r="T6670" s="122">
        <v>100.01300000000001</v>
      </c>
    </row>
    <row r="6671" spans="1:20" x14ac:dyDescent="0.25">
      <c r="A6671" t="s">
        <v>3259</v>
      </c>
      <c r="B6671" t="s">
        <v>4130</v>
      </c>
      <c r="C6671" t="s">
        <v>189</v>
      </c>
      <c r="D6671" t="s">
        <v>2282</v>
      </c>
      <c r="E6671" t="s">
        <v>5458</v>
      </c>
      <c r="F6671" t="s">
        <v>3262</v>
      </c>
      <c r="G6671" t="s">
        <v>5469</v>
      </c>
      <c r="H6671" t="s">
        <v>4842</v>
      </c>
      <c r="I6671" s="122">
        <v>45.289000000000001</v>
      </c>
      <c r="J6671" s="122">
        <v>2.9609999999999999</v>
      </c>
      <c r="K6671" s="122">
        <v>7.7320000000000002</v>
      </c>
      <c r="L6671" s="122">
        <v>7.5880000000000001</v>
      </c>
      <c r="M6671" s="122">
        <v>0.17299999999999999</v>
      </c>
      <c r="N6671" s="122">
        <v>12.234999999999999</v>
      </c>
      <c r="O6671" s="122">
        <v>23.257000000000001</v>
      </c>
      <c r="P6671" s="122">
        <v>0.55800000000000005</v>
      </c>
      <c r="S6671" s="122">
        <v>74.188118543560961</v>
      </c>
      <c r="T6671" s="122">
        <v>99.802000000000007</v>
      </c>
    </row>
    <row r="6672" spans="1:20" x14ac:dyDescent="0.25">
      <c r="A6672" t="s">
        <v>3259</v>
      </c>
      <c r="B6672" t="s">
        <v>4130</v>
      </c>
      <c r="C6672" t="s">
        <v>189</v>
      </c>
      <c r="D6672" t="s">
        <v>2282</v>
      </c>
      <c r="E6672" t="s">
        <v>5458</v>
      </c>
      <c r="F6672" t="s">
        <v>3262</v>
      </c>
      <c r="G6672" t="s">
        <v>5469</v>
      </c>
      <c r="H6672" t="s">
        <v>4842</v>
      </c>
      <c r="I6672" s="122">
        <v>45.503</v>
      </c>
      <c r="J6672" s="122">
        <v>2.8460000000000001</v>
      </c>
      <c r="K6672" s="122">
        <v>7.1820000000000004</v>
      </c>
      <c r="L6672" s="122">
        <v>7.6970000000000001</v>
      </c>
      <c r="M6672" s="122">
        <v>0.192</v>
      </c>
      <c r="N6672" s="122">
        <v>12.233000000000001</v>
      </c>
      <c r="O6672" s="122">
        <v>23.414999999999999</v>
      </c>
      <c r="P6672" s="122">
        <v>0.51500000000000001</v>
      </c>
      <c r="S6672" s="122">
        <v>73.910906208891859</v>
      </c>
      <c r="T6672" s="122">
        <v>99.597999999999999</v>
      </c>
    </row>
    <row r="6673" spans="1:20" x14ac:dyDescent="0.25">
      <c r="A6673" t="s">
        <v>3259</v>
      </c>
      <c r="B6673" t="s">
        <v>4130</v>
      </c>
      <c r="C6673" t="s">
        <v>189</v>
      </c>
      <c r="D6673" t="s">
        <v>2282</v>
      </c>
      <c r="E6673" t="s">
        <v>5458</v>
      </c>
      <c r="F6673" t="s">
        <v>3262</v>
      </c>
      <c r="G6673" t="s">
        <v>5469</v>
      </c>
      <c r="H6673" t="s">
        <v>4842</v>
      </c>
      <c r="I6673" s="122">
        <v>45.296999999999997</v>
      </c>
      <c r="J6673" s="122">
        <v>2.8839999999999999</v>
      </c>
      <c r="K6673" s="122">
        <v>7.1289999999999996</v>
      </c>
      <c r="L6673" s="122">
        <v>7.8170000000000002</v>
      </c>
      <c r="M6673" s="122">
        <v>0.19400000000000001</v>
      </c>
      <c r="N6673" s="122">
        <v>12.397</v>
      </c>
      <c r="O6673" s="122">
        <v>23.31</v>
      </c>
      <c r="P6673" s="122">
        <v>0.50700000000000001</v>
      </c>
      <c r="S6673" s="122">
        <v>73.869370823571941</v>
      </c>
      <c r="T6673" s="122">
        <v>99.546000000000006</v>
      </c>
    </row>
    <row r="6674" spans="1:20" x14ac:dyDescent="0.25">
      <c r="A6674" t="s">
        <v>3259</v>
      </c>
      <c r="B6674" t="s">
        <v>4130</v>
      </c>
      <c r="C6674" t="s">
        <v>189</v>
      </c>
      <c r="D6674" t="s">
        <v>2282</v>
      </c>
      <c r="E6674" t="s">
        <v>5458</v>
      </c>
      <c r="F6674" t="s">
        <v>3262</v>
      </c>
      <c r="G6674" t="s">
        <v>5469</v>
      </c>
      <c r="H6674" t="s">
        <v>4842</v>
      </c>
      <c r="I6674" s="122">
        <v>45.664999999999999</v>
      </c>
      <c r="J6674" s="122">
        <v>2.899</v>
      </c>
      <c r="K6674" s="122">
        <v>7.673</v>
      </c>
      <c r="L6674" s="122">
        <v>7.9050000000000002</v>
      </c>
      <c r="M6674" s="122">
        <v>0.14199999999999999</v>
      </c>
      <c r="N6674" s="122">
        <v>12.27</v>
      </c>
      <c r="O6674" s="122">
        <v>23.225000000000001</v>
      </c>
      <c r="P6674" s="122">
        <v>0.53400000000000003</v>
      </c>
      <c r="S6674" s="122">
        <v>73.452400319890771</v>
      </c>
      <c r="T6674" s="122">
        <v>100.322</v>
      </c>
    </row>
    <row r="6675" spans="1:20" x14ac:dyDescent="0.25">
      <c r="A6675" t="s">
        <v>3259</v>
      </c>
      <c r="B6675" t="s">
        <v>4130</v>
      </c>
      <c r="C6675" t="s">
        <v>189</v>
      </c>
      <c r="D6675" t="s">
        <v>2282</v>
      </c>
      <c r="E6675" t="s">
        <v>5458</v>
      </c>
      <c r="F6675" t="s">
        <v>3262</v>
      </c>
      <c r="G6675" t="s">
        <v>5469</v>
      </c>
      <c r="H6675" t="s">
        <v>4842</v>
      </c>
      <c r="I6675" s="122">
        <v>45.741999999999997</v>
      </c>
      <c r="J6675" s="122">
        <v>2.887</v>
      </c>
      <c r="K6675" s="122">
        <v>7.4580000000000002</v>
      </c>
      <c r="L6675" s="122">
        <v>7.3250000000000002</v>
      </c>
      <c r="M6675" s="122">
        <v>7.1999999999999995E-2</v>
      </c>
      <c r="N6675" s="122">
        <v>12.714</v>
      </c>
      <c r="O6675" s="122">
        <v>23.161999999999999</v>
      </c>
      <c r="P6675" s="122">
        <v>0.497</v>
      </c>
      <c r="S6675" s="122">
        <v>75.573683991866432</v>
      </c>
      <c r="T6675" s="122">
        <v>99.88</v>
      </c>
    </row>
    <row r="6676" spans="1:20" x14ac:dyDescent="0.25">
      <c r="A6676" t="s">
        <v>3259</v>
      </c>
      <c r="B6676" t="s">
        <v>4130</v>
      </c>
      <c r="C6676" t="s">
        <v>189</v>
      </c>
      <c r="D6676" t="s">
        <v>2282</v>
      </c>
      <c r="E6676" t="s">
        <v>5458</v>
      </c>
      <c r="F6676" t="s">
        <v>3262</v>
      </c>
      <c r="G6676" t="s">
        <v>5469</v>
      </c>
      <c r="H6676" t="s">
        <v>4842</v>
      </c>
      <c r="I6676" s="122">
        <v>45.850999999999999</v>
      </c>
      <c r="J6676" s="122">
        <v>2.9039999999999999</v>
      </c>
      <c r="K6676" s="122">
        <v>7.3819999999999997</v>
      </c>
      <c r="L6676" s="122">
        <v>7.181</v>
      </c>
      <c r="M6676" s="122">
        <v>0.10100000000000001</v>
      </c>
      <c r="N6676" s="122">
        <v>13.003</v>
      </c>
      <c r="O6676" s="122">
        <v>23.344000000000001</v>
      </c>
      <c r="P6676" s="122">
        <v>0.43099999999999999</v>
      </c>
      <c r="S6676" s="122">
        <v>76.346623068818886</v>
      </c>
      <c r="T6676" s="122">
        <v>100.20099999999999</v>
      </c>
    </row>
    <row r="6677" spans="1:20" x14ac:dyDescent="0.25">
      <c r="A6677" t="s">
        <v>3259</v>
      </c>
      <c r="B6677" t="s">
        <v>4130</v>
      </c>
      <c r="C6677" t="s">
        <v>189</v>
      </c>
      <c r="D6677" t="s">
        <v>2282</v>
      </c>
      <c r="E6677" t="s">
        <v>5458</v>
      </c>
      <c r="F6677" t="s">
        <v>3262</v>
      </c>
      <c r="G6677" t="s">
        <v>5469</v>
      </c>
      <c r="H6677" t="s">
        <v>4842</v>
      </c>
      <c r="I6677" s="122">
        <v>46.030999999999999</v>
      </c>
      <c r="J6677" s="122">
        <v>2.8740000000000001</v>
      </c>
      <c r="K6677" s="122">
        <v>6.5069999999999997</v>
      </c>
      <c r="L6677" s="122">
        <v>7.1639999999999997</v>
      </c>
      <c r="M6677" s="122">
        <v>0.13200000000000001</v>
      </c>
      <c r="N6677" s="122">
        <v>13.044</v>
      </c>
      <c r="O6677" s="122">
        <v>23.146999999999998</v>
      </c>
      <c r="P6677" s="122">
        <v>0.43099999999999999</v>
      </c>
      <c r="S6677" s="122">
        <v>76.4461310754034</v>
      </c>
      <c r="T6677" s="122">
        <v>99.341999999999999</v>
      </c>
    </row>
    <row r="6678" spans="1:20" x14ac:dyDescent="0.25">
      <c r="A6678" t="s">
        <v>3259</v>
      </c>
      <c r="B6678" t="s">
        <v>4130</v>
      </c>
      <c r="C6678" t="s">
        <v>189</v>
      </c>
      <c r="D6678" t="s">
        <v>2282</v>
      </c>
      <c r="E6678" t="s">
        <v>5458</v>
      </c>
      <c r="F6678" t="s">
        <v>3262</v>
      </c>
      <c r="G6678" t="s">
        <v>5469</v>
      </c>
      <c r="H6678" t="s">
        <v>4842</v>
      </c>
      <c r="I6678" s="122">
        <v>46.042000000000002</v>
      </c>
      <c r="J6678" s="122">
        <v>2.984</v>
      </c>
      <c r="K6678" s="122">
        <v>7.4710000000000001</v>
      </c>
      <c r="L6678" s="122">
        <v>6.9740000000000002</v>
      </c>
      <c r="M6678" s="122">
        <v>8.8999999999999996E-2</v>
      </c>
      <c r="N6678" s="122">
        <v>13.105</v>
      </c>
      <c r="O6678" s="122">
        <v>23.54</v>
      </c>
      <c r="P6678" s="122">
        <v>0.45300000000000001</v>
      </c>
      <c r="S6678" s="122">
        <v>77.009387438924094</v>
      </c>
      <c r="T6678" s="122">
        <v>100.67</v>
      </c>
    </row>
    <row r="6679" spans="1:20" x14ac:dyDescent="0.25">
      <c r="A6679" t="s">
        <v>3259</v>
      </c>
      <c r="B6679" t="s">
        <v>4130</v>
      </c>
      <c r="C6679" t="s">
        <v>189</v>
      </c>
      <c r="D6679" t="s">
        <v>2282</v>
      </c>
      <c r="E6679" t="s">
        <v>5458</v>
      </c>
      <c r="F6679" t="s">
        <v>3262</v>
      </c>
      <c r="G6679" t="s">
        <v>5469</v>
      </c>
      <c r="H6679" t="s">
        <v>4842</v>
      </c>
      <c r="I6679" s="122">
        <v>46.283000000000001</v>
      </c>
      <c r="J6679" s="122">
        <v>2.9169999999999998</v>
      </c>
      <c r="K6679" s="122">
        <v>7.3929999999999998</v>
      </c>
      <c r="L6679" s="122">
        <v>6.9649999999999999</v>
      </c>
      <c r="M6679" s="122">
        <v>0.112</v>
      </c>
      <c r="N6679" s="122">
        <v>13.1</v>
      </c>
      <c r="O6679" s="122">
        <v>23.488</v>
      </c>
      <c r="P6679" s="122">
        <v>0.38600000000000001</v>
      </c>
      <c r="S6679" s="122">
        <v>77.025490265855382</v>
      </c>
      <c r="T6679" s="122">
        <v>100.672</v>
      </c>
    </row>
    <row r="6680" spans="1:20" x14ac:dyDescent="0.25">
      <c r="A6680" t="s">
        <v>3259</v>
      </c>
      <c r="B6680" t="s">
        <v>4130</v>
      </c>
      <c r="C6680" t="s">
        <v>189</v>
      </c>
      <c r="D6680" t="s">
        <v>2282</v>
      </c>
      <c r="E6680" t="s">
        <v>5458</v>
      </c>
      <c r="F6680" t="s">
        <v>3262</v>
      </c>
      <c r="G6680" t="s">
        <v>5469</v>
      </c>
      <c r="H6680" t="s">
        <v>4842</v>
      </c>
      <c r="I6680" s="122">
        <v>45.643999999999998</v>
      </c>
      <c r="J6680" s="122">
        <v>2.9209999999999998</v>
      </c>
      <c r="K6680" s="122">
        <v>7.4219999999999997</v>
      </c>
      <c r="L6680" s="122">
        <v>6.8339999999999996</v>
      </c>
      <c r="M6680" s="122">
        <v>0.125</v>
      </c>
      <c r="N6680" s="122">
        <v>13.074</v>
      </c>
      <c r="O6680" s="122">
        <v>23.466000000000001</v>
      </c>
      <c r="P6680" s="122">
        <v>0.42899999999999999</v>
      </c>
      <c r="S6680" s="122">
        <v>77.324956280757277</v>
      </c>
      <c r="T6680" s="122">
        <v>99.947999999999993</v>
      </c>
    </row>
    <row r="6681" spans="1:20" x14ac:dyDescent="0.25">
      <c r="A6681" t="s">
        <v>3259</v>
      </c>
      <c r="B6681" t="s">
        <v>4130</v>
      </c>
      <c r="C6681" t="s">
        <v>189</v>
      </c>
      <c r="D6681" t="s">
        <v>2282</v>
      </c>
      <c r="E6681" t="s">
        <v>5458</v>
      </c>
      <c r="F6681" t="s">
        <v>3262</v>
      </c>
      <c r="G6681" t="s">
        <v>5469</v>
      </c>
      <c r="H6681" t="s">
        <v>4842</v>
      </c>
      <c r="I6681" s="122">
        <v>45.965000000000003</v>
      </c>
      <c r="J6681" s="122">
        <v>2.8170000000000002</v>
      </c>
      <c r="K6681" s="122">
        <v>7.3689999999999998</v>
      </c>
      <c r="L6681" s="122">
        <v>6.9729999999999999</v>
      </c>
      <c r="M6681" s="122">
        <v>0.106</v>
      </c>
      <c r="N6681" s="122">
        <v>12.951000000000001</v>
      </c>
      <c r="O6681" s="122">
        <v>23.436</v>
      </c>
      <c r="P6681" s="122">
        <v>0.50700000000000001</v>
      </c>
      <c r="S6681" s="122">
        <v>76.801987549416182</v>
      </c>
      <c r="T6681" s="122">
        <v>100.142</v>
      </c>
    </row>
    <row r="6682" spans="1:20" x14ac:dyDescent="0.25">
      <c r="A6682" t="s">
        <v>3259</v>
      </c>
      <c r="B6682" t="s">
        <v>4130</v>
      </c>
      <c r="C6682" t="s">
        <v>189</v>
      </c>
      <c r="D6682" t="s">
        <v>2282</v>
      </c>
      <c r="E6682" t="s">
        <v>5458</v>
      </c>
      <c r="F6682" t="s">
        <v>3262</v>
      </c>
      <c r="G6682" t="s">
        <v>5469</v>
      </c>
      <c r="H6682" t="s">
        <v>4842</v>
      </c>
      <c r="I6682" s="122">
        <v>44.061</v>
      </c>
      <c r="J6682" s="122">
        <v>3.5710000000000002</v>
      </c>
      <c r="K6682" s="122">
        <v>8.5250000000000004</v>
      </c>
      <c r="L6682" s="122">
        <v>7.6120000000000001</v>
      </c>
      <c r="M6682" s="122">
        <v>0.17199999999999999</v>
      </c>
      <c r="N6682" s="122">
        <v>12.127000000000001</v>
      </c>
      <c r="O6682" s="122">
        <v>23.393000000000001</v>
      </c>
      <c r="P6682" s="122">
        <v>0.45400000000000001</v>
      </c>
      <c r="S6682" s="122">
        <v>73.957193659024398</v>
      </c>
      <c r="T6682" s="122">
        <v>99.918999999999997</v>
      </c>
    </row>
    <row r="6683" spans="1:20" x14ac:dyDescent="0.25">
      <c r="A6683" t="s">
        <v>3259</v>
      </c>
      <c r="B6683" t="s">
        <v>4130</v>
      </c>
      <c r="C6683" t="s">
        <v>189</v>
      </c>
      <c r="D6683" t="s">
        <v>2282</v>
      </c>
      <c r="E6683" t="s">
        <v>5458</v>
      </c>
      <c r="F6683" t="s">
        <v>3262</v>
      </c>
      <c r="G6683" t="s">
        <v>5469</v>
      </c>
      <c r="H6683" t="s">
        <v>4842</v>
      </c>
      <c r="I6683" s="122">
        <v>42.689</v>
      </c>
      <c r="J6683" s="122">
        <v>4.2069999999999999</v>
      </c>
      <c r="K6683" s="122">
        <v>9.7189999999999994</v>
      </c>
      <c r="L6683" s="122">
        <v>7.899</v>
      </c>
      <c r="M6683" s="122">
        <v>0.14499999999999999</v>
      </c>
      <c r="N6683" s="122">
        <v>11.711</v>
      </c>
      <c r="O6683" s="122">
        <v>23.2</v>
      </c>
      <c r="P6683" s="122">
        <v>0.499</v>
      </c>
      <c r="S6683" s="122">
        <v>72.548387815506842</v>
      </c>
      <c r="T6683" s="122">
        <v>100.098</v>
      </c>
    </row>
    <row r="6684" spans="1:20" x14ac:dyDescent="0.25">
      <c r="A6684" t="s">
        <v>3259</v>
      </c>
      <c r="B6684" t="s">
        <v>4130</v>
      </c>
      <c r="C6684" t="s">
        <v>189</v>
      </c>
      <c r="D6684" t="s">
        <v>2282</v>
      </c>
      <c r="E6684" t="s">
        <v>5458</v>
      </c>
      <c r="F6684" t="s">
        <v>3262</v>
      </c>
      <c r="G6684" t="s">
        <v>5469</v>
      </c>
      <c r="H6684" t="s">
        <v>4842</v>
      </c>
      <c r="I6684" s="122">
        <v>46.796999999999997</v>
      </c>
      <c r="J6684" s="122">
        <v>2.2799999999999998</v>
      </c>
      <c r="K6684" s="122">
        <v>6.6639999999999997</v>
      </c>
      <c r="L6684" s="122">
        <v>7.4530000000000003</v>
      </c>
      <c r="M6684" s="122">
        <v>0.187</v>
      </c>
      <c r="N6684" s="122">
        <v>13.381</v>
      </c>
      <c r="O6684" s="122">
        <v>23.266999999999999</v>
      </c>
      <c r="P6684" s="122">
        <v>0.46100000000000002</v>
      </c>
      <c r="S6684" s="122">
        <v>76.192377312252717</v>
      </c>
      <c r="T6684" s="122">
        <v>100.529</v>
      </c>
    </row>
    <row r="6685" spans="1:20" x14ac:dyDescent="0.25">
      <c r="A6685" t="s">
        <v>3259</v>
      </c>
      <c r="B6685" t="s">
        <v>4130</v>
      </c>
      <c r="C6685" t="s">
        <v>189</v>
      </c>
      <c r="D6685" t="s">
        <v>2282</v>
      </c>
      <c r="E6685" t="s">
        <v>5458</v>
      </c>
      <c r="F6685" t="s">
        <v>3262</v>
      </c>
      <c r="G6685" t="s">
        <v>5469</v>
      </c>
      <c r="H6685" t="s">
        <v>4842</v>
      </c>
      <c r="I6685" s="122">
        <v>46.680999999999997</v>
      </c>
      <c r="J6685" s="122">
        <v>2.222</v>
      </c>
      <c r="K6685" s="122">
        <v>6.2629999999999999</v>
      </c>
      <c r="L6685" s="122">
        <v>6.6719999999999997</v>
      </c>
      <c r="M6685" s="122">
        <v>0.10199999999999999</v>
      </c>
      <c r="N6685" s="122">
        <v>13.601000000000001</v>
      </c>
      <c r="O6685" s="122">
        <v>23.265999999999998</v>
      </c>
      <c r="P6685" s="122">
        <v>0.44500000000000001</v>
      </c>
      <c r="S6685" s="122">
        <v>78.419121257659498</v>
      </c>
      <c r="T6685" s="122">
        <v>99.284999999999982</v>
      </c>
    </row>
    <row r="6686" spans="1:20" x14ac:dyDescent="0.25">
      <c r="A6686" t="s">
        <v>3259</v>
      </c>
      <c r="B6686" t="s">
        <v>4130</v>
      </c>
      <c r="C6686" t="s">
        <v>189</v>
      </c>
      <c r="D6686" t="s">
        <v>2282</v>
      </c>
      <c r="E6686" t="s">
        <v>5458</v>
      </c>
      <c r="F6686" t="s">
        <v>3262</v>
      </c>
      <c r="G6686" t="s">
        <v>5469</v>
      </c>
      <c r="H6686" t="s">
        <v>4842</v>
      </c>
      <c r="I6686" s="122">
        <v>45.686999999999998</v>
      </c>
      <c r="J6686" s="122">
        <v>2.7069999999999999</v>
      </c>
      <c r="K6686" s="122">
        <v>7.4580000000000002</v>
      </c>
      <c r="L6686" s="122">
        <v>7.5540000000000003</v>
      </c>
      <c r="M6686" s="122">
        <v>0.156</v>
      </c>
      <c r="N6686" s="122">
        <v>13.14</v>
      </c>
      <c r="O6686" s="122">
        <v>22.962</v>
      </c>
      <c r="P6686" s="122">
        <v>0.52</v>
      </c>
      <c r="R6686" s="122">
        <v>6.6000000000000003E-2</v>
      </c>
      <c r="S6686" s="122">
        <v>75.613778586119636</v>
      </c>
      <c r="T6686" s="122">
        <v>100.256</v>
      </c>
    </row>
    <row r="6687" spans="1:20" x14ac:dyDescent="0.25">
      <c r="A6687" t="s">
        <v>3259</v>
      </c>
      <c r="B6687" t="s">
        <v>4130</v>
      </c>
      <c r="C6687" t="s">
        <v>189</v>
      </c>
      <c r="D6687" t="s">
        <v>2282</v>
      </c>
      <c r="E6687" t="s">
        <v>5458</v>
      </c>
      <c r="F6687" t="s">
        <v>3262</v>
      </c>
      <c r="G6687" t="s">
        <v>5469</v>
      </c>
      <c r="H6687" t="s">
        <v>4842</v>
      </c>
      <c r="I6687" s="122">
        <v>45.5</v>
      </c>
      <c r="J6687" s="122">
        <v>2.702</v>
      </c>
      <c r="K6687" s="122">
        <v>7.6479999999999997</v>
      </c>
      <c r="L6687" s="122">
        <v>7.3280000000000003</v>
      </c>
      <c r="M6687" s="122">
        <v>0.19400000000000001</v>
      </c>
      <c r="N6687" s="122">
        <v>13.041</v>
      </c>
      <c r="O6687" s="122">
        <v>23.155999999999999</v>
      </c>
      <c r="P6687" s="122">
        <v>0.58099999999999996</v>
      </c>
      <c r="R6687" s="122">
        <v>5.3999999999999999E-2</v>
      </c>
      <c r="S6687" s="122">
        <v>76.031952144258739</v>
      </c>
      <c r="T6687" s="122">
        <v>100.20399999999999</v>
      </c>
    </row>
    <row r="6688" spans="1:20" x14ac:dyDescent="0.25">
      <c r="A6688" t="s">
        <v>3259</v>
      </c>
      <c r="B6688" t="s">
        <v>4130</v>
      </c>
      <c r="C6688" t="s">
        <v>189</v>
      </c>
      <c r="D6688" t="s">
        <v>2282</v>
      </c>
      <c r="E6688" t="s">
        <v>5458</v>
      </c>
      <c r="F6688" t="s">
        <v>3262</v>
      </c>
      <c r="G6688" t="s">
        <v>5469</v>
      </c>
      <c r="H6688" t="s">
        <v>4842</v>
      </c>
      <c r="I6688" s="122">
        <v>46.932000000000002</v>
      </c>
      <c r="J6688" s="122">
        <v>2.64</v>
      </c>
      <c r="K6688" s="122">
        <v>6.5919999999999996</v>
      </c>
      <c r="L6688" s="122">
        <v>7.298</v>
      </c>
      <c r="M6688" s="122">
        <v>0.127</v>
      </c>
      <c r="N6688" s="122">
        <v>13.340999999999999</v>
      </c>
      <c r="O6688" s="122">
        <v>23.277000000000001</v>
      </c>
      <c r="P6688" s="122">
        <v>0.47</v>
      </c>
      <c r="S6688" s="122">
        <v>76.517753527512184</v>
      </c>
      <c r="T6688" s="122">
        <v>100.678</v>
      </c>
    </row>
    <row r="6689" spans="1:20" x14ac:dyDescent="0.25">
      <c r="A6689" t="s">
        <v>3259</v>
      </c>
      <c r="B6689" t="s">
        <v>4130</v>
      </c>
      <c r="C6689" t="s">
        <v>189</v>
      </c>
      <c r="D6689" t="s">
        <v>2282</v>
      </c>
      <c r="E6689" t="s">
        <v>5458</v>
      </c>
      <c r="F6689" t="s">
        <v>3262</v>
      </c>
      <c r="G6689" t="s">
        <v>5469</v>
      </c>
      <c r="H6689" t="s">
        <v>4842</v>
      </c>
      <c r="I6689" s="122">
        <v>46.582999999999998</v>
      </c>
      <c r="J6689" s="122">
        <v>2.617</v>
      </c>
      <c r="K6689" s="122">
        <v>6.6429999999999998</v>
      </c>
      <c r="L6689" s="122">
        <v>7.2329999999999997</v>
      </c>
      <c r="M6689" s="122">
        <v>0.114</v>
      </c>
      <c r="N6689" s="122">
        <v>13.475</v>
      </c>
      <c r="O6689" s="122">
        <v>23.302</v>
      </c>
      <c r="P6689" s="122">
        <v>0.53800000000000003</v>
      </c>
      <c r="S6689" s="122">
        <v>76.856368433151971</v>
      </c>
      <c r="T6689" s="122">
        <v>100.536</v>
      </c>
    </row>
    <row r="6690" spans="1:20" x14ac:dyDescent="0.25">
      <c r="A6690" t="s">
        <v>3259</v>
      </c>
      <c r="B6690" t="s">
        <v>4130</v>
      </c>
      <c r="C6690" t="s">
        <v>189</v>
      </c>
      <c r="D6690" t="s">
        <v>2282</v>
      </c>
      <c r="E6690" t="s">
        <v>5458</v>
      </c>
      <c r="F6690" t="s">
        <v>3262</v>
      </c>
      <c r="G6690" t="s">
        <v>5469</v>
      </c>
      <c r="H6690" t="s">
        <v>4842</v>
      </c>
      <c r="I6690" s="122">
        <v>46.36</v>
      </c>
      <c r="J6690" s="122">
        <v>2.5720000000000001</v>
      </c>
      <c r="K6690" s="122">
        <v>6.66</v>
      </c>
      <c r="L6690" s="122">
        <v>7.117</v>
      </c>
      <c r="M6690" s="122">
        <v>0.13</v>
      </c>
      <c r="N6690" s="122">
        <v>13.49</v>
      </c>
      <c r="O6690" s="122">
        <v>23.341000000000001</v>
      </c>
      <c r="P6690" s="122">
        <v>0.46</v>
      </c>
      <c r="S6690" s="122">
        <v>77.162309214719315</v>
      </c>
      <c r="T6690" s="122">
        <v>100.142</v>
      </c>
    </row>
    <row r="6691" spans="1:20" x14ac:dyDescent="0.25">
      <c r="A6691" t="s">
        <v>3259</v>
      </c>
      <c r="B6691" t="s">
        <v>4130</v>
      </c>
      <c r="C6691" t="s">
        <v>189</v>
      </c>
      <c r="D6691" t="s">
        <v>2282</v>
      </c>
      <c r="E6691" t="s">
        <v>5458</v>
      </c>
      <c r="F6691" t="s">
        <v>3262</v>
      </c>
      <c r="G6691" t="s">
        <v>5469</v>
      </c>
      <c r="H6691" t="s">
        <v>4842</v>
      </c>
      <c r="I6691" s="122">
        <v>45.017000000000003</v>
      </c>
      <c r="J6691" s="122">
        <v>2.706</v>
      </c>
      <c r="K6691" s="122">
        <v>7.21</v>
      </c>
      <c r="L6691" s="122">
        <v>6.9930000000000003</v>
      </c>
      <c r="M6691" s="122">
        <v>0.14499999999999999</v>
      </c>
      <c r="N6691" s="122">
        <v>13.026</v>
      </c>
      <c r="O6691" s="122">
        <v>23.385999999999999</v>
      </c>
      <c r="P6691" s="122">
        <v>0.48899999999999999</v>
      </c>
      <c r="R6691" s="122">
        <v>5.6000000000000001E-2</v>
      </c>
      <c r="S6691" s="122">
        <v>76.853797748890699</v>
      </c>
      <c r="T6691" s="122">
        <v>99.042000000000002</v>
      </c>
    </row>
    <row r="6692" spans="1:20" x14ac:dyDescent="0.25">
      <c r="A6692" t="s">
        <v>3259</v>
      </c>
      <c r="B6692" t="s">
        <v>4130</v>
      </c>
      <c r="C6692" t="s">
        <v>189</v>
      </c>
      <c r="D6692" t="s">
        <v>2282</v>
      </c>
      <c r="E6692" t="s">
        <v>5458</v>
      </c>
      <c r="F6692" t="s">
        <v>3262</v>
      </c>
      <c r="G6692" t="s">
        <v>5469</v>
      </c>
      <c r="H6692" t="s">
        <v>4842</v>
      </c>
      <c r="I6692" s="122">
        <v>46.435000000000002</v>
      </c>
      <c r="J6692" s="122">
        <v>2.6150000000000002</v>
      </c>
      <c r="K6692" s="122">
        <v>7.1379999999999999</v>
      </c>
      <c r="L6692" s="122">
        <v>7.0129999999999999</v>
      </c>
      <c r="M6692" s="122">
        <v>0.186</v>
      </c>
      <c r="N6692" s="122">
        <v>13.087</v>
      </c>
      <c r="O6692" s="122">
        <v>23.248999999999999</v>
      </c>
      <c r="P6692" s="122">
        <v>0.53200000000000003</v>
      </c>
      <c r="S6692" s="122">
        <v>76.886087939094864</v>
      </c>
      <c r="T6692" s="122">
        <v>100.282</v>
      </c>
    </row>
    <row r="6693" spans="1:20" x14ac:dyDescent="0.25">
      <c r="A6693" t="s">
        <v>3259</v>
      </c>
      <c r="B6693" t="s">
        <v>4130</v>
      </c>
      <c r="C6693" t="s">
        <v>189</v>
      </c>
      <c r="D6693" t="s">
        <v>2282</v>
      </c>
      <c r="E6693" t="s">
        <v>5458</v>
      </c>
      <c r="F6693" t="s">
        <v>3262</v>
      </c>
      <c r="G6693" t="s">
        <v>5469</v>
      </c>
      <c r="H6693" t="s">
        <v>4842</v>
      </c>
      <c r="I6693" s="122">
        <v>44.899000000000001</v>
      </c>
      <c r="J6693" s="122">
        <v>3.2909999999999999</v>
      </c>
      <c r="K6693" s="122">
        <v>8.1080000000000005</v>
      </c>
      <c r="L6693" s="122">
        <v>7.085</v>
      </c>
      <c r="M6693" s="122">
        <v>8.3000000000000004E-2</v>
      </c>
      <c r="N6693" s="122">
        <v>12.641</v>
      </c>
      <c r="O6693" s="122">
        <v>23.456</v>
      </c>
      <c r="P6693" s="122">
        <v>0.47899999999999998</v>
      </c>
      <c r="S6693" s="122">
        <v>76.078755117215223</v>
      </c>
      <c r="T6693" s="122">
        <v>100.072</v>
      </c>
    </row>
    <row r="6694" spans="1:20" x14ac:dyDescent="0.25">
      <c r="A6694" t="s">
        <v>3259</v>
      </c>
      <c r="B6694" t="s">
        <v>4130</v>
      </c>
      <c r="C6694" t="s">
        <v>189</v>
      </c>
      <c r="D6694" t="s">
        <v>2282</v>
      </c>
      <c r="E6694" t="s">
        <v>5458</v>
      </c>
      <c r="F6694" t="s">
        <v>3262</v>
      </c>
      <c r="G6694" t="s">
        <v>5469</v>
      </c>
      <c r="H6694" t="s">
        <v>4842</v>
      </c>
      <c r="I6694" s="122">
        <v>45.384999999999998</v>
      </c>
      <c r="J6694" s="122">
        <v>3.2210000000000001</v>
      </c>
      <c r="K6694" s="122">
        <v>8.2949999999999999</v>
      </c>
      <c r="L6694" s="122">
        <v>7.3230000000000004</v>
      </c>
      <c r="M6694" s="122">
        <v>0.114</v>
      </c>
      <c r="N6694" s="122">
        <v>12.585000000000001</v>
      </c>
      <c r="O6694" s="122">
        <v>23.332999999999998</v>
      </c>
      <c r="P6694" s="122">
        <v>0.47199999999999998</v>
      </c>
      <c r="S6694" s="122">
        <v>75.390004272581464</v>
      </c>
      <c r="T6694" s="122">
        <v>100.749</v>
      </c>
    </row>
    <row r="6695" spans="1:20" x14ac:dyDescent="0.25">
      <c r="A6695" t="s">
        <v>3259</v>
      </c>
      <c r="B6695" t="s">
        <v>4130</v>
      </c>
      <c r="C6695" t="s">
        <v>189</v>
      </c>
      <c r="D6695" t="s">
        <v>2282</v>
      </c>
      <c r="E6695" t="s">
        <v>5458</v>
      </c>
      <c r="F6695" t="s">
        <v>3262</v>
      </c>
      <c r="G6695" t="s">
        <v>5469</v>
      </c>
      <c r="H6695" t="s">
        <v>4842</v>
      </c>
      <c r="I6695" s="122">
        <v>43.941000000000003</v>
      </c>
      <c r="J6695" s="122">
        <v>3.4529999999999998</v>
      </c>
      <c r="K6695" s="122">
        <v>8.3699999999999992</v>
      </c>
      <c r="L6695" s="122">
        <v>7.26</v>
      </c>
      <c r="M6695" s="122">
        <v>0.10199999999999999</v>
      </c>
      <c r="N6695" s="122">
        <v>12.52</v>
      </c>
      <c r="O6695" s="122">
        <v>23.280999999999999</v>
      </c>
      <c r="P6695" s="122">
        <v>0.47899999999999998</v>
      </c>
      <c r="S6695" s="122">
        <v>75.454179718542733</v>
      </c>
      <c r="T6695" s="122">
        <v>99.423000000000002</v>
      </c>
    </row>
    <row r="6696" spans="1:20" x14ac:dyDescent="0.25">
      <c r="A6696" t="s">
        <v>3259</v>
      </c>
      <c r="B6696" t="s">
        <v>4130</v>
      </c>
      <c r="C6696" t="s">
        <v>189</v>
      </c>
      <c r="D6696" t="s">
        <v>2282</v>
      </c>
      <c r="E6696" t="s">
        <v>5458</v>
      </c>
      <c r="F6696" t="s">
        <v>3262</v>
      </c>
      <c r="G6696" t="s">
        <v>5469</v>
      </c>
      <c r="H6696" t="s">
        <v>4842</v>
      </c>
      <c r="I6696" s="122">
        <v>44.792000000000002</v>
      </c>
      <c r="J6696" s="122">
        <v>3.3260000000000001</v>
      </c>
      <c r="K6696" s="122">
        <v>8.2789999999999999</v>
      </c>
      <c r="L6696" s="122">
        <v>6.9420000000000002</v>
      </c>
      <c r="M6696" s="122">
        <v>0.16500000000000001</v>
      </c>
      <c r="N6696" s="122">
        <v>12.53</v>
      </c>
      <c r="O6696" s="122">
        <v>23.315999999999999</v>
      </c>
      <c r="P6696" s="122">
        <v>0.45400000000000001</v>
      </c>
      <c r="S6696" s="122">
        <v>76.288685693551074</v>
      </c>
      <c r="T6696" s="122">
        <v>99.804000000000002</v>
      </c>
    </row>
    <row r="6697" spans="1:20" x14ac:dyDescent="0.25">
      <c r="A6697" t="s">
        <v>3259</v>
      </c>
      <c r="B6697" t="s">
        <v>4130</v>
      </c>
      <c r="C6697" t="s">
        <v>189</v>
      </c>
      <c r="D6697" t="s">
        <v>2282</v>
      </c>
      <c r="E6697" t="s">
        <v>5458</v>
      </c>
      <c r="F6697" t="s">
        <v>3262</v>
      </c>
      <c r="G6697" t="s">
        <v>5469</v>
      </c>
      <c r="H6697" t="s">
        <v>4842</v>
      </c>
      <c r="I6697" s="122">
        <v>44.563000000000002</v>
      </c>
      <c r="J6697" s="122">
        <v>3.2810000000000001</v>
      </c>
      <c r="K6697" s="122">
        <v>8.423</v>
      </c>
      <c r="L6697" s="122">
        <v>7.2030000000000003</v>
      </c>
      <c r="M6697" s="122">
        <v>0.115</v>
      </c>
      <c r="N6697" s="122">
        <v>12.683</v>
      </c>
      <c r="O6697" s="122">
        <v>23.303000000000001</v>
      </c>
      <c r="P6697" s="122">
        <v>0.46600000000000003</v>
      </c>
      <c r="S6697" s="122">
        <v>75.837689051390711</v>
      </c>
      <c r="T6697" s="122">
        <v>100.04300000000001</v>
      </c>
    </row>
    <row r="6698" spans="1:20" x14ac:dyDescent="0.25">
      <c r="A6698" t="s">
        <v>3259</v>
      </c>
      <c r="B6698" t="s">
        <v>4130</v>
      </c>
      <c r="C6698" t="s">
        <v>189</v>
      </c>
      <c r="D6698" t="s">
        <v>2282</v>
      </c>
      <c r="E6698" t="s">
        <v>5458</v>
      </c>
      <c r="F6698" t="s">
        <v>3262</v>
      </c>
      <c r="G6698" t="s">
        <v>5469</v>
      </c>
      <c r="H6698" t="s">
        <v>4842</v>
      </c>
      <c r="I6698" s="122">
        <v>44.835000000000001</v>
      </c>
      <c r="J6698" s="122">
        <v>3.2210000000000001</v>
      </c>
      <c r="K6698" s="122">
        <v>8.2439999999999998</v>
      </c>
      <c r="L6698" s="122">
        <v>7.343</v>
      </c>
      <c r="M6698" s="122">
        <v>9.6000000000000002E-2</v>
      </c>
      <c r="N6698" s="122">
        <v>12.664</v>
      </c>
      <c r="O6698" s="122">
        <v>23.295000000000002</v>
      </c>
      <c r="P6698" s="122">
        <v>0.45200000000000001</v>
      </c>
      <c r="S6698" s="122">
        <v>75.455444805140473</v>
      </c>
      <c r="T6698" s="122">
        <v>100.187</v>
      </c>
    </row>
    <row r="6699" spans="1:20" x14ac:dyDescent="0.25">
      <c r="A6699" t="s">
        <v>3259</v>
      </c>
      <c r="B6699" t="s">
        <v>4130</v>
      </c>
      <c r="C6699" t="s">
        <v>189</v>
      </c>
      <c r="D6699" t="s">
        <v>2282</v>
      </c>
      <c r="E6699" t="s">
        <v>5458</v>
      </c>
      <c r="F6699" t="s">
        <v>3262</v>
      </c>
      <c r="G6699" t="s">
        <v>5469</v>
      </c>
      <c r="H6699" t="s">
        <v>4842</v>
      </c>
      <c r="I6699" s="122">
        <v>45.03</v>
      </c>
      <c r="J6699" s="122">
        <v>3.2639999999999998</v>
      </c>
      <c r="K6699" s="122">
        <v>8.1809999999999992</v>
      </c>
      <c r="L6699" s="122">
        <v>7.0090000000000003</v>
      </c>
      <c r="M6699" s="122">
        <v>0.14599999999999999</v>
      </c>
      <c r="N6699" s="122">
        <v>12.824</v>
      </c>
      <c r="O6699" s="122">
        <v>23.207000000000001</v>
      </c>
      <c r="P6699" s="122">
        <v>0.46899999999999997</v>
      </c>
      <c r="S6699" s="122">
        <v>76.533592566293336</v>
      </c>
      <c r="T6699" s="122">
        <v>100.15600000000001</v>
      </c>
    </row>
    <row r="6700" spans="1:20" x14ac:dyDescent="0.25">
      <c r="A6700" t="s">
        <v>3259</v>
      </c>
      <c r="B6700" t="s">
        <v>4130</v>
      </c>
      <c r="C6700" t="s">
        <v>189</v>
      </c>
      <c r="D6700" t="s">
        <v>2282</v>
      </c>
      <c r="E6700" t="s">
        <v>5458</v>
      </c>
      <c r="F6700" t="s">
        <v>3262</v>
      </c>
      <c r="G6700" t="s">
        <v>5469</v>
      </c>
      <c r="H6700" t="s">
        <v>4842</v>
      </c>
      <c r="I6700" s="122">
        <v>45.363999999999997</v>
      </c>
      <c r="J6700" s="122">
        <v>3.1259999999999999</v>
      </c>
      <c r="K6700" s="122">
        <v>7.8070000000000004</v>
      </c>
      <c r="L6700" s="122">
        <v>7.1459999999999999</v>
      </c>
      <c r="M6700" s="122">
        <v>0.11799999999999999</v>
      </c>
      <c r="N6700" s="122">
        <v>12.673</v>
      </c>
      <c r="O6700" s="122">
        <v>23.364999999999998</v>
      </c>
      <c r="P6700" s="122">
        <v>0.47599999999999998</v>
      </c>
      <c r="S6700" s="122">
        <v>75.968575456860364</v>
      </c>
      <c r="T6700" s="122">
        <v>100.081</v>
      </c>
    </row>
    <row r="6701" spans="1:20" x14ac:dyDescent="0.25">
      <c r="A6701" t="s">
        <v>3259</v>
      </c>
      <c r="B6701" t="s">
        <v>4130</v>
      </c>
      <c r="C6701" t="s">
        <v>189</v>
      </c>
      <c r="D6701" t="s">
        <v>2282</v>
      </c>
      <c r="E6701" t="s">
        <v>5458</v>
      </c>
      <c r="F6701" t="s">
        <v>3262</v>
      </c>
      <c r="G6701" t="s">
        <v>5469</v>
      </c>
      <c r="H6701" t="s">
        <v>4842</v>
      </c>
      <c r="I6701" s="122">
        <v>44.694000000000003</v>
      </c>
      <c r="J6701" s="122">
        <v>3.258</v>
      </c>
      <c r="K6701" s="122">
        <v>7.7389999999999999</v>
      </c>
      <c r="L6701" s="122">
        <v>7.3380000000000001</v>
      </c>
      <c r="M6701" s="122">
        <v>9.2999999999999999E-2</v>
      </c>
      <c r="N6701" s="122">
        <v>12.888</v>
      </c>
      <c r="O6701" s="122">
        <v>23.515999999999998</v>
      </c>
      <c r="P6701" s="122">
        <v>0.44500000000000001</v>
      </c>
      <c r="S6701" s="122">
        <v>75.791214495819816</v>
      </c>
      <c r="T6701" s="122">
        <v>99.977000000000004</v>
      </c>
    </row>
    <row r="6702" spans="1:20" x14ac:dyDescent="0.25">
      <c r="A6702" t="s">
        <v>3259</v>
      </c>
      <c r="B6702" t="s">
        <v>4130</v>
      </c>
      <c r="C6702" t="s">
        <v>189</v>
      </c>
      <c r="D6702" t="s">
        <v>2282</v>
      </c>
      <c r="E6702" t="s">
        <v>5458</v>
      </c>
      <c r="F6702" t="s">
        <v>3262</v>
      </c>
      <c r="G6702" t="s">
        <v>5469</v>
      </c>
      <c r="H6702" t="s">
        <v>4842</v>
      </c>
      <c r="I6702" s="122">
        <v>45.448999999999998</v>
      </c>
      <c r="J6702" s="122">
        <v>3.1789999999999998</v>
      </c>
      <c r="K6702" s="122">
        <v>7.6470000000000002</v>
      </c>
      <c r="L6702" s="122">
        <v>7.2380000000000004</v>
      </c>
      <c r="M6702" s="122">
        <v>0.125</v>
      </c>
      <c r="N6702" s="122">
        <v>12.901</v>
      </c>
      <c r="O6702" s="122">
        <v>23.558</v>
      </c>
      <c r="P6702" s="122">
        <v>0.46899999999999997</v>
      </c>
      <c r="S6702" s="122">
        <v>76.060447164834969</v>
      </c>
      <c r="T6702" s="122">
        <v>100.58199999999999</v>
      </c>
    </row>
    <row r="6703" spans="1:20" x14ac:dyDescent="0.25">
      <c r="A6703" t="s">
        <v>3259</v>
      </c>
      <c r="B6703" t="s">
        <v>4130</v>
      </c>
      <c r="C6703" t="s">
        <v>189</v>
      </c>
      <c r="D6703" t="s">
        <v>2282</v>
      </c>
      <c r="E6703" t="s">
        <v>5458</v>
      </c>
      <c r="F6703" t="s">
        <v>3262</v>
      </c>
      <c r="G6703" t="s">
        <v>5469</v>
      </c>
      <c r="H6703" t="s">
        <v>4842</v>
      </c>
      <c r="I6703" s="122">
        <v>44.710999999999999</v>
      </c>
      <c r="J6703" s="122">
        <v>3.266</v>
      </c>
      <c r="K6703" s="122">
        <v>8.077</v>
      </c>
      <c r="L6703" s="122">
        <v>7.1680000000000001</v>
      </c>
      <c r="M6703" s="122">
        <v>0.125</v>
      </c>
      <c r="N6703" s="122">
        <v>12.807</v>
      </c>
      <c r="O6703" s="122">
        <v>23.372</v>
      </c>
      <c r="P6703" s="122">
        <v>0.46500000000000002</v>
      </c>
      <c r="S6703" s="122">
        <v>76.104217017489503</v>
      </c>
      <c r="T6703" s="122">
        <v>99.992999999999995</v>
      </c>
    </row>
    <row r="6704" spans="1:20" x14ac:dyDescent="0.25">
      <c r="A6704" t="s">
        <v>3259</v>
      </c>
      <c r="B6704" t="s">
        <v>4130</v>
      </c>
      <c r="C6704" t="s">
        <v>189</v>
      </c>
      <c r="D6704" t="s">
        <v>2282</v>
      </c>
      <c r="E6704" t="s">
        <v>5458</v>
      </c>
      <c r="F6704" t="s">
        <v>3262</v>
      </c>
      <c r="G6704" t="s">
        <v>5469</v>
      </c>
      <c r="H6704" t="s">
        <v>4842</v>
      </c>
      <c r="I6704" s="122">
        <v>44.692</v>
      </c>
      <c r="J6704" s="122">
        <v>3.3460000000000001</v>
      </c>
      <c r="K6704" s="122">
        <v>8.0039999999999996</v>
      </c>
      <c r="L6704" s="122">
        <v>7.53</v>
      </c>
      <c r="M6704" s="122">
        <v>0.121</v>
      </c>
      <c r="N6704" s="122">
        <v>12.728999999999999</v>
      </c>
      <c r="O6704" s="122">
        <v>23.331</v>
      </c>
      <c r="P6704" s="122">
        <v>0.56499999999999995</v>
      </c>
      <c r="S6704" s="122">
        <v>75.082633384306959</v>
      </c>
      <c r="T6704" s="122">
        <v>100.327</v>
      </c>
    </row>
    <row r="6705" spans="1:20" x14ac:dyDescent="0.25">
      <c r="A6705" t="s">
        <v>3259</v>
      </c>
      <c r="B6705" t="s">
        <v>4130</v>
      </c>
      <c r="C6705" t="s">
        <v>189</v>
      </c>
      <c r="D6705" t="s">
        <v>2282</v>
      </c>
      <c r="E6705" t="s">
        <v>5458</v>
      </c>
      <c r="F6705" t="s">
        <v>3262</v>
      </c>
      <c r="G6705" t="s">
        <v>5469</v>
      </c>
      <c r="H6705" t="s">
        <v>4842</v>
      </c>
      <c r="I6705" s="122">
        <v>45.042999999999999</v>
      </c>
      <c r="J6705" s="122">
        <v>3.2930000000000001</v>
      </c>
      <c r="K6705" s="122">
        <v>8.157</v>
      </c>
      <c r="L6705" s="122">
        <v>7.2939999999999996</v>
      </c>
      <c r="M6705" s="122">
        <v>0.112</v>
      </c>
      <c r="N6705" s="122">
        <v>12.576000000000001</v>
      </c>
      <c r="O6705" s="122">
        <v>23.181999999999999</v>
      </c>
      <c r="P6705" s="122">
        <v>0.441</v>
      </c>
      <c r="S6705" s="122">
        <v>75.450301366147627</v>
      </c>
      <c r="T6705" s="122">
        <v>100.119</v>
      </c>
    </row>
    <row r="6706" spans="1:20" x14ac:dyDescent="0.25">
      <c r="A6706" t="s">
        <v>3259</v>
      </c>
      <c r="B6706" t="s">
        <v>4130</v>
      </c>
      <c r="C6706" t="s">
        <v>189</v>
      </c>
      <c r="D6706" t="s">
        <v>2282</v>
      </c>
      <c r="E6706" t="s">
        <v>5458</v>
      </c>
      <c r="F6706" t="s">
        <v>3262</v>
      </c>
      <c r="G6706" t="s">
        <v>5469</v>
      </c>
      <c r="H6706" t="s">
        <v>4842</v>
      </c>
      <c r="I6706" s="122">
        <v>44.78</v>
      </c>
      <c r="J6706" s="122">
        <v>3.3210000000000002</v>
      </c>
      <c r="K6706" s="122">
        <v>8.2739999999999991</v>
      </c>
      <c r="L6706" s="122">
        <v>7.1340000000000003</v>
      </c>
      <c r="M6706" s="122">
        <v>7.6999999999999999E-2</v>
      </c>
      <c r="N6706" s="122">
        <v>12.893000000000001</v>
      </c>
      <c r="O6706" s="122">
        <v>23.347999999999999</v>
      </c>
      <c r="P6706" s="122">
        <v>0.49099999999999999</v>
      </c>
      <c r="S6706" s="122">
        <v>76.311770244094248</v>
      </c>
      <c r="T6706" s="122">
        <v>100.33499999999999</v>
      </c>
    </row>
    <row r="6707" spans="1:20" x14ac:dyDescent="0.25">
      <c r="A6707" t="s">
        <v>3259</v>
      </c>
      <c r="B6707" t="s">
        <v>4130</v>
      </c>
      <c r="C6707" t="s">
        <v>189</v>
      </c>
      <c r="D6707" t="s">
        <v>2282</v>
      </c>
      <c r="E6707" t="s">
        <v>5458</v>
      </c>
      <c r="F6707" t="s">
        <v>3262</v>
      </c>
      <c r="G6707" t="s">
        <v>5469</v>
      </c>
      <c r="H6707" t="s">
        <v>4842</v>
      </c>
      <c r="I6707" s="122">
        <v>44.847999999999999</v>
      </c>
      <c r="J6707" s="122">
        <v>3.306</v>
      </c>
      <c r="K6707" s="122">
        <v>7.9539999999999997</v>
      </c>
      <c r="L6707" s="122">
        <v>7.0579999999999998</v>
      </c>
      <c r="M6707" s="122">
        <v>9.1999999999999998E-2</v>
      </c>
      <c r="N6707" s="122">
        <v>12.807</v>
      </c>
      <c r="O6707" s="122">
        <v>23.305</v>
      </c>
      <c r="P6707" s="122">
        <v>0.5</v>
      </c>
      <c r="S6707" s="122">
        <v>76.384321577877387</v>
      </c>
      <c r="T6707" s="122">
        <v>99.87700000000001</v>
      </c>
    </row>
    <row r="6708" spans="1:20" x14ac:dyDescent="0.25">
      <c r="A6708" t="s">
        <v>3259</v>
      </c>
      <c r="B6708" t="s">
        <v>4130</v>
      </c>
      <c r="C6708" t="s">
        <v>189</v>
      </c>
      <c r="D6708" t="s">
        <v>2282</v>
      </c>
      <c r="E6708" t="s">
        <v>5458</v>
      </c>
      <c r="F6708" t="s">
        <v>3262</v>
      </c>
      <c r="G6708" t="s">
        <v>5469</v>
      </c>
      <c r="H6708" t="s">
        <v>4842</v>
      </c>
      <c r="I6708" s="122">
        <v>44.442</v>
      </c>
      <c r="J6708" s="122">
        <v>3.2909999999999999</v>
      </c>
      <c r="K6708" s="122">
        <v>8.1489999999999991</v>
      </c>
      <c r="L6708" s="122">
        <v>7.3540000000000001</v>
      </c>
      <c r="M6708" s="122">
        <v>9.6000000000000002E-2</v>
      </c>
      <c r="N6708" s="122">
        <v>12.772</v>
      </c>
      <c r="O6708" s="122">
        <v>23.553999999999998</v>
      </c>
      <c r="P6708" s="122">
        <v>0.438</v>
      </c>
      <c r="S6708" s="122">
        <v>75.584763718443881</v>
      </c>
      <c r="T6708" s="122">
        <v>100.096</v>
      </c>
    </row>
    <row r="6709" spans="1:20" x14ac:dyDescent="0.25">
      <c r="A6709" t="s">
        <v>3259</v>
      </c>
      <c r="B6709" t="s">
        <v>4130</v>
      </c>
      <c r="C6709" t="s">
        <v>189</v>
      </c>
      <c r="D6709" t="s">
        <v>2282</v>
      </c>
      <c r="E6709" t="s">
        <v>5458</v>
      </c>
      <c r="F6709" t="s">
        <v>3262</v>
      </c>
      <c r="G6709" t="s">
        <v>5469</v>
      </c>
      <c r="H6709" t="s">
        <v>4842</v>
      </c>
      <c r="I6709" s="122">
        <v>44.631999999999998</v>
      </c>
      <c r="J6709" s="122">
        <v>3.2559999999999998</v>
      </c>
      <c r="K6709" s="122">
        <v>8.2949999999999999</v>
      </c>
      <c r="L6709" s="122">
        <v>7.0919999999999996</v>
      </c>
      <c r="M6709" s="122">
        <v>0.13200000000000001</v>
      </c>
      <c r="N6709" s="122">
        <v>12.775</v>
      </c>
      <c r="O6709" s="122">
        <v>23.201000000000001</v>
      </c>
      <c r="P6709" s="122">
        <v>0.40200000000000002</v>
      </c>
      <c r="S6709" s="122">
        <v>76.252251292501555</v>
      </c>
      <c r="T6709" s="122">
        <v>99.785000000000011</v>
      </c>
    </row>
    <row r="6710" spans="1:20" x14ac:dyDescent="0.25">
      <c r="A6710" t="s">
        <v>3259</v>
      </c>
      <c r="B6710" t="s">
        <v>4130</v>
      </c>
      <c r="C6710" t="s">
        <v>189</v>
      </c>
      <c r="D6710" t="s">
        <v>2282</v>
      </c>
      <c r="E6710" t="s">
        <v>5458</v>
      </c>
      <c r="F6710" t="s">
        <v>3262</v>
      </c>
      <c r="G6710" t="s">
        <v>5469</v>
      </c>
      <c r="H6710" t="s">
        <v>4842</v>
      </c>
      <c r="I6710" s="122">
        <v>45.331000000000003</v>
      </c>
      <c r="J6710" s="122">
        <v>2.9740000000000002</v>
      </c>
      <c r="K6710" s="122">
        <v>7.69</v>
      </c>
      <c r="L6710" s="122">
        <v>7.0149999999999997</v>
      </c>
      <c r="M6710" s="122">
        <v>0.11899999999999999</v>
      </c>
      <c r="N6710" s="122">
        <v>13.042</v>
      </c>
      <c r="O6710" s="122">
        <v>23.382999999999999</v>
      </c>
      <c r="P6710" s="122">
        <v>0.44600000000000001</v>
      </c>
      <c r="S6710" s="122">
        <v>76.819741407671316</v>
      </c>
      <c r="T6710" s="122">
        <v>100</v>
      </c>
    </row>
    <row r="6711" spans="1:20" x14ac:dyDescent="0.25">
      <c r="A6711" t="s">
        <v>3259</v>
      </c>
      <c r="B6711" t="s">
        <v>4130</v>
      </c>
      <c r="C6711" t="s">
        <v>189</v>
      </c>
      <c r="D6711" t="s">
        <v>2282</v>
      </c>
      <c r="E6711" t="s">
        <v>5458</v>
      </c>
      <c r="F6711" t="s">
        <v>3262</v>
      </c>
      <c r="G6711" t="s">
        <v>5469</v>
      </c>
      <c r="H6711" t="s">
        <v>4842</v>
      </c>
      <c r="I6711" s="122">
        <v>45.161999999999999</v>
      </c>
      <c r="J6711" s="122">
        <v>2.911</v>
      </c>
      <c r="K6711" s="122">
        <v>7.6310000000000002</v>
      </c>
      <c r="L6711" s="122">
        <v>7.0380000000000003</v>
      </c>
      <c r="M6711" s="122">
        <v>8.7999999999999995E-2</v>
      </c>
      <c r="N6711" s="122">
        <v>13.115</v>
      </c>
      <c r="O6711" s="122">
        <v>23.175000000000001</v>
      </c>
      <c r="P6711" s="122">
        <v>0.45800000000000002</v>
      </c>
      <c r="S6711" s="122">
        <v>76.860821117825026</v>
      </c>
      <c r="T6711" s="122">
        <v>99.626000000000005</v>
      </c>
    </row>
    <row r="6712" spans="1:20" x14ac:dyDescent="0.25">
      <c r="A6712" t="s">
        <v>3259</v>
      </c>
      <c r="B6712" t="s">
        <v>4130</v>
      </c>
      <c r="C6712" t="s">
        <v>189</v>
      </c>
      <c r="D6712" t="s">
        <v>2282</v>
      </c>
      <c r="E6712" t="s">
        <v>5458</v>
      </c>
      <c r="F6712" t="s">
        <v>3262</v>
      </c>
      <c r="G6712" t="s">
        <v>5469</v>
      </c>
      <c r="H6712" t="s">
        <v>4842</v>
      </c>
      <c r="I6712" s="122">
        <v>45.686999999999998</v>
      </c>
      <c r="J6712" s="122">
        <v>2.9159999999999999</v>
      </c>
      <c r="K6712" s="122">
        <v>7.5090000000000003</v>
      </c>
      <c r="L6712" s="122">
        <v>7.0330000000000004</v>
      </c>
      <c r="M6712" s="122">
        <v>0.11600000000000001</v>
      </c>
      <c r="N6712" s="122">
        <v>13.15</v>
      </c>
      <c r="O6712" s="122">
        <v>23.302</v>
      </c>
      <c r="P6712" s="122">
        <v>0.443</v>
      </c>
      <c r="S6712" s="122">
        <v>76.920805624170924</v>
      </c>
      <c r="T6712" s="122">
        <v>100.196</v>
      </c>
    </row>
    <row r="6713" spans="1:20" x14ac:dyDescent="0.25">
      <c r="A6713" t="s">
        <v>3259</v>
      </c>
      <c r="B6713" t="s">
        <v>4130</v>
      </c>
      <c r="C6713" t="s">
        <v>189</v>
      </c>
      <c r="D6713" t="s">
        <v>2282</v>
      </c>
      <c r="E6713" t="s">
        <v>5458</v>
      </c>
      <c r="F6713" t="s">
        <v>3262</v>
      </c>
      <c r="G6713" t="s">
        <v>5469</v>
      </c>
      <c r="H6713" t="s">
        <v>4842</v>
      </c>
      <c r="I6713" s="122">
        <v>45.555999999999997</v>
      </c>
      <c r="J6713" s="122">
        <v>2.9470000000000001</v>
      </c>
      <c r="K6713" s="122">
        <v>7.58</v>
      </c>
      <c r="L6713" s="122">
        <v>6.8840000000000003</v>
      </c>
      <c r="M6713" s="122">
        <v>0.128</v>
      </c>
      <c r="N6713" s="122">
        <v>12.951000000000001</v>
      </c>
      <c r="O6713" s="122">
        <v>23.27</v>
      </c>
      <c r="P6713" s="122">
        <v>0.46100000000000002</v>
      </c>
      <c r="S6713" s="122">
        <v>77.030064490712761</v>
      </c>
      <c r="T6713" s="122">
        <v>99.821999999999989</v>
      </c>
    </row>
    <row r="6714" spans="1:20" x14ac:dyDescent="0.25">
      <c r="A6714" t="s">
        <v>3259</v>
      </c>
      <c r="B6714" t="s">
        <v>4130</v>
      </c>
      <c r="C6714" t="s">
        <v>189</v>
      </c>
      <c r="D6714" t="s">
        <v>2282</v>
      </c>
      <c r="E6714" t="s">
        <v>5458</v>
      </c>
      <c r="F6714" t="s">
        <v>3262</v>
      </c>
      <c r="G6714" t="s">
        <v>5469</v>
      </c>
      <c r="H6714" t="s">
        <v>4842</v>
      </c>
      <c r="I6714" s="122">
        <v>44.695999999999998</v>
      </c>
      <c r="J6714" s="122">
        <v>3.109</v>
      </c>
      <c r="K6714" s="122">
        <v>8.0190000000000001</v>
      </c>
      <c r="L6714" s="122">
        <v>7.2450000000000001</v>
      </c>
      <c r="M6714" s="122">
        <v>0.114</v>
      </c>
      <c r="N6714" s="122">
        <v>12.872999999999999</v>
      </c>
      <c r="O6714" s="122">
        <v>23.292999999999999</v>
      </c>
      <c r="P6714" s="122">
        <v>0.45400000000000001</v>
      </c>
      <c r="S6714" s="122">
        <v>76.003236840756443</v>
      </c>
      <c r="T6714" s="122">
        <v>99.815999999999988</v>
      </c>
    </row>
    <row r="6715" spans="1:20" x14ac:dyDescent="0.25">
      <c r="A6715" t="s">
        <v>3259</v>
      </c>
      <c r="B6715" t="s">
        <v>4130</v>
      </c>
      <c r="C6715" t="s">
        <v>189</v>
      </c>
      <c r="D6715" t="s">
        <v>2282</v>
      </c>
      <c r="E6715" t="s">
        <v>5458</v>
      </c>
      <c r="F6715" t="s">
        <v>3262</v>
      </c>
      <c r="G6715" t="s">
        <v>5469</v>
      </c>
      <c r="H6715" t="s">
        <v>4842</v>
      </c>
      <c r="I6715" s="122">
        <v>45.302</v>
      </c>
      <c r="J6715" s="122">
        <v>2.992</v>
      </c>
      <c r="K6715" s="122">
        <v>7.673</v>
      </c>
      <c r="L6715" s="122">
        <v>6.8920000000000003</v>
      </c>
      <c r="M6715" s="122">
        <v>0.17299999999999999</v>
      </c>
      <c r="N6715" s="122">
        <v>12.962999999999999</v>
      </c>
      <c r="O6715" s="122">
        <v>23.454000000000001</v>
      </c>
      <c r="P6715" s="122">
        <v>0.44900000000000001</v>
      </c>
      <c r="S6715" s="122">
        <v>77.025900886163456</v>
      </c>
      <c r="T6715" s="122">
        <v>99.922000000000011</v>
      </c>
    </row>
    <row r="6716" spans="1:20" x14ac:dyDescent="0.25">
      <c r="A6716" t="s">
        <v>3259</v>
      </c>
      <c r="B6716" t="s">
        <v>4130</v>
      </c>
      <c r="C6716" t="s">
        <v>189</v>
      </c>
      <c r="D6716" t="s">
        <v>2282</v>
      </c>
      <c r="E6716" t="s">
        <v>5458</v>
      </c>
      <c r="F6716" t="s">
        <v>3262</v>
      </c>
      <c r="G6716" t="s">
        <v>5469</v>
      </c>
      <c r="H6716" t="s">
        <v>4844</v>
      </c>
      <c r="I6716" s="122">
        <v>44.826599999999999</v>
      </c>
      <c r="J6716" s="122">
        <v>3.3910999999999998</v>
      </c>
      <c r="K6716" s="122">
        <v>8.5950000000000006</v>
      </c>
      <c r="L6716" s="122">
        <v>7.7085999999999997</v>
      </c>
      <c r="M6716" s="122">
        <v>0.1898</v>
      </c>
      <c r="N6716" s="122">
        <v>11.908300000000001</v>
      </c>
      <c r="O6716" s="122">
        <v>23.1312</v>
      </c>
      <c r="P6716" s="122">
        <v>0.50680000000000003</v>
      </c>
      <c r="S6716" s="122">
        <v>73.359423915709414</v>
      </c>
      <c r="T6716" s="122">
        <v>100.26300000000001</v>
      </c>
    </row>
    <row r="6717" spans="1:20" x14ac:dyDescent="0.25">
      <c r="A6717" t="s">
        <v>3259</v>
      </c>
      <c r="B6717" t="s">
        <v>4130</v>
      </c>
      <c r="C6717" t="s">
        <v>189</v>
      </c>
      <c r="D6717" t="s">
        <v>2282</v>
      </c>
      <c r="E6717" t="s">
        <v>5458</v>
      </c>
      <c r="F6717" t="s">
        <v>3262</v>
      </c>
      <c r="G6717" t="s">
        <v>5469</v>
      </c>
      <c r="H6717" t="s">
        <v>4844</v>
      </c>
      <c r="I6717" s="122">
        <v>44.873699999999999</v>
      </c>
      <c r="J6717" s="122">
        <v>3.3176999999999999</v>
      </c>
      <c r="K6717" s="122">
        <v>8.3003</v>
      </c>
      <c r="L6717" s="122">
        <v>7.6044</v>
      </c>
      <c r="M6717" s="122">
        <v>0.1704</v>
      </c>
      <c r="N6717" s="122">
        <v>12.0641</v>
      </c>
      <c r="O6717" s="122">
        <v>23.324300000000001</v>
      </c>
      <c r="P6717" s="122">
        <v>0.55669999999999997</v>
      </c>
      <c r="S6717" s="122">
        <v>73.876192044532104</v>
      </c>
      <c r="T6717" s="122">
        <v>100.25</v>
      </c>
    </row>
    <row r="6718" spans="1:20" x14ac:dyDescent="0.25">
      <c r="A6718" t="s">
        <v>3259</v>
      </c>
      <c r="B6718" t="s">
        <v>4130</v>
      </c>
      <c r="C6718" t="s">
        <v>189</v>
      </c>
      <c r="D6718" t="s">
        <v>2282</v>
      </c>
      <c r="E6718" t="s">
        <v>5458</v>
      </c>
      <c r="F6718" t="s">
        <v>3262</v>
      </c>
      <c r="G6718" t="s">
        <v>5469</v>
      </c>
      <c r="H6718" t="s">
        <v>4844</v>
      </c>
      <c r="I6718" s="122">
        <v>44.974200000000003</v>
      </c>
      <c r="J6718" s="122">
        <v>3.3544</v>
      </c>
      <c r="K6718" s="122">
        <v>8.5307999999999993</v>
      </c>
      <c r="L6718" s="122">
        <v>7.6506999999999996</v>
      </c>
      <c r="M6718" s="122">
        <v>0.15240000000000001</v>
      </c>
      <c r="N6718" s="122">
        <v>12.133800000000001</v>
      </c>
      <c r="O6718" s="122">
        <v>23.350899999999999</v>
      </c>
      <c r="P6718" s="122">
        <v>0.51090000000000002</v>
      </c>
      <c r="S6718" s="122">
        <v>73.87022285217455</v>
      </c>
      <c r="T6718" s="122">
        <v>100.66500000000001</v>
      </c>
    </row>
    <row r="6719" spans="1:20" x14ac:dyDescent="0.25">
      <c r="A6719" t="s">
        <v>3259</v>
      </c>
      <c r="B6719" t="s">
        <v>4130</v>
      </c>
      <c r="C6719" t="s">
        <v>189</v>
      </c>
      <c r="D6719" t="s">
        <v>2282</v>
      </c>
      <c r="E6719" t="s">
        <v>5458</v>
      </c>
      <c r="F6719" t="s">
        <v>3262</v>
      </c>
      <c r="G6719" t="s">
        <v>5469</v>
      </c>
      <c r="H6719" t="s">
        <v>4844</v>
      </c>
      <c r="I6719" s="122">
        <v>45.134700000000002</v>
      </c>
      <c r="J6719" s="122">
        <v>3.4344000000000001</v>
      </c>
      <c r="K6719" s="122">
        <v>8.3172999999999995</v>
      </c>
      <c r="L6719" s="122">
        <v>7.4629000000000003</v>
      </c>
      <c r="M6719" s="122">
        <v>0.16139999999999999</v>
      </c>
      <c r="N6719" s="122">
        <v>12.1934</v>
      </c>
      <c r="O6719" s="122">
        <v>23.220700000000001</v>
      </c>
      <c r="P6719" s="122">
        <v>0.45019999999999999</v>
      </c>
      <c r="S6719" s="122">
        <v>74.440426170085445</v>
      </c>
      <c r="T6719" s="122">
        <v>100.378</v>
      </c>
    </row>
    <row r="6720" spans="1:20" x14ac:dyDescent="0.25">
      <c r="A6720" t="s">
        <v>3259</v>
      </c>
      <c r="B6720" t="s">
        <v>4130</v>
      </c>
      <c r="C6720" t="s">
        <v>189</v>
      </c>
      <c r="D6720" t="s">
        <v>2282</v>
      </c>
      <c r="E6720" t="s">
        <v>5458</v>
      </c>
      <c r="F6720" t="s">
        <v>3262</v>
      </c>
      <c r="G6720" t="s">
        <v>5469</v>
      </c>
      <c r="H6720" t="s">
        <v>4844</v>
      </c>
      <c r="I6720" s="122">
        <v>45.183900000000001</v>
      </c>
      <c r="J6720" s="122">
        <v>3.4828000000000001</v>
      </c>
      <c r="K6720" s="122">
        <v>8.6026000000000007</v>
      </c>
      <c r="L6720" s="122">
        <v>7.6031000000000004</v>
      </c>
      <c r="M6720" s="122">
        <v>0.1588</v>
      </c>
      <c r="N6720" s="122">
        <v>12.0359</v>
      </c>
      <c r="O6720" s="122">
        <v>23.1494</v>
      </c>
      <c r="P6720" s="122">
        <v>0.51090000000000002</v>
      </c>
      <c r="S6720" s="122">
        <v>73.834304801608738</v>
      </c>
      <c r="T6720" s="122">
        <v>100.752</v>
      </c>
    </row>
    <row r="6721" spans="1:20" x14ac:dyDescent="0.25">
      <c r="A6721" t="s">
        <v>3259</v>
      </c>
      <c r="B6721" t="s">
        <v>4130</v>
      </c>
      <c r="C6721" t="s">
        <v>189</v>
      </c>
      <c r="D6721" t="s">
        <v>2282</v>
      </c>
      <c r="E6721" t="s">
        <v>5458</v>
      </c>
      <c r="F6721" t="s">
        <v>3262</v>
      </c>
      <c r="G6721" t="s">
        <v>5469</v>
      </c>
      <c r="H6721" t="s">
        <v>4844</v>
      </c>
      <c r="I6721" s="122">
        <v>44.559199999999997</v>
      </c>
      <c r="J6721" s="122">
        <v>3.5078</v>
      </c>
      <c r="K6721" s="122">
        <v>8.6875999999999998</v>
      </c>
      <c r="L6721" s="122">
        <v>7.5168999999999997</v>
      </c>
      <c r="M6721" s="122">
        <v>0.20399999999999999</v>
      </c>
      <c r="N6721" s="122">
        <v>12.0276</v>
      </c>
      <c r="O6721" s="122">
        <v>23.258500000000002</v>
      </c>
      <c r="P6721" s="122">
        <v>0.55000000000000004</v>
      </c>
      <c r="S6721" s="122">
        <v>74.040731375602462</v>
      </c>
      <c r="T6721" s="122">
        <v>100.321</v>
      </c>
    </row>
    <row r="6722" spans="1:20" x14ac:dyDescent="0.25">
      <c r="A6722" t="s">
        <v>3259</v>
      </c>
      <c r="B6722" t="s">
        <v>4130</v>
      </c>
      <c r="C6722" t="s">
        <v>189</v>
      </c>
      <c r="D6722" t="s">
        <v>2282</v>
      </c>
      <c r="E6722" t="s">
        <v>5458</v>
      </c>
      <c r="F6722" t="s">
        <v>3262</v>
      </c>
      <c r="G6722" t="s">
        <v>5469</v>
      </c>
      <c r="H6722" t="s">
        <v>4844</v>
      </c>
      <c r="I6722" s="122">
        <v>44.884399999999999</v>
      </c>
      <c r="J6722" s="122">
        <v>3.3877000000000002</v>
      </c>
      <c r="K6722" s="122">
        <v>8.6233000000000004</v>
      </c>
      <c r="L6722" s="122">
        <v>7.7664999999999997</v>
      </c>
      <c r="M6722" s="122">
        <v>0.1963</v>
      </c>
      <c r="N6722" s="122">
        <v>11.868499999999999</v>
      </c>
      <c r="O6722" s="122">
        <v>23.237500000000001</v>
      </c>
      <c r="P6722" s="122">
        <v>0.54590000000000005</v>
      </c>
      <c r="S6722" s="122">
        <v>73.14721819130834</v>
      </c>
      <c r="T6722" s="122">
        <v>100.545</v>
      </c>
    </row>
    <row r="6723" spans="1:20" x14ac:dyDescent="0.25">
      <c r="A6723" t="s">
        <v>3259</v>
      </c>
      <c r="B6723" t="s">
        <v>4130</v>
      </c>
      <c r="C6723" t="s">
        <v>189</v>
      </c>
      <c r="D6723" t="s">
        <v>2282</v>
      </c>
      <c r="E6723" t="s">
        <v>5458</v>
      </c>
      <c r="F6723" t="s">
        <v>3262</v>
      </c>
      <c r="G6723" t="s">
        <v>5469</v>
      </c>
      <c r="H6723" t="s">
        <v>4844</v>
      </c>
      <c r="I6723" s="122">
        <v>45.806399999999996</v>
      </c>
      <c r="J6723" s="122">
        <v>3.4544999999999999</v>
      </c>
      <c r="K6723" s="122">
        <v>9.0126000000000008</v>
      </c>
      <c r="L6723" s="122">
        <v>7.8205</v>
      </c>
      <c r="M6723" s="122">
        <v>0.20269999999999999</v>
      </c>
      <c r="N6723" s="122">
        <v>11.7342</v>
      </c>
      <c r="O6723" s="122">
        <v>23.306100000000001</v>
      </c>
      <c r="P6723" s="122">
        <v>0.58909999999999996</v>
      </c>
      <c r="S6723" s="122">
        <v>72.786070101603315</v>
      </c>
      <c r="T6723" s="122">
        <v>101.959</v>
      </c>
    </row>
    <row r="6724" spans="1:20" x14ac:dyDescent="0.25">
      <c r="A6724" t="s">
        <v>3259</v>
      </c>
      <c r="B6724" t="s">
        <v>4130</v>
      </c>
      <c r="C6724" t="s">
        <v>189</v>
      </c>
      <c r="D6724" t="s">
        <v>2282</v>
      </c>
      <c r="E6724" t="s">
        <v>5458</v>
      </c>
      <c r="F6724" t="s">
        <v>3262</v>
      </c>
      <c r="G6724" t="s">
        <v>5469</v>
      </c>
      <c r="H6724" t="s">
        <v>4844</v>
      </c>
      <c r="I6724" s="122">
        <v>41.656199999999998</v>
      </c>
      <c r="J6724" s="122">
        <v>4.1616999999999997</v>
      </c>
      <c r="K6724" s="122">
        <v>10.8812</v>
      </c>
      <c r="L6724" s="122">
        <v>10.4359</v>
      </c>
      <c r="M6724" s="122">
        <v>0.20269999999999999</v>
      </c>
      <c r="N6724" s="122">
        <v>9.4709000000000003</v>
      </c>
      <c r="O6724" s="122">
        <v>23.104600000000001</v>
      </c>
      <c r="P6724" s="122">
        <v>0.70089999999999997</v>
      </c>
      <c r="S6724" s="122">
        <v>61.798601555647878</v>
      </c>
      <c r="T6724" s="122">
        <v>100.63800000000001</v>
      </c>
    </row>
    <row r="6725" spans="1:20" x14ac:dyDescent="0.25">
      <c r="A6725" t="s">
        <v>3259</v>
      </c>
      <c r="B6725" t="s">
        <v>4130</v>
      </c>
      <c r="C6725" t="s">
        <v>189</v>
      </c>
      <c r="D6725" t="s">
        <v>2282</v>
      </c>
      <c r="E6725" t="s">
        <v>5458</v>
      </c>
      <c r="F6725" t="s">
        <v>3262</v>
      </c>
      <c r="G6725" t="s">
        <v>5469</v>
      </c>
      <c r="H6725" t="s">
        <v>4844</v>
      </c>
      <c r="I6725" s="122">
        <v>43.172899999999998</v>
      </c>
      <c r="J6725" s="122">
        <v>3.4211</v>
      </c>
      <c r="K6725" s="122">
        <v>9.9365000000000006</v>
      </c>
      <c r="L6725" s="122">
        <v>8.4263999999999992</v>
      </c>
      <c r="M6725" s="122">
        <v>0.2298</v>
      </c>
      <c r="N6725" s="122">
        <v>10.848800000000001</v>
      </c>
      <c r="O6725" s="122">
        <v>23.1997</v>
      </c>
      <c r="P6725" s="122">
        <v>0.61739999999999995</v>
      </c>
      <c r="S6725" s="122">
        <v>69.650742285669253</v>
      </c>
      <c r="T6725" s="122">
        <v>99.856999999999999</v>
      </c>
    </row>
    <row r="6726" spans="1:20" x14ac:dyDescent="0.25">
      <c r="A6726" t="s">
        <v>3259</v>
      </c>
      <c r="B6726" t="s">
        <v>4130</v>
      </c>
      <c r="C6726" t="s">
        <v>189</v>
      </c>
      <c r="D6726" t="s">
        <v>2282</v>
      </c>
      <c r="E6726" t="s">
        <v>5458</v>
      </c>
      <c r="F6726" t="s">
        <v>3262</v>
      </c>
      <c r="G6726" t="s">
        <v>5469</v>
      </c>
      <c r="H6726" t="s">
        <v>4844</v>
      </c>
      <c r="I6726" s="122">
        <v>44.642600000000002</v>
      </c>
      <c r="J6726" s="122">
        <v>3.2793000000000001</v>
      </c>
      <c r="K6726" s="122">
        <v>8.7499000000000002</v>
      </c>
      <c r="L6726" s="122">
        <v>7.7755000000000001</v>
      </c>
      <c r="M6726" s="122">
        <v>0.15110000000000001</v>
      </c>
      <c r="N6726" s="122">
        <v>12.160299999999999</v>
      </c>
      <c r="O6726" s="122">
        <v>23.408200000000001</v>
      </c>
      <c r="P6726" s="122">
        <v>0.42859999999999998</v>
      </c>
      <c r="S6726" s="122">
        <v>73.59911055647666</v>
      </c>
      <c r="T6726" s="122">
        <v>100.611</v>
      </c>
    </row>
    <row r="6727" spans="1:20" x14ac:dyDescent="0.25">
      <c r="A6727" t="s">
        <v>3259</v>
      </c>
      <c r="B6727" t="s">
        <v>4130</v>
      </c>
      <c r="C6727" t="s">
        <v>189</v>
      </c>
      <c r="D6727" t="s">
        <v>2282</v>
      </c>
      <c r="E6727" t="s">
        <v>5458</v>
      </c>
      <c r="F6727" t="s">
        <v>3262</v>
      </c>
      <c r="G6727" t="s">
        <v>5469</v>
      </c>
      <c r="H6727" t="s">
        <v>4844</v>
      </c>
      <c r="I6727" s="122">
        <v>45.1967</v>
      </c>
      <c r="J6727" s="122">
        <v>3.2425999999999999</v>
      </c>
      <c r="K6727" s="122">
        <v>8.2586999999999993</v>
      </c>
      <c r="L6727" s="122">
        <v>7.0666000000000002</v>
      </c>
      <c r="M6727" s="122">
        <v>0.1575</v>
      </c>
      <c r="N6727" s="122">
        <v>12.483599999999999</v>
      </c>
      <c r="O6727" s="122">
        <v>23.297699999999999</v>
      </c>
      <c r="P6727" s="122">
        <v>0.43540000000000001</v>
      </c>
      <c r="S6727" s="122">
        <v>75.897584244640754</v>
      </c>
      <c r="T6727" s="122">
        <v>100.17700000000001</v>
      </c>
    </row>
    <row r="6728" spans="1:20" x14ac:dyDescent="0.25">
      <c r="A6728" t="s">
        <v>3259</v>
      </c>
      <c r="B6728" t="s">
        <v>4130</v>
      </c>
      <c r="C6728" t="s">
        <v>189</v>
      </c>
      <c r="D6728" t="s">
        <v>2282</v>
      </c>
      <c r="E6728" t="s">
        <v>5458</v>
      </c>
      <c r="F6728" t="s">
        <v>3262</v>
      </c>
      <c r="G6728" t="s">
        <v>5469</v>
      </c>
      <c r="H6728" t="s">
        <v>4844</v>
      </c>
      <c r="I6728" s="122">
        <v>45.380699999999997</v>
      </c>
      <c r="J6728" s="122">
        <v>3.1259000000000001</v>
      </c>
      <c r="K6728" s="122">
        <v>8.4684000000000008</v>
      </c>
      <c r="L6728" s="122">
        <v>7.2004000000000001</v>
      </c>
      <c r="M6728" s="122">
        <v>0.1201</v>
      </c>
      <c r="N6728" s="122">
        <v>12.5997</v>
      </c>
      <c r="O6728" s="122">
        <v>23.332699999999999</v>
      </c>
      <c r="P6728" s="122">
        <v>0.41249999999999998</v>
      </c>
      <c r="S6728" s="122">
        <v>75.723373850904835</v>
      </c>
      <c r="T6728" s="122">
        <v>100.69</v>
      </c>
    </row>
    <row r="6729" spans="1:20" x14ac:dyDescent="0.25">
      <c r="A6729" t="s">
        <v>3259</v>
      </c>
      <c r="B6729" t="s">
        <v>4130</v>
      </c>
      <c r="C6729" t="s">
        <v>189</v>
      </c>
      <c r="D6729" t="s">
        <v>2282</v>
      </c>
      <c r="E6729" t="s">
        <v>5458</v>
      </c>
      <c r="F6729" t="s">
        <v>3262</v>
      </c>
      <c r="G6729" t="s">
        <v>5469</v>
      </c>
      <c r="H6729" t="s">
        <v>4844</v>
      </c>
      <c r="I6729" s="122">
        <v>45.750799999999998</v>
      </c>
      <c r="J6729" s="122">
        <v>3.1576</v>
      </c>
      <c r="K6729" s="122">
        <v>8.0395000000000003</v>
      </c>
      <c r="L6729" s="122">
        <v>7.0382999999999996</v>
      </c>
      <c r="M6729" s="122">
        <v>8.9099999999999999E-2</v>
      </c>
      <c r="N6729" s="122">
        <v>12.802</v>
      </c>
      <c r="O6729" s="122">
        <v>23.3033</v>
      </c>
      <c r="P6729" s="122">
        <v>0.4677</v>
      </c>
      <c r="S6729" s="122">
        <v>76.427669382771285</v>
      </c>
      <c r="T6729" s="122">
        <v>100.673</v>
      </c>
    </row>
    <row r="6730" spans="1:20" x14ac:dyDescent="0.25">
      <c r="A6730" t="s">
        <v>3259</v>
      </c>
      <c r="B6730" t="s">
        <v>4130</v>
      </c>
      <c r="C6730" t="s">
        <v>189</v>
      </c>
      <c r="D6730" t="s">
        <v>2282</v>
      </c>
      <c r="E6730" t="s">
        <v>5458</v>
      </c>
      <c r="F6730" t="s">
        <v>3262</v>
      </c>
      <c r="G6730" t="s">
        <v>5469</v>
      </c>
      <c r="H6730" t="s">
        <v>4844</v>
      </c>
      <c r="I6730" s="122">
        <v>45.5989</v>
      </c>
      <c r="J6730" s="122">
        <v>3.1625999999999999</v>
      </c>
      <c r="K6730" s="122">
        <v>8.1113</v>
      </c>
      <c r="L6730" s="122">
        <v>7.2081</v>
      </c>
      <c r="M6730" s="122">
        <v>0.1575</v>
      </c>
      <c r="N6730" s="122">
        <v>12.728999999999999</v>
      </c>
      <c r="O6730" s="122">
        <v>23.4726</v>
      </c>
      <c r="P6730" s="122">
        <v>0.4718</v>
      </c>
      <c r="S6730" s="122">
        <v>75.891018905338328</v>
      </c>
      <c r="T6730" s="122">
        <v>100.94799999999999</v>
      </c>
    </row>
    <row r="6731" spans="1:20" x14ac:dyDescent="0.25">
      <c r="A6731" t="s">
        <v>3259</v>
      </c>
      <c r="B6731" t="s">
        <v>4130</v>
      </c>
      <c r="C6731" t="s">
        <v>189</v>
      </c>
      <c r="D6731" t="s">
        <v>2282</v>
      </c>
      <c r="E6731" t="s">
        <v>5458</v>
      </c>
      <c r="F6731" t="s">
        <v>3262</v>
      </c>
      <c r="G6731" t="s">
        <v>5469</v>
      </c>
      <c r="H6731" t="s">
        <v>4844</v>
      </c>
      <c r="I6731" s="122">
        <v>45.376399999999997</v>
      </c>
      <c r="J6731" s="122">
        <v>3.2759999999999998</v>
      </c>
      <c r="K6731" s="122">
        <v>8.1850000000000005</v>
      </c>
      <c r="L6731" s="122">
        <v>6.9740000000000002</v>
      </c>
      <c r="M6731" s="122">
        <v>0.1691</v>
      </c>
      <c r="N6731" s="122">
        <v>12.6577</v>
      </c>
      <c r="O6731" s="122">
        <v>23.376000000000001</v>
      </c>
      <c r="P6731" s="122">
        <v>0.43130000000000002</v>
      </c>
      <c r="S6731" s="122">
        <v>76.388769737737107</v>
      </c>
      <c r="T6731" s="122">
        <v>100.467</v>
      </c>
    </row>
    <row r="6732" spans="1:20" x14ac:dyDescent="0.25">
      <c r="A6732" t="s">
        <v>3259</v>
      </c>
      <c r="B6732" t="s">
        <v>4130</v>
      </c>
      <c r="C6732" t="s">
        <v>189</v>
      </c>
      <c r="D6732" t="s">
        <v>2282</v>
      </c>
      <c r="E6732" t="s">
        <v>5458</v>
      </c>
      <c r="F6732" t="s">
        <v>3262</v>
      </c>
      <c r="G6732" t="s">
        <v>5469</v>
      </c>
      <c r="H6732" t="s">
        <v>4844</v>
      </c>
      <c r="I6732" s="122">
        <v>44.456499999999998</v>
      </c>
      <c r="J6732" s="122">
        <v>3.3843999999999999</v>
      </c>
      <c r="K6732" s="122">
        <v>9.3602000000000007</v>
      </c>
      <c r="L6732" s="122">
        <v>7.7831999999999999</v>
      </c>
      <c r="M6732" s="122">
        <v>0.1227</v>
      </c>
      <c r="N6732" s="122">
        <v>11.984500000000001</v>
      </c>
      <c r="O6732" s="122">
        <v>23.205300000000001</v>
      </c>
      <c r="P6732" s="122">
        <v>0.44750000000000001</v>
      </c>
      <c r="S6732" s="122">
        <v>73.295811529431447</v>
      </c>
      <c r="T6732" s="122">
        <v>100.762</v>
      </c>
    </row>
    <row r="6733" spans="1:20" x14ac:dyDescent="0.25">
      <c r="A6733" t="s">
        <v>3259</v>
      </c>
      <c r="B6733" t="s">
        <v>4130</v>
      </c>
      <c r="C6733" t="s">
        <v>189</v>
      </c>
      <c r="D6733" t="s">
        <v>2282</v>
      </c>
      <c r="E6733" t="s">
        <v>5458</v>
      </c>
      <c r="F6733" t="s">
        <v>3262</v>
      </c>
      <c r="G6733" t="s">
        <v>5469</v>
      </c>
      <c r="H6733" t="s">
        <v>4844</v>
      </c>
      <c r="I6733" s="122">
        <v>45.675899999999999</v>
      </c>
      <c r="J6733" s="122">
        <v>3.1192000000000002</v>
      </c>
      <c r="K6733" s="122">
        <v>7.9790000000000001</v>
      </c>
      <c r="L6733" s="122">
        <v>6.8838999999999997</v>
      </c>
      <c r="M6733" s="122">
        <v>0.13689999999999999</v>
      </c>
      <c r="N6733" s="122">
        <v>12.7356</v>
      </c>
      <c r="O6733" s="122">
        <v>23.3858</v>
      </c>
      <c r="P6733" s="122">
        <v>0.39900000000000002</v>
      </c>
      <c r="S6733" s="122">
        <v>76.732223569549859</v>
      </c>
      <c r="T6733" s="122">
        <v>100.366</v>
      </c>
    </row>
    <row r="6734" spans="1:20" x14ac:dyDescent="0.25">
      <c r="A6734" t="s">
        <v>3259</v>
      </c>
      <c r="B6734" t="s">
        <v>4130</v>
      </c>
      <c r="C6734" t="s">
        <v>189</v>
      </c>
      <c r="D6734" t="s">
        <v>2282</v>
      </c>
      <c r="E6734" t="s">
        <v>5458</v>
      </c>
      <c r="F6734" t="s">
        <v>3262</v>
      </c>
      <c r="G6734" t="s">
        <v>5469</v>
      </c>
      <c r="H6734" t="s">
        <v>4844</v>
      </c>
      <c r="I6734" s="122">
        <v>45.072600000000001</v>
      </c>
      <c r="J6734" s="122">
        <v>3.1292</v>
      </c>
      <c r="K6734" s="122">
        <v>8.0357000000000003</v>
      </c>
      <c r="L6734" s="122">
        <v>6.9417999999999997</v>
      </c>
      <c r="M6734" s="122">
        <v>0.1472</v>
      </c>
      <c r="N6734" s="122">
        <v>12.803599999999999</v>
      </c>
      <c r="O6734" s="122">
        <v>23.752400000000002</v>
      </c>
      <c r="P6734" s="122">
        <v>0.44750000000000001</v>
      </c>
      <c r="S6734" s="122">
        <v>76.677714191195278</v>
      </c>
      <c r="T6734" s="122">
        <v>100.346</v>
      </c>
    </row>
    <row r="6735" spans="1:20" x14ac:dyDescent="0.25">
      <c r="A6735" t="s">
        <v>3259</v>
      </c>
      <c r="B6735" t="s">
        <v>4130</v>
      </c>
      <c r="C6735" t="s">
        <v>189</v>
      </c>
      <c r="D6735" t="s">
        <v>2282</v>
      </c>
      <c r="E6735" t="s">
        <v>5458</v>
      </c>
      <c r="F6735" t="s">
        <v>3262</v>
      </c>
      <c r="G6735" t="s">
        <v>5469</v>
      </c>
      <c r="H6735" t="s">
        <v>4844</v>
      </c>
      <c r="I6735" s="122">
        <v>45.6374</v>
      </c>
      <c r="J6735" s="122">
        <v>3.2410000000000001</v>
      </c>
      <c r="K6735" s="122">
        <v>8.1244999999999994</v>
      </c>
      <c r="L6735" s="122">
        <v>7.3907999999999996</v>
      </c>
      <c r="M6735" s="122">
        <v>0.11749999999999999</v>
      </c>
      <c r="N6735" s="122">
        <v>12.803599999999999</v>
      </c>
      <c r="O6735" s="122">
        <v>23.425000000000001</v>
      </c>
      <c r="P6735" s="122">
        <v>0.42599999999999999</v>
      </c>
      <c r="S6735" s="122">
        <v>75.538220030160289</v>
      </c>
      <c r="T6735" s="122">
        <v>101.199</v>
      </c>
    </row>
    <row r="6736" spans="1:20" x14ac:dyDescent="0.25">
      <c r="A6736" t="s">
        <v>3259</v>
      </c>
      <c r="B6736" t="s">
        <v>4130</v>
      </c>
      <c r="C6736" t="s">
        <v>189</v>
      </c>
      <c r="D6736" t="s">
        <v>2282</v>
      </c>
      <c r="E6736" t="s">
        <v>5458</v>
      </c>
      <c r="F6736" t="s">
        <v>3262</v>
      </c>
      <c r="G6736" t="s">
        <v>5469</v>
      </c>
      <c r="H6736" t="s">
        <v>4844</v>
      </c>
      <c r="I6736" s="122">
        <v>44.803100000000001</v>
      </c>
      <c r="J6736" s="122">
        <v>3.3477000000000001</v>
      </c>
      <c r="K6736" s="122">
        <v>8.8141999999999996</v>
      </c>
      <c r="L6736" s="122">
        <v>7.5091999999999999</v>
      </c>
      <c r="M6736" s="122">
        <v>0.13950000000000001</v>
      </c>
      <c r="N6736" s="122">
        <v>12.4239</v>
      </c>
      <c r="O6736" s="122">
        <v>23.210899999999999</v>
      </c>
      <c r="P6736" s="122">
        <v>0.44890000000000002</v>
      </c>
      <c r="S6736" s="122">
        <v>74.678332903169419</v>
      </c>
      <c r="T6736" s="122">
        <v>100.714</v>
      </c>
    </row>
    <row r="6737" spans="1:20" x14ac:dyDescent="0.25">
      <c r="A6737" t="s">
        <v>3259</v>
      </c>
      <c r="B6737" t="s">
        <v>4130</v>
      </c>
      <c r="C6737" t="s">
        <v>189</v>
      </c>
      <c r="D6737" t="s">
        <v>2282</v>
      </c>
      <c r="E6737" t="s">
        <v>5458</v>
      </c>
      <c r="F6737" t="s">
        <v>3262</v>
      </c>
      <c r="G6737" t="s">
        <v>5469</v>
      </c>
      <c r="H6737" t="s">
        <v>4844</v>
      </c>
      <c r="I6737" s="122">
        <v>46.392600000000002</v>
      </c>
      <c r="J6737" s="122">
        <v>2.8523000000000001</v>
      </c>
      <c r="K6737" s="122">
        <v>7.6786000000000003</v>
      </c>
      <c r="L6737" s="122">
        <v>7.1786000000000003</v>
      </c>
      <c r="M6737" s="122">
        <v>0.13170000000000001</v>
      </c>
      <c r="N6737" s="122">
        <v>12.947900000000001</v>
      </c>
      <c r="O6737" s="122">
        <v>23.450199999999999</v>
      </c>
      <c r="P6737" s="122">
        <v>0.40300000000000002</v>
      </c>
      <c r="S6737" s="122">
        <v>76.275901296026746</v>
      </c>
      <c r="T6737" s="122">
        <v>101.08799999999999</v>
      </c>
    </row>
    <row r="6738" spans="1:20" x14ac:dyDescent="0.25">
      <c r="A6738" t="s">
        <v>3259</v>
      </c>
      <c r="B6738" t="s">
        <v>4130</v>
      </c>
      <c r="C6738" t="s">
        <v>189</v>
      </c>
      <c r="D6738" t="s">
        <v>2282</v>
      </c>
      <c r="E6738" t="s">
        <v>5458</v>
      </c>
      <c r="F6738" t="s">
        <v>3262</v>
      </c>
      <c r="G6738" t="s">
        <v>5469</v>
      </c>
      <c r="H6738" t="s">
        <v>4844</v>
      </c>
      <c r="I6738" s="122">
        <v>47.077100000000002</v>
      </c>
      <c r="J6738" s="122">
        <v>2.6772</v>
      </c>
      <c r="K6738" s="122">
        <v>6.9265999999999996</v>
      </c>
      <c r="L6738" s="122">
        <v>6.8079999999999998</v>
      </c>
      <c r="M6738" s="122">
        <v>0.1459</v>
      </c>
      <c r="N6738" s="122">
        <v>13.4503</v>
      </c>
      <c r="O6738" s="122">
        <v>23.332699999999999</v>
      </c>
      <c r="P6738" s="122">
        <v>0.41110000000000002</v>
      </c>
      <c r="S6738" s="122">
        <v>77.884349062215833</v>
      </c>
      <c r="T6738" s="122">
        <v>100.858</v>
      </c>
    </row>
    <row r="6739" spans="1:20" x14ac:dyDescent="0.25">
      <c r="A6739" t="s">
        <v>3259</v>
      </c>
      <c r="B6739" t="s">
        <v>4130</v>
      </c>
      <c r="C6739" t="s">
        <v>189</v>
      </c>
      <c r="D6739" t="s">
        <v>2282</v>
      </c>
      <c r="E6739" t="s">
        <v>5458</v>
      </c>
      <c r="F6739" t="s">
        <v>3262</v>
      </c>
      <c r="G6739" t="s">
        <v>5469</v>
      </c>
      <c r="H6739" t="s">
        <v>4844</v>
      </c>
      <c r="I6739" s="122">
        <v>46.274900000000002</v>
      </c>
      <c r="J6739" s="122">
        <v>3.0274999999999999</v>
      </c>
      <c r="K6739" s="122">
        <v>7.4707999999999997</v>
      </c>
      <c r="L6739" s="122">
        <v>6.7965</v>
      </c>
      <c r="M6739" s="122">
        <v>0.13170000000000001</v>
      </c>
      <c r="N6739" s="122">
        <v>12.9877</v>
      </c>
      <c r="O6739" s="122">
        <v>23.469799999999999</v>
      </c>
      <c r="P6739" s="122">
        <v>0.372</v>
      </c>
      <c r="S6739" s="122">
        <v>77.305305952824142</v>
      </c>
      <c r="T6739" s="122">
        <v>100.55200000000001</v>
      </c>
    </row>
    <row r="6740" spans="1:20" x14ac:dyDescent="0.25">
      <c r="A6740" t="s">
        <v>3259</v>
      </c>
      <c r="B6740" t="s">
        <v>4130</v>
      </c>
      <c r="C6740" t="s">
        <v>189</v>
      </c>
      <c r="D6740" t="s">
        <v>2282</v>
      </c>
      <c r="E6740" t="s">
        <v>5458</v>
      </c>
      <c r="F6740" t="s">
        <v>3262</v>
      </c>
      <c r="G6740" t="s">
        <v>5469</v>
      </c>
      <c r="H6740" t="s">
        <v>4844</v>
      </c>
      <c r="I6740" s="122">
        <v>46.508099999999999</v>
      </c>
      <c r="J6740" s="122">
        <v>2.9891000000000001</v>
      </c>
      <c r="K6740" s="122">
        <v>7.5974000000000004</v>
      </c>
      <c r="L6740" s="122">
        <v>7.0266999999999999</v>
      </c>
      <c r="M6740" s="122">
        <v>0.15620000000000001</v>
      </c>
      <c r="N6740" s="122">
        <v>13.0175</v>
      </c>
      <c r="O6740" s="122">
        <v>23.307500000000001</v>
      </c>
      <c r="P6740" s="122">
        <v>0.41649999999999998</v>
      </c>
      <c r="S6740" s="122">
        <v>76.756523807669566</v>
      </c>
      <c r="T6740" s="122">
        <v>101.036</v>
      </c>
    </row>
    <row r="6741" spans="1:20" x14ac:dyDescent="0.25">
      <c r="A6741" t="s">
        <v>3259</v>
      </c>
      <c r="B6741" t="s">
        <v>4130</v>
      </c>
      <c r="C6741" t="s">
        <v>189</v>
      </c>
      <c r="D6741" t="s">
        <v>2282</v>
      </c>
      <c r="E6741" t="s">
        <v>5458</v>
      </c>
      <c r="F6741" t="s">
        <v>3262</v>
      </c>
      <c r="G6741" t="s">
        <v>5469</v>
      </c>
      <c r="H6741" t="s">
        <v>4844</v>
      </c>
      <c r="I6741" s="122">
        <v>45.889800000000001</v>
      </c>
      <c r="J6741" s="122">
        <v>2.9624000000000001</v>
      </c>
      <c r="K6741" s="122">
        <v>8.1170000000000009</v>
      </c>
      <c r="L6741" s="122">
        <v>6.9676</v>
      </c>
      <c r="M6741" s="122">
        <v>0.111</v>
      </c>
      <c r="N6741" s="122">
        <v>12.806900000000001</v>
      </c>
      <c r="O6741" s="122">
        <v>23.066800000000001</v>
      </c>
      <c r="P6741" s="122">
        <v>0.53510000000000002</v>
      </c>
      <c r="S6741" s="122">
        <v>76.615924909943445</v>
      </c>
      <c r="T6741" s="122">
        <v>100.5</v>
      </c>
    </row>
    <row r="6742" spans="1:20" x14ac:dyDescent="0.25">
      <c r="A6742" t="s">
        <v>3259</v>
      </c>
      <c r="B6742" t="s">
        <v>4130</v>
      </c>
      <c r="C6742" t="s">
        <v>189</v>
      </c>
      <c r="D6742" t="s">
        <v>2282</v>
      </c>
      <c r="E6742" t="s">
        <v>5458</v>
      </c>
      <c r="F6742" t="s">
        <v>3262</v>
      </c>
      <c r="G6742" t="s">
        <v>5469</v>
      </c>
      <c r="H6742" t="s">
        <v>4844</v>
      </c>
      <c r="I6742" s="122">
        <v>46.0139</v>
      </c>
      <c r="J6742" s="122">
        <v>3.1341999999999999</v>
      </c>
      <c r="K6742" s="122">
        <v>7.8109000000000002</v>
      </c>
      <c r="L6742" s="122">
        <v>6.7167000000000003</v>
      </c>
      <c r="M6742" s="122">
        <v>0.13689999999999999</v>
      </c>
      <c r="N6742" s="122">
        <v>12.8384</v>
      </c>
      <c r="O6742" s="122">
        <v>23.4754</v>
      </c>
      <c r="P6742" s="122">
        <v>0.45829999999999999</v>
      </c>
      <c r="S6742" s="122">
        <v>77.309669522070379</v>
      </c>
      <c r="T6742" s="122">
        <v>100.601</v>
      </c>
    </row>
    <row r="6743" spans="1:20" x14ac:dyDescent="0.25">
      <c r="A6743" t="s">
        <v>3259</v>
      </c>
      <c r="B6743" t="s">
        <v>4130</v>
      </c>
      <c r="C6743" t="s">
        <v>189</v>
      </c>
      <c r="D6743" t="s">
        <v>2282</v>
      </c>
      <c r="E6743" t="s">
        <v>5458</v>
      </c>
      <c r="F6743" t="s">
        <v>3262</v>
      </c>
      <c r="G6743" t="s">
        <v>5469</v>
      </c>
      <c r="H6743" t="s">
        <v>4844</v>
      </c>
      <c r="I6743" s="122">
        <v>45.665199999999999</v>
      </c>
      <c r="J6743" s="122">
        <v>2.8355999999999999</v>
      </c>
      <c r="K6743" s="122">
        <v>8.3757999999999999</v>
      </c>
      <c r="L6743" s="122">
        <v>7.8166000000000002</v>
      </c>
      <c r="M6743" s="122">
        <v>0.124</v>
      </c>
      <c r="N6743" s="122">
        <v>11.8635</v>
      </c>
      <c r="O6743" s="122">
        <v>23.381599999999999</v>
      </c>
      <c r="P6743" s="122">
        <v>0.56340000000000001</v>
      </c>
      <c r="S6743" s="122">
        <v>73.012428597926288</v>
      </c>
      <c r="T6743" s="122">
        <v>100.64100000000001</v>
      </c>
    </row>
    <row r="6744" spans="1:20" x14ac:dyDescent="0.25">
      <c r="A6744" t="s">
        <v>3259</v>
      </c>
      <c r="B6744" t="s">
        <v>4130</v>
      </c>
      <c r="C6744" t="s">
        <v>189</v>
      </c>
      <c r="D6744" t="s">
        <v>2282</v>
      </c>
      <c r="E6744" t="s">
        <v>5458</v>
      </c>
      <c r="F6744" t="s">
        <v>3262</v>
      </c>
      <c r="G6744" t="s">
        <v>5469</v>
      </c>
      <c r="H6744" t="s">
        <v>4844</v>
      </c>
      <c r="I6744" s="122">
        <v>45.305799999999998</v>
      </c>
      <c r="J6744" s="122">
        <v>3.2059000000000002</v>
      </c>
      <c r="K6744" s="122">
        <v>8.4136000000000006</v>
      </c>
      <c r="L6744" s="122">
        <v>7.6340000000000003</v>
      </c>
      <c r="M6744" s="122">
        <v>0.1356</v>
      </c>
      <c r="N6744" s="122">
        <v>12.1653</v>
      </c>
      <c r="O6744" s="122">
        <v>23.350899999999999</v>
      </c>
      <c r="P6744" s="122">
        <v>0.48930000000000001</v>
      </c>
      <c r="S6744" s="122">
        <v>73.962340903725689</v>
      </c>
      <c r="T6744" s="122">
        <v>100.715</v>
      </c>
    </row>
    <row r="6745" spans="1:20" x14ac:dyDescent="0.25">
      <c r="A6745" t="s">
        <v>3259</v>
      </c>
      <c r="B6745" t="s">
        <v>4130</v>
      </c>
      <c r="C6745" t="s">
        <v>189</v>
      </c>
      <c r="D6745" t="s">
        <v>2282</v>
      </c>
      <c r="E6745" t="s">
        <v>5458</v>
      </c>
      <c r="F6745" t="s">
        <v>3262</v>
      </c>
      <c r="G6745" t="s">
        <v>5469</v>
      </c>
      <c r="H6745" t="s">
        <v>4844</v>
      </c>
      <c r="I6745" s="122">
        <v>45.119700000000002</v>
      </c>
      <c r="J6745" s="122">
        <v>3.331</v>
      </c>
      <c r="K6745" s="122">
        <v>8.4475999999999996</v>
      </c>
      <c r="L6745" s="122">
        <v>7.5259</v>
      </c>
      <c r="M6745" s="122">
        <v>0.14979999999999999</v>
      </c>
      <c r="N6745" s="122">
        <v>12.225</v>
      </c>
      <c r="O6745" s="122">
        <v>23.2151</v>
      </c>
      <c r="P6745" s="122">
        <v>0.53920000000000001</v>
      </c>
      <c r="S6745" s="122">
        <v>74.329569623195468</v>
      </c>
      <c r="T6745" s="122">
        <v>100.596</v>
      </c>
    </row>
    <row r="6746" spans="1:20" x14ac:dyDescent="0.25">
      <c r="A6746" t="s">
        <v>3259</v>
      </c>
      <c r="B6746" t="s">
        <v>4130</v>
      </c>
      <c r="C6746" t="s">
        <v>189</v>
      </c>
      <c r="D6746" t="s">
        <v>2282</v>
      </c>
      <c r="E6746" t="s">
        <v>5458</v>
      </c>
      <c r="F6746" t="s">
        <v>3262</v>
      </c>
      <c r="G6746" t="s">
        <v>5469</v>
      </c>
      <c r="H6746" t="s">
        <v>4844</v>
      </c>
      <c r="I6746" s="122">
        <v>45.134700000000002</v>
      </c>
      <c r="J6746" s="122">
        <v>3.3077000000000001</v>
      </c>
      <c r="K6746" s="122">
        <v>14.204700000000001</v>
      </c>
      <c r="L6746" s="122">
        <v>11.9308</v>
      </c>
      <c r="M6746" s="122">
        <v>0.19370000000000001</v>
      </c>
      <c r="N6746" s="122">
        <v>6.2012</v>
      </c>
      <c r="O6746" s="122">
        <v>14.219799999999999</v>
      </c>
      <c r="P6746" s="122">
        <v>3.2040999999999999</v>
      </c>
      <c r="Q6746" s="122">
        <v>2.2465000000000002</v>
      </c>
      <c r="S6746" s="122">
        <v>48.092326158701788</v>
      </c>
      <c r="T6746" s="122">
        <v>100.657</v>
      </c>
    </row>
    <row r="6747" spans="1:20" x14ac:dyDescent="0.25">
      <c r="A6747" t="s">
        <v>3259</v>
      </c>
      <c r="B6747" t="s">
        <v>4130</v>
      </c>
      <c r="C6747" t="s">
        <v>189</v>
      </c>
      <c r="D6747" t="s">
        <v>2282</v>
      </c>
      <c r="E6747" t="s">
        <v>5458</v>
      </c>
      <c r="F6747" t="s">
        <v>3262</v>
      </c>
      <c r="G6747" t="s">
        <v>5469</v>
      </c>
      <c r="H6747" t="s">
        <v>4844</v>
      </c>
      <c r="I6747" s="122">
        <v>45.2331</v>
      </c>
      <c r="J6747" s="122">
        <v>3.1825999999999999</v>
      </c>
      <c r="K6747" s="122">
        <v>8.5307999999999993</v>
      </c>
      <c r="L6747" s="122">
        <v>6.8505000000000003</v>
      </c>
      <c r="M6747" s="122">
        <v>0.13039999999999999</v>
      </c>
      <c r="N6747" s="122">
        <v>12.4703</v>
      </c>
      <c r="O6747" s="122">
        <v>23.107399999999998</v>
      </c>
      <c r="P6747" s="122">
        <v>0.51759999999999995</v>
      </c>
      <c r="S6747" s="122">
        <v>76.441960645239178</v>
      </c>
      <c r="T6747" s="122">
        <v>100.027</v>
      </c>
    </row>
    <row r="6748" spans="1:20" x14ac:dyDescent="0.25">
      <c r="A6748" t="s">
        <v>3259</v>
      </c>
      <c r="B6748" t="s">
        <v>4130</v>
      </c>
      <c r="C6748" t="s">
        <v>189</v>
      </c>
      <c r="D6748" t="s">
        <v>2282</v>
      </c>
      <c r="E6748" t="s">
        <v>5458</v>
      </c>
      <c r="F6748" t="s">
        <v>3262</v>
      </c>
      <c r="G6748" t="s">
        <v>5469</v>
      </c>
      <c r="H6748" t="s">
        <v>4844</v>
      </c>
      <c r="I6748" s="122">
        <v>45.624600000000001</v>
      </c>
      <c r="J6748" s="122">
        <v>3.4060999999999999</v>
      </c>
      <c r="K6748" s="122">
        <v>8.51</v>
      </c>
      <c r="L6748" s="122">
        <v>7.1540999999999997</v>
      </c>
      <c r="M6748" s="122">
        <v>0.1356</v>
      </c>
      <c r="N6748" s="122">
        <v>12.5997</v>
      </c>
      <c r="O6748" s="122">
        <v>23.003900000000002</v>
      </c>
      <c r="P6748" s="122">
        <v>0.51359999999999995</v>
      </c>
      <c r="S6748" s="122">
        <v>75.841765517064843</v>
      </c>
      <c r="T6748" s="122">
        <v>100.992</v>
      </c>
    </row>
    <row r="6749" spans="1:20" x14ac:dyDescent="0.25">
      <c r="A6749" t="s">
        <v>3259</v>
      </c>
      <c r="B6749" t="s">
        <v>4130</v>
      </c>
      <c r="C6749" t="s">
        <v>189</v>
      </c>
      <c r="D6749" t="s">
        <v>2282</v>
      </c>
      <c r="E6749" t="s">
        <v>5458</v>
      </c>
      <c r="F6749" t="s">
        <v>3262</v>
      </c>
      <c r="G6749" t="s">
        <v>5469</v>
      </c>
      <c r="H6749" t="s">
        <v>4844</v>
      </c>
      <c r="I6749" s="122">
        <v>45.658799999999999</v>
      </c>
      <c r="J6749" s="122">
        <v>3.2042999999999999</v>
      </c>
      <c r="K6749" s="122">
        <v>8.3513000000000002</v>
      </c>
      <c r="L6749" s="122">
        <v>6.8864999999999998</v>
      </c>
      <c r="M6749" s="122">
        <v>0.14069999999999999</v>
      </c>
      <c r="N6749" s="122">
        <v>12.447100000000001</v>
      </c>
      <c r="O6749" s="122">
        <v>23.099</v>
      </c>
      <c r="P6749" s="122">
        <v>0.48259999999999997</v>
      </c>
      <c r="S6749" s="122">
        <v>76.313799302272216</v>
      </c>
      <c r="T6749" s="122">
        <v>100.303</v>
      </c>
    </row>
    <row r="6750" spans="1:20" x14ac:dyDescent="0.25">
      <c r="A6750" t="s">
        <v>3259</v>
      </c>
      <c r="B6750" t="s">
        <v>4130</v>
      </c>
      <c r="C6750" t="s">
        <v>189</v>
      </c>
      <c r="D6750" t="s">
        <v>2282</v>
      </c>
      <c r="E6750" t="s">
        <v>5458</v>
      </c>
      <c r="F6750" t="s">
        <v>3262</v>
      </c>
      <c r="G6750" t="s">
        <v>5469</v>
      </c>
      <c r="H6750" t="s">
        <v>4844</v>
      </c>
      <c r="I6750" s="122">
        <v>45.682299999999998</v>
      </c>
      <c r="J6750" s="122">
        <v>3.2425999999999999</v>
      </c>
      <c r="K6750" s="122">
        <v>8.5137999999999998</v>
      </c>
      <c r="L6750" s="122">
        <v>6.9649999999999999</v>
      </c>
      <c r="M6750" s="122">
        <v>0.1575</v>
      </c>
      <c r="N6750" s="122">
        <v>12.568199999999999</v>
      </c>
      <c r="O6750" s="122">
        <v>23.161999999999999</v>
      </c>
      <c r="P6750" s="122">
        <v>0.51090000000000002</v>
      </c>
      <c r="S6750" s="122">
        <v>76.283916285502713</v>
      </c>
      <c r="T6750" s="122">
        <v>100.82</v>
      </c>
    </row>
    <row r="6751" spans="1:20" x14ac:dyDescent="0.25">
      <c r="A6751" t="s">
        <v>3259</v>
      </c>
      <c r="B6751" t="s">
        <v>4130</v>
      </c>
      <c r="C6751" t="s">
        <v>189</v>
      </c>
      <c r="D6751" t="s">
        <v>2282</v>
      </c>
      <c r="E6751" t="s">
        <v>5458</v>
      </c>
      <c r="F6751" t="s">
        <v>3262</v>
      </c>
      <c r="G6751" t="s">
        <v>5469</v>
      </c>
      <c r="H6751" t="s">
        <v>4844</v>
      </c>
      <c r="I6751" s="122">
        <v>45.451300000000003</v>
      </c>
      <c r="J6751" s="122">
        <v>3.1976</v>
      </c>
      <c r="K6751" s="122">
        <v>8.5023999999999997</v>
      </c>
      <c r="L6751" s="122">
        <v>7.1760000000000002</v>
      </c>
      <c r="M6751" s="122">
        <v>4.3900000000000002E-2</v>
      </c>
      <c r="N6751" s="122">
        <v>12.485300000000001</v>
      </c>
      <c r="O6751" s="122">
        <v>23.280899999999999</v>
      </c>
      <c r="P6751" s="122">
        <v>0.50139999999999996</v>
      </c>
      <c r="S6751" s="122">
        <v>75.617946351039649</v>
      </c>
      <c r="T6751" s="122">
        <v>100.678</v>
      </c>
    </row>
    <row r="6752" spans="1:20" x14ac:dyDescent="0.25">
      <c r="A6752" t="s">
        <v>3259</v>
      </c>
      <c r="B6752" t="s">
        <v>4130</v>
      </c>
      <c r="C6752" t="s">
        <v>189</v>
      </c>
      <c r="D6752" t="s">
        <v>2282</v>
      </c>
      <c r="E6752" t="s">
        <v>5458</v>
      </c>
      <c r="F6752" t="s">
        <v>3262</v>
      </c>
      <c r="G6752" t="s">
        <v>5469</v>
      </c>
      <c r="H6752" t="s">
        <v>4844</v>
      </c>
      <c r="I6752" s="122">
        <v>45.577500000000001</v>
      </c>
      <c r="J6752" s="122">
        <v>3.2259000000000002</v>
      </c>
      <c r="K6752" s="122">
        <v>8.5648</v>
      </c>
      <c r="L6752" s="122">
        <v>6.7720000000000002</v>
      </c>
      <c r="M6752" s="122">
        <v>0.15490000000000001</v>
      </c>
      <c r="N6752" s="122">
        <v>12.485300000000001</v>
      </c>
      <c r="O6752" s="122">
        <v>23.076599999999999</v>
      </c>
      <c r="P6752" s="122">
        <v>0.46639999999999998</v>
      </c>
      <c r="S6752" s="122">
        <v>76.670385180021356</v>
      </c>
      <c r="T6752" s="122">
        <v>100.33199999999999</v>
      </c>
    </row>
    <row r="6753" spans="1:20" x14ac:dyDescent="0.25">
      <c r="A6753" t="s">
        <v>3259</v>
      </c>
      <c r="B6753" t="s">
        <v>4130</v>
      </c>
      <c r="C6753" t="s">
        <v>189</v>
      </c>
      <c r="D6753" t="s">
        <v>2282</v>
      </c>
      <c r="E6753" t="s">
        <v>5458</v>
      </c>
      <c r="F6753" t="s">
        <v>3262</v>
      </c>
      <c r="G6753" t="s">
        <v>5469</v>
      </c>
      <c r="H6753" t="s">
        <v>4844</v>
      </c>
      <c r="I6753" s="122">
        <v>45.397799999999997</v>
      </c>
      <c r="J6753" s="122">
        <v>3.2759999999999998</v>
      </c>
      <c r="K6753" s="122">
        <v>8.6044</v>
      </c>
      <c r="L6753" s="122">
        <v>6.9123000000000001</v>
      </c>
      <c r="M6753" s="122">
        <v>0.2195</v>
      </c>
      <c r="N6753" s="122">
        <v>12.589700000000001</v>
      </c>
      <c r="O6753" s="122">
        <v>23.3047</v>
      </c>
      <c r="P6753" s="122">
        <v>0.47039999999999998</v>
      </c>
      <c r="S6753" s="122">
        <v>76.451835126007651</v>
      </c>
      <c r="T6753" s="122">
        <v>100.795</v>
      </c>
    </row>
    <row r="6754" spans="1:20" x14ac:dyDescent="0.25">
      <c r="A6754" t="s">
        <v>3259</v>
      </c>
      <c r="B6754" t="s">
        <v>4130</v>
      </c>
      <c r="C6754" t="s">
        <v>189</v>
      </c>
      <c r="D6754" t="s">
        <v>2282</v>
      </c>
      <c r="E6754" t="s">
        <v>5458</v>
      </c>
      <c r="F6754" t="s">
        <v>3262</v>
      </c>
      <c r="G6754" t="s">
        <v>5469</v>
      </c>
      <c r="H6754" t="s">
        <v>4844</v>
      </c>
      <c r="I6754" s="122">
        <v>44.522799999999997</v>
      </c>
      <c r="J6754" s="122">
        <v>3.4495</v>
      </c>
      <c r="K6754" s="122">
        <v>8.8406000000000002</v>
      </c>
      <c r="L6754" s="122">
        <v>7.1863000000000001</v>
      </c>
      <c r="M6754" s="122">
        <v>6.59E-2</v>
      </c>
      <c r="N6754" s="122">
        <v>12.438800000000001</v>
      </c>
      <c r="O6754" s="122">
        <v>23.3565</v>
      </c>
      <c r="P6754" s="122">
        <v>0.4597</v>
      </c>
      <c r="S6754" s="122">
        <v>75.522580316360234</v>
      </c>
      <c r="T6754" s="122">
        <v>100.342</v>
      </c>
    </row>
    <row r="6755" spans="1:20" x14ac:dyDescent="0.25">
      <c r="A6755" t="s">
        <v>3259</v>
      </c>
      <c r="B6755" t="s">
        <v>4130</v>
      </c>
      <c r="C6755" t="s">
        <v>189</v>
      </c>
      <c r="D6755" t="s">
        <v>2282</v>
      </c>
      <c r="E6755" t="s">
        <v>5458</v>
      </c>
      <c r="F6755" t="s">
        <v>3262</v>
      </c>
      <c r="G6755" t="s">
        <v>5469</v>
      </c>
      <c r="H6755" t="s">
        <v>4844</v>
      </c>
      <c r="I6755" s="122">
        <v>43.487400000000001</v>
      </c>
      <c r="J6755" s="122">
        <v>3.7780999999999998</v>
      </c>
      <c r="K6755" s="122">
        <v>9.2809000000000008</v>
      </c>
      <c r="L6755" s="122">
        <v>7.3586999999999998</v>
      </c>
      <c r="M6755" s="122">
        <v>0.18590000000000001</v>
      </c>
      <c r="N6755" s="122">
        <v>11.914899999999999</v>
      </c>
      <c r="O6755" s="122">
        <v>23.1662</v>
      </c>
      <c r="P6755" s="122">
        <v>0.4839</v>
      </c>
      <c r="S6755" s="122">
        <v>74.267963109349552</v>
      </c>
      <c r="T6755" s="122">
        <v>99.673000000000002</v>
      </c>
    </row>
    <row r="6756" spans="1:20" x14ac:dyDescent="0.25">
      <c r="A6756" t="s">
        <v>3259</v>
      </c>
      <c r="B6756" t="s">
        <v>4130</v>
      </c>
      <c r="C6756" t="s">
        <v>189</v>
      </c>
      <c r="D6756" t="s">
        <v>2282</v>
      </c>
      <c r="E6756" t="s">
        <v>5458</v>
      </c>
      <c r="F6756" t="s">
        <v>3262</v>
      </c>
      <c r="G6756" t="s">
        <v>5469</v>
      </c>
      <c r="H6756" t="s">
        <v>4844</v>
      </c>
      <c r="I6756" s="122">
        <v>44.356000000000002</v>
      </c>
      <c r="J6756" s="122">
        <v>3.5661999999999998</v>
      </c>
      <c r="K6756" s="122">
        <v>9.1788000000000007</v>
      </c>
      <c r="L6756" s="122">
        <v>7.5683999999999996</v>
      </c>
      <c r="M6756" s="122">
        <v>0.1227</v>
      </c>
      <c r="N6756" s="122">
        <v>12.095599999999999</v>
      </c>
      <c r="O6756" s="122">
        <v>23.209499999999998</v>
      </c>
      <c r="P6756" s="122">
        <v>0.44619999999999999</v>
      </c>
      <c r="R6756" s="122">
        <v>5.1200000000000002E-2</v>
      </c>
      <c r="S6756" s="122">
        <v>74.017850128482948</v>
      </c>
      <c r="T6756" s="122">
        <v>100.602</v>
      </c>
    </row>
    <row r="6757" spans="1:20" x14ac:dyDescent="0.25">
      <c r="A6757" t="s">
        <v>3259</v>
      </c>
      <c r="B6757" t="s">
        <v>4130</v>
      </c>
      <c r="C6757" t="s">
        <v>189</v>
      </c>
      <c r="D6757" t="s">
        <v>2282</v>
      </c>
      <c r="E6757" t="s">
        <v>5458</v>
      </c>
      <c r="F6757" t="s">
        <v>3262</v>
      </c>
      <c r="G6757" t="s">
        <v>5469</v>
      </c>
      <c r="H6757" t="s">
        <v>4844</v>
      </c>
      <c r="I6757" s="122">
        <v>44.946399999999997</v>
      </c>
      <c r="J6757" s="122">
        <v>3.5194999999999999</v>
      </c>
      <c r="K6757" s="122">
        <v>8.8727</v>
      </c>
      <c r="L6757" s="122">
        <v>7.0331999999999999</v>
      </c>
      <c r="M6757" s="122">
        <v>0.1188</v>
      </c>
      <c r="N6757" s="122">
        <v>12.171900000000001</v>
      </c>
      <c r="O6757" s="122">
        <v>23.324300000000001</v>
      </c>
      <c r="P6757" s="122">
        <v>0.4677</v>
      </c>
      <c r="S6757" s="122">
        <v>75.519697094368723</v>
      </c>
      <c r="T6757" s="122">
        <v>100.491</v>
      </c>
    </row>
    <row r="6758" spans="1:20" x14ac:dyDescent="0.25">
      <c r="A6758" t="s">
        <v>3259</v>
      </c>
      <c r="B6758" t="s">
        <v>4130</v>
      </c>
      <c r="C6758" t="s">
        <v>189</v>
      </c>
      <c r="D6758" t="s">
        <v>2282</v>
      </c>
      <c r="E6758" t="s">
        <v>5458</v>
      </c>
      <c r="F6758" t="s">
        <v>3262</v>
      </c>
      <c r="G6758" t="s">
        <v>5469</v>
      </c>
      <c r="H6758" t="s">
        <v>4844</v>
      </c>
      <c r="I6758" s="122">
        <v>43.857500000000002</v>
      </c>
      <c r="J6758" s="122">
        <v>3.8397999999999999</v>
      </c>
      <c r="K6758" s="122">
        <v>9.4017999999999997</v>
      </c>
      <c r="L6758" s="122">
        <v>7.2622</v>
      </c>
      <c r="M6758" s="122">
        <v>0.14069999999999999</v>
      </c>
      <c r="N6758" s="122">
        <v>11.719200000000001</v>
      </c>
      <c r="O6758" s="122">
        <v>23.0276</v>
      </c>
      <c r="P6758" s="122">
        <v>0.4637</v>
      </c>
      <c r="S6758" s="122">
        <v>74.203685134973355</v>
      </c>
      <c r="T6758" s="122">
        <v>99.72</v>
      </c>
    </row>
    <row r="6759" spans="1:20" x14ac:dyDescent="0.25">
      <c r="A6759" t="s">
        <v>3259</v>
      </c>
      <c r="B6759" t="s">
        <v>4130</v>
      </c>
      <c r="C6759" t="s">
        <v>189</v>
      </c>
      <c r="D6759" t="s">
        <v>2282</v>
      </c>
      <c r="E6759" t="s">
        <v>5458</v>
      </c>
      <c r="F6759" t="s">
        <v>3262</v>
      </c>
      <c r="G6759" t="s">
        <v>5469</v>
      </c>
      <c r="H6759" t="s">
        <v>4844</v>
      </c>
      <c r="I6759" s="122">
        <v>44.028700000000001</v>
      </c>
      <c r="J6759" s="122">
        <v>3.7414000000000001</v>
      </c>
      <c r="K6759" s="122">
        <v>9.3810000000000002</v>
      </c>
      <c r="L6759" s="122">
        <v>7.2918000000000003</v>
      </c>
      <c r="M6759" s="122">
        <v>0.11360000000000001</v>
      </c>
      <c r="N6759" s="122">
        <v>11.946400000000001</v>
      </c>
      <c r="O6759" s="122">
        <v>23.138200000000001</v>
      </c>
      <c r="P6759" s="122">
        <v>0.51900000000000002</v>
      </c>
      <c r="S6759" s="122">
        <v>74.492311576783436</v>
      </c>
      <c r="T6759" s="122">
        <v>100.18</v>
      </c>
    </row>
    <row r="6760" spans="1:20" x14ac:dyDescent="0.25">
      <c r="A6760" t="s">
        <v>3259</v>
      </c>
      <c r="B6760" t="s">
        <v>4130</v>
      </c>
      <c r="C6760" t="s">
        <v>189</v>
      </c>
      <c r="D6760" t="s">
        <v>2282</v>
      </c>
      <c r="E6760" t="s">
        <v>5458</v>
      </c>
      <c r="F6760" t="s">
        <v>3262</v>
      </c>
      <c r="G6760" t="s">
        <v>5469</v>
      </c>
      <c r="H6760" t="s">
        <v>4844</v>
      </c>
      <c r="I6760" s="122">
        <v>43.947400000000002</v>
      </c>
      <c r="J6760" s="122">
        <v>3.7913999999999999</v>
      </c>
      <c r="K6760" s="122">
        <v>9.5699000000000005</v>
      </c>
      <c r="L6760" s="122">
        <v>7.5953999999999997</v>
      </c>
      <c r="M6760" s="122">
        <v>0.111</v>
      </c>
      <c r="N6760" s="122">
        <v>11.8651</v>
      </c>
      <c r="O6760" s="122">
        <v>23.196999999999999</v>
      </c>
      <c r="P6760" s="122">
        <v>0.48530000000000001</v>
      </c>
      <c r="S6760" s="122">
        <v>73.576948301841213</v>
      </c>
      <c r="T6760" s="122">
        <v>100.59</v>
      </c>
    </row>
    <row r="6761" spans="1:20" x14ac:dyDescent="0.25">
      <c r="A6761" t="s">
        <v>3259</v>
      </c>
      <c r="B6761" t="s">
        <v>4130</v>
      </c>
      <c r="C6761" t="s">
        <v>189</v>
      </c>
      <c r="D6761" t="s">
        <v>2282</v>
      </c>
      <c r="E6761" t="s">
        <v>5458</v>
      </c>
      <c r="F6761" t="s">
        <v>3262</v>
      </c>
      <c r="G6761" t="s">
        <v>5469</v>
      </c>
      <c r="H6761" t="s">
        <v>4844</v>
      </c>
      <c r="I6761" s="122">
        <v>44.255400000000002</v>
      </c>
      <c r="J6761" s="122">
        <v>3.6812999999999998</v>
      </c>
      <c r="K6761" s="122">
        <v>9.2979000000000003</v>
      </c>
      <c r="L6761" s="122">
        <v>7.3715000000000002</v>
      </c>
      <c r="M6761" s="122">
        <v>0.15110000000000001</v>
      </c>
      <c r="N6761" s="122">
        <v>12.059100000000001</v>
      </c>
      <c r="O6761" s="122">
        <v>23.259899999999998</v>
      </c>
      <c r="P6761" s="122">
        <v>0.49199999999999999</v>
      </c>
      <c r="S6761" s="122">
        <v>74.464156685954649</v>
      </c>
      <c r="T6761" s="122">
        <v>100.611</v>
      </c>
    </row>
    <row r="6762" spans="1:20" x14ac:dyDescent="0.25">
      <c r="A6762" t="s">
        <v>3259</v>
      </c>
      <c r="B6762" t="s">
        <v>4130</v>
      </c>
      <c r="C6762" t="s">
        <v>189</v>
      </c>
      <c r="D6762" t="s">
        <v>2282</v>
      </c>
      <c r="E6762" t="s">
        <v>5458</v>
      </c>
      <c r="F6762" t="s">
        <v>3262</v>
      </c>
      <c r="G6762" t="s">
        <v>5469</v>
      </c>
      <c r="H6762" t="s">
        <v>4844</v>
      </c>
      <c r="I6762" s="122">
        <v>45.173200000000001</v>
      </c>
      <c r="J6762" s="122">
        <v>3.246</v>
      </c>
      <c r="K6762" s="122">
        <v>8.5326000000000004</v>
      </c>
      <c r="L6762" s="122">
        <v>7.0961999999999996</v>
      </c>
      <c r="M6762" s="122">
        <v>0.1227</v>
      </c>
      <c r="N6762" s="122">
        <v>12.4504</v>
      </c>
      <c r="O6762" s="122">
        <v>23.024899999999999</v>
      </c>
      <c r="P6762" s="122">
        <v>0.44080000000000003</v>
      </c>
      <c r="S6762" s="122">
        <v>75.772182420721634</v>
      </c>
      <c r="T6762" s="122">
        <v>100.104</v>
      </c>
    </row>
    <row r="6763" spans="1:20" x14ac:dyDescent="0.25">
      <c r="A6763" t="s">
        <v>3259</v>
      </c>
      <c r="B6763" t="s">
        <v>4130</v>
      </c>
      <c r="C6763" t="s">
        <v>189</v>
      </c>
      <c r="D6763" t="s">
        <v>2282</v>
      </c>
      <c r="E6763" t="s">
        <v>5458</v>
      </c>
      <c r="F6763" t="s">
        <v>3262</v>
      </c>
      <c r="G6763" t="s">
        <v>5469</v>
      </c>
      <c r="H6763" t="s">
        <v>4844</v>
      </c>
      <c r="I6763" s="122">
        <v>45.350700000000003</v>
      </c>
      <c r="J6763" s="122">
        <v>3.2042999999999999</v>
      </c>
      <c r="K6763" s="122">
        <v>8.4078999999999997</v>
      </c>
      <c r="L6763" s="122">
        <v>7.0923999999999996</v>
      </c>
      <c r="M6763" s="122">
        <v>0.17560000000000001</v>
      </c>
      <c r="N6763" s="122">
        <v>12.4869</v>
      </c>
      <c r="O6763" s="122">
        <v>23.376000000000001</v>
      </c>
      <c r="P6763" s="122">
        <v>0.47720000000000001</v>
      </c>
      <c r="S6763" s="122">
        <v>75.835698964699716</v>
      </c>
      <c r="T6763" s="122">
        <v>100.60299999999999</v>
      </c>
    </row>
    <row r="6764" spans="1:20" x14ac:dyDescent="0.25">
      <c r="A6764" t="s">
        <v>3259</v>
      </c>
      <c r="B6764" t="s">
        <v>4130</v>
      </c>
      <c r="C6764" t="s">
        <v>189</v>
      </c>
      <c r="D6764" t="s">
        <v>2282</v>
      </c>
      <c r="E6764" t="s">
        <v>5458</v>
      </c>
      <c r="F6764" t="s">
        <v>3262</v>
      </c>
      <c r="G6764" t="s">
        <v>5469</v>
      </c>
      <c r="H6764" t="s">
        <v>4844</v>
      </c>
      <c r="I6764" s="122">
        <v>45.549700000000001</v>
      </c>
      <c r="J6764" s="122">
        <v>3.1608999999999998</v>
      </c>
      <c r="K6764" s="122">
        <v>8.3739000000000008</v>
      </c>
      <c r="L6764" s="122">
        <v>6.9637000000000002</v>
      </c>
      <c r="M6764" s="122">
        <v>0.14069999999999999</v>
      </c>
      <c r="N6764" s="122">
        <v>12.6378</v>
      </c>
      <c r="O6764" s="122">
        <v>23.425000000000001</v>
      </c>
      <c r="P6764" s="122">
        <v>0.4637</v>
      </c>
      <c r="S6764" s="122">
        <v>76.387049087453192</v>
      </c>
      <c r="T6764" s="122">
        <v>100.72199999999999</v>
      </c>
    </row>
    <row r="6765" spans="1:20" x14ac:dyDescent="0.25">
      <c r="A6765" t="s">
        <v>3259</v>
      </c>
      <c r="B6765" t="s">
        <v>4130</v>
      </c>
      <c r="C6765" t="s">
        <v>189</v>
      </c>
      <c r="D6765" t="s">
        <v>2282</v>
      </c>
      <c r="E6765" t="s">
        <v>5458</v>
      </c>
      <c r="F6765" t="s">
        <v>3262</v>
      </c>
      <c r="G6765" t="s">
        <v>5469</v>
      </c>
      <c r="H6765" t="s">
        <v>4844</v>
      </c>
      <c r="I6765" s="122">
        <v>45.765799999999999</v>
      </c>
      <c r="J6765" s="122">
        <v>3.0240999999999998</v>
      </c>
      <c r="K6765" s="122">
        <v>8.1320999999999994</v>
      </c>
      <c r="L6765" s="122">
        <v>7.0781999999999998</v>
      </c>
      <c r="M6765" s="122">
        <v>0.1356</v>
      </c>
      <c r="N6765" s="122">
        <v>12.700799999999999</v>
      </c>
      <c r="O6765" s="122">
        <v>23.2851</v>
      </c>
      <c r="P6765" s="122">
        <v>0.47310000000000002</v>
      </c>
      <c r="S6765" s="122">
        <v>76.181967087441691</v>
      </c>
      <c r="T6765" s="122">
        <v>100.62</v>
      </c>
    </row>
    <row r="6766" spans="1:20" x14ac:dyDescent="0.25">
      <c r="A6766" t="s">
        <v>3259</v>
      </c>
      <c r="B6766" t="s">
        <v>4130</v>
      </c>
      <c r="C6766" t="s">
        <v>189</v>
      </c>
      <c r="D6766" t="s">
        <v>2282</v>
      </c>
      <c r="E6766" t="s">
        <v>5458</v>
      </c>
      <c r="F6766" t="s">
        <v>3262</v>
      </c>
      <c r="G6766" t="s">
        <v>5469</v>
      </c>
      <c r="H6766" t="s">
        <v>4844</v>
      </c>
      <c r="I6766" s="122">
        <v>45.363599999999998</v>
      </c>
      <c r="J6766" s="122">
        <v>3.0975000000000001</v>
      </c>
      <c r="K6766" s="122">
        <v>8.1491000000000007</v>
      </c>
      <c r="L6766" s="122">
        <v>7.1618000000000004</v>
      </c>
      <c r="M6766" s="122">
        <v>0.1201</v>
      </c>
      <c r="N6766" s="122">
        <v>12.9346</v>
      </c>
      <c r="O6766" s="122">
        <v>23.085000000000001</v>
      </c>
      <c r="P6766" s="122">
        <v>0.39229999999999998</v>
      </c>
      <c r="S6766" s="122">
        <v>76.299694624482413</v>
      </c>
      <c r="T6766" s="122">
        <v>100.315</v>
      </c>
    </row>
    <row r="6767" spans="1:20" x14ac:dyDescent="0.25">
      <c r="A6767" t="s">
        <v>3259</v>
      </c>
      <c r="B6767" t="s">
        <v>4130</v>
      </c>
      <c r="C6767" t="s">
        <v>189</v>
      </c>
      <c r="D6767" t="s">
        <v>2282</v>
      </c>
      <c r="E6767" t="s">
        <v>5458</v>
      </c>
      <c r="F6767" t="s">
        <v>3262</v>
      </c>
      <c r="G6767" t="s">
        <v>5469</v>
      </c>
      <c r="H6767" t="s">
        <v>4844</v>
      </c>
      <c r="I6767" s="122">
        <v>45.432000000000002</v>
      </c>
      <c r="J6767" s="122">
        <v>3.1576</v>
      </c>
      <c r="K6767" s="122">
        <v>8.3965999999999994</v>
      </c>
      <c r="L6767" s="122">
        <v>7.0460000000000003</v>
      </c>
      <c r="M6767" s="122">
        <v>0.1033</v>
      </c>
      <c r="N6767" s="122">
        <v>12.5914</v>
      </c>
      <c r="O6767" s="122">
        <v>23.2837</v>
      </c>
      <c r="P6767" s="122">
        <v>0.42730000000000001</v>
      </c>
      <c r="S6767" s="122">
        <v>76.107649227090221</v>
      </c>
      <c r="T6767" s="122">
        <v>100.45</v>
      </c>
    </row>
    <row r="6768" spans="1:20" x14ac:dyDescent="0.25">
      <c r="A6768" t="s">
        <v>3259</v>
      </c>
      <c r="B6768" t="s">
        <v>4130</v>
      </c>
      <c r="C6768" t="s">
        <v>189</v>
      </c>
      <c r="D6768" t="s">
        <v>2282</v>
      </c>
      <c r="E6768" t="s">
        <v>5458</v>
      </c>
      <c r="F6768" t="s">
        <v>3262</v>
      </c>
      <c r="G6768" t="s">
        <v>5469</v>
      </c>
      <c r="H6768" t="s">
        <v>4844</v>
      </c>
      <c r="I6768" s="122">
        <v>45.874899999999997</v>
      </c>
      <c r="J6768" s="122">
        <v>2.8873000000000002</v>
      </c>
      <c r="K6768" s="122">
        <v>7.6673</v>
      </c>
      <c r="L6768" s="122">
        <v>6.9546999999999999</v>
      </c>
      <c r="M6768" s="122">
        <v>9.4299999999999995E-2</v>
      </c>
      <c r="N6768" s="122">
        <v>13.0838</v>
      </c>
      <c r="O6768" s="122">
        <v>23.369</v>
      </c>
      <c r="P6768" s="122">
        <v>0.41110000000000002</v>
      </c>
      <c r="S6768" s="122">
        <v>77.029781509928412</v>
      </c>
      <c r="T6768" s="122">
        <v>100.38</v>
      </c>
    </row>
    <row r="6769" spans="1:20" x14ac:dyDescent="0.25">
      <c r="A6769" t="s">
        <v>3259</v>
      </c>
      <c r="B6769" t="s">
        <v>4130</v>
      </c>
      <c r="C6769" t="s">
        <v>189</v>
      </c>
      <c r="D6769" t="s">
        <v>2282</v>
      </c>
      <c r="E6769" t="s">
        <v>5458</v>
      </c>
      <c r="F6769" t="s">
        <v>3262</v>
      </c>
      <c r="G6769" t="s">
        <v>5469</v>
      </c>
      <c r="H6769" t="s">
        <v>4844</v>
      </c>
      <c r="I6769" s="122">
        <v>45.6417</v>
      </c>
      <c r="J6769" s="122">
        <v>3.1292</v>
      </c>
      <c r="K6769" s="122">
        <v>8.2719000000000005</v>
      </c>
      <c r="L6769" s="122">
        <v>6.8891</v>
      </c>
      <c r="M6769" s="122">
        <v>0.18590000000000001</v>
      </c>
      <c r="N6769" s="122">
        <v>12.670999999999999</v>
      </c>
      <c r="O6769" s="122">
        <v>23.3886</v>
      </c>
      <c r="P6769" s="122">
        <v>0.45290000000000002</v>
      </c>
      <c r="S6769" s="122">
        <v>76.627786921138522</v>
      </c>
      <c r="T6769" s="122">
        <v>100.661</v>
      </c>
    </row>
    <row r="6770" spans="1:20" x14ac:dyDescent="0.25">
      <c r="A6770" t="s">
        <v>3259</v>
      </c>
      <c r="B6770" t="s">
        <v>4130</v>
      </c>
      <c r="C6770" t="s">
        <v>189</v>
      </c>
      <c r="D6770" t="s">
        <v>2282</v>
      </c>
      <c r="E6770" t="s">
        <v>5458</v>
      </c>
      <c r="F6770" t="s">
        <v>3262</v>
      </c>
      <c r="G6770" t="s">
        <v>5469</v>
      </c>
      <c r="H6770" t="s">
        <v>4844</v>
      </c>
      <c r="I6770" s="122">
        <v>45.141100000000002</v>
      </c>
      <c r="J6770" s="122">
        <v>3.1175000000000002</v>
      </c>
      <c r="K6770" s="122">
        <v>8.2606000000000002</v>
      </c>
      <c r="L6770" s="122">
        <v>7.0345000000000004</v>
      </c>
      <c r="M6770" s="122">
        <v>9.1700000000000004E-2</v>
      </c>
      <c r="N6770" s="122">
        <v>12.785399999999999</v>
      </c>
      <c r="O6770" s="122">
        <v>23.024899999999999</v>
      </c>
      <c r="P6770" s="122">
        <v>0.41649999999999998</v>
      </c>
      <c r="S6770" s="122">
        <v>76.414020327946773</v>
      </c>
      <c r="T6770" s="122">
        <v>99.891999999999996</v>
      </c>
    </row>
    <row r="6771" spans="1:20" x14ac:dyDescent="0.25">
      <c r="A6771" t="s">
        <v>3259</v>
      </c>
      <c r="B6771" t="s">
        <v>4130</v>
      </c>
      <c r="C6771" t="s">
        <v>189</v>
      </c>
      <c r="D6771" t="s">
        <v>2282</v>
      </c>
      <c r="E6771" t="s">
        <v>5458</v>
      </c>
      <c r="F6771" t="s">
        <v>3262</v>
      </c>
      <c r="G6771" t="s">
        <v>5469</v>
      </c>
      <c r="H6771" t="s">
        <v>4844</v>
      </c>
      <c r="I6771" s="122">
        <v>45.399900000000002</v>
      </c>
      <c r="J6771" s="122">
        <v>3.2259000000000002</v>
      </c>
      <c r="K6771" s="122">
        <v>8.3664000000000005</v>
      </c>
      <c r="L6771" s="122">
        <v>7.0010000000000003</v>
      </c>
      <c r="M6771" s="122">
        <v>0.20399999999999999</v>
      </c>
      <c r="N6771" s="122">
        <v>12.6494</v>
      </c>
      <c r="O6771" s="122">
        <v>23.139600000000002</v>
      </c>
      <c r="P6771" s="122">
        <v>0.44619999999999999</v>
      </c>
      <c r="S6771" s="122">
        <v>76.307148494673342</v>
      </c>
      <c r="T6771" s="122">
        <v>100.43899999999999</v>
      </c>
    </row>
    <row r="6772" spans="1:20" x14ac:dyDescent="0.25">
      <c r="A6772" t="s">
        <v>3259</v>
      </c>
      <c r="B6772" t="s">
        <v>4130</v>
      </c>
      <c r="C6772" t="s">
        <v>189</v>
      </c>
      <c r="D6772" t="s">
        <v>2282</v>
      </c>
      <c r="E6772" t="s">
        <v>5458</v>
      </c>
      <c r="F6772" t="s">
        <v>3262</v>
      </c>
      <c r="G6772" t="s">
        <v>5469</v>
      </c>
      <c r="H6772" t="s">
        <v>4844</v>
      </c>
      <c r="I6772" s="122">
        <v>45.241599999999998</v>
      </c>
      <c r="J6772" s="122">
        <v>3.2343000000000002</v>
      </c>
      <c r="K6772" s="122">
        <v>8.4551999999999996</v>
      </c>
      <c r="L6772" s="122">
        <v>7.2248999999999999</v>
      </c>
      <c r="M6772" s="122">
        <v>0.14979999999999999</v>
      </c>
      <c r="N6772" s="122">
        <v>12.5549</v>
      </c>
      <c r="O6772" s="122">
        <v>23.0444</v>
      </c>
      <c r="P6772" s="122">
        <v>0.50009999999999999</v>
      </c>
      <c r="S6772" s="122">
        <v>75.595220981982209</v>
      </c>
      <c r="T6772" s="122">
        <v>100.434</v>
      </c>
    </row>
    <row r="6773" spans="1:20" x14ac:dyDescent="0.25">
      <c r="A6773" t="s">
        <v>3259</v>
      </c>
      <c r="B6773" t="s">
        <v>4130</v>
      </c>
      <c r="C6773" t="s">
        <v>189</v>
      </c>
      <c r="D6773" t="s">
        <v>2282</v>
      </c>
      <c r="E6773" t="s">
        <v>5458</v>
      </c>
      <c r="F6773" t="s">
        <v>3262</v>
      </c>
      <c r="G6773" t="s">
        <v>5469</v>
      </c>
      <c r="H6773" t="s">
        <v>4844</v>
      </c>
      <c r="I6773" s="122">
        <v>45.421300000000002</v>
      </c>
      <c r="J6773" s="122">
        <v>3.2610000000000001</v>
      </c>
      <c r="K6773" s="122">
        <v>8.3664000000000005</v>
      </c>
      <c r="L6773" s="122">
        <v>6.9123000000000001</v>
      </c>
      <c r="M6773" s="122">
        <v>0.1356</v>
      </c>
      <c r="N6773" s="122">
        <v>12.535</v>
      </c>
      <c r="O6773" s="122">
        <v>23.140999999999998</v>
      </c>
      <c r="P6773" s="122">
        <v>0.45290000000000002</v>
      </c>
      <c r="S6773" s="122">
        <v>76.373354596827269</v>
      </c>
      <c r="T6773" s="122">
        <v>100.268</v>
      </c>
    </row>
    <row r="6774" spans="1:20" x14ac:dyDescent="0.25">
      <c r="A6774" t="s">
        <v>3259</v>
      </c>
      <c r="B6774" t="s">
        <v>4130</v>
      </c>
      <c r="C6774" t="s">
        <v>189</v>
      </c>
      <c r="D6774" t="s">
        <v>2282</v>
      </c>
      <c r="E6774" t="s">
        <v>5458</v>
      </c>
      <c r="F6774" t="s">
        <v>3262</v>
      </c>
      <c r="G6774" t="s">
        <v>5469</v>
      </c>
      <c r="H6774" t="s">
        <v>4844</v>
      </c>
      <c r="I6774" s="122">
        <v>44.905799999999999</v>
      </c>
      <c r="J6774" s="122">
        <v>3.2126000000000001</v>
      </c>
      <c r="K6774" s="122">
        <v>8.5231999999999992</v>
      </c>
      <c r="L6774" s="122">
        <v>7.3354999999999997</v>
      </c>
      <c r="M6774" s="122">
        <v>0.15620000000000001</v>
      </c>
      <c r="N6774" s="122">
        <v>12.596399999999999</v>
      </c>
      <c r="O6774" s="122">
        <v>23.0976</v>
      </c>
      <c r="P6774" s="122">
        <v>0.50549999999999995</v>
      </c>
      <c r="S6774" s="122">
        <v>75.375157265170259</v>
      </c>
      <c r="T6774" s="122">
        <v>100.355</v>
      </c>
    </row>
    <row r="6775" spans="1:20" x14ac:dyDescent="0.25">
      <c r="A6775" t="s">
        <v>3259</v>
      </c>
      <c r="B6775" t="s">
        <v>4130</v>
      </c>
      <c r="C6775" t="s">
        <v>189</v>
      </c>
      <c r="D6775" t="s">
        <v>2282</v>
      </c>
      <c r="E6775" t="s">
        <v>5458</v>
      </c>
      <c r="F6775" t="s">
        <v>3262</v>
      </c>
      <c r="G6775" t="s">
        <v>5469</v>
      </c>
      <c r="H6775" t="s">
        <v>4844</v>
      </c>
      <c r="I6775" s="122">
        <v>45.378500000000003</v>
      </c>
      <c r="J6775" s="122">
        <v>3.2109000000000001</v>
      </c>
      <c r="K6775" s="122">
        <v>8.4041999999999994</v>
      </c>
      <c r="L6775" s="122">
        <v>6.8697999999999997</v>
      </c>
      <c r="M6775" s="122">
        <v>0.18340000000000001</v>
      </c>
      <c r="N6775" s="122">
        <v>12.485300000000001</v>
      </c>
      <c r="O6775" s="122">
        <v>22.5883</v>
      </c>
      <c r="P6775" s="122">
        <v>0.51900000000000002</v>
      </c>
      <c r="S6775" s="122">
        <v>76.412933135900843</v>
      </c>
      <c r="T6775" s="122">
        <v>99.65</v>
      </c>
    </row>
    <row r="6776" spans="1:20" x14ac:dyDescent="0.25">
      <c r="A6776" t="s">
        <v>3259</v>
      </c>
      <c r="B6776" t="s">
        <v>4130</v>
      </c>
      <c r="C6776" t="s">
        <v>189</v>
      </c>
      <c r="D6776" t="s">
        <v>2282</v>
      </c>
      <c r="E6776" t="s">
        <v>5458</v>
      </c>
      <c r="F6776" t="s">
        <v>3262</v>
      </c>
      <c r="G6776" t="s">
        <v>5469</v>
      </c>
      <c r="H6776" t="s">
        <v>4844</v>
      </c>
      <c r="I6776" s="122">
        <v>45.690899999999999</v>
      </c>
      <c r="J6776" s="122">
        <v>3.0541</v>
      </c>
      <c r="K6776" s="122">
        <v>8.3550000000000004</v>
      </c>
      <c r="L6776" s="122">
        <v>7.0743</v>
      </c>
      <c r="M6776" s="122">
        <v>0.18079999999999999</v>
      </c>
      <c r="N6776" s="122">
        <v>12.578099999999999</v>
      </c>
      <c r="O6776" s="122">
        <v>23.122800000000002</v>
      </c>
      <c r="P6776" s="122">
        <v>0.54049999999999998</v>
      </c>
      <c r="S6776" s="122">
        <v>76.015421363472996</v>
      </c>
      <c r="T6776" s="122">
        <v>100.649</v>
      </c>
    </row>
    <row r="6777" spans="1:20" x14ac:dyDescent="0.25">
      <c r="A6777" t="s">
        <v>3259</v>
      </c>
      <c r="B6777" t="s">
        <v>4130</v>
      </c>
      <c r="C6777" t="s">
        <v>189</v>
      </c>
      <c r="D6777" t="s">
        <v>2282</v>
      </c>
      <c r="E6777" t="s">
        <v>5458</v>
      </c>
      <c r="F6777" t="s">
        <v>3262</v>
      </c>
      <c r="G6777" t="s">
        <v>5469</v>
      </c>
      <c r="H6777" t="s">
        <v>4844</v>
      </c>
      <c r="I6777" s="122">
        <v>45.6053</v>
      </c>
      <c r="J6777" s="122">
        <v>2.944</v>
      </c>
      <c r="K6777" s="122">
        <v>8.0678999999999998</v>
      </c>
      <c r="L6777" s="122">
        <v>6.9817</v>
      </c>
      <c r="M6777" s="122">
        <v>0.14330000000000001</v>
      </c>
      <c r="N6777" s="122">
        <v>12.7439</v>
      </c>
      <c r="O6777" s="122">
        <v>23.3383</v>
      </c>
      <c r="P6777" s="122">
        <v>0.52839999999999998</v>
      </c>
      <c r="S6777" s="122">
        <v>76.491125568489068</v>
      </c>
      <c r="T6777" s="122">
        <v>100.37</v>
      </c>
    </row>
    <row r="6778" spans="1:20" x14ac:dyDescent="0.25">
      <c r="A6778" t="s">
        <v>3259</v>
      </c>
      <c r="B6778" t="s">
        <v>4130</v>
      </c>
      <c r="C6778" t="s">
        <v>189</v>
      </c>
      <c r="D6778" t="s">
        <v>2282</v>
      </c>
      <c r="E6778" t="s">
        <v>5458</v>
      </c>
      <c r="F6778" t="s">
        <v>3262</v>
      </c>
      <c r="G6778" t="s">
        <v>5469</v>
      </c>
      <c r="H6778" t="s">
        <v>4844</v>
      </c>
      <c r="I6778" s="122">
        <v>47.703899999999997</v>
      </c>
      <c r="J6778" s="122">
        <v>2.4687000000000001</v>
      </c>
      <c r="K6778" s="122">
        <v>6.1330999999999998</v>
      </c>
      <c r="L6778" s="122">
        <v>6.8531000000000004</v>
      </c>
      <c r="M6778" s="122">
        <v>0.1227</v>
      </c>
      <c r="N6778" s="122">
        <v>13.8233</v>
      </c>
      <c r="O6778" s="122">
        <v>22.968900000000001</v>
      </c>
      <c r="P6778" s="122">
        <v>0.35589999999999999</v>
      </c>
      <c r="S6778" s="122">
        <v>78.239716079437954</v>
      </c>
      <c r="T6778" s="122">
        <v>100.44799999999999</v>
      </c>
    </row>
    <row r="6779" spans="1:20" x14ac:dyDescent="0.25">
      <c r="A6779" t="s">
        <v>3259</v>
      </c>
      <c r="B6779" t="s">
        <v>4130</v>
      </c>
      <c r="C6779" t="s">
        <v>189</v>
      </c>
      <c r="D6779" t="s">
        <v>2282</v>
      </c>
      <c r="E6779" t="s">
        <v>5458</v>
      </c>
      <c r="F6779" t="s">
        <v>3262</v>
      </c>
      <c r="G6779" t="s">
        <v>5469</v>
      </c>
      <c r="H6779" t="s">
        <v>4844</v>
      </c>
      <c r="I6779" s="122">
        <v>47.798099999999998</v>
      </c>
      <c r="J6779" s="122">
        <v>2.3652000000000002</v>
      </c>
      <c r="K6779" s="122">
        <v>6.2766999999999999</v>
      </c>
      <c r="L6779" s="122">
        <v>6.4813000000000001</v>
      </c>
      <c r="M6779" s="122">
        <v>5.8099999999999999E-2</v>
      </c>
      <c r="N6779" s="122">
        <v>14.0754</v>
      </c>
      <c r="O6779" s="122">
        <v>23.408200000000001</v>
      </c>
      <c r="P6779" s="122">
        <v>0.33560000000000001</v>
      </c>
      <c r="S6779" s="122">
        <v>79.470841556629466</v>
      </c>
      <c r="T6779" s="122">
        <v>100.836</v>
      </c>
    </row>
    <row r="6780" spans="1:20" x14ac:dyDescent="0.25">
      <c r="A6780" t="s">
        <v>3259</v>
      </c>
      <c r="B6780" t="s">
        <v>4130</v>
      </c>
      <c r="C6780" t="s">
        <v>189</v>
      </c>
      <c r="D6780" t="s">
        <v>2282</v>
      </c>
      <c r="E6780" t="s">
        <v>5458</v>
      </c>
      <c r="F6780" t="s">
        <v>3262</v>
      </c>
      <c r="G6780" t="s">
        <v>5469</v>
      </c>
      <c r="H6780" t="s">
        <v>4844</v>
      </c>
      <c r="I6780" s="122">
        <v>47.385199999999998</v>
      </c>
      <c r="J6780" s="122">
        <v>2.5421</v>
      </c>
      <c r="K6780" s="122">
        <v>6.2446000000000002</v>
      </c>
      <c r="L6780" s="122">
        <v>6.5983999999999998</v>
      </c>
      <c r="M6780" s="122">
        <v>0.13950000000000001</v>
      </c>
      <c r="N6780" s="122">
        <v>13.625999999999999</v>
      </c>
      <c r="O6780" s="122">
        <v>23.3047</v>
      </c>
      <c r="P6780" s="122">
        <v>0.3639</v>
      </c>
      <c r="S6780" s="122">
        <v>78.637119637597834</v>
      </c>
      <c r="T6780" s="122">
        <v>100.22799999999999</v>
      </c>
    </row>
    <row r="6781" spans="1:20" x14ac:dyDescent="0.25">
      <c r="A6781" t="s">
        <v>3259</v>
      </c>
      <c r="B6781" t="s">
        <v>4130</v>
      </c>
      <c r="C6781" t="s">
        <v>189</v>
      </c>
      <c r="D6781" t="s">
        <v>2282</v>
      </c>
      <c r="E6781" t="s">
        <v>5458</v>
      </c>
      <c r="F6781" t="s">
        <v>3262</v>
      </c>
      <c r="G6781" t="s">
        <v>5469</v>
      </c>
      <c r="H6781" t="s">
        <v>4844</v>
      </c>
      <c r="I6781" s="122">
        <v>47.380899999999997</v>
      </c>
      <c r="J6781" s="122">
        <v>2.6088</v>
      </c>
      <c r="K6781" s="122">
        <v>6.5658000000000003</v>
      </c>
      <c r="L6781" s="122">
        <v>6.6368999999999998</v>
      </c>
      <c r="M6781" s="122">
        <v>0.14849999999999999</v>
      </c>
      <c r="N6781" s="122">
        <v>13.645899999999999</v>
      </c>
      <c r="O6781" s="122">
        <v>23.138200000000001</v>
      </c>
      <c r="P6781" s="122">
        <v>0.38279999999999997</v>
      </c>
      <c r="S6781" s="122">
        <v>78.563810592138978</v>
      </c>
      <c r="T6781" s="122">
        <v>100.54300000000001</v>
      </c>
    </row>
    <row r="6782" spans="1:20" x14ac:dyDescent="0.25">
      <c r="A6782" t="s">
        <v>3259</v>
      </c>
      <c r="B6782" t="s">
        <v>4130</v>
      </c>
      <c r="C6782" t="s">
        <v>189</v>
      </c>
      <c r="D6782" t="s">
        <v>2282</v>
      </c>
      <c r="E6782" t="s">
        <v>5458</v>
      </c>
      <c r="F6782" t="s">
        <v>3262</v>
      </c>
      <c r="G6782" t="s">
        <v>5469</v>
      </c>
      <c r="H6782" t="s">
        <v>4844</v>
      </c>
      <c r="I6782" s="122">
        <v>46.779800000000002</v>
      </c>
      <c r="J6782" s="122">
        <v>2.7288999999999999</v>
      </c>
      <c r="K6782" s="122">
        <v>6.3956999999999997</v>
      </c>
      <c r="L6782" s="122">
        <v>6.5983999999999998</v>
      </c>
      <c r="M6782" s="122">
        <v>0.13950000000000001</v>
      </c>
      <c r="N6782" s="122">
        <v>13.5182</v>
      </c>
      <c r="O6782" s="122">
        <v>23.464200000000002</v>
      </c>
      <c r="P6782" s="122">
        <v>0.39760000000000001</v>
      </c>
      <c r="S6782" s="122">
        <v>78.50338371498195</v>
      </c>
      <c r="T6782" s="122">
        <v>100.035</v>
      </c>
    </row>
    <row r="6783" spans="1:20" x14ac:dyDescent="0.25">
      <c r="A6783" t="s">
        <v>3259</v>
      </c>
      <c r="B6783" t="s">
        <v>4130</v>
      </c>
      <c r="C6783" t="s">
        <v>189</v>
      </c>
      <c r="D6783" t="s">
        <v>2282</v>
      </c>
      <c r="E6783" t="s">
        <v>5458</v>
      </c>
      <c r="F6783" t="s">
        <v>3262</v>
      </c>
      <c r="G6783" t="s">
        <v>5469</v>
      </c>
      <c r="H6783" t="s">
        <v>4844</v>
      </c>
      <c r="I6783" s="122">
        <v>45.900500000000001</v>
      </c>
      <c r="J6783" s="122">
        <v>3.2743000000000002</v>
      </c>
      <c r="K6783" s="122">
        <v>8.1679999999999993</v>
      </c>
      <c r="L6783" s="122">
        <v>7.1310000000000002</v>
      </c>
      <c r="M6783" s="122">
        <v>0.1537</v>
      </c>
      <c r="N6783" s="122">
        <v>12.5997</v>
      </c>
      <c r="O6783" s="122">
        <v>23.1158</v>
      </c>
      <c r="P6783" s="122">
        <v>0.40029999999999999</v>
      </c>
      <c r="S6783" s="122">
        <v>75.900972032747504</v>
      </c>
      <c r="T6783" s="122">
        <v>100.751</v>
      </c>
    </row>
    <row r="6784" spans="1:20" x14ac:dyDescent="0.25">
      <c r="A6784" t="s">
        <v>3259</v>
      </c>
      <c r="B6784" t="s">
        <v>4130</v>
      </c>
      <c r="C6784" t="s">
        <v>189</v>
      </c>
      <c r="D6784" t="s">
        <v>2282</v>
      </c>
      <c r="E6784" t="s">
        <v>5458</v>
      </c>
      <c r="F6784" t="s">
        <v>3262</v>
      </c>
      <c r="G6784" t="s">
        <v>5469</v>
      </c>
      <c r="H6784" t="s">
        <v>4844</v>
      </c>
      <c r="I6784" s="122">
        <v>46.257800000000003</v>
      </c>
      <c r="J6784" s="122">
        <v>2.8773</v>
      </c>
      <c r="K6784" s="122">
        <v>7.3384999999999998</v>
      </c>
      <c r="L6784" s="122">
        <v>6.7398999999999996</v>
      </c>
      <c r="M6784" s="122">
        <v>0.16789999999999999</v>
      </c>
      <c r="N6784" s="122">
        <v>13.0855</v>
      </c>
      <c r="O6784" s="122">
        <v>23.39</v>
      </c>
      <c r="P6784" s="122">
        <v>0.41110000000000002</v>
      </c>
      <c r="S6784" s="122">
        <v>77.582432763525873</v>
      </c>
      <c r="T6784" s="122">
        <v>100.27200000000001</v>
      </c>
    </row>
    <row r="6785" spans="1:20" x14ac:dyDescent="0.25">
      <c r="A6785" t="s">
        <v>3259</v>
      </c>
      <c r="B6785" t="s">
        <v>4130</v>
      </c>
      <c r="C6785" t="s">
        <v>189</v>
      </c>
      <c r="D6785" t="s">
        <v>2282</v>
      </c>
      <c r="E6785" t="s">
        <v>5458</v>
      </c>
      <c r="F6785" t="s">
        <v>3262</v>
      </c>
      <c r="G6785" t="s">
        <v>5469</v>
      </c>
      <c r="H6785" t="s">
        <v>4844</v>
      </c>
      <c r="I6785" s="122">
        <v>45.930500000000002</v>
      </c>
      <c r="J6785" s="122">
        <v>3.0074000000000001</v>
      </c>
      <c r="K6785" s="122">
        <v>7.5898000000000003</v>
      </c>
      <c r="L6785" s="122">
        <v>6.6201999999999996</v>
      </c>
      <c r="M6785" s="122">
        <v>0.13950000000000001</v>
      </c>
      <c r="N6785" s="122">
        <v>13.067299999999999</v>
      </c>
      <c r="O6785" s="122">
        <v>23.430599999999998</v>
      </c>
      <c r="P6785" s="122">
        <v>0.43</v>
      </c>
      <c r="S6785" s="122">
        <v>77.868572888767176</v>
      </c>
      <c r="T6785" s="122">
        <v>100.251</v>
      </c>
    </row>
    <row r="6786" spans="1:20" x14ac:dyDescent="0.25">
      <c r="A6786" t="s">
        <v>3259</v>
      </c>
      <c r="B6786" t="s">
        <v>4130</v>
      </c>
      <c r="C6786" t="s">
        <v>189</v>
      </c>
      <c r="D6786" t="s">
        <v>2282</v>
      </c>
      <c r="E6786" t="s">
        <v>5458</v>
      </c>
      <c r="F6786" t="s">
        <v>3262</v>
      </c>
      <c r="G6786" t="s">
        <v>5469</v>
      </c>
      <c r="H6786" t="s">
        <v>4844</v>
      </c>
      <c r="I6786" s="122">
        <v>47.447200000000002</v>
      </c>
      <c r="J6786" s="122">
        <v>2.4018999999999999</v>
      </c>
      <c r="K6786" s="122">
        <v>6.1387</v>
      </c>
      <c r="L6786" s="122">
        <v>6.7423999999999999</v>
      </c>
      <c r="M6786" s="122">
        <v>0.15490000000000001</v>
      </c>
      <c r="N6786" s="122">
        <v>13.874700000000001</v>
      </c>
      <c r="O6786" s="122">
        <v>23.169</v>
      </c>
      <c r="P6786" s="122">
        <v>0.38419999999999999</v>
      </c>
      <c r="S6786" s="122">
        <v>78.578239364854156</v>
      </c>
      <c r="T6786" s="122">
        <v>100.337</v>
      </c>
    </row>
    <row r="6787" spans="1:20" x14ac:dyDescent="0.25">
      <c r="A6787" t="s">
        <v>3259</v>
      </c>
      <c r="B6787" t="s">
        <v>4130</v>
      </c>
      <c r="C6787" t="s">
        <v>189</v>
      </c>
      <c r="D6787" t="s">
        <v>2282</v>
      </c>
      <c r="E6787" t="s">
        <v>5458</v>
      </c>
      <c r="F6787" t="s">
        <v>3262</v>
      </c>
      <c r="G6787" t="s">
        <v>5469</v>
      </c>
      <c r="H6787" t="s">
        <v>4844</v>
      </c>
      <c r="I6787" s="122">
        <v>47.665399999999998</v>
      </c>
      <c r="J6787" s="122">
        <v>2.3536000000000001</v>
      </c>
      <c r="K6787" s="122">
        <v>5.9819000000000004</v>
      </c>
      <c r="L6787" s="122">
        <v>6.3667999999999996</v>
      </c>
      <c r="M6787" s="122">
        <v>0.1537</v>
      </c>
      <c r="N6787" s="122">
        <v>13.6907</v>
      </c>
      <c r="O6787" s="122">
        <v>23.2361</v>
      </c>
      <c r="P6787" s="122">
        <v>0.32490000000000002</v>
      </c>
      <c r="S6787" s="122">
        <v>79.309056565953398</v>
      </c>
      <c r="T6787" s="122">
        <v>99.781000000000006</v>
      </c>
    </row>
    <row r="6788" spans="1:20" x14ac:dyDescent="0.25">
      <c r="A6788" t="s">
        <v>3259</v>
      </c>
      <c r="B6788" t="s">
        <v>4130</v>
      </c>
      <c r="C6788" t="s">
        <v>189</v>
      </c>
      <c r="D6788" t="s">
        <v>2282</v>
      </c>
      <c r="E6788" t="s">
        <v>5458</v>
      </c>
      <c r="F6788" t="s">
        <v>3262</v>
      </c>
      <c r="G6788" t="s">
        <v>5469</v>
      </c>
      <c r="H6788" t="s">
        <v>4844</v>
      </c>
      <c r="I6788" s="122">
        <v>47.477200000000003</v>
      </c>
      <c r="J6788" s="122">
        <v>2.4436</v>
      </c>
      <c r="K6788" s="122">
        <v>6.1425000000000001</v>
      </c>
      <c r="L6788" s="122">
        <v>6.7282999999999999</v>
      </c>
      <c r="M6788" s="122">
        <v>0.18459999999999999</v>
      </c>
      <c r="N6788" s="122">
        <v>13.8432</v>
      </c>
      <c r="O6788" s="122">
        <v>23.605499999999999</v>
      </c>
      <c r="P6788" s="122">
        <v>0.42330000000000001</v>
      </c>
      <c r="S6788" s="122">
        <v>78.575218265761634</v>
      </c>
      <c r="T6788" s="122">
        <v>100.87</v>
      </c>
    </row>
    <row r="6789" spans="1:20" x14ac:dyDescent="0.25">
      <c r="A6789" t="s">
        <v>3259</v>
      </c>
      <c r="B6789" t="s">
        <v>4130</v>
      </c>
      <c r="C6789" t="s">
        <v>189</v>
      </c>
      <c r="D6789" t="s">
        <v>2282</v>
      </c>
      <c r="E6789" t="s">
        <v>5458</v>
      </c>
      <c r="F6789" t="s">
        <v>3262</v>
      </c>
      <c r="G6789" t="s">
        <v>5469</v>
      </c>
      <c r="H6789" t="s">
        <v>4844</v>
      </c>
      <c r="I6789" s="122">
        <v>47.7532</v>
      </c>
      <c r="J6789" s="122">
        <v>2.5253999999999999</v>
      </c>
      <c r="K6789" s="122">
        <v>6.1802999999999999</v>
      </c>
      <c r="L6789" s="122">
        <v>6.7706999999999997</v>
      </c>
      <c r="M6789" s="122">
        <v>0.1278</v>
      </c>
      <c r="N6789" s="122">
        <v>13.6791</v>
      </c>
      <c r="O6789" s="122">
        <v>23.3215</v>
      </c>
      <c r="P6789" s="122">
        <v>0.39229999999999998</v>
      </c>
      <c r="S6789" s="122">
        <v>78.267117090522206</v>
      </c>
      <c r="T6789" s="122">
        <v>100.755</v>
      </c>
    </row>
    <row r="6790" spans="1:20" x14ac:dyDescent="0.25">
      <c r="A6790" t="s">
        <v>3259</v>
      </c>
      <c r="B6790" t="s">
        <v>4130</v>
      </c>
      <c r="C6790" t="s">
        <v>189</v>
      </c>
      <c r="D6790" t="s">
        <v>2282</v>
      </c>
      <c r="E6790" t="s">
        <v>5458</v>
      </c>
      <c r="F6790" t="s">
        <v>3262</v>
      </c>
      <c r="G6790" t="s">
        <v>5469</v>
      </c>
      <c r="H6790" t="s">
        <v>4844</v>
      </c>
      <c r="I6790" s="122">
        <v>43.380499999999998</v>
      </c>
      <c r="J6790" s="122">
        <v>3.6762999999999999</v>
      </c>
      <c r="K6790" s="122">
        <v>9.7910000000000004</v>
      </c>
      <c r="L6790" s="122">
        <v>8.9911999999999992</v>
      </c>
      <c r="M6790" s="122">
        <v>0.16139999999999999</v>
      </c>
      <c r="N6790" s="122">
        <v>10.61</v>
      </c>
      <c r="O6790" s="122">
        <v>22.6387</v>
      </c>
      <c r="P6790" s="122">
        <v>0.7077</v>
      </c>
      <c r="S6790" s="122">
        <v>67.77797553012789</v>
      </c>
      <c r="T6790" s="122">
        <v>99.995999999999995</v>
      </c>
    </row>
    <row r="6791" spans="1:20" x14ac:dyDescent="0.25">
      <c r="A6791" t="s">
        <v>3259</v>
      </c>
      <c r="B6791" t="s">
        <v>4130</v>
      </c>
      <c r="C6791" t="s">
        <v>189</v>
      </c>
      <c r="D6791" t="s">
        <v>2282</v>
      </c>
      <c r="E6791" t="s">
        <v>5458</v>
      </c>
      <c r="F6791" t="s">
        <v>3262</v>
      </c>
      <c r="G6791" t="s">
        <v>5469</v>
      </c>
      <c r="H6791" t="s">
        <v>4844</v>
      </c>
      <c r="I6791" s="122">
        <v>43.369799999999998</v>
      </c>
      <c r="J6791" s="122">
        <v>3.8681000000000001</v>
      </c>
      <c r="K6791" s="122">
        <v>10.110300000000001</v>
      </c>
      <c r="L6791" s="122">
        <v>9.3862000000000005</v>
      </c>
      <c r="M6791" s="122">
        <v>0.17430000000000001</v>
      </c>
      <c r="N6791" s="122">
        <v>10.318199999999999</v>
      </c>
      <c r="O6791" s="122">
        <v>22.5547</v>
      </c>
      <c r="P6791" s="122">
        <v>0.79259999999999997</v>
      </c>
      <c r="S6791" s="122">
        <v>66.21086468951782</v>
      </c>
      <c r="T6791" s="122">
        <v>100.61199999999999</v>
      </c>
    </row>
    <row r="6792" spans="1:20" x14ac:dyDescent="0.25">
      <c r="A6792" t="s">
        <v>3259</v>
      </c>
      <c r="B6792" t="s">
        <v>4130</v>
      </c>
      <c r="C6792" t="s">
        <v>189</v>
      </c>
      <c r="D6792" t="s">
        <v>2282</v>
      </c>
      <c r="E6792" t="s">
        <v>5458</v>
      </c>
      <c r="F6792" t="s">
        <v>3262</v>
      </c>
      <c r="G6792" t="s">
        <v>5469</v>
      </c>
      <c r="H6792" t="s">
        <v>4844</v>
      </c>
      <c r="I6792" s="122">
        <v>43.036000000000001</v>
      </c>
      <c r="J6792" s="122">
        <v>3.9415</v>
      </c>
      <c r="K6792" s="122">
        <v>9.9724000000000004</v>
      </c>
      <c r="L6792" s="122">
        <v>9.3398000000000003</v>
      </c>
      <c r="M6792" s="122">
        <v>0.19370000000000001</v>
      </c>
      <c r="N6792" s="122">
        <v>10.3049</v>
      </c>
      <c r="O6792" s="122">
        <v>22.708600000000001</v>
      </c>
      <c r="P6792" s="122">
        <v>0.71440000000000003</v>
      </c>
      <c r="S6792" s="122">
        <v>66.292829038132226</v>
      </c>
      <c r="T6792" s="122">
        <v>100.217</v>
      </c>
    </row>
    <row r="6793" spans="1:20" x14ac:dyDescent="0.25">
      <c r="A6793" t="s">
        <v>3259</v>
      </c>
      <c r="B6793" t="s">
        <v>4130</v>
      </c>
      <c r="C6793" t="s">
        <v>189</v>
      </c>
      <c r="D6793" t="s">
        <v>2282</v>
      </c>
      <c r="E6793" t="s">
        <v>5458</v>
      </c>
      <c r="F6793" t="s">
        <v>3262</v>
      </c>
      <c r="G6793" t="s">
        <v>5469</v>
      </c>
      <c r="H6793" t="s">
        <v>4844</v>
      </c>
      <c r="I6793" s="122">
        <v>42.914099999999998</v>
      </c>
      <c r="J6793" s="122">
        <v>3.7814000000000001</v>
      </c>
      <c r="K6793" s="122">
        <v>10.082000000000001</v>
      </c>
      <c r="L6793" s="122">
        <v>9.4093</v>
      </c>
      <c r="M6793" s="122">
        <v>0.2402</v>
      </c>
      <c r="N6793" s="122">
        <v>10.178900000000001</v>
      </c>
      <c r="O6793" s="122">
        <v>22.6709</v>
      </c>
      <c r="P6793" s="122">
        <v>0.8357</v>
      </c>
      <c r="S6793" s="122">
        <v>65.85085461612212</v>
      </c>
      <c r="T6793" s="122">
        <v>100.139</v>
      </c>
    </row>
    <row r="6794" spans="1:20" x14ac:dyDescent="0.25">
      <c r="A6794" t="s">
        <v>3259</v>
      </c>
      <c r="B6794" t="s">
        <v>4130</v>
      </c>
      <c r="C6794" t="s">
        <v>189</v>
      </c>
      <c r="D6794" t="s">
        <v>2282</v>
      </c>
      <c r="E6794" t="s">
        <v>5458</v>
      </c>
      <c r="F6794" t="s">
        <v>3262</v>
      </c>
      <c r="G6794" t="s">
        <v>5469</v>
      </c>
      <c r="H6794" t="s">
        <v>4844</v>
      </c>
      <c r="I6794" s="122">
        <v>42.3429</v>
      </c>
      <c r="J6794" s="122">
        <v>4.0349000000000004</v>
      </c>
      <c r="K6794" s="122">
        <v>10.333299999999999</v>
      </c>
      <c r="L6794" s="122">
        <v>8.9938000000000002</v>
      </c>
      <c r="M6794" s="122">
        <v>0.16400000000000001</v>
      </c>
      <c r="N6794" s="122">
        <v>10.1524</v>
      </c>
      <c r="O6794" s="122">
        <v>22.817799999999998</v>
      </c>
      <c r="P6794" s="122">
        <v>0.79530000000000001</v>
      </c>
      <c r="S6794" s="122">
        <v>66.801284794890464</v>
      </c>
      <c r="T6794" s="122">
        <v>99.667000000000002</v>
      </c>
    </row>
    <row r="6795" spans="1:20" x14ac:dyDescent="0.25">
      <c r="A6795" t="s">
        <v>3259</v>
      </c>
      <c r="B6795" t="s">
        <v>4130</v>
      </c>
      <c r="C6795" t="s">
        <v>189</v>
      </c>
      <c r="D6795" t="s">
        <v>2282</v>
      </c>
      <c r="E6795" t="s">
        <v>5458</v>
      </c>
      <c r="F6795" t="s">
        <v>3262</v>
      </c>
      <c r="G6795" t="s">
        <v>5469</v>
      </c>
      <c r="H6795" t="s">
        <v>4844</v>
      </c>
      <c r="I6795" s="122">
        <v>42.524700000000003</v>
      </c>
      <c r="J6795" s="122">
        <v>4.0049000000000001</v>
      </c>
      <c r="K6795" s="122">
        <v>10.456099999999999</v>
      </c>
      <c r="L6795" s="122">
        <v>8.8716000000000008</v>
      </c>
      <c r="M6795" s="122">
        <v>0.22339999999999999</v>
      </c>
      <c r="N6795" s="122">
        <v>10.1175</v>
      </c>
      <c r="O6795" s="122">
        <v>22.924099999999999</v>
      </c>
      <c r="P6795" s="122">
        <v>0.75760000000000005</v>
      </c>
      <c r="S6795" s="122">
        <v>67.027915264710799</v>
      </c>
      <c r="T6795" s="122">
        <v>99.906999999999996</v>
      </c>
    </row>
    <row r="6796" spans="1:20" x14ac:dyDescent="0.25">
      <c r="A6796" t="s">
        <v>3259</v>
      </c>
      <c r="B6796" t="s">
        <v>4130</v>
      </c>
      <c r="C6796" t="s">
        <v>189</v>
      </c>
      <c r="D6796" t="s">
        <v>2282</v>
      </c>
      <c r="E6796" t="s">
        <v>5458</v>
      </c>
      <c r="F6796" t="s">
        <v>3262</v>
      </c>
      <c r="G6796" t="s">
        <v>5469</v>
      </c>
      <c r="H6796" t="s">
        <v>4844</v>
      </c>
      <c r="I6796" s="122">
        <v>42.749400000000001</v>
      </c>
      <c r="J6796" s="122">
        <v>3.8664999999999998</v>
      </c>
      <c r="K6796" s="122">
        <v>10.3371</v>
      </c>
      <c r="L6796" s="122">
        <v>9.0863999999999994</v>
      </c>
      <c r="M6796" s="122">
        <v>0.2001</v>
      </c>
      <c r="N6796" s="122">
        <v>10.205399999999999</v>
      </c>
      <c r="O6796" s="122">
        <v>22.869499999999999</v>
      </c>
      <c r="P6796" s="122">
        <v>0.77100000000000002</v>
      </c>
      <c r="S6796" s="122">
        <v>66.68949561887959</v>
      </c>
      <c r="T6796" s="122">
        <v>100.093</v>
      </c>
    </row>
    <row r="6797" spans="1:20" x14ac:dyDescent="0.25">
      <c r="A6797" t="s">
        <v>3259</v>
      </c>
      <c r="B6797" t="s">
        <v>4130</v>
      </c>
      <c r="C6797" t="s">
        <v>189</v>
      </c>
      <c r="D6797" t="s">
        <v>2282</v>
      </c>
      <c r="E6797" t="s">
        <v>5458</v>
      </c>
      <c r="F6797" t="s">
        <v>3262</v>
      </c>
      <c r="G6797" t="s">
        <v>5469</v>
      </c>
      <c r="H6797" t="s">
        <v>4844</v>
      </c>
      <c r="I6797" s="122">
        <v>44.582700000000003</v>
      </c>
      <c r="J6797" s="122">
        <v>3.4944999999999999</v>
      </c>
      <c r="K6797" s="122">
        <v>8.6724999999999994</v>
      </c>
      <c r="L6797" s="122">
        <v>7.4512999999999998</v>
      </c>
      <c r="M6797" s="122">
        <v>0.18459999999999999</v>
      </c>
      <c r="N6797" s="122">
        <v>11.8917</v>
      </c>
      <c r="O6797" s="122">
        <v>23.296299999999999</v>
      </c>
      <c r="P6797" s="122">
        <v>0.55400000000000005</v>
      </c>
      <c r="S6797" s="122">
        <v>73.990765013519265</v>
      </c>
      <c r="T6797" s="122">
        <v>100.155</v>
      </c>
    </row>
    <row r="6798" spans="1:20" x14ac:dyDescent="0.25">
      <c r="A6798" t="s">
        <v>3259</v>
      </c>
      <c r="B6798" t="s">
        <v>4130</v>
      </c>
      <c r="C6798" t="s">
        <v>189</v>
      </c>
      <c r="D6798" t="s">
        <v>2282</v>
      </c>
      <c r="E6798" t="s">
        <v>5458</v>
      </c>
      <c r="F6798" t="s">
        <v>3262</v>
      </c>
      <c r="G6798" t="s">
        <v>5469</v>
      </c>
      <c r="H6798" t="s">
        <v>4844</v>
      </c>
      <c r="I6798" s="122">
        <v>44.807400000000001</v>
      </c>
      <c r="J6798" s="122">
        <v>3.3176999999999999</v>
      </c>
      <c r="K6798" s="122">
        <v>8.5855999999999995</v>
      </c>
      <c r="L6798" s="122">
        <v>7.5658000000000003</v>
      </c>
      <c r="M6798" s="122">
        <v>0.15490000000000001</v>
      </c>
      <c r="N6798" s="122">
        <v>12.22</v>
      </c>
      <c r="O6798" s="122">
        <v>23.139600000000002</v>
      </c>
      <c r="P6798" s="122">
        <v>0.49070000000000003</v>
      </c>
      <c r="S6798" s="122">
        <v>74.220720603579025</v>
      </c>
      <c r="T6798" s="122">
        <v>100.301</v>
      </c>
    </row>
    <row r="6799" spans="1:20" x14ac:dyDescent="0.25">
      <c r="A6799" t="s">
        <v>3259</v>
      </c>
      <c r="B6799" t="s">
        <v>4130</v>
      </c>
      <c r="C6799" t="s">
        <v>189</v>
      </c>
      <c r="D6799" t="s">
        <v>2282</v>
      </c>
      <c r="E6799" t="s">
        <v>5458</v>
      </c>
      <c r="F6799" t="s">
        <v>3262</v>
      </c>
      <c r="G6799" t="s">
        <v>5469</v>
      </c>
      <c r="H6799" t="s">
        <v>4844</v>
      </c>
      <c r="I6799" s="122">
        <v>44.7346</v>
      </c>
      <c r="J6799" s="122">
        <v>3.2927</v>
      </c>
      <c r="K6799" s="122">
        <v>8.4609000000000005</v>
      </c>
      <c r="L6799" s="122">
        <v>7.7163000000000004</v>
      </c>
      <c r="M6799" s="122">
        <v>0.1769</v>
      </c>
      <c r="N6799" s="122">
        <v>12.125500000000001</v>
      </c>
      <c r="O6799" s="122">
        <v>23.0794</v>
      </c>
      <c r="P6799" s="122">
        <v>0.51359999999999995</v>
      </c>
      <c r="S6799" s="122">
        <v>73.691825254932212</v>
      </c>
      <c r="T6799" s="122">
        <v>100.104</v>
      </c>
    </row>
    <row r="6800" spans="1:20" x14ac:dyDescent="0.25">
      <c r="A6800" t="s">
        <v>3259</v>
      </c>
      <c r="B6800" t="s">
        <v>4130</v>
      </c>
      <c r="C6800" t="s">
        <v>189</v>
      </c>
      <c r="D6800" t="s">
        <v>2282</v>
      </c>
      <c r="E6800" t="s">
        <v>5458</v>
      </c>
      <c r="F6800" t="s">
        <v>3262</v>
      </c>
      <c r="G6800" t="s">
        <v>5469</v>
      </c>
      <c r="H6800" t="s">
        <v>4844</v>
      </c>
      <c r="I6800" s="122">
        <v>44.972099999999998</v>
      </c>
      <c r="J6800" s="122">
        <v>3.2675999999999998</v>
      </c>
      <c r="K6800" s="122">
        <v>8.5874000000000006</v>
      </c>
      <c r="L6800" s="122">
        <v>7.6609999999999996</v>
      </c>
      <c r="M6800" s="122">
        <v>0.14979999999999999</v>
      </c>
      <c r="N6800" s="122">
        <v>11.9613</v>
      </c>
      <c r="O6800" s="122">
        <v>23.261299999999999</v>
      </c>
      <c r="P6800" s="122">
        <v>0.56069999999999998</v>
      </c>
      <c r="S6800" s="122">
        <v>73.566748101270008</v>
      </c>
      <c r="T6800" s="122">
        <v>100.441</v>
      </c>
    </row>
    <row r="6801" spans="1:20" x14ac:dyDescent="0.25">
      <c r="A6801" t="s">
        <v>3259</v>
      </c>
      <c r="B6801" t="s">
        <v>4130</v>
      </c>
      <c r="C6801" t="s">
        <v>189</v>
      </c>
      <c r="D6801" t="s">
        <v>2282</v>
      </c>
      <c r="E6801" t="s">
        <v>5458</v>
      </c>
      <c r="F6801" t="s">
        <v>3262</v>
      </c>
      <c r="G6801" t="s">
        <v>5469</v>
      </c>
      <c r="H6801" t="s">
        <v>4844</v>
      </c>
      <c r="I6801" s="122">
        <v>45.002000000000002</v>
      </c>
      <c r="J6801" s="122">
        <v>3.3043</v>
      </c>
      <c r="K6801" s="122">
        <v>8.6251999999999995</v>
      </c>
      <c r="L6801" s="122">
        <v>7.9593999999999996</v>
      </c>
      <c r="M6801" s="122">
        <v>0.2311</v>
      </c>
      <c r="N6801" s="122">
        <v>11.727499999999999</v>
      </c>
      <c r="O6801" s="122">
        <v>23.054200000000002</v>
      </c>
      <c r="P6801" s="122">
        <v>0.54320000000000002</v>
      </c>
      <c r="S6801" s="122">
        <v>72.424548053001118</v>
      </c>
      <c r="T6801" s="122">
        <v>100.465</v>
      </c>
    </row>
    <row r="6802" spans="1:20" x14ac:dyDescent="0.25">
      <c r="A6802" t="s">
        <v>3259</v>
      </c>
      <c r="B6802" t="s">
        <v>4130</v>
      </c>
      <c r="C6802" t="s">
        <v>189</v>
      </c>
      <c r="D6802" t="s">
        <v>2282</v>
      </c>
      <c r="E6802" t="s">
        <v>5458</v>
      </c>
      <c r="F6802" t="s">
        <v>3262</v>
      </c>
      <c r="G6802" t="s">
        <v>5469</v>
      </c>
      <c r="H6802" t="s">
        <v>4844</v>
      </c>
      <c r="I6802" s="122">
        <v>44.706800000000001</v>
      </c>
      <c r="J6802" s="122">
        <v>3.3359999999999999</v>
      </c>
      <c r="K6802" s="122">
        <v>8.8613999999999997</v>
      </c>
      <c r="L6802" s="122">
        <v>7.9272999999999998</v>
      </c>
      <c r="M6802" s="122">
        <v>0.20399999999999999</v>
      </c>
      <c r="N6802" s="122">
        <v>11.7342</v>
      </c>
      <c r="O6802" s="122">
        <v>22.973099999999999</v>
      </c>
      <c r="P6802" s="122">
        <v>0.52439999999999998</v>
      </c>
      <c r="S6802" s="122">
        <v>72.516566095855978</v>
      </c>
      <c r="T6802" s="122">
        <v>100.274</v>
      </c>
    </row>
    <row r="6803" spans="1:20" x14ac:dyDescent="0.25">
      <c r="A6803" t="s">
        <v>3259</v>
      </c>
      <c r="B6803" t="s">
        <v>4130</v>
      </c>
      <c r="C6803" t="s">
        <v>2342</v>
      </c>
      <c r="D6803" t="s">
        <v>2343</v>
      </c>
      <c r="E6803" t="s">
        <v>5458</v>
      </c>
      <c r="F6803" t="s">
        <v>3262</v>
      </c>
      <c r="G6803" t="s">
        <v>5469</v>
      </c>
      <c r="H6803" t="s">
        <v>4845</v>
      </c>
      <c r="I6803" s="122">
        <v>44.88</v>
      </c>
      <c r="J6803" s="122">
        <v>3.089</v>
      </c>
      <c r="K6803" s="122">
        <v>7.7830000000000004</v>
      </c>
      <c r="L6803" s="122">
        <v>7.1589999999999998</v>
      </c>
      <c r="M6803" s="122">
        <v>0.159</v>
      </c>
      <c r="N6803" s="122">
        <v>12.62</v>
      </c>
      <c r="O6803" s="122">
        <v>23.527000000000001</v>
      </c>
      <c r="P6803" s="122">
        <v>0.47299999999999998</v>
      </c>
      <c r="S6803" s="122">
        <v>75.858712375366295</v>
      </c>
      <c r="T6803" s="122">
        <v>99.694999999999993</v>
      </c>
    </row>
    <row r="6804" spans="1:20" x14ac:dyDescent="0.25">
      <c r="A6804" t="s">
        <v>3259</v>
      </c>
      <c r="B6804" t="s">
        <v>4130</v>
      </c>
      <c r="C6804" t="s">
        <v>2342</v>
      </c>
      <c r="D6804" t="s">
        <v>2343</v>
      </c>
      <c r="E6804" t="s">
        <v>5458</v>
      </c>
      <c r="F6804" t="s">
        <v>3262</v>
      </c>
      <c r="G6804" t="s">
        <v>5469</v>
      </c>
      <c r="H6804" t="s">
        <v>4845</v>
      </c>
      <c r="I6804" s="122">
        <v>47.837000000000003</v>
      </c>
      <c r="J6804" s="122">
        <v>2.36</v>
      </c>
      <c r="K6804" s="122">
        <v>5.4589999999999996</v>
      </c>
      <c r="L6804" s="122">
        <v>6.5170000000000003</v>
      </c>
      <c r="M6804" s="122">
        <v>0.12</v>
      </c>
      <c r="N6804" s="122">
        <v>14.128</v>
      </c>
      <c r="O6804" s="122">
        <v>23.571000000000002</v>
      </c>
      <c r="P6804" s="122">
        <v>0.36499999999999999</v>
      </c>
      <c r="S6804" s="122">
        <v>79.442063988215125</v>
      </c>
      <c r="T6804" s="122">
        <v>100.375</v>
      </c>
    </row>
    <row r="6805" spans="1:20" x14ac:dyDescent="0.25">
      <c r="A6805" t="s">
        <v>3259</v>
      </c>
      <c r="B6805" t="s">
        <v>4130</v>
      </c>
      <c r="C6805" t="s">
        <v>2342</v>
      </c>
      <c r="D6805" t="s">
        <v>2343</v>
      </c>
      <c r="E6805" t="s">
        <v>5458</v>
      </c>
      <c r="F6805" t="s">
        <v>3262</v>
      </c>
      <c r="G6805" t="s">
        <v>5469</v>
      </c>
      <c r="H6805" t="s">
        <v>4845</v>
      </c>
      <c r="I6805" s="122">
        <v>48.036000000000001</v>
      </c>
      <c r="J6805" s="122">
        <v>2.21</v>
      </c>
      <c r="K6805" s="122">
        <v>5.2030000000000003</v>
      </c>
      <c r="L6805" s="122">
        <v>6.5659999999999998</v>
      </c>
      <c r="M6805" s="122">
        <v>0.09</v>
      </c>
      <c r="N6805" s="122">
        <v>14.324</v>
      </c>
      <c r="O6805" s="122">
        <v>23.431000000000001</v>
      </c>
      <c r="P6805" s="122">
        <v>0.377</v>
      </c>
      <c r="S6805" s="122">
        <v>79.544553241844056</v>
      </c>
      <c r="T6805" s="122">
        <v>100.273</v>
      </c>
    </row>
    <row r="6806" spans="1:20" x14ac:dyDescent="0.25">
      <c r="A6806" t="s">
        <v>3259</v>
      </c>
      <c r="B6806" t="s">
        <v>4130</v>
      </c>
      <c r="C6806" t="s">
        <v>2342</v>
      </c>
      <c r="D6806" t="s">
        <v>2343</v>
      </c>
      <c r="E6806" t="s">
        <v>5458</v>
      </c>
      <c r="F6806" t="s">
        <v>3262</v>
      </c>
      <c r="G6806" t="s">
        <v>5469</v>
      </c>
      <c r="H6806" t="s">
        <v>4845</v>
      </c>
      <c r="I6806" s="122">
        <v>45.442999999999998</v>
      </c>
      <c r="J6806" s="122">
        <v>3.1110000000000002</v>
      </c>
      <c r="K6806" s="122">
        <v>7.6219999999999999</v>
      </c>
      <c r="L6806" s="122">
        <v>7.1859999999999999</v>
      </c>
      <c r="M6806" s="122">
        <v>0.13600000000000001</v>
      </c>
      <c r="N6806" s="122">
        <v>12.833</v>
      </c>
      <c r="O6806" s="122">
        <v>23.620999999999999</v>
      </c>
      <c r="P6806" s="122">
        <v>0.499</v>
      </c>
      <c r="S6806" s="122">
        <v>76.095488039942538</v>
      </c>
      <c r="T6806" s="122">
        <v>100.497</v>
      </c>
    </row>
    <row r="6807" spans="1:20" x14ac:dyDescent="0.25">
      <c r="A6807" t="s">
        <v>3259</v>
      </c>
      <c r="B6807" t="s">
        <v>4130</v>
      </c>
      <c r="C6807" t="s">
        <v>2342</v>
      </c>
      <c r="D6807" t="s">
        <v>2343</v>
      </c>
      <c r="E6807" t="s">
        <v>5458</v>
      </c>
      <c r="F6807" t="s">
        <v>3262</v>
      </c>
      <c r="G6807" t="s">
        <v>5469</v>
      </c>
      <c r="H6807" t="s">
        <v>4845</v>
      </c>
      <c r="I6807" s="122">
        <v>45.1</v>
      </c>
      <c r="J6807" s="122">
        <v>3.1309999999999998</v>
      </c>
      <c r="K6807" s="122">
        <v>7.9359999999999999</v>
      </c>
      <c r="L6807" s="122">
        <v>7.399</v>
      </c>
      <c r="M6807" s="122">
        <v>0.13</v>
      </c>
      <c r="N6807" s="122">
        <v>12.598000000000001</v>
      </c>
      <c r="O6807" s="122">
        <v>23.78</v>
      </c>
      <c r="P6807" s="122">
        <v>0.44900000000000001</v>
      </c>
      <c r="S6807" s="122">
        <v>75.21719270793561</v>
      </c>
      <c r="T6807" s="122">
        <v>100.53100000000001</v>
      </c>
    </row>
    <row r="6808" spans="1:20" x14ac:dyDescent="0.25">
      <c r="A6808" t="s">
        <v>3259</v>
      </c>
      <c r="B6808" t="s">
        <v>4130</v>
      </c>
      <c r="C6808" t="s">
        <v>2342</v>
      </c>
      <c r="D6808" t="s">
        <v>2343</v>
      </c>
      <c r="E6808" t="s">
        <v>5458</v>
      </c>
      <c r="F6808" t="s">
        <v>3262</v>
      </c>
      <c r="G6808" t="s">
        <v>5469</v>
      </c>
      <c r="H6808" t="s">
        <v>4845</v>
      </c>
      <c r="I6808" s="122">
        <v>39.558</v>
      </c>
      <c r="J6808" s="122">
        <v>4.9969999999999999</v>
      </c>
      <c r="K6808" s="122">
        <v>11.754</v>
      </c>
      <c r="L6808" s="122">
        <v>11.401</v>
      </c>
      <c r="M6808" s="122">
        <v>0.35799999999999998</v>
      </c>
      <c r="N6808" s="122">
        <v>8.0860000000000003</v>
      </c>
      <c r="O6808" s="122">
        <v>22.629000000000001</v>
      </c>
      <c r="P6808" s="122">
        <v>0.93</v>
      </c>
      <c r="S6808" s="122">
        <v>55.835031200793203</v>
      </c>
      <c r="T6808" s="122">
        <v>99.733999999999995</v>
      </c>
    </row>
    <row r="6809" spans="1:20" x14ac:dyDescent="0.25">
      <c r="A6809" t="s">
        <v>3259</v>
      </c>
      <c r="B6809" t="s">
        <v>4130</v>
      </c>
      <c r="C6809" t="s">
        <v>2342</v>
      </c>
      <c r="D6809" t="s">
        <v>2343</v>
      </c>
      <c r="E6809" t="s">
        <v>5458</v>
      </c>
      <c r="F6809" t="s">
        <v>3262</v>
      </c>
      <c r="G6809" t="s">
        <v>5469</v>
      </c>
      <c r="H6809" t="s">
        <v>4845</v>
      </c>
      <c r="I6809" s="122">
        <v>41.457000000000001</v>
      </c>
      <c r="J6809" s="122">
        <v>4.2320000000000002</v>
      </c>
      <c r="K6809" s="122">
        <v>10.352</v>
      </c>
      <c r="L6809" s="122">
        <v>10.987</v>
      </c>
      <c r="M6809" s="122">
        <v>0.36</v>
      </c>
      <c r="N6809" s="122">
        <v>8.6950000000000003</v>
      </c>
      <c r="O6809" s="122">
        <v>22.835999999999999</v>
      </c>
      <c r="P6809" s="122">
        <v>0.94</v>
      </c>
      <c r="S6809" s="122">
        <v>58.517928358186772</v>
      </c>
      <c r="T6809" s="122">
        <v>99.873000000000005</v>
      </c>
    </row>
    <row r="6810" spans="1:20" x14ac:dyDescent="0.25">
      <c r="A6810" t="s">
        <v>3259</v>
      </c>
      <c r="B6810" t="s">
        <v>4130</v>
      </c>
      <c r="C6810" t="s">
        <v>2342</v>
      </c>
      <c r="D6810" t="s">
        <v>2343</v>
      </c>
      <c r="E6810" t="s">
        <v>5458</v>
      </c>
      <c r="F6810" t="s">
        <v>3262</v>
      </c>
      <c r="G6810" t="s">
        <v>5469</v>
      </c>
      <c r="H6810" t="s">
        <v>4845</v>
      </c>
      <c r="I6810" s="122">
        <v>41.610999999999997</v>
      </c>
      <c r="J6810" s="122">
        <v>4.0999999999999996</v>
      </c>
      <c r="K6810" s="122">
        <v>10.834</v>
      </c>
      <c r="L6810" s="122">
        <v>10.444000000000001</v>
      </c>
      <c r="M6810" s="122">
        <v>0.217</v>
      </c>
      <c r="N6810" s="122">
        <v>9.3610000000000007</v>
      </c>
      <c r="O6810" s="122">
        <v>22.966000000000001</v>
      </c>
      <c r="P6810" s="122">
        <v>0.80200000000000005</v>
      </c>
      <c r="S6810" s="122">
        <v>61.504309111352562</v>
      </c>
      <c r="T6810" s="122">
        <v>100.348</v>
      </c>
    </row>
    <row r="6811" spans="1:20" x14ac:dyDescent="0.25">
      <c r="A6811" t="s">
        <v>3259</v>
      </c>
      <c r="B6811" t="s">
        <v>4130</v>
      </c>
      <c r="C6811" t="s">
        <v>2342</v>
      </c>
      <c r="D6811" t="s">
        <v>2343</v>
      </c>
      <c r="E6811" t="s">
        <v>5458</v>
      </c>
      <c r="F6811" t="s">
        <v>3262</v>
      </c>
      <c r="G6811" t="s">
        <v>5469</v>
      </c>
      <c r="H6811" t="s">
        <v>4845</v>
      </c>
      <c r="I6811" s="122">
        <v>41.71</v>
      </c>
      <c r="J6811" s="122">
        <v>3.7949999999999999</v>
      </c>
      <c r="K6811" s="122">
        <v>10.568</v>
      </c>
      <c r="L6811" s="122">
        <v>10.555999999999999</v>
      </c>
      <c r="M6811" s="122">
        <v>0.23499999999999999</v>
      </c>
      <c r="N6811" s="122">
        <v>9.3960000000000008</v>
      </c>
      <c r="O6811" s="122">
        <v>23.393999999999998</v>
      </c>
      <c r="P6811" s="122">
        <v>0.74099999999999999</v>
      </c>
      <c r="S6811" s="122">
        <v>61.339986265930698</v>
      </c>
      <c r="T6811" s="122">
        <v>100.399</v>
      </c>
    </row>
    <row r="6812" spans="1:20" x14ac:dyDescent="0.25">
      <c r="A6812" t="s">
        <v>3259</v>
      </c>
      <c r="B6812" t="s">
        <v>4130</v>
      </c>
      <c r="C6812" t="s">
        <v>2342</v>
      </c>
      <c r="D6812" t="s">
        <v>2343</v>
      </c>
      <c r="E6812" t="s">
        <v>5458</v>
      </c>
      <c r="F6812" t="s">
        <v>3262</v>
      </c>
      <c r="G6812" t="s">
        <v>5469</v>
      </c>
      <c r="H6812" t="s">
        <v>4845</v>
      </c>
      <c r="I6812" s="122">
        <v>40.988999999999997</v>
      </c>
      <c r="J6812" s="122">
        <v>4.4320000000000004</v>
      </c>
      <c r="K6812" s="122">
        <v>10.587999999999999</v>
      </c>
      <c r="L6812" s="122">
        <v>11.029</v>
      </c>
      <c r="M6812" s="122">
        <v>0.377</v>
      </c>
      <c r="N6812" s="122">
        <v>8.859</v>
      </c>
      <c r="O6812" s="122">
        <v>22.826000000000001</v>
      </c>
      <c r="P6812" s="122">
        <v>0.86</v>
      </c>
      <c r="S6812" s="122">
        <v>58.878434198116082</v>
      </c>
      <c r="T6812" s="122">
        <v>99.974000000000004</v>
      </c>
    </row>
    <row r="6813" spans="1:20" x14ac:dyDescent="0.25">
      <c r="A6813" t="s">
        <v>3259</v>
      </c>
      <c r="B6813" t="s">
        <v>4130</v>
      </c>
      <c r="C6813" t="s">
        <v>2342</v>
      </c>
      <c r="D6813" t="s">
        <v>2343</v>
      </c>
      <c r="E6813" t="s">
        <v>5458</v>
      </c>
      <c r="F6813" t="s">
        <v>3262</v>
      </c>
      <c r="G6813" t="s">
        <v>5469</v>
      </c>
      <c r="H6813" t="s">
        <v>4845</v>
      </c>
      <c r="I6813" s="122">
        <v>42.323999999999998</v>
      </c>
      <c r="J6813" s="122">
        <v>4.3550000000000004</v>
      </c>
      <c r="K6813" s="122">
        <v>9.8949999999999996</v>
      </c>
      <c r="L6813" s="122">
        <v>8.0459999999999994</v>
      </c>
      <c r="M6813" s="122">
        <v>0.11799999999999999</v>
      </c>
      <c r="N6813" s="122">
        <v>11.513999999999999</v>
      </c>
      <c r="O6813" s="122">
        <v>23.245000000000001</v>
      </c>
      <c r="P6813" s="122">
        <v>0.443</v>
      </c>
      <c r="S6813" s="122">
        <v>71.837697299599711</v>
      </c>
      <c r="T6813" s="122">
        <v>99.988</v>
      </c>
    </row>
    <row r="6814" spans="1:20" x14ac:dyDescent="0.25">
      <c r="A6814" t="s">
        <v>3259</v>
      </c>
      <c r="B6814" t="s">
        <v>4130</v>
      </c>
      <c r="C6814" t="s">
        <v>2342</v>
      </c>
      <c r="D6814" t="s">
        <v>2343</v>
      </c>
      <c r="E6814" t="s">
        <v>5458</v>
      </c>
      <c r="F6814" t="s">
        <v>3262</v>
      </c>
      <c r="G6814" t="s">
        <v>5469</v>
      </c>
      <c r="H6814" t="s">
        <v>4845</v>
      </c>
      <c r="I6814" s="122">
        <v>43.268999999999998</v>
      </c>
      <c r="J6814" s="122">
        <v>3.87</v>
      </c>
      <c r="K6814" s="122">
        <v>8.98</v>
      </c>
      <c r="L6814" s="122">
        <v>7.4039999999999999</v>
      </c>
      <c r="M6814" s="122">
        <v>0.13900000000000001</v>
      </c>
      <c r="N6814" s="122">
        <v>12.17</v>
      </c>
      <c r="O6814" s="122">
        <v>23.239000000000001</v>
      </c>
      <c r="P6814" s="122">
        <v>0.46500000000000002</v>
      </c>
      <c r="R6814" s="122">
        <v>0.113</v>
      </c>
      <c r="S6814" s="122">
        <v>74.55447113401199</v>
      </c>
      <c r="T6814" s="122">
        <v>99.653999999999996</v>
      </c>
    </row>
    <row r="6815" spans="1:20" x14ac:dyDescent="0.25">
      <c r="A6815" t="s">
        <v>3259</v>
      </c>
      <c r="B6815" t="s">
        <v>4130</v>
      </c>
      <c r="C6815" t="s">
        <v>2342</v>
      </c>
      <c r="D6815" t="s">
        <v>2343</v>
      </c>
      <c r="E6815" t="s">
        <v>5458</v>
      </c>
      <c r="F6815" t="s">
        <v>3262</v>
      </c>
      <c r="G6815" t="s">
        <v>5469</v>
      </c>
      <c r="H6815" t="s">
        <v>4845</v>
      </c>
      <c r="I6815" s="122">
        <v>45.320999999999998</v>
      </c>
      <c r="J6815" s="122">
        <v>3.0139999999999998</v>
      </c>
      <c r="K6815" s="122">
        <v>7.673</v>
      </c>
      <c r="L6815" s="122">
        <v>7.0289999999999999</v>
      </c>
      <c r="M6815" s="122">
        <v>7.0000000000000007E-2</v>
      </c>
      <c r="N6815" s="122">
        <v>13.11</v>
      </c>
      <c r="O6815" s="122">
        <v>23.347000000000001</v>
      </c>
      <c r="P6815" s="122">
        <v>0.40300000000000002</v>
      </c>
      <c r="R6815" s="122">
        <v>0.12</v>
      </c>
      <c r="S6815" s="122">
        <v>76.876793053404313</v>
      </c>
      <c r="T6815" s="122">
        <v>100.098</v>
      </c>
    </row>
    <row r="6816" spans="1:20" x14ac:dyDescent="0.25">
      <c r="A6816" t="s">
        <v>3259</v>
      </c>
      <c r="B6816" t="s">
        <v>4130</v>
      </c>
      <c r="C6816" t="s">
        <v>2342</v>
      </c>
      <c r="D6816" t="s">
        <v>2343</v>
      </c>
      <c r="E6816" t="s">
        <v>5458</v>
      </c>
      <c r="F6816" t="s">
        <v>3262</v>
      </c>
      <c r="G6816" t="s">
        <v>5469</v>
      </c>
      <c r="H6816" t="s">
        <v>4845</v>
      </c>
      <c r="I6816" s="122">
        <v>44.920999999999999</v>
      </c>
      <c r="J6816" s="122">
        <v>3.3029999999999999</v>
      </c>
      <c r="K6816" s="122">
        <v>8.2639999999999993</v>
      </c>
      <c r="L6816" s="122">
        <v>7.109</v>
      </c>
      <c r="M6816" s="122">
        <v>0.127</v>
      </c>
      <c r="N6816" s="122">
        <v>12.737</v>
      </c>
      <c r="O6816" s="122">
        <v>23.151</v>
      </c>
      <c r="P6816" s="122">
        <v>0.46899999999999997</v>
      </c>
      <c r="S6816" s="122">
        <v>76.1548153016046</v>
      </c>
      <c r="T6816" s="122">
        <v>100.099</v>
      </c>
    </row>
    <row r="6817" spans="1:20" x14ac:dyDescent="0.25">
      <c r="A6817" t="s">
        <v>3259</v>
      </c>
      <c r="B6817" t="s">
        <v>4130</v>
      </c>
      <c r="C6817" t="s">
        <v>2342</v>
      </c>
      <c r="D6817" t="s">
        <v>2343</v>
      </c>
      <c r="E6817" t="s">
        <v>5458</v>
      </c>
      <c r="F6817" t="s">
        <v>3262</v>
      </c>
      <c r="G6817" t="s">
        <v>5469</v>
      </c>
      <c r="H6817" t="s">
        <v>4845</v>
      </c>
      <c r="I6817" s="122">
        <v>44.856999999999999</v>
      </c>
      <c r="J6817" s="122">
        <v>3.2890000000000001</v>
      </c>
      <c r="K6817" s="122">
        <v>8.3970000000000002</v>
      </c>
      <c r="L6817" s="122">
        <v>7.1859999999999999</v>
      </c>
      <c r="M6817" s="122">
        <v>0.11</v>
      </c>
      <c r="N6817" s="122">
        <v>12.721</v>
      </c>
      <c r="O6817" s="122">
        <v>23.369</v>
      </c>
      <c r="P6817" s="122">
        <v>0.375</v>
      </c>
      <c r="S6817" s="122">
        <v>75.93567121892616</v>
      </c>
      <c r="T6817" s="122">
        <v>100.34099999999999</v>
      </c>
    </row>
    <row r="6818" spans="1:20" x14ac:dyDescent="0.25">
      <c r="A6818" t="s">
        <v>3259</v>
      </c>
      <c r="B6818" t="s">
        <v>4130</v>
      </c>
      <c r="C6818" t="s">
        <v>2342</v>
      </c>
      <c r="D6818" t="s">
        <v>2343</v>
      </c>
      <c r="E6818" t="s">
        <v>5458</v>
      </c>
      <c r="F6818" t="s">
        <v>3262</v>
      </c>
      <c r="G6818" t="s">
        <v>5469</v>
      </c>
      <c r="H6818" t="s">
        <v>4845</v>
      </c>
      <c r="I6818" s="122">
        <v>44.904000000000003</v>
      </c>
      <c r="J6818" s="122">
        <v>3.4009999999999998</v>
      </c>
      <c r="K6818" s="122">
        <v>8.3550000000000004</v>
      </c>
      <c r="L6818" s="122">
        <v>7.077</v>
      </c>
      <c r="M6818" s="122">
        <v>9.7000000000000003E-2</v>
      </c>
      <c r="N6818" s="122">
        <v>12.625999999999999</v>
      </c>
      <c r="O6818" s="122">
        <v>23.515999999999998</v>
      </c>
      <c r="P6818" s="122">
        <v>0.36</v>
      </c>
      <c r="S6818" s="122">
        <v>76.077708013438965</v>
      </c>
      <c r="T6818" s="122">
        <v>100.34099999999999</v>
      </c>
    </row>
    <row r="6819" spans="1:20" x14ac:dyDescent="0.25">
      <c r="A6819" t="s">
        <v>3259</v>
      </c>
      <c r="B6819" t="s">
        <v>4130</v>
      </c>
      <c r="C6819" t="s">
        <v>2342</v>
      </c>
      <c r="D6819" t="s">
        <v>2343</v>
      </c>
      <c r="E6819" t="s">
        <v>5458</v>
      </c>
      <c r="F6819" t="s">
        <v>3262</v>
      </c>
      <c r="G6819" t="s">
        <v>5469</v>
      </c>
      <c r="H6819" t="s">
        <v>4845</v>
      </c>
      <c r="I6819" s="122">
        <v>44.646999999999998</v>
      </c>
      <c r="J6819" s="122">
        <v>3.4289999999999998</v>
      </c>
      <c r="K6819" s="122">
        <v>8.4610000000000003</v>
      </c>
      <c r="L6819" s="122">
        <v>7.1340000000000003</v>
      </c>
      <c r="M6819" s="122">
        <v>8.1000000000000003E-2</v>
      </c>
      <c r="N6819" s="122">
        <v>12.673999999999999</v>
      </c>
      <c r="O6819" s="122">
        <v>23.425999999999998</v>
      </c>
      <c r="P6819" s="122">
        <v>0.433</v>
      </c>
      <c r="S6819" s="122">
        <v>76.000684205334124</v>
      </c>
      <c r="T6819" s="122">
        <v>100.312</v>
      </c>
    </row>
    <row r="6820" spans="1:20" x14ac:dyDescent="0.25">
      <c r="A6820" t="s">
        <v>3259</v>
      </c>
      <c r="B6820" t="s">
        <v>4130</v>
      </c>
      <c r="C6820" t="s">
        <v>2342</v>
      </c>
      <c r="D6820" t="s">
        <v>2343</v>
      </c>
      <c r="E6820" t="s">
        <v>5458</v>
      </c>
      <c r="F6820" t="s">
        <v>3262</v>
      </c>
      <c r="G6820" t="s">
        <v>5469</v>
      </c>
      <c r="H6820" t="s">
        <v>4845</v>
      </c>
      <c r="I6820" s="122">
        <v>44.384</v>
      </c>
      <c r="J6820" s="122">
        <v>3.5880000000000001</v>
      </c>
      <c r="K6820" s="122">
        <v>8.7219999999999995</v>
      </c>
      <c r="L6820" s="122">
        <v>7.0640000000000001</v>
      </c>
      <c r="M6820" s="122">
        <v>5.8000000000000003E-2</v>
      </c>
      <c r="N6820" s="122">
        <v>12.502000000000001</v>
      </c>
      <c r="O6820" s="122">
        <v>23.466000000000001</v>
      </c>
      <c r="P6820" s="122">
        <v>0.46600000000000003</v>
      </c>
      <c r="S6820" s="122">
        <v>75.931243032663502</v>
      </c>
      <c r="T6820" s="122">
        <v>100.255</v>
      </c>
    </row>
    <row r="6821" spans="1:20" x14ac:dyDescent="0.25">
      <c r="A6821" t="s">
        <v>3259</v>
      </c>
      <c r="B6821" t="s">
        <v>4130</v>
      </c>
      <c r="C6821" t="s">
        <v>2342</v>
      </c>
      <c r="D6821" t="s">
        <v>2343</v>
      </c>
      <c r="E6821" t="s">
        <v>5458</v>
      </c>
      <c r="F6821" t="s">
        <v>3262</v>
      </c>
      <c r="G6821" t="s">
        <v>5469</v>
      </c>
      <c r="H6821" t="s">
        <v>4845</v>
      </c>
      <c r="I6821" s="122">
        <v>44.191000000000003</v>
      </c>
      <c r="J6821" s="122">
        <v>3.653</v>
      </c>
      <c r="K6821" s="122">
        <v>8.9450000000000003</v>
      </c>
      <c r="L6821" s="122">
        <v>7.0949999999999998</v>
      </c>
      <c r="M6821" s="122">
        <v>7.0999999999999994E-2</v>
      </c>
      <c r="N6821" s="122">
        <v>12.433999999999999</v>
      </c>
      <c r="O6821" s="122">
        <v>23.312000000000001</v>
      </c>
      <c r="P6821" s="122">
        <v>0.40699999999999997</v>
      </c>
      <c r="S6821" s="122">
        <v>75.751083332613817</v>
      </c>
      <c r="T6821" s="122">
        <v>100.111</v>
      </c>
    </row>
    <row r="6822" spans="1:20" x14ac:dyDescent="0.25">
      <c r="A6822" t="s">
        <v>3259</v>
      </c>
      <c r="B6822" t="s">
        <v>4130</v>
      </c>
      <c r="C6822" t="s">
        <v>2342</v>
      </c>
      <c r="D6822" t="s">
        <v>2343</v>
      </c>
      <c r="E6822" t="s">
        <v>5458</v>
      </c>
      <c r="F6822" t="s">
        <v>3262</v>
      </c>
      <c r="G6822" t="s">
        <v>5469</v>
      </c>
      <c r="H6822" t="s">
        <v>4845</v>
      </c>
      <c r="I6822" s="122">
        <v>44.063000000000002</v>
      </c>
      <c r="J6822" s="122">
        <v>3.7530000000000001</v>
      </c>
      <c r="K6822" s="122">
        <v>8.9260000000000002</v>
      </c>
      <c r="L6822" s="122">
        <v>7.2329999999999997</v>
      </c>
      <c r="M6822" s="122">
        <v>0.121</v>
      </c>
      <c r="N6822" s="122">
        <v>12.324</v>
      </c>
      <c r="O6822" s="122">
        <v>23.172999999999998</v>
      </c>
      <c r="P6822" s="122">
        <v>0.39800000000000002</v>
      </c>
      <c r="S6822" s="122">
        <v>75.230266591110308</v>
      </c>
      <c r="T6822" s="122">
        <v>99.998999999999995</v>
      </c>
    </row>
    <row r="6823" spans="1:20" x14ac:dyDescent="0.25">
      <c r="A6823" t="s">
        <v>3259</v>
      </c>
      <c r="B6823" t="s">
        <v>4130</v>
      </c>
      <c r="C6823" t="s">
        <v>2342</v>
      </c>
      <c r="D6823" t="s">
        <v>2343</v>
      </c>
      <c r="E6823" t="s">
        <v>5458</v>
      </c>
      <c r="F6823" t="s">
        <v>3262</v>
      </c>
      <c r="G6823" t="s">
        <v>5469</v>
      </c>
      <c r="H6823" t="s">
        <v>4845</v>
      </c>
      <c r="I6823" s="122">
        <v>44.100999999999999</v>
      </c>
      <c r="J6823" s="122">
        <v>3.8</v>
      </c>
      <c r="K6823" s="122">
        <v>9.0730000000000004</v>
      </c>
      <c r="L6823" s="122">
        <v>7.0540000000000003</v>
      </c>
      <c r="M6823" s="122">
        <v>0.155</v>
      </c>
      <c r="N6823" s="122">
        <v>12.291</v>
      </c>
      <c r="O6823" s="122">
        <v>23.382999999999999</v>
      </c>
      <c r="P6823" s="122">
        <v>0.443</v>
      </c>
      <c r="S6823" s="122">
        <v>75.644903020839337</v>
      </c>
      <c r="T6823" s="122">
        <v>100.322</v>
      </c>
    </row>
    <row r="6824" spans="1:20" x14ac:dyDescent="0.25">
      <c r="A6824" t="s">
        <v>3259</v>
      </c>
      <c r="B6824" t="s">
        <v>4130</v>
      </c>
      <c r="C6824" t="s">
        <v>2342</v>
      </c>
      <c r="D6824" t="s">
        <v>2343</v>
      </c>
      <c r="E6824" t="s">
        <v>5458</v>
      </c>
      <c r="F6824" t="s">
        <v>3262</v>
      </c>
      <c r="G6824" t="s">
        <v>5469</v>
      </c>
      <c r="H6824" t="s">
        <v>4845</v>
      </c>
      <c r="I6824" s="122">
        <v>43.756999999999998</v>
      </c>
      <c r="J6824" s="122">
        <v>3.8780000000000001</v>
      </c>
      <c r="K6824" s="122">
        <v>9.3789999999999996</v>
      </c>
      <c r="L6824" s="122">
        <v>7.3739999999999997</v>
      </c>
      <c r="M6824" s="122">
        <v>7.1999999999999995E-2</v>
      </c>
      <c r="N6824" s="122">
        <v>12.218</v>
      </c>
      <c r="O6824" s="122">
        <v>23.477</v>
      </c>
      <c r="P6824" s="122">
        <v>0.379</v>
      </c>
      <c r="S6824" s="122">
        <v>74.7058721725693</v>
      </c>
      <c r="T6824" s="122">
        <v>100.541</v>
      </c>
    </row>
    <row r="6825" spans="1:20" x14ac:dyDescent="0.25">
      <c r="A6825" t="s">
        <v>3259</v>
      </c>
      <c r="B6825" t="s">
        <v>4130</v>
      </c>
      <c r="C6825" t="s">
        <v>2342</v>
      </c>
      <c r="D6825" t="s">
        <v>2343</v>
      </c>
      <c r="E6825" t="s">
        <v>5458</v>
      </c>
      <c r="F6825" t="s">
        <v>3262</v>
      </c>
      <c r="G6825" t="s">
        <v>5469</v>
      </c>
      <c r="H6825" t="s">
        <v>4845</v>
      </c>
      <c r="I6825" s="122">
        <v>43.526000000000003</v>
      </c>
      <c r="J6825" s="122">
        <v>3.9830000000000001</v>
      </c>
      <c r="K6825" s="122">
        <v>9.4619999999999997</v>
      </c>
      <c r="L6825" s="122">
        <v>7.3479999999999999</v>
      </c>
      <c r="M6825" s="122">
        <v>0.10299999999999999</v>
      </c>
      <c r="N6825" s="122">
        <v>12.164</v>
      </c>
      <c r="O6825" s="122">
        <v>23.478000000000002</v>
      </c>
      <c r="P6825" s="122">
        <v>0.44900000000000001</v>
      </c>
      <c r="S6825" s="122">
        <v>74.688911494634269</v>
      </c>
      <c r="T6825" s="122">
        <v>100.53100000000001</v>
      </c>
    </row>
    <row r="6826" spans="1:20" x14ac:dyDescent="0.25">
      <c r="A6826" t="s">
        <v>3259</v>
      </c>
      <c r="B6826" t="s">
        <v>4130</v>
      </c>
      <c r="C6826" t="s">
        <v>2342</v>
      </c>
      <c r="D6826" t="s">
        <v>2343</v>
      </c>
      <c r="E6826" t="s">
        <v>5458</v>
      </c>
      <c r="F6826" t="s">
        <v>3262</v>
      </c>
      <c r="G6826" t="s">
        <v>5469</v>
      </c>
      <c r="H6826" t="s">
        <v>4845</v>
      </c>
      <c r="I6826" s="122">
        <v>43.625999999999998</v>
      </c>
      <c r="J6826" s="122">
        <v>3.8559999999999999</v>
      </c>
      <c r="K6826" s="122">
        <v>9.1959999999999997</v>
      </c>
      <c r="L6826" s="122">
        <v>7.383</v>
      </c>
      <c r="M6826" s="122">
        <v>0.105</v>
      </c>
      <c r="N6826" s="122">
        <v>12.19</v>
      </c>
      <c r="O6826" s="122">
        <v>23.538</v>
      </c>
      <c r="P6826" s="122">
        <v>0.41499999999999998</v>
      </c>
      <c r="S6826" s="122">
        <v>74.639411578615395</v>
      </c>
      <c r="T6826" s="122">
        <v>100.351</v>
      </c>
    </row>
    <row r="6827" spans="1:20" x14ac:dyDescent="0.25">
      <c r="A6827" t="s">
        <v>3259</v>
      </c>
      <c r="B6827" t="s">
        <v>4130</v>
      </c>
      <c r="C6827" t="s">
        <v>2342</v>
      </c>
      <c r="D6827" t="s">
        <v>2343</v>
      </c>
      <c r="E6827" t="s">
        <v>5458</v>
      </c>
      <c r="F6827" t="s">
        <v>3262</v>
      </c>
      <c r="G6827" t="s">
        <v>5469</v>
      </c>
      <c r="H6827" t="s">
        <v>4845</v>
      </c>
      <c r="I6827" s="122">
        <v>45.734000000000002</v>
      </c>
      <c r="J6827" s="122">
        <v>3.0609999999999999</v>
      </c>
      <c r="K6827" s="122">
        <v>7.7069999999999999</v>
      </c>
      <c r="L6827" s="122">
        <v>6.6639999999999997</v>
      </c>
      <c r="M6827" s="122">
        <v>7.0999999999999994E-2</v>
      </c>
      <c r="N6827" s="122">
        <v>12.996</v>
      </c>
      <c r="O6827" s="122">
        <v>23.541</v>
      </c>
      <c r="P6827" s="122">
        <v>0.38600000000000001</v>
      </c>
      <c r="R6827" s="122">
        <v>0.113</v>
      </c>
      <c r="S6827" s="122">
        <v>77.659941704348768</v>
      </c>
      <c r="T6827" s="122">
        <v>100.277</v>
      </c>
    </row>
    <row r="6828" spans="1:20" x14ac:dyDescent="0.25">
      <c r="A6828" t="s">
        <v>3259</v>
      </c>
      <c r="B6828" t="s">
        <v>4130</v>
      </c>
      <c r="C6828" t="s">
        <v>2342</v>
      </c>
      <c r="D6828" t="s">
        <v>2343</v>
      </c>
      <c r="E6828" t="s">
        <v>5458</v>
      </c>
      <c r="F6828" t="s">
        <v>3262</v>
      </c>
      <c r="G6828" t="s">
        <v>5469</v>
      </c>
      <c r="H6828" t="s">
        <v>4845</v>
      </c>
      <c r="I6828" s="122">
        <v>45.988</v>
      </c>
      <c r="J6828" s="122">
        <v>3.0019999999999998</v>
      </c>
      <c r="K6828" s="122">
        <v>7.3929999999999998</v>
      </c>
      <c r="L6828" s="122">
        <v>6.9649999999999999</v>
      </c>
      <c r="M6828" s="122">
        <v>7.1999999999999995E-2</v>
      </c>
      <c r="N6828" s="122">
        <v>13.132</v>
      </c>
      <c r="O6828" s="122">
        <v>23.594000000000001</v>
      </c>
      <c r="P6828" s="122">
        <v>0.44800000000000001</v>
      </c>
      <c r="R6828" s="122">
        <v>0.14299999999999999</v>
      </c>
      <c r="S6828" s="122">
        <v>77.068636513550231</v>
      </c>
      <c r="T6828" s="122">
        <v>100.75700000000001</v>
      </c>
    </row>
    <row r="6829" spans="1:20" x14ac:dyDescent="0.25">
      <c r="A6829" t="s">
        <v>3259</v>
      </c>
      <c r="B6829" t="s">
        <v>4130</v>
      </c>
      <c r="C6829" t="s">
        <v>2342</v>
      </c>
      <c r="D6829" t="s">
        <v>2343</v>
      </c>
      <c r="E6829" t="s">
        <v>5458</v>
      </c>
      <c r="F6829" t="s">
        <v>3262</v>
      </c>
      <c r="G6829" t="s">
        <v>5469</v>
      </c>
      <c r="H6829" t="s">
        <v>4845</v>
      </c>
      <c r="I6829" s="122">
        <v>44.831000000000003</v>
      </c>
      <c r="J6829" s="122">
        <v>3.2890000000000001</v>
      </c>
      <c r="K6829" s="122">
        <v>8.2420000000000009</v>
      </c>
      <c r="L6829" s="122">
        <v>7.0449999999999999</v>
      </c>
      <c r="M6829" s="122">
        <v>8.7999999999999995E-2</v>
      </c>
      <c r="N6829" s="122">
        <v>12.638</v>
      </c>
      <c r="O6829" s="122">
        <v>23.303000000000001</v>
      </c>
      <c r="P6829" s="122">
        <v>0.41199999999999998</v>
      </c>
      <c r="R6829" s="122">
        <v>5.8000000000000003E-2</v>
      </c>
      <c r="S6829" s="122">
        <v>76.177333576069984</v>
      </c>
      <c r="T6829" s="122">
        <v>99.91</v>
      </c>
    </row>
    <row r="6830" spans="1:20" x14ac:dyDescent="0.25">
      <c r="A6830" t="s">
        <v>3259</v>
      </c>
      <c r="B6830" t="s">
        <v>4130</v>
      </c>
      <c r="C6830" t="s">
        <v>2342</v>
      </c>
      <c r="D6830" t="s">
        <v>2343</v>
      </c>
      <c r="E6830" t="s">
        <v>5458</v>
      </c>
      <c r="F6830" t="s">
        <v>3262</v>
      </c>
      <c r="G6830" t="s">
        <v>5469</v>
      </c>
      <c r="H6830" t="s">
        <v>4845</v>
      </c>
      <c r="I6830" s="122">
        <v>45.753</v>
      </c>
      <c r="J6830" s="122">
        <v>2.8820000000000001</v>
      </c>
      <c r="K6830" s="122">
        <v>7.2229999999999999</v>
      </c>
      <c r="L6830" s="122">
        <v>7.0960000000000001</v>
      </c>
      <c r="M6830" s="122">
        <v>8.5000000000000006E-2</v>
      </c>
      <c r="N6830" s="122">
        <v>13.271000000000001</v>
      </c>
      <c r="O6830" s="122">
        <v>23.436</v>
      </c>
      <c r="P6830" s="122">
        <v>0.41799999999999998</v>
      </c>
      <c r="R6830" s="122">
        <v>6.7000000000000004E-2</v>
      </c>
      <c r="S6830" s="122">
        <v>76.925093637462467</v>
      </c>
      <c r="T6830" s="122">
        <v>100.244</v>
      </c>
    </row>
    <row r="6831" spans="1:20" x14ac:dyDescent="0.25">
      <c r="A6831" t="s">
        <v>3259</v>
      </c>
      <c r="B6831" t="s">
        <v>4130</v>
      </c>
      <c r="C6831" t="s">
        <v>2342</v>
      </c>
      <c r="D6831" t="s">
        <v>2343</v>
      </c>
      <c r="E6831" t="s">
        <v>5458</v>
      </c>
      <c r="F6831" t="s">
        <v>3262</v>
      </c>
      <c r="G6831" t="s">
        <v>5469</v>
      </c>
      <c r="H6831" t="s">
        <v>4845</v>
      </c>
      <c r="I6831" s="122">
        <v>47.271999999999998</v>
      </c>
      <c r="J6831" s="122">
        <v>2.6549999999999998</v>
      </c>
      <c r="K6831" s="122">
        <v>7.0250000000000004</v>
      </c>
      <c r="L6831" s="122">
        <v>6.883</v>
      </c>
      <c r="M6831" s="122">
        <v>8.3000000000000004E-2</v>
      </c>
      <c r="N6831" s="122">
        <v>13.353999999999999</v>
      </c>
      <c r="O6831" s="122">
        <v>23.242999999999999</v>
      </c>
      <c r="P6831" s="122">
        <v>0.34</v>
      </c>
      <c r="R6831" s="122">
        <v>5.6000000000000001E-2</v>
      </c>
      <c r="S6831" s="122">
        <v>77.570285578925848</v>
      </c>
      <c r="T6831" s="122">
        <v>100.922</v>
      </c>
    </row>
    <row r="6832" spans="1:20" x14ac:dyDescent="0.25">
      <c r="A6832" t="s">
        <v>3259</v>
      </c>
      <c r="B6832" t="s">
        <v>4130</v>
      </c>
      <c r="C6832" t="s">
        <v>2342</v>
      </c>
      <c r="D6832" t="s">
        <v>2343</v>
      </c>
      <c r="E6832" t="s">
        <v>5458</v>
      </c>
      <c r="F6832" t="s">
        <v>3262</v>
      </c>
      <c r="G6832" t="s">
        <v>5469</v>
      </c>
      <c r="H6832" t="s">
        <v>4845</v>
      </c>
      <c r="I6832" s="122">
        <v>45.091999999999999</v>
      </c>
      <c r="J6832" s="122">
        <v>3.1110000000000002</v>
      </c>
      <c r="K6832" s="122">
        <v>8.1829999999999998</v>
      </c>
      <c r="L6832" s="122">
        <v>7.2569999999999997</v>
      </c>
      <c r="M6832" s="122">
        <v>0.10299999999999999</v>
      </c>
      <c r="N6832" s="122">
        <v>12.625999999999999</v>
      </c>
      <c r="O6832" s="122">
        <v>23.509</v>
      </c>
      <c r="P6832" s="122">
        <v>0.41099999999999998</v>
      </c>
      <c r="S6832" s="122">
        <v>75.61761138464631</v>
      </c>
      <c r="T6832" s="122">
        <v>100.345</v>
      </c>
    </row>
    <row r="6833" spans="1:20" x14ac:dyDescent="0.25">
      <c r="A6833" t="s">
        <v>3259</v>
      </c>
      <c r="B6833" t="s">
        <v>4130</v>
      </c>
      <c r="C6833" t="s">
        <v>2342</v>
      </c>
      <c r="D6833" t="s">
        <v>2343</v>
      </c>
      <c r="E6833" t="s">
        <v>5458</v>
      </c>
      <c r="F6833" t="s">
        <v>3262</v>
      </c>
      <c r="G6833" t="s">
        <v>5469</v>
      </c>
      <c r="H6833" t="s">
        <v>4845</v>
      </c>
      <c r="I6833" s="122">
        <v>44.651000000000003</v>
      </c>
      <c r="J6833" s="122">
        <v>3.1989999999999998</v>
      </c>
      <c r="K6833" s="122">
        <v>8.2639999999999993</v>
      </c>
      <c r="L6833" s="122">
        <v>7.2839999999999998</v>
      </c>
      <c r="M6833" s="122">
        <v>9.8000000000000004E-2</v>
      </c>
      <c r="N6833" s="122">
        <v>12.766999999999999</v>
      </c>
      <c r="O6833" s="122">
        <v>23.417999999999999</v>
      </c>
      <c r="P6833" s="122">
        <v>0.42899999999999999</v>
      </c>
      <c r="R6833" s="122">
        <v>0.05</v>
      </c>
      <c r="S6833" s="122">
        <v>75.75364035915203</v>
      </c>
      <c r="T6833" s="122">
        <v>100.17</v>
      </c>
    </row>
    <row r="6834" spans="1:20" x14ac:dyDescent="0.25">
      <c r="A6834" t="s">
        <v>3259</v>
      </c>
      <c r="B6834" t="s">
        <v>4130</v>
      </c>
      <c r="C6834" t="s">
        <v>2342</v>
      </c>
      <c r="D6834" t="s">
        <v>2343</v>
      </c>
      <c r="E6834" t="s">
        <v>5458</v>
      </c>
      <c r="F6834" t="s">
        <v>3262</v>
      </c>
      <c r="G6834" t="s">
        <v>5469</v>
      </c>
      <c r="H6834" t="s">
        <v>4845</v>
      </c>
      <c r="I6834" s="122">
        <v>44.576000000000001</v>
      </c>
      <c r="J6834" s="122">
        <v>3.5609999999999999</v>
      </c>
      <c r="K6834" s="122">
        <v>8.5969999999999995</v>
      </c>
      <c r="L6834" s="122">
        <v>7.516</v>
      </c>
      <c r="M6834" s="122">
        <v>0.11899999999999999</v>
      </c>
      <c r="N6834" s="122">
        <v>12.244999999999999</v>
      </c>
      <c r="O6834" s="122">
        <v>23.419</v>
      </c>
      <c r="P6834" s="122">
        <v>0.45300000000000001</v>
      </c>
      <c r="S6834" s="122">
        <v>74.385835977339397</v>
      </c>
      <c r="T6834" s="122">
        <v>100.53</v>
      </c>
    </row>
    <row r="6835" spans="1:20" x14ac:dyDescent="0.25">
      <c r="A6835" t="s">
        <v>3259</v>
      </c>
      <c r="B6835" t="s">
        <v>4130</v>
      </c>
      <c r="C6835" t="s">
        <v>2342</v>
      </c>
      <c r="D6835" t="s">
        <v>2343</v>
      </c>
      <c r="E6835" t="s">
        <v>5458</v>
      </c>
      <c r="F6835" t="s">
        <v>3262</v>
      </c>
      <c r="G6835" t="s">
        <v>5469</v>
      </c>
      <c r="H6835" t="s">
        <v>4845</v>
      </c>
      <c r="I6835" s="122">
        <v>44.904000000000003</v>
      </c>
      <c r="J6835" s="122">
        <v>3.3410000000000002</v>
      </c>
      <c r="K6835" s="122">
        <v>8.2810000000000006</v>
      </c>
      <c r="L6835" s="122">
        <v>7.4770000000000003</v>
      </c>
      <c r="M6835" s="122">
        <v>0.11</v>
      </c>
      <c r="N6835" s="122">
        <v>12.457000000000001</v>
      </c>
      <c r="O6835" s="122">
        <v>23.326000000000001</v>
      </c>
      <c r="P6835" s="122">
        <v>0.46400000000000002</v>
      </c>
      <c r="S6835" s="122">
        <v>74.809680656714193</v>
      </c>
      <c r="T6835" s="122">
        <v>100.39400000000001</v>
      </c>
    </row>
    <row r="6836" spans="1:20" x14ac:dyDescent="0.25">
      <c r="A6836" t="s">
        <v>3259</v>
      </c>
      <c r="B6836" t="s">
        <v>4130</v>
      </c>
      <c r="C6836" t="s">
        <v>2342</v>
      </c>
      <c r="D6836" t="s">
        <v>2343</v>
      </c>
      <c r="E6836" t="s">
        <v>5458</v>
      </c>
      <c r="F6836" t="s">
        <v>3262</v>
      </c>
      <c r="G6836" t="s">
        <v>5469</v>
      </c>
      <c r="H6836" t="s">
        <v>4845</v>
      </c>
      <c r="I6836" s="122">
        <v>44.460999999999999</v>
      </c>
      <c r="J6836" s="122">
        <v>3.528</v>
      </c>
      <c r="K6836" s="122">
        <v>8.6080000000000005</v>
      </c>
      <c r="L6836" s="122">
        <v>7.4370000000000003</v>
      </c>
      <c r="M6836" s="122">
        <v>0.13600000000000001</v>
      </c>
      <c r="N6836" s="122">
        <v>12.419</v>
      </c>
      <c r="O6836" s="122">
        <v>23.123000000000001</v>
      </c>
      <c r="P6836" s="122">
        <v>0.41199999999999998</v>
      </c>
      <c r="S6836" s="122">
        <v>74.853167315198846</v>
      </c>
      <c r="T6836" s="122">
        <v>100.176</v>
      </c>
    </row>
    <row r="6837" spans="1:20" x14ac:dyDescent="0.25">
      <c r="A6837" t="s">
        <v>3259</v>
      </c>
      <c r="B6837" t="s">
        <v>4130</v>
      </c>
      <c r="C6837" t="s">
        <v>2342</v>
      </c>
      <c r="D6837" t="s">
        <v>2343</v>
      </c>
      <c r="E6837" t="s">
        <v>5458</v>
      </c>
      <c r="F6837" t="s">
        <v>3262</v>
      </c>
      <c r="G6837" t="s">
        <v>5469</v>
      </c>
      <c r="H6837" t="s">
        <v>4845</v>
      </c>
      <c r="I6837" s="122">
        <v>42.780999999999999</v>
      </c>
      <c r="J6837" s="122">
        <v>4.1950000000000003</v>
      </c>
      <c r="K6837" s="122">
        <v>9.6229999999999993</v>
      </c>
      <c r="L6837" s="122">
        <v>7.7690000000000001</v>
      </c>
      <c r="M6837" s="122">
        <v>0.125</v>
      </c>
      <c r="N6837" s="122">
        <v>11.638</v>
      </c>
      <c r="O6837" s="122">
        <v>23.193999999999999</v>
      </c>
      <c r="P6837" s="122">
        <v>0.441</v>
      </c>
      <c r="R6837" s="122">
        <v>6.4000000000000001E-2</v>
      </c>
      <c r="S6837" s="122">
        <v>72.753870000499305</v>
      </c>
      <c r="T6837" s="122">
        <v>99.846999999999994</v>
      </c>
    </row>
    <row r="6838" spans="1:20" x14ac:dyDescent="0.25">
      <c r="A6838" t="s">
        <v>3259</v>
      </c>
      <c r="B6838" t="s">
        <v>4130</v>
      </c>
      <c r="C6838" t="s">
        <v>2342</v>
      </c>
      <c r="D6838" t="s">
        <v>2343</v>
      </c>
      <c r="E6838" t="s">
        <v>5458</v>
      </c>
      <c r="F6838" t="s">
        <v>3262</v>
      </c>
      <c r="G6838" t="s">
        <v>5469</v>
      </c>
      <c r="H6838" t="s">
        <v>4845</v>
      </c>
      <c r="I6838" s="122">
        <v>42.319000000000003</v>
      </c>
      <c r="J6838" s="122">
        <v>4.3220000000000001</v>
      </c>
      <c r="K6838" s="122">
        <v>10.148</v>
      </c>
      <c r="L6838" s="122">
        <v>7.9710000000000001</v>
      </c>
      <c r="M6838" s="122">
        <v>8.5000000000000006E-2</v>
      </c>
      <c r="N6838" s="122">
        <v>11.403</v>
      </c>
      <c r="O6838" s="122">
        <v>23.298999999999999</v>
      </c>
      <c r="P6838" s="122">
        <v>0.46200000000000002</v>
      </c>
      <c r="R6838" s="122">
        <v>9.0999999999999998E-2</v>
      </c>
      <c r="S6838" s="122">
        <v>71.831180600447794</v>
      </c>
      <c r="T6838" s="122">
        <v>100.11199999999999</v>
      </c>
    </row>
    <row r="6839" spans="1:20" x14ac:dyDescent="0.25">
      <c r="A6839" t="s">
        <v>3259</v>
      </c>
      <c r="B6839" t="s">
        <v>4130</v>
      </c>
      <c r="C6839" t="s">
        <v>2342</v>
      </c>
      <c r="D6839" t="s">
        <v>2343</v>
      </c>
      <c r="E6839" t="s">
        <v>5458</v>
      </c>
      <c r="F6839" t="s">
        <v>3262</v>
      </c>
      <c r="G6839" t="s">
        <v>5469</v>
      </c>
      <c r="H6839" t="s">
        <v>4845</v>
      </c>
      <c r="I6839" s="122">
        <v>42.798999999999999</v>
      </c>
      <c r="J6839" s="122">
        <v>4.3070000000000004</v>
      </c>
      <c r="K6839" s="122">
        <v>9.7149999999999999</v>
      </c>
      <c r="L6839" s="122">
        <v>7.7690000000000001</v>
      </c>
      <c r="M6839" s="122">
        <v>4.8000000000000001E-2</v>
      </c>
      <c r="N6839" s="122">
        <v>11.62</v>
      </c>
      <c r="O6839" s="122">
        <v>23.452999999999999</v>
      </c>
      <c r="P6839" s="122">
        <v>0.439</v>
      </c>
      <c r="S6839" s="122">
        <v>72.7231766680909</v>
      </c>
      <c r="T6839" s="122">
        <v>100.158</v>
      </c>
    </row>
    <row r="6840" spans="1:20" x14ac:dyDescent="0.25">
      <c r="A6840" t="s">
        <v>3259</v>
      </c>
      <c r="B6840" t="s">
        <v>4130</v>
      </c>
      <c r="C6840" t="s">
        <v>2342</v>
      </c>
      <c r="D6840" t="s">
        <v>2343</v>
      </c>
      <c r="E6840" t="s">
        <v>5458</v>
      </c>
      <c r="F6840" t="s">
        <v>3262</v>
      </c>
      <c r="G6840" t="s">
        <v>5469</v>
      </c>
      <c r="H6840" t="s">
        <v>4845</v>
      </c>
      <c r="I6840" s="122">
        <v>43.817</v>
      </c>
      <c r="J6840" s="122">
        <v>3.9430000000000001</v>
      </c>
      <c r="K6840" s="122">
        <v>9.0129999999999999</v>
      </c>
      <c r="L6840" s="122">
        <v>7.2830000000000004</v>
      </c>
      <c r="M6840" s="122">
        <v>0.106</v>
      </c>
      <c r="N6840" s="122">
        <v>12.148999999999999</v>
      </c>
      <c r="O6840" s="122">
        <v>23.477</v>
      </c>
      <c r="P6840" s="122">
        <v>0.39400000000000002</v>
      </c>
      <c r="S6840" s="122">
        <v>74.833284429628151</v>
      </c>
      <c r="T6840" s="122">
        <v>100.224</v>
      </c>
    </row>
    <row r="6841" spans="1:20" x14ac:dyDescent="0.25">
      <c r="A6841" t="s">
        <v>3259</v>
      </c>
      <c r="B6841" t="s">
        <v>4130</v>
      </c>
      <c r="C6841" t="s">
        <v>2342</v>
      </c>
      <c r="D6841" t="s">
        <v>2343</v>
      </c>
      <c r="E6841" t="s">
        <v>5458</v>
      </c>
      <c r="F6841" t="s">
        <v>3262</v>
      </c>
      <c r="G6841" t="s">
        <v>5469</v>
      </c>
      <c r="H6841" t="s">
        <v>4845</v>
      </c>
      <c r="I6841" s="122">
        <v>44.54</v>
      </c>
      <c r="J6841" s="122">
        <v>3.581</v>
      </c>
      <c r="K6841" s="122">
        <v>8.4060000000000006</v>
      </c>
      <c r="L6841" s="122">
        <v>7.1859999999999999</v>
      </c>
      <c r="M6841" s="122">
        <v>0.107</v>
      </c>
      <c r="N6841" s="122">
        <v>12.321</v>
      </c>
      <c r="O6841" s="122">
        <v>23.606000000000002</v>
      </c>
      <c r="P6841" s="122">
        <v>0.41499999999999998</v>
      </c>
      <c r="S6841" s="122">
        <v>75.347025622865885</v>
      </c>
      <c r="T6841" s="122">
        <v>100.194</v>
      </c>
    </row>
    <row r="6842" spans="1:20" x14ac:dyDescent="0.25">
      <c r="A6842" t="s">
        <v>3259</v>
      </c>
      <c r="B6842" t="s">
        <v>4130</v>
      </c>
      <c r="C6842" t="s">
        <v>2342</v>
      </c>
      <c r="D6842" t="s">
        <v>2343</v>
      </c>
      <c r="E6842" t="s">
        <v>5458</v>
      </c>
      <c r="F6842" t="s">
        <v>3262</v>
      </c>
      <c r="G6842" t="s">
        <v>5469</v>
      </c>
      <c r="H6842" t="s">
        <v>4845</v>
      </c>
      <c r="I6842" s="122">
        <v>44.292000000000002</v>
      </c>
      <c r="J6842" s="122">
        <v>3.8109999999999999</v>
      </c>
      <c r="K6842" s="122">
        <v>8.8239999999999998</v>
      </c>
      <c r="L6842" s="122">
        <v>7.6029999999999998</v>
      </c>
      <c r="M6842" s="122">
        <v>0.13700000000000001</v>
      </c>
      <c r="N6842" s="122">
        <v>12.061</v>
      </c>
      <c r="O6842" s="122">
        <v>23.196000000000002</v>
      </c>
      <c r="P6842" s="122">
        <v>0.46200000000000002</v>
      </c>
      <c r="S6842" s="122">
        <v>73.874785626619399</v>
      </c>
      <c r="T6842" s="122">
        <v>100.422</v>
      </c>
    </row>
    <row r="6843" spans="1:20" x14ac:dyDescent="0.25">
      <c r="A6843" t="s">
        <v>3259</v>
      </c>
      <c r="B6843" t="s">
        <v>4130</v>
      </c>
      <c r="C6843" t="s">
        <v>2342</v>
      </c>
      <c r="D6843" t="s">
        <v>2343</v>
      </c>
      <c r="E6843" t="s">
        <v>5458</v>
      </c>
      <c r="F6843" t="s">
        <v>3262</v>
      </c>
      <c r="G6843" t="s">
        <v>5469</v>
      </c>
      <c r="H6843" t="s">
        <v>4845</v>
      </c>
      <c r="I6843" s="122">
        <v>44.927</v>
      </c>
      <c r="J6843" s="122">
        <v>3.266</v>
      </c>
      <c r="K6843" s="122">
        <v>8.157</v>
      </c>
      <c r="L6843" s="122">
        <v>7.4649999999999999</v>
      </c>
      <c r="M6843" s="122">
        <v>0.17699999999999999</v>
      </c>
      <c r="N6843" s="122">
        <v>12.364000000000001</v>
      </c>
      <c r="O6843" s="122">
        <v>23.428999999999998</v>
      </c>
      <c r="P6843" s="122">
        <v>0.48099999999999998</v>
      </c>
      <c r="S6843" s="122">
        <v>74.698570340859547</v>
      </c>
      <c r="T6843" s="122">
        <v>100.298</v>
      </c>
    </row>
    <row r="6844" spans="1:20" x14ac:dyDescent="0.25">
      <c r="A6844" t="s">
        <v>3259</v>
      </c>
      <c r="B6844" t="s">
        <v>4130</v>
      </c>
      <c r="C6844" t="s">
        <v>2342</v>
      </c>
      <c r="D6844" t="s">
        <v>2343</v>
      </c>
      <c r="E6844" t="s">
        <v>5458</v>
      </c>
      <c r="F6844" t="s">
        <v>3262</v>
      </c>
      <c r="G6844" t="s">
        <v>5469</v>
      </c>
      <c r="H6844" t="s">
        <v>4845</v>
      </c>
      <c r="I6844" s="122">
        <v>44.347000000000001</v>
      </c>
      <c r="J6844" s="122">
        <v>3.0390000000000001</v>
      </c>
      <c r="K6844" s="122">
        <v>7.9749999999999996</v>
      </c>
      <c r="L6844" s="122">
        <v>7.4109999999999996</v>
      </c>
      <c r="M6844" s="122">
        <v>0.121</v>
      </c>
      <c r="N6844" s="122">
        <v>11.898</v>
      </c>
      <c r="O6844" s="122">
        <v>23.111999999999998</v>
      </c>
      <c r="P6844" s="122">
        <v>0.56299999999999994</v>
      </c>
      <c r="S6844" s="122">
        <v>74.10515902030572</v>
      </c>
      <c r="T6844" s="122">
        <v>98.477000000000004</v>
      </c>
    </row>
    <row r="6845" spans="1:20" x14ac:dyDescent="0.25">
      <c r="A6845" t="s">
        <v>3259</v>
      </c>
      <c r="B6845" t="s">
        <v>4130</v>
      </c>
      <c r="C6845" t="s">
        <v>2342</v>
      </c>
      <c r="D6845" t="s">
        <v>2343</v>
      </c>
      <c r="E6845" t="s">
        <v>5458</v>
      </c>
      <c r="F6845" t="s">
        <v>3262</v>
      </c>
      <c r="G6845" t="s">
        <v>5469</v>
      </c>
      <c r="H6845" t="s">
        <v>4845</v>
      </c>
      <c r="I6845" s="122">
        <v>46.029000000000003</v>
      </c>
      <c r="J6845" s="122">
        <v>3.6560000000000001</v>
      </c>
      <c r="K6845" s="122">
        <v>9.2829999999999995</v>
      </c>
      <c r="L6845" s="122">
        <v>7.8630000000000004</v>
      </c>
      <c r="M6845" s="122">
        <v>0.16800000000000001</v>
      </c>
      <c r="N6845" s="122">
        <v>11.28</v>
      </c>
      <c r="O6845" s="122">
        <v>23.004999999999999</v>
      </c>
      <c r="P6845" s="122">
        <v>0.39500000000000002</v>
      </c>
      <c r="S6845" s="122">
        <v>71.887730606625269</v>
      </c>
      <c r="T6845" s="122">
        <v>101.708</v>
      </c>
    </row>
    <row r="6846" spans="1:20" x14ac:dyDescent="0.25">
      <c r="A6846" t="s">
        <v>3259</v>
      </c>
      <c r="B6846" t="s">
        <v>4130</v>
      </c>
      <c r="C6846" t="s">
        <v>2342</v>
      </c>
      <c r="D6846" t="s">
        <v>2343</v>
      </c>
      <c r="E6846" t="s">
        <v>5458</v>
      </c>
      <c r="F6846" t="s">
        <v>3262</v>
      </c>
      <c r="G6846" t="s">
        <v>5469</v>
      </c>
      <c r="H6846" t="s">
        <v>4845</v>
      </c>
      <c r="I6846" s="122">
        <v>45.137</v>
      </c>
      <c r="J6846" s="122">
        <v>3.2210000000000001</v>
      </c>
      <c r="K6846" s="122">
        <v>8.2170000000000005</v>
      </c>
      <c r="L6846" s="122">
        <v>7.6210000000000004</v>
      </c>
      <c r="M6846" s="122">
        <v>0.115</v>
      </c>
      <c r="N6846" s="122">
        <v>11.983000000000001</v>
      </c>
      <c r="O6846" s="122">
        <v>23.420999999999999</v>
      </c>
      <c r="P6846" s="122">
        <v>0.54100000000000004</v>
      </c>
      <c r="S6846" s="122">
        <v>73.703565978286022</v>
      </c>
      <c r="T6846" s="122">
        <v>100.262</v>
      </c>
    </row>
    <row r="6847" spans="1:20" x14ac:dyDescent="0.25">
      <c r="A6847" t="s">
        <v>3259</v>
      </c>
      <c r="B6847" t="s">
        <v>4130</v>
      </c>
      <c r="C6847" t="s">
        <v>2342</v>
      </c>
      <c r="D6847" t="s">
        <v>2343</v>
      </c>
      <c r="E6847" t="s">
        <v>5458</v>
      </c>
      <c r="F6847" t="s">
        <v>3262</v>
      </c>
      <c r="G6847" t="s">
        <v>5469</v>
      </c>
      <c r="H6847" t="s">
        <v>4845</v>
      </c>
      <c r="I6847" s="122">
        <v>45.161999999999999</v>
      </c>
      <c r="J6847" s="122">
        <v>3.1509999999999998</v>
      </c>
      <c r="K6847" s="122">
        <v>8.2810000000000006</v>
      </c>
      <c r="L6847" s="122">
        <v>7.4379999999999997</v>
      </c>
      <c r="M6847" s="122">
        <v>0.125</v>
      </c>
      <c r="N6847" s="122">
        <v>12.127000000000001</v>
      </c>
      <c r="O6847" s="122">
        <v>23.431999999999999</v>
      </c>
      <c r="P6847" s="122">
        <v>0.54200000000000004</v>
      </c>
      <c r="S6847" s="122">
        <v>74.400099868055747</v>
      </c>
      <c r="T6847" s="122">
        <v>100.30500000000001</v>
      </c>
    </row>
    <row r="6848" spans="1:20" x14ac:dyDescent="0.25">
      <c r="A6848" t="s">
        <v>3259</v>
      </c>
      <c r="B6848" t="s">
        <v>4130</v>
      </c>
      <c r="C6848" t="s">
        <v>4846</v>
      </c>
      <c r="D6848" t="s">
        <v>2343</v>
      </c>
      <c r="E6848" t="s">
        <v>5458</v>
      </c>
      <c r="F6848" t="s">
        <v>3262</v>
      </c>
      <c r="G6848" t="s">
        <v>5470</v>
      </c>
      <c r="H6848" t="s">
        <v>4847</v>
      </c>
      <c r="I6848" s="122">
        <v>45.216999999999999</v>
      </c>
      <c r="J6848" s="122">
        <v>3.2210000000000001</v>
      </c>
      <c r="K6848" s="122">
        <v>7.7569999999999997</v>
      </c>
      <c r="L6848" s="122">
        <v>6.6849999999999996</v>
      </c>
      <c r="M6848" s="122">
        <v>7.8E-2</v>
      </c>
      <c r="N6848" s="122">
        <v>12.221</v>
      </c>
      <c r="O6848" s="122">
        <v>23.591000000000001</v>
      </c>
      <c r="P6848" s="122">
        <v>0.433</v>
      </c>
      <c r="Q6848" s="122">
        <v>7.0000000000000001E-3</v>
      </c>
      <c r="R6848" s="122">
        <v>0.10299999999999999</v>
      </c>
      <c r="S6848" s="122">
        <v>76.518614380574931</v>
      </c>
      <c r="T6848" s="122">
        <v>99.349000000000018</v>
      </c>
    </row>
    <row r="6849" spans="1:20" x14ac:dyDescent="0.25">
      <c r="A6849" t="s">
        <v>3259</v>
      </c>
      <c r="B6849" t="s">
        <v>4130</v>
      </c>
      <c r="C6849" t="s">
        <v>4846</v>
      </c>
      <c r="D6849" t="s">
        <v>2343</v>
      </c>
      <c r="E6849" t="s">
        <v>5458</v>
      </c>
      <c r="F6849" t="s">
        <v>3262</v>
      </c>
      <c r="G6849" t="s">
        <v>5470</v>
      </c>
      <c r="H6849" t="s">
        <v>4848</v>
      </c>
      <c r="I6849" s="122">
        <v>45.558</v>
      </c>
      <c r="J6849" s="122">
        <v>3.0870000000000002</v>
      </c>
      <c r="K6849" s="122">
        <v>6.8470000000000004</v>
      </c>
      <c r="L6849" s="122">
        <v>8.1389999999999993</v>
      </c>
      <c r="M6849" s="122">
        <v>0.17799999999999999</v>
      </c>
      <c r="N6849" s="122">
        <v>11.691000000000001</v>
      </c>
      <c r="O6849" s="122">
        <v>23.231000000000002</v>
      </c>
      <c r="P6849" s="122">
        <v>0.52600000000000002</v>
      </c>
      <c r="Q6849" s="122">
        <v>2.4E-2</v>
      </c>
      <c r="R6849" s="122">
        <v>0.06</v>
      </c>
      <c r="S6849" s="122">
        <v>71.91377219223574</v>
      </c>
      <c r="T6849" s="122">
        <v>99.416999999999987</v>
      </c>
    </row>
    <row r="6850" spans="1:20" x14ac:dyDescent="0.25">
      <c r="A6850" t="s">
        <v>3259</v>
      </c>
      <c r="B6850" t="s">
        <v>4130</v>
      </c>
      <c r="C6850" t="s">
        <v>4846</v>
      </c>
      <c r="D6850" t="s">
        <v>2343</v>
      </c>
      <c r="E6850" t="s">
        <v>5458</v>
      </c>
      <c r="F6850" t="s">
        <v>3262</v>
      </c>
      <c r="G6850" t="s">
        <v>5470</v>
      </c>
      <c r="H6850" t="s">
        <v>4849</v>
      </c>
      <c r="I6850" s="122">
        <v>46.774000000000001</v>
      </c>
      <c r="J6850" s="122">
        <v>2.5379999999999998</v>
      </c>
      <c r="K6850" s="122">
        <v>6.4530000000000003</v>
      </c>
      <c r="L6850" s="122">
        <v>7.3680000000000003</v>
      </c>
      <c r="M6850" s="122">
        <v>0.157</v>
      </c>
      <c r="N6850" s="122">
        <v>12.077</v>
      </c>
      <c r="O6850" s="122">
        <v>23.346</v>
      </c>
      <c r="P6850" s="122">
        <v>0.625</v>
      </c>
      <c r="Q6850" s="122">
        <v>0</v>
      </c>
      <c r="R6850" s="122">
        <v>7.6999999999999999E-2</v>
      </c>
      <c r="S6850" s="122">
        <v>74.501373546516618</v>
      </c>
      <c r="T6850" s="122">
        <v>99.419000000000011</v>
      </c>
    </row>
    <row r="6851" spans="1:20" x14ac:dyDescent="0.25">
      <c r="A6851" t="s">
        <v>3259</v>
      </c>
      <c r="B6851" t="s">
        <v>4130</v>
      </c>
      <c r="C6851" t="s">
        <v>4846</v>
      </c>
      <c r="D6851" t="s">
        <v>2343</v>
      </c>
      <c r="E6851" t="s">
        <v>5458</v>
      </c>
      <c r="F6851" t="s">
        <v>3262</v>
      </c>
      <c r="G6851" t="s">
        <v>5470</v>
      </c>
      <c r="H6851" t="s">
        <v>4850</v>
      </c>
      <c r="I6851" s="122">
        <v>47.308999999999997</v>
      </c>
      <c r="J6851" s="122">
        <v>2.4700000000000002</v>
      </c>
      <c r="K6851" s="122">
        <v>6.15</v>
      </c>
      <c r="L6851" s="122">
        <v>6.8789999999999996</v>
      </c>
      <c r="M6851" s="122">
        <v>0.156</v>
      </c>
      <c r="N6851" s="122">
        <v>12.698</v>
      </c>
      <c r="O6851" s="122">
        <v>23.529</v>
      </c>
      <c r="P6851" s="122">
        <v>0.54200000000000004</v>
      </c>
      <c r="Q6851" s="122">
        <v>0</v>
      </c>
      <c r="R6851" s="122">
        <v>0.13</v>
      </c>
      <c r="S6851" s="122">
        <v>76.692123601279974</v>
      </c>
      <c r="T6851" s="122">
        <v>99.862999999999985</v>
      </c>
    </row>
    <row r="6852" spans="1:20" x14ac:dyDescent="0.25">
      <c r="A6852" t="s">
        <v>3259</v>
      </c>
      <c r="B6852" t="s">
        <v>4130</v>
      </c>
      <c r="C6852" t="s">
        <v>4846</v>
      </c>
      <c r="D6852" t="s">
        <v>2343</v>
      </c>
      <c r="E6852" t="s">
        <v>5458</v>
      </c>
      <c r="F6852" t="s">
        <v>3262</v>
      </c>
      <c r="G6852" t="s">
        <v>5470</v>
      </c>
      <c r="H6852" t="s">
        <v>4851</v>
      </c>
      <c r="I6852" s="122">
        <v>45.326000000000001</v>
      </c>
      <c r="J6852" s="122">
        <v>3.2210000000000001</v>
      </c>
      <c r="K6852" s="122">
        <v>7.633</v>
      </c>
      <c r="L6852" s="122">
        <v>7.2370000000000001</v>
      </c>
      <c r="M6852" s="122">
        <v>0.104</v>
      </c>
      <c r="N6852" s="122">
        <v>11.598000000000001</v>
      </c>
      <c r="O6852" s="122">
        <v>23.501000000000001</v>
      </c>
      <c r="P6852" s="122">
        <v>0.55900000000000005</v>
      </c>
      <c r="Q6852" s="122">
        <v>4.0000000000000001E-3</v>
      </c>
      <c r="R6852" s="122">
        <v>9.9000000000000005E-2</v>
      </c>
      <c r="S6852" s="122">
        <v>74.071005990871669</v>
      </c>
      <c r="T6852" s="122">
        <v>99.32</v>
      </c>
    </row>
    <row r="6853" spans="1:20" x14ac:dyDescent="0.25">
      <c r="A6853" t="s">
        <v>3259</v>
      </c>
      <c r="B6853" t="s">
        <v>4130</v>
      </c>
      <c r="C6853" t="s">
        <v>189</v>
      </c>
      <c r="D6853" t="s">
        <v>2282</v>
      </c>
      <c r="E6853" t="s">
        <v>5458</v>
      </c>
      <c r="F6853" t="s">
        <v>3262</v>
      </c>
      <c r="G6853" t="s">
        <v>5470</v>
      </c>
      <c r="H6853" t="s">
        <v>4852</v>
      </c>
      <c r="I6853" s="122">
        <v>45.807000000000002</v>
      </c>
      <c r="J6853" s="122">
        <v>3.2450000000000001</v>
      </c>
      <c r="K6853" s="122">
        <v>7.7050000000000001</v>
      </c>
      <c r="L6853" s="122">
        <v>6.6879999999999997</v>
      </c>
      <c r="M6853" s="122">
        <v>0.13300000000000001</v>
      </c>
      <c r="N6853" s="122">
        <v>12.561999999999999</v>
      </c>
      <c r="O6853" s="122">
        <v>23.530999999999999</v>
      </c>
      <c r="P6853" s="122">
        <v>0.45400000000000001</v>
      </c>
      <c r="Q6853" s="122">
        <v>0.01</v>
      </c>
      <c r="R6853" s="122">
        <v>0.109</v>
      </c>
      <c r="S6853" s="122">
        <v>77.001536482229184</v>
      </c>
      <c r="T6853" s="122">
        <v>100.31</v>
      </c>
    </row>
    <row r="6854" spans="1:20" x14ac:dyDescent="0.25">
      <c r="A6854" t="s">
        <v>3259</v>
      </c>
      <c r="B6854" t="s">
        <v>4130</v>
      </c>
      <c r="C6854" t="s">
        <v>189</v>
      </c>
      <c r="D6854" t="s">
        <v>2282</v>
      </c>
      <c r="E6854" t="s">
        <v>5458</v>
      </c>
      <c r="F6854" t="s">
        <v>3262</v>
      </c>
      <c r="G6854" t="s">
        <v>5470</v>
      </c>
      <c r="H6854" t="s">
        <v>4853</v>
      </c>
      <c r="I6854" s="122">
        <v>44.533000000000001</v>
      </c>
      <c r="J6854" s="122">
        <v>3.9790000000000001</v>
      </c>
      <c r="K6854" s="122">
        <v>8.4459999999999997</v>
      </c>
      <c r="L6854" s="122">
        <v>7.0030000000000001</v>
      </c>
      <c r="M6854" s="122">
        <v>0.13300000000000001</v>
      </c>
      <c r="N6854" s="122">
        <v>11.818</v>
      </c>
      <c r="O6854" s="122">
        <v>23.315000000000001</v>
      </c>
      <c r="P6854" s="122">
        <v>0.54900000000000004</v>
      </c>
      <c r="Q6854" s="122">
        <v>2E-3</v>
      </c>
      <c r="R6854" s="122">
        <v>6.3E-2</v>
      </c>
      <c r="S6854" s="122">
        <v>75.050765580833684</v>
      </c>
      <c r="T6854" s="122">
        <v>99.931999999999988</v>
      </c>
    </row>
    <row r="6855" spans="1:20" x14ac:dyDescent="0.25">
      <c r="A6855" t="s">
        <v>3259</v>
      </c>
      <c r="B6855" t="s">
        <v>4130</v>
      </c>
      <c r="C6855" t="s">
        <v>189</v>
      </c>
      <c r="D6855" t="s">
        <v>2282</v>
      </c>
      <c r="E6855" t="s">
        <v>5458</v>
      </c>
      <c r="F6855" t="s">
        <v>3262</v>
      </c>
      <c r="G6855" t="s">
        <v>5470</v>
      </c>
      <c r="H6855" t="s">
        <v>4854</v>
      </c>
      <c r="I6855" s="122">
        <v>46.603000000000002</v>
      </c>
      <c r="J6855" s="122">
        <v>2.7789999999999999</v>
      </c>
      <c r="K6855" s="122">
        <v>6.9589999999999996</v>
      </c>
      <c r="L6855" s="122">
        <v>6.5880000000000001</v>
      </c>
      <c r="M6855" s="122">
        <v>7.6999999999999999E-2</v>
      </c>
      <c r="N6855" s="122">
        <v>12.913</v>
      </c>
      <c r="O6855" s="122">
        <v>23.199000000000002</v>
      </c>
      <c r="P6855" s="122">
        <v>0.47</v>
      </c>
      <c r="Q6855" s="122">
        <v>0</v>
      </c>
      <c r="R6855" s="122">
        <v>3.4000000000000002E-2</v>
      </c>
      <c r="S6855" s="122">
        <v>77.747658592147701</v>
      </c>
      <c r="T6855" s="122">
        <v>99.622000000000014</v>
      </c>
    </row>
    <row r="6856" spans="1:20" x14ac:dyDescent="0.25">
      <c r="A6856" t="s">
        <v>3259</v>
      </c>
      <c r="B6856" t="s">
        <v>4130</v>
      </c>
      <c r="C6856" t="s">
        <v>189</v>
      </c>
      <c r="D6856" t="s">
        <v>2282</v>
      </c>
      <c r="E6856" t="s">
        <v>5458</v>
      </c>
      <c r="F6856" t="s">
        <v>3262</v>
      </c>
      <c r="G6856" t="s">
        <v>5470</v>
      </c>
      <c r="H6856" t="s">
        <v>4855</v>
      </c>
      <c r="I6856" s="122">
        <v>44.573</v>
      </c>
      <c r="J6856" s="122">
        <v>3.89</v>
      </c>
      <c r="K6856" s="122">
        <v>7.2329999999999997</v>
      </c>
      <c r="L6856" s="122">
        <v>8.2530000000000001</v>
      </c>
      <c r="M6856" s="122">
        <v>0.16400000000000001</v>
      </c>
      <c r="N6856" s="122">
        <v>11.754</v>
      </c>
      <c r="O6856" s="122">
        <v>23.053000000000001</v>
      </c>
      <c r="P6856" s="122">
        <v>0.52500000000000002</v>
      </c>
      <c r="Q6856" s="122">
        <v>2.3E-2</v>
      </c>
      <c r="R6856" s="122">
        <v>6.6000000000000003E-2</v>
      </c>
      <c r="S6856" s="122">
        <v>71.741058283055324</v>
      </c>
      <c r="T6856" s="122">
        <v>99.576000000000008</v>
      </c>
    </row>
    <row r="6857" spans="1:20" x14ac:dyDescent="0.25">
      <c r="A6857" t="s">
        <v>3259</v>
      </c>
      <c r="B6857" t="s">
        <v>4130</v>
      </c>
      <c r="C6857" t="s">
        <v>189</v>
      </c>
      <c r="D6857" t="s">
        <v>2282</v>
      </c>
      <c r="E6857" t="s">
        <v>5458</v>
      </c>
      <c r="F6857" t="s">
        <v>3262</v>
      </c>
      <c r="G6857" t="s">
        <v>5470</v>
      </c>
      <c r="H6857" t="s">
        <v>4856</v>
      </c>
      <c r="I6857" s="122">
        <v>41.125</v>
      </c>
      <c r="J6857" s="122">
        <v>5.5609999999999999</v>
      </c>
      <c r="K6857" s="122">
        <v>10.467000000000001</v>
      </c>
      <c r="L6857" s="122">
        <v>8.5009999999999994</v>
      </c>
      <c r="M6857" s="122">
        <v>0.158</v>
      </c>
      <c r="N6857" s="122">
        <v>10.122</v>
      </c>
      <c r="O6857" s="122">
        <v>22.911999999999999</v>
      </c>
      <c r="P6857" s="122">
        <v>0.628</v>
      </c>
      <c r="Q6857" s="122">
        <v>3.6999999999999998E-2</v>
      </c>
      <c r="R6857" s="122">
        <v>0.08</v>
      </c>
      <c r="S6857" s="122">
        <v>67.97371091393488</v>
      </c>
      <c r="T6857" s="122">
        <v>99.591000000000008</v>
      </c>
    </row>
    <row r="6858" spans="1:20" x14ac:dyDescent="0.25">
      <c r="A6858" t="s">
        <v>3259</v>
      </c>
      <c r="B6858" t="s">
        <v>4130</v>
      </c>
      <c r="C6858" t="s">
        <v>189</v>
      </c>
      <c r="D6858" t="s">
        <v>2282</v>
      </c>
      <c r="E6858" t="s">
        <v>5458</v>
      </c>
      <c r="F6858" t="s">
        <v>3262</v>
      </c>
      <c r="G6858" t="s">
        <v>5470</v>
      </c>
      <c r="H6858" t="s">
        <v>4857</v>
      </c>
      <c r="I6858" s="122">
        <v>42.231000000000002</v>
      </c>
      <c r="J6858" s="122">
        <v>4.9859999999999998</v>
      </c>
      <c r="K6858" s="122">
        <v>10.019</v>
      </c>
      <c r="L6858" s="122">
        <v>8.1649999999999991</v>
      </c>
      <c r="M6858" s="122">
        <v>0.17100000000000001</v>
      </c>
      <c r="N6858" s="122">
        <v>10.499000000000001</v>
      </c>
      <c r="O6858" s="122">
        <v>23.172000000000001</v>
      </c>
      <c r="P6858" s="122">
        <v>0.60899999999999999</v>
      </c>
      <c r="Q6858" s="122">
        <v>8.0000000000000002E-3</v>
      </c>
      <c r="R6858" s="122">
        <v>3.7999999999999999E-2</v>
      </c>
      <c r="S6858" s="122">
        <v>69.624068377793648</v>
      </c>
      <c r="T6858" s="122">
        <v>99.897999999999982</v>
      </c>
    </row>
    <row r="6859" spans="1:20" x14ac:dyDescent="0.25">
      <c r="A6859" t="s">
        <v>3259</v>
      </c>
      <c r="B6859" t="s">
        <v>4130</v>
      </c>
      <c r="C6859" t="s">
        <v>189</v>
      </c>
      <c r="D6859" t="s">
        <v>2282</v>
      </c>
      <c r="E6859" t="s">
        <v>5458</v>
      </c>
      <c r="F6859" t="s">
        <v>3262</v>
      </c>
      <c r="G6859" t="s">
        <v>5470</v>
      </c>
      <c r="H6859" t="s">
        <v>4858</v>
      </c>
      <c r="I6859" s="122">
        <v>45.8</v>
      </c>
      <c r="J6859" s="122">
        <v>3.0979999999999999</v>
      </c>
      <c r="K6859" s="122">
        <v>7.7469999999999999</v>
      </c>
      <c r="L6859" s="122">
        <v>6.851</v>
      </c>
      <c r="M6859" s="122">
        <v>0.14199999999999999</v>
      </c>
      <c r="N6859" s="122">
        <v>12.239000000000001</v>
      </c>
      <c r="O6859" s="122">
        <v>23.474</v>
      </c>
      <c r="P6859" s="122">
        <v>0.58399999999999996</v>
      </c>
      <c r="Q6859" s="122">
        <v>0</v>
      </c>
      <c r="R6859" s="122">
        <v>0.09</v>
      </c>
      <c r="S6859" s="122">
        <v>76.101811450402138</v>
      </c>
      <c r="T6859" s="122">
        <v>100.11499999999999</v>
      </c>
    </row>
    <row r="6860" spans="1:20" x14ac:dyDescent="0.25">
      <c r="A6860" t="s">
        <v>3259</v>
      </c>
      <c r="B6860" t="s">
        <v>4130</v>
      </c>
      <c r="C6860" t="s">
        <v>189</v>
      </c>
      <c r="D6860" t="s">
        <v>2282</v>
      </c>
      <c r="E6860" t="s">
        <v>5458</v>
      </c>
      <c r="F6860" t="s">
        <v>3262</v>
      </c>
      <c r="G6860" t="s">
        <v>5470</v>
      </c>
      <c r="H6860" t="s">
        <v>4859</v>
      </c>
      <c r="I6860" s="122">
        <v>45.314</v>
      </c>
      <c r="J6860" s="122">
        <v>3.6059999999999999</v>
      </c>
      <c r="K6860" s="122">
        <v>7.78</v>
      </c>
      <c r="L6860" s="122">
        <v>7.75</v>
      </c>
      <c r="M6860" s="122">
        <v>0.16300000000000001</v>
      </c>
      <c r="N6860" s="122">
        <v>12.105</v>
      </c>
      <c r="O6860" s="122">
        <v>22.541</v>
      </c>
      <c r="P6860" s="122">
        <v>0.495</v>
      </c>
      <c r="Q6860" s="122">
        <v>5.0999999999999997E-2</v>
      </c>
      <c r="R6860" s="122">
        <v>4.9000000000000002E-2</v>
      </c>
      <c r="S6860" s="122">
        <v>73.574367001223123</v>
      </c>
      <c r="T6860" s="122">
        <v>99.854000000000013</v>
      </c>
    </row>
    <row r="6861" spans="1:20" x14ac:dyDescent="0.25">
      <c r="A6861" t="s">
        <v>3259</v>
      </c>
      <c r="B6861" t="s">
        <v>4130</v>
      </c>
      <c r="C6861" t="s">
        <v>189</v>
      </c>
      <c r="D6861" t="s">
        <v>2282</v>
      </c>
      <c r="E6861" t="s">
        <v>5458</v>
      </c>
      <c r="F6861" t="s">
        <v>3262</v>
      </c>
      <c r="G6861" t="s">
        <v>5470</v>
      </c>
      <c r="H6861" t="s">
        <v>4860</v>
      </c>
      <c r="I6861" s="122">
        <v>44.267000000000003</v>
      </c>
      <c r="J6861" s="122">
        <v>3.9590000000000001</v>
      </c>
      <c r="K6861" s="122">
        <v>8.5960000000000001</v>
      </c>
      <c r="L6861" s="122">
        <v>7.7670000000000003</v>
      </c>
      <c r="M6861" s="122">
        <v>0.191</v>
      </c>
      <c r="N6861" s="122">
        <v>11.193</v>
      </c>
      <c r="O6861" s="122">
        <v>22.876000000000001</v>
      </c>
      <c r="P6861" s="122">
        <v>0.51500000000000001</v>
      </c>
      <c r="Q6861" s="122">
        <v>2.7E-2</v>
      </c>
      <c r="R6861" s="122">
        <v>5.5E-2</v>
      </c>
      <c r="S6861" s="122">
        <v>71.979420936589861</v>
      </c>
      <c r="T6861" s="122">
        <v>99.593000000000004</v>
      </c>
    </row>
    <row r="6862" spans="1:20" x14ac:dyDescent="0.25">
      <c r="A6862" t="s">
        <v>3259</v>
      </c>
      <c r="B6862" t="s">
        <v>4130</v>
      </c>
      <c r="C6862" t="s">
        <v>189</v>
      </c>
      <c r="D6862" t="s">
        <v>2282</v>
      </c>
      <c r="E6862" t="s">
        <v>5458</v>
      </c>
      <c r="F6862" t="s">
        <v>3262</v>
      </c>
      <c r="G6862" t="s">
        <v>5470</v>
      </c>
      <c r="H6862" t="s">
        <v>4861</v>
      </c>
      <c r="I6862" s="122">
        <v>43.88</v>
      </c>
      <c r="J6862" s="122">
        <v>4.1989999999999998</v>
      </c>
      <c r="K6862" s="122">
        <v>9.0030000000000001</v>
      </c>
      <c r="L6862" s="122">
        <v>7.54</v>
      </c>
      <c r="M6862" s="122">
        <v>0.104</v>
      </c>
      <c r="N6862" s="122">
        <v>11.654</v>
      </c>
      <c r="O6862" s="122">
        <v>23.41</v>
      </c>
      <c r="P6862" s="122">
        <v>0.48299999999999998</v>
      </c>
      <c r="Q6862" s="122">
        <v>6.0000000000000001E-3</v>
      </c>
      <c r="R6862" s="122">
        <v>3.3000000000000002E-2</v>
      </c>
      <c r="S6862" s="122">
        <v>73.369746222324181</v>
      </c>
      <c r="T6862" s="122">
        <v>100.38</v>
      </c>
    </row>
    <row r="6863" spans="1:20" x14ac:dyDescent="0.25">
      <c r="A6863" t="s">
        <v>3259</v>
      </c>
      <c r="B6863" t="s">
        <v>4130</v>
      </c>
      <c r="C6863" t="s">
        <v>189</v>
      </c>
      <c r="D6863" t="s">
        <v>2282</v>
      </c>
      <c r="E6863" t="s">
        <v>5458</v>
      </c>
      <c r="F6863" t="s">
        <v>3262</v>
      </c>
      <c r="G6863" t="s">
        <v>5470</v>
      </c>
      <c r="H6863" t="s">
        <v>4862</v>
      </c>
      <c r="I6863" s="122">
        <v>45.624000000000002</v>
      </c>
      <c r="J6863" s="122">
        <v>3.4359999999999999</v>
      </c>
      <c r="K6863" s="122">
        <v>7.5940000000000003</v>
      </c>
      <c r="L6863" s="122">
        <v>7.4089999999999998</v>
      </c>
      <c r="M6863" s="122">
        <v>0.157</v>
      </c>
      <c r="N6863" s="122">
        <v>11.916</v>
      </c>
      <c r="O6863" s="122">
        <v>23.523</v>
      </c>
      <c r="P6863" s="122">
        <v>0.628</v>
      </c>
      <c r="Q6863" s="122">
        <v>0</v>
      </c>
      <c r="R6863" s="122">
        <v>6.7000000000000004E-2</v>
      </c>
      <c r="S6863" s="122">
        <v>74.139332608213806</v>
      </c>
      <c r="T6863" s="122">
        <v>100.428</v>
      </c>
    </row>
    <row r="6864" spans="1:20" x14ac:dyDescent="0.25">
      <c r="A6864" t="s">
        <v>3259</v>
      </c>
      <c r="B6864" t="s">
        <v>4130</v>
      </c>
      <c r="C6864" t="s">
        <v>189</v>
      </c>
      <c r="D6864" t="s">
        <v>2282</v>
      </c>
      <c r="E6864" t="s">
        <v>5458</v>
      </c>
      <c r="F6864" t="s">
        <v>3262</v>
      </c>
      <c r="G6864" t="s">
        <v>5470</v>
      </c>
      <c r="H6864" t="s">
        <v>4863</v>
      </c>
      <c r="I6864" s="122">
        <v>46.662999999999997</v>
      </c>
      <c r="J6864" s="122">
        <v>3.246</v>
      </c>
      <c r="K6864" s="122">
        <v>6.9930000000000003</v>
      </c>
      <c r="L6864" s="122">
        <v>6.2629999999999999</v>
      </c>
      <c r="M6864" s="122">
        <v>0.10100000000000001</v>
      </c>
      <c r="N6864" s="122">
        <v>13.052</v>
      </c>
      <c r="O6864" s="122">
        <v>23.600999999999999</v>
      </c>
      <c r="P6864" s="122">
        <v>0.45400000000000001</v>
      </c>
      <c r="Q6864" s="122">
        <v>3.0000000000000001E-3</v>
      </c>
      <c r="R6864" s="122">
        <v>6.5000000000000002E-2</v>
      </c>
      <c r="S6864" s="122">
        <v>78.790087168051585</v>
      </c>
      <c r="T6864" s="122">
        <v>100.498</v>
      </c>
    </row>
    <row r="6865" spans="1:20" x14ac:dyDescent="0.25">
      <c r="A6865" t="s">
        <v>3259</v>
      </c>
      <c r="B6865" t="s">
        <v>4130</v>
      </c>
      <c r="C6865" t="s">
        <v>189</v>
      </c>
      <c r="D6865" t="s">
        <v>2282</v>
      </c>
      <c r="E6865" t="s">
        <v>5458</v>
      </c>
      <c r="F6865" t="s">
        <v>3262</v>
      </c>
      <c r="G6865" t="s">
        <v>5470</v>
      </c>
      <c r="H6865" t="s">
        <v>4864</v>
      </c>
      <c r="I6865" s="122">
        <v>41.228000000000002</v>
      </c>
      <c r="J6865" s="122">
        <v>5.4829999999999997</v>
      </c>
      <c r="K6865" s="122">
        <v>10.343</v>
      </c>
      <c r="L6865" s="122">
        <v>8.2100000000000009</v>
      </c>
      <c r="M6865" s="122">
        <v>0.152</v>
      </c>
      <c r="N6865" s="122">
        <v>10.218</v>
      </c>
      <c r="O6865" s="122">
        <v>22.927</v>
      </c>
      <c r="P6865" s="122">
        <v>0.63700000000000001</v>
      </c>
      <c r="Q6865" s="122">
        <v>3.5999999999999997E-2</v>
      </c>
      <c r="R6865" s="122">
        <v>5.6000000000000001E-2</v>
      </c>
      <c r="S6865" s="122">
        <v>68.929692276491465</v>
      </c>
      <c r="T6865" s="122">
        <v>99.29</v>
      </c>
    </row>
    <row r="6866" spans="1:20" x14ac:dyDescent="0.25">
      <c r="A6866" t="s">
        <v>3259</v>
      </c>
      <c r="B6866" t="s">
        <v>4130</v>
      </c>
      <c r="C6866" t="s">
        <v>189</v>
      </c>
      <c r="D6866" t="s">
        <v>2282</v>
      </c>
      <c r="E6866" t="s">
        <v>5458</v>
      </c>
      <c r="F6866" t="s">
        <v>3262</v>
      </c>
      <c r="G6866" t="s">
        <v>5470</v>
      </c>
      <c r="H6866" t="s">
        <v>4865</v>
      </c>
      <c r="I6866" s="122">
        <v>44.128999999999998</v>
      </c>
      <c r="J6866" s="122">
        <v>3.4860000000000002</v>
      </c>
      <c r="K6866" s="122">
        <v>7.5949999999999998</v>
      </c>
      <c r="L6866" s="122">
        <v>8.2159999999999993</v>
      </c>
      <c r="M6866" s="122">
        <v>0.16600000000000001</v>
      </c>
      <c r="N6866" s="122">
        <v>12.042</v>
      </c>
      <c r="O6866" s="122">
        <v>23.036999999999999</v>
      </c>
      <c r="P6866" s="122">
        <v>0.51600000000000001</v>
      </c>
      <c r="Q6866" s="122">
        <v>1.0999999999999999E-2</v>
      </c>
      <c r="R6866" s="122">
        <v>9.1999999999999998E-2</v>
      </c>
      <c r="S6866" s="122">
        <v>72.319258093806653</v>
      </c>
      <c r="T6866" s="122">
        <v>99.306999999999988</v>
      </c>
    </row>
    <row r="6867" spans="1:20" x14ac:dyDescent="0.25">
      <c r="A6867" t="s">
        <v>5456</v>
      </c>
      <c r="B6867" t="s">
        <v>4866</v>
      </c>
      <c r="C6867" t="s">
        <v>179</v>
      </c>
      <c r="D6867" t="s">
        <v>2282</v>
      </c>
      <c r="E6867" t="s">
        <v>5455</v>
      </c>
      <c r="F6867" t="s">
        <v>3241</v>
      </c>
      <c r="G6867" t="s">
        <v>5465</v>
      </c>
      <c r="H6867" t="s">
        <v>4867</v>
      </c>
      <c r="I6867" s="122">
        <v>47.626899999999999</v>
      </c>
      <c r="J6867" s="122">
        <v>1.8051999999999999</v>
      </c>
      <c r="K6867" s="122">
        <v>7.6912000000000003</v>
      </c>
      <c r="L6867" s="122">
        <v>7.4279999999999999</v>
      </c>
      <c r="M6867" s="122">
        <v>0.1459</v>
      </c>
      <c r="N6867" s="122">
        <v>12.794600000000001</v>
      </c>
      <c r="O6867" s="122">
        <v>20.773700000000002</v>
      </c>
      <c r="P6867" s="122">
        <v>0.84599999999999997</v>
      </c>
      <c r="Q6867" s="122">
        <v>0</v>
      </c>
      <c r="R6867" s="122">
        <v>0.43869999999999998</v>
      </c>
      <c r="S6867" s="122">
        <v>75.432300515710651</v>
      </c>
      <c r="T6867" s="122">
        <v>99.550200000000004</v>
      </c>
    </row>
    <row r="6868" spans="1:20" x14ac:dyDescent="0.25">
      <c r="A6868" t="s">
        <v>5456</v>
      </c>
      <c r="B6868" t="s">
        <v>4866</v>
      </c>
      <c r="C6868" t="s">
        <v>179</v>
      </c>
      <c r="D6868" t="s">
        <v>2282</v>
      </c>
      <c r="E6868" t="s">
        <v>5455</v>
      </c>
      <c r="F6868" t="s">
        <v>3241</v>
      </c>
      <c r="G6868" t="s">
        <v>5465</v>
      </c>
      <c r="H6868" t="s">
        <v>4867</v>
      </c>
      <c r="I6868" s="122">
        <v>49.386299999999999</v>
      </c>
      <c r="J6868" s="122">
        <v>1.3024</v>
      </c>
      <c r="K6868" s="122">
        <v>5.1116000000000001</v>
      </c>
      <c r="L6868" s="122">
        <v>7.7140000000000004</v>
      </c>
      <c r="M6868" s="122">
        <v>0.14180000000000001</v>
      </c>
      <c r="N6868" s="122">
        <v>14.0618</v>
      </c>
      <c r="O6868" s="122">
        <v>20.049800000000001</v>
      </c>
      <c r="P6868" s="122">
        <v>0.86</v>
      </c>
      <c r="Q6868" s="122">
        <v>0</v>
      </c>
      <c r="R6868" s="122">
        <v>0.1014</v>
      </c>
      <c r="S6868" s="122">
        <v>76.467106439560624</v>
      </c>
      <c r="T6868" s="122">
        <v>98.729100000000003</v>
      </c>
    </row>
    <row r="6869" spans="1:20" x14ac:dyDescent="0.25">
      <c r="A6869" t="s">
        <v>5456</v>
      </c>
      <c r="B6869" t="s">
        <v>4866</v>
      </c>
      <c r="C6869" t="s">
        <v>179</v>
      </c>
      <c r="D6869" t="s">
        <v>2282</v>
      </c>
      <c r="E6869" t="s">
        <v>5455</v>
      </c>
      <c r="F6869" t="s">
        <v>3241</v>
      </c>
      <c r="G6869" t="s">
        <v>5465</v>
      </c>
      <c r="H6869" t="s">
        <v>4867</v>
      </c>
      <c r="I6869" s="122">
        <v>49.342100000000002</v>
      </c>
      <c r="J6869" s="122">
        <v>1.1476</v>
      </c>
      <c r="K6869" s="122">
        <v>5.2575000000000003</v>
      </c>
      <c r="L6869" s="122">
        <v>7.2895000000000003</v>
      </c>
      <c r="M6869" s="122">
        <v>0.1171</v>
      </c>
      <c r="N6869" s="122">
        <v>14.383100000000001</v>
      </c>
      <c r="O6869" s="122">
        <v>20.224900000000002</v>
      </c>
      <c r="P6869" s="122">
        <v>0.79920000000000002</v>
      </c>
      <c r="Q6869" s="122">
        <v>3.0999999999999999E-3</v>
      </c>
      <c r="R6869" s="122">
        <v>0.35759999999999997</v>
      </c>
      <c r="S6869" s="122">
        <v>77.862223517092488</v>
      </c>
      <c r="T6869" s="122">
        <v>98.921700000000016</v>
      </c>
    </row>
    <row r="6870" spans="1:20" x14ac:dyDescent="0.25">
      <c r="A6870" t="s">
        <v>5456</v>
      </c>
      <c r="B6870" t="s">
        <v>4866</v>
      </c>
      <c r="C6870" t="s">
        <v>179</v>
      </c>
      <c r="D6870" t="s">
        <v>2282</v>
      </c>
      <c r="E6870" t="s">
        <v>5455</v>
      </c>
      <c r="F6870" t="s">
        <v>3241</v>
      </c>
      <c r="G6870" t="s">
        <v>5465</v>
      </c>
      <c r="H6870" t="s">
        <v>4867</v>
      </c>
      <c r="I6870" s="122">
        <v>47.698900000000002</v>
      </c>
      <c r="J6870" s="122">
        <v>1.6282000000000001</v>
      </c>
      <c r="K6870" s="122">
        <v>6.3760000000000003</v>
      </c>
      <c r="L6870" s="122">
        <v>10.006600000000001</v>
      </c>
      <c r="M6870" s="122">
        <v>0.21679999999999999</v>
      </c>
      <c r="N6870" s="122">
        <v>11.571099999999999</v>
      </c>
      <c r="O6870" s="122">
        <v>20.850200000000001</v>
      </c>
      <c r="P6870" s="122">
        <v>0.96179999999999999</v>
      </c>
      <c r="Q6870" s="122">
        <v>0</v>
      </c>
      <c r="R6870" s="122">
        <v>1.2E-2</v>
      </c>
      <c r="S6870" s="122">
        <v>67.333376746578907</v>
      </c>
      <c r="T6870" s="122">
        <v>99.321600000000004</v>
      </c>
    </row>
    <row r="6871" spans="1:20" x14ac:dyDescent="0.25">
      <c r="A6871" t="s">
        <v>5456</v>
      </c>
      <c r="B6871" t="s">
        <v>4866</v>
      </c>
      <c r="C6871" t="s">
        <v>179</v>
      </c>
      <c r="D6871" t="s">
        <v>2282</v>
      </c>
      <c r="E6871" t="s">
        <v>5455</v>
      </c>
      <c r="F6871" t="s">
        <v>3241</v>
      </c>
      <c r="G6871" t="s">
        <v>5465</v>
      </c>
      <c r="H6871" t="s">
        <v>4867</v>
      </c>
      <c r="I6871" s="122">
        <v>47.5077</v>
      </c>
      <c r="J6871" s="122">
        <v>1.8508</v>
      </c>
      <c r="K6871" s="122">
        <v>7.7012</v>
      </c>
      <c r="L6871" s="122">
        <v>7.8627000000000002</v>
      </c>
      <c r="M6871" s="122">
        <v>0.13650000000000001</v>
      </c>
      <c r="N6871" s="122">
        <v>13.0725</v>
      </c>
      <c r="O6871" s="122">
        <v>20.036300000000001</v>
      </c>
      <c r="P6871" s="122">
        <v>0.84109999999999996</v>
      </c>
      <c r="Q6871" s="122">
        <v>1.3599999999999999E-2</v>
      </c>
      <c r="R6871" s="122">
        <v>0.37140000000000001</v>
      </c>
      <c r="S6871" s="122">
        <v>74.770645412473485</v>
      </c>
      <c r="T6871" s="122">
        <v>99.393799999999985</v>
      </c>
    </row>
    <row r="6872" spans="1:20" x14ac:dyDescent="0.25">
      <c r="A6872" t="s">
        <v>5456</v>
      </c>
      <c r="B6872" t="s">
        <v>4866</v>
      </c>
      <c r="C6872" t="s">
        <v>179</v>
      </c>
      <c r="D6872" t="s">
        <v>2282</v>
      </c>
      <c r="E6872" t="s">
        <v>5455</v>
      </c>
      <c r="F6872" t="s">
        <v>3241</v>
      </c>
      <c r="G6872" t="s">
        <v>5465</v>
      </c>
      <c r="H6872" t="s">
        <v>4867</v>
      </c>
      <c r="I6872" s="122">
        <v>47.532299999999999</v>
      </c>
      <c r="J6872" s="122">
        <v>1.8816999999999999</v>
      </c>
      <c r="K6872" s="122">
        <v>7.6856</v>
      </c>
      <c r="L6872" s="122">
        <v>7.5401999999999996</v>
      </c>
      <c r="M6872" s="122">
        <v>0.1386</v>
      </c>
      <c r="N6872" s="122">
        <v>13.0555</v>
      </c>
      <c r="O6872" s="122">
        <v>20.232500000000002</v>
      </c>
      <c r="P6872" s="122">
        <v>0.94479999999999997</v>
      </c>
      <c r="Q6872" s="122">
        <v>3.5000000000000001E-3</v>
      </c>
      <c r="R6872" s="122">
        <v>0.40910000000000002</v>
      </c>
      <c r="S6872" s="122">
        <v>75.528432690670044</v>
      </c>
      <c r="T6872" s="122">
        <v>99.4238</v>
      </c>
    </row>
    <row r="6873" spans="1:20" x14ac:dyDescent="0.25">
      <c r="A6873" t="s">
        <v>5456</v>
      </c>
      <c r="B6873" t="s">
        <v>4866</v>
      </c>
      <c r="C6873" t="s">
        <v>179</v>
      </c>
      <c r="D6873" t="s">
        <v>2282</v>
      </c>
      <c r="E6873" t="s">
        <v>5455</v>
      </c>
      <c r="F6873" t="s">
        <v>3241</v>
      </c>
      <c r="G6873" t="s">
        <v>5465</v>
      </c>
      <c r="H6873" t="s">
        <v>4867</v>
      </c>
      <c r="I6873" s="122">
        <v>46.811799999999998</v>
      </c>
      <c r="J6873" s="122">
        <v>2.1514000000000002</v>
      </c>
      <c r="K6873" s="122">
        <v>8.6203000000000003</v>
      </c>
      <c r="L6873" s="122">
        <v>7.9653</v>
      </c>
      <c r="M6873" s="122">
        <v>0.12670000000000001</v>
      </c>
      <c r="N6873" s="122">
        <v>12.5374</v>
      </c>
      <c r="O6873" s="122">
        <v>19.786100000000001</v>
      </c>
      <c r="P6873" s="122">
        <v>0.88019999999999998</v>
      </c>
      <c r="Q6873" s="122">
        <v>0</v>
      </c>
      <c r="R6873" s="122">
        <v>0.42959999999999998</v>
      </c>
      <c r="S6873" s="122">
        <v>73.723721272686475</v>
      </c>
      <c r="T6873" s="122">
        <v>99.308800000000005</v>
      </c>
    </row>
    <row r="6874" spans="1:20" x14ac:dyDescent="0.25">
      <c r="A6874" t="s">
        <v>5456</v>
      </c>
      <c r="B6874" t="s">
        <v>4866</v>
      </c>
      <c r="C6874" t="s">
        <v>179</v>
      </c>
      <c r="D6874" t="s">
        <v>2282</v>
      </c>
      <c r="E6874" t="s">
        <v>5455</v>
      </c>
      <c r="F6874" t="s">
        <v>3241</v>
      </c>
      <c r="G6874" t="s">
        <v>5465</v>
      </c>
      <c r="H6874" t="s">
        <v>4867</v>
      </c>
      <c r="I6874" s="122">
        <v>48.286900000000003</v>
      </c>
      <c r="J6874" s="122">
        <v>1.4085000000000001</v>
      </c>
      <c r="K6874" s="122">
        <v>5.7378</v>
      </c>
      <c r="L6874" s="122">
        <v>9.8386999999999993</v>
      </c>
      <c r="M6874" s="122">
        <v>0.21290000000000001</v>
      </c>
      <c r="N6874" s="122">
        <v>11.742599999999999</v>
      </c>
      <c r="O6874" s="122">
        <v>21.110800000000001</v>
      </c>
      <c r="P6874" s="122">
        <v>0.85580000000000001</v>
      </c>
      <c r="Q6874" s="122">
        <v>0</v>
      </c>
      <c r="R6874" s="122">
        <v>0</v>
      </c>
      <c r="S6874" s="122">
        <v>68.025330327831057</v>
      </c>
      <c r="T6874" s="122">
        <v>99.194000000000003</v>
      </c>
    </row>
    <row r="6875" spans="1:20" x14ac:dyDescent="0.25">
      <c r="A6875" t="s">
        <v>5456</v>
      </c>
      <c r="B6875" t="s">
        <v>4866</v>
      </c>
      <c r="C6875" t="s">
        <v>179</v>
      </c>
      <c r="D6875" t="s">
        <v>2282</v>
      </c>
      <c r="E6875" t="s">
        <v>5455</v>
      </c>
      <c r="F6875" t="s">
        <v>3241</v>
      </c>
      <c r="G6875" t="s">
        <v>5465</v>
      </c>
      <c r="H6875" t="s">
        <v>4867</v>
      </c>
      <c r="I6875" s="122">
        <v>48.106099999999998</v>
      </c>
      <c r="J6875" s="122">
        <v>1.5791999999999999</v>
      </c>
      <c r="K6875" s="122">
        <v>6.1021999999999998</v>
      </c>
      <c r="L6875" s="122">
        <v>9.5723000000000003</v>
      </c>
      <c r="M6875" s="122">
        <v>0.21429999999999999</v>
      </c>
      <c r="N6875" s="122">
        <v>11.9384</v>
      </c>
      <c r="O6875" s="122">
        <v>20.7</v>
      </c>
      <c r="P6875" s="122">
        <v>0.83399999999999996</v>
      </c>
      <c r="Q6875" s="122">
        <v>0</v>
      </c>
      <c r="R6875" s="122">
        <v>4.3200000000000002E-2</v>
      </c>
      <c r="S6875" s="122">
        <v>68.974406230512614</v>
      </c>
      <c r="T6875" s="122">
        <v>99.089699999999993</v>
      </c>
    </row>
    <row r="6876" spans="1:20" x14ac:dyDescent="0.25">
      <c r="A6876" t="s">
        <v>5456</v>
      </c>
      <c r="B6876" t="s">
        <v>4866</v>
      </c>
      <c r="C6876" t="s">
        <v>179</v>
      </c>
      <c r="D6876" t="s">
        <v>2282</v>
      </c>
      <c r="E6876" t="s">
        <v>5455</v>
      </c>
      <c r="F6876" t="s">
        <v>3241</v>
      </c>
      <c r="G6876" t="s">
        <v>5465</v>
      </c>
      <c r="H6876" t="s">
        <v>4867</v>
      </c>
      <c r="I6876" s="122">
        <v>49.710299999999997</v>
      </c>
      <c r="J6876" s="122">
        <v>1.3072999999999999</v>
      </c>
      <c r="K6876" s="122">
        <v>5.1909999999999998</v>
      </c>
      <c r="L6876" s="122">
        <v>7.3548</v>
      </c>
      <c r="M6876" s="122">
        <v>0.13500000000000001</v>
      </c>
      <c r="N6876" s="122">
        <v>14.4796</v>
      </c>
      <c r="O6876" s="122">
        <v>20.265899999999998</v>
      </c>
      <c r="P6876" s="122">
        <v>0.75880000000000003</v>
      </c>
      <c r="Q6876" s="122">
        <v>8.9999999999999998E-4</v>
      </c>
      <c r="R6876" s="122">
        <v>0.33879999999999999</v>
      </c>
      <c r="S6876" s="122">
        <v>77.82373792666553</v>
      </c>
      <c r="T6876" s="122">
        <v>99.542400000000001</v>
      </c>
    </row>
    <row r="6877" spans="1:20" x14ac:dyDescent="0.25">
      <c r="A6877" t="s">
        <v>5456</v>
      </c>
      <c r="B6877" t="s">
        <v>4866</v>
      </c>
      <c r="C6877" t="s">
        <v>179</v>
      </c>
      <c r="D6877" t="s">
        <v>2282</v>
      </c>
      <c r="E6877" t="s">
        <v>5455</v>
      </c>
      <c r="F6877" t="s">
        <v>3241</v>
      </c>
      <c r="G6877" t="s">
        <v>5465</v>
      </c>
      <c r="H6877" t="s">
        <v>4867</v>
      </c>
      <c r="I6877" s="122">
        <v>47.556899999999999</v>
      </c>
      <c r="J6877" s="122">
        <v>1.9277</v>
      </c>
      <c r="K6877" s="122">
        <v>7.8185000000000002</v>
      </c>
      <c r="L6877" s="122">
        <v>7.5594999999999999</v>
      </c>
      <c r="M6877" s="122">
        <v>0.13489999999999999</v>
      </c>
      <c r="N6877" s="122">
        <v>13.0695</v>
      </c>
      <c r="O6877" s="122">
        <v>20.015699999999999</v>
      </c>
      <c r="P6877" s="122">
        <v>0.872</v>
      </c>
      <c r="Q6877" s="122">
        <v>0</v>
      </c>
      <c r="R6877" s="122">
        <v>0.38669999999999999</v>
      </c>
      <c r="S6877" s="122">
        <v>75.500982940350227</v>
      </c>
      <c r="T6877" s="122">
        <v>99.341400000000007</v>
      </c>
    </row>
    <row r="6878" spans="1:20" x14ac:dyDescent="0.25">
      <c r="A6878" t="s">
        <v>5456</v>
      </c>
      <c r="B6878" t="s">
        <v>4866</v>
      </c>
      <c r="C6878" t="s">
        <v>179</v>
      </c>
      <c r="D6878" t="s">
        <v>2282</v>
      </c>
      <c r="E6878" t="s">
        <v>5455</v>
      </c>
      <c r="F6878" t="s">
        <v>3241</v>
      </c>
      <c r="G6878" t="s">
        <v>5465</v>
      </c>
      <c r="H6878" t="s">
        <v>4867</v>
      </c>
      <c r="I6878" s="122">
        <v>49.182099999999998</v>
      </c>
      <c r="J6878" s="122">
        <v>1.2007000000000001</v>
      </c>
      <c r="K6878" s="122">
        <v>5.1532</v>
      </c>
      <c r="L6878" s="122">
        <v>7.5438000000000001</v>
      </c>
      <c r="M6878" s="122">
        <v>0.10100000000000001</v>
      </c>
      <c r="N6878" s="122">
        <v>14.4358</v>
      </c>
      <c r="O6878" s="122">
        <v>20.0579</v>
      </c>
      <c r="P6878" s="122">
        <v>0.81200000000000006</v>
      </c>
      <c r="Q6878" s="122">
        <v>0</v>
      </c>
      <c r="R6878" s="122">
        <v>0.2681</v>
      </c>
      <c r="S6878" s="122">
        <v>77.329686936467681</v>
      </c>
      <c r="T6878" s="122">
        <v>98.754599999999996</v>
      </c>
    </row>
    <row r="6879" spans="1:20" x14ac:dyDescent="0.25">
      <c r="A6879" t="s">
        <v>5456</v>
      </c>
      <c r="B6879" t="s">
        <v>4866</v>
      </c>
      <c r="C6879" t="s">
        <v>179</v>
      </c>
      <c r="D6879" t="s">
        <v>2282</v>
      </c>
      <c r="E6879" t="s">
        <v>5455</v>
      </c>
      <c r="F6879" t="s">
        <v>3241</v>
      </c>
      <c r="G6879" t="s">
        <v>5465</v>
      </c>
      <c r="H6879" t="s">
        <v>4867</v>
      </c>
      <c r="I6879" s="122">
        <v>47.946800000000003</v>
      </c>
      <c r="J6879" s="122">
        <v>1.8595999999999999</v>
      </c>
      <c r="K6879" s="122">
        <v>7.5162000000000004</v>
      </c>
      <c r="L6879" s="122">
        <v>7.8063000000000002</v>
      </c>
      <c r="M6879" s="122">
        <v>0.1032</v>
      </c>
      <c r="N6879" s="122">
        <v>12.919499999999999</v>
      </c>
      <c r="O6879" s="122">
        <v>20.520800000000001</v>
      </c>
      <c r="P6879" s="122">
        <v>0.82540000000000002</v>
      </c>
      <c r="Q6879" s="122">
        <v>4.1000000000000003E-3</v>
      </c>
      <c r="R6879" s="122">
        <v>0.33250000000000002</v>
      </c>
      <c r="S6879" s="122">
        <v>74.68426249118022</v>
      </c>
      <c r="T6879" s="122">
        <v>99.834400000000002</v>
      </c>
    </row>
    <row r="6880" spans="1:20" x14ac:dyDescent="0.25">
      <c r="A6880" t="s">
        <v>5456</v>
      </c>
      <c r="B6880" t="s">
        <v>4866</v>
      </c>
      <c r="C6880" t="s">
        <v>179</v>
      </c>
      <c r="D6880" t="s">
        <v>2282</v>
      </c>
      <c r="E6880" t="s">
        <v>5455</v>
      </c>
      <c r="F6880" t="s">
        <v>3241</v>
      </c>
      <c r="G6880" t="s">
        <v>5465</v>
      </c>
      <c r="H6880" t="s">
        <v>4867</v>
      </c>
      <c r="I6880" s="122">
        <v>47.135100000000001</v>
      </c>
      <c r="J6880" s="122">
        <v>2.1073</v>
      </c>
      <c r="K6880" s="122">
        <v>8.1140000000000008</v>
      </c>
      <c r="L6880" s="122">
        <v>8.7139000000000006</v>
      </c>
      <c r="M6880" s="122">
        <v>0.1867</v>
      </c>
      <c r="N6880" s="122">
        <v>12.279500000000001</v>
      </c>
      <c r="O6880" s="122">
        <v>19.446899999999999</v>
      </c>
      <c r="P6880" s="122">
        <v>1.0414000000000001</v>
      </c>
      <c r="Q6880" s="122">
        <v>0</v>
      </c>
      <c r="R6880" s="122">
        <v>0.14280000000000001</v>
      </c>
      <c r="S6880" s="122">
        <v>71.525563777199608</v>
      </c>
      <c r="T6880" s="122">
        <v>99.167599999999993</v>
      </c>
    </row>
    <row r="6881" spans="1:20" x14ac:dyDescent="0.25">
      <c r="A6881" t="s">
        <v>5456</v>
      </c>
      <c r="B6881" t="s">
        <v>4866</v>
      </c>
      <c r="C6881" t="s">
        <v>179</v>
      </c>
      <c r="D6881" t="s">
        <v>2282</v>
      </c>
      <c r="E6881" t="s">
        <v>5455</v>
      </c>
      <c r="F6881" t="s">
        <v>3241</v>
      </c>
      <c r="G6881" t="s">
        <v>5465</v>
      </c>
      <c r="H6881" t="s">
        <v>4867</v>
      </c>
      <c r="I6881" s="122">
        <v>46.832599999999999</v>
      </c>
      <c r="J6881" s="122">
        <v>2.2410999999999999</v>
      </c>
      <c r="K6881" s="122">
        <v>8.6219000000000001</v>
      </c>
      <c r="L6881" s="122">
        <v>8.0197000000000003</v>
      </c>
      <c r="M6881" s="122">
        <v>0.11260000000000001</v>
      </c>
      <c r="N6881" s="122">
        <v>12.4819</v>
      </c>
      <c r="O6881" s="122">
        <v>19.774100000000001</v>
      </c>
      <c r="P6881" s="122">
        <v>1.0025999999999999</v>
      </c>
      <c r="Q6881" s="122">
        <v>0</v>
      </c>
      <c r="R6881" s="122">
        <v>0.40710000000000002</v>
      </c>
      <c r="S6881" s="122">
        <v>73.505343592291624</v>
      </c>
      <c r="T6881" s="122">
        <v>99.493600000000001</v>
      </c>
    </row>
    <row r="6882" spans="1:20" x14ac:dyDescent="0.25">
      <c r="A6882" t="s">
        <v>5456</v>
      </c>
      <c r="B6882" t="s">
        <v>4866</v>
      </c>
      <c r="C6882" t="s">
        <v>179</v>
      </c>
      <c r="D6882" t="s">
        <v>2282</v>
      </c>
      <c r="E6882" t="s">
        <v>5455</v>
      </c>
      <c r="F6882" t="s">
        <v>3241</v>
      </c>
      <c r="G6882" t="s">
        <v>5465</v>
      </c>
      <c r="H6882" t="s">
        <v>4867</v>
      </c>
      <c r="I6882" s="122">
        <v>47.101500000000001</v>
      </c>
      <c r="J6882" s="122">
        <v>2.0897000000000001</v>
      </c>
      <c r="K6882" s="122">
        <v>8.0845000000000002</v>
      </c>
      <c r="L6882" s="122">
        <v>7.6524000000000001</v>
      </c>
      <c r="M6882" s="122">
        <v>0.1116</v>
      </c>
      <c r="N6882" s="122">
        <v>12.6229</v>
      </c>
      <c r="O6882" s="122">
        <v>20.401800000000001</v>
      </c>
      <c r="P6882" s="122">
        <v>0.87580000000000002</v>
      </c>
      <c r="Q6882" s="122">
        <v>9.5999999999999992E-3</v>
      </c>
      <c r="R6882" s="122">
        <v>0.39960000000000001</v>
      </c>
      <c r="S6882" s="122">
        <v>74.62156529008962</v>
      </c>
      <c r="T6882" s="122">
        <v>99.349400000000017</v>
      </c>
    </row>
    <row r="6883" spans="1:20" x14ac:dyDescent="0.25">
      <c r="A6883" t="s">
        <v>5456</v>
      </c>
      <c r="B6883" t="s">
        <v>4866</v>
      </c>
      <c r="C6883" t="s">
        <v>179</v>
      </c>
      <c r="D6883" t="s">
        <v>2282</v>
      </c>
      <c r="E6883" t="s">
        <v>5455</v>
      </c>
      <c r="F6883" t="s">
        <v>3241</v>
      </c>
      <c r="G6883" t="s">
        <v>5465</v>
      </c>
      <c r="H6883" t="s">
        <v>4867</v>
      </c>
      <c r="I6883" s="122">
        <v>47.0334</v>
      </c>
      <c r="J6883" s="122">
        <v>1.9049</v>
      </c>
      <c r="K6883" s="122">
        <v>7.7992999999999997</v>
      </c>
      <c r="L6883" s="122">
        <v>7.4707999999999997</v>
      </c>
      <c r="M6883" s="122">
        <v>0.1187</v>
      </c>
      <c r="N6883" s="122">
        <v>12.903499999999999</v>
      </c>
      <c r="O6883" s="122">
        <v>20.3096</v>
      </c>
      <c r="P6883" s="122">
        <v>0.9325</v>
      </c>
      <c r="Q6883" s="122">
        <v>0</v>
      </c>
      <c r="R6883" s="122">
        <v>0.36180000000000001</v>
      </c>
      <c r="S6883" s="122">
        <v>75.482856589472391</v>
      </c>
      <c r="T6883" s="122">
        <v>98.834500000000006</v>
      </c>
    </row>
    <row r="6884" spans="1:20" x14ac:dyDescent="0.25">
      <c r="A6884" t="s">
        <v>5456</v>
      </c>
      <c r="B6884" t="s">
        <v>4866</v>
      </c>
      <c r="C6884" t="s">
        <v>179</v>
      </c>
      <c r="D6884" t="s">
        <v>2282</v>
      </c>
      <c r="E6884" t="s">
        <v>5455</v>
      </c>
      <c r="F6884" t="s">
        <v>3241</v>
      </c>
      <c r="G6884" t="s">
        <v>5465</v>
      </c>
      <c r="H6884" t="s">
        <v>4867</v>
      </c>
      <c r="I6884" s="122">
        <v>47.502299999999998</v>
      </c>
      <c r="J6884" s="122">
        <v>1.7203999999999999</v>
      </c>
      <c r="K6884" s="122">
        <v>6.7373000000000003</v>
      </c>
      <c r="L6884" s="122">
        <v>9.8752999999999993</v>
      </c>
      <c r="M6884" s="122">
        <v>0.22889999999999999</v>
      </c>
      <c r="N6884" s="122">
        <v>11.65</v>
      </c>
      <c r="O6884" s="122">
        <v>20.896999999999998</v>
      </c>
      <c r="P6884" s="122">
        <v>0.90749999999999997</v>
      </c>
      <c r="Q6884" s="122">
        <v>1.34E-2</v>
      </c>
      <c r="R6884" s="122">
        <v>8.3799999999999999E-2</v>
      </c>
      <c r="S6884" s="122">
        <v>67.771835252280653</v>
      </c>
      <c r="T6884" s="122">
        <v>99.615899999999996</v>
      </c>
    </row>
    <row r="6885" spans="1:20" x14ac:dyDescent="0.25">
      <c r="A6885" t="s">
        <v>5456</v>
      </c>
      <c r="B6885" t="s">
        <v>4866</v>
      </c>
      <c r="C6885" t="s">
        <v>179</v>
      </c>
      <c r="D6885" t="s">
        <v>2282</v>
      </c>
      <c r="E6885" t="s">
        <v>5455</v>
      </c>
      <c r="F6885" t="s">
        <v>3241</v>
      </c>
      <c r="G6885" t="s">
        <v>5465</v>
      </c>
      <c r="H6885" t="s">
        <v>4867</v>
      </c>
      <c r="I6885" s="122">
        <v>47.7761</v>
      </c>
      <c r="J6885" s="122">
        <v>1.6163000000000001</v>
      </c>
      <c r="K6885" s="122">
        <v>6.6668000000000003</v>
      </c>
      <c r="L6885" s="122">
        <v>9.5528999999999993</v>
      </c>
      <c r="M6885" s="122">
        <v>0.25340000000000001</v>
      </c>
      <c r="N6885" s="122">
        <v>11.782</v>
      </c>
      <c r="O6885" s="122">
        <v>20.927900000000001</v>
      </c>
      <c r="P6885" s="122">
        <v>0.82110000000000005</v>
      </c>
      <c r="Q6885" s="122">
        <v>1.2999999999999999E-3</v>
      </c>
      <c r="R6885" s="122">
        <v>0.1066</v>
      </c>
      <c r="S6885" s="122">
        <v>68.735115132012183</v>
      </c>
      <c r="T6885" s="122">
        <v>99.504400000000004</v>
      </c>
    </row>
    <row r="6886" spans="1:20" x14ac:dyDescent="0.25">
      <c r="A6886" t="s">
        <v>5456</v>
      </c>
      <c r="B6886" t="s">
        <v>4866</v>
      </c>
      <c r="C6886" t="s">
        <v>179</v>
      </c>
      <c r="D6886" t="s">
        <v>2282</v>
      </c>
      <c r="E6886" t="s">
        <v>5455</v>
      </c>
      <c r="F6886" t="s">
        <v>3241</v>
      </c>
      <c r="G6886" t="s">
        <v>5465</v>
      </c>
      <c r="H6886" t="s">
        <v>4867</v>
      </c>
      <c r="I6886" s="122">
        <v>47.676099999999998</v>
      </c>
      <c r="J6886" s="122">
        <v>1.5992</v>
      </c>
      <c r="K6886" s="122">
        <v>6.4476000000000004</v>
      </c>
      <c r="L6886" s="122">
        <v>10.390599999999999</v>
      </c>
      <c r="M6886" s="122">
        <v>0.18079999999999999</v>
      </c>
      <c r="N6886" s="122">
        <v>11.2903</v>
      </c>
      <c r="O6886" s="122">
        <v>21.1036</v>
      </c>
      <c r="P6886" s="122">
        <v>0.9012</v>
      </c>
      <c r="Q6886" s="122">
        <v>1.2999999999999999E-2</v>
      </c>
      <c r="R6886" s="122">
        <v>3.2300000000000002E-2</v>
      </c>
      <c r="S6886" s="122">
        <v>65.950269690066861</v>
      </c>
      <c r="T6886" s="122">
        <v>99.634700000000024</v>
      </c>
    </row>
    <row r="6887" spans="1:20" x14ac:dyDescent="0.25">
      <c r="A6887" t="s">
        <v>5456</v>
      </c>
      <c r="B6887" t="s">
        <v>4866</v>
      </c>
      <c r="C6887" t="s">
        <v>179</v>
      </c>
      <c r="D6887" t="s">
        <v>2282</v>
      </c>
      <c r="E6887" t="s">
        <v>5455</v>
      </c>
      <c r="F6887" t="s">
        <v>3241</v>
      </c>
      <c r="G6887" t="s">
        <v>5465</v>
      </c>
      <c r="H6887" t="s">
        <v>4867</v>
      </c>
      <c r="I6887" s="122">
        <v>47.4206</v>
      </c>
      <c r="J6887" s="122">
        <v>1.8043</v>
      </c>
      <c r="K6887" s="122">
        <v>7.7110000000000003</v>
      </c>
      <c r="L6887" s="122">
        <v>7.4722</v>
      </c>
      <c r="M6887" s="122">
        <v>0.15490000000000001</v>
      </c>
      <c r="N6887" s="122">
        <v>12.9489</v>
      </c>
      <c r="O6887" s="122">
        <v>20.4849</v>
      </c>
      <c r="P6887" s="122">
        <v>0.89870000000000005</v>
      </c>
      <c r="Q6887" s="122">
        <v>2.1700000000000001E-2</v>
      </c>
      <c r="R6887" s="122">
        <v>0.42509999999999998</v>
      </c>
      <c r="S6887" s="122">
        <v>75.544335311453096</v>
      </c>
      <c r="T6887" s="122">
        <v>99.34229999999998</v>
      </c>
    </row>
    <row r="6888" spans="1:20" x14ac:dyDescent="0.25">
      <c r="A6888" t="s">
        <v>5456</v>
      </c>
      <c r="B6888" t="s">
        <v>4866</v>
      </c>
      <c r="C6888" t="s">
        <v>179</v>
      </c>
      <c r="D6888" t="s">
        <v>2282</v>
      </c>
      <c r="E6888" t="s">
        <v>5455</v>
      </c>
      <c r="F6888" t="s">
        <v>3241</v>
      </c>
      <c r="G6888" t="s">
        <v>5465</v>
      </c>
      <c r="H6888" t="s">
        <v>4867</v>
      </c>
      <c r="I6888" s="122">
        <v>47.745600000000003</v>
      </c>
      <c r="J6888" s="122">
        <v>1.6314</v>
      </c>
      <c r="K6888" s="122">
        <v>6.3064</v>
      </c>
      <c r="L6888" s="122">
        <v>9.7492999999999999</v>
      </c>
      <c r="M6888" s="122">
        <v>0.23699999999999999</v>
      </c>
      <c r="N6888" s="122">
        <v>11.729200000000001</v>
      </c>
      <c r="O6888" s="122">
        <v>21.058399999999999</v>
      </c>
      <c r="P6888" s="122">
        <v>0.75619999999999998</v>
      </c>
      <c r="Q6888" s="122">
        <v>3.0000000000000001E-3</v>
      </c>
      <c r="R6888" s="122">
        <v>1.3899999999999999E-2</v>
      </c>
      <c r="S6888" s="122">
        <v>68.198788824564488</v>
      </c>
      <c r="T6888" s="122">
        <v>99.230400000000017</v>
      </c>
    </row>
    <row r="6889" spans="1:20" x14ac:dyDescent="0.25">
      <c r="A6889" t="s">
        <v>5456</v>
      </c>
      <c r="B6889" t="s">
        <v>4866</v>
      </c>
      <c r="C6889" t="s">
        <v>179</v>
      </c>
      <c r="D6889" t="s">
        <v>2282</v>
      </c>
      <c r="E6889" t="s">
        <v>5455</v>
      </c>
      <c r="F6889" t="s">
        <v>3241</v>
      </c>
      <c r="G6889" t="s">
        <v>5465</v>
      </c>
      <c r="H6889" t="s">
        <v>4867</v>
      </c>
      <c r="I6889" s="122">
        <v>47.458300000000001</v>
      </c>
      <c r="J6889" s="122">
        <v>1.532</v>
      </c>
      <c r="K6889" s="122">
        <v>6.0411000000000001</v>
      </c>
      <c r="L6889" s="122">
        <v>9.9831000000000003</v>
      </c>
      <c r="M6889" s="122">
        <v>0.26219999999999999</v>
      </c>
      <c r="N6889" s="122">
        <v>11.8149</v>
      </c>
      <c r="O6889" s="122">
        <v>20.8277</v>
      </c>
      <c r="P6889" s="122">
        <v>0.90990000000000004</v>
      </c>
      <c r="Q6889" s="122">
        <v>0</v>
      </c>
      <c r="R6889" s="122">
        <v>0</v>
      </c>
      <c r="S6889" s="122">
        <v>67.84165141704959</v>
      </c>
      <c r="T6889" s="122">
        <v>98.829199999999986</v>
      </c>
    </row>
    <row r="6890" spans="1:20" x14ac:dyDescent="0.25">
      <c r="A6890" t="s">
        <v>5456</v>
      </c>
      <c r="B6890" t="s">
        <v>4866</v>
      </c>
      <c r="C6890" t="s">
        <v>179</v>
      </c>
      <c r="D6890" t="s">
        <v>2282</v>
      </c>
      <c r="E6890" t="s">
        <v>5455</v>
      </c>
      <c r="F6890" t="s">
        <v>3241</v>
      </c>
      <c r="G6890" t="s">
        <v>5465</v>
      </c>
      <c r="H6890" t="s">
        <v>4867</v>
      </c>
      <c r="I6890" s="122">
        <v>47.964700000000001</v>
      </c>
      <c r="J6890" s="122">
        <v>1.5429999999999999</v>
      </c>
      <c r="K6890" s="122">
        <v>5.9710000000000001</v>
      </c>
      <c r="L6890" s="122">
        <v>9.6537000000000006</v>
      </c>
      <c r="M6890" s="122">
        <v>0.2515</v>
      </c>
      <c r="N6890" s="122">
        <v>12.1052</v>
      </c>
      <c r="O6890" s="122">
        <v>20.775200000000002</v>
      </c>
      <c r="P6890" s="122">
        <v>0.84830000000000005</v>
      </c>
      <c r="Q6890" s="122">
        <v>3.0000000000000001E-3</v>
      </c>
      <c r="R6890" s="122">
        <v>2.8500000000000001E-2</v>
      </c>
      <c r="S6890" s="122">
        <v>69.090001324880149</v>
      </c>
      <c r="T6890" s="122">
        <v>99.14409999999998</v>
      </c>
    </row>
    <row r="6891" spans="1:20" x14ac:dyDescent="0.25">
      <c r="A6891" t="s">
        <v>5456</v>
      </c>
      <c r="B6891" t="s">
        <v>4866</v>
      </c>
      <c r="C6891" t="s">
        <v>179</v>
      </c>
      <c r="D6891" t="s">
        <v>2282</v>
      </c>
      <c r="E6891" t="s">
        <v>5455</v>
      </c>
      <c r="F6891" t="s">
        <v>3241</v>
      </c>
      <c r="G6891" t="s">
        <v>5465</v>
      </c>
      <c r="H6891" t="s">
        <v>4867</v>
      </c>
      <c r="I6891" s="122">
        <v>48.586599999999997</v>
      </c>
      <c r="J6891" s="122">
        <v>1.2794000000000001</v>
      </c>
      <c r="K6891" s="122">
        <v>5.2282999999999999</v>
      </c>
      <c r="L6891" s="122">
        <v>10.136200000000001</v>
      </c>
      <c r="M6891" s="122">
        <v>0.21590000000000001</v>
      </c>
      <c r="N6891" s="122">
        <v>11.952299999999999</v>
      </c>
      <c r="O6891" s="122">
        <v>20.863299999999999</v>
      </c>
      <c r="P6891" s="122">
        <v>0.94530000000000003</v>
      </c>
      <c r="Q6891" s="122">
        <v>4.0000000000000002E-4</v>
      </c>
      <c r="R6891" s="122">
        <v>0</v>
      </c>
      <c r="S6891" s="122">
        <v>67.761810531100849</v>
      </c>
      <c r="T6891" s="122">
        <v>99.207699999999988</v>
      </c>
    </row>
    <row r="6892" spans="1:20" x14ac:dyDescent="0.25">
      <c r="A6892" t="s">
        <v>5456</v>
      </c>
      <c r="B6892" t="s">
        <v>4866</v>
      </c>
      <c r="C6892" t="s">
        <v>179</v>
      </c>
      <c r="D6892" t="s">
        <v>2282</v>
      </c>
      <c r="E6892" t="s">
        <v>5455</v>
      </c>
      <c r="F6892" t="s">
        <v>3241</v>
      </c>
      <c r="G6892" t="s">
        <v>5465</v>
      </c>
      <c r="H6892" t="s">
        <v>4867</v>
      </c>
      <c r="I6892" s="122">
        <v>50.229500000000002</v>
      </c>
      <c r="J6892" s="122">
        <v>1.2047000000000001</v>
      </c>
      <c r="K6892" s="122">
        <v>4.9874999999999998</v>
      </c>
      <c r="L6892" s="122">
        <v>7.3620999999999999</v>
      </c>
      <c r="M6892" s="122">
        <v>0.1467</v>
      </c>
      <c r="N6892" s="122">
        <v>14.436199999999999</v>
      </c>
      <c r="O6892" s="122">
        <v>20.100200000000001</v>
      </c>
      <c r="P6892" s="122">
        <v>0.75600000000000001</v>
      </c>
      <c r="Q6892" s="122">
        <v>0</v>
      </c>
      <c r="R6892" s="122">
        <v>0.26450000000000001</v>
      </c>
      <c r="S6892" s="122">
        <v>77.754733406186048</v>
      </c>
      <c r="T6892" s="122">
        <v>99.487400000000008</v>
      </c>
    </row>
    <row r="6893" spans="1:20" x14ac:dyDescent="0.25">
      <c r="A6893" t="s">
        <v>5456</v>
      </c>
      <c r="B6893" t="s">
        <v>4866</v>
      </c>
      <c r="C6893" t="s">
        <v>179</v>
      </c>
      <c r="D6893" t="s">
        <v>2282</v>
      </c>
      <c r="E6893" t="s">
        <v>5455</v>
      </c>
      <c r="F6893" t="s">
        <v>3241</v>
      </c>
      <c r="G6893" t="s">
        <v>5465</v>
      </c>
      <c r="H6893" t="s">
        <v>4867</v>
      </c>
      <c r="I6893" s="122">
        <v>47.243899999999996</v>
      </c>
      <c r="J6893" s="122">
        <v>2.1606999999999998</v>
      </c>
      <c r="K6893" s="122">
        <v>8.1857000000000006</v>
      </c>
      <c r="L6893" s="122">
        <v>7.3769999999999998</v>
      </c>
      <c r="M6893" s="122">
        <v>0.13350000000000001</v>
      </c>
      <c r="N6893" s="122">
        <v>12.6898</v>
      </c>
      <c r="O6893" s="122">
        <v>20.272300000000001</v>
      </c>
      <c r="P6893" s="122">
        <v>0.85960000000000003</v>
      </c>
      <c r="Q6893" s="122">
        <v>1.04E-2</v>
      </c>
      <c r="R6893" s="122">
        <v>0.60070000000000001</v>
      </c>
      <c r="S6893" s="122">
        <v>75.407550176009494</v>
      </c>
      <c r="T6893" s="122">
        <v>99.533600000000007</v>
      </c>
    </row>
    <row r="6894" spans="1:20" x14ac:dyDescent="0.25">
      <c r="A6894" t="s">
        <v>5456</v>
      </c>
      <c r="B6894" t="s">
        <v>4866</v>
      </c>
      <c r="C6894" t="s">
        <v>179</v>
      </c>
      <c r="D6894" t="s">
        <v>2282</v>
      </c>
      <c r="E6894" t="s">
        <v>5455</v>
      </c>
      <c r="F6894" t="s">
        <v>3241</v>
      </c>
      <c r="G6894" t="s">
        <v>5465</v>
      </c>
      <c r="H6894" t="s">
        <v>4867</v>
      </c>
      <c r="I6894" s="122">
        <v>45.061799999999998</v>
      </c>
      <c r="J6894" s="122">
        <v>2.8441999999999998</v>
      </c>
      <c r="K6894" s="122">
        <v>10.089399999999999</v>
      </c>
      <c r="L6894" s="122">
        <v>9.2988</v>
      </c>
      <c r="M6894" s="122">
        <v>0.2089</v>
      </c>
      <c r="N6894" s="122">
        <v>11.118600000000001</v>
      </c>
      <c r="O6894" s="122">
        <v>19.348099999999999</v>
      </c>
      <c r="P6894" s="122">
        <v>1.1140000000000001</v>
      </c>
      <c r="Q6894" s="122">
        <v>8.9999999999999998E-4</v>
      </c>
      <c r="R6894" s="122">
        <v>0.15359999999999999</v>
      </c>
      <c r="S6894" s="122">
        <v>68.065215967229136</v>
      </c>
      <c r="T6894" s="122">
        <v>99.238299999999995</v>
      </c>
    </row>
    <row r="6895" spans="1:20" x14ac:dyDescent="0.25">
      <c r="A6895" t="s">
        <v>5456</v>
      </c>
      <c r="B6895" t="s">
        <v>4866</v>
      </c>
      <c r="C6895" t="s">
        <v>179</v>
      </c>
      <c r="D6895" t="s">
        <v>2282</v>
      </c>
      <c r="E6895" t="s">
        <v>5455</v>
      </c>
      <c r="F6895" t="s">
        <v>3241</v>
      </c>
      <c r="G6895" t="s">
        <v>5465</v>
      </c>
      <c r="H6895" t="s">
        <v>4867</v>
      </c>
      <c r="I6895" s="122">
        <v>44.371200000000002</v>
      </c>
      <c r="J6895" s="122">
        <v>3.181</v>
      </c>
      <c r="K6895" s="122">
        <v>10.549799999999999</v>
      </c>
      <c r="L6895" s="122">
        <v>9.23</v>
      </c>
      <c r="M6895" s="122">
        <v>0.17910000000000001</v>
      </c>
      <c r="N6895" s="122">
        <v>10.348800000000001</v>
      </c>
      <c r="O6895" s="122">
        <v>19.7103</v>
      </c>
      <c r="P6895" s="122">
        <v>1.1655</v>
      </c>
      <c r="Q6895" s="122">
        <v>9.1999999999999998E-3</v>
      </c>
      <c r="R6895" s="122">
        <v>0.22470000000000001</v>
      </c>
      <c r="S6895" s="122">
        <v>66.6511270671472</v>
      </c>
      <c r="T6895" s="122">
        <v>98.9696</v>
      </c>
    </row>
    <row r="6896" spans="1:20" x14ac:dyDescent="0.25">
      <c r="A6896" t="s">
        <v>5456</v>
      </c>
      <c r="B6896" t="s">
        <v>4866</v>
      </c>
      <c r="C6896" t="s">
        <v>179</v>
      </c>
      <c r="D6896" t="s">
        <v>2282</v>
      </c>
      <c r="E6896" t="s">
        <v>5455</v>
      </c>
      <c r="F6896" t="s">
        <v>3241</v>
      </c>
      <c r="G6896" t="s">
        <v>5465</v>
      </c>
      <c r="H6896" t="s">
        <v>4867</v>
      </c>
      <c r="I6896" s="122">
        <v>49.083300000000001</v>
      </c>
      <c r="J6896" s="122">
        <v>1.083</v>
      </c>
      <c r="K6896" s="122">
        <v>4.9000000000000004</v>
      </c>
      <c r="L6896" s="122">
        <v>11.386799999999999</v>
      </c>
      <c r="M6896" s="122">
        <v>0.374</v>
      </c>
      <c r="N6896" s="122">
        <v>11.3299</v>
      </c>
      <c r="O6896" s="122">
        <v>19.339099999999998</v>
      </c>
      <c r="P6896" s="122">
        <v>1.3262</v>
      </c>
      <c r="Q6896" s="122">
        <v>1.3599999999999999E-2</v>
      </c>
      <c r="R6896" s="122">
        <v>0</v>
      </c>
      <c r="S6896" s="122">
        <v>63.946132660375163</v>
      </c>
      <c r="T6896" s="122">
        <v>98.835899999999981</v>
      </c>
    </row>
    <row r="6897" spans="1:20" x14ac:dyDescent="0.25">
      <c r="A6897" t="s">
        <v>5456</v>
      </c>
      <c r="B6897" t="s">
        <v>4866</v>
      </c>
      <c r="C6897" t="s">
        <v>179</v>
      </c>
      <c r="D6897" t="s">
        <v>2282</v>
      </c>
      <c r="E6897" t="s">
        <v>5455</v>
      </c>
      <c r="F6897" t="s">
        <v>3241</v>
      </c>
      <c r="G6897" t="s">
        <v>5465</v>
      </c>
      <c r="H6897" t="s">
        <v>4867</v>
      </c>
      <c r="I6897" s="122">
        <v>49.892400000000002</v>
      </c>
      <c r="J6897" s="122">
        <v>1.1839</v>
      </c>
      <c r="K6897" s="122">
        <v>4.6254</v>
      </c>
      <c r="L6897" s="122">
        <v>10.2584</v>
      </c>
      <c r="M6897" s="122">
        <v>0.27529999999999999</v>
      </c>
      <c r="N6897" s="122">
        <v>12.6447</v>
      </c>
      <c r="O6897" s="122">
        <v>19.672899999999998</v>
      </c>
      <c r="P6897" s="122">
        <v>1.0613999999999999</v>
      </c>
      <c r="Q6897" s="122">
        <v>0</v>
      </c>
      <c r="R6897" s="122">
        <v>0.11459999999999999</v>
      </c>
      <c r="S6897" s="122">
        <v>68.722501357740597</v>
      </c>
      <c r="T6897" s="122">
        <v>99.728999999999999</v>
      </c>
    </row>
    <row r="6898" spans="1:20" x14ac:dyDescent="0.25">
      <c r="A6898" t="s">
        <v>5456</v>
      </c>
      <c r="B6898" t="s">
        <v>4866</v>
      </c>
      <c r="C6898" t="s">
        <v>179</v>
      </c>
      <c r="D6898" t="s">
        <v>2282</v>
      </c>
      <c r="E6898" t="s">
        <v>5455</v>
      </c>
      <c r="F6898" t="s">
        <v>3241</v>
      </c>
      <c r="G6898" t="s">
        <v>5465</v>
      </c>
      <c r="H6898" t="s">
        <v>4867</v>
      </c>
      <c r="I6898" s="122">
        <v>49.758200000000002</v>
      </c>
      <c r="J6898" s="122">
        <v>1.0490999999999999</v>
      </c>
      <c r="K6898" s="122">
        <v>4.7656999999999998</v>
      </c>
      <c r="L6898" s="122">
        <v>12.3531</v>
      </c>
      <c r="M6898" s="122">
        <v>0.48880000000000001</v>
      </c>
      <c r="N6898" s="122">
        <v>10.597899999999999</v>
      </c>
      <c r="O6898" s="122">
        <v>19.127099999999999</v>
      </c>
      <c r="P6898" s="122">
        <v>1.2139</v>
      </c>
      <c r="Q6898" s="122">
        <v>0</v>
      </c>
      <c r="R6898" s="122">
        <v>1.1900000000000001E-2</v>
      </c>
      <c r="S6898" s="122">
        <v>60.462775691628181</v>
      </c>
      <c r="T6898" s="122">
        <v>99.36569999999999</v>
      </c>
    </row>
    <row r="6899" spans="1:20" x14ac:dyDescent="0.25">
      <c r="A6899" t="s">
        <v>5456</v>
      </c>
      <c r="B6899" t="s">
        <v>4866</v>
      </c>
      <c r="C6899" t="s">
        <v>179</v>
      </c>
      <c r="D6899" t="s">
        <v>2282</v>
      </c>
      <c r="E6899" t="s">
        <v>5455</v>
      </c>
      <c r="F6899" t="s">
        <v>3241</v>
      </c>
      <c r="G6899" t="s">
        <v>5465</v>
      </c>
      <c r="H6899" t="s">
        <v>4867</v>
      </c>
      <c r="I6899" s="122">
        <v>49.491500000000002</v>
      </c>
      <c r="J6899" s="122">
        <v>1.1223000000000001</v>
      </c>
      <c r="K6899" s="122">
        <v>4.7039</v>
      </c>
      <c r="L6899" s="122">
        <v>11.057700000000001</v>
      </c>
      <c r="M6899" s="122">
        <v>0.35599999999999998</v>
      </c>
      <c r="N6899" s="122">
        <v>11.864699999999999</v>
      </c>
      <c r="O6899" s="122">
        <v>19.3657</v>
      </c>
      <c r="P6899" s="122">
        <v>1.1363000000000001</v>
      </c>
      <c r="Q6899" s="122">
        <v>7.9000000000000008E-3</v>
      </c>
      <c r="R6899" s="122">
        <v>0.05</v>
      </c>
      <c r="S6899" s="122">
        <v>65.666718619245543</v>
      </c>
      <c r="T6899" s="122">
        <v>99.156000000000006</v>
      </c>
    </row>
    <row r="6900" spans="1:20" x14ac:dyDescent="0.25">
      <c r="A6900" t="s">
        <v>5456</v>
      </c>
      <c r="B6900" t="s">
        <v>4866</v>
      </c>
      <c r="C6900" t="s">
        <v>179</v>
      </c>
      <c r="D6900" t="s">
        <v>2282</v>
      </c>
      <c r="E6900" t="s">
        <v>5455</v>
      </c>
      <c r="F6900" t="s">
        <v>3241</v>
      </c>
      <c r="G6900" t="s">
        <v>5465</v>
      </c>
      <c r="H6900" t="s">
        <v>4867</v>
      </c>
      <c r="I6900" s="122">
        <v>48.195399999999999</v>
      </c>
      <c r="J6900" s="122">
        <v>1.4845999999999999</v>
      </c>
      <c r="K6900" s="122">
        <v>6.4509999999999996</v>
      </c>
      <c r="L6900" s="122">
        <v>11.239000000000001</v>
      </c>
      <c r="M6900" s="122">
        <v>0.24679999999999999</v>
      </c>
      <c r="N6900" s="122">
        <v>10.439299999999999</v>
      </c>
      <c r="O6900" s="122">
        <v>19.637</v>
      </c>
      <c r="P6900" s="122">
        <v>1.4339</v>
      </c>
      <c r="Q6900" s="122">
        <v>0</v>
      </c>
      <c r="R6900" s="122">
        <v>9.4999999999999998E-3</v>
      </c>
      <c r="S6900" s="122">
        <v>62.345149930914083</v>
      </c>
      <c r="T6900" s="122">
        <v>99.136499999999998</v>
      </c>
    </row>
    <row r="6901" spans="1:20" x14ac:dyDescent="0.25">
      <c r="A6901" t="s">
        <v>5456</v>
      </c>
      <c r="B6901" t="s">
        <v>4866</v>
      </c>
      <c r="C6901" t="s">
        <v>179</v>
      </c>
      <c r="D6901" t="s">
        <v>2282</v>
      </c>
      <c r="E6901" t="s">
        <v>5455</v>
      </c>
      <c r="F6901" t="s">
        <v>3241</v>
      </c>
      <c r="G6901" t="s">
        <v>5465</v>
      </c>
      <c r="H6901" t="s">
        <v>4867</v>
      </c>
      <c r="I6901" s="122">
        <v>49.545999999999999</v>
      </c>
      <c r="J6901" s="122">
        <v>1.2132000000000001</v>
      </c>
      <c r="K6901" s="122">
        <v>4.9960000000000004</v>
      </c>
      <c r="L6901" s="122">
        <v>10.8413</v>
      </c>
      <c r="M6901" s="122">
        <v>0.32379999999999998</v>
      </c>
      <c r="N6901" s="122">
        <v>11.6462</v>
      </c>
      <c r="O6901" s="122">
        <v>19.421399999999998</v>
      </c>
      <c r="P6901" s="122">
        <v>1.2447999999999999</v>
      </c>
      <c r="Q6901" s="122">
        <v>4.4000000000000003E-3</v>
      </c>
      <c r="R6901" s="122">
        <v>7.1000000000000004E-3</v>
      </c>
      <c r="S6901" s="122">
        <v>65.693237299144116</v>
      </c>
      <c r="T6901" s="122">
        <v>99.244200000000021</v>
      </c>
    </row>
    <row r="6902" spans="1:20" x14ac:dyDescent="0.25">
      <c r="A6902" t="s">
        <v>5456</v>
      </c>
      <c r="B6902" t="s">
        <v>4866</v>
      </c>
      <c r="C6902" t="s">
        <v>179</v>
      </c>
      <c r="D6902" t="s">
        <v>2282</v>
      </c>
      <c r="E6902" t="s">
        <v>5455</v>
      </c>
      <c r="F6902" t="s">
        <v>3241</v>
      </c>
      <c r="G6902" t="s">
        <v>5465</v>
      </c>
      <c r="H6902" t="s">
        <v>4867</v>
      </c>
      <c r="I6902" s="122">
        <v>48.945099999999996</v>
      </c>
      <c r="J6902" s="122">
        <v>1.1365000000000001</v>
      </c>
      <c r="K6902" s="122">
        <v>4.8959000000000001</v>
      </c>
      <c r="L6902" s="122">
        <v>11.738200000000001</v>
      </c>
      <c r="M6902" s="122">
        <v>0.41220000000000001</v>
      </c>
      <c r="N6902" s="122">
        <v>11.1839</v>
      </c>
      <c r="O6902" s="122">
        <v>19.392499999999998</v>
      </c>
      <c r="P6902" s="122">
        <v>1.2742</v>
      </c>
      <c r="Q6902" s="122">
        <v>0</v>
      </c>
      <c r="R6902" s="122">
        <v>3.5799999999999998E-2</v>
      </c>
      <c r="S6902" s="122">
        <v>62.940456019590059</v>
      </c>
      <c r="T6902" s="122">
        <v>99.014299999999977</v>
      </c>
    </row>
    <row r="6903" spans="1:20" x14ac:dyDescent="0.25">
      <c r="A6903" t="s">
        <v>5456</v>
      </c>
      <c r="B6903" t="s">
        <v>4866</v>
      </c>
      <c r="C6903" t="s">
        <v>179</v>
      </c>
      <c r="D6903" t="s">
        <v>2282</v>
      </c>
      <c r="E6903" t="s">
        <v>5455</v>
      </c>
      <c r="F6903" t="s">
        <v>3241</v>
      </c>
      <c r="G6903" t="s">
        <v>5465</v>
      </c>
      <c r="H6903" t="s">
        <v>4867</v>
      </c>
      <c r="I6903" s="122">
        <v>49.489100000000001</v>
      </c>
      <c r="J6903" s="122">
        <v>1.1808000000000001</v>
      </c>
      <c r="K6903" s="122">
        <v>4.9330999999999996</v>
      </c>
      <c r="L6903" s="122">
        <v>11.851900000000001</v>
      </c>
      <c r="M6903" s="122">
        <v>0.4143</v>
      </c>
      <c r="N6903" s="122">
        <v>10.906000000000001</v>
      </c>
      <c r="O6903" s="122">
        <v>19.065200000000001</v>
      </c>
      <c r="P6903" s="122">
        <v>1.3808</v>
      </c>
      <c r="Q6903" s="122">
        <v>3.0999999999999999E-3</v>
      </c>
      <c r="R6903" s="122">
        <v>8.2000000000000007E-3</v>
      </c>
      <c r="S6903" s="122">
        <v>62.12509744250201</v>
      </c>
      <c r="T6903" s="122">
        <v>99.232500000000002</v>
      </c>
    </row>
    <row r="6904" spans="1:20" x14ac:dyDescent="0.25">
      <c r="A6904" t="s">
        <v>5456</v>
      </c>
      <c r="B6904" t="s">
        <v>4866</v>
      </c>
      <c r="C6904" t="s">
        <v>179</v>
      </c>
      <c r="D6904" t="s">
        <v>2282</v>
      </c>
      <c r="E6904" t="s">
        <v>5455</v>
      </c>
      <c r="F6904" t="s">
        <v>3241</v>
      </c>
      <c r="G6904" t="s">
        <v>5465</v>
      </c>
      <c r="H6904" t="s">
        <v>4867</v>
      </c>
      <c r="I6904" s="122">
        <v>49.197499999999998</v>
      </c>
      <c r="J6904" s="122">
        <v>1.1027</v>
      </c>
      <c r="K6904" s="122">
        <v>5.4709000000000003</v>
      </c>
      <c r="L6904" s="122">
        <v>11.7628</v>
      </c>
      <c r="M6904" s="122">
        <v>0.4289</v>
      </c>
      <c r="N6904" s="122">
        <v>10.556900000000001</v>
      </c>
      <c r="O6904" s="122">
        <v>19.2318</v>
      </c>
      <c r="P6904" s="122">
        <v>1.4653</v>
      </c>
      <c r="Q6904" s="122">
        <v>0</v>
      </c>
      <c r="R6904" s="122">
        <v>1.5900000000000001E-2</v>
      </c>
      <c r="S6904" s="122">
        <v>61.535396251419243</v>
      </c>
      <c r="T6904" s="122">
        <v>99.232699999999994</v>
      </c>
    </row>
    <row r="6905" spans="1:20" x14ac:dyDescent="0.25">
      <c r="A6905" t="s">
        <v>5456</v>
      </c>
      <c r="B6905" t="s">
        <v>4866</v>
      </c>
      <c r="C6905" t="s">
        <v>179</v>
      </c>
      <c r="D6905" t="s">
        <v>2282</v>
      </c>
      <c r="E6905" t="s">
        <v>5455</v>
      </c>
      <c r="F6905" t="s">
        <v>3241</v>
      </c>
      <c r="G6905" t="s">
        <v>5465</v>
      </c>
      <c r="H6905" t="s">
        <v>4867</v>
      </c>
      <c r="I6905" s="122">
        <v>47.878300000000003</v>
      </c>
      <c r="J6905" s="122">
        <v>1.6195999999999999</v>
      </c>
      <c r="K6905" s="122">
        <v>7.0045999999999999</v>
      </c>
      <c r="L6905" s="122">
        <v>11.4034</v>
      </c>
      <c r="M6905" s="122">
        <v>0.39700000000000002</v>
      </c>
      <c r="N6905" s="122">
        <v>10.1417</v>
      </c>
      <c r="O6905" s="122">
        <v>19.338000000000001</v>
      </c>
      <c r="P6905" s="122">
        <v>1.5069999999999999</v>
      </c>
      <c r="Q6905" s="122">
        <v>8.6E-3</v>
      </c>
      <c r="R6905" s="122">
        <v>0</v>
      </c>
      <c r="S6905" s="122">
        <v>61.319932511169881</v>
      </c>
      <c r="T6905" s="122">
        <v>99.298200000000008</v>
      </c>
    </row>
    <row r="6906" spans="1:20" x14ac:dyDescent="0.25">
      <c r="A6906" t="s">
        <v>5456</v>
      </c>
      <c r="B6906" t="s">
        <v>4866</v>
      </c>
      <c r="C6906" t="s">
        <v>179</v>
      </c>
      <c r="D6906" t="s">
        <v>2282</v>
      </c>
      <c r="E6906" t="s">
        <v>5455</v>
      </c>
      <c r="F6906" t="s">
        <v>3241</v>
      </c>
      <c r="G6906" t="s">
        <v>5465</v>
      </c>
      <c r="H6906" t="s">
        <v>4867</v>
      </c>
      <c r="I6906" s="122">
        <v>49.184199999999997</v>
      </c>
      <c r="J6906" s="122">
        <v>1.0741000000000001</v>
      </c>
      <c r="K6906" s="122">
        <v>4.7518000000000002</v>
      </c>
      <c r="L6906" s="122">
        <v>11.8398</v>
      </c>
      <c r="M6906" s="122">
        <v>0.4052</v>
      </c>
      <c r="N6906" s="122">
        <v>11.1203</v>
      </c>
      <c r="O6906" s="122">
        <v>19.099</v>
      </c>
      <c r="P6906" s="122">
        <v>1.2561</v>
      </c>
      <c r="Q6906" s="122">
        <v>0</v>
      </c>
      <c r="R6906" s="122">
        <v>2.12E-2</v>
      </c>
      <c r="S6906" s="122">
        <v>62.605792360086546</v>
      </c>
      <c r="T6906" s="122">
        <v>98.7517</v>
      </c>
    </row>
    <row r="6907" spans="1:20" x14ac:dyDescent="0.25">
      <c r="A6907" t="s">
        <v>5456</v>
      </c>
      <c r="B6907" t="s">
        <v>4866</v>
      </c>
      <c r="C6907" t="s">
        <v>179</v>
      </c>
      <c r="D6907" t="s">
        <v>2282</v>
      </c>
      <c r="E6907" t="s">
        <v>5455</v>
      </c>
      <c r="F6907" t="s">
        <v>3241</v>
      </c>
      <c r="G6907" t="s">
        <v>5465</v>
      </c>
      <c r="H6907" t="s">
        <v>4867</v>
      </c>
      <c r="I6907" s="122">
        <v>49.356499999999997</v>
      </c>
      <c r="J6907" s="122">
        <v>1.1293</v>
      </c>
      <c r="K6907" s="122">
        <v>4.7813999999999997</v>
      </c>
      <c r="L6907" s="122">
        <v>11.005100000000001</v>
      </c>
      <c r="M6907" s="122">
        <v>0.36880000000000002</v>
      </c>
      <c r="N6907" s="122">
        <v>11.5451</v>
      </c>
      <c r="O6907" s="122">
        <v>19.636399999999998</v>
      </c>
      <c r="P6907" s="122">
        <v>1.1975</v>
      </c>
      <c r="Q6907" s="122">
        <v>2.12E-2</v>
      </c>
      <c r="R6907" s="122">
        <v>0</v>
      </c>
      <c r="S6907" s="122">
        <v>65.156801906582302</v>
      </c>
      <c r="T6907" s="122">
        <v>99.041299999999993</v>
      </c>
    </row>
    <row r="6908" spans="1:20" x14ac:dyDescent="0.25">
      <c r="A6908" t="s">
        <v>5456</v>
      </c>
      <c r="B6908" t="s">
        <v>4866</v>
      </c>
      <c r="C6908" t="s">
        <v>179</v>
      </c>
      <c r="D6908" t="s">
        <v>2282</v>
      </c>
      <c r="E6908" t="s">
        <v>5455</v>
      </c>
      <c r="F6908" t="s">
        <v>3241</v>
      </c>
      <c r="G6908" t="s">
        <v>5465</v>
      </c>
      <c r="H6908" t="s">
        <v>4867</v>
      </c>
      <c r="I6908" s="122">
        <v>47.378599999999999</v>
      </c>
      <c r="J6908" s="122">
        <v>1.8656999999999999</v>
      </c>
      <c r="K6908" s="122">
        <v>7.3814000000000002</v>
      </c>
      <c r="L6908" s="122">
        <v>11.9321</v>
      </c>
      <c r="M6908" s="122">
        <v>0.35970000000000002</v>
      </c>
      <c r="N6908" s="122">
        <v>9.8935999999999993</v>
      </c>
      <c r="O6908" s="122">
        <v>19.348600000000001</v>
      </c>
      <c r="P6908" s="122">
        <v>1.5441</v>
      </c>
      <c r="Q6908" s="122">
        <v>1.3100000000000001E-2</v>
      </c>
      <c r="R6908" s="122">
        <v>0</v>
      </c>
      <c r="S6908" s="122">
        <v>59.6449343772804</v>
      </c>
      <c r="T6908" s="122">
        <v>99.71690000000001</v>
      </c>
    </row>
    <row r="6909" spans="1:20" x14ac:dyDescent="0.25">
      <c r="A6909" t="s">
        <v>5456</v>
      </c>
      <c r="B6909" t="s">
        <v>4866</v>
      </c>
      <c r="C6909" t="s">
        <v>179</v>
      </c>
      <c r="D6909" t="s">
        <v>2282</v>
      </c>
      <c r="E6909" t="s">
        <v>5455</v>
      </c>
      <c r="F6909" t="s">
        <v>3241</v>
      </c>
      <c r="G6909" t="s">
        <v>5465</v>
      </c>
      <c r="H6909" t="s">
        <v>4867</v>
      </c>
      <c r="I6909" s="122">
        <v>47.017499999999998</v>
      </c>
      <c r="J6909" s="122">
        <v>1.8221000000000001</v>
      </c>
      <c r="K6909" s="122">
        <v>7.3619000000000003</v>
      </c>
      <c r="L6909" s="122">
        <v>11.600300000000001</v>
      </c>
      <c r="M6909" s="122">
        <v>0.36270000000000002</v>
      </c>
      <c r="N6909" s="122">
        <v>9.9108000000000001</v>
      </c>
      <c r="O6909" s="122">
        <v>19.672999999999998</v>
      </c>
      <c r="P6909" s="122">
        <v>1.6254999999999999</v>
      </c>
      <c r="Q6909" s="122">
        <v>9.9000000000000008E-3</v>
      </c>
      <c r="R6909" s="122">
        <v>2.0299999999999999E-2</v>
      </c>
      <c r="S6909" s="122">
        <v>60.363412972688657</v>
      </c>
      <c r="T6909" s="122">
        <v>99.404000000000011</v>
      </c>
    </row>
    <row r="6910" spans="1:20" x14ac:dyDescent="0.25">
      <c r="A6910" t="s">
        <v>5456</v>
      </c>
      <c r="B6910" t="s">
        <v>4866</v>
      </c>
      <c r="C6910" t="s">
        <v>179</v>
      </c>
      <c r="D6910" t="s">
        <v>2282</v>
      </c>
      <c r="E6910" t="s">
        <v>5455</v>
      </c>
      <c r="F6910" t="s">
        <v>3241</v>
      </c>
      <c r="G6910" t="s">
        <v>5465</v>
      </c>
      <c r="H6910" t="s">
        <v>4867</v>
      </c>
      <c r="I6910" s="122">
        <v>46.488</v>
      </c>
      <c r="J6910" s="122">
        <v>2.0608</v>
      </c>
      <c r="K6910" s="122">
        <v>9.2138000000000009</v>
      </c>
      <c r="L6910" s="122">
        <v>10.108599999999999</v>
      </c>
      <c r="M6910" s="122">
        <v>0.29330000000000001</v>
      </c>
      <c r="N6910" s="122">
        <v>10.9718</v>
      </c>
      <c r="O6910" s="122">
        <v>19.116</v>
      </c>
      <c r="P6910" s="122">
        <v>1.296</v>
      </c>
      <c r="Q6910" s="122">
        <v>1.6500000000000001E-2</v>
      </c>
      <c r="R6910" s="122">
        <v>0.16980000000000001</v>
      </c>
      <c r="S6910" s="122">
        <v>65.925550385685966</v>
      </c>
      <c r="T6910" s="122">
        <v>99.7346</v>
      </c>
    </row>
    <row r="6911" spans="1:20" x14ac:dyDescent="0.25">
      <c r="A6911" t="s">
        <v>5456</v>
      </c>
      <c r="B6911" t="s">
        <v>4866</v>
      </c>
      <c r="C6911" t="s">
        <v>179</v>
      </c>
      <c r="D6911" t="s">
        <v>2282</v>
      </c>
      <c r="E6911" t="s">
        <v>5455</v>
      </c>
      <c r="F6911" t="s">
        <v>3241</v>
      </c>
      <c r="G6911" t="s">
        <v>5465</v>
      </c>
      <c r="H6911" t="s">
        <v>4867</v>
      </c>
      <c r="I6911" s="122">
        <v>46.572299999999998</v>
      </c>
      <c r="J6911" s="122">
        <v>3.1920000000000002</v>
      </c>
      <c r="K6911" s="122">
        <v>6.9752000000000001</v>
      </c>
      <c r="L6911" s="122">
        <v>8.8751999999999995</v>
      </c>
      <c r="M6911" s="122">
        <v>0.20330000000000001</v>
      </c>
      <c r="N6911" s="122">
        <v>11.487500000000001</v>
      </c>
      <c r="O6911" s="122">
        <v>22.288599999999999</v>
      </c>
      <c r="P6911" s="122">
        <v>0.51600000000000001</v>
      </c>
      <c r="Q6911" s="122">
        <v>2.1999999999999999E-2</v>
      </c>
      <c r="R6911" s="122">
        <v>2.29E-2</v>
      </c>
      <c r="S6911" s="122">
        <v>69.762950043284732</v>
      </c>
      <c r="T6911" s="122">
        <v>100.155</v>
      </c>
    </row>
    <row r="6912" spans="1:20" x14ac:dyDescent="0.25">
      <c r="A6912" t="s">
        <v>5456</v>
      </c>
      <c r="B6912" t="s">
        <v>4866</v>
      </c>
      <c r="C6912" t="s">
        <v>179</v>
      </c>
      <c r="D6912" t="s">
        <v>2282</v>
      </c>
      <c r="E6912" t="s">
        <v>5455</v>
      </c>
      <c r="F6912" t="s">
        <v>3241</v>
      </c>
      <c r="G6912" t="s">
        <v>5465</v>
      </c>
      <c r="H6912" t="s">
        <v>4867</v>
      </c>
      <c r="I6912" s="122">
        <v>47.363700000000001</v>
      </c>
      <c r="J6912" s="122">
        <v>2.2938000000000001</v>
      </c>
      <c r="K6912" s="122">
        <v>5.5937999999999999</v>
      </c>
      <c r="L6912" s="122">
        <v>8.4532000000000007</v>
      </c>
      <c r="M6912" s="122">
        <v>0.24110000000000001</v>
      </c>
      <c r="N6912" s="122">
        <v>12.410399999999999</v>
      </c>
      <c r="O6912" s="122">
        <v>22.3826</v>
      </c>
      <c r="P6912" s="122">
        <v>0.53669999999999995</v>
      </c>
      <c r="Q6912" s="122">
        <v>3.8999999999999998E-3</v>
      </c>
      <c r="R6912" s="122">
        <v>5.0500000000000003E-2</v>
      </c>
      <c r="S6912" s="122">
        <v>72.352730475462039</v>
      </c>
      <c r="T6912" s="122">
        <v>99.329700000000003</v>
      </c>
    </row>
    <row r="6913" spans="1:20" x14ac:dyDescent="0.25">
      <c r="A6913" t="s">
        <v>5456</v>
      </c>
      <c r="B6913" t="s">
        <v>4866</v>
      </c>
      <c r="C6913" t="s">
        <v>179</v>
      </c>
      <c r="D6913" t="s">
        <v>2282</v>
      </c>
      <c r="E6913" t="s">
        <v>5455</v>
      </c>
      <c r="F6913" t="s">
        <v>3241</v>
      </c>
      <c r="G6913" t="s">
        <v>5465</v>
      </c>
      <c r="H6913" t="s">
        <v>4867</v>
      </c>
      <c r="I6913" s="122">
        <v>49.554000000000002</v>
      </c>
      <c r="J6913" s="122">
        <v>1.6674</v>
      </c>
      <c r="K6913" s="122">
        <v>4.2491000000000003</v>
      </c>
      <c r="L6913" s="122">
        <v>7.4835000000000003</v>
      </c>
      <c r="M6913" s="122">
        <v>0.25740000000000002</v>
      </c>
      <c r="N6913" s="122">
        <v>13.5596</v>
      </c>
      <c r="O6913" s="122">
        <v>21.733799999999999</v>
      </c>
      <c r="P6913" s="122">
        <v>0.57420000000000004</v>
      </c>
      <c r="Q6913" s="122">
        <v>4.4000000000000003E-3</v>
      </c>
      <c r="R6913" s="122">
        <v>0.54430000000000001</v>
      </c>
      <c r="S6913" s="122">
        <v>76.358408503473669</v>
      </c>
      <c r="T6913" s="122">
        <v>99.627700000000019</v>
      </c>
    </row>
    <row r="6914" spans="1:20" x14ac:dyDescent="0.25">
      <c r="A6914" t="s">
        <v>5456</v>
      </c>
      <c r="B6914" t="s">
        <v>4866</v>
      </c>
      <c r="C6914" t="s">
        <v>179</v>
      </c>
      <c r="D6914" t="s">
        <v>2282</v>
      </c>
      <c r="E6914" t="s">
        <v>5455</v>
      </c>
      <c r="F6914" t="s">
        <v>3241</v>
      </c>
      <c r="G6914" t="s">
        <v>5465</v>
      </c>
      <c r="H6914" t="s">
        <v>4867</v>
      </c>
      <c r="I6914" s="122">
        <v>49.473700000000001</v>
      </c>
      <c r="J6914" s="122">
        <v>1.7470000000000001</v>
      </c>
      <c r="K6914" s="122">
        <v>4.4579000000000004</v>
      </c>
      <c r="L6914" s="122">
        <v>8.1034000000000006</v>
      </c>
      <c r="M6914" s="122">
        <v>0.21579999999999999</v>
      </c>
      <c r="N6914" s="122">
        <v>13.3392</v>
      </c>
      <c r="O6914" s="122">
        <v>22.098299999999998</v>
      </c>
      <c r="P6914" s="122">
        <v>0.5474</v>
      </c>
      <c r="Q6914" s="122">
        <v>0</v>
      </c>
      <c r="R6914" s="122">
        <v>2.8899999999999999E-2</v>
      </c>
      <c r="S6914" s="122">
        <v>74.582344884076321</v>
      </c>
      <c r="T6914" s="122">
        <v>100.0116</v>
      </c>
    </row>
    <row r="6915" spans="1:20" x14ac:dyDescent="0.25">
      <c r="A6915" t="s">
        <v>5456</v>
      </c>
      <c r="B6915" t="s">
        <v>4866</v>
      </c>
      <c r="C6915" t="s">
        <v>179</v>
      </c>
      <c r="D6915" t="s">
        <v>2282</v>
      </c>
      <c r="E6915" t="s">
        <v>5455</v>
      </c>
      <c r="F6915" t="s">
        <v>3241</v>
      </c>
      <c r="G6915" t="s">
        <v>5465</v>
      </c>
      <c r="H6915" t="s">
        <v>4867</v>
      </c>
      <c r="I6915" s="122">
        <v>49.334400000000002</v>
      </c>
      <c r="J6915" s="122">
        <v>1.6608000000000001</v>
      </c>
      <c r="K6915" s="122">
        <v>4.5038999999999998</v>
      </c>
      <c r="L6915" s="122">
        <v>8.2052999999999994</v>
      </c>
      <c r="M6915" s="122">
        <v>0.17249999999999999</v>
      </c>
      <c r="N6915" s="122">
        <v>13.364000000000001</v>
      </c>
      <c r="O6915" s="122">
        <v>22.287299999999998</v>
      </c>
      <c r="P6915" s="122">
        <v>0.4975</v>
      </c>
      <c r="Q6915" s="122">
        <v>1.6999999999999999E-3</v>
      </c>
      <c r="R6915" s="122">
        <v>0</v>
      </c>
      <c r="S6915" s="122">
        <v>74.380131546675926</v>
      </c>
      <c r="T6915" s="122">
        <v>100.0274</v>
      </c>
    </row>
    <row r="6916" spans="1:20" x14ac:dyDescent="0.25">
      <c r="A6916" t="s">
        <v>5456</v>
      </c>
      <c r="B6916" t="s">
        <v>4866</v>
      </c>
      <c r="C6916" t="s">
        <v>179</v>
      </c>
      <c r="D6916" t="s">
        <v>2282</v>
      </c>
      <c r="E6916" t="s">
        <v>5455</v>
      </c>
      <c r="F6916" t="s">
        <v>3241</v>
      </c>
      <c r="G6916" t="s">
        <v>5465</v>
      </c>
      <c r="H6916" t="s">
        <v>4867</v>
      </c>
      <c r="I6916" s="122">
        <v>49.074399999999997</v>
      </c>
      <c r="J6916" s="122">
        <v>1.5694999999999999</v>
      </c>
      <c r="K6916" s="122">
        <v>4.1022999999999996</v>
      </c>
      <c r="L6916" s="122">
        <v>7.7301000000000002</v>
      </c>
      <c r="M6916" s="122">
        <v>0.23949999999999999</v>
      </c>
      <c r="N6916" s="122">
        <v>13.5015</v>
      </c>
      <c r="O6916" s="122">
        <v>22.441600000000001</v>
      </c>
      <c r="P6916" s="122">
        <v>0.48330000000000001</v>
      </c>
      <c r="Q6916" s="122">
        <v>0</v>
      </c>
      <c r="R6916" s="122">
        <v>0</v>
      </c>
      <c r="S6916" s="122">
        <v>75.689212200940801</v>
      </c>
      <c r="T6916" s="122">
        <v>99.142199999999988</v>
      </c>
    </row>
    <row r="6917" spans="1:20" x14ac:dyDescent="0.25">
      <c r="A6917" t="s">
        <v>5456</v>
      </c>
      <c r="B6917" t="s">
        <v>4866</v>
      </c>
      <c r="C6917" t="s">
        <v>179</v>
      </c>
      <c r="D6917" t="s">
        <v>2282</v>
      </c>
      <c r="E6917" t="s">
        <v>5455</v>
      </c>
      <c r="F6917" t="s">
        <v>3241</v>
      </c>
      <c r="G6917" t="s">
        <v>5465</v>
      </c>
      <c r="H6917" t="s">
        <v>4867</v>
      </c>
      <c r="I6917" s="122">
        <v>48.728400000000001</v>
      </c>
      <c r="J6917" s="122">
        <v>1.6894</v>
      </c>
      <c r="K6917" s="122">
        <v>4.6271000000000004</v>
      </c>
      <c r="L6917" s="122">
        <v>7.5265000000000004</v>
      </c>
      <c r="M6917" s="122">
        <v>0.1638</v>
      </c>
      <c r="N6917" s="122">
        <v>13.4038</v>
      </c>
      <c r="O6917" s="122">
        <v>21.9754</v>
      </c>
      <c r="P6917" s="122">
        <v>0.60709999999999997</v>
      </c>
      <c r="Q6917" s="122">
        <v>5.5999999999999999E-3</v>
      </c>
      <c r="R6917" s="122">
        <v>0.46560000000000001</v>
      </c>
      <c r="S6917" s="122">
        <v>76.044934058358606</v>
      </c>
      <c r="T6917" s="122">
        <v>99.192699999999988</v>
      </c>
    </row>
    <row r="6918" spans="1:20" x14ac:dyDescent="0.25">
      <c r="A6918" t="s">
        <v>5456</v>
      </c>
      <c r="B6918" t="s">
        <v>4866</v>
      </c>
      <c r="C6918" t="s">
        <v>179</v>
      </c>
      <c r="D6918" t="s">
        <v>2282</v>
      </c>
      <c r="E6918" t="s">
        <v>5455</v>
      </c>
      <c r="F6918" t="s">
        <v>3241</v>
      </c>
      <c r="G6918" t="s">
        <v>5465</v>
      </c>
      <c r="H6918" t="s">
        <v>4867</v>
      </c>
      <c r="I6918" s="122">
        <v>48.224800000000002</v>
      </c>
      <c r="J6918" s="122">
        <v>1.9838</v>
      </c>
      <c r="K6918" s="122">
        <v>4.8611000000000004</v>
      </c>
      <c r="L6918" s="122">
        <v>7.2617000000000003</v>
      </c>
      <c r="M6918" s="122">
        <v>0.16719999999999999</v>
      </c>
      <c r="N6918" s="122">
        <v>12.997400000000001</v>
      </c>
      <c r="O6918" s="122">
        <v>22.4284</v>
      </c>
      <c r="P6918" s="122">
        <v>0.52649999999999997</v>
      </c>
      <c r="Q6918" s="122">
        <v>0</v>
      </c>
      <c r="R6918" s="122">
        <v>0.53090000000000004</v>
      </c>
      <c r="S6918" s="122">
        <v>76.136393654708314</v>
      </c>
      <c r="T6918" s="122">
        <v>98.981800000000007</v>
      </c>
    </row>
    <row r="6919" spans="1:20" x14ac:dyDescent="0.25">
      <c r="A6919" t="s">
        <v>5456</v>
      </c>
      <c r="B6919" t="s">
        <v>4866</v>
      </c>
      <c r="C6919" t="s">
        <v>179</v>
      </c>
      <c r="D6919" t="s">
        <v>2282</v>
      </c>
      <c r="E6919" t="s">
        <v>5455</v>
      </c>
      <c r="F6919" t="s">
        <v>3241</v>
      </c>
      <c r="G6919" t="s">
        <v>5465</v>
      </c>
      <c r="H6919" t="s">
        <v>4868</v>
      </c>
      <c r="I6919" s="122">
        <v>46.729700000000001</v>
      </c>
      <c r="J6919" s="122">
        <v>2.3359000000000001</v>
      </c>
      <c r="K6919" s="122">
        <v>8.6480999999999995</v>
      </c>
      <c r="L6919" s="122">
        <v>8.0680999999999994</v>
      </c>
      <c r="M6919" s="122">
        <v>0.1429</v>
      </c>
      <c r="N6919" s="122">
        <v>12.203200000000001</v>
      </c>
      <c r="O6919" s="122">
        <v>19.904499999999999</v>
      </c>
      <c r="P6919" s="122">
        <v>0.97470000000000001</v>
      </c>
      <c r="Q6919" s="122">
        <v>1.0800000000000001E-2</v>
      </c>
      <c r="R6919" s="122">
        <v>0.33910000000000001</v>
      </c>
      <c r="S6919" s="122">
        <v>72.944659642907823</v>
      </c>
      <c r="T6919" s="122">
        <v>99.356999999999999</v>
      </c>
    </row>
    <row r="6920" spans="1:20" x14ac:dyDescent="0.25">
      <c r="A6920" t="s">
        <v>5456</v>
      </c>
      <c r="B6920" t="s">
        <v>4866</v>
      </c>
      <c r="C6920" t="s">
        <v>179</v>
      </c>
      <c r="D6920" t="s">
        <v>2282</v>
      </c>
      <c r="E6920" t="s">
        <v>5455</v>
      </c>
      <c r="F6920" t="s">
        <v>3241</v>
      </c>
      <c r="G6920" t="s">
        <v>5465</v>
      </c>
      <c r="H6920" t="s">
        <v>4868</v>
      </c>
      <c r="I6920" s="122">
        <v>47.969299999999997</v>
      </c>
      <c r="J6920" s="122">
        <v>2.0053999999999998</v>
      </c>
      <c r="K6920" s="122">
        <v>7.6562000000000001</v>
      </c>
      <c r="L6920" s="122">
        <v>7.6569000000000003</v>
      </c>
      <c r="M6920" s="122">
        <v>0.10680000000000001</v>
      </c>
      <c r="N6920" s="122">
        <v>13.029299999999999</v>
      </c>
      <c r="O6920" s="122">
        <v>20.2486</v>
      </c>
      <c r="P6920" s="122">
        <v>0.83609999999999995</v>
      </c>
      <c r="Q6920" s="122">
        <v>0</v>
      </c>
      <c r="R6920" s="122">
        <v>0.34939999999999999</v>
      </c>
      <c r="S6920" s="122">
        <v>75.206011121178534</v>
      </c>
      <c r="T6920" s="122">
        <v>99.858000000000004</v>
      </c>
    </row>
    <row r="6921" spans="1:20" x14ac:dyDescent="0.25">
      <c r="A6921" t="s">
        <v>5456</v>
      </c>
      <c r="B6921" t="s">
        <v>4866</v>
      </c>
      <c r="C6921" t="s">
        <v>179</v>
      </c>
      <c r="D6921" t="s">
        <v>2282</v>
      </c>
      <c r="E6921" t="s">
        <v>5455</v>
      </c>
      <c r="F6921" t="s">
        <v>3241</v>
      </c>
      <c r="G6921" t="s">
        <v>5465</v>
      </c>
      <c r="H6921" t="s">
        <v>4868</v>
      </c>
      <c r="I6921" s="122">
        <v>46.265099999999997</v>
      </c>
      <c r="J6921" s="122">
        <v>2.3466999999999998</v>
      </c>
      <c r="K6921" s="122">
        <v>8.8271999999999995</v>
      </c>
      <c r="L6921" s="122">
        <v>9.5387000000000004</v>
      </c>
      <c r="M6921" s="122">
        <v>0.17749999999999999</v>
      </c>
      <c r="N6921" s="122">
        <v>11.6782</v>
      </c>
      <c r="O6921" s="122">
        <v>18.813600000000001</v>
      </c>
      <c r="P6921" s="122">
        <v>1.0939000000000001</v>
      </c>
      <c r="Q6921" s="122">
        <v>3.5000000000000001E-3</v>
      </c>
      <c r="R6921" s="122">
        <v>0.1076</v>
      </c>
      <c r="S6921" s="122">
        <v>68.576698594258431</v>
      </c>
      <c r="T6921" s="122">
        <v>98.852000000000004</v>
      </c>
    </row>
    <row r="6922" spans="1:20" x14ac:dyDescent="0.25">
      <c r="A6922" t="s">
        <v>5456</v>
      </c>
      <c r="B6922" t="s">
        <v>4866</v>
      </c>
      <c r="C6922" t="s">
        <v>179</v>
      </c>
      <c r="D6922" t="s">
        <v>2282</v>
      </c>
      <c r="E6922" t="s">
        <v>5455</v>
      </c>
      <c r="F6922" t="s">
        <v>3241</v>
      </c>
      <c r="G6922" t="s">
        <v>5465</v>
      </c>
      <c r="H6922" t="s">
        <v>4868</v>
      </c>
      <c r="I6922" s="122">
        <v>49.350099999999998</v>
      </c>
      <c r="J6922" s="122">
        <v>1.2892999999999999</v>
      </c>
      <c r="K6922" s="122">
        <v>5.4141000000000004</v>
      </c>
      <c r="L6922" s="122">
        <v>9.7507000000000001</v>
      </c>
      <c r="M6922" s="122">
        <v>0.19209999999999999</v>
      </c>
      <c r="N6922" s="122">
        <v>13.5358</v>
      </c>
      <c r="O6922" s="122">
        <v>18.992000000000001</v>
      </c>
      <c r="P6922" s="122">
        <v>0.88070000000000004</v>
      </c>
      <c r="Q6922" s="122">
        <v>2.5999999999999999E-3</v>
      </c>
      <c r="R6922" s="122">
        <v>5.4899999999999997E-2</v>
      </c>
      <c r="S6922" s="122">
        <v>71.21881999209775</v>
      </c>
      <c r="T6922" s="122">
        <v>99.462299999999999</v>
      </c>
    </row>
    <row r="6923" spans="1:20" x14ac:dyDescent="0.25">
      <c r="A6923" t="s">
        <v>5456</v>
      </c>
      <c r="B6923" t="s">
        <v>4866</v>
      </c>
      <c r="C6923" t="s">
        <v>179</v>
      </c>
      <c r="D6923" t="s">
        <v>2282</v>
      </c>
      <c r="E6923" t="s">
        <v>5455</v>
      </c>
      <c r="F6923" t="s">
        <v>3241</v>
      </c>
      <c r="G6923" t="s">
        <v>5465</v>
      </c>
      <c r="H6923" t="s">
        <v>4868</v>
      </c>
      <c r="I6923" s="122">
        <v>47.160800000000002</v>
      </c>
      <c r="J6923" s="122">
        <v>1.8887</v>
      </c>
      <c r="K6923" s="122">
        <v>8.0373999999999999</v>
      </c>
      <c r="L6923" s="122">
        <v>7.6006999999999998</v>
      </c>
      <c r="M6923" s="122">
        <v>0.17180000000000001</v>
      </c>
      <c r="N6923" s="122">
        <v>12.8597</v>
      </c>
      <c r="O6923" s="122">
        <v>20.3659</v>
      </c>
      <c r="P6923" s="122">
        <v>0.88429999999999997</v>
      </c>
      <c r="Q6923" s="122">
        <v>0</v>
      </c>
      <c r="R6923" s="122">
        <v>0.46889999999999998</v>
      </c>
      <c r="S6923" s="122">
        <v>75.098910609645401</v>
      </c>
      <c r="T6923" s="122">
        <v>99.438200000000009</v>
      </c>
    </row>
    <row r="6924" spans="1:20" x14ac:dyDescent="0.25">
      <c r="A6924" t="s">
        <v>5456</v>
      </c>
      <c r="B6924" t="s">
        <v>4866</v>
      </c>
      <c r="C6924" t="s">
        <v>179</v>
      </c>
      <c r="D6924" t="s">
        <v>2282</v>
      </c>
      <c r="E6924" t="s">
        <v>5455</v>
      </c>
      <c r="F6924" t="s">
        <v>3241</v>
      </c>
      <c r="G6924" t="s">
        <v>5465</v>
      </c>
      <c r="H6924" t="s">
        <v>4868</v>
      </c>
      <c r="I6924" s="122">
        <v>46.811399999999999</v>
      </c>
      <c r="J6924" s="122">
        <v>2.0270000000000001</v>
      </c>
      <c r="K6924" s="122">
        <v>7.8654000000000002</v>
      </c>
      <c r="L6924" s="122">
        <v>7.5175000000000001</v>
      </c>
      <c r="M6924" s="122">
        <v>0.1769</v>
      </c>
      <c r="N6924" s="122">
        <v>12.790800000000001</v>
      </c>
      <c r="O6924" s="122">
        <v>20.344100000000001</v>
      </c>
      <c r="P6924" s="122">
        <v>0.87029999999999996</v>
      </c>
      <c r="Q6924" s="122">
        <v>0</v>
      </c>
      <c r="R6924" s="122">
        <v>0.41760000000000003</v>
      </c>
      <c r="S6924" s="122">
        <v>75.204128911016767</v>
      </c>
      <c r="T6924" s="122">
        <v>98.820999999999998</v>
      </c>
    </row>
    <row r="6925" spans="1:20" x14ac:dyDescent="0.25">
      <c r="A6925" t="s">
        <v>5456</v>
      </c>
      <c r="B6925" t="s">
        <v>4866</v>
      </c>
      <c r="C6925" t="s">
        <v>179</v>
      </c>
      <c r="D6925" t="s">
        <v>2282</v>
      </c>
      <c r="E6925" t="s">
        <v>5455</v>
      </c>
      <c r="F6925" t="s">
        <v>3241</v>
      </c>
      <c r="G6925" t="s">
        <v>5465</v>
      </c>
      <c r="H6925" t="s">
        <v>4868</v>
      </c>
      <c r="I6925" s="122">
        <v>49.557000000000002</v>
      </c>
      <c r="J6925" s="122">
        <v>1.3368</v>
      </c>
      <c r="K6925" s="122">
        <v>5.5419999999999998</v>
      </c>
      <c r="L6925" s="122">
        <v>7.3517999999999999</v>
      </c>
      <c r="M6925" s="122">
        <v>0.1656</v>
      </c>
      <c r="N6925" s="122">
        <v>14.3546</v>
      </c>
      <c r="O6925" s="122">
        <v>19.522200000000002</v>
      </c>
      <c r="P6925" s="122">
        <v>0.83309999999999995</v>
      </c>
      <c r="Q6925" s="122">
        <v>1.6299999999999999E-2</v>
      </c>
      <c r="R6925" s="122">
        <v>0.31080000000000002</v>
      </c>
      <c r="S6925" s="122">
        <v>77.680815546925743</v>
      </c>
      <c r="T6925" s="122">
        <v>98.990200000000002</v>
      </c>
    </row>
    <row r="6926" spans="1:20" x14ac:dyDescent="0.25">
      <c r="A6926" t="s">
        <v>5456</v>
      </c>
      <c r="B6926" t="s">
        <v>4866</v>
      </c>
      <c r="C6926" t="s">
        <v>179</v>
      </c>
      <c r="D6926" t="s">
        <v>2282</v>
      </c>
      <c r="E6926" t="s">
        <v>5455</v>
      </c>
      <c r="F6926" t="s">
        <v>3241</v>
      </c>
      <c r="G6926" t="s">
        <v>5465</v>
      </c>
      <c r="H6926" t="s">
        <v>4868</v>
      </c>
      <c r="I6926" s="122">
        <v>49.170499999999997</v>
      </c>
      <c r="J6926" s="122">
        <v>1.3625</v>
      </c>
      <c r="K6926" s="122">
        <v>5.8979999999999997</v>
      </c>
      <c r="L6926" s="122">
        <v>9.3124000000000002</v>
      </c>
      <c r="M6926" s="122">
        <v>0.2215</v>
      </c>
      <c r="N6926" s="122">
        <v>13.7128</v>
      </c>
      <c r="O6926" s="122">
        <v>18.645800000000001</v>
      </c>
      <c r="P6926" s="122">
        <v>0.7923</v>
      </c>
      <c r="Q6926" s="122">
        <v>0</v>
      </c>
      <c r="R6926" s="122">
        <v>2.7099999999999999E-2</v>
      </c>
      <c r="S6926" s="122">
        <v>72.412562938353275</v>
      </c>
      <c r="T6926" s="122">
        <v>99.142899999999997</v>
      </c>
    </row>
    <row r="6927" spans="1:20" x14ac:dyDescent="0.25">
      <c r="A6927" t="s">
        <v>5456</v>
      </c>
      <c r="B6927" t="s">
        <v>4866</v>
      </c>
      <c r="C6927" t="s">
        <v>179</v>
      </c>
      <c r="D6927" t="s">
        <v>2282</v>
      </c>
      <c r="E6927" t="s">
        <v>5455</v>
      </c>
      <c r="F6927" t="s">
        <v>3241</v>
      </c>
      <c r="G6927" t="s">
        <v>5465</v>
      </c>
      <c r="H6927" t="s">
        <v>4868</v>
      </c>
      <c r="I6927" s="122">
        <v>47.607199999999999</v>
      </c>
      <c r="J6927" s="122">
        <v>1.8354999999999999</v>
      </c>
      <c r="K6927" s="122">
        <v>7.9461000000000004</v>
      </c>
      <c r="L6927" s="122">
        <v>7.7492000000000001</v>
      </c>
      <c r="M6927" s="122">
        <v>0.1275</v>
      </c>
      <c r="N6927" s="122">
        <v>12.9329</v>
      </c>
      <c r="O6927" s="122">
        <v>19.845700000000001</v>
      </c>
      <c r="P6927" s="122">
        <v>0.87680000000000002</v>
      </c>
      <c r="Q6927" s="122">
        <v>9.7000000000000003E-3</v>
      </c>
      <c r="R6927" s="122">
        <v>0.3755</v>
      </c>
      <c r="S6927" s="122">
        <v>74.842339109966147</v>
      </c>
      <c r="T6927" s="122">
        <v>99.306100000000015</v>
      </c>
    </row>
    <row r="6928" spans="1:20" x14ac:dyDescent="0.25">
      <c r="A6928" t="s">
        <v>5456</v>
      </c>
      <c r="B6928" t="s">
        <v>4866</v>
      </c>
      <c r="C6928" t="s">
        <v>179</v>
      </c>
      <c r="D6928" t="s">
        <v>2282</v>
      </c>
      <c r="E6928" t="s">
        <v>5455</v>
      </c>
      <c r="F6928" t="s">
        <v>3241</v>
      </c>
      <c r="G6928" t="s">
        <v>5465</v>
      </c>
      <c r="H6928" t="s">
        <v>4868</v>
      </c>
      <c r="I6928" s="122">
        <v>46.987900000000003</v>
      </c>
      <c r="J6928" s="122">
        <v>2.1911999999999998</v>
      </c>
      <c r="K6928" s="122">
        <v>7.9188999999999998</v>
      </c>
      <c r="L6928" s="122">
        <v>7.8662999999999998</v>
      </c>
      <c r="M6928" s="122">
        <v>0.1404</v>
      </c>
      <c r="N6928" s="122">
        <v>12.490500000000001</v>
      </c>
      <c r="O6928" s="122">
        <v>19.789100000000001</v>
      </c>
      <c r="P6928" s="122">
        <v>0.94030000000000002</v>
      </c>
      <c r="Q6928" s="122">
        <v>1.8E-3</v>
      </c>
      <c r="R6928" s="122">
        <v>0.32050000000000001</v>
      </c>
      <c r="S6928" s="122">
        <v>73.893045866548619</v>
      </c>
      <c r="T6928" s="122">
        <v>98.646900000000002</v>
      </c>
    </row>
    <row r="6929" spans="1:20" x14ac:dyDescent="0.25">
      <c r="A6929" t="s">
        <v>5456</v>
      </c>
      <c r="B6929" t="s">
        <v>4866</v>
      </c>
      <c r="C6929" t="s">
        <v>179</v>
      </c>
      <c r="D6929" t="s">
        <v>2282</v>
      </c>
      <c r="E6929" t="s">
        <v>5455</v>
      </c>
      <c r="F6929" t="s">
        <v>3241</v>
      </c>
      <c r="G6929" t="s">
        <v>5465</v>
      </c>
      <c r="H6929" t="s">
        <v>4868</v>
      </c>
      <c r="I6929" s="122">
        <v>47.096400000000003</v>
      </c>
      <c r="J6929" s="122">
        <v>2.0501</v>
      </c>
      <c r="K6929" s="122">
        <v>7.8460999999999999</v>
      </c>
      <c r="L6929" s="122">
        <v>7.3514999999999997</v>
      </c>
      <c r="M6929" s="122">
        <v>9.35E-2</v>
      </c>
      <c r="N6929" s="122">
        <v>12.8422</v>
      </c>
      <c r="O6929" s="122">
        <v>20.1538</v>
      </c>
      <c r="P6929" s="122">
        <v>0.91810000000000003</v>
      </c>
      <c r="Q6929" s="122">
        <v>1.2699999999999999E-2</v>
      </c>
      <c r="R6929" s="122">
        <v>0.36409999999999998</v>
      </c>
      <c r="S6929" s="122">
        <v>75.692032133130525</v>
      </c>
      <c r="T6929" s="122">
        <v>98.728499999999997</v>
      </c>
    </row>
    <row r="6930" spans="1:20" x14ac:dyDescent="0.25">
      <c r="A6930" t="s">
        <v>5456</v>
      </c>
      <c r="B6930" t="s">
        <v>4866</v>
      </c>
      <c r="C6930" t="s">
        <v>179</v>
      </c>
      <c r="D6930" t="s">
        <v>2282</v>
      </c>
      <c r="E6930" t="s">
        <v>5455</v>
      </c>
      <c r="F6930" t="s">
        <v>3241</v>
      </c>
      <c r="G6930" t="s">
        <v>5465</v>
      </c>
      <c r="H6930" t="s">
        <v>4868</v>
      </c>
      <c r="I6930" s="122">
        <v>47.139200000000002</v>
      </c>
      <c r="J6930" s="122">
        <v>1.9619</v>
      </c>
      <c r="K6930" s="122">
        <v>8.6076999999999995</v>
      </c>
      <c r="L6930" s="122">
        <v>9.0586000000000002</v>
      </c>
      <c r="M6930" s="122">
        <v>0.18310000000000001</v>
      </c>
      <c r="N6930" s="122">
        <v>12.0023</v>
      </c>
      <c r="O6930" s="122">
        <v>19.018000000000001</v>
      </c>
      <c r="P6930" s="122">
        <v>1.0612999999999999</v>
      </c>
      <c r="Q6930" s="122">
        <v>0</v>
      </c>
      <c r="R6930" s="122">
        <v>0.16839999999999999</v>
      </c>
      <c r="S6930" s="122">
        <v>70.253949762470683</v>
      </c>
      <c r="T6930" s="122">
        <v>99.200500000000019</v>
      </c>
    </row>
    <row r="6931" spans="1:20" x14ac:dyDescent="0.25">
      <c r="A6931" t="s">
        <v>5456</v>
      </c>
      <c r="B6931" t="s">
        <v>4866</v>
      </c>
      <c r="C6931" t="s">
        <v>179</v>
      </c>
      <c r="D6931" t="s">
        <v>2282</v>
      </c>
      <c r="E6931" t="s">
        <v>5455</v>
      </c>
      <c r="F6931" t="s">
        <v>3241</v>
      </c>
      <c r="G6931" t="s">
        <v>5465</v>
      </c>
      <c r="H6931" t="s">
        <v>4868</v>
      </c>
      <c r="I6931" s="122">
        <v>47.173999999999999</v>
      </c>
      <c r="J6931" s="122">
        <v>1.9303999999999999</v>
      </c>
      <c r="K6931" s="122">
        <v>7.8981000000000003</v>
      </c>
      <c r="L6931" s="122">
        <v>7.5795000000000003</v>
      </c>
      <c r="M6931" s="122">
        <v>0.13769999999999999</v>
      </c>
      <c r="N6931" s="122">
        <v>12.7364</v>
      </c>
      <c r="O6931" s="122">
        <v>20.1846</v>
      </c>
      <c r="P6931" s="122">
        <v>0.82830000000000004</v>
      </c>
      <c r="Q6931" s="122">
        <v>1.0999999999999999E-2</v>
      </c>
      <c r="R6931" s="122">
        <v>0.41389999999999999</v>
      </c>
      <c r="S6931" s="122">
        <v>74.970756798572182</v>
      </c>
      <c r="T6931" s="122">
        <v>98.893899999999988</v>
      </c>
    </row>
    <row r="6932" spans="1:20" x14ac:dyDescent="0.25">
      <c r="A6932" t="s">
        <v>5456</v>
      </c>
      <c r="B6932" t="s">
        <v>4866</v>
      </c>
      <c r="C6932" t="s">
        <v>179</v>
      </c>
      <c r="D6932" t="s">
        <v>2282</v>
      </c>
      <c r="E6932" t="s">
        <v>5455</v>
      </c>
      <c r="F6932" t="s">
        <v>3241</v>
      </c>
      <c r="G6932" t="s">
        <v>5465</v>
      </c>
      <c r="H6932" t="s">
        <v>4868</v>
      </c>
      <c r="I6932" s="122">
        <v>46.936999999999998</v>
      </c>
      <c r="J6932" s="122">
        <v>2.1387</v>
      </c>
      <c r="K6932" s="122">
        <v>8.3895</v>
      </c>
      <c r="L6932" s="122">
        <v>7.8120000000000003</v>
      </c>
      <c r="M6932" s="122">
        <v>0.16830000000000001</v>
      </c>
      <c r="N6932" s="122">
        <v>12.5809</v>
      </c>
      <c r="O6932" s="122">
        <v>19.448399999999999</v>
      </c>
      <c r="P6932" s="122">
        <v>0.91510000000000002</v>
      </c>
      <c r="Q6932" s="122">
        <v>4.4000000000000003E-3</v>
      </c>
      <c r="R6932" s="122">
        <v>0.44479999999999997</v>
      </c>
      <c r="S6932" s="122">
        <v>74.164866956539868</v>
      </c>
      <c r="T6932" s="122">
        <v>98.839099999999988</v>
      </c>
    </row>
    <row r="6933" spans="1:20" x14ac:dyDescent="0.25">
      <c r="A6933" t="s">
        <v>5456</v>
      </c>
      <c r="B6933" t="s">
        <v>4866</v>
      </c>
      <c r="C6933" t="s">
        <v>179</v>
      </c>
      <c r="D6933" t="s">
        <v>2282</v>
      </c>
      <c r="E6933" t="s">
        <v>5455</v>
      </c>
      <c r="F6933" t="s">
        <v>3241</v>
      </c>
      <c r="G6933" t="s">
        <v>5465</v>
      </c>
      <c r="H6933" t="s">
        <v>4868</v>
      </c>
      <c r="I6933" s="122">
        <v>45.945799999999998</v>
      </c>
      <c r="J6933" s="122">
        <v>3.1513</v>
      </c>
      <c r="K6933" s="122">
        <v>6.5770999999999997</v>
      </c>
      <c r="L6933" s="122">
        <v>8.5185999999999993</v>
      </c>
      <c r="M6933" s="122">
        <v>0.1817</v>
      </c>
      <c r="N6933" s="122">
        <v>11.8294</v>
      </c>
      <c r="O6933" s="122">
        <v>22.017499999999998</v>
      </c>
      <c r="P6933" s="122">
        <v>0.54979999999999996</v>
      </c>
      <c r="Q6933" s="122">
        <v>1.2200000000000001E-2</v>
      </c>
      <c r="R6933" s="122">
        <v>1.34E-2</v>
      </c>
      <c r="S6933" s="122">
        <v>71.225727196297925</v>
      </c>
      <c r="T6933" s="122">
        <v>98.796800000000019</v>
      </c>
    </row>
    <row r="6934" spans="1:20" x14ac:dyDescent="0.25">
      <c r="A6934" t="s">
        <v>5456</v>
      </c>
      <c r="B6934" t="s">
        <v>4866</v>
      </c>
      <c r="C6934" t="s">
        <v>179</v>
      </c>
      <c r="D6934" t="s">
        <v>2282</v>
      </c>
      <c r="E6934" t="s">
        <v>5455</v>
      </c>
      <c r="F6934" t="s">
        <v>3241</v>
      </c>
      <c r="G6934" t="s">
        <v>5465</v>
      </c>
      <c r="H6934" t="s">
        <v>4868</v>
      </c>
      <c r="I6934" s="122">
        <v>47.209800000000001</v>
      </c>
      <c r="J6934" s="122">
        <v>2.4171</v>
      </c>
      <c r="K6934" s="122">
        <v>5.4347000000000003</v>
      </c>
      <c r="L6934" s="122">
        <v>8.1814999999999998</v>
      </c>
      <c r="M6934" s="122">
        <v>0.15590000000000001</v>
      </c>
      <c r="N6934" s="122">
        <v>12.487399999999999</v>
      </c>
      <c r="O6934" s="122">
        <v>22.154</v>
      </c>
      <c r="P6934" s="122">
        <v>0.45600000000000002</v>
      </c>
      <c r="Q6934" s="122">
        <v>1.7500000000000002E-2</v>
      </c>
      <c r="R6934" s="122">
        <v>1E-3</v>
      </c>
      <c r="S6934" s="122">
        <v>73.123177531097085</v>
      </c>
      <c r="T6934" s="122">
        <v>98.514899999999997</v>
      </c>
    </row>
    <row r="6935" spans="1:20" x14ac:dyDescent="0.25">
      <c r="A6935" t="s">
        <v>5456</v>
      </c>
      <c r="B6935" t="s">
        <v>4866</v>
      </c>
      <c r="C6935" t="s">
        <v>179</v>
      </c>
      <c r="D6935" t="s">
        <v>2282</v>
      </c>
      <c r="E6935" t="s">
        <v>5455</v>
      </c>
      <c r="F6935" t="s">
        <v>3241</v>
      </c>
      <c r="G6935" t="s">
        <v>5465</v>
      </c>
      <c r="H6935" t="s">
        <v>4868</v>
      </c>
      <c r="I6935" s="122">
        <v>46.473100000000002</v>
      </c>
      <c r="J6935" s="122">
        <v>2.2130000000000001</v>
      </c>
      <c r="K6935" s="122">
        <v>8.6111000000000004</v>
      </c>
      <c r="L6935" s="122">
        <v>8.9482999999999997</v>
      </c>
      <c r="M6935" s="122">
        <v>0.1976</v>
      </c>
      <c r="N6935" s="122">
        <v>12.121600000000001</v>
      </c>
      <c r="O6935" s="122">
        <v>19.392199999999999</v>
      </c>
      <c r="P6935" s="122">
        <v>1.0062</v>
      </c>
      <c r="Q6935" s="122">
        <v>8.9999999999999998E-4</v>
      </c>
      <c r="R6935" s="122">
        <v>0.16719999999999999</v>
      </c>
      <c r="S6935" s="122">
        <v>70.714577488957929</v>
      </c>
      <c r="T6935" s="122">
        <v>99.131200000000007</v>
      </c>
    </row>
    <row r="6936" spans="1:20" x14ac:dyDescent="0.25">
      <c r="A6936" t="s">
        <v>5456</v>
      </c>
      <c r="B6936" t="s">
        <v>4866</v>
      </c>
      <c r="C6936" t="s">
        <v>179</v>
      </c>
      <c r="D6936" t="s">
        <v>2282</v>
      </c>
      <c r="E6936" t="s">
        <v>5455</v>
      </c>
      <c r="F6936" t="s">
        <v>3241</v>
      </c>
      <c r="G6936" t="s">
        <v>5465</v>
      </c>
      <c r="H6936" t="s">
        <v>4868</v>
      </c>
      <c r="I6936" s="122">
        <v>46.511299999999999</v>
      </c>
      <c r="J6936" s="122">
        <v>2.1785999999999999</v>
      </c>
      <c r="K6936" s="122">
        <v>8.4792000000000005</v>
      </c>
      <c r="L6936" s="122">
        <v>7.9659000000000004</v>
      </c>
      <c r="M6936" s="122">
        <v>0.16270000000000001</v>
      </c>
      <c r="N6936" s="122">
        <v>12.447100000000001</v>
      </c>
      <c r="O6936" s="122">
        <v>19.704999999999998</v>
      </c>
      <c r="P6936" s="122">
        <v>0.9577</v>
      </c>
      <c r="Q6936" s="122">
        <v>5.7000000000000002E-3</v>
      </c>
      <c r="R6936" s="122">
        <v>0.41710000000000003</v>
      </c>
      <c r="S6936" s="122">
        <v>73.581987475796197</v>
      </c>
      <c r="T6936" s="122">
        <v>98.830300000000022</v>
      </c>
    </row>
    <row r="6937" spans="1:20" x14ac:dyDescent="0.25">
      <c r="A6937" t="s">
        <v>5456</v>
      </c>
      <c r="B6937" t="s">
        <v>4866</v>
      </c>
      <c r="C6937" t="s">
        <v>179</v>
      </c>
      <c r="D6937" t="s">
        <v>2282</v>
      </c>
      <c r="E6937" t="s">
        <v>5455</v>
      </c>
      <c r="F6937" t="s">
        <v>3241</v>
      </c>
      <c r="G6937" t="s">
        <v>5465</v>
      </c>
      <c r="H6937" t="s">
        <v>4868</v>
      </c>
      <c r="I6937" s="122">
        <v>47.3977</v>
      </c>
      <c r="J6937" s="122">
        <v>1.7954000000000001</v>
      </c>
      <c r="K6937" s="122">
        <v>7.9055</v>
      </c>
      <c r="L6937" s="122">
        <v>7.8992000000000004</v>
      </c>
      <c r="M6937" s="122">
        <v>8.4099999999999994E-2</v>
      </c>
      <c r="N6937" s="122">
        <v>12.801600000000001</v>
      </c>
      <c r="O6937" s="122">
        <v>19.5566</v>
      </c>
      <c r="P6937" s="122">
        <v>0.8498</v>
      </c>
      <c r="Q6937" s="122">
        <v>0.01</v>
      </c>
      <c r="R6937" s="122">
        <v>0.36499999999999999</v>
      </c>
      <c r="S6937" s="122">
        <v>74.285201803329812</v>
      </c>
      <c r="T6937" s="122">
        <v>98.664900000000031</v>
      </c>
    </row>
    <row r="6938" spans="1:20" x14ac:dyDescent="0.25">
      <c r="A6938" t="s">
        <v>5456</v>
      </c>
      <c r="B6938" t="s">
        <v>4866</v>
      </c>
      <c r="C6938" t="s">
        <v>179</v>
      </c>
      <c r="D6938" t="s">
        <v>2282</v>
      </c>
      <c r="E6938" t="s">
        <v>5455</v>
      </c>
      <c r="F6938" t="s">
        <v>3241</v>
      </c>
      <c r="G6938" t="s">
        <v>5465</v>
      </c>
      <c r="H6938" t="s">
        <v>4868</v>
      </c>
      <c r="I6938" s="122">
        <v>47.6755</v>
      </c>
      <c r="J6938" s="122">
        <v>1.8926000000000001</v>
      </c>
      <c r="K6938" s="122">
        <v>7.6365999999999996</v>
      </c>
      <c r="L6938" s="122">
        <v>7.5986000000000002</v>
      </c>
      <c r="M6938" s="122">
        <v>0.1057</v>
      </c>
      <c r="N6938" s="122">
        <v>12.9842</v>
      </c>
      <c r="O6938" s="122">
        <v>20.200800000000001</v>
      </c>
      <c r="P6938" s="122">
        <v>0.84740000000000004</v>
      </c>
      <c r="Q6938" s="122">
        <v>1.2999999999999999E-3</v>
      </c>
      <c r="R6938" s="122">
        <v>0.39650000000000002</v>
      </c>
      <c r="S6938" s="122">
        <v>75.283792526185323</v>
      </c>
      <c r="T6938" s="122">
        <v>99.339200000000005</v>
      </c>
    </row>
    <row r="6939" spans="1:20" x14ac:dyDescent="0.25">
      <c r="A6939" t="s">
        <v>5456</v>
      </c>
      <c r="B6939" t="s">
        <v>4866</v>
      </c>
      <c r="C6939" t="s">
        <v>179</v>
      </c>
      <c r="D6939" t="s">
        <v>2282</v>
      </c>
      <c r="E6939" t="s">
        <v>5455</v>
      </c>
      <c r="F6939" t="s">
        <v>3241</v>
      </c>
      <c r="G6939" t="s">
        <v>5465</v>
      </c>
      <c r="H6939" t="s">
        <v>4868</v>
      </c>
      <c r="I6939" s="122">
        <v>47.484499999999997</v>
      </c>
      <c r="J6939" s="122">
        <v>1.8805000000000001</v>
      </c>
      <c r="K6939" s="122">
        <v>7.8888999999999996</v>
      </c>
      <c r="L6939" s="122">
        <v>7.5930999999999997</v>
      </c>
      <c r="M6939" s="122">
        <v>0.1396</v>
      </c>
      <c r="N6939" s="122">
        <v>12.9604</v>
      </c>
      <c r="O6939" s="122">
        <v>19.745799999999999</v>
      </c>
      <c r="P6939" s="122">
        <v>0.88739999999999997</v>
      </c>
      <c r="Q6939" s="122">
        <v>1.7999999999999999E-2</v>
      </c>
      <c r="R6939" s="122">
        <v>0.39489999999999997</v>
      </c>
      <c r="S6939" s="122">
        <v>75.263121469562876</v>
      </c>
      <c r="T6939" s="122">
        <v>98.993100000000013</v>
      </c>
    </row>
    <row r="6940" spans="1:20" x14ac:dyDescent="0.25">
      <c r="A6940" t="s">
        <v>5456</v>
      </c>
      <c r="B6940" t="s">
        <v>4866</v>
      </c>
      <c r="C6940" t="s">
        <v>179</v>
      </c>
      <c r="D6940" t="s">
        <v>2282</v>
      </c>
      <c r="E6940" t="s">
        <v>5455</v>
      </c>
      <c r="F6940" t="s">
        <v>3241</v>
      </c>
      <c r="G6940" t="s">
        <v>5465</v>
      </c>
      <c r="H6940" t="s">
        <v>4868</v>
      </c>
      <c r="I6940" s="122">
        <v>47.539000000000001</v>
      </c>
      <c r="J6940" s="122">
        <v>1.7716000000000001</v>
      </c>
      <c r="K6940" s="122">
        <v>7.8807999999999998</v>
      </c>
      <c r="L6940" s="122">
        <v>7.3459000000000003</v>
      </c>
      <c r="M6940" s="122">
        <v>6.7000000000000004E-2</v>
      </c>
      <c r="N6940" s="122">
        <v>13.1075</v>
      </c>
      <c r="O6940" s="122">
        <v>20.470500000000001</v>
      </c>
      <c r="P6940" s="122">
        <v>0.79610000000000003</v>
      </c>
      <c r="Q6940" s="122">
        <v>1.4500000000000001E-2</v>
      </c>
      <c r="R6940" s="122">
        <v>0.64680000000000004</v>
      </c>
      <c r="S6940" s="122">
        <v>76.08014958003811</v>
      </c>
      <c r="T6940" s="122">
        <v>99.639699999999991</v>
      </c>
    </row>
    <row r="6941" spans="1:20" x14ac:dyDescent="0.25">
      <c r="A6941" t="s">
        <v>5456</v>
      </c>
      <c r="B6941" t="s">
        <v>4866</v>
      </c>
      <c r="C6941" t="s">
        <v>179</v>
      </c>
      <c r="D6941" t="s">
        <v>2282</v>
      </c>
      <c r="E6941" t="s">
        <v>5455</v>
      </c>
      <c r="F6941" t="s">
        <v>3241</v>
      </c>
      <c r="G6941" t="s">
        <v>5465</v>
      </c>
      <c r="H6941" t="s">
        <v>4868</v>
      </c>
      <c r="I6941" s="122">
        <v>46.967700000000001</v>
      </c>
      <c r="J6941" s="122">
        <v>2.351</v>
      </c>
      <c r="K6941" s="122">
        <v>8.4268999999999998</v>
      </c>
      <c r="L6941" s="122">
        <v>8.6175999999999995</v>
      </c>
      <c r="M6941" s="122">
        <v>0.1313</v>
      </c>
      <c r="N6941" s="122">
        <v>12.356</v>
      </c>
      <c r="O6941" s="122">
        <v>19.709800000000001</v>
      </c>
      <c r="P6941" s="122">
        <v>0.99319999999999997</v>
      </c>
      <c r="Q6941" s="122">
        <v>1.89E-2</v>
      </c>
      <c r="R6941" s="122">
        <v>0.28110000000000002</v>
      </c>
      <c r="S6941" s="122">
        <v>71.877061270232559</v>
      </c>
      <c r="T6941" s="122">
        <v>99.853499999999983</v>
      </c>
    </row>
    <row r="6942" spans="1:20" x14ac:dyDescent="0.25">
      <c r="A6942" t="s">
        <v>5456</v>
      </c>
      <c r="B6942" t="s">
        <v>4866</v>
      </c>
      <c r="C6942" t="s">
        <v>179</v>
      </c>
      <c r="D6942" t="s">
        <v>2282</v>
      </c>
      <c r="E6942" t="s">
        <v>5455</v>
      </c>
      <c r="F6942" t="s">
        <v>3241</v>
      </c>
      <c r="G6942" t="s">
        <v>5465</v>
      </c>
      <c r="H6942" t="s">
        <v>4868</v>
      </c>
      <c r="I6942" s="122">
        <v>49.037399999999998</v>
      </c>
      <c r="J6942" s="122">
        <v>1.9573</v>
      </c>
      <c r="K6942" s="122">
        <v>4.6254</v>
      </c>
      <c r="L6942" s="122">
        <v>7.3095999999999997</v>
      </c>
      <c r="M6942" s="122">
        <v>0.16839999999999999</v>
      </c>
      <c r="N6942" s="122">
        <v>13.3567</v>
      </c>
      <c r="O6942" s="122">
        <v>22.395499999999998</v>
      </c>
      <c r="P6942" s="122">
        <v>0.47499999999999998</v>
      </c>
      <c r="Q6942" s="122">
        <v>1.0500000000000001E-2</v>
      </c>
      <c r="R6942" s="122">
        <v>0.4007</v>
      </c>
      <c r="S6942" s="122">
        <v>76.5103483700792</v>
      </c>
      <c r="T6942" s="122">
        <v>99.736499999999978</v>
      </c>
    </row>
    <row r="6943" spans="1:20" x14ac:dyDescent="0.25">
      <c r="A6943" t="s">
        <v>5456</v>
      </c>
      <c r="B6943" t="s">
        <v>4866</v>
      </c>
      <c r="C6943" t="s">
        <v>179</v>
      </c>
      <c r="D6943" t="s">
        <v>2282</v>
      </c>
      <c r="E6943" t="s">
        <v>5455</v>
      </c>
      <c r="F6943" t="s">
        <v>3241</v>
      </c>
      <c r="G6943" t="s">
        <v>5465</v>
      </c>
      <c r="H6943" t="s">
        <v>4868</v>
      </c>
      <c r="I6943" s="122">
        <v>46.514000000000003</v>
      </c>
      <c r="J6943" s="122">
        <v>2.1970999999999998</v>
      </c>
      <c r="K6943" s="122">
        <v>8.3832000000000004</v>
      </c>
      <c r="L6943" s="122">
        <v>7.8883000000000001</v>
      </c>
      <c r="M6943" s="122">
        <v>0.13919999999999999</v>
      </c>
      <c r="N6943" s="122">
        <v>12.623699999999999</v>
      </c>
      <c r="O6943" s="122">
        <v>19.8629</v>
      </c>
      <c r="P6943" s="122">
        <v>0.89439999999999997</v>
      </c>
      <c r="Q6943" s="122">
        <v>0</v>
      </c>
      <c r="R6943" s="122">
        <v>0.4582</v>
      </c>
      <c r="S6943" s="122">
        <v>74.043521328145971</v>
      </c>
      <c r="T6943" s="122">
        <v>98.961000000000013</v>
      </c>
    </row>
    <row r="6944" spans="1:20" x14ac:dyDescent="0.25">
      <c r="A6944" t="s">
        <v>5456</v>
      </c>
      <c r="B6944" t="s">
        <v>4866</v>
      </c>
      <c r="C6944" t="s">
        <v>179</v>
      </c>
      <c r="D6944" t="s">
        <v>2282</v>
      </c>
      <c r="E6944" t="s">
        <v>5455</v>
      </c>
      <c r="F6944" t="s">
        <v>3241</v>
      </c>
      <c r="G6944" t="s">
        <v>5465</v>
      </c>
      <c r="H6944" t="s">
        <v>4868</v>
      </c>
      <c r="I6944" s="122">
        <v>46.082599999999999</v>
      </c>
      <c r="J6944" s="122">
        <v>2.6156999999999999</v>
      </c>
      <c r="K6944" s="122">
        <v>9.1600999999999999</v>
      </c>
      <c r="L6944" s="122">
        <v>8.8195999999999994</v>
      </c>
      <c r="M6944" s="122">
        <v>0.1482</v>
      </c>
      <c r="N6944" s="122">
        <v>11.643700000000001</v>
      </c>
      <c r="O6944" s="122">
        <v>19.396000000000001</v>
      </c>
      <c r="P6944" s="122">
        <v>1.0553999999999999</v>
      </c>
      <c r="Q6944" s="122">
        <v>4.0000000000000002E-4</v>
      </c>
      <c r="R6944" s="122">
        <v>0.1706</v>
      </c>
      <c r="S6944" s="122">
        <v>70.178768192225931</v>
      </c>
      <c r="T6944" s="122">
        <v>99.092299999999994</v>
      </c>
    </row>
    <row r="6945" spans="1:20" x14ac:dyDescent="0.25">
      <c r="A6945" t="s">
        <v>5456</v>
      </c>
      <c r="B6945" t="s">
        <v>4866</v>
      </c>
      <c r="C6945" t="s">
        <v>179</v>
      </c>
      <c r="D6945" t="s">
        <v>2282</v>
      </c>
      <c r="E6945" t="s">
        <v>5455</v>
      </c>
      <c r="F6945" t="s">
        <v>3241</v>
      </c>
      <c r="G6945" t="s">
        <v>5465</v>
      </c>
      <c r="H6945" t="s">
        <v>4868</v>
      </c>
      <c r="I6945" s="122">
        <v>45.338099999999997</v>
      </c>
      <c r="J6945" s="122">
        <v>3.0687000000000002</v>
      </c>
      <c r="K6945" s="122">
        <v>9.5792000000000002</v>
      </c>
      <c r="L6945" s="122">
        <v>9.0280000000000005</v>
      </c>
      <c r="M6945" s="122">
        <v>0.19919999999999999</v>
      </c>
      <c r="N6945" s="122">
        <v>11.3005</v>
      </c>
      <c r="O6945" s="122">
        <v>19.466000000000001</v>
      </c>
      <c r="P6945" s="122">
        <v>0.998</v>
      </c>
      <c r="Q6945" s="122">
        <v>9.1999999999999998E-3</v>
      </c>
      <c r="R6945" s="122">
        <v>0.1158</v>
      </c>
      <c r="S6945" s="122">
        <v>69.052023590606964</v>
      </c>
      <c r="T6945" s="122">
        <v>99.102700000000013</v>
      </c>
    </row>
    <row r="6946" spans="1:20" x14ac:dyDescent="0.25">
      <c r="A6946" t="s">
        <v>5456</v>
      </c>
      <c r="B6946" t="s">
        <v>4866</v>
      </c>
      <c r="C6946" t="s">
        <v>179</v>
      </c>
      <c r="D6946" t="s">
        <v>2282</v>
      </c>
      <c r="E6946" t="s">
        <v>5455</v>
      </c>
      <c r="F6946" t="s">
        <v>3241</v>
      </c>
      <c r="G6946" t="s">
        <v>5465</v>
      </c>
      <c r="H6946" t="s">
        <v>4868</v>
      </c>
      <c r="I6946" s="122">
        <v>47.753399999999999</v>
      </c>
      <c r="J6946" s="122">
        <v>1.7177</v>
      </c>
      <c r="K6946" s="122">
        <v>7.6487999999999996</v>
      </c>
      <c r="L6946" s="122">
        <v>7.3537999999999997</v>
      </c>
      <c r="M6946" s="122">
        <v>0.1368</v>
      </c>
      <c r="N6946" s="122">
        <v>12.8325</v>
      </c>
      <c r="O6946" s="122">
        <v>20.218800000000002</v>
      </c>
      <c r="P6946" s="122">
        <v>0.85919999999999996</v>
      </c>
      <c r="Q6946" s="122">
        <v>0</v>
      </c>
      <c r="R6946" s="122">
        <v>0.42130000000000001</v>
      </c>
      <c r="S6946" s="122">
        <v>75.672368668054176</v>
      </c>
      <c r="T6946" s="122">
        <v>98.942300000000003</v>
      </c>
    </row>
    <row r="6947" spans="1:20" x14ac:dyDescent="0.25">
      <c r="A6947" t="s">
        <v>5456</v>
      </c>
      <c r="B6947" t="s">
        <v>4866</v>
      </c>
      <c r="C6947" t="s">
        <v>179</v>
      </c>
      <c r="D6947" t="s">
        <v>2282</v>
      </c>
      <c r="E6947" t="s">
        <v>5455</v>
      </c>
      <c r="F6947" t="s">
        <v>3241</v>
      </c>
      <c r="G6947" t="s">
        <v>5465</v>
      </c>
      <c r="H6947" t="s">
        <v>4868</v>
      </c>
      <c r="I6947" s="122">
        <v>46.6755</v>
      </c>
      <c r="J6947" s="122">
        <v>2.2048000000000001</v>
      </c>
      <c r="K6947" s="122">
        <v>8.5669000000000004</v>
      </c>
      <c r="L6947" s="122">
        <v>9.4061000000000003</v>
      </c>
      <c r="M6947" s="122">
        <v>0.19819999999999999</v>
      </c>
      <c r="N6947" s="122">
        <v>11.7864</v>
      </c>
      <c r="O6947" s="122">
        <v>19.046199999999999</v>
      </c>
      <c r="P6947" s="122">
        <v>0.99950000000000006</v>
      </c>
      <c r="Q6947" s="122">
        <v>1.8E-3</v>
      </c>
      <c r="R6947" s="122">
        <v>0.1115</v>
      </c>
      <c r="S6947" s="122">
        <v>69.074923408467583</v>
      </c>
      <c r="T6947" s="122">
        <v>98.996899999999997</v>
      </c>
    </row>
    <row r="6948" spans="1:20" x14ac:dyDescent="0.25">
      <c r="A6948" t="s">
        <v>5456</v>
      </c>
      <c r="B6948" t="s">
        <v>4866</v>
      </c>
      <c r="C6948" t="s">
        <v>179</v>
      </c>
      <c r="D6948" t="s">
        <v>2282</v>
      </c>
      <c r="E6948" t="s">
        <v>5455</v>
      </c>
      <c r="F6948" t="s">
        <v>3241</v>
      </c>
      <c r="G6948" t="s">
        <v>5465</v>
      </c>
      <c r="H6948" t="s">
        <v>4868</v>
      </c>
      <c r="I6948" s="122">
        <v>47.439</v>
      </c>
      <c r="J6948" s="122">
        <v>1.8764000000000001</v>
      </c>
      <c r="K6948" s="122">
        <v>7.5618999999999996</v>
      </c>
      <c r="L6948" s="122">
        <v>7.4991000000000003</v>
      </c>
      <c r="M6948" s="122">
        <v>0.17630000000000001</v>
      </c>
      <c r="N6948" s="122">
        <v>12.612500000000001</v>
      </c>
      <c r="O6948" s="122">
        <v>20.630400000000002</v>
      </c>
      <c r="P6948" s="122">
        <v>0.79430000000000001</v>
      </c>
      <c r="Q6948" s="122">
        <v>1.6199999999999999E-2</v>
      </c>
      <c r="R6948" s="122">
        <v>0.42120000000000002</v>
      </c>
      <c r="S6948" s="122">
        <v>74.987426791770943</v>
      </c>
      <c r="T6948" s="122">
        <v>99.027300000000011</v>
      </c>
    </row>
    <row r="6949" spans="1:20" x14ac:dyDescent="0.25">
      <c r="A6949" t="s">
        <v>5456</v>
      </c>
      <c r="B6949" t="s">
        <v>4866</v>
      </c>
      <c r="C6949" t="s">
        <v>179</v>
      </c>
      <c r="D6949" t="s">
        <v>2282</v>
      </c>
      <c r="E6949" t="s">
        <v>5455</v>
      </c>
      <c r="F6949" t="s">
        <v>3241</v>
      </c>
      <c r="G6949" t="s">
        <v>5465</v>
      </c>
      <c r="H6949" t="s">
        <v>4868</v>
      </c>
      <c r="I6949" s="122">
        <v>48.180999999999997</v>
      </c>
      <c r="J6949" s="122">
        <v>2.0638999999999998</v>
      </c>
      <c r="K6949" s="122">
        <v>5.2652000000000001</v>
      </c>
      <c r="L6949" s="122">
        <v>7.6</v>
      </c>
      <c r="M6949" s="122">
        <v>0.1913</v>
      </c>
      <c r="N6949" s="122">
        <v>12.514699999999999</v>
      </c>
      <c r="O6949" s="122">
        <v>22.780100000000001</v>
      </c>
      <c r="P6949" s="122">
        <v>0.43780000000000002</v>
      </c>
      <c r="Q6949" s="122">
        <v>1.7500000000000002E-2</v>
      </c>
      <c r="R6949" s="122">
        <v>0.43259999999999998</v>
      </c>
      <c r="S6949" s="122">
        <v>74.58864502295792</v>
      </c>
      <c r="T6949" s="122">
        <v>99.484099999999984</v>
      </c>
    </row>
    <row r="6950" spans="1:20" x14ac:dyDescent="0.25">
      <c r="A6950" t="s">
        <v>5456</v>
      </c>
      <c r="B6950" t="s">
        <v>4866</v>
      </c>
      <c r="C6950" t="s">
        <v>4846</v>
      </c>
      <c r="D6950" t="s">
        <v>2343</v>
      </c>
      <c r="E6950" t="s">
        <v>5455</v>
      </c>
      <c r="F6950" t="s">
        <v>3241</v>
      </c>
      <c r="G6950" t="s">
        <v>5465</v>
      </c>
      <c r="H6950" t="s">
        <v>4869</v>
      </c>
      <c r="I6950" s="122">
        <v>50.040700000000001</v>
      </c>
      <c r="J6950" s="122">
        <v>1.4128000000000001</v>
      </c>
      <c r="K6950" s="122">
        <v>3.2757000000000001</v>
      </c>
      <c r="L6950" s="122">
        <v>7.4435000000000002</v>
      </c>
      <c r="M6950" s="122">
        <v>0.13320000000000001</v>
      </c>
      <c r="N6950" s="122">
        <v>13.978999999999999</v>
      </c>
      <c r="O6950" s="122">
        <v>21.935400000000001</v>
      </c>
      <c r="P6950" s="122">
        <v>0.55789999999999995</v>
      </c>
      <c r="R6950" s="122">
        <v>4.8800000000000003E-2</v>
      </c>
      <c r="S6950" s="122">
        <v>76.998942462646497</v>
      </c>
      <c r="T6950" s="122">
        <v>98.837500000000006</v>
      </c>
    </row>
    <row r="6951" spans="1:20" x14ac:dyDescent="0.25">
      <c r="A6951" t="s">
        <v>5456</v>
      </c>
      <c r="B6951" t="s">
        <v>4866</v>
      </c>
      <c r="C6951" t="s">
        <v>4846</v>
      </c>
      <c r="D6951" t="s">
        <v>2343</v>
      </c>
      <c r="E6951" t="s">
        <v>5455</v>
      </c>
      <c r="F6951" t="s">
        <v>3241</v>
      </c>
      <c r="G6951" t="s">
        <v>5465</v>
      </c>
      <c r="H6951" t="s">
        <v>4869</v>
      </c>
      <c r="I6951" s="122">
        <v>49.5426</v>
      </c>
      <c r="J6951" s="122">
        <v>1.9577</v>
      </c>
      <c r="K6951" s="122">
        <v>3.6682000000000001</v>
      </c>
      <c r="L6951" s="122">
        <v>8.5062999999999995</v>
      </c>
      <c r="M6951" s="122">
        <v>0.1489</v>
      </c>
      <c r="N6951" s="122">
        <v>13.5693</v>
      </c>
      <c r="O6951" s="122">
        <v>22.5627</v>
      </c>
      <c r="P6951" s="122">
        <v>0.41089999999999999</v>
      </c>
      <c r="R6951" s="122">
        <v>0</v>
      </c>
      <c r="S6951" s="122">
        <v>73.982116764208371</v>
      </c>
      <c r="T6951" s="122">
        <v>100.3772</v>
      </c>
    </row>
    <row r="6952" spans="1:20" x14ac:dyDescent="0.25">
      <c r="A6952" t="s">
        <v>5456</v>
      </c>
      <c r="B6952" t="s">
        <v>4866</v>
      </c>
      <c r="C6952" t="s">
        <v>4846</v>
      </c>
      <c r="D6952" t="s">
        <v>2343</v>
      </c>
      <c r="E6952" t="s">
        <v>5455</v>
      </c>
      <c r="F6952" t="s">
        <v>3241</v>
      </c>
      <c r="G6952" t="s">
        <v>5465</v>
      </c>
      <c r="H6952" t="s">
        <v>4869</v>
      </c>
      <c r="I6952" s="122">
        <v>46.248399999999997</v>
      </c>
      <c r="J6952" s="122">
        <v>3.4243999999999999</v>
      </c>
      <c r="K6952" s="122">
        <v>6.6196999999999999</v>
      </c>
      <c r="L6952" s="122">
        <v>8.8600999999999992</v>
      </c>
      <c r="M6952" s="122">
        <v>0.115</v>
      </c>
      <c r="N6952" s="122">
        <v>11.738300000000001</v>
      </c>
      <c r="O6952" s="122">
        <v>22.177399999999999</v>
      </c>
      <c r="P6952" s="122">
        <v>0.60509999999999997</v>
      </c>
      <c r="R6952" s="122">
        <v>7.0000000000000001E-3</v>
      </c>
      <c r="S6952" s="122">
        <v>70.252178295166914</v>
      </c>
      <c r="T6952" s="122">
        <v>99.816699999999997</v>
      </c>
    </row>
    <row r="6953" spans="1:20" x14ac:dyDescent="0.25">
      <c r="A6953" t="s">
        <v>5456</v>
      </c>
      <c r="B6953" t="s">
        <v>4866</v>
      </c>
      <c r="C6953" t="s">
        <v>4846</v>
      </c>
      <c r="D6953" t="s">
        <v>2343</v>
      </c>
      <c r="E6953" t="s">
        <v>5455</v>
      </c>
      <c r="F6953" t="s">
        <v>3241</v>
      </c>
      <c r="G6953" t="s">
        <v>5465</v>
      </c>
      <c r="H6953" t="s">
        <v>4869</v>
      </c>
      <c r="I6953" s="122">
        <v>45.304600000000001</v>
      </c>
      <c r="J6953" s="122">
        <v>3.5707</v>
      </c>
      <c r="K6953" s="122">
        <v>6.6481000000000003</v>
      </c>
      <c r="L6953" s="122">
        <v>9.3826000000000001</v>
      </c>
      <c r="M6953" s="122">
        <v>9.6299999999999997E-2</v>
      </c>
      <c r="N6953" s="122">
        <v>11.643599999999999</v>
      </c>
      <c r="O6953" s="122">
        <v>21.757000000000001</v>
      </c>
      <c r="P6953" s="122">
        <v>0.60729999999999995</v>
      </c>
      <c r="R6953" s="122">
        <v>0</v>
      </c>
      <c r="S6953" s="122">
        <v>68.867588790446604</v>
      </c>
      <c r="T6953" s="122">
        <v>99.030100000000004</v>
      </c>
    </row>
    <row r="6954" spans="1:20" x14ac:dyDescent="0.25">
      <c r="A6954" t="s">
        <v>5456</v>
      </c>
      <c r="B6954" t="s">
        <v>4866</v>
      </c>
      <c r="C6954" t="s">
        <v>4846</v>
      </c>
      <c r="D6954" t="s">
        <v>2343</v>
      </c>
      <c r="E6954" t="s">
        <v>5455</v>
      </c>
      <c r="F6954" t="s">
        <v>3241</v>
      </c>
      <c r="G6954" t="s">
        <v>5465</v>
      </c>
      <c r="H6954" t="s">
        <v>4869</v>
      </c>
      <c r="I6954" s="122">
        <v>44.535499999999999</v>
      </c>
      <c r="J6954" s="122">
        <v>4.0852000000000004</v>
      </c>
      <c r="K6954" s="122">
        <v>7.5155000000000003</v>
      </c>
      <c r="L6954" s="122">
        <v>9.4510000000000005</v>
      </c>
      <c r="M6954" s="122">
        <v>0.1177</v>
      </c>
      <c r="N6954" s="122">
        <v>11.0693</v>
      </c>
      <c r="O6954" s="122">
        <v>21.3462</v>
      </c>
      <c r="P6954" s="122">
        <v>0.75790000000000002</v>
      </c>
      <c r="R6954" s="122">
        <v>0</v>
      </c>
      <c r="S6954" s="122">
        <v>67.614056512802506</v>
      </c>
      <c r="T6954" s="122">
        <v>98.878299999999996</v>
      </c>
    </row>
    <row r="6955" spans="1:20" x14ac:dyDescent="0.25">
      <c r="A6955" t="s">
        <v>5456</v>
      </c>
      <c r="B6955" t="s">
        <v>4866</v>
      </c>
      <c r="C6955" t="s">
        <v>4846</v>
      </c>
      <c r="D6955" t="s">
        <v>2343</v>
      </c>
      <c r="E6955" t="s">
        <v>5455</v>
      </c>
      <c r="F6955" t="s">
        <v>3241</v>
      </c>
      <c r="G6955" t="s">
        <v>5465</v>
      </c>
      <c r="H6955" t="s">
        <v>4869</v>
      </c>
      <c r="I6955" s="122">
        <v>47.206600000000002</v>
      </c>
      <c r="J6955" s="122">
        <v>2.6432000000000002</v>
      </c>
      <c r="K6955" s="122">
        <v>5.9602000000000004</v>
      </c>
      <c r="L6955" s="122">
        <v>8.9266000000000005</v>
      </c>
      <c r="M6955" s="122">
        <v>0.16619999999999999</v>
      </c>
      <c r="N6955" s="122">
        <v>12.115500000000001</v>
      </c>
      <c r="O6955" s="122">
        <v>21.186299999999999</v>
      </c>
      <c r="P6955" s="122">
        <v>0.70840000000000003</v>
      </c>
      <c r="R6955" s="122">
        <v>2.18E-2</v>
      </c>
      <c r="S6955" s="122">
        <v>70.754418798514166</v>
      </c>
      <c r="T6955" s="122">
        <v>98.949400000000011</v>
      </c>
    </row>
    <row r="6956" spans="1:20" x14ac:dyDescent="0.25">
      <c r="A6956" t="s">
        <v>5456</v>
      </c>
      <c r="B6956" t="s">
        <v>4866</v>
      </c>
      <c r="C6956" t="s">
        <v>4846</v>
      </c>
      <c r="D6956" t="s">
        <v>2343</v>
      </c>
      <c r="E6956" t="s">
        <v>5455</v>
      </c>
      <c r="F6956" t="s">
        <v>3241</v>
      </c>
      <c r="G6956" t="s">
        <v>5465</v>
      </c>
      <c r="H6956" t="s">
        <v>4869</v>
      </c>
      <c r="I6956" s="122">
        <v>49.1571</v>
      </c>
      <c r="J6956" s="122">
        <v>1.9903</v>
      </c>
      <c r="K6956" s="122">
        <v>3.8521999999999998</v>
      </c>
      <c r="L6956" s="122">
        <v>8.6409000000000002</v>
      </c>
      <c r="M6956" s="122">
        <v>0.1744</v>
      </c>
      <c r="N6956" s="122">
        <v>13.3508</v>
      </c>
      <c r="O6956" s="122">
        <v>21.5227</v>
      </c>
      <c r="P6956" s="122">
        <v>0.49170000000000003</v>
      </c>
      <c r="R6956" s="122">
        <v>7.3000000000000001E-3</v>
      </c>
      <c r="S6956" s="122">
        <v>73.36275625699912</v>
      </c>
      <c r="T6956" s="122">
        <v>99.197400000000016</v>
      </c>
    </row>
    <row r="6957" spans="1:20" x14ac:dyDescent="0.25">
      <c r="A6957" t="s">
        <v>5456</v>
      </c>
      <c r="B6957" t="s">
        <v>4866</v>
      </c>
      <c r="C6957" t="s">
        <v>4846</v>
      </c>
      <c r="D6957" t="s">
        <v>2343</v>
      </c>
      <c r="E6957" t="s">
        <v>5455</v>
      </c>
      <c r="F6957" t="s">
        <v>3241</v>
      </c>
      <c r="G6957" t="s">
        <v>5465</v>
      </c>
      <c r="H6957" t="s">
        <v>4869</v>
      </c>
      <c r="I6957" s="122">
        <v>44.369700000000002</v>
      </c>
      <c r="J6957" s="122">
        <v>4.2881999999999998</v>
      </c>
      <c r="K6957" s="122">
        <v>8.1580999999999992</v>
      </c>
      <c r="L6957" s="122">
        <v>9.3953000000000007</v>
      </c>
      <c r="M6957" s="122">
        <v>0.13159999999999999</v>
      </c>
      <c r="N6957" s="122">
        <v>10.3979</v>
      </c>
      <c r="O6957" s="122">
        <v>21.578099999999999</v>
      </c>
      <c r="P6957" s="122">
        <v>0.75460000000000005</v>
      </c>
      <c r="R6957" s="122">
        <v>0</v>
      </c>
      <c r="S6957" s="122">
        <v>66.361163621170505</v>
      </c>
      <c r="T6957" s="122">
        <v>99.172900000000013</v>
      </c>
    </row>
    <row r="6958" spans="1:20" x14ac:dyDescent="0.25">
      <c r="A6958" t="s">
        <v>5456</v>
      </c>
      <c r="B6958" t="s">
        <v>4866</v>
      </c>
      <c r="C6958" t="s">
        <v>4846</v>
      </c>
      <c r="D6958" t="s">
        <v>2343</v>
      </c>
      <c r="E6958" t="s">
        <v>5455</v>
      </c>
      <c r="F6958" t="s">
        <v>3241</v>
      </c>
      <c r="G6958" t="s">
        <v>5465</v>
      </c>
      <c r="H6958" t="s">
        <v>4869</v>
      </c>
      <c r="I6958" s="122">
        <v>49.187100000000001</v>
      </c>
      <c r="J6958" s="122">
        <v>1.9610000000000001</v>
      </c>
      <c r="K6958" s="122">
        <v>3.5558000000000001</v>
      </c>
      <c r="L6958" s="122">
        <v>8.6661000000000001</v>
      </c>
      <c r="M6958" s="122">
        <v>0.2122</v>
      </c>
      <c r="N6958" s="122">
        <v>13.6836</v>
      </c>
      <c r="O6958" s="122">
        <v>21.834900000000001</v>
      </c>
      <c r="P6958" s="122">
        <v>0.4723</v>
      </c>
      <c r="R6958" s="122">
        <v>8.9599999999999999E-2</v>
      </c>
      <c r="S6958" s="122">
        <v>73.784844050326697</v>
      </c>
      <c r="T6958" s="122">
        <v>99.710999999999999</v>
      </c>
    </row>
    <row r="6959" spans="1:20" x14ac:dyDescent="0.25">
      <c r="A6959" t="s">
        <v>5456</v>
      </c>
      <c r="B6959" t="s">
        <v>4866</v>
      </c>
      <c r="C6959" t="s">
        <v>4846</v>
      </c>
      <c r="D6959" t="s">
        <v>2343</v>
      </c>
      <c r="E6959" t="s">
        <v>5455</v>
      </c>
      <c r="F6959" t="s">
        <v>3241</v>
      </c>
      <c r="G6959" t="s">
        <v>5465</v>
      </c>
      <c r="H6959" t="s">
        <v>4869</v>
      </c>
      <c r="I6959" s="122">
        <v>49.7194</v>
      </c>
      <c r="J6959" s="122">
        <v>2.1025999999999998</v>
      </c>
      <c r="K6959" s="122">
        <v>3.7787000000000002</v>
      </c>
      <c r="L6959" s="122">
        <v>8.7350999999999992</v>
      </c>
      <c r="M6959" s="122">
        <v>0.20699999999999999</v>
      </c>
      <c r="N6959" s="122">
        <v>13.3062</v>
      </c>
      <c r="O6959" s="122">
        <v>22.2974</v>
      </c>
      <c r="P6959" s="122">
        <v>0.41880000000000001</v>
      </c>
      <c r="R6959" s="122">
        <v>7.8200000000000006E-2</v>
      </c>
      <c r="S6959" s="122">
        <v>73.084562569121616</v>
      </c>
      <c r="T6959" s="122">
        <v>100.67149999999999</v>
      </c>
    </row>
    <row r="6960" spans="1:20" x14ac:dyDescent="0.25">
      <c r="A6960" t="s">
        <v>5456</v>
      </c>
      <c r="B6960" t="s">
        <v>4866</v>
      </c>
      <c r="C6960" t="s">
        <v>4846</v>
      </c>
      <c r="D6960" t="s">
        <v>2343</v>
      </c>
      <c r="E6960" t="s">
        <v>5455</v>
      </c>
      <c r="F6960" t="s">
        <v>3241</v>
      </c>
      <c r="G6960" t="s">
        <v>5465</v>
      </c>
      <c r="H6960" t="s">
        <v>4869</v>
      </c>
      <c r="I6960" s="122">
        <v>45.4467</v>
      </c>
      <c r="J6960" s="122">
        <v>3.593</v>
      </c>
      <c r="K6960" s="122">
        <v>6.7172000000000001</v>
      </c>
      <c r="L6960" s="122">
        <v>8.9680999999999997</v>
      </c>
      <c r="M6960" s="122">
        <v>0.12470000000000001</v>
      </c>
      <c r="N6960" s="122">
        <v>11.496499999999999</v>
      </c>
      <c r="O6960" s="122">
        <v>22.170400000000001</v>
      </c>
      <c r="P6960" s="122">
        <v>0.69810000000000005</v>
      </c>
      <c r="R6960" s="122">
        <v>1.38E-2</v>
      </c>
      <c r="S6960" s="122">
        <v>69.559430538727781</v>
      </c>
      <c r="T6960" s="122">
        <v>99.329900000000009</v>
      </c>
    </row>
    <row r="6961" spans="1:20" x14ac:dyDescent="0.25">
      <c r="A6961" t="s">
        <v>5456</v>
      </c>
      <c r="B6961" t="s">
        <v>4866</v>
      </c>
      <c r="C6961" t="s">
        <v>4846</v>
      </c>
      <c r="D6961" t="s">
        <v>2343</v>
      </c>
      <c r="E6961" t="s">
        <v>5455</v>
      </c>
      <c r="F6961" t="s">
        <v>3241</v>
      </c>
      <c r="G6961" t="s">
        <v>5465</v>
      </c>
      <c r="H6961" t="s">
        <v>4869</v>
      </c>
      <c r="I6961" s="122">
        <v>46.8872</v>
      </c>
      <c r="J6961" s="122">
        <v>2.7341000000000002</v>
      </c>
      <c r="K6961" s="122">
        <v>6.2492999999999999</v>
      </c>
      <c r="L6961" s="122">
        <v>8.7265999999999995</v>
      </c>
      <c r="M6961" s="122">
        <v>0.1371</v>
      </c>
      <c r="N6961" s="122">
        <v>11.97</v>
      </c>
      <c r="O6961" s="122">
        <v>22.3812</v>
      </c>
      <c r="P6961" s="122">
        <v>0.58150000000000002</v>
      </c>
      <c r="R6961" s="122">
        <v>2.07E-2</v>
      </c>
      <c r="S6961" s="122">
        <v>70.972815681621171</v>
      </c>
      <c r="T6961" s="122">
        <v>99.687700000000021</v>
      </c>
    </row>
    <row r="6962" spans="1:20" x14ac:dyDescent="0.25">
      <c r="A6962" t="s">
        <v>5456</v>
      </c>
      <c r="B6962" t="s">
        <v>4866</v>
      </c>
      <c r="C6962" t="s">
        <v>4846</v>
      </c>
      <c r="D6962" t="s">
        <v>2343</v>
      </c>
      <c r="E6962" t="s">
        <v>5455</v>
      </c>
      <c r="F6962" t="s">
        <v>3241</v>
      </c>
      <c r="G6962" t="s">
        <v>5465</v>
      </c>
      <c r="H6962" t="s">
        <v>4869</v>
      </c>
      <c r="I6962" s="122">
        <v>49.7834</v>
      </c>
      <c r="J6962" s="122">
        <v>1.2091000000000001</v>
      </c>
      <c r="K6962" s="122">
        <v>7.2119</v>
      </c>
      <c r="L6962" s="122">
        <v>7.7834000000000003</v>
      </c>
      <c r="M6962" s="122">
        <v>0.1888</v>
      </c>
      <c r="N6962" s="122">
        <v>14.6609</v>
      </c>
      <c r="O6962" s="122">
        <v>17.054600000000001</v>
      </c>
      <c r="P6962" s="122">
        <v>1.0344</v>
      </c>
      <c r="R6962" s="122">
        <v>0.124</v>
      </c>
      <c r="S6962" s="122">
        <v>77.05160305910492</v>
      </c>
      <c r="T6962" s="122">
        <v>99.055999999999997</v>
      </c>
    </row>
    <row r="6963" spans="1:20" x14ac:dyDescent="0.25">
      <c r="A6963" t="s">
        <v>5456</v>
      </c>
      <c r="B6963" t="s">
        <v>4866</v>
      </c>
      <c r="C6963" t="s">
        <v>4846</v>
      </c>
      <c r="D6963" t="s">
        <v>2343</v>
      </c>
      <c r="E6963" t="s">
        <v>5455</v>
      </c>
      <c r="F6963" t="s">
        <v>3241</v>
      </c>
      <c r="G6963" t="s">
        <v>5465</v>
      </c>
      <c r="H6963" t="s">
        <v>4869</v>
      </c>
      <c r="I6963" s="122">
        <v>49.397500000000001</v>
      </c>
      <c r="J6963" s="122">
        <v>1.5179</v>
      </c>
      <c r="K6963" s="122">
        <v>7.4414999999999996</v>
      </c>
      <c r="L6963" s="122">
        <v>8.2920999999999996</v>
      </c>
      <c r="M6963" s="122">
        <v>0.1782</v>
      </c>
      <c r="N6963" s="122">
        <v>14.1518</v>
      </c>
      <c r="O6963" s="122">
        <v>17.2393</v>
      </c>
      <c r="P6963" s="122">
        <v>1.1426000000000001</v>
      </c>
      <c r="R6963" s="122">
        <v>0.1263</v>
      </c>
      <c r="S6963" s="122">
        <v>75.260886447125372</v>
      </c>
      <c r="T6963" s="122">
        <v>99.507900000000006</v>
      </c>
    </row>
    <row r="6964" spans="1:20" x14ac:dyDescent="0.25">
      <c r="A6964" t="s">
        <v>5456</v>
      </c>
      <c r="B6964" t="s">
        <v>4866</v>
      </c>
      <c r="C6964" t="s">
        <v>4846</v>
      </c>
      <c r="D6964" t="s">
        <v>2343</v>
      </c>
      <c r="E6964" t="s">
        <v>5455</v>
      </c>
      <c r="F6964" t="s">
        <v>3241</v>
      </c>
      <c r="G6964" t="s">
        <v>5465</v>
      </c>
      <c r="H6964" t="s">
        <v>4869</v>
      </c>
      <c r="I6964" s="122">
        <v>49.924100000000003</v>
      </c>
      <c r="J6964" s="122">
        <v>1.6503000000000001</v>
      </c>
      <c r="K6964" s="122">
        <v>3.3993000000000002</v>
      </c>
      <c r="L6964" s="122">
        <v>7.9892000000000003</v>
      </c>
      <c r="M6964" s="122">
        <v>0.16200000000000001</v>
      </c>
      <c r="N6964" s="122">
        <v>13.6448</v>
      </c>
      <c r="O6964" s="122">
        <v>21.928599999999999</v>
      </c>
      <c r="P6964" s="122">
        <v>0.51539999999999997</v>
      </c>
      <c r="R6964" s="122">
        <v>5.6000000000000001E-2</v>
      </c>
      <c r="S6964" s="122">
        <v>75.274462634058892</v>
      </c>
      <c r="T6964" s="122">
        <v>99.278800000000018</v>
      </c>
    </row>
    <row r="6965" spans="1:20" x14ac:dyDescent="0.25">
      <c r="A6965" t="s">
        <v>5456</v>
      </c>
      <c r="B6965" t="s">
        <v>4866</v>
      </c>
      <c r="C6965" t="s">
        <v>4846</v>
      </c>
      <c r="D6965" t="s">
        <v>2343</v>
      </c>
      <c r="E6965" t="s">
        <v>5455</v>
      </c>
      <c r="F6965" t="s">
        <v>3241</v>
      </c>
      <c r="G6965" t="s">
        <v>5465</v>
      </c>
      <c r="H6965" t="s">
        <v>4869</v>
      </c>
      <c r="I6965" s="122">
        <v>51.058799999999998</v>
      </c>
      <c r="J6965" s="122">
        <v>0.77849999999999997</v>
      </c>
      <c r="K6965" s="122">
        <v>4.3749000000000002</v>
      </c>
      <c r="L6965" s="122">
        <v>7.9206000000000003</v>
      </c>
      <c r="M6965" s="122">
        <v>0.22270000000000001</v>
      </c>
      <c r="N6965" s="122">
        <v>16.293600000000001</v>
      </c>
      <c r="O6965" s="122">
        <v>16.912400000000002</v>
      </c>
      <c r="P6965" s="122">
        <v>0.99250000000000005</v>
      </c>
      <c r="R6965" s="122">
        <v>0.2792</v>
      </c>
      <c r="S6965" s="122">
        <v>78.572420332821963</v>
      </c>
      <c r="T6965" s="122">
        <v>98.97290000000001</v>
      </c>
    </row>
    <row r="6966" spans="1:20" x14ac:dyDescent="0.25">
      <c r="A6966" t="s">
        <v>5456</v>
      </c>
      <c r="B6966" t="s">
        <v>4866</v>
      </c>
      <c r="C6966" t="s">
        <v>4846</v>
      </c>
      <c r="D6966" t="s">
        <v>2343</v>
      </c>
      <c r="E6966" t="s">
        <v>5455</v>
      </c>
      <c r="F6966" t="s">
        <v>3241</v>
      </c>
      <c r="G6966" t="s">
        <v>5465</v>
      </c>
      <c r="H6966" t="s">
        <v>4869</v>
      </c>
      <c r="I6966" s="122">
        <v>47.818199999999997</v>
      </c>
      <c r="J6966" s="122">
        <v>2.4291999999999998</v>
      </c>
      <c r="K6966" s="122">
        <v>5.6360999999999999</v>
      </c>
      <c r="L6966" s="122">
        <v>8.4579000000000004</v>
      </c>
      <c r="M6966" s="122">
        <v>0.19719999999999999</v>
      </c>
      <c r="N6966" s="122">
        <v>12.1464</v>
      </c>
      <c r="O6966" s="122">
        <v>22.311699999999998</v>
      </c>
      <c r="P6966" s="122">
        <v>0.54120000000000001</v>
      </c>
      <c r="R6966" s="122">
        <v>1.61E-2</v>
      </c>
      <c r="S6966" s="122">
        <v>71.909326852784076</v>
      </c>
      <c r="T6966" s="122">
        <v>99.589499999999987</v>
      </c>
    </row>
    <row r="6967" spans="1:20" x14ac:dyDescent="0.25">
      <c r="A6967" t="s">
        <v>5456</v>
      </c>
      <c r="B6967" t="s">
        <v>4866</v>
      </c>
      <c r="C6967" t="s">
        <v>4846</v>
      </c>
      <c r="D6967" t="s">
        <v>2343</v>
      </c>
      <c r="E6967" t="s">
        <v>5455</v>
      </c>
      <c r="F6967" t="s">
        <v>3241</v>
      </c>
      <c r="G6967" t="s">
        <v>5465</v>
      </c>
      <c r="H6967" t="s">
        <v>4869</v>
      </c>
      <c r="I6967" s="122">
        <v>47.7958</v>
      </c>
      <c r="J6967" s="122">
        <v>2.4813000000000001</v>
      </c>
      <c r="K6967" s="122">
        <v>4.4473000000000003</v>
      </c>
      <c r="L6967" s="122">
        <v>9.3216000000000001</v>
      </c>
      <c r="M6967" s="122">
        <v>0.1686</v>
      </c>
      <c r="N6967" s="122">
        <v>12.7719</v>
      </c>
      <c r="O6967" s="122">
        <v>21.592600000000001</v>
      </c>
      <c r="P6967" s="122">
        <v>0.52229999999999999</v>
      </c>
      <c r="R6967" s="122">
        <v>0</v>
      </c>
      <c r="S6967" s="122">
        <v>70.949849430422759</v>
      </c>
      <c r="T6967" s="122">
        <v>99.141199999999998</v>
      </c>
    </row>
    <row r="6968" spans="1:20" x14ac:dyDescent="0.25">
      <c r="A6968" t="s">
        <v>5456</v>
      </c>
      <c r="B6968" t="s">
        <v>4866</v>
      </c>
      <c r="C6968" t="s">
        <v>4846</v>
      </c>
      <c r="D6968" t="s">
        <v>2343</v>
      </c>
      <c r="E6968" t="s">
        <v>5455</v>
      </c>
      <c r="F6968" t="s">
        <v>3241</v>
      </c>
      <c r="G6968" t="s">
        <v>5465</v>
      </c>
      <c r="H6968" t="s">
        <v>4869</v>
      </c>
      <c r="I6968" s="122">
        <v>45.528399999999998</v>
      </c>
      <c r="J6968" s="122">
        <v>3.3098000000000001</v>
      </c>
      <c r="K6968" s="122">
        <v>6.6246</v>
      </c>
      <c r="L6968" s="122">
        <v>8.6579999999999995</v>
      </c>
      <c r="M6968" s="122">
        <v>0.1153</v>
      </c>
      <c r="N6968" s="122">
        <v>11.5176</v>
      </c>
      <c r="O6968" s="122">
        <v>22.282599999999999</v>
      </c>
      <c r="P6968" s="122">
        <v>0.63800000000000001</v>
      </c>
      <c r="R6968" s="122">
        <v>0</v>
      </c>
      <c r="S6968" s="122">
        <v>70.337657434482011</v>
      </c>
      <c r="T6968" s="122">
        <v>98.679500000000019</v>
      </c>
    </row>
    <row r="6969" spans="1:20" x14ac:dyDescent="0.25">
      <c r="A6969" t="s">
        <v>5456</v>
      </c>
      <c r="B6969" t="s">
        <v>4866</v>
      </c>
      <c r="C6969" t="s">
        <v>4846</v>
      </c>
      <c r="D6969" t="s">
        <v>2343</v>
      </c>
      <c r="E6969" t="s">
        <v>5455</v>
      </c>
      <c r="F6969" t="s">
        <v>3241</v>
      </c>
      <c r="G6969" t="s">
        <v>5465</v>
      </c>
      <c r="H6969" t="s">
        <v>4869</v>
      </c>
      <c r="I6969" s="122">
        <v>46.2883</v>
      </c>
      <c r="J6969" s="122">
        <v>3.4468999999999999</v>
      </c>
      <c r="K6969" s="122">
        <v>6.5175999999999998</v>
      </c>
      <c r="L6969" s="122">
        <v>9.0731000000000002</v>
      </c>
      <c r="M6969" s="122">
        <v>9.8900000000000002E-2</v>
      </c>
      <c r="N6969" s="122">
        <v>11.8565</v>
      </c>
      <c r="O6969" s="122">
        <v>22.5322</v>
      </c>
      <c r="P6969" s="122">
        <v>0.64839999999999998</v>
      </c>
      <c r="R6969" s="122">
        <v>0</v>
      </c>
      <c r="S6969" s="122">
        <v>69.964305639802745</v>
      </c>
      <c r="T6969" s="122">
        <v>100.47620000000001</v>
      </c>
    </row>
    <row r="6970" spans="1:20" x14ac:dyDescent="0.25">
      <c r="A6970" t="s">
        <v>5456</v>
      </c>
      <c r="B6970" t="s">
        <v>4866</v>
      </c>
      <c r="C6970" t="s">
        <v>4846</v>
      </c>
      <c r="D6970" t="s">
        <v>2343</v>
      </c>
      <c r="E6970" t="s">
        <v>5455</v>
      </c>
      <c r="F6970" t="s">
        <v>3241</v>
      </c>
      <c r="G6970" t="s">
        <v>5465</v>
      </c>
      <c r="H6970" t="s">
        <v>4869</v>
      </c>
      <c r="I6970" s="122">
        <v>48.630299999999998</v>
      </c>
      <c r="J6970" s="122">
        <v>2.1661999999999999</v>
      </c>
      <c r="K6970" s="122">
        <v>4.4542000000000002</v>
      </c>
      <c r="L6970" s="122">
        <v>8.7311999999999994</v>
      </c>
      <c r="M6970" s="122">
        <v>0.15759999999999999</v>
      </c>
      <c r="N6970" s="122">
        <v>12.850300000000001</v>
      </c>
      <c r="O6970" s="122">
        <v>22.238299999999999</v>
      </c>
      <c r="P6970" s="122">
        <v>0.47199999999999998</v>
      </c>
      <c r="R6970" s="122">
        <v>0</v>
      </c>
      <c r="S6970" s="122">
        <v>72.402203421820374</v>
      </c>
      <c r="T6970" s="122">
        <v>99.716200000000001</v>
      </c>
    </row>
    <row r="6971" spans="1:20" x14ac:dyDescent="0.25">
      <c r="A6971" t="s">
        <v>5456</v>
      </c>
      <c r="B6971" t="s">
        <v>4866</v>
      </c>
      <c r="C6971" t="s">
        <v>4846</v>
      </c>
      <c r="D6971" t="s">
        <v>2343</v>
      </c>
      <c r="E6971" t="s">
        <v>5455</v>
      </c>
      <c r="F6971" t="s">
        <v>3241</v>
      </c>
      <c r="G6971" t="s">
        <v>5465</v>
      </c>
      <c r="H6971" t="s">
        <v>4869</v>
      </c>
      <c r="I6971" s="122">
        <v>47.108400000000003</v>
      </c>
      <c r="J6971" s="122">
        <v>2.8565</v>
      </c>
      <c r="K6971" s="122">
        <v>6.1553000000000004</v>
      </c>
      <c r="L6971" s="122">
        <v>8.6290999999999993</v>
      </c>
      <c r="M6971" s="122">
        <v>0.12570000000000001</v>
      </c>
      <c r="N6971" s="122">
        <v>12.0892</v>
      </c>
      <c r="O6971" s="122">
        <v>22.342700000000001</v>
      </c>
      <c r="P6971" s="122">
        <v>0.57189999999999996</v>
      </c>
      <c r="R6971" s="122">
        <v>0</v>
      </c>
      <c r="S6971" s="122">
        <v>71.406484789072607</v>
      </c>
      <c r="T6971" s="122">
        <v>99.893900000000002</v>
      </c>
    </row>
    <row r="6972" spans="1:20" x14ac:dyDescent="0.25">
      <c r="A6972" t="s">
        <v>5456</v>
      </c>
      <c r="B6972" t="s">
        <v>4866</v>
      </c>
      <c r="C6972" t="s">
        <v>4846</v>
      </c>
      <c r="D6972" t="s">
        <v>2343</v>
      </c>
      <c r="E6972" t="s">
        <v>5455</v>
      </c>
      <c r="F6972" t="s">
        <v>3241</v>
      </c>
      <c r="G6972" t="s">
        <v>5465</v>
      </c>
      <c r="H6972" t="s">
        <v>4869</v>
      </c>
      <c r="I6972" s="122">
        <v>48.85</v>
      </c>
      <c r="J6972" s="122">
        <v>2.3544</v>
      </c>
      <c r="K6972" s="122">
        <v>4.4730999999999996</v>
      </c>
      <c r="L6972" s="122">
        <v>8.8529999999999998</v>
      </c>
      <c r="M6972" s="122">
        <v>0.14349999999999999</v>
      </c>
      <c r="N6972" s="122">
        <v>13.141999999999999</v>
      </c>
      <c r="O6972" s="122">
        <v>22</v>
      </c>
      <c r="P6972" s="122">
        <v>0.40910000000000002</v>
      </c>
      <c r="R6972" s="122">
        <v>4.0899999999999999E-2</v>
      </c>
      <c r="S6972" s="122">
        <v>72.573562485909164</v>
      </c>
      <c r="T6972" s="122">
        <v>100.2757</v>
      </c>
    </row>
    <row r="6973" spans="1:20" x14ac:dyDescent="0.25">
      <c r="A6973" t="s">
        <v>5456</v>
      </c>
      <c r="B6973" t="s">
        <v>4866</v>
      </c>
      <c r="C6973" t="s">
        <v>4846</v>
      </c>
      <c r="D6973" t="s">
        <v>2343</v>
      </c>
      <c r="E6973" t="s">
        <v>5455</v>
      </c>
      <c r="F6973" t="s">
        <v>3241</v>
      </c>
      <c r="G6973" t="s">
        <v>5465</v>
      </c>
      <c r="H6973" t="s">
        <v>4869</v>
      </c>
      <c r="I6973" s="122">
        <v>47.372700000000002</v>
      </c>
      <c r="J6973" s="122">
        <v>2.4159000000000002</v>
      </c>
      <c r="K6973" s="122">
        <v>5.8353000000000002</v>
      </c>
      <c r="L6973" s="122">
        <v>8.2864000000000004</v>
      </c>
      <c r="M6973" s="122">
        <v>9.6000000000000002E-2</v>
      </c>
      <c r="N6973" s="122">
        <v>12.5349</v>
      </c>
      <c r="O6973" s="122">
        <v>21.916399999999999</v>
      </c>
      <c r="P6973" s="122">
        <v>0.72970000000000002</v>
      </c>
      <c r="R6973" s="122">
        <v>0.1158</v>
      </c>
      <c r="S6973" s="122">
        <v>72.94704636845546</v>
      </c>
      <c r="T6973" s="122">
        <v>99.342699999999994</v>
      </c>
    </row>
    <row r="6974" spans="1:20" x14ac:dyDescent="0.25">
      <c r="A6974" t="s">
        <v>5456</v>
      </c>
      <c r="B6974" t="s">
        <v>4866</v>
      </c>
      <c r="C6974" t="s">
        <v>4846</v>
      </c>
      <c r="D6974" t="s">
        <v>2343</v>
      </c>
      <c r="E6974" t="s">
        <v>5455</v>
      </c>
      <c r="F6974" t="s">
        <v>3241</v>
      </c>
      <c r="G6974" t="s">
        <v>5465</v>
      </c>
      <c r="H6974" t="s">
        <v>4869</v>
      </c>
      <c r="I6974" s="122">
        <v>49.298299999999998</v>
      </c>
      <c r="J6974" s="122">
        <v>1.702</v>
      </c>
      <c r="K6974" s="122">
        <v>3.4839000000000002</v>
      </c>
      <c r="L6974" s="122">
        <v>8.3476999999999997</v>
      </c>
      <c r="M6974" s="122">
        <v>0.17330000000000001</v>
      </c>
      <c r="N6974" s="122">
        <v>13.952</v>
      </c>
      <c r="O6974" s="122">
        <v>22.577000000000002</v>
      </c>
      <c r="P6974" s="122">
        <v>0.42549999999999999</v>
      </c>
      <c r="R6974" s="122">
        <v>4.3299999999999998E-2</v>
      </c>
      <c r="S6974" s="122">
        <v>74.869667884010738</v>
      </c>
      <c r="T6974" s="122">
        <v>100.0355</v>
      </c>
    </row>
    <row r="6975" spans="1:20" x14ac:dyDescent="0.25">
      <c r="A6975" t="s">
        <v>5456</v>
      </c>
      <c r="B6975" t="s">
        <v>4866</v>
      </c>
      <c r="C6975" t="s">
        <v>4846</v>
      </c>
      <c r="D6975" t="s">
        <v>2343</v>
      </c>
      <c r="E6975" t="s">
        <v>5455</v>
      </c>
      <c r="F6975" t="s">
        <v>3241</v>
      </c>
      <c r="G6975" t="s">
        <v>5465</v>
      </c>
      <c r="H6975" t="s">
        <v>4869</v>
      </c>
      <c r="I6975" s="122">
        <v>44.931899999999999</v>
      </c>
      <c r="J6975" s="122">
        <v>3.53</v>
      </c>
      <c r="K6975" s="122">
        <v>6.7582000000000004</v>
      </c>
      <c r="L6975" s="122">
        <v>8.8970000000000002</v>
      </c>
      <c r="M6975" s="122">
        <v>0.1691</v>
      </c>
      <c r="N6975" s="122">
        <v>11.2591</v>
      </c>
      <c r="O6975" s="122">
        <v>22.420100000000001</v>
      </c>
      <c r="P6975" s="122">
        <v>0.66549999999999998</v>
      </c>
      <c r="R6975" s="122">
        <v>4.7999999999999996E-3</v>
      </c>
      <c r="S6975" s="122">
        <v>69.285461984103833</v>
      </c>
      <c r="T6975" s="122">
        <v>98.712299999999999</v>
      </c>
    </row>
    <row r="6976" spans="1:20" x14ac:dyDescent="0.25">
      <c r="A6976" t="s">
        <v>5456</v>
      </c>
      <c r="B6976" t="s">
        <v>4866</v>
      </c>
      <c r="C6976" t="s">
        <v>4846</v>
      </c>
      <c r="D6976" t="s">
        <v>2343</v>
      </c>
      <c r="E6976" t="s">
        <v>5455</v>
      </c>
      <c r="F6976" t="s">
        <v>3241</v>
      </c>
      <c r="G6976" t="s">
        <v>5465</v>
      </c>
      <c r="H6976" t="s">
        <v>4869</v>
      </c>
      <c r="I6976" s="122">
        <v>48.244700000000002</v>
      </c>
      <c r="J6976" s="122">
        <v>1.7665999999999999</v>
      </c>
      <c r="K6976" s="122">
        <v>8.6585999999999999</v>
      </c>
      <c r="L6976" s="122">
        <v>8.4739000000000004</v>
      </c>
      <c r="M6976" s="122">
        <v>0.15920000000000001</v>
      </c>
      <c r="N6976" s="122">
        <v>13.6083</v>
      </c>
      <c r="O6976" s="122">
        <v>17.536899999999999</v>
      </c>
      <c r="P6976" s="122">
        <v>1.3101</v>
      </c>
      <c r="R6976" s="122">
        <v>1.9300000000000001E-2</v>
      </c>
      <c r="S6976" s="122">
        <v>74.110610619706094</v>
      </c>
      <c r="T6976" s="122">
        <v>99.783500000000004</v>
      </c>
    </row>
    <row r="6977" spans="1:20" x14ac:dyDescent="0.25">
      <c r="A6977" t="s">
        <v>5456</v>
      </c>
      <c r="B6977" t="s">
        <v>4866</v>
      </c>
      <c r="C6977" t="s">
        <v>4846</v>
      </c>
      <c r="D6977" t="s">
        <v>2343</v>
      </c>
      <c r="E6977" t="s">
        <v>5455</v>
      </c>
      <c r="F6977" t="s">
        <v>3241</v>
      </c>
      <c r="G6977" t="s">
        <v>5465</v>
      </c>
      <c r="H6977" t="s">
        <v>4869</v>
      </c>
      <c r="I6977" s="122">
        <v>44.861699999999999</v>
      </c>
      <c r="J6977" s="122">
        <v>3.9045000000000001</v>
      </c>
      <c r="K6977" s="122">
        <v>7.3905000000000003</v>
      </c>
      <c r="L6977" s="122">
        <v>9.5359999999999996</v>
      </c>
      <c r="M6977" s="122">
        <v>0.1535</v>
      </c>
      <c r="N6977" s="122">
        <v>10.8584</v>
      </c>
      <c r="O6977" s="122">
        <v>22.0364</v>
      </c>
      <c r="P6977" s="122">
        <v>0.65649999999999997</v>
      </c>
      <c r="R6977" s="122">
        <v>2.3999999999999998E-3</v>
      </c>
      <c r="S6977" s="122">
        <v>66.993726280120697</v>
      </c>
      <c r="T6977" s="122">
        <v>99.399899999999988</v>
      </c>
    </row>
    <row r="6978" spans="1:20" x14ac:dyDescent="0.25">
      <c r="A6978" t="s">
        <v>5456</v>
      </c>
      <c r="B6978" t="s">
        <v>4866</v>
      </c>
      <c r="C6978" t="s">
        <v>4846</v>
      </c>
      <c r="D6978" t="s">
        <v>2343</v>
      </c>
      <c r="E6978" t="s">
        <v>5455</v>
      </c>
      <c r="F6978" t="s">
        <v>3241</v>
      </c>
      <c r="G6978" t="s">
        <v>5465</v>
      </c>
      <c r="H6978" t="s">
        <v>4869</v>
      </c>
      <c r="I6978" s="122">
        <v>48.119399999999999</v>
      </c>
      <c r="J6978" s="122">
        <v>1.7566999999999999</v>
      </c>
      <c r="K6978" s="122">
        <v>8.4925999999999995</v>
      </c>
      <c r="L6978" s="122">
        <v>8.8686000000000007</v>
      </c>
      <c r="M6978" s="122">
        <v>0.20599999999999999</v>
      </c>
      <c r="N6978" s="122">
        <v>13.470700000000001</v>
      </c>
      <c r="O6978" s="122">
        <v>17.263400000000001</v>
      </c>
      <c r="P6978" s="122">
        <v>1.2477</v>
      </c>
      <c r="R6978" s="122">
        <v>3.8800000000000001E-2</v>
      </c>
      <c r="S6978" s="122">
        <v>73.02785871555092</v>
      </c>
      <c r="T6978" s="122">
        <v>99.483199999999982</v>
      </c>
    </row>
    <row r="6979" spans="1:20" x14ac:dyDescent="0.25">
      <c r="A6979" t="s">
        <v>5456</v>
      </c>
      <c r="B6979" t="s">
        <v>4866</v>
      </c>
      <c r="C6979" t="s">
        <v>4846</v>
      </c>
      <c r="D6979" t="s">
        <v>2343</v>
      </c>
      <c r="E6979" t="s">
        <v>5455</v>
      </c>
      <c r="F6979" t="s">
        <v>3241</v>
      </c>
      <c r="G6979" t="s">
        <v>5465</v>
      </c>
      <c r="H6979" t="s">
        <v>4869</v>
      </c>
      <c r="I6979" s="122">
        <v>45.768799999999999</v>
      </c>
      <c r="J6979" s="122">
        <v>3.3058999999999998</v>
      </c>
      <c r="K6979" s="122">
        <v>6.4046000000000003</v>
      </c>
      <c r="L6979" s="122">
        <v>8.9280000000000008</v>
      </c>
      <c r="M6979" s="122">
        <v>0.16450000000000001</v>
      </c>
      <c r="N6979" s="122">
        <v>11.805199999999999</v>
      </c>
      <c r="O6979" s="122">
        <v>22.342500000000001</v>
      </c>
      <c r="P6979" s="122">
        <v>0.62129999999999996</v>
      </c>
      <c r="R6979" s="122">
        <v>0</v>
      </c>
      <c r="S6979" s="122">
        <v>70.211384173635665</v>
      </c>
      <c r="T6979" s="122">
        <v>99.346299999999999</v>
      </c>
    </row>
    <row r="6980" spans="1:20" x14ac:dyDescent="0.25">
      <c r="A6980" t="s">
        <v>5456</v>
      </c>
      <c r="B6980" t="s">
        <v>4866</v>
      </c>
      <c r="C6980" t="s">
        <v>4846</v>
      </c>
      <c r="D6980" t="s">
        <v>2343</v>
      </c>
      <c r="E6980" t="s">
        <v>5455</v>
      </c>
      <c r="F6980" t="s">
        <v>3241</v>
      </c>
      <c r="G6980" t="s">
        <v>5465</v>
      </c>
      <c r="H6980" t="s">
        <v>4869</v>
      </c>
      <c r="I6980" s="122">
        <v>47.017200000000003</v>
      </c>
      <c r="J6980" s="122">
        <v>2.6560999999999999</v>
      </c>
      <c r="K6980" s="122">
        <v>5.8376999999999999</v>
      </c>
      <c r="L6980" s="122">
        <v>8.6844999999999999</v>
      </c>
      <c r="M6980" s="122">
        <v>0.12139999999999999</v>
      </c>
      <c r="N6980" s="122">
        <v>12.3538</v>
      </c>
      <c r="O6980" s="122">
        <v>21.320900000000002</v>
      </c>
      <c r="P6980" s="122">
        <v>0.70399999999999996</v>
      </c>
      <c r="R6980" s="122">
        <v>2.9000000000000001E-2</v>
      </c>
      <c r="S6980" s="122">
        <v>71.716866878821307</v>
      </c>
      <c r="T6980" s="122">
        <v>98.729599999999991</v>
      </c>
    </row>
    <row r="6981" spans="1:20" x14ac:dyDescent="0.25">
      <c r="A6981" t="s">
        <v>5456</v>
      </c>
      <c r="B6981" t="s">
        <v>4866</v>
      </c>
      <c r="C6981" t="s">
        <v>4846</v>
      </c>
      <c r="D6981" t="s">
        <v>2343</v>
      </c>
      <c r="E6981" t="s">
        <v>5455</v>
      </c>
      <c r="F6981" t="s">
        <v>3241</v>
      </c>
      <c r="G6981" t="s">
        <v>5465</v>
      </c>
      <c r="H6981" t="s">
        <v>4869</v>
      </c>
      <c r="I6981" s="122">
        <v>51.343699999999998</v>
      </c>
      <c r="J6981" s="122">
        <v>0.91479999999999995</v>
      </c>
      <c r="K6981" s="122">
        <v>4.9622000000000002</v>
      </c>
      <c r="L6981" s="122">
        <v>7.0842000000000001</v>
      </c>
      <c r="M6981" s="122">
        <v>9.8400000000000001E-2</v>
      </c>
      <c r="N6981" s="122">
        <v>16.055700000000002</v>
      </c>
      <c r="O6981" s="122">
        <v>18.494399999999999</v>
      </c>
      <c r="P6981" s="122">
        <v>0.89500000000000002</v>
      </c>
      <c r="R6981" s="122">
        <v>0.65680000000000005</v>
      </c>
      <c r="S6981" s="122">
        <v>80.158551076210983</v>
      </c>
      <c r="T6981" s="122">
        <v>100.5244</v>
      </c>
    </row>
    <row r="6982" spans="1:20" x14ac:dyDescent="0.25">
      <c r="A6982" t="s">
        <v>5456</v>
      </c>
      <c r="B6982" t="s">
        <v>4866</v>
      </c>
      <c r="C6982" t="s">
        <v>4846</v>
      </c>
      <c r="D6982" t="s">
        <v>2343</v>
      </c>
      <c r="E6982" t="s">
        <v>5455</v>
      </c>
      <c r="F6982" t="s">
        <v>3241</v>
      </c>
      <c r="G6982" t="s">
        <v>5465</v>
      </c>
      <c r="H6982" t="s">
        <v>4869</v>
      </c>
      <c r="I6982" s="122">
        <v>49.587499999999999</v>
      </c>
      <c r="J6982" s="122">
        <v>2.0068999999999999</v>
      </c>
      <c r="K6982" s="122">
        <v>3.9508999999999999</v>
      </c>
      <c r="L6982" s="122">
        <v>8.2190999999999992</v>
      </c>
      <c r="M6982" s="122">
        <v>0.20480000000000001</v>
      </c>
      <c r="N6982" s="122">
        <v>13.2592</v>
      </c>
      <c r="O6982" s="122">
        <v>22.538499999999999</v>
      </c>
      <c r="P6982" s="122">
        <v>0.46479999999999999</v>
      </c>
      <c r="R6982" s="122">
        <v>0</v>
      </c>
      <c r="S6982" s="122">
        <v>74.197659366084778</v>
      </c>
      <c r="T6982" s="122">
        <v>100.23820000000001</v>
      </c>
    </row>
    <row r="6983" spans="1:20" x14ac:dyDescent="0.25">
      <c r="A6983" t="s">
        <v>5456</v>
      </c>
      <c r="B6983" t="s">
        <v>4866</v>
      </c>
      <c r="C6983" t="s">
        <v>4846</v>
      </c>
      <c r="D6983" t="s">
        <v>2343</v>
      </c>
      <c r="E6983" t="s">
        <v>5455</v>
      </c>
      <c r="F6983" t="s">
        <v>3241</v>
      </c>
      <c r="G6983" t="s">
        <v>5465</v>
      </c>
      <c r="H6983" t="s">
        <v>4869</v>
      </c>
      <c r="I6983" s="122">
        <v>44.829799999999999</v>
      </c>
      <c r="J6983" s="122">
        <v>3.6044</v>
      </c>
      <c r="K6983" s="122">
        <v>7.5240999999999998</v>
      </c>
      <c r="L6983" s="122">
        <v>9.1080000000000005</v>
      </c>
      <c r="M6983" s="122">
        <v>0.14610000000000001</v>
      </c>
      <c r="N6983" s="122">
        <v>10.8597</v>
      </c>
      <c r="O6983" s="122">
        <v>21.6419</v>
      </c>
      <c r="P6983" s="122">
        <v>0.77339999999999998</v>
      </c>
      <c r="R6983" s="122">
        <v>0</v>
      </c>
      <c r="S6983" s="122">
        <v>68.003703369643091</v>
      </c>
      <c r="T6983" s="122">
        <v>98.487399999999994</v>
      </c>
    </row>
    <row r="6984" spans="1:20" x14ac:dyDescent="0.25">
      <c r="A6984" t="s">
        <v>5456</v>
      </c>
      <c r="B6984" t="s">
        <v>4866</v>
      </c>
      <c r="C6984" t="s">
        <v>4846</v>
      </c>
      <c r="D6984" t="s">
        <v>2343</v>
      </c>
      <c r="E6984" t="s">
        <v>5455</v>
      </c>
      <c r="F6984" t="s">
        <v>3241</v>
      </c>
      <c r="G6984" t="s">
        <v>5465</v>
      </c>
      <c r="H6984" t="s">
        <v>4869</v>
      </c>
      <c r="I6984" s="122">
        <v>44.936500000000002</v>
      </c>
      <c r="J6984" s="122">
        <v>3.7545000000000002</v>
      </c>
      <c r="K6984" s="122">
        <v>7.7683</v>
      </c>
      <c r="L6984" s="122">
        <v>9.4673999999999996</v>
      </c>
      <c r="M6984" s="122">
        <v>0.154</v>
      </c>
      <c r="N6984" s="122">
        <v>11.046200000000001</v>
      </c>
      <c r="O6984" s="122">
        <v>21.697399999999998</v>
      </c>
      <c r="P6984" s="122">
        <v>0.81369999999999998</v>
      </c>
      <c r="R6984" s="122">
        <v>3.5999999999999997E-2</v>
      </c>
      <c r="S6984" s="122">
        <v>67.530290734873205</v>
      </c>
      <c r="T6984" s="122">
        <v>99.679299999999998</v>
      </c>
    </row>
    <row r="6985" spans="1:20" x14ac:dyDescent="0.25">
      <c r="A6985" t="s">
        <v>5456</v>
      </c>
      <c r="B6985" t="s">
        <v>4866</v>
      </c>
      <c r="C6985" t="s">
        <v>4846</v>
      </c>
      <c r="D6985" t="s">
        <v>2343</v>
      </c>
      <c r="E6985" t="s">
        <v>5455</v>
      </c>
      <c r="F6985" t="s">
        <v>3241</v>
      </c>
      <c r="G6985" t="s">
        <v>5465</v>
      </c>
      <c r="H6985" t="s">
        <v>4869</v>
      </c>
      <c r="I6985" s="122">
        <v>45.103499999999997</v>
      </c>
      <c r="J6985" s="122">
        <v>3.6941000000000002</v>
      </c>
      <c r="K6985" s="122">
        <v>7.2240000000000002</v>
      </c>
      <c r="L6985" s="122">
        <v>9.1446000000000005</v>
      </c>
      <c r="M6985" s="122">
        <v>0.111</v>
      </c>
      <c r="N6985" s="122">
        <v>11.4903</v>
      </c>
      <c r="O6985" s="122">
        <v>22.272600000000001</v>
      </c>
      <c r="P6985" s="122">
        <v>0.64039999999999997</v>
      </c>
      <c r="R6985" s="122">
        <v>1.44E-2</v>
      </c>
      <c r="S6985" s="122">
        <v>69.133673979824437</v>
      </c>
      <c r="T6985" s="122">
        <v>99.711600000000004</v>
      </c>
    </row>
    <row r="6986" spans="1:20" x14ac:dyDescent="0.25">
      <c r="A6986" t="s">
        <v>5456</v>
      </c>
      <c r="B6986" t="s">
        <v>4866</v>
      </c>
      <c r="C6986" t="s">
        <v>4846</v>
      </c>
      <c r="D6986" t="s">
        <v>2343</v>
      </c>
      <c r="E6986" t="s">
        <v>5455</v>
      </c>
      <c r="F6986" t="s">
        <v>3241</v>
      </c>
      <c r="G6986" t="s">
        <v>5465</v>
      </c>
      <c r="H6986" t="s">
        <v>4869</v>
      </c>
      <c r="I6986" s="122">
        <v>48.763399999999997</v>
      </c>
      <c r="J6986" s="122">
        <v>1.6014999999999999</v>
      </c>
      <c r="K6986" s="122">
        <v>7.9271000000000003</v>
      </c>
      <c r="L6986" s="122">
        <v>8.2495999999999992</v>
      </c>
      <c r="M6986" s="122">
        <v>0.11890000000000001</v>
      </c>
      <c r="N6986" s="122">
        <v>13.7865</v>
      </c>
      <c r="O6986" s="122">
        <v>17.4115</v>
      </c>
      <c r="P6986" s="122">
        <v>1.2850999999999999</v>
      </c>
      <c r="R6986" s="122">
        <v>0.1346</v>
      </c>
      <c r="S6986" s="122">
        <v>74.867566619799618</v>
      </c>
      <c r="T6986" s="122">
        <v>99.278199999999998</v>
      </c>
    </row>
    <row r="6987" spans="1:20" x14ac:dyDescent="0.25">
      <c r="A6987" t="s">
        <v>5456</v>
      </c>
      <c r="B6987" t="s">
        <v>4866</v>
      </c>
      <c r="C6987" t="s">
        <v>4846</v>
      </c>
      <c r="D6987" t="s">
        <v>2343</v>
      </c>
      <c r="E6987" t="s">
        <v>5455</v>
      </c>
      <c r="F6987" t="s">
        <v>3241</v>
      </c>
      <c r="G6987" t="s">
        <v>5465</v>
      </c>
      <c r="H6987" t="s">
        <v>4869</v>
      </c>
      <c r="I6987" s="122">
        <v>49.889699999999998</v>
      </c>
      <c r="J6987" s="122">
        <v>1.1815</v>
      </c>
      <c r="K6987" s="122">
        <v>6.2474999999999996</v>
      </c>
      <c r="L6987" s="122">
        <v>7.6550000000000002</v>
      </c>
      <c r="M6987" s="122">
        <v>0.14849999999999999</v>
      </c>
      <c r="N6987" s="122">
        <v>14.224299999999999</v>
      </c>
      <c r="O6987" s="122">
        <v>19.0396</v>
      </c>
      <c r="P6987" s="122">
        <v>1.0573999999999999</v>
      </c>
      <c r="R6987" s="122">
        <v>0.56830000000000003</v>
      </c>
      <c r="S6987" s="122">
        <v>76.810276256113994</v>
      </c>
      <c r="T6987" s="122">
        <v>100.01179999999999</v>
      </c>
    </row>
    <row r="6988" spans="1:20" x14ac:dyDescent="0.25">
      <c r="A6988" t="s">
        <v>5456</v>
      </c>
      <c r="B6988" t="s">
        <v>4866</v>
      </c>
      <c r="C6988" t="s">
        <v>4846</v>
      </c>
      <c r="D6988" t="s">
        <v>2343</v>
      </c>
      <c r="E6988" t="s">
        <v>5455</v>
      </c>
      <c r="F6988" t="s">
        <v>3241</v>
      </c>
      <c r="G6988" t="s">
        <v>5465</v>
      </c>
      <c r="H6988" t="s">
        <v>4869</v>
      </c>
      <c r="I6988" s="122">
        <v>46.993099999999998</v>
      </c>
      <c r="J6988" s="122">
        <v>2.5131999999999999</v>
      </c>
      <c r="K6988" s="122">
        <v>6.19</v>
      </c>
      <c r="L6988" s="122">
        <v>8.5054999999999996</v>
      </c>
      <c r="M6988" s="122">
        <v>0.1139</v>
      </c>
      <c r="N6988" s="122">
        <v>12.0944</v>
      </c>
      <c r="O6988" s="122">
        <v>21.625800000000002</v>
      </c>
      <c r="P6988" s="122">
        <v>0.58899999999999997</v>
      </c>
      <c r="R6988" s="122">
        <v>5.9400000000000001E-2</v>
      </c>
      <c r="S6988" s="122">
        <v>71.708867123012382</v>
      </c>
      <c r="T6988" s="122">
        <v>98.715599999999995</v>
      </c>
    </row>
    <row r="6989" spans="1:20" x14ac:dyDescent="0.25">
      <c r="A6989" t="s">
        <v>5456</v>
      </c>
      <c r="B6989" t="s">
        <v>4866</v>
      </c>
      <c r="C6989" t="s">
        <v>4846</v>
      </c>
      <c r="D6989" t="s">
        <v>2343</v>
      </c>
      <c r="E6989" t="s">
        <v>5455</v>
      </c>
      <c r="F6989" t="s">
        <v>3241</v>
      </c>
      <c r="G6989" t="s">
        <v>5465</v>
      </c>
      <c r="H6989" t="s">
        <v>4869</v>
      </c>
      <c r="I6989" s="122">
        <v>47.554400000000001</v>
      </c>
      <c r="J6989" s="122">
        <v>2.3807999999999998</v>
      </c>
      <c r="K6989" s="122">
        <v>5.5396000000000001</v>
      </c>
      <c r="L6989" s="122">
        <v>8.3086000000000002</v>
      </c>
      <c r="M6989" s="122">
        <v>0.1052</v>
      </c>
      <c r="N6989" s="122">
        <v>12.743499999999999</v>
      </c>
      <c r="O6989" s="122">
        <v>22.1036</v>
      </c>
      <c r="P6989" s="122">
        <v>0.61460000000000004</v>
      </c>
      <c r="R6989" s="122">
        <v>6.4699999999999994E-2</v>
      </c>
      <c r="S6989" s="122">
        <v>73.219086338728545</v>
      </c>
      <c r="T6989" s="122">
        <v>99.417199999999994</v>
      </c>
    </row>
    <row r="6990" spans="1:20" x14ac:dyDescent="0.25">
      <c r="A6990" t="s">
        <v>5456</v>
      </c>
      <c r="B6990" t="s">
        <v>4866</v>
      </c>
      <c r="C6990" t="s">
        <v>4846</v>
      </c>
      <c r="D6990" t="s">
        <v>2343</v>
      </c>
      <c r="E6990" t="s">
        <v>5455</v>
      </c>
      <c r="F6990" t="s">
        <v>3241</v>
      </c>
      <c r="G6990" t="s">
        <v>5465</v>
      </c>
      <c r="H6990" t="s">
        <v>4869</v>
      </c>
      <c r="I6990" s="122">
        <v>46.887599999999999</v>
      </c>
      <c r="J6990" s="122">
        <v>2.5750999999999999</v>
      </c>
      <c r="K6990" s="122">
        <v>5.7842000000000002</v>
      </c>
      <c r="L6990" s="122">
        <v>8.6625999999999994</v>
      </c>
      <c r="M6990" s="122">
        <v>0.155</v>
      </c>
      <c r="N6990" s="122">
        <v>12.052</v>
      </c>
      <c r="O6990" s="122">
        <v>22.2607</v>
      </c>
      <c r="P6990" s="122">
        <v>0.66569999999999996</v>
      </c>
      <c r="R6990" s="122">
        <v>5.9400000000000001E-2</v>
      </c>
      <c r="S6990" s="122">
        <v>71.264236964443072</v>
      </c>
      <c r="T6990" s="122">
        <v>99.125299999999996</v>
      </c>
    </row>
    <row r="6991" spans="1:20" x14ac:dyDescent="0.25">
      <c r="A6991" t="s">
        <v>5456</v>
      </c>
      <c r="B6991" t="s">
        <v>4866</v>
      </c>
      <c r="C6991" t="s">
        <v>4846</v>
      </c>
      <c r="D6991" t="s">
        <v>2343</v>
      </c>
      <c r="E6991" t="s">
        <v>5455</v>
      </c>
      <c r="F6991" t="s">
        <v>3241</v>
      </c>
      <c r="G6991" t="s">
        <v>5465</v>
      </c>
      <c r="H6991" t="s">
        <v>4869</v>
      </c>
      <c r="I6991" s="122">
        <v>48.818399999999997</v>
      </c>
      <c r="J6991" s="122">
        <v>1.9689000000000001</v>
      </c>
      <c r="K6991" s="122">
        <v>3.8067000000000002</v>
      </c>
      <c r="L6991" s="122">
        <v>8.2818000000000005</v>
      </c>
      <c r="M6991" s="122">
        <v>0.1961</v>
      </c>
      <c r="N6991" s="122">
        <v>13.0768</v>
      </c>
      <c r="O6991" s="122">
        <v>22.366299999999999</v>
      </c>
      <c r="P6991" s="122">
        <v>0.55620000000000003</v>
      </c>
      <c r="R6991" s="122">
        <v>2.5999999999999999E-3</v>
      </c>
      <c r="S6991" s="122">
        <v>73.784847122650277</v>
      </c>
      <c r="T6991" s="122">
        <v>99.094499999999996</v>
      </c>
    </row>
    <row r="6992" spans="1:20" x14ac:dyDescent="0.25">
      <c r="A6992" t="s">
        <v>5456</v>
      </c>
      <c r="B6992" t="s">
        <v>4866</v>
      </c>
      <c r="C6992" t="s">
        <v>4846</v>
      </c>
      <c r="D6992" t="s">
        <v>2343</v>
      </c>
      <c r="E6992" t="s">
        <v>5455</v>
      </c>
      <c r="F6992" t="s">
        <v>3241</v>
      </c>
      <c r="G6992" t="s">
        <v>5465</v>
      </c>
      <c r="H6992" t="s">
        <v>4869</v>
      </c>
      <c r="I6992" s="122">
        <v>49.962699999999998</v>
      </c>
      <c r="J6992" s="122">
        <v>1.7572000000000001</v>
      </c>
      <c r="K6992" s="122">
        <v>3.2972999999999999</v>
      </c>
      <c r="L6992" s="122">
        <v>8.1313999999999993</v>
      </c>
      <c r="M6992" s="122">
        <v>0.1193</v>
      </c>
      <c r="N6992" s="122">
        <v>13.4359</v>
      </c>
      <c r="O6992" s="122">
        <v>22.37</v>
      </c>
      <c r="P6992" s="122">
        <v>0.4047</v>
      </c>
      <c r="R6992" s="122">
        <v>0</v>
      </c>
      <c r="S6992" s="122">
        <v>74.653818291460738</v>
      </c>
      <c r="T6992" s="122">
        <v>99.484499999999997</v>
      </c>
    </row>
    <row r="6993" spans="1:20" x14ac:dyDescent="0.25">
      <c r="A6993" t="s">
        <v>5456</v>
      </c>
      <c r="B6993" t="s">
        <v>4866</v>
      </c>
      <c r="C6993" t="s">
        <v>4846</v>
      </c>
      <c r="D6993" t="s">
        <v>2343</v>
      </c>
      <c r="E6993" t="s">
        <v>5455</v>
      </c>
      <c r="F6993" t="s">
        <v>3241</v>
      </c>
      <c r="G6993" t="s">
        <v>5465</v>
      </c>
      <c r="H6993" t="s">
        <v>4869</v>
      </c>
      <c r="I6993" s="122">
        <v>44.420699999999997</v>
      </c>
      <c r="J6993" s="122">
        <v>4.0476000000000001</v>
      </c>
      <c r="K6993" s="122">
        <v>7.4210000000000003</v>
      </c>
      <c r="L6993" s="122">
        <v>9.4710999999999999</v>
      </c>
      <c r="M6993" s="122">
        <v>0.1575</v>
      </c>
      <c r="N6993" s="122">
        <v>10.7372</v>
      </c>
      <c r="O6993" s="122">
        <v>22.183199999999999</v>
      </c>
      <c r="P6993" s="122">
        <v>0.65310000000000001</v>
      </c>
      <c r="R6993" s="122">
        <v>0</v>
      </c>
      <c r="S6993" s="122">
        <v>66.896458287876825</v>
      </c>
      <c r="T6993" s="122">
        <v>99.1053</v>
      </c>
    </row>
    <row r="6994" spans="1:20" x14ac:dyDescent="0.25">
      <c r="A6994" t="s">
        <v>5456</v>
      </c>
      <c r="B6994" t="s">
        <v>4866</v>
      </c>
      <c r="C6994" t="s">
        <v>4846</v>
      </c>
      <c r="D6994" t="s">
        <v>2343</v>
      </c>
      <c r="E6994" t="s">
        <v>5455</v>
      </c>
      <c r="F6994" t="s">
        <v>3241</v>
      </c>
      <c r="G6994" t="s">
        <v>5465</v>
      </c>
      <c r="H6994" t="s">
        <v>4869</v>
      </c>
      <c r="I6994" s="122">
        <v>49.636400000000002</v>
      </c>
      <c r="J6994" s="122">
        <v>1.792</v>
      </c>
      <c r="K6994" s="122">
        <v>3.5682</v>
      </c>
      <c r="L6994" s="122">
        <v>7.9752000000000001</v>
      </c>
      <c r="M6994" s="122">
        <v>0.21110000000000001</v>
      </c>
      <c r="N6994" s="122">
        <v>13.328099999999999</v>
      </c>
      <c r="O6994" s="122">
        <v>22.162600000000001</v>
      </c>
      <c r="P6994" s="122">
        <v>0.4078</v>
      </c>
      <c r="R6994" s="122">
        <v>2.3300000000000001E-2</v>
      </c>
      <c r="S6994" s="122">
        <v>74.867806025126598</v>
      </c>
      <c r="T6994" s="122">
        <v>99.114800000000002</v>
      </c>
    </row>
    <row r="6995" spans="1:20" x14ac:dyDescent="0.25">
      <c r="A6995" t="s">
        <v>5456</v>
      </c>
      <c r="B6995" t="s">
        <v>4866</v>
      </c>
      <c r="C6995" t="s">
        <v>4846</v>
      </c>
      <c r="D6995" t="s">
        <v>2343</v>
      </c>
      <c r="E6995" t="s">
        <v>5455</v>
      </c>
      <c r="F6995" t="s">
        <v>3241</v>
      </c>
      <c r="G6995" t="s">
        <v>5465</v>
      </c>
      <c r="H6995" t="s">
        <v>4869</v>
      </c>
      <c r="I6995" s="122">
        <v>50.915500000000002</v>
      </c>
      <c r="J6995" s="122">
        <v>0.877</v>
      </c>
      <c r="K6995" s="122">
        <v>4.5521000000000003</v>
      </c>
      <c r="L6995" s="122">
        <v>7.5716000000000001</v>
      </c>
      <c r="M6995" s="122">
        <v>0.20680000000000001</v>
      </c>
      <c r="N6995" s="122">
        <v>15.8093</v>
      </c>
      <c r="O6995" s="122">
        <v>17.8292</v>
      </c>
      <c r="P6995" s="122">
        <v>0.95569999999999999</v>
      </c>
      <c r="R6995" s="122">
        <v>0.40679999999999999</v>
      </c>
      <c r="S6995" s="122">
        <v>78.822019824612738</v>
      </c>
      <c r="T6995" s="122">
        <v>99.124099999999999</v>
      </c>
    </row>
    <row r="6996" spans="1:20" x14ac:dyDescent="0.25">
      <c r="A6996" t="s">
        <v>5456</v>
      </c>
      <c r="B6996" t="s">
        <v>4866</v>
      </c>
      <c r="C6996" t="s">
        <v>4846</v>
      </c>
      <c r="D6996" t="s">
        <v>2343</v>
      </c>
      <c r="E6996" t="s">
        <v>5455</v>
      </c>
      <c r="F6996" t="s">
        <v>3241</v>
      </c>
      <c r="G6996" t="s">
        <v>5465</v>
      </c>
      <c r="H6996" t="s">
        <v>4869</v>
      </c>
      <c r="I6996" s="122">
        <v>45.481999999999999</v>
      </c>
      <c r="J6996" s="122">
        <v>3.6575000000000002</v>
      </c>
      <c r="K6996" s="122">
        <v>7.0811999999999999</v>
      </c>
      <c r="L6996" s="122">
        <v>9.0530000000000008</v>
      </c>
      <c r="M6996" s="122">
        <v>0.1104</v>
      </c>
      <c r="N6996" s="122">
        <v>11.259</v>
      </c>
      <c r="O6996" s="122">
        <v>21.883400000000002</v>
      </c>
      <c r="P6996" s="122">
        <v>0.63849999999999996</v>
      </c>
      <c r="R6996" s="122">
        <v>0</v>
      </c>
      <c r="S6996" s="122">
        <v>68.914134503242067</v>
      </c>
      <c r="T6996" s="122">
        <v>99.235299999999995</v>
      </c>
    </row>
    <row r="6997" spans="1:20" x14ac:dyDescent="0.25">
      <c r="A6997" t="s">
        <v>5456</v>
      </c>
      <c r="B6997" t="s">
        <v>4866</v>
      </c>
      <c r="C6997" t="s">
        <v>4846</v>
      </c>
      <c r="D6997" t="s">
        <v>2343</v>
      </c>
      <c r="E6997" t="s">
        <v>5455</v>
      </c>
      <c r="F6997" t="s">
        <v>3241</v>
      </c>
      <c r="G6997" t="s">
        <v>5465</v>
      </c>
      <c r="H6997" t="s">
        <v>4869</v>
      </c>
      <c r="I6997" s="122">
        <v>48.844000000000001</v>
      </c>
      <c r="J6997" s="122">
        <v>1.3458000000000001</v>
      </c>
      <c r="K6997" s="122">
        <v>7.1624999999999996</v>
      </c>
      <c r="L6997" s="122">
        <v>8.0813000000000006</v>
      </c>
      <c r="M6997" s="122">
        <v>0.18279999999999999</v>
      </c>
      <c r="N6997" s="122">
        <v>14.5326</v>
      </c>
      <c r="O6997" s="122">
        <v>16.8062</v>
      </c>
      <c r="P6997" s="122">
        <v>1.1237999999999999</v>
      </c>
      <c r="R6997" s="122">
        <v>6.3E-2</v>
      </c>
      <c r="S6997" s="122">
        <v>76.221796232641168</v>
      </c>
      <c r="T6997" s="122">
        <v>98.159000000000006</v>
      </c>
    </row>
    <row r="6998" spans="1:20" x14ac:dyDescent="0.25">
      <c r="A6998" t="s">
        <v>5456</v>
      </c>
      <c r="B6998" t="s">
        <v>4866</v>
      </c>
      <c r="C6998" t="s">
        <v>4846</v>
      </c>
      <c r="D6998" t="s">
        <v>2343</v>
      </c>
      <c r="E6998" t="s">
        <v>5455</v>
      </c>
      <c r="F6998" t="s">
        <v>3241</v>
      </c>
      <c r="G6998" t="s">
        <v>5465</v>
      </c>
      <c r="H6998" t="s">
        <v>4869</v>
      </c>
      <c r="I6998" s="122">
        <v>49.905900000000003</v>
      </c>
      <c r="J6998" s="122">
        <v>1.3982000000000001</v>
      </c>
      <c r="K6998" s="122">
        <v>7.4417</v>
      </c>
      <c r="L6998" s="122">
        <v>8.0733999999999995</v>
      </c>
      <c r="M6998" s="122">
        <v>0.1144</v>
      </c>
      <c r="N6998" s="122">
        <v>14.7095</v>
      </c>
      <c r="O6998" s="122">
        <v>17.165900000000001</v>
      </c>
      <c r="P6998" s="122">
        <v>1.1198999999999999</v>
      </c>
      <c r="R6998" s="122">
        <v>0.15409999999999999</v>
      </c>
      <c r="S6998" s="122">
        <v>76.457996105233363</v>
      </c>
      <c r="T6998" s="122">
        <v>100.09610000000001</v>
      </c>
    </row>
    <row r="6999" spans="1:20" x14ac:dyDescent="0.25">
      <c r="A6999" t="s">
        <v>5456</v>
      </c>
      <c r="B6999" t="s">
        <v>4866</v>
      </c>
      <c r="C6999" t="s">
        <v>4846</v>
      </c>
      <c r="D6999" t="s">
        <v>2343</v>
      </c>
      <c r="E6999" t="s">
        <v>5455</v>
      </c>
      <c r="F6999" t="s">
        <v>3241</v>
      </c>
      <c r="G6999" t="s">
        <v>5465</v>
      </c>
      <c r="H6999" t="s">
        <v>4869</v>
      </c>
      <c r="I6999" s="122">
        <v>49.268700000000003</v>
      </c>
      <c r="J6999" s="122">
        <v>1.5419</v>
      </c>
      <c r="K6999" s="122">
        <v>5.0279999999999996</v>
      </c>
      <c r="L6999" s="122">
        <v>7.5422000000000002</v>
      </c>
      <c r="M6999" s="122">
        <v>0.13100000000000001</v>
      </c>
      <c r="N6999" s="122">
        <v>13.6793</v>
      </c>
      <c r="O6999" s="122">
        <v>20.566700000000001</v>
      </c>
      <c r="P6999" s="122">
        <v>0.79769999999999996</v>
      </c>
      <c r="R6999" s="122">
        <v>0.76870000000000005</v>
      </c>
      <c r="S6999" s="122">
        <v>76.376016527226369</v>
      </c>
      <c r="T6999" s="122">
        <v>99.345499999999987</v>
      </c>
    </row>
    <row r="7000" spans="1:20" x14ac:dyDescent="0.25">
      <c r="A7000" t="s">
        <v>5456</v>
      </c>
      <c r="B7000" t="s">
        <v>4866</v>
      </c>
      <c r="C7000" t="s">
        <v>4846</v>
      </c>
      <c r="D7000" t="s">
        <v>2343</v>
      </c>
      <c r="E7000" t="s">
        <v>5455</v>
      </c>
      <c r="F7000" t="s">
        <v>3241</v>
      </c>
      <c r="G7000" t="s">
        <v>5465</v>
      </c>
      <c r="H7000" t="s">
        <v>4869</v>
      </c>
      <c r="I7000" s="122">
        <v>50.099600000000002</v>
      </c>
      <c r="J7000" s="122">
        <v>1.1829000000000001</v>
      </c>
      <c r="K7000" s="122">
        <v>6.0793999999999997</v>
      </c>
      <c r="L7000" s="122">
        <v>7.2881999999999998</v>
      </c>
      <c r="M7000" s="122">
        <v>0.1583</v>
      </c>
      <c r="N7000" s="122">
        <v>14.7273</v>
      </c>
      <c r="O7000" s="122">
        <v>18.8597</v>
      </c>
      <c r="P7000" s="122">
        <v>1.0271999999999999</v>
      </c>
      <c r="R7000" s="122">
        <v>0.48049999999999998</v>
      </c>
      <c r="S7000" s="122">
        <v>78.270207096032294</v>
      </c>
      <c r="T7000" s="122">
        <v>99.919300000000007</v>
      </c>
    </row>
    <row r="7001" spans="1:20" x14ac:dyDescent="0.25">
      <c r="A7001" t="s">
        <v>5456</v>
      </c>
      <c r="B7001" t="s">
        <v>4866</v>
      </c>
      <c r="C7001" t="s">
        <v>4846</v>
      </c>
      <c r="D7001" t="s">
        <v>2343</v>
      </c>
      <c r="E7001" t="s">
        <v>5455</v>
      </c>
      <c r="F7001" t="s">
        <v>3241</v>
      </c>
      <c r="G7001" t="s">
        <v>5465</v>
      </c>
      <c r="H7001" t="s">
        <v>4869</v>
      </c>
      <c r="I7001" s="122">
        <v>48.795999999999999</v>
      </c>
      <c r="J7001" s="122">
        <v>1.5541</v>
      </c>
      <c r="K7001" s="122">
        <v>8.4677000000000007</v>
      </c>
      <c r="L7001" s="122">
        <v>9.2617999999999991</v>
      </c>
      <c r="M7001" s="122">
        <v>0.16489999999999999</v>
      </c>
      <c r="N7001" s="122">
        <v>12.484500000000001</v>
      </c>
      <c r="O7001" s="122">
        <v>17.200900000000001</v>
      </c>
      <c r="P7001" s="122">
        <v>1.6645000000000001</v>
      </c>
      <c r="R7001" s="122">
        <v>0.1285</v>
      </c>
      <c r="S7001" s="122">
        <v>70.612254086040195</v>
      </c>
      <c r="T7001" s="122">
        <v>99.724699999999999</v>
      </c>
    </row>
    <row r="7002" spans="1:20" x14ac:dyDescent="0.25">
      <c r="A7002" t="s">
        <v>5456</v>
      </c>
      <c r="B7002" t="s">
        <v>4866</v>
      </c>
      <c r="C7002" t="s">
        <v>4846</v>
      </c>
      <c r="D7002" t="s">
        <v>2343</v>
      </c>
      <c r="E7002" t="s">
        <v>5455</v>
      </c>
      <c r="F7002" t="s">
        <v>3241</v>
      </c>
      <c r="G7002" t="s">
        <v>5465</v>
      </c>
      <c r="H7002" t="s">
        <v>4869</v>
      </c>
      <c r="I7002" s="122">
        <v>51.865299999999998</v>
      </c>
      <c r="J7002" s="122">
        <v>0.6704</v>
      </c>
      <c r="K7002" s="122">
        <v>4.8410000000000002</v>
      </c>
      <c r="L7002" s="122">
        <v>6.8464999999999998</v>
      </c>
      <c r="M7002" s="122">
        <v>0.2427</v>
      </c>
      <c r="N7002" s="122">
        <v>17.415800000000001</v>
      </c>
      <c r="O7002" s="122">
        <v>16.043099999999999</v>
      </c>
      <c r="P7002" s="122">
        <v>0.8175</v>
      </c>
      <c r="R7002" s="122">
        <v>0.52559999999999996</v>
      </c>
      <c r="S7002" s="122">
        <v>81.930956447579618</v>
      </c>
      <c r="T7002" s="122">
        <v>99.267899999999997</v>
      </c>
    </row>
    <row r="7003" spans="1:20" x14ac:dyDescent="0.25">
      <c r="A7003" t="s">
        <v>5456</v>
      </c>
      <c r="B7003" t="s">
        <v>4866</v>
      </c>
      <c r="C7003" t="s">
        <v>4846</v>
      </c>
      <c r="D7003" t="s">
        <v>2343</v>
      </c>
      <c r="E7003" t="s">
        <v>5455</v>
      </c>
      <c r="F7003" t="s">
        <v>3241</v>
      </c>
      <c r="G7003" t="s">
        <v>5465</v>
      </c>
      <c r="H7003" t="s">
        <v>4869</v>
      </c>
      <c r="I7003" s="122">
        <v>50.422800000000002</v>
      </c>
      <c r="J7003" s="122">
        <v>1.5063</v>
      </c>
      <c r="K7003" s="122">
        <v>4.9995000000000003</v>
      </c>
      <c r="L7003" s="122">
        <v>7.1144999999999996</v>
      </c>
      <c r="M7003" s="122">
        <v>0.1585</v>
      </c>
      <c r="N7003" s="122">
        <v>14.2661</v>
      </c>
      <c r="O7003" s="122">
        <v>21.129200000000001</v>
      </c>
      <c r="P7003" s="122">
        <v>0.65759999999999996</v>
      </c>
      <c r="R7003" s="122">
        <v>0.35210000000000002</v>
      </c>
      <c r="S7003" s="122">
        <v>78.139043242149498</v>
      </c>
      <c r="T7003" s="122">
        <v>100.6161</v>
      </c>
    </row>
    <row r="7004" spans="1:20" x14ac:dyDescent="0.25">
      <c r="A7004" t="s">
        <v>5456</v>
      </c>
      <c r="B7004" t="s">
        <v>4866</v>
      </c>
      <c r="C7004" t="s">
        <v>4846</v>
      </c>
      <c r="D7004" t="s">
        <v>2343</v>
      </c>
      <c r="E7004" t="s">
        <v>5455</v>
      </c>
      <c r="F7004" t="s">
        <v>3241</v>
      </c>
      <c r="G7004" t="s">
        <v>5465</v>
      </c>
      <c r="H7004" t="s">
        <v>4869</v>
      </c>
      <c r="I7004" s="122">
        <v>51.067</v>
      </c>
      <c r="J7004" s="122">
        <v>1.0691999999999999</v>
      </c>
      <c r="K7004" s="122">
        <v>3.6917</v>
      </c>
      <c r="L7004" s="122">
        <v>6.7586000000000004</v>
      </c>
      <c r="M7004" s="122">
        <v>0.15040000000000001</v>
      </c>
      <c r="N7004" s="122">
        <v>14.687099999999999</v>
      </c>
      <c r="O7004" s="122">
        <v>21.465399999999999</v>
      </c>
      <c r="P7004" s="122">
        <v>0.60289999999999999</v>
      </c>
      <c r="R7004" s="122">
        <v>0.48420000000000002</v>
      </c>
      <c r="S7004" s="122">
        <v>79.481383804127816</v>
      </c>
      <c r="T7004" s="122">
        <v>99.989199999999997</v>
      </c>
    </row>
    <row r="7005" spans="1:20" x14ac:dyDescent="0.25">
      <c r="A7005" t="s">
        <v>5456</v>
      </c>
      <c r="B7005" t="s">
        <v>4866</v>
      </c>
      <c r="C7005" t="s">
        <v>4846</v>
      </c>
      <c r="D7005" t="s">
        <v>2343</v>
      </c>
      <c r="E7005" t="s">
        <v>5455</v>
      </c>
      <c r="F7005" t="s">
        <v>3241</v>
      </c>
      <c r="G7005" t="s">
        <v>5465</v>
      </c>
      <c r="H7005" t="s">
        <v>4869</v>
      </c>
      <c r="I7005" s="122">
        <v>49.9176</v>
      </c>
      <c r="J7005" s="122">
        <v>1.4815</v>
      </c>
      <c r="K7005" s="122">
        <v>5.8014999999999999</v>
      </c>
      <c r="L7005" s="122">
        <v>7.6230000000000002</v>
      </c>
      <c r="M7005" s="122">
        <v>0.12970000000000001</v>
      </c>
      <c r="N7005" s="122">
        <v>13.868399999999999</v>
      </c>
      <c r="O7005" s="122">
        <v>19.978200000000001</v>
      </c>
      <c r="P7005" s="122">
        <v>0.96160000000000001</v>
      </c>
      <c r="R7005" s="122">
        <v>0.35239999999999999</v>
      </c>
      <c r="S7005" s="122">
        <v>76.431418851828397</v>
      </c>
      <c r="T7005" s="122">
        <v>100.1375</v>
      </c>
    </row>
    <row r="7006" spans="1:20" x14ac:dyDescent="0.25">
      <c r="A7006" t="s">
        <v>5456</v>
      </c>
      <c r="B7006" t="s">
        <v>4866</v>
      </c>
      <c r="C7006" t="s">
        <v>4846</v>
      </c>
      <c r="D7006" t="s">
        <v>2343</v>
      </c>
      <c r="E7006" t="s">
        <v>5455</v>
      </c>
      <c r="F7006" t="s">
        <v>3241</v>
      </c>
      <c r="G7006" t="s">
        <v>5465</v>
      </c>
      <c r="H7006" t="s">
        <v>4869</v>
      </c>
      <c r="I7006" s="122">
        <v>48.003500000000003</v>
      </c>
      <c r="J7006" s="122">
        <v>1.6301000000000001</v>
      </c>
      <c r="K7006" s="122">
        <v>7.5618999999999996</v>
      </c>
      <c r="L7006" s="122">
        <v>8.3497000000000003</v>
      </c>
      <c r="M7006" s="122">
        <v>0.1042</v>
      </c>
      <c r="N7006" s="122">
        <v>13.4428</v>
      </c>
      <c r="O7006" s="122">
        <v>17.883700000000001</v>
      </c>
      <c r="P7006" s="122">
        <v>1.2890999999999999</v>
      </c>
      <c r="R7006" s="122">
        <v>0.13669999999999999</v>
      </c>
      <c r="S7006" s="122">
        <v>74.159104158853523</v>
      </c>
      <c r="T7006" s="122">
        <v>98.473200000000006</v>
      </c>
    </row>
    <row r="7007" spans="1:20" x14ac:dyDescent="0.25">
      <c r="A7007" t="s">
        <v>5456</v>
      </c>
      <c r="B7007" t="s">
        <v>4866</v>
      </c>
      <c r="C7007" t="s">
        <v>4846</v>
      </c>
      <c r="D7007" t="s">
        <v>2343</v>
      </c>
      <c r="E7007" t="s">
        <v>5455</v>
      </c>
      <c r="F7007" t="s">
        <v>3241</v>
      </c>
      <c r="G7007" t="s">
        <v>5465</v>
      </c>
      <c r="H7007" t="s">
        <v>4869</v>
      </c>
      <c r="I7007" s="122">
        <v>48.680300000000003</v>
      </c>
      <c r="J7007" s="122">
        <v>1.4577</v>
      </c>
      <c r="K7007" s="122">
        <v>7.8026</v>
      </c>
      <c r="L7007" s="122">
        <v>8.4255999999999993</v>
      </c>
      <c r="M7007" s="122">
        <v>0.14299999999999999</v>
      </c>
      <c r="N7007" s="122">
        <v>13.611700000000001</v>
      </c>
      <c r="O7007" s="122">
        <v>17.862400000000001</v>
      </c>
      <c r="P7007" s="122">
        <v>1.2950999999999999</v>
      </c>
      <c r="R7007" s="122">
        <v>9.11E-2</v>
      </c>
      <c r="S7007" s="122">
        <v>74.22491378476829</v>
      </c>
      <c r="T7007" s="122">
        <v>99.411100000000005</v>
      </c>
    </row>
    <row r="7008" spans="1:20" x14ac:dyDescent="0.25">
      <c r="A7008" t="s">
        <v>5456</v>
      </c>
      <c r="B7008" t="s">
        <v>4866</v>
      </c>
      <c r="C7008" t="s">
        <v>4846</v>
      </c>
      <c r="D7008" t="s">
        <v>2343</v>
      </c>
      <c r="E7008" t="s">
        <v>5455</v>
      </c>
      <c r="F7008" t="s">
        <v>3241</v>
      </c>
      <c r="G7008" t="s">
        <v>5465</v>
      </c>
      <c r="H7008" t="s">
        <v>4869</v>
      </c>
      <c r="I7008" s="122">
        <v>47.4617</v>
      </c>
      <c r="J7008" s="122">
        <v>1.5699000000000001</v>
      </c>
      <c r="K7008" s="122">
        <v>7.9401000000000002</v>
      </c>
      <c r="L7008" s="122">
        <v>8.5410000000000004</v>
      </c>
      <c r="M7008" s="122">
        <v>0.1489</v>
      </c>
      <c r="N7008" s="122">
        <v>13.903600000000001</v>
      </c>
      <c r="O7008" s="122">
        <v>17.935500000000001</v>
      </c>
      <c r="P7008" s="122">
        <v>1.3278000000000001</v>
      </c>
      <c r="R7008" s="122">
        <v>9.8699999999999996E-2</v>
      </c>
      <c r="S7008" s="122">
        <v>74.370325288546425</v>
      </c>
      <c r="T7008" s="122">
        <v>98.953800000000001</v>
      </c>
    </row>
    <row r="7009" spans="1:20" x14ac:dyDescent="0.25">
      <c r="A7009" t="s">
        <v>5456</v>
      </c>
      <c r="B7009" t="s">
        <v>4866</v>
      </c>
      <c r="C7009" t="s">
        <v>4846</v>
      </c>
      <c r="D7009" t="s">
        <v>2343</v>
      </c>
      <c r="E7009" t="s">
        <v>5455</v>
      </c>
      <c r="F7009" t="s">
        <v>3241</v>
      </c>
      <c r="G7009" t="s">
        <v>5465</v>
      </c>
      <c r="H7009" t="s">
        <v>4869</v>
      </c>
      <c r="I7009" s="122">
        <v>47.698999999999998</v>
      </c>
      <c r="J7009" s="122">
        <v>2.4681000000000002</v>
      </c>
      <c r="K7009" s="122">
        <v>5.7777000000000003</v>
      </c>
      <c r="L7009" s="122">
        <v>8.1903000000000006</v>
      </c>
      <c r="M7009" s="122">
        <v>0.1203</v>
      </c>
      <c r="N7009" s="122">
        <v>12.5946</v>
      </c>
      <c r="O7009" s="122">
        <v>22.311499999999999</v>
      </c>
      <c r="P7009" s="122">
        <v>0.63700000000000001</v>
      </c>
      <c r="R7009" s="122">
        <v>9.74E-2</v>
      </c>
      <c r="S7009" s="122">
        <v>73.269791673300631</v>
      </c>
      <c r="T7009" s="122">
        <v>99.908599999999979</v>
      </c>
    </row>
    <row r="7010" spans="1:20" x14ac:dyDescent="0.25">
      <c r="A7010" t="s">
        <v>5456</v>
      </c>
      <c r="B7010" t="s">
        <v>4866</v>
      </c>
      <c r="C7010" t="s">
        <v>4846</v>
      </c>
      <c r="D7010" t="s">
        <v>2343</v>
      </c>
      <c r="E7010" t="s">
        <v>5455</v>
      </c>
      <c r="F7010" t="s">
        <v>3241</v>
      </c>
      <c r="G7010" t="s">
        <v>5465</v>
      </c>
      <c r="H7010" t="s">
        <v>4869</v>
      </c>
      <c r="I7010" s="122">
        <v>49.9086</v>
      </c>
      <c r="J7010" s="122">
        <v>1.2063999999999999</v>
      </c>
      <c r="K7010" s="122">
        <v>5.4638</v>
      </c>
      <c r="L7010" s="122">
        <v>8.0218000000000007</v>
      </c>
      <c r="M7010" s="122">
        <v>0.1777</v>
      </c>
      <c r="N7010" s="122">
        <v>14.719799999999999</v>
      </c>
      <c r="O7010" s="122">
        <v>19.503699999999998</v>
      </c>
      <c r="P7010" s="122">
        <v>0.82150000000000001</v>
      </c>
      <c r="R7010" s="122">
        <v>8.0699999999999994E-2</v>
      </c>
      <c r="S7010" s="122">
        <v>76.58576670389175</v>
      </c>
      <c r="T7010" s="122">
        <v>99.919699999999978</v>
      </c>
    </row>
    <row r="7011" spans="1:20" x14ac:dyDescent="0.25">
      <c r="A7011" t="s">
        <v>5456</v>
      </c>
      <c r="B7011" t="s">
        <v>4866</v>
      </c>
      <c r="C7011" t="s">
        <v>4846</v>
      </c>
      <c r="D7011" t="s">
        <v>2343</v>
      </c>
      <c r="E7011" t="s">
        <v>5455</v>
      </c>
      <c r="F7011" t="s">
        <v>3241</v>
      </c>
      <c r="G7011" t="s">
        <v>5465</v>
      </c>
      <c r="H7011" t="s">
        <v>4869</v>
      </c>
      <c r="I7011" s="122">
        <v>49.679000000000002</v>
      </c>
      <c r="J7011" s="122">
        <v>1.4151</v>
      </c>
      <c r="K7011" s="122">
        <v>6.5484</v>
      </c>
      <c r="L7011" s="122">
        <v>8.1917000000000009</v>
      </c>
      <c r="M7011" s="122">
        <v>0.1857</v>
      </c>
      <c r="N7011" s="122">
        <v>14.0776</v>
      </c>
      <c r="O7011" s="122">
        <v>19.012599999999999</v>
      </c>
      <c r="P7011" s="122">
        <v>0.80430000000000001</v>
      </c>
      <c r="R7011" s="122">
        <v>0</v>
      </c>
      <c r="S7011" s="122">
        <v>75.389593990087477</v>
      </c>
      <c r="T7011" s="122">
        <v>99.921700000000001</v>
      </c>
    </row>
    <row r="7012" spans="1:20" x14ac:dyDescent="0.25">
      <c r="A7012" t="s">
        <v>5456</v>
      </c>
      <c r="B7012" t="s">
        <v>4866</v>
      </c>
      <c r="C7012" t="s">
        <v>4846</v>
      </c>
      <c r="D7012" t="s">
        <v>2343</v>
      </c>
      <c r="E7012" t="s">
        <v>5455</v>
      </c>
      <c r="F7012" t="s">
        <v>3241</v>
      </c>
      <c r="G7012" t="s">
        <v>5465</v>
      </c>
      <c r="H7012" t="s">
        <v>4869</v>
      </c>
      <c r="I7012" s="122">
        <v>47.843699999999998</v>
      </c>
      <c r="J7012" s="122">
        <v>1.8288</v>
      </c>
      <c r="K7012" s="122">
        <v>8.6187000000000005</v>
      </c>
      <c r="L7012" s="122">
        <v>8.4939999999999998</v>
      </c>
      <c r="M7012" s="122">
        <v>0.1197</v>
      </c>
      <c r="N7012" s="122">
        <v>13.3384</v>
      </c>
      <c r="O7012" s="122">
        <v>17.329499999999999</v>
      </c>
      <c r="P7012" s="122">
        <v>1.2563</v>
      </c>
      <c r="R7012" s="122">
        <v>3.09E-2</v>
      </c>
      <c r="S7012" s="122">
        <v>73.678472485785605</v>
      </c>
      <c r="T7012" s="122">
        <v>98.864999999999995</v>
      </c>
    </row>
    <row r="7013" spans="1:20" x14ac:dyDescent="0.25">
      <c r="A7013" t="s">
        <v>5456</v>
      </c>
      <c r="B7013" t="s">
        <v>4866</v>
      </c>
      <c r="C7013" t="s">
        <v>4846</v>
      </c>
      <c r="D7013" t="s">
        <v>2343</v>
      </c>
      <c r="E7013" t="s">
        <v>5455</v>
      </c>
      <c r="F7013" t="s">
        <v>3241</v>
      </c>
      <c r="G7013" t="s">
        <v>5465</v>
      </c>
      <c r="H7013" t="s">
        <v>4869</v>
      </c>
      <c r="I7013" s="122">
        <v>48.028399999999998</v>
      </c>
      <c r="J7013" s="122">
        <v>1.7773000000000001</v>
      </c>
      <c r="K7013" s="122">
        <v>8.6493000000000002</v>
      </c>
      <c r="L7013" s="122">
        <v>8.84</v>
      </c>
      <c r="M7013" s="122">
        <v>0.13639999999999999</v>
      </c>
      <c r="N7013" s="122">
        <v>13.545299999999999</v>
      </c>
      <c r="O7013" s="122">
        <v>17.0336</v>
      </c>
      <c r="P7013" s="122">
        <v>1.2602</v>
      </c>
      <c r="R7013" s="122">
        <v>3.5999999999999997E-2</v>
      </c>
      <c r="S7013" s="122">
        <v>73.19991507891406</v>
      </c>
      <c r="T7013" s="122">
        <v>99.310599999999994</v>
      </c>
    </row>
    <row r="7014" spans="1:20" x14ac:dyDescent="0.25">
      <c r="A7014" t="s">
        <v>5456</v>
      </c>
      <c r="B7014" t="s">
        <v>4866</v>
      </c>
      <c r="C7014" t="s">
        <v>4846</v>
      </c>
      <c r="D7014" t="s">
        <v>2343</v>
      </c>
      <c r="E7014" t="s">
        <v>5455</v>
      </c>
      <c r="F7014" t="s">
        <v>3241</v>
      </c>
      <c r="G7014" t="s">
        <v>5465</v>
      </c>
      <c r="H7014" t="s">
        <v>4869</v>
      </c>
      <c r="I7014" s="122">
        <v>48.699300000000001</v>
      </c>
      <c r="J7014" s="122">
        <v>1.8139000000000001</v>
      </c>
      <c r="K7014" s="122">
        <v>8.6761999999999997</v>
      </c>
      <c r="L7014" s="122">
        <v>8.4792000000000005</v>
      </c>
      <c r="M7014" s="122">
        <v>0.15049999999999999</v>
      </c>
      <c r="N7014" s="122">
        <v>13.434900000000001</v>
      </c>
      <c r="O7014" s="122">
        <v>17.3751</v>
      </c>
      <c r="P7014" s="122">
        <v>1.2266999999999999</v>
      </c>
      <c r="R7014" s="122">
        <v>2.3900000000000001E-2</v>
      </c>
      <c r="S7014" s="122">
        <v>73.851725126476481</v>
      </c>
      <c r="T7014" s="122">
        <v>99.882099999999994</v>
      </c>
    </row>
    <row r="7015" spans="1:20" x14ac:dyDescent="0.25">
      <c r="A7015" t="s">
        <v>5456</v>
      </c>
      <c r="B7015" t="s">
        <v>4866</v>
      </c>
      <c r="C7015" t="s">
        <v>4846</v>
      </c>
      <c r="D7015" t="s">
        <v>2343</v>
      </c>
      <c r="E7015" t="s">
        <v>5455</v>
      </c>
      <c r="F7015" t="s">
        <v>3241</v>
      </c>
      <c r="G7015" t="s">
        <v>5465</v>
      </c>
      <c r="H7015" t="s">
        <v>4869</v>
      </c>
      <c r="I7015" s="122">
        <v>48.412599999999998</v>
      </c>
      <c r="J7015" s="122">
        <v>1.8554999999999999</v>
      </c>
      <c r="K7015" s="122">
        <v>8.7992000000000008</v>
      </c>
      <c r="L7015" s="122">
        <v>8.8679000000000006</v>
      </c>
      <c r="M7015" s="122">
        <v>0.12520000000000001</v>
      </c>
      <c r="N7015" s="122">
        <v>13.5207</v>
      </c>
      <c r="O7015" s="122">
        <v>17.057500000000001</v>
      </c>
      <c r="P7015" s="122">
        <v>1.3125</v>
      </c>
      <c r="R7015" s="122">
        <v>3.1E-2</v>
      </c>
      <c r="S7015" s="122">
        <v>73.102324340879548</v>
      </c>
      <c r="T7015" s="122">
        <v>99.982200000000006</v>
      </c>
    </row>
    <row r="7016" spans="1:20" x14ac:dyDescent="0.25">
      <c r="A7016" t="s">
        <v>5456</v>
      </c>
      <c r="B7016" t="s">
        <v>4866</v>
      </c>
      <c r="C7016" t="s">
        <v>4846</v>
      </c>
      <c r="D7016" t="s">
        <v>2343</v>
      </c>
      <c r="E7016" t="s">
        <v>5455</v>
      </c>
      <c r="F7016" t="s">
        <v>3241</v>
      </c>
      <c r="G7016" t="s">
        <v>5465</v>
      </c>
      <c r="H7016" t="s">
        <v>4869</v>
      </c>
      <c r="I7016" s="122">
        <v>48.569299999999998</v>
      </c>
      <c r="J7016" s="122">
        <v>1.7438</v>
      </c>
      <c r="K7016" s="122">
        <v>8.5363000000000007</v>
      </c>
      <c r="L7016" s="122">
        <v>8.5228000000000002</v>
      </c>
      <c r="M7016" s="122">
        <v>0.14560000000000001</v>
      </c>
      <c r="N7016" s="122">
        <v>13.832100000000001</v>
      </c>
      <c r="O7016" s="122">
        <v>16.637799999999999</v>
      </c>
      <c r="P7016" s="122">
        <v>1.3178000000000001</v>
      </c>
      <c r="R7016" s="122">
        <v>3.8199999999999998E-2</v>
      </c>
      <c r="S7016" s="122">
        <v>74.31266851793221</v>
      </c>
      <c r="T7016" s="122">
        <v>99.349699999999999</v>
      </c>
    </row>
    <row r="7017" spans="1:20" x14ac:dyDescent="0.25">
      <c r="A7017" t="s">
        <v>5456</v>
      </c>
      <c r="B7017" t="s">
        <v>4866</v>
      </c>
      <c r="C7017" t="s">
        <v>4846</v>
      </c>
      <c r="D7017" t="s">
        <v>2343</v>
      </c>
      <c r="E7017" t="s">
        <v>5455</v>
      </c>
      <c r="F7017" t="s">
        <v>3241</v>
      </c>
      <c r="G7017" t="s">
        <v>5465</v>
      </c>
      <c r="H7017" t="s">
        <v>4869</v>
      </c>
      <c r="I7017" s="122">
        <v>48.269500000000001</v>
      </c>
      <c r="J7017" s="122">
        <v>1.774</v>
      </c>
      <c r="K7017" s="122">
        <v>8.6416000000000004</v>
      </c>
      <c r="L7017" s="122">
        <v>8.8156999999999996</v>
      </c>
      <c r="M7017" s="122">
        <v>0.14410000000000001</v>
      </c>
      <c r="N7017" s="122">
        <v>13.6188</v>
      </c>
      <c r="O7017" s="122">
        <v>17.061699999999998</v>
      </c>
      <c r="P7017" s="122">
        <v>1.3075000000000001</v>
      </c>
      <c r="R7017" s="122">
        <v>2.4400000000000002E-2</v>
      </c>
      <c r="S7017" s="122">
        <v>73.359774152253877</v>
      </c>
      <c r="T7017" s="122">
        <v>99.661500000000004</v>
      </c>
    </row>
    <row r="7018" spans="1:20" x14ac:dyDescent="0.25">
      <c r="A7018" t="s">
        <v>5456</v>
      </c>
      <c r="B7018" t="s">
        <v>4866</v>
      </c>
      <c r="C7018" t="s">
        <v>4846</v>
      </c>
      <c r="D7018" t="s">
        <v>2343</v>
      </c>
      <c r="E7018" t="s">
        <v>5455</v>
      </c>
      <c r="F7018" t="s">
        <v>3241</v>
      </c>
      <c r="G7018" t="s">
        <v>5465</v>
      </c>
      <c r="H7018" t="s">
        <v>4869</v>
      </c>
      <c r="I7018" s="122">
        <v>48.454500000000003</v>
      </c>
      <c r="J7018" s="122">
        <v>1.6872</v>
      </c>
      <c r="K7018" s="122">
        <v>8.5518000000000001</v>
      </c>
      <c r="L7018" s="122">
        <v>8.7426999999999992</v>
      </c>
      <c r="M7018" s="122">
        <v>0.1205</v>
      </c>
      <c r="N7018" s="122">
        <v>13.338900000000001</v>
      </c>
      <c r="O7018" s="122">
        <v>17.351800000000001</v>
      </c>
      <c r="P7018" s="122">
        <v>1.3003</v>
      </c>
      <c r="R7018" s="122">
        <v>2.87E-2</v>
      </c>
      <c r="S7018" s="122">
        <v>73.115726037006255</v>
      </c>
      <c r="T7018" s="122">
        <v>99.584500000000006</v>
      </c>
    </row>
    <row r="7019" spans="1:20" x14ac:dyDescent="0.25">
      <c r="A7019" t="s">
        <v>5456</v>
      </c>
      <c r="B7019" t="s">
        <v>4866</v>
      </c>
      <c r="C7019" t="s">
        <v>4846</v>
      </c>
      <c r="D7019" t="s">
        <v>2343</v>
      </c>
      <c r="E7019" t="s">
        <v>5455</v>
      </c>
      <c r="F7019" t="s">
        <v>3241</v>
      </c>
      <c r="G7019" t="s">
        <v>5465</v>
      </c>
      <c r="H7019" t="s">
        <v>4869</v>
      </c>
      <c r="I7019" s="122">
        <v>48.265000000000001</v>
      </c>
      <c r="J7019" s="122">
        <v>1.7223999999999999</v>
      </c>
      <c r="K7019" s="122">
        <v>8.5896000000000008</v>
      </c>
      <c r="L7019" s="122">
        <v>8.8038000000000007</v>
      </c>
      <c r="M7019" s="122">
        <v>0.1777</v>
      </c>
      <c r="N7019" s="122">
        <v>13.2898</v>
      </c>
      <c r="O7019" s="122">
        <v>17.191800000000001</v>
      </c>
      <c r="P7019" s="122">
        <v>1.3107</v>
      </c>
      <c r="R7019" s="122">
        <v>5.0099999999999999E-2</v>
      </c>
      <c r="S7019" s="122">
        <v>72.905826089832701</v>
      </c>
      <c r="T7019" s="122">
        <v>99.407300000000006</v>
      </c>
    </row>
    <row r="7020" spans="1:20" x14ac:dyDescent="0.25">
      <c r="A7020" t="s">
        <v>5456</v>
      </c>
      <c r="B7020" t="s">
        <v>4866</v>
      </c>
      <c r="C7020" t="s">
        <v>4846</v>
      </c>
      <c r="D7020" t="s">
        <v>2343</v>
      </c>
      <c r="E7020" t="s">
        <v>5455</v>
      </c>
      <c r="F7020" t="s">
        <v>3241</v>
      </c>
      <c r="G7020" t="s">
        <v>5465</v>
      </c>
      <c r="H7020" t="s">
        <v>4869</v>
      </c>
      <c r="I7020" s="122">
        <v>48.1952</v>
      </c>
      <c r="J7020" s="122">
        <v>1.8516999999999999</v>
      </c>
      <c r="K7020" s="122">
        <v>8.6158000000000001</v>
      </c>
      <c r="L7020" s="122">
        <v>8.3417999999999992</v>
      </c>
      <c r="M7020" s="122">
        <v>0.15310000000000001</v>
      </c>
      <c r="N7020" s="122">
        <v>13.3278</v>
      </c>
      <c r="O7020" s="122">
        <v>17.066600000000001</v>
      </c>
      <c r="P7020" s="122">
        <v>1.2582</v>
      </c>
      <c r="R7020" s="122">
        <v>4.82E-2</v>
      </c>
      <c r="S7020" s="122">
        <v>74.012330198272025</v>
      </c>
      <c r="T7020" s="122">
        <v>98.878</v>
      </c>
    </row>
    <row r="7021" spans="1:20" x14ac:dyDescent="0.25">
      <c r="A7021" t="s">
        <v>5456</v>
      </c>
      <c r="B7021" t="s">
        <v>4866</v>
      </c>
      <c r="C7021" t="s">
        <v>4846</v>
      </c>
      <c r="D7021" t="s">
        <v>2343</v>
      </c>
      <c r="E7021" t="s">
        <v>5455</v>
      </c>
      <c r="F7021" t="s">
        <v>3241</v>
      </c>
      <c r="G7021" t="s">
        <v>5465</v>
      </c>
      <c r="H7021" t="s">
        <v>4869</v>
      </c>
      <c r="I7021" s="122">
        <v>50.199100000000001</v>
      </c>
      <c r="J7021" s="122">
        <v>1.4238</v>
      </c>
      <c r="K7021" s="122">
        <v>7.5613999999999999</v>
      </c>
      <c r="L7021" s="122">
        <v>7.8529</v>
      </c>
      <c r="M7021" s="122">
        <v>0.1535</v>
      </c>
      <c r="N7021" s="122">
        <v>14.633100000000001</v>
      </c>
      <c r="O7021" s="122">
        <v>17.559999999999999</v>
      </c>
      <c r="P7021" s="122">
        <v>1.2119</v>
      </c>
      <c r="R7021" s="122">
        <v>0.11650000000000001</v>
      </c>
      <c r="S7021" s="122">
        <v>76.860298613038566</v>
      </c>
      <c r="T7021" s="122">
        <v>100.71210000000001</v>
      </c>
    </row>
    <row r="7022" spans="1:20" x14ac:dyDescent="0.25">
      <c r="A7022" t="s">
        <v>5456</v>
      </c>
      <c r="B7022" t="s">
        <v>4866</v>
      </c>
      <c r="C7022" t="s">
        <v>4846</v>
      </c>
      <c r="D7022" t="s">
        <v>2343</v>
      </c>
      <c r="E7022" t="s">
        <v>5455</v>
      </c>
      <c r="F7022" t="s">
        <v>3241</v>
      </c>
      <c r="G7022" t="s">
        <v>5465</v>
      </c>
      <c r="H7022" t="s">
        <v>4869</v>
      </c>
      <c r="I7022" s="122">
        <v>49.142200000000003</v>
      </c>
      <c r="J7022" s="122">
        <v>1.5664</v>
      </c>
      <c r="K7022" s="122">
        <v>7.5648999999999997</v>
      </c>
      <c r="L7022" s="122">
        <v>8.4937000000000005</v>
      </c>
      <c r="M7022" s="122">
        <v>0.1638</v>
      </c>
      <c r="N7022" s="122">
        <v>13.8475</v>
      </c>
      <c r="O7022" s="122">
        <v>17.456900000000001</v>
      </c>
      <c r="P7022" s="122">
        <v>1.2738</v>
      </c>
      <c r="R7022" s="122">
        <v>7.4800000000000005E-2</v>
      </c>
      <c r="S7022" s="122">
        <v>74.399102255704619</v>
      </c>
      <c r="T7022" s="122">
        <v>99.592100000000002</v>
      </c>
    </row>
    <row r="7023" spans="1:20" x14ac:dyDescent="0.25">
      <c r="A7023" t="s">
        <v>5456</v>
      </c>
      <c r="B7023" t="s">
        <v>4866</v>
      </c>
      <c r="C7023" t="s">
        <v>4846</v>
      </c>
      <c r="D7023" t="s">
        <v>2343</v>
      </c>
      <c r="E7023" t="s">
        <v>5455</v>
      </c>
      <c r="F7023" t="s">
        <v>3241</v>
      </c>
      <c r="G7023" t="s">
        <v>5465</v>
      </c>
      <c r="H7023" t="s">
        <v>4869</v>
      </c>
      <c r="I7023" s="122">
        <v>49.560299999999998</v>
      </c>
      <c r="J7023" s="122">
        <v>1.0793999999999999</v>
      </c>
      <c r="K7023" s="122">
        <v>7.0574000000000003</v>
      </c>
      <c r="L7023" s="122">
        <v>8.0497999999999994</v>
      </c>
      <c r="M7023" s="122">
        <v>0.1356</v>
      </c>
      <c r="N7023" s="122">
        <v>15.1007</v>
      </c>
      <c r="O7023" s="122">
        <v>16.687200000000001</v>
      </c>
      <c r="P7023" s="122">
        <v>1.0510999999999999</v>
      </c>
      <c r="R7023" s="122">
        <v>0.21010000000000001</v>
      </c>
      <c r="S7023" s="122">
        <v>76.979079692936708</v>
      </c>
      <c r="T7023" s="122">
        <v>98.939099999999996</v>
      </c>
    </row>
    <row r="7024" spans="1:20" x14ac:dyDescent="0.25">
      <c r="A7024" t="s">
        <v>5456</v>
      </c>
      <c r="B7024" t="s">
        <v>4866</v>
      </c>
      <c r="C7024" t="s">
        <v>4846</v>
      </c>
      <c r="D7024" t="s">
        <v>2343</v>
      </c>
      <c r="E7024" t="s">
        <v>5455</v>
      </c>
      <c r="F7024" t="s">
        <v>3241</v>
      </c>
      <c r="G7024" t="s">
        <v>5465</v>
      </c>
      <c r="H7024" t="s">
        <v>4869</v>
      </c>
      <c r="I7024" s="122">
        <v>48.685899999999997</v>
      </c>
      <c r="J7024" s="122">
        <v>1.663</v>
      </c>
      <c r="K7024" s="122">
        <v>7.9583000000000004</v>
      </c>
      <c r="L7024" s="122">
        <v>8.0678999999999998</v>
      </c>
      <c r="M7024" s="122">
        <v>0.17469999999999999</v>
      </c>
      <c r="N7024" s="122">
        <v>13.689299999999999</v>
      </c>
      <c r="O7024" s="122">
        <v>18.056999999999999</v>
      </c>
      <c r="P7024" s="122">
        <v>1.2791999999999999</v>
      </c>
      <c r="R7024" s="122">
        <v>0.18609999999999999</v>
      </c>
      <c r="S7024" s="122">
        <v>75.152415958278041</v>
      </c>
      <c r="T7024" s="122">
        <v>99.761399999999995</v>
      </c>
    </row>
    <row r="7025" spans="1:20" x14ac:dyDescent="0.25">
      <c r="A7025" t="s">
        <v>5456</v>
      </c>
      <c r="B7025" t="s">
        <v>4866</v>
      </c>
      <c r="C7025" t="s">
        <v>4846</v>
      </c>
      <c r="D7025" t="s">
        <v>2343</v>
      </c>
      <c r="E7025" t="s">
        <v>5455</v>
      </c>
      <c r="F7025" t="s">
        <v>3241</v>
      </c>
      <c r="G7025" t="s">
        <v>5465</v>
      </c>
      <c r="H7025" t="s">
        <v>4869</v>
      </c>
      <c r="I7025" s="122">
        <v>49.870600000000003</v>
      </c>
      <c r="J7025" s="122">
        <v>1.0923</v>
      </c>
      <c r="K7025" s="122">
        <v>7.0675999999999997</v>
      </c>
      <c r="L7025" s="122">
        <v>8.3408999999999995</v>
      </c>
      <c r="M7025" s="122">
        <v>0.14330000000000001</v>
      </c>
      <c r="N7025" s="122">
        <v>14.8871</v>
      </c>
      <c r="O7025" s="122">
        <v>16.8735</v>
      </c>
      <c r="P7025" s="122">
        <v>1.1117999999999999</v>
      </c>
      <c r="R7025" s="122">
        <v>0.15179999999999999</v>
      </c>
      <c r="S7025" s="122">
        <v>76.085275487364072</v>
      </c>
      <c r="T7025" s="122">
        <v>99.553700000000006</v>
      </c>
    </row>
    <row r="7026" spans="1:20" x14ac:dyDescent="0.25">
      <c r="A7026" t="s">
        <v>5456</v>
      </c>
      <c r="B7026" t="s">
        <v>4866</v>
      </c>
      <c r="C7026" t="s">
        <v>4846</v>
      </c>
      <c r="D7026" t="s">
        <v>2343</v>
      </c>
      <c r="E7026" t="s">
        <v>5455</v>
      </c>
      <c r="F7026" t="s">
        <v>3241</v>
      </c>
      <c r="G7026" t="s">
        <v>5465</v>
      </c>
      <c r="H7026" t="s">
        <v>4869</v>
      </c>
      <c r="I7026" s="122">
        <v>48.647500000000001</v>
      </c>
      <c r="J7026" s="122">
        <v>1.4438</v>
      </c>
      <c r="K7026" s="122">
        <v>7.9493</v>
      </c>
      <c r="L7026" s="122">
        <v>8.0890000000000004</v>
      </c>
      <c r="M7026" s="122">
        <v>0.17810000000000001</v>
      </c>
      <c r="N7026" s="122">
        <v>14.018599999999999</v>
      </c>
      <c r="O7026" s="122">
        <v>17.397300000000001</v>
      </c>
      <c r="P7026" s="122">
        <v>1.1398999999999999</v>
      </c>
      <c r="R7026" s="122">
        <v>0.106</v>
      </c>
      <c r="S7026" s="122">
        <v>75.545416628440236</v>
      </c>
      <c r="T7026" s="122">
        <v>98.977800000000002</v>
      </c>
    </row>
    <row r="7027" spans="1:20" x14ac:dyDescent="0.25">
      <c r="A7027" t="s">
        <v>5456</v>
      </c>
      <c r="B7027" t="s">
        <v>4866</v>
      </c>
      <c r="C7027" t="s">
        <v>4846</v>
      </c>
      <c r="D7027" t="s">
        <v>2343</v>
      </c>
      <c r="E7027" t="s">
        <v>5455</v>
      </c>
      <c r="F7027" t="s">
        <v>3241</v>
      </c>
      <c r="G7027" t="s">
        <v>5465</v>
      </c>
      <c r="H7027" t="s">
        <v>4869</v>
      </c>
      <c r="I7027" s="122">
        <v>52.709800000000001</v>
      </c>
      <c r="J7027" s="122">
        <v>0.64039999999999997</v>
      </c>
      <c r="K7027" s="122">
        <v>3.5259</v>
      </c>
      <c r="L7027" s="122">
        <v>7.8753000000000002</v>
      </c>
      <c r="M7027" s="122">
        <v>0.16120000000000001</v>
      </c>
      <c r="N7027" s="122">
        <v>18.007899999999999</v>
      </c>
      <c r="O7027" s="122">
        <v>15.832000000000001</v>
      </c>
      <c r="P7027" s="122">
        <v>0.66690000000000005</v>
      </c>
      <c r="R7027" s="122">
        <v>0.40889999999999999</v>
      </c>
      <c r="S7027" s="122">
        <v>80.299442270560959</v>
      </c>
      <c r="T7027" s="122">
        <v>99.828199999999995</v>
      </c>
    </row>
    <row r="7028" spans="1:20" x14ac:dyDescent="0.25">
      <c r="A7028" t="s">
        <v>5456</v>
      </c>
      <c r="B7028" t="s">
        <v>4866</v>
      </c>
      <c r="C7028" t="s">
        <v>4846</v>
      </c>
      <c r="D7028" t="s">
        <v>2343</v>
      </c>
      <c r="E7028" t="s">
        <v>5455</v>
      </c>
      <c r="F7028" t="s">
        <v>3241</v>
      </c>
      <c r="G7028" t="s">
        <v>5465</v>
      </c>
      <c r="H7028" t="s">
        <v>4869</v>
      </c>
      <c r="I7028" s="122">
        <v>50.582599999999999</v>
      </c>
      <c r="J7028" s="122">
        <v>0.82630000000000003</v>
      </c>
      <c r="K7028" s="122">
        <v>5.5270000000000001</v>
      </c>
      <c r="L7028" s="122">
        <v>6.6502999999999997</v>
      </c>
      <c r="M7028" s="122">
        <v>0.1081</v>
      </c>
      <c r="N7028" s="122">
        <v>16.0229</v>
      </c>
      <c r="O7028" s="122">
        <v>18.1511</v>
      </c>
      <c r="P7028" s="122">
        <v>0.82969999999999999</v>
      </c>
      <c r="R7028" s="122">
        <v>0.51419999999999999</v>
      </c>
      <c r="S7028" s="122">
        <v>81.113368448686202</v>
      </c>
      <c r="T7028" s="122">
        <v>99.226100000000002</v>
      </c>
    </row>
    <row r="7029" spans="1:20" x14ac:dyDescent="0.25">
      <c r="A7029" t="s">
        <v>5456</v>
      </c>
      <c r="B7029" t="s">
        <v>4866</v>
      </c>
      <c r="C7029" t="s">
        <v>4846</v>
      </c>
      <c r="D7029" t="s">
        <v>2343</v>
      </c>
      <c r="E7029" t="s">
        <v>5455</v>
      </c>
      <c r="F7029" t="s">
        <v>3241</v>
      </c>
      <c r="G7029" t="s">
        <v>5465</v>
      </c>
      <c r="H7029" t="s">
        <v>4869</v>
      </c>
      <c r="I7029" s="122">
        <v>51.164900000000003</v>
      </c>
      <c r="J7029" s="122">
        <v>0.82599999999999996</v>
      </c>
      <c r="K7029" s="122">
        <v>5.2324999999999999</v>
      </c>
      <c r="L7029" s="122">
        <v>6.7923999999999998</v>
      </c>
      <c r="M7029" s="122">
        <v>0.13750000000000001</v>
      </c>
      <c r="N7029" s="122">
        <v>15.7385</v>
      </c>
      <c r="O7029" s="122">
        <v>18.340599999999998</v>
      </c>
      <c r="P7029" s="122">
        <v>0.92049999999999998</v>
      </c>
      <c r="R7029" s="122">
        <v>0.67669999999999997</v>
      </c>
      <c r="S7029" s="122">
        <v>80.507837172320535</v>
      </c>
      <c r="T7029" s="122">
        <v>99.837500000000006</v>
      </c>
    </row>
    <row r="7030" spans="1:20" x14ac:dyDescent="0.25">
      <c r="A7030" t="s">
        <v>5456</v>
      </c>
      <c r="B7030" t="s">
        <v>4866</v>
      </c>
      <c r="C7030" t="s">
        <v>4846</v>
      </c>
      <c r="D7030" t="s">
        <v>2343</v>
      </c>
      <c r="E7030" t="s">
        <v>5455</v>
      </c>
      <c r="F7030" t="s">
        <v>3241</v>
      </c>
      <c r="G7030" t="s">
        <v>5465</v>
      </c>
      <c r="H7030" t="s">
        <v>4869</v>
      </c>
      <c r="I7030" s="122">
        <v>51.145600000000002</v>
      </c>
      <c r="J7030" s="122">
        <v>0.85609999999999997</v>
      </c>
      <c r="K7030" s="122">
        <v>4.9603999999999999</v>
      </c>
      <c r="L7030" s="122">
        <v>7.0602999999999998</v>
      </c>
      <c r="M7030" s="122">
        <v>0.12089999999999999</v>
      </c>
      <c r="N7030" s="122">
        <v>15.5372</v>
      </c>
      <c r="O7030" s="122">
        <v>18.4711</v>
      </c>
      <c r="P7030" s="122">
        <v>0.88019999999999998</v>
      </c>
      <c r="R7030" s="122">
        <v>0.60709999999999997</v>
      </c>
      <c r="S7030" s="122">
        <v>79.686039731538983</v>
      </c>
      <c r="T7030" s="122">
        <v>99.638999999999996</v>
      </c>
    </row>
    <row r="7031" spans="1:20" x14ac:dyDescent="0.25">
      <c r="A7031" t="s">
        <v>5456</v>
      </c>
      <c r="B7031" t="s">
        <v>4866</v>
      </c>
      <c r="C7031" t="s">
        <v>4846</v>
      </c>
      <c r="D7031" t="s">
        <v>2343</v>
      </c>
      <c r="E7031" t="s">
        <v>5455</v>
      </c>
      <c r="F7031" t="s">
        <v>3241</v>
      </c>
      <c r="G7031" t="s">
        <v>5465</v>
      </c>
      <c r="H7031" t="s">
        <v>4869</v>
      </c>
      <c r="I7031" s="122">
        <v>50.154000000000003</v>
      </c>
      <c r="J7031" s="122">
        <v>1.1228</v>
      </c>
      <c r="K7031" s="122">
        <v>5.7695999999999996</v>
      </c>
      <c r="L7031" s="122">
        <v>8.3973999999999993</v>
      </c>
      <c r="M7031" s="122">
        <v>0.1875</v>
      </c>
      <c r="N7031" s="122">
        <v>13.819800000000001</v>
      </c>
      <c r="O7031" s="122">
        <v>18.397600000000001</v>
      </c>
      <c r="P7031" s="122">
        <v>1.3028999999999999</v>
      </c>
      <c r="R7031" s="122">
        <v>0.10829999999999999</v>
      </c>
      <c r="S7031" s="122">
        <v>74.577735579541937</v>
      </c>
      <c r="T7031" s="122">
        <v>99.264399999999995</v>
      </c>
    </row>
    <row r="7032" spans="1:20" x14ac:dyDescent="0.25">
      <c r="A7032" t="s">
        <v>5456</v>
      </c>
      <c r="B7032" t="s">
        <v>4866</v>
      </c>
      <c r="C7032" t="s">
        <v>4846</v>
      </c>
      <c r="D7032" t="s">
        <v>2343</v>
      </c>
      <c r="E7032" t="s">
        <v>5455</v>
      </c>
      <c r="F7032" t="s">
        <v>3241</v>
      </c>
      <c r="G7032" t="s">
        <v>5465</v>
      </c>
      <c r="H7032" t="s">
        <v>4869</v>
      </c>
      <c r="I7032" s="122">
        <v>50.498800000000003</v>
      </c>
      <c r="J7032" s="122">
        <v>1.1011</v>
      </c>
      <c r="K7032" s="122">
        <v>5.2241</v>
      </c>
      <c r="L7032" s="122">
        <v>7.9654999999999996</v>
      </c>
      <c r="M7032" s="122">
        <v>0.1313</v>
      </c>
      <c r="N7032" s="122">
        <v>14.9351</v>
      </c>
      <c r="O7032" s="122">
        <v>18.929600000000001</v>
      </c>
      <c r="P7032" s="122">
        <v>0.87250000000000005</v>
      </c>
      <c r="R7032" s="122">
        <v>0.19139999999999999</v>
      </c>
      <c r="S7032" s="122">
        <v>76.970228085289278</v>
      </c>
      <c r="T7032" s="122">
        <v>99.853499999999997</v>
      </c>
    </row>
    <row r="7033" spans="1:20" x14ac:dyDescent="0.25">
      <c r="A7033" t="s">
        <v>5456</v>
      </c>
      <c r="B7033" t="s">
        <v>4866</v>
      </c>
      <c r="C7033" t="s">
        <v>4846</v>
      </c>
      <c r="D7033" t="s">
        <v>2343</v>
      </c>
      <c r="E7033" t="s">
        <v>5455</v>
      </c>
      <c r="F7033" t="s">
        <v>3241</v>
      </c>
      <c r="G7033" t="s">
        <v>5465</v>
      </c>
      <c r="H7033" t="s">
        <v>4870</v>
      </c>
      <c r="I7033" s="122">
        <v>50.26</v>
      </c>
      <c r="J7033" s="122">
        <v>1.5</v>
      </c>
      <c r="K7033" s="122">
        <v>3.99</v>
      </c>
      <c r="L7033" s="122">
        <v>5.76</v>
      </c>
      <c r="M7033" s="122">
        <v>0.08</v>
      </c>
      <c r="N7033" s="122">
        <v>14.25</v>
      </c>
      <c r="O7033" s="122">
        <v>22.67</v>
      </c>
      <c r="P7033" s="122">
        <v>0.38</v>
      </c>
      <c r="R7033" s="122">
        <v>0.26</v>
      </c>
      <c r="S7033" s="122">
        <v>81.515428374744317</v>
      </c>
      <c r="T7033" s="122">
        <v>99.2</v>
      </c>
    </row>
    <row r="7034" spans="1:20" x14ac:dyDescent="0.25">
      <c r="A7034" t="s">
        <v>5456</v>
      </c>
      <c r="B7034" t="s">
        <v>4866</v>
      </c>
      <c r="C7034" t="s">
        <v>4846</v>
      </c>
      <c r="D7034" t="s">
        <v>2343</v>
      </c>
      <c r="E7034" t="s">
        <v>5455</v>
      </c>
      <c r="F7034" t="s">
        <v>3241</v>
      </c>
      <c r="G7034" t="s">
        <v>5465</v>
      </c>
      <c r="H7034" t="s">
        <v>4870</v>
      </c>
      <c r="I7034" s="122">
        <v>43.55</v>
      </c>
      <c r="J7034" s="122">
        <v>4.43</v>
      </c>
      <c r="K7034" s="122">
        <v>8.23</v>
      </c>
      <c r="L7034" s="122">
        <v>8.84</v>
      </c>
      <c r="M7034" s="122">
        <v>0.19</v>
      </c>
      <c r="N7034" s="122">
        <v>10.99</v>
      </c>
      <c r="O7034" s="122">
        <v>22.26</v>
      </c>
      <c r="P7034" s="122">
        <v>0.44</v>
      </c>
      <c r="R7034" s="122">
        <v>0.11</v>
      </c>
      <c r="S7034" s="122">
        <v>68.906149270759968</v>
      </c>
      <c r="T7034" s="122">
        <v>99.23</v>
      </c>
    </row>
    <row r="7035" spans="1:20" x14ac:dyDescent="0.25">
      <c r="A7035" t="s">
        <v>5456</v>
      </c>
      <c r="B7035" t="s">
        <v>4866</v>
      </c>
      <c r="C7035" t="s">
        <v>4846</v>
      </c>
      <c r="D7035" t="s">
        <v>2343</v>
      </c>
      <c r="E7035" t="s">
        <v>5455</v>
      </c>
      <c r="F7035" t="s">
        <v>3241</v>
      </c>
      <c r="G7035" t="s">
        <v>5465</v>
      </c>
      <c r="H7035" t="s">
        <v>4870</v>
      </c>
      <c r="I7035" s="122">
        <v>46.94</v>
      </c>
      <c r="J7035" s="122">
        <v>2.85</v>
      </c>
      <c r="K7035" s="122">
        <v>5.65</v>
      </c>
      <c r="L7035" s="122">
        <v>8.08</v>
      </c>
      <c r="M7035" s="122">
        <v>0.17</v>
      </c>
      <c r="N7035" s="122">
        <v>12.88</v>
      </c>
      <c r="O7035" s="122">
        <v>22.45</v>
      </c>
      <c r="P7035" s="122">
        <v>0.34</v>
      </c>
      <c r="R7035" s="122">
        <v>0</v>
      </c>
      <c r="S7035" s="122">
        <v>73.968275138191672</v>
      </c>
      <c r="T7035" s="122">
        <v>99.48</v>
      </c>
    </row>
    <row r="7036" spans="1:20" x14ac:dyDescent="0.25">
      <c r="A7036" t="s">
        <v>5456</v>
      </c>
      <c r="B7036" t="s">
        <v>4866</v>
      </c>
      <c r="C7036" t="s">
        <v>4846</v>
      </c>
      <c r="D7036" t="s">
        <v>2343</v>
      </c>
      <c r="E7036" t="s">
        <v>5455</v>
      </c>
      <c r="F7036" t="s">
        <v>3241</v>
      </c>
      <c r="G7036" t="s">
        <v>5465</v>
      </c>
      <c r="H7036" t="s">
        <v>4870</v>
      </c>
      <c r="I7036" s="122">
        <v>49.43</v>
      </c>
      <c r="J7036" s="122">
        <v>1.71</v>
      </c>
      <c r="K7036" s="122">
        <v>4.41</v>
      </c>
      <c r="L7036" s="122">
        <v>5.61</v>
      </c>
      <c r="M7036" s="122">
        <v>0.05</v>
      </c>
      <c r="N7036" s="122">
        <v>14.19</v>
      </c>
      <c r="O7036" s="122">
        <v>23.49</v>
      </c>
      <c r="P7036" s="122">
        <v>0.35</v>
      </c>
      <c r="R7036" s="122">
        <v>0.16</v>
      </c>
      <c r="S7036" s="122">
        <v>81.847110166659832</v>
      </c>
      <c r="T7036" s="122">
        <v>99.44</v>
      </c>
    </row>
    <row r="7037" spans="1:20" x14ac:dyDescent="0.25">
      <c r="A7037" t="s">
        <v>5456</v>
      </c>
      <c r="B7037" t="s">
        <v>4866</v>
      </c>
      <c r="C7037" t="s">
        <v>4846</v>
      </c>
      <c r="D7037" t="s">
        <v>2343</v>
      </c>
      <c r="E7037" t="s">
        <v>5455</v>
      </c>
      <c r="F7037" t="s">
        <v>3241</v>
      </c>
      <c r="G7037" t="s">
        <v>5465</v>
      </c>
      <c r="H7037" t="s">
        <v>4870</v>
      </c>
      <c r="I7037" s="122">
        <v>46.82</v>
      </c>
      <c r="J7037" s="122">
        <v>2.62</v>
      </c>
      <c r="K7037" s="122">
        <v>6.69</v>
      </c>
      <c r="L7037" s="122">
        <v>6.31</v>
      </c>
      <c r="M7037" s="122">
        <v>0.03</v>
      </c>
      <c r="N7037" s="122">
        <v>12.88</v>
      </c>
      <c r="O7037" s="122">
        <v>23.47</v>
      </c>
      <c r="P7037" s="122">
        <v>0.43</v>
      </c>
      <c r="R7037" s="122">
        <v>0.63</v>
      </c>
      <c r="S7037" s="122">
        <v>78.441390891500092</v>
      </c>
      <c r="T7037" s="122">
        <v>99.88</v>
      </c>
    </row>
    <row r="7038" spans="1:20" x14ac:dyDescent="0.25">
      <c r="A7038" t="s">
        <v>5456</v>
      </c>
      <c r="B7038" t="s">
        <v>4866</v>
      </c>
      <c r="C7038" t="s">
        <v>4846</v>
      </c>
      <c r="D7038" t="s">
        <v>2343</v>
      </c>
      <c r="E7038" t="s">
        <v>5455</v>
      </c>
      <c r="F7038" t="s">
        <v>3241</v>
      </c>
      <c r="G7038" t="s">
        <v>5465</v>
      </c>
      <c r="H7038" t="s">
        <v>4870</v>
      </c>
      <c r="I7038" s="122">
        <v>47.44</v>
      </c>
      <c r="J7038" s="122">
        <v>2.4</v>
      </c>
      <c r="K7038" s="122">
        <v>6.08</v>
      </c>
      <c r="L7038" s="122">
        <v>6.39</v>
      </c>
      <c r="M7038" s="122">
        <v>-0.01</v>
      </c>
      <c r="N7038" s="122">
        <v>13.21</v>
      </c>
      <c r="O7038" s="122">
        <v>23.36</v>
      </c>
      <c r="P7038" s="122">
        <v>0.36</v>
      </c>
      <c r="R7038" s="122">
        <v>0.28999999999999998</v>
      </c>
      <c r="S7038" s="122">
        <v>78.655379891567378</v>
      </c>
      <c r="T7038" s="122">
        <v>99.56</v>
      </c>
    </row>
    <row r="7039" spans="1:20" x14ac:dyDescent="0.25">
      <c r="A7039" t="s">
        <v>5456</v>
      </c>
      <c r="B7039" t="s">
        <v>4866</v>
      </c>
      <c r="C7039" t="s">
        <v>4846</v>
      </c>
      <c r="D7039" t="s">
        <v>2343</v>
      </c>
      <c r="E7039" t="s">
        <v>5455</v>
      </c>
      <c r="F7039" t="s">
        <v>3241</v>
      </c>
      <c r="G7039" t="s">
        <v>5465</v>
      </c>
      <c r="H7039" t="s">
        <v>4870</v>
      </c>
      <c r="I7039" s="122">
        <v>45.69</v>
      </c>
      <c r="J7039" s="122">
        <v>3.06</v>
      </c>
      <c r="K7039" s="122">
        <v>6.4</v>
      </c>
      <c r="L7039" s="122">
        <v>8.17</v>
      </c>
      <c r="M7039" s="122">
        <v>0.13</v>
      </c>
      <c r="N7039" s="122">
        <v>12.42</v>
      </c>
      <c r="O7039" s="122">
        <v>22.47</v>
      </c>
      <c r="P7039" s="122">
        <v>0.36</v>
      </c>
      <c r="R7039" s="122">
        <v>0.04</v>
      </c>
      <c r="S7039" s="122">
        <v>73.04438459825964</v>
      </c>
      <c r="T7039" s="122">
        <v>98.77</v>
      </c>
    </row>
    <row r="7040" spans="1:20" x14ac:dyDescent="0.25">
      <c r="A7040" t="s">
        <v>5456</v>
      </c>
      <c r="B7040" t="s">
        <v>4866</v>
      </c>
      <c r="C7040" t="s">
        <v>4846</v>
      </c>
      <c r="D7040" t="s">
        <v>2343</v>
      </c>
      <c r="E7040" t="s">
        <v>5455</v>
      </c>
      <c r="F7040" t="s">
        <v>3241</v>
      </c>
      <c r="G7040" t="s">
        <v>5465</v>
      </c>
      <c r="H7040" t="s">
        <v>4870</v>
      </c>
      <c r="I7040" s="122">
        <v>48.1</v>
      </c>
      <c r="J7040" s="122">
        <v>2.39</v>
      </c>
      <c r="K7040" s="122">
        <v>5.14</v>
      </c>
      <c r="L7040" s="122">
        <v>7.01</v>
      </c>
      <c r="M7040" s="122">
        <v>0.12</v>
      </c>
      <c r="N7040" s="122">
        <v>13.2</v>
      </c>
      <c r="O7040" s="122">
        <v>22.61</v>
      </c>
      <c r="P7040" s="122">
        <v>0.37</v>
      </c>
      <c r="R7040" s="122">
        <v>0.01</v>
      </c>
      <c r="S7040" s="122">
        <v>77.046091137124762</v>
      </c>
      <c r="T7040" s="122">
        <v>98.99</v>
      </c>
    </row>
    <row r="7041" spans="1:20" x14ac:dyDescent="0.25">
      <c r="A7041" t="s">
        <v>5456</v>
      </c>
      <c r="B7041" t="s">
        <v>4866</v>
      </c>
      <c r="C7041" t="s">
        <v>4846</v>
      </c>
      <c r="D7041" t="s">
        <v>2343</v>
      </c>
      <c r="E7041" t="s">
        <v>5455</v>
      </c>
      <c r="F7041" t="s">
        <v>3241</v>
      </c>
      <c r="G7041" t="s">
        <v>5465</v>
      </c>
      <c r="H7041" t="s">
        <v>4870</v>
      </c>
      <c r="I7041" s="122">
        <v>47.1</v>
      </c>
      <c r="J7041" s="122">
        <v>2.5499999999999998</v>
      </c>
      <c r="K7041" s="122">
        <v>6.58</v>
      </c>
      <c r="L7041" s="122">
        <v>7.14</v>
      </c>
      <c r="M7041" s="122">
        <v>0.11</v>
      </c>
      <c r="N7041" s="122">
        <v>12.95</v>
      </c>
      <c r="O7041" s="122">
        <v>23.58</v>
      </c>
      <c r="P7041" s="122">
        <v>0.39</v>
      </c>
      <c r="R7041" s="122">
        <v>0.28999999999999998</v>
      </c>
      <c r="S7041" s="122">
        <v>76.376254462886877</v>
      </c>
      <c r="T7041" s="122">
        <v>100.73</v>
      </c>
    </row>
    <row r="7042" spans="1:20" x14ac:dyDescent="0.25">
      <c r="A7042" t="s">
        <v>5456</v>
      </c>
      <c r="B7042" t="s">
        <v>4866</v>
      </c>
      <c r="C7042" t="s">
        <v>4846</v>
      </c>
      <c r="D7042" t="s">
        <v>2343</v>
      </c>
      <c r="E7042" t="s">
        <v>5455</v>
      </c>
      <c r="F7042" t="s">
        <v>3241</v>
      </c>
      <c r="G7042" t="s">
        <v>5465</v>
      </c>
      <c r="H7042" t="s">
        <v>4870</v>
      </c>
      <c r="I7042" s="122">
        <v>46.28</v>
      </c>
      <c r="J7042" s="122">
        <v>2.97</v>
      </c>
      <c r="K7042" s="122">
        <v>6.61</v>
      </c>
      <c r="L7042" s="122">
        <v>7.57</v>
      </c>
      <c r="M7042" s="122">
        <v>0.1</v>
      </c>
      <c r="N7042" s="122">
        <v>12.36</v>
      </c>
      <c r="O7042" s="122">
        <v>22.98</v>
      </c>
      <c r="P7042" s="122">
        <v>0.4</v>
      </c>
      <c r="R7042" s="122">
        <v>0.12</v>
      </c>
      <c r="S7042" s="122">
        <v>74.427517135861194</v>
      </c>
      <c r="T7042" s="122">
        <v>99.42</v>
      </c>
    </row>
    <row r="7043" spans="1:20" x14ac:dyDescent="0.25">
      <c r="A7043" t="s">
        <v>5456</v>
      </c>
      <c r="B7043" t="s">
        <v>4866</v>
      </c>
      <c r="C7043" t="s">
        <v>4846</v>
      </c>
      <c r="D7043" t="s">
        <v>2343</v>
      </c>
      <c r="E7043" t="s">
        <v>5455</v>
      </c>
      <c r="F7043" t="s">
        <v>3241</v>
      </c>
      <c r="G7043" t="s">
        <v>5465</v>
      </c>
      <c r="H7043" t="s">
        <v>4870</v>
      </c>
      <c r="I7043" s="122">
        <v>48.95</v>
      </c>
      <c r="J7043" s="122">
        <v>1.98</v>
      </c>
      <c r="K7043" s="122">
        <v>4.87</v>
      </c>
      <c r="L7043" s="122">
        <v>6.73</v>
      </c>
      <c r="M7043" s="122">
        <v>0.06</v>
      </c>
      <c r="N7043" s="122">
        <v>13.68</v>
      </c>
      <c r="O7043" s="122">
        <v>23.72</v>
      </c>
      <c r="P7043" s="122">
        <v>0.33</v>
      </c>
      <c r="R7043" s="122">
        <v>0.01</v>
      </c>
      <c r="S7043" s="122">
        <v>78.370614737912561</v>
      </c>
      <c r="T7043" s="122">
        <v>100.4</v>
      </c>
    </row>
    <row r="7044" spans="1:20" x14ac:dyDescent="0.25">
      <c r="A7044" t="s">
        <v>5456</v>
      </c>
      <c r="B7044" t="s">
        <v>4866</v>
      </c>
      <c r="C7044" t="s">
        <v>4846</v>
      </c>
      <c r="D7044" t="s">
        <v>2343</v>
      </c>
      <c r="E7044" t="s">
        <v>5455</v>
      </c>
      <c r="F7044" t="s">
        <v>3241</v>
      </c>
      <c r="G7044" t="s">
        <v>5465</v>
      </c>
      <c r="H7044" t="s">
        <v>4870</v>
      </c>
      <c r="I7044" s="122">
        <v>40.836100000000002</v>
      </c>
      <c r="J7044" s="122">
        <v>5.4518000000000004</v>
      </c>
      <c r="K7044" s="122">
        <v>10.8599</v>
      </c>
      <c r="L7044" s="122">
        <v>9.2540999999999993</v>
      </c>
      <c r="M7044" s="122">
        <v>7.6600000000000001E-2</v>
      </c>
      <c r="N7044" s="122">
        <v>9.4829000000000008</v>
      </c>
      <c r="O7044" s="122">
        <v>22.4833</v>
      </c>
      <c r="P7044" s="122">
        <v>0.59609999999999996</v>
      </c>
      <c r="R7044" s="122">
        <v>4.6699999999999998E-2</v>
      </c>
      <c r="S7044" s="122">
        <v>64.621889933847754</v>
      </c>
      <c r="T7044" s="122">
        <v>99.330699999999993</v>
      </c>
    </row>
    <row r="7045" spans="1:20" x14ac:dyDescent="0.25">
      <c r="A7045" t="s">
        <v>5456</v>
      </c>
      <c r="B7045" t="s">
        <v>4866</v>
      </c>
      <c r="C7045" t="s">
        <v>4846</v>
      </c>
      <c r="D7045" t="s">
        <v>2343</v>
      </c>
      <c r="E7045" t="s">
        <v>5455</v>
      </c>
      <c r="F7045" t="s">
        <v>3241</v>
      </c>
      <c r="G7045" t="s">
        <v>5465</v>
      </c>
      <c r="H7045" t="s">
        <v>4870</v>
      </c>
      <c r="I7045" s="122">
        <v>41.416200000000003</v>
      </c>
      <c r="J7045" s="122">
        <v>5.0696000000000003</v>
      </c>
      <c r="K7045" s="122">
        <v>10.053800000000001</v>
      </c>
      <c r="L7045" s="122">
        <v>8.7667000000000002</v>
      </c>
      <c r="M7045" s="122">
        <v>8.2500000000000004E-2</v>
      </c>
      <c r="N7045" s="122">
        <v>10.186</v>
      </c>
      <c r="O7045" s="122">
        <v>22.3171</v>
      </c>
      <c r="P7045" s="122">
        <v>0.45090000000000002</v>
      </c>
      <c r="R7045" s="122">
        <v>0</v>
      </c>
      <c r="S7045" s="122">
        <v>67.438604759335504</v>
      </c>
      <c r="T7045" s="122">
        <v>98.378299999999996</v>
      </c>
    </row>
    <row r="7046" spans="1:20" x14ac:dyDescent="0.25">
      <c r="A7046" t="s">
        <v>5456</v>
      </c>
      <c r="B7046" t="s">
        <v>4866</v>
      </c>
      <c r="C7046" t="s">
        <v>4846</v>
      </c>
      <c r="D7046" t="s">
        <v>2343</v>
      </c>
      <c r="E7046" t="s">
        <v>5455</v>
      </c>
      <c r="F7046" t="s">
        <v>3241</v>
      </c>
      <c r="G7046" t="s">
        <v>5465</v>
      </c>
      <c r="H7046" t="s">
        <v>4870</v>
      </c>
      <c r="I7046" s="122">
        <v>48.553899999999999</v>
      </c>
      <c r="J7046" s="122">
        <v>2.1093000000000002</v>
      </c>
      <c r="K7046" s="122">
        <v>4.3308999999999997</v>
      </c>
      <c r="L7046" s="122">
        <v>6.9450000000000003</v>
      </c>
      <c r="M7046" s="122">
        <v>0.1023</v>
      </c>
      <c r="N7046" s="122">
        <v>13.705399999999999</v>
      </c>
      <c r="O7046" s="122">
        <v>22.958500000000001</v>
      </c>
      <c r="P7046" s="122">
        <v>0.33960000000000001</v>
      </c>
      <c r="R7046" s="122">
        <v>0.13569999999999999</v>
      </c>
      <c r="S7046" s="122">
        <v>77.86479154354862</v>
      </c>
      <c r="T7046" s="122">
        <v>99.196600000000004</v>
      </c>
    </row>
    <row r="7047" spans="1:20" x14ac:dyDescent="0.25">
      <c r="A7047" t="s">
        <v>5456</v>
      </c>
      <c r="B7047" t="s">
        <v>4866</v>
      </c>
      <c r="C7047" t="s">
        <v>4846</v>
      </c>
      <c r="D7047" t="s">
        <v>2343</v>
      </c>
      <c r="E7047" t="s">
        <v>5455</v>
      </c>
      <c r="F7047" t="s">
        <v>3241</v>
      </c>
      <c r="G7047" t="s">
        <v>5465</v>
      </c>
      <c r="H7047" t="s">
        <v>4870</v>
      </c>
      <c r="I7047" s="122">
        <v>42.258699999999997</v>
      </c>
      <c r="J7047" s="122">
        <v>4.3535000000000004</v>
      </c>
      <c r="K7047" s="122">
        <v>9.5764999999999993</v>
      </c>
      <c r="L7047" s="122">
        <v>8.2683</v>
      </c>
      <c r="M7047" s="122">
        <v>0.1119</v>
      </c>
      <c r="N7047" s="122">
        <v>10.7835</v>
      </c>
      <c r="O7047" s="122">
        <v>23.1662</v>
      </c>
      <c r="P7047" s="122">
        <v>0.45729999999999998</v>
      </c>
      <c r="R7047" s="122">
        <v>0.14019999999999999</v>
      </c>
      <c r="S7047" s="122">
        <v>69.922807432414857</v>
      </c>
      <c r="T7047" s="122">
        <v>99.141400000000004</v>
      </c>
    </row>
    <row r="7048" spans="1:20" x14ac:dyDescent="0.25">
      <c r="A7048" t="s">
        <v>5456</v>
      </c>
      <c r="B7048" t="s">
        <v>4866</v>
      </c>
      <c r="C7048" t="s">
        <v>4846</v>
      </c>
      <c r="D7048" t="s">
        <v>2343</v>
      </c>
      <c r="E7048" t="s">
        <v>5455</v>
      </c>
      <c r="F7048" t="s">
        <v>3241</v>
      </c>
      <c r="G7048" t="s">
        <v>5465</v>
      </c>
      <c r="H7048" t="s">
        <v>4870</v>
      </c>
      <c r="I7048" s="122">
        <v>42.099200000000003</v>
      </c>
      <c r="J7048" s="122">
        <v>4.8372999999999999</v>
      </c>
      <c r="K7048" s="122">
        <v>9.8016000000000005</v>
      </c>
      <c r="L7048" s="122">
        <v>8.6738999999999997</v>
      </c>
      <c r="M7048" s="122">
        <v>0.10349999999999999</v>
      </c>
      <c r="N7048" s="122">
        <v>10.323</v>
      </c>
      <c r="O7048" s="122">
        <v>23.090399999999999</v>
      </c>
      <c r="P7048" s="122">
        <v>0.52490000000000003</v>
      </c>
      <c r="R7048" s="122">
        <v>0</v>
      </c>
      <c r="S7048" s="122">
        <v>67.963444214196656</v>
      </c>
      <c r="T7048" s="122">
        <v>99.489699999999999</v>
      </c>
    </row>
    <row r="7049" spans="1:20" x14ac:dyDescent="0.25">
      <c r="A7049" t="s">
        <v>5456</v>
      </c>
      <c r="B7049" t="s">
        <v>4866</v>
      </c>
      <c r="C7049" t="s">
        <v>4846</v>
      </c>
      <c r="D7049" t="s">
        <v>2343</v>
      </c>
      <c r="E7049" t="s">
        <v>5455</v>
      </c>
      <c r="F7049" t="s">
        <v>3241</v>
      </c>
      <c r="G7049" t="s">
        <v>5465</v>
      </c>
      <c r="H7049" t="s">
        <v>4870</v>
      </c>
      <c r="I7049" s="122">
        <v>45.969900000000003</v>
      </c>
      <c r="J7049" s="122">
        <v>3.1634000000000002</v>
      </c>
      <c r="K7049" s="122">
        <v>6.2355999999999998</v>
      </c>
      <c r="L7049" s="122">
        <v>8.8589000000000002</v>
      </c>
      <c r="M7049" s="122">
        <v>9.5799999999999996E-2</v>
      </c>
      <c r="N7049" s="122">
        <v>12.224600000000001</v>
      </c>
      <c r="O7049" s="122">
        <v>22.425799999999999</v>
      </c>
      <c r="P7049" s="122">
        <v>0.35389999999999999</v>
      </c>
      <c r="R7049" s="122">
        <v>0</v>
      </c>
      <c r="S7049" s="122">
        <v>71.096268923184013</v>
      </c>
      <c r="T7049" s="122">
        <v>99.346900000000005</v>
      </c>
    </row>
    <row r="7050" spans="1:20" x14ac:dyDescent="0.25">
      <c r="A7050" t="s">
        <v>5456</v>
      </c>
      <c r="B7050" t="s">
        <v>4866</v>
      </c>
      <c r="C7050" t="s">
        <v>4846</v>
      </c>
      <c r="D7050" t="s">
        <v>2343</v>
      </c>
      <c r="E7050" t="s">
        <v>5455</v>
      </c>
      <c r="F7050" t="s">
        <v>3241</v>
      </c>
      <c r="G7050" t="s">
        <v>5465</v>
      </c>
      <c r="H7050" t="s">
        <v>4870</v>
      </c>
      <c r="I7050" s="122">
        <v>48.177999999999997</v>
      </c>
      <c r="J7050" s="122">
        <v>2.2551000000000001</v>
      </c>
      <c r="K7050" s="122">
        <v>4.7697000000000003</v>
      </c>
      <c r="L7050" s="122">
        <v>7.2773000000000003</v>
      </c>
      <c r="M7050" s="122">
        <v>0.1719</v>
      </c>
      <c r="N7050" s="122">
        <v>13.4023</v>
      </c>
      <c r="O7050" s="122">
        <v>23.1859</v>
      </c>
      <c r="P7050" s="122">
        <v>0.36699999999999999</v>
      </c>
      <c r="R7050" s="122">
        <v>0</v>
      </c>
      <c r="S7050" s="122">
        <v>76.650899460648077</v>
      </c>
      <c r="T7050" s="122">
        <v>99.613699999999994</v>
      </c>
    </row>
    <row r="7051" spans="1:20" x14ac:dyDescent="0.25">
      <c r="A7051" t="s">
        <v>5456</v>
      </c>
      <c r="B7051" t="s">
        <v>4866</v>
      </c>
      <c r="C7051" t="s">
        <v>4846</v>
      </c>
      <c r="D7051" t="s">
        <v>2343</v>
      </c>
      <c r="E7051" t="s">
        <v>5455</v>
      </c>
      <c r="F7051" t="s">
        <v>3241</v>
      </c>
      <c r="G7051" t="s">
        <v>5465</v>
      </c>
      <c r="H7051" t="s">
        <v>4871</v>
      </c>
      <c r="I7051" s="122">
        <v>47.501899999999999</v>
      </c>
      <c r="J7051" s="122">
        <v>2.3405999999999998</v>
      </c>
      <c r="K7051" s="122">
        <v>6.3083</v>
      </c>
      <c r="L7051" s="122">
        <v>6.0209000000000001</v>
      </c>
      <c r="M7051" s="122">
        <v>0.15090000000000001</v>
      </c>
      <c r="N7051" s="122">
        <v>13.211600000000001</v>
      </c>
      <c r="O7051" s="122">
        <v>22.398299999999999</v>
      </c>
      <c r="P7051" s="122">
        <v>0.41389999999999999</v>
      </c>
      <c r="R7051" s="122">
        <v>0.97929999999999995</v>
      </c>
      <c r="S7051" s="122">
        <v>79.639199822469465</v>
      </c>
      <c r="T7051" s="122">
        <v>99.328299999999999</v>
      </c>
    </row>
    <row r="7052" spans="1:20" x14ac:dyDescent="0.25">
      <c r="A7052" t="s">
        <v>5456</v>
      </c>
      <c r="B7052" t="s">
        <v>4866</v>
      </c>
      <c r="C7052" t="s">
        <v>4846</v>
      </c>
      <c r="D7052" t="s">
        <v>2343</v>
      </c>
      <c r="E7052" t="s">
        <v>5455</v>
      </c>
      <c r="F7052" t="s">
        <v>3241</v>
      </c>
      <c r="G7052" t="s">
        <v>5465</v>
      </c>
      <c r="H7052" t="s">
        <v>4871</v>
      </c>
      <c r="I7052" s="122">
        <v>49.5732</v>
      </c>
      <c r="J7052" s="122">
        <v>1.8907</v>
      </c>
      <c r="K7052" s="122">
        <v>4.0571000000000002</v>
      </c>
      <c r="L7052" s="122">
        <v>6.2032999999999996</v>
      </c>
      <c r="M7052" s="122">
        <v>0.1187</v>
      </c>
      <c r="N7052" s="122">
        <v>13.946899999999999</v>
      </c>
      <c r="O7052" s="122">
        <v>23.009699999999999</v>
      </c>
      <c r="P7052" s="122">
        <v>0.29720000000000002</v>
      </c>
      <c r="R7052" s="122">
        <v>0.3407</v>
      </c>
      <c r="S7052" s="122">
        <v>80.030669532787329</v>
      </c>
      <c r="T7052" s="122">
        <v>99.441000000000003</v>
      </c>
    </row>
    <row r="7053" spans="1:20" x14ac:dyDescent="0.25">
      <c r="A7053" t="s">
        <v>5456</v>
      </c>
      <c r="B7053" t="s">
        <v>4866</v>
      </c>
      <c r="C7053" t="s">
        <v>4846</v>
      </c>
      <c r="D7053" t="s">
        <v>2343</v>
      </c>
      <c r="E7053" t="s">
        <v>5455</v>
      </c>
      <c r="F7053" t="s">
        <v>3241</v>
      </c>
      <c r="G7053" t="s">
        <v>5465</v>
      </c>
      <c r="H7053" t="s">
        <v>4871</v>
      </c>
      <c r="I7053" s="122">
        <v>46.243200000000002</v>
      </c>
      <c r="J7053" s="122">
        <v>2.9517000000000002</v>
      </c>
      <c r="K7053" s="122">
        <v>7.0446999999999997</v>
      </c>
      <c r="L7053" s="122">
        <v>7.0449000000000002</v>
      </c>
      <c r="M7053" s="122">
        <v>8.9800000000000005E-2</v>
      </c>
      <c r="N7053" s="122">
        <v>12.782299999999999</v>
      </c>
      <c r="O7053" s="122">
        <v>22.621700000000001</v>
      </c>
      <c r="P7053" s="122">
        <v>0.36480000000000001</v>
      </c>
      <c r="R7053" s="122">
        <v>0.54179999999999995</v>
      </c>
      <c r="S7053" s="122">
        <v>76.383009770854386</v>
      </c>
      <c r="T7053" s="122">
        <v>99.686199999999999</v>
      </c>
    </row>
    <row r="7054" spans="1:20" x14ac:dyDescent="0.25">
      <c r="A7054" t="s">
        <v>5456</v>
      </c>
      <c r="B7054" t="s">
        <v>4866</v>
      </c>
      <c r="C7054" t="s">
        <v>4846</v>
      </c>
      <c r="D7054" t="s">
        <v>2343</v>
      </c>
      <c r="E7054" t="s">
        <v>5455</v>
      </c>
      <c r="F7054" t="s">
        <v>3241</v>
      </c>
      <c r="G7054" t="s">
        <v>5465</v>
      </c>
      <c r="H7054" t="s">
        <v>4871</v>
      </c>
      <c r="I7054" s="122">
        <v>49.679699999999997</v>
      </c>
      <c r="J7054" s="122">
        <v>1.7</v>
      </c>
      <c r="K7054" s="122">
        <v>3.6656</v>
      </c>
      <c r="L7054" s="122">
        <v>5.6923000000000004</v>
      </c>
      <c r="M7054" s="122">
        <v>0.1012</v>
      </c>
      <c r="N7054" s="122">
        <v>14.345499999999999</v>
      </c>
      <c r="O7054" s="122">
        <v>22.955300000000001</v>
      </c>
      <c r="P7054" s="122">
        <v>0.32219999999999999</v>
      </c>
      <c r="R7054" s="122">
        <v>0.4254</v>
      </c>
      <c r="S7054" s="122">
        <v>81.792595640523828</v>
      </c>
      <c r="T7054" s="122">
        <v>98.887199999999993</v>
      </c>
    </row>
    <row r="7055" spans="1:20" x14ac:dyDescent="0.25">
      <c r="A7055" t="s">
        <v>5456</v>
      </c>
      <c r="B7055" t="s">
        <v>4866</v>
      </c>
      <c r="C7055" t="s">
        <v>4846</v>
      </c>
      <c r="D7055" t="s">
        <v>2343</v>
      </c>
      <c r="E7055" t="s">
        <v>5455</v>
      </c>
      <c r="F7055" t="s">
        <v>3241</v>
      </c>
      <c r="G7055" t="s">
        <v>5465</v>
      </c>
      <c r="H7055" t="s">
        <v>4871</v>
      </c>
      <c r="I7055" s="122">
        <v>50.304000000000002</v>
      </c>
      <c r="J7055" s="122">
        <v>1.5886</v>
      </c>
      <c r="K7055" s="122">
        <v>3.5541999999999998</v>
      </c>
      <c r="L7055" s="122">
        <v>5.7420999999999998</v>
      </c>
      <c r="M7055" s="122">
        <v>0.1216</v>
      </c>
      <c r="N7055" s="122">
        <v>14.8338</v>
      </c>
      <c r="O7055" s="122">
        <v>23.099900000000002</v>
      </c>
      <c r="P7055" s="122">
        <v>0.26629999999999998</v>
      </c>
      <c r="R7055" s="122">
        <v>0.49220000000000003</v>
      </c>
      <c r="S7055" s="122">
        <v>82.158451878758584</v>
      </c>
      <c r="T7055" s="122">
        <v>100.00700000000001</v>
      </c>
    </row>
    <row r="7056" spans="1:20" x14ac:dyDescent="0.25">
      <c r="A7056" t="s">
        <v>5456</v>
      </c>
      <c r="B7056" t="s">
        <v>4866</v>
      </c>
      <c r="C7056" t="s">
        <v>4846</v>
      </c>
      <c r="D7056" t="s">
        <v>2343</v>
      </c>
      <c r="E7056" t="s">
        <v>5455</v>
      </c>
      <c r="F7056" t="s">
        <v>3241</v>
      </c>
      <c r="G7056" t="s">
        <v>5465</v>
      </c>
      <c r="H7056" t="s">
        <v>4871</v>
      </c>
      <c r="I7056" s="122">
        <v>48.602400000000003</v>
      </c>
      <c r="J7056" s="122">
        <v>2.1724999999999999</v>
      </c>
      <c r="K7056" s="122">
        <v>5.6420000000000003</v>
      </c>
      <c r="L7056" s="122">
        <v>5.9009</v>
      </c>
      <c r="M7056" s="122">
        <v>8.9899999999999994E-2</v>
      </c>
      <c r="N7056" s="122">
        <v>13.8718</v>
      </c>
      <c r="O7056" s="122">
        <v>22.828099999999999</v>
      </c>
      <c r="P7056" s="122">
        <v>0.379</v>
      </c>
      <c r="R7056" s="122">
        <v>0.73919999999999997</v>
      </c>
      <c r="S7056" s="122">
        <v>80.733559230667737</v>
      </c>
      <c r="T7056" s="122">
        <v>100.2376</v>
      </c>
    </row>
    <row r="7057" spans="1:20" x14ac:dyDescent="0.25">
      <c r="A7057" t="s">
        <v>5456</v>
      </c>
      <c r="B7057" t="s">
        <v>4866</v>
      </c>
      <c r="C7057" t="s">
        <v>4846</v>
      </c>
      <c r="D7057" t="s">
        <v>2343</v>
      </c>
      <c r="E7057" t="s">
        <v>5455</v>
      </c>
      <c r="F7057" t="s">
        <v>3241</v>
      </c>
      <c r="G7057" t="s">
        <v>5465</v>
      </c>
      <c r="H7057" t="s">
        <v>4870</v>
      </c>
      <c r="I7057" s="122">
        <v>44.618099999999998</v>
      </c>
      <c r="J7057" s="122">
        <v>3.8845999999999998</v>
      </c>
      <c r="K7057" s="122">
        <v>7.8361000000000001</v>
      </c>
      <c r="L7057" s="122">
        <v>8.3897999999999993</v>
      </c>
      <c r="M7057" s="122">
        <v>0.14180000000000001</v>
      </c>
      <c r="N7057" s="122">
        <v>11.468299999999999</v>
      </c>
      <c r="O7057" s="122">
        <v>22.506900000000002</v>
      </c>
      <c r="P7057" s="122">
        <v>0.42599999999999999</v>
      </c>
      <c r="R7057" s="122">
        <v>5.5300000000000002E-2</v>
      </c>
      <c r="S7057" s="122">
        <v>70.901531345421176</v>
      </c>
      <c r="T7057" s="122">
        <v>99.351399999999998</v>
      </c>
    </row>
    <row r="7058" spans="1:20" x14ac:dyDescent="0.25">
      <c r="A7058" t="s">
        <v>5456</v>
      </c>
      <c r="B7058" t="s">
        <v>4866</v>
      </c>
      <c r="C7058" t="s">
        <v>4846</v>
      </c>
      <c r="D7058" t="s">
        <v>2343</v>
      </c>
      <c r="E7058" t="s">
        <v>5455</v>
      </c>
      <c r="F7058" t="s">
        <v>3241</v>
      </c>
      <c r="G7058" t="s">
        <v>5465</v>
      </c>
      <c r="H7058" t="s">
        <v>4870</v>
      </c>
      <c r="I7058" s="122">
        <v>46.403199999999998</v>
      </c>
      <c r="J7058" s="122">
        <v>2.9243000000000001</v>
      </c>
      <c r="K7058" s="122">
        <v>6.8178000000000001</v>
      </c>
      <c r="L7058" s="122">
        <v>7.1974999999999998</v>
      </c>
      <c r="M7058" s="122">
        <v>9.8900000000000002E-2</v>
      </c>
      <c r="N7058" s="122">
        <v>12.318199999999999</v>
      </c>
      <c r="O7058" s="122">
        <v>22.869700000000002</v>
      </c>
      <c r="P7058" s="122">
        <v>0.40510000000000002</v>
      </c>
      <c r="R7058" s="122">
        <v>2.1700000000000001E-2</v>
      </c>
      <c r="S7058" s="122">
        <v>75.313085232707465</v>
      </c>
      <c r="T7058" s="122">
        <v>99.060699999999997</v>
      </c>
    </row>
    <row r="7059" spans="1:20" x14ac:dyDescent="0.25">
      <c r="A7059" t="s">
        <v>5456</v>
      </c>
      <c r="B7059" t="s">
        <v>4866</v>
      </c>
      <c r="C7059" t="s">
        <v>4846</v>
      </c>
      <c r="D7059" t="s">
        <v>2343</v>
      </c>
      <c r="E7059" t="s">
        <v>5455</v>
      </c>
      <c r="F7059" t="s">
        <v>3241</v>
      </c>
      <c r="G7059" t="s">
        <v>5465</v>
      </c>
      <c r="H7059" t="s">
        <v>4870</v>
      </c>
      <c r="I7059" s="122">
        <v>46.258299999999998</v>
      </c>
      <c r="J7059" s="122">
        <v>2.7715999999999998</v>
      </c>
      <c r="K7059" s="122">
        <v>7.2698</v>
      </c>
      <c r="L7059" s="122">
        <v>6.7824999999999998</v>
      </c>
      <c r="M7059" s="122">
        <v>6.3799999999999996E-2</v>
      </c>
      <c r="N7059" s="122">
        <v>12.430199999999999</v>
      </c>
      <c r="O7059" s="122">
        <v>22.632999999999999</v>
      </c>
      <c r="P7059" s="122">
        <v>0.48759999999999998</v>
      </c>
      <c r="R7059" s="122">
        <v>0.66510000000000002</v>
      </c>
      <c r="S7059" s="122">
        <v>76.563389857504006</v>
      </c>
      <c r="T7059" s="122">
        <v>99.368399999999994</v>
      </c>
    </row>
    <row r="7060" spans="1:20" x14ac:dyDescent="0.25">
      <c r="A7060" t="s">
        <v>5456</v>
      </c>
      <c r="B7060" t="s">
        <v>4866</v>
      </c>
      <c r="C7060" t="s">
        <v>4846</v>
      </c>
      <c r="D7060" t="s">
        <v>2343</v>
      </c>
      <c r="E7060" t="s">
        <v>5455</v>
      </c>
      <c r="F7060" t="s">
        <v>3241</v>
      </c>
      <c r="G7060" t="s">
        <v>5465</v>
      </c>
      <c r="H7060" t="s">
        <v>4870</v>
      </c>
      <c r="I7060" s="122">
        <v>40.403100000000002</v>
      </c>
      <c r="J7060" s="122">
        <v>5.5743999999999998</v>
      </c>
      <c r="K7060" s="122">
        <v>11.075799999999999</v>
      </c>
      <c r="L7060" s="122">
        <v>9.9436999999999998</v>
      </c>
      <c r="M7060" s="122">
        <v>0.16309999999999999</v>
      </c>
      <c r="N7060" s="122">
        <v>9.0444999999999993</v>
      </c>
      <c r="O7060" s="122">
        <v>21.778700000000001</v>
      </c>
      <c r="P7060" s="122">
        <v>0.64459999999999995</v>
      </c>
      <c r="R7060" s="122">
        <v>0</v>
      </c>
      <c r="S7060" s="122">
        <v>61.851599069084038</v>
      </c>
      <c r="T7060" s="122">
        <v>98.728499999999997</v>
      </c>
    </row>
    <row r="7061" spans="1:20" x14ac:dyDescent="0.25">
      <c r="A7061" t="s">
        <v>5456</v>
      </c>
      <c r="B7061" t="s">
        <v>4866</v>
      </c>
      <c r="C7061" t="s">
        <v>4846</v>
      </c>
      <c r="D7061" t="s">
        <v>2343</v>
      </c>
      <c r="E7061" t="s">
        <v>5455</v>
      </c>
      <c r="F7061" t="s">
        <v>3241</v>
      </c>
      <c r="G7061" t="s">
        <v>5465</v>
      </c>
      <c r="H7061" t="s">
        <v>4870</v>
      </c>
      <c r="I7061" s="122">
        <v>44.075099999999999</v>
      </c>
      <c r="J7061" s="122">
        <v>3.7477999999999998</v>
      </c>
      <c r="K7061" s="122">
        <v>8.8137000000000008</v>
      </c>
      <c r="L7061" s="122">
        <v>7.9673999999999996</v>
      </c>
      <c r="M7061" s="122">
        <v>0.11119999999999999</v>
      </c>
      <c r="N7061" s="122">
        <v>11.396000000000001</v>
      </c>
      <c r="O7061" s="122">
        <v>23.040299999999998</v>
      </c>
      <c r="P7061" s="122">
        <v>0.39269999999999999</v>
      </c>
      <c r="R7061" s="122">
        <v>0.1057</v>
      </c>
      <c r="S7061" s="122">
        <v>71.827896044521765</v>
      </c>
      <c r="T7061" s="122">
        <v>99.663200000000003</v>
      </c>
    </row>
    <row r="7062" spans="1:20" x14ac:dyDescent="0.25">
      <c r="A7062" t="s">
        <v>5456</v>
      </c>
      <c r="B7062" t="s">
        <v>4866</v>
      </c>
      <c r="C7062" t="s">
        <v>4846</v>
      </c>
      <c r="D7062" t="s">
        <v>2343</v>
      </c>
      <c r="E7062" t="s">
        <v>5455</v>
      </c>
      <c r="F7062" t="s">
        <v>3241</v>
      </c>
      <c r="G7062" t="s">
        <v>5465</v>
      </c>
      <c r="H7062" t="s">
        <v>4870</v>
      </c>
      <c r="I7062" s="122">
        <v>40.165100000000002</v>
      </c>
      <c r="J7062" s="122">
        <v>5.7252000000000001</v>
      </c>
      <c r="K7062" s="122">
        <v>11.263299999999999</v>
      </c>
      <c r="L7062" s="122">
        <v>9.4141999999999992</v>
      </c>
      <c r="M7062" s="122">
        <v>0.1326</v>
      </c>
      <c r="N7062" s="122">
        <v>9.3140999999999998</v>
      </c>
      <c r="O7062" s="122">
        <v>22.300799999999999</v>
      </c>
      <c r="P7062" s="122">
        <v>0.5272</v>
      </c>
      <c r="R7062" s="122">
        <v>4.7999999999999996E-3</v>
      </c>
      <c r="S7062" s="122">
        <v>63.815070355047169</v>
      </c>
      <c r="T7062" s="122">
        <v>98.857600000000005</v>
      </c>
    </row>
    <row r="7063" spans="1:20" x14ac:dyDescent="0.25">
      <c r="A7063" t="s">
        <v>5456</v>
      </c>
      <c r="B7063" t="s">
        <v>4866</v>
      </c>
      <c r="C7063" t="s">
        <v>4846</v>
      </c>
      <c r="D7063" t="s">
        <v>2343</v>
      </c>
      <c r="E7063" t="s">
        <v>5455</v>
      </c>
      <c r="F7063" t="s">
        <v>3241</v>
      </c>
      <c r="G7063" t="s">
        <v>5465</v>
      </c>
      <c r="H7063" t="s">
        <v>4870</v>
      </c>
      <c r="I7063" s="122">
        <v>40.325899999999997</v>
      </c>
      <c r="J7063" s="122">
        <v>5.7178000000000004</v>
      </c>
      <c r="K7063" s="122">
        <v>11.0436</v>
      </c>
      <c r="L7063" s="122">
        <v>9.3972999999999995</v>
      </c>
      <c r="M7063" s="122">
        <v>0.14249999999999999</v>
      </c>
      <c r="N7063" s="122">
        <v>9.1824999999999992</v>
      </c>
      <c r="O7063" s="122">
        <v>22.188600000000001</v>
      </c>
      <c r="P7063" s="122">
        <v>0.58379999999999999</v>
      </c>
      <c r="R7063" s="122">
        <v>4.7999999999999996E-3</v>
      </c>
      <c r="S7063" s="122">
        <v>63.527481725350953</v>
      </c>
      <c r="T7063" s="122">
        <v>98.610900000000001</v>
      </c>
    </row>
    <row r="7064" spans="1:20" x14ac:dyDescent="0.25">
      <c r="A7064" t="s">
        <v>5456</v>
      </c>
      <c r="B7064" t="s">
        <v>4866</v>
      </c>
      <c r="C7064" t="s">
        <v>4846</v>
      </c>
      <c r="D7064" t="s">
        <v>2343</v>
      </c>
      <c r="E7064" t="s">
        <v>5455</v>
      </c>
      <c r="F7064" t="s">
        <v>3241</v>
      </c>
      <c r="G7064" t="s">
        <v>5465</v>
      </c>
      <c r="H7064" t="s">
        <v>4870</v>
      </c>
      <c r="I7064" s="122">
        <v>41.851900000000001</v>
      </c>
      <c r="J7064" s="122">
        <v>4.8738000000000001</v>
      </c>
      <c r="K7064" s="122">
        <v>9.8773</v>
      </c>
      <c r="L7064" s="122">
        <v>8.4768000000000008</v>
      </c>
      <c r="M7064" s="122">
        <v>7.0099999999999996E-2</v>
      </c>
      <c r="N7064" s="122">
        <v>10.129</v>
      </c>
      <c r="O7064" s="122">
        <v>22.6175</v>
      </c>
      <c r="P7064" s="122">
        <v>0.40989999999999999</v>
      </c>
      <c r="R7064" s="122">
        <v>0</v>
      </c>
      <c r="S7064" s="122">
        <v>68.05077152930626</v>
      </c>
      <c r="T7064" s="122">
        <v>98.309799999999996</v>
      </c>
    </row>
    <row r="7065" spans="1:20" x14ac:dyDescent="0.25">
      <c r="A7065" t="s">
        <v>5456</v>
      </c>
      <c r="B7065" t="s">
        <v>4866</v>
      </c>
      <c r="C7065" t="s">
        <v>4846</v>
      </c>
      <c r="D7065" t="s">
        <v>2343</v>
      </c>
      <c r="E7065" t="s">
        <v>5455</v>
      </c>
      <c r="F7065" t="s">
        <v>3241</v>
      </c>
      <c r="G7065" t="s">
        <v>5465</v>
      </c>
      <c r="H7065" t="s">
        <v>4870</v>
      </c>
      <c r="I7065" s="122">
        <v>45.020800000000001</v>
      </c>
      <c r="J7065" s="122">
        <v>3.1303000000000001</v>
      </c>
      <c r="K7065" s="122">
        <v>7.5891999999999999</v>
      </c>
      <c r="L7065" s="122">
        <v>8.2764000000000006</v>
      </c>
      <c r="M7065" s="122">
        <v>9.4799999999999995E-2</v>
      </c>
      <c r="N7065" s="122">
        <v>11.5976</v>
      </c>
      <c r="O7065" s="122">
        <v>22.789300000000001</v>
      </c>
      <c r="P7065" s="122">
        <v>0.40600000000000003</v>
      </c>
      <c r="R7065" s="122">
        <v>4.3400000000000001E-2</v>
      </c>
      <c r="S7065" s="122">
        <v>71.41093172706816</v>
      </c>
      <c r="T7065" s="122">
        <v>98.975899999999996</v>
      </c>
    </row>
    <row r="7066" spans="1:20" x14ac:dyDescent="0.25">
      <c r="A7066" t="s">
        <v>5456</v>
      </c>
      <c r="B7066" t="s">
        <v>4866</v>
      </c>
      <c r="C7066" t="s">
        <v>4846</v>
      </c>
      <c r="D7066" t="s">
        <v>2343</v>
      </c>
      <c r="E7066" t="s">
        <v>5455</v>
      </c>
      <c r="F7066" t="s">
        <v>3241</v>
      </c>
      <c r="G7066" t="s">
        <v>5465</v>
      </c>
      <c r="H7066" t="s">
        <v>4870</v>
      </c>
      <c r="I7066" s="122">
        <v>44.505200000000002</v>
      </c>
      <c r="J7066" s="122">
        <v>3.637</v>
      </c>
      <c r="K7066" s="122">
        <v>8.2088999999999999</v>
      </c>
      <c r="L7066" s="122">
        <v>7.5582000000000003</v>
      </c>
      <c r="M7066" s="122">
        <v>0.13159999999999999</v>
      </c>
      <c r="N7066" s="122">
        <v>11.5261</v>
      </c>
      <c r="O7066" s="122">
        <v>22.946999999999999</v>
      </c>
      <c r="P7066" s="122">
        <v>0.40689999999999998</v>
      </c>
      <c r="R7066" s="122">
        <v>8.6999999999999994E-2</v>
      </c>
      <c r="S7066" s="122">
        <v>73.106200359735752</v>
      </c>
      <c r="T7066" s="122">
        <v>99.007800000000003</v>
      </c>
    </row>
    <row r="7067" spans="1:20" x14ac:dyDescent="0.25">
      <c r="A7067" t="s">
        <v>5456</v>
      </c>
      <c r="B7067" t="s">
        <v>4866</v>
      </c>
      <c r="C7067" t="s">
        <v>4846</v>
      </c>
      <c r="D7067" t="s">
        <v>2343</v>
      </c>
      <c r="E7067" t="s">
        <v>5455</v>
      </c>
      <c r="F7067" t="s">
        <v>3241</v>
      </c>
      <c r="G7067" t="s">
        <v>5465</v>
      </c>
      <c r="H7067" t="s">
        <v>4870</v>
      </c>
      <c r="I7067" s="122">
        <v>44.516500000000001</v>
      </c>
      <c r="J7067" s="122">
        <v>3.5758000000000001</v>
      </c>
      <c r="K7067" s="122">
        <v>8.3320000000000007</v>
      </c>
      <c r="L7067" s="122">
        <v>7.8029000000000002</v>
      </c>
      <c r="M7067" s="122">
        <v>9.5500000000000002E-2</v>
      </c>
      <c r="N7067" s="122">
        <v>11.591699999999999</v>
      </c>
      <c r="O7067" s="122">
        <v>23.084599999999998</v>
      </c>
      <c r="P7067" s="122">
        <v>0.43659999999999999</v>
      </c>
      <c r="R7067" s="122">
        <v>9.1399999999999995E-2</v>
      </c>
      <c r="S7067" s="122">
        <v>72.588230370523604</v>
      </c>
      <c r="T7067" s="122">
        <v>99.528199999999998</v>
      </c>
    </row>
    <row r="7068" spans="1:20" x14ac:dyDescent="0.25">
      <c r="A7068" t="s">
        <v>5456</v>
      </c>
      <c r="B7068" t="s">
        <v>4866</v>
      </c>
      <c r="C7068" t="s">
        <v>4846</v>
      </c>
      <c r="D7068" t="s">
        <v>2343</v>
      </c>
      <c r="E7068" t="s">
        <v>5455</v>
      </c>
      <c r="F7068" t="s">
        <v>3241</v>
      </c>
      <c r="G7068" t="s">
        <v>5465</v>
      </c>
      <c r="H7068" t="s">
        <v>4870</v>
      </c>
      <c r="I7068" s="122">
        <v>42.524700000000003</v>
      </c>
      <c r="J7068" s="122">
        <v>4.7862</v>
      </c>
      <c r="K7068" s="122">
        <v>9.5477000000000007</v>
      </c>
      <c r="L7068" s="122">
        <v>8.6607000000000003</v>
      </c>
      <c r="M7068" s="122">
        <v>7.6999999999999999E-2</v>
      </c>
      <c r="N7068" s="122">
        <v>10.450200000000001</v>
      </c>
      <c r="O7068" s="122">
        <v>22.7333</v>
      </c>
      <c r="P7068" s="122">
        <v>0.47299999999999998</v>
      </c>
      <c r="R7068" s="122">
        <v>7.0699999999999999E-2</v>
      </c>
      <c r="S7068" s="122">
        <v>68.262508739946114</v>
      </c>
      <c r="T7068" s="122">
        <v>99.345200000000006</v>
      </c>
    </row>
    <row r="7069" spans="1:20" x14ac:dyDescent="0.25">
      <c r="A7069" t="s">
        <v>5456</v>
      </c>
      <c r="B7069" t="s">
        <v>4866</v>
      </c>
      <c r="C7069" t="s">
        <v>4846</v>
      </c>
      <c r="D7069" t="s">
        <v>2343</v>
      </c>
      <c r="E7069" t="s">
        <v>5455</v>
      </c>
      <c r="F7069" t="s">
        <v>3241</v>
      </c>
      <c r="G7069" t="s">
        <v>5465</v>
      </c>
      <c r="H7069" t="s">
        <v>4870</v>
      </c>
      <c r="I7069" s="122">
        <v>42.516399999999997</v>
      </c>
      <c r="J7069" s="122">
        <v>4.3735999999999997</v>
      </c>
      <c r="K7069" s="122">
        <v>9.5771999999999995</v>
      </c>
      <c r="L7069" s="122">
        <v>8.5030999999999999</v>
      </c>
      <c r="M7069" s="122">
        <v>0.12280000000000001</v>
      </c>
      <c r="N7069" s="122">
        <v>10.4245</v>
      </c>
      <c r="O7069" s="122">
        <v>22.571899999999999</v>
      </c>
      <c r="P7069" s="122">
        <v>0.47799999999999998</v>
      </c>
      <c r="R7069" s="122">
        <v>0</v>
      </c>
      <c r="S7069" s="122">
        <v>68.606027073478558</v>
      </c>
      <c r="T7069" s="122">
        <v>98.600700000000003</v>
      </c>
    </row>
    <row r="7070" spans="1:20" x14ac:dyDescent="0.25">
      <c r="A7070" t="s">
        <v>5456</v>
      </c>
      <c r="B7070" t="s">
        <v>4866</v>
      </c>
      <c r="C7070" t="s">
        <v>4846</v>
      </c>
      <c r="D7070" t="s">
        <v>2343</v>
      </c>
      <c r="E7070" t="s">
        <v>5455</v>
      </c>
      <c r="F7070" t="s">
        <v>3241</v>
      </c>
      <c r="G7070" t="s">
        <v>5465</v>
      </c>
      <c r="H7070" t="s">
        <v>4870</v>
      </c>
      <c r="I7070" s="122">
        <v>48.527500000000003</v>
      </c>
      <c r="J7070" s="122">
        <v>2.2614999999999998</v>
      </c>
      <c r="K7070" s="122">
        <v>5.1031000000000004</v>
      </c>
      <c r="L7070" s="122">
        <v>6.9339000000000004</v>
      </c>
      <c r="M7070" s="122">
        <v>0.1198</v>
      </c>
      <c r="N7070" s="122">
        <v>13.207700000000001</v>
      </c>
      <c r="O7070" s="122">
        <v>22.856999999999999</v>
      </c>
      <c r="P7070" s="122">
        <v>0.34010000000000001</v>
      </c>
      <c r="R7070" s="122">
        <v>0.1139</v>
      </c>
      <c r="S7070" s="122">
        <v>77.248809394963359</v>
      </c>
      <c r="T7070" s="122">
        <v>99.477999999999994</v>
      </c>
    </row>
    <row r="7071" spans="1:20" x14ac:dyDescent="0.25">
      <c r="A7071" t="s">
        <v>5456</v>
      </c>
      <c r="B7071" t="s">
        <v>4866</v>
      </c>
      <c r="C7071" t="s">
        <v>4846</v>
      </c>
      <c r="D7071" t="s">
        <v>2343</v>
      </c>
      <c r="E7071" t="s">
        <v>5455</v>
      </c>
      <c r="F7071" t="s">
        <v>3241</v>
      </c>
      <c r="G7071" t="s">
        <v>5465</v>
      </c>
      <c r="H7071" t="s">
        <v>4870</v>
      </c>
      <c r="I7071" s="122">
        <v>46.234099999999998</v>
      </c>
      <c r="J7071" s="122">
        <v>2.4308999999999998</v>
      </c>
      <c r="K7071" s="122">
        <v>6.8616999999999999</v>
      </c>
      <c r="L7071" s="122">
        <v>6.5202</v>
      </c>
      <c r="M7071" s="122">
        <v>0.13619999999999999</v>
      </c>
      <c r="N7071" s="122">
        <v>12.802099999999999</v>
      </c>
      <c r="O7071" s="122">
        <v>22.820799999999998</v>
      </c>
      <c r="P7071" s="122">
        <v>0.4834</v>
      </c>
      <c r="R7071" s="122">
        <v>0.72889999999999999</v>
      </c>
      <c r="S7071" s="122">
        <v>77.777391630417583</v>
      </c>
      <c r="T7071" s="122">
        <v>99.030299999999997</v>
      </c>
    </row>
    <row r="7072" spans="1:20" x14ac:dyDescent="0.25">
      <c r="A7072" t="s">
        <v>5456</v>
      </c>
      <c r="B7072" t="s">
        <v>4866</v>
      </c>
      <c r="C7072" t="s">
        <v>4846</v>
      </c>
      <c r="D7072" t="s">
        <v>2343</v>
      </c>
      <c r="E7072" t="s">
        <v>5455</v>
      </c>
      <c r="F7072" t="s">
        <v>3241</v>
      </c>
      <c r="G7072" t="s">
        <v>5465</v>
      </c>
      <c r="H7072" t="s">
        <v>4870</v>
      </c>
      <c r="I7072" s="122">
        <v>49.222000000000001</v>
      </c>
      <c r="J7072" s="122">
        <v>1.4723999999999999</v>
      </c>
      <c r="K7072" s="122">
        <v>5.1813000000000002</v>
      </c>
      <c r="L7072" s="122">
        <v>5.5968</v>
      </c>
      <c r="M7072" s="122">
        <v>3.9399999999999998E-2</v>
      </c>
      <c r="N7072" s="122">
        <v>14.0938</v>
      </c>
      <c r="O7072" s="122">
        <v>22.681899999999999</v>
      </c>
      <c r="P7072" s="122">
        <v>0.4284</v>
      </c>
      <c r="R7072" s="122">
        <v>0.80379999999999996</v>
      </c>
      <c r="S7072" s="122">
        <v>81.780947834917413</v>
      </c>
      <c r="T7072" s="122">
        <v>99.5197</v>
      </c>
    </row>
    <row r="7073" spans="1:20" x14ac:dyDescent="0.25">
      <c r="A7073" t="s">
        <v>5456</v>
      </c>
      <c r="B7073" t="s">
        <v>4866</v>
      </c>
      <c r="C7073" t="s">
        <v>4846</v>
      </c>
      <c r="D7073" t="s">
        <v>2343</v>
      </c>
      <c r="E7073" t="s">
        <v>5455</v>
      </c>
      <c r="F7073" t="s">
        <v>3241</v>
      </c>
      <c r="G7073" t="s">
        <v>5465</v>
      </c>
      <c r="H7073" t="s">
        <v>4870</v>
      </c>
      <c r="I7073" s="122">
        <v>41.083300000000001</v>
      </c>
      <c r="J7073" s="122">
        <v>5.0244999999999997</v>
      </c>
      <c r="K7073" s="122">
        <v>11.0061</v>
      </c>
      <c r="L7073" s="122">
        <v>8.7630999999999997</v>
      </c>
      <c r="M7073" s="122">
        <v>0.15060000000000001</v>
      </c>
      <c r="N7073" s="122">
        <v>10.0244</v>
      </c>
      <c r="O7073" s="122">
        <v>22.500900000000001</v>
      </c>
      <c r="P7073" s="122">
        <v>0.48049999999999998</v>
      </c>
      <c r="R7073" s="122">
        <v>9.8199999999999996E-2</v>
      </c>
      <c r="S7073" s="122">
        <v>67.095528786480628</v>
      </c>
      <c r="T7073" s="122">
        <v>99.149100000000004</v>
      </c>
    </row>
    <row r="7074" spans="1:20" x14ac:dyDescent="0.25">
      <c r="A7074" t="s">
        <v>5456</v>
      </c>
      <c r="B7074" t="s">
        <v>4866</v>
      </c>
      <c r="C7074" t="s">
        <v>4846</v>
      </c>
      <c r="D7074" t="s">
        <v>2343</v>
      </c>
      <c r="E7074" t="s">
        <v>5455</v>
      </c>
      <c r="F7074" t="s">
        <v>3241</v>
      </c>
      <c r="G7074" t="s">
        <v>5465</v>
      </c>
      <c r="H7074" t="s">
        <v>4870</v>
      </c>
      <c r="I7074" s="122">
        <v>44.289499999999997</v>
      </c>
      <c r="J7074" s="122">
        <v>3.4055</v>
      </c>
      <c r="K7074" s="122">
        <v>7.9173999999999998</v>
      </c>
      <c r="L7074" s="122">
        <v>7.8160999999999996</v>
      </c>
      <c r="M7074" s="122">
        <v>0.1038</v>
      </c>
      <c r="N7074" s="122">
        <v>11.7254</v>
      </c>
      <c r="O7074" s="122">
        <v>23.131699999999999</v>
      </c>
      <c r="P7074" s="122">
        <v>0.40389999999999998</v>
      </c>
      <c r="R7074" s="122">
        <v>0</v>
      </c>
      <c r="S7074" s="122">
        <v>72.782357066578484</v>
      </c>
      <c r="T7074" s="122">
        <v>98.809299999999993</v>
      </c>
    </row>
    <row r="7075" spans="1:20" x14ac:dyDescent="0.25">
      <c r="A7075" t="s">
        <v>5456</v>
      </c>
      <c r="B7075" t="s">
        <v>4866</v>
      </c>
      <c r="C7075" t="s">
        <v>4846</v>
      </c>
      <c r="D7075" t="s">
        <v>2343</v>
      </c>
      <c r="E7075" t="s">
        <v>5455</v>
      </c>
      <c r="F7075" t="s">
        <v>3241</v>
      </c>
      <c r="G7075" t="s">
        <v>5465</v>
      </c>
      <c r="H7075" t="s">
        <v>4870</v>
      </c>
      <c r="I7075" s="122">
        <v>44.368099999999998</v>
      </c>
      <c r="J7075" s="122">
        <v>3.4582000000000002</v>
      </c>
      <c r="K7075" s="122">
        <v>7.6917999999999997</v>
      </c>
      <c r="L7075" s="122">
        <v>7.4973000000000001</v>
      </c>
      <c r="M7075" s="122">
        <v>9.6799999999999997E-2</v>
      </c>
      <c r="N7075" s="122">
        <v>11.6995</v>
      </c>
      <c r="O7075" s="122">
        <v>22.993300000000001</v>
      </c>
      <c r="P7075" s="122">
        <v>0.40129999999999999</v>
      </c>
      <c r="R7075" s="122">
        <v>4.5900000000000003E-2</v>
      </c>
      <c r="S7075" s="122">
        <v>73.556425517180074</v>
      </c>
      <c r="T7075" s="122">
        <v>98.252099999999999</v>
      </c>
    </row>
    <row r="7076" spans="1:20" x14ac:dyDescent="0.25">
      <c r="A7076" t="s">
        <v>5456</v>
      </c>
      <c r="B7076" t="s">
        <v>4866</v>
      </c>
      <c r="C7076" t="s">
        <v>4846</v>
      </c>
      <c r="D7076" t="s">
        <v>2343</v>
      </c>
      <c r="E7076" t="s">
        <v>5455</v>
      </c>
      <c r="F7076" t="s">
        <v>3241</v>
      </c>
      <c r="G7076" t="s">
        <v>5465</v>
      </c>
      <c r="H7076" t="s">
        <v>4870</v>
      </c>
      <c r="I7076" s="122">
        <v>44.273800000000001</v>
      </c>
      <c r="J7076" s="122">
        <v>3.4205999999999999</v>
      </c>
      <c r="K7076" s="122">
        <v>8.0378000000000007</v>
      </c>
      <c r="L7076" s="122">
        <v>7.8471000000000002</v>
      </c>
      <c r="M7076" s="122">
        <v>0.12859999999999999</v>
      </c>
      <c r="N7076" s="122">
        <v>11.770300000000001</v>
      </c>
      <c r="O7076" s="122">
        <v>23.157399999999999</v>
      </c>
      <c r="P7076" s="122">
        <v>0.42449999999999999</v>
      </c>
      <c r="R7076" s="122">
        <v>3.3799999999999997E-2</v>
      </c>
      <c r="S7076" s="122">
        <v>72.779655992012991</v>
      </c>
      <c r="T7076" s="122">
        <v>99.102500000000006</v>
      </c>
    </row>
    <row r="7077" spans="1:20" x14ac:dyDescent="0.25">
      <c r="A7077" t="s">
        <v>5456</v>
      </c>
      <c r="B7077" t="s">
        <v>4866</v>
      </c>
      <c r="C7077" t="s">
        <v>4846</v>
      </c>
      <c r="D7077" t="s">
        <v>2343</v>
      </c>
      <c r="E7077" t="s">
        <v>5455</v>
      </c>
      <c r="F7077" t="s">
        <v>3241</v>
      </c>
      <c r="G7077" t="s">
        <v>5465</v>
      </c>
      <c r="H7077" t="s">
        <v>4870</v>
      </c>
      <c r="I7077" s="122">
        <v>41.831600000000002</v>
      </c>
      <c r="J7077" s="122">
        <v>4.8436000000000003</v>
      </c>
      <c r="K7077" s="122">
        <v>9.8076000000000008</v>
      </c>
      <c r="L7077" s="122">
        <v>8.6956000000000007</v>
      </c>
      <c r="M7077" s="122">
        <v>0.1042</v>
      </c>
      <c r="N7077" s="122">
        <v>10.269299999999999</v>
      </c>
      <c r="O7077" s="122">
        <v>22.535399999999999</v>
      </c>
      <c r="P7077" s="122">
        <v>0.46779999999999999</v>
      </c>
      <c r="R7077" s="122">
        <v>3.1300000000000001E-2</v>
      </c>
      <c r="S7077" s="122">
        <v>67.795249839068333</v>
      </c>
      <c r="T7077" s="122">
        <v>98.614800000000002</v>
      </c>
    </row>
    <row r="7078" spans="1:20" x14ac:dyDescent="0.25">
      <c r="A7078" t="s">
        <v>5456</v>
      </c>
      <c r="B7078" t="s">
        <v>4866</v>
      </c>
      <c r="C7078" t="s">
        <v>4846</v>
      </c>
      <c r="D7078" t="s">
        <v>2343</v>
      </c>
      <c r="E7078" t="s">
        <v>5455</v>
      </c>
      <c r="F7078" t="s">
        <v>3241</v>
      </c>
      <c r="G7078" t="s">
        <v>5465</v>
      </c>
      <c r="H7078" t="s">
        <v>4870</v>
      </c>
      <c r="I7078" s="122">
        <v>43.605899999999998</v>
      </c>
      <c r="J7078" s="122">
        <v>3.9451000000000001</v>
      </c>
      <c r="K7078" s="122">
        <v>8.5083000000000002</v>
      </c>
      <c r="L7078" s="122">
        <v>7.9798</v>
      </c>
      <c r="M7078" s="122">
        <v>0.10589999999999999</v>
      </c>
      <c r="N7078" s="122">
        <v>11.2563</v>
      </c>
      <c r="O7078" s="122">
        <v>23.047699999999999</v>
      </c>
      <c r="P7078" s="122">
        <v>0.42549999999999999</v>
      </c>
      <c r="R7078" s="122">
        <v>3.85E-2</v>
      </c>
      <c r="S7078" s="122">
        <v>71.545984319800041</v>
      </c>
      <c r="T7078" s="122">
        <v>98.945700000000002</v>
      </c>
    </row>
    <row r="7079" spans="1:20" x14ac:dyDescent="0.25">
      <c r="A7079" t="s">
        <v>5456</v>
      </c>
      <c r="B7079" t="s">
        <v>4866</v>
      </c>
      <c r="C7079" t="s">
        <v>4846</v>
      </c>
      <c r="D7079" t="s">
        <v>2343</v>
      </c>
      <c r="E7079" t="s">
        <v>5455</v>
      </c>
      <c r="F7079" t="s">
        <v>3241</v>
      </c>
      <c r="G7079" t="s">
        <v>5465</v>
      </c>
      <c r="H7079" t="s">
        <v>4870</v>
      </c>
      <c r="I7079" s="122">
        <v>45.808999999999997</v>
      </c>
      <c r="J7079" s="122">
        <v>2.4468999999999999</v>
      </c>
      <c r="K7079" s="122">
        <v>6.7797000000000001</v>
      </c>
      <c r="L7079" s="122">
        <v>7.2103999999999999</v>
      </c>
      <c r="M7079" s="122">
        <v>0.1074</v>
      </c>
      <c r="N7079" s="122">
        <v>12.7004</v>
      </c>
      <c r="O7079" s="122">
        <v>22.921399999999998</v>
      </c>
      <c r="P7079" s="122">
        <v>0.44309999999999999</v>
      </c>
      <c r="R7079" s="122">
        <v>0.14979999999999999</v>
      </c>
      <c r="S7079" s="122">
        <v>75.843994790314483</v>
      </c>
      <c r="T7079" s="122">
        <v>98.567999999999998</v>
      </c>
    </row>
    <row r="7080" spans="1:20" x14ac:dyDescent="0.25">
      <c r="A7080" t="s">
        <v>5456</v>
      </c>
      <c r="B7080" t="s">
        <v>4866</v>
      </c>
      <c r="C7080" t="s">
        <v>4846</v>
      </c>
      <c r="D7080" t="s">
        <v>2343</v>
      </c>
      <c r="E7080" t="s">
        <v>5455</v>
      </c>
      <c r="F7080" t="s">
        <v>3241</v>
      </c>
      <c r="G7080" t="s">
        <v>5465</v>
      </c>
      <c r="H7080" t="s">
        <v>4870</v>
      </c>
      <c r="I7080" s="122">
        <v>46.735999999999997</v>
      </c>
      <c r="J7080" s="122">
        <v>2.4592999999999998</v>
      </c>
      <c r="K7080" s="122">
        <v>6.9526000000000003</v>
      </c>
      <c r="L7080" s="122">
        <v>6.3524000000000003</v>
      </c>
      <c r="M7080" s="122">
        <v>9.5600000000000004E-2</v>
      </c>
      <c r="N7080" s="122">
        <v>12.6699</v>
      </c>
      <c r="O7080" s="122">
        <v>22.6905</v>
      </c>
      <c r="P7080" s="122">
        <v>0.44280000000000003</v>
      </c>
      <c r="R7080" s="122">
        <v>0.61380000000000001</v>
      </c>
      <c r="S7080" s="122">
        <v>78.047436221583084</v>
      </c>
      <c r="T7080" s="122">
        <v>99.017700000000005</v>
      </c>
    </row>
    <row r="7081" spans="1:20" x14ac:dyDescent="0.25">
      <c r="A7081" t="s">
        <v>5456</v>
      </c>
      <c r="B7081" t="s">
        <v>4866</v>
      </c>
      <c r="C7081" t="s">
        <v>4846</v>
      </c>
      <c r="D7081" t="s">
        <v>2343</v>
      </c>
      <c r="E7081" t="s">
        <v>5455</v>
      </c>
      <c r="F7081" t="s">
        <v>3241</v>
      </c>
      <c r="G7081" t="s">
        <v>5465</v>
      </c>
      <c r="H7081" t="s">
        <v>4870</v>
      </c>
      <c r="I7081" s="122">
        <v>43.444299999999998</v>
      </c>
      <c r="J7081" s="122">
        <v>4.0664999999999996</v>
      </c>
      <c r="K7081" s="122">
        <v>8.7567000000000004</v>
      </c>
      <c r="L7081" s="122">
        <v>8.0551999999999992</v>
      </c>
      <c r="M7081" s="122">
        <v>0.1169</v>
      </c>
      <c r="N7081" s="122">
        <v>11.0532</v>
      </c>
      <c r="O7081" s="122">
        <v>23.022200000000002</v>
      </c>
      <c r="P7081" s="122">
        <v>0.46989999999999998</v>
      </c>
      <c r="R7081" s="122">
        <v>0</v>
      </c>
      <c r="S7081" s="122">
        <v>70.980529190857368</v>
      </c>
      <c r="T7081" s="122">
        <v>98.984899999999996</v>
      </c>
    </row>
    <row r="7082" spans="1:20" x14ac:dyDescent="0.25">
      <c r="A7082" t="s">
        <v>5456</v>
      </c>
      <c r="B7082" t="s">
        <v>4866</v>
      </c>
      <c r="C7082" t="s">
        <v>4846</v>
      </c>
      <c r="D7082" t="s">
        <v>2343</v>
      </c>
      <c r="E7082" t="s">
        <v>5455</v>
      </c>
      <c r="F7082" t="s">
        <v>3241</v>
      </c>
      <c r="G7082" t="s">
        <v>5465</v>
      </c>
      <c r="H7082" t="s">
        <v>4870</v>
      </c>
      <c r="I7082" s="122">
        <v>47.9893</v>
      </c>
      <c r="J7082" s="122">
        <v>2.2921</v>
      </c>
      <c r="K7082" s="122">
        <v>5.1757</v>
      </c>
      <c r="L7082" s="122">
        <v>6.7092000000000001</v>
      </c>
      <c r="M7082" s="122">
        <v>0.1013</v>
      </c>
      <c r="N7082" s="122">
        <v>13.369400000000001</v>
      </c>
      <c r="O7082" s="122">
        <v>23.3003</v>
      </c>
      <c r="P7082" s="122">
        <v>0.36990000000000001</v>
      </c>
      <c r="R7082" s="122">
        <v>0</v>
      </c>
      <c r="S7082" s="122">
        <v>78.031881759498077</v>
      </c>
      <c r="T7082" s="122">
        <v>99.307100000000005</v>
      </c>
    </row>
    <row r="7083" spans="1:20" x14ac:dyDescent="0.25">
      <c r="A7083" t="s">
        <v>5456</v>
      </c>
      <c r="B7083" t="s">
        <v>4866</v>
      </c>
      <c r="C7083" t="s">
        <v>4846</v>
      </c>
      <c r="D7083" t="s">
        <v>2343</v>
      </c>
      <c r="E7083" t="s">
        <v>5455</v>
      </c>
      <c r="F7083" t="s">
        <v>3241</v>
      </c>
      <c r="G7083" t="s">
        <v>5465</v>
      </c>
      <c r="H7083" t="s">
        <v>4870</v>
      </c>
      <c r="I7083" s="122">
        <v>43.930999999999997</v>
      </c>
      <c r="J7083" s="122">
        <v>3.5815000000000001</v>
      </c>
      <c r="K7083" s="122">
        <v>8.6882000000000001</v>
      </c>
      <c r="L7083" s="122">
        <v>8.2028999999999996</v>
      </c>
      <c r="M7083" s="122">
        <v>0.1246</v>
      </c>
      <c r="N7083" s="122">
        <v>11.2052</v>
      </c>
      <c r="O7083" s="122">
        <v>22.928000000000001</v>
      </c>
      <c r="P7083" s="122">
        <v>0.4526</v>
      </c>
      <c r="R7083" s="122">
        <v>8.6300000000000002E-2</v>
      </c>
      <c r="S7083" s="122">
        <v>70.887503827174967</v>
      </c>
      <c r="T7083" s="122">
        <v>99.200199999999995</v>
      </c>
    </row>
    <row r="7084" spans="1:20" x14ac:dyDescent="0.25">
      <c r="A7084" t="s">
        <v>5456</v>
      </c>
      <c r="B7084" t="s">
        <v>4866</v>
      </c>
      <c r="C7084" t="s">
        <v>4846</v>
      </c>
      <c r="D7084" t="s">
        <v>2343</v>
      </c>
      <c r="E7084" t="s">
        <v>5455</v>
      </c>
      <c r="F7084" t="s">
        <v>3241</v>
      </c>
      <c r="G7084" t="s">
        <v>5465</v>
      </c>
      <c r="H7084" t="s">
        <v>4870</v>
      </c>
      <c r="I7084" s="122">
        <v>43.227200000000003</v>
      </c>
      <c r="J7084" s="122">
        <v>4.0114999999999998</v>
      </c>
      <c r="K7084" s="122">
        <v>9.8077000000000005</v>
      </c>
      <c r="L7084" s="122">
        <v>9.2609999999999992</v>
      </c>
      <c r="M7084" s="122">
        <v>0.1472</v>
      </c>
      <c r="N7084" s="122">
        <v>10.598800000000001</v>
      </c>
      <c r="O7084" s="122">
        <v>21.8506</v>
      </c>
      <c r="P7084" s="122">
        <v>0.46100000000000002</v>
      </c>
      <c r="R7084" s="122">
        <v>6.7400000000000002E-2</v>
      </c>
      <c r="S7084" s="122">
        <v>67.105603158068121</v>
      </c>
      <c r="T7084" s="122">
        <v>99.46</v>
      </c>
    </row>
    <row r="7085" spans="1:20" x14ac:dyDescent="0.25">
      <c r="A7085" t="s">
        <v>5456</v>
      </c>
      <c r="B7085" t="s">
        <v>4866</v>
      </c>
      <c r="C7085" t="s">
        <v>4846</v>
      </c>
      <c r="D7085" t="s">
        <v>2343</v>
      </c>
      <c r="E7085" t="s">
        <v>5455</v>
      </c>
      <c r="F7085" t="s">
        <v>3241</v>
      </c>
      <c r="G7085" t="s">
        <v>5465</v>
      </c>
      <c r="H7085" t="s">
        <v>4870</v>
      </c>
      <c r="I7085" s="122">
        <v>40.709899999999998</v>
      </c>
      <c r="J7085" s="122">
        <v>5.2652999999999999</v>
      </c>
      <c r="K7085" s="122">
        <v>10.9191</v>
      </c>
      <c r="L7085" s="122">
        <v>8.8536000000000001</v>
      </c>
      <c r="M7085" s="122">
        <v>0.1145</v>
      </c>
      <c r="N7085" s="122">
        <v>9.9575999999999993</v>
      </c>
      <c r="O7085" s="122">
        <v>22.450199999999999</v>
      </c>
      <c r="P7085" s="122">
        <v>0.47449999999999998</v>
      </c>
      <c r="R7085" s="122">
        <v>4.19E-2</v>
      </c>
      <c r="S7085" s="122">
        <v>66.720005289883815</v>
      </c>
      <c r="T7085" s="122">
        <v>98.793000000000006</v>
      </c>
    </row>
    <row r="7086" spans="1:20" x14ac:dyDescent="0.25">
      <c r="A7086" t="s">
        <v>5456</v>
      </c>
      <c r="B7086" t="s">
        <v>4866</v>
      </c>
      <c r="C7086" t="s">
        <v>4846</v>
      </c>
      <c r="D7086" t="s">
        <v>2343</v>
      </c>
      <c r="E7086" t="s">
        <v>5455</v>
      </c>
      <c r="F7086" t="s">
        <v>3241</v>
      </c>
      <c r="G7086" t="s">
        <v>5465</v>
      </c>
      <c r="H7086" t="s">
        <v>4870</v>
      </c>
      <c r="I7086" s="122">
        <v>44.699100000000001</v>
      </c>
      <c r="J7086" s="122">
        <v>3.4548000000000001</v>
      </c>
      <c r="K7086" s="122">
        <v>8.0921000000000003</v>
      </c>
      <c r="L7086" s="122">
        <v>7.5480999999999998</v>
      </c>
      <c r="M7086" s="122">
        <v>7.6300000000000007E-2</v>
      </c>
      <c r="N7086" s="122">
        <v>11.6233</v>
      </c>
      <c r="O7086" s="122">
        <v>23.1129</v>
      </c>
      <c r="P7086" s="122">
        <v>0.39090000000000003</v>
      </c>
      <c r="R7086" s="122">
        <v>0</v>
      </c>
      <c r="S7086" s="122">
        <v>73.29716683839473</v>
      </c>
      <c r="T7086" s="122">
        <v>99.002300000000005</v>
      </c>
    </row>
    <row r="7087" spans="1:20" x14ac:dyDescent="0.25">
      <c r="A7087" t="s">
        <v>5456</v>
      </c>
      <c r="B7087" t="s">
        <v>4866</v>
      </c>
      <c r="C7087" t="s">
        <v>4846</v>
      </c>
      <c r="D7087" t="s">
        <v>2343</v>
      </c>
      <c r="E7087" t="s">
        <v>5455</v>
      </c>
      <c r="F7087" t="s">
        <v>3241</v>
      </c>
      <c r="G7087" t="s">
        <v>5465</v>
      </c>
      <c r="H7087" t="s">
        <v>4870</v>
      </c>
      <c r="I7087" s="122">
        <v>45.078899999999997</v>
      </c>
      <c r="J7087" s="122">
        <v>3.5259</v>
      </c>
      <c r="K7087" s="122">
        <v>8.1700999999999997</v>
      </c>
      <c r="L7087" s="122">
        <v>7.8164999999999996</v>
      </c>
      <c r="M7087" s="122">
        <v>7.7200000000000005E-2</v>
      </c>
      <c r="N7087" s="122">
        <v>11.6252</v>
      </c>
      <c r="O7087" s="122">
        <v>22.920400000000001</v>
      </c>
      <c r="P7087" s="122">
        <v>0.44069999999999998</v>
      </c>
      <c r="R7087" s="122">
        <v>0</v>
      </c>
      <c r="S7087" s="122">
        <v>72.610995557479768</v>
      </c>
      <c r="T7087" s="122">
        <v>99.684399999999997</v>
      </c>
    </row>
    <row r="7088" spans="1:20" x14ac:dyDescent="0.25">
      <c r="A7088" t="s">
        <v>5456</v>
      </c>
      <c r="B7088" t="s">
        <v>4866</v>
      </c>
      <c r="C7088" t="s">
        <v>4846</v>
      </c>
      <c r="D7088" t="s">
        <v>2343</v>
      </c>
      <c r="E7088" t="s">
        <v>5455</v>
      </c>
      <c r="F7088" t="s">
        <v>3241</v>
      </c>
      <c r="G7088" t="s">
        <v>5465</v>
      </c>
      <c r="H7088" t="s">
        <v>4870</v>
      </c>
      <c r="I7088" s="122">
        <v>45.998199999999997</v>
      </c>
      <c r="J7088" s="122">
        <v>2.8304999999999998</v>
      </c>
      <c r="K7088" s="122">
        <v>7.5782999999999996</v>
      </c>
      <c r="L7088" s="122">
        <v>7.7023000000000001</v>
      </c>
      <c r="M7088" s="122">
        <v>0.1222</v>
      </c>
      <c r="N7088" s="122">
        <v>11.997400000000001</v>
      </c>
      <c r="O7088" s="122">
        <v>23.329899999999999</v>
      </c>
      <c r="P7088" s="122">
        <v>0.42270000000000002</v>
      </c>
      <c r="R7088" s="122">
        <v>7.0199999999999999E-2</v>
      </c>
      <c r="S7088" s="122">
        <v>73.520772578495283</v>
      </c>
      <c r="T7088" s="122">
        <v>100.0551</v>
      </c>
    </row>
    <row r="7089" spans="1:20" x14ac:dyDescent="0.25">
      <c r="A7089" t="s">
        <v>5456</v>
      </c>
      <c r="B7089" t="s">
        <v>4866</v>
      </c>
      <c r="C7089" t="s">
        <v>4846</v>
      </c>
      <c r="D7089" t="s">
        <v>2343</v>
      </c>
      <c r="E7089" t="s">
        <v>5455</v>
      </c>
      <c r="F7089" t="s">
        <v>3241</v>
      </c>
      <c r="G7089" t="s">
        <v>5465</v>
      </c>
      <c r="H7089" t="s">
        <v>4870</v>
      </c>
      <c r="I7089" s="122">
        <v>47.680599999999998</v>
      </c>
      <c r="J7089" s="122">
        <v>2.0619999999999998</v>
      </c>
      <c r="K7089" s="122">
        <v>6.3630000000000004</v>
      </c>
      <c r="L7089" s="122">
        <v>6.4153000000000002</v>
      </c>
      <c r="M7089" s="122">
        <v>9.5399999999999999E-2</v>
      </c>
      <c r="N7089" s="122">
        <v>13.1945</v>
      </c>
      <c r="O7089" s="122">
        <v>22.650400000000001</v>
      </c>
      <c r="P7089" s="122">
        <v>0.46539999999999998</v>
      </c>
      <c r="R7089" s="122">
        <v>0.59799999999999998</v>
      </c>
      <c r="S7089" s="122">
        <v>78.569202455418264</v>
      </c>
      <c r="T7089" s="122">
        <v>99.527600000000007</v>
      </c>
    </row>
    <row r="7090" spans="1:20" x14ac:dyDescent="0.25">
      <c r="A7090" t="s">
        <v>5456</v>
      </c>
      <c r="B7090" t="s">
        <v>4866</v>
      </c>
      <c r="C7090" t="s">
        <v>4846</v>
      </c>
      <c r="D7090" t="s">
        <v>2343</v>
      </c>
      <c r="E7090" t="s">
        <v>5455</v>
      </c>
      <c r="F7090" t="s">
        <v>3241</v>
      </c>
      <c r="G7090" t="s">
        <v>5465</v>
      </c>
      <c r="H7090" t="s">
        <v>4870</v>
      </c>
      <c r="I7090" s="122">
        <v>45.615299999999998</v>
      </c>
      <c r="J7090" s="122">
        <v>3.1143999999999998</v>
      </c>
      <c r="K7090" s="122">
        <v>7.6897000000000002</v>
      </c>
      <c r="L7090" s="122">
        <v>7.3617999999999997</v>
      </c>
      <c r="M7090" s="122">
        <v>9.1800000000000007E-2</v>
      </c>
      <c r="N7090" s="122">
        <v>12.0395</v>
      </c>
      <c r="O7090" s="122">
        <v>23.133400000000002</v>
      </c>
      <c r="P7090" s="122">
        <v>0.42280000000000001</v>
      </c>
      <c r="R7090" s="122">
        <v>9.1200000000000003E-2</v>
      </c>
      <c r="S7090" s="122">
        <v>74.458263368243053</v>
      </c>
      <c r="T7090" s="122">
        <v>99.559799999999996</v>
      </c>
    </row>
    <row r="7091" spans="1:20" x14ac:dyDescent="0.25">
      <c r="A7091" t="s">
        <v>5456</v>
      </c>
      <c r="B7091" t="s">
        <v>4866</v>
      </c>
      <c r="C7091" t="s">
        <v>4846</v>
      </c>
      <c r="D7091" t="s">
        <v>2343</v>
      </c>
      <c r="E7091" t="s">
        <v>5455</v>
      </c>
      <c r="F7091" t="s">
        <v>3241</v>
      </c>
      <c r="G7091" t="s">
        <v>5465</v>
      </c>
      <c r="H7091" t="s">
        <v>4870</v>
      </c>
      <c r="I7091" s="122">
        <v>46.536900000000003</v>
      </c>
      <c r="J7091" s="122">
        <v>2.8466</v>
      </c>
      <c r="K7091" s="122">
        <v>6.9645999999999999</v>
      </c>
      <c r="L7091" s="122">
        <v>6.7328999999999999</v>
      </c>
      <c r="M7091" s="122">
        <v>4.4900000000000002E-2</v>
      </c>
      <c r="N7091" s="122">
        <v>12.4877</v>
      </c>
      <c r="O7091" s="122">
        <v>23.504899999999999</v>
      </c>
      <c r="P7091" s="122">
        <v>0.39860000000000001</v>
      </c>
      <c r="R7091" s="122">
        <v>0.40539999999999998</v>
      </c>
      <c r="S7091" s="122">
        <v>76.777226635082428</v>
      </c>
      <c r="T7091" s="122">
        <v>99.924599999999998</v>
      </c>
    </row>
    <row r="7092" spans="1:20" x14ac:dyDescent="0.25">
      <c r="A7092" t="s">
        <v>5456</v>
      </c>
      <c r="B7092" t="s">
        <v>4866</v>
      </c>
      <c r="C7092" t="s">
        <v>4846</v>
      </c>
      <c r="D7092" t="s">
        <v>2343</v>
      </c>
      <c r="E7092" t="s">
        <v>5455</v>
      </c>
      <c r="F7092" t="s">
        <v>3241</v>
      </c>
      <c r="G7092" t="s">
        <v>5465</v>
      </c>
      <c r="H7092" t="s">
        <v>4870</v>
      </c>
      <c r="I7092" s="122">
        <v>44.425899999999999</v>
      </c>
      <c r="J7092" s="122">
        <v>3.5121000000000002</v>
      </c>
      <c r="K7092" s="122">
        <v>8.4441000000000006</v>
      </c>
      <c r="L7092" s="122">
        <v>7.7115999999999998</v>
      </c>
      <c r="M7092" s="122">
        <v>9.7900000000000001E-2</v>
      </c>
      <c r="N7092" s="122">
        <v>11.6417</v>
      </c>
      <c r="O7092" s="122">
        <v>22.8096</v>
      </c>
      <c r="P7092" s="122">
        <v>0.4219</v>
      </c>
      <c r="R7092" s="122">
        <v>0</v>
      </c>
      <c r="S7092" s="122">
        <v>72.90690092407236</v>
      </c>
      <c r="T7092" s="122">
        <v>99.085599999999999</v>
      </c>
    </row>
    <row r="7093" spans="1:20" x14ac:dyDescent="0.25">
      <c r="A7093" t="s">
        <v>5456</v>
      </c>
      <c r="B7093" t="s">
        <v>4866</v>
      </c>
      <c r="C7093" t="s">
        <v>4846</v>
      </c>
      <c r="D7093" t="s">
        <v>2343</v>
      </c>
      <c r="E7093" t="s">
        <v>5455</v>
      </c>
      <c r="F7093" t="s">
        <v>3241</v>
      </c>
      <c r="G7093" t="s">
        <v>5465</v>
      </c>
      <c r="H7093" t="s">
        <v>4870</v>
      </c>
      <c r="I7093" s="122">
        <v>47.7958</v>
      </c>
      <c r="J7093" s="122">
        <v>2.0908000000000002</v>
      </c>
      <c r="K7093" s="122">
        <v>6.0422000000000002</v>
      </c>
      <c r="L7093" s="122">
        <v>6.0209999999999999</v>
      </c>
      <c r="M7093" s="122">
        <v>8.3000000000000004E-2</v>
      </c>
      <c r="N7093" s="122">
        <v>13.3774</v>
      </c>
      <c r="O7093" s="122">
        <v>22.978999999999999</v>
      </c>
      <c r="P7093" s="122">
        <v>0.44469999999999998</v>
      </c>
      <c r="R7093" s="122">
        <v>0.74660000000000004</v>
      </c>
      <c r="S7093" s="122">
        <v>79.840412470433307</v>
      </c>
      <c r="T7093" s="122">
        <v>99.580500000000001</v>
      </c>
    </row>
    <row r="7094" spans="1:20" x14ac:dyDescent="0.25">
      <c r="A7094" t="s">
        <v>5456</v>
      </c>
      <c r="B7094" t="s">
        <v>4866</v>
      </c>
      <c r="C7094" t="s">
        <v>4846</v>
      </c>
      <c r="D7094" t="s">
        <v>2343</v>
      </c>
      <c r="E7094" t="s">
        <v>5455</v>
      </c>
      <c r="F7094" t="s">
        <v>3241</v>
      </c>
      <c r="G7094" t="s">
        <v>5465</v>
      </c>
      <c r="H7094" t="s">
        <v>4870</v>
      </c>
      <c r="I7094" s="122">
        <v>50.710099999999997</v>
      </c>
      <c r="J7094" s="122">
        <v>1.1709000000000001</v>
      </c>
      <c r="K7094" s="122">
        <v>3.4710999999999999</v>
      </c>
      <c r="L7094" s="122">
        <v>5.2247000000000003</v>
      </c>
      <c r="M7094" s="122">
        <v>6.7100000000000007E-2</v>
      </c>
      <c r="N7094" s="122">
        <v>15.173500000000001</v>
      </c>
      <c r="O7094" s="122">
        <v>22.8188</v>
      </c>
      <c r="P7094" s="122">
        <v>0.35599999999999998</v>
      </c>
      <c r="R7094" s="122">
        <v>0.4829</v>
      </c>
      <c r="S7094" s="122">
        <v>83.810420609431418</v>
      </c>
      <c r="T7094" s="122">
        <v>99.475099999999998</v>
      </c>
    </row>
    <row r="7095" spans="1:20" x14ac:dyDescent="0.25">
      <c r="A7095" t="s">
        <v>5456</v>
      </c>
      <c r="B7095" t="s">
        <v>4866</v>
      </c>
      <c r="C7095" t="s">
        <v>4846</v>
      </c>
      <c r="D7095" t="s">
        <v>2343</v>
      </c>
      <c r="E7095" t="s">
        <v>5455</v>
      </c>
      <c r="F7095" t="s">
        <v>3241</v>
      </c>
      <c r="G7095" t="s">
        <v>5465</v>
      </c>
      <c r="H7095" t="s">
        <v>4870</v>
      </c>
      <c r="I7095" s="122">
        <v>44.421300000000002</v>
      </c>
      <c r="J7095" s="122">
        <v>3.6558000000000002</v>
      </c>
      <c r="K7095" s="122">
        <v>8.1803000000000008</v>
      </c>
      <c r="L7095" s="122">
        <v>7.9806999999999997</v>
      </c>
      <c r="M7095" s="122">
        <v>0.1137</v>
      </c>
      <c r="N7095" s="122">
        <v>11.7277</v>
      </c>
      <c r="O7095" s="122">
        <v>23.1708</v>
      </c>
      <c r="P7095" s="122">
        <v>0.43880000000000002</v>
      </c>
      <c r="R7095" s="122">
        <v>4.6600000000000003E-2</v>
      </c>
      <c r="S7095" s="122">
        <v>72.371483381092233</v>
      </c>
      <c r="T7095" s="122">
        <v>99.741</v>
      </c>
    </row>
    <row r="7096" spans="1:20" x14ac:dyDescent="0.25">
      <c r="A7096" t="s">
        <v>5456</v>
      </c>
      <c r="B7096" t="s">
        <v>4866</v>
      </c>
      <c r="C7096" t="s">
        <v>4846</v>
      </c>
      <c r="D7096" t="s">
        <v>2343</v>
      </c>
      <c r="E7096" t="s">
        <v>5455</v>
      </c>
      <c r="F7096" t="s">
        <v>3241</v>
      </c>
      <c r="G7096" t="s">
        <v>5465</v>
      </c>
      <c r="H7096" t="s">
        <v>4870</v>
      </c>
      <c r="I7096" s="122">
        <v>48.499600000000001</v>
      </c>
      <c r="J7096" s="122">
        <v>2.2014999999999998</v>
      </c>
      <c r="K7096" s="122">
        <v>4.9324000000000003</v>
      </c>
      <c r="L7096" s="122">
        <v>6.9314999999999998</v>
      </c>
      <c r="M7096" s="122">
        <v>0.11360000000000001</v>
      </c>
      <c r="N7096" s="122">
        <v>13.4321</v>
      </c>
      <c r="O7096" s="122">
        <v>23.477900000000002</v>
      </c>
      <c r="P7096" s="122">
        <v>0.36890000000000001</v>
      </c>
      <c r="R7096" s="122">
        <v>0</v>
      </c>
      <c r="S7096" s="122">
        <v>77.54957008945668</v>
      </c>
      <c r="T7096" s="122">
        <v>99.969800000000006</v>
      </c>
    </row>
    <row r="7097" spans="1:20" x14ac:dyDescent="0.25">
      <c r="A7097" t="s">
        <v>5456</v>
      </c>
      <c r="B7097" t="s">
        <v>4866</v>
      </c>
      <c r="C7097" t="s">
        <v>4846</v>
      </c>
      <c r="D7097" t="s">
        <v>2343</v>
      </c>
      <c r="E7097" t="s">
        <v>5455</v>
      </c>
      <c r="F7097" t="s">
        <v>3241</v>
      </c>
      <c r="G7097" t="s">
        <v>5465</v>
      </c>
      <c r="H7097" t="s">
        <v>4870</v>
      </c>
      <c r="I7097" s="122">
        <v>50.013500000000001</v>
      </c>
      <c r="J7097" s="122">
        <v>1.3734</v>
      </c>
      <c r="K7097" s="122">
        <v>3.8908</v>
      </c>
      <c r="L7097" s="122">
        <v>5.4276999999999997</v>
      </c>
      <c r="M7097" s="122">
        <v>9.2499999999999999E-2</v>
      </c>
      <c r="N7097" s="122">
        <v>14.7157</v>
      </c>
      <c r="O7097" s="122">
        <v>22.9971</v>
      </c>
      <c r="P7097" s="122">
        <v>0.37219999999999998</v>
      </c>
      <c r="R7097" s="122">
        <v>0.45900000000000002</v>
      </c>
      <c r="S7097" s="122">
        <v>82.855716385479312</v>
      </c>
      <c r="T7097" s="122">
        <v>99.341899999999995</v>
      </c>
    </row>
    <row r="7098" spans="1:20" x14ac:dyDescent="0.25">
      <c r="A7098" t="s">
        <v>5456</v>
      </c>
      <c r="B7098" t="s">
        <v>4866</v>
      </c>
      <c r="C7098" t="s">
        <v>4846</v>
      </c>
      <c r="D7098" t="s">
        <v>2343</v>
      </c>
      <c r="E7098" t="s">
        <v>5455</v>
      </c>
      <c r="F7098" t="s">
        <v>3241</v>
      </c>
      <c r="G7098" t="s">
        <v>5465</v>
      </c>
      <c r="H7098" t="s">
        <v>4870</v>
      </c>
      <c r="I7098" s="122">
        <v>47.589199999999998</v>
      </c>
      <c r="J7098" s="122">
        <v>2.5425</v>
      </c>
      <c r="K7098" s="122">
        <v>5.3090999999999999</v>
      </c>
      <c r="L7098" s="122">
        <v>6.9763000000000002</v>
      </c>
      <c r="M7098" s="122">
        <v>0.15540000000000001</v>
      </c>
      <c r="N7098" s="122">
        <v>13.023199999999999</v>
      </c>
      <c r="O7098" s="122">
        <v>23.385999999999999</v>
      </c>
      <c r="P7098" s="122">
        <v>0.33629999999999999</v>
      </c>
      <c r="R7098" s="122">
        <v>7.9600000000000004E-2</v>
      </c>
      <c r="S7098" s="122">
        <v>76.89248307248856</v>
      </c>
      <c r="T7098" s="122">
        <v>99.409099999999995</v>
      </c>
    </row>
    <row r="7099" spans="1:20" x14ac:dyDescent="0.25">
      <c r="A7099" t="s">
        <v>5456</v>
      </c>
      <c r="B7099" t="s">
        <v>4866</v>
      </c>
      <c r="C7099" t="s">
        <v>4846</v>
      </c>
      <c r="D7099" t="s">
        <v>2343</v>
      </c>
      <c r="E7099" t="s">
        <v>5455</v>
      </c>
      <c r="F7099" t="s">
        <v>3241</v>
      </c>
      <c r="G7099" t="s">
        <v>5465</v>
      </c>
      <c r="H7099" t="s">
        <v>4870</v>
      </c>
      <c r="I7099" s="122">
        <v>47.200899999999997</v>
      </c>
      <c r="J7099" s="122">
        <v>2.1315</v>
      </c>
      <c r="K7099" s="122">
        <v>6.2519</v>
      </c>
      <c r="L7099" s="122">
        <v>6.3707000000000003</v>
      </c>
      <c r="M7099" s="122">
        <v>0.1087</v>
      </c>
      <c r="N7099" s="122">
        <v>13.348599999999999</v>
      </c>
      <c r="O7099" s="122">
        <v>23.091000000000001</v>
      </c>
      <c r="P7099" s="122">
        <v>0.4698</v>
      </c>
      <c r="R7099" s="122">
        <v>0.60980000000000001</v>
      </c>
      <c r="S7099" s="122">
        <v>78.880522484410491</v>
      </c>
      <c r="T7099" s="122">
        <v>99.585899999999995</v>
      </c>
    </row>
    <row r="7100" spans="1:20" x14ac:dyDescent="0.25">
      <c r="A7100" t="s">
        <v>5456</v>
      </c>
      <c r="B7100" t="s">
        <v>4866</v>
      </c>
      <c r="C7100" t="s">
        <v>4846</v>
      </c>
      <c r="D7100" t="s">
        <v>2343</v>
      </c>
      <c r="E7100" t="s">
        <v>5455</v>
      </c>
      <c r="F7100" t="s">
        <v>3241</v>
      </c>
      <c r="G7100" t="s">
        <v>5465</v>
      </c>
      <c r="H7100" t="s">
        <v>4870</v>
      </c>
      <c r="I7100" s="122">
        <v>45.046399999999998</v>
      </c>
      <c r="J7100" s="122">
        <v>3.3834</v>
      </c>
      <c r="K7100" s="122">
        <v>7.9381000000000004</v>
      </c>
      <c r="L7100" s="122">
        <v>7.7427999999999999</v>
      </c>
      <c r="M7100" s="122">
        <v>0.1202</v>
      </c>
      <c r="N7100" s="122">
        <v>11.750400000000001</v>
      </c>
      <c r="O7100" s="122">
        <v>22.7014</v>
      </c>
      <c r="P7100" s="122">
        <v>0.39529999999999998</v>
      </c>
      <c r="R7100" s="122">
        <v>0</v>
      </c>
      <c r="S7100" s="122">
        <v>73.01059844550575</v>
      </c>
      <c r="T7100" s="122">
        <v>99.093699999999998</v>
      </c>
    </row>
    <row r="7101" spans="1:20" x14ac:dyDescent="0.25">
      <c r="A7101" t="s">
        <v>5456</v>
      </c>
      <c r="B7101" t="s">
        <v>4866</v>
      </c>
      <c r="C7101" t="s">
        <v>4846</v>
      </c>
      <c r="D7101" t="s">
        <v>2343</v>
      </c>
      <c r="E7101" t="s">
        <v>5455</v>
      </c>
      <c r="F7101" t="s">
        <v>3241</v>
      </c>
      <c r="G7101" t="s">
        <v>5465</v>
      </c>
      <c r="H7101" t="s">
        <v>4870</v>
      </c>
      <c r="I7101" s="122">
        <v>44.660800000000002</v>
      </c>
      <c r="J7101" s="122">
        <v>3.5510000000000002</v>
      </c>
      <c r="K7101" s="122">
        <v>8.3300999999999998</v>
      </c>
      <c r="L7101" s="122">
        <v>7.7759</v>
      </c>
      <c r="M7101" s="122">
        <v>9.1700000000000004E-2</v>
      </c>
      <c r="N7101" s="122">
        <v>11.546900000000001</v>
      </c>
      <c r="O7101" s="122">
        <v>23.056999999999999</v>
      </c>
      <c r="P7101" s="122">
        <v>0.40799999999999997</v>
      </c>
      <c r="R7101" s="122">
        <v>7.0099999999999996E-2</v>
      </c>
      <c r="S7101" s="122">
        <v>72.580149770533794</v>
      </c>
      <c r="T7101" s="122">
        <v>99.491500000000002</v>
      </c>
    </row>
    <row r="7102" spans="1:20" x14ac:dyDescent="0.25">
      <c r="A7102" t="s">
        <v>5456</v>
      </c>
      <c r="B7102" t="s">
        <v>4866</v>
      </c>
      <c r="C7102" t="s">
        <v>4846</v>
      </c>
      <c r="D7102" t="s">
        <v>2343</v>
      </c>
      <c r="E7102" t="s">
        <v>5455</v>
      </c>
      <c r="F7102" t="s">
        <v>3241</v>
      </c>
      <c r="G7102" t="s">
        <v>5465</v>
      </c>
      <c r="H7102" t="s">
        <v>4870</v>
      </c>
      <c r="I7102" s="122">
        <v>40.0852</v>
      </c>
      <c r="J7102" s="122">
        <v>3.7244999999999999</v>
      </c>
      <c r="K7102" s="122">
        <v>13.4255</v>
      </c>
      <c r="L7102" s="122">
        <v>11.385199999999999</v>
      </c>
      <c r="M7102" s="122">
        <v>0.16289999999999999</v>
      </c>
      <c r="N7102" s="122">
        <v>7.7232000000000003</v>
      </c>
      <c r="O7102" s="122">
        <v>20.932300000000001</v>
      </c>
      <c r="P7102" s="122">
        <v>1.3170999999999999</v>
      </c>
      <c r="R7102" s="122">
        <v>0</v>
      </c>
      <c r="S7102" s="122">
        <v>54.734547235690748</v>
      </c>
      <c r="T7102" s="122">
        <v>99.147400000000005</v>
      </c>
    </row>
    <row r="7103" spans="1:20" x14ac:dyDescent="0.25">
      <c r="A7103" t="s">
        <v>5456</v>
      </c>
      <c r="B7103" t="s">
        <v>4866</v>
      </c>
      <c r="C7103" t="s">
        <v>4846</v>
      </c>
      <c r="D7103" t="s">
        <v>2343</v>
      </c>
      <c r="E7103" t="s">
        <v>5455</v>
      </c>
      <c r="F7103" t="s">
        <v>3241</v>
      </c>
      <c r="G7103" t="s">
        <v>5465</v>
      </c>
      <c r="H7103" t="s">
        <v>4870</v>
      </c>
      <c r="I7103" s="122">
        <v>48.436700000000002</v>
      </c>
      <c r="J7103" s="122">
        <v>2.2107000000000001</v>
      </c>
      <c r="K7103" s="122">
        <v>5.0279999999999996</v>
      </c>
      <c r="L7103" s="122">
        <v>6.7034000000000002</v>
      </c>
      <c r="M7103" s="122">
        <v>5.79E-2</v>
      </c>
      <c r="N7103" s="122">
        <v>13.6485</v>
      </c>
      <c r="O7103" s="122">
        <v>23.349499999999999</v>
      </c>
      <c r="P7103" s="122">
        <v>0.31929999999999997</v>
      </c>
      <c r="R7103" s="122">
        <v>1.8800000000000001E-2</v>
      </c>
      <c r="S7103" s="122">
        <v>78.398655548443884</v>
      </c>
      <c r="T7103" s="122">
        <v>99.780199999999994</v>
      </c>
    </row>
    <row r="7104" spans="1:20" x14ac:dyDescent="0.25">
      <c r="A7104" t="s">
        <v>5456</v>
      </c>
      <c r="B7104" t="s">
        <v>4866</v>
      </c>
      <c r="C7104" t="s">
        <v>4846</v>
      </c>
      <c r="D7104" t="s">
        <v>2343</v>
      </c>
      <c r="E7104" t="s">
        <v>5455</v>
      </c>
      <c r="F7104" t="s">
        <v>3241</v>
      </c>
      <c r="G7104" t="s">
        <v>5465</v>
      </c>
      <c r="H7104" t="s">
        <v>4870</v>
      </c>
      <c r="I7104" s="122">
        <v>47.372</v>
      </c>
      <c r="J7104" s="122">
        <v>2.3445</v>
      </c>
      <c r="K7104" s="122">
        <v>6.5175000000000001</v>
      </c>
      <c r="L7104" s="122">
        <v>6.44</v>
      </c>
      <c r="M7104" s="122">
        <v>5.5300000000000002E-2</v>
      </c>
      <c r="N7104" s="122">
        <v>13.0166</v>
      </c>
      <c r="O7104" s="122">
        <v>23.003699999999998</v>
      </c>
      <c r="P7104" s="122">
        <v>0.49330000000000002</v>
      </c>
      <c r="R7104" s="122">
        <v>0.57840000000000003</v>
      </c>
      <c r="S7104" s="122">
        <v>78.274469217193527</v>
      </c>
      <c r="T7104" s="122">
        <v>99.821200000000005</v>
      </c>
    </row>
    <row r="7105" spans="1:20" x14ac:dyDescent="0.25">
      <c r="A7105" t="s">
        <v>5456</v>
      </c>
      <c r="B7105" t="s">
        <v>4866</v>
      </c>
      <c r="C7105" t="s">
        <v>4846</v>
      </c>
      <c r="D7105" t="s">
        <v>2343</v>
      </c>
      <c r="E7105" t="s">
        <v>5455</v>
      </c>
      <c r="F7105" t="s">
        <v>3241</v>
      </c>
      <c r="G7105" t="s">
        <v>5465</v>
      </c>
      <c r="H7105" t="s">
        <v>4870</v>
      </c>
      <c r="I7105" s="122">
        <v>44.6541</v>
      </c>
      <c r="J7105" s="122">
        <v>3.2887</v>
      </c>
      <c r="K7105" s="122">
        <v>7.7484999999999999</v>
      </c>
      <c r="L7105" s="122">
        <v>7.5404</v>
      </c>
      <c r="M7105" s="122">
        <v>6.7599999999999993E-2</v>
      </c>
      <c r="N7105" s="122">
        <v>11.808400000000001</v>
      </c>
      <c r="O7105" s="122">
        <v>23.515899999999998</v>
      </c>
      <c r="P7105" s="122">
        <v>0.4259</v>
      </c>
      <c r="R7105" s="122">
        <v>2.5700000000000001E-2</v>
      </c>
      <c r="S7105" s="122">
        <v>73.62508386947988</v>
      </c>
      <c r="T7105" s="122">
        <v>99.091399999999993</v>
      </c>
    </row>
    <row r="7106" spans="1:20" x14ac:dyDescent="0.25">
      <c r="A7106" t="s">
        <v>5456</v>
      </c>
      <c r="B7106" t="s">
        <v>4866</v>
      </c>
      <c r="C7106" t="s">
        <v>4846</v>
      </c>
      <c r="D7106" t="s">
        <v>2343</v>
      </c>
      <c r="E7106" t="s">
        <v>5455</v>
      </c>
      <c r="F7106" t="s">
        <v>3241</v>
      </c>
      <c r="G7106" t="s">
        <v>5465</v>
      </c>
      <c r="H7106" t="s">
        <v>4870</v>
      </c>
      <c r="I7106" s="122">
        <v>48.541899999999998</v>
      </c>
      <c r="J7106" s="122">
        <v>2.1608000000000001</v>
      </c>
      <c r="K7106" s="122">
        <v>4.9124999999999996</v>
      </c>
      <c r="L7106" s="122">
        <v>6.6882999999999999</v>
      </c>
      <c r="M7106" s="122">
        <v>0.1361</v>
      </c>
      <c r="N7106" s="122">
        <v>13.6534</v>
      </c>
      <c r="O7106" s="122">
        <v>23.475200000000001</v>
      </c>
      <c r="P7106" s="122">
        <v>0.35959999999999998</v>
      </c>
      <c r="R7106" s="122">
        <v>0</v>
      </c>
      <c r="S7106" s="122">
        <v>78.442892530710196</v>
      </c>
      <c r="T7106" s="122">
        <v>99.927700000000002</v>
      </c>
    </row>
    <row r="7107" spans="1:20" x14ac:dyDescent="0.25">
      <c r="A7107" t="s">
        <v>5456</v>
      </c>
      <c r="B7107" t="s">
        <v>4866</v>
      </c>
      <c r="C7107" t="s">
        <v>4846</v>
      </c>
      <c r="D7107" t="s">
        <v>2343</v>
      </c>
      <c r="E7107" t="s">
        <v>5455</v>
      </c>
      <c r="F7107" t="s">
        <v>3241</v>
      </c>
      <c r="G7107" t="s">
        <v>5465</v>
      </c>
      <c r="H7107" t="s">
        <v>4870</v>
      </c>
      <c r="I7107" s="122">
        <v>49.366700000000002</v>
      </c>
      <c r="J7107" s="122">
        <v>1.9317</v>
      </c>
      <c r="K7107" s="122">
        <v>4.3379000000000003</v>
      </c>
      <c r="L7107" s="122">
        <v>6.7393999999999998</v>
      </c>
      <c r="M7107" s="122">
        <v>8.4500000000000006E-2</v>
      </c>
      <c r="N7107" s="122">
        <v>14.002700000000001</v>
      </c>
      <c r="O7107" s="122">
        <v>23.080100000000002</v>
      </c>
      <c r="P7107" s="122">
        <v>0.33019999999999999</v>
      </c>
      <c r="R7107" s="122">
        <v>0.11849999999999999</v>
      </c>
      <c r="S7107" s="122">
        <v>78.739862947757132</v>
      </c>
      <c r="T7107" s="122">
        <v>99.995199999999997</v>
      </c>
    </row>
    <row r="7108" spans="1:20" x14ac:dyDescent="0.25">
      <c r="A7108" t="s">
        <v>5456</v>
      </c>
      <c r="B7108" t="s">
        <v>4866</v>
      </c>
      <c r="C7108" t="s">
        <v>4846</v>
      </c>
      <c r="D7108" t="s">
        <v>2343</v>
      </c>
      <c r="E7108" t="s">
        <v>5455</v>
      </c>
      <c r="F7108" t="s">
        <v>3241</v>
      </c>
      <c r="G7108" t="s">
        <v>5465</v>
      </c>
      <c r="H7108" t="s">
        <v>4870</v>
      </c>
      <c r="I7108" s="122">
        <v>49.469000000000001</v>
      </c>
      <c r="J7108" s="122">
        <v>1.8541000000000001</v>
      </c>
      <c r="K7108" s="122">
        <v>4.1917</v>
      </c>
      <c r="L7108" s="122">
        <v>6.2610999999999999</v>
      </c>
      <c r="M7108" s="122">
        <v>0.1111</v>
      </c>
      <c r="N7108" s="122">
        <v>14.0616</v>
      </c>
      <c r="O7108" s="122">
        <v>23.104800000000001</v>
      </c>
      <c r="P7108" s="122">
        <v>0.34189999999999998</v>
      </c>
      <c r="R7108" s="122">
        <v>9.2200000000000004E-2</v>
      </c>
      <c r="S7108" s="122">
        <v>80.013338836203388</v>
      </c>
      <c r="T7108" s="122">
        <v>99.492699999999999</v>
      </c>
    </row>
    <row r="7109" spans="1:20" x14ac:dyDescent="0.25">
      <c r="A7109" t="s">
        <v>5456</v>
      </c>
      <c r="B7109" t="s">
        <v>4866</v>
      </c>
      <c r="C7109" t="s">
        <v>4846</v>
      </c>
      <c r="D7109" t="s">
        <v>2343</v>
      </c>
      <c r="E7109" t="s">
        <v>5455</v>
      </c>
      <c r="F7109" t="s">
        <v>3241</v>
      </c>
      <c r="G7109" t="s">
        <v>5465</v>
      </c>
      <c r="H7109" t="s">
        <v>4870</v>
      </c>
      <c r="I7109" s="122">
        <v>48.937899999999999</v>
      </c>
      <c r="J7109" s="122">
        <v>2.2538999999999998</v>
      </c>
      <c r="K7109" s="122">
        <v>4.7759</v>
      </c>
      <c r="L7109" s="122">
        <v>6.9668999999999999</v>
      </c>
      <c r="M7109" s="122">
        <v>0.114</v>
      </c>
      <c r="N7109" s="122">
        <v>13.4086</v>
      </c>
      <c r="O7109" s="122">
        <v>22.773800000000001</v>
      </c>
      <c r="P7109" s="122">
        <v>0.36509999999999998</v>
      </c>
      <c r="R7109" s="122">
        <v>0</v>
      </c>
      <c r="S7109" s="122">
        <v>77.430169089947867</v>
      </c>
      <c r="T7109" s="122">
        <v>99.596199999999996</v>
      </c>
    </row>
    <row r="7110" spans="1:20" x14ac:dyDescent="0.25">
      <c r="A7110" t="s">
        <v>5456</v>
      </c>
      <c r="B7110" t="s">
        <v>4866</v>
      </c>
      <c r="C7110" t="s">
        <v>4846</v>
      </c>
      <c r="D7110" t="s">
        <v>2343</v>
      </c>
      <c r="E7110" t="s">
        <v>5455</v>
      </c>
      <c r="F7110" t="s">
        <v>3241</v>
      </c>
      <c r="G7110" t="s">
        <v>5465</v>
      </c>
      <c r="H7110" t="s">
        <v>4870</v>
      </c>
      <c r="I7110" s="122">
        <v>50.6083</v>
      </c>
      <c r="J7110" s="122">
        <v>1.4200999999999999</v>
      </c>
      <c r="K7110" s="122">
        <v>3.8576999999999999</v>
      </c>
      <c r="L7110" s="122">
        <v>5.8642000000000003</v>
      </c>
      <c r="M7110" s="122">
        <v>9.6000000000000002E-2</v>
      </c>
      <c r="N7110" s="122">
        <v>14.3406</v>
      </c>
      <c r="O7110" s="122">
        <v>22.823699999999999</v>
      </c>
      <c r="P7110" s="122">
        <v>0.38109999999999999</v>
      </c>
      <c r="R7110" s="122">
        <v>0.39219999999999999</v>
      </c>
      <c r="S7110" s="122">
        <v>81.340142026956784</v>
      </c>
      <c r="T7110" s="122">
        <v>99.790400000000005</v>
      </c>
    </row>
    <row r="7111" spans="1:20" x14ac:dyDescent="0.25">
      <c r="A7111" t="s">
        <v>5456</v>
      </c>
      <c r="B7111" t="s">
        <v>4866</v>
      </c>
      <c r="C7111" t="s">
        <v>4846</v>
      </c>
      <c r="D7111" t="s">
        <v>2343</v>
      </c>
      <c r="E7111" t="s">
        <v>5455</v>
      </c>
      <c r="F7111" t="s">
        <v>3241</v>
      </c>
      <c r="G7111" t="s">
        <v>5465</v>
      </c>
      <c r="H7111" t="s">
        <v>4870</v>
      </c>
      <c r="I7111" s="122">
        <v>50.213099999999997</v>
      </c>
      <c r="J7111" s="122">
        <v>1.3191999999999999</v>
      </c>
      <c r="K7111" s="122">
        <v>3.85</v>
      </c>
      <c r="L7111" s="122">
        <v>5.7849000000000004</v>
      </c>
      <c r="M7111" s="122">
        <v>0.1178</v>
      </c>
      <c r="N7111" s="122">
        <v>14.36</v>
      </c>
      <c r="O7111" s="122">
        <v>22.840699999999998</v>
      </c>
      <c r="P7111" s="122">
        <v>0.45879999999999999</v>
      </c>
      <c r="R7111" s="122">
        <v>0.43530000000000002</v>
      </c>
      <c r="S7111" s="122">
        <v>81.566243939355587</v>
      </c>
      <c r="T7111" s="122">
        <v>99.382800000000003</v>
      </c>
    </row>
    <row r="7112" spans="1:20" x14ac:dyDescent="0.25">
      <c r="A7112" t="s">
        <v>5456</v>
      </c>
      <c r="B7112" t="s">
        <v>4866</v>
      </c>
      <c r="C7112" t="s">
        <v>4846</v>
      </c>
      <c r="D7112" t="s">
        <v>2343</v>
      </c>
      <c r="E7112" t="s">
        <v>5455</v>
      </c>
      <c r="F7112" t="s">
        <v>3241</v>
      </c>
      <c r="G7112" t="s">
        <v>5465</v>
      </c>
      <c r="H7112" t="s">
        <v>4870</v>
      </c>
      <c r="I7112" s="122">
        <v>50.591000000000001</v>
      </c>
      <c r="J7112" s="122">
        <v>1.3192999999999999</v>
      </c>
      <c r="K7112" s="122">
        <v>3.8795000000000002</v>
      </c>
      <c r="L7112" s="122">
        <v>5.7222</v>
      </c>
      <c r="M7112" s="122">
        <v>0.1076</v>
      </c>
      <c r="N7112" s="122">
        <v>14.594099999999999</v>
      </c>
      <c r="O7112" s="122">
        <v>22.970300000000002</v>
      </c>
      <c r="P7112" s="122">
        <v>0.36990000000000001</v>
      </c>
      <c r="R7112" s="122">
        <v>0.48399999999999999</v>
      </c>
      <c r="S7112" s="122">
        <v>81.969765878212527</v>
      </c>
      <c r="T7112" s="122">
        <v>100.03789999999999</v>
      </c>
    </row>
    <row r="7113" spans="1:20" x14ac:dyDescent="0.25">
      <c r="A7113" t="s">
        <v>5456</v>
      </c>
      <c r="B7113" t="s">
        <v>4866</v>
      </c>
      <c r="C7113" t="s">
        <v>4846</v>
      </c>
      <c r="D7113" t="s">
        <v>2343</v>
      </c>
      <c r="E7113" t="s">
        <v>5455</v>
      </c>
      <c r="F7113" t="s">
        <v>3241</v>
      </c>
      <c r="G7113" t="s">
        <v>5465</v>
      </c>
      <c r="H7113" t="s">
        <v>4870</v>
      </c>
      <c r="I7113" s="122">
        <v>50.180900000000001</v>
      </c>
      <c r="J7113" s="122">
        <v>1.8398000000000001</v>
      </c>
      <c r="K7113" s="122">
        <v>4.2369000000000003</v>
      </c>
      <c r="L7113" s="122">
        <v>6.2244999999999999</v>
      </c>
      <c r="M7113" s="122">
        <v>0.1368</v>
      </c>
      <c r="N7113" s="122">
        <v>14.295299999999999</v>
      </c>
      <c r="O7113" s="122">
        <v>23.060500000000001</v>
      </c>
      <c r="P7113" s="122">
        <v>0.35289999999999999</v>
      </c>
      <c r="R7113" s="122">
        <v>0.15240000000000001</v>
      </c>
      <c r="S7113" s="122">
        <v>80.368299029968526</v>
      </c>
      <c r="T7113" s="122">
        <v>100.4798</v>
      </c>
    </row>
    <row r="7114" spans="1:20" x14ac:dyDescent="0.25">
      <c r="A7114" t="s">
        <v>5456</v>
      </c>
      <c r="B7114" t="s">
        <v>4866</v>
      </c>
      <c r="C7114" t="s">
        <v>4846</v>
      </c>
      <c r="D7114" t="s">
        <v>2343</v>
      </c>
      <c r="E7114" t="s">
        <v>5455</v>
      </c>
      <c r="F7114" t="s">
        <v>3241</v>
      </c>
      <c r="G7114" t="s">
        <v>5465</v>
      </c>
      <c r="H7114" t="s">
        <v>4870</v>
      </c>
      <c r="I7114" s="122">
        <v>48.451000000000001</v>
      </c>
      <c r="J7114" s="122">
        <v>2.0764999999999998</v>
      </c>
      <c r="K7114" s="122">
        <v>4.6853999999999996</v>
      </c>
      <c r="L7114" s="122">
        <v>7.0617999999999999</v>
      </c>
      <c r="M7114" s="122">
        <v>0.1186</v>
      </c>
      <c r="N7114" s="122">
        <v>13.5099</v>
      </c>
      <c r="O7114" s="122">
        <v>23.131699999999999</v>
      </c>
      <c r="P7114" s="122">
        <v>0.3054</v>
      </c>
      <c r="R7114" s="122">
        <v>0.1013</v>
      </c>
      <c r="S7114" s="122">
        <v>77.325086063339469</v>
      </c>
      <c r="T7114" s="122">
        <v>99.441599999999994</v>
      </c>
    </row>
    <row r="7115" spans="1:20" x14ac:dyDescent="0.25">
      <c r="A7115" t="s">
        <v>5456</v>
      </c>
      <c r="B7115" t="s">
        <v>4866</v>
      </c>
      <c r="C7115" t="s">
        <v>4846</v>
      </c>
      <c r="D7115" t="s">
        <v>2343</v>
      </c>
      <c r="E7115" t="s">
        <v>5455</v>
      </c>
      <c r="F7115" t="s">
        <v>3241</v>
      </c>
      <c r="G7115" t="s">
        <v>5465</v>
      </c>
      <c r="H7115" t="s">
        <v>4870</v>
      </c>
      <c r="I7115" s="122">
        <v>44.878500000000003</v>
      </c>
      <c r="J7115" s="122">
        <v>3.4218999999999999</v>
      </c>
      <c r="K7115" s="122">
        <v>8.0167000000000002</v>
      </c>
      <c r="L7115" s="122">
        <v>7.8494000000000002</v>
      </c>
      <c r="M7115" s="122">
        <v>3.85E-2</v>
      </c>
      <c r="N7115" s="122">
        <v>11.5444</v>
      </c>
      <c r="O7115" s="122">
        <v>22.8581</v>
      </c>
      <c r="P7115" s="122">
        <v>0.41699999999999998</v>
      </c>
      <c r="R7115" s="122">
        <v>1.9199999999999998E-2</v>
      </c>
      <c r="S7115" s="122">
        <v>72.388194956210313</v>
      </c>
      <c r="T7115" s="122">
        <v>99.046700000000001</v>
      </c>
    </row>
    <row r="7116" spans="1:20" x14ac:dyDescent="0.25">
      <c r="A7116" t="s">
        <v>5456</v>
      </c>
      <c r="B7116" t="s">
        <v>4866</v>
      </c>
      <c r="C7116" t="s">
        <v>4846</v>
      </c>
      <c r="D7116" t="s">
        <v>2343</v>
      </c>
      <c r="E7116" t="s">
        <v>5455</v>
      </c>
      <c r="F7116" t="s">
        <v>3241</v>
      </c>
      <c r="G7116" t="s">
        <v>5465</v>
      </c>
      <c r="H7116" t="s">
        <v>4870</v>
      </c>
      <c r="I7116" s="122">
        <v>48.729399999999998</v>
      </c>
      <c r="J7116" s="122">
        <v>1.8997999999999999</v>
      </c>
      <c r="K7116" s="122">
        <v>4.1406000000000001</v>
      </c>
      <c r="L7116" s="122">
        <v>6.2561999999999998</v>
      </c>
      <c r="M7116" s="122">
        <v>3.3099999999999997E-2</v>
      </c>
      <c r="N7116" s="122">
        <v>13.994300000000001</v>
      </c>
      <c r="O7116" s="122">
        <v>23.2056</v>
      </c>
      <c r="P7116" s="122">
        <v>0.34039999999999998</v>
      </c>
      <c r="R7116" s="122">
        <v>0.2152</v>
      </c>
      <c r="S7116" s="122">
        <v>79.949059086140508</v>
      </c>
      <c r="T7116" s="122">
        <v>98.814599999999999</v>
      </c>
    </row>
    <row r="7117" spans="1:20" x14ac:dyDescent="0.25">
      <c r="A7117" t="s">
        <v>5456</v>
      </c>
      <c r="B7117" t="s">
        <v>4866</v>
      </c>
      <c r="C7117" t="s">
        <v>4846</v>
      </c>
      <c r="D7117" t="s">
        <v>2343</v>
      </c>
      <c r="E7117" t="s">
        <v>5455</v>
      </c>
      <c r="F7117" t="s">
        <v>3241</v>
      </c>
      <c r="G7117" t="s">
        <v>5465</v>
      </c>
      <c r="H7117" t="s">
        <v>4870</v>
      </c>
      <c r="I7117" s="122">
        <v>50.110500000000002</v>
      </c>
      <c r="J7117" s="122">
        <v>1.5306</v>
      </c>
      <c r="K7117" s="122">
        <v>4.3963999999999999</v>
      </c>
      <c r="L7117" s="122">
        <v>6.0030999999999999</v>
      </c>
      <c r="M7117" s="122">
        <v>9.9699999999999997E-2</v>
      </c>
      <c r="N7117" s="122">
        <v>14.2765</v>
      </c>
      <c r="O7117" s="122">
        <v>22.534199999999998</v>
      </c>
      <c r="P7117" s="122">
        <v>0.35489999999999999</v>
      </c>
      <c r="R7117" s="122">
        <v>0.3992</v>
      </c>
      <c r="S7117" s="122">
        <v>80.913127498652557</v>
      </c>
      <c r="T7117" s="122">
        <v>99.713300000000004</v>
      </c>
    </row>
    <row r="7118" spans="1:20" x14ac:dyDescent="0.25">
      <c r="A7118" t="s">
        <v>5456</v>
      </c>
      <c r="B7118" t="s">
        <v>4866</v>
      </c>
      <c r="C7118" t="s">
        <v>4846</v>
      </c>
      <c r="D7118" t="s">
        <v>2343</v>
      </c>
      <c r="E7118" t="s">
        <v>5455</v>
      </c>
      <c r="F7118" t="s">
        <v>3241</v>
      </c>
      <c r="G7118" t="s">
        <v>5465</v>
      </c>
      <c r="H7118" t="s">
        <v>4870</v>
      </c>
      <c r="I7118" s="122">
        <v>49.6494</v>
      </c>
      <c r="J7118" s="122">
        <v>1.7539</v>
      </c>
      <c r="K7118" s="122">
        <v>4.1496000000000004</v>
      </c>
      <c r="L7118" s="122">
        <v>6.1242000000000001</v>
      </c>
      <c r="M7118" s="122">
        <v>6.0100000000000001E-2</v>
      </c>
      <c r="N7118" s="122">
        <v>14.196199999999999</v>
      </c>
      <c r="O7118" s="122">
        <v>23.209599999999998</v>
      </c>
      <c r="P7118" s="122">
        <v>0.31819999999999998</v>
      </c>
      <c r="R7118" s="122">
        <v>0.23499999999999999</v>
      </c>
      <c r="S7118" s="122">
        <v>80.514436490696141</v>
      </c>
      <c r="T7118" s="122">
        <v>99.700599999999994</v>
      </c>
    </row>
    <row r="7119" spans="1:20" x14ac:dyDescent="0.25">
      <c r="A7119" t="s">
        <v>5456</v>
      </c>
      <c r="B7119" t="s">
        <v>4866</v>
      </c>
      <c r="C7119" t="s">
        <v>4846</v>
      </c>
      <c r="D7119" t="s">
        <v>2343</v>
      </c>
      <c r="E7119" t="s">
        <v>5455</v>
      </c>
      <c r="F7119" t="s">
        <v>3241</v>
      </c>
      <c r="G7119" t="s">
        <v>5465</v>
      </c>
      <c r="H7119" t="s">
        <v>4870</v>
      </c>
      <c r="I7119" s="122">
        <v>49.6372</v>
      </c>
      <c r="J7119" s="122">
        <v>1.5427</v>
      </c>
      <c r="K7119" s="122">
        <v>4.2868000000000004</v>
      </c>
      <c r="L7119" s="122">
        <v>5.7998000000000003</v>
      </c>
      <c r="M7119" s="122">
        <v>0.1003</v>
      </c>
      <c r="N7119" s="122">
        <v>14.2653</v>
      </c>
      <c r="O7119" s="122">
        <v>23.134499999999999</v>
      </c>
      <c r="P7119" s="122">
        <v>0.36049999999999999</v>
      </c>
      <c r="R7119" s="122">
        <v>0.3826</v>
      </c>
      <c r="S7119" s="122">
        <v>81.427681122727137</v>
      </c>
      <c r="T7119" s="122">
        <v>99.530500000000004</v>
      </c>
    </row>
    <row r="7120" spans="1:20" x14ac:dyDescent="0.25">
      <c r="A7120" t="s">
        <v>5456</v>
      </c>
      <c r="B7120" t="s">
        <v>4866</v>
      </c>
      <c r="C7120" t="s">
        <v>4846</v>
      </c>
      <c r="D7120" t="s">
        <v>2343</v>
      </c>
      <c r="E7120" t="s">
        <v>5455</v>
      </c>
      <c r="F7120" t="s">
        <v>3241</v>
      </c>
      <c r="G7120" t="s">
        <v>5465</v>
      </c>
      <c r="H7120" t="s">
        <v>4870</v>
      </c>
      <c r="I7120" s="122">
        <v>49.381100000000004</v>
      </c>
      <c r="J7120" s="122">
        <v>1.8388</v>
      </c>
      <c r="K7120" s="122">
        <v>4.3075000000000001</v>
      </c>
      <c r="L7120" s="122">
        <v>6.6398999999999999</v>
      </c>
      <c r="M7120" s="122">
        <v>0.1336</v>
      </c>
      <c r="N7120" s="122">
        <v>13.763299999999999</v>
      </c>
      <c r="O7120" s="122">
        <v>23.1508</v>
      </c>
      <c r="P7120" s="122">
        <v>0.36699999999999999</v>
      </c>
      <c r="R7120" s="122">
        <v>7.7299999999999994E-2</v>
      </c>
      <c r="S7120" s="122">
        <v>78.700152562050619</v>
      </c>
      <c r="T7120" s="122">
        <v>99.659300000000002</v>
      </c>
    </row>
    <row r="7121" spans="1:20" x14ac:dyDescent="0.25">
      <c r="A7121" t="s">
        <v>5456</v>
      </c>
      <c r="B7121" t="s">
        <v>4866</v>
      </c>
      <c r="C7121" t="s">
        <v>4846</v>
      </c>
      <c r="D7121" t="s">
        <v>2343</v>
      </c>
      <c r="E7121" t="s">
        <v>5455</v>
      </c>
      <c r="F7121" t="s">
        <v>3241</v>
      </c>
      <c r="G7121" t="s">
        <v>5465</v>
      </c>
      <c r="H7121" t="s">
        <v>4870</v>
      </c>
      <c r="I7121" s="122">
        <v>46.9925</v>
      </c>
      <c r="J7121" s="122">
        <v>2.3805999999999998</v>
      </c>
      <c r="K7121" s="122">
        <v>6.6081000000000003</v>
      </c>
      <c r="L7121" s="122">
        <v>6.4996</v>
      </c>
      <c r="M7121" s="122">
        <v>6.2300000000000001E-2</v>
      </c>
      <c r="N7121" s="122">
        <v>12.819800000000001</v>
      </c>
      <c r="O7121" s="122">
        <v>22.919799999999999</v>
      </c>
      <c r="P7121" s="122">
        <v>0.47849999999999998</v>
      </c>
      <c r="R7121" s="122">
        <v>0.72870000000000001</v>
      </c>
      <c r="S7121" s="122">
        <v>77.855866983422118</v>
      </c>
      <c r="T7121" s="122">
        <v>99.502099999999999</v>
      </c>
    </row>
    <row r="7122" spans="1:20" x14ac:dyDescent="0.25">
      <c r="A7122" t="s">
        <v>5456</v>
      </c>
      <c r="B7122" t="s">
        <v>4866</v>
      </c>
      <c r="C7122" t="s">
        <v>4846</v>
      </c>
      <c r="D7122" t="s">
        <v>2343</v>
      </c>
      <c r="E7122" t="s">
        <v>5455</v>
      </c>
      <c r="F7122" t="s">
        <v>3241</v>
      </c>
      <c r="G7122" t="s">
        <v>5465</v>
      </c>
      <c r="H7122" t="s">
        <v>4870</v>
      </c>
      <c r="I7122" s="122">
        <v>51.161200000000001</v>
      </c>
      <c r="J7122" s="122">
        <v>1.2483</v>
      </c>
      <c r="K7122" s="122">
        <v>3.3891</v>
      </c>
      <c r="L7122" s="122">
        <v>5.1516000000000002</v>
      </c>
      <c r="M7122" s="122">
        <v>0.13389999999999999</v>
      </c>
      <c r="N7122" s="122">
        <v>14.951499999999999</v>
      </c>
      <c r="O7122" s="122">
        <v>22.704699999999999</v>
      </c>
      <c r="P7122" s="122">
        <v>0.37780000000000002</v>
      </c>
      <c r="R7122" s="122">
        <v>0.49980000000000002</v>
      </c>
      <c r="S7122" s="122">
        <v>83.801615099696264</v>
      </c>
      <c r="T7122" s="122">
        <v>99.618399999999994</v>
      </c>
    </row>
    <row r="7123" spans="1:20" x14ac:dyDescent="0.25">
      <c r="A7123" t="s">
        <v>5456</v>
      </c>
      <c r="B7123" t="s">
        <v>4866</v>
      </c>
      <c r="C7123" t="s">
        <v>4846</v>
      </c>
      <c r="D7123" t="s">
        <v>2343</v>
      </c>
      <c r="E7123" t="s">
        <v>5455</v>
      </c>
      <c r="F7123" t="s">
        <v>3241</v>
      </c>
      <c r="G7123" t="s">
        <v>5465</v>
      </c>
      <c r="H7123" t="s">
        <v>4870</v>
      </c>
      <c r="I7123" s="122">
        <v>46.572099999999999</v>
      </c>
      <c r="J7123" s="122">
        <v>2.5669</v>
      </c>
      <c r="K7123" s="122">
        <v>6.7801999999999998</v>
      </c>
      <c r="L7123" s="122">
        <v>6.7609000000000004</v>
      </c>
      <c r="M7123" s="122">
        <v>0.1244</v>
      </c>
      <c r="N7123" s="122">
        <v>12.657</v>
      </c>
      <c r="O7123" s="122">
        <v>23.019400000000001</v>
      </c>
      <c r="P7123" s="122">
        <v>0.38519999999999999</v>
      </c>
      <c r="R7123" s="122">
        <v>0.41739999999999999</v>
      </c>
      <c r="S7123" s="122">
        <v>76.942918128266896</v>
      </c>
      <c r="T7123" s="122">
        <v>99.283600000000007</v>
      </c>
    </row>
    <row r="7124" spans="1:20" x14ac:dyDescent="0.25">
      <c r="A7124" t="s">
        <v>5456</v>
      </c>
      <c r="B7124" t="s">
        <v>4866</v>
      </c>
      <c r="C7124" t="s">
        <v>4846</v>
      </c>
      <c r="D7124" t="s">
        <v>2343</v>
      </c>
      <c r="E7124" t="s">
        <v>5455</v>
      </c>
      <c r="F7124" t="s">
        <v>3241</v>
      </c>
      <c r="G7124" t="s">
        <v>5465</v>
      </c>
      <c r="H7124" t="s">
        <v>4870</v>
      </c>
      <c r="I7124" s="122">
        <v>49.034799999999997</v>
      </c>
      <c r="J7124" s="122">
        <v>2.0951</v>
      </c>
      <c r="K7124" s="122">
        <v>4.6047000000000002</v>
      </c>
      <c r="L7124" s="122">
        <v>6.8475000000000001</v>
      </c>
      <c r="M7124" s="122">
        <v>0.15240000000000001</v>
      </c>
      <c r="N7124" s="122">
        <v>13.5861</v>
      </c>
      <c r="O7124" s="122">
        <v>23.080100000000002</v>
      </c>
      <c r="P7124" s="122">
        <v>0.34110000000000001</v>
      </c>
      <c r="R7124" s="122">
        <v>6.2799999999999995E-2</v>
      </c>
      <c r="S7124" s="122">
        <v>77.957648609849485</v>
      </c>
      <c r="T7124" s="122">
        <v>99.812700000000007</v>
      </c>
    </row>
    <row r="7125" spans="1:20" x14ac:dyDescent="0.25">
      <c r="A7125" t="s">
        <v>5456</v>
      </c>
      <c r="B7125" t="s">
        <v>4866</v>
      </c>
      <c r="C7125" t="s">
        <v>4846</v>
      </c>
      <c r="D7125" t="s">
        <v>2343</v>
      </c>
      <c r="E7125" t="s">
        <v>5455</v>
      </c>
      <c r="F7125" t="s">
        <v>3241</v>
      </c>
      <c r="G7125" t="s">
        <v>5465</v>
      </c>
      <c r="H7125" t="s">
        <v>4870</v>
      </c>
      <c r="I7125" s="122">
        <v>44.301699999999997</v>
      </c>
      <c r="J7125" s="122">
        <v>3.2618</v>
      </c>
      <c r="K7125" s="122">
        <v>8.0300999999999991</v>
      </c>
      <c r="L7125" s="122">
        <v>7.2180999999999997</v>
      </c>
      <c r="M7125" s="122">
        <v>8.9499999999999996E-2</v>
      </c>
      <c r="N7125" s="122">
        <v>11.897399999999999</v>
      </c>
      <c r="O7125" s="122">
        <v>22.5059</v>
      </c>
      <c r="P7125" s="122">
        <v>0.51619999999999999</v>
      </c>
      <c r="R7125" s="122">
        <v>0.44979999999999998</v>
      </c>
      <c r="S7125" s="122">
        <v>74.6070718955323</v>
      </c>
      <c r="T7125" s="122">
        <v>98.276899999999998</v>
      </c>
    </row>
    <row r="7126" spans="1:20" x14ac:dyDescent="0.25">
      <c r="A7126" t="s">
        <v>5456</v>
      </c>
      <c r="B7126" t="s">
        <v>4866</v>
      </c>
      <c r="C7126" t="s">
        <v>4846</v>
      </c>
      <c r="D7126" t="s">
        <v>2343</v>
      </c>
      <c r="E7126" t="s">
        <v>5455</v>
      </c>
      <c r="F7126" t="s">
        <v>3241</v>
      </c>
      <c r="G7126" t="s">
        <v>5465</v>
      </c>
      <c r="H7126" t="s">
        <v>4870</v>
      </c>
      <c r="I7126" s="122">
        <v>46.668399999999998</v>
      </c>
      <c r="J7126" s="122">
        <v>2.5398999999999998</v>
      </c>
      <c r="K7126" s="122">
        <v>6.5160999999999998</v>
      </c>
      <c r="L7126" s="122">
        <v>6.5571999999999999</v>
      </c>
      <c r="M7126" s="122">
        <v>0.11119999999999999</v>
      </c>
      <c r="N7126" s="122">
        <v>12.7278</v>
      </c>
      <c r="O7126" s="122">
        <v>22.814299999999999</v>
      </c>
      <c r="P7126" s="122">
        <v>0.48149999999999998</v>
      </c>
      <c r="R7126" s="122">
        <v>0.60099999999999998</v>
      </c>
      <c r="S7126" s="122">
        <v>77.578349462062604</v>
      </c>
      <c r="T7126" s="122">
        <v>99.023300000000006</v>
      </c>
    </row>
    <row r="7127" spans="1:20" x14ac:dyDescent="0.25">
      <c r="A7127" t="s">
        <v>5456</v>
      </c>
      <c r="B7127" t="s">
        <v>4866</v>
      </c>
      <c r="C7127" t="s">
        <v>4846</v>
      </c>
      <c r="D7127" t="s">
        <v>2343</v>
      </c>
      <c r="E7127" t="s">
        <v>5455</v>
      </c>
      <c r="F7127" t="s">
        <v>3241</v>
      </c>
      <c r="G7127" t="s">
        <v>5465</v>
      </c>
      <c r="H7127" t="s">
        <v>4870</v>
      </c>
      <c r="I7127" s="122">
        <v>46.007399999999997</v>
      </c>
      <c r="J7127" s="122">
        <v>2.5640000000000001</v>
      </c>
      <c r="K7127" s="122">
        <v>7.1821999999999999</v>
      </c>
      <c r="L7127" s="122">
        <v>6.7072000000000003</v>
      </c>
      <c r="M7127" s="122">
        <v>0.1182</v>
      </c>
      <c r="N7127" s="122">
        <v>12.5017</v>
      </c>
      <c r="O7127" s="122">
        <v>22.820799999999998</v>
      </c>
      <c r="P7127" s="122">
        <v>0.46079999999999999</v>
      </c>
      <c r="R7127" s="122">
        <v>0.48730000000000001</v>
      </c>
      <c r="S7127" s="122">
        <v>76.865275673441843</v>
      </c>
      <c r="T7127" s="122">
        <v>98.849699999999999</v>
      </c>
    </row>
    <row r="7128" spans="1:20" x14ac:dyDescent="0.25">
      <c r="A7128" t="s">
        <v>5456</v>
      </c>
      <c r="B7128" t="s">
        <v>4866</v>
      </c>
      <c r="C7128" t="s">
        <v>4846</v>
      </c>
      <c r="D7128" t="s">
        <v>2343</v>
      </c>
      <c r="E7128" t="s">
        <v>5455</v>
      </c>
      <c r="F7128" t="s">
        <v>3241</v>
      </c>
      <c r="G7128" t="s">
        <v>5465</v>
      </c>
      <c r="H7128" t="s">
        <v>4870</v>
      </c>
      <c r="I7128" s="122">
        <v>48.688800000000001</v>
      </c>
      <c r="J7128" s="122">
        <v>1.9721</v>
      </c>
      <c r="K7128" s="122">
        <v>4.1635</v>
      </c>
      <c r="L7128" s="122">
        <v>6.5163000000000002</v>
      </c>
      <c r="M7128" s="122">
        <v>0.1308</v>
      </c>
      <c r="N7128" s="122">
        <v>13.955299999999999</v>
      </c>
      <c r="O7128" s="122">
        <v>22.9297</v>
      </c>
      <c r="P7128" s="122">
        <v>0.31919999999999998</v>
      </c>
      <c r="R7128" s="122">
        <v>0.1353</v>
      </c>
      <c r="S7128" s="122">
        <v>79.242235962060576</v>
      </c>
      <c r="T7128" s="122">
        <v>98.811199999999999</v>
      </c>
    </row>
    <row r="7129" spans="1:20" x14ac:dyDescent="0.25">
      <c r="A7129" t="s">
        <v>5456</v>
      </c>
      <c r="B7129" t="s">
        <v>4866</v>
      </c>
      <c r="C7129" t="s">
        <v>4846</v>
      </c>
      <c r="D7129" t="s">
        <v>2343</v>
      </c>
      <c r="E7129" t="s">
        <v>5455</v>
      </c>
      <c r="F7129" t="s">
        <v>3241</v>
      </c>
      <c r="G7129" t="s">
        <v>5465</v>
      </c>
      <c r="H7129" t="s">
        <v>4870</v>
      </c>
      <c r="I7129" s="122">
        <v>48.850499999999997</v>
      </c>
      <c r="J7129" s="122">
        <v>1.5916999999999999</v>
      </c>
      <c r="K7129" s="122">
        <v>4.9653999999999998</v>
      </c>
      <c r="L7129" s="122">
        <v>5.5708000000000002</v>
      </c>
      <c r="M7129" s="122">
        <v>8.7400000000000005E-2</v>
      </c>
      <c r="N7129" s="122">
        <v>13.914199999999999</v>
      </c>
      <c r="O7129" s="122">
        <v>23.0642</v>
      </c>
      <c r="P7129" s="122">
        <v>0.40949999999999998</v>
      </c>
      <c r="R7129" s="122">
        <v>0.62019999999999997</v>
      </c>
      <c r="S7129" s="122">
        <v>81.658919720635765</v>
      </c>
      <c r="T7129" s="122">
        <v>99.073899999999995</v>
      </c>
    </row>
    <row r="7130" spans="1:20" x14ac:dyDescent="0.25">
      <c r="A7130" t="s">
        <v>5456</v>
      </c>
      <c r="B7130" t="s">
        <v>4866</v>
      </c>
      <c r="C7130" t="s">
        <v>4846</v>
      </c>
      <c r="D7130" t="s">
        <v>2343</v>
      </c>
      <c r="E7130" t="s">
        <v>5455</v>
      </c>
      <c r="F7130" t="s">
        <v>3241</v>
      </c>
      <c r="G7130" t="s">
        <v>5465</v>
      </c>
      <c r="H7130" t="s">
        <v>4870</v>
      </c>
      <c r="I7130" s="122">
        <v>48.46</v>
      </c>
      <c r="J7130" s="122">
        <v>1.9263999999999999</v>
      </c>
      <c r="K7130" s="122">
        <v>5.6710000000000003</v>
      </c>
      <c r="L7130" s="122">
        <v>6.0239000000000003</v>
      </c>
      <c r="M7130" s="122">
        <v>7.1800000000000003E-2</v>
      </c>
      <c r="N7130" s="122">
        <v>13.3665</v>
      </c>
      <c r="O7130" s="122">
        <v>23.276299999999999</v>
      </c>
      <c r="P7130" s="122">
        <v>0.44319999999999998</v>
      </c>
      <c r="R7130" s="122">
        <v>0.78049999999999997</v>
      </c>
      <c r="S7130" s="122">
        <v>79.819533832526872</v>
      </c>
      <c r="T7130" s="122">
        <v>100.0196</v>
      </c>
    </row>
    <row r="7131" spans="1:20" x14ac:dyDescent="0.25">
      <c r="A7131" t="s">
        <v>5456</v>
      </c>
      <c r="B7131" t="s">
        <v>4866</v>
      </c>
      <c r="C7131" t="s">
        <v>4846</v>
      </c>
      <c r="D7131" t="s">
        <v>2343</v>
      </c>
      <c r="E7131" t="s">
        <v>5455</v>
      </c>
      <c r="F7131" t="s">
        <v>3241</v>
      </c>
      <c r="G7131" t="s">
        <v>5465</v>
      </c>
      <c r="H7131" t="s">
        <v>4870</v>
      </c>
      <c r="I7131" s="122">
        <v>50.127099999999999</v>
      </c>
      <c r="J7131" s="122">
        <v>1.5083</v>
      </c>
      <c r="K7131" s="122">
        <v>4.1336000000000004</v>
      </c>
      <c r="L7131" s="122">
        <v>5.5911</v>
      </c>
      <c r="M7131" s="122">
        <v>9.5399999999999999E-2</v>
      </c>
      <c r="N7131" s="122">
        <v>14.718</v>
      </c>
      <c r="O7131" s="122">
        <v>23.576000000000001</v>
      </c>
      <c r="P7131" s="122">
        <v>0.35049999999999998</v>
      </c>
      <c r="R7131" s="122">
        <v>0.45939999999999998</v>
      </c>
      <c r="S7131" s="122">
        <v>82.432535794689258</v>
      </c>
      <c r="T7131" s="122">
        <v>100.55970000000001</v>
      </c>
    </row>
    <row r="7132" spans="1:20" x14ac:dyDescent="0.25">
      <c r="A7132" t="s">
        <v>5456</v>
      </c>
      <c r="B7132" t="s">
        <v>4866</v>
      </c>
      <c r="C7132" t="s">
        <v>4846</v>
      </c>
      <c r="D7132" t="s">
        <v>2343</v>
      </c>
      <c r="E7132" t="s">
        <v>5455</v>
      </c>
      <c r="F7132" t="s">
        <v>3241</v>
      </c>
      <c r="G7132" t="s">
        <v>5465</v>
      </c>
      <c r="H7132" t="s">
        <v>4870</v>
      </c>
      <c r="I7132" s="122">
        <v>47.771299999999997</v>
      </c>
      <c r="J7132" s="122">
        <v>2.1341000000000001</v>
      </c>
      <c r="K7132" s="122">
        <v>5.9520999999999997</v>
      </c>
      <c r="L7132" s="122">
        <v>5.8307000000000002</v>
      </c>
      <c r="M7132" s="122">
        <v>0.13700000000000001</v>
      </c>
      <c r="N7132" s="122">
        <v>13.402100000000001</v>
      </c>
      <c r="O7132" s="122">
        <v>23.041599999999999</v>
      </c>
      <c r="P7132" s="122">
        <v>0.4093</v>
      </c>
      <c r="R7132" s="122">
        <v>0.65890000000000004</v>
      </c>
      <c r="S7132" s="122">
        <v>80.381496141756344</v>
      </c>
      <c r="T7132" s="122">
        <v>99.337299999999999</v>
      </c>
    </row>
    <row r="7133" spans="1:20" x14ac:dyDescent="0.25">
      <c r="A7133" t="s">
        <v>5456</v>
      </c>
      <c r="B7133" t="s">
        <v>4866</v>
      </c>
      <c r="C7133" t="s">
        <v>4846</v>
      </c>
      <c r="D7133" t="s">
        <v>2343</v>
      </c>
      <c r="E7133" t="s">
        <v>5455</v>
      </c>
      <c r="F7133" t="s">
        <v>3241</v>
      </c>
      <c r="G7133" t="s">
        <v>5465</v>
      </c>
      <c r="H7133" t="s">
        <v>4870</v>
      </c>
      <c r="I7133" s="122">
        <v>49.605200000000004</v>
      </c>
      <c r="J7133" s="122">
        <v>1.6551</v>
      </c>
      <c r="K7133" s="122">
        <v>3.9860000000000002</v>
      </c>
      <c r="L7133" s="122">
        <v>6.2163000000000004</v>
      </c>
      <c r="M7133" s="122">
        <v>0.12920000000000001</v>
      </c>
      <c r="N7133" s="122">
        <v>14.4038</v>
      </c>
      <c r="O7133" s="122">
        <v>22.761600000000001</v>
      </c>
      <c r="P7133" s="122">
        <v>0.35</v>
      </c>
      <c r="R7133" s="122">
        <v>0.26290000000000002</v>
      </c>
      <c r="S7133" s="122">
        <v>80.508018994633858</v>
      </c>
      <c r="T7133" s="122">
        <v>99.370199999999997</v>
      </c>
    </row>
    <row r="7134" spans="1:20" x14ac:dyDescent="0.25">
      <c r="A7134" t="s">
        <v>5456</v>
      </c>
      <c r="B7134" t="s">
        <v>4866</v>
      </c>
      <c r="C7134" t="s">
        <v>4846</v>
      </c>
      <c r="D7134" t="s">
        <v>2343</v>
      </c>
      <c r="E7134" t="s">
        <v>5455</v>
      </c>
      <c r="F7134" t="s">
        <v>3241</v>
      </c>
      <c r="G7134" t="s">
        <v>5465</v>
      </c>
      <c r="H7134" t="s">
        <v>4870</v>
      </c>
      <c r="I7134" s="122">
        <v>47.544899999999998</v>
      </c>
      <c r="J7134" s="122">
        <v>2.1697000000000002</v>
      </c>
      <c r="K7134" s="122">
        <v>6.2084000000000001</v>
      </c>
      <c r="L7134" s="122">
        <v>6.1638000000000002</v>
      </c>
      <c r="M7134" s="122">
        <v>9.5200000000000007E-2</v>
      </c>
      <c r="N7134" s="122">
        <v>13.299099999999999</v>
      </c>
      <c r="O7134" s="122">
        <v>23.0822</v>
      </c>
      <c r="P7134" s="122">
        <v>0.4103</v>
      </c>
      <c r="R7134" s="122">
        <v>0.65359999999999996</v>
      </c>
      <c r="S7134" s="122">
        <v>79.364517678968141</v>
      </c>
      <c r="T7134" s="122">
        <v>99.627200000000002</v>
      </c>
    </row>
    <row r="7135" spans="1:20" x14ac:dyDescent="0.25">
      <c r="A7135" t="s">
        <v>5456</v>
      </c>
      <c r="B7135" t="s">
        <v>4866</v>
      </c>
      <c r="C7135" t="s">
        <v>4846</v>
      </c>
      <c r="D7135" t="s">
        <v>2343</v>
      </c>
      <c r="E7135" t="s">
        <v>5455</v>
      </c>
      <c r="F7135" t="s">
        <v>3241</v>
      </c>
      <c r="G7135" t="s">
        <v>5465</v>
      </c>
      <c r="H7135" t="s">
        <v>4870</v>
      </c>
      <c r="I7135" s="122">
        <v>50.791699999999999</v>
      </c>
      <c r="J7135" s="122">
        <v>0.78110000000000002</v>
      </c>
      <c r="K7135" s="122">
        <v>5.3829000000000002</v>
      </c>
      <c r="L7135" s="122">
        <v>5.1386000000000003</v>
      </c>
      <c r="M7135" s="122">
        <v>0.1193</v>
      </c>
      <c r="N7135" s="122">
        <v>16.090299999999999</v>
      </c>
      <c r="O7135" s="122">
        <v>19.8447</v>
      </c>
      <c r="P7135" s="122">
        <v>0.78520000000000001</v>
      </c>
      <c r="R7135" s="122">
        <v>1.3779999999999999</v>
      </c>
      <c r="S7135" s="122">
        <v>84.806086496966813</v>
      </c>
      <c r="T7135" s="122">
        <v>100.32470000000001</v>
      </c>
    </row>
    <row r="7136" spans="1:20" x14ac:dyDescent="0.25">
      <c r="A7136" t="s">
        <v>5456</v>
      </c>
      <c r="B7136" t="s">
        <v>4866</v>
      </c>
      <c r="C7136" t="s">
        <v>4846</v>
      </c>
      <c r="D7136" t="s">
        <v>2343</v>
      </c>
      <c r="E7136" t="s">
        <v>5455</v>
      </c>
      <c r="F7136" t="s">
        <v>3241</v>
      </c>
      <c r="G7136" t="s">
        <v>5465</v>
      </c>
      <c r="H7136" t="s">
        <v>4870</v>
      </c>
      <c r="I7136" s="122">
        <v>48.232599999999998</v>
      </c>
      <c r="J7136" s="122">
        <v>1.7923</v>
      </c>
      <c r="K7136" s="122">
        <v>6.2080000000000002</v>
      </c>
      <c r="L7136" s="122">
        <v>6.0012999999999996</v>
      </c>
      <c r="M7136" s="122">
        <v>9.0300000000000005E-2</v>
      </c>
      <c r="N7136" s="122">
        <v>13.343999999999999</v>
      </c>
      <c r="O7136" s="122">
        <v>22.543700000000001</v>
      </c>
      <c r="P7136" s="122">
        <v>0.57020000000000004</v>
      </c>
      <c r="R7136" s="122">
        <v>0.88390000000000002</v>
      </c>
      <c r="S7136" s="122">
        <v>79.852921817455226</v>
      </c>
      <c r="T7136" s="122">
        <v>99.680099999999996</v>
      </c>
    </row>
    <row r="7137" spans="1:20" x14ac:dyDescent="0.25">
      <c r="A7137" t="s">
        <v>5456</v>
      </c>
      <c r="B7137" t="s">
        <v>4866</v>
      </c>
      <c r="C7137" t="s">
        <v>4846</v>
      </c>
      <c r="D7137" t="s">
        <v>2343</v>
      </c>
      <c r="E7137" t="s">
        <v>5455</v>
      </c>
      <c r="F7137" t="s">
        <v>3241</v>
      </c>
      <c r="G7137" t="s">
        <v>5465</v>
      </c>
      <c r="H7137" t="s">
        <v>4870</v>
      </c>
      <c r="I7137" s="122">
        <v>50.231999999999999</v>
      </c>
      <c r="J7137" s="122">
        <v>1.3584000000000001</v>
      </c>
      <c r="K7137" s="122">
        <v>3.6259000000000001</v>
      </c>
      <c r="L7137" s="122">
        <v>5.6422999999999996</v>
      </c>
      <c r="M7137" s="122">
        <v>0.1099</v>
      </c>
      <c r="N7137" s="122">
        <v>14.8919</v>
      </c>
      <c r="O7137" s="122">
        <v>23.273199999999999</v>
      </c>
      <c r="P7137" s="122">
        <v>0.39479999999999998</v>
      </c>
      <c r="R7137" s="122">
        <v>0.37169999999999997</v>
      </c>
      <c r="S7137" s="122">
        <v>82.470595950510017</v>
      </c>
      <c r="T7137" s="122">
        <v>99.9</v>
      </c>
    </row>
    <row r="7138" spans="1:20" x14ac:dyDescent="0.25">
      <c r="A7138" t="s">
        <v>5456</v>
      </c>
      <c r="B7138" t="s">
        <v>4866</v>
      </c>
      <c r="C7138" t="s">
        <v>4846</v>
      </c>
      <c r="D7138" t="s">
        <v>2343</v>
      </c>
      <c r="E7138" t="s">
        <v>5455</v>
      </c>
      <c r="F7138" t="s">
        <v>3241</v>
      </c>
      <c r="G7138" t="s">
        <v>5465</v>
      </c>
      <c r="H7138" t="s">
        <v>4870</v>
      </c>
      <c r="I7138" s="122">
        <v>50.664000000000001</v>
      </c>
      <c r="J7138" s="122">
        <v>1.4488000000000001</v>
      </c>
      <c r="K7138" s="122">
        <v>3.8662000000000001</v>
      </c>
      <c r="L7138" s="122">
        <v>5.4638</v>
      </c>
      <c r="M7138" s="122">
        <v>0.11269999999999999</v>
      </c>
      <c r="N7138" s="122">
        <v>14.2195</v>
      </c>
      <c r="O7138" s="122">
        <v>22.901399999999999</v>
      </c>
      <c r="P7138" s="122">
        <v>0.37019999999999997</v>
      </c>
      <c r="R7138" s="122">
        <v>0.433</v>
      </c>
      <c r="S7138" s="122">
        <v>82.266466882607673</v>
      </c>
      <c r="T7138" s="122">
        <v>99.484399999999994</v>
      </c>
    </row>
    <row r="7139" spans="1:20" x14ac:dyDescent="0.25">
      <c r="A7139" t="s">
        <v>5456</v>
      </c>
      <c r="B7139" t="s">
        <v>4866</v>
      </c>
      <c r="C7139" t="s">
        <v>4846</v>
      </c>
      <c r="D7139" t="s">
        <v>2343</v>
      </c>
      <c r="E7139" t="s">
        <v>5455</v>
      </c>
      <c r="F7139" t="s">
        <v>3241</v>
      </c>
      <c r="G7139" t="s">
        <v>5465</v>
      </c>
      <c r="H7139" t="s">
        <v>4870</v>
      </c>
      <c r="I7139" s="122">
        <v>49.439900000000002</v>
      </c>
      <c r="J7139" s="122">
        <v>1.8049999999999999</v>
      </c>
      <c r="K7139" s="122">
        <v>4.5712000000000002</v>
      </c>
      <c r="L7139" s="122">
        <v>5.9004000000000003</v>
      </c>
      <c r="M7139" s="122">
        <v>0.11600000000000001</v>
      </c>
      <c r="N7139" s="122">
        <v>14.2446</v>
      </c>
      <c r="O7139" s="122">
        <v>23.3157</v>
      </c>
      <c r="P7139" s="122">
        <v>0.36130000000000001</v>
      </c>
      <c r="R7139" s="122">
        <v>0.2233</v>
      </c>
      <c r="S7139" s="122">
        <v>81.144000175357405</v>
      </c>
      <c r="T7139" s="122">
        <v>99.977400000000003</v>
      </c>
    </row>
    <row r="7140" spans="1:20" x14ac:dyDescent="0.25">
      <c r="A7140" t="s">
        <v>5456</v>
      </c>
      <c r="B7140" t="s">
        <v>4866</v>
      </c>
      <c r="C7140" t="s">
        <v>4846</v>
      </c>
      <c r="D7140" t="s">
        <v>2343</v>
      </c>
      <c r="E7140" t="s">
        <v>5455</v>
      </c>
      <c r="F7140" t="s">
        <v>3241</v>
      </c>
      <c r="G7140" t="s">
        <v>5465</v>
      </c>
      <c r="H7140" t="s">
        <v>4870</v>
      </c>
      <c r="I7140" s="122">
        <v>52.137300000000003</v>
      </c>
      <c r="J7140" s="122">
        <v>0.75870000000000004</v>
      </c>
      <c r="K7140" s="122">
        <v>3.8607999999999998</v>
      </c>
      <c r="L7140" s="122">
        <v>6.0178000000000003</v>
      </c>
      <c r="M7140" s="122">
        <v>9.7500000000000003E-2</v>
      </c>
      <c r="N7140" s="122">
        <v>16.407800000000002</v>
      </c>
      <c r="O7140" s="122">
        <v>19.236499999999999</v>
      </c>
      <c r="P7140" s="122">
        <v>0.75819999999999999</v>
      </c>
      <c r="R7140" s="122">
        <v>0.4204</v>
      </c>
      <c r="S7140" s="122">
        <v>82.935622136384993</v>
      </c>
      <c r="T7140" s="122">
        <v>99.704599999999999</v>
      </c>
    </row>
    <row r="7141" spans="1:20" x14ac:dyDescent="0.25">
      <c r="A7141" t="s">
        <v>5456</v>
      </c>
      <c r="B7141" t="s">
        <v>4866</v>
      </c>
      <c r="C7141" t="s">
        <v>4846</v>
      </c>
      <c r="D7141" t="s">
        <v>2343</v>
      </c>
      <c r="E7141" t="s">
        <v>5455</v>
      </c>
      <c r="F7141" t="s">
        <v>3241</v>
      </c>
      <c r="G7141" t="s">
        <v>5465</v>
      </c>
      <c r="H7141" t="s">
        <v>4870</v>
      </c>
      <c r="I7141" s="122">
        <v>51.974299999999999</v>
      </c>
      <c r="J7141" s="122">
        <v>0.70220000000000005</v>
      </c>
      <c r="K7141" s="122">
        <v>3.9129</v>
      </c>
      <c r="L7141" s="122">
        <v>5.9546000000000001</v>
      </c>
      <c r="M7141" s="122">
        <v>0.1636</v>
      </c>
      <c r="N7141" s="122">
        <v>16.935300000000002</v>
      </c>
      <c r="O7141" s="122">
        <v>18.939699999999998</v>
      </c>
      <c r="P7141" s="122">
        <v>0.74360000000000004</v>
      </c>
      <c r="R7141" s="122">
        <v>0.42270000000000002</v>
      </c>
      <c r="S7141" s="122">
        <v>83.52459708891503</v>
      </c>
      <c r="T7141" s="122">
        <v>99.755099999999999</v>
      </c>
    </row>
    <row r="7142" spans="1:20" x14ac:dyDescent="0.25">
      <c r="A7142" t="s">
        <v>5456</v>
      </c>
      <c r="B7142" t="s">
        <v>4866</v>
      </c>
      <c r="C7142" t="s">
        <v>4846</v>
      </c>
      <c r="D7142" t="s">
        <v>2343</v>
      </c>
      <c r="E7142" t="s">
        <v>5455</v>
      </c>
      <c r="F7142" t="s">
        <v>3241</v>
      </c>
      <c r="G7142" t="s">
        <v>5465</v>
      </c>
      <c r="H7142" t="s">
        <v>4870</v>
      </c>
      <c r="I7142" s="122">
        <v>50.534599999999998</v>
      </c>
      <c r="J7142" s="122">
        <v>1.2226999999999999</v>
      </c>
      <c r="K7142" s="122">
        <v>3.5295999999999998</v>
      </c>
      <c r="L7142" s="122">
        <v>5.3117999999999999</v>
      </c>
      <c r="M7142" s="122">
        <v>0.1046</v>
      </c>
      <c r="N7142" s="122">
        <v>14.9541</v>
      </c>
      <c r="O7142" s="122">
        <v>22.831499999999998</v>
      </c>
      <c r="P7142" s="122">
        <v>0.3992</v>
      </c>
      <c r="R7142" s="122">
        <v>0.58150000000000002</v>
      </c>
      <c r="S7142" s="122">
        <v>83.384011757424929</v>
      </c>
      <c r="T7142" s="122">
        <v>99.469499999999996</v>
      </c>
    </row>
    <row r="7143" spans="1:20" x14ac:dyDescent="0.25">
      <c r="A7143" t="s">
        <v>5456</v>
      </c>
      <c r="B7143" t="s">
        <v>4866</v>
      </c>
      <c r="C7143" t="s">
        <v>4846</v>
      </c>
      <c r="D7143" t="s">
        <v>2343</v>
      </c>
      <c r="E7143" t="s">
        <v>5455</v>
      </c>
      <c r="F7143" t="s">
        <v>3241</v>
      </c>
      <c r="G7143" t="s">
        <v>5465</v>
      </c>
      <c r="H7143" t="s">
        <v>4870</v>
      </c>
      <c r="I7143" s="122">
        <v>50.646299999999997</v>
      </c>
      <c r="J7143" s="122">
        <v>1.1321000000000001</v>
      </c>
      <c r="K7143" s="122">
        <v>3.4954000000000001</v>
      </c>
      <c r="L7143" s="122">
        <v>5.4916999999999998</v>
      </c>
      <c r="M7143" s="122">
        <v>9.69E-2</v>
      </c>
      <c r="N7143" s="122">
        <v>15.1922</v>
      </c>
      <c r="O7143" s="122">
        <v>22.5291</v>
      </c>
      <c r="P7143" s="122">
        <v>0.44159999999999999</v>
      </c>
      <c r="R7143" s="122">
        <v>0.52239999999999998</v>
      </c>
      <c r="S7143" s="122">
        <v>83.139982521528182</v>
      </c>
      <c r="T7143" s="122">
        <v>99.547600000000003</v>
      </c>
    </row>
    <row r="7144" spans="1:20" x14ac:dyDescent="0.25">
      <c r="A7144" t="s">
        <v>5456</v>
      </c>
      <c r="B7144" t="s">
        <v>4866</v>
      </c>
      <c r="C7144" t="s">
        <v>4846</v>
      </c>
      <c r="D7144" t="s">
        <v>2343</v>
      </c>
      <c r="E7144" t="s">
        <v>5455</v>
      </c>
      <c r="F7144" t="s">
        <v>3241</v>
      </c>
      <c r="G7144" t="s">
        <v>5465</v>
      </c>
      <c r="H7144" t="s">
        <v>4870</v>
      </c>
      <c r="I7144" s="122">
        <v>47.435400000000001</v>
      </c>
      <c r="J7144" s="122">
        <v>2.0261999999999998</v>
      </c>
      <c r="K7144" s="122">
        <v>6.2770999999999999</v>
      </c>
      <c r="L7144" s="122">
        <v>6.1017000000000001</v>
      </c>
      <c r="M7144" s="122">
        <v>9.9599999999999994E-2</v>
      </c>
      <c r="N7144" s="122">
        <v>13.1556</v>
      </c>
      <c r="O7144" s="122">
        <v>23.138000000000002</v>
      </c>
      <c r="P7144" s="122">
        <v>0.48470000000000002</v>
      </c>
      <c r="R7144" s="122">
        <v>0.55549999999999999</v>
      </c>
      <c r="S7144" s="122">
        <v>79.35267784202</v>
      </c>
      <c r="T7144" s="122">
        <v>99.276899999999998</v>
      </c>
    </row>
    <row r="7145" spans="1:20" x14ac:dyDescent="0.25">
      <c r="A7145" t="s">
        <v>5456</v>
      </c>
      <c r="B7145" t="s">
        <v>4866</v>
      </c>
      <c r="C7145" t="s">
        <v>4846</v>
      </c>
      <c r="D7145" t="s">
        <v>2343</v>
      </c>
      <c r="E7145" t="s">
        <v>5455</v>
      </c>
      <c r="F7145" t="s">
        <v>3241</v>
      </c>
      <c r="G7145" t="s">
        <v>5465</v>
      </c>
      <c r="H7145" t="s">
        <v>4870</v>
      </c>
      <c r="I7145" s="122">
        <v>49.912100000000002</v>
      </c>
      <c r="J7145" s="122">
        <v>1.5315000000000001</v>
      </c>
      <c r="K7145" s="122">
        <v>4.1093999999999999</v>
      </c>
      <c r="L7145" s="122">
        <v>5.8226000000000004</v>
      </c>
      <c r="M7145" s="122">
        <v>9.1999999999999998E-2</v>
      </c>
      <c r="N7145" s="122">
        <v>14.3332</v>
      </c>
      <c r="O7145" s="122">
        <v>23.34</v>
      </c>
      <c r="P7145" s="122">
        <v>0.39610000000000001</v>
      </c>
      <c r="R7145" s="122">
        <v>0.39910000000000001</v>
      </c>
      <c r="S7145" s="122">
        <v>81.440155073453795</v>
      </c>
      <c r="T7145" s="122">
        <v>99.953100000000006</v>
      </c>
    </row>
    <row r="7146" spans="1:20" x14ac:dyDescent="0.25">
      <c r="A7146" t="s">
        <v>5456</v>
      </c>
      <c r="B7146" t="s">
        <v>4866</v>
      </c>
      <c r="C7146" t="s">
        <v>4846</v>
      </c>
      <c r="D7146" t="s">
        <v>2343</v>
      </c>
      <c r="E7146" t="s">
        <v>5455</v>
      </c>
      <c r="F7146" t="s">
        <v>3241</v>
      </c>
      <c r="G7146" t="s">
        <v>5465</v>
      </c>
      <c r="H7146" t="s">
        <v>4870</v>
      </c>
      <c r="I7146" s="122">
        <v>47.741700000000002</v>
      </c>
      <c r="J7146" s="122">
        <v>2.0261</v>
      </c>
      <c r="K7146" s="122">
        <v>6.3390000000000004</v>
      </c>
      <c r="L7146" s="122">
        <v>6.3752000000000004</v>
      </c>
      <c r="M7146" s="122">
        <v>0.1234</v>
      </c>
      <c r="N7146" s="122">
        <v>13.2844</v>
      </c>
      <c r="O7146" s="122">
        <v>23.193000000000001</v>
      </c>
      <c r="P7146" s="122">
        <v>0.53669999999999995</v>
      </c>
      <c r="R7146" s="122">
        <v>0.40989999999999999</v>
      </c>
      <c r="S7146" s="122">
        <v>78.788296933673792</v>
      </c>
      <c r="T7146" s="122">
        <v>100.0391</v>
      </c>
    </row>
    <row r="7147" spans="1:20" x14ac:dyDescent="0.25">
      <c r="A7147" t="s">
        <v>5456</v>
      </c>
      <c r="B7147" t="s">
        <v>4866</v>
      </c>
      <c r="C7147" t="s">
        <v>4846</v>
      </c>
      <c r="D7147" t="s">
        <v>2343</v>
      </c>
      <c r="E7147" t="s">
        <v>5455</v>
      </c>
      <c r="F7147" t="s">
        <v>3241</v>
      </c>
      <c r="G7147" t="s">
        <v>5465</v>
      </c>
      <c r="H7147" t="s">
        <v>4870</v>
      </c>
      <c r="I7147" s="122">
        <v>49.730400000000003</v>
      </c>
      <c r="J7147" s="122">
        <v>1.6206</v>
      </c>
      <c r="K7147" s="122">
        <v>4.0732999999999997</v>
      </c>
      <c r="L7147" s="122">
        <v>6.0205000000000002</v>
      </c>
      <c r="M7147" s="122">
        <v>0.105</v>
      </c>
      <c r="N7147" s="122">
        <v>14.2597</v>
      </c>
      <c r="O7147" s="122">
        <v>23.283799999999999</v>
      </c>
      <c r="P7147" s="122">
        <v>0.40210000000000001</v>
      </c>
      <c r="R7147" s="122">
        <v>0.20180000000000001</v>
      </c>
      <c r="S7147" s="122">
        <v>80.850164918061111</v>
      </c>
      <c r="T7147" s="122">
        <v>99.697100000000006</v>
      </c>
    </row>
    <row r="7148" spans="1:20" x14ac:dyDescent="0.25">
      <c r="A7148" t="s">
        <v>5456</v>
      </c>
      <c r="B7148" t="s">
        <v>4866</v>
      </c>
      <c r="C7148" t="s">
        <v>4846</v>
      </c>
      <c r="D7148" t="s">
        <v>2343</v>
      </c>
      <c r="E7148" t="s">
        <v>5455</v>
      </c>
      <c r="F7148" t="s">
        <v>3241</v>
      </c>
      <c r="G7148" t="s">
        <v>5465</v>
      </c>
      <c r="H7148" t="s">
        <v>4870</v>
      </c>
      <c r="I7148" s="122">
        <v>50.139200000000002</v>
      </c>
      <c r="J7148" s="122">
        <v>1.6132</v>
      </c>
      <c r="K7148" s="122">
        <v>4.1386000000000003</v>
      </c>
      <c r="L7148" s="122">
        <v>6.1417000000000002</v>
      </c>
      <c r="M7148" s="122">
        <v>0.13650000000000001</v>
      </c>
      <c r="N7148" s="122">
        <v>14.371499999999999</v>
      </c>
      <c r="O7148" s="122">
        <v>22.860199999999999</v>
      </c>
      <c r="P7148" s="122">
        <v>0.38950000000000001</v>
      </c>
      <c r="R7148" s="122">
        <v>0.27210000000000001</v>
      </c>
      <c r="S7148" s="122">
        <v>80.661788594685291</v>
      </c>
      <c r="T7148" s="122">
        <v>100.06319999999999</v>
      </c>
    </row>
    <row r="7149" spans="1:20" x14ac:dyDescent="0.25">
      <c r="A7149" t="s">
        <v>5456</v>
      </c>
      <c r="B7149" t="s">
        <v>4866</v>
      </c>
      <c r="C7149" t="s">
        <v>4846</v>
      </c>
      <c r="D7149" t="s">
        <v>2343</v>
      </c>
      <c r="E7149" t="s">
        <v>5455</v>
      </c>
      <c r="F7149" t="s">
        <v>3241</v>
      </c>
      <c r="G7149" t="s">
        <v>5465</v>
      </c>
      <c r="H7149" t="s">
        <v>4870</v>
      </c>
      <c r="I7149" s="122">
        <v>52.697699999999998</v>
      </c>
      <c r="J7149" s="122">
        <v>0.67989999999999995</v>
      </c>
      <c r="K7149" s="122">
        <v>2.2976999999999999</v>
      </c>
      <c r="L7149" s="122">
        <v>5.3270999999999997</v>
      </c>
      <c r="M7149" s="122">
        <v>0.1391</v>
      </c>
      <c r="N7149" s="122">
        <v>17.610900000000001</v>
      </c>
      <c r="O7149" s="122">
        <v>20.312999999999999</v>
      </c>
      <c r="P7149" s="122">
        <v>0.38829999999999998</v>
      </c>
      <c r="R7149" s="122">
        <v>0.23749999999999999</v>
      </c>
      <c r="S7149" s="122">
        <v>85.492308875888767</v>
      </c>
      <c r="T7149" s="122">
        <v>99.713700000000003</v>
      </c>
    </row>
    <row r="7150" spans="1:20" x14ac:dyDescent="0.25">
      <c r="A7150" t="s">
        <v>5456</v>
      </c>
      <c r="B7150" t="s">
        <v>4866</v>
      </c>
      <c r="C7150" t="s">
        <v>4846</v>
      </c>
      <c r="D7150" t="s">
        <v>2343</v>
      </c>
      <c r="E7150" t="s">
        <v>5455</v>
      </c>
      <c r="F7150" t="s">
        <v>3241</v>
      </c>
      <c r="G7150" t="s">
        <v>5465</v>
      </c>
      <c r="H7150" t="s">
        <v>4872</v>
      </c>
      <c r="I7150" s="122">
        <v>43.814500000000002</v>
      </c>
      <c r="J7150" s="122">
        <v>3.7035999999999998</v>
      </c>
      <c r="K7150" s="122">
        <v>10.1792</v>
      </c>
      <c r="L7150" s="122">
        <v>8.2139000000000006</v>
      </c>
      <c r="M7150" s="122">
        <v>0.1066</v>
      </c>
      <c r="N7150" s="122">
        <v>10.257899999999999</v>
      </c>
      <c r="O7150" s="122">
        <v>23.032299999999999</v>
      </c>
      <c r="P7150" s="122">
        <v>0.43430000000000002</v>
      </c>
      <c r="R7150" s="122">
        <v>8.4400000000000003E-2</v>
      </c>
      <c r="S7150" s="122">
        <v>69.00294012398254</v>
      </c>
      <c r="T7150" s="122">
        <v>99.826599999999999</v>
      </c>
    </row>
    <row r="7151" spans="1:20" x14ac:dyDescent="0.25">
      <c r="A7151" t="s">
        <v>5456</v>
      </c>
      <c r="B7151" t="s">
        <v>4866</v>
      </c>
      <c r="C7151" t="s">
        <v>4846</v>
      </c>
      <c r="D7151" t="s">
        <v>2343</v>
      </c>
      <c r="E7151" t="s">
        <v>5455</v>
      </c>
      <c r="F7151" t="s">
        <v>3241</v>
      </c>
      <c r="G7151" t="s">
        <v>5465</v>
      </c>
      <c r="H7151" t="s">
        <v>4872</v>
      </c>
      <c r="I7151" s="122">
        <v>48.756799999999998</v>
      </c>
      <c r="J7151" s="122">
        <v>1.5581</v>
      </c>
      <c r="K7151" s="122">
        <v>5.8198999999999996</v>
      </c>
      <c r="L7151" s="122">
        <v>6.6215999999999999</v>
      </c>
      <c r="M7151" s="122">
        <v>0.1462</v>
      </c>
      <c r="N7151" s="122">
        <v>13.412800000000001</v>
      </c>
      <c r="O7151" s="122">
        <v>22.907800000000002</v>
      </c>
      <c r="P7151" s="122">
        <v>0.4163</v>
      </c>
      <c r="R7151" s="122">
        <v>2.9100000000000001E-2</v>
      </c>
      <c r="S7151" s="122">
        <v>78.311442300615241</v>
      </c>
      <c r="T7151" s="122">
        <v>99.674199999999999</v>
      </c>
    </row>
    <row r="7152" spans="1:20" x14ac:dyDescent="0.25">
      <c r="A7152" t="s">
        <v>5456</v>
      </c>
      <c r="B7152" t="s">
        <v>4866</v>
      </c>
      <c r="C7152" t="s">
        <v>4846</v>
      </c>
      <c r="D7152" t="s">
        <v>2343</v>
      </c>
      <c r="E7152" t="s">
        <v>5455</v>
      </c>
      <c r="F7152" t="s">
        <v>3241</v>
      </c>
      <c r="G7152" t="s">
        <v>5465</v>
      </c>
      <c r="H7152" t="s">
        <v>4872</v>
      </c>
      <c r="I7152" s="122">
        <v>44.419899999999998</v>
      </c>
      <c r="J7152" s="122">
        <v>3.0470000000000002</v>
      </c>
      <c r="K7152" s="122">
        <v>9.1677999999999997</v>
      </c>
      <c r="L7152" s="122">
        <v>8.4400999999999993</v>
      </c>
      <c r="M7152" s="122">
        <v>5.0700000000000002E-2</v>
      </c>
      <c r="N7152" s="122">
        <v>10.8881</v>
      </c>
      <c r="O7152" s="122">
        <v>22.6968</v>
      </c>
      <c r="P7152" s="122">
        <v>0.41149999999999998</v>
      </c>
      <c r="R7152" s="122">
        <v>0.1181</v>
      </c>
      <c r="S7152" s="122">
        <v>69.692822091930424</v>
      </c>
      <c r="T7152" s="122">
        <v>99.248999999999995</v>
      </c>
    </row>
    <row r="7153" spans="1:20" x14ac:dyDescent="0.25">
      <c r="A7153" t="s">
        <v>5456</v>
      </c>
      <c r="B7153" t="s">
        <v>4866</v>
      </c>
      <c r="C7153" t="s">
        <v>4846</v>
      </c>
      <c r="D7153" t="s">
        <v>2343</v>
      </c>
      <c r="E7153" t="s">
        <v>5455</v>
      </c>
      <c r="F7153" t="s">
        <v>3241</v>
      </c>
      <c r="G7153" t="s">
        <v>5465</v>
      </c>
      <c r="H7153" t="s">
        <v>4872</v>
      </c>
      <c r="I7153" s="122">
        <v>47.107199999999999</v>
      </c>
      <c r="J7153" s="122">
        <v>2.3361000000000001</v>
      </c>
      <c r="K7153" s="122">
        <v>6.4600999999999997</v>
      </c>
      <c r="L7153" s="122">
        <v>7.8925999999999998</v>
      </c>
      <c r="M7153" s="122">
        <v>9.2299999999999993E-2</v>
      </c>
      <c r="N7153" s="122">
        <v>12.2356</v>
      </c>
      <c r="O7153" s="122">
        <v>22.907399999999999</v>
      </c>
      <c r="P7153" s="122">
        <v>0.30980000000000002</v>
      </c>
      <c r="R7153" s="122">
        <v>2.1700000000000001E-2</v>
      </c>
      <c r="S7153" s="122">
        <v>73.42825904740333</v>
      </c>
      <c r="T7153" s="122">
        <v>99.367999999999995</v>
      </c>
    </row>
    <row r="7154" spans="1:20" x14ac:dyDescent="0.25">
      <c r="A7154" t="s">
        <v>5456</v>
      </c>
      <c r="B7154" t="s">
        <v>4866</v>
      </c>
      <c r="C7154" t="s">
        <v>4846</v>
      </c>
      <c r="D7154" t="s">
        <v>2343</v>
      </c>
      <c r="E7154" t="s">
        <v>5455</v>
      </c>
      <c r="F7154" t="s">
        <v>3241</v>
      </c>
      <c r="G7154" t="s">
        <v>5465</v>
      </c>
      <c r="H7154" t="s">
        <v>4872</v>
      </c>
      <c r="I7154" s="122">
        <v>40.495399999999997</v>
      </c>
      <c r="J7154" s="122">
        <v>4.8532000000000002</v>
      </c>
      <c r="K7154" s="122">
        <v>12.192600000000001</v>
      </c>
      <c r="L7154" s="122">
        <v>9.4037000000000006</v>
      </c>
      <c r="M7154" s="122">
        <v>0.12790000000000001</v>
      </c>
      <c r="N7154" s="122">
        <v>8.6410999999999998</v>
      </c>
      <c r="O7154" s="122">
        <v>22.551300000000001</v>
      </c>
      <c r="P7154" s="122">
        <v>0.53559999999999997</v>
      </c>
      <c r="R7154" s="122">
        <v>0</v>
      </c>
      <c r="S7154" s="122">
        <v>62.092191449909812</v>
      </c>
      <c r="T7154" s="122">
        <v>98.803700000000006</v>
      </c>
    </row>
    <row r="7155" spans="1:20" x14ac:dyDescent="0.25">
      <c r="A7155" t="s">
        <v>5456</v>
      </c>
      <c r="B7155" t="s">
        <v>4866</v>
      </c>
      <c r="C7155" t="s">
        <v>4846</v>
      </c>
      <c r="D7155" t="s">
        <v>2343</v>
      </c>
      <c r="E7155" t="s">
        <v>5455</v>
      </c>
      <c r="F7155" t="s">
        <v>3241</v>
      </c>
      <c r="G7155" t="s">
        <v>5465</v>
      </c>
      <c r="H7155" t="s">
        <v>4872</v>
      </c>
      <c r="I7155" s="122">
        <v>43.5045</v>
      </c>
      <c r="J7155" s="122">
        <v>3.4735999999999998</v>
      </c>
      <c r="K7155" s="122">
        <v>10.223000000000001</v>
      </c>
      <c r="L7155" s="122">
        <v>8.9192999999999998</v>
      </c>
      <c r="M7155" s="122">
        <v>0.14449999999999999</v>
      </c>
      <c r="N7155" s="122">
        <v>10.159599999999999</v>
      </c>
      <c r="O7155" s="122">
        <v>22.0473</v>
      </c>
      <c r="P7155" s="122">
        <v>0.48309999999999997</v>
      </c>
      <c r="R7155" s="122">
        <v>9.3399999999999997E-2</v>
      </c>
      <c r="S7155" s="122">
        <v>67.001171881189521</v>
      </c>
      <c r="T7155" s="122">
        <v>99.084299999999999</v>
      </c>
    </row>
    <row r="7156" spans="1:20" x14ac:dyDescent="0.25">
      <c r="A7156" t="s">
        <v>5456</v>
      </c>
      <c r="B7156" t="s">
        <v>4866</v>
      </c>
      <c r="C7156" t="s">
        <v>4846</v>
      </c>
      <c r="D7156" t="s">
        <v>2343</v>
      </c>
      <c r="E7156" t="s">
        <v>5455</v>
      </c>
      <c r="F7156" t="s">
        <v>3241</v>
      </c>
      <c r="G7156" t="s">
        <v>5465</v>
      </c>
      <c r="H7156" t="s">
        <v>4872</v>
      </c>
      <c r="I7156" s="122">
        <v>46.311799999999998</v>
      </c>
      <c r="J7156" s="122">
        <v>2.8540000000000001</v>
      </c>
      <c r="K7156" s="122">
        <v>6.9372999999999996</v>
      </c>
      <c r="L7156" s="122">
        <v>9.2346000000000004</v>
      </c>
      <c r="M7156" s="122">
        <v>0.14119999999999999</v>
      </c>
      <c r="N7156" s="122">
        <v>11.3683</v>
      </c>
      <c r="O7156" s="122">
        <v>22.572199999999999</v>
      </c>
      <c r="P7156" s="122">
        <v>0.34229999999999999</v>
      </c>
      <c r="R7156" s="122">
        <v>0</v>
      </c>
      <c r="S7156" s="122">
        <v>68.695201103359821</v>
      </c>
      <c r="T7156" s="122">
        <v>99.778499999999994</v>
      </c>
    </row>
    <row r="7157" spans="1:20" x14ac:dyDescent="0.25">
      <c r="A7157" t="s">
        <v>5456</v>
      </c>
      <c r="B7157" t="s">
        <v>4866</v>
      </c>
      <c r="C7157" t="s">
        <v>4846</v>
      </c>
      <c r="D7157" t="s">
        <v>2343</v>
      </c>
      <c r="E7157" t="s">
        <v>5455</v>
      </c>
      <c r="F7157" t="s">
        <v>3241</v>
      </c>
      <c r="G7157" t="s">
        <v>5465</v>
      </c>
      <c r="H7157" t="s">
        <v>4872</v>
      </c>
      <c r="I7157" s="122">
        <v>42.793500000000002</v>
      </c>
      <c r="J7157" s="122">
        <v>3.6989000000000001</v>
      </c>
      <c r="K7157" s="122">
        <v>10.439299999999999</v>
      </c>
      <c r="L7157" s="122">
        <v>9.3374000000000006</v>
      </c>
      <c r="M7157" s="122">
        <v>0.14879999999999999</v>
      </c>
      <c r="N7157" s="122">
        <v>10.0886</v>
      </c>
      <c r="O7157" s="122">
        <v>22.2532</v>
      </c>
      <c r="P7157" s="122">
        <v>0.47860000000000003</v>
      </c>
      <c r="R7157" s="122">
        <v>8.1600000000000006E-2</v>
      </c>
      <c r="S7157" s="122">
        <v>65.822961128164508</v>
      </c>
      <c r="T7157" s="122">
        <v>99.346800000000002</v>
      </c>
    </row>
    <row r="7158" spans="1:20" x14ac:dyDescent="0.25">
      <c r="A7158" t="s">
        <v>5456</v>
      </c>
      <c r="B7158" t="s">
        <v>4866</v>
      </c>
      <c r="C7158" t="s">
        <v>4846</v>
      </c>
      <c r="D7158" t="s">
        <v>2343</v>
      </c>
      <c r="E7158" t="s">
        <v>5455</v>
      </c>
      <c r="F7158" t="s">
        <v>3241</v>
      </c>
      <c r="G7158" t="s">
        <v>5465</v>
      </c>
      <c r="H7158" t="s">
        <v>4872</v>
      </c>
      <c r="I7158" s="122">
        <v>48.018799999999999</v>
      </c>
      <c r="J7158" s="122">
        <v>1.7353000000000001</v>
      </c>
      <c r="K7158" s="122">
        <v>5.5702999999999996</v>
      </c>
      <c r="L7158" s="122">
        <v>7.1717000000000004</v>
      </c>
      <c r="M7158" s="122">
        <v>0.14219999999999999</v>
      </c>
      <c r="N7158" s="122">
        <v>13.119400000000001</v>
      </c>
      <c r="O7158" s="122">
        <v>23.174099999999999</v>
      </c>
      <c r="P7158" s="122">
        <v>0.30480000000000002</v>
      </c>
      <c r="R7158" s="122">
        <v>0.1472</v>
      </c>
      <c r="S7158" s="122">
        <v>76.53046649287883</v>
      </c>
      <c r="T7158" s="122">
        <v>99.419200000000004</v>
      </c>
    </row>
    <row r="7159" spans="1:20" x14ac:dyDescent="0.25">
      <c r="A7159" t="s">
        <v>5456</v>
      </c>
      <c r="B7159" t="s">
        <v>4866</v>
      </c>
      <c r="C7159" t="s">
        <v>4846</v>
      </c>
      <c r="D7159" t="s">
        <v>2343</v>
      </c>
      <c r="E7159" t="s">
        <v>5455</v>
      </c>
      <c r="F7159" t="s">
        <v>3241</v>
      </c>
      <c r="G7159" t="s">
        <v>5465</v>
      </c>
      <c r="H7159" t="s">
        <v>4872</v>
      </c>
      <c r="I7159" s="122">
        <v>45.089599999999997</v>
      </c>
      <c r="J7159" s="122">
        <v>3.0758000000000001</v>
      </c>
      <c r="K7159" s="122">
        <v>8.2035999999999998</v>
      </c>
      <c r="L7159" s="122">
        <v>7.5404999999999998</v>
      </c>
      <c r="M7159" s="122">
        <v>0.10150000000000001</v>
      </c>
      <c r="N7159" s="122">
        <v>11.8269</v>
      </c>
      <c r="O7159" s="122">
        <v>23.194700000000001</v>
      </c>
      <c r="P7159" s="122">
        <v>0.37009999999999998</v>
      </c>
      <c r="R7159" s="122">
        <v>0.31890000000000002</v>
      </c>
      <c r="S7159" s="122">
        <v>73.655214169333888</v>
      </c>
      <c r="T7159" s="122">
        <v>99.721500000000006</v>
      </c>
    </row>
    <row r="7160" spans="1:20" x14ac:dyDescent="0.25">
      <c r="A7160" t="s">
        <v>5456</v>
      </c>
      <c r="B7160" t="s">
        <v>4866</v>
      </c>
      <c r="C7160" t="s">
        <v>4846</v>
      </c>
      <c r="D7160" t="s">
        <v>2343</v>
      </c>
      <c r="E7160" t="s">
        <v>5455</v>
      </c>
      <c r="F7160" t="s">
        <v>3241</v>
      </c>
      <c r="G7160" t="s">
        <v>5465</v>
      </c>
      <c r="H7160" t="s">
        <v>4872</v>
      </c>
      <c r="I7160" s="122">
        <v>40.629399999999997</v>
      </c>
      <c r="J7160" s="122">
        <v>4.1576000000000004</v>
      </c>
      <c r="K7160" s="122">
        <v>11.3683</v>
      </c>
      <c r="L7160" s="122">
        <v>8.8155999999999999</v>
      </c>
      <c r="M7160" s="122">
        <v>8.6999999999999994E-2</v>
      </c>
      <c r="N7160" s="122">
        <v>9.9882000000000009</v>
      </c>
      <c r="O7160" s="122">
        <v>22.966100000000001</v>
      </c>
      <c r="P7160" s="122">
        <v>0.37519999999999998</v>
      </c>
      <c r="R7160" s="122">
        <v>0.14380000000000001</v>
      </c>
      <c r="S7160" s="122">
        <v>66.88344068753149</v>
      </c>
      <c r="T7160" s="122">
        <v>98.603300000000004</v>
      </c>
    </row>
    <row r="7161" spans="1:20" x14ac:dyDescent="0.25">
      <c r="A7161" t="s">
        <v>5456</v>
      </c>
      <c r="B7161" t="s">
        <v>4866</v>
      </c>
      <c r="C7161" t="s">
        <v>4846</v>
      </c>
      <c r="D7161" t="s">
        <v>2343</v>
      </c>
      <c r="E7161" t="s">
        <v>5455</v>
      </c>
      <c r="F7161" t="s">
        <v>3241</v>
      </c>
      <c r="G7161" t="s">
        <v>5465</v>
      </c>
      <c r="H7161" t="s">
        <v>4872</v>
      </c>
      <c r="I7161" s="122">
        <v>42.1997</v>
      </c>
      <c r="J7161" s="122">
        <v>3.4891000000000001</v>
      </c>
      <c r="K7161" s="122">
        <v>9.8867999999999991</v>
      </c>
      <c r="L7161" s="122">
        <v>8.2128999999999994</v>
      </c>
      <c r="M7161" s="122">
        <v>7.2599999999999998E-2</v>
      </c>
      <c r="N7161" s="122">
        <v>10.889200000000001</v>
      </c>
      <c r="O7161" s="122">
        <v>22.8612</v>
      </c>
      <c r="P7161" s="122">
        <v>0.35820000000000002</v>
      </c>
      <c r="R7161" s="122">
        <v>0.1711</v>
      </c>
      <c r="S7161" s="122">
        <v>70.268193142725039</v>
      </c>
      <c r="T7161" s="122">
        <v>98.173299999999998</v>
      </c>
    </row>
    <row r="7162" spans="1:20" x14ac:dyDescent="0.25">
      <c r="A7162" t="s">
        <v>5456</v>
      </c>
      <c r="B7162" t="s">
        <v>4866</v>
      </c>
      <c r="C7162" t="s">
        <v>4846</v>
      </c>
      <c r="D7162" t="s">
        <v>2343</v>
      </c>
      <c r="E7162" t="s">
        <v>5455</v>
      </c>
      <c r="F7162" t="s">
        <v>3241</v>
      </c>
      <c r="G7162" t="s">
        <v>5465</v>
      </c>
      <c r="H7162" t="s">
        <v>4872</v>
      </c>
      <c r="I7162" s="122">
        <v>46.882899999999999</v>
      </c>
      <c r="J7162" s="122">
        <v>2.5541</v>
      </c>
      <c r="K7162" s="122">
        <v>6.8460000000000001</v>
      </c>
      <c r="L7162" s="122">
        <v>7.6368</v>
      </c>
      <c r="M7162" s="122">
        <v>0.1074</v>
      </c>
      <c r="N7162" s="122">
        <v>12.0282</v>
      </c>
      <c r="O7162" s="122">
        <v>23.067299999999999</v>
      </c>
      <c r="P7162" s="122">
        <v>0.35</v>
      </c>
      <c r="R7162" s="122">
        <v>0</v>
      </c>
      <c r="S7162" s="122">
        <v>73.73638183211969</v>
      </c>
      <c r="T7162" s="122">
        <v>99.474900000000005</v>
      </c>
    </row>
    <row r="7163" spans="1:20" x14ac:dyDescent="0.25">
      <c r="A7163" t="s">
        <v>5456</v>
      </c>
      <c r="B7163" t="s">
        <v>4866</v>
      </c>
      <c r="C7163" t="s">
        <v>4846</v>
      </c>
      <c r="D7163" t="s">
        <v>2343</v>
      </c>
      <c r="E7163" t="s">
        <v>5455</v>
      </c>
      <c r="F7163" t="s">
        <v>3241</v>
      </c>
      <c r="G7163" t="s">
        <v>5465</v>
      </c>
      <c r="H7163" t="s">
        <v>4872</v>
      </c>
      <c r="I7163" s="122">
        <v>42.189</v>
      </c>
      <c r="J7163" s="122">
        <v>4.3007999999999997</v>
      </c>
      <c r="K7163" s="122">
        <v>11.1983</v>
      </c>
      <c r="L7163" s="122">
        <v>8.2819000000000003</v>
      </c>
      <c r="M7163" s="122">
        <v>9.35E-2</v>
      </c>
      <c r="N7163" s="122">
        <v>9.9030000000000005</v>
      </c>
      <c r="O7163" s="122">
        <v>22.747900000000001</v>
      </c>
      <c r="P7163" s="122">
        <v>0.39119999999999999</v>
      </c>
      <c r="R7163" s="122">
        <v>2.1600000000000001E-2</v>
      </c>
      <c r="S7163" s="122">
        <v>68.065896507057488</v>
      </c>
      <c r="T7163" s="122">
        <v>99.131799999999998</v>
      </c>
    </row>
    <row r="7164" spans="1:20" x14ac:dyDescent="0.25">
      <c r="A7164" t="s">
        <v>5456</v>
      </c>
      <c r="B7164" t="s">
        <v>4866</v>
      </c>
      <c r="C7164" t="s">
        <v>4846</v>
      </c>
      <c r="D7164" t="s">
        <v>2343</v>
      </c>
      <c r="E7164" t="s">
        <v>5455</v>
      </c>
      <c r="F7164" t="s">
        <v>3241</v>
      </c>
      <c r="G7164" t="s">
        <v>5465</v>
      </c>
      <c r="H7164" t="s">
        <v>4872</v>
      </c>
      <c r="I7164" s="122">
        <v>43.012599999999999</v>
      </c>
      <c r="J7164" s="122">
        <v>3.6495000000000002</v>
      </c>
      <c r="K7164" s="122">
        <v>9.6397999999999993</v>
      </c>
      <c r="L7164" s="122">
        <v>8.1044</v>
      </c>
      <c r="M7164" s="122">
        <v>0.1094</v>
      </c>
      <c r="N7164" s="122">
        <v>10.8409</v>
      </c>
      <c r="O7164" s="122">
        <v>23.008400000000002</v>
      </c>
      <c r="P7164" s="122">
        <v>0.38240000000000002</v>
      </c>
      <c r="R7164" s="122">
        <v>0.1953</v>
      </c>
      <c r="S7164" s="122">
        <v>70.452828197998031</v>
      </c>
      <c r="T7164" s="122">
        <v>98.954099999999997</v>
      </c>
    </row>
    <row r="7165" spans="1:20" x14ac:dyDescent="0.25">
      <c r="A7165" t="s">
        <v>5456</v>
      </c>
      <c r="B7165" t="s">
        <v>4866</v>
      </c>
      <c r="C7165" t="s">
        <v>4846</v>
      </c>
      <c r="D7165" t="s">
        <v>2343</v>
      </c>
      <c r="E7165" t="s">
        <v>5455</v>
      </c>
      <c r="F7165" t="s">
        <v>3241</v>
      </c>
      <c r="G7165" t="s">
        <v>5465</v>
      </c>
      <c r="H7165" t="s">
        <v>4872</v>
      </c>
      <c r="I7165" s="122">
        <v>48.798200000000001</v>
      </c>
      <c r="J7165" s="122">
        <v>1.5310999999999999</v>
      </c>
      <c r="K7165" s="122">
        <v>5.4389000000000003</v>
      </c>
      <c r="L7165" s="122">
        <v>9.1312999999999995</v>
      </c>
      <c r="M7165" s="122">
        <v>0.28179999999999999</v>
      </c>
      <c r="N7165" s="122">
        <v>11.315</v>
      </c>
      <c r="O7165" s="122">
        <v>22.382999999999999</v>
      </c>
      <c r="P7165" s="122">
        <v>0.73050000000000004</v>
      </c>
      <c r="R7165" s="122">
        <v>5.0500000000000003E-2</v>
      </c>
      <c r="S7165" s="122">
        <v>68.835879504666266</v>
      </c>
      <c r="T7165" s="122">
        <v>99.660300000000007</v>
      </c>
    </row>
    <row r="7166" spans="1:20" x14ac:dyDescent="0.25">
      <c r="A7166" t="s">
        <v>5456</v>
      </c>
      <c r="B7166" t="s">
        <v>4866</v>
      </c>
      <c r="C7166" t="s">
        <v>4846</v>
      </c>
      <c r="D7166" t="s">
        <v>2343</v>
      </c>
      <c r="E7166" t="s">
        <v>5455</v>
      </c>
      <c r="F7166" t="s">
        <v>3241</v>
      </c>
      <c r="G7166" t="s">
        <v>5465</v>
      </c>
      <c r="H7166" t="s">
        <v>4872</v>
      </c>
      <c r="I7166" s="122">
        <v>43.153199999999998</v>
      </c>
      <c r="J7166" s="122">
        <v>3.5975000000000001</v>
      </c>
      <c r="K7166" s="122">
        <v>9.8087</v>
      </c>
      <c r="L7166" s="122">
        <v>8.7257999999999996</v>
      </c>
      <c r="M7166" s="122">
        <v>0.11550000000000001</v>
      </c>
      <c r="N7166" s="122">
        <v>10.093500000000001</v>
      </c>
      <c r="O7166" s="122">
        <v>22.967600000000001</v>
      </c>
      <c r="P7166" s="122">
        <v>0.40789999999999998</v>
      </c>
      <c r="R7166" s="122">
        <v>4.3299999999999998E-2</v>
      </c>
      <c r="S7166" s="122">
        <v>67.34089356361774</v>
      </c>
      <c r="T7166" s="122">
        <v>98.9268</v>
      </c>
    </row>
    <row r="7167" spans="1:20" x14ac:dyDescent="0.25">
      <c r="A7167" t="s">
        <v>5456</v>
      </c>
      <c r="B7167" t="s">
        <v>4866</v>
      </c>
      <c r="C7167" t="s">
        <v>4846</v>
      </c>
      <c r="D7167" t="s">
        <v>2343</v>
      </c>
      <c r="E7167" t="s">
        <v>5455</v>
      </c>
      <c r="F7167" t="s">
        <v>3241</v>
      </c>
      <c r="G7167" t="s">
        <v>5465</v>
      </c>
      <c r="H7167" t="s">
        <v>4872</v>
      </c>
      <c r="I7167" s="122">
        <v>45.7301</v>
      </c>
      <c r="J7167" s="122">
        <v>2.4664999999999999</v>
      </c>
      <c r="K7167" s="122">
        <v>7.8112000000000004</v>
      </c>
      <c r="L7167" s="122">
        <v>7.1741999999999999</v>
      </c>
      <c r="M7167" s="122">
        <v>9.8500000000000004E-2</v>
      </c>
      <c r="N7167" s="122">
        <v>11.9312</v>
      </c>
      <c r="O7167" s="122">
        <v>23.126100000000001</v>
      </c>
      <c r="P7167" s="122">
        <v>0.35299999999999998</v>
      </c>
      <c r="R7167" s="122">
        <v>0.2661</v>
      </c>
      <c r="S7167" s="122">
        <v>74.776018155986819</v>
      </c>
      <c r="T7167" s="122">
        <v>98.971199999999996</v>
      </c>
    </row>
    <row r="7168" spans="1:20" x14ac:dyDescent="0.25">
      <c r="A7168" t="s">
        <v>5456</v>
      </c>
      <c r="B7168" t="s">
        <v>4866</v>
      </c>
      <c r="C7168" t="s">
        <v>4846</v>
      </c>
      <c r="D7168" t="s">
        <v>2343</v>
      </c>
      <c r="E7168" t="s">
        <v>5455</v>
      </c>
      <c r="F7168" t="s">
        <v>3241</v>
      </c>
      <c r="G7168" t="s">
        <v>5465</v>
      </c>
      <c r="H7168" t="s">
        <v>4872</v>
      </c>
      <c r="I7168" s="122">
        <v>43.491300000000003</v>
      </c>
      <c r="J7168" s="122">
        <v>3.6838000000000002</v>
      </c>
      <c r="K7168" s="122">
        <v>9.7464999999999993</v>
      </c>
      <c r="L7168" s="122">
        <v>8.1537000000000006</v>
      </c>
      <c r="M7168" s="122">
        <v>4.8800000000000003E-2</v>
      </c>
      <c r="N7168" s="122">
        <v>10.3444</v>
      </c>
      <c r="O7168" s="122">
        <v>22.7973</v>
      </c>
      <c r="P7168" s="122">
        <v>0.43619999999999998</v>
      </c>
      <c r="R7168" s="122">
        <v>8.9200000000000002E-2</v>
      </c>
      <c r="S7168" s="122">
        <v>69.338870873919618</v>
      </c>
      <c r="T7168" s="122">
        <v>98.804199999999994</v>
      </c>
    </row>
    <row r="7169" spans="1:20" x14ac:dyDescent="0.25">
      <c r="A7169" t="s">
        <v>5456</v>
      </c>
      <c r="B7169" t="s">
        <v>4866</v>
      </c>
      <c r="C7169" t="s">
        <v>4846</v>
      </c>
      <c r="D7169" t="s">
        <v>2343</v>
      </c>
      <c r="E7169" t="s">
        <v>5455</v>
      </c>
      <c r="F7169" t="s">
        <v>3241</v>
      </c>
      <c r="G7169" t="s">
        <v>5465</v>
      </c>
      <c r="H7169" t="s">
        <v>4872</v>
      </c>
      <c r="I7169" s="122">
        <v>45.448</v>
      </c>
      <c r="J7169" s="122">
        <v>2.7185999999999999</v>
      </c>
      <c r="K7169" s="122">
        <v>9.0195000000000007</v>
      </c>
      <c r="L7169" s="122">
        <v>8.3145000000000007</v>
      </c>
      <c r="M7169" s="122">
        <v>0.11700000000000001</v>
      </c>
      <c r="N7169" s="122">
        <v>11.3931</v>
      </c>
      <c r="O7169" s="122">
        <v>22.339500000000001</v>
      </c>
      <c r="P7169" s="122">
        <v>0.43830000000000002</v>
      </c>
      <c r="R7169" s="122">
        <v>2.41E-2</v>
      </c>
      <c r="S7169" s="122">
        <v>70.951782152139927</v>
      </c>
      <c r="T7169" s="122">
        <v>99.828199999999995</v>
      </c>
    </row>
    <row r="7170" spans="1:20" x14ac:dyDescent="0.25">
      <c r="A7170" t="s">
        <v>5456</v>
      </c>
      <c r="B7170" t="s">
        <v>4866</v>
      </c>
      <c r="C7170" t="s">
        <v>4846</v>
      </c>
      <c r="D7170" t="s">
        <v>2343</v>
      </c>
      <c r="E7170" t="s">
        <v>5455</v>
      </c>
      <c r="F7170" t="s">
        <v>3241</v>
      </c>
      <c r="G7170" t="s">
        <v>5465</v>
      </c>
      <c r="H7170" t="s">
        <v>4872</v>
      </c>
      <c r="I7170" s="122">
        <v>48.158900000000003</v>
      </c>
      <c r="J7170" s="122">
        <v>1.9898</v>
      </c>
      <c r="K7170" s="122">
        <v>5.6280000000000001</v>
      </c>
      <c r="L7170" s="122">
        <v>7.4122000000000003</v>
      </c>
      <c r="M7170" s="122">
        <v>0.11650000000000001</v>
      </c>
      <c r="N7170" s="122">
        <v>12.734</v>
      </c>
      <c r="O7170" s="122">
        <v>23.111999999999998</v>
      </c>
      <c r="P7170" s="122">
        <v>0.30159999999999998</v>
      </c>
      <c r="R7170" s="122">
        <v>4.36E-2</v>
      </c>
      <c r="S7170" s="122">
        <v>75.383746423785382</v>
      </c>
      <c r="T7170" s="122">
        <v>99.505700000000004</v>
      </c>
    </row>
    <row r="7171" spans="1:20" x14ac:dyDescent="0.25">
      <c r="A7171" t="s">
        <v>5456</v>
      </c>
      <c r="B7171" t="s">
        <v>4866</v>
      </c>
      <c r="C7171" t="s">
        <v>4846</v>
      </c>
      <c r="D7171" t="s">
        <v>2343</v>
      </c>
      <c r="E7171" t="s">
        <v>5455</v>
      </c>
      <c r="F7171" t="s">
        <v>3241</v>
      </c>
      <c r="G7171" t="s">
        <v>5465</v>
      </c>
      <c r="H7171" t="s">
        <v>4872</v>
      </c>
      <c r="I7171" s="122">
        <v>41.418300000000002</v>
      </c>
      <c r="J7171" s="122">
        <v>4.3662999999999998</v>
      </c>
      <c r="K7171" s="122">
        <v>10.8118</v>
      </c>
      <c r="L7171" s="122">
        <v>9.1373999999999995</v>
      </c>
      <c r="M7171" s="122">
        <v>8.3400000000000002E-2</v>
      </c>
      <c r="N7171" s="122">
        <v>9.7821999999999996</v>
      </c>
      <c r="O7171" s="122">
        <v>22.841200000000001</v>
      </c>
      <c r="P7171" s="122">
        <v>0.43240000000000001</v>
      </c>
      <c r="R7171" s="122">
        <v>7.1999999999999998E-3</v>
      </c>
      <c r="S7171" s="122">
        <v>65.615926796519091</v>
      </c>
      <c r="T7171" s="122">
        <v>98.886600000000001</v>
      </c>
    </row>
    <row r="7172" spans="1:20" x14ac:dyDescent="0.25">
      <c r="A7172" t="s">
        <v>5456</v>
      </c>
      <c r="B7172" t="s">
        <v>4866</v>
      </c>
      <c r="C7172" t="s">
        <v>4846</v>
      </c>
      <c r="D7172" t="s">
        <v>2343</v>
      </c>
      <c r="E7172" t="s">
        <v>5455</v>
      </c>
      <c r="F7172" t="s">
        <v>3241</v>
      </c>
      <c r="G7172" t="s">
        <v>5465</v>
      </c>
      <c r="H7172" t="s">
        <v>4872</v>
      </c>
      <c r="I7172" s="122">
        <v>44.118699999999997</v>
      </c>
      <c r="J7172" s="122">
        <v>2.7679999999999998</v>
      </c>
      <c r="K7172" s="122">
        <v>8.8063000000000002</v>
      </c>
      <c r="L7172" s="122">
        <v>7.7187999999999999</v>
      </c>
      <c r="M7172" s="122">
        <v>9.1600000000000001E-2</v>
      </c>
      <c r="N7172" s="122">
        <v>11.495200000000001</v>
      </c>
      <c r="O7172" s="122">
        <v>22.937899999999999</v>
      </c>
      <c r="P7172" s="122">
        <v>0.40720000000000001</v>
      </c>
      <c r="R7172" s="122">
        <v>0.2697</v>
      </c>
      <c r="S7172" s="122">
        <v>72.637485062365513</v>
      </c>
      <c r="T7172" s="122">
        <v>98.613299999999995</v>
      </c>
    </row>
    <row r="7173" spans="1:20" x14ac:dyDescent="0.25">
      <c r="A7173" t="s">
        <v>5456</v>
      </c>
      <c r="B7173" t="s">
        <v>4866</v>
      </c>
      <c r="C7173" t="s">
        <v>4846</v>
      </c>
      <c r="D7173" t="s">
        <v>2343</v>
      </c>
      <c r="E7173" t="s">
        <v>5455</v>
      </c>
      <c r="F7173" t="s">
        <v>3241</v>
      </c>
      <c r="G7173" t="s">
        <v>5465</v>
      </c>
      <c r="H7173" t="s">
        <v>4872</v>
      </c>
      <c r="I7173" s="122">
        <v>45.902999999999999</v>
      </c>
      <c r="J7173" s="122">
        <v>2.6566999999999998</v>
      </c>
      <c r="K7173" s="122">
        <v>7.8994999999999997</v>
      </c>
      <c r="L7173" s="122">
        <v>7.6727999999999996</v>
      </c>
      <c r="M7173" s="122">
        <v>0.1198</v>
      </c>
      <c r="N7173" s="122">
        <v>11.6122</v>
      </c>
      <c r="O7173" s="122">
        <v>23.193100000000001</v>
      </c>
      <c r="P7173" s="122">
        <v>0.39119999999999999</v>
      </c>
      <c r="R7173" s="122">
        <v>0</v>
      </c>
      <c r="S7173" s="122">
        <v>72.956390050248075</v>
      </c>
      <c r="T7173" s="122">
        <v>99.459100000000007</v>
      </c>
    </row>
    <row r="7174" spans="1:20" x14ac:dyDescent="0.25">
      <c r="A7174" t="s">
        <v>5456</v>
      </c>
      <c r="B7174" t="s">
        <v>4866</v>
      </c>
      <c r="C7174" t="s">
        <v>4846</v>
      </c>
      <c r="D7174" t="s">
        <v>2343</v>
      </c>
      <c r="E7174" t="s">
        <v>5455</v>
      </c>
      <c r="F7174" t="s">
        <v>3241</v>
      </c>
      <c r="G7174" t="s">
        <v>5465</v>
      </c>
      <c r="H7174" t="s">
        <v>4872</v>
      </c>
      <c r="I7174" s="122">
        <v>47.166899999999998</v>
      </c>
      <c r="J7174" s="122">
        <v>2.2616000000000001</v>
      </c>
      <c r="K7174" s="122">
        <v>5.8353999999999999</v>
      </c>
      <c r="L7174" s="122">
        <v>7.8132000000000001</v>
      </c>
      <c r="M7174" s="122">
        <v>7.3099999999999998E-2</v>
      </c>
      <c r="N7174" s="122">
        <v>12.383599999999999</v>
      </c>
      <c r="O7174" s="122">
        <v>22.904499999999999</v>
      </c>
      <c r="P7174" s="122">
        <v>0.30209999999999998</v>
      </c>
      <c r="R7174" s="122">
        <v>8.6999999999999994E-2</v>
      </c>
      <c r="S7174" s="122">
        <v>73.85787929986661</v>
      </c>
      <c r="T7174" s="122">
        <v>98.827399999999997</v>
      </c>
    </row>
    <row r="7175" spans="1:20" x14ac:dyDescent="0.25">
      <c r="A7175" t="s">
        <v>5456</v>
      </c>
      <c r="B7175" t="s">
        <v>4866</v>
      </c>
      <c r="C7175" t="s">
        <v>4846</v>
      </c>
      <c r="D7175" t="s">
        <v>2343</v>
      </c>
      <c r="E7175" t="s">
        <v>5455</v>
      </c>
      <c r="F7175" t="s">
        <v>3241</v>
      </c>
      <c r="G7175" t="s">
        <v>5465</v>
      </c>
      <c r="H7175" t="s">
        <v>4872</v>
      </c>
      <c r="I7175" s="122">
        <v>46.604799999999997</v>
      </c>
      <c r="J7175" s="122">
        <v>2.4234</v>
      </c>
      <c r="K7175" s="122">
        <v>6.4311999999999996</v>
      </c>
      <c r="L7175" s="122">
        <v>8.1948000000000008</v>
      </c>
      <c r="M7175" s="122">
        <v>0.112</v>
      </c>
      <c r="N7175" s="122">
        <v>12.252000000000001</v>
      </c>
      <c r="O7175" s="122">
        <v>22.9315</v>
      </c>
      <c r="P7175" s="122">
        <v>0.34</v>
      </c>
      <c r="R7175" s="122">
        <v>7.9600000000000004E-2</v>
      </c>
      <c r="S7175" s="122">
        <v>72.715302559433752</v>
      </c>
      <c r="T7175" s="122">
        <v>99.369299999999996</v>
      </c>
    </row>
    <row r="7176" spans="1:20" x14ac:dyDescent="0.25">
      <c r="A7176" t="s">
        <v>5456</v>
      </c>
      <c r="B7176" t="s">
        <v>4866</v>
      </c>
      <c r="C7176" t="s">
        <v>4846</v>
      </c>
      <c r="D7176" t="s">
        <v>2343</v>
      </c>
      <c r="E7176" t="s">
        <v>5455</v>
      </c>
      <c r="F7176" t="s">
        <v>3241</v>
      </c>
      <c r="G7176" t="s">
        <v>5465</v>
      </c>
      <c r="H7176" t="s">
        <v>4872</v>
      </c>
      <c r="I7176" s="122">
        <v>46.009799999999998</v>
      </c>
      <c r="J7176" s="122">
        <v>2.4805000000000001</v>
      </c>
      <c r="K7176" s="122">
        <v>7.8163</v>
      </c>
      <c r="L7176" s="122">
        <v>7.3277000000000001</v>
      </c>
      <c r="M7176" s="122">
        <v>0.14349999999999999</v>
      </c>
      <c r="N7176" s="122">
        <v>12.032500000000001</v>
      </c>
      <c r="O7176" s="122">
        <v>22.835699999999999</v>
      </c>
      <c r="P7176" s="122">
        <v>0.50349999999999995</v>
      </c>
      <c r="R7176" s="122">
        <v>1.4500000000000001E-2</v>
      </c>
      <c r="S7176" s="122">
        <v>74.535422096437927</v>
      </c>
      <c r="T7176" s="122">
        <v>99.174599999999998</v>
      </c>
    </row>
    <row r="7177" spans="1:20" x14ac:dyDescent="0.25">
      <c r="A7177" t="s">
        <v>5456</v>
      </c>
      <c r="B7177" t="s">
        <v>4866</v>
      </c>
      <c r="C7177" t="s">
        <v>4846</v>
      </c>
      <c r="D7177" t="s">
        <v>2343</v>
      </c>
      <c r="E7177" t="s">
        <v>5455</v>
      </c>
      <c r="F7177" t="s">
        <v>3241</v>
      </c>
      <c r="G7177" t="s">
        <v>5465</v>
      </c>
      <c r="H7177" t="s">
        <v>4872</v>
      </c>
      <c r="I7177" s="122">
        <v>43.829900000000002</v>
      </c>
      <c r="J7177" s="122">
        <v>3.3487</v>
      </c>
      <c r="K7177" s="122">
        <v>9.2868999999999993</v>
      </c>
      <c r="L7177" s="122">
        <v>8.1463999999999999</v>
      </c>
      <c r="M7177" s="122">
        <v>0.1472</v>
      </c>
      <c r="N7177" s="122">
        <v>10.5116</v>
      </c>
      <c r="O7177" s="122">
        <v>23.0276</v>
      </c>
      <c r="P7177" s="122">
        <v>0.36890000000000001</v>
      </c>
      <c r="R7177" s="122">
        <v>5.79E-2</v>
      </c>
      <c r="S7177" s="122">
        <v>69.697616651056933</v>
      </c>
      <c r="T7177" s="122">
        <v>98.739000000000004</v>
      </c>
    </row>
    <row r="7178" spans="1:20" x14ac:dyDescent="0.25">
      <c r="A7178" t="s">
        <v>5456</v>
      </c>
      <c r="B7178" t="s">
        <v>4866</v>
      </c>
      <c r="C7178" t="s">
        <v>4846</v>
      </c>
      <c r="D7178" t="s">
        <v>2343</v>
      </c>
      <c r="E7178" t="s">
        <v>5455</v>
      </c>
      <c r="F7178" t="s">
        <v>3241</v>
      </c>
      <c r="G7178" t="s">
        <v>5465</v>
      </c>
      <c r="H7178" t="s">
        <v>4872</v>
      </c>
      <c r="I7178" s="122">
        <v>43.039000000000001</v>
      </c>
      <c r="J7178" s="122">
        <v>3.7966000000000002</v>
      </c>
      <c r="K7178" s="122">
        <v>9.8256999999999994</v>
      </c>
      <c r="L7178" s="122">
        <v>8.6074000000000002</v>
      </c>
      <c r="M7178" s="122">
        <v>0.12790000000000001</v>
      </c>
      <c r="N7178" s="122">
        <v>10.362</v>
      </c>
      <c r="O7178" s="122">
        <v>22.995699999999999</v>
      </c>
      <c r="P7178" s="122">
        <v>0.41170000000000001</v>
      </c>
      <c r="R7178" s="122">
        <v>6.7400000000000002E-2</v>
      </c>
      <c r="S7178" s="122">
        <v>68.212602470477194</v>
      </c>
      <c r="T7178" s="122">
        <v>99.235200000000006</v>
      </c>
    </row>
    <row r="7179" spans="1:20" x14ac:dyDescent="0.25">
      <c r="A7179" t="s">
        <v>5456</v>
      </c>
      <c r="B7179" t="s">
        <v>4866</v>
      </c>
      <c r="C7179" t="s">
        <v>4846</v>
      </c>
      <c r="D7179" t="s">
        <v>2343</v>
      </c>
      <c r="E7179" t="s">
        <v>5455</v>
      </c>
      <c r="F7179" t="s">
        <v>3241</v>
      </c>
      <c r="G7179" t="s">
        <v>5465</v>
      </c>
      <c r="H7179" t="s">
        <v>4872</v>
      </c>
      <c r="I7179" s="122">
        <v>47.9313</v>
      </c>
      <c r="J7179" s="122">
        <v>2.149</v>
      </c>
      <c r="K7179" s="122">
        <v>5.6581000000000001</v>
      </c>
      <c r="L7179" s="122">
        <v>7.8673000000000002</v>
      </c>
      <c r="M7179" s="122">
        <v>0.1704</v>
      </c>
      <c r="N7179" s="122">
        <v>12.7431</v>
      </c>
      <c r="O7179" s="122">
        <v>22.842300000000002</v>
      </c>
      <c r="P7179" s="122">
        <v>0.31119999999999998</v>
      </c>
      <c r="R7179" s="122">
        <v>9.4100000000000003E-2</v>
      </c>
      <c r="S7179" s="122">
        <v>74.275006458553904</v>
      </c>
      <c r="T7179" s="122">
        <v>99.766800000000003</v>
      </c>
    </row>
    <row r="7180" spans="1:20" x14ac:dyDescent="0.25">
      <c r="A7180" t="s">
        <v>5456</v>
      </c>
      <c r="B7180" t="s">
        <v>4866</v>
      </c>
      <c r="C7180" t="s">
        <v>4846</v>
      </c>
      <c r="D7180" t="s">
        <v>2343</v>
      </c>
      <c r="E7180" t="s">
        <v>5455</v>
      </c>
      <c r="F7180" t="s">
        <v>3241</v>
      </c>
      <c r="G7180" t="s">
        <v>5465</v>
      </c>
      <c r="H7180" t="s">
        <v>4872</v>
      </c>
      <c r="I7180" s="122">
        <v>41.468400000000003</v>
      </c>
      <c r="J7180" s="122">
        <v>4.6435000000000004</v>
      </c>
      <c r="K7180" s="122">
        <v>11.4588</v>
      </c>
      <c r="L7180" s="122">
        <v>8.7652999999999999</v>
      </c>
      <c r="M7180" s="122">
        <v>0.1091</v>
      </c>
      <c r="N7180" s="122">
        <v>9.5006000000000004</v>
      </c>
      <c r="O7180" s="122">
        <v>22.816299999999998</v>
      </c>
      <c r="P7180" s="122">
        <v>0.43869999999999998</v>
      </c>
      <c r="R7180" s="122">
        <v>0</v>
      </c>
      <c r="S7180" s="122">
        <v>65.894373038271269</v>
      </c>
      <c r="T7180" s="122">
        <v>99.211799999999997</v>
      </c>
    </row>
    <row r="7181" spans="1:20" x14ac:dyDescent="0.25">
      <c r="A7181" t="s">
        <v>5456</v>
      </c>
      <c r="B7181" t="s">
        <v>4866</v>
      </c>
      <c r="C7181" t="s">
        <v>4846</v>
      </c>
      <c r="D7181" t="s">
        <v>2343</v>
      </c>
      <c r="E7181" t="s">
        <v>5455</v>
      </c>
      <c r="F7181" t="s">
        <v>3241</v>
      </c>
      <c r="G7181" t="s">
        <v>5465</v>
      </c>
      <c r="H7181" t="s">
        <v>4872</v>
      </c>
      <c r="I7181" s="122">
        <v>42.9953</v>
      </c>
      <c r="J7181" s="122">
        <v>3.7256999999999998</v>
      </c>
      <c r="K7181" s="122">
        <v>10.0649</v>
      </c>
      <c r="L7181" s="122">
        <v>8.0185999999999993</v>
      </c>
      <c r="M7181" s="122">
        <v>8.6900000000000005E-2</v>
      </c>
      <c r="N7181" s="122">
        <v>10.620799999999999</v>
      </c>
      <c r="O7181" s="122">
        <v>22.708300000000001</v>
      </c>
      <c r="P7181" s="122">
        <v>0.37259999999999999</v>
      </c>
      <c r="R7181" s="122">
        <v>4.3999999999999997E-2</v>
      </c>
      <c r="S7181" s="122">
        <v>70.246985822274269</v>
      </c>
      <c r="T7181" s="122">
        <v>98.638800000000003</v>
      </c>
    </row>
    <row r="7182" spans="1:20" x14ac:dyDescent="0.25">
      <c r="A7182" t="s">
        <v>5456</v>
      </c>
      <c r="B7182" t="s">
        <v>4866</v>
      </c>
      <c r="C7182" t="s">
        <v>4846</v>
      </c>
      <c r="D7182" t="s">
        <v>2343</v>
      </c>
      <c r="E7182" t="s">
        <v>5455</v>
      </c>
      <c r="F7182" t="s">
        <v>3241</v>
      </c>
      <c r="G7182" t="s">
        <v>5465</v>
      </c>
      <c r="H7182" t="s">
        <v>4872</v>
      </c>
      <c r="I7182" s="122">
        <v>47.515000000000001</v>
      </c>
      <c r="J7182" s="122">
        <v>2.2717000000000001</v>
      </c>
      <c r="K7182" s="122">
        <v>6.2736999999999998</v>
      </c>
      <c r="L7182" s="122">
        <v>8.0174000000000003</v>
      </c>
      <c r="M7182" s="122">
        <v>0.14699999999999999</v>
      </c>
      <c r="N7182" s="122">
        <v>12.4377</v>
      </c>
      <c r="O7182" s="122">
        <v>23.062899999999999</v>
      </c>
      <c r="P7182" s="122">
        <v>0.33639999999999998</v>
      </c>
      <c r="R7182" s="122">
        <v>0.1111</v>
      </c>
      <c r="S7182" s="122">
        <v>73.44179524032586</v>
      </c>
      <c r="T7182" s="122">
        <v>100.173</v>
      </c>
    </row>
    <row r="7183" spans="1:20" x14ac:dyDescent="0.25">
      <c r="A7183" t="s">
        <v>5456</v>
      </c>
      <c r="B7183" t="s">
        <v>4866</v>
      </c>
      <c r="C7183" t="s">
        <v>4846</v>
      </c>
      <c r="D7183" t="s">
        <v>2343</v>
      </c>
      <c r="E7183" t="s">
        <v>5455</v>
      </c>
      <c r="F7183" t="s">
        <v>3241</v>
      </c>
      <c r="G7183" t="s">
        <v>5465</v>
      </c>
      <c r="H7183" t="s">
        <v>4872</v>
      </c>
      <c r="I7183" s="122">
        <v>47.930900000000001</v>
      </c>
      <c r="J7183" s="122">
        <v>1.9037999999999999</v>
      </c>
      <c r="K7183" s="122">
        <v>5.3463000000000003</v>
      </c>
      <c r="L7183" s="122">
        <v>7.0624000000000002</v>
      </c>
      <c r="M7183" s="122">
        <v>0.1241</v>
      </c>
      <c r="N7183" s="122">
        <v>13.1274</v>
      </c>
      <c r="O7183" s="122">
        <v>22.802800000000001</v>
      </c>
      <c r="P7183" s="122">
        <v>0.29849999999999999</v>
      </c>
      <c r="R7183" s="122">
        <v>7.0099999999999996E-2</v>
      </c>
      <c r="S7183" s="122">
        <v>76.816046360601774</v>
      </c>
      <c r="T7183" s="122">
        <v>98.666200000000003</v>
      </c>
    </row>
    <row r="7184" spans="1:20" x14ac:dyDescent="0.25">
      <c r="A7184" t="s">
        <v>5456</v>
      </c>
      <c r="B7184" t="s">
        <v>4866</v>
      </c>
      <c r="C7184" t="s">
        <v>4846</v>
      </c>
      <c r="D7184" t="s">
        <v>2343</v>
      </c>
      <c r="E7184" t="s">
        <v>5455</v>
      </c>
      <c r="F7184" t="s">
        <v>3241</v>
      </c>
      <c r="G7184" t="s">
        <v>5465</v>
      </c>
      <c r="H7184" t="s">
        <v>4872</v>
      </c>
      <c r="I7184" s="122">
        <v>44.889400000000002</v>
      </c>
      <c r="J7184" s="122">
        <v>2.9247000000000001</v>
      </c>
      <c r="K7184" s="122">
        <v>8.5802999999999994</v>
      </c>
      <c r="L7184" s="122">
        <v>7.7195999999999998</v>
      </c>
      <c r="M7184" s="122">
        <v>0.1032</v>
      </c>
      <c r="N7184" s="122">
        <v>11.3788</v>
      </c>
      <c r="O7184" s="122">
        <v>23.668600000000001</v>
      </c>
      <c r="P7184" s="122">
        <v>0.3649</v>
      </c>
      <c r="R7184" s="122">
        <v>0.20480000000000001</v>
      </c>
      <c r="S7184" s="122">
        <v>72.432666377879059</v>
      </c>
      <c r="T7184" s="122">
        <v>99.842100000000002</v>
      </c>
    </row>
    <row r="7185" spans="1:20" x14ac:dyDescent="0.25">
      <c r="A7185" t="s">
        <v>5456</v>
      </c>
      <c r="B7185" t="s">
        <v>4866</v>
      </c>
      <c r="C7185" t="s">
        <v>4846</v>
      </c>
      <c r="D7185" t="s">
        <v>2343</v>
      </c>
      <c r="E7185" t="s">
        <v>5455</v>
      </c>
      <c r="F7185" t="s">
        <v>3241</v>
      </c>
      <c r="G7185" t="s">
        <v>5465</v>
      </c>
      <c r="H7185" t="s">
        <v>4872</v>
      </c>
      <c r="I7185" s="122">
        <v>46.283999999999999</v>
      </c>
      <c r="J7185" s="122">
        <v>2.5485000000000002</v>
      </c>
      <c r="K7185" s="122">
        <v>7.1105999999999998</v>
      </c>
      <c r="L7185" s="122">
        <v>7.9433999999999996</v>
      </c>
      <c r="M7185" s="122">
        <v>0.11459999999999999</v>
      </c>
      <c r="N7185" s="122">
        <v>11.52</v>
      </c>
      <c r="O7185" s="122">
        <v>23.040099999999999</v>
      </c>
      <c r="P7185" s="122">
        <v>0.34639999999999999</v>
      </c>
      <c r="R7185" s="122">
        <v>4.9200000000000001E-2</v>
      </c>
      <c r="S7185" s="122">
        <v>72.107087531018394</v>
      </c>
      <c r="T7185" s="122">
        <v>98.956699999999998</v>
      </c>
    </row>
    <row r="7186" spans="1:20" x14ac:dyDescent="0.25">
      <c r="A7186" t="s">
        <v>5456</v>
      </c>
      <c r="B7186" t="s">
        <v>4866</v>
      </c>
      <c r="C7186" t="s">
        <v>4846</v>
      </c>
      <c r="D7186" t="s">
        <v>2343</v>
      </c>
      <c r="E7186" t="s">
        <v>5455</v>
      </c>
      <c r="F7186" t="s">
        <v>3241</v>
      </c>
      <c r="G7186" t="s">
        <v>5465</v>
      </c>
      <c r="H7186" t="s">
        <v>4872</v>
      </c>
      <c r="I7186" s="122">
        <v>46.616900000000001</v>
      </c>
      <c r="J7186" s="122">
        <v>2.2328999999999999</v>
      </c>
      <c r="K7186" s="122">
        <v>7.1447000000000003</v>
      </c>
      <c r="L7186" s="122">
        <v>7.0069999999999997</v>
      </c>
      <c r="M7186" s="122">
        <v>9.4E-2</v>
      </c>
      <c r="N7186" s="122">
        <v>12.305999999999999</v>
      </c>
      <c r="O7186" s="122">
        <v>22.944900000000001</v>
      </c>
      <c r="P7186" s="122">
        <v>0.32869999999999999</v>
      </c>
      <c r="R7186" s="122">
        <v>0.42820000000000003</v>
      </c>
      <c r="S7186" s="122">
        <v>75.790241645966375</v>
      </c>
      <c r="T7186" s="122">
        <v>99.106499999999997</v>
      </c>
    </row>
    <row r="7187" spans="1:20" x14ac:dyDescent="0.25">
      <c r="A7187" t="s">
        <v>5456</v>
      </c>
      <c r="B7187" t="s">
        <v>4866</v>
      </c>
      <c r="C7187" t="s">
        <v>4846</v>
      </c>
      <c r="D7187" t="s">
        <v>2343</v>
      </c>
      <c r="E7187" t="s">
        <v>5455</v>
      </c>
      <c r="F7187" t="s">
        <v>3241</v>
      </c>
      <c r="G7187" t="s">
        <v>5465</v>
      </c>
      <c r="H7187" t="s">
        <v>4872</v>
      </c>
      <c r="I7187" s="122">
        <v>45.341799999999999</v>
      </c>
      <c r="J7187" s="122">
        <v>2.6013000000000002</v>
      </c>
      <c r="K7187" s="122">
        <v>8.5044000000000004</v>
      </c>
      <c r="L7187" s="122">
        <v>7.9214000000000002</v>
      </c>
      <c r="M7187" s="122">
        <v>6.6500000000000004E-2</v>
      </c>
      <c r="N7187" s="122">
        <v>11.4101</v>
      </c>
      <c r="O7187" s="122">
        <v>23.351900000000001</v>
      </c>
      <c r="P7187" s="122">
        <v>0.41830000000000001</v>
      </c>
      <c r="R7187" s="122">
        <v>0.1268</v>
      </c>
      <c r="S7187" s="122">
        <v>71.969867410499688</v>
      </c>
      <c r="T7187" s="122">
        <v>99.761600000000001</v>
      </c>
    </row>
    <row r="7188" spans="1:20" x14ac:dyDescent="0.25">
      <c r="A7188" t="s">
        <v>5456</v>
      </c>
      <c r="B7188" t="s">
        <v>4866</v>
      </c>
      <c r="C7188" t="s">
        <v>4846</v>
      </c>
      <c r="D7188" t="s">
        <v>2343</v>
      </c>
      <c r="E7188" t="s">
        <v>5455</v>
      </c>
      <c r="F7188" t="s">
        <v>3241</v>
      </c>
      <c r="G7188" t="s">
        <v>5465</v>
      </c>
      <c r="H7188" t="s">
        <v>4872</v>
      </c>
      <c r="I7188" s="122">
        <v>44.505400000000002</v>
      </c>
      <c r="J7188" s="122">
        <v>2.9026000000000001</v>
      </c>
      <c r="K7188" s="122">
        <v>9.0814000000000004</v>
      </c>
      <c r="L7188" s="122">
        <v>8.0998000000000001</v>
      </c>
      <c r="M7188" s="122">
        <v>0.10390000000000001</v>
      </c>
      <c r="N7188" s="122">
        <v>10.8371</v>
      </c>
      <c r="O7188" s="122">
        <v>22.8674</v>
      </c>
      <c r="P7188" s="122">
        <v>0.40799999999999997</v>
      </c>
      <c r="R7188" s="122">
        <v>0</v>
      </c>
      <c r="S7188" s="122">
        <v>70.457348748195599</v>
      </c>
      <c r="T7188" s="122">
        <v>98.812100000000001</v>
      </c>
    </row>
    <row r="7189" spans="1:20" x14ac:dyDescent="0.25">
      <c r="A7189" t="s">
        <v>5456</v>
      </c>
      <c r="B7189" t="s">
        <v>4866</v>
      </c>
      <c r="C7189" t="s">
        <v>4846</v>
      </c>
      <c r="D7189" t="s">
        <v>2343</v>
      </c>
      <c r="E7189" t="s">
        <v>5455</v>
      </c>
      <c r="F7189" t="s">
        <v>3241</v>
      </c>
      <c r="G7189" t="s">
        <v>5465</v>
      </c>
      <c r="H7189" t="s">
        <v>4872</v>
      </c>
      <c r="I7189" s="122">
        <v>45.035400000000003</v>
      </c>
      <c r="J7189" s="122">
        <v>2.7048000000000001</v>
      </c>
      <c r="K7189" s="122">
        <v>8.7607999999999997</v>
      </c>
      <c r="L7189" s="122">
        <v>7.9481000000000002</v>
      </c>
      <c r="M7189" s="122">
        <v>4.7399999999999998E-2</v>
      </c>
      <c r="N7189" s="122">
        <v>11.093</v>
      </c>
      <c r="O7189" s="122">
        <v>23.145900000000001</v>
      </c>
      <c r="P7189" s="122">
        <v>0.40489999999999998</v>
      </c>
      <c r="R7189" s="122">
        <v>2.5999999999999999E-3</v>
      </c>
      <c r="S7189" s="122">
        <v>71.329020697546198</v>
      </c>
      <c r="T7189" s="122">
        <v>99.1631</v>
      </c>
    </row>
    <row r="7190" spans="1:20" x14ac:dyDescent="0.25">
      <c r="A7190" t="s">
        <v>5456</v>
      </c>
      <c r="B7190" t="s">
        <v>4866</v>
      </c>
      <c r="C7190" t="s">
        <v>4846</v>
      </c>
      <c r="D7190" t="s">
        <v>2343</v>
      </c>
      <c r="E7190" t="s">
        <v>5455</v>
      </c>
      <c r="F7190" t="s">
        <v>3241</v>
      </c>
      <c r="G7190" t="s">
        <v>5465</v>
      </c>
      <c r="H7190" t="s">
        <v>4872</v>
      </c>
      <c r="I7190" s="122">
        <v>47.9557</v>
      </c>
      <c r="J7190" s="122">
        <v>1.8351</v>
      </c>
      <c r="K7190" s="122">
        <v>5.1130000000000004</v>
      </c>
      <c r="L7190" s="122">
        <v>6.7542999999999997</v>
      </c>
      <c r="M7190" s="122">
        <v>0.109</v>
      </c>
      <c r="N7190" s="122">
        <v>13.1707</v>
      </c>
      <c r="O7190" s="122">
        <v>23.562799999999999</v>
      </c>
      <c r="P7190" s="122">
        <v>0.28610000000000002</v>
      </c>
      <c r="R7190" s="122">
        <v>0.1351</v>
      </c>
      <c r="S7190" s="122">
        <v>77.658095919555578</v>
      </c>
      <c r="T7190" s="122">
        <v>98.939700000000002</v>
      </c>
    </row>
    <row r="7191" spans="1:20" x14ac:dyDescent="0.25">
      <c r="A7191" t="s">
        <v>5456</v>
      </c>
      <c r="B7191" t="s">
        <v>4866</v>
      </c>
      <c r="C7191" t="s">
        <v>4846</v>
      </c>
      <c r="D7191" t="s">
        <v>2343</v>
      </c>
      <c r="E7191" t="s">
        <v>5455</v>
      </c>
      <c r="F7191" t="s">
        <v>3241</v>
      </c>
      <c r="G7191" t="s">
        <v>5465</v>
      </c>
      <c r="H7191" t="s">
        <v>4872</v>
      </c>
      <c r="I7191" s="122">
        <v>45.968800000000002</v>
      </c>
      <c r="J7191" s="122">
        <v>2.3409</v>
      </c>
      <c r="K7191" s="122">
        <v>7.1906999999999996</v>
      </c>
      <c r="L7191" s="122">
        <v>6.6694000000000004</v>
      </c>
      <c r="M7191" s="122">
        <v>3.1699999999999999E-2</v>
      </c>
      <c r="N7191" s="122">
        <v>12.3324</v>
      </c>
      <c r="O7191" s="122">
        <v>23.6938</v>
      </c>
      <c r="P7191" s="122">
        <v>0.3634</v>
      </c>
      <c r="R7191" s="122">
        <v>0.42899999999999999</v>
      </c>
      <c r="S7191" s="122">
        <v>76.723012817476814</v>
      </c>
      <c r="T7191" s="122">
        <v>99.033000000000001</v>
      </c>
    </row>
    <row r="7192" spans="1:20" x14ac:dyDescent="0.25">
      <c r="A7192" t="s">
        <v>5456</v>
      </c>
      <c r="B7192" t="s">
        <v>4866</v>
      </c>
      <c r="C7192" t="s">
        <v>4846</v>
      </c>
      <c r="D7192" t="s">
        <v>2343</v>
      </c>
      <c r="E7192" t="s">
        <v>5455</v>
      </c>
      <c r="F7192" t="s">
        <v>3241</v>
      </c>
      <c r="G7192" t="s">
        <v>5465</v>
      </c>
      <c r="H7192" t="s">
        <v>4872</v>
      </c>
      <c r="I7192" s="122">
        <v>43.582700000000003</v>
      </c>
      <c r="J7192" s="122">
        <v>3.5476000000000001</v>
      </c>
      <c r="K7192" s="122">
        <v>9.6349999999999998</v>
      </c>
      <c r="L7192" s="122">
        <v>8.1960999999999995</v>
      </c>
      <c r="M7192" s="122">
        <v>0.1313</v>
      </c>
      <c r="N7192" s="122">
        <v>10.599600000000001</v>
      </c>
      <c r="O7192" s="122">
        <v>23.222999999999999</v>
      </c>
      <c r="P7192" s="122">
        <v>0.3821</v>
      </c>
      <c r="R7192" s="122">
        <v>0.12640000000000001</v>
      </c>
      <c r="S7192" s="122">
        <v>69.745211378303395</v>
      </c>
      <c r="T7192" s="122">
        <v>99.444800000000001</v>
      </c>
    </row>
    <row r="7193" spans="1:20" x14ac:dyDescent="0.25">
      <c r="A7193" t="s">
        <v>5456</v>
      </c>
      <c r="B7193" t="s">
        <v>4866</v>
      </c>
      <c r="C7193" t="s">
        <v>4846</v>
      </c>
      <c r="D7193" t="s">
        <v>2343</v>
      </c>
      <c r="E7193" t="s">
        <v>5455</v>
      </c>
      <c r="F7193" t="s">
        <v>3241</v>
      </c>
      <c r="G7193" t="s">
        <v>5465</v>
      </c>
      <c r="H7193" t="s">
        <v>4872</v>
      </c>
      <c r="I7193" s="122">
        <v>41.630400000000002</v>
      </c>
      <c r="J7193" s="122">
        <v>4.1778000000000004</v>
      </c>
      <c r="K7193" s="122">
        <v>10.7981</v>
      </c>
      <c r="L7193" s="122">
        <v>8.6812000000000005</v>
      </c>
      <c r="M7193" s="122">
        <v>0.1583</v>
      </c>
      <c r="N7193" s="122">
        <v>10.195499999999999</v>
      </c>
      <c r="O7193" s="122">
        <v>22.600899999999999</v>
      </c>
      <c r="P7193" s="122">
        <v>0.37630000000000002</v>
      </c>
      <c r="R7193" s="122">
        <v>0.1123</v>
      </c>
      <c r="S7193" s="122">
        <v>67.673845492041977</v>
      </c>
      <c r="T7193" s="122">
        <v>98.74</v>
      </c>
    </row>
    <row r="7194" spans="1:20" x14ac:dyDescent="0.25">
      <c r="A7194" t="s">
        <v>5456</v>
      </c>
      <c r="B7194" t="s">
        <v>4866</v>
      </c>
      <c r="C7194" t="s">
        <v>4846</v>
      </c>
      <c r="D7194" t="s">
        <v>2343</v>
      </c>
      <c r="E7194" t="s">
        <v>5455</v>
      </c>
      <c r="F7194" t="s">
        <v>3241</v>
      </c>
      <c r="G7194" t="s">
        <v>5465</v>
      </c>
      <c r="H7194" t="s">
        <v>4872</v>
      </c>
      <c r="I7194" s="122">
        <v>47.871899999999997</v>
      </c>
      <c r="J7194" s="122">
        <v>1.9249000000000001</v>
      </c>
      <c r="K7194" s="122">
        <v>6.0227000000000004</v>
      </c>
      <c r="L7194" s="122">
        <v>6.7537000000000003</v>
      </c>
      <c r="M7194" s="122">
        <v>6.7799999999999999E-2</v>
      </c>
      <c r="N7194" s="122">
        <v>13.046799999999999</v>
      </c>
      <c r="O7194" s="122">
        <v>23.354099999999999</v>
      </c>
      <c r="P7194" s="122">
        <v>0.33929999999999999</v>
      </c>
      <c r="R7194" s="122">
        <v>0.3196</v>
      </c>
      <c r="S7194" s="122">
        <v>77.495225611679075</v>
      </c>
      <c r="T7194" s="122">
        <v>99.703199999999995</v>
      </c>
    </row>
    <row r="7195" spans="1:20" x14ac:dyDescent="0.25">
      <c r="A7195" t="s">
        <v>5456</v>
      </c>
      <c r="B7195" t="s">
        <v>4866</v>
      </c>
      <c r="C7195" t="s">
        <v>4846</v>
      </c>
      <c r="D7195" t="s">
        <v>2343</v>
      </c>
      <c r="E7195" t="s">
        <v>5455</v>
      </c>
      <c r="F7195" t="s">
        <v>3241</v>
      </c>
      <c r="G7195" t="s">
        <v>5465</v>
      </c>
      <c r="H7195" t="s">
        <v>4872</v>
      </c>
      <c r="I7195" s="122">
        <v>44.6997</v>
      </c>
      <c r="J7195" s="122">
        <v>3.0121000000000002</v>
      </c>
      <c r="K7195" s="122">
        <v>8.7997999999999994</v>
      </c>
      <c r="L7195" s="122">
        <v>7.5995999999999997</v>
      </c>
      <c r="M7195" s="122">
        <v>0.10589999999999999</v>
      </c>
      <c r="N7195" s="122">
        <v>11.4039</v>
      </c>
      <c r="O7195" s="122">
        <v>23.0761</v>
      </c>
      <c r="P7195" s="122">
        <v>0.32469999999999999</v>
      </c>
      <c r="R7195" s="122">
        <v>0.2591</v>
      </c>
      <c r="S7195" s="122">
        <v>72.788063213417146</v>
      </c>
      <c r="T7195" s="122">
        <v>99.304299999999998</v>
      </c>
    </row>
    <row r="7196" spans="1:20" x14ac:dyDescent="0.25">
      <c r="A7196" t="s">
        <v>5456</v>
      </c>
      <c r="B7196" t="s">
        <v>4866</v>
      </c>
      <c r="C7196" t="s">
        <v>4846</v>
      </c>
      <c r="D7196" t="s">
        <v>2343</v>
      </c>
      <c r="E7196" t="s">
        <v>5455</v>
      </c>
      <c r="F7196" t="s">
        <v>3241</v>
      </c>
      <c r="G7196" t="s">
        <v>5465</v>
      </c>
      <c r="H7196" t="s">
        <v>4872</v>
      </c>
      <c r="I7196" s="122">
        <v>47.788600000000002</v>
      </c>
      <c r="J7196" s="122">
        <v>2.2048999999999999</v>
      </c>
      <c r="K7196" s="122">
        <v>5.9851999999999999</v>
      </c>
      <c r="L7196" s="122">
        <v>7.8162000000000003</v>
      </c>
      <c r="M7196" s="122">
        <v>0.1232</v>
      </c>
      <c r="N7196" s="122">
        <v>12.804600000000001</v>
      </c>
      <c r="O7196" s="122">
        <v>23.158999999999999</v>
      </c>
      <c r="P7196" s="122">
        <v>0.3291</v>
      </c>
      <c r="R7196" s="122">
        <v>0.15329999999999999</v>
      </c>
      <c r="S7196" s="122">
        <v>74.490913624185211</v>
      </c>
      <c r="T7196" s="122">
        <v>100.3725</v>
      </c>
    </row>
    <row r="7197" spans="1:20" x14ac:dyDescent="0.25">
      <c r="A7197" t="s">
        <v>5456</v>
      </c>
      <c r="B7197" t="s">
        <v>4866</v>
      </c>
      <c r="C7197" t="s">
        <v>4846</v>
      </c>
      <c r="D7197" t="s">
        <v>2343</v>
      </c>
      <c r="E7197" t="s">
        <v>5455</v>
      </c>
      <c r="F7197" t="s">
        <v>3241</v>
      </c>
      <c r="G7197" t="s">
        <v>5465</v>
      </c>
      <c r="H7197" t="s">
        <v>4872</v>
      </c>
      <c r="I7197" s="122">
        <v>47.321899999999999</v>
      </c>
      <c r="J7197" s="122">
        <v>2.1027</v>
      </c>
      <c r="K7197" s="122">
        <v>6.1153000000000004</v>
      </c>
      <c r="L7197" s="122">
        <v>7.4039999999999999</v>
      </c>
      <c r="M7197" s="122">
        <v>0.1628</v>
      </c>
      <c r="N7197" s="122">
        <v>12.6647</v>
      </c>
      <c r="O7197" s="122">
        <v>23.025600000000001</v>
      </c>
      <c r="P7197" s="122">
        <v>0.32369999999999999</v>
      </c>
      <c r="R7197" s="122">
        <v>0.16750000000000001</v>
      </c>
      <c r="S7197" s="122">
        <v>75.302934217491952</v>
      </c>
      <c r="T7197" s="122">
        <v>99.289000000000001</v>
      </c>
    </row>
    <row r="7198" spans="1:20" x14ac:dyDescent="0.25">
      <c r="A7198" t="s">
        <v>5456</v>
      </c>
      <c r="B7198" t="s">
        <v>4866</v>
      </c>
      <c r="C7198" t="s">
        <v>4846</v>
      </c>
      <c r="D7198" t="s">
        <v>2343</v>
      </c>
      <c r="E7198" t="s">
        <v>5455</v>
      </c>
      <c r="F7198" t="s">
        <v>3241</v>
      </c>
      <c r="G7198" t="s">
        <v>5465</v>
      </c>
      <c r="H7198" t="s">
        <v>4872</v>
      </c>
      <c r="I7198" s="122">
        <v>41.492199999999997</v>
      </c>
      <c r="J7198" s="122">
        <v>4.5923999999999996</v>
      </c>
      <c r="K7198" s="122">
        <v>11.458600000000001</v>
      </c>
      <c r="L7198" s="122">
        <v>9.0379000000000005</v>
      </c>
      <c r="M7198" s="122">
        <v>8.3400000000000002E-2</v>
      </c>
      <c r="N7198" s="122">
        <v>9.1141000000000005</v>
      </c>
      <c r="O7198" s="122">
        <v>22.956600000000002</v>
      </c>
      <c r="P7198" s="122">
        <v>0.47020000000000001</v>
      </c>
      <c r="R7198" s="122">
        <v>9.7000000000000003E-2</v>
      </c>
      <c r="S7198" s="122">
        <v>64.254612608671025</v>
      </c>
      <c r="T7198" s="122">
        <v>99.316699999999997</v>
      </c>
    </row>
    <row r="7199" spans="1:20" x14ac:dyDescent="0.25">
      <c r="A7199" t="s">
        <v>5456</v>
      </c>
      <c r="B7199" t="s">
        <v>4866</v>
      </c>
      <c r="C7199" t="s">
        <v>4846</v>
      </c>
      <c r="D7199" t="s">
        <v>2343</v>
      </c>
      <c r="E7199" t="s">
        <v>5455</v>
      </c>
      <c r="F7199" t="s">
        <v>3241</v>
      </c>
      <c r="G7199" t="s">
        <v>5465</v>
      </c>
      <c r="H7199" t="s">
        <v>4872</v>
      </c>
      <c r="I7199" s="122">
        <v>43.435000000000002</v>
      </c>
      <c r="J7199" s="122">
        <v>3.6381999999999999</v>
      </c>
      <c r="K7199" s="122">
        <v>9.8325999999999993</v>
      </c>
      <c r="L7199" s="122">
        <v>8.3328000000000007</v>
      </c>
      <c r="M7199" s="122">
        <v>0.1168</v>
      </c>
      <c r="N7199" s="122">
        <v>10.530900000000001</v>
      </c>
      <c r="O7199" s="122">
        <v>23.264500000000002</v>
      </c>
      <c r="P7199" s="122">
        <v>0.38200000000000001</v>
      </c>
      <c r="R7199" s="122">
        <v>8.2699999999999996E-2</v>
      </c>
      <c r="S7199" s="122">
        <v>69.256761939225171</v>
      </c>
      <c r="T7199" s="122">
        <v>99.623400000000004</v>
      </c>
    </row>
    <row r="7200" spans="1:20" x14ac:dyDescent="0.25">
      <c r="A7200" t="s">
        <v>5456</v>
      </c>
      <c r="B7200" t="s">
        <v>4866</v>
      </c>
      <c r="C7200" t="s">
        <v>4846</v>
      </c>
      <c r="D7200" t="s">
        <v>2343</v>
      </c>
      <c r="E7200" t="s">
        <v>5455</v>
      </c>
      <c r="F7200" t="s">
        <v>3241</v>
      </c>
      <c r="G7200" t="s">
        <v>5465</v>
      </c>
      <c r="H7200" t="s">
        <v>4872</v>
      </c>
      <c r="I7200" s="122">
        <v>46.263100000000001</v>
      </c>
      <c r="J7200" s="122">
        <v>2.4706999999999999</v>
      </c>
      <c r="K7200" s="122">
        <v>7.4337999999999997</v>
      </c>
      <c r="L7200" s="122">
        <v>8.0794999999999995</v>
      </c>
      <c r="M7200" s="122">
        <v>0.13089999999999999</v>
      </c>
      <c r="N7200" s="122">
        <v>11.596</v>
      </c>
      <c r="O7200" s="122">
        <v>23.055499999999999</v>
      </c>
      <c r="P7200" s="122">
        <v>0.33650000000000002</v>
      </c>
      <c r="R7200" s="122">
        <v>0</v>
      </c>
      <c r="S7200" s="122">
        <v>71.897171182177601</v>
      </c>
      <c r="T7200" s="122">
        <v>99.366200000000006</v>
      </c>
    </row>
    <row r="7201" spans="1:20" x14ac:dyDescent="0.25">
      <c r="A7201" t="s">
        <v>5456</v>
      </c>
      <c r="B7201" t="s">
        <v>4866</v>
      </c>
      <c r="C7201" t="s">
        <v>4846</v>
      </c>
      <c r="D7201" t="s">
        <v>2343</v>
      </c>
      <c r="E7201" t="s">
        <v>5455</v>
      </c>
      <c r="F7201" t="s">
        <v>3241</v>
      </c>
      <c r="G7201" t="s">
        <v>5465</v>
      </c>
      <c r="H7201" t="s">
        <v>4872</v>
      </c>
      <c r="I7201" s="122">
        <v>43.104199999999999</v>
      </c>
      <c r="J7201" s="122">
        <v>3.488</v>
      </c>
      <c r="K7201" s="122">
        <v>9.7507999999999999</v>
      </c>
      <c r="L7201" s="122">
        <v>8.0802999999999994</v>
      </c>
      <c r="M7201" s="122">
        <v>0.1168</v>
      </c>
      <c r="N7201" s="122">
        <v>10.5425</v>
      </c>
      <c r="O7201" s="122">
        <v>22.9405</v>
      </c>
      <c r="P7201" s="122">
        <v>0.38579999999999998</v>
      </c>
      <c r="R7201" s="122">
        <v>0</v>
      </c>
      <c r="S7201" s="122">
        <v>69.931165334379315</v>
      </c>
      <c r="T7201" s="122">
        <v>98.421700000000001</v>
      </c>
    </row>
    <row r="7202" spans="1:20" x14ac:dyDescent="0.25">
      <c r="A7202" t="s">
        <v>5456</v>
      </c>
      <c r="B7202" t="s">
        <v>4866</v>
      </c>
      <c r="C7202" t="s">
        <v>4846</v>
      </c>
      <c r="D7202" t="s">
        <v>2343</v>
      </c>
      <c r="E7202" t="s">
        <v>5455</v>
      </c>
      <c r="F7202" t="s">
        <v>3241</v>
      </c>
      <c r="G7202" t="s">
        <v>5465</v>
      </c>
      <c r="H7202" t="s">
        <v>4872</v>
      </c>
      <c r="I7202" s="122">
        <v>41.243899999999996</v>
      </c>
      <c r="J7202" s="122">
        <v>4.8849</v>
      </c>
      <c r="K7202" s="122">
        <v>11.6526</v>
      </c>
      <c r="L7202" s="122">
        <v>9.5609000000000002</v>
      </c>
      <c r="M7202" s="122">
        <v>0.1113</v>
      </c>
      <c r="N7202" s="122">
        <v>8.7920999999999996</v>
      </c>
      <c r="O7202" s="122">
        <v>22.979600000000001</v>
      </c>
      <c r="P7202" s="122">
        <v>0.46539999999999998</v>
      </c>
      <c r="R7202" s="122">
        <v>0</v>
      </c>
      <c r="S7202" s="122">
        <v>62.109727062507311</v>
      </c>
      <c r="T7202" s="122">
        <v>99.690799999999996</v>
      </c>
    </row>
    <row r="7203" spans="1:20" x14ac:dyDescent="0.25">
      <c r="A7203" t="s">
        <v>5456</v>
      </c>
      <c r="B7203" t="s">
        <v>4866</v>
      </c>
      <c r="C7203" t="s">
        <v>4846</v>
      </c>
      <c r="D7203" t="s">
        <v>2343</v>
      </c>
      <c r="E7203" t="s">
        <v>5455</v>
      </c>
      <c r="F7203" t="s">
        <v>3241</v>
      </c>
      <c r="G7203" t="s">
        <v>5465</v>
      </c>
      <c r="H7203" t="s">
        <v>4872</v>
      </c>
      <c r="I7203" s="122">
        <v>50.316299999999998</v>
      </c>
      <c r="J7203" s="122">
        <v>0.86750000000000005</v>
      </c>
      <c r="K7203" s="122">
        <v>3.9887999999999999</v>
      </c>
      <c r="L7203" s="122">
        <v>4.7103000000000002</v>
      </c>
      <c r="M7203" s="122">
        <v>5.57E-2</v>
      </c>
      <c r="N7203" s="122">
        <v>15.3551</v>
      </c>
      <c r="O7203" s="122">
        <v>23.243400000000001</v>
      </c>
      <c r="P7203" s="122">
        <v>0.37959999999999999</v>
      </c>
      <c r="R7203" s="122">
        <v>0.22439999999999999</v>
      </c>
      <c r="S7203" s="122">
        <v>85.317615752126358</v>
      </c>
      <c r="T7203" s="122">
        <v>99.22</v>
      </c>
    </row>
    <row r="7204" spans="1:20" x14ac:dyDescent="0.25">
      <c r="A7204" t="s">
        <v>5456</v>
      </c>
      <c r="B7204" t="s">
        <v>4866</v>
      </c>
      <c r="C7204" t="s">
        <v>4846</v>
      </c>
      <c r="D7204" t="s">
        <v>2343</v>
      </c>
      <c r="E7204" t="s">
        <v>5455</v>
      </c>
      <c r="F7204" t="s">
        <v>3241</v>
      </c>
      <c r="G7204" t="s">
        <v>5465</v>
      </c>
      <c r="H7204" t="s">
        <v>4872</v>
      </c>
      <c r="I7204" s="122">
        <v>46.351300000000002</v>
      </c>
      <c r="J7204" s="122">
        <v>2.3403</v>
      </c>
      <c r="K7204" s="122">
        <v>7.4371</v>
      </c>
      <c r="L7204" s="122">
        <v>7.1421000000000001</v>
      </c>
      <c r="M7204" s="122">
        <v>5.8200000000000002E-2</v>
      </c>
      <c r="N7204" s="122">
        <v>12.089499999999999</v>
      </c>
      <c r="O7204" s="122">
        <v>22.898299999999999</v>
      </c>
      <c r="P7204" s="122">
        <v>0.44469999999999998</v>
      </c>
      <c r="R7204" s="122">
        <v>0.1089</v>
      </c>
      <c r="S7204" s="122">
        <v>75.107743923427179</v>
      </c>
      <c r="T7204" s="122">
        <v>98.876400000000004</v>
      </c>
    </row>
    <row r="7205" spans="1:20" x14ac:dyDescent="0.25">
      <c r="A7205" t="s">
        <v>5456</v>
      </c>
      <c r="B7205" t="s">
        <v>4866</v>
      </c>
      <c r="C7205" t="s">
        <v>4846</v>
      </c>
      <c r="D7205" t="s">
        <v>2343</v>
      </c>
      <c r="E7205" t="s">
        <v>5455</v>
      </c>
      <c r="F7205" t="s">
        <v>3241</v>
      </c>
      <c r="G7205" t="s">
        <v>5465</v>
      </c>
      <c r="H7205" t="s">
        <v>4872</v>
      </c>
      <c r="I7205" s="122">
        <v>51.362299999999998</v>
      </c>
      <c r="J7205" s="122">
        <v>0.77500000000000002</v>
      </c>
      <c r="K7205" s="122">
        <v>3.3717000000000001</v>
      </c>
      <c r="L7205" s="122">
        <v>4.8849</v>
      </c>
      <c r="M7205" s="122">
        <v>9.1800000000000007E-2</v>
      </c>
      <c r="N7205" s="122">
        <v>14.8324</v>
      </c>
      <c r="O7205" s="122">
        <v>23.080200000000001</v>
      </c>
      <c r="P7205" s="122">
        <v>0.41120000000000001</v>
      </c>
      <c r="R7205" s="122">
        <v>0.55820000000000003</v>
      </c>
      <c r="S7205" s="122">
        <v>84.40533339937717</v>
      </c>
      <c r="T7205" s="122">
        <v>99.3797</v>
      </c>
    </row>
    <row r="7206" spans="1:20" x14ac:dyDescent="0.25">
      <c r="A7206" t="s">
        <v>5456</v>
      </c>
      <c r="B7206" t="s">
        <v>4866</v>
      </c>
      <c r="C7206" t="s">
        <v>4846</v>
      </c>
      <c r="D7206" t="s">
        <v>2343</v>
      </c>
      <c r="E7206" t="s">
        <v>5455</v>
      </c>
      <c r="F7206" t="s">
        <v>3241</v>
      </c>
      <c r="G7206" t="s">
        <v>5465</v>
      </c>
      <c r="H7206" t="s">
        <v>4872</v>
      </c>
      <c r="I7206" s="122">
        <v>52.293999999999997</v>
      </c>
      <c r="J7206" s="122">
        <v>0.64370000000000005</v>
      </c>
      <c r="K7206" s="122">
        <v>3.3538000000000001</v>
      </c>
      <c r="L7206" s="122">
        <v>4.3514999999999997</v>
      </c>
      <c r="M7206" s="122">
        <v>8.6900000000000005E-2</v>
      </c>
      <c r="N7206" s="122">
        <v>15.638299999999999</v>
      </c>
      <c r="O7206" s="122">
        <v>22.958400000000001</v>
      </c>
      <c r="P7206" s="122">
        <v>0.45660000000000001</v>
      </c>
      <c r="R7206" s="122">
        <v>0.46150000000000002</v>
      </c>
      <c r="S7206" s="122">
        <v>86.49747920618141</v>
      </c>
      <c r="T7206" s="122">
        <v>100.2552</v>
      </c>
    </row>
    <row r="7207" spans="1:20" x14ac:dyDescent="0.25">
      <c r="A7207" t="s">
        <v>5456</v>
      </c>
      <c r="B7207" t="s">
        <v>4866</v>
      </c>
      <c r="C7207" t="s">
        <v>4846</v>
      </c>
      <c r="D7207" t="s">
        <v>2343</v>
      </c>
      <c r="E7207" t="s">
        <v>5455</v>
      </c>
      <c r="F7207" t="s">
        <v>3241</v>
      </c>
      <c r="G7207" t="s">
        <v>5465</v>
      </c>
      <c r="H7207" t="s">
        <v>4872</v>
      </c>
      <c r="I7207" s="122">
        <v>52.488900000000001</v>
      </c>
      <c r="J7207" s="122">
        <v>0.60089999999999999</v>
      </c>
      <c r="K7207" s="122">
        <v>2.706</v>
      </c>
      <c r="L7207" s="122">
        <v>3.9133</v>
      </c>
      <c r="M7207" s="122">
        <v>7.2300000000000003E-2</v>
      </c>
      <c r="N7207" s="122">
        <v>15.9049</v>
      </c>
      <c r="O7207" s="122">
        <v>22.9178</v>
      </c>
      <c r="P7207" s="122">
        <v>0.43380000000000002</v>
      </c>
      <c r="R7207" s="122">
        <v>1.0263</v>
      </c>
      <c r="S7207" s="122">
        <v>87.87112935481268</v>
      </c>
      <c r="T7207" s="122">
        <v>100.0681</v>
      </c>
    </row>
    <row r="7208" spans="1:20" x14ac:dyDescent="0.25">
      <c r="A7208" t="s">
        <v>5456</v>
      </c>
      <c r="B7208" t="s">
        <v>4866</v>
      </c>
      <c r="C7208" t="s">
        <v>4846</v>
      </c>
      <c r="D7208" t="s">
        <v>2343</v>
      </c>
      <c r="E7208" t="s">
        <v>5455</v>
      </c>
      <c r="F7208" t="s">
        <v>3241</v>
      </c>
      <c r="G7208" t="s">
        <v>5465</v>
      </c>
      <c r="H7208" t="s">
        <v>4872</v>
      </c>
      <c r="I7208" s="122">
        <v>51.899099999999997</v>
      </c>
      <c r="J7208" s="122">
        <v>0.77129999999999999</v>
      </c>
      <c r="K7208" s="122">
        <v>3.3780999999999999</v>
      </c>
      <c r="L7208" s="122">
        <v>4.2286999999999999</v>
      </c>
      <c r="M7208" s="122">
        <v>9.35E-2</v>
      </c>
      <c r="N7208" s="122">
        <v>15.593400000000001</v>
      </c>
      <c r="O7208" s="122">
        <v>22.670200000000001</v>
      </c>
      <c r="P7208" s="122">
        <v>0.45269999999999999</v>
      </c>
      <c r="R7208" s="122">
        <v>0.54210000000000003</v>
      </c>
      <c r="S7208" s="122">
        <v>86.795413948620293</v>
      </c>
      <c r="T7208" s="122">
        <v>99.629099999999994</v>
      </c>
    </row>
    <row r="7209" spans="1:20" x14ac:dyDescent="0.25">
      <c r="A7209" t="s">
        <v>5456</v>
      </c>
      <c r="B7209" t="s">
        <v>4866</v>
      </c>
      <c r="C7209" t="s">
        <v>4846</v>
      </c>
      <c r="D7209" t="s">
        <v>2343</v>
      </c>
      <c r="E7209" t="s">
        <v>5455</v>
      </c>
      <c r="F7209" t="s">
        <v>3241</v>
      </c>
      <c r="G7209" t="s">
        <v>5465</v>
      </c>
      <c r="H7209" t="s">
        <v>4872</v>
      </c>
      <c r="I7209" s="122">
        <v>49.863199999999999</v>
      </c>
      <c r="J7209" s="122">
        <v>1.4133</v>
      </c>
      <c r="K7209" s="122">
        <v>5.0406000000000004</v>
      </c>
      <c r="L7209" s="122">
        <v>5.4661999999999997</v>
      </c>
      <c r="M7209" s="122">
        <v>9.11E-2</v>
      </c>
      <c r="N7209" s="122">
        <v>14.0875</v>
      </c>
      <c r="O7209" s="122">
        <v>23.244399999999999</v>
      </c>
      <c r="P7209" s="122">
        <v>0.43059999999999998</v>
      </c>
      <c r="R7209" s="122">
        <v>0.37219999999999998</v>
      </c>
      <c r="S7209" s="122">
        <v>82.123550643500224</v>
      </c>
      <c r="T7209" s="122">
        <v>100.0091</v>
      </c>
    </row>
    <row r="7210" spans="1:20" x14ac:dyDescent="0.25">
      <c r="A7210" t="s">
        <v>5456</v>
      </c>
      <c r="B7210" t="s">
        <v>4866</v>
      </c>
      <c r="C7210" t="s">
        <v>4846</v>
      </c>
      <c r="D7210" t="s">
        <v>2343</v>
      </c>
      <c r="E7210" t="s">
        <v>5455</v>
      </c>
      <c r="F7210" t="s">
        <v>3241</v>
      </c>
      <c r="G7210" t="s">
        <v>5465</v>
      </c>
      <c r="H7210" t="s">
        <v>4872</v>
      </c>
      <c r="I7210" s="122">
        <v>44.654699999999998</v>
      </c>
      <c r="J7210" s="122">
        <v>3.0148999999999999</v>
      </c>
      <c r="K7210" s="122">
        <v>9.0079999999999991</v>
      </c>
      <c r="L7210" s="122">
        <v>7.9039000000000001</v>
      </c>
      <c r="M7210" s="122">
        <v>8.4099999999999994E-2</v>
      </c>
      <c r="N7210" s="122">
        <v>11.3268</v>
      </c>
      <c r="O7210" s="122">
        <v>23.120799999999999</v>
      </c>
      <c r="P7210" s="122">
        <v>0.35410000000000003</v>
      </c>
      <c r="R7210" s="122">
        <v>4.5900000000000003E-2</v>
      </c>
      <c r="S7210" s="122">
        <v>71.866551638629758</v>
      </c>
      <c r="T7210" s="122">
        <v>99.527299999999997</v>
      </c>
    </row>
    <row r="7211" spans="1:20" x14ac:dyDescent="0.25">
      <c r="A7211" t="s">
        <v>5456</v>
      </c>
      <c r="B7211" t="s">
        <v>4866</v>
      </c>
      <c r="C7211" t="s">
        <v>4846</v>
      </c>
      <c r="D7211" t="s">
        <v>2343</v>
      </c>
      <c r="E7211" t="s">
        <v>5455</v>
      </c>
      <c r="F7211" t="s">
        <v>3241</v>
      </c>
      <c r="G7211" t="s">
        <v>5465</v>
      </c>
      <c r="H7211" t="s">
        <v>4872</v>
      </c>
      <c r="I7211" s="122">
        <v>46.382899999999999</v>
      </c>
      <c r="J7211" s="122">
        <v>2.2566000000000002</v>
      </c>
      <c r="K7211" s="122">
        <v>7.1620999999999997</v>
      </c>
      <c r="L7211" s="122">
        <v>7.2023999999999999</v>
      </c>
      <c r="M7211" s="122">
        <v>0.13950000000000001</v>
      </c>
      <c r="N7211" s="122">
        <v>12.382099999999999</v>
      </c>
      <c r="O7211" s="122">
        <v>22.955200000000001</v>
      </c>
      <c r="P7211" s="122">
        <v>0.41239999999999999</v>
      </c>
      <c r="R7211" s="122">
        <v>7.9699999999999993E-2</v>
      </c>
      <c r="S7211" s="122">
        <v>75.396535050383818</v>
      </c>
      <c r="T7211" s="122">
        <v>98.974199999999996</v>
      </c>
    </row>
    <row r="7212" spans="1:20" x14ac:dyDescent="0.25">
      <c r="A7212" t="s">
        <v>5456</v>
      </c>
      <c r="B7212" t="s">
        <v>4866</v>
      </c>
      <c r="C7212" t="s">
        <v>4846</v>
      </c>
      <c r="D7212" t="s">
        <v>2343</v>
      </c>
      <c r="E7212" t="s">
        <v>5455</v>
      </c>
      <c r="F7212" t="s">
        <v>3241</v>
      </c>
      <c r="G7212" t="s">
        <v>5465</v>
      </c>
      <c r="H7212" t="s">
        <v>4872</v>
      </c>
      <c r="I7212" s="122">
        <v>45.6554</v>
      </c>
      <c r="J7212" s="122">
        <v>2.4453</v>
      </c>
      <c r="K7212" s="122">
        <v>7.7217000000000002</v>
      </c>
      <c r="L7212" s="122">
        <v>7.1565000000000003</v>
      </c>
      <c r="M7212" s="122">
        <v>6.6900000000000001E-2</v>
      </c>
      <c r="N7212" s="122">
        <v>12.3598</v>
      </c>
      <c r="O7212" s="122">
        <v>23.227599999999999</v>
      </c>
      <c r="P7212" s="122">
        <v>0.31419999999999998</v>
      </c>
      <c r="R7212" s="122">
        <v>0.41599999999999998</v>
      </c>
      <c r="S7212" s="122">
        <v>75.481593185097537</v>
      </c>
      <c r="T7212" s="122">
        <v>99.418999999999997</v>
      </c>
    </row>
    <row r="7213" spans="1:20" x14ac:dyDescent="0.25">
      <c r="A7213" t="s">
        <v>5456</v>
      </c>
      <c r="B7213" t="s">
        <v>4866</v>
      </c>
      <c r="C7213" t="s">
        <v>4846</v>
      </c>
      <c r="D7213" t="s">
        <v>2343</v>
      </c>
      <c r="E7213" t="s">
        <v>5455</v>
      </c>
      <c r="F7213" t="s">
        <v>3241</v>
      </c>
      <c r="G7213" t="s">
        <v>5465</v>
      </c>
      <c r="H7213" t="s">
        <v>4872</v>
      </c>
      <c r="I7213" s="122">
        <v>47.157499999999999</v>
      </c>
      <c r="J7213" s="122">
        <v>1.8458000000000001</v>
      </c>
      <c r="K7213" s="122">
        <v>6.2267999999999999</v>
      </c>
      <c r="L7213" s="122">
        <v>6.4363999999999999</v>
      </c>
      <c r="M7213" s="122">
        <v>8.1600000000000006E-2</v>
      </c>
      <c r="N7213" s="122">
        <v>13.183199999999999</v>
      </c>
      <c r="O7213" s="122">
        <v>23.228000000000002</v>
      </c>
      <c r="P7213" s="122">
        <v>0.35339999999999999</v>
      </c>
      <c r="R7213" s="122">
        <v>0.62780000000000002</v>
      </c>
      <c r="S7213" s="122">
        <v>78.49940391536218</v>
      </c>
      <c r="T7213" s="122">
        <v>99.207999999999998</v>
      </c>
    </row>
    <row r="7214" spans="1:20" x14ac:dyDescent="0.25">
      <c r="A7214" t="s">
        <v>5456</v>
      </c>
      <c r="B7214" t="s">
        <v>4866</v>
      </c>
      <c r="C7214" t="s">
        <v>4846</v>
      </c>
      <c r="D7214" t="s">
        <v>2343</v>
      </c>
      <c r="E7214" t="s">
        <v>5455</v>
      </c>
      <c r="F7214" t="s">
        <v>3241</v>
      </c>
      <c r="G7214" t="s">
        <v>5465</v>
      </c>
      <c r="H7214" t="s">
        <v>4872</v>
      </c>
      <c r="I7214" s="122">
        <v>48.009700000000002</v>
      </c>
      <c r="J7214" s="122">
        <v>1.6173999999999999</v>
      </c>
      <c r="K7214" s="122">
        <v>5.5349000000000004</v>
      </c>
      <c r="L7214" s="122">
        <v>6.2279999999999998</v>
      </c>
      <c r="M7214" s="122">
        <v>0.12570000000000001</v>
      </c>
      <c r="N7214" s="122">
        <v>13.587899999999999</v>
      </c>
      <c r="O7214" s="122">
        <v>23.177800000000001</v>
      </c>
      <c r="P7214" s="122">
        <v>0.33329999999999999</v>
      </c>
      <c r="R7214" s="122">
        <v>0.56769999999999998</v>
      </c>
      <c r="S7214" s="122">
        <v>79.546063229179737</v>
      </c>
      <c r="T7214" s="122">
        <v>99.208600000000004</v>
      </c>
    </row>
    <row r="7215" spans="1:20" x14ac:dyDescent="0.25">
      <c r="A7215" t="s">
        <v>5456</v>
      </c>
      <c r="B7215" t="s">
        <v>4866</v>
      </c>
      <c r="C7215" t="s">
        <v>4846</v>
      </c>
      <c r="D7215" t="s">
        <v>2343</v>
      </c>
      <c r="E7215" t="s">
        <v>5455</v>
      </c>
      <c r="F7215" t="s">
        <v>3241</v>
      </c>
      <c r="G7215" t="s">
        <v>5465</v>
      </c>
      <c r="H7215" t="s">
        <v>4872</v>
      </c>
      <c r="I7215" s="122">
        <v>49.851700000000001</v>
      </c>
      <c r="J7215" s="122">
        <v>1.0285</v>
      </c>
      <c r="K7215" s="122">
        <v>4.8311000000000002</v>
      </c>
      <c r="L7215" s="122">
        <v>5.1879999999999997</v>
      </c>
      <c r="M7215" s="122">
        <v>0.1249</v>
      </c>
      <c r="N7215" s="122">
        <v>14.924200000000001</v>
      </c>
      <c r="O7215" s="122">
        <v>23.278700000000001</v>
      </c>
      <c r="P7215" s="122">
        <v>0.41539999999999999</v>
      </c>
      <c r="R7215" s="122">
        <v>0.1167</v>
      </c>
      <c r="S7215" s="122">
        <v>83.680868496805573</v>
      </c>
      <c r="T7215" s="122">
        <v>99.801599999999993</v>
      </c>
    </row>
    <row r="7216" spans="1:20" x14ac:dyDescent="0.25">
      <c r="A7216" t="s">
        <v>5456</v>
      </c>
      <c r="B7216" t="s">
        <v>4866</v>
      </c>
      <c r="C7216" t="s">
        <v>4846</v>
      </c>
      <c r="D7216" t="s">
        <v>2343</v>
      </c>
      <c r="E7216" t="s">
        <v>5455</v>
      </c>
      <c r="F7216" t="s">
        <v>3241</v>
      </c>
      <c r="G7216" t="s">
        <v>5465</v>
      </c>
      <c r="H7216" t="s">
        <v>4872</v>
      </c>
      <c r="I7216" s="122">
        <v>49.3095</v>
      </c>
      <c r="J7216" s="122">
        <v>1.0551999999999999</v>
      </c>
      <c r="K7216" s="122">
        <v>5.0768000000000004</v>
      </c>
      <c r="L7216" s="122">
        <v>5.2548000000000004</v>
      </c>
      <c r="M7216" s="122">
        <v>4.9700000000000001E-2</v>
      </c>
      <c r="N7216" s="122">
        <v>14.6587</v>
      </c>
      <c r="O7216" s="122">
        <v>23.088699999999999</v>
      </c>
      <c r="P7216" s="122">
        <v>0.34039999999999998</v>
      </c>
      <c r="R7216" s="122">
        <v>9.2399999999999996E-2</v>
      </c>
      <c r="S7216" s="122">
        <v>83.256673527883436</v>
      </c>
      <c r="T7216" s="122">
        <v>99.008499999999998</v>
      </c>
    </row>
    <row r="7217" spans="1:20" x14ac:dyDescent="0.25">
      <c r="A7217" t="s">
        <v>5456</v>
      </c>
      <c r="B7217" t="s">
        <v>4866</v>
      </c>
      <c r="C7217" t="s">
        <v>4846</v>
      </c>
      <c r="D7217" t="s">
        <v>2343</v>
      </c>
      <c r="E7217" t="s">
        <v>5455</v>
      </c>
      <c r="F7217" t="s">
        <v>3241</v>
      </c>
      <c r="G7217" t="s">
        <v>5465</v>
      </c>
      <c r="H7217" t="s">
        <v>4872</v>
      </c>
      <c r="I7217" s="122">
        <v>51.094499999999996</v>
      </c>
      <c r="J7217" s="122">
        <v>0.90280000000000005</v>
      </c>
      <c r="K7217" s="122">
        <v>4.0113000000000003</v>
      </c>
      <c r="L7217" s="122">
        <v>4.8071999999999999</v>
      </c>
      <c r="M7217" s="122">
        <v>8.1299999999999997E-2</v>
      </c>
      <c r="N7217" s="122">
        <v>15.160500000000001</v>
      </c>
      <c r="O7217" s="122">
        <v>23.158200000000001</v>
      </c>
      <c r="P7217" s="122">
        <v>0.39650000000000002</v>
      </c>
      <c r="R7217" s="122">
        <v>0.2626</v>
      </c>
      <c r="S7217" s="122">
        <v>84.897893252496658</v>
      </c>
      <c r="T7217" s="122">
        <v>99.874899999999997</v>
      </c>
    </row>
    <row r="7218" spans="1:20" x14ac:dyDescent="0.25">
      <c r="A7218" t="s">
        <v>5456</v>
      </c>
      <c r="B7218" t="s">
        <v>4866</v>
      </c>
      <c r="C7218" t="s">
        <v>4846</v>
      </c>
      <c r="D7218" t="s">
        <v>2343</v>
      </c>
      <c r="E7218" t="s">
        <v>5455</v>
      </c>
      <c r="F7218" t="s">
        <v>3241</v>
      </c>
      <c r="G7218" t="s">
        <v>5465</v>
      </c>
      <c r="H7218" t="s">
        <v>4872</v>
      </c>
      <c r="I7218" s="122">
        <v>50.885800000000003</v>
      </c>
      <c r="J7218" s="122">
        <v>0.98170000000000002</v>
      </c>
      <c r="K7218" s="122">
        <v>4.0190000000000001</v>
      </c>
      <c r="L7218" s="122">
        <v>4.8654999999999999</v>
      </c>
      <c r="M7218" s="122">
        <v>8.6300000000000002E-2</v>
      </c>
      <c r="N7218" s="122">
        <v>15.0581</v>
      </c>
      <c r="O7218" s="122">
        <v>23.371400000000001</v>
      </c>
      <c r="P7218" s="122">
        <v>0.36049999999999999</v>
      </c>
      <c r="R7218" s="122">
        <v>0.1804</v>
      </c>
      <c r="S7218" s="122">
        <v>84.654851120100773</v>
      </c>
      <c r="T7218" s="122">
        <v>99.808999999999997</v>
      </c>
    </row>
    <row r="7219" spans="1:20" x14ac:dyDescent="0.25">
      <c r="A7219" t="s">
        <v>5456</v>
      </c>
      <c r="B7219" t="s">
        <v>4866</v>
      </c>
      <c r="C7219" t="s">
        <v>4846</v>
      </c>
      <c r="D7219" t="s">
        <v>2343</v>
      </c>
      <c r="E7219" t="s">
        <v>5455</v>
      </c>
      <c r="F7219" t="s">
        <v>3241</v>
      </c>
      <c r="G7219" t="s">
        <v>5465</v>
      </c>
      <c r="H7219" t="s">
        <v>4872</v>
      </c>
      <c r="I7219" s="122">
        <v>50.465699999999998</v>
      </c>
      <c r="J7219" s="122">
        <v>1.1671</v>
      </c>
      <c r="K7219" s="122">
        <v>4.5491999999999999</v>
      </c>
      <c r="L7219" s="122">
        <v>5.0134999999999996</v>
      </c>
      <c r="M7219" s="122">
        <v>0.13320000000000001</v>
      </c>
      <c r="N7219" s="122">
        <v>14.864000000000001</v>
      </c>
      <c r="O7219" s="122">
        <v>23.145900000000001</v>
      </c>
      <c r="P7219" s="122">
        <v>0.35720000000000002</v>
      </c>
      <c r="R7219" s="122">
        <v>0.10970000000000001</v>
      </c>
      <c r="S7219" s="122">
        <v>84.088723015799388</v>
      </c>
      <c r="T7219" s="122">
        <v>99.819000000000003</v>
      </c>
    </row>
    <row r="7220" spans="1:20" x14ac:dyDescent="0.25">
      <c r="A7220" t="s">
        <v>5456</v>
      </c>
      <c r="B7220" t="s">
        <v>4866</v>
      </c>
      <c r="C7220" t="s">
        <v>4846</v>
      </c>
      <c r="D7220" t="s">
        <v>2343</v>
      </c>
      <c r="E7220" t="s">
        <v>5455</v>
      </c>
      <c r="F7220" t="s">
        <v>3241</v>
      </c>
      <c r="G7220" t="s">
        <v>5465</v>
      </c>
      <c r="H7220" t="s">
        <v>4872</v>
      </c>
      <c r="I7220" s="122">
        <v>50.935099999999998</v>
      </c>
      <c r="J7220" s="122">
        <v>1.0666</v>
      </c>
      <c r="K7220" s="122">
        <v>4.1710000000000003</v>
      </c>
      <c r="L7220" s="122">
        <v>4.9573999999999998</v>
      </c>
      <c r="M7220" s="122">
        <v>0.1024</v>
      </c>
      <c r="N7220" s="122">
        <v>14.9872</v>
      </c>
      <c r="O7220" s="122">
        <v>23.2073</v>
      </c>
      <c r="P7220" s="122">
        <v>0.35310000000000002</v>
      </c>
      <c r="R7220" s="122">
        <v>0.12429999999999999</v>
      </c>
      <c r="S7220" s="122">
        <v>84.347988879630165</v>
      </c>
      <c r="T7220" s="122">
        <v>99.904499999999999</v>
      </c>
    </row>
    <row r="7221" spans="1:20" x14ac:dyDescent="0.25">
      <c r="A7221" t="s">
        <v>5456</v>
      </c>
      <c r="B7221" t="s">
        <v>4866</v>
      </c>
      <c r="C7221" t="s">
        <v>4846</v>
      </c>
      <c r="D7221" t="s">
        <v>2343</v>
      </c>
      <c r="E7221" t="s">
        <v>5455</v>
      </c>
      <c r="F7221" t="s">
        <v>3241</v>
      </c>
      <c r="G7221" t="s">
        <v>5465</v>
      </c>
      <c r="H7221" t="s">
        <v>4872</v>
      </c>
      <c r="I7221" s="122">
        <v>44.522300000000001</v>
      </c>
      <c r="J7221" s="122">
        <v>2.9704000000000002</v>
      </c>
      <c r="K7221" s="122">
        <v>8.7393999999999998</v>
      </c>
      <c r="L7221" s="122">
        <v>7.9775</v>
      </c>
      <c r="M7221" s="122">
        <v>9.7699999999999995E-2</v>
      </c>
      <c r="N7221" s="122">
        <v>11.1029</v>
      </c>
      <c r="O7221" s="122">
        <v>23.1</v>
      </c>
      <c r="P7221" s="122">
        <v>0.37790000000000001</v>
      </c>
      <c r="R7221" s="122">
        <v>0</v>
      </c>
      <c r="S7221" s="122">
        <v>71.271722099712022</v>
      </c>
      <c r="T7221" s="122">
        <v>98.900199999999998</v>
      </c>
    </row>
    <row r="7222" spans="1:20" x14ac:dyDescent="0.25">
      <c r="A7222" t="s">
        <v>5456</v>
      </c>
      <c r="B7222" t="s">
        <v>4866</v>
      </c>
      <c r="C7222" t="s">
        <v>4846</v>
      </c>
      <c r="D7222" t="s">
        <v>2343</v>
      </c>
      <c r="E7222" t="s">
        <v>5455</v>
      </c>
      <c r="F7222" t="s">
        <v>3241</v>
      </c>
      <c r="G7222" t="s">
        <v>5465</v>
      </c>
      <c r="H7222" t="s">
        <v>4872</v>
      </c>
      <c r="I7222" s="122">
        <v>49.417200000000001</v>
      </c>
      <c r="J7222" s="122">
        <v>1.0768</v>
      </c>
      <c r="K7222" s="122">
        <v>4.5606999999999998</v>
      </c>
      <c r="L7222" s="122">
        <v>10.1821</v>
      </c>
      <c r="M7222" s="122">
        <v>0.35449999999999998</v>
      </c>
      <c r="N7222" s="122">
        <v>10.896100000000001</v>
      </c>
      <c r="O7222" s="122">
        <v>22.1158</v>
      </c>
      <c r="P7222" s="122">
        <v>0.74870000000000003</v>
      </c>
      <c r="R7222" s="122">
        <v>7.1999999999999998E-3</v>
      </c>
      <c r="S7222" s="122">
        <v>65.606565991427217</v>
      </c>
      <c r="T7222" s="122">
        <v>99.359099999999998</v>
      </c>
    </row>
    <row r="7223" spans="1:20" x14ac:dyDescent="0.25">
      <c r="A7223" t="s">
        <v>5456</v>
      </c>
      <c r="B7223" t="s">
        <v>4866</v>
      </c>
      <c r="C7223" t="s">
        <v>4846</v>
      </c>
      <c r="D7223" t="s">
        <v>2343</v>
      </c>
      <c r="E7223" t="s">
        <v>5455</v>
      </c>
      <c r="F7223" t="s">
        <v>3241</v>
      </c>
      <c r="G7223" t="s">
        <v>5465</v>
      </c>
      <c r="H7223" t="s">
        <v>4872</v>
      </c>
      <c r="I7223" s="122">
        <v>48.994999999999997</v>
      </c>
      <c r="J7223" s="122">
        <v>1.0914999999999999</v>
      </c>
      <c r="K7223" s="122">
        <v>4.6816000000000004</v>
      </c>
      <c r="L7223" s="122">
        <v>9.7721999999999998</v>
      </c>
      <c r="M7223" s="122">
        <v>0.2757</v>
      </c>
      <c r="N7223" s="122">
        <v>11.2287</v>
      </c>
      <c r="O7223" s="122">
        <v>22.753299999999999</v>
      </c>
      <c r="P7223" s="122">
        <v>0.71279999999999999</v>
      </c>
      <c r="R7223" s="122">
        <v>0</v>
      </c>
      <c r="S7223" s="122">
        <v>67.19389652980712</v>
      </c>
      <c r="T7223" s="122">
        <v>99.517700000000005</v>
      </c>
    </row>
    <row r="7224" spans="1:20" x14ac:dyDescent="0.25">
      <c r="A7224" t="s">
        <v>5456</v>
      </c>
      <c r="B7224" t="s">
        <v>4866</v>
      </c>
      <c r="C7224" t="s">
        <v>4846</v>
      </c>
      <c r="D7224" t="s">
        <v>2343</v>
      </c>
      <c r="E7224" t="s">
        <v>5455</v>
      </c>
      <c r="F7224" t="s">
        <v>3241</v>
      </c>
      <c r="G7224" t="s">
        <v>5465</v>
      </c>
      <c r="H7224" t="s">
        <v>4872</v>
      </c>
      <c r="I7224" s="122">
        <v>41.710500000000003</v>
      </c>
      <c r="J7224" s="122">
        <v>4.0217000000000001</v>
      </c>
      <c r="K7224" s="122">
        <v>10.4985</v>
      </c>
      <c r="L7224" s="122">
        <v>8.5893999999999995</v>
      </c>
      <c r="M7224" s="122">
        <v>0.1053</v>
      </c>
      <c r="N7224" s="122">
        <v>10.119199999999999</v>
      </c>
      <c r="O7224" s="122">
        <v>22.840499999999999</v>
      </c>
      <c r="P7224" s="122">
        <v>0.35389999999999999</v>
      </c>
      <c r="R7224" s="122">
        <v>2.6499999999999999E-2</v>
      </c>
      <c r="S7224" s="122">
        <v>67.742041190118528</v>
      </c>
      <c r="T7224" s="122">
        <v>98.273700000000005</v>
      </c>
    </row>
    <row r="7225" spans="1:20" x14ac:dyDescent="0.25">
      <c r="A7225" t="s">
        <v>5456</v>
      </c>
      <c r="B7225" t="s">
        <v>4866</v>
      </c>
      <c r="C7225" t="s">
        <v>4846</v>
      </c>
      <c r="D7225" t="s">
        <v>2343</v>
      </c>
      <c r="E7225" t="s">
        <v>5455</v>
      </c>
      <c r="F7225" t="s">
        <v>3241</v>
      </c>
      <c r="G7225" t="s">
        <v>5465</v>
      </c>
      <c r="H7225" t="s">
        <v>4872</v>
      </c>
      <c r="I7225" s="122">
        <v>48.700899999999997</v>
      </c>
      <c r="J7225" s="122">
        <v>1.4907999999999999</v>
      </c>
      <c r="K7225" s="122">
        <v>5.5022000000000002</v>
      </c>
      <c r="L7225" s="122">
        <v>10.0847</v>
      </c>
      <c r="M7225" s="122">
        <v>0.31340000000000001</v>
      </c>
      <c r="N7225" s="122">
        <v>10.7029</v>
      </c>
      <c r="O7225" s="122">
        <v>22.346299999999999</v>
      </c>
      <c r="P7225" s="122">
        <v>0.85609999999999997</v>
      </c>
      <c r="R7225" s="122">
        <v>2.1499999999999998E-2</v>
      </c>
      <c r="S7225" s="122">
        <v>65.419530015007382</v>
      </c>
      <c r="T7225" s="122">
        <v>100.0414</v>
      </c>
    </row>
    <row r="7226" spans="1:20" x14ac:dyDescent="0.25">
      <c r="A7226" t="s">
        <v>5456</v>
      </c>
      <c r="B7226" t="s">
        <v>4866</v>
      </c>
      <c r="C7226" t="s">
        <v>4846</v>
      </c>
      <c r="D7226" t="s">
        <v>2343</v>
      </c>
      <c r="E7226" t="s">
        <v>5455</v>
      </c>
      <c r="F7226" t="s">
        <v>3241</v>
      </c>
      <c r="G7226" t="s">
        <v>5465</v>
      </c>
      <c r="H7226" t="s">
        <v>4872</v>
      </c>
      <c r="I7226" s="122">
        <v>47.615699999999997</v>
      </c>
      <c r="J7226" s="122">
        <v>1.9219999999999999</v>
      </c>
      <c r="K7226" s="122">
        <v>6.3936000000000002</v>
      </c>
      <c r="L7226" s="122">
        <v>8.7251999999999992</v>
      </c>
      <c r="M7226" s="122">
        <v>0.2349</v>
      </c>
      <c r="N7226" s="122">
        <v>11.2242</v>
      </c>
      <c r="O7226" s="122">
        <v>22.456199999999999</v>
      </c>
      <c r="P7226" s="122">
        <v>0.66439999999999999</v>
      </c>
      <c r="R7226" s="122">
        <v>0</v>
      </c>
      <c r="S7226" s="122">
        <v>69.633235312818613</v>
      </c>
      <c r="T7226" s="122">
        <v>99.249200000000002</v>
      </c>
    </row>
    <row r="7227" spans="1:20" x14ac:dyDescent="0.25">
      <c r="A7227" t="s">
        <v>5456</v>
      </c>
      <c r="B7227" t="s">
        <v>4866</v>
      </c>
      <c r="C7227" t="s">
        <v>4846</v>
      </c>
      <c r="D7227" t="s">
        <v>2343</v>
      </c>
      <c r="E7227" t="s">
        <v>5455</v>
      </c>
      <c r="F7227" t="s">
        <v>3241</v>
      </c>
      <c r="G7227" t="s">
        <v>5465</v>
      </c>
      <c r="H7227" t="s">
        <v>4872</v>
      </c>
      <c r="I7227" s="122">
        <v>51.652099999999997</v>
      </c>
      <c r="J7227" s="122">
        <v>0.93189999999999995</v>
      </c>
      <c r="K7227" s="122">
        <v>3.6101000000000001</v>
      </c>
      <c r="L7227" s="122">
        <v>4.5217999999999998</v>
      </c>
      <c r="M7227" s="122">
        <v>0.11360000000000001</v>
      </c>
      <c r="N7227" s="122">
        <v>15.555300000000001</v>
      </c>
      <c r="O7227" s="122">
        <v>23.4482</v>
      </c>
      <c r="P7227" s="122">
        <v>0.32319999999999999</v>
      </c>
      <c r="R7227" s="122">
        <v>0.22189999999999999</v>
      </c>
      <c r="S7227" s="122">
        <v>85.97876920146048</v>
      </c>
      <c r="T7227" s="122">
        <v>100.38979999999999</v>
      </c>
    </row>
    <row r="7228" spans="1:20" x14ac:dyDescent="0.25">
      <c r="A7228" t="s">
        <v>5456</v>
      </c>
      <c r="B7228" t="s">
        <v>4866</v>
      </c>
      <c r="C7228" t="s">
        <v>4846</v>
      </c>
      <c r="D7228" t="s">
        <v>2343</v>
      </c>
      <c r="E7228" t="s">
        <v>5455</v>
      </c>
      <c r="F7228" t="s">
        <v>3241</v>
      </c>
      <c r="G7228" t="s">
        <v>5465</v>
      </c>
      <c r="H7228" t="s">
        <v>4872</v>
      </c>
      <c r="I7228" s="122">
        <v>51.897599999999997</v>
      </c>
      <c r="J7228" s="122">
        <v>0.66639999999999999</v>
      </c>
      <c r="K7228" s="122">
        <v>3.4327999999999999</v>
      </c>
      <c r="L7228" s="122">
        <v>4.3765999999999998</v>
      </c>
      <c r="M7228" s="122">
        <v>0.1222</v>
      </c>
      <c r="N7228" s="122">
        <v>15.997400000000001</v>
      </c>
      <c r="O7228" s="122">
        <v>22.9407</v>
      </c>
      <c r="P7228" s="122">
        <v>0.33019999999999999</v>
      </c>
      <c r="R7228" s="122">
        <v>0.32969999999999999</v>
      </c>
      <c r="S7228" s="122">
        <v>86.694240899547054</v>
      </c>
      <c r="T7228" s="122">
        <v>100.11279999999999</v>
      </c>
    </row>
    <row r="7229" spans="1:20" x14ac:dyDescent="0.25">
      <c r="A7229" t="s">
        <v>5456</v>
      </c>
      <c r="B7229" t="s">
        <v>4866</v>
      </c>
      <c r="C7229" t="s">
        <v>4846</v>
      </c>
      <c r="D7229" t="s">
        <v>2343</v>
      </c>
      <c r="E7229" t="s">
        <v>5455</v>
      </c>
      <c r="F7229" t="s">
        <v>3241</v>
      </c>
      <c r="G7229" t="s">
        <v>5465</v>
      </c>
      <c r="H7229" t="s">
        <v>4872</v>
      </c>
      <c r="I7229" s="122">
        <v>49.057899999999997</v>
      </c>
      <c r="J7229" s="122">
        <v>1.6879999999999999</v>
      </c>
      <c r="K7229" s="122">
        <v>4.7283999999999997</v>
      </c>
      <c r="L7229" s="122">
        <v>6.3154000000000003</v>
      </c>
      <c r="M7229" s="122">
        <v>7.6399999999999996E-2</v>
      </c>
      <c r="N7229" s="122">
        <v>13.4636</v>
      </c>
      <c r="O7229" s="122">
        <v>23.447399999999998</v>
      </c>
      <c r="P7229" s="122">
        <v>0.30420000000000003</v>
      </c>
      <c r="R7229" s="122">
        <v>0.1958</v>
      </c>
      <c r="S7229" s="122">
        <v>79.16722814096218</v>
      </c>
      <c r="T7229" s="122">
        <v>99.279600000000002</v>
      </c>
    </row>
    <row r="7230" spans="1:20" x14ac:dyDescent="0.25">
      <c r="A7230" t="s">
        <v>5456</v>
      </c>
      <c r="B7230" t="s">
        <v>4866</v>
      </c>
      <c r="C7230" t="s">
        <v>4846</v>
      </c>
      <c r="D7230" t="s">
        <v>2343</v>
      </c>
      <c r="E7230" t="s">
        <v>5455</v>
      </c>
      <c r="F7230" t="s">
        <v>3241</v>
      </c>
      <c r="G7230" t="s">
        <v>5465</v>
      </c>
      <c r="H7230" t="s">
        <v>4872</v>
      </c>
      <c r="I7230" s="122">
        <v>47.012500000000003</v>
      </c>
      <c r="J7230" s="122">
        <v>1.9578</v>
      </c>
      <c r="K7230" s="122">
        <v>6.4126000000000003</v>
      </c>
      <c r="L7230" s="122">
        <v>6.5244999999999997</v>
      </c>
      <c r="M7230" s="122">
        <v>7.1300000000000002E-2</v>
      </c>
      <c r="N7230" s="122">
        <v>12.831300000000001</v>
      </c>
      <c r="O7230" s="122">
        <v>23.441500000000001</v>
      </c>
      <c r="P7230" s="122">
        <v>0.3664</v>
      </c>
      <c r="R7230" s="122">
        <v>0.51639999999999997</v>
      </c>
      <c r="S7230" s="122">
        <v>77.805362228742354</v>
      </c>
      <c r="T7230" s="122">
        <v>99.143000000000001</v>
      </c>
    </row>
    <row r="7231" spans="1:20" x14ac:dyDescent="0.25">
      <c r="A7231" t="s">
        <v>5456</v>
      </c>
      <c r="B7231" t="s">
        <v>4866</v>
      </c>
      <c r="C7231" t="s">
        <v>4846</v>
      </c>
      <c r="D7231" t="s">
        <v>2343</v>
      </c>
      <c r="E7231" t="s">
        <v>5455</v>
      </c>
      <c r="F7231" t="s">
        <v>3241</v>
      </c>
      <c r="G7231" t="s">
        <v>5465</v>
      </c>
      <c r="H7231" t="s">
        <v>4872</v>
      </c>
      <c r="I7231" s="122">
        <v>52.271299999999997</v>
      </c>
      <c r="J7231" s="122">
        <v>0.63100000000000001</v>
      </c>
      <c r="K7231" s="122">
        <v>3.0987</v>
      </c>
      <c r="L7231" s="122">
        <v>4.1296999999999997</v>
      </c>
      <c r="M7231" s="122">
        <v>7.4499999999999997E-2</v>
      </c>
      <c r="N7231" s="122">
        <v>15.7965</v>
      </c>
      <c r="O7231" s="122">
        <v>23.208400000000001</v>
      </c>
      <c r="P7231" s="122">
        <v>0.37930000000000003</v>
      </c>
      <c r="R7231" s="122">
        <v>0.3251</v>
      </c>
      <c r="S7231" s="122">
        <v>87.209606268029802</v>
      </c>
      <c r="T7231" s="122">
        <v>99.917500000000004</v>
      </c>
    </row>
    <row r="7232" spans="1:20" x14ac:dyDescent="0.25">
      <c r="A7232" t="s">
        <v>5456</v>
      </c>
      <c r="B7232" t="s">
        <v>4866</v>
      </c>
      <c r="C7232" t="s">
        <v>4846</v>
      </c>
      <c r="D7232" t="s">
        <v>2343</v>
      </c>
      <c r="E7232" t="s">
        <v>5455</v>
      </c>
      <c r="F7232" t="s">
        <v>3241</v>
      </c>
      <c r="G7232" t="s">
        <v>5465</v>
      </c>
      <c r="H7232" t="s">
        <v>4872</v>
      </c>
      <c r="I7232" s="122">
        <v>45.281199999999998</v>
      </c>
      <c r="J7232" s="122">
        <v>2.1741999999999999</v>
      </c>
      <c r="K7232" s="122">
        <v>8.0388999999999999</v>
      </c>
      <c r="L7232" s="122">
        <v>8.3049999999999997</v>
      </c>
      <c r="M7232" s="122">
        <v>0.17199999999999999</v>
      </c>
      <c r="N7232" s="122">
        <v>11.9369</v>
      </c>
      <c r="O7232" s="122">
        <v>22.6723</v>
      </c>
      <c r="P7232" s="122">
        <v>0.46729999999999999</v>
      </c>
      <c r="R7232" s="122">
        <v>1.9300000000000001E-2</v>
      </c>
      <c r="S7232" s="122">
        <v>71.926388213308343</v>
      </c>
      <c r="T7232" s="122">
        <v>99.076599999999999</v>
      </c>
    </row>
    <row r="7233" spans="1:20" x14ac:dyDescent="0.25">
      <c r="A7233" t="s">
        <v>5456</v>
      </c>
      <c r="B7233" t="s">
        <v>4866</v>
      </c>
      <c r="C7233" t="s">
        <v>4846</v>
      </c>
      <c r="D7233" t="s">
        <v>2343</v>
      </c>
      <c r="E7233" t="s">
        <v>5455</v>
      </c>
      <c r="F7233" t="s">
        <v>3241</v>
      </c>
      <c r="G7233" t="s">
        <v>5465</v>
      </c>
      <c r="H7233" t="s">
        <v>4872</v>
      </c>
      <c r="I7233" s="122">
        <v>51.903599999999997</v>
      </c>
      <c r="J7233" s="122">
        <v>0.71619999999999995</v>
      </c>
      <c r="K7233" s="122">
        <v>3.3540000000000001</v>
      </c>
      <c r="L7233" s="122">
        <v>4.3277000000000001</v>
      </c>
      <c r="M7233" s="122">
        <v>0.14499999999999999</v>
      </c>
      <c r="N7233" s="122">
        <v>15.357699999999999</v>
      </c>
      <c r="O7233" s="122">
        <v>23.250699999999998</v>
      </c>
      <c r="P7233" s="122">
        <v>0.35499999999999998</v>
      </c>
      <c r="R7233" s="122">
        <v>0.17100000000000001</v>
      </c>
      <c r="S7233" s="122">
        <v>86.34938623331621</v>
      </c>
      <c r="T7233" s="122">
        <v>99.581000000000003</v>
      </c>
    </row>
    <row r="7234" spans="1:20" x14ac:dyDescent="0.25">
      <c r="A7234" t="s">
        <v>5456</v>
      </c>
      <c r="B7234" t="s">
        <v>4866</v>
      </c>
      <c r="C7234" t="s">
        <v>4846</v>
      </c>
      <c r="D7234" t="s">
        <v>2343</v>
      </c>
      <c r="E7234" t="s">
        <v>5455</v>
      </c>
      <c r="F7234" t="s">
        <v>3241</v>
      </c>
      <c r="G7234" t="s">
        <v>5465</v>
      </c>
      <c r="H7234" t="s">
        <v>4872</v>
      </c>
      <c r="I7234" s="122">
        <v>51.495800000000003</v>
      </c>
      <c r="J7234" s="122">
        <v>0.74070000000000003</v>
      </c>
      <c r="K7234" s="122">
        <v>3.5061</v>
      </c>
      <c r="L7234" s="122">
        <v>4.2689000000000004</v>
      </c>
      <c r="M7234" s="122">
        <v>7.1499999999999994E-2</v>
      </c>
      <c r="N7234" s="122">
        <v>15.4543</v>
      </c>
      <c r="O7234" s="122">
        <v>23.1129</v>
      </c>
      <c r="P7234" s="122">
        <v>0.36409999999999998</v>
      </c>
      <c r="R7234" s="122">
        <v>0.37759999999999999</v>
      </c>
      <c r="S7234" s="122">
        <v>86.582844620715065</v>
      </c>
      <c r="T7234" s="122">
        <v>99.391999999999996</v>
      </c>
    </row>
    <row r="7235" spans="1:20" x14ac:dyDescent="0.25">
      <c r="A7235" t="s">
        <v>5456</v>
      </c>
      <c r="B7235" t="s">
        <v>4866</v>
      </c>
      <c r="C7235" t="s">
        <v>4846</v>
      </c>
      <c r="D7235" t="s">
        <v>2343</v>
      </c>
      <c r="E7235" t="s">
        <v>5455</v>
      </c>
      <c r="F7235" t="s">
        <v>3241</v>
      </c>
      <c r="G7235" t="s">
        <v>5465</v>
      </c>
      <c r="H7235" t="s">
        <v>4872</v>
      </c>
      <c r="I7235" s="122">
        <v>48.732100000000003</v>
      </c>
      <c r="J7235" s="122">
        <v>1.7203999999999999</v>
      </c>
      <c r="K7235" s="122">
        <v>4.7694999999999999</v>
      </c>
      <c r="L7235" s="122">
        <v>6.8242000000000003</v>
      </c>
      <c r="M7235" s="122">
        <v>9.7900000000000001E-2</v>
      </c>
      <c r="N7235" s="122">
        <v>13.6434</v>
      </c>
      <c r="O7235" s="122">
        <v>23.398900000000001</v>
      </c>
      <c r="P7235" s="122">
        <v>0.30809999999999998</v>
      </c>
      <c r="R7235" s="122">
        <v>0.121</v>
      </c>
      <c r="S7235" s="122">
        <v>78.088261172601861</v>
      </c>
      <c r="T7235" s="122">
        <v>99.617800000000003</v>
      </c>
    </row>
    <row r="7236" spans="1:20" x14ac:dyDescent="0.25">
      <c r="A7236" t="s">
        <v>5456</v>
      </c>
      <c r="B7236" t="s">
        <v>4866</v>
      </c>
      <c r="C7236" t="s">
        <v>4846</v>
      </c>
      <c r="D7236" t="s">
        <v>2343</v>
      </c>
      <c r="E7236" t="s">
        <v>5455</v>
      </c>
      <c r="F7236" t="s">
        <v>3241</v>
      </c>
      <c r="G7236" t="s">
        <v>5465</v>
      </c>
      <c r="H7236" t="s">
        <v>4872</v>
      </c>
      <c r="I7236" s="122">
        <v>48.591700000000003</v>
      </c>
      <c r="J7236" s="122">
        <v>1.7659</v>
      </c>
      <c r="K7236" s="122">
        <v>5.2210999999999999</v>
      </c>
      <c r="L7236" s="122">
        <v>6.9794999999999998</v>
      </c>
      <c r="M7236" s="122">
        <v>0.12139999999999999</v>
      </c>
      <c r="N7236" s="122">
        <v>13.267899999999999</v>
      </c>
      <c r="O7236" s="122">
        <v>23.307300000000001</v>
      </c>
      <c r="P7236" s="122">
        <v>0.2722</v>
      </c>
      <c r="R7236" s="122">
        <v>8.2000000000000003E-2</v>
      </c>
      <c r="S7236" s="122">
        <v>77.213512384178401</v>
      </c>
      <c r="T7236" s="122">
        <v>99.609099999999998</v>
      </c>
    </row>
    <row r="7237" spans="1:20" x14ac:dyDescent="0.25">
      <c r="A7237" t="s">
        <v>5456</v>
      </c>
      <c r="B7237" t="s">
        <v>4866</v>
      </c>
      <c r="C7237" t="s">
        <v>4846</v>
      </c>
      <c r="D7237" t="s">
        <v>2343</v>
      </c>
      <c r="E7237" t="s">
        <v>5455</v>
      </c>
      <c r="F7237" t="s">
        <v>3241</v>
      </c>
      <c r="G7237" t="s">
        <v>5465</v>
      </c>
      <c r="H7237" t="s">
        <v>4872</v>
      </c>
      <c r="I7237" s="122">
        <v>49.181100000000001</v>
      </c>
      <c r="J7237" s="122">
        <v>1.6613</v>
      </c>
      <c r="K7237" s="122">
        <v>4.7514000000000003</v>
      </c>
      <c r="L7237" s="122">
        <v>6.5926999999999998</v>
      </c>
      <c r="M7237" s="122">
        <v>0.10340000000000001</v>
      </c>
      <c r="N7237" s="122">
        <v>13.464</v>
      </c>
      <c r="O7237" s="122">
        <v>23.338000000000001</v>
      </c>
      <c r="P7237" s="122">
        <v>0.28120000000000001</v>
      </c>
      <c r="R7237" s="122">
        <v>0.14799999999999999</v>
      </c>
      <c r="S7237" s="122">
        <v>78.450123000287618</v>
      </c>
      <c r="T7237" s="122">
        <v>99.529700000000005</v>
      </c>
    </row>
    <row r="7238" spans="1:20" x14ac:dyDescent="0.25">
      <c r="A7238" t="s">
        <v>5456</v>
      </c>
      <c r="B7238" t="s">
        <v>4866</v>
      </c>
      <c r="C7238" t="s">
        <v>4846</v>
      </c>
      <c r="D7238" t="s">
        <v>2343</v>
      </c>
      <c r="E7238" t="s">
        <v>5455</v>
      </c>
      <c r="F7238" t="s">
        <v>3241</v>
      </c>
      <c r="G7238" t="s">
        <v>5465</v>
      </c>
      <c r="H7238" t="s">
        <v>4872</v>
      </c>
      <c r="I7238" s="122">
        <v>45.016500000000001</v>
      </c>
      <c r="J7238" s="122">
        <v>2.4260000000000002</v>
      </c>
      <c r="K7238" s="122">
        <v>7.6665000000000001</v>
      </c>
      <c r="L7238" s="122">
        <v>7.6426999999999996</v>
      </c>
      <c r="M7238" s="122">
        <v>9.9699999999999997E-2</v>
      </c>
      <c r="N7238" s="122">
        <v>11.9884</v>
      </c>
      <c r="O7238" s="122">
        <v>22.978400000000001</v>
      </c>
      <c r="P7238" s="122">
        <v>0.5323</v>
      </c>
      <c r="R7238" s="122">
        <v>0</v>
      </c>
      <c r="S7238" s="122">
        <v>73.657163606442566</v>
      </c>
      <c r="T7238" s="122">
        <v>98.361800000000002</v>
      </c>
    </row>
    <row r="7239" spans="1:20" x14ac:dyDescent="0.25">
      <c r="A7239" t="s">
        <v>5456</v>
      </c>
      <c r="B7239" t="s">
        <v>4866</v>
      </c>
      <c r="C7239" t="s">
        <v>4846</v>
      </c>
      <c r="D7239" t="s">
        <v>2343</v>
      </c>
      <c r="E7239" t="s">
        <v>5455</v>
      </c>
      <c r="F7239" t="s">
        <v>3241</v>
      </c>
      <c r="G7239" t="s">
        <v>5465</v>
      </c>
      <c r="H7239" t="s">
        <v>4872</v>
      </c>
      <c r="I7239" s="122">
        <v>49.514200000000002</v>
      </c>
      <c r="J7239" s="122">
        <v>1.3556999999999999</v>
      </c>
      <c r="K7239" s="122">
        <v>5.2931999999999997</v>
      </c>
      <c r="L7239" s="122">
        <v>5.73</v>
      </c>
      <c r="M7239" s="122">
        <v>7.1800000000000003E-2</v>
      </c>
      <c r="N7239" s="122">
        <v>13.9489</v>
      </c>
      <c r="O7239" s="122">
        <v>23.152100000000001</v>
      </c>
      <c r="P7239" s="122">
        <v>0.3695</v>
      </c>
      <c r="R7239" s="122">
        <v>0.1678</v>
      </c>
      <c r="S7239" s="122">
        <v>81.271083022268257</v>
      </c>
      <c r="T7239" s="122">
        <v>99.603300000000004</v>
      </c>
    </row>
    <row r="7240" spans="1:20" x14ac:dyDescent="0.25">
      <c r="A7240" t="s">
        <v>5456</v>
      </c>
      <c r="B7240" t="s">
        <v>4866</v>
      </c>
      <c r="C7240" t="s">
        <v>4846</v>
      </c>
      <c r="D7240" t="s">
        <v>2343</v>
      </c>
      <c r="E7240" t="s">
        <v>5455</v>
      </c>
      <c r="F7240" t="s">
        <v>3241</v>
      </c>
      <c r="G7240" t="s">
        <v>5465</v>
      </c>
      <c r="H7240" t="s">
        <v>4872</v>
      </c>
      <c r="I7240" s="122">
        <v>49.063800000000001</v>
      </c>
      <c r="J7240" s="122">
        <v>1.2020999999999999</v>
      </c>
      <c r="K7240" s="122">
        <v>5.0510000000000002</v>
      </c>
      <c r="L7240" s="122">
        <v>5.3758999999999997</v>
      </c>
      <c r="M7240" s="122">
        <v>0.13250000000000001</v>
      </c>
      <c r="N7240" s="122">
        <v>13.9565</v>
      </c>
      <c r="O7240" s="122">
        <v>23.109100000000002</v>
      </c>
      <c r="P7240" s="122">
        <v>0.40110000000000001</v>
      </c>
      <c r="R7240" s="122">
        <v>0.23369999999999999</v>
      </c>
      <c r="S7240" s="122">
        <v>82.230690397235463</v>
      </c>
      <c r="T7240" s="122">
        <v>98.533199999999994</v>
      </c>
    </row>
    <row r="7241" spans="1:20" x14ac:dyDescent="0.25">
      <c r="A7241" t="s">
        <v>5456</v>
      </c>
      <c r="B7241" t="s">
        <v>4866</v>
      </c>
      <c r="C7241" t="s">
        <v>4846</v>
      </c>
      <c r="D7241" t="s">
        <v>2343</v>
      </c>
      <c r="E7241" t="s">
        <v>5455</v>
      </c>
      <c r="F7241" t="s">
        <v>3241</v>
      </c>
      <c r="G7241" t="s">
        <v>5465</v>
      </c>
      <c r="H7241" t="s">
        <v>4872</v>
      </c>
      <c r="I7241" s="122">
        <v>46.306399999999996</v>
      </c>
      <c r="J7241" s="122">
        <v>2.5891000000000002</v>
      </c>
      <c r="K7241" s="122">
        <v>8.1155000000000008</v>
      </c>
      <c r="L7241" s="122">
        <v>7.7462999999999997</v>
      </c>
      <c r="M7241" s="122">
        <v>0.127</v>
      </c>
      <c r="N7241" s="122">
        <v>11.606299999999999</v>
      </c>
      <c r="O7241" s="122">
        <v>22.5961</v>
      </c>
      <c r="P7241" s="122">
        <v>0.58830000000000005</v>
      </c>
      <c r="R7241" s="122">
        <v>2.6599999999999999E-2</v>
      </c>
      <c r="S7241" s="122">
        <v>72.757806471987664</v>
      </c>
      <c r="T7241" s="122">
        <v>99.7029</v>
      </c>
    </row>
    <row r="7242" spans="1:20" x14ac:dyDescent="0.25">
      <c r="A7242" t="s">
        <v>5456</v>
      </c>
      <c r="B7242" t="s">
        <v>4866</v>
      </c>
      <c r="C7242" t="s">
        <v>4846</v>
      </c>
      <c r="D7242" t="s">
        <v>2343</v>
      </c>
      <c r="E7242" t="s">
        <v>5455</v>
      </c>
      <c r="F7242" t="s">
        <v>3241</v>
      </c>
      <c r="G7242" t="s">
        <v>5465</v>
      </c>
      <c r="H7242" t="s">
        <v>4872</v>
      </c>
      <c r="I7242" s="122">
        <v>45.6419</v>
      </c>
      <c r="J7242" s="122">
        <v>2.6297000000000001</v>
      </c>
      <c r="K7242" s="122">
        <v>8.3960000000000008</v>
      </c>
      <c r="L7242" s="122">
        <v>7.9809999999999999</v>
      </c>
      <c r="M7242" s="122">
        <v>0.13120000000000001</v>
      </c>
      <c r="N7242" s="122">
        <v>11.4604</v>
      </c>
      <c r="O7242" s="122">
        <v>22.6892</v>
      </c>
      <c r="P7242" s="122">
        <v>0.6391</v>
      </c>
      <c r="R7242" s="122">
        <v>9.7000000000000003E-3</v>
      </c>
      <c r="S7242" s="122">
        <v>71.907346906635908</v>
      </c>
      <c r="T7242" s="122">
        <v>99.600700000000003</v>
      </c>
    </row>
    <row r="7243" spans="1:20" x14ac:dyDescent="0.25">
      <c r="A7243" t="s">
        <v>5456</v>
      </c>
      <c r="B7243" t="s">
        <v>4866</v>
      </c>
      <c r="C7243" t="s">
        <v>4846</v>
      </c>
      <c r="D7243" t="s">
        <v>2343</v>
      </c>
      <c r="E7243" t="s">
        <v>5455</v>
      </c>
      <c r="F7243" t="s">
        <v>3241</v>
      </c>
      <c r="G7243" t="s">
        <v>5465</v>
      </c>
      <c r="H7243" t="s">
        <v>4872</v>
      </c>
      <c r="I7243" s="122">
        <v>45.092399999999998</v>
      </c>
      <c r="J7243" s="122">
        <v>2.7151000000000001</v>
      </c>
      <c r="K7243" s="122">
        <v>8.4402000000000008</v>
      </c>
      <c r="L7243" s="122">
        <v>7.7049000000000003</v>
      </c>
      <c r="M7243" s="122">
        <v>0.15820000000000001</v>
      </c>
      <c r="N7243" s="122">
        <v>11.3672</v>
      </c>
      <c r="O7243" s="122">
        <v>22.618600000000001</v>
      </c>
      <c r="P7243" s="122">
        <v>0.57840000000000003</v>
      </c>
      <c r="R7243" s="122">
        <v>9.7000000000000003E-3</v>
      </c>
      <c r="S7243" s="122">
        <v>72.450356277507396</v>
      </c>
      <c r="T7243" s="122">
        <v>98.695400000000006</v>
      </c>
    </row>
    <row r="7244" spans="1:20" x14ac:dyDescent="0.25">
      <c r="A7244" t="s">
        <v>5456</v>
      </c>
      <c r="B7244" t="s">
        <v>4866</v>
      </c>
      <c r="C7244" t="s">
        <v>4846</v>
      </c>
      <c r="D7244" t="s">
        <v>2343</v>
      </c>
      <c r="E7244" t="s">
        <v>5455</v>
      </c>
      <c r="F7244" t="s">
        <v>3241</v>
      </c>
      <c r="G7244" t="s">
        <v>5465</v>
      </c>
      <c r="H7244" t="s">
        <v>4872</v>
      </c>
      <c r="I7244" s="122">
        <v>45.775300000000001</v>
      </c>
      <c r="J7244" s="122">
        <v>2.6454</v>
      </c>
      <c r="K7244" s="122">
        <v>8.3310999999999993</v>
      </c>
      <c r="L7244" s="122">
        <v>7.9870999999999999</v>
      </c>
      <c r="M7244" s="122">
        <v>0.17269999999999999</v>
      </c>
      <c r="N7244" s="122">
        <v>11.0562</v>
      </c>
      <c r="O7244" s="122">
        <v>22.579899999999999</v>
      </c>
      <c r="P7244" s="122">
        <v>0.62929999999999997</v>
      </c>
      <c r="R7244" s="122">
        <v>3.3700000000000001E-2</v>
      </c>
      <c r="S7244" s="122">
        <v>71.160667462426275</v>
      </c>
      <c r="T7244" s="122">
        <v>99.210899999999995</v>
      </c>
    </row>
    <row r="7245" spans="1:20" x14ac:dyDescent="0.25">
      <c r="A7245" t="s">
        <v>5456</v>
      </c>
      <c r="B7245" t="s">
        <v>4866</v>
      </c>
      <c r="C7245" t="s">
        <v>4846</v>
      </c>
      <c r="D7245" t="s">
        <v>2343</v>
      </c>
      <c r="E7245" t="s">
        <v>5455</v>
      </c>
      <c r="F7245" t="s">
        <v>3241</v>
      </c>
      <c r="G7245" t="s">
        <v>5465</v>
      </c>
      <c r="H7245" t="s">
        <v>4872</v>
      </c>
      <c r="I7245" s="122">
        <v>43.716999999999999</v>
      </c>
      <c r="J7245" s="122">
        <v>3.4451000000000001</v>
      </c>
      <c r="K7245" s="122">
        <v>9.2181999999999995</v>
      </c>
      <c r="L7245" s="122">
        <v>8.6204999999999998</v>
      </c>
      <c r="M7245" s="122">
        <v>0.215</v>
      </c>
      <c r="N7245" s="122">
        <v>10.3635</v>
      </c>
      <c r="O7245" s="122">
        <v>22.902100000000001</v>
      </c>
      <c r="P7245" s="122">
        <v>0.42399999999999999</v>
      </c>
      <c r="R7245" s="122">
        <v>7.1999999999999998E-3</v>
      </c>
      <c r="S7245" s="122">
        <v>68.182758304734563</v>
      </c>
      <c r="T7245" s="122">
        <v>98.912700000000001</v>
      </c>
    </row>
    <row r="7246" spans="1:20" x14ac:dyDescent="0.25">
      <c r="A7246" t="s">
        <v>5456</v>
      </c>
      <c r="B7246" t="s">
        <v>4866</v>
      </c>
      <c r="C7246" t="s">
        <v>4846</v>
      </c>
      <c r="D7246" t="s">
        <v>2343</v>
      </c>
      <c r="E7246" t="s">
        <v>5455</v>
      </c>
      <c r="F7246" t="s">
        <v>3241</v>
      </c>
      <c r="G7246" t="s">
        <v>5465</v>
      </c>
      <c r="H7246" t="s">
        <v>4872</v>
      </c>
      <c r="I7246" s="122">
        <v>46.673999999999999</v>
      </c>
      <c r="J7246" s="122">
        <v>2.5552999999999999</v>
      </c>
      <c r="K7246" s="122">
        <v>7.3723000000000001</v>
      </c>
      <c r="L7246" s="122">
        <v>7.9055</v>
      </c>
      <c r="M7246" s="122">
        <v>0.12590000000000001</v>
      </c>
      <c r="N7246" s="122">
        <v>11.537599999999999</v>
      </c>
      <c r="O7246" s="122">
        <v>22.625</v>
      </c>
      <c r="P7246" s="122">
        <v>0.59670000000000001</v>
      </c>
      <c r="R7246" s="122">
        <v>1.52E-2</v>
      </c>
      <c r="S7246" s="122">
        <v>72.23380758644457</v>
      </c>
      <c r="T7246" s="122">
        <v>99.407499999999999</v>
      </c>
    </row>
    <row r="7247" spans="1:20" x14ac:dyDescent="0.25">
      <c r="A7247" t="s">
        <v>5456</v>
      </c>
      <c r="B7247" t="s">
        <v>4866</v>
      </c>
      <c r="C7247" t="s">
        <v>4846</v>
      </c>
      <c r="D7247" t="s">
        <v>2343</v>
      </c>
      <c r="E7247" t="s">
        <v>5455</v>
      </c>
      <c r="F7247" t="s">
        <v>3241</v>
      </c>
      <c r="G7247" t="s">
        <v>5465</v>
      </c>
      <c r="H7247" t="s">
        <v>4872</v>
      </c>
      <c r="I7247" s="122">
        <v>49.244599999999998</v>
      </c>
      <c r="J7247" s="122">
        <v>1.415</v>
      </c>
      <c r="K7247" s="122">
        <v>5.8311000000000002</v>
      </c>
      <c r="L7247" s="122">
        <v>5.6938000000000004</v>
      </c>
      <c r="M7247" s="122">
        <v>7.0599999999999996E-2</v>
      </c>
      <c r="N7247" s="122">
        <v>13.9138</v>
      </c>
      <c r="O7247" s="122">
        <v>22.742599999999999</v>
      </c>
      <c r="P7247" s="122">
        <v>0.45029999999999998</v>
      </c>
      <c r="R7247" s="122">
        <v>0.1958</v>
      </c>
      <c r="S7247" s="122">
        <v>81.329130725302377</v>
      </c>
      <c r="T7247" s="122">
        <v>99.567700000000002</v>
      </c>
    </row>
    <row r="7248" spans="1:20" x14ac:dyDescent="0.25">
      <c r="A7248" t="s">
        <v>5456</v>
      </c>
      <c r="B7248" t="s">
        <v>4866</v>
      </c>
      <c r="C7248" t="s">
        <v>4846</v>
      </c>
      <c r="D7248" t="s">
        <v>2343</v>
      </c>
      <c r="E7248" t="s">
        <v>5455</v>
      </c>
      <c r="F7248" t="s">
        <v>3241</v>
      </c>
      <c r="G7248" t="s">
        <v>5465</v>
      </c>
      <c r="H7248" t="s">
        <v>4872</v>
      </c>
      <c r="I7248" s="122">
        <v>49.919400000000003</v>
      </c>
      <c r="J7248" s="122">
        <v>1.1620999999999999</v>
      </c>
      <c r="K7248" s="122">
        <v>5.0423999999999998</v>
      </c>
      <c r="L7248" s="122">
        <v>5.4637000000000002</v>
      </c>
      <c r="M7248" s="122">
        <v>0.1111</v>
      </c>
      <c r="N7248" s="122">
        <v>14.347799999999999</v>
      </c>
      <c r="O7248" s="122">
        <v>23.0227</v>
      </c>
      <c r="P7248" s="122">
        <v>0.41739999999999999</v>
      </c>
      <c r="R7248" s="122">
        <v>0.1094</v>
      </c>
      <c r="S7248" s="122">
        <v>82.397394160684001</v>
      </c>
      <c r="T7248" s="122">
        <v>99.5959</v>
      </c>
    </row>
    <row r="7249" spans="1:20" x14ac:dyDescent="0.25">
      <c r="A7249" t="s">
        <v>5456</v>
      </c>
      <c r="B7249" t="s">
        <v>4866</v>
      </c>
      <c r="C7249" t="s">
        <v>4846</v>
      </c>
      <c r="D7249" t="s">
        <v>2343</v>
      </c>
      <c r="E7249" t="s">
        <v>5455</v>
      </c>
      <c r="F7249" t="s">
        <v>3241</v>
      </c>
      <c r="G7249" t="s">
        <v>5465</v>
      </c>
      <c r="H7249" t="s">
        <v>4872</v>
      </c>
      <c r="I7249" s="122">
        <v>49.794600000000003</v>
      </c>
      <c r="J7249" s="122">
        <v>1.2459</v>
      </c>
      <c r="K7249" s="122">
        <v>5.3681999999999999</v>
      </c>
      <c r="L7249" s="122">
        <v>5.6493000000000002</v>
      </c>
      <c r="M7249" s="122">
        <v>4.3999999999999997E-2</v>
      </c>
      <c r="N7249" s="122">
        <v>14.270899999999999</v>
      </c>
      <c r="O7249" s="122">
        <v>23.290600000000001</v>
      </c>
      <c r="P7249" s="122">
        <v>0.39710000000000001</v>
      </c>
      <c r="R7249" s="122">
        <v>8.09E-2</v>
      </c>
      <c r="S7249" s="122">
        <v>81.827847991148872</v>
      </c>
      <c r="T7249" s="122">
        <v>100.14149999999999</v>
      </c>
    </row>
    <row r="7250" spans="1:20" x14ac:dyDescent="0.25">
      <c r="A7250" t="s">
        <v>5456</v>
      </c>
      <c r="B7250" t="s">
        <v>4866</v>
      </c>
      <c r="C7250" t="s">
        <v>4846</v>
      </c>
      <c r="D7250" t="s">
        <v>2343</v>
      </c>
      <c r="E7250" t="s">
        <v>5455</v>
      </c>
      <c r="F7250" t="s">
        <v>3241</v>
      </c>
      <c r="G7250" t="s">
        <v>5465</v>
      </c>
      <c r="H7250" t="s">
        <v>4872</v>
      </c>
      <c r="I7250" s="122">
        <v>49.805</v>
      </c>
      <c r="J7250" s="122">
        <v>1.1820999999999999</v>
      </c>
      <c r="K7250" s="122">
        <v>5.2111000000000001</v>
      </c>
      <c r="L7250" s="122">
        <v>5.4557000000000002</v>
      </c>
      <c r="M7250" s="122">
        <v>0.1245</v>
      </c>
      <c r="N7250" s="122">
        <v>14.224</v>
      </c>
      <c r="O7250" s="122">
        <v>23.432500000000001</v>
      </c>
      <c r="P7250" s="122">
        <v>0.36520000000000002</v>
      </c>
      <c r="R7250" s="122">
        <v>8.3500000000000005E-2</v>
      </c>
      <c r="S7250" s="122">
        <v>82.292711405919064</v>
      </c>
      <c r="T7250" s="122">
        <v>99.897900000000007</v>
      </c>
    </row>
    <row r="7251" spans="1:20" x14ac:dyDescent="0.25">
      <c r="A7251" t="s">
        <v>5456</v>
      </c>
      <c r="B7251" t="s">
        <v>4866</v>
      </c>
      <c r="C7251" t="s">
        <v>4846</v>
      </c>
      <c r="D7251" t="s">
        <v>2343</v>
      </c>
      <c r="E7251" t="s">
        <v>5455</v>
      </c>
      <c r="F7251" t="s">
        <v>3241</v>
      </c>
      <c r="G7251" t="s">
        <v>5465</v>
      </c>
      <c r="H7251" t="s">
        <v>4872</v>
      </c>
      <c r="I7251" s="122">
        <v>49.724699999999999</v>
      </c>
      <c r="J7251" s="122">
        <v>1.1574</v>
      </c>
      <c r="K7251" s="122">
        <v>5.1551999999999998</v>
      </c>
      <c r="L7251" s="122">
        <v>5.3765999999999998</v>
      </c>
      <c r="M7251" s="122">
        <v>0.109</v>
      </c>
      <c r="N7251" s="122">
        <v>14.228999999999999</v>
      </c>
      <c r="O7251" s="122">
        <v>23.2559</v>
      </c>
      <c r="P7251" s="122">
        <v>0.3967</v>
      </c>
      <c r="R7251" s="122">
        <v>0.1905</v>
      </c>
      <c r="S7251" s="122">
        <v>82.509598525091974</v>
      </c>
      <c r="T7251" s="122">
        <v>99.594999999999999</v>
      </c>
    </row>
    <row r="7252" spans="1:20" x14ac:dyDescent="0.25">
      <c r="A7252" t="s">
        <v>5456</v>
      </c>
      <c r="B7252" t="s">
        <v>4866</v>
      </c>
      <c r="C7252" t="s">
        <v>4846</v>
      </c>
      <c r="D7252" t="s">
        <v>2343</v>
      </c>
      <c r="E7252" t="s">
        <v>5455</v>
      </c>
      <c r="F7252" t="s">
        <v>3241</v>
      </c>
      <c r="G7252" t="s">
        <v>5465</v>
      </c>
      <c r="H7252" t="s">
        <v>4872</v>
      </c>
      <c r="I7252" s="122">
        <v>44.683100000000003</v>
      </c>
      <c r="J7252" s="122">
        <v>2.9754</v>
      </c>
      <c r="K7252" s="122">
        <v>8.9295000000000009</v>
      </c>
      <c r="L7252" s="122">
        <v>7.9165999999999999</v>
      </c>
      <c r="M7252" s="122">
        <v>7.7299999999999994E-2</v>
      </c>
      <c r="N7252" s="122">
        <v>11.2149</v>
      </c>
      <c r="O7252" s="122">
        <v>22.891200000000001</v>
      </c>
      <c r="P7252" s="122">
        <v>0.37980000000000003</v>
      </c>
      <c r="R7252" s="122">
        <v>3.6299999999999999E-2</v>
      </c>
      <c r="S7252" s="122">
        <v>71.63276681078591</v>
      </c>
      <c r="T7252" s="122">
        <v>99.109899999999996</v>
      </c>
    </row>
    <row r="7253" spans="1:20" x14ac:dyDescent="0.25">
      <c r="A7253" t="s">
        <v>5456</v>
      </c>
      <c r="B7253" t="s">
        <v>4866</v>
      </c>
      <c r="C7253" t="s">
        <v>4846</v>
      </c>
      <c r="D7253" t="s">
        <v>2343</v>
      </c>
      <c r="E7253" t="s">
        <v>5455</v>
      </c>
      <c r="F7253" t="s">
        <v>3241</v>
      </c>
      <c r="G7253" t="s">
        <v>5465</v>
      </c>
      <c r="H7253" t="s">
        <v>4872</v>
      </c>
      <c r="I7253" s="122">
        <v>48.836100000000002</v>
      </c>
      <c r="J7253" s="122">
        <v>1.7095</v>
      </c>
      <c r="K7253" s="122">
        <v>5.2321999999999997</v>
      </c>
      <c r="L7253" s="122">
        <v>6.5420999999999996</v>
      </c>
      <c r="M7253" s="122">
        <v>0.1484</v>
      </c>
      <c r="N7253" s="122">
        <v>13.5541</v>
      </c>
      <c r="O7253" s="122">
        <v>23.299499999999998</v>
      </c>
      <c r="P7253" s="122">
        <v>0.31090000000000001</v>
      </c>
      <c r="R7253" s="122">
        <v>8.5999999999999993E-2</v>
      </c>
      <c r="S7253" s="122">
        <v>78.692141149675095</v>
      </c>
      <c r="T7253" s="122">
        <v>99.720200000000006</v>
      </c>
    </row>
    <row r="7254" spans="1:20" x14ac:dyDescent="0.25">
      <c r="A7254" t="s">
        <v>5456</v>
      </c>
      <c r="B7254" t="s">
        <v>4866</v>
      </c>
      <c r="C7254" t="s">
        <v>4846</v>
      </c>
      <c r="D7254" t="s">
        <v>2343</v>
      </c>
      <c r="E7254" t="s">
        <v>5455</v>
      </c>
      <c r="F7254" t="s">
        <v>3241</v>
      </c>
      <c r="G7254" t="s">
        <v>5465</v>
      </c>
      <c r="H7254" t="s">
        <v>4872</v>
      </c>
      <c r="I7254" s="122">
        <v>47.1402</v>
      </c>
      <c r="J7254" s="122">
        <v>2.2555999999999998</v>
      </c>
      <c r="K7254" s="122">
        <v>6.4457000000000004</v>
      </c>
      <c r="L7254" s="122">
        <v>7.6898999999999997</v>
      </c>
      <c r="M7254" s="122">
        <v>0.1464</v>
      </c>
      <c r="N7254" s="122">
        <v>12.119300000000001</v>
      </c>
      <c r="O7254" s="122">
        <v>23.089400000000001</v>
      </c>
      <c r="P7254" s="122">
        <v>0.3175</v>
      </c>
      <c r="R7254" s="122">
        <v>4.6600000000000003E-2</v>
      </c>
      <c r="S7254" s="122">
        <v>73.748313668314282</v>
      </c>
      <c r="T7254" s="122">
        <v>99.250699999999995</v>
      </c>
    </row>
    <row r="7255" spans="1:20" x14ac:dyDescent="0.25">
      <c r="A7255" t="s">
        <v>5456</v>
      </c>
      <c r="B7255" t="s">
        <v>4866</v>
      </c>
      <c r="C7255" t="s">
        <v>4846</v>
      </c>
      <c r="D7255" t="s">
        <v>2343</v>
      </c>
      <c r="E7255" t="s">
        <v>5455</v>
      </c>
      <c r="F7255" t="s">
        <v>3241</v>
      </c>
      <c r="G7255" t="s">
        <v>5465</v>
      </c>
      <c r="H7255" t="s">
        <v>4872</v>
      </c>
      <c r="I7255" s="122">
        <v>47.688400000000001</v>
      </c>
      <c r="J7255" s="122">
        <v>2.2040000000000002</v>
      </c>
      <c r="K7255" s="122">
        <v>5.7705000000000002</v>
      </c>
      <c r="L7255" s="122">
        <v>8.4184000000000001</v>
      </c>
      <c r="M7255" s="122">
        <v>0.24890000000000001</v>
      </c>
      <c r="N7255" s="122">
        <v>11.472899999999999</v>
      </c>
      <c r="O7255" s="122">
        <v>22.792000000000002</v>
      </c>
      <c r="P7255" s="122">
        <v>0.4763</v>
      </c>
      <c r="R7255" s="122">
        <v>3.6200000000000003E-2</v>
      </c>
      <c r="S7255" s="122">
        <v>70.839555833251836</v>
      </c>
      <c r="T7255" s="122">
        <v>99.110399999999998</v>
      </c>
    </row>
    <row r="7256" spans="1:20" x14ac:dyDescent="0.25">
      <c r="A7256" t="s">
        <v>5456</v>
      </c>
      <c r="B7256" t="s">
        <v>4866</v>
      </c>
      <c r="C7256" t="s">
        <v>4846</v>
      </c>
      <c r="D7256" t="s">
        <v>2343</v>
      </c>
      <c r="E7256" t="s">
        <v>5455</v>
      </c>
      <c r="F7256" t="s">
        <v>3241</v>
      </c>
      <c r="G7256" t="s">
        <v>5465</v>
      </c>
      <c r="H7256" t="s">
        <v>4872</v>
      </c>
      <c r="I7256" s="122">
        <v>47.525199999999998</v>
      </c>
      <c r="J7256" s="122">
        <v>2.0935000000000001</v>
      </c>
      <c r="K7256" s="122">
        <v>6.4805000000000001</v>
      </c>
      <c r="L7256" s="122">
        <v>8.1109000000000009</v>
      </c>
      <c r="M7256" s="122">
        <v>0.1875</v>
      </c>
      <c r="N7256" s="122">
        <v>11.636900000000001</v>
      </c>
      <c r="O7256" s="122">
        <v>22.640799999999999</v>
      </c>
      <c r="P7256" s="122">
        <v>0.59370000000000001</v>
      </c>
      <c r="R7256" s="122">
        <v>4.1399999999999999E-2</v>
      </c>
      <c r="S7256" s="122">
        <v>71.88993770293429</v>
      </c>
      <c r="T7256" s="122">
        <v>99.310500000000005</v>
      </c>
    </row>
    <row r="7257" spans="1:20" x14ac:dyDescent="0.25">
      <c r="A7257" t="s">
        <v>5456</v>
      </c>
      <c r="B7257" t="s">
        <v>4866</v>
      </c>
      <c r="C7257" t="s">
        <v>4846</v>
      </c>
      <c r="D7257" t="s">
        <v>2343</v>
      </c>
      <c r="E7257" t="s">
        <v>5455</v>
      </c>
      <c r="F7257" t="s">
        <v>3241</v>
      </c>
      <c r="G7257" t="s">
        <v>5465</v>
      </c>
      <c r="H7257" t="s">
        <v>4872</v>
      </c>
      <c r="I7257" s="122">
        <v>47.612699999999997</v>
      </c>
      <c r="J7257" s="122">
        <v>1.9912000000000001</v>
      </c>
      <c r="K7257" s="122">
        <v>6.5540000000000003</v>
      </c>
      <c r="L7257" s="122">
        <v>6.452</v>
      </c>
      <c r="M7257" s="122">
        <v>0.14119999999999999</v>
      </c>
      <c r="N7257" s="122">
        <v>12.6945</v>
      </c>
      <c r="O7257" s="122">
        <v>23.447299999999998</v>
      </c>
      <c r="P7257" s="122">
        <v>0.34089999999999998</v>
      </c>
      <c r="R7257" s="122">
        <v>0.4451</v>
      </c>
      <c r="S7257" s="122">
        <v>77.813226948975455</v>
      </c>
      <c r="T7257" s="122">
        <v>99.678799999999995</v>
      </c>
    </row>
    <row r="7258" spans="1:20" x14ac:dyDescent="0.25">
      <c r="A7258" t="s">
        <v>5456</v>
      </c>
      <c r="B7258" t="s">
        <v>4866</v>
      </c>
      <c r="C7258" t="s">
        <v>4846</v>
      </c>
      <c r="D7258" t="s">
        <v>2343</v>
      </c>
      <c r="E7258" t="s">
        <v>5455</v>
      </c>
      <c r="F7258" t="s">
        <v>3241</v>
      </c>
      <c r="G7258" t="s">
        <v>5465</v>
      </c>
      <c r="H7258" t="s">
        <v>4872</v>
      </c>
      <c r="I7258" s="122">
        <v>45.502099999999999</v>
      </c>
      <c r="J7258" s="122">
        <v>2.7</v>
      </c>
      <c r="K7258" s="122">
        <v>8.6545000000000005</v>
      </c>
      <c r="L7258" s="122">
        <v>7.7407000000000004</v>
      </c>
      <c r="M7258" s="122">
        <v>0.16170000000000001</v>
      </c>
      <c r="N7258" s="122">
        <v>11.5022</v>
      </c>
      <c r="O7258" s="122">
        <v>22.8734</v>
      </c>
      <c r="P7258" s="122">
        <v>0.59279999999999999</v>
      </c>
      <c r="R7258" s="122">
        <v>8.5400000000000004E-2</v>
      </c>
      <c r="S7258" s="122">
        <v>72.593250941989083</v>
      </c>
      <c r="T7258" s="122">
        <v>99.812899999999999</v>
      </c>
    </row>
    <row r="7259" spans="1:20" x14ac:dyDescent="0.25">
      <c r="A7259" t="s">
        <v>5456</v>
      </c>
      <c r="B7259" t="s">
        <v>4866</v>
      </c>
      <c r="C7259" t="s">
        <v>4846</v>
      </c>
      <c r="D7259" t="s">
        <v>2343</v>
      </c>
      <c r="E7259" t="s">
        <v>5455</v>
      </c>
      <c r="F7259" t="s">
        <v>3241</v>
      </c>
      <c r="G7259" t="s">
        <v>5465</v>
      </c>
      <c r="H7259" t="s">
        <v>4872</v>
      </c>
      <c r="I7259" s="122">
        <v>45.320700000000002</v>
      </c>
      <c r="J7259" s="122">
        <v>2.6655000000000002</v>
      </c>
      <c r="K7259" s="122">
        <v>8.6447000000000003</v>
      </c>
      <c r="L7259" s="122">
        <v>8.0547000000000004</v>
      </c>
      <c r="M7259" s="122">
        <v>0.13400000000000001</v>
      </c>
      <c r="N7259" s="122">
        <v>10.952</v>
      </c>
      <c r="O7259" s="122">
        <v>22.990400000000001</v>
      </c>
      <c r="P7259" s="122">
        <v>0.64229999999999998</v>
      </c>
      <c r="R7259" s="122">
        <v>0</v>
      </c>
      <c r="S7259" s="122">
        <v>70.791987965693792</v>
      </c>
      <c r="T7259" s="122">
        <v>99.413899999999998</v>
      </c>
    </row>
    <row r="7260" spans="1:20" x14ac:dyDescent="0.25">
      <c r="A7260" t="s">
        <v>5456</v>
      </c>
      <c r="B7260" t="s">
        <v>4866</v>
      </c>
      <c r="C7260" t="s">
        <v>4846</v>
      </c>
      <c r="D7260" t="s">
        <v>2343</v>
      </c>
      <c r="E7260" t="s">
        <v>5455</v>
      </c>
      <c r="F7260" t="s">
        <v>3241</v>
      </c>
      <c r="G7260" t="s">
        <v>5465</v>
      </c>
      <c r="H7260" t="s">
        <v>4872</v>
      </c>
      <c r="I7260" s="122">
        <v>50.918500000000002</v>
      </c>
      <c r="J7260" s="122">
        <v>0.85499999999999998</v>
      </c>
      <c r="K7260" s="122">
        <v>4.1201999999999996</v>
      </c>
      <c r="L7260" s="122">
        <v>4.6147999999999998</v>
      </c>
      <c r="M7260" s="122">
        <v>5.5800000000000002E-2</v>
      </c>
      <c r="N7260" s="122">
        <v>14.921900000000001</v>
      </c>
      <c r="O7260" s="122">
        <v>23.5913</v>
      </c>
      <c r="P7260" s="122">
        <v>0.36709999999999998</v>
      </c>
      <c r="R7260" s="122">
        <v>7.0699999999999999E-2</v>
      </c>
      <c r="S7260" s="122">
        <v>85.215422549922522</v>
      </c>
      <c r="T7260" s="122">
        <v>99.523200000000003</v>
      </c>
    </row>
    <row r="7261" spans="1:20" x14ac:dyDescent="0.25">
      <c r="A7261" t="s">
        <v>5456</v>
      </c>
      <c r="B7261" t="s">
        <v>4866</v>
      </c>
      <c r="C7261" t="s">
        <v>4846</v>
      </c>
      <c r="D7261" t="s">
        <v>2343</v>
      </c>
      <c r="E7261" t="s">
        <v>5455</v>
      </c>
      <c r="F7261" t="s">
        <v>3241</v>
      </c>
      <c r="G7261" t="s">
        <v>5465</v>
      </c>
      <c r="H7261" t="s">
        <v>4872</v>
      </c>
      <c r="I7261" s="122">
        <v>50.890900000000002</v>
      </c>
      <c r="J7261" s="122">
        <v>0.85650000000000004</v>
      </c>
      <c r="K7261" s="122">
        <v>4.1885000000000003</v>
      </c>
      <c r="L7261" s="122">
        <v>4.7847999999999997</v>
      </c>
      <c r="M7261" s="122">
        <v>8.7800000000000003E-2</v>
      </c>
      <c r="N7261" s="122">
        <v>15.142099999999999</v>
      </c>
      <c r="O7261" s="122">
        <v>23.0992</v>
      </c>
      <c r="P7261" s="122">
        <v>0.40179999999999999</v>
      </c>
      <c r="R7261" s="122">
        <v>0.2089</v>
      </c>
      <c r="S7261" s="122">
        <v>84.942152404629638</v>
      </c>
      <c r="T7261" s="122">
        <v>99.680400000000006</v>
      </c>
    </row>
    <row r="7262" spans="1:20" x14ac:dyDescent="0.25">
      <c r="A7262" t="s">
        <v>5456</v>
      </c>
      <c r="B7262" t="s">
        <v>4866</v>
      </c>
      <c r="C7262" t="s">
        <v>4846</v>
      </c>
      <c r="D7262" t="s">
        <v>2343</v>
      </c>
      <c r="E7262" t="s">
        <v>5455</v>
      </c>
      <c r="F7262" t="s">
        <v>3241</v>
      </c>
      <c r="G7262" t="s">
        <v>5465</v>
      </c>
      <c r="H7262" t="s">
        <v>4872</v>
      </c>
      <c r="I7262" s="122">
        <v>51.132300000000001</v>
      </c>
      <c r="J7262" s="122">
        <v>0.86890000000000001</v>
      </c>
      <c r="K7262" s="122">
        <v>4.1239999999999997</v>
      </c>
      <c r="L7262" s="122">
        <v>4.7412999999999998</v>
      </c>
      <c r="M7262" s="122">
        <v>7.5700000000000003E-2</v>
      </c>
      <c r="N7262" s="122">
        <v>15.051</v>
      </c>
      <c r="O7262" s="122">
        <v>22.948399999999999</v>
      </c>
      <c r="P7262" s="122">
        <v>0.40300000000000002</v>
      </c>
      <c r="R7262" s="122">
        <v>0.1283</v>
      </c>
      <c r="S7262" s="122">
        <v>84.98173893127985</v>
      </c>
      <c r="T7262" s="122">
        <v>99.495999999999995</v>
      </c>
    </row>
    <row r="7263" spans="1:20" x14ac:dyDescent="0.25">
      <c r="A7263" t="s">
        <v>5456</v>
      </c>
      <c r="B7263" t="s">
        <v>4866</v>
      </c>
      <c r="C7263" t="s">
        <v>4846</v>
      </c>
      <c r="D7263" t="s">
        <v>2343</v>
      </c>
      <c r="E7263" t="s">
        <v>5455</v>
      </c>
      <c r="F7263" t="s">
        <v>3241</v>
      </c>
      <c r="G7263" t="s">
        <v>5465</v>
      </c>
      <c r="H7263" t="s">
        <v>4872</v>
      </c>
      <c r="I7263" s="122">
        <v>51.119300000000003</v>
      </c>
      <c r="J7263" s="122">
        <v>0.8236</v>
      </c>
      <c r="K7263" s="122">
        <v>3.9653</v>
      </c>
      <c r="L7263" s="122">
        <v>4.6933999999999996</v>
      </c>
      <c r="M7263" s="122">
        <v>8.9200000000000002E-2</v>
      </c>
      <c r="N7263" s="122">
        <v>14.8719</v>
      </c>
      <c r="O7263" s="122">
        <v>23.057400000000001</v>
      </c>
      <c r="P7263" s="122">
        <v>0.36359999999999998</v>
      </c>
      <c r="R7263" s="122">
        <v>0.10199999999999999</v>
      </c>
      <c r="S7263" s="122">
        <v>84.958536587133651</v>
      </c>
      <c r="T7263" s="122">
        <v>99.100099999999998</v>
      </c>
    </row>
    <row r="7264" spans="1:20" x14ac:dyDescent="0.25">
      <c r="A7264" t="s">
        <v>5456</v>
      </c>
      <c r="B7264" t="s">
        <v>4866</v>
      </c>
      <c r="C7264" t="s">
        <v>4846</v>
      </c>
      <c r="D7264" t="s">
        <v>2343</v>
      </c>
      <c r="E7264" t="s">
        <v>5455</v>
      </c>
      <c r="F7264" t="s">
        <v>3241</v>
      </c>
      <c r="G7264" t="s">
        <v>5465</v>
      </c>
      <c r="H7264" t="s">
        <v>4872</v>
      </c>
      <c r="I7264" s="122">
        <v>51.213900000000002</v>
      </c>
      <c r="J7264" s="122">
        <v>0.85219999999999996</v>
      </c>
      <c r="K7264" s="122">
        <v>4.1012000000000004</v>
      </c>
      <c r="L7264" s="122">
        <v>4.6755000000000004</v>
      </c>
      <c r="M7264" s="122">
        <v>6.3500000000000001E-2</v>
      </c>
      <c r="N7264" s="122">
        <v>15.089499999999999</v>
      </c>
      <c r="O7264" s="122">
        <v>23.064599999999999</v>
      </c>
      <c r="P7264" s="122">
        <v>0.37319999999999998</v>
      </c>
      <c r="R7264" s="122">
        <v>0.13059999999999999</v>
      </c>
      <c r="S7264" s="122">
        <v>85.191489441275351</v>
      </c>
      <c r="T7264" s="122">
        <v>99.564099999999996</v>
      </c>
    </row>
    <row r="7265" spans="1:20" x14ac:dyDescent="0.25">
      <c r="A7265" t="s">
        <v>5456</v>
      </c>
      <c r="B7265" t="s">
        <v>4866</v>
      </c>
      <c r="C7265" t="s">
        <v>4846</v>
      </c>
      <c r="D7265" t="s">
        <v>2343</v>
      </c>
      <c r="E7265" t="s">
        <v>5455</v>
      </c>
      <c r="F7265" t="s">
        <v>3241</v>
      </c>
      <c r="G7265" t="s">
        <v>5465</v>
      </c>
      <c r="H7265" t="s">
        <v>4872</v>
      </c>
      <c r="I7265" s="122">
        <v>50.710700000000003</v>
      </c>
      <c r="J7265" s="122">
        <v>0.89739999999999998</v>
      </c>
      <c r="K7265" s="122">
        <v>4.2393000000000001</v>
      </c>
      <c r="L7265" s="122">
        <v>4.8384999999999998</v>
      </c>
      <c r="M7265" s="122">
        <v>4.5999999999999999E-2</v>
      </c>
      <c r="N7265" s="122">
        <v>15.003399999999999</v>
      </c>
      <c r="O7265" s="122">
        <v>23.511500000000002</v>
      </c>
      <c r="P7265" s="122">
        <v>0.36199999999999999</v>
      </c>
      <c r="R7265" s="122">
        <v>0.10440000000000001</v>
      </c>
      <c r="S7265" s="122">
        <v>84.679847727618224</v>
      </c>
      <c r="T7265" s="122">
        <v>99.713300000000004</v>
      </c>
    </row>
    <row r="7266" spans="1:20" x14ac:dyDescent="0.25">
      <c r="A7266" t="s">
        <v>5456</v>
      </c>
      <c r="B7266" t="s">
        <v>4866</v>
      </c>
      <c r="C7266" t="s">
        <v>4846</v>
      </c>
      <c r="D7266" t="s">
        <v>2343</v>
      </c>
      <c r="E7266" t="s">
        <v>5455</v>
      </c>
      <c r="F7266" t="s">
        <v>3241</v>
      </c>
      <c r="G7266" t="s">
        <v>5465</v>
      </c>
      <c r="H7266" t="s">
        <v>4872</v>
      </c>
      <c r="I7266" s="122">
        <v>51.299100000000003</v>
      </c>
      <c r="J7266" s="122">
        <v>0.89700000000000002</v>
      </c>
      <c r="K7266" s="122">
        <v>4.1840999999999999</v>
      </c>
      <c r="L7266" s="122">
        <v>4.7575000000000003</v>
      </c>
      <c r="M7266" s="122">
        <v>7.9899999999999999E-2</v>
      </c>
      <c r="N7266" s="122">
        <v>15.252700000000001</v>
      </c>
      <c r="O7266" s="122">
        <v>23.626100000000001</v>
      </c>
      <c r="P7266" s="122">
        <v>0.40539999999999998</v>
      </c>
      <c r="R7266" s="122">
        <v>0.16719999999999999</v>
      </c>
      <c r="S7266" s="122">
        <v>85.107667826412637</v>
      </c>
      <c r="T7266" s="122">
        <v>100.6691</v>
      </c>
    </row>
    <row r="7267" spans="1:20" x14ac:dyDescent="0.25">
      <c r="A7267" t="s">
        <v>5456</v>
      </c>
      <c r="B7267" t="s">
        <v>4866</v>
      </c>
      <c r="C7267" t="s">
        <v>4846</v>
      </c>
      <c r="D7267" t="s">
        <v>2343</v>
      </c>
      <c r="E7267" t="s">
        <v>5455</v>
      </c>
      <c r="F7267" t="s">
        <v>3241</v>
      </c>
      <c r="G7267" t="s">
        <v>5465</v>
      </c>
      <c r="H7267" t="s">
        <v>4872</v>
      </c>
      <c r="I7267" s="122">
        <v>51.053400000000003</v>
      </c>
      <c r="J7267" s="122">
        <v>0.82089999999999996</v>
      </c>
      <c r="K7267" s="122">
        <v>3.9590999999999998</v>
      </c>
      <c r="L7267" s="122">
        <v>4.6332000000000004</v>
      </c>
      <c r="M7267" s="122">
        <v>0.12529999999999999</v>
      </c>
      <c r="N7267" s="122">
        <v>15.481</v>
      </c>
      <c r="O7267" s="122">
        <v>23.130700000000001</v>
      </c>
      <c r="P7267" s="122">
        <v>0.37569999999999998</v>
      </c>
      <c r="R7267" s="122">
        <v>0.1202</v>
      </c>
      <c r="S7267" s="122">
        <v>85.623959143867765</v>
      </c>
      <c r="T7267" s="122">
        <v>99.7226</v>
      </c>
    </row>
    <row r="7268" spans="1:20" x14ac:dyDescent="0.25">
      <c r="A7268" t="s">
        <v>5456</v>
      </c>
      <c r="B7268" t="s">
        <v>4866</v>
      </c>
      <c r="C7268" t="s">
        <v>4846</v>
      </c>
      <c r="D7268" t="s">
        <v>2343</v>
      </c>
      <c r="E7268" t="s">
        <v>5455</v>
      </c>
      <c r="F7268" t="s">
        <v>3241</v>
      </c>
      <c r="G7268" t="s">
        <v>5465</v>
      </c>
      <c r="H7268" t="s">
        <v>4872</v>
      </c>
      <c r="I7268" s="122">
        <v>51.208199999999998</v>
      </c>
      <c r="J7268" s="122">
        <v>0.86770000000000003</v>
      </c>
      <c r="K7268" s="122">
        <v>4.1174999999999997</v>
      </c>
      <c r="L7268" s="122">
        <v>4.7069999999999999</v>
      </c>
      <c r="M7268" s="122">
        <v>0.1012</v>
      </c>
      <c r="N7268" s="122">
        <v>15.289</v>
      </c>
      <c r="O7268" s="122">
        <v>23.1128</v>
      </c>
      <c r="P7268" s="122">
        <v>0.3695</v>
      </c>
      <c r="R7268" s="122">
        <v>6.4000000000000001E-2</v>
      </c>
      <c r="S7268" s="122">
        <v>85.272296478315482</v>
      </c>
      <c r="T7268" s="122">
        <v>99.849299999999999</v>
      </c>
    </row>
    <row r="7269" spans="1:20" x14ac:dyDescent="0.25">
      <c r="A7269" t="s">
        <v>5456</v>
      </c>
      <c r="B7269" t="s">
        <v>4866</v>
      </c>
      <c r="C7269" t="s">
        <v>4846</v>
      </c>
      <c r="D7269" t="s">
        <v>2343</v>
      </c>
      <c r="E7269" t="s">
        <v>5455</v>
      </c>
      <c r="F7269" t="s">
        <v>3241</v>
      </c>
      <c r="G7269" t="s">
        <v>5465</v>
      </c>
      <c r="H7269" t="s">
        <v>4872</v>
      </c>
      <c r="I7269" s="122">
        <v>51.245100000000001</v>
      </c>
      <c r="J7269" s="122">
        <v>0.76239999999999997</v>
      </c>
      <c r="K7269" s="122">
        <v>3.7050000000000001</v>
      </c>
      <c r="L7269" s="122">
        <v>4.5738000000000003</v>
      </c>
      <c r="M7269" s="122">
        <v>0.10920000000000001</v>
      </c>
      <c r="N7269" s="122">
        <v>15.2037</v>
      </c>
      <c r="O7269" s="122">
        <v>22.718800000000002</v>
      </c>
      <c r="P7269" s="122">
        <v>0.42030000000000001</v>
      </c>
      <c r="R7269" s="122">
        <v>0.28460000000000002</v>
      </c>
      <c r="S7269" s="122">
        <v>85.560187260306051</v>
      </c>
      <c r="T7269" s="122">
        <v>99.022999999999996</v>
      </c>
    </row>
    <row r="7270" spans="1:20" x14ac:dyDescent="0.25">
      <c r="A7270" t="s">
        <v>5456</v>
      </c>
      <c r="B7270" t="s">
        <v>4866</v>
      </c>
      <c r="C7270" t="s">
        <v>4846</v>
      </c>
      <c r="D7270" t="s">
        <v>2343</v>
      </c>
      <c r="E7270" t="s">
        <v>5455</v>
      </c>
      <c r="F7270" t="s">
        <v>3241</v>
      </c>
      <c r="G7270" t="s">
        <v>5465</v>
      </c>
      <c r="H7270" t="s">
        <v>4872</v>
      </c>
      <c r="I7270" s="122">
        <v>51.015799999999999</v>
      </c>
      <c r="J7270" s="122">
        <v>1.0142</v>
      </c>
      <c r="K7270" s="122">
        <v>4.2191000000000001</v>
      </c>
      <c r="L7270" s="122">
        <v>4.7458999999999998</v>
      </c>
      <c r="M7270" s="122">
        <v>4.7500000000000001E-2</v>
      </c>
      <c r="N7270" s="122">
        <v>15.078900000000001</v>
      </c>
      <c r="O7270" s="122">
        <v>23.337</v>
      </c>
      <c r="P7270" s="122">
        <v>0.40139999999999998</v>
      </c>
      <c r="R7270" s="122">
        <v>0.29749999999999999</v>
      </c>
      <c r="S7270" s="122">
        <v>84.992995466378758</v>
      </c>
      <c r="T7270" s="122">
        <v>100.1631</v>
      </c>
    </row>
    <row r="7271" spans="1:20" x14ac:dyDescent="0.25">
      <c r="A7271" t="s">
        <v>5456</v>
      </c>
      <c r="B7271" t="s">
        <v>4866</v>
      </c>
      <c r="C7271" t="s">
        <v>4846</v>
      </c>
      <c r="D7271" t="s">
        <v>2343</v>
      </c>
      <c r="E7271" t="s">
        <v>5455</v>
      </c>
      <c r="F7271" t="s">
        <v>3241</v>
      </c>
      <c r="G7271" t="s">
        <v>5465</v>
      </c>
      <c r="H7271" t="s">
        <v>4872</v>
      </c>
      <c r="I7271" s="122">
        <v>51.061900000000001</v>
      </c>
      <c r="J7271" s="122">
        <v>0.83040000000000003</v>
      </c>
      <c r="K7271" s="122">
        <v>3.9817999999999998</v>
      </c>
      <c r="L7271" s="122">
        <v>4.6416000000000004</v>
      </c>
      <c r="M7271" s="122">
        <v>9.5699999999999993E-2</v>
      </c>
      <c r="N7271" s="122">
        <v>15.173500000000001</v>
      </c>
      <c r="O7271" s="122">
        <v>23.4069</v>
      </c>
      <c r="P7271" s="122">
        <v>0.4027</v>
      </c>
      <c r="R7271" s="122">
        <v>0.29749999999999999</v>
      </c>
      <c r="S7271" s="122">
        <v>85.352596777220185</v>
      </c>
      <c r="T7271" s="122">
        <v>99.903099999999995</v>
      </c>
    </row>
    <row r="7272" spans="1:20" x14ac:dyDescent="0.25">
      <c r="A7272" t="s">
        <v>5456</v>
      </c>
      <c r="B7272" t="s">
        <v>4866</v>
      </c>
      <c r="C7272" t="s">
        <v>4846</v>
      </c>
      <c r="D7272" t="s">
        <v>2343</v>
      </c>
      <c r="E7272" t="s">
        <v>5455</v>
      </c>
      <c r="F7272" t="s">
        <v>3241</v>
      </c>
      <c r="G7272" t="s">
        <v>5465</v>
      </c>
      <c r="H7272" t="s">
        <v>4872</v>
      </c>
      <c r="I7272" s="122">
        <v>51.605800000000002</v>
      </c>
      <c r="J7272" s="122">
        <v>0.80079999999999996</v>
      </c>
      <c r="K7272" s="122">
        <v>3.5808</v>
      </c>
      <c r="L7272" s="122">
        <v>4.6628999999999996</v>
      </c>
      <c r="M7272" s="122">
        <v>7.4200000000000002E-2</v>
      </c>
      <c r="N7272" s="122">
        <v>15.3683</v>
      </c>
      <c r="O7272" s="122">
        <v>22.8002</v>
      </c>
      <c r="P7272" s="122">
        <v>0.40379999999999999</v>
      </c>
      <c r="R7272" s="122">
        <v>0.43540000000000001</v>
      </c>
      <c r="S7272" s="122">
        <v>85.45454261745941</v>
      </c>
      <c r="T7272" s="122">
        <v>99.732399999999998</v>
      </c>
    </row>
    <row r="7273" spans="1:20" x14ac:dyDescent="0.25">
      <c r="A7273" t="s">
        <v>5456</v>
      </c>
      <c r="B7273" t="s">
        <v>4866</v>
      </c>
      <c r="C7273" t="s">
        <v>4846</v>
      </c>
      <c r="D7273" t="s">
        <v>2343</v>
      </c>
      <c r="E7273" t="s">
        <v>5455</v>
      </c>
      <c r="F7273" t="s">
        <v>3241</v>
      </c>
      <c r="G7273" t="s">
        <v>5465</v>
      </c>
      <c r="H7273" t="s">
        <v>4872</v>
      </c>
      <c r="I7273" s="122">
        <v>51.834699999999998</v>
      </c>
      <c r="J7273" s="122">
        <v>0.76129999999999998</v>
      </c>
      <c r="K7273" s="122">
        <v>3.5823</v>
      </c>
      <c r="L7273" s="122">
        <v>4.6779999999999999</v>
      </c>
      <c r="M7273" s="122">
        <v>7.7299999999999994E-2</v>
      </c>
      <c r="N7273" s="122">
        <v>15.171200000000001</v>
      </c>
      <c r="O7273" s="122">
        <v>22.693300000000001</v>
      </c>
      <c r="P7273" s="122">
        <v>0.42599999999999999</v>
      </c>
      <c r="R7273" s="122">
        <v>0.3</v>
      </c>
      <c r="S7273" s="122">
        <v>85.25276174489467</v>
      </c>
      <c r="T7273" s="122">
        <v>99.5274</v>
      </c>
    </row>
    <row r="7274" spans="1:20" x14ac:dyDescent="0.25">
      <c r="A7274" t="s">
        <v>5456</v>
      </c>
      <c r="B7274" t="s">
        <v>4866</v>
      </c>
      <c r="C7274" t="s">
        <v>4846</v>
      </c>
      <c r="D7274" t="s">
        <v>2343</v>
      </c>
      <c r="E7274" t="s">
        <v>5455</v>
      </c>
      <c r="F7274" t="s">
        <v>3241</v>
      </c>
      <c r="G7274" t="s">
        <v>5465</v>
      </c>
      <c r="H7274" t="s">
        <v>4872</v>
      </c>
      <c r="I7274" s="122">
        <v>46.880800000000001</v>
      </c>
      <c r="J7274" s="122">
        <v>2.6456</v>
      </c>
      <c r="K7274" s="122">
        <v>7.0487000000000002</v>
      </c>
      <c r="L7274" s="122">
        <v>7.3136999999999999</v>
      </c>
      <c r="M7274" s="122">
        <v>0.1231</v>
      </c>
      <c r="N7274" s="122">
        <v>12.309200000000001</v>
      </c>
      <c r="O7274" s="122">
        <v>22.941800000000001</v>
      </c>
      <c r="P7274" s="122">
        <v>0.57530000000000003</v>
      </c>
      <c r="R7274" s="122">
        <v>4.7999999999999996E-3</v>
      </c>
      <c r="S7274" s="122">
        <v>75.000409076642029</v>
      </c>
      <c r="T7274" s="122">
        <v>99.843000000000004</v>
      </c>
    </row>
    <row r="7275" spans="1:20" x14ac:dyDescent="0.25">
      <c r="A7275" t="s">
        <v>5456</v>
      </c>
      <c r="B7275" t="s">
        <v>4866</v>
      </c>
      <c r="C7275" t="s">
        <v>4846</v>
      </c>
      <c r="D7275" t="s">
        <v>2343</v>
      </c>
      <c r="E7275" t="s">
        <v>5455</v>
      </c>
      <c r="F7275" t="s">
        <v>3241</v>
      </c>
      <c r="G7275" t="s">
        <v>5465</v>
      </c>
      <c r="H7275" t="s">
        <v>4872</v>
      </c>
      <c r="I7275" s="122">
        <v>46.655900000000003</v>
      </c>
      <c r="J7275" s="122">
        <v>2.3650000000000002</v>
      </c>
      <c r="K7275" s="122">
        <v>7.8413000000000004</v>
      </c>
      <c r="L7275" s="122">
        <v>7.1687000000000003</v>
      </c>
      <c r="M7275" s="122">
        <v>8.5199999999999998E-2</v>
      </c>
      <c r="N7275" s="122">
        <v>11.882099999999999</v>
      </c>
      <c r="O7275" s="122">
        <v>23.063199999999998</v>
      </c>
      <c r="P7275" s="122">
        <v>0.44669999999999999</v>
      </c>
      <c r="R7275" s="122">
        <v>0</v>
      </c>
      <c r="S7275" s="122">
        <v>74.712650855456218</v>
      </c>
      <c r="T7275" s="122">
        <v>99.516400000000004</v>
      </c>
    </row>
    <row r="7276" spans="1:20" x14ac:dyDescent="0.25">
      <c r="A7276" t="s">
        <v>5456</v>
      </c>
      <c r="B7276" t="s">
        <v>4866</v>
      </c>
      <c r="C7276" t="s">
        <v>4846</v>
      </c>
      <c r="D7276" t="s">
        <v>2343</v>
      </c>
      <c r="E7276" t="s">
        <v>5455</v>
      </c>
      <c r="F7276" t="s">
        <v>3241</v>
      </c>
      <c r="G7276" t="s">
        <v>5465</v>
      </c>
      <c r="H7276" t="s">
        <v>4872</v>
      </c>
      <c r="I7276" s="122">
        <v>46.031100000000002</v>
      </c>
      <c r="J7276" s="122">
        <v>2.5514999999999999</v>
      </c>
      <c r="K7276" s="122">
        <v>7.7202000000000002</v>
      </c>
      <c r="L7276" s="122">
        <v>7.5693000000000001</v>
      </c>
      <c r="M7276" s="122">
        <v>0.1361</v>
      </c>
      <c r="N7276" s="122">
        <v>12.2394</v>
      </c>
      <c r="O7276" s="122">
        <v>22.817799999999998</v>
      </c>
      <c r="P7276" s="122">
        <v>0.51329999999999998</v>
      </c>
      <c r="R7276" s="122">
        <v>4.1399999999999999E-2</v>
      </c>
      <c r="S7276" s="122">
        <v>74.242217080384876</v>
      </c>
      <c r="T7276" s="122">
        <v>99.620599999999996</v>
      </c>
    </row>
    <row r="7277" spans="1:20" x14ac:dyDescent="0.25">
      <c r="A7277" t="s">
        <v>5456</v>
      </c>
      <c r="B7277" t="s">
        <v>4866</v>
      </c>
      <c r="C7277" t="s">
        <v>4846</v>
      </c>
      <c r="D7277" t="s">
        <v>2343</v>
      </c>
      <c r="E7277" t="s">
        <v>5455</v>
      </c>
      <c r="F7277" t="s">
        <v>3241</v>
      </c>
      <c r="G7277" t="s">
        <v>5465</v>
      </c>
      <c r="H7277" t="s">
        <v>4872</v>
      </c>
      <c r="I7277" s="122">
        <v>46.316800000000001</v>
      </c>
      <c r="J7277" s="122">
        <v>2.3433999999999999</v>
      </c>
      <c r="K7277" s="122">
        <v>7.6999000000000004</v>
      </c>
      <c r="L7277" s="122">
        <v>7.4257999999999997</v>
      </c>
      <c r="M7277" s="122">
        <v>0.1089</v>
      </c>
      <c r="N7277" s="122">
        <v>11.951700000000001</v>
      </c>
      <c r="O7277" s="122">
        <v>23.075099999999999</v>
      </c>
      <c r="P7277" s="122">
        <v>0.49</v>
      </c>
      <c r="R7277" s="122">
        <v>0</v>
      </c>
      <c r="S7277" s="122">
        <v>74.153260202026345</v>
      </c>
      <c r="T7277" s="122">
        <v>99.411600000000007</v>
      </c>
    </row>
    <row r="7278" spans="1:20" x14ac:dyDescent="0.25">
      <c r="A7278" t="s">
        <v>5456</v>
      </c>
      <c r="B7278" t="s">
        <v>4866</v>
      </c>
      <c r="C7278" t="s">
        <v>4846</v>
      </c>
      <c r="D7278" t="s">
        <v>2343</v>
      </c>
      <c r="E7278" t="s">
        <v>5455</v>
      </c>
      <c r="F7278" t="s">
        <v>3241</v>
      </c>
      <c r="G7278" t="s">
        <v>5465</v>
      </c>
      <c r="H7278" t="s">
        <v>4872</v>
      </c>
      <c r="I7278" s="122">
        <v>46.000300000000003</v>
      </c>
      <c r="J7278" s="122">
        <v>2.3228</v>
      </c>
      <c r="K7278" s="122">
        <v>7.9036</v>
      </c>
      <c r="L7278" s="122">
        <v>7.2794999999999996</v>
      </c>
      <c r="M7278" s="122">
        <v>4.0599999999999997E-2</v>
      </c>
      <c r="N7278" s="122">
        <v>11.6989</v>
      </c>
      <c r="O7278" s="122">
        <v>23.063700000000001</v>
      </c>
      <c r="P7278" s="122">
        <v>0.55459999999999998</v>
      </c>
      <c r="R7278" s="122">
        <v>3.1099999999999999E-2</v>
      </c>
      <c r="S7278" s="122">
        <v>74.124875208513245</v>
      </c>
      <c r="T7278" s="122">
        <v>98.917000000000002</v>
      </c>
    </row>
    <row r="7279" spans="1:20" x14ac:dyDescent="0.25">
      <c r="A7279" t="s">
        <v>5456</v>
      </c>
      <c r="B7279" t="s">
        <v>4866</v>
      </c>
      <c r="C7279" t="s">
        <v>4846</v>
      </c>
      <c r="D7279" t="s">
        <v>2343</v>
      </c>
      <c r="E7279" t="s">
        <v>5455</v>
      </c>
      <c r="F7279" t="s">
        <v>3241</v>
      </c>
      <c r="G7279" t="s">
        <v>5465</v>
      </c>
      <c r="H7279" t="s">
        <v>4872</v>
      </c>
      <c r="I7279" s="122">
        <v>46.2483</v>
      </c>
      <c r="J7279" s="122">
        <v>2.3428</v>
      </c>
      <c r="K7279" s="122">
        <v>7.5545999999999998</v>
      </c>
      <c r="L7279" s="122">
        <v>7.2247000000000003</v>
      </c>
      <c r="M7279" s="122">
        <v>0.1138</v>
      </c>
      <c r="N7279" s="122">
        <v>12.251099999999999</v>
      </c>
      <c r="O7279" s="122">
        <v>23.368400000000001</v>
      </c>
      <c r="P7279" s="122">
        <v>0.38550000000000001</v>
      </c>
      <c r="R7279" s="122">
        <v>0</v>
      </c>
      <c r="S7279" s="122">
        <v>75.140999762652456</v>
      </c>
      <c r="T7279" s="122">
        <v>99.494699999999995</v>
      </c>
    </row>
    <row r="7280" spans="1:20" x14ac:dyDescent="0.25">
      <c r="A7280" t="s">
        <v>3274</v>
      </c>
      <c r="B7280" t="s">
        <v>4873</v>
      </c>
      <c r="C7280" t="s">
        <v>179</v>
      </c>
      <c r="D7280" t="s">
        <v>2282</v>
      </c>
      <c r="E7280" t="s">
        <v>5452</v>
      </c>
      <c r="F7280" t="s">
        <v>3276</v>
      </c>
      <c r="G7280" t="s">
        <v>5468</v>
      </c>
      <c r="H7280" t="s">
        <v>4874</v>
      </c>
      <c r="I7280" s="122">
        <v>46.31</v>
      </c>
      <c r="J7280" s="122">
        <v>3.25</v>
      </c>
      <c r="K7280" s="122">
        <v>6.9</v>
      </c>
      <c r="L7280" s="122">
        <v>7.62</v>
      </c>
      <c r="M7280" s="122">
        <v>0.154</v>
      </c>
      <c r="N7280" s="122">
        <v>12.89</v>
      </c>
      <c r="O7280" s="122">
        <v>22.24</v>
      </c>
      <c r="P7280" s="122">
        <v>0.48099999999999998</v>
      </c>
      <c r="R7280" s="122">
        <v>6.0000000000000001E-3</v>
      </c>
      <c r="S7280" s="122">
        <v>75.095495848401754</v>
      </c>
      <c r="T7280" s="122">
        <v>99.85</v>
      </c>
    </row>
    <row r="7281" spans="1:20" x14ac:dyDescent="0.25">
      <c r="A7281" t="s">
        <v>3274</v>
      </c>
      <c r="B7281" t="s">
        <v>4873</v>
      </c>
      <c r="C7281" t="s">
        <v>179</v>
      </c>
      <c r="D7281" t="s">
        <v>2282</v>
      </c>
      <c r="E7281" t="s">
        <v>5452</v>
      </c>
      <c r="F7281" t="s">
        <v>3276</v>
      </c>
      <c r="G7281" t="s">
        <v>5468</v>
      </c>
      <c r="H7281" t="s">
        <v>4875</v>
      </c>
      <c r="I7281" s="122">
        <v>46.48</v>
      </c>
      <c r="J7281" s="122">
        <v>3.14</v>
      </c>
      <c r="K7281" s="122">
        <v>6.54</v>
      </c>
      <c r="L7281" s="122">
        <v>7.55</v>
      </c>
      <c r="M7281" s="122">
        <v>0.14399999999999999</v>
      </c>
      <c r="N7281" s="122">
        <v>12.91</v>
      </c>
      <c r="O7281" s="122">
        <v>22.22</v>
      </c>
      <c r="P7281" s="122">
        <v>0.436</v>
      </c>
      <c r="R7281" s="122">
        <v>1.4E-2</v>
      </c>
      <c r="S7281" s="122">
        <v>75.296544274006649</v>
      </c>
      <c r="T7281" s="122">
        <v>99.43</v>
      </c>
    </row>
    <row r="7282" spans="1:20" x14ac:dyDescent="0.25">
      <c r="A7282" t="s">
        <v>3274</v>
      </c>
      <c r="B7282" t="s">
        <v>4873</v>
      </c>
      <c r="C7282" t="s">
        <v>179</v>
      </c>
      <c r="D7282" t="s">
        <v>2282</v>
      </c>
      <c r="E7282" t="s">
        <v>5452</v>
      </c>
      <c r="F7282" t="s">
        <v>3276</v>
      </c>
      <c r="G7282" t="s">
        <v>5468</v>
      </c>
      <c r="H7282" t="s">
        <v>4876</v>
      </c>
      <c r="I7282" s="122">
        <v>45.1</v>
      </c>
      <c r="J7282" s="122">
        <v>3.86</v>
      </c>
      <c r="K7282" s="122">
        <v>7.44</v>
      </c>
      <c r="L7282" s="122">
        <v>7.71</v>
      </c>
      <c r="M7282" s="122">
        <v>0.13600000000000001</v>
      </c>
      <c r="N7282" s="122">
        <v>12.48</v>
      </c>
      <c r="O7282" s="122">
        <v>22.24</v>
      </c>
      <c r="P7282" s="122">
        <v>0.47099999999999997</v>
      </c>
      <c r="R7282" s="122">
        <v>0.01</v>
      </c>
      <c r="S7282" s="122">
        <v>74.262281947770006</v>
      </c>
      <c r="T7282" s="122">
        <v>99.45</v>
      </c>
    </row>
    <row r="7283" spans="1:20" x14ac:dyDescent="0.25">
      <c r="A7283" t="s">
        <v>3274</v>
      </c>
      <c r="B7283" t="s">
        <v>4873</v>
      </c>
      <c r="C7283" t="s">
        <v>179</v>
      </c>
      <c r="D7283" t="s">
        <v>2282</v>
      </c>
      <c r="E7283" t="s">
        <v>5452</v>
      </c>
      <c r="F7283" t="s">
        <v>3276</v>
      </c>
      <c r="G7283" t="s">
        <v>5468</v>
      </c>
      <c r="H7283" t="s">
        <v>4877</v>
      </c>
      <c r="I7283" s="122">
        <v>45.34</v>
      </c>
      <c r="J7283" s="122">
        <v>3.63</v>
      </c>
      <c r="K7283" s="122">
        <v>7.83</v>
      </c>
      <c r="L7283" s="122">
        <v>7.81</v>
      </c>
      <c r="M7283" s="122">
        <v>0.13900000000000001</v>
      </c>
      <c r="N7283" s="122">
        <v>12.33</v>
      </c>
      <c r="O7283" s="122">
        <v>22.26</v>
      </c>
      <c r="P7283" s="122">
        <v>0.51300000000000001</v>
      </c>
      <c r="R7283" s="122">
        <v>3.0000000000000001E-3</v>
      </c>
      <c r="S7283" s="122">
        <v>73.781965359980788</v>
      </c>
      <c r="T7283" s="122">
        <v>99.86</v>
      </c>
    </row>
    <row r="7284" spans="1:20" x14ac:dyDescent="0.25">
      <c r="A7284" t="s">
        <v>3274</v>
      </c>
      <c r="B7284" t="s">
        <v>4873</v>
      </c>
      <c r="C7284" t="s">
        <v>179</v>
      </c>
      <c r="D7284" t="s">
        <v>2282</v>
      </c>
      <c r="E7284" t="s">
        <v>5452</v>
      </c>
      <c r="F7284" t="s">
        <v>3276</v>
      </c>
      <c r="G7284" t="s">
        <v>5468</v>
      </c>
      <c r="H7284" t="s">
        <v>4878</v>
      </c>
      <c r="I7284" s="122">
        <v>46.18</v>
      </c>
      <c r="J7284" s="122">
        <v>3.36</v>
      </c>
      <c r="K7284" s="122">
        <v>6.67</v>
      </c>
      <c r="L7284" s="122">
        <v>7.83</v>
      </c>
      <c r="M7284" s="122">
        <v>0.14899999999999999</v>
      </c>
      <c r="N7284" s="122">
        <v>12.77</v>
      </c>
      <c r="O7284" s="122">
        <v>22.07</v>
      </c>
      <c r="P7284" s="122">
        <v>0.41799999999999998</v>
      </c>
      <c r="R7284" s="122">
        <v>1.9E-2</v>
      </c>
      <c r="S7284" s="122">
        <v>74.405885413461661</v>
      </c>
      <c r="T7284" s="122">
        <v>99.47</v>
      </c>
    </row>
    <row r="7285" spans="1:20" x14ac:dyDescent="0.25">
      <c r="A7285" t="s">
        <v>3274</v>
      </c>
      <c r="B7285" t="s">
        <v>4873</v>
      </c>
      <c r="C7285" t="s">
        <v>179</v>
      </c>
      <c r="D7285" t="s">
        <v>2282</v>
      </c>
      <c r="E7285" t="s">
        <v>5452</v>
      </c>
      <c r="F7285" t="s">
        <v>3276</v>
      </c>
      <c r="G7285" t="s">
        <v>5468</v>
      </c>
      <c r="H7285" t="s">
        <v>4879</v>
      </c>
      <c r="I7285" s="122">
        <v>44.67</v>
      </c>
      <c r="J7285" s="122">
        <v>4</v>
      </c>
      <c r="K7285" s="122">
        <v>8.0399999999999991</v>
      </c>
      <c r="L7285" s="122">
        <v>7.74</v>
      </c>
      <c r="M7285" s="122">
        <v>0.14299999999999999</v>
      </c>
      <c r="N7285" s="122">
        <v>12.16</v>
      </c>
      <c r="O7285" s="122">
        <v>22.19</v>
      </c>
      <c r="P7285" s="122">
        <v>0.48299999999999998</v>
      </c>
      <c r="R7285" s="122">
        <v>1.7999999999999999E-2</v>
      </c>
      <c r="S7285" s="122">
        <v>73.687453072300116</v>
      </c>
      <c r="T7285" s="122">
        <v>99.43</v>
      </c>
    </row>
    <row r="7286" spans="1:20" x14ac:dyDescent="0.25">
      <c r="A7286" t="s">
        <v>3274</v>
      </c>
      <c r="B7286" t="s">
        <v>4873</v>
      </c>
      <c r="C7286" t="s">
        <v>179</v>
      </c>
      <c r="D7286" t="s">
        <v>2282</v>
      </c>
      <c r="E7286" t="s">
        <v>5452</v>
      </c>
      <c r="F7286" t="s">
        <v>3276</v>
      </c>
      <c r="G7286" t="s">
        <v>5468</v>
      </c>
      <c r="H7286" t="s">
        <v>4880</v>
      </c>
      <c r="I7286" s="122">
        <v>46.14</v>
      </c>
      <c r="J7286" s="122">
        <v>3.17</v>
      </c>
      <c r="K7286" s="122">
        <v>6.73</v>
      </c>
      <c r="L7286" s="122">
        <v>7.74</v>
      </c>
      <c r="M7286" s="122">
        <v>0.13500000000000001</v>
      </c>
      <c r="N7286" s="122">
        <v>12.89</v>
      </c>
      <c r="O7286" s="122">
        <v>22.22</v>
      </c>
      <c r="P7286" s="122">
        <v>0.45500000000000002</v>
      </c>
      <c r="R7286" s="122">
        <v>4.0000000000000001E-3</v>
      </c>
      <c r="S7286" s="122">
        <v>74.802124224261348</v>
      </c>
      <c r="T7286" s="122">
        <v>99.47</v>
      </c>
    </row>
    <row r="7287" spans="1:20" x14ac:dyDescent="0.25">
      <c r="A7287" t="s">
        <v>3274</v>
      </c>
      <c r="B7287" t="s">
        <v>4873</v>
      </c>
      <c r="C7287" t="s">
        <v>179</v>
      </c>
      <c r="D7287" t="s">
        <v>2282</v>
      </c>
      <c r="E7287" t="s">
        <v>5452</v>
      </c>
      <c r="F7287" t="s">
        <v>3276</v>
      </c>
      <c r="G7287" t="s">
        <v>5468</v>
      </c>
      <c r="H7287" t="s">
        <v>4881</v>
      </c>
      <c r="I7287" s="122">
        <v>44.1</v>
      </c>
      <c r="J7287" s="122">
        <v>4.2699999999999996</v>
      </c>
      <c r="K7287" s="122">
        <v>8.3800000000000008</v>
      </c>
      <c r="L7287" s="122">
        <v>8.0399999999999991</v>
      </c>
      <c r="M7287" s="122">
        <v>0.13100000000000001</v>
      </c>
      <c r="N7287" s="122">
        <v>12.03</v>
      </c>
      <c r="O7287" s="122">
        <v>22.21</v>
      </c>
      <c r="P7287" s="122">
        <v>0.496</v>
      </c>
      <c r="R7287" s="122">
        <v>1.6E-2</v>
      </c>
      <c r="S7287" s="122">
        <v>72.730875581118553</v>
      </c>
      <c r="T7287" s="122">
        <v>99.67</v>
      </c>
    </row>
    <row r="7288" spans="1:20" x14ac:dyDescent="0.25">
      <c r="A7288" t="s">
        <v>3274</v>
      </c>
      <c r="B7288" t="s">
        <v>4873</v>
      </c>
      <c r="C7288" t="s">
        <v>179</v>
      </c>
      <c r="D7288" t="s">
        <v>2282</v>
      </c>
      <c r="E7288" t="s">
        <v>5452</v>
      </c>
      <c r="F7288" t="s">
        <v>3276</v>
      </c>
      <c r="G7288" t="s">
        <v>5468</v>
      </c>
      <c r="H7288" t="s">
        <v>4882</v>
      </c>
      <c r="I7288" s="122">
        <v>42.51</v>
      </c>
      <c r="J7288" s="122">
        <v>5.16</v>
      </c>
      <c r="K7288" s="122">
        <v>10.16</v>
      </c>
      <c r="L7288" s="122">
        <v>8.16</v>
      </c>
      <c r="M7288" s="122">
        <v>0.14899999999999999</v>
      </c>
      <c r="N7288" s="122">
        <v>11.17</v>
      </c>
      <c r="O7288" s="122">
        <v>22.28</v>
      </c>
      <c r="P7288" s="122">
        <v>0.54200000000000004</v>
      </c>
      <c r="R7288" s="122">
        <v>3.0000000000000001E-3</v>
      </c>
      <c r="S7288" s="122">
        <v>70.930765818575637</v>
      </c>
      <c r="T7288" s="122">
        <v>100.14</v>
      </c>
    </row>
    <row r="7289" spans="1:20" x14ac:dyDescent="0.25">
      <c r="A7289" t="s">
        <v>3274</v>
      </c>
      <c r="B7289" t="s">
        <v>4873</v>
      </c>
      <c r="C7289" t="s">
        <v>179</v>
      </c>
      <c r="D7289" t="s">
        <v>2282</v>
      </c>
      <c r="E7289" t="s">
        <v>5452</v>
      </c>
      <c r="F7289" t="s">
        <v>3276</v>
      </c>
      <c r="G7289" t="s">
        <v>5468</v>
      </c>
      <c r="H7289" t="s">
        <v>4883</v>
      </c>
      <c r="I7289" s="122">
        <v>41.15</v>
      </c>
      <c r="J7289" s="122">
        <v>5.3</v>
      </c>
      <c r="K7289" s="122">
        <v>10.94</v>
      </c>
      <c r="L7289" s="122">
        <v>8.4</v>
      </c>
      <c r="M7289" s="122">
        <v>7.1999999999999995E-2</v>
      </c>
      <c r="N7289" s="122">
        <v>10.71</v>
      </c>
      <c r="O7289" s="122">
        <v>22.22</v>
      </c>
      <c r="P7289" s="122">
        <v>0.53700000000000003</v>
      </c>
      <c r="R7289" s="122">
        <v>5.0000000000000001E-3</v>
      </c>
      <c r="S7289" s="122">
        <v>69.444488668023695</v>
      </c>
      <c r="T7289" s="122">
        <v>99.32</v>
      </c>
    </row>
    <row r="7290" spans="1:20" x14ac:dyDescent="0.25">
      <c r="A7290" t="s">
        <v>3274</v>
      </c>
      <c r="B7290" t="s">
        <v>4873</v>
      </c>
      <c r="C7290" t="s">
        <v>179</v>
      </c>
      <c r="D7290" t="s">
        <v>2282</v>
      </c>
      <c r="E7290" t="s">
        <v>5452</v>
      </c>
      <c r="F7290" t="s">
        <v>3276</v>
      </c>
      <c r="G7290" t="s">
        <v>5468</v>
      </c>
      <c r="H7290" t="s">
        <v>4884</v>
      </c>
      <c r="I7290" s="122">
        <v>43.82</v>
      </c>
      <c r="J7290" s="122">
        <v>4.13</v>
      </c>
      <c r="K7290" s="122">
        <v>8.8000000000000007</v>
      </c>
      <c r="L7290" s="122">
        <v>7.89</v>
      </c>
      <c r="M7290" s="122">
        <v>0.13500000000000001</v>
      </c>
      <c r="N7290" s="122">
        <v>11.83</v>
      </c>
      <c r="O7290" s="122">
        <v>22.43</v>
      </c>
      <c r="P7290" s="122">
        <v>0.502</v>
      </c>
      <c r="R7290" s="122">
        <v>2E-3</v>
      </c>
      <c r="S7290" s="122">
        <v>72.771872999289315</v>
      </c>
      <c r="T7290" s="122">
        <v>99.54</v>
      </c>
    </row>
    <row r="7291" spans="1:20" x14ac:dyDescent="0.25">
      <c r="A7291" t="s">
        <v>3274</v>
      </c>
      <c r="B7291" t="s">
        <v>4873</v>
      </c>
      <c r="C7291" t="s">
        <v>179</v>
      </c>
      <c r="D7291" t="s">
        <v>2282</v>
      </c>
      <c r="E7291" t="s">
        <v>5452</v>
      </c>
      <c r="F7291" t="s">
        <v>3276</v>
      </c>
      <c r="G7291" t="s">
        <v>5468</v>
      </c>
      <c r="H7291" t="s">
        <v>4885</v>
      </c>
      <c r="I7291" s="122">
        <v>44</v>
      </c>
      <c r="J7291" s="122">
        <v>4.25</v>
      </c>
      <c r="K7291" s="122">
        <v>8.9600000000000009</v>
      </c>
      <c r="L7291" s="122">
        <v>7.57</v>
      </c>
      <c r="M7291" s="122">
        <v>0.13200000000000001</v>
      </c>
      <c r="N7291" s="122">
        <v>11.79</v>
      </c>
      <c r="O7291" s="122">
        <v>22.4</v>
      </c>
      <c r="P7291" s="122">
        <v>0.51100000000000001</v>
      </c>
      <c r="R7291" s="122">
        <v>1.4E-2</v>
      </c>
      <c r="S7291" s="122">
        <v>73.518585768923316</v>
      </c>
      <c r="T7291" s="122">
        <v>99.62</v>
      </c>
    </row>
    <row r="7292" spans="1:20" x14ac:dyDescent="0.25">
      <c r="A7292" t="s">
        <v>3274</v>
      </c>
      <c r="B7292" t="s">
        <v>4873</v>
      </c>
      <c r="C7292" t="s">
        <v>179</v>
      </c>
      <c r="D7292" t="s">
        <v>2282</v>
      </c>
      <c r="E7292" t="s">
        <v>5452</v>
      </c>
      <c r="F7292" t="s">
        <v>3276</v>
      </c>
      <c r="G7292" t="s">
        <v>5468</v>
      </c>
      <c r="H7292" t="s">
        <v>4886</v>
      </c>
      <c r="I7292" s="122">
        <v>43.07</v>
      </c>
      <c r="J7292" s="122">
        <v>4.7</v>
      </c>
      <c r="K7292" s="122">
        <v>9.34</v>
      </c>
      <c r="L7292" s="122">
        <v>8.1999999999999993</v>
      </c>
      <c r="M7292" s="122">
        <v>0.13500000000000001</v>
      </c>
      <c r="N7292" s="122">
        <v>11.52</v>
      </c>
      <c r="O7292" s="122">
        <v>22.21</v>
      </c>
      <c r="P7292" s="122">
        <v>0.52100000000000002</v>
      </c>
      <c r="R7292" s="122">
        <v>2.1000000000000001E-2</v>
      </c>
      <c r="S7292" s="122">
        <v>71.463175714251065</v>
      </c>
      <c r="T7292" s="122">
        <v>99.72</v>
      </c>
    </row>
    <row r="7293" spans="1:20" x14ac:dyDescent="0.25">
      <c r="A7293" t="s">
        <v>3274</v>
      </c>
      <c r="B7293" t="s">
        <v>4873</v>
      </c>
      <c r="C7293" t="s">
        <v>179</v>
      </c>
      <c r="D7293" t="s">
        <v>2282</v>
      </c>
      <c r="E7293" t="s">
        <v>5452</v>
      </c>
      <c r="F7293" t="s">
        <v>3276</v>
      </c>
      <c r="G7293" t="s">
        <v>5468</v>
      </c>
      <c r="H7293" t="s">
        <v>4887</v>
      </c>
      <c r="I7293" s="122">
        <v>43.9</v>
      </c>
      <c r="J7293" s="122">
        <v>4.24</v>
      </c>
      <c r="K7293" s="122">
        <v>8.5399999999999991</v>
      </c>
      <c r="L7293" s="122">
        <v>8.24</v>
      </c>
      <c r="M7293" s="122">
        <v>0.11700000000000001</v>
      </c>
      <c r="N7293" s="122">
        <v>11.96</v>
      </c>
      <c r="O7293" s="122">
        <v>22.02</v>
      </c>
      <c r="P7293" s="122">
        <v>0.53100000000000003</v>
      </c>
      <c r="R7293" s="122">
        <v>0</v>
      </c>
      <c r="S7293" s="122">
        <v>72.123660337214432</v>
      </c>
      <c r="T7293" s="122">
        <v>99.53</v>
      </c>
    </row>
    <row r="7294" spans="1:20" x14ac:dyDescent="0.25">
      <c r="A7294" t="s">
        <v>3274</v>
      </c>
      <c r="B7294" t="s">
        <v>4873</v>
      </c>
      <c r="C7294" t="s">
        <v>179</v>
      </c>
      <c r="D7294" t="s">
        <v>2282</v>
      </c>
      <c r="E7294" t="s">
        <v>5452</v>
      </c>
      <c r="F7294" t="s">
        <v>3276</v>
      </c>
      <c r="G7294" t="s">
        <v>5468</v>
      </c>
      <c r="H7294" t="s">
        <v>4888</v>
      </c>
      <c r="I7294" s="122">
        <v>43.27</v>
      </c>
      <c r="J7294" s="122">
        <v>4.6500000000000004</v>
      </c>
      <c r="K7294" s="122">
        <v>9.41</v>
      </c>
      <c r="L7294" s="122">
        <v>8.06</v>
      </c>
      <c r="M7294" s="122">
        <v>0.13100000000000001</v>
      </c>
      <c r="N7294" s="122">
        <v>11.56</v>
      </c>
      <c r="O7294" s="122">
        <v>22.27</v>
      </c>
      <c r="P7294" s="122">
        <v>0.50800000000000001</v>
      </c>
      <c r="R7294" s="122">
        <v>0.01</v>
      </c>
      <c r="S7294" s="122">
        <v>71.883168616244546</v>
      </c>
      <c r="T7294" s="122">
        <v>99.86</v>
      </c>
    </row>
    <row r="7295" spans="1:20" x14ac:dyDescent="0.25">
      <c r="A7295" t="s">
        <v>3274</v>
      </c>
      <c r="B7295" t="s">
        <v>4873</v>
      </c>
      <c r="C7295" t="s">
        <v>179</v>
      </c>
      <c r="D7295" t="s">
        <v>2282</v>
      </c>
      <c r="E7295" t="s">
        <v>5452</v>
      </c>
      <c r="F7295" t="s">
        <v>3276</v>
      </c>
      <c r="G7295" t="s">
        <v>5468</v>
      </c>
      <c r="H7295" t="s">
        <v>4889</v>
      </c>
      <c r="I7295" s="122">
        <v>41.09</v>
      </c>
      <c r="J7295" s="122">
        <v>5.58</v>
      </c>
      <c r="K7295" s="122">
        <v>10.79</v>
      </c>
      <c r="L7295" s="122">
        <v>8.43</v>
      </c>
      <c r="M7295" s="122">
        <v>0.13800000000000001</v>
      </c>
      <c r="N7295" s="122">
        <v>10.9</v>
      </c>
      <c r="O7295" s="122">
        <v>22.24</v>
      </c>
      <c r="P7295" s="122">
        <v>0.47899999999999998</v>
      </c>
      <c r="R7295" s="122">
        <v>5.0000000000000001E-3</v>
      </c>
      <c r="S7295" s="122">
        <v>69.741163665369157</v>
      </c>
      <c r="T7295" s="122">
        <v>99.63</v>
      </c>
    </row>
    <row r="7296" spans="1:20" x14ac:dyDescent="0.25">
      <c r="A7296" t="s">
        <v>3274</v>
      </c>
      <c r="B7296" t="s">
        <v>4873</v>
      </c>
      <c r="C7296" t="s">
        <v>179</v>
      </c>
      <c r="D7296" t="s">
        <v>2282</v>
      </c>
      <c r="E7296" t="s">
        <v>5452</v>
      </c>
      <c r="F7296" t="s">
        <v>3276</v>
      </c>
      <c r="G7296" t="s">
        <v>5468</v>
      </c>
      <c r="H7296" t="s">
        <v>4890</v>
      </c>
      <c r="I7296" s="122">
        <v>45.59</v>
      </c>
      <c r="J7296" s="122">
        <v>3.77</v>
      </c>
      <c r="K7296" s="122">
        <v>7.12</v>
      </c>
      <c r="L7296" s="122">
        <v>7.75</v>
      </c>
      <c r="M7296" s="122">
        <v>0.13900000000000001</v>
      </c>
      <c r="N7296" s="122">
        <v>12.63</v>
      </c>
      <c r="O7296" s="122">
        <v>22.2</v>
      </c>
      <c r="P7296" s="122">
        <v>0.44800000000000001</v>
      </c>
      <c r="R7296" s="122">
        <v>1.0999999999999999E-2</v>
      </c>
      <c r="S7296" s="122">
        <v>74.391522674315837</v>
      </c>
      <c r="T7296" s="122">
        <v>99.65</v>
      </c>
    </row>
    <row r="7297" spans="1:20" x14ac:dyDescent="0.25">
      <c r="A7297" t="s">
        <v>3274</v>
      </c>
      <c r="B7297" t="s">
        <v>4873</v>
      </c>
      <c r="C7297" t="s">
        <v>179</v>
      </c>
      <c r="D7297" t="s">
        <v>2282</v>
      </c>
      <c r="E7297" t="s">
        <v>5452</v>
      </c>
      <c r="F7297" t="s">
        <v>3276</v>
      </c>
      <c r="G7297" t="s">
        <v>5468</v>
      </c>
      <c r="H7297" t="s">
        <v>4891</v>
      </c>
      <c r="I7297" s="122">
        <v>44.52</v>
      </c>
      <c r="J7297" s="122">
        <v>3.87</v>
      </c>
      <c r="K7297" s="122">
        <v>8.34</v>
      </c>
      <c r="L7297" s="122">
        <v>7.95</v>
      </c>
      <c r="M7297" s="122">
        <v>0.11899999999999999</v>
      </c>
      <c r="N7297" s="122">
        <v>11.9</v>
      </c>
      <c r="O7297" s="122">
        <v>22.21</v>
      </c>
      <c r="P7297" s="122">
        <v>0.55300000000000005</v>
      </c>
      <c r="R7297" s="122">
        <v>0.06</v>
      </c>
      <c r="S7297" s="122">
        <v>72.738649941833316</v>
      </c>
      <c r="T7297" s="122">
        <v>99.52</v>
      </c>
    </row>
    <row r="7298" spans="1:20" x14ac:dyDescent="0.25">
      <c r="A7298" t="s">
        <v>3274</v>
      </c>
      <c r="B7298" t="s">
        <v>4873</v>
      </c>
      <c r="C7298" t="s">
        <v>179</v>
      </c>
      <c r="D7298" t="s">
        <v>2282</v>
      </c>
      <c r="E7298" t="s">
        <v>5452</v>
      </c>
      <c r="F7298" t="s">
        <v>3276</v>
      </c>
      <c r="G7298" t="s">
        <v>5468</v>
      </c>
      <c r="H7298" t="s">
        <v>4892</v>
      </c>
      <c r="I7298" s="122">
        <v>46.38</v>
      </c>
      <c r="J7298" s="122">
        <v>3.19</v>
      </c>
      <c r="K7298" s="122">
        <v>6.55</v>
      </c>
      <c r="L7298" s="122">
        <v>7.32</v>
      </c>
      <c r="M7298" s="122">
        <v>0.12</v>
      </c>
      <c r="N7298" s="122">
        <v>12.88</v>
      </c>
      <c r="O7298" s="122">
        <v>22.24</v>
      </c>
      <c r="P7298" s="122">
        <v>0.433</v>
      </c>
      <c r="R7298" s="122">
        <v>7.0000000000000001E-3</v>
      </c>
      <c r="S7298" s="122">
        <v>75.824868716513933</v>
      </c>
      <c r="T7298" s="122">
        <v>99.11</v>
      </c>
    </row>
    <row r="7299" spans="1:20" x14ac:dyDescent="0.25">
      <c r="A7299" t="s">
        <v>3274</v>
      </c>
      <c r="B7299" t="s">
        <v>4873</v>
      </c>
      <c r="C7299" t="s">
        <v>179</v>
      </c>
      <c r="D7299" t="s">
        <v>2282</v>
      </c>
      <c r="E7299" t="s">
        <v>5452</v>
      </c>
      <c r="F7299" t="s">
        <v>3276</v>
      </c>
      <c r="G7299" t="s">
        <v>5468</v>
      </c>
      <c r="H7299" t="s">
        <v>4893</v>
      </c>
      <c r="I7299" s="122">
        <v>46.73</v>
      </c>
      <c r="J7299" s="122">
        <v>3.13</v>
      </c>
      <c r="K7299" s="122">
        <v>6.08</v>
      </c>
      <c r="L7299" s="122">
        <v>7.76</v>
      </c>
      <c r="M7299" s="122">
        <v>0.15</v>
      </c>
      <c r="N7299" s="122">
        <v>13.3</v>
      </c>
      <c r="O7299" s="122">
        <v>21.97</v>
      </c>
      <c r="P7299" s="122">
        <v>0.42499999999999999</v>
      </c>
      <c r="R7299" s="122">
        <v>2.1000000000000001E-2</v>
      </c>
      <c r="S7299" s="122">
        <v>75.339804068879843</v>
      </c>
      <c r="T7299" s="122">
        <v>99.56</v>
      </c>
    </row>
    <row r="7300" spans="1:20" x14ac:dyDescent="0.25">
      <c r="A7300" t="s">
        <v>3274</v>
      </c>
      <c r="B7300" t="s">
        <v>4873</v>
      </c>
      <c r="C7300" t="s">
        <v>179</v>
      </c>
      <c r="D7300" t="s">
        <v>2282</v>
      </c>
      <c r="E7300" t="s">
        <v>5452</v>
      </c>
      <c r="F7300" t="s">
        <v>3276</v>
      </c>
      <c r="G7300" t="s">
        <v>5468</v>
      </c>
      <c r="H7300" t="s">
        <v>4894</v>
      </c>
      <c r="I7300" s="122">
        <v>42.22</v>
      </c>
      <c r="J7300" s="122">
        <v>5.16</v>
      </c>
      <c r="K7300" s="122">
        <v>10.06</v>
      </c>
      <c r="L7300" s="122">
        <v>8.27</v>
      </c>
      <c r="M7300" s="122">
        <v>8.2000000000000003E-2</v>
      </c>
      <c r="N7300" s="122">
        <v>11.15</v>
      </c>
      <c r="O7300" s="122">
        <v>22.22</v>
      </c>
      <c r="P7300" s="122">
        <v>0.504</v>
      </c>
      <c r="R7300" s="122">
        <v>7.0000000000000001E-3</v>
      </c>
      <c r="S7300" s="122">
        <v>70.616726388735259</v>
      </c>
      <c r="T7300" s="122">
        <v>99.67</v>
      </c>
    </row>
    <row r="7301" spans="1:20" x14ac:dyDescent="0.25">
      <c r="A7301" t="s">
        <v>3274</v>
      </c>
      <c r="B7301" t="s">
        <v>4873</v>
      </c>
      <c r="C7301" t="s">
        <v>179</v>
      </c>
      <c r="D7301" t="s">
        <v>2282</v>
      </c>
      <c r="E7301" t="s">
        <v>5452</v>
      </c>
      <c r="F7301" t="s">
        <v>3276</v>
      </c>
      <c r="G7301" t="s">
        <v>5468</v>
      </c>
      <c r="H7301" t="s">
        <v>4895</v>
      </c>
      <c r="I7301" s="122">
        <v>42.88</v>
      </c>
      <c r="J7301" s="122">
        <v>4.87</v>
      </c>
      <c r="K7301" s="122">
        <v>9.5</v>
      </c>
      <c r="L7301" s="122">
        <v>8.11</v>
      </c>
      <c r="M7301" s="122">
        <v>0.125</v>
      </c>
      <c r="N7301" s="122">
        <v>11.35</v>
      </c>
      <c r="O7301" s="122">
        <v>22.2</v>
      </c>
      <c r="P7301" s="122">
        <v>0.496</v>
      </c>
      <c r="R7301" s="122">
        <v>1.4999999999999999E-2</v>
      </c>
      <c r="S7301" s="122">
        <v>71.384992360715543</v>
      </c>
      <c r="T7301" s="122">
        <v>99.55</v>
      </c>
    </row>
    <row r="7302" spans="1:20" x14ac:dyDescent="0.25">
      <c r="A7302" t="s">
        <v>3274</v>
      </c>
      <c r="B7302" t="s">
        <v>4873</v>
      </c>
      <c r="C7302" t="s">
        <v>179</v>
      </c>
      <c r="D7302" t="s">
        <v>2282</v>
      </c>
      <c r="E7302" t="s">
        <v>5452</v>
      </c>
      <c r="F7302" t="s">
        <v>3276</v>
      </c>
      <c r="G7302" t="s">
        <v>5468</v>
      </c>
      <c r="H7302" t="s">
        <v>4896</v>
      </c>
      <c r="I7302" s="122">
        <v>43.17</v>
      </c>
      <c r="J7302" s="122">
        <v>4.5999999999999996</v>
      </c>
      <c r="K7302" s="122">
        <v>9.4499999999999993</v>
      </c>
      <c r="L7302" s="122">
        <v>8.0500000000000007</v>
      </c>
      <c r="M7302" s="122">
        <v>0.13400000000000001</v>
      </c>
      <c r="N7302" s="122">
        <v>11.57</v>
      </c>
      <c r="O7302" s="122">
        <v>22.23</v>
      </c>
      <c r="P7302" s="122">
        <v>0.50700000000000001</v>
      </c>
      <c r="R7302" s="122">
        <v>1.7999999999999999E-2</v>
      </c>
      <c r="S7302" s="122">
        <v>71.925716814825478</v>
      </c>
      <c r="T7302" s="122">
        <v>99.73</v>
      </c>
    </row>
    <row r="7303" spans="1:20" x14ac:dyDescent="0.25">
      <c r="A7303" t="s">
        <v>3274</v>
      </c>
      <c r="B7303" t="s">
        <v>4873</v>
      </c>
      <c r="C7303" t="s">
        <v>179</v>
      </c>
      <c r="D7303" t="s">
        <v>2282</v>
      </c>
      <c r="E7303" t="s">
        <v>5452</v>
      </c>
      <c r="F7303" t="s">
        <v>3276</v>
      </c>
      <c r="G7303" t="s">
        <v>5468</v>
      </c>
      <c r="H7303" t="s">
        <v>4897</v>
      </c>
      <c r="I7303" s="122">
        <v>43.84</v>
      </c>
      <c r="J7303" s="122">
        <v>4.6100000000000003</v>
      </c>
      <c r="K7303" s="122">
        <v>8.73</v>
      </c>
      <c r="L7303" s="122">
        <v>7.98</v>
      </c>
      <c r="M7303" s="122">
        <v>0.125</v>
      </c>
      <c r="N7303" s="122">
        <v>11.9</v>
      </c>
      <c r="O7303" s="122">
        <v>22.3</v>
      </c>
      <c r="P7303" s="122">
        <v>0.496</v>
      </c>
      <c r="R7303" s="122">
        <v>0.02</v>
      </c>
      <c r="S7303" s="122">
        <v>72.663898395766978</v>
      </c>
      <c r="T7303" s="122">
        <v>99.99</v>
      </c>
    </row>
    <row r="7304" spans="1:20" x14ac:dyDescent="0.25">
      <c r="A7304" t="s">
        <v>3274</v>
      </c>
      <c r="B7304" t="s">
        <v>4873</v>
      </c>
      <c r="C7304" t="s">
        <v>179</v>
      </c>
      <c r="D7304" t="s">
        <v>2282</v>
      </c>
      <c r="E7304" t="s">
        <v>5452</v>
      </c>
      <c r="F7304" t="s">
        <v>3276</v>
      </c>
      <c r="G7304" t="s">
        <v>5468</v>
      </c>
      <c r="H7304" t="s">
        <v>4898</v>
      </c>
      <c r="I7304" s="122">
        <v>46.14</v>
      </c>
      <c r="J7304" s="122">
        <v>3.24</v>
      </c>
      <c r="K7304" s="122">
        <v>6.74</v>
      </c>
      <c r="L7304" s="122">
        <v>7.67</v>
      </c>
      <c r="M7304" s="122">
        <v>0.155</v>
      </c>
      <c r="N7304" s="122">
        <v>12.8</v>
      </c>
      <c r="O7304" s="122">
        <v>22.37</v>
      </c>
      <c r="P7304" s="122">
        <v>0.42499999999999999</v>
      </c>
      <c r="R7304" s="122">
        <v>1.4999999999999999E-2</v>
      </c>
      <c r="S7304" s="122">
        <v>74.841279338432216</v>
      </c>
      <c r="T7304" s="122">
        <v>99.53</v>
      </c>
    </row>
    <row r="7305" spans="1:20" x14ac:dyDescent="0.25">
      <c r="A7305" t="s">
        <v>3274</v>
      </c>
      <c r="B7305" t="s">
        <v>4873</v>
      </c>
      <c r="C7305" t="s">
        <v>179</v>
      </c>
      <c r="D7305" t="s">
        <v>2282</v>
      </c>
      <c r="E7305" t="s">
        <v>5452</v>
      </c>
      <c r="F7305" t="s">
        <v>3276</v>
      </c>
      <c r="G7305" t="s">
        <v>5468</v>
      </c>
      <c r="H7305" t="s">
        <v>4899</v>
      </c>
      <c r="I7305" s="122">
        <v>46.04</v>
      </c>
      <c r="J7305" s="122">
        <v>3.43</v>
      </c>
      <c r="K7305" s="122">
        <v>7.04</v>
      </c>
      <c r="L7305" s="122">
        <v>7.64</v>
      </c>
      <c r="M7305" s="122">
        <v>0.129</v>
      </c>
      <c r="N7305" s="122">
        <v>12.7</v>
      </c>
      <c r="O7305" s="122">
        <v>22.31</v>
      </c>
      <c r="P7305" s="122">
        <v>0.46899999999999997</v>
      </c>
      <c r="R7305" s="122">
        <v>7.0000000000000001E-3</v>
      </c>
      <c r="S7305" s="122">
        <v>74.767318802563352</v>
      </c>
      <c r="T7305" s="122">
        <v>99.75</v>
      </c>
    </row>
    <row r="7306" spans="1:20" x14ac:dyDescent="0.25">
      <c r="A7306" t="s">
        <v>3274</v>
      </c>
      <c r="B7306" t="s">
        <v>4873</v>
      </c>
      <c r="C7306" t="s">
        <v>179</v>
      </c>
      <c r="D7306" t="s">
        <v>2282</v>
      </c>
      <c r="E7306" t="s">
        <v>5452</v>
      </c>
      <c r="F7306" t="s">
        <v>3276</v>
      </c>
      <c r="G7306" t="s">
        <v>5468</v>
      </c>
      <c r="H7306" t="s">
        <v>4900</v>
      </c>
      <c r="I7306" s="122">
        <v>44.77</v>
      </c>
      <c r="J7306" s="122">
        <v>4.01</v>
      </c>
      <c r="K7306" s="122">
        <v>7.78</v>
      </c>
      <c r="L7306" s="122">
        <v>8.0399999999999991</v>
      </c>
      <c r="M7306" s="122">
        <v>0.14199999999999999</v>
      </c>
      <c r="N7306" s="122">
        <v>12.22</v>
      </c>
      <c r="O7306" s="122">
        <v>22.33</v>
      </c>
      <c r="P7306" s="122">
        <v>0.46300000000000002</v>
      </c>
      <c r="R7306" s="122">
        <v>8.0000000000000002E-3</v>
      </c>
      <c r="S7306" s="122">
        <v>73.040558802284494</v>
      </c>
      <c r="T7306" s="122">
        <v>99.76</v>
      </c>
    </row>
    <row r="7307" spans="1:20" x14ac:dyDescent="0.25">
      <c r="A7307" t="s">
        <v>3274</v>
      </c>
      <c r="B7307" t="s">
        <v>4873</v>
      </c>
      <c r="C7307" t="s">
        <v>179</v>
      </c>
      <c r="D7307" t="s">
        <v>2282</v>
      </c>
      <c r="E7307" t="s">
        <v>5452</v>
      </c>
      <c r="F7307" t="s">
        <v>3276</v>
      </c>
      <c r="G7307" t="s">
        <v>5468</v>
      </c>
      <c r="H7307" t="s">
        <v>4901</v>
      </c>
      <c r="I7307" s="122">
        <v>44.69</v>
      </c>
      <c r="J7307" s="122">
        <v>4.01</v>
      </c>
      <c r="K7307" s="122">
        <v>8.0500000000000007</v>
      </c>
      <c r="L7307" s="122">
        <v>7.72</v>
      </c>
      <c r="M7307" s="122">
        <v>0.123</v>
      </c>
      <c r="N7307" s="122">
        <v>12.25</v>
      </c>
      <c r="O7307" s="122">
        <v>22.29</v>
      </c>
      <c r="P7307" s="122">
        <v>0.48299999999999998</v>
      </c>
      <c r="R7307" s="122">
        <v>3.0000000000000001E-3</v>
      </c>
      <c r="S7307" s="122">
        <v>73.880138548321909</v>
      </c>
      <c r="T7307" s="122">
        <v>99.61</v>
      </c>
    </row>
    <row r="7308" spans="1:20" x14ac:dyDescent="0.25">
      <c r="A7308" t="s">
        <v>3274</v>
      </c>
      <c r="B7308" t="s">
        <v>4873</v>
      </c>
      <c r="C7308" t="s">
        <v>179</v>
      </c>
      <c r="D7308" t="s">
        <v>2282</v>
      </c>
      <c r="E7308" t="s">
        <v>5452</v>
      </c>
      <c r="F7308" t="s">
        <v>3276</v>
      </c>
      <c r="G7308" t="s">
        <v>5468</v>
      </c>
      <c r="H7308" t="s">
        <v>4902</v>
      </c>
      <c r="I7308" s="122">
        <v>45.91</v>
      </c>
      <c r="J7308" s="122">
        <v>3.49</v>
      </c>
      <c r="K7308" s="122">
        <v>7.07</v>
      </c>
      <c r="L7308" s="122">
        <v>7.61</v>
      </c>
      <c r="M7308" s="122">
        <v>0.13800000000000001</v>
      </c>
      <c r="N7308" s="122">
        <v>12.84</v>
      </c>
      <c r="O7308" s="122">
        <v>22.26</v>
      </c>
      <c r="P7308" s="122">
        <v>0.41499999999999998</v>
      </c>
      <c r="R7308" s="122">
        <v>1.9E-2</v>
      </c>
      <c r="S7308" s="122">
        <v>75.047338114504285</v>
      </c>
      <c r="T7308" s="122">
        <v>99.75</v>
      </c>
    </row>
    <row r="7309" spans="1:20" x14ac:dyDescent="0.25">
      <c r="A7309" t="s">
        <v>3274</v>
      </c>
      <c r="B7309" t="s">
        <v>4873</v>
      </c>
      <c r="C7309" t="s">
        <v>179</v>
      </c>
      <c r="D7309" t="s">
        <v>2282</v>
      </c>
      <c r="E7309" t="s">
        <v>5452</v>
      </c>
      <c r="F7309" t="s">
        <v>3276</v>
      </c>
      <c r="G7309" t="s">
        <v>5468</v>
      </c>
      <c r="H7309" t="s">
        <v>4903</v>
      </c>
      <c r="I7309" s="122">
        <v>46.18</v>
      </c>
      <c r="J7309" s="122">
        <v>3.27</v>
      </c>
      <c r="K7309" s="122">
        <v>6.58</v>
      </c>
      <c r="L7309" s="122">
        <v>7.81</v>
      </c>
      <c r="M7309" s="122">
        <v>0.14199999999999999</v>
      </c>
      <c r="N7309" s="122">
        <v>13.09</v>
      </c>
      <c r="O7309" s="122">
        <v>22.14</v>
      </c>
      <c r="P7309" s="122">
        <v>0.43099999999999999</v>
      </c>
      <c r="R7309" s="122">
        <v>1.9E-2</v>
      </c>
      <c r="S7309" s="122">
        <v>74.922440956433064</v>
      </c>
      <c r="T7309" s="122">
        <v>99.67</v>
      </c>
    </row>
    <row r="7310" spans="1:20" x14ac:dyDescent="0.25">
      <c r="A7310" t="s">
        <v>3274</v>
      </c>
      <c r="B7310" t="s">
        <v>4873</v>
      </c>
      <c r="C7310" t="s">
        <v>179</v>
      </c>
      <c r="D7310" t="s">
        <v>2282</v>
      </c>
      <c r="E7310" t="s">
        <v>5452</v>
      </c>
      <c r="F7310" t="s">
        <v>3276</v>
      </c>
      <c r="G7310" t="s">
        <v>5468</v>
      </c>
      <c r="H7310" t="s">
        <v>4904</v>
      </c>
      <c r="I7310" s="122">
        <v>43.46</v>
      </c>
      <c r="J7310" s="122">
        <v>4.5199999999999996</v>
      </c>
      <c r="K7310" s="122">
        <v>9.27</v>
      </c>
      <c r="L7310" s="122">
        <v>7.76</v>
      </c>
      <c r="M7310" s="122">
        <v>0.124</v>
      </c>
      <c r="N7310" s="122">
        <v>11.72</v>
      </c>
      <c r="O7310" s="122">
        <v>22.42</v>
      </c>
      <c r="P7310" s="122">
        <v>0.497</v>
      </c>
      <c r="R7310" s="122">
        <v>1.4999999999999999E-2</v>
      </c>
      <c r="S7310" s="122">
        <v>72.915722758883732</v>
      </c>
      <c r="T7310" s="122">
        <v>99.79</v>
      </c>
    </row>
    <row r="7311" spans="1:20" x14ac:dyDescent="0.25">
      <c r="A7311" t="s">
        <v>3274</v>
      </c>
      <c r="B7311" t="s">
        <v>4873</v>
      </c>
      <c r="C7311" t="s">
        <v>179</v>
      </c>
      <c r="D7311" t="s">
        <v>2282</v>
      </c>
      <c r="E7311" t="s">
        <v>5452</v>
      </c>
      <c r="F7311" t="s">
        <v>3276</v>
      </c>
      <c r="G7311" t="s">
        <v>5468</v>
      </c>
      <c r="H7311" t="s">
        <v>4905</v>
      </c>
      <c r="I7311" s="122">
        <v>46.21</v>
      </c>
      <c r="J7311" s="122">
        <v>3.36</v>
      </c>
      <c r="K7311" s="122">
        <v>6.91</v>
      </c>
      <c r="L7311" s="122">
        <v>7.42</v>
      </c>
      <c r="M7311" s="122">
        <v>0.13500000000000001</v>
      </c>
      <c r="N7311" s="122">
        <v>12.79</v>
      </c>
      <c r="O7311" s="122">
        <v>22.56</v>
      </c>
      <c r="P7311" s="122">
        <v>0.436</v>
      </c>
      <c r="R7311" s="122">
        <v>7.0000000000000001E-3</v>
      </c>
      <c r="S7311" s="122">
        <v>75.44560395535224</v>
      </c>
      <c r="T7311" s="122">
        <v>99.81</v>
      </c>
    </row>
    <row r="7312" spans="1:20" x14ac:dyDescent="0.25">
      <c r="A7312" t="s">
        <v>3274</v>
      </c>
      <c r="B7312" t="s">
        <v>4873</v>
      </c>
      <c r="C7312" t="s">
        <v>179</v>
      </c>
      <c r="D7312" t="s">
        <v>2282</v>
      </c>
      <c r="E7312" t="s">
        <v>5452</v>
      </c>
      <c r="F7312" t="s">
        <v>3276</v>
      </c>
      <c r="G7312" t="s">
        <v>5468</v>
      </c>
      <c r="H7312" t="s">
        <v>4906</v>
      </c>
      <c r="I7312" s="122">
        <v>45.99</v>
      </c>
      <c r="J7312" s="122">
        <v>3.19</v>
      </c>
      <c r="K7312" s="122">
        <v>6.66</v>
      </c>
      <c r="L7312" s="122">
        <v>7.85</v>
      </c>
      <c r="M7312" s="122">
        <v>0.152</v>
      </c>
      <c r="N7312" s="122">
        <v>12.91</v>
      </c>
      <c r="O7312" s="122">
        <v>22.12</v>
      </c>
      <c r="P7312" s="122">
        <v>0.437</v>
      </c>
      <c r="R7312" s="122">
        <v>1.2E-2</v>
      </c>
      <c r="S7312" s="122">
        <v>74.564622216922743</v>
      </c>
      <c r="T7312" s="122">
        <v>99.31</v>
      </c>
    </row>
    <row r="7313" spans="1:20" x14ac:dyDescent="0.25">
      <c r="A7313" t="s">
        <v>3274</v>
      </c>
      <c r="B7313" t="s">
        <v>4873</v>
      </c>
      <c r="C7313" t="s">
        <v>179</v>
      </c>
      <c r="D7313" t="s">
        <v>2282</v>
      </c>
      <c r="E7313" t="s">
        <v>5452</v>
      </c>
      <c r="F7313" t="s">
        <v>3276</v>
      </c>
      <c r="G7313" t="s">
        <v>5468</v>
      </c>
      <c r="H7313" t="s">
        <v>4907</v>
      </c>
      <c r="I7313" s="122">
        <v>44.3</v>
      </c>
      <c r="J7313" s="122">
        <v>4.03</v>
      </c>
      <c r="K7313" s="122">
        <v>7.79</v>
      </c>
      <c r="L7313" s="122">
        <v>7.82</v>
      </c>
      <c r="M7313" s="122">
        <v>0.126</v>
      </c>
      <c r="N7313" s="122">
        <v>12.18</v>
      </c>
      <c r="O7313" s="122">
        <v>21.88</v>
      </c>
      <c r="P7313" s="122">
        <v>0.47</v>
      </c>
      <c r="R7313" s="122">
        <v>5.0000000000000001E-3</v>
      </c>
      <c r="S7313" s="122">
        <v>73.519599312383562</v>
      </c>
      <c r="T7313" s="122">
        <v>98.61</v>
      </c>
    </row>
    <row r="7314" spans="1:20" x14ac:dyDescent="0.25">
      <c r="A7314" t="s">
        <v>3274</v>
      </c>
      <c r="B7314" t="s">
        <v>4873</v>
      </c>
      <c r="C7314" t="s">
        <v>179</v>
      </c>
      <c r="D7314" t="s">
        <v>2282</v>
      </c>
      <c r="E7314" t="s">
        <v>5452</v>
      </c>
      <c r="F7314" t="s">
        <v>3276</v>
      </c>
      <c r="G7314" t="s">
        <v>5468</v>
      </c>
      <c r="H7314" t="s">
        <v>4908</v>
      </c>
      <c r="I7314" s="122">
        <v>45.5</v>
      </c>
      <c r="J7314" s="122">
        <v>3.41</v>
      </c>
      <c r="K7314" s="122">
        <v>7.13</v>
      </c>
      <c r="L7314" s="122">
        <v>7.45</v>
      </c>
      <c r="M7314" s="122">
        <v>0.13500000000000001</v>
      </c>
      <c r="N7314" s="122">
        <v>12.59</v>
      </c>
      <c r="O7314" s="122">
        <v>22.17</v>
      </c>
      <c r="P7314" s="122">
        <v>0.46100000000000002</v>
      </c>
      <c r="R7314" s="122">
        <v>0</v>
      </c>
      <c r="S7314" s="122">
        <v>75.077039137330985</v>
      </c>
      <c r="T7314" s="122">
        <v>98.85</v>
      </c>
    </row>
    <row r="7315" spans="1:20" x14ac:dyDescent="0.25">
      <c r="A7315" t="s">
        <v>3274</v>
      </c>
      <c r="B7315" t="s">
        <v>4873</v>
      </c>
      <c r="C7315" t="s">
        <v>179</v>
      </c>
      <c r="D7315" t="s">
        <v>2282</v>
      </c>
      <c r="E7315" t="s">
        <v>5452</v>
      </c>
      <c r="F7315" t="s">
        <v>3276</v>
      </c>
      <c r="G7315" t="s">
        <v>5468</v>
      </c>
      <c r="H7315" t="s">
        <v>4909</v>
      </c>
      <c r="I7315" s="122">
        <v>43.67</v>
      </c>
      <c r="J7315" s="122">
        <v>4.25</v>
      </c>
      <c r="K7315" s="122">
        <v>8.1300000000000008</v>
      </c>
      <c r="L7315" s="122">
        <v>7.91</v>
      </c>
      <c r="M7315" s="122">
        <v>0.115</v>
      </c>
      <c r="N7315" s="122">
        <v>12</v>
      </c>
      <c r="O7315" s="122">
        <v>22.11</v>
      </c>
      <c r="P7315" s="122">
        <v>0.47899999999999998</v>
      </c>
      <c r="R7315" s="122">
        <v>1.7000000000000001E-2</v>
      </c>
      <c r="S7315" s="122">
        <v>73.003798943164227</v>
      </c>
      <c r="T7315" s="122">
        <v>98.69</v>
      </c>
    </row>
    <row r="7316" spans="1:20" x14ac:dyDescent="0.25">
      <c r="A7316" t="s">
        <v>3274</v>
      </c>
      <c r="B7316" t="s">
        <v>4873</v>
      </c>
      <c r="C7316" t="s">
        <v>179</v>
      </c>
      <c r="D7316" t="s">
        <v>2282</v>
      </c>
      <c r="E7316" t="s">
        <v>5452</v>
      </c>
      <c r="F7316" t="s">
        <v>3276</v>
      </c>
      <c r="G7316" t="s">
        <v>5468</v>
      </c>
      <c r="H7316" t="s">
        <v>4910</v>
      </c>
      <c r="I7316" s="122">
        <v>44.95</v>
      </c>
      <c r="J7316" s="122">
        <v>3.8</v>
      </c>
      <c r="K7316" s="122">
        <v>7.3</v>
      </c>
      <c r="L7316" s="122">
        <v>7.54</v>
      </c>
      <c r="M7316" s="122">
        <v>0.14899999999999999</v>
      </c>
      <c r="N7316" s="122">
        <v>12.4</v>
      </c>
      <c r="O7316" s="122">
        <v>22.16</v>
      </c>
      <c r="P7316" s="122">
        <v>0.47499999999999998</v>
      </c>
      <c r="R7316" s="122">
        <v>3.0000000000000001E-3</v>
      </c>
      <c r="S7316" s="122">
        <v>74.56434944094616</v>
      </c>
      <c r="T7316" s="122">
        <v>98.78</v>
      </c>
    </row>
    <row r="7317" spans="1:20" x14ac:dyDescent="0.25">
      <c r="A7317" t="s">
        <v>3274</v>
      </c>
      <c r="B7317" t="s">
        <v>4873</v>
      </c>
      <c r="C7317" t="s">
        <v>179</v>
      </c>
      <c r="D7317" t="s">
        <v>2282</v>
      </c>
      <c r="E7317" t="s">
        <v>5452</v>
      </c>
      <c r="F7317" t="s">
        <v>3276</v>
      </c>
      <c r="G7317" t="s">
        <v>5468</v>
      </c>
      <c r="H7317" t="s">
        <v>4911</v>
      </c>
      <c r="I7317" s="122">
        <v>43.66</v>
      </c>
      <c r="J7317" s="122">
        <v>4.26</v>
      </c>
      <c r="K7317" s="122">
        <v>8.17</v>
      </c>
      <c r="L7317" s="122">
        <v>7.93</v>
      </c>
      <c r="M7317" s="122">
        <v>0.14299999999999999</v>
      </c>
      <c r="N7317" s="122">
        <v>11.95</v>
      </c>
      <c r="O7317" s="122">
        <v>22.15</v>
      </c>
      <c r="P7317" s="122">
        <v>0.495</v>
      </c>
      <c r="R7317" s="122">
        <v>1.4999999999999999E-2</v>
      </c>
      <c r="S7317" s="122">
        <v>72.871537957334539</v>
      </c>
      <c r="T7317" s="122">
        <v>98.78</v>
      </c>
    </row>
    <row r="7318" spans="1:20" x14ac:dyDescent="0.25">
      <c r="A7318" t="s">
        <v>3274</v>
      </c>
      <c r="B7318" t="s">
        <v>4873</v>
      </c>
      <c r="C7318" t="s">
        <v>179</v>
      </c>
      <c r="D7318" t="s">
        <v>2282</v>
      </c>
      <c r="E7318" t="s">
        <v>5452</v>
      </c>
      <c r="F7318" t="s">
        <v>3276</v>
      </c>
      <c r="G7318" t="s">
        <v>5468</v>
      </c>
      <c r="H7318" t="s">
        <v>4912</v>
      </c>
      <c r="I7318" s="122">
        <v>43.31</v>
      </c>
      <c r="J7318" s="122">
        <v>4.6399999999999997</v>
      </c>
      <c r="K7318" s="122">
        <v>8.56</v>
      </c>
      <c r="L7318" s="122">
        <v>7.84</v>
      </c>
      <c r="M7318" s="122">
        <v>0.109</v>
      </c>
      <c r="N7318" s="122">
        <v>11.78</v>
      </c>
      <c r="O7318" s="122">
        <v>22.3</v>
      </c>
      <c r="P7318" s="122">
        <v>0.48699999999999999</v>
      </c>
      <c r="R7318" s="122">
        <v>1.2999999999999999E-2</v>
      </c>
      <c r="S7318" s="122">
        <v>72.813894926182854</v>
      </c>
      <c r="T7318" s="122">
        <v>99.03</v>
      </c>
    </row>
    <row r="7319" spans="1:20" x14ac:dyDescent="0.25">
      <c r="A7319" t="s">
        <v>3274</v>
      </c>
      <c r="B7319" t="s">
        <v>4873</v>
      </c>
      <c r="C7319" t="s">
        <v>179</v>
      </c>
      <c r="D7319" t="s">
        <v>2282</v>
      </c>
      <c r="E7319" t="s">
        <v>5452</v>
      </c>
      <c r="F7319" t="s">
        <v>3276</v>
      </c>
      <c r="G7319" t="s">
        <v>5468</v>
      </c>
      <c r="H7319" t="s">
        <v>4913</v>
      </c>
      <c r="I7319" s="122">
        <v>44.59</v>
      </c>
      <c r="J7319" s="122">
        <v>4.04</v>
      </c>
      <c r="K7319" s="122">
        <v>7.69</v>
      </c>
      <c r="L7319" s="122">
        <v>7.58</v>
      </c>
      <c r="M7319" s="122">
        <v>0.13300000000000001</v>
      </c>
      <c r="N7319" s="122">
        <v>12.24</v>
      </c>
      <c r="O7319" s="122">
        <v>22.3</v>
      </c>
      <c r="P7319" s="122">
        <v>0.48199999999999998</v>
      </c>
      <c r="R7319" s="122">
        <v>8.9999999999999993E-3</v>
      </c>
      <c r="S7319" s="122">
        <v>74.216132404365382</v>
      </c>
      <c r="T7319" s="122">
        <v>99.07</v>
      </c>
    </row>
    <row r="7320" spans="1:20" x14ac:dyDescent="0.25">
      <c r="A7320" t="s">
        <v>3274</v>
      </c>
      <c r="B7320" t="s">
        <v>4873</v>
      </c>
      <c r="C7320" t="s">
        <v>179</v>
      </c>
      <c r="D7320" t="s">
        <v>2282</v>
      </c>
      <c r="E7320" t="s">
        <v>5452</v>
      </c>
      <c r="F7320" t="s">
        <v>3276</v>
      </c>
      <c r="G7320" t="s">
        <v>5468</v>
      </c>
      <c r="H7320" t="s">
        <v>4914</v>
      </c>
      <c r="I7320" s="122">
        <v>43.55</v>
      </c>
      <c r="J7320" s="122">
        <v>4.47</v>
      </c>
      <c r="K7320" s="122">
        <v>8.52</v>
      </c>
      <c r="L7320" s="122">
        <v>7.84</v>
      </c>
      <c r="M7320" s="122">
        <v>0.125</v>
      </c>
      <c r="N7320" s="122">
        <v>11.72</v>
      </c>
      <c r="O7320" s="122">
        <v>22.25</v>
      </c>
      <c r="P7320" s="122">
        <v>0.52100000000000002</v>
      </c>
      <c r="R7320" s="122">
        <v>0</v>
      </c>
      <c r="S7320" s="122">
        <v>72.712694842793951</v>
      </c>
      <c r="T7320" s="122">
        <v>99</v>
      </c>
    </row>
    <row r="7321" spans="1:20" x14ac:dyDescent="0.25">
      <c r="A7321" t="s">
        <v>3274</v>
      </c>
      <c r="B7321" t="s">
        <v>4873</v>
      </c>
      <c r="C7321" t="s">
        <v>179</v>
      </c>
      <c r="D7321" t="s">
        <v>2282</v>
      </c>
      <c r="E7321" t="s">
        <v>5452</v>
      </c>
      <c r="F7321" t="s">
        <v>3276</v>
      </c>
      <c r="G7321" t="s">
        <v>5468</v>
      </c>
      <c r="H7321" t="s">
        <v>4915</v>
      </c>
      <c r="I7321" s="122">
        <v>42.96</v>
      </c>
      <c r="J7321" s="122">
        <v>4.67</v>
      </c>
      <c r="K7321" s="122">
        <v>8.92</v>
      </c>
      <c r="L7321" s="122">
        <v>8.0500000000000007</v>
      </c>
      <c r="M7321" s="122">
        <v>0.129</v>
      </c>
      <c r="N7321" s="122">
        <v>11.56</v>
      </c>
      <c r="O7321" s="122">
        <v>22.13</v>
      </c>
      <c r="P7321" s="122">
        <v>0.5</v>
      </c>
      <c r="R7321" s="122">
        <v>1.2999999999999999E-2</v>
      </c>
      <c r="S7321" s="122">
        <v>71.908253383434143</v>
      </c>
      <c r="T7321" s="122">
        <v>98.93</v>
      </c>
    </row>
    <row r="7322" spans="1:20" x14ac:dyDescent="0.25">
      <c r="A7322" t="s">
        <v>3274</v>
      </c>
      <c r="B7322" t="s">
        <v>4873</v>
      </c>
      <c r="C7322" t="s">
        <v>179</v>
      </c>
      <c r="D7322" t="s">
        <v>2282</v>
      </c>
      <c r="E7322" t="s">
        <v>5452</v>
      </c>
      <c r="F7322" t="s">
        <v>3276</v>
      </c>
      <c r="G7322" t="s">
        <v>5468</v>
      </c>
      <c r="H7322" t="s">
        <v>4916</v>
      </c>
      <c r="I7322" s="122">
        <v>43.18</v>
      </c>
      <c r="J7322" s="122">
        <v>4.8</v>
      </c>
      <c r="K7322" s="122">
        <v>8.85</v>
      </c>
      <c r="L7322" s="122">
        <v>7.94</v>
      </c>
      <c r="M7322" s="122">
        <v>0.125</v>
      </c>
      <c r="N7322" s="122">
        <v>11.53</v>
      </c>
      <c r="O7322" s="122">
        <v>22.33</v>
      </c>
      <c r="P7322" s="122">
        <v>0.51100000000000001</v>
      </c>
      <c r="R7322" s="122">
        <v>1.7999999999999999E-2</v>
      </c>
      <c r="S7322" s="122">
        <v>72.133142165659393</v>
      </c>
      <c r="T7322" s="122">
        <v>99.29</v>
      </c>
    </row>
    <row r="7323" spans="1:20" x14ac:dyDescent="0.25">
      <c r="A7323" t="s">
        <v>3274</v>
      </c>
      <c r="B7323" t="s">
        <v>4873</v>
      </c>
      <c r="C7323" t="s">
        <v>179</v>
      </c>
      <c r="D7323" t="s">
        <v>2282</v>
      </c>
      <c r="E7323" t="s">
        <v>5452</v>
      </c>
      <c r="F7323" t="s">
        <v>3276</v>
      </c>
      <c r="G7323" t="s">
        <v>5468</v>
      </c>
      <c r="H7323" t="s">
        <v>4917</v>
      </c>
      <c r="I7323" s="122">
        <v>42.89</v>
      </c>
      <c r="J7323" s="122">
        <v>4.55</v>
      </c>
      <c r="K7323" s="122">
        <v>8.9700000000000006</v>
      </c>
      <c r="L7323" s="122">
        <v>7.92</v>
      </c>
      <c r="M7323" s="122">
        <v>0.121</v>
      </c>
      <c r="N7323" s="122">
        <v>11.46</v>
      </c>
      <c r="O7323" s="122">
        <v>22.28</v>
      </c>
      <c r="P7323" s="122">
        <v>0.52500000000000002</v>
      </c>
      <c r="R7323" s="122">
        <v>0.02</v>
      </c>
      <c r="S7323" s="122">
        <v>72.061373321265933</v>
      </c>
      <c r="T7323" s="122">
        <v>98.74</v>
      </c>
    </row>
    <row r="7324" spans="1:20" x14ac:dyDescent="0.25">
      <c r="A7324" t="s">
        <v>3274</v>
      </c>
      <c r="B7324" t="s">
        <v>4873</v>
      </c>
      <c r="C7324" t="s">
        <v>179</v>
      </c>
      <c r="D7324" t="s">
        <v>2282</v>
      </c>
      <c r="E7324" t="s">
        <v>5452</v>
      </c>
      <c r="F7324" t="s">
        <v>3276</v>
      </c>
      <c r="G7324" t="s">
        <v>5468</v>
      </c>
      <c r="H7324" t="s">
        <v>4918</v>
      </c>
      <c r="I7324" s="122">
        <v>42.18</v>
      </c>
      <c r="J7324" s="122">
        <v>5.25</v>
      </c>
      <c r="K7324" s="122">
        <v>9.35</v>
      </c>
      <c r="L7324" s="122">
        <v>8.1999999999999993</v>
      </c>
      <c r="M7324" s="122">
        <v>0.115</v>
      </c>
      <c r="N7324" s="122">
        <v>11.11</v>
      </c>
      <c r="O7324" s="122">
        <v>22.15</v>
      </c>
      <c r="P7324" s="122">
        <v>0.56100000000000005</v>
      </c>
      <c r="R7324" s="122">
        <v>8.0000000000000002E-3</v>
      </c>
      <c r="S7324" s="122">
        <v>70.718429937789793</v>
      </c>
      <c r="T7324" s="122">
        <v>98.94</v>
      </c>
    </row>
    <row r="7325" spans="1:20" x14ac:dyDescent="0.25">
      <c r="A7325" t="s">
        <v>3274</v>
      </c>
      <c r="B7325" t="s">
        <v>4873</v>
      </c>
      <c r="C7325" t="s">
        <v>179</v>
      </c>
      <c r="D7325" t="s">
        <v>2282</v>
      </c>
      <c r="E7325" t="s">
        <v>5452</v>
      </c>
      <c r="F7325" t="s">
        <v>3276</v>
      </c>
      <c r="G7325" t="s">
        <v>5468</v>
      </c>
      <c r="H7325" t="s">
        <v>4919</v>
      </c>
      <c r="I7325" s="122">
        <v>45.58</v>
      </c>
      <c r="J7325" s="122">
        <v>3.64</v>
      </c>
      <c r="K7325" s="122">
        <v>6.94</v>
      </c>
      <c r="L7325" s="122">
        <v>7.42</v>
      </c>
      <c r="M7325" s="122">
        <v>0.12</v>
      </c>
      <c r="N7325" s="122">
        <v>12.59</v>
      </c>
      <c r="O7325" s="122">
        <v>22.26</v>
      </c>
      <c r="P7325" s="122">
        <v>0.503</v>
      </c>
      <c r="R7325" s="122">
        <v>0</v>
      </c>
      <c r="S7325" s="122">
        <v>75.152462837600851</v>
      </c>
      <c r="T7325" s="122">
        <v>99.07</v>
      </c>
    </row>
    <row r="7326" spans="1:20" x14ac:dyDescent="0.25">
      <c r="A7326" t="s">
        <v>3274</v>
      </c>
      <c r="B7326" t="s">
        <v>4873</v>
      </c>
      <c r="C7326" t="s">
        <v>179</v>
      </c>
      <c r="D7326" t="s">
        <v>2282</v>
      </c>
      <c r="E7326" t="s">
        <v>5452</v>
      </c>
      <c r="F7326" t="s">
        <v>3276</v>
      </c>
      <c r="G7326" t="s">
        <v>5468</v>
      </c>
      <c r="H7326" t="s">
        <v>4920</v>
      </c>
      <c r="I7326" s="122">
        <v>42.75</v>
      </c>
      <c r="J7326" s="122">
        <v>4.7</v>
      </c>
      <c r="K7326" s="122">
        <v>9.41</v>
      </c>
      <c r="L7326" s="122">
        <v>7.65</v>
      </c>
      <c r="M7326" s="122">
        <v>0.14399999999999999</v>
      </c>
      <c r="N7326" s="122">
        <v>11.41</v>
      </c>
      <c r="O7326" s="122">
        <v>21.98</v>
      </c>
      <c r="P7326" s="122">
        <v>0.504</v>
      </c>
      <c r="R7326" s="122">
        <v>1.2999999999999999E-2</v>
      </c>
      <c r="S7326" s="122">
        <v>72.667563597855334</v>
      </c>
      <c r="T7326" s="122">
        <v>98.56</v>
      </c>
    </row>
    <row r="7327" spans="1:20" x14ac:dyDescent="0.25">
      <c r="A7327" t="s">
        <v>3274</v>
      </c>
      <c r="B7327" t="s">
        <v>4873</v>
      </c>
      <c r="C7327" t="s">
        <v>179</v>
      </c>
      <c r="D7327" t="s">
        <v>2282</v>
      </c>
      <c r="E7327" t="s">
        <v>5452</v>
      </c>
      <c r="F7327" t="s">
        <v>3276</v>
      </c>
      <c r="G7327" t="s">
        <v>5468</v>
      </c>
      <c r="H7327" t="s">
        <v>4921</v>
      </c>
      <c r="I7327" s="122">
        <v>45.05</v>
      </c>
      <c r="J7327" s="122">
        <v>3.68</v>
      </c>
      <c r="K7327" s="122">
        <v>7.28</v>
      </c>
      <c r="L7327" s="122">
        <v>7.54</v>
      </c>
      <c r="M7327" s="122">
        <v>0.128</v>
      </c>
      <c r="N7327" s="122">
        <v>12.49</v>
      </c>
      <c r="O7327" s="122">
        <v>22.05</v>
      </c>
      <c r="P7327" s="122">
        <v>0.44</v>
      </c>
      <c r="R7327" s="122">
        <v>1.2999999999999999E-2</v>
      </c>
      <c r="S7327" s="122">
        <v>74.701264391437917</v>
      </c>
      <c r="T7327" s="122">
        <v>98.67</v>
      </c>
    </row>
    <row r="7328" spans="1:20" x14ac:dyDescent="0.25">
      <c r="A7328" t="s">
        <v>3274</v>
      </c>
      <c r="B7328" t="s">
        <v>4873</v>
      </c>
      <c r="C7328" t="s">
        <v>179</v>
      </c>
      <c r="D7328" t="s">
        <v>2282</v>
      </c>
      <c r="E7328" t="s">
        <v>5452</v>
      </c>
      <c r="F7328" t="s">
        <v>3276</v>
      </c>
      <c r="G7328" t="s">
        <v>5468</v>
      </c>
      <c r="H7328" t="s">
        <v>4922</v>
      </c>
      <c r="I7328" s="122">
        <v>42.99</v>
      </c>
      <c r="J7328" s="122">
        <v>4.67</v>
      </c>
      <c r="K7328" s="122">
        <v>9.18</v>
      </c>
      <c r="L7328" s="122">
        <v>7.36</v>
      </c>
      <c r="M7328" s="122">
        <v>0.107</v>
      </c>
      <c r="N7328" s="122">
        <v>11.41</v>
      </c>
      <c r="O7328" s="122">
        <v>22.08</v>
      </c>
      <c r="P7328" s="122">
        <v>0.49299999999999999</v>
      </c>
      <c r="R7328" s="122">
        <v>7.0000000000000001E-3</v>
      </c>
      <c r="S7328" s="122">
        <v>73.428378210257819</v>
      </c>
      <c r="T7328" s="122">
        <v>98.3</v>
      </c>
    </row>
    <row r="7329" spans="1:20" x14ac:dyDescent="0.25">
      <c r="A7329" t="s">
        <v>3274</v>
      </c>
      <c r="B7329" t="s">
        <v>4873</v>
      </c>
      <c r="C7329" t="s">
        <v>179</v>
      </c>
      <c r="D7329" t="s">
        <v>2282</v>
      </c>
      <c r="E7329" t="s">
        <v>5452</v>
      </c>
      <c r="F7329" t="s">
        <v>3276</v>
      </c>
      <c r="G7329" t="s">
        <v>5468</v>
      </c>
      <c r="H7329" t="s">
        <v>4923</v>
      </c>
      <c r="I7329" s="122">
        <v>44.44</v>
      </c>
      <c r="J7329" s="122">
        <v>3.9</v>
      </c>
      <c r="K7329" s="122">
        <v>7.86</v>
      </c>
      <c r="L7329" s="122">
        <v>7.48</v>
      </c>
      <c r="M7329" s="122">
        <v>0.127</v>
      </c>
      <c r="N7329" s="122">
        <v>12.21</v>
      </c>
      <c r="O7329" s="122">
        <v>22.11</v>
      </c>
      <c r="P7329" s="122">
        <v>0.44700000000000001</v>
      </c>
      <c r="R7329" s="122">
        <v>1.0999999999999999E-2</v>
      </c>
      <c r="S7329" s="122">
        <v>74.422760727773138</v>
      </c>
      <c r="T7329" s="122">
        <v>98.58</v>
      </c>
    </row>
    <row r="7330" spans="1:20" x14ac:dyDescent="0.25">
      <c r="A7330" t="s">
        <v>3274</v>
      </c>
      <c r="B7330" t="s">
        <v>4873</v>
      </c>
      <c r="C7330" t="s">
        <v>179</v>
      </c>
      <c r="D7330" t="s">
        <v>2282</v>
      </c>
      <c r="E7330" t="s">
        <v>5452</v>
      </c>
      <c r="F7330" t="s">
        <v>3276</v>
      </c>
      <c r="G7330" t="s">
        <v>5468</v>
      </c>
      <c r="H7330" t="s">
        <v>4924</v>
      </c>
      <c r="I7330" s="122">
        <v>44.39</v>
      </c>
      <c r="J7330" s="122">
        <v>3.9</v>
      </c>
      <c r="K7330" s="122">
        <v>7.99</v>
      </c>
      <c r="L7330" s="122">
        <v>7.29</v>
      </c>
      <c r="M7330" s="122">
        <v>0.13100000000000001</v>
      </c>
      <c r="N7330" s="122">
        <v>12.21</v>
      </c>
      <c r="O7330" s="122">
        <v>22.08</v>
      </c>
      <c r="P7330" s="122">
        <v>0.48</v>
      </c>
      <c r="R7330" s="122">
        <v>0.02</v>
      </c>
      <c r="S7330" s="122">
        <v>74.909439289224039</v>
      </c>
      <c r="T7330" s="122">
        <v>98.49</v>
      </c>
    </row>
    <row r="7331" spans="1:20" x14ac:dyDescent="0.25">
      <c r="A7331" t="s">
        <v>3274</v>
      </c>
      <c r="B7331" t="s">
        <v>4873</v>
      </c>
      <c r="C7331" t="s">
        <v>179</v>
      </c>
      <c r="D7331" t="s">
        <v>2282</v>
      </c>
      <c r="E7331" t="s">
        <v>5452</v>
      </c>
      <c r="F7331" t="s">
        <v>3276</v>
      </c>
      <c r="G7331" t="s">
        <v>5468</v>
      </c>
      <c r="H7331" t="s">
        <v>4925</v>
      </c>
      <c r="I7331" s="122">
        <v>42.52</v>
      </c>
      <c r="J7331" s="122">
        <v>4.6399999999999997</v>
      </c>
      <c r="K7331" s="122">
        <v>9.33</v>
      </c>
      <c r="L7331" s="122">
        <v>7.91</v>
      </c>
      <c r="M7331" s="122">
        <v>0.111</v>
      </c>
      <c r="N7331" s="122">
        <v>11.4</v>
      </c>
      <c r="O7331" s="122">
        <v>22.04</v>
      </c>
      <c r="P7331" s="122">
        <v>0.496</v>
      </c>
      <c r="R7331" s="122">
        <v>1.6E-2</v>
      </c>
      <c r="S7331" s="122">
        <v>71.981054200283253</v>
      </c>
      <c r="T7331" s="122">
        <v>98.46</v>
      </c>
    </row>
    <row r="7332" spans="1:20" x14ac:dyDescent="0.25">
      <c r="A7332" t="s">
        <v>3274</v>
      </c>
      <c r="B7332" t="s">
        <v>4873</v>
      </c>
      <c r="C7332" t="s">
        <v>179</v>
      </c>
      <c r="D7332" t="s">
        <v>2282</v>
      </c>
      <c r="E7332" t="s">
        <v>5452</v>
      </c>
      <c r="F7332" t="s">
        <v>3276</v>
      </c>
      <c r="G7332" t="s">
        <v>5468</v>
      </c>
      <c r="H7332" t="s">
        <v>4926</v>
      </c>
      <c r="I7332" s="122">
        <v>43.61</v>
      </c>
      <c r="J7332" s="122">
        <v>4.21</v>
      </c>
      <c r="K7332" s="122">
        <v>8.83</v>
      </c>
      <c r="L7332" s="122">
        <v>7.37</v>
      </c>
      <c r="M7332" s="122">
        <v>0.14199999999999999</v>
      </c>
      <c r="N7332" s="122">
        <v>11.7</v>
      </c>
      <c r="O7332" s="122">
        <v>22.12</v>
      </c>
      <c r="P7332" s="122">
        <v>0.501</v>
      </c>
      <c r="R7332" s="122">
        <v>0.01</v>
      </c>
      <c r="S7332" s="122">
        <v>73.889005934598998</v>
      </c>
      <c r="T7332" s="122">
        <v>98.5</v>
      </c>
    </row>
    <row r="7333" spans="1:20" x14ac:dyDescent="0.25">
      <c r="A7333" t="s">
        <v>3274</v>
      </c>
      <c r="B7333" t="s">
        <v>4873</v>
      </c>
      <c r="C7333" t="s">
        <v>179</v>
      </c>
      <c r="D7333" t="s">
        <v>2282</v>
      </c>
      <c r="E7333" t="s">
        <v>5452</v>
      </c>
      <c r="F7333" t="s">
        <v>3276</v>
      </c>
      <c r="G7333" t="s">
        <v>5468</v>
      </c>
      <c r="H7333" t="s">
        <v>4927</v>
      </c>
      <c r="I7333" s="122">
        <v>44.44</v>
      </c>
      <c r="J7333" s="122">
        <v>4</v>
      </c>
      <c r="K7333" s="122">
        <v>7.9</v>
      </c>
      <c r="L7333" s="122">
        <v>7.67</v>
      </c>
      <c r="M7333" s="122">
        <v>0.155</v>
      </c>
      <c r="N7333" s="122">
        <v>11.99</v>
      </c>
      <c r="O7333" s="122">
        <v>21.77</v>
      </c>
      <c r="P7333" s="122">
        <v>0.5</v>
      </c>
      <c r="R7333" s="122">
        <v>8.9999999999999993E-3</v>
      </c>
      <c r="S7333" s="122">
        <v>73.590512901797823</v>
      </c>
      <c r="T7333" s="122">
        <v>98.44</v>
      </c>
    </row>
    <row r="7334" spans="1:20" x14ac:dyDescent="0.25">
      <c r="A7334" t="s">
        <v>3274</v>
      </c>
      <c r="B7334" t="s">
        <v>4873</v>
      </c>
      <c r="C7334" t="s">
        <v>179</v>
      </c>
      <c r="D7334" t="s">
        <v>2282</v>
      </c>
      <c r="E7334" t="s">
        <v>5452</v>
      </c>
      <c r="F7334" t="s">
        <v>3276</v>
      </c>
      <c r="G7334" t="s">
        <v>5468</v>
      </c>
      <c r="H7334" t="s">
        <v>4928</v>
      </c>
      <c r="I7334" s="122">
        <v>42.95</v>
      </c>
      <c r="J7334" s="122">
        <v>4.5</v>
      </c>
      <c r="K7334" s="122">
        <v>9.18</v>
      </c>
      <c r="L7334" s="122">
        <v>7.63</v>
      </c>
      <c r="M7334" s="122">
        <v>0.122</v>
      </c>
      <c r="N7334" s="122">
        <v>11.48</v>
      </c>
      <c r="O7334" s="122">
        <v>22.01</v>
      </c>
      <c r="P7334" s="122">
        <v>0.49</v>
      </c>
      <c r="R7334" s="122">
        <v>2.9000000000000001E-2</v>
      </c>
      <c r="S7334" s="122">
        <v>72.840693420896358</v>
      </c>
      <c r="T7334" s="122">
        <v>98.39</v>
      </c>
    </row>
    <row r="7335" spans="1:20" x14ac:dyDescent="0.25">
      <c r="A7335" t="s">
        <v>3274</v>
      </c>
      <c r="B7335" t="s">
        <v>4873</v>
      </c>
      <c r="C7335" t="s">
        <v>179</v>
      </c>
      <c r="D7335" t="s">
        <v>2282</v>
      </c>
      <c r="E7335" t="s">
        <v>5452</v>
      </c>
      <c r="F7335" t="s">
        <v>3276</v>
      </c>
      <c r="G7335" t="s">
        <v>5468</v>
      </c>
      <c r="H7335" t="s">
        <v>4929</v>
      </c>
      <c r="I7335" s="122">
        <v>43.15</v>
      </c>
      <c r="J7335" s="122">
        <v>4.4400000000000004</v>
      </c>
      <c r="K7335" s="122">
        <v>9.1199999999999992</v>
      </c>
      <c r="L7335" s="122">
        <v>7.37</v>
      </c>
      <c r="M7335" s="122">
        <v>0.11799999999999999</v>
      </c>
      <c r="N7335" s="122">
        <v>11.6</v>
      </c>
      <c r="O7335" s="122">
        <v>22.16</v>
      </c>
      <c r="P7335" s="122">
        <v>0.48199999999999998</v>
      </c>
      <c r="R7335" s="122">
        <v>0.02</v>
      </c>
      <c r="S7335" s="122">
        <v>73.723059179364895</v>
      </c>
      <c r="T7335" s="122">
        <v>98.45</v>
      </c>
    </row>
    <row r="7336" spans="1:20" x14ac:dyDescent="0.25">
      <c r="A7336" t="s">
        <v>3274</v>
      </c>
      <c r="B7336" t="s">
        <v>4873</v>
      </c>
      <c r="C7336" t="s">
        <v>179</v>
      </c>
      <c r="D7336" t="s">
        <v>2282</v>
      </c>
      <c r="E7336" t="s">
        <v>5452</v>
      </c>
      <c r="F7336" t="s">
        <v>3276</v>
      </c>
      <c r="G7336" t="s">
        <v>5468</v>
      </c>
      <c r="H7336" t="s">
        <v>4930</v>
      </c>
      <c r="I7336" s="122">
        <v>43.9</v>
      </c>
      <c r="J7336" s="122">
        <v>4.28</v>
      </c>
      <c r="K7336" s="122">
        <v>8.35</v>
      </c>
      <c r="L7336" s="122">
        <v>7.44</v>
      </c>
      <c r="M7336" s="122">
        <v>0.13600000000000001</v>
      </c>
      <c r="N7336" s="122">
        <v>11.95</v>
      </c>
      <c r="O7336" s="122">
        <v>22.05</v>
      </c>
      <c r="P7336" s="122">
        <v>0.47399999999999998</v>
      </c>
      <c r="R7336" s="122">
        <v>5.0000000000000001E-3</v>
      </c>
      <c r="S7336" s="122">
        <v>74.113898718016472</v>
      </c>
      <c r="T7336" s="122">
        <v>98.57</v>
      </c>
    </row>
    <row r="7337" spans="1:20" x14ac:dyDescent="0.25">
      <c r="A7337" t="s">
        <v>3274</v>
      </c>
      <c r="B7337" t="s">
        <v>4873</v>
      </c>
      <c r="C7337" t="s">
        <v>179</v>
      </c>
      <c r="D7337" t="s">
        <v>2282</v>
      </c>
      <c r="E7337" t="s">
        <v>5452</v>
      </c>
      <c r="F7337" t="s">
        <v>3276</v>
      </c>
      <c r="G7337" t="s">
        <v>5468</v>
      </c>
      <c r="H7337" t="s">
        <v>4931</v>
      </c>
      <c r="I7337" s="122">
        <v>43.34</v>
      </c>
      <c r="J7337" s="122">
        <v>4.26</v>
      </c>
      <c r="K7337" s="122">
        <v>8.99</v>
      </c>
      <c r="L7337" s="122">
        <v>7.41</v>
      </c>
      <c r="M7337" s="122">
        <v>0.113</v>
      </c>
      <c r="N7337" s="122">
        <v>11.7</v>
      </c>
      <c r="O7337" s="122">
        <v>22.11</v>
      </c>
      <c r="P7337" s="122">
        <v>0.53600000000000003</v>
      </c>
      <c r="R7337" s="122">
        <v>7.0000000000000001E-3</v>
      </c>
      <c r="S7337" s="122">
        <v>73.784442290920452</v>
      </c>
      <c r="T7337" s="122">
        <v>98.47</v>
      </c>
    </row>
    <row r="7338" spans="1:20" x14ac:dyDescent="0.25">
      <c r="A7338" t="s">
        <v>3274</v>
      </c>
      <c r="B7338" t="s">
        <v>4873</v>
      </c>
      <c r="C7338" t="s">
        <v>179</v>
      </c>
      <c r="D7338" t="s">
        <v>2282</v>
      </c>
      <c r="E7338" t="s">
        <v>5452</v>
      </c>
      <c r="F7338" t="s">
        <v>3276</v>
      </c>
      <c r="G7338" t="s">
        <v>5468</v>
      </c>
      <c r="H7338" t="s">
        <v>4932</v>
      </c>
      <c r="I7338" s="122">
        <v>43.48</v>
      </c>
      <c r="J7338" s="122">
        <v>4.25</v>
      </c>
      <c r="K7338" s="122">
        <v>8.91</v>
      </c>
      <c r="L7338" s="122">
        <v>7.43</v>
      </c>
      <c r="M7338" s="122">
        <v>0.111</v>
      </c>
      <c r="N7338" s="122">
        <v>11.67</v>
      </c>
      <c r="O7338" s="122">
        <v>22.12</v>
      </c>
      <c r="P7338" s="122">
        <v>0.49199999999999999</v>
      </c>
      <c r="R7338" s="122">
        <v>5.0000000000000001E-3</v>
      </c>
      <c r="S7338" s="122">
        <v>73.682516297053198</v>
      </c>
      <c r="T7338" s="122">
        <v>98.45</v>
      </c>
    </row>
    <row r="7339" spans="1:20" x14ac:dyDescent="0.25">
      <c r="A7339" t="s">
        <v>3274</v>
      </c>
      <c r="B7339" t="s">
        <v>4873</v>
      </c>
      <c r="C7339" t="s">
        <v>179</v>
      </c>
      <c r="D7339" t="s">
        <v>2282</v>
      </c>
      <c r="E7339" t="s">
        <v>5452</v>
      </c>
      <c r="F7339" t="s">
        <v>3276</v>
      </c>
      <c r="G7339" t="s">
        <v>5468</v>
      </c>
      <c r="H7339" t="s">
        <v>4933</v>
      </c>
      <c r="I7339" s="122">
        <v>42.34</v>
      </c>
      <c r="J7339" s="122">
        <v>4.59</v>
      </c>
      <c r="K7339" s="122">
        <v>9.52</v>
      </c>
      <c r="L7339" s="122">
        <v>7.83</v>
      </c>
      <c r="M7339" s="122">
        <v>0.14399999999999999</v>
      </c>
      <c r="N7339" s="122">
        <v>11.29</v>
      </c>
      <c r="O7339" s="122">
        <v>21.93</v>
      </c>
      <c r="P7339" s="122">
        <v>0.496</v>
      </c>
      <c r="R7339" s="122">
        <v>5.0000000000000001E-3</v>
      </c>
      <c r="S7339" s="122">
        <v>71.990518112162889</v>
      </c>
      <c r="T7339" s="122">
        <v>98.17</v>
      </c>
    </row>
    <row r="7340" spans="1:20" x14ac:dyDescent="0.25">
      <c r="A7340" t="s">
        <v>3274</v>
      </c>
      <c r="B7340" t="s">
        <v>4873</v>
      </c>
      <c r="C7340" t="s">
        <v>179</v>
      </c>
      <c r="D7340" t="s">
        <v>2282</v>
      </c>
      <c r="E7340" t="s">
        <v>5452</v>
      </c>
      <c r="F7340" t="s">
        <v>3276</v>
      </c>
      <c r="G7340" t="s">
        <v>5468</v>
      </c>
      <c r="H7340" t="s">
        <v>4934</v>
      </c>
      <c r="I7340" s="122">
        <v>45.56</v>
      </c>
      <c r="J7340" s="122">
        <v>3.6</v>
      </c>
      <c r="K7340" s="122">
        <v>6.83</v>
      </c>
      <c r="L7340" s="122">
        <v>7.42</v>
      </c>
      <c r="M7340" s="122">
        <v>0.13800000000000001</v>
      </c>
      <c r="N7340" s="122">
        <v>12.71</v>
      </c>
      <c r="O7340" s="122">
        <v>22.07</v>
      </c>
      <c r="P7340" s="122">
        <v>0.45800000000000002</v>
      </c>
      <c r="R7340" s="122">
        <v>1.0999999999999999E-2</v>
      </c>
      <c r="S7340" s="122">
        <v>75.32918144992091</v>
      </c>
      <c r="T7340" s="122">
        <v>98.79</v>
      </c>
    </row>
    <row r="7341" spans="1:20" x14ac:dyDescent="0.25">
      <c r="A7341" t="s">
        <v>3274</v>
      </c>
      <c r="B7341" t="s">
        <v>4873</v>
      </c>
      <c r="C7341" t="s">
        <v>179</v>
      </c>
      <c r="D7341" t="s">
        <v>2282</v>
      </c>
      <c r="E7341" t="s">
        <v>5452</v>
      </c>
      <c r="F7341" t="s">
        <v>3276</v>
      </c>
      <c r="G7341" t="s">
        <v>5468</v>
      </c>
      <c r="H7341" t="s">
        <v>4935</v>
      </c>
      <c r="I7341" s="122">
        <v>43.14</v>
      </c>
      <c r="J7341" s="122">
        <v>4.59</v>
      </c>
      <c r="K7341" s="122">
        <v>8.76</v>
      </c>
      <c r="L7341" s="122">
        <v>7.81</v>
      </c>
      <c r="M7341" s="122">
        <v>0.13500000000000001</v>
      </c>
      <c r="N7341" s="122">
        <v>11.61</v>
      </c>
      <c r="O7341" s="122">
        <v>22.16</v>
      </c>
      <c r="P7341" s="122">
        <v>0.50600000000000001</v>
      </c>
      <c r="R7341" s="122">
        <v>0</v>
      </c>
      <c r="S7341" s="122">
        <v>72.601519375542964</v>
      </c>
      <c r="T7341" s="122">
        <v>98.99</v>
      </c>
    </row>
    <row r="7342" spans="1:20" x14ac:dyDescent="0.25">
      <c r="A7342" t="s">
        <v>3274</v>
      </c>
      <c r="B7342" t="s">
        <v>4873</v>
      </c>
      <c r="C7342" t="s">
        <v>179</v>
      </c>
      <c r="D7342" t="s">
        <v>2282</v>
      </c>
      <c r="E7342" t="s">
        <v>5452</v>
      </c>
      <c r="F7342" t="s">
        <v>3276</v>
      </c>
      <c r="G7342" t="s">
        <v>5468</v>
      </c>
      <c r="H7342" t="s">
        <v>4936</v>
      </c>
      <c r="I7342" s="122">
        <v>45.31</v>
      </c>
      <c r="J7342" s="122">
        <v>3.62</v>
      </c>
      <c r="K7342" s="122">
        <v>7.1</v>
      </c>
      <c r="L7342" s="122">
        <v>7.3</v>
      </c>
      <c r="M7342" s="122">
        <v>0.13900000000000001</v>
      </c>
      <c r="N7342" s="122">
        <v>12.54</v>
      </c>
      <c r="O7342" s="122">
        <v>22.33</v>
      </c>
      <c r="P7342" s="122">
        <v>0.5</v>
      </c>
      <c r="R7342" s="122">
        <v>2.3E-2</v>
      </c>
      <c r="S7342" s="122">
        <v>75.381907353435381</v>
      </c>
      <c r="T7342" s="122">
        <v>99.5</v>
      </c>
    </row>
    <row r="7343" spans="1:20" x14ac:dyDescent="0.25">
      <c r="A7343" t="s">
        <v>3274</v>
      </c>
      <c r="B7343" t="s">
        <v>4873</v>
      </c>
      <c r="C7343" t="s">
        <v>179</v>
      </c>
      <c r="D7343" t="s">
        <v>2282</v>
      </c>
      <c r="E7343" t="s">
        <v>5452</v>
      </c>
      <c r="F7343" t="s">
        <v>3276</v>
      </c>
      <c r="G7343" t="s">
        <v>5468</v>
      </c>
      <c r="H7343" t="s">
        <v>4937</v>
      </c>
      <c r="I7343" s="122">
        <v>43.87</v>
      </c>
      <c r="J7343" s="122">
        <v>4.33</v>
      </c>
      <c r="K7343" s="122">
        <v>8.6199999999999992</v>
      </c>
      <c r="L7343" s="122">
        <v>7.62</v>
      </c>
      <c r="M7343" s="122">
        <v>0.11</v>
      </c>
      <c r="N7343" s="122">
        <v>11.84</v>
      </c>
      <c r="O7343" s="122">
        <v>22.33</v>
      </c>
      <c r="P7343" s="122">
        <v>0.50900000000000001</v>
      </c>
      <c r="R7343" s="122">
        <v>0.01</v>
      </c>
      <c r="S7343" s="122">
        <v>73.472781861126094</v>
      </c>
      <c r="T7343" s="122">
        <v>99.25</v>
      </c>
    </row>
    <row r="7344" spans="1:20" x14ac:dyDescent="0.25">
      <c r="A7344" t="s">
        <v>3274</v>
      </c>
      <c r="B7344" t="s">
        <v>4873</v>
      </c>
      <c r="C7344" t="s">
        <v>179</v>
      </c>
      <c r="D7344" t="s">
        <v>2282</v>
      </c>
      <c r="E7344" t="s">
        <v>5452</v>
      </c>
      <c r="F7344" t="s">
        <v>3276</v>
      </c>
      <c r="G7344" t="s">
        <v>5468</v>
      </c>
      <c r="H7344" t="s">
        <v>4938</v>
      </c>
      <c r="I7344" s="122">
        <v>43.75</v>
      </c>
      <c r="J7344" s="122">
        <v>4.34</v>
      </c>
      <c r="K7344" s="122">
        <v>8.7100000000000009</v>
      </c>
      <c r="L7344" s="122">
        <v>7.67</v>
      </c>
      <c r="M7344" s="122">
        <v>0.115</v>
      </c>
      <c r="N7344" s="122">
        <v>11.74</v>
      </c>
      <c r="O7344" s="122">
        <v>22.14</v>
      </c>
      <c r="P7344" s="122">
        <v>0.51900000000000002</v>
      </c>
      <c r="R7344" s="122">
        <v>5.0000000000000001E-3</v>
      </c>
      <c r="S7344" s="122">
        <v>73.178967120700307</v>
      </c>
      <c r="T7344" s="122">
        <v>99.37</v>
      </c>
    </row>
    <row r="7345" spans="1:20" x14ac:dyDescent="0.25">
      <c r="A7345" t="s">
        <v>3274</v>
      </c>
      <c r="B7345" t="s">
        <v>4873</v>
      </c>
      <c r="C7345" t="s">
        <v>179</v>
      </c>
      <c r="D7345" t="s">
        <v>2282</v>
      </c>
      <c r="E7345" t="s">
        <v>5452</v>
      </c>
      <c r="F7345" t="s">
        <v>3276</v>
      </c>
      <c r="G7345" t="s">
        <v>5468</v>
      </c>
      <c r="H7345" t="s">
        <v>4939</v>
      </c>
      <c r="I7345" s="122">
        <v>44.07</v>
      </c>
      <c r="J7345" s="122">
        <v>4.28</v>
      </c>
      <c r="K7345" s="122">
        <v>8.43</v>
      </c>
      <c r="L7345" s="122">
        <v>7.51</v>
      </c>
      <c r="M7345" s="122">
        <v>0.121</v>
      </c>
      <c r="N7345" s="122">
        <v>11.88</v>
      </c>
      <c r="O7345" s="122">
        <v>22.38</v>
      </c>
      <c r="P7345" s="122">
        <v>0.48499999999999999</v>
      </c>
      <c r="R7345" s="122">
        <v>1.7999999999999999E-2</v>
      </c>
      <c r="S7345" s="122">
        <v>73.820451621508326</v>
      </c>
      <c r="T7345" s="122">
        <v>99.68</v>
      </c>
    </row>
    <row r="7346" spans="1:20" x14ac:dyDescent="0.25">
      <c r="A7346" t="s">
        <v>3274</v>
      </c>
      <c r="B7346" t="s">
        <v>4873</v>
      </c>
      <c r="C7346" t="s">
        <v>179</v>
      </c>
      <c r="D7346" t="s">
        <v>2282</v>
      </c>
      <c r="E7346" t="s">
        <v>5452</v>
      </c>
      <c r="F7346" t="s">
        <v>3276</v>
      </c>
      <c r="G7346" t="s">
        <v>5468</v>
      </c>
      <c r="H7346" t="s">
        <v>4940</v>
      </c>
      <c r="I7346" s="122">
        <v>42.75</v>
      </c>
      <c r="J7346" s="122">
        <v>4.59</v>
      </c>
      <c r="K7346" s="122">
        <v>9.09</v>
      </c>
      <c r="L7346" s="122">
        <v>7.78</v>
      </c>
      <c r="M7346" s="122">
        <v>0.124</v>
      </c>
      <c r="N7346" s="122">
        <v>11.54</v>
      </c>
      <c r="O7346" s="122">
        <v>22.36</v>
      </c>
      <c r="P7346" s="122">
        <v>0.54</v>
      </c>
      <c r="R7346" s="122">
        <v>7.0000000000000001E-3</v>
      </c>
      <c r="S7346" s="122">
        <v>72.557757577540997</v>
      </c>
      <c r="T7346" s="122">
        <v>99.06</v>
      </c>
    </row>
    <row r="7347" spans="1:20" x14ac:dyDescent="0.25">
      <c r="A7347" t="s">
        <v>3274</v>
      </c>
      <c r="B7347" t="s">
        <v>4873</v>
      </c>
      <c r="C7347" t="s">
        <v>179</v>
      </c>
      <c r="D7347" t="s">
        <v>2282</v>
      </c>
      <c r="E7347" t="s">
        <v>5452</v>
      </c>
      <c r="F7347" t="s">
        <v>3276</v>
      </c>
      <c r="G7347" t="s">
        <v>5468</v>
      </c>
      <c r="H7347" t="s">
        <v>4941</v>
      </c>
      <c r="I7347" s="122">
        <v>45.59</v>
      </c>
      <c r="J7347" s="122">
        <v>3.66</v>
      </c>
      <c r="K7347" s="122">
        <v>7.01</v>
      </c>
      <c r="L7347" s="122">
        <v>7.4</v>
      </c>
      <c r="M7347" s="122">
        <v>0.152</v>
      </c>
      <c r="N7347" s="122">
        <v>12.56</v>
      </c>
      <c r="O7347" s="122">
        <v>22.13</v>
      </c>
      <c r="P7347" s="122">
        <v>0.47299999999999998</v>
      </c>
      <c r="R7347" s="122">
        <v>8.0000000000000002E-3</v>
      </c>
      <c r="S7347" s="122">
        <v>75.158314101494128</v>
      </c>
      <c r="T7347" s="122">
        <v>99.11</v>
      </c>
    </row>
    <row r="7348" spans="1:20" x14ac:dyDescent="0.25">
      <c r="A7348" t="s">
        <v>3274</v>
      </c>
      <c r="B7348" t="s">
        <v>4873</v>
      </c>
      <c r="C7348" t="s">
        <v>179</v>
      </c>
      <c r="D7348" t="s">
        <v>2282</v>
      </c>
      <c r="E7348" t="s">
        <v>5452</v>
      </c>
      <c r="F7348" t="s">
        <v>3276</v>
      </c>
      <c r="G7348" t="s">
        <v>5468</v>
      </c>
      <c r="H7348" t="s">
        <v>4942</v>
      </c>
      <c r="I7348" s="122">
        <v>42.68</v>
      </c>
      <c r="J7348" s="122">
        <v>4.75</v>
      </c>
      <c r="K7348" s="122">
        <v>9.07</v>
      </c>
      <c r="L7348" s="122">
        <v>7.91</v>
      </c>
      <c r="M7348" s="122">
        <v>0.10299999999999999</v>
      </c>
      <c r="N7348" s="122">
        <v>11.48</v>
      </c>
      <c r="O7348" s="122">
        <v>22.25</v>
      </c>
      <c r="P7348" s="122">
        <v>0.501</v>
      </c>
      <c r="R7348" s="122">
        <v>0.02</v>
      </c>
      <c r="S7348" s="122">
        <v>72.121875030070115</v>
      </c>
      <c r="T7348" s="122">
        <v>98.61</v>
      </c>
    </row>
    <row r="7349" spans="1:20" x14ac:dyDescent="0.25">
      <c r="A7349" t="s">
        <v>3274</v>
      </c>
      <c r="B7349" t="s">
        <v>4873</v>
      </c>
      <c r="C7349" t="s">
        <v>179</v>
      </c>
      <c r="D7349" t="s">
        <v>2282</v>
      </c>
      <c r="E7349" t="s">
        <v>5452</v>
      </c>
      <c r="F7349" t="s">
        <v>3276</v>
      </c>
      <c r="G7349" t="s">
        <v>5468</v>
      </c>
      <c r="H7349" t="s">
        <v>4943</v>
      </c>
      <c r="I7349" s="122">
        <v>43.69</v>
      </c>
      <c r="J7349" s="122">
        <v>4.41</v>
      </c>
      <c r="K7349" s="122">
        <v>8.69</v>
      </c>
      <c r="L7349" s="122">
        <v>7.55</v>
      </c>
      <c r="M7349" s="122">
        <v>0.11899999999999999</v>
      </c>
      <c r="N7349" s="122">
        <v>11.66</v>
      </c>
      <c r="O7349" s="122">
        <v>22.31</v>
      </c>
      <c r="P7349" s="122">
        <v>0.52500000000000002</v>
      </c>
      <c r="R7349" s="122">
        <v>1.0999999999999999E-2</v>
      </c>
      <c r="S7349" s="122">
        <v>73.353903924596239</v>
      </c>
      <c r="T7349" s="122">
        <v>98.24</v>
      </c>
    </row>
    <row r="7350" spans="1:20" x14ac:dyDescent="0.25">
      <c r="A7350" t="s">
        <v>3274</v>
      </c>
      <c r="B7350" t="s">
        <v>4873</v>
      </c>
      <c r="C7350" t="s">
        <v>179</v>
      </c>
      <c r="D7350" t="s">
        <v>2282</v>
      </c>
      <c r="E7350" t="s">
        <v>5452</v>
      </c>
      <c r="F7350" t="s">
        <v>3276</v>
      </c>
      <c r="G7350" t="s">
        <v>5468</v>
      </c>
      <c r="H7350" t="s">
        <v>4944</v>
      </c>
      <c r="I7350" s="122">
        <v>43.94</v>
      </c>
      <c r="J7350" s="122">
        <v>4.2300000000000004</v>
      </c>
      <c r="K7350" s="122">
        <v>8.4700000000000006</v>
      </c>
      <c r="L7350" s="122">
        <v>7.62</v>
      </c>
      <c r="M7350" s="122">
        <v>0.121</v>
      </c>
      <c r="N7350" s="122">
        <v>11.77</v>
      </c>
      <c r="O7350" s="122">
        <v>22.37</v>
      </c>
      <c r="P7350" s="122">
        <v>0.50800000000000001</v>
      </c>
      <c r="R7350" s="122">
        <v>6.0000000000000001E-3</v>
      </c>
      <c r="S7350" s="122">
        <v>73.357049412845797</v>
      </c>
      <c r="T7350" s="122">
        <v>98.75</v>
      </c>
    </row>
    <row r="7351" spans="1:20" x14ac:dyDescent="0.25">
      <c r="A7351" t="s">
        <v>3274</v>
      </c>
      <c r="B7351" t="s">
        <v>4873</v>
      </c>
      <c r="C7351" t="s">
        <v>179</v>
      </c>
      <c r="D7351" t="s">
        <v>2282</v>
      </c>
      <c r="E7351" t="s">
        <v>5452</v>
      </c>
      <c r="F7351" t="s">
        <v>3276</v>
      </c>
      <c r="G7351" t="s">
        <v>5468</v>
      </c>
      <c r="H7351" t="s">
        <v>4945</v>
      </c>
      <c r="I7351" s="122">
        <v>43.79</v>
      </c>
      <c r="J7351" s="122">
        <v>4.33</v>
      </c>
      <c r="K7351" s="122">
        <v>8.24</v>
      </c>
      <c r="L7351" s="122">
        <v>7.75</v>
      </c>
      <c r="M7351" s="122">
        <v>9.1999999999999998E-2</v>
      </c>
      <c r="N7351" s="122">
        <v>11.82</v>
      </c>
      <c r="O7351" s="122">
        <v>22.19</v>
      </c>
      <c r="P7351" s="122">
        <v>0.505</v>
      </c>
      <c r="R7351" s="122">
        <v>7.0000000000000001E-3</v>
      </c>
      <c r="S7351" s="122">
        <v>73.108544012519488</v>
      </c>
      <c r="T7351" s="122">
        <v>98.95</v>
      </c>
    </row>
    <row r="7352" spans="1:20" x14ac:dyDescent="0.25">
      <c r="A7352" t="s">
        <v>3274</v>
      </c>
      <c r="B7352" t="s">
        <v>4873</v>
      </c>
      <c r="C7352" t="s">
        <v>179</v>
      </c>
      <c r="D7352" t="s">
        <v>2282</v>
      </c>
      <c r="E7352" t="s">
        <v>5452</v>
      </c>
      <c r="F7352" t="s">
        <v>3276</v>
      </c>
      <c r="G7352" t="s">
        <v>5468</v>
      </c>
      <c r="H7352" t="s">
        <v>4946</v>
      </c>
      <c r="I7352" s="122">
        <v>43.84</v>
      </c>
      <c r="J7352" s="122">
        <v>4.1500000000000004</v>
      </c>
      <c r="K7352" s="122">
        <v>8.33</v>
      </c>
      <c r="L7352" s="122">
        <v>7.58</v>
      </c>
      <c r="M7352" s="122">
        <v>0.129</v>
      </c>
      <c r="N7352" s="122">
        <v>11.85</v>
      </c>
      <c r="O7352" s="122">
        <v>22.39</v>
      </c>
      <c r="P7352" s="122">
        <v>0.51400000000000001</v>
      </c>
      <c r="R7352" s="122">
        <v>1.4E-2</v>
      </c>
      <c r="S7352" s="122">
        <v>73.591646216806254</v>
      </c>
      <c r="T7352" s="122">
        <v>98.77</v>
      </c>
    </row>
    <row r="7353" spans="1:20" x14ac:dyDescent="0.25">
      <c r="A7353" t="s">
        <v>4947</v>
      </c>
      <c r="B7353" t="s">
        <v>4948</v>
      </c>
      <c r="C7353" t="s">
        <v>3213</v>
      </c>
      <c r="D7353" t="s">
        <v>2282</v>
      </c>
      <c r="E7353" t="s">
        <v>5457</v>
      </c>
      <c r="F7353" t="s">
        <v>3219</v>
      </c>
      <c r="G7353" t="s">
        <v>5471</v>
      </c>
      <c r="H7353" t="s">
        <v>4949</v>
      </c>
      <c r="I7353" s="122">
        <v>50.02</v>
      </c>
      <c r="J7353" s="122">
        <v>1.0900000000000001</v>
      </c>
      <c r="K7353" s="122">
        <v>4.59</v>
      </c>
      <c r="L7353" s="122">
        <v>4.8899999999999997</v>
      </c>
      <c r="M7353" s="122">
        <v>0.06</v>
      </c>
      <c r="N7353" s="122">
        <v>15.41</v>
      </c>
      <c r="O7353" s="122">
        <v>22.35</v>
      </c>
      <c r="P7353" s="122">
        <v>0.26</v>
      </c>
      <c r="Q7353" s="122">
        <v>0</v>
      </c>
      <c r="R7353" s="122">
        <v>0.69</v>
      </c>
      <c r="S7353" s="122">
        <v>84.888220556101174</v>
      </c>
      <c r="T7353" s="122">
        <v>99.39</v>
      </c>
    </row>
    <row r="7354" spans="1:20" x14ac:dyDescent="0.25">
      <c r="A7354" t="s">
        <v>4947</v>
      </c>
      <c r="B7354" t="s">
        <v>4948</v>
      </c>
      <c r="C7354" t="s">
        <v>3213</v>
      </c>
      <c r="D7354" t="s">
        <v>2282</v>
      </c>
      <c r="E7354" t="s">
        <v>5457</v>
      </c>
      <c r="F7354" t="s">
        <v>3219</v>
      </c>
      <c r="G7354" t="s">
        <v>5471</v>
      </c>
      <c r="H7354" t="s">
        <v>4950</v>
      </c>
      <c r="I7354" s="122">
        <v>50.44</v>
      </c>
      <c r="J7354" s="122">
        <v>0.95</v>
      </c>
      <c r="K7354" s="122">
        <v>4.33</v>
      </c>
      <c r="L7354" s="122">
        <v>5.01</v>
      </c>
      <c r="M7354" s="122">
        <v>0.08</v>
      </c>
      <c r="N7354" s="122">
        <v>15.62</v>
      </c>
      <c r="O7354" s="122">
        <v>21.93</v>
      </c>
      <c r="P7354" s="122">
        <v>0.28000000000000003</v>
      </c>
      <c r="Q7354" s="122">
        <v>0</v>
      </c>
      <c r="R7354" s="122">
        <v>0.67</v>
      </c>
      <c r="S7354" s="122">
        <v>84.750341765213989</v>
      </c>
      <c r="T7354" s="122">
        <v>99.31</v>
      </c>
    </row>
    <row r="7355" spans="1:20" x14ac:dyDescent="0.25">
      <c r="A7355" t="s">
        <v>4947</v>
      </c>
      <c r="B7355" t="s">
        <v>4948</v>
      </c>
      <c r="C7355" t="s">
        <v>3213</v>
      </c>
      <c r="D7355" t="s">
        <v>2282</v>
      </c>
      <c r="E7355" t="s">
        <v>5457</v>
      </c>
      <c r="F7355" t="s">
        <v>3219</v>
      </c>
      <c r="G7355" t="s">
        <v>5471</v>
      </c>
      <c r="H7355" t="s">
        <v>4951</v>
      </c>
      <c r="I7355" s="122">
        <v>52.56</v>
      </c>
      <c r="J7355" s="122">
        <v>0.66</v>
      </c>
      <c r="K7355" s="122">
        <v>2.61</v>
      </c>
      <c r="L7355" s="122">
        <v>4.78</v>
      </c>
      <c r="M7355" s="122">
        <v>0.1</v>
      </c>
      <c r="N7355" s="122">
        <v>16.7</v>
      </c>
      <c r="O7355" s="122">
        <v>22.17</v>
      </c>
      <c r="P7355" s="122">
        <v>0.22</v>
      </c>
      <c r="Q7355" s="122">
        <v>0.02</v>
      </c>
      <c r="R7355" s="122">
        <v>0.44</v>
      </c>
      <c r="S7355" s="122">
        <v>86.164310729724022</v>
      </c>
      <c r="T7355" s="122">
        <v>100.27</v>
      </c>
    </row>
    <row r="7356" spans="1:20" x14ac:dyDescent="0.25">
      <c r="A7356" t="s">
        <v>4947</v>
      </c>
      <c r="B7356" t="s">
        <v>4948</v>
      </c>
      <c r="C7356" t="s">
        <v>3213</v>
      </c>
      <c r="D7356" t="s">
        <v>2282</v>
      </c>
      <c r="E7356" t="s">
        <v>5457</v>
      </c>
      <c r="F7356" t="s">
        <v>3219</v>
      </c>
      <c r="G7356" t="s">
        <v>5471</v>
      </c>
      <c r="H7356" t="s">
        <v>4952</v>
      </c>
      <c r="I7356" s="122">
        <v>51.89</v>
      </c>
      <c r="J7356" s="122">
        <v>0.61</v>
      </c>
      <c r="K7356" s="122">
        <v>3.5</v>
      </c>
      <c r="L7356" s="122">
        <v>4.51</v>
      </c>
      <c r="M7356" s="122">
        <v>0.11</v>
      </c>
      <c r="N7356" s="122">
        <v>16.27</v>
      </c>
      <c r="O7356" s="122">
        <v>22.42</v>
      </c>
      <c r="P7356" s="122">
        <v>0.25</v>
      </c>
      <c r="Q7356" s="122">
        <v>0</v>
      </c>
      <c r="R7356" s="122">
        <v>0.72</v>
      </c>
      <c r="S7356" s="122">
        <v>86.542071101939115</v>
      </c>
      <c r="T7356" s="122">
        <v>100.31</v>
      </c>
    </row>
    <row r="7357" spans="1:20" x14ac:dyDescent="0.25">
      <c r="A7357" t="s">
        <v>4947</v>
      </c>
      <c r="B7357" t="s">
        <v>4948</v>
      </c>
      <c r="C7357" t="s">
        <v>3213</v>
      </c>
      <c r="D7357" t="s">
        <v>2282</v>
      </c>
      <c r="E7357" t="s">
        <v>5457</v>
      </c>
      <c r="F7357" t="s">
        <v>3219</v>
      </c>
      <c r="G7357" t="s">
        <v>5471</v>
      </c>
      <c r="H7357" t="s">
        <v>4953</v>
      </c>
      <c r="I7357" s="122">
        <v>50.43</v>
      </c>
      <c r="J7357" s="122">
        <v>1.22</v>
      </c>
      <c r="K7357" s="122">
        <v>4.95</v>
      </c>
      <c r="L7357" s="122">
        <v>5.49</v>
      </c>
      <c r="M7357" s="122">
        <v>0.11</v>
      </c>
      <c r="N7357" s="122">
        <v>15.57</v>
      </c>
      <c r="O7357" s="122">
        <v>21.47</v>
      </c>
      <c r="P7357" s="122">
        <v>0.27</v>
      </c>
      <c r="Q7357" s="122">
        <v>0.02</v>
      </c>
      <c r="R7357" s="122">
        <v>0.75</v>
      </c>
      <c r="S7357" s="122">
        <v>83.485775835004048</v>
      </c>
      <c r="T7357" s="122">
        <v>100.28</v>
      </c>
    </row>
    <row r="7358" spans="1:20" x14ac:dyDescent="0.25">
      <c r="A7358" t="s">
        <v>4947</v>
      </c>
      <c r="B7358" t="s">
        <v>4948</v>
      </c>
      <c r="C7358" t="s">
        <v>3213</v>
      </c>
      <c r="D7358" t="s">
        <v>2282</v>
      </c>
      <c r="E7358" t="s">
        <v>5457</v>
      </c>
      <c r="F7358" t="s">
        <v>3219</v>
      </c>
      <c r="G7358" t="s">
        <v>5471</v>
      </c>
      <c r="H7358" t="s">
        <v>4954</v>
      </c>
      <c r="I7358" s="122">
        <v>51.65</v>
      </c>
      <c r="J7358" s="122">
        <v>0.83</v>
      </c>
      <c r="K7358" s="122">
        <v>1.85</v>
      </c>
      <c r="L7358" s="122">
        <v>9.85</v>
      </c>
      <c r="M7358" s="122">
        <v>0.52</v>
      </c>
      <c r="N7358" s="122">
        <v>15.26</v>
      </c>
      <c r="O7358" s="122">
        <v>18.989999999999998</v>
      </c>
      <c r="P7358" s="122">
        <v>0.43</v>
      </c>
      <c r="Q7358" s="122">
        <v>0</v>
      </c>
      <c r="R7358" s="122">
        <v>0.02</v>
      </c>
      <c r="S7358" s="122">
        <v>73.415368892629232</v>
      </c>
      <c r="T7358" s="122">
        <v>99.41</v>
      </c>
    </row>
    <row r="7359" spans="1:20" x14ac:dyDescent="0.25">
      <c r="A7359" t="s">
        <v>4947</v>
      </c>
      <c r="B7359" t="s">
        <v>4948</v>
      </c>
      <c r="C7359" t="s">
        <v>3213</v>
      </c>
      <c r="D7359" t="s">
        <v>2282</v>
      </c>
      <c r="E7359" t="s">
        <v>5457</v>
      </c>
      <c r="F7359" t="s">
        <v>3219</v>
      </c>
      <c r="G7359" t="s">
        <v>5471</v>
      </c>
      <c r="H7359" t="s">
        <v>4955</v>
      </c>
      <c r="I7359" s="122">
        <v>51.51</v>
      </c>
      <c r="J7359" s="122">
        <v>0.88</v>
      </c>
      <c r="K7359" s="122">
        <v>1.82</v>
      </c>
      <c r="L7359" s="122">
        <v>9.91</v>
      </c>
      <c r="M7359" s="122">
        <v>0.45</v>
      </c>
      <c r="N7359" s="122">
        <v>14.91</v>
      </c>
      <c r="O7359" s="122">
        <v>19.14</v>
      </c>
      <c r="P7359" s="122">
        <v>0.48</v>
      </c>
      <c r="Q7359" s="122">
        <v>0.01</v>
      </c>
      <c r="R7359" s="122">
        <v>0</v>
      </c>
      <c r="S7359" s="122">
        <v>72.840084788615201</v>
      </c>
      <c r="T7359" s="122">
        <v>99.13</v>
      </c>
    </row>
    <row r="7360" spans="1:20" x14ac:dyDescent="0.25">
      <c r="A7360" t="s">
        <v>4947</v>
      </c>
      <c r="B7360" t="s">
        <v>4948</v>
      </c>
      <c r="C7360" t="s">
        <v>3213</v>
      </c>
      <c r="D7360" t="s">
        <v>2282</v>
      </c>
      <c r="E7360" t="s">
        <v>5457</v>
      </c>
      <c r="F7360" t="s">
        <v>3219</v>
      </c>
      <c r="G7360" t="s">
        <v>5471</v>
      </c>
      <c r="H7360" t="s">
        <v>4956</v>
      </c>
      <c r="I7360" s="122">
        <v>51.28</v>
      </c>
      <c r="J7360" s="122">
        <v>1.06</v>
      </c>
      <c r="K7360" s="122">
        <v>3.71</v>
      </c>
      <c r="L7360" s="122">
        <v>5.56</v>
      </c>
      <c r="M7360" s="122">
        <v>0.14000000000000001</v>
      </c>
      <c r="N7360" s="122">
        <v>16.07</v>
      </c>
      <c r="O7360" s="122">
        <v>22.07</v>
      </c>
      <c r="P7360" s="122">
        <v>0.27</v>
      </c>
      <c r="Q7360" s="122">
        <v>0.01</v>
      </c>
      <c r="R7360" s="122">
        <v>0.1</v>
      </c>
      <c r="S7360" s="122">
        <v>83.745226180141046</v>
      </c>
      <c r="T7360" s="122">
        <v>100.29</v>
      </c>
    </row>
    <row r="7361" spans="1:20" x14ac:dyDescent="0.25">
      <c r="A7361" t="s">
        <v>4947</v>
      </c>
      <c r="B7361" t="s">
        <v>4948</v>
      </c>
      <c r="C7361" t="s">
        <v>3213</v>
      </c>
      <c r="D7361" t="s">
        <v>2282</v>
      </c>
      <c r="E7361" t="s">
        <v>5457</v>
      </c>
      <c r="F7361" t="s">
        <v>3219</v>
      </c>
      <c r="G7361" t="s">
        <v>5471</v>
      </c>
      <c r="H7361" t="s">
        <v>4957</v>
      </c>
      <c r="I7361" s="122">
        <v>51.55</v>
      </c>
      <c r="J7361" s="122">
        <v>0.84</v>
      </c>
      <c r="K7361" s="122">
        <v>3.45</v>
      </c>
      <c r="L7361" s="122">
        <v>4.83</v>
      </c>
      <c r="M7361" s="122">
        <v>0.15</v>
      </c>
      <c r="N7361" s="122">
        <v>16.37</v>
      </c>
      <c r="O7361" s="122">
        <v>22.26</v>
      </c>
      <c r="P7361" s="122">
        <v>0.23</v>
      </c>
      <c r="Q7361" s="122">
        <v>0</v>
      </c>
      <c r="R7361" s="122">
        <v>0.15</v>
      </c>
      <c r="S7361" s="122">
        <v>85.798334900803511</v>
      </c>
      <c r="T7361" s="122">
        <v>99.84</v>
      </c>
    </row>
    <row r="7362" spans="1:20" x14ac:dyDescent="0.25">
      <c r="A7362" t="s">
        <v>4947</v>
      </c>
      <c r="B7362" t="s">
        <v>4948</v>
      </c>
      <c r="C7362" t="s">
        <v>3213</v>
      </c>
      <c r="D7362" t="s">
        <v>2282</v>
      </c>
      <c r="E7362" t="s">
        <v>5457</v>
      </c>
      <c r="F7362" t="s">
        <v>3219</v>
      </c>
      <c r="G7362" t="s">
        <v>5471</v>
      </c>
      <c r="H7362" t="s">
        <v>4958</v>
      </c>
      <c r="I7362" s="122">
        <v>48.62</v>
      </c>
      <c r="J7362" s="122">
        <v>2.5099999999999998</v>
      </c>
      <c r="K7362" s="122">
        <v>5.64</v>
      </c>
      <c r="L7362" s="122">
        <v>7.91</v>
      </c>
      <c r="M7362" s="122">
        <v>0.17</v>
      </c>
      <c r="N7362" s="122">
        <v>13.73</v>
      </c>
      <c r="O7362" s="122">
        <v>21.16</v>
      </c>
      <c r="P7362" s="122">
        <v>0.42</v>
      </c>
      <c r="Q7362" s="122">
        <v>0</v>
      </c>
      <c r="R7362" s="122">
        <v>0.15</v>
      </c>
      <c r="S7362" s="122">
        <v>75.574511803827761</v>
      </c>
      <c r="T7362" s="122">
        <v>100.34</v>
      </c>
    </row>
    <row r="7363" spans="1:20" x14ac:dyDescent="0.25">
      <c r="A7363" t="s">
        <v>4947</v>
      </c>
      <c r="B7363" t="s">
        <v>4948</v>
      </c>
      <c r="C7363" t="s">
        <v>3213</v>
      </c>
      <c r="D7363" t="s">
        <v>2282</v>
      </c>
      <c r="E7363" t="s">
        <v>5457</v>
      </c>
      <c r="F7363" t="s">
        <v>3219</v>
      </c>
      <c r="G7363" t="s">
        <v>5471</v>
      </c>
      <c r="H7363" t="s">
        <v>4959</v>
      </c>
      <c r="I7363" s="122">
        <v>52.26</v>
      </c>
      <c r="J7363" s="122">
        <v>0.71</v>
      </c>
      <c r="K7363" s="122">
        <v>2.98</v>
      </c>
      <c r="L7363" s="122">
        <v>4.4800000000000004</v>
      </c>
      <c r="M7363" s="122">
        <v>0.13</v>
      </c>
      <c r="N7363" s="122">
        <v>16.93</v>
      </c>
      <c r="O7363" s="122">
        <v>22.16</v>
      </c>
      <c r="P7363" s="122">
        <v>0.26</v>
      </c>
      <c r="Q7363" s="122">
        <v>0</v>
      </c>
      <c r="R7363" s="122">
        <v>0.5</v>
      </c>
      <c r="S7363" s="122">
        <v>87.073809362102509</v>
      </c>
      <c r="T7363" s="122">
        <v>100.41</v>
      </c>
    </row>
    <row r="7364" spans="1:20" x14ac:dyDescent="0.25">
      <c r="A7364" t="s">
        <v>4947</v>
      </c>
      <c r="B7364" t="s">
        <v>4948</v>
      </c>
      <c r="C7364" t="s">
        <v>3213</v>
      </c>
      <c r="D7364" t="s">
        <v>2282</v>
      </c>
      <c r="E7364" t="s">
        <v>5457</v>
      </c>
      <c r="F7364" t="s">
        <v>3219</v>
      </c>
      <c r="G7364" t="s">
        <v>5471</v>
      </c>
      <c r="H7364" t="s">
        <v>4960</v>
      </c>
      <c r="I7364" s="122">
        <v>49.87</v>
      </c>
      <c r="J7364" s="122">
        <v>1.56</v>
      </c>
      <c r="K7364" s="122">
        <v>4.3899999999999997</v>
      </c>
      <c r="L7364" s="122">
        <v>6.03</v>
      </c>
      <c r="M7364" s="122">
        <v>0.1</v>
      </c>
      <c r="N7364" s="122">
        <v>15.12</v>
      </c>
      <c r="O7364" s="122">
        <v>22.09</v>
      </c>
      <c r="P7364" s="122">
        <v>0.41</v>
      </c>
      <c r="Q7364" s="122">
        <v>0</v>
      </c>
      <c r="R7364" s="122">
        <v>0.33</v>
      </c>
      <c r="S7364" s="122">
        <v>81.717260339591647</v>
      </c>
      <c r="T7364" s="122">
        <v>99.93</v>
      </c>
    </row>
    <row r="7365" spans="1:20" x14ac:dyDescent="0.25">
      <c r="A7365" t="s">
        <v>4961</v>
      </c>
      <c r="C7365" t="s">
        <v>3256</v>
      </c>
      <c r="D7365" t="s">
        <v>2343</v>
      </c>
      <c r="E7365" t="s">
        <v>5452</v>
      </c>
      <c r="F7365" t="s">
        <v>4962</v>
      </c>
      <c r="G7365" t="s">
        <v>4963</v>
      </c>
      <c r="H7365" t="s">
        <v>4964</v>
      </c>
      <c r="I7365">
        <v>61.5</v>
      </c>
      <c r="J7365">
        <v>0.13</v>
      </c>
      <c r="K7365">
        <v>21.14</v>
      </c>
      <c r="L7365">
        <v>1.0900000000000001</v>
      </c>
      <c r="M7365"/>
      <c r="N7365">
        <v>0.66</v>
      </c>
      <c r="O7365">
        <v>9.91</v>
      </c>
      <c r="P7365">
        <v>5.64</v>
      </c>
      <c r="Q7365"/>
      <c r="R7365"/>
      <c r="S7365">
        <v>51.90765649164922</v>
      </c>
      <c r="T7365">
        <v>100.07</v>
      </c>
    </row>
    <row r="7366" spans="1:20" x14ac:dyDescent="0.25">
      <c r="A7366" t="s">
        <v>4961</v>
      </c>
      <c r="C7366" t="s">
        <v>3256</v>
      </c>
      <c r="D7366" t="s">
        <v>2343</v>
      </c>
      <c r="E7366" t="s">
        <v>5452</v>
      </c>
      <c r="F7366" t="s">
        <v>4962</v>
      </c>
      <c r="G7366" t="s">
        <v>4963</v>
      </c>
      <c r="H7366" t="s">
        <v>4965</v>
      </c>
      <c r="I7366">
        <v>51.08</v>
      </c>
      <c r="J7366">
        <v>0.83</v>
      </c>
      <c r="K7366">
        <v>2.31</v>
      </c>
      <c r="L7366">
        <v>11.18</v>
      </c>
      <c r="M7366">
        <v>0.49</v>
      </c>
      <c r="N7366">
        <v>11.08</v>
      </c>
      <c r="O7366">
        <v>21.23</v>
      </c>
      <c r="P7366">
        <v>1.79</v>
      </c>
      <c r="Q7366"/>
      <c r="R7366"/>
      <c r="S7366">
        <v>63.854432444201016</v>
      </c>
      <c r="T7366">
        <v>99.99</v>
      </c>
    </row>
    <row r="7367" spans="1:20" x14ac:dyDescent="0.25">
      <c r="A7367" t="s">
        <v>4961</v>
      </c>
      <c r="C7367" t="s">
        <v>3256</v>
      </c>
      <c r="D7367" t="s">
        <v>2343</v>
      </c>
      <c r="E7367" t="s">
        <v>5452</v>
      </c>
      <c r="F7367" t="s">
        <v>4962</v>
      </c>
      <c r="G7367" t="s">
        <v>4963</v>
      </c>
      <c r="H7367" t="s">
        <v>4965</v>
      </c>
      <c r="I7367">
        <v>52.2</v>
      </c>
      <c r="J7367">
        <v>0.45</v>
      </c>
      <c r="K7367">
        <v>0.45</v>
      </c>
      <c r="L7367">
        <v>12.02</v>
      </c>
      <c r="M7367">
        <v>0.65</v>
      </c>
      <c r="N7367">
        <v>10.65</v>
      </c>
      <c r="O7367">
        <v>20.2</v>
      </c>
      <c r="P7367">
        <v>2.25</v>
      </c>
      <c r="Q7367"/>
      <c r="R7367"/>
      <c r="S7367">
        <v>61.230804906995779</v>
      </c>
      <c r="T7367">
        <v>98.87</v>
      </c>
    </row>
    <row r="7368" spans="1:20" x14ac:dyDescent="0.25">
      <c r="A7368" t="s">
        <v>4966</v>
      </c>
      <c r="C7368" t="s">
        <v>4967</v>
      </c>
      <c r="D7368" t="s">
        <v>2343</v>
      </c>
      <c r="E7368" t="s">
        <v>5452</v>
      </c>
      <c r="F7368" t="s">
        <v>4962</v>
      </c>
      <c r="G7368" t="s">
        <v>4968</v>
      </c>
      <c r="H7368" t="s">
        <v>4969</v>
      </c>
      <c r="I7368">
        <v>53.14</v>
      </c>
      <c r="J7368">
        <v>0.61</v>
      </c>
      <c r="K7368">
        <v>1.27</v>
      </c>
      <c r="L7368">
        <v>8.27</v>
      </c>
      <c r="M7368">
        <v>1.26</v>
      </c>
      <c r="N7368">
        <v>15.73</v>
      </c>
      <c r="O7368">
        <v>19.829999999999998</v>
      </c>
      <c r="P7368">
        <v>0.97</v>
      </c>
      <c r="Q7368"/>
      <c r="R7368"/>
      <c r="S7368">
        <v>77.223449932444296</v>
      </c>
      <c r="T7368">
        <v>101.08</v>
      </c>
    </row>
    <row r="7369" spans="1:20" x14ac:dyDescent="0.25">
      <c r="A7369" t="s">
        <v>4966</v>
      </c>
      <c r="C7369" t="s">
        <v>4967</v>
      </c>
      <c r="D7369" t="s">
        <v>2343</v>
      </c>
      <c r="E7369" t="s">
        <v>5452</v>
      </c>
      <c r="F7369" t="s">
        <v>4962</v>
      </c>
      <c r="G7369" t="s">
        <v>4968</v>
      </c>
      <c r="H7369" t="s">
        <v>4970</v>
      </c>
      <c r="I7369">
        <v>51.84</v>
      </c>
      <c r="J7369">
        <v>0.85</v>
      </c>
      <c r="K7369">
        <v>1.41</v>
      </c>
      <c r="L7369">
        <v>9.4600000000000009</v>
      </c>
      <c r="M7369">
        <v>0.61</v>
      </c>
      <c r="N7369">
        <v>15.07</v>
      </c>
      <c r="O7369">
        <v>19</v>
      </c>
      <c r="P7369">
        <v>0.82</v>
      </c>
      <c r="Q7369"/>
      <c r="R7369"/>
      <c r="S7369">
        <v>73.955753086918449</v>
      </c>
      <c r="T7369">
        <v>99.06</v>
      </c>
    </row>
    <row r="7370" spans="1:20" x14ac:dyDescent="0.25">
      <c r="A7370" t="s">
        <v>4966</v>
      </c>
      <c r="C7370" t="s">
        <v>4967</v>
      </c>
      <c r="D7370" t="s">
        <v>2343</v>
      </c>
      <c r="E7370" t="s">
        <v>5452</v>
      </c>
      <c r="F7370" t="s">
        <v>4962</v>
      </c>
      <c r="G7370" t="s">
        <v>4968</v>
      </c>
      <c r="H7370" t="s">
        <v>4971</v>
      </c>
      <c r="I7370">
        <v>52.92</v>
      </c>
      <c r="J7370">
        <v>0.5</v>
      </c>
      <c r="K7370">
        <v>1</v>
      </c>
      <c r="L7370">
        <v>7.35</v>
      </c>
      <c r="M7370">
        <v>1.1200000000000001</v>
      </c>
      <c r="N7370">
        <v>15</v>
      </c>
      <c r="O7370">
        <v>20.5</v>
      </c>
      <c r="P7370">
        <v>1.59</v>
      </c>
      <c r="Q7370"/>
      <c r="R7370"/>
      <c r="S7370">
        <v>78.438175009495239</v>
      </c>
      <c r="T7370">
        <v>99.98</v>
      </c>
    </row>
    <row r="7371" spans="1:20" x14ac:dyDescent="0.25">
      <c r="A7371" t="s">
        <v>4972</v>
      </c>
      <c r="C7371" t="s">
        <v>4973</v>
      </c>
      <c r="D7371" t="s">
        <v>2343</v>
      </c>
      <c r="E7371" t="s">
        <v>5452</v>
      </c>
      <c r="F7371" t="s">
        <v>4962</v>
      </c>
      <c r="G7371" t="s">
        <v>4968</v>
      </c>
      <c r="H7371" t="s">
        <v>4974</v>
      </c>
      <c r="I7371">
        <v>53.54</v>
      </c>
      <c r="J7371">
        <v>0.51</v>
      </c>
      <c r="K7371">
        <v>0.79</v>
      </c>
      <c r="L7371">
        <v>7.83</v>
      </c>
      <c r="M7371">
        <v>1.1399999999999999</v>
      </c>
      <c r="N7371">
        <v>15.06</v>
      </c>
      <c r="O7371">
        <v>19.420000000000002</v>
      </c>
      <c r="P7371">
        <v>1.45</v>
      </c>
      <c r="Q7371"/>
      <c r="R7371"/>
      <c r="S7371">
        <v>77.418873887852357</v>
      </c>
      <c r="T7371">
        <v>99.740000000000009</v>
      </c>
    </row>
    <row r="7372" spans="1:20" x14ac:dyDescent="0.25">
      <c r="A7372" t="s">
        <v>4972</v>
      </c>
      <c r="C7372" t="s">
        <v>4973</v>
      </c>
      <c r="D7372" t="s">
        <v>2343</v>
      </c>
      <c r="E7372" t="s">
        <v>5452</v>
      </c>
      <c r="F7372" t="s">
        <v>4962</v>
      </c>
      <c r="G7372" t="s">
        <v>4968</v>
      </c>
      <c r="H7372" t="s">
        <v>4975</v>
      </c>
      <c r="I7372">
        <v>52.81</v>
      </c>
      <c r="J7372">
        <v>0.93</v>
      </c>
      <c r="K7372">
        <v>1.06</v>
      </c>
      <c r="L7372">
        <v>9.9700000000000006</v>
      </c>
      <c r="M7372">
        <v>1.33</v>
      </c>
      <c r="N7372">
        <v>12.58</v>
      </c>
      <c r="O7372">
        <v>19.78</v>
      </c>
      <c r="P7372">
        <v>2.1800000000000002</v>
      </c>
      <c r="Q7372"/>
      <c r="R7372"/>
      <c r="S7372">
        <v>69.222970286794066</v>
      </c>
      <c r="T7372">
        <v>100.64</v>
      </c>
    </row>
    <row r="7373" spans="1:20" x14ac:dyDescent="0.25">
      <c r="A7373" t="s">
        <v>4966</v>
      </c>
      <c r="C7373" t="s">
        <v>4967</v>
      </c>
      <c r="D7373" t="s">
        <v>2343</v>
      </c>
      <c r="E7373" t="s">
        <v>5452</v>
      </c>
      <c r="F7373" t="s">
        <v>4962</v>
      </c>
      <c r="G7373" t="s">
        <v>4968</v>
      </c>
      <c r="H7373" t="s">
        <v>4976</v>
      </c>
      <c r="I7373">
        <v>53.82</v>
      </c>
      <c r="J7373">
        <v>0.44</v>
      </c>
      <c r="K7373">
        <v>0.52</v>
      </c>
      <c r="L7373">
        <v>10.09</v>
      </c>
      <c r="M7373">
        <v>2.2799999999999998</v>
      </c>
      <c r="N7373">
        <v>14.29</v>
      </c>
      <c r="O7373">
        <v>17.3</v>
      </c>
      <c r="P7373">
        <v>1.1000000000000001</v>
      </c>
      <c r="Q7373"/>
      <c r="R7373"/>
      <c r="S7373">
        <v>71.627355769417136</v>
      </c>
      <c r="T7373">
        <v>99.84</v>
      </c>
    </row>
    <row r="7374" spans="1:20" x14ac:dyDescent="0.25">
      <c r="A7374" t="s">
        <v>4966</v>
      </c>
      <c r="C7374" t="s">
        <v>4967</v>
      </c>
      <c r="D7374" t="s">
        <v>2343</v>
      </c>
      <c r="E7374" t="s">
        <v>5452</v>
      </c>
      <c r="F7374" t="s">
        <v>4962</v>
      </c>
      <c r="G7374" t="s">
        <v>4968</v>
      </c>
      <c r="H7374" t="s">
        <v>4977</v>
      </c>
      <c r="I7374">
        <v>52.37</v>
      </c>
      <c r="J7374">
        <v>0.79</v>
      </c>
      <c r="K7374">
        <v>0.98</v>
      </c>
      <c r="L7374">
        <v>10.59</v>
      </c>
      <c r="M7374">
        <v>0.82</v>
      </c>
      <c r="N7374">
        <v>15.36</v>
      </c>
      <c r="O7374">
        <v>17.510000000000002</v>
      </c>
      <c r="P7374">
        <v>0.61</v>
      </c>
      <c r="Q7374"/>
      <c r="R7374"/>
      <c r="S7374">
        <v>72.109366411876678</v>
      </c>
      <c r="T7374">
        <v>99.029999999999987</v>
      </c>
    </row>
    <row r="7375" spans="1:20" x14ac:dyDescent="0.25">
      <c r="A7375" t="s">
        <v>4966</v>
      </c>
      <c r="C7375" t="s">
        <v>4967</v>
      </c>
      <c r="D7375" t="s">
        <v>2343</v>
      </c>
      <c r="E7375" t="s">
        <v>5452</v>
      </c>
      <c r="F7375" t="s">
        <v>4962</v>
      </c>
      <c r="G7375" t="s">
        <v>4968</v>
      </c>
      <c r="H7375" t="s">
        <v>4978</v>
      </c>
      <c r="I7375">
        <v>53.36</v>
      </c>
      <c r="J7375">
        <v>0.8</v>
      </c>
      <c r="K7375">
        <v>0.99</v>
      </c>
      <c r="L7375">
        <v>8.85</v>
      </c>
      <c r="M7375">
        <v>0.61</v>
      </c>
      <c r="N7375">
        <v>15.4</v>
      </c>
      <c r="O7375">
        <v>18.329999999999998</v>
      </c>
      <c r="P7375">
        <v>1.24</v>
      </c>
      <c r="Q7375"/>
      <c r="R7375"/>
      <c r="S7375">
        <v>75.62053157658201</v>
      </c>
      <c r="T7375">
        <v>99.58</v>
      </c>
    </row>
    <row r="7376" spans="1:20" x14ac:dyDescent="0.25">
      <c r="A7376" t="s">
        <v>4979</v>
      </c>
      <c r="C7376" t="s">
        <v>4973</v>
      </c>
      <c r="D7376" t="s">
        <v>2343</v>
      </c>
      <c r="E7376" t="s">
        <v>5452</v>
      </c>
      <c r="F7376" t="s">
        <v>4962</v>
      </c>
      <c r="G7376" t="s">
        <v>4980</v>
      </c>
      <c r="H7376" t="s">
        <v>4981</v>
      </c>
      <c r="I7376">
        <v>45.71</v>
      </c>
      <c r="J7376">
        <v>3.94</v>
      </c>
      <c r="K7376">
        <v>6.86</v>
      </c>
      <c r="L7376">
        <v>7.25</v>
      </c>
      <c r="M7376">
        <v>0.34</v>
      </c>
      <c r="N7376">
        <v>11.91</v>
      </c>
      <c r="O7376">
        <v>22.25</v>
      </c>
      <c r="P7376">
        <v>0.94</v>
      </c>
      <c r="Q7376">
        <v>0</v>
      </c>
      <c r="R7376">
        <v>0</v>
      </c>
      <c r="S7376">
        <v>74.543531075943221</v>
      </c>
      <c r="T7376">
        <v>99.199999999999989</v>
      </c>
    </row>
    <row r="7377" spans="1:20" x14ac:dyDescent="0.25">
      <c r="A7377" t="s">
        <v>4979</v>
      </c>
      <c r="C7377" t="s">
        <v>4973</v>
      </c>
      <c r="D7377" t="s">
        <v>2343</v>
      </c>
      <c r="E7377" t="s">
        <v>5452</v>
      </c>
      <c r="F7377" t="s">
        <v>4962</v>
      </c>
      <c r="G7377" t="s">
        <v>4980</v>
      </c>
      <c r="H7377" t="s">
        <v>4982</v>
      </c>
      <c r="I7377">
        <v>47.33</v>
      </c>
      <c r="J7377">
        <v>2.83</v>
      </c>
      <c r="K7377">
        <v>6.34</v>
      </c>
      <c r="L7377">
        <v>7.77</v>
      </c>
      <c r="M7377">
        <v>0.32</v>
      </c>
      <c r="N7377">
        <v>11.88</v>
      </c>
      <c r="O7377">
        <v>21.21</v>
      </c>
      <c r="P7377">
        <v>1.39</v>
      </c>
      <c r="Q7377">
        <v>0.08</v>
      </c>
      <c r="R7377">
        <v>0</v>
      </c>
      <c r="S7377">
        <v>73.157390192341893</v>
      </c>
      <c r="T7377">
        <v>99.149999999999991</v>
      </c>
    </row>
    <row r="7378" spans="1:20" x14ac:dyDescent="0.25">
      <c r="A7378" t="s">
        <v>4979</v>
      </c>
      <c r="C7378" t="s">
        <v>4973</v>
      </c>
      <c r="D7378" t="s">
        <v>2343</v>
      </c>
      <c r="E7378" t="s">
        <v>5452</v>
      </c>
      <c r="F7378" t="s">
        <v>4962</v>
      </c>
      <c r="G7378" t="s">
        <v>4980</v>
      </c>
      <c r="H7378" t="s">
        <v>4983</v>
      </c>
      <c r="I7378">
        <v>47.17</v>
      </c>
      <c r="J7378">
        <v>2.75</v>
      </c>
      <c r="K7378">
        <v>5.78</v>
      </c>
      <c r="L7378">
        <v>7.59</v>
      </c>
      <c r="M7378">
        <v>0.32</v>
      </c>
      <c r="N7378">
        <v>12.14</v>
      </c>
      <c r="O7378">
        <v>21.59</v>
      </c>
      <c r="P7378">
        <v>1.1200000000000001</v>
      </c>
      <c r="Q7378">
        <v>0.05</v>
      </c>
      <c r="R7378">
        <v>0.16</v>
      </c>
      <c r="S7378">
        <v>74.033503922746377</v>
      </c>
      <c r="T7378">
        <v>98.67</v>
      </c>
    </row>
    <row r="7379" spans="1:20" x14ac:dyDescent="0.25">
      <c r="A7379" t="s">
        <v>4979</v>
      </c>
      <c r="C7379" t="s">
        <v>4973</v>
      </c>
      <c r="D7379" t="s">
        <v>2343</v>
      </c>
      <c r="E7379" t="s">
        <v>5452</v>
      </c>
      <c r="F7379" t="s">
        <v>4962</v>
      </c>
      <c r="G7379" t="s">
        <v>4980</v>
      </c>
      <c r="H7379" t="s">
        <v>4984</v>
      </c>
      <c r="I7379">
        <v>45.54</v>
      </c>
      <c r="J7379">
        <v>3.27</v>
      </c>
      <c r="K7379">
        <v>7</v>
      </c>
      <c r="L7379">
        <v>8.8699999999999992</v>
      </c>
      <c r="M7379">
        <v>0.11</v>
      </c>
      <c r="N7379">
        <v>10.99</v>
      </c>
      <c r="O7379">
        <v>22.23</v>
      </c>
      <c r="P7379">
        <v>1.1200000000000001</v>
      </c>
      <c r="Q7379">
        <v>0</v>
      </c>
      <c r="R7379">
        <v>0.01</v>
      </c>
      <c r="S7379">
        <v>68.833514688263833</v>
      </c>
      <c r="T7379">
        <v>99.140000000000015</v>
      </c>
    </row>
    <row r="7380" spans="1:20" x14ac:dyDescent="0.25">
      <c r="A7380" t="s">
        <v>4985</v>
      </c>
      <c r="C7380" t="s">
        <v>4967</v>
      </c>
      <c r="D7380" t="s">
        <v>2343</v>
      </c>
      <c r="E7380" t="s">
        <v>5452</v>
      </c>
      <c r="F7380" t="s">
        <v>4986</v>
      </c>
      <c r="G7380" t="s">
        <v>4987</v>
      </c>
      <c r="H7380" t="s">
        <v>4988</v>
      </c>
      <c r="I7380">
        <v>48.4</v>
      </c>
      <c r="J7380">
        <v>0.9</v>
      </c>
      <c r="K7380">
        <v>4.2</v>
      </c>
      <c r="L7380">
        <v>13.3</v>
      </c>
      <c r="M7380">
        <v>1</v>
      </c>
      <c r="N7380">
        <v>9.3000000000000007</v>
      </c>
      <c r="O7380">
        <v>21.4</v>
      </c>
      <c r="P7380">
        <v>1.6</v>
      </c>
      <c r="Q7380"/>
      <c r="R7380"/>
      <c r="S7380">
        <v>55.485007893886397</v>
      </c>
      <c r="T7380">
        <v>100.1</v>
      </c>
    </row>
    <row r="7381" spans="1:20" x14ac:dyDescent="0.25">
      <c r="A7381" t="s">
        <v>4985</v>
      </c>
      <c r="C7381" t="s">
        <v>4967</v>
      </c>
      <c r="D7381" t="s">
        <v>2343</v>
      </c>
      <c r="E7381" t="s">
        <v>5452</v>
      </c>
      <c r="F7381" t="s">
        <v>4986</v>
      </c>
      <c r="G7381" t="s">
        <v>4987</v>
      </c>
      <c r="H7381" t="s">
        <v>4988</v>
      </c>
      <c r="I7381">
        <v>47.8</v>
      </c>
      <c r="J7381">
        <v>1</v>
      </c>
      <c r="K7381">
        <v>3.9</v>
      </c>
      <c r="L7381">
        <v>14.1</v>
      </c>
      <c r="M7381">
        <v>1.1000000000000001</v>
      </c>
      <c r="N7381">
        <v>8.6</v>
      </c>
      <c r="O7381">
        <v>21.6</v>
      </c>
      <c r="P7381">
        <v>1.5</v>
      </c>
      <c r="Q7381"/>
      <c r="R7381"/>
      <c r="S7381">
        <v>52.089379151602387</v>
      </c>
      <c r="T7381">
        <v>99.6</v>
      </c>
    </row>
    <row r="7382" spans="1:20" x14ac:dyDescent="0.25">
      <c r="A7382" t="s">
        <v>4985</v>
      </c>
      <c r="C7382" t="s">
        <v>3256</v>
      </c>
      <c r="D7382" t="s">
        <v>2343</v>
      </c>
      <c r="E7382" t="s">
        <v>5452</v>
      </c>
      <c r="F7382" t="s">
        <v>4986</v>
      </c>
      <c r="G7382" t="s">
        <v>4987</v>
      </c>
      <c r="H7382" t="s">
        <v>4989</v>
      </c>
      <c r="I7382">
        <v>49.1</v>
      </c>
      <c r="J7382">
        <v>0.9</v>
      </c>
      <c r="K7382">
        <v>3.7</v>
      </c>
      <c r="L7382">
        <v>12.7</v>
      </c>
      <c r="M7382">
        <v>0.9</v>
      </c>
      <c r="N7382">
        <v>9.5</v>
      </c>
      <c r="O7382">
        <v>20.399999999999999</v>
      </c>
      <c r="P7382">
        <v>1.9</v>
      </c>
      <c r="Q7382">
        <v>0</v>
      </c>
      <c r="R7382"/>
      <c r="S7382">
        <v>57.143939350554533</v>
      </c>
      <c r="T7382">
        <v>99.1</v>
      </c>
    </row>
    <row r="7383" spans="1:20" x14ac:dyDescent="0.25">
      <c r="A7383" t="s">
        <v>4990</v>
      </c>
      <c r="C7383" t="s">
        <v>3256</v>
      </c>
      <c r="D7383" t="s">
        <v>2343</v>
      </c>
      <c r="E7383" t="s">
        <v>5452</v>
      </c>
      <c r="F7383" t="s">
        <v>4986</v>
      </c>
      <c r="G7383" t="s">
        <v>4987</v>
      </c>
      <c r="H7383" t="s">
        <v>4991</v>
      </c>
      <c r="I7383">
        <v>52</v>
      </c>
      <c r="J7383">
        <v>0.9</v>
      </c>
      <c r="K7383">
        <v>1.6</v>
      </c>
      <c r="L7383">
        <v>8.6</v>
      </c>
      <c r="M7383">
        <v>0.9</v>
      </c>
      <c r="N7383">
        <v>13.8</v>
      </c>
      <c r="O7383">
        <v>21.7</v>
      </c>
      <c r="P7383">
        <v>1.4</v>
      </c>
      <c r="Q7383"/>
      <c r="R7383"/>
      <c r="S7383">
        <v>74.095591048399243</v>
      </c>
      <c r="T7383">
        <v>100.9</v>
      </c>
    </row>
    <row r="7384" spans="1:20" x14ac:dyDescent="0.25">
      <c r="A7384" t="s">
        <v>4992</v>
      </c>
      <c r="C7384" t="s">
        <v>3256</v>
      </c>
      <c r="D7384" t="s">
        <v>2343</v>
      </c>
      <c r="E7384" t="s">
        <v>5452</v>
      </c>
      <c r="F7384" t="s">
        <v>4986</v>
      </c>
      <c r="G7384" t="s">
        <v>4987</v>
      </c>
      <c r="H7384" t="s">
        <v>4993</v>
      </c>
      <c r="I7384">
        <v>52</v>
      </c>
      <c r="J7384">
        <v>0.4</v>
      </c>
      <c r="K7384">
        <v>0.9</v>
      </c>
      <c r="L7384">
        <v>8.8000000000000007</v>
      </c>
      <c r="M7384">
        <v>0.9</v>
      </c>
      <c r="N7384">
        <v>12.8</v>
      </c>
      <c r="O7384">
        <v>22.2</v>
      </c>
      <c r="P7384">
        <v>1</v>
      </c>
      <c r="Q7384">
        <v>0</v>
      </c>
      <c r="R7384"/>
      <c r="S7384">
        <v>72.166385284662908</v>
      </c>
      <c r="T7384">
        <v>99</v>
      </c>
    </row>
    <row r="7385" spans="1:20" x14ac:dyDescent="0.25">
      <c r="A7385" t="s">
        <v>4990</v>
      </c>
      <c r="C7385" t="s">
        <v>3256</v>
      </c>
      <c r="D7385" t="s">
        <v>2343</v>
      </c>
      <c r="E7385" t="s">
        <v>5452</v>
      </c>
      <c r="F7385" t="s">
        <v>4986</v>
      </c>
      <c r="G7385" t="s">
        <v>4987</v>
      </c>
      <c r="H7385" t="s">
        <v>4994</v>
      </c>
      <c r="I7385">
        <v>50.3</v>
      </c>
      <c r="J7385">
        <v>1</v>
      </c>
      <c r="K7385">
        <v>2.5</v>
      </c>
      <c r="L7385">
        <v>12.5</v>
      </c>
      <c r="M7385">
        <v>0.9</v>
      </c>
      <c r="N7385">
        <v>9</v>
      </c>
      <c r="O7385">
        <v>21.6</v>
      </c>
      <c r="P7385">
        <v>1.6</v>
      </c>
      <c r="Q7385">
        <v>0</v>
      </c>
      <c r="R7385"/>
      <c r="S7385">
        <v>56.206140293688897</v>
      </c>
      <c r="T7385">
        <v>99.4</v>
      </c>
    </row>
    <row r="7386" spans="1:20" x14ac:dyDescent="0.25">
      <c r="A7386" t="s">
        <v>4990</v>
      </c>
      <c r="C7386" t="s">
        <v>3256</v>
      </c>
      <c r="D7386" t="s">
        <v>2343</v>
      </c>
      <c r="E7386" t="s">
        <v>5452</v>
      </c>
      <c r="F7386" t="s">
        <v>4986</v>
      </c>
      <c r="G7386" t="s">
        <v>4987</v>
      </c>
      <c r="H7386" t="s">
        <v>4995</v>
      </c>
      <c r="I7386">
        <v>50.9</v>
      </c>
      <c r="J7386">
        <v>1.9</v>
      </c>
      <c r="K7386">
        <v>1.8</v>
      </c>
      <c r="L7386">
        <v>10.3</v>
      </c>
      <c r="M7386">
        <v>1</v>
      </c>
      <c r="N7386">
        <v>11.4</v>
      </c>
      <c r="O7386">
        <v>20</v>
      </c>
      <c r="P7386">
        <v>2.5</v>
      </c>
      <c r="Q7386">
        <v>0</v>
      </c>
      <c r="R7386"/>
      <c r="S7386">
        <v>66.36284144483021</v>
      </c>
      <c r="T7386">
        <v>99.800000000000011</v>
      </c>
    </row>
    <row r="7387" spans="1:20" x14ac:dyDescent="0.25">
      <c r="A7387" t="s">
        <v>4985</v>
      </c>
      <c r="C7387" t="s">
        <v>4967</v>
      </c>
      <c r="D7387" t="s">
        <v>2343</v>
      </c>
      <c r="E7387" t="s">
        <v>5452</v>
      </c>
      <c r="F7387" t="s">
        <v>4986</v>
      </c>
      <c r="G7387" t="s">
        <v>4996</v>
      </c>
      <c r="H7387" t="s">
        <v>4997</v>
      </c>
      <c r="I7387">
        <v>46.12</v>
      </c>
      <c r="J7387">
        <v>1.46</v>
      </c>
      <c r="K7387">
        <v>6.88</v>
      </c>
      <c r="L7387">
        <v>13.25</v>
      </c>
      <c r="M7387">
        <v>0.63</v>
      </c>
      <c r="N7387">
        <v>7.8</v>
      </c>
      <c r="O7387">
        <v>21.32</v>
      </c>
      <c r="P7387">
        <v>1.77</v>
      </c>
      <c r="Q7387"/>
      <c r="R7387">
        <v>0</v>
      </c>
      <c r="S7387">
        <v>51.203833275539978</v>
      </c>
      <c r="T7387">
        <v>99.22999999999999</v>
      </c>
    </row>
    <row r="7388" spans="1:20" x14ac:dyDescent="0.25">
      <c r="A7388" t="s">
        <v>4985</v>
      </c>
      <c r="C7388" t="s">
        <v>4967</v>
      </c>
      <c r="D7388" t="s">
        <v>2343</v>
      </c>
      <c r="E7388" t="s">
        <v>5452</v>
      </c>
      <c r="F7388" t="s">
        <v>4986</v>
      </c>
      <c r="G7388" t="s">
        <v>4996</v>
      </c>
      <c r="H7388" t="s">
        <v>4997</v>
      </c>
      <c r="I7388">
        <v>47.32</v>
      </c>
      <c r="J7388">
        <v>2.2799999999999998</v>
      </c>
      <c r="K7388">
        <v>6.02</v>
      </c>
      <c r="L7388">
        <v>9.06</v>
      </c>
      <c r="M7388">
        <v>0.23</v>
      </c>
      <c r="N7388">
        <v>12.04</v>
      </c>
      <c r="O7388">
        <v>22.23</v>
      </c>
      <c r="P7388">
        <v>0.77</v>
      </c>
      <c r="Q7388"/>
      <c r="R7388">
        <v>0</v>
      </c>
      <c r="S7388">
        <v>70.316221011005965</v>
      </c>
      <c r="T7388">
        <v>99.95</v>
      </c>
    </row>
    <row r="7389" spans="1:20" x14ac:dyDescent="0.25">
      <c r="A7389" t="s">
        <v>4985</v>
      </c>
      <c r="C7389" t="s">
        <v>4967</v>
      </c>
      <c r="D7389" t="s">
        <v>2343</v>
      </c>
      <c r="E7389" t="s">
        <v>5452</v>
      </c>
      <c r="F7389" t="s">
        <v>4986</v>
      </c>
      <c r="G7389" t="s">
        <v>4996</v>
      </c>
      <c r="H7389" t="s">
        <v>4997</v>
      </c>
      <c r="I7389">
        <v>47.74</v>
      </c>
      <c r="J7389">
        <v>2.04</v>
      </c>
      <c r="K7389">
        <v>5.81</v>
      </c>
      <c r="L7389">
        <v>8.6199999999999992</v>
      </c>
      <c r="M7389">
        <v>0.18</v>
      </c>
      <c r="N7389">
        <v>11.52</v>
      </c>
      <c r="O7389">
        <v>22.46</v>
      </c>
      <c r="P7389">
        <v>0.83</v>
      </c>
      <c r="Q7389"/>
      <c r="R7389">
        <v>0</v>
      </c>
      <c r="S7389">
        <v>70.433687205298028</v>
      </c>
      <c r="T7389">
        <v>99.2</v>
      </c>
    </row>
    <row r="7390" spans="1:20" x14ac:dyDescent="0.25">
      <c r="A7390" t="s">
        <v>4985</v>
      </c>
      <c r="C7390" t="s">
        <v>4967</v>
      </c>
      <c r="D7390" t="s">
        <v>2343</v>
      </c>
      <c r="E7390" t="s">
        <v>5452</v>
      </c>
      <c r="F7390" t="s">
        <v>4986</v>
      </c>
      <c r="G7390" t="s">
        <v>4996</v>
      </c>
      <c r="H7390" t="s">
        <v>4997</v>
      </c>
      <c r="I7390">
        <v>48.72</v>
      </c>
      <c r="J7390">
        <v>1.86</v>
      </c>
      <c r="K7390">
        <v>4.67</v>
      </c>
      <c r="L7390">
        <v>6.42</v>
      </c>
      <c r="M7390">
        <v>0.03</v>
      </c>
      <c r="N7390">
        <v>13.9</v>
      </c>
      <c r="O7390">
        <v>22.65</v>
      </c>
      <c r="P7390">
        <v>0.47</v>
      </c>
      <c r="Q7390"/>
      <c r="R7390">
        <v>0.15</v>
      </c>
      <c r="S7390">
        <v>79.421253355795685</v>
      </c>
      <c r="T7390">
        <v>98.87</v>
      </c>
    </row>
    <row r="7391" spans="1:20" x14ac:dyDescent="0.25">
      <c r="A7391" t="s">
        <v>4985</v>
      </c>
      <c r="C7391" t="s">
        <v>4967</v>
      </c>
      <c r="D7391" t="s">
        <v>2343</v>
      </c>
      <c r="E7391" t="s">
        <v>5452</v>
      </c>
      <c r="F7391" t="s">
        <v>4986</v>
      </c>
      <c r="G7391" t="s">
        <v>4996</v>
      </c>
      <c r="H7391" t="s">
        <v>4997</v>
      </c>
      <c r="I7391">
        <v>45.39</v>
      </c>
      <c r="J7391">
        <v>4.08</v>
      </c>
      <c r="K7391">
        <v>7.63</v>
      </c>
      <c r="L7391">
        <v>7.65</v>
      </c>
      <c r="M7391">
        <v>0.18</v>
      </c>
      <c r="N7391">
        <v>11.56</v>
      </c>
      <c r="O7391">
        <v>22.94</v>
      </c>
      <c r="P7391">
        <v>0.59</v>
      </c>
      <c r="Q7391"/>
      <c r="R7391">
        <v>0</v>
      </c>
      <c r="S7391">
        <v>72.926203409716834</v>
      </c>
      <c r="T7391">
        <v>100.02</v>
      </c>
    </row>
    <row r="7392" spans="1:20" x14ac:dyDescent="0.25">
      <c r="A7392" t="s">
        <v>4985</v>
      </c>
      <c r="C7392" t="s">
        <v>4967</v>
      </c>
      <c r="D7392" t="s">
        <v>2343</v>
      </c>
      <c r="E7392" t="s">
        <v>5452</v>
      </c>
      <c r="F7392" t="s">
        <v>4986</v>
      </c>
      <c r="G7392" t="s">
        <v>4996</v>
      </c>
      <c r="H7392" t="s">
        <v>4997</v>
      </c>
      <c r="I7392">
        <v>47.05</v>
      </c>
      <c r="J7392">
        <v>1.1100000000000001</v>
      </c>
      <c r="K7392">
        <v>5.39</v>
      </c>
      <c r="L7392">
        <v>14.15</v>
      </c>
      <c r="M7392">
        <v>0.53</v>
      </c>
      <c r="N7392">
        <v>7.95</v>
      </c>
      <c r="O7392">
        <v>21.19</v>
      </c>
      <c r="P7392">
        <v>1.93</v>
      </c>
      <c r="Q7392"/>
      <c r="R7392">
        <v>0.03</v>
      </c>
      <c r="S7392">
        <v>50.037344047405099</v>
      </c>
      <c r="T7392">
        <v>99.329999999999984</v>
      </c>
    </row>
    <row r="7393" spans="1:20" x14ac:dyDescent="0.25">
      <c r="A7393" t="s">
        <v>4985</v>
      </c>
      <c r="C7393" t="s">
        <v>4967</v>
      </c>
      <c r="D7393" t="s">
        <v>2343</v>
      </c>
      <c r="E7393" t="s">
        <v>5452</v>
      </c>
      <c r="F7393" t="s">
        <v>4986</v>
      </c>
      <c r="G7393" t="s">
        <v>4996</v>
      </c>
      <c r="H7393" t="s">
        <v>4997</v>
      </c>
      <c r="I7393">
        <v>47.68</v>
      </c>
      <c r="J7393">
        <v>2.5299999999999998</v>
      </c>
      <c r="K7393">
        <v>5.08</v>
      </c>
      <c r="L7393">
        <v>7.28</v>
      </c>
      <c r="M7393">
        <v>0.09</v>
      </c>
      <c r="N7393">
        <v>13.13</v>
      </c>
      <c r="O7393">
        <v>22.76</v>
      </c>
      <c r="P7393">
        <v>0.47</v>
      </c>
      <c r="Q7393"/>
      <c r="R7393">
        <v>0.02</v>
      </c>
      <c r="S7393">
        <v>76.27480813578444</v>
      </c>
      <c r="T7393">
        <v>99.04</v>
      </c>
    </row>
    <row r="7394" spans="1:20" x14ac:dyDescent="0.25">
      <c r="A7394" t="s">
        <v>4985</v>
      </c>
      <c r="C7394" t="s">
        <v>4967</v>
      </c>
      <c r="D7394" t="s">
        <v>2343</v>
      </c>
      <c r="E7394" t="s">
        <v>5452</v>
      </c>
      <c r="F7394" t="s">
        <v>4986</v>
      </c>
      <c r="G7394" t="s">
        <v>4996</v>
      </c>
      <c r="H7394" t="s">
        <v>4997</v>
      </c>
      <c r="I7394">
        <v>45.55</v>
      </c>
      <c r="J7394">
        <v>2.19</v>
      </c>
      <c r="K7394">
        <v>7.5</v>
      </c>
      <c r="L7394">
        <v>11.84</v>
      </c>
      <c r="M7394">
        <v>0.32</v>
      </c>
      <c r="N7394">
        <v>8.9499999999999993</v>
      </c>
      <c r="O7394">
        <v>22.04</v>
      </c>
      <c r="P7394">
        <v>1.29</v>
      </c>
      <c r="Q7394"/>
      <c r="R7394">
        <v>0</v>
      </c>
      <c r="S7394">
        <v>57.400398827397652</v>
      </c>
      <c r="T7394">
        <v>99.679999999999993</v>
      </c>
    </row>
    <row r="7395" spans="1:20" x14ac:dyDescent="0.25">
      <c r="A7395" t="s">
        <v>4985</v>
      </c>
      <c r="C7395" t="s">
        <v>4967</v>
      </c>
      <c r="D7395" t="s">
        <v>2343</v>
      </c>
      <c r="E7395" t="s">
        <v>5452</v>
      </c>
      <c r="F7395" t="s">
        <v>4986</v>
      </c>
      <c r="G7395" t="s">
        <v>4996</v>
      </c>
      <c r="H7395" t="s">
        <v>4997</v>
      </c>
      <c r="I7395">
        <v>49.11</v>
      </c>
      <c r="J7395">
        <v>2.13</v>
      </c>
      <c r="K7395">
        <v>5.23</v>
      </c>
      <c r="L7395">
        <v>6.99</v>
      </c>
      <c r="M7395">
        <v>0.1</v>
      </c>
      <c r="N7395">
        <v>13.63</v>
      </c>
      <c r="O7395">
        <v>22.84</v>
      </c>
      <c r="P7395">
        <v>0.48</v>
      </c>
      <c r="Q7395"/>
      <c r="R7395">
        <v>0.03</v>
      </c>
      <c r="S7395">
        <v>77.657703160473076</v>
      </c>
      <c r="T7395">
        <v>100.54</v>
      </c>
    </row>
    <row r="7396" spans="1:20" x14ac:dyDescent="0.25">
      <c r="A7396" t="s">
        <v>4998</v>
      </c>
      <c r="C7396" t="s">
        <v>4967</v>
      </c>
      <c r="D7396" t="s">
        <v>2343</v>
      </c>
      <c r="E7396" t="s">
        <v>4999</v>
      </c>
      <c r="F7396" t="s">
        <v>4999</v>
      </c>
      <c r="G7396" t="s">
        <v>5000</v>
      </c>
      <c r="H7396" t="s">
        <v>5001</v>
      </c>
      <c r="I7396">
        <v>52.31</v>
      </c>
      <c r="J7396">
        <v>0.64</v>
      </c>
      <c r="K7396">
        <v>1.39</v>
      </c>
      <c r="L7396">
        <v>8.14</v>
      </c>
      <c r="M7396">
        <v>0.8</v>
      </c>
      <c r="N7396">
        <v>14.13</v>
      </c>
      <c r="O7396">
        <v>21.13</v>
      </c>
      <c r="P7396">
        <v>0.63</v>
      </c>
      <c r="Q7396"/>
      <c r="R7396">
        <v>0.13</v>
      </c>
      <c r="S7396">
        <v>75.575519281853317</v>
      </c>
      <c r="T7396">
        <v>99.3</v>
      </c>
    </row>
    <row r="7397" spans="1:20" x14ac:dyDescent="0.25">
      <c r="A7397" t="s">
        <v>4998</v>
      </c>
      <c r="C7397" t="s">
        <v>4967</v>
      </c>
      <c r="D7397" t="s">
        <v>2343</v>
      </c>
      <c r="E7397" t="s">
        <v>4999</v>
      </c>
      <c r="F7397" t="s">
        <v>4999</v>
      </c>
      <c r="G7397" t="s">
        <v>5000</v>
      </c>
      <c r="H7397" t="s">
        <v>5001</v>
      </c>
      <c r="I7397">
        <v>52.26</v>
      </c>
      <c r="J7397">
        <v>0.65</v>
      </c>
      <c r="K7397">
        <v>1.49</v>
      </c>
      <c r="L7397">
        <v>8.41</v>
      </c>
      <c r="M7397">
        <v>0.69</v>
      </c>
      <c r="N7397">
        <v>13.91</v>
      </c>
      <c r="O7397">
        <v>21.17</v>
      </c>
      <c r="P7397">
        <v>0.72</v>
      </c>
      <c r="Q7397"/>
      <c r="R7397">
        <v>0</v>
      </c>
      <c r="S7397">
        <v>74.672535297807258</v>
      </c>
      <c r="T7397">
        <v>99.3</v>
      </c>
    </row>
    <row r="7398" spans="1:20" x14ac:dyDescent="0.25">
      <c r="A7398" t="s">
        <v>4998</v>
      </c>
      <c r="C7398" t="s">
        <v>4967</v>
      </c>
      <c r="D7398" t="s">
        <v>2343</v>
      </c>
      <c r="E7398" t="s">
        <v>4999</v>
      </c>
      <c r="F7398" t="s">
        <v>4999</v>
      </c>
      <c r="G7398" t="s">
        <v>5000</v>
      </c>
      <c r="H7398" t="s">
        <v>5002</v>
      </c>
      <c r="I7398">
        <v>51.34</v>
      </c>
      <c r="J7398">
        <v>0.63</v>
      </c>
      <c r="K7398">
        <v>0.62</v>
      </c>
      <c r="L7398">
        <v>13.89</v>
      </c>
      <c r="M7398">
        <v>1.78</v>
      </c>
      <c r="N7398">
        <v>9.67</v>
      </c>
      <c r="O7398">
        <v>19.12</v>
      </c>
      <c r="P7398">
        <v>1.47</v>
      </c>
      <c r="Q7398"/>
      <c r="R7398">
        <v>0</v>
      </c>
      <c r="S7398">
        <v>55.376522742726692</v>
      </c>
      <c r="T7398">
        <v>98.52000000000001</v>
      </c>
    </row>
    <row r="7399" spans="1:20" x14ac:dyDescent="0.25">
      <c r="A7399" t="s">
        <v>4998</v>
      </c>
      <c r="C7399" t="s">
        <v>4967</v>
      </c>
      <c r="D7399" t="s">
        <v>2343</v>
      </c>
      <c r="E7399" t="s">
        <v>4999</v>
      </c>
      <c r="F7399" t="s">
        <v>4999</v>
      </c>
      <c r="G7399" t="s">
        <v>5000</v>
      </c>
      <c r="H7399" t="s">
        <v>5003</v>
      </c>
      <c r="I7399">
        <v>52.3</v>
      </c>
      <c r="J7399">
        <v>0.51</v>
      </c>
      <c r="K7399">
        <v>0.71</v>
      </c>
      <c r="L7399">
        <v>12.82</v>
      </c>
      <c r="M7399">
        <v>1.56</v>
      </c>
      <c r="N7399">
        <v>11.07</v>
      </c>
      <c r="O7399">
        <v>19.260000000000002</v>
      </c>
      <c r="P7399">
        <v>1.59</v>
      </c>
      <c r="Q7399"/>
      <c r="R7399">
        <v>7.0000000000000007E-2</v>
      </c>
      <c r="S7399">
        <v>60.617659415922986</v>
      </c>
      <c r="T7399">
        <v>99.89</v>
      </c>
    </row>
    <row r="7400" spans="1:20" x14ac:dyDescent="0.25">
      <c r="A7400" t="s">
        <v>4998</v>
      </c>
      <c r="C7400" t="s">
        <v>4967</v>
      </c>
      <c r="D7400" t="s">
        <v>2343</v>
      </c>
      <c r="E7400" t="s">
        <v>4999</v>
      </c>
      <c r="F7400" t="s">
        <v>4999</v>
      </c>
      <c r="G7400" t="s">
        <v>5000</v>
      </c>
      <c r="H7400" t="s">
        <v>5004</v>
      </c>
      <c r="I7400">
        <v>51.37</v>
      </c>
      <c r="J7400">
        <v>0.5</v>
      </c>
      <c r="K7400">
        <v>0.6</v>
      </c>
      <c r="L7400">
        <v>13.74</v>
      </c>
      <c r="M7400">
        <v>1.82</v>
      </c>
      <c r="N7400">
        <v>9.5</v>
      </c>
      <c r="O7400">
        <v>19.350000000000001</v>
      </c>
      <c r="P7400">
        <v>1.82</v>
      </c>
      <c r="Q7400"/>
      <c r="R7400">
        <v>0</v>
      </c>
      <c r="S7400">
        <v>55.206482913405956</v>
      </c>
      <c r="T7400">
        <v>98.699999999999989</v>
      </c>
    </row>
    <row r="7401" spans="1:20" x14ac:dyDescent="0.25">
      <c r="A7401" t="s">
        <v>4985</v>
      </c>
      <c r="C7401" t="s">
        <v>3244</v>
      </c>
      <c r="D7401" t="s">
        <v>2343</v>
      </c>
      <c r="E7401" t="s">
        <v>5452</v>
      </c>
      <c r="F7401" t="s">
        <v>4986</v>
      </c>
      <c r="G7401" t="s">
        <v>5005</v>
      </c>
      <c r="H7401" t="s">
        <v>5006</v>
      </c>
      <c r="I7401">
        <v>49.12</v>
      </c>
      <c r="J7401">
        <v>1.63</v>
      </c>
      <c r="K7401">
        <v>4.74</v>
      </c>
      <c r="L7401">
        <v>5.22</v>
      </c>
      <c r="M7401">
        <v>0.09</v>
      </c>
      <c r="N7401">
        <v>14.34</v>
      </c>
      <c r="O7401">
        <v>22.53</v>
      </c>
      <c r="P7401">
        <v>0.6</v>
      </c>
      <c r="Q7401"/>
      <c r="R7401">
        <v>0.89</v>
      </c>
      <c r="S7401">
        <v>83.041789973988159</v>
      </c>
      <c r="T7401">
        <v>99.160000000000011</v>
      </c>
    </row>
    <row r="7402" spans="1:20" x14ac:dyDescent="0.25">
      <c r="A7402" t="s">
        <v>4985</v>
      </c>
      <c r="C7402" t="s">
        <v>3244</v>
      </c>
      <c r="D7402" t="s">
        <v>2343</v>
      </c>
      <c r="E7402" t="s">
        <v>5452</v>
      </c>
      <c r="F7402" t="s">
        <v>4986</v>
      </c>
      <c r="G7402" t="s">
        <v>5005</v>
      </c>
      <c r="H7402" t="s">
        <v>5006</v>
      </c>
      <c r="I7402">
        <v>47.02</v>
      </c>
      <c r="J7402">
        <v>2.6</v>
      </c>
      <c r="K7402">
        <v>6.35</v>
      </c>
      <c r="L7402">
        <v>6.57</v>
      </c>
      <c r="M7402">
        <v>0.12</v>
      </c>
      <c r="N7402">
        <v>12.99</v>
      </c>
      <c r="O7402">
        <v>22.47</v>
      </c>
      <c r="P7402">
        <v>0.66</v>
      </c>
      <c r="Q7402"/>
      <c r="R7402">
        <v>0.56999999999999995</v>
      </c>
      <c r="S7402">
        <v>77.897488294737769</v>
      </c>
      <c r="T7402">
        <v>99.35</v>
      </c>
    </row>
    <row r="7403" spans="1:20" x14ac:dyDescent="0.25">
      <c r="A7403" t="s">
        <v>5007</v>
      </c>
      <c r="C7403" t="s">
        <v>3244</v>
      </c>
      <c r="D7403" t="s">
        <v>2343</v>
      </c>
      <c r="E7403" t="s">
        <v>4999</v>
      </c>
      <c r="F7403" t="s">
        <v>5008</v>
      </c>
      <c r="G7403" t="s">
        <v>5009</v>
      </c>
      <c r="H7403" t="s">
        <v>5010</v>
      </c>
      <c r="I7403">
        <v>52.09</v>
      </c>
      <c r="J7403">
        <v>0.98</v>
      </c>
      <c r="K7403">
        <v>2.08</v>
      </c>
      <c r="L7403">
        <v>8.42</v>
      </c>
      <c r="M7403">
        <v>0.28999999999999998</v>
      </c>
      <c r="N7403">
        <v>14.43</v>
      </c>
      <c r="O7403">
        <v>20.43</v>
      </c>
      <c r="P7403">
        <v>0.42</v>
      </c>
      <c r="Q7403">
        <v>0.01</v>
      </c>
      <c r="R7403">
        <v>0</v>
      </c>
      <c r="S7403">
        <v>75.338277656129108</v>
      </c>
      <c r="T7403">
        <v>99.15</v>
      </c>
    </row>
    <row r="7404" spans="1:20" x14ac:dyDescent="0.25">
      <c r="A7404" t="s">
        <v>5007</v>
      </c>
      <c r="C7404" t="s">
        <v>3244</v>
      </c>
      <c r="D7404" t="s">
        <v>2343</v>
      </c>
      <c r="E7404" t="s">
        <v>4999</v>
      </c>
      <c r="F7404" t="s">
        <v>5008</v>
      </c>
      <c r="G7404" t="s">
        <v>5009</v>
      </c>
      <c r="H7404" t="s">
        <v>5010</v>
      </c>
      <c r="I7404">
        <v>52.35</v>
      </c>
      <c r="J7404">
        <v>0.97</v>
      </c>
      <c r="K7404">
        <v>2.23</v>
      </c>
      <c r="L7404">
        <v>8.48</v>
      </c>
      <c r="M7404">
        <v>0.32</v>
      </c>
      <c r="N7404">
        <v>14.77</v>
      </c>
      <c r="O7404">
        <v>20.58</v>
      </c>
      <c r="P7404">
        <v>0.42</v>
      </c>
      <c r="Q7404">
        <v>0.01</v>
      </c>
      <c r="R7404">
        <v>0</v>
      </c>
      <c r="S7404">
        <v>75.637812841058974</v>
      </c>
      <c r="T7404">
        <v>100.13</v>
      </c>
    </row>
    <row r="7405" spans="1:20" x14ac:dyDescent="0.25">
      <c r="A7405" t="s">
        <v>5007</v>
      </c>
      <c r="C7405" t="s">
        <v>3244</v>
      </c>
      <c r="D7405" t="s">
        <v>2343</v>
      </c>
      <c r="E7405" t="s">
        <v>4999</v>
      </c>
      <c r="F7405" t="s">
        <v>5008</v>
      </c>
      <c r="G7405" t="s">
        <v>5009</v>
      </c>
      <c r="H7405" t="s">
        <v>5010</v>
      </c>
      <c r="I7405">
        <v>52.37</v>
      </c>
      <c r="J7405">
        <v>0.52</v>
      </c>
      <c r="K7405">
        <v>1.08</v>
      </c>
      <c r="L7405">
        <v>12.51</v>
      </c>
      <c r="M7405">
        <v>0.68</v>
      </c>
      <c r="N7405">
        <v>12.35</v>
      </c>
      <c r="O7405">
        <v>19.63</v>
      </c>
      <c r="P7405">
        <v>0.33</v>
      </c>
      <c r="Q7405">
        <v>0</v>
      </c>
      <c r="R7405">
        <v>0.02</v>
      </c>
      <c r="S7405">
        <v>63.764659157035801</v>
      </c>
      <c r="T7405">
        <v>99.49</v>
      </c>
    </row>
    <row r="7406" spans="1:20" x14ac:dyDescent="0.25">
      <c r="A7406" t="s">
        <v>5007</v>
      </c>
      <c r="C7406" t="s">
        <v>3244</v>
      </c>
      <c r="D7406" t="s">
        <v>2343</v>
      </c>
      <c r="E7406" t="s">
        <v>4999</v>
      </c>
      <c r="F7406" t="s">
        <v>5008</v>
      </c>
      <c r="G7406" t="s">
        <v>5009</v>
      </c>
      <c r="H7406" t="s">
        <v>5010</v>
      </c>
      <c r="I7406">
        <v>51.64</v>
      </c>
      <c r="J7406">
        <v>1.07</v>
      </c>
      <c r="K7406">
        <v>2.4500000000000002</v>
      </c>
      <c r="L7406">
        <v>9.4600000000000009</v>
      </c>
      <c r="M7406">
        <v>0.4</v>
      </c>
      <c r="N7406">
        <v>13.6</v>
      </c>
      <c r="O7406">
        <v>20.28</v>
      </c>
      <c r="P7406">
        <v>0.48</v>
      </c>
      <c r="Q7406">
        <v>0.01</v>
      </c>
      <c r="R7406">
        <v>0.02</v>
      </c>
      <c r="S7406">
        <v>71.930844647478608</v>
      </c>
      <c r="T7406">
        <v>99.410000000000011</v>
      </c>
    </row>
    <row r="7407" spans="1:20" x14ac:dyDescent="0.25">
      <c r="A7407" t="s">
        <v>5011</v>
      </c>
      <c r="C7407" t="s">
        <v>3313</v>
      </c>
      <c r="D7407" t="s">
        <v>2343</v>
      </c>
      <c r="E7407" t="s">
        <v>5452</v>
      </c>
      <c r="F7407" t="s">
        <v>4986</v>
      </c>
      <c r="G7407" t="s">
        <v>5012</v>
      </c>
      <c r="H7407" t="s">
        <v>5013</v>
      </c>
      <c r="I7407">
        <v>49.429000000000002</v>
      </c>
      <c r="J7407">
        <v>1.913</v>
      </c>
      <c r="K7407">
        <v>4.0380000000000003</v>
      </c>
      <c r="L7407">
        <v>7.1550000000000002</v>
      </c>
      <c r="M7407">
        <v>0.17699999999999999</v>
      </c>
      <c r="N7407">
        <v>14.462</v>
      </c>
      <c r="O7407">
        <v>21.713999999999999</v>
      </c>
      <c r="P7407">
        <v>0.63900000000000001</v>
      </c>
      <c r="Q7407">
        <v>3.0000000000000001E-3</v>
      </c>
      <c r="R7407">
        <v>3.2000000000000001E-2</v>
      </c>
      <c r="S7407">
        <v>78.274744380856049</v>
      </c>
      <c r="T7407">
        <v>99.60899999999998</v>
      </c>
    </row>
    <row r="7408" spans="1:20" x14ac:dyDescent="0.25">
      <c r="A7408" t="s">
        <v>5011</v>
      </c>
      <c r="C7408" t="s">
        <v>3313</v>
      </c>
      <c r="D7408" t="s">
        <v>2343</v>
      </c>
      <c r="E7408" t="s">
        <v>5452</v>
      </c>
      <c r="F7408" t="s">
        <v>4986</v>
      </c>
      <c r="G7408" t="s">
        <v>5012</v>
      </c>
      <c r="H7408" t="s">
        <v>5013</v>
      </c>
      <c r="I7408">
        <v>51.872</v>
      </c>
      <c r="J7408">
        <v>0.93</v>
      </c>
      <c r="K7408">
        <v>1.79</v>
      </c>
      <c r="L7408">
        <v>7.2569999999999997</v>
      </c>
      <c r="M7408">
        <v>0.75</v>
      </c>
      <c r="N7408">
        <v>15.036</v>
      </c>
      <c r="O7408">
        <v>21.123000000000001</v>
      </c>
      <c r="P7408">
        <v>0.88800000000000001</v>
      </c>
      <c r="Q7408">
        <v>0</v>
      </c>
      <c r="R7408">
        <v>0</v>
      </c>
      <c r="S7408">
        <v>78.692978439504017</v>
      </c>
      <c r="T7408">
        <v>99.655000000000015</v>
      </c>
    </row>
    <row r="7409" spans="1:20" x14ac:dyDescent="0.25">
      <c r="A7409" t="s">
        <v>5011</v>
      </c>
      <c r="C7409" t="s">
        <v>3313</v>
      </c>
      <c r="D7409" t="s">
        <v>2343</v>
      </c>
      <c r="E7409" t="s">
        <v>5452</v>
      </c>
      <c r="F7409" t="s">
        <v>4986</v>
      </c>
      <c r="G7409" t="s">
        <v>5012</v>
      </c>
      <c r="H7409" t="s">
        <v>5013</v>
      </c>
      <c r="I7409">
        <v>52.71</v>
      </c>
      <c r="J7409">
        <v>0.55900000000000005</v>
      </c>
      <c r="K7409">
        <v>0.71099999999999997</v>
      </c>
      <c r="L7409">
        <v>8.0739999999999998</v>
      </c>
      <c r="M7409">
        <v>1.099</v>
      </c>
      <c r="N7409">
        <v>14.065</v>
      </c>
      <c r="O7409">
        <v>20.896000000000001</v>
      </c>
      <c r="P7409">
        <v>1.306</v>
      </c>
      <c r="Q7409">
        <v>0</v>
      </c>
      <c r="R7409">
        <v>0</v>
      </c>
      <c r="S7409">
        <v>75.640627878557282</v>
      </c>
      <c r="T7409">
        <v>99.421999999999997</v>
      </c>
    </row>
    <row r="7410" spans="1:20" x14ac:dyDescent="0.25">
      <c r="A7410" t="s">
        <v>5011</v>
      </c>
      <c r="C7410" t="s">
        <v>3313</v>
      </c>
      <c r="D7410" t="s">
        <v>2343</v>
      </c>
      <c r="E7410" t="s">
        <v>5452</v>
      </c>
      <c r="F7410" t="s">
        <v>4986</v>
      </c>
      <c r="G7410" t="s">
        <v>5012</v>
      </c>
      <c r="H7410" t="s">
        <v>5013</v>
      </c>
      <c r="I7410">
        <v>52.603000000000002</v>
      </c>
      <c r="J7410">
        <v>0.61799999999999999</v>
      </c>
      <c r="K7410">
        <v>0.96599999999999997</v>
      </c>
      <c r="L7410">
        <v>7.1459999999999999</v>
      </c>
      <c r="M7410">
        <v>0.98899999999999999</v>
      </c>
      <c r="N7410">
        <v>14.882999999999999</v>
      </c>
      <c r="O7410">
        <v>20.728000000000002</v>
      </c>
      <c r="P7410">
        <v>1.0489999999999999</v>
      </c>
      <c r="Q7410">
        <v>0</v>
      </c>
      <c r="R7410">
        <v>0</v>
      </c>
      <c r="S7410">
        <v>78.779804335960463</v>
      </c>
      <c r="T7410">
        <v>98.981999999999999</v>
      </c>
    </row>
    <row r="7411" spans="1:20" x14ac:dyDescent="0.25">
      <c r="A7411" t="s">
        <v>5011</v>
      </c>
      <c r="C7411" t="s">
        <v>3313</v>
      </c>
      <c r="D7411" t="s">
        <v>2343</v>
      </c>
      <c r="E7411" t="s">
        <v>5452</v>
      </c>
      <c r="F7411" t="s">
        <v>4986</v>
      </c>
      <c r="G7411" t="s">
        <v>5012</v>
      </c>
      <c r="H7411" t="s">
        <v>5013</v>
      </c>
      <c r="I7411">
        <v>52.731000000000002</v>
      </c>
      <c r="J7411">
        <v>0.56699999999999995</v>
      </c>
      <c r="K7411">
        <v>0.70399999999999996</v>
      </c>
      <c r="L7411">
        <v>7.9050000000000002</v>
      </c>
      <c r="M7411">
        <v>1.1160000000000001</v>
      </c>
      <c r="N7411">
        <v>14.202999999999999</v>
      </c>
      <c r="O7411">
        <v>20.93</v>
      </c>
      <c r="P7411">
        <v>1.421</v>
      </c>
      <c r="Q7411">
        <v>8.0000000000000002E-3</v>
      </c>
      <c r="R7411">
        <v>4.0000000000000001E-3</v>
      </c>
      <c r="S7411">
        <v>76.205772348783924</v>
      </c>
      <c r="T7411">
        <v>99.588999999999999</v>
      </c>
    </row>
    <row r="7412" spans="1:20" x14ac:dyDescent="0.25">
      <c r="A7412" t="s">
        <v>5011</v>
      </c>
      <c r="C7412" t="s">
        <v>3313</v>
      </c>
      <c r="D7412" t="s">
        <v>2343</v>
      </c>
      <c r="E7412" t="s">
        <v>5452</v>
      </c>
      <c r="F7412" t="s">
        <v>4986</v>
      </c>
      <c r="G7412" t="s">
        <v>5012</v>
      </c>
      <c r="H7412" t="s">
        <v>5013</v>
      </c>
      <c r="I7412">
        <v>52.878999999999998</v>
      </c>
      <c r="J7412">
        <v>0.51200000000000001</v>
      </c>
      <c r="K7412">
        <v>0.86</v>
      </c>
      <c r="L7412">
        <v>6.806</v>
      </c>
      <c r="M7412">
        <v>1.0149999999999999</v>
      </c>
      <c r="N7412">
        <v>15.023</v>
      </c>
      <c r="O7412">
        <v>21.08</v>
      </c>
      <c r="P7412">
        <v>0.96399999999999997</v>
      </c>
      <c r="Q7412">
        <v>0</v>
      </c>
      <c r="R7412">
        <v>0</v>
      </c>
      <c r="S7412">
        <v>79.735013984661762</v>
      </c>
      <c r="T7412">
        <v>99.138999999999996</v>
      </c>
    </row>
    <row r="7413" spans="1:20" x14ac:dyDescent="0.25">
      <c r="A7413" t="s">
        <v>5011</v>
      </c>
      <c r="C7413" t="s">
        <v>3313</v>
      </c>
      <c r="D7413" t="s">
        <v>2343</v>
      </c>
      <c r="E7413" t="s">
        <v>5452</v>
      </c>
      <c r="F7413" t="s">
        <v>4986</v>
      </c>
      <c r="G7413" t="s">
        <v>5012</v>
      </c>
      <c r="H7413" t="s">
        <v>5013</v>
      </c>
      <c r="I7413">
        <v>53.055</v>
      </c>
      <c r="J7413">
        <v>0.54700000000000004</v>
      </c>
      <c r="K7413">
        <v>0.83499999999999996</v>
      </c>
      <c r="L7413">
        <v>7.3970000000000002</v>
      </c>
      <c r="M7413">
        <v>1.137</v>
      </c>
      <c r="N7413">
        <v>14.763</v>
      </c>
      <c r="O7413">
        <v>21.065000000000001</v>
      </c>
      <c r="P7413">
        <v>1.107</v>
      </c>
      <c r="Q7413">
        <v>0</v>
      </c>
      <c r="R7413">
        <v>0</v>
      </c>
      <c r="S7413">
        <v>78.05862452738161</v>
      </c>
      <c r="T7413">
        <v>99.906000000000006</v>
      </c>
    </row>
    <row r="7414" spans="1:20" x14ac:dyDescent="0.25">
      <c r="A7414" t="s">
        <v>5011</v>
      </c>
      <c r="C7414" t="s">
        <v>3313</v>
      </c>
      <c r="D7414" t="s">
        <v>2343</v>
      </c>
      <c r="E7414" t="s">
        <v>5452</v>
      </c>
      <c r="F7414" t="s">
        <v>4986</v>
      </c>
      <c r="G7414" t="s">
        <v>5012</v>
      </c>
      <c r="H7414" t="s">
        <v>5013</v>
      </c>
      <c r="I7414">
        <v>52.7</v>
      </c>
      <c r="J7414">
        <v>0.56899999999999995</v>
      </c>
      <c r="K7414">
        <v>0.90500000000000003</v>
      </c>
      <c r="L7414">
        <v>7.0839999999999996</v>
      </c>
      <c r="M7414">
        <v>1.0309999999999999</v>
      </c>
      <c r="N7414">
        <v>15.000999999999999</v>
      </c>
      <c r="O7414">
        <v>21.157</v>
      </c>
      <c r="P7414">
        <v>0.95699999999999996</v>
      </c>
      <c r="Q7414">
        <v>3.6999999999999998E-2</v>
      </c>
      <c r="R7414">
        <v>0</v>
      </c>
      <c r="S7414">
        <v>79.056171374248692</v>
      </c>
      <c r="T7414">
        <v>99.442000000000007</v>
      </c>
    </row>
    <row r="7415" spans="1:20" x14ac:dyDescent="0.25">
      <c r="A7415" t="s">
        <v>5011</v>
      </c>
      <c r="C7415" t="s">
        <v>3313</v>
      </c>
      <c r="D7415" t="s">
        <v>2343</v>
      </c>
      <c r="E7415" t="s">
        <v>5452</v>
      </c>
      <c r="F7415" t="s">
        <v>4986</v>
      </c>
      <c r="G7415" t="s">
        <v>5012</v>
      </c>
      <c r="H7415" t="s">
        <v>5013</v>
      </c>
      <c r="I7415">
        <v>52.228000000000002</v>
      </c>
      <c r="J7415">
        <v>0.80900000000000005</v>
      </c>
      <c r="K7415">
        <v>0.91800000000000004</v>
      </c>
      <c r="L7415">
        <v>8.9550000000000001</v>
      </c>
      <c r="M7415">
        <v>1.129</v>
      </c>
      <c r="N7415">
        <v>12.973000000000001</v>
      </c>
      <c r="O7415">
        <v>20.109000000000002</v>
      </c>
      <c r="P7415">
        <v>1.867</v>
      </c>
      <c r="Q7415">
        <v>0</v>
      </c>
      <c r="R7415">
        <v>0</v>
      </c>
      <c r="S7415">
        <v>72.085259522954658</v>
      </c>
      <c r="T7415">
        <v>98.988</v>
      </c>
    </row>
    <row r="7416" spans="1:20" x14ac:dyDescent="0.25">
      <c r="A7416" t="s">
        <v>5011</v>
      </c>
      <c r="C7416" t="s">
        <v>3313</v>
      </c>
      <c r="D7416" t="s">
        <v>2343</v>
      </c>
      <c r="E7416" t="s">
        <v>5452</v>
      </c>
      <c r="F7416" t="s">
        <v>4986</v>
      </c>
      <c r="G7416" t="s">
        <v>5012</v>
      </c>
      <c r="H7416" t="s">
        <v>5013</v>
      </c>
      <c r="I7416">
        <v>52.906999999999996</v>
      </c>
      <c r="J7416">
        <v>0.52400000000000002</v>
      </c>
      <c r="K7416">
        <v>0.93600000000000005</v>
      </c>
      <c r="L7416">
        <v>6.9359999999999999</v>
      </c>
      <c r="M7416">
        <v>0.96899999999999997</v>
      </c>
      <c r="N7416">
        <v>14.991</v>
      </c>
      <c r="O7416">
        <v>21.283999999999999</v>
      </c>
      <c r="P7416">
        <v>1.018</v>
      </c>
      <c r="Q7416">
        <v>2E-3</v>
      </c>
      <c r="R7416">
        <v>1.7999999999999999E-2</v>
      </c>
      <c r="S7416">
        <v>79.392703216885593</v>
      </c>
      <c r="T7416">
        <v>99.584999999999994</v>
      </c>
    </row>
    <row r="7417" spans="1:20" x14ac:dyDescent="0.25">
      <c r="A7417" t="s">
        <v>5011</v>
      </c>
      <c r="C7417" t="s">
        <v>3313</v>
      </c>
      <c r="D7417" t="s">
        <v>2343</v>
      </c>
      <c r="E7417" t="s">
        <v>5452</v>
      </c>
      <c r="F7417" t="s">
        <v>4986</v>
      </c>
      <c r="G7417" t="s">
        <v>5012</v>
      </c>
      <c r="H7417" t="s">
        <v>5013</v>
      </c>
      <c r="I7417">
        <v>52.328000000000003</v>
      </c>
      <c r="J7417">
        <v>0.71199999999999997</v>
      </c>
      <c r="K7417">
        <v>0.86899999999999999</v>
      </c>
      <c r="L7417">
        <v>7.7750000000000004</v>
      </c>
      <c r="M7417">
        <v>1.1339999999999999</v>
      </c>
      <c r="N7417">
        <v>13.976000000000001</v>
      </c>
      <c r="O7417">
        <v>20.832999999999998</v>
      </c>
      <c r="P7417">
        <v>1.375</v>
      </c>
      <c r="Q7417">
        <v>2E-3</v>
      </c>
      <c r="R7417">
        <v>0</v>
      </c>
      <c r="S7417">
        <v>76.214300416945065</v>
      </c>
      <c r="T7417">
        <v>99.043000000000006</v>
      </c>
    </row>
    <row r="7418" spans="1:20" x14ac:dyDescent="0.25">
      <c r="A7418" t="s">
        <v>5011</v>
      </c>
      <c r="C7418" t="s">
        <v>3313</v>
      </c>
      <c r="D7418" t="s">
        <v>2343</v>
      </c>
      <c r="E7418" t="s">
        <v>5452</v>
      </c>
      <c r="F7418" t="s">
        <v>4986</v>
      </c>
      <c r="G7418" t="s">
        <v>5012</v>
      </c>
      <c r="H7418" t="s">
        <v>5013</v>
      </c>
      <c r="I7418">
        <v>52.912999999999997</v>
      </c>
      <c r="J7418">
        <v>0.63100000000000001</v>
      </c>
      <c r="K7418">
        <v>0.91800000000000004</v>
      </c>
      <c r="L7418">
        <v>7.194</v>
      </c>
      <c r="M7418">
        <v>1.1180000000000001</v>
      </c>
      <c r="N7418">
        <v>14.839</v>
      </c>
      <c r="O7418">
        <v>21.053999999999998</v>
      </c>
      <c r="P7418">
        <v>1.17</v>
      </c>
      <c r="Q7418">
        <v>0</v>
      </c>
      <c r="R7418">
        <v>3.9E-2</v>
      </c>
      <c r="S7418">
        <v>78.617944998783614</v>
      </c>
      <c r="T7418">
        <v>99.882999999999996</v>
      </c>
    </row>
    <row r="7419" spans="1:20" x14ac:dyDescent="0.25">
      <c r="A7419" t="s">
        <v>5011</v>
      </c>
      <c r="C7419" t="s">
        <v>3313</v>
      </c>
      <c r="D7419" t="s">
        <v>2343</v>
      </c>
      <c r="E7419" t="s">
        <v>5452</v>
      </c>
      <c r="F7419" t="s">
        <v>4986</v>
      </c>
      <c r="G7419" t="s">
        <v>5012</v>
      </c>
      <c r="H7419" t="s">
        <v>5013</v>
      </c>
      <c r="I7419">
        <v>52.744999999999997</v>
      </c>
      <c r="J7419">
        <v>0.66800000000000004</v>
      </c>
      <c r="K7419">
        <v>0.90900000000000003</v>
      </c>
      <c r="L7419">
        <v>7.11</v>
      </c>
      <c r="M7419">
        <v>1.083</v>
      </c>
      <c r="N7419">
        <v>14.625999999999999</v>
      </c>
      <c r="O7419">
        <v>21.268999999999998</v>
      </c>
      <c r="P7419">
        <v>1.1819999999999999</v>
      </c>
      <c r="Q7419">
        <v>0</v>
      </c>
      <c r="R7419">
        <v>4.1000000000000002E-2</v>
      </c>
      <c r="S7419">
        <v>78.572304009703558</v>
      </c>
      <c r="T7419">
        <v>99.632999999999981</v>
      </c>
    </row>
    <row r="7420" spans="1:20" x14ac:dyDescent="0.25">
      <c r="A7420" t="s">
        <v>5011</v>
      </c>
      <c r="C7420" t="s">
        <v>3313</v>
      </c>
      <c r="D7420" t="s">
        <v>2343</v>
      </c>
      <c r="E7420" t="s">
        <v>5452</v>
      </c>
      <c r="F7420" t="s">
        <v>4986</v>
      </c>
      <c r="G7420" t="s">
        <v>5012</v>
      </c>
      <c r="H7420" t="s">
        <v>5013</v>
      </c>
      <c r="I7420">
        <v>51.872999999999998</v>
      </c>
      <c r="J7420">
        <v>0.745</v>
      </c>
      <c r="K7420">
        <v>1.026</v>
      </c>
      <c r="L7420">
        <v>9.1340000000000003</v>
      </c>
      <c r="M7420">
        <v>1.179</v>
      </c>
      <c r="N7420">
        <v>12.685</v>
      </c>
      <c r="O7420">
        <v>20.675999999999998</v>
      </c>
      <c r="P7420">
        <v>1.911</v>
      </c>
      <c r="Q7420">
        <v>2.3E-2</v>
      </c>
      <c r="R7420">
        <v>0</v>
      </c>
      <c r="S7420">
        <v>71.227377567920769</v>
      </c>
      <c r="T7420">
        <v>99.270999999999987</v>
      </c>
    </row>
    <row r="7421" spans="1:20" x14ac:dyDescent="0.25">
      <c r="A7421" t="s">
        <v>5011</v>
      </c>
      <c r="C7421" t="s">
        <v>3313</v>
      </c>
      <c r="D7421" t="s">
        <v>2343</v>
      </c>
      <c r="E7421" t="s">
        <v>5452</v>
      </c>
      <c r="F7421" t="s">
        <v>4986</v>
      </c>
      <c r="G7421" t="s">
        <v>5012</v>
      </c>
      <c r="H7421" t="s">
        <v>5013</v>
      </c>
      <c r="I7421">
        <v>52.031999999999996</v>
      </c>
      <c r="J7421">
        <v>0.49199999999999999</v>
      </c>
      <c r="K7421">
        <v>0.68600000000000005</v>
      </c>
      <c r="L7421">
        <v>8.3460000000000001</v>
      </c>
      <c r="M7421">
        <v>1.3069999999999999</v>
      </c>
      <c r="N7421">
        <v>13.24</v>
      </c>
      <c r="O7421">
        <v>21.190999999999999</v>
      </c>
      <c r="P7421">
        <v>1.516</v>
      </c>
      <c r="Q7421">
        <v>0</v>
      </c>
      <c r="R7421">
        <v>0</v>
      </c>
      <c r="S7421">
        <v>73.875286804217438</v>
      </c>
      <c r="T7421">
        <v>98.81</v>
      </c>
    </row>
    <row r="7422" spans="1:20" x14ac:dyDescent="0.25">
      <c r="A7422" t="s">
        <v>5011</v>
      </c>
      <c r="C7422" t="s">
        <v>3313</v>
      </c>
      <c r="D7422" t="s">
        <v>2343</v>
      </c>
      <c r="E7422" t="s">
        <v>5452</v>
      </c>
      <c r="F7422" t="s">
        <v>4986</v>
      </c>
      <c r="G7422" t="s">
        <v>5012</v>
      </c>
      <c r="H7422" t="s">
        <v>5013</v>
      </c>
      <c r="I7422">
        <v>52.286999999999999</v>
      </c>
      <c r="J7422">
        <v>0.79400000000000004</v>
      </c>
      <c r="K7422">
        <v>0.997</v>
      </c>
      <c r="L7422">
        <v>8.657</v>
      </c>
      <c r="M7422">
        <v>1.1279999999999999</v>
      </c>
      <c r="N7422">
        <v>12.976000000000001</v>
      </c>
      <c r="O7422">
        <v>20.574000000000002</v>
      </c>
      <c r="P7422">
        <v>1.75</v>
      </c>
      <c r="Q7422">
        <v>0</v>
      </c>
      <c r="R7422">
        <v>0</v>
      </c>
      <c r="S7422">
        <v>72.765744206105325</v>
      </c>
      <c r="T7422">
        <v>99.179000000000016</v>
      </c>
    </row>
    <row r="7423" spans="1:20" x14ac:dyDescent="0.25">
      <c r="A7423" t="s">
        <v>5011</v>
      </c>
      <c r="C7423" t="s">
        <v>3313</v>
      </c>
      <c r="D7423" t="s">
        <v>2343</v>
      </c>
      <c r="E7423" t="s">
        <v>5452</v>
      </c>
      <c r="F7423" t="s">
        <v>4986</v>
      </c>
      <c r="G7423" t="s">
        <v>5012</v>
      </c>
      <c r="H7423" t="s">
        <v>5013</v>
      </c>
      <c r="I7423">
        <v>47.576000000000001</v>
      </c>
      <c r="J7423">
        <v>2.3069999999999999</v>
      </c>
      <c r="K7423">
        <v>5.0529999999999999</v>
      </c>
      <c r="L7423">
        <v>6.8970000000000002</v>
      </c>
      <c r="M7423">
        <v>0.158</v>
      </c>
      <c r="N7423">
        <v>13.728999999999999</v>
      </c>
      <c r="O7423">
        <v>22.27</v>
      </c>
      <c r="P7423">
        <v>0.55200000000000005</v>
      </c>
      <c r="Q7423">
        <v>4.0000000000000001E-3</v>
      </c>
      <c r="R7423">
        <v>5.8000000000000003E-2</v>
      </c>
      <c r="S7423">
        <v>78.013620874185705</v>
      </c>
      <c r="T7423">
        <v>98.64800000000001</v>
      </c>
    </row>
    <row r="7424" spans="1:20" x14ac:dyDescent="0.25">
      <c r="A7424" t="s">
        <v>5014</v>
      </c>
      <c r="B7424" t="s">
        <v>5015</v>
      </c>
      <c r="C7424" t="s">
        <v>3261</v>
      </c>
      <c r="D7424" t="s">
        <v>2282</v>
      </c>
      <c r="E7424" t="s">
        <v>5452</v>
      </c>
      <c r="F7424" t="s">
        <v>4986</v>
      </c>
      <c r="G7424" t="s">
        <v>5016</v>
      </c>
      <c r="H7424" t="s">
        <v>5017</v>
      </c>
      <c r="I7424" s="122">
        <v>45.37</v>
      </c>
      <c r="J7424" s="122">
        <v>3.47</v>
      </c>
      <c r="K7424" s="122">
        <v>6.47</v>
      </c>
      <c r="L7424" s="122">
        <v>8.4460940000000004</v>
      </c>
      <c r="M7424" s="122">
        <v>0.17</v>
      </c>
      <c r="N7424" s="122">
        <v>11.75</v>
      </c>
      <c r="O7424" s="122">
        <v>22.1</v>
      </c>
      <c r="P7424" s="122">
        <v>0.77</v>
      </c>
      <c r="R7424" s="122">
        <v>0.01</v>
      </c>
      <c r="S7424" s="122">
        <v>71.262873944975055</v>
      </c>
      <c r="T7424" s="122">
        <v>98.556094000000002</v>
      </c>
    </row>
    <row r="7425" spans="1:20" x14ac:dyDescent="0.25">
      <c r="A7425" t="s">
        <v>5014</v>
      </c>
      <c r="B7425" t="s">
        <v>5015</v>
      </c>
      <c r="C7425" t="s">
        <v>3261</v>
      </c>
      <c r="D7425" t="s">
        <v>2282</v>
      </c>
      <c r="E7425" t="s">
        <v>5452</v>
      </c>
      <c r="F7425" t="s">
        <v>4986</v>
      </c>
      <c r="G7425" t="s">
        <v>5016</v>
      </c>
      <c r="H7425" t="s">
        <v>5017</v>
      </c>
      <c r="I7425" s="122">
        <v>44.42</v>
      </c>
      <c r="J7425" s="122">
        <v>3.83</v>
      </c>
      <c r="K7425" s="122">
        <v>7.02</v>
      </c>
      <c r="L7425" s="122">
        <v>7.8517859999999997</v>
      </c>
      <c r="M7425" s="122">
        <v>0.15</v>
      </c>
      <c r="N7425" s="122">
        <v>12.17</v>
      </c>
      <c r="O7425" s="122">
        <v>22.91</v>
      </c>
      <c r="P7425" s="122">
        <v>0.64</v>
      </c>
      <c r="R7425" s="122">
        <v>0.04</v>
      </c>
      <c r="S7425" s="122">
        <v>73.424527593047472</v>
      </c>
      <c r="T7425" s="122">
        <v>99.031786000000011</v>
      </c>
    </row>
    <row r="7426" spans="1:20" x14ac:dyDescent="0.25">
      <c r="A7426" t="s">
        <v>5014</v>
      </c>
      <c r="B7426" t="s">
        <v>5015</v>
      </c>
      <c r="C7426" t="s">
        <v>3261</v>
      </c>
      <c r="D7426" t="s">
        <v>2282</v>
      </c>
      <c r="E7426" t="s">
        <v>5452</v>
      </c>
      <c r="F7426" t="s">
        <v>4986</v>
      </c>
      <c r="G7426" t="s">
        <v>5016</v>
      </c>
      <c r="H7426" t="s">
        <v>5017</v>
      </c>
      <c r="I7426" s="122">
        <v>43.45</v>
      </c>
      <c r="J7426" s="122">
        <v>4.46</v>
      </c>
      <c r="K7426" s="122">
        <v>8.17</v>
      </c>
      <c r="L7426" s="122">
        <v>8.1020660000000007</v>
      </c>
      <c r="M7426" s="122">
        <v>0.16</v>
      </c>
      <c r="N7426" s="122">
        <v>11.61</v>
      </c>
      <c r="O7426" s="122">
        <v>22.24</v>
      </c>
      <c r="P7426" s="122">
        <v>0.59</v>
      </c>
      <c r="R7426" s="122">
        <v>0.01</v>
      </c>
      <c r="S7426" s="122">
        <v>71.865185132948639</v>
      </c>
      <c r="T7426" s="122">
        <v>98.792066000000005</v>
      </c>
    </row>
    <row r="7427" spans="1:20" x14ac:dyDescent="0.25">
      <c r="A7427" t="s">
        <v>5014</v>
      </c>
      <c r="B7427" t="s">
        <v>5015</v>
      </c>
      <c r="C7427" t="s">
        <v>3261</v>
      </c>
      <c r="D7427" t="s">
        <v>2282</v>
      </c>
      <c r="E7427" t="s">
        <v>5452</v>
      </c>
      <c r="F7427" t="s">
        <v>4986</v>
      </c>
      <c r="G7427" t="s">
        <v>5016</v>
      </c>
      <c r="H7427" t="s">
        <v>5017</v>
      </c>
      <c r="I7427" s="122">
        <v>42.92</v>
      </c>
      <c r="J7427" s="122">
        <v>4.79</v>
      </c>
      <c r="K7427" s="122">
        <v>8.56</v>
      </c>
      <c r="L7427" s="122">
        <v>8.2620660000000008</v>
      </c>
      <c r="M7427" s="122">
        <v>0.16</v>
      </c>
      <c r="N7427" s="122">
        <v>11.28</v>
      </c>
      <c r="O7427" s="122">
        <v>22.24</v>
      </c>
      <c r="P7427" s="122">
        <v>0.61</v>
      </c>
      <c r="R7427" s="122">
        <v>0.02</v>
      </c>
      <c r="S7427" s="122">
        <v>70.876489863103544</v>
      </c>
      <c r="T7427" s="122">
        <v>98.842066000000003</v>
      </c>
    </row>
    <row r="7428" spans="1:20" x14ac:dyDescent="0.25">
      <c r="A7428" t="s">
        <v>5014</v>
      </c>
      <c r="B7428" t="s">
        <v>5015</v>
      </c>
      <c r="C7428" t="s">
        <v>3261</v>
      </c>
      <c r="D7428" t="s">
        <v>2282</v>
      </c>
      <c r="E7428" t="s">
        <v>5452</v>
      </c>
      <c r="F7428" t="s">
        <v>4986</v>
      </c>
      <c r="G7428" t="s">
        <v>5016</v>
      </c>
      <c r="H7428" t="s">
        <v>5017</v>
      </c>
      <c r="I7428" s="122">
        <v>42.88</v>
      </c>
      <c r="J7428" s="122">
        <v>4.9000000000000004</v>
      </c>
      <c r="K7428" s="122">
        <v>9.35</v>
      </c>
      <c r="L7428" s="122">
        <v>8.4621860000000009</v>
      </c>
      <c r="M7428" s="122">
        <v>0.13</v>
      </c>
      <c r="N7428" s="122">
        <v>11.04</v>
      </c>
      <c r="O7428" s="122">
        <v>22.08</v>
      </c>
      <c r="P7428" s="122">
        <v>0.6</v>
      </c>
      <c r="R7428" s="122">
        <v>0.03</v>
      </c>
      <c r="S7428" s="122">
        <v>69.929731284287016</v>
      </c>
      <c r="T7428" s="122">
        <v>99.472185999999994</v>
      </c>
    </row>
    <row r="7429" spans="1:20" x14ac:dyDescent="0.25">
      <c r="A7429" t="s">
        <v>5014</v>
      </c>
      <c r="B7429" t="s">
        <v>5015</v>
      </c>
      <c r="C7429" t="s">
        <v>3261</v>
      </c>
      <c r="D7429" t="s">
        <v>2282</v>
      </c>
      <c r="E7429" t="s">
        <v>5452</v>
      </c>
      <c r="F7429" t="s">
        <v>4986</v>
      </c>
      <c r="G7429" t="s">
        <v>5016</v>
      </c>
      <c r="H7429" t="s">
        <v>5017</v>
      </c>
      <c r="I7429" s="122">
        <v>42.54</v>
      </c>
      <c r="J7429" s="122">
        <v>5</v>
      </c>
      <c r="K7429" s="122">
        <v>9.59</v>
      </c>
      <c r="L7429" s="122">
        <v>8.526154</v>
      </c>
      <c r="M7429" s="122">
        <v>0.11</v>
      </c>
      <c r="N7429" s="122">
        <v>11.17</v>
      </c>
      <c r="O7429" s="122">
        <v>21.93</v>
      </c>
      <c r="P7429" s="122">
        <v>0.54</v>
      </c>
      <c r="R7429" s="122">
        <v>0.01</v>
      </c>
      <c r="S7429" s="122">
        <v>70.017465517311322</v>
      </c>
      <c r="T7429" s="122">
        <v>99.416154000000006</v>
      </c>
    </row>
    <row r="7430" spans="1:20" x14ac:dyDescent="0.25">
      <c r="A7430" t="s">
        <v>5014</v>
      </c>
      <c r="B7430" t="s">
        <v>5015</v>
      </c>
      <c r="C7430" t="s">
        <v>3261</v>
      </c>
      <c r="D7430" t="s">
        <v>2282</v>
      </c>
      <c r="E7430" t="s">
        <v>5452</v>
      </c>
      <c r="F7430" t="s">
        <v>4986</v>
      </c>
      <c r="G7430" t="s">
        <v>5016</v>
      </c>
      <c r="H7430" t="s">
        <v>5017</v>
      </c>
      <c r="I7430" s="122">
        <v>42.44</v>
      </c>
      <c r="J7430" s="122">
        <v>4.83</v>
      </c>
      <c r="K7430" s="122">
        <v>9.43</v>
      </c>
      <c r="L7430" s="122">
        <v>8.3511439999999997</v>
      </c>
      <c r="M7430" s="122">
        <v>0.13</v>
      </c>
      <c r="N7430" s="122">
        <v>10.97</v>
      </c>
      <c r="O7430" s="122">
        <v>22.15</v>
      </c>
      <c r="P7430" s="122">
        <v>0.55000000000000004</v>
      </c>
      <c r="R7430" s="122">
        <v>0</v>
      </c>
      <c r="S7430" s="122">
        <v>70.073539440002619</v>
      </c>
      <c r="T7430" s="122">
        <v>98.851143999999991</v>
      </c>
    </row>
    <row r="7431" spans="1:20" x14ac:dyDescent="0.25">
      <c r="A7431" t="s">
        <v>5014</v>
      </c>
      <c r="B7431" t="s">
        <v>5015</v>
      </c>
      <c r="C7431" t="s">
        <v>3261</v>
      </c>
      <c r="D7431" t="s">
        <v>2282</v>
      </c>
      <c r="E7431" t="s">
        <v>5452</v>
      </c>
      <c r="F7431" t="s">
        <v>4986</v>
      </c>
      <c r="G7431" t="s">
        <v>5016</v>
      </c>
      <c r="H7431" t="s">
        <v>5017</v>
      </c>
      <c r="I7431" s="122">
        <v>42.31</v>
      </c>
      <c r="J7431" s="122">
        <v>4.67</v>
      </c>
      <c r="K7431" s="122">
        <v>9.08</v>
      </c>
      <c r="L7431" s="122">
        <v>8.2638700000000007</v>
      </c>
      <c r="M7431" s="122">
        <v>0.15</v>
      </c>
      <c r="N7431" s="122">
        <v>11.41</v>
      </c>
      <c r="O7431" s="122">
        <v>22.47</v>
      </c>
      <c r="P7431" s="122">
        <v>0.51</v>
      </c>
      <c r="R7431" s="122">
        <v>0.05</v>
      </c>
      <c r="S7431" s="122">
        <v>71.107969445896572</v>
      </c>
      <c r="T7431" s="122">
        <v>98.913869999999989</v>
      </c>
    </row>
    <row r="7432" spans="1:20" x14ac:dyDescent="0.25">
      <c r="A7432" t="s">
        <v>5014</v>
      </c>
      <c r="B7432" t="s">
        <v>5015</v>
      </c>
      <c r="C7432" t="s">
        <v>3261</v>
      </c>
      <c r="D7432" t="s">
        <v>2282</v>
      </c>
      <c r="E7432" t="s">
        <v>5452</v>
      </c>
      <c r="F7432" t="s">
        <v>4986</v>
      </c>
      <c r="G7432" t="s">
        <v>5016</v>
      </c>
      <c r="H7432" t="s">
        <v>5017</v>
      </c>
      <c r="I7432" s="122">
        <v>42.67</v>
      </c>
      <c r="J7432" s="122">
        <v>4.72</v>
      </c>
      <c r="K7432" s="122">
        <v>9.35</v>
      </c>
      <c r="L7432" s="122">
        <v>8.3529680000000006</v>
      </c>
      <c r="M7432" s="122">
        <v>0.13</v>
      </c>
      <c r="N7432" s="122">
        <v>11.34</v>
      </c>
      <c r="O7432" s="122">
        <v>22.27</v>
      </c>
      <c r="P7432" s="122">
        <v>0.57999999999999996</v>
      </c>
      <c r="R7432" s="122">
        <v>0.02</v>
      </c>
      <c r="S7432" s="122">
        <v>70.759991655198931</v>
      </c>
      <c r="T7432" s="122">
        <v>99.432968000000002</v>
      </c>
    </row>
    <row r="7433" spans="1:20" x14ac:dyDescent="0.25">
      <c r="A7433" t="s">
        <v>5014</v>
      </c>
      <c r="B7433" t="s">
        <v>5015</v>
      </c>
      <c r="C7433" t="s">
        <v>3261</v>
      </c>
      <c r="D7433" t="s">
        <v>2282</v>
      </c>
      <c r="E7433" t="s">
        <v>5452</v>
      </c>
      <c r="F7433" t="s">
        <v>4986</v>
      </c>
      <c r="G7433" t="s">
        <v>5016</v>
      </c>
      <c r="H7433" t="s">
        <v>5017</v>
      </c>
      <c r="I7433" s="122">
        <v>42.31</v>
      </c>
      <c r="J7433" s="122">
        <v>4.63</v>
      </c>
      <c r="K7433" s="122">
        <v>9.3000000000000007</v>
      </c>
      <c r="L7433" s="122">
        <v>8.2418859999999992</v>
      </c>
      <c r="M7433" s="122">
        <v>0.11</v>
      </c>
      <c r="N7433" s="122">
        <v>11.21</v>
      </c>
      <c r="O7433" s="122">
        <v>22.31</v>
      </c>
      <c r="P7433" s="122">
        <v>0.61</v>
      </c>
      <c r="R7433" s="122">
        <v>0.02</v>
      </c>
      <c r="S7433" s="122">
        <v>70.798412284103335</v>
      </c>
      <c r="T7433" s="122">
        <v>98.741885999999994</v>
      </c>
    </row>
    <row r="7434" spans="1:20" x14ac:dyDescent="0.25">
      <c r="A7434" t="s">
        <v>5014</v>
      </c>
      <c r="B7434" t="s">
        <v>5015</v>
      </c>
      <c r="C7434" t="s">
        <v>3261</v>
      </c>
      <c r="D7434" t="s">
        <v>2282</v>
      </c>
      <c r="E7434" t="s">
        <v>5452</v>
      </c>
      <c r="F7434" t="s">
        <v>4986</v>
      </c>
      <c r="G7434" t="s">
        <v>5016</v>
      </c>
      <c r="H7434" t="s">
        <v>5017</v>
      </c>
      <c r="I7434" s="122">
        <v>42.21</v>
      </c>
      <c r="J7434" s="122">
        <v>4.88</v>
      </c>
      <c r="K7434" s="122">
        <v>9.6</v>
      </c>
      <c r="L7434" s="122">
        <v>8.4129480000000001</v>
      </c>
      <c r="M7434" s="122">
        <v>0.13</v>
      </c>
      <c r="N7434" s="122">
        <v>11.12</v>
      </c>
      <c r="O7434" s="122">
        <v>22.21</v>
      </c>
      <c r="P7434" s="122">
        <v>0.6</v>
      </c>
      <c r="R7434" s="122">
        <v>0.03</v>
      </c>
      <c r="S7434" s="122">
        <v>70.203553726046678</v>
      </c>
      <c r="T7434" s="122">
        <v>99.192948000000001</v>
      </c>
    </row>
    <row r="7435" spans="1:20" x14ac:dyDescent="0.25">
      <c r="A7435" t="s">
        <v>5014</v>
      </c>
      <c r="B7435" t="s">
        <v>5015</v>
      </c>
      <c r="C7435" t="s">
        <v>3261</v>
      </c>
      <c r="D7435" t="s">
        <v>2282</v>
      </c>
      <c r="E7435" t="s">
        <v>5452</v>
      </c>
      <c r="F7435" t="s">
        <v>4986</v>
      </c>
      <c r="G7435" t="s">
        <v>5016</v>
      </c>
      <c r="H7435" t="s">
        <v>5017</v>
      </c>
      <c r="I7435" s="122">
        <v>41.86</v>
      </c>
      <c r="J7435" s="122">
        <v>5.01</v>
      </c>
      <c r="K7435" s="122">
        <v>9.64</v>
      </c>
      <c r="L7435" s="122">
        <v>8.6679580000000005</v>
      </c>
      <c r="M7435" s="122">
        <v>0.1</v>
      </c>
      <c r="N7435" s="122">
        <v>10.87</v>
      </c>
      <c r="O7435" s="122">
        <v>22.05</v>
      </c>
      <c r="P7435" s="122">
        <v>0.62</v>
      </c>
      <c r="R7435" s="122">
        <v>0.03</v>
      </c>
      <c r="S7435" s="122">
        <v>69.091701472226191</v>
      </c>
      <c r="T7435" s="122">
        <v>98.847957999999991</v>
      </c>
    </row>
    <row r="7436" spans="1:20" x14ac:dyDescent="0.25">
      <c r="A7436" t="s">
        <v>5014</v>
      </c>
      <c r="B7436" t="s">
        <v>5015</v>
      </c>
      <c r="C7436" t="s">
        <v>3261</v>
      </c>
      <c r="D7436" t="s">
        <v>2282</v>
      </c>
      <c r="E7436" t="s">
        <v>5452</v>
      </c>
      <c r="F7436" t="s">
        <v>4986</v>
      </c>
      <c r="G7436" t="s">
        <v>5016</v>
      </c>
      <c r="H7436" t="s">
        <v>5017</v>
      </c>
      <c r="I7436" s="122">
        <v>42.17</v>
      </c>
      <c r="J7436" s="122">
        <v>5.0599999999999996</v>
      </c>
      <c r="K7436" s="122">
        <v>9.81</v>
      </c>
      <c r="L7436" s="122">
        <v>8.4628879999999995</v>
      </c>
      <c r="M7436" s="122">
        <v>0.13</v>
      </c>
      <c r="N7436" s="122">
        <v>11.05</v>
      </c>
      <c r="O7436" s="122">
        <v>22.56</v>
      </c>
      <c r="P7436" s="122">
        <v>0.6</v>
      </c>
      <c r="R7436" s="122">
        <v>7.0000000000000007E-2</v>
      </c>
      <c r="S7436" s="122">
        <v>69.947022623655187</v>
      </c>
      <c r="T7436" s="122">
        <v>99.912888000000009</v>
      </c>
    </row>
    <row r="7437" spans="1:20" x14ac:dyDescent="0.25">
      <c r="A7437" t="s">
        <v>5014</v>
      </c>
      <c r="B7437" t="s">
        <v>5015</v>
      </c>
      <c r="C7437" t="s">
        <v>3261</v>
      </c>
      <c r="D7437" t="s">
        <v>2282</v>
      </c>
      <c r="E7437" t="s">
        <v>5452</v>
      </c>
      <c r="F7437" t="s">
        <v>4986</v>
      </c>
      <c r="G7437" t="s">
        <v>5016</v>
      </c>
      <c r="H7437" t="s">
        <v>5017</v>
      </c>
      <c r="I7437" s="122">
        <v>42.17</v>
      </c>
      <c r="J7437" s="122">
        <v>4.54</v>
      </c>
      <c r="K7437" s="122">
        <v>9.5299999999999994</v>
      </c>
      <c r="L7437" s="122">
        <v>8.2859339999999992</v>
      </c>
      <c r="M7437" s="122">
        <v>0.1</v>
      </c>
      <c r="N7437" s="122">
        <v>11.24</v>
      </c>
      <c r="O7437" s="122">
        <v>22.26</v>
      </c>
      <c r="P7437" s="122">
        <v>0.51</v>
      </c>
      <c r="R7437" s="122">
        <v>0.02</v>
      </c>
      <c r="S7437" s="122">
        <v>70.743438641064841</v>
      </c>
      <c r="T7437" s="122">
        <v>98.655934000000002</v>
      </c>
    </row>
    <row r="7438" spans="1:20" x14ac:dyDescent="0.25">
      <c r="A7438" t="s">
        <v>5014</v>
      </c>
      <c r="B7438" t="s">
        <v>5015</v>
      </c>
      <c r="C7438" t="s">
        <v>3261</v>
      </c>
      <c r="D7438" t="s">
        <v>2282</v>
      </c>
      <c r="E7438" t="s">
        <v>5452</v>
      </c>
      <c r="F7438" t="s">
        <v>4986</v>
      </c>
      <c r="G7438" t="s">
        <v>5016</v>
      </c>
      <c r="H7438" t="s">
        <v>5017</v>
      </c>
      <c r="I7438" s="122">
        <v>42.93</v>
      </c>
      <c r="J7438" s="122">
        <v>4.53</v>
      </c>
      <c r="K7438" s="122">
        <v>9.34</v>
      </c>
      <c r="L7438" s="122">
        <v>8.3019060000000007</v>
      </c>
      <c r="M7438" s="122">
        <v>0.15</v>
      </c>
      <c r="N7438" s="122">
        <v>11.58</v>
      </c>
      <c r="O7438" s="122">
        <v>22.48</v>
      </c>
      <c r="P7438" s="122">
        <v>0.52</v>
      </c>
      <c r="R7438" s="122">
        <v>0</v>
      </c>
      <c r="S7438" s="122">
        <v>71.317014060254635</v>
      </c>
      <c r="T7438" s="122">
        <v>99.831906000000004</v>
      </c>
    </row>
    <row r="7439" spans="1:20" x14ac:dyDescent="0.25">
      <c r="A7439" t="s">
        <v>5014</v>
      </c>
      <c r="B7439" t="s">
        <v>5015</v>
      </c>
      <c r="C7439" t="s">
        <v>3261</v>
      </c>
      <c r="D7439" t="s">
        <v>2282</v>
      </c>
      <c r="E7439" t="s">
        <v>5452</v>
      </c>
      <c r="F7439" t="s">
        <v>4986</v>
      </c>
      <c r="G7439" t="s">
        <v>5016</v>
      </c>
      <c r="H7439" t="s">
        <v>5017</v>
      </c>
      <c r="I7439" s="122">
        <v>42.57</v>
      </c>
      <c r="J7439" s="122">
        <v>4.4400000000000004</v>
      </c>
      <c r="K7439" s="122">
        <v>9.24</v>
      </c>
      <c r="L7439" s="122">
        <v>8.0628679999999999</v>
      </c>
      <c r="M7439" s="122">
        <v>0.12</v>
      </c>
      <c r="N7439" s="122">
        <v>11.49</v>
      </c>
      <c r="O7439" s="122">
        <v>22.53</v>
      </c>
      <c r="P7439" s="122">
        <v>0.53</v>
      </c>
      <c r="R7439" s="122">
        <v>0.01</v>
      </c>
      <c r="S7439" s="122">
        <v>71.7530368193122</v>
      </c>
      <c r="T7439" s="122">
        <v>98.992868000000001</v>
      </c>
    </row>
    <row r="7440" spans="1:20" x14ac:dyDescent="0.25">
      <c r="A7440" t="s">
        <v>5014</v>
      </c>
      <c r="B7440" t="s">
        <v>5015</v>
      </c>
      <c r="C7440" t="s">
        <v>3261</v>
      </c>
      <c r="D7440" t="s">
        <v>2282</v>
      </c>
      <c r="E7440" t="s">
        <v>5452</v>
      </c>
      <c r="F7440" t="s">
        <v>4986</v>
      </c>
      <c r="G7440" t="s">
        <v>5016</v>
      </c>
      <c r="H7440" t="s">
        <v>5017</v>
      </c>
      <c r="I7440" s="122">
        <v>41.87</v>
      </c>
      <c r="J7440" s="122">
        <v>4.5199999999999996</v>
      </c>
      <c r="K7440" s="122">
        <v>9.4</v>
      </c>
      <c r="L7440" s="122">
        <v>8.2008240000000008</v>
      </c>
      <c r="M7440" s="122">
        <v>0.14000000000000001</v>
      </c>
      <c r="N7440" s="122">
        <v>11.21</v>
      </c>
      <c r="O7440" s="122">
        <v>22.37</v>
      </c>
      <c r="P7440" s="122">
        <v>0.53</v>
      </c>
      <c r="R7440" s="122">
        <v>0.04</v>
      </c>
      <c r="S7440" s="122">
        <v>70.901563838044567</v>
      </c>
      <c r="T7440" s="122">
        <v>98.28082400000001</v>
      </c>
    </row>
    <row r="7441" spans="1:20" x14ac:dyDescent="0.25">
      <c r="A7441" t="s">
        <v>5014</v>
      </c>
      <c r="B7441" t="s">
        <v>5015</v>
      </c>
      <c r="C7441" t="s">
        <v>3261</v>
      </c>
      <c r="D7441" t="s">
        <v>2282</v>
      </c>
      <c r="E7441" t="s">
        <v>5452</v>
      </c>
      <c r="F7441" t="s">
        <v>4986</v>
      </c>
      <c r="G7441" t="s">
        <v>5016</v>
      </c>
      <c r="H7441" t="s">
        <v>5017</v>
      </c>
      <c r="I7441" s="122">
        <v>42.06</v>
      </c>
      <c r="J7441" s="122">
        <v>4.53</v>
      </c>
      <c r="K7441" s="122">
        <v>9.5</v>
      </c>
      <c r="L7441" s="122">
        <v>8.0328879999999998</v>
      </c>
      <c r="M7441" s="122">
        <v>0.13</v>
      </c>
      <c r="N7441" s="122">
        <v>11.14</v>
      </c>
      <c r="O7441" s="122">
        <v>22.55</v>
      </c>
      <c r="P7441" s="122">
        <v>0.53</v>
      </c>
      <c r="R7441" s="122">
        <v>0.03</v>
      </c>
      <c r="S7441" s="122">
        <v>71.198301003540038</v>
      </c>
      <c r="T7441" s="122">
        <v>98.502888000000013</v>
      </c>
    </row>
    <row r="7442" spans="1:20" x14ac:dyDescent="0.25">
      <c r="A7442" t="s">
        <v>5014</v>
      </c>
      <c r="B7442" t="s">
        <v>5015</v>
      </c>
      <c r="C7442" t="s">
        <v>3261</v>
      </c>
      <c r="D7442" t="s">
        <v>2282</v>
      </c>
      <c r="E7442" t="s">
        <v>5452</v>
      </c>
      <c r="F7442" t="s">
        <v>4986</v>
      </c>
      <c r="G7442" t="s">
        <v>5016</v>
      </c>
      <c r="H7442" t="s">
        <v>5017</v>
      </c>
      <c r="I7442" s="122">
        <v>41.48</v>
      </c>
      <c r="J7442" s="122">
        <v>4.75</v>
      </c>
      <c r="K7442" s="122">
        <v>9.8699999999999992</v>
      </c>
      <c r="L7442" s="122">
        <v>8.1627679999999998</v>
      </c>
      <c r="M7442" s="122">
        <v>0.09</v>
      </c>
      <c r="N7442" s="122">
        <v>11.17</v>
      </c>
      <c r="O7442" s="122">
        <v>22.39</v>
      </c>
      <c r="P7442" s="122">
        <v>0.55000000000000004</v>
      </c>
      <c r="R7442" s="122">
        <v>0.01</v>
      </c>
      <c r="S7442" s="122">
        <v>70.923772209642166</v>
      </c>
      <c r="T7442" s="122">
        <v>98.472768000000002</v>
      </c>
    </row>
    <row r="7443" spans="1:20" x14ac:dyDescent="0.25">
      <c r="A7443" t="s">
        <v>5014</v>
      </c>
      <c r="B7443" t="s">
        <v>5015</v>
      </c>
      <c r="C7443" t="s">
        <v>3261</v>
      </c>
      <c r="D7443" t="s">
        <v>2282</v>
      </c>
      <c r="E7443" t="s">
        <v>5452</v>
      </c>
      <c r="F7443" t="s">
        <v>4986</v>
      </c>
      <c r="G7443" t="s">
        <v>5016</v>
      </c>
      <c r="H7443" t="s">
        <v>5017</v>
      </c>
      <c r="I7443" s="122">
        <v>41.92</v>
      </c>
      <c r="J7443" s="122">
        <v>4.68</v>
      </c>
      <c r="K7443" s="122">
        <v>9.9600000000000009</v>
      </c>
      <c r="L7443" s="122">
        <v>8.2997619999999994</v>
      </c>
      <c r="M7443" s="122">
        <v>0.1</v>
      </c>
      <c r="N7443" s="122">
        <v>11.31</v>
      </c>
      <c r="O7443" s="122">
        <v>22.48</v>
      </c>
      <c r="P7443" s="122">
        <v>0.55000000000000004</v>
      </c>
      <c r="R7443" s="122">
        <v>0.01</v>
      </c>
      <c r="S7443" s="122">
        <v>70.83733522923761</v>
      </c>
      <c r="T7443" s="122">
        <v>99.309762000000006</v>
      </c>
    </row>
    <row r="7444" spans="1:20" x14ac:dyDescent="0.25">
      <c r="A7444" t="s">
        <v>5014</v>
      </c>
      <c r="B7444" t="s">
        <v>5015</v>
      </c>
      <c r="C7444" t="s">
        <v>3261</v>
      </c>
      <c r="D7444" t="s">
        <v>2282</v>
      </c>
      <c r="E7444" t="s">
        <v>5452</v>
      </c>
      <c r="F7444" t="s">
        <v>4986</v>
      </c>
      <c r="G7444" t="s">
        <v>5016</v>
      </c>
      <c r="H7444" t="s">
        <v>5017</v>
      </c>
      <c r="I7444" s="122">
        <v>42.53</v>
      </c>
      <c r="J7444" s="122">
        <v>4.7699999999999996</v>
      </c>
      <c r="K7444" s="122">
        <v>10.039999999999999</v>
      </c>
      <c r="L7444" s="122">
        <v>8.0020260000000007</v>
      </c>
      <c r="M7444" s="122">
        <v>0.14000000000000001</v>
      </c>
      <c r="N7444" s="122">
        <v>11.52</v>
      </c>
      <c r="O7444" s="122">
        <v>22.37</v>
      </c>
      <c r="P7444" s="122">
        <v>0.47</v>
      </c>
      <c r="R7444" s="122">
        <v>0.03</v>
      </c>
      <c r="S7444" s="122">
        <v>71.958950881403936</v>
      </c>
      <c r="T7444" s="122">
        <v>99.872026000000005</v>
      </c>
    </row>
    <row r="7445" spans="1:20" x14ac:dyDescent="0.25">
      <c r="A7445" t="s">
        <v>5014</v>
      </c>
      <c r="B7445" t="s">
        <v>5015</v>
      </c>
      <c r="C7445" t="s">
        <v>3261</v>
      </c>
      <c r="D7445" t="s">
        <v>2282</v>
      </c>
      <c r="E7445" t="s">
        <v>5452</v>
      </c>
      <c r="F7445" t="s">
        <v>4986</v>
      </c>
      <c r="G7445" t="s">
        <v>5016</v>
      </c>
      <c r="H7445" t="s">
        <v>5017</v>
      </c>
      <c r="I7445" s="122">
        <v>41.88</v>
      </c>
      <c r="J7445" s="122">
        <v>4.72</v>
      </c>
      <c r="K7445" s="122">
        <v>9.94</v>
      </c>
      <c r="L7445" s="122">
        <v>8.3589400000000005</v>
      </c>
      <c r="M7445" s="122">
        <v>0.1</v>
      </c>
      <c r="N7445" s="122">
        <v>11.27</v>
      </c>
      <c r="O7445" s="122">
        <v>22.12</v>
      </c>
      <c r="P7445" s="122">
        <v>0.48</v>
      </c>
      <c r="R7445" s="122">
        <v>0.05</v>
      </c>
      <c r="S7445" s="122">
        <v>70.61688645809555</v>
      </c>
      <c r="T7445" s="122">
        <v>98.918940000000006</v>
      </c>
    </row>
    <row r="7446" spans="1:20" x14ac:dyDescent="0.25">
      <c r="A7446" t="s">
        <v>5014</v>
      </c>
      <c r="B7446" t="s">
        <v>5015</v>
      </c>
      <c r="C7446" t="s">
        <v>3261</v>
      </c>
      <c r="D7446" t="s">
        <v>2282</v>
      </c>
      <c r="E7446" t="s">
        <v>5452</v>
      </c>
      <c r="F7446" t="s">
        <v>4986</v>
      </c>
      <c r="G7446" t="s">
        <v>5016</v>
      </c>
      <c r="H7446" t="s">
        <v>5017</v>
      </c>
      <c r="I7446" s="122">
        <v>41.57</v>
      </c>
      <c r="J7446" s="122">
        <v>4.6500000000000004</v>
      </c>
      <c r="K7446" s="122">
        <v>9.7200000000000006</v>
      </c>
      <c r="L7446" s="122">
        <v>7.9867359999999996</v>
      </c>
      <c r="M7446" s="122">
        <v>0.09</v>
      </c>
      <c r="N7446" s="122">
        <v>11.37</v>
      </c>
      <c r="O7446" s="122">
        <v>22.64</v>
      </c>
      <c r="P7446" s="122">
        <v>0.48</v>
      </c>
      <c r="R7446" s="122">
        <v>0.06</v>
      </c>
      <c r="S7446" s="122">
        <v>71.732528632275816</v>
      </c>
      <c r="T7446" s="122">
        <v>98.566735999999992</v>
      </c>
    </row>
    <row r="7447" spans="1:20" x14ac:dyDescent="0.25">
      <c r="A7447" t="s">
        <v>5014</v>
      </c>
      <c r="B7447" t="s">
        <v>5015</v>
      </c>
      <c r="C7447" t="s">
        <v>3261</v>
      </c>
      <c r="D7447" t="s">
        <v>2282</v>
      </c>
      <c r="E7447" t="s">
        <v>5452</v>
      </c>
      <c r="F7447" t="s">
        <v>4986</v>
      </c>
      <c r="G7447" t="s">
        <v>5016</v>
      </c>
      <c r="H7447" t="s">
        <v>5017</v>
      </c>
      <c r="I7447" s="122">
        <v>42.12</v>
      </c>
      <c r="J7447" s="122">
        <v>4.24</v>
      </c>
      <c r="K7447" s="122">
        <v>9.4499999999999993</v>
      </c>
      <c r="L7447" s="122">
        <v>7.9015259999999996</v>
      </c>
      <c r="M7447" s="122">
        <v>0.11</v>
      </c>
      <c r="N7447" s="122">
        <v>12.02</v>
      </c>
      <c r="O7447" s="122">
        <v>22.65</v>
      </c>
      <c r="P7447" s="122">
        <v>0.5</v>
      </c>
      <c r="R7447" s="122">
        <v>0.05</v>
      </c>
      <c r="S7447" s="122">
        <v>73.057709520400849</v>
      </c>
      <c r="T7447" s="122">
        <v>99.04152599999999</v>
      </c>
    </row>
    <row r="7448" spans="1:20" x14ac:dyDescent="0.25">
      <c r="A7448" t="s">
        <v>5014</v>
      </c>
      <c r="B7448" t="s">
        <v>5015</v>
      </c>
      <c r="C7448" t="s">
        <v>3261</v>
      </c>
      <c r="D7448" t="s">
        <v>2282</v>
      </c>
      <c r="E7448" t="s">
        <v>5452</v>
      </c>
      <c r="F7448" t="s">
        <v>4986</v>
      </c>
      <c r="G7448" t="s">
        <v>5016</v>
      </c>
      <c r="H7448" t="s">
        <v>5017</v>
      </c>
      <c r="I7448" s="122">
        <v>42.96</v>
      </c>
      <c r="J7448" s="122">
        <v>4.0599999999999996</v>
      </c>
      <c r="K7448" s="122">
        <v>9.0399999999999991</v>
      </c>
      <c r="L7448" s="122">
        <v>8.0088200000000001</v>
      </c>
      <c r="M7448" s="122">
        <v>0.13</v>
      </c>
      <c r="N7448" s="122">
        <v>11.94</v>
      </c>
      <c r="O7448" s="122">
        <v>22.61</v>
      </c>
      <c r="P7448" s="122">
        <v>0.42</v>
      </c>
      <c r="R7448" s="122">
        <v>0.04</v>
      </c>
      <c r="S7448" s="122">
        <v>72.65894585188137</v>
      </c>
      <c r="T7448" s="122">
        <v>99.208820000000017</v>
      </c>
    </row>
    <row r="7449" spans="1:20" x14ac:dyDescent="0.25">
      <c r="A7449" t="s">
        <v>5014</v>
      </c>
      <c r="B7449" t="s">
        <v>5015</v>
      </c>
      <c r="C7449" t="s">
        <v>3261</v>
      </c>
      <c r="D7449" t="s">
        <v>2282</v>
      </c>
      <c r="E7449" t="s">
        <v>5452</v>
      </c>
      <c r="F7449" t="s">
        <v>4986</v>
      </c>
      <c r="G7449" t="s">
        <v>5016</v>
      </c>
      <c r="H7449" t="s">
        <v>5017</v>
      </c>
      <c r="I7449" s="122">
        <v>43.25</v>
      </c>
      <c r="J7449" s="122">
        <v>3.8</v>
      </c>
      <c r="K7449" s="122">
        <v>8.81</v>
      </c>
      <c r="L7449" s="122">
        <v>7.7587200000000003</v>
      </c>
      <c r="M7449" s="122">
        <v>0.08</v>
      </c>
      <c r="N7449" s="122">
        <v>12.1</v>
      </c>
      <c r="O7449" s="122">
        <v>22.88</v>
      </c>
      <c r="P7449" s="122">
        <v>0.47</v>
      </c>
      <c r="R7449" s="122">
        <v>0.05</v>
      </c>
      <c r="S7449" s="122">
        <v>73.544460095937893</v>
      </c>
      <c r="T7449" s="122">
        <v>99.198719999999994</v>
      </c>
    </row>
    <row r="7450" spans="1:20" x14ac:dyDescent="0.25">
      <c r="A7450" t="s">
        <v>5014</v>
      </c>
      <c r="B7450" t="s">
        <v>5015</v>
      </c>
      <c r="C7450" t="s">
        <v>3261</v>
      </c>
      <c r="D7450" t="s">
        <v>2282</v>
      </c>
      <c r="E7450" t="s">
        <v>5452</v>
      </c>
      <c r="F7450" t="s">
        <v>4986</v>
      </c>
      <c r="G7450" t="s">
        <v>5016</v>
      </c>
      <c r="H7450" t="s">
        <v>5017</v>
      </c>
      <c r="I7450" s="122">
        <v>43.33</v>
      </c>
      <c r="J7450" s="122">
        <v>3.65</v>
      </c>
      <c r="K7450" s="122">
        <v>8.67</v>
      </c>
      <c r="L7450" s="122">
        <v>7.6464759999999998</v>
      </c>
      <c r="M7450" s="122">
        <v>0.13</v>
      </c>
      <c r="N7450" s="122">
        <v>12.37</v>
      </c>
      <c r="O7450" s="122">
        <v>23.17</v>
      </c>
      <c r="P7450" s="122">
        <v>0.52</v>
      </c>
      <c r="R7450" s="122">
        <v>0.04</v>
      </c>
      <c r="S7450" s="122">
        <v>74.251196956381179</v>
      </c>
      <c r="T7450" s="122">
        <v>99.526476000000002</v>
      </c>
    </row>
    <row r="7451" spans="1:20" x14ac:dyDescent="0.25">
      <c r="A7451" t="s">
        <v>5014</v>
      </c>
      <c r="B7451" t="s">
        <v>5015</v>
      </c>
      <c r="C7451" t="s">
        <v>3261</v>
      </c>
      <c r="D7451" t="s">
        <v>2282</v>
      </c>
      <c r="E7451" t="s">
        <v>5452</v>
      </c>
      <c r="F7451" t="s">
        <v>4986</v>
      </c>
      <c r="G7451" t="s">
        <v>5016</v>
      </c>
      <c r="H7451" t="s">
        <v>5017</v>
      </c>
      <c r="I7451" s="122">
        <v>43.79</v>
      </c>
      <c r="J7451" s="122">
        <v>3.64</v>
      </c>
      <c r="K7451" s="122">
        <v>8.5500000000000007</v>
      </c>
      <c r="L7451" s="122">
        <v>7.5158940000000003</v>
      </c>
      <c r="M7451" s="122">
        <v>0.11</v>
      </c>
      <c r="N7451" s="122">
        <v>12.18</v>
      </c>
      <c r="O7451" s="122">
        <v>22.68</v>
      </c>
      <c r="P7451" s="122">
        <v>0.48</v>
      </c>
      <c r="R7451" s="122">
        <v>0.05</v>
      </c>
      <c r="S7451" s="122">
        <v>74.284563962868262</v>
      </c>
      <c r="T7451" s="122">
        <v>98.995894000000007</v>
      </c>
    </row>
    <row r="7452" spans="1:20" x14ac:dyDescent="0.25">
      <c r="A7452" t="s">
        <v>5014</v>
      </c>
      <c r="B7452" t="s">
        <v>5015</v>
      </c>
      <c r="C7452" t="s">
        <v>3261</v>
      </c>
      <c r="D7452" t="s">
        <v>2282</v>
      </c>
      <c r="E7452" t="s">
        <v>5452</v>
      </c>
      <c r="F7452" t="s">
        <v>4986</v>
      </c>
      <c r="G7452" t="s">
        <v>5016</v>
      </c>
      <c r="H7452" t="s">
        <v>5017</v>
      </c>
      <c r="I7452" s="122">
        <v>43.57</v>
      </c>
      <c r="J7452" s="122">
        <v>3.64</v>
      </c>
      <c r="K7452" s="122">
        <v>8.7799999999999994</v>
      </c>
      <c r="L7452" s="122">
        <v>7.5158339999999999</v>
      </c>
      <c r="M7452" s="122">
        <v>7.0000000000000007E-2</v>
      </c>
      <c r="N7452" s="122">
        <v>12.24</v>
      </c>
      <c r="O7452" s="122">
        <v>22.7</v>
      </c>
      <c r="P7452" s="122">
        <v>0.46</v>
      </c>
      <c r="R7452" s="122">
        <v>7.0000000000000007E-2</v>
      </c>
      <c r="S7452" s="122">
        <v>74.378474478472597</v>
      </c>
      <c r="T7452" s="122">
        <v>99.045833999999985</v>
      </c>
    </row>
    <row r="7453" spans="1:20" x14ac:dyDescent="0.25">
      <c r="A7453" t="s">
        <v>5014</v>
      </c>
      <c r="B7453" t="s">
        <v>5015</v>
      </c>
      <c r="C7453" t="s">
        <v>3261</v>
      </c>
      <c r="D7453" t="s">
        <v>2282</v>
      </c>
      <c r="E7453" t="s">
        <v>5452</v>
      </c>
      <c r="F7453" t="s">
        <v>4986</v>
      </c>
      <c r="G7453" t="s">
        <v>5016</v>
      </c>
      <c r="H7453" t="s">
        <v>5017</v>
      </c>
      <c r="I7453" s="122">
        <v>43.54</v>
      </c>
      <c r="J7453" s="122">
        <v>3.62</v>
      </c>
      <c r="K7453" s="122">
        <v>8.52</v>
      </c>
      <c r="L7453" s="122">
        <v>7.7987000000000002</v>
      </c>
      <c r="M7453" s="122">
        <v>0.11</v>
      </c>
      <c r="N7453" s="122">
        <v>12.41</v>
      </c>
      <c r="O7453" s="122">
        <v>22.67</v>
      </c>
      <c r="P7453" s="122">
        <v>0.45</v>
      </c>
      <c r="R7453" s="122">
        <v>7.0000000000000007E-2</v>
      </c>
      <c r="S7453" s="122">
        <v>73.934789810276001</v>
      </c>
      <c r="T7453" s="122">
        <v>99.188699999999983</v>
      </c>
    </row>
    <row r="7454" spans="1:20" x14ac:dyDescent="0.25">
      <c r="A7454" t="s">
        <v>5014</v>
      </c>
      <c r="B7454" t="s">
        <v>5015</v>
      </c>
      <c r="C7454" t="s">
        <v>3261</v>
      </c>
      <c r="D7454" t="s">
        <v>2282</v>
      </c>
      <c r="E7454" t="s">
        <v>5452</v>
      </c>
      <c r="F7454" t="s">
        <v>4986</v>
      </c>
      <c r="G7454" t="s">
        <v>5016</v>
      </c>
      <c r="H7454" t="s">
        <v>5017</v>
      </c>
      <c r="I7454" s="122">
        <v>44.12</v>
      </c>
      <c r="J7454" s="122">
        <v>3.72</v>
      </c>
      <c r="K7454" s="122">
        <v>8.48</v>
      </c>
      <c r="L7454" s="122">
        <v>7.6290199999999997</v>
      </c>
      <c r="M7454" s="122">
        <v>0.08</v>
      </c>
      <c r="N7454" s="122">
        <v>12.25</v>
      </c>
      <c r="O7454" s="122">
        <v>22.55</v>
      </c>
      <c r="P7454" s="122">
        <v>0.45</v>
      </c>
      <c r="R7454" s="122">
        <v>0.1</v>
      </c>
      <c r="S7454" s="122">
        <v>74.108259995276526</v>
      </c>
      <c r="T7454" s="122">
        <v>99.379019999999997</v>
      </c>
    </row>
    <row r="7455" spans="1:20" x14ac:dyDescent="0.25">
      <c r="A7455" t="s">
        <v>5014</v>
      </c>
      <c r="B7455" t="s">
        <v>5015</v>
      </c>
      <c r="C7455" t="s">
        <v>3261</v>
      </c>
      <c r="D7455" t="s">
        <v>2282</v>
      </c>
      <c r="E7455" t="s">
        <v>5452</v>
      </c>
      <c r="F7455" t="s">
        <v>4986</v>
      </c>
      <c r="G7455" t="s">
        <v>5016</v>
      </c>
      <c r="H7455" t="s">
        <v>5017</v>
      </c>
      <c r="I7455" s="122">
        <v>43.92</v>
      </c>
      <c r="J7455" s="122">
        <v>3.64</v>
      </c>
      <c r="K7455" s="122">
        <v>8.69</v>
      </c>
      <c r="L7455" s="122">
        <v>7.7058140000000002</v>
      </c>
      <c r="M7455" s="122">
        <v>0.09</v>
      </c>
      <c r="N7455" s="122">
        <v>12.44</v>
      </c>
      <c r="O7455" s="122">
        <v>22.67</v>
      </c>
      <c r="P7455" s="122">
        <v>0.45</v>
      </c>
      <c r="R7455" s="122">
        <v>0.08</v>
      </c>
      <c r="S7455" s="122">
        <v>74.211269720334428</v>
      </c>
      <c r="T7455" s="122">
        <v>99.685814000000008</v>
      </c>
    </row>
    <row r="7456" spans="1:20" x14ac:dyDescent="0.25">
      <c r="A7456" t="s">
        <v>5014</v>
      </c>
      <c r="B7456" t="s">
        <v>5015</v>
      </c>
      <c r="C7456" t="s">
        <v>3261</v>
      </c>
      <c r="D7456" t="s">
        <v>2282</v>
      </c>
      <c r="E7456" t="s">
        <v>5452</v>
      </c>
      <c r="F7456" t="s">
        <v>4986</v>
      </c>
      <c r="G7456" t="s">
        <v>5016</v>
      </c>
      <c r="H7456" t="s">
        <v>5017</v>
      </c>
      <c r="I7456" s="122">
        <v>43.57</v>
      </c>
      <c r="J7456" s="122">
        <v>3.58</v>
      </c>
      <c r="K7456" s="122">
        <v>8.48</v>
      </c>
      <c r="L7456" s="122">
        <v>7.5266159999999998</v>
      </c>
      <c r="M7456" s="122">
        <v>0.14000000000000001</v>
      </c>
      <c r="N7456" s="122">
        <v>12.37</v>
      </c>
      <c r="O7456" s="122">
        <v>23.04</v>
      </c>
      <c r="P7456" s="122">
        <v>0.5</v>
      </c>
      <c r="R7456" s="122">
        <v>0.06</v>
      </c>
      <c r="S7456" s="122">
        <v>74.552102288408207</v>
      </c>
      <c r="T7456" s="122">
        <v>99.266615999999999</v>
      </c>
    </row>
    <row r="7457" spans="1:20" x14ac:dyDescent="0.25">
      <c r="A7457" t="s">
        <v>5014</v>
      </c>
      <c r="B7457" t="s">
        <v>5015</v>
      </c>
      <c r="C7457" t="s">
        <v>3261</v>
      </c>
      <c r="D7457" t="s">
        <v>2282</v>
      </c>
      <c r="E7457" t="s">
        <v>5452</v>
      </c>
      <c r="F7457" t="s">
        <v>4986</v>
      </c>
      <c r="G7457" t="s">
        <v>5016</v>
      </c>
      <c r="H7457" t="s">
        <v>5017</v>
      </c>
      <c r="I7457" s="122">
        <v>43.7</v>
      </c>
      <c r="J7457" s="122">
        <v>3.59</v>
      </c>
      <c r="K7457" s="122">
        <v>8.5</v>
      </c>
      <c r="L7457" s="122">
        <v>7.4757740000000004</v>
      </c>
      <c r="M7457" s="122">
        <v>0.06</v>
      </c>
      <c r="N7457" s="122">
        <v>12.45</v>
      </c>
      <c r="O7457" s="122">
        <v>22.76</v>
      </c>
      <c r="P7457" s="122">
        <v>0.45</v>
      </c>
      <c r="R7457" s="122">
        <v>0.05</v>
      </c>
      <c r="S7457" s="122">
        <v>74.802177650323472</v>
      </c>
      <c r="T7457" s="122">
        <v>99.035774000000004</v>
      </c>
    </row>
    <row r="7458" spans="1:20" x14ac:dyDescent="0.25">
      <c r="A7458" t="s">
        <v>5014</v>
      </c>
      <c r="B7458" t="s">
        <v>5015</v>
      </c>
      <c r="C7458" t="s">
        <v>3261</v>
      </c>
      <c r="D7458" t="s">
        <v>2282</v>
      </c>
      <c r="E7458" t="s">
        <v>5452</v>
      </c>
      <c r="F7458" t="s">
        <v>4986</v>
      </c>
      <c r="G7458" t="s">
        <v>5016</v>
      </c>
      <c r="H7458" t="s">
        <v>5017</v>
      </c>
      <c r="I7458" s="122">
        <v>43.81</v>
      </c>
      <c r="J7458" s="122">
        <v>3.52</v>
      </c>
      <c r="K7458" s="122">
        <v>8.48</v>
      </c>
      <c r="L7458" s="122">
        <v>7.3797819999999996</v>
      </c>
      <c r="M7458" s="122">
        <v>0.14000000000000001</v>
      </c>
      <c r="N7458" s="122">
        <v>12.29</v>
      </c>
      <c r="O7458" s="122">
        <v>23.01</v>
      </c>
      <c r="P7458" s="122">
        <v>0.46</v>
      </c>
      <c r="R7458" s="122">
        <v>0.08</v>
      </c>
      <c r="S7458" s="122">
        <v>74.801967693316897</v>
      </c>
      <c r="T7458" s="122">
        <v>99.169782000000012</v>
      </c>
    </row>
    <row r="7459" spans="1:20" x14ac:dyDescent="0.25">
      <c r="A7459" t="s">
        <v>5014</v>
      </c>
      <c r="B7459" t="s">
        <v>5015</v>
      </c>
      <c r="C7459" t="s">
        <v>3261</v>
      </c>
      <c r="D7459" t="s">
        <v>2282</v>
      </c>
      <c r="E7459" t="s">
        <v>5452</v>
      </c>
      <c r="F7459" t="s">
        <v>4986</v>
      </c>
      <c r="G7459" t="s">
        <v>5016</v>
      </c>
      <c r="H7459" t="s">
        <v>5017</v>
      </c>
      <c r="I7459" s="122">
        <v>43.35</v>
      </c>
      <c r="J7459" s="122">
        <v>3.55</v>
      </c>
      <c r="K7459" s="122">
        <v>8.42</v>
      </c>
      <c r="L7459" s="122">
        <v>7.4896820000000002</v>
      </c>
      <c r="M7459" s="122">
        <v>0.08</v>
      </c>
      <c r="N7459" s="122">
        <v>12.27</v>
      </c>
      <c r="O7459" s="122">
        <v>22.81</v>
      </c>
      <c r="P7459" s="122">
        <v>0.5</v>
      </c>
      <c r="R7459" s="122">
        <v>0.05</v>
      </c>
      <c r="S7459" s="122">
        <v>74.491387535422092</v>
      </c>
      <c r="T7459" s="122">
        <v>98.519681999999989</v>
      </c>
    </row>
    <row r="7460" spans="1:20" x14ac:dyDescent="0.25">
      <c r="A7460" t="s">
        <v>5014</v>
      </c>
      <c r="B7460" t="s">
        <v>5015</v>
      </c>
      <c r="C7460" t="s">
        <v>3261</v>
      </c>
      <c r="D7460" t="s">
        <v>2282</v>
      </c>
      <c r="E7460" t="s">
        <v>5452</v>
      </c>
      <c r="F7460" t="s">
        <v>4986</v>
      </c>
      <c r="G7460" t="s">
        <v>5016</v>
      </c>
      <c r="H7460" t="s">
        <v>5017</v>
      </c>
      <c r="I7460" s="122">
        <v>43.36</v>
      </c>
      <c r="J7460" s="122">
        <v>3.46</v>
      </c>
      <c r="K7460" s="122">
        <v>8.4499999999999993</v>
      </c>
      <c r="L7460" s="122">
        <v>7.2077179999999998</v>
      </c>
      <c r="M7460" s="122">
        <v>0.11</v>
      </c>
      <c r="N7460" s="122">
        <v>12.32</v>
      </c>
      <c r="O7460" s="122">
        <v>22.95</v>
      </c>
      <c r="P7460" s="122">
        <v>0.44</v>
      </c>
      <c r="R7460" s="122">
        <v>7.0000000000000007E-2</v>
      </c>
      <c r="S7460" s="122">
        <v>75.289417973519122</v>
      </c>
      <c r="T7460" s="122">
        <v>98.367717999999996</v>
      </c>
    </row>
    <row r="7461" spans="1:20" x14ac:dyDescent="0.25">
      <c r="A7461" t="s">
        <v>5014</v>
      </c>
      <c r="B7461" t="s">
        <v>5015</v>
      </c>
      <c r="C7461" t="s">
        <v>3261</v>
      </c>
      <c r="D7461" t="s">
        <v>2282</v>
      </c>
      <c r="E7461" t="s">
        <v>5452</v>
      </c>
      <c r="F7461" t="s">
        <v>4986</v>
      </c>
      <c r="G7461" t="s">
        <v>5016</v>
      </c>
      <c r="H7461" t="s">
        <v>5017</v>
      </c>
      <c r="I7461" s="122">
        <v>43.58</v>
      </c>
      <c r="J7461" s="122">
        <v>3.47</v>
      </c>
      <c r="K7461" s="122">
        <v>8.35</v>
      </c>
      <c r="L7461" s="122">
        <v>7.5277779999999996</v>
      </c>
      <c r="M7461" s="122">
        <v>0.12</v>
      </c>
      <c r="N7461" s="122">
        <v>12.37</v>
      </c>
      <c r="O7461" s="122">
        <v>22.52</v>
      </c>
      <c r="P7461" s="122">
        <v>0.47</v>
      </c>
      <c r="R7461" s="122">
        <v>0.06</v>
      </c>
      <c r="S7461" s="122">
        <v>74.549173411556694</v>
      </c>
      <c r="T7461" s="122">
        <v>98.467777999999996</v>
      </c>
    </row>
    <row r="7462" spans="1:20" x14ac:dyDescent="0.25">
      <c r="A7462" t="s">
        <v>5014</v>
      </c>
      <c r="B7462" t="s">
        <v>5015</v>
      </c>
      <c r="C7462" t="s">
        <v>3261</v>
      </c>
      <c r="D7462" t="s">
        <v>2282</v>
      </c>
      <c r="E7462" t="s">
        <v>5452</v>
      </c>
      <c r="F7462" t="s">
        <v>4986</v>
      </c>
      <c r="G7462" t="s">
        <v>5016</v>
      </c>
      <c r="H7462" t="s">
        <v>5017</v>
      </c>
      <c r="I7462" s="122">
        <v>43.82</v>
      </c>
      <c r="J7462" s="122">
        <v>3.51</v>
      </c>
      <c r="K7462" s="122">
        <v>8.3699999999999992</v>
      </c>
      <c r="L7462" s="122">
        <v>7.7016260000000001</v>
      </c>
      <c r="M7462" s="122">
        <v>0.14000000000000001</v>
      </c>
      <c r="N7462" s="122">
        <v>12.55</v>
      </c>
      <c r="O7462" s="122">
        <v>23</v>
      </c>
      <c r="P7462" s="122">
        <v>0.45</v>
      </c>
      <c r="R7462" s="122">
        <v>0.05</v>
      </c>
      <c r="S7462" s="122">
        <v>74.389752785727836</v>
      </c>
      <c r="T7462" s="122">
        <v>99.591625999999991</v>
      </c>
    </row>
    <row r="7463" spans="1:20" x14ac:dyDescent="0.25">
      <c r="A7463" t="s">
        <v>5014</v>
      </c>
      <c r="B7463" t="s">
        <v>5015</v>
      </c>
      <c r="C7463" t="s">
        <v>3261</v>
      </c>
      <c r="D7463" t="s">
        <v>2282</v>
      </c>
      <c r="E7463" t="s">
        <v>5452</v>
      </c>
      <c r="F7463" t="s">
        <v>4986</v>
      </c>
      <c r="G7463" t="s">
        <v>5016</v>
      </c>
      <c r="H7463" t="s">
        <v>5017</v>
      </c>
      <c r="I7463" s="122">
        <v>43.44</v>
      </c>
      <c r="J7463" s="122">
        <v>3.41</v>
      </c>
      <c r="K7463" s="122">
        <v>8.2799999999999994</v>
      </c>
      <c r="L7463" s="122">
        <v>7.3007239999999998</v>
      </c>
      <c r="M7463" s="122">
        <v>0.17</v>
      </c>
      <c r="N7463" s="122">
        <v>12.33</v>
      </c>
      <c r="O7463" s="122">
        <v>22.88</v>
      </c>
      <c r="P7463" s="122">
        <v>0.43</v>
      </c>
      <c r="R7463" s="122">
        <v>0.05</v>
      </c>
      <c r="S7463" s="122">
        <v>75.065304861001621</v>
      </c>
      <c r="T7463" s="122">
        <v>98.290723999999997</v>
      </c>
    </row>
    <row r="7464" spans="1:20" x14ac:dyDescent="0.25">
      <c r="A7464" t="s">
        <v>5014</v>
      </c>
      <c r="B7464" t="s">
        <v>5015</v>
      </c>
      <c r="C7464" t="s">
        <v>3261</v>
      </c>
      <c r="D7464" t="s">
        <v>2282</v>
      </c>
      <c r="E7464" t="s">
        <v>5452</v>
      </c>
      <c r="F7464" t="s">
        <v>4986</v>
      </c>
      <c r="G7464" t="s">
        <v>5016</v>
      </c>
      <c r="H7464" t="s">
        <v>5017</v>
      </c>
      <c r="I7464" s="122">
        <v>43.73</v>
      </c>
      <c r="J7464" s="122">
        <v>3.46</v>
      </c>
      <c r="K7464" s="122">
        <v>8.27</v>
      </c>
      <c r="L7464" s="122">
        <v>7.4496820000000001</v>
      </c>
      <c r="M7464" s="122">
        <v>0.11</v>
      </c>
      <c r="N7464" s="122">
        <v>12.41</v>
      </c>
      <c r="O7464" s="122">
        <v>23.09</v>
      </c>
      <c r="P7464" s="122">
        <v>0.45</v>
      </c>
      <c r="R7464" s="122">
        <v>7.0000000000000007E-2</v>
      </c>
      <c r="S7464" s="122">
        <v>74.807422613756046</v>
      </c>
      <c r="T7464" s="122">
        <v>99.039681999999999</v>
      </c>
    </row>
    <row r="7465" spans="1:20" x14ac:dyDescent="0.25">
      <c r="A7465" t="s">
        <v>5014</v>
      </c>
      <c r="B7465" t="s">
        <v>5015</v>
      </c>
      <c r="C7465" t="s">
        <v>3261</v>
      </c>
      <c r="D7465" t="s">
        <v>2282</v>
      </c>
      <c r="E7465" t="s">
        <v>5452</v>
      </c>
      <c r="F7465" t="s">
        <v>4986</v>
      </c>
      <c r="G7465" t="s">
        <v>5016</v>
      </c>
      <c r="H7465" t="s">
        <v>5017</v>
      </c>
      <c r="I7465" s="122">
        <v>43.75</v>
      </c>
      <c r="J7465" s="122">
        <v>3.48</v>
      </c>
      <c r="K7465" s="122">
        <v>8.43</v>
      </c>
      <c r="L7465" s="122">
        <v>7.5388400000000004</v>
      </c>
      <c r="M7465" s="122">
        <v>0.14000000000000001</v>
      </c>
      <c r="N7465" s="122">
        <v>12.24</v>
      </c>
      <c r="O7465" s="122">
        <v>22.64</v>
      </c>
      <c r="P7465" s="122">
        <v>0.47</v>
      </c>
      <c r="R7465" s="122">
        <v>0.05</v>
      </c>
      <c r="S7465" s="122">
        <v>74.320186940179696</v>
      </c>
      <c r="T7465" s="122">
        <v>98.738839999999996</v>
      </c>
    </row>
    <row r="7466" spans="1:20" x14ac:dyDescent="0.25">
      <c r="A7466" t="s">
        <v>5014</v>
      </c>
      <c r="B7466" t="s">
        <v>5015</v>
      </c>
      <c r="C7466" t="s">
        <v>3261</v>
      </c>
      <c r="D7466" t="s">
        <v>2282</v>
      </c>
      <c r="E7466" t="s">
        <v>5452</v>
      </c>
      <c r="F7466" t="s">
        <v>4986</v>
      </c>
      <c r="G7466" t="s">
        <v>5016</v>
      </c>
      <c r="H7466" t="s">
        <v>5017</v>
      </c>
      <c r="I7466" s="122">
        <v>43.54</v>
      </c>
      <c r="J7466" s="122">
        <v>3.5</v>
      </c>
      <c r="K7466" s="122">
        <v>8.41</v>
      </c>
      <c r="L7466" s="122">
        <v>7.4987399999999997</v>
      </c>
      <c r="M7466" s="122">
        <v>0.13</v>
      </c>
      <c r="N7466" s="122">
        <v>12.28</v>
      </c>
      <c r="O7466" s="122">
        <v>22.68</v>
      </c>
      <c r="P7466" s="122">
        <v>0.5</v>
      </c>
      <c r="R7466" s="122">
        <v>0.11</v>
      </c>
      <c r="S7466" s="122">
        <v>74.48390008971468</v>
      </c>
      <c r="T7466" s="122">
        <v>98.648740000000004</v>
      </c>
    </row>
    <row r="7467" spans="1:20" x14ac:dyDescent="0.25">
      <c r="A7467" t="s">
        <v>5014</v>
      </c>
      <c r="B7467" t="s">
        <v>5015</v>
      </c>
      <c r="C7467" t="s">
        <v>3261</v>
      </c>
      <c r="D7467" t="s">
        <v>2282</v>
      </c>
      <c r="E7467" t="s">
        <v>5452</v>
      </c>
      <c r="F7467" t="s">
        <v>4986</v>
      </c>
      <c r="G7467" t="s">
        <v>5016</v>
      </c>
      <c r="H7467" t="s">
        <v>5017</v>
      </c>
      <c r="I7467" s="122">
        <v>43.43</v>
      </c>
      <c r="J7467" s="122">
        <v>3.47</v>
      </c>
      <c r="K7467" s="122">
        <v>8.58</v>
      </c>
      <c r="L7467" s="122">
        <v>7.5087000000000002</v>
      </c>
      <c r="M7467" s="122">
        <v>0.06</v>
      </c>
      <c r="N7467" s="122">
        <v>12.27</v>
      </c>
      <c r="O7467" s="122">
        <v>22.87</v>
      </c>
      <c r="P7467" s="122">
        <v>0.47</v>
      </c>
      <c r="R7467" s="122">
        <v>0.05</v>
      </c>
      <c r="S7467" s="122">
        <v>74.443169095672658</v>
      </c>
      <c r="T7467" s="122">
        <v>98.708699999999993</v>
      </c>
    </row>
    <row r="7468" spans="1:20" x14ac:dyDescent="0.25">
      <c r="A7468" t="s">
        <v>5014</v>
      </c>
      <c r="B7468" t="s">
        <v>5015</v>
      </c>
      <c r="C7468" t="s">
        <v>3261</v>
      </c>
      <c r="D7468" t="s">
        <v>2282</v>
      </c>
      <c r="E7468" t="s">
        <v>5452</v>
      </c>
      <c r="F7468" t="s">
        <v>4986</v>
      </c>
      <c r="G7468" t="s">
        <v>5016</v>
      </c>
      <c r="H7468" t="s">
        <v>5017</v>
      </c>
      <c r="I7468" s="122">
        <v>43.44</v>
      </c>
      <c r="J7468" s="122">
        <v>3.5</v>
      </c>
      <c r="K7468" s="122">
        <v>8.42</v>
      </c>
      <c r="L7468" s="122">
        <v>7.9454339999999997</v>
      </c>
      <c r="M7468" s="122">
        <v>0.13</v>
      </c>
      <c r="N7468" s="122">
        <v>12.53</v>
      </c>
      <c r="O7468" s="122">
        <v>22.96</v>
      </c>
      <c r="P7468" s="122">
        <v>0.5</v>
      </c>
      <c r="R7468" s="122">
        <v>0.06</v>
      </c>
      <c r="S7468" s="122">
        <v>73.760642322359217</v>
      </c>
      <c r="T7468" s="122">
        <v>99.485433999999998</v>
      </c>
    </row>
    <row r="7469" spans="1:20" x14ac:dyDescent="0.25">
      <c r="A7469" t="s">
        <v>5014</v>
      </c>
      <c r="B7469" t="s">
        <v>5015</v>
      </c>
      <c r="C7469" t="s">
        <v>3261</v>
      </c>
      <c r="D7469" t="s">
        <v>2282</v>
      </c>
      <c r="E7469" t="s">
        <v>5452</v>
      </c>
      <c r="F7469" t="s">
        <v>4986</v>
      </c>
      <c r="G7469" t="s">
        <v>5016</v>
      </c>
      <c r="H7469" t="s">
        <v>5017</v>
      </c>
      <c r="I7469" s="122">
        <v>43.94</v>
      </c>
      <c r="J7469" s="122">
        <v>3.24</v>
      </c>
      <c r="K7469" s="122">
        <v>7.96</v>
      </c>
      <c r="L7469" s="122">
        <v>7.44381</v>
      </c>
      <c r="M7469" s="122">
        <v>0.11</v>
      </c>
      <c r="N7469" s="122">
        <v>12.62</v>
      </c>
      <c r="O7469" s="122">
        <v>22.54</v>
      </c>
      <c r="P7469" s="122">
        <v>0.41</v>
      </c>
      <c r="R7469" s="122">
        <v>0.02</v>
      </c>
      <c r="S7469" s="122">
        <v>75.13707735694598</v>
      </c>
      <c r="T7469" s="122">
        <v>98.283810000000003</v>
      </c>
    </row>
    <row r="7470" spans="1:20" x14ac:dyDescent="0.25">
      <c r="A7470" t="s">
        <v>5014</v>
      </c>
      <c r="B7470" t="s">
        <v>5015</v>
      </c>
      <c r="C7470" t="s">
        <v>3261</v>
      </c>
      <c r="D7470" t="s">
        <v>2282</v>
      </c>
      <c r="E7470" t="s">
        <v>5452</v>
      </c>
      <c r="F7470" t="s">
        <v>4986</v>
      </c>
      <c r="G7470" t="s">
        <v>5016</v>
      </c>
      <c r="H7470" t="s">
        <v>5017</v>
      </c>
      <c r="I7470" s="122">
        <v>43.77</v>
      </c>
      <c r="J7470" s="122">
        <v>3.19</v>
      </c>
      <c r="K7470" s="122">
        <v>8.0299999999999994</v>
      </c>
      <c r="L7470" s="122">
        <v>7.6085200000000004</v>
      </c>
      <c r="M7470" s="122">
        <v>0.08</v>
      </c>
      <c r="N7470" s="122">
        <v>12.64</v>
      </c>
      <c r="O7470" s="122">
        <v>22.99</v>
      </c>
      <c r="P7470" s="122">
        <v>0.47</v>
      </c>
      <c r="R7470" s="122">
        <v>7.0000000000000007E-2</v>
      </c>
      <c r="S7470" s="122">
        <v>74.7558717009547</v>
      </c>
      <c r="T7470" s="122">
        <v>98.848519999999994</v>
      </c>
    </row>
    <row r="7471" spans="1:20" x14ac:dyDescent="0.25">
      <c r="A7471" t="s">
        <v>5014</v>
      </c>
      <c r="B7471" t="s">
        <v>5015</v>
      </c>
      <c r="C7471" t="s">
        <v>3261</v>
      </c>
      <c r="D7471" t="s">
        <v>2282</v>
      </c>
      <c r="E7471" t="s">
        <v>5452</v>
      </c>
      <c r="F7471" t="s">
        <v>4986</v>
      </c>
      <c r="G7471" t="s">
        <v>5016</v>
      </c>
      <c r="H7471" t="s">
        <v>5017</v>
      </c>
      <c r="I7471" s="122">
        <v>43.55</v>
      </c>
      <c r="J7471" s="122">
        <v>3.26</v>
      </c>
      <c r="K7471" s="122">
        <v>7.98</v>
      </c>
      <c r="L7471" s="122">
        <v>7.5885400000000001</v>
      </c>
      <c r="M7471" s="122">
        <v>0.12</v>
      </c>
      <c r="N7471" s="122">
        <v>12.58</v>
      </c>
      <c r="O7471" s="122">
        <v>22.97</v>
      </c>
      <c r="P7471" s="122">
        <v>0.44</v>
      </c>
      <c r="R7471" s="122">
        <v>7.0000000000000007E-2</v>
      </c>
      <c r="S7471" s="122">
        <v>74.715679219468242</v>
      </c>
      <c r="T7471" s="122">
        <v>98.558539999999994</v>
      </c>
    </row>
    <row r="7472" spans="1:20" x14ac:dyDescent="0.25">
      <c r="A7472" t="s">
        <v>5014</v>
      </c>
      <c r="B7472" t="s">
        <v>5015</v>
      </c>
      <c r="C7472" t="s">
        <v>3261</v>
      </c>
      <c r="D7472" t="s">
        <v>2282</v>
      </c>
      <c r="E7472" t="s">
        <v>5452</v>
      </c>
      <c r="F7472" t="s">
        <v>4986</v>
      </c>
      <c r="G7472" t="s">
        <v>5016</v>
      </c>
      <c r="H7472" t="s">
        <v>5017</v>
      </c>
      <c r="I7472" s="122">
        <v>43.98</v>
      </c>
      <c r="J7472" s="122">
        <v>3.34</v>
      </c>
      <c r="K7472" s="122">
        <v>8.06</v>
      </c>
      <c r="L7472" s="122">
        <v>7.4927479999999997</v>
      </c>
      <c r="M7472" s="122">
        <v>7.0000000000000007E-2</v>
      </c>
      <c r="N7472" s="122">
        <v>12.48</v>
      </c>
      <c r="O7472" s="122">
        <v>22.79</v>
      </c>
      <c r="P7472" s="122">
        <v>0.48</v>
      </c>
      <c r="R7472" s="122">
        <v>0.06</v>
      </c>
      <c r="S7472" s="122">
        <v>74.804793351650062</v>
      </c>
      <c r="T7472" s="122">
        <v>98.752747999999997</v>
      </c>
    </row>
    <row r="7473" spans="1:20" x14ac:dyDescent="0.25">
      <c r="A7473" t="s">
        <v>5014</v>
      </c>
      <c r="B7473" t="s">
        <v>5015</v>
      </c>
      <c r="C7473" t="s">
        <v>3261</v>
      </c>
      <c r="D7473" t="s">
        <v>2282</v>
      </c>
      <c r="E7473" t="s">
        <v>5452</v>
      </c>
      <c r="F7473" t="s">
        <v>4986</v>
      </c>
      <c r="G7473" t="s">
        <v>5016</v>
      </c>
      <c r="H7473" t="s">
        <v>5017</v>
      </c>
      <c r="I7473" s="122">
        <v>43.6</v>
      </c>
      <c r="J7473" s="122">
        <v>3.39</v>
      </c>
      <c r="K7473" s="122">
        <v>8.51</v>
      </c>
      <c r="L7473" s="122">
        <v>7.5146920000000001</v>
      </c>
      <c r="M7473" s="122">
        <v>0.11</v>
      </c>
      <c r="N7473" s="122">
        <v>12.46</v>
      </c>
      <c r="O7473" s="122">
        <v>22.58</v>
      </c>
      <c r="P7473" s="122">
        <v>0.5</v>
      </c>
      <c r="R7473" s="122">
        <v>0.06</v>
      </c>
      <c r="S7473" s="122">
        <v>74.719352257727436</v>
      </c>
      <c r="T7473" s="122">
        <v>98.724692000000005</v>
      </c>
    </row>
    <row r="7474" spans="1:20" x14ac:dyDescent="0.25">
      <c r="A7474" t="s">
        <v>5014</v>
      </c>
      <c r="B7474" t="s">
        <v>5015</v>
      </c>
      <c r="C7474" t="s">
        <v>3261</v>
      </c>
      <c r="D7474" t="s">
        <v>2282</v>
      </c>
      <c r="E7474" t="s">
        <v>5452</v>
      </c>
      <c r="F7474" t="s">
        <v>4986</v>
      </c>
      <c r="G7474" t="s">
        <v>5016</v>
      </c>
      <c r="H7474" t="s">
        <v>5017</v>
      </c>
      <c r="I7474" s="122">
        <v>43.31</v>
      </c>
      <c r="J7474" s="122">
        <v>3.51</v>
      </c>
      <c r="K7474" s="122">
        <v>8.5</v>
      </c>
      <c r="L7474" s="122">
        <v>7.5525880000000001</v>
      </c>
      <c r="M7474" s="122">
        <v>0.12</v>
      </c>
      <c r="N7474" s="122">
        <v>12.42</v>
      </c>
      <c r="O7474" s="122">
        <v>22.8</v>
      </c>
      <c r="P7474" s="122">
        <v>0.49</v>
      </c>
      <c r="R7474" s="122">
        <v>0.06</v>
      </c>
      <c r="S7474" s="122">
        <v>74.563277849896878</v>
      </c>
      <c r="T7474" s="122">
        <v>98.762587999999994</v>
      </c>
    </row>
    <row r="7475" spans="1:20" x14ac:dyDescent="0.25">
      <c r="A7475" t="s">
        <v>5014</v>
      </c>
      <c r="B7475" t="s">
        <v>5015</v>
      </c>
      <c r="C7475" t="s">
        <v>3261</v>
      </c>
      <c r="D7475" t="s">
        <v>2282</v>
      </c>
      <c r="E7475" t="s">
        <v>5452</v>
      </c>
      <c r="F7475" t="s">
        <v>4986</v>
      </c>
      <c r="G7475" t="s">
        <v>5016</v>
      </c>
      <c r="H7475" t="s">
        <v>5017</v>
      </c>
      <c r="I7475" s="122">
        <v>41.84</v>
      </c>
      <c r="J7475" s="122">
        <v>5.03</v>
      </c>
      <c r="K7475" s="122">
        <v>9.89</v>
      </c>
      <c r="L7475" s="122">
        <v>8.4793819999999993</v>
      </c>
      <c r="M7475" s="122">
        <v>7.0000000000000007E-2</v>
      </c>
      <c r="N7475" s="122">
        <v>11.36</v>
      </c>
      <c r="O7475" s="122">
        <v>22.11</v>
      </c>
      <c r="P7475" s="122">
        <v>1.02</v>
      </c>
      <c r="R7475" s="122">
        <v>0.02</v>
      </c>
      <c r="S7475" s="122">
        <v>70.484916547556764</v>
      </c>
      <c r="T7475" s="122">
        <v>99.819382000000004</v>
      </c>
    </row>
    <row r="7476" spans="1:20" x14ac:dyDescent="0.25">
      <c r="A7476" t="s">
        <v>5014</v>
      </c>
      <c r="B7476" t="s">
        <v>5015</v>
      </c>
      <c r="C7476" t="s">
        <v>3261</v>
      </c>
      <c r="D7476" t="s">
        <v>2282</v>
      </c>
      <c r="E7476" t="s">
        <v>5452</v>
      </c>
      <c r="F7476" t="s">
        <v>4986</v>
      </c>
      <c r="G7476" t="s">
        <v>5016</v>
      </c>
      <c r="H7476" t="s">
        <v>5017</v>
      </c>
      <c r="I7476" s="122">
        <v>39.590000000000003</v>
      </c>
      <c r="J7476" s="122">
        <v>5.51</v>
      </c>
      <c r="K7476" s="122">
        <v>10.71</v>
      </c>
      <c r="L7476" s="122">
        <v>8.7383000000000006</v>
      </c>
      <c r="M7476" s="122">
        <v>0.11</v>
      </c>
      <c r="N7476" s="122">
        <v>10.93</v>
      </c>
      <c r="O7476" s="122">
        <v>22.56</v>
      </c>
      <c r="P7476" s="122">
        <v>0.57999999999999996</v>
      </c>
      <c r="R7476" s="122">
        <v>0.05</v>
      </c>
      <c r="S7476" s="122">
        <v>69.036624798607463</v>
      </c>
      <c r="T7476" s="122">
        <v>98.778300000000002</v>
      </c>
    </row>
    <row r="7477" spans="1:20" x14ac:dyDescent="0.25">
      <c r="A7477" t="s">
        <v>5014</v>
      </c>
      <c r="B7477" t="s">
        <v>5015</v>
      </c>
      <c r="C7477" t="s">
        <v>3261</v>
      </c>
      <c r="D7477" t="s">
        <v>2282</v>
      </c>
      <c r="E7477" t="s">
        <v>5452</v>
      </c>
      <c r="F7477" t="s">
        <v>4986</v>
      </c>
      <c r="G7477" t="s">
        <v>5016</v>
      </c>
      <c r="H7477" t="s">
        <v>5017</v>
      </c>
      <c r="I7477" s="122">
        <v>39.380000000000003</v>
      </c>
      <c r="J7477" s="122">
        <v>5.6</v>
      </c>
      <c r="K7477" s="122">
        <v>10.59</v>
      </c>
      <c r="L7477" s="122">
        <v>8.6092820000000003</v>
      </c>
      <c r="M7477" s="122">
        <v>0.11</v>
      </c>
      <c r="N7477" s="122">
        <v>10.71</v>
      </c>
      <c r="O7477" s="122">
        <v>22.68</v>
      </c>
      <c r="P7477" s="122">
        <v>0.64</v>
      </c>
      <c r="R7477" s="122">
        <v>0.03</v>
      </c>
      <c r="S7477" s="122">
        <v>68.919818619572112</v>
      </c>
      <c r="T7477" s="122">
        <v>98.349282000000002</v>
      </c>
    </row>
    <row r="7478" spans="1:20" x14ac:dyDescent="0.25">
      <c r="A7478" t="s">
        <v>5014</v>
      </c>
      <c r="B7478" t="s">
        <v>5015</v>
      </c>
      <c r="C7478" t="s">
        <v>3261</v>
      </c>
      <c r="D7478" t="s">
        <v>2282</v>
      </c>
      <c r="E7478" t="s">
        <v>5452</v>
      </c>
      <c r="F7478" t="s">
        <v>4986</v>
      </c>
      <c r="G7478" t="s">
        <v>5016</v>
      </c>
      <c r="H7478" t="s">
        <v>5017</v>
      </c>
      <c r="I7478" s="122">
        <v>40.11</v>
      </c>
      <c r="J7478" s="122">
        <v>5.13</v>
      </c>
      <c r="K7478" s="122">
        <v>10.66</v>
      </c>
      <c r="L7478" s="122">
        <v>8.2825480000000002</v>
      </c>
      <c r="M7478" s="122">
        <v>0.09</v>
      </c>
      <c r="N7478" s="122">
        <v>10.81</v>
      </c>
      <c r="O7478" s="122">
        <v>22.42</v>
      </c>
      <c r="P7478" s="122">
        <v>0.59</v>
      </c>
      <c r="R7478" s="122">
        <v>0.02</v>
      </c>
      <c r="S7478" s="122">
        <v>69.938214854656977</v>
      </c>
      <c r="T7478" s="122">
        <v>98.11254799999999</v>
      </c>
    </row>
    <row r="7479" spans="1:20" x14ac:dyDescent="0.25">
      <c r="A7479" t="s">
        <v>5014</v>
      </c>
      <c r="B7479" t="s">
        <v>5015</v>
      </c>
      <c r="C7479" t="s">
        <v>3261</v>
      </c>
      <c r="D7479" t="s">
        <v>2282</v>
      </c>
      <c r="E7479" t="s">
        <v>5452</v>
      </c>
      <c r="F7479" t="s">
        <v>4986</v>
      </c>
      <c r="G7479" t="s">
        <v>5016</v>
      </c>
      <c r="H7479" t="s">
        <v>5017</v>
      </c>
      <c r="I7479" s="122">
        <v>39.549999999999997</v>
      </c>
      <c r="J7479" s="122">
        <v>5.09</v>
      </c>
      <c r="K7479" s="122">
        <v>10.84</v>
      </c>
      <c r="L7479" s="122">
        <v>8.3893620000000002</v>
      </c>
      <c r="M7479" s="122">
        <v>0.11</v>
      </c>
      <c r="N7479" s="122">
        <v>10.92</v>
      </c>
      <c r="O7479" s="122">
        <v>22.64</v>
      </c>
      <c r="P7479" s="122">
        <v>0.49</v>
      </c>
      <c r="R7479" s="122">
        <v>0</v>
      </c>
      <c r="S7479" s="122">
        <v>69.881638990117864</v>
      </c>
      <c r="T7479" s="122">
        <v>98.029361999999992</v>
      </c>
    </row>
    <row r="7480" spans="1:20" x14ac:dyDescent="0.25">
      <c r="A7480" t="s">
        <v>5014</v>
      </c>
      <c r="B7480" t="s">
        <v>5015</v>
      </c>
      <c r="C7480" t="s">
        <v>3261</v>
      </c>
      <c r="D7480" t="s">
        <v>2282</v>
      </c>
      <c r="E7480" t="s">
        <v>5452</v>
      </c>
      <c r="F7480" t="s">
        <v>4986</v>
      </c>
      <c r="G7480" t="s">
        <v>5016</v>
      </c>
      <c r="H7480" t="s">
        <v>5017</v>
      </c>
      <c r="I7480" s="122">
        <v>40.4</v>
      </c>
      <c r="J7480" s="122">
        <v>5.1100000000000003</v>
      </c>
      <c r="K7480" s="122">
        <v>9.51</v>
      </c>
      <c r="L7480" s="122">
        <v>8.7323880000000003</v>
      </c>
      <c r="M7480" s="122">
        <v>0.13</v>
      </c>
      <c r="N7480" s="122">
        <v>11.21</v>
      </c>
      <c r="O7480" s="122">
        <v>22.31</v>
      </c>
      <c r="P7480" s="122">
        <v>0.59</v>
      </c>
      <c r="R7480" s="122">
        <v>0.04</v>
      </c>
      <c r="S7480" s="122">
        <v>69.589035953557115</v>
      </c>
      <c r="T7480" s="122">
        <v>98.032388000000012</v>
      </c>
    </row>
    <row r="7481" spans="1:20" x14ac:dyDescent="0.25">
      <c r="A7481" t="s">
        <v>5014</v>
      </c>
      <c r="B7481" t="s">
        <v>5015</v>
      </c>
      <c r="C7481" t="s">
        <v>3261</v>
      </c>
      <c r="D7481" t="s">
        <v>2282</v>
      </c>
      <c r="E7481" t="s">
        <v>5452</v>
      </c>
      <c r="F7481" t="s">
        <v>4986</v>
      </c>
      <c r="G7481" t="s">
        <v>5016</v>
      </c>
      <c r="H7481" t="s">
        <v>5017</v>
      </c>
      <c r="I7481" s="122">
        <v>39.25</v>
      </c>
      <c r="J7481" s="122">
        <v>5.45</v>
      </c>
      <c r="K7481" s="122">
        <v>10.73</v>
      </c>
      <c r="L7481" s="122">
        <v>8.4342520000000007</v>
      </c>
      <c r="M7481" s="122">
        <v>0.11</v>
      </c>
      <c r="N7481" s="122">
        <v>10.85</v>
      </c>
      <c r="O7481" s="122">
        <v>22.78</v>
      </c>
      <c r="P7481" s="122">
        <v>0.56999999999999995</v>
      </c>
      <c r="R7481" s="122">
        <v>0.04</v>
      </c>
      <c r="S7481" s="122">
        <v>69.6333891431659</v>
      </c>
      <c r="T7481" s="122">
        <v>98.214252000000016</v>
      </c>
    </row>
    <row r="7482" spans="1:20" x14ac:dyDescent="0.25">
      <c r="A7482" t="s">
        <v>5014</v>
      </c>
      <c r="B7482" t="s">
        <v>5015</v>
      </c>
      <c r="C7482" t="s">
        <v>3261</v>
      </c>
      <c r="D7482" t="s">
        <v>2282</v>
      </c>
      <c r="E7482" t="s">
        <v>5452</v>
      </c>
      <c r="F7482" t="s">
        <v>4986</v>
      </c>
      <c r="G7482" t="s">
        <v>5016</v>
      </c>
      <c r="H7482" t="s">
        <v>5017</v>
      </c>
      <c r="I7482" s="122">
        <v>41.72</v>
      </c>
      <c r="J7482" s="122">
        <v>4.1900000000000004</v>
      </c>
      <c r="K7482" s="122">
        <v>9.59</v>
      </c>
      <c r="L7482" s="122">
        <v>7.7674979999999998</v>
      </c>
      <c r="M7482" s="122">
        <v>0.12</v>
      </c>
      <c r="N7482" s="122">
        <v>11.77</v>
      </c>
      <c r="O7482" s="122">
        <v>22.62</v>
      </c>
      <c r="P7482" s="122">
        <v>0.55000000000000004</v>
      </c>
      <c r="R7482" s="122">
        <v>0</v>
      </c>
      <c r="S7482" s="122">
        <v>72.98067390988416</v>
      </c>
      <c r="T7482" s="122">
        <v>98.327497999999991</v>
      </c>
    </row>
    <row r="7483" spans="1:20" x14ac:dyDescent="0.25">
      <c r="A7483" t="s">
        <v>5014</v>
      </c>
      <c r="B7483" t="s">
        <v>5015</v>
      </c>
      <c r="C7483" t="s">
        <v>3261</v>
      </c>
      <c r="D7483" t="s">
        <v>2282</v>
      </c>
      <c r="E7483" t="s">
        <v>5452</v>
      </c>
      <c r="F7483" t="s">
        <v>4986</v>
      </c>
      <c r="G7483" t="s">
        <v>5016</v>
      </c>
      <c r="H7483" t="s">
        <v>5017</v>
      </c>
      <c r="I7483" s="122">
        <v>42.07</v>
      </c>
      <c r="J7483" s="122">
        <v>3.76</v>
      </c>
      <c r="K7483" s="122">
        <v>8.7799999999999994</v>
      </c>
      <c r="L7483" s="122">
        <v>7.7022880000000002</v>
      </c>
      <c r="M7483" s="122">
        <v>0.13</v>
      </c>
      <c r="N7483" s="122">
        <v>12.37</v>
      </c>
      <c r="O7483" s="122">
        <v>22.87</v>
      </c>
      <c r="P7483" s="122">
        <v>0.52</v>
      </c>
      <c r="R7483" s="122">
        <v>0.08</v>
      </c>
      <c r="S7483" s="122">
        <v>74.111909725168459</v>
      </c>
      <c r="T7483" s="122">
        <v>98.282287999999994</v>
      </c>
    </row>
    <row r="7484" spans="1:20" x14ac:dyDescent="0.25">
      <c r="A7484" t="s">
        <v>5014</v>
      </c>
      <c r="B7484" t="s">
        <v>5015</v>
      </c>
      <c r="C7484" t="s">
        <v>3261</v>
      </c>
      <c r="D7484" t="s">
        <v>2282</v>
      </c>
      <c r="E7484" t="s">
        <v>5452</v>
      </c>
      <c r="F7484" t="s">
        <v>4986</v>
      </c>
      <c r="G7484" t="s">
        <v>5016</v>
      </c>
      <c r="H7484" t="s">
        <v>5017</v>
      </c>
      <c r="I7484" s="122">
        <v>43.94</v>
      </c>
      <c r="J7484" s="122">
        <v>2.92</v>
      </c>
      <c r="K7484" s="122">
        <v>7.85</v>
      </c>
      <c r="L7484" s="122">
        <v>7.4124679999999996</v>
      </c>
      <c r="M7484" s="122">
        <v>0.08</v>
      </c>
      <c r="N7484" s="122">
        <v>12.95</v>
      </c>
      <c r="O7484" s="122">
        <v>22.45</v>
      </c>
      <c r="P7484" s="122">
        <v>0.59</v>
      </c>
      <c r="R7484" s="122">
        <v>0.03</v>
      </c>
      <c r="S7484" s="122">
        <v>75.69387369338142</v>
      </c>
      <c r="T7484" s="122">
        <v>98.222467999999992</v>
      </c>
    </row>
    <row r="7485" spans="1:20" x14ac:dyDescent="0.25">
      <c r="A7485" t="s">
        <v>5014</v>
      </c>
      <c r="B7485" t="s">
        <v>5015</v>
      </c>
      <c r="C7485" t="s">
        <v>3261</v>
      </c>
      <c r="D7485" t="s">
        <v>2282</v>
      </c>
      <c r="E7485" t="s">
        <v>5452</v>
      </c>
      <c r="F7485" t="s">
        <v>4986</v>
      </c>
      <c r="G7485" t="s">
        <v>5016</v>
      </c>
      <c r="H7485" t="s">
        <v>5017</v>
      </c>
      <c r="I7485" s="122">
        <v>44.22</v>
      </c>
      <c r="J7485" s="122">
        <v>2.84</v>
      </c>
      <c r="K7485" s="122">
        <v>7.85</v>
      </c>
      <c r="L7485" s="122">
        <v>7.3845320000000001</v>
      </c>
      <c r="M7485" s="122">
        <v>0.09</v>
      </c>
      <c r="N7485" s="122">
        <v>12.9</v>
      </c>
      <c r="O7485" s="122">
        <v>22.54</v>
      </c>
      <c r="P7485" s="122">
        <v>0.57999999999999996</v>
      </c>
      <c r="R7485" s="122">
        <v>0.03</v>
      </c>
      <c r="S7485" s="122">
        <v>75.692170494414512</v>
      </c>
      <c r="T7485" s="122">
        <v>98.434532000000004</v>
      </c>
    </row>
    <row r="7486" spans="1:20" x14ac:dyDescent="0.25">
      <c r="A7486" t="s">
        <v>5014</v>
      </c>
      <c r="B7486" t="s">
        <v>5015</v>
      </c>
      <c r="C7486" t="s">
        <v>3261</v>
      </c>
      <c r="D7486" t="s">
        <v>2282</v>
      </c>
      <c r="E7486" t="s">
        <v>5452</v>
      </c>
      <c r="F7486" t="s">
        <v>4986</v>
      </c>
      <c r="G7486" t="s">
        <v>5016</v>
      </c>
      <c r="H7486" t="s">
        <v>5017</v>
      </c>
      <c r="I7486" s="122">
        <v>44.45</v>
      </c>
      <c r="J7486" s="122">
        <v>2.85</v>
      </c>
      <c r="K7486" s="122">
        <v>7.73</v>
      </c>
      <c r="L7486" s="122">
        <v>7.2776579999999997</v>
      </c>
      <c r="M7486" s="122">
        <v>0.09</v>
      </c>
      <c r="N7486" s="122">
        <v>12.83</v>
      </c>
      <c r="O7486" s="122">
        <v>22.74</v>
      </c>
      <c r="P7486" s="122">
        <v>0.51</v>
      </c>
      <c r="R7486" s="122">
        <v>0</v>
      </c>
      <c r="S7486" s="122">
        <v>75.859893942007943</v>
      </c>
      <c r="T7486" s="122">
        <v>98.477658000000005</v>
      </c>
    </row>
    <row r="7487" spans="1:20" x14ac:dyDescent="0.25">
      <c r="A7487" t="s">
        <v>5014</v>
      </c>
      <c r="B7487" t="s">
        <v>5015</v>
      </c>
      <c r="C7487" t="s">
        <v>3261</v>
      </c>
      <c r="D7487" t="s">
        <v>2282</v>
      </c>
      <c r="E7487" t="s">
        <v>5452</v>
      </c>
      <c r="F7487" t="s">
        <v>4986</v>
      </c>
      <c r="G7487" t="s">
        <v>5016</v>
      </c>
      <c r="H7487" t="s">
        <v>5017</v>
      </c>
      <c r="I7487" s="122">
        <v>44.06</v>
      </c>
      <c r="J7487" s="122">
        <v>2.8</v>
      </c>
      <c r="K7487" s="122">
        <v>7.54</v>
      </c>
      <c r="L7487" s="122">
        <v>7.1944520000000001</v>
      </c>
      <c r="M7487" s="122">
        <v>0.08</v>
      </c>
      <c r="N7487" s="122">
        <v>13.07</v>
      </c>
      <c r="O7487" s="122">
        <v>22.71</v>
      </c>
      <c r="P7487" s="122">
        <v>0.54</v>
      </c>
      <c r="R7487" s="122">
        <v>0.02</v>
      </c>
      <c r="S7487" s="122">
        <v>76.405585859636133</v>
      </c>
      <c r="T7487" s="122">
        <v>98.014451999999991</v>
      </c>
    </row>
    <row r="7488" spans="1:20" x14ac:dyDescent="0.25">
      <c r="A7488" t="s">
        <v>5018</v>
      </c>
      <c r="B7488" t="s">
        <v>5019</v>
      </c>
      <c r="C7488" t="s">
        <v>3261</v>
      </c>
      <c r="D7488" t="s">
        <v>2282</v>
      </c>
      <c r="E7488" t="s">
        <v>5452</v>
      </c>
      <c r="F7488" t="s">
        <v>4986</v>
      </c>
      <c r="G7488" t="s">
        <v>5016</v>
      </c>
      <c r="H7488" t="s">
        <v>5020</v>
      </c>
      <c r="I7488" s="122">
        <v>47.67</v>
      </c>
      <c r="J7488" s="122">
        <v>1.67</v>
      </c>
      <c r="K7488" s="122">
        <v>5.62</v>
      </c>
      <c r="L7488" s="122">
        <v>5.48</v>
      </c>
      <c r="M7488" s="122">
        <v>0.05</v>
      </c>
      <c r="N7488" s="122">
        <v>13.93</v>
      </c>
      <c r="O7488" s="122">
        <v>22.46</v>
      </c>
      <c r="P7488" s="122">
        <v>0.31</v>
      </c>
      <c r="R7488" s="122">
        <v>0.88570000000000004</v>
      </c>
      <c r="S7488" s="122">
        <v>81.920582634656554</v>
      </c>
      <c r="T7488" s="122">
        <v>98.075699999999998</v>
      </c>
    </row>
    <row r="7489" spans="1:20" x14ac:dyDescent="0.25">
      <c r="A7489" t="s">
        <v>5018</v>
      </c>
      <c r="B7489" t="s">
        <v>5019</v>
      </c>
      <c r="C7489" t="s">
        <v>3261</v>
      </c>
      <c r="D7489" t="s">
        <v>2282</v>
      </c>
      <c r="E7489" t="s">
        <v>5452</v>
      </c>
      <c r="F7489" t="s">
        <v>4986</v>
      </c>
      <c r="G7489" t="s">
        <v>5016</v>
      </c>
      <c r="H7489" t="s">
        <v>5020</v>
      </c>
      <c r="I7489" s="122">
        <v>45.47</v>
      </c>
      <c r="J7489" s="122">
        <v>2.2799999999999998</v>
      </c>
      <c r="K7489" s="122">
        <v>7.06</v>
      </c>
      <c r="L7489" s="122">
        <v>6.97</v>
      </c>
      <c r="M7489" s="122">
        <v>0.15</v>
      </c>
      <c r="N7489" s="122">
        <v>12.96</v>
      </c>
      <c r="O7489" s="122">
        <v>22.41</v>
      </c>
      <c r="P7489" s="122">
        <v>0.38</v>
      </c>
      <c r="R7489" s="122">
        <v>0.32350000000000001</v>
      </c>
      <c r="S7489" s="122">
        <v>76.822025269901758</v>
      </c>
      <c r="T7489" s="122">
        <v>98.003500000000003</v>
      </c>
    </row>
    <row r="7490" spans="1:20" x14ac:dyDescent="0.25">
      <c r="A7490" t="s">
        <v>5018</v>
      </c>
      <c r="B7490" t="s">
        <v>5019</v>
      </c>
      <c r="C7490" t="s">
        <v>3261</v>
      </c>
      <c r="D7490" t="s">
        <v>2282</v>
      </c>
      <c r="E7490" t="s">
        <v>5452</v>
      </c>
      <c r="F7490" t="s">
        <v>4986</v>
      </c>
      <c r="G7490" t="s">
        <v>5016</v>
      </c>
      <c r="H7490" t="s">
        <v>5020</v>
      </c>
      <c r="I7490" s="122">
        <v>45.71</v>
      </c>
      <c r="J7490" s="122">
        <v>2.39</v>
      </c>
      <c r="K7490" s="122">
        <v>7.39</v>
      </c>
      <c r="L7490" s="122">
        <v>6.8</v>
      </c>
      <c r="M7490" s="122">
        <v>0.06</v>
      </c>
      <c r="N7490" s="122">
        <v>12.7</v>
      </c>
      <c r="O7490" s="122">
        <v>22.36</v>
      </c>
      <c r="P7490" s="122">
        <v>0.38</v>
      </c>
      <c r="R7490" s="122">
        <v>0.25669999999999998</v>
      </c>
      <c r="S7490" s="122">
        <v>76.900756376343807</v>
      </c>
      <c r="T7490" s="122">
        <v>98.046699999999987</v>
      </c>
    </row>
    <row r="7491" spans="1:20" x14ac:dyDescent="0.25">
      <c r="A7491" t="s">
        <v>5018</v>
      </c>
      <c r="B7491" t="s">
        <v>5019</v>
      </c>
      <c r="C7491" t="s">
        <v>3261</v>
      </c>
      <c r="D7491" t="s">
        <v>2282</v>
      </c>
      <c r="E7491" t="s">
        <v>5452</v>
      </c>
      <c r="F7491" t="s">
        <v>4986</v>
      </c>
      <c r="G7491" t="s">
        <v>5016</v>
      </c>
      <c r="H7491" t="s">
        <v>5020</v>
      </c>
      <c r="I7491" s="122">
        <v>46.859099999999998</v>
      </c>
      <c r="J7491" s="122">
        <v>2.4384000000000001</v>
      </c>
      <c r="K7491" s="122">
        <v>5.9946000000000002</v>
      </c>
      <c r="L7491" s="122">
        <v>6.5841000000000003</v>
      </c>
      <c r="M7491" s="122">
        <v>0.13780000000000001</v>
      </c>
      <c r="N7491" s="122">
        <v>13.507899999999999</v>
      </c>
      <c r="O7491" s="122">
        <v>22.533999999999999</v>
      </c>
      <c r="P7491" s="122">
        <v>0</v>
      </c>
      <c r="R7491" s="122">
        <v>2.23E-2</v>
      </c>
      <c r="S7491" s="122">
        <v>78.527123476985039</v>
      </c>
      <c r="T7491" s="122">
        <v>98.078199999999995</v>
      </c>
    </row>
    <row r="7492" spans="1:20" x14ac:dyDescent="0.25">
      <c r="A7492" t="s">
        <v>5018</v>
      </c>
      <c r="B7492" t="s">
        <v>5019</v>
      </c>
      <c r="C7492" t="s">
        <v>3261</v>
      </c>
      <c r="D7492" t="s">
        <v>2282</v>
      </c>
      <c r="E7492" t="s">
        <v>5452</v>
      </c>
      <c r="F7492" t="s">
        <v>4986</v>
      </c>
      <c r="G7492" t="s">
        <v>5016</v>
      </c>
      <c r="H7492" t="s">
        <v>5020</v>
      </c>
      <c r="I7492" s="122">
        <v>45.329599999999999</v>
      </c>
      <c r="J7492" s="122">
        <v>2.9032</v>
      </c>
      <c r="K7492" s="122">
        <v>7.6487999999999996</v>
      </c>
      <c r="L7492" s="122">
        <v>7.3577000000000004</v>
      </c>
      <c r="M7492" s="122">
        <v>9.9500000000000005E-2</v>
      </c>
      <c r="N7492" s="122">
        <v>12.9512</v>
      </c>
      <c r="O7492" s="122">
        <v>21.9998</v>
      </c>
      <c r="P7492" s="122">
        <v>0</v>
      </c>
      <c r="R7492" s="122">
        <v>5.1200000000000002E-2</v>
      </c>
      <c r="S7492" s="122">
        <v>75.831754390159958</v>
      </c>
      <c r="T7492" s="122">
        <v>98.340999999999994</v>
      </c>
    </row>
    <row r="7493" spans="1:20" x14ac:dyDescent="0.25">
      <c r="A7493" t="s">
        <v>5018</v>
      </c>
      <c r="B7493" t="s">
        <v>5019</v>
      </c>
      <c r="C7493" t="s">
        <v>3261</v>
      </c>
      <c r="D7493" t="s">
        <v>2282</v>
      </c>
      <c r="E7493" t="s">
        <v>5452</v>
      </c>
      <c r="F7493" t="s">
        <v>4986</v>
      </c>
      <c r="G7493" t="s">
        <v>5016</v>
      </c>
      <c r="H7493" t="s">
        <v>5020</v>
      </c>
      <c r="I7493" s="122">
        <v>47.634</v>
      </c>
      <c r="J7493" s="122">
        <v>2.145</v>
      </c>
      <c r="K7493" s="122">
        <v>5.0202999999999998</v>
      </c>
      <c r="L7493" s="122">
        <v>6.6578999999999997</v>
      </c>
      <c r="M7493" s="122">
        <v>0.17119999999999999</v>
      </c>
      <c r="N7493" s="122">
        <v>14.077500000000001</v>
      </c>
      <c r="O7493" s="122">
        <v>22.260999999999999</v>
      </c>
      <c r="P7493" s="122">
        <v>0</v>
      </c>
      <c r="R7493" s="122">
        <v>6.4100000000000004E-2</v>
      </c>
      <c r="S7493" s="122">
        <v>79.031250108225251</v>
      </c>
      <c r="T7493" s="122">
        <v>98.031000000000006</v>
      </c>
    </row>
    <row r="7494" spans="1:20" x14ac:dyDescent="0.25">
      <c r="A7494" t="s">
        <v>5018</v>
      </c>
      <c r="B7494" t="s">
        <v>5019</v>
      </c>
      <c r="C7494" t="s">
        <v>3261</v>
      </c>
      <c r="D7494" t="s">
        <v>2282</v>
      </c>
      <c r="E7494" t="s">
        <v>5452</v>
      </c>
      <c r="F7494" t="s">
        <v>4986</v>
      </c>
      <c r="G7494" t="s">
        <v>5016</v>
      </c>
      <c r="H7494" t="s">
        <v>5020</v>
      </c>
      <c r="I7494" s="122">
        <v>46.893599999999999</v>
      </c>
      <c r="J7494" s="122">
        <v>2.5566</v>
      </c>
      <c r="K7494" s="122">
        <v>5.7855999999999996</v>
      </c>
      <c r="L7494" s="122">
        <v>6.9115000000000002</v>
      </c>
      <c r="M7494" s="122">
        <v>0.12920000000000001</v>
      </c>
      <c r="N7494" s="122">
        <v>13.3345</v>
      </c>
      <c r="O7494" s="122">
        <v>22.457000000000001</v>
      </c>
      <c r="P7494" s="122">
        <v>0</v>
      </c>
      <c r="R7494" s="122">
        <v>2.3699999999999999E-2</v>
      </c>
      <c r="S7494" s="122">
        <v>77.472817265013717</v>
      </c>
      <c r="T7494" s="122">
        <v>98.091700000000017</v>
      </c>
    </row>
    <row r="7495" spans="1:20" x14ac:dyDescent="0.25">
      <c r="A7495" t="s">
        <v>5018</v>
      </c>
      <c r="B7495" t="s">
        <v>5019</v>
      </c>
      <c r="C7495" t="s">
        <v>3261</v>
      </c>
      <c r="D7495" t="s">
        <v>2282</v>
      </c>
      <c r="E7495" t="s">
        <v>5452</v>
      </c>
      <c r="F7495" t="s">
        <v>4986</v>
      </c>
      <c r="G7495" t="s">
        <v>5016</v>
      </c>
      <c r="H7495" t="s">
        <v>5020</v>
      </c>
      <c r="I7495" s="122">
        <v>48.943600000000004</v>
      </c>
      <c r="J7495" s="122">
        <v>2.1185</v>
      </c>
      <c r="K7495" s="122">
        <v>3.5952999999999999</v>
      </c>
      <c r="L7495" s="122">
        <v>7.4974999999999996</v>
      </c>
      <c r="M7495" s="122">
        <v>0.22850000000000001</v>
      </c>
      <c r="N7495" s="122">
        <v>13.253</v>
      </c>
      <c r="O7495" s="122">
        <v>22.5779</v>
      </c>
      <c r="P7495" s="122">
        <v>0</v>
      </c>
      <c r="R7495" s="122">
        <v>1.8700000000000001E-2</v>
      </c>
      <c r="S7495" s="122">
        <v>75.908887353605394</v>
      </c>
      <c r="T7495" s="122">
        <v>98.23299999999999</v>
      </c>
    </row>
    <row r="7496" spans="1:20" x14ac:dyDescent="0.25">
      <c r="A7496" t="s">
        <v>5018</v>
      </c>
      <c r="B7496" t="s">
        <v>5019</v>
      </c>
      <c r="C7496" t="s">
        <v>3261</v>
      </c>
      <c r="D7496" t="s">
        <v>2282</v>
      </c>
      <c r="E7496" t="s">
        <v>5452</v>
      </c>
      <c r="F7496" t="s">
        <v>4986</v>
      </c>
      <c r="G7496" t="s">
        <v>5016</v>
      </c>
      <c r="H7496" t="s">
        <v>5020</v>
      </c>
      <c r="I7496" s="122">
        <v>47.411999999999999</v>
      </c>
      <c r="J7496" s="122">
        <v>3.3056000000000001</v>
      </c>
      <c r="K7496" s="122">
        <v>6.1596000000000002</v>
      </c>
      <c r="L7496" s="122">
        <v>7.3490000000000002</v>
      </c>
      <c r="M7496" s="122">
        <v>0.17230000000000001</v>
      </c>
      <c r="N7496" s="122">
        <v>12.7286</v>
      </c>
      <c r="O7496" s="122">
        <v>22.401800000000001</v>
      </c>
      <c r="P7496" s="122">
        <v>0.61650000000000005</v>
      </c>
      <c r="R7496" s="122">
        <v>2.4199999999999999E-2</v>
      </c>
      <c r="S7496" s="122">
        <v>75.534464786619978</v>
      </c>
      <c r="T7496" s="122">
        <v>100.1696</v>
      </c>
    </row>
    <row r="7497" spans="1:20" x14ac:dyDescent="0.25">
      <c r="A7497" t="s">
        <v>5018</v>
      </c>
      <c r="B7497" t="s">
        <v>5019</v>
      </c>
      <c r="C7497" t="s">
        <v>3261</v>
      </c>
      <c r="D7497" t="s">
        <v>2282</v>
      </c>
      <c r="E7497" t="s">
        <v>5452</v>
      </c>
      <c r="F7497" t="s">
        <v>4986</v>
      </c>
      <c r="G7497" t="s">
        <v>5016</v>
      </c>
      <c r="H7497" t="s">
        <v>5020</v>
      </c>
      <c r="I7497" s="122">
        <v>44.6372</v>
      </c>
      <c r="J7497" s="122">
        <v>3.7526999999999999</v>
      </c>
      <c r="K7497" s="122">
        <v>6.8730000000000002</v>
      </c>
      <c r="L7497" s="122">
        <v>7.9288999999999996</v>
      </c>
      <c r="M7497" s="122">
        <v>0.17180000000000001</v>
      </c>
      <c r="N7497" s="122">
        <v>12.2689</v>
      </c>
      <c r="O7497" s="122">
        <v>22.462299999999999</v>
      </c>
      <c r="P7497" s="122">
        <v>0.53600000000000003</v>
      </c>
      <c r="R7497" s="122">
        <v>2.52E-2</v>
      </c>
      <c r="S7497" s="122">
        <v>73.391740959647478</v>
      </c>
      <c r="T7497" s="122">
        <v>98.655999999999992</v>
      </c>
    </row>
    <row r="7498" spans="1:20" x14ac:dyDescent="0.25">
      <c r="A7498" t="s">
        <v>5018</v>
      </c>
      <c r="B7498" t="s">
        <v>5019</v>
      </c>
      <c r="C7498" t="s">
        <v>3261</v>
      </c>
      <c r="D7498" t="s">
        <v>2282</v>
      </c>
      <c r="E7498" t="s">
        <v>5452</v>
      </c>
      <c r="F7498" t="s">
        <v>4986</v>
      </c>
      <c r="G7498" t="s">
        <v>5016</v>
      </c>
      <c r="H7498" t="s">
        <v>5020</v>
      </c>
      <c r="I7498" s="122">
        <v>41.435400000000001</v>
      </c>
      <c r="J7498" s="122">
        <v>4.6040999999999999</v>
      </c>
      <c r="K7498" s="122">
        <v>9.8542000000000005</v>
      </c>
      <c r="L7498" s="122">
        <v>8.0893999999999995</v>
      </c>
      <c r="M7498" s="122">
        <v>0.1308</v>
      </c>
      <c r="N7498" s="122">
        <v>11.120100000000001</v>
      </c>
      <c r="O7498" s="122">
        <v>22.429600000000001</v>
      </c>
      <c r="P7498" s="122">
        <v>0.46210000000000001</v>
      </c>
      <c r="R7498" s="122">
        <v>5.2299999999999999E-2</v>
      </c>
      <c r="S7498" s="122">
        <v>71.017542205113259</v>
      </c>
      <c r="T7498" s="122">
        <v>98.178000000000011</v>
      </c>
    </row>
    <row r="7499" spans="1:20" x14ac:dyDescent="0.25">
      <c r="A7499" t="s">
        <v>5018</v>
      </c>
      <c r="B7499" t="s">
        <v>5019</v>
      </c>
      <c r="C7499" t="s">
        <v>3261</v>
      </c>
      <c r="D7499" t="s">
        <v>2282</v>
      </c>
      <c r="E7499" t="s">
        <v>5452</v>
      </c>
      <c r="F7499" t="s">
        <v>4986</v>
      </c>
      <c r="G7499" t="s">
        <v>5016</v>
      </c>
      <c r="H7499" t="s">
        <v>5020</v>
      </c>
      <c r="I7499" s="122">
        <v>41.722200000000001</v>
      </c>
      <c r="J7499" s="122">
        <v>4.41</v>
      </c>
      <c r="K7499" s="122">
        <v>9.6189</v>
      </c>
      <c r="L7499" s="122">
        <v>7.9661</v>
      </c>
      <c r="M7499" s="122">
        <v>0.1454</v>
      </c>
      <c r="N7499" s="122">
        <v>11.325100000000001</v>
      </c>
      <c r="O7499" s="122">
        <v>22.2453</v>
      </c>
      <c r="P7499" s="122">
        <v>0.54400000000000004</v>
      </c>
      <c r="R7499" s="122">
        <v>2.9100000000000001E-2</v>
      </c>
      <c r="S7499" s="122">
        <v>71.704747429127693</v>
      </c>
      <c r="T7499" s="122">
        <v>98.006100000000004</v>
      </c>
    </row>
    <row r="7500" spans="1:20" x14ac:dyDescent="0.25">
      <c r="A7500" t="s">
        <v>5018</v>
      </c>
      <c r="B7500" t="s">
        <v>5019</v>
      </c>
      <c r="C7500" t="s">
        <v>3261</v>
      </c>
      <c r="D7500" t="s">
        <v>2282</v>
      </c>
      <c r="E7500" t="s">
        <v>5452</v>
      </c>
      <c r="F7500" t="s">
        <v>4986</v>
      </c>
      <c r="G7500" t="s">
        <v>5016</v>
      </c>
      <c r="H7500" t="s">
        <v>5020</v>
      </c>
      <c r="I7500" s="122">
        <v>40.850200000000001</v>
      </c>
      <c r="J7500" s="122">
        <v>4.8494000000000002</v>
      </c>
      <c r="K7500" s="122">
        <v>10.296900000000001</v>
      </c>
      <c r="L7500" s="122">
        <v>8.4736999999999991</v>
      </c>
      <c r="M7500" s="122">
        <v>0.1363</v>
      </c>
      <c r="N7500" s="122">
        <v>10.876899999999999</v>
      </c>
      <c r="O7500" s="122">
        <v>22.3292</v>
      </c>
      <c r="P7500" s="122">
        <v>0.54339999999999999</v>
      </c>
      <c r="R7500" s="122">
        <v>2.0299999999999999E-2</v>
      </c>
      <c r="S7500" s="122">
        <v>69.587060592787083</v>
      </c>
      <c r="T7500" s="122">
        <v>98.376300000000001</v>
      </c>
    </row>
    <row r="7501" spans="1:20" x14ac:dyDescent="0.25">
      <c r="A7501" t="s">
        <v>5018</v>
      </c>
      <c r="B7501" t="s">
        <v>5019</v>
      </c>
      <c r="C7501" t="s">
        <v>3261</v>
      </c>
      <c r="D7501" t="s">
        <v>2282</v>
      </c>
      <c r="E7501" t="s">
        <v>5452</v>
      </c>
      <c r="F7501" t="s">
        <v>4986</v>
      </c>
      <c r="G7501" t="s">
        <v>5016</v>
      </c>
      <c r="H7501" t="s">
        <v>5020</v>
      </c>
      <c r="I7501" s="122">
        <v>41.5336</v>
      </c>
      <c r="J7501" s="122">
        <v>4.6283000000000003</v>
      </c>
      <c r="K7501" s="122">
        <v>9.8062000000000005</v>
      </c>
      <c r="L7501" s="122">
        <v>8.2100000000000009</v>
      </c>
      <c r="M7501" s="122">
        <v>0.15909999999999999</v>
      </c>
      <c r="N7501" s="122">
        <v>10.9116</v>
      </c>
      <c r="O7501" s="122">
        <v>22.370799999999999</v>
      </c>
      <c r="P7501" s="122">
        <v>0.52449999999999997</v>
      </c>
      <c r="R7501" s="122">
        <v>2.7799999999999998E-2</v>
      </c>
      <c r="S7501" s="122">
        <v>70.318479372287442</v>
      </c>
      <c r="T7501" s="122">
        <v>98.171900000000008</v>
      </c>
    </row>
    <row r="7502" spans="1:20" x14ac:dyDescent="0.25">
      <c r="A7502" t="s">
        <v>5018</v>
      </c>
      <c r="B7502" t="s">
        <v>5019</v>
      </c>
      <c r="C7502" t="s">
        <v>3261</v>
      </c>
      <c r="D7502" t="s">
        <v>2282</v>
      </c>
      <c r="E7502" t="s">
        <v>5452</v>
      </c>
      <c r="F7502" t="s">
        <v>4986</v>
      </c>
      <c r="G7502" t="s">
        <v>5016</v>
      </c>
      <c r="H7502" t="s">
        <v>5020</v>
      </c>
      <c r="I7502" s="122">
        <v>41.227699999999999</v>
      </c>
      <c r="J7502" s="122">
        <v>4.7343000000000002</v>
      </c>
      <c r="K7502" s="122">
        <v>10.2758</v>
      </c>
      <c r="L7502" s="122">
        <v>8.4345999999999997</v>
      </c>
      <c r="M7502" s="122">
        <v>0.11310000000000001</v>
      </c>
      <c r="N7502" s="122">
        <v>10.8331</v>
      </c>
      <c r="O7502" s="122">
        <v>22.2088</v>
      </c>
      <c r="P7502" s="122">
        <v>0.5302</v>
      </c>
      <c r="R7502" s="122">
        <v>2.86E-2</v>
      </c>
      <c r="S7502" s="122">
        <v>69.599544399064939</v>
      </c>
      <c r="T7502" s="122">
        <v>98.386199999999988</v>
      </c>
    </row>
    <row r="7503" spans="1:20" x14ac:dyDescent="0.25">
      <c r="A7503" t="s">
        <v>5018</v>
      </c>
      <c r="B7503" t="s">
        <v>5019</v>
      </c>
      <c r="C7503" t="s">
        <v>3261</v>
      </c>
      <c r="D7503" t="s">
        <v>2282</v>
      </c>
      <c r="E7503" t="s">
        <v>5452</v>
      </c>
      <c r="F7503" t="s">
        <v>4986</v>
      </c>
      <c r="G7503" t="s">
        <v>5016</v>
      </c>
      <c r="H7503" t="s">
        <v>5020</v>
      </c>
      <c r="I7503" s="122">
        <v>43.082900000000002</v>
      </c>
      <c r="J7503" s="122">
        <v>3.7374999999999998</v>
      </c>
      <c r="K7503" s="122">
        <v>8.7254000000000005</v>
      </c>
      <c r="L7503" s="122">
        <v>7.5834000000000001</v>
      </c>
      <c r="M7503" s="122">
        <v>0.1082</v>
      </c>
      <c r="N7503" s="122">
        <v>12.0543</v>
      </c>
      <c r="O7503" s="122">
        <v>22.5001</v>
      </c>
      <c r="P7503" s="122">
        <v>0.41670000000000001</v>
      </c>
      <c r="R7503" s="122">
        <v>6.9900000000000004E-2</v>
      </c>
      <c r="S7503" s="122">
        <v>73.913860581085089</v>
      </c>
      <c r="T7503" s="122">
        <v>98.278399999999991</v>
      </c>
    </row>
    <row r="7504" spans="1:20" x14ac:dyDescent="0.25">
      <c r="A7504" t="s">
        <v>5018</v>
      </c>
      <c r="B7504" t="s">
        <v>5019</v>
      </c>
      <c r="C7504" t="s">
        <v>3261</v>
      </c>
      <c r="D7504" t="s">
        <v>2282</v>
      </c>
      <c r="E7504" t="s">
        <v>5452</v>
      </c>
      <c r="F7504" t="s">
        <v>4986</v>
      </c>
      <c r="G7504" t="s">
        <v>5016</v>
      </c>
      <c r="H7504" t="s">
        <v>5020</v>
      </c>
      <c r="I7504" s="122">
        <v>45.518599999999999</v>
      </c>
      <c r="J7504" s="122">
        <v>3.4266999999999999</v>
      </c>
      <c r="K7504" s="122">
        <v>8.6676000000000002</v>
      </c>
      <c r="L7504" s="122">
        <v>7.4156000000000004</v>
      </c>
      <c r="M7504" s="122">
        <v>0.1326</v>
      </c>
      <c r="N7504" s="122">
        <v>12.5548</v>
      </c>
      <c r="O7504" s="122">
        <v>22.630400000000002</v>
      </c>
      <c r="P7504" s="122">
        <v>0.499</v>
      </c>
      <c r="R7504" s="122">
        <v>7.2099999999999997E-2</v>
      </c>
      <c r="S7504" s="122">
        <v>75.111234616938191</v>
      </c>
      <c r="T7504" s="122">
        <v>100.9174</v>
      </c>
    </row>
    <row r="7505" spans="1:20" x14ac:dyDescent="0.25">
      <c r="A7505" t="s">
        <v>5018</v>
      </c>
      <c r="B7505" t="s">
        <v>5019</v>
      </c>
      <c r="C7505" t="s">
        <v>3261</v>
      </c>
      <c r="D7505" t="s">
        <v>2282</v>
      </c>
      <c r="E7505" t="s">
        <v>5452</v>
      </c>
      <c r="F7505" t="s">
        <v>4986</v>
      </c>
      <c r="G7505" t="s">
        <v>5016</v>
      </c>
      <c r="H7505" t="s">
        <v>5020</v>
      </c>
      <c r="I7505" s="122">
        <v>43.380400000000002</v>
      </c>
      <c r="J7505" s="122">
        <v>3.6307</v>
      </c>
      <c r="K7505" s="122">
        <v>8.5424000000000007</v>
      </c>
      <c r="L7505" s="122">
        <v>7.6437999999999997</v>
      </c>
      <c r="M7505" s="122">
        <v>5.8200000000000002E-2</v>
      </c>
      <c r="N7505" s="122">
        <v>12.1854</v>
      </c>
      <c r="O7505" s="122">
        <v>22.694700000000001</v>
      </c>
      <c r="P7505" s="122">
        <v>0.41749999999999998</v>
      </c>
      <c r="R7505" s="122">
        <v>9.7000000000000003E-2</v>
      </c>
      <c r="S7505" s="122">
        <v>73.969426659154479</v>
      </c>
      <c r="T7505" s="122">
        <v>98.650099999999995</v>
      </c>
    </row>
    <row r="7506" spans="1:20" x14ac:dyDescent="0.25">
      <c r="A7506" t="s">
        <v>5018</v>
      </c>
      <c r="B7506" t="s">
        <v>5019</v>
      </c>
      <c r="C7506" t="s">
        <v>3261</v>
      </c>
      <c r="D7506" t="s">
        <v>2282</v>
      </c>
      <c r="E7506" t="s">
        <v>5452</v>
      </c>
      <c r="F7506" t="s">
        <v>4986</v>
      </c>
      <c r="G7506" t="s">
        <v>5016</v>
      </c>
      <c r="H7506" t="s">
        <v>5020</v>
      </c>
      <c r="I7506" s="122">
        <v>46.323599999999999</v>
      </c>
      <c r="J7506" s="122">
        <v>2.4721000000000002</v>
      </c>
      <c r="K7506" s="122">
        <v>6.3897000000000004</v>
      </c>
      <c r="L7506" s="122">
        <v>7.1919000000000004</v>
      </c>
      <c r="M7506" s="122">
        <v>6.9000000000000006E-2</v>
      </c>
      <c r="N7506" s="122">
        <v>13.327299999999999</v>
      </c>
      <c r="O7506" s="122">
        <v>22.488299999999999</v>
      </c>
      <c r="P7506" s="122">
        <v>0.48049999999999998</v>
      </c>
      <c r="R7506" s="122">
        <v>2.3099999999999999E-2</v>
      </c>
      <c r="S7506" s="122">
        <v>76.761549974340255</v>
      </c>
      <c r="T7506" s="122">
        <v>98.765500000000003</v>
      </c>
    </row>
    <row r="7507" spans="1:20" x14ac:dyDescent="0.25">
      <c r="A7507" t="s">
        <v>5018</v>
      </c>
      <c r="B7507" t="s">
        <v>5019</v>
      </c>
      <c r="C7507" t="s">
        <v>3261</v>
      </c>
      <c r="D7507" t="s">
        <v>2282</v>
      </c>
      <c r="E7507" t="s">
        <v>5452</v>
      </c>
      <c r="F7507" t="s">
        <v>4986</v>
      </c>
      <c r="G7507" t="s">
        <v>5016</v>
      </c>
      <c r="H7507" t="s">
        <v>5020</v>
      </c>
      <c r="I7507" s="122">
        <v>45.744999999999997</v>
      </c>
      <c r="J7507" s="122">
        <v>2.4847000000000001</v>
      </c>
      <c r="K7507" s="122">
        <v>6.5495000000000001</v>
      </c>
      <c r="L7507" s="122">
        <v>6.9002999999999997</v>
      </c>
      <c r="M7507" s="122">
        <v>0.16500000000000001</v>
      </c>
      <c r="N7507" s="122">
        <v>13.294</v>
      </c>
      <c r="O7507" s="122">
        <v>22.376799999999999</v>
      </c>
      <c r="P7507" s="122">
        <v>0.48770000000000002</v>
      </c>
      <c r="R7507" s="122">
        <v>1.7399999999999999E-2</v>
      </c>
      <c r="S7507" s="122">
        <v>77.448024185112985</v>
      </c>
      <c r="T7507" s="122">
        <v>98.020399999999981</v>
      </c>
    </row>
    <row r="7508" spans="1:20" x14ac:dyDescent="0.25">
      <c r="A7508" t="s">
        <v>5018</v>
      </c>
      <c r="B7508" t="s">
        <v>5019</v>
      </c>
      <c r="C7508" t="s">
        <v>3261</v>
      </c>
      <c r="D7508" t="s">
        <v>2282</v>
      </c>
      <c r="E7508" t="s">
        <v>5452</v>
      </c>
      <c r="F7508" t="s">
        <v>4986</v>
      </c>
      <c r="G7508" t="s">
        <v>5016</v>
      </c>
      <c r="H7508" t="s">
        <v>5020</v>
      </c>
      <c r="I7508" s="122">
        <v>45.213200000000001</v>
      </c>
      <c r="J7508" s="122">
        <v>2.7728999999999999</v>
      </c>
      <c r="K7508" s="122">
        <v>7.2483000000000004</v>
      </c>
      <c r="L7508" s="122">
        <v>7.1581000000000001</v>
      </c>
      <c r="M7508" s="122">
        <v>0.11509999999999999</v>
      </c>
      <c r="N7508" s="122">
        <v>12.853400000000001</v>
      </c>
      <c r="O7508" s="122">
        <v>22.2408</v>
      </c>
      <c r="P7508" s="122">
        <v>0.47799999999999998</v>
      </c>
      <c r="R7508" s="122">
        <v>2.12E-2</v>
      </c>
      <c r="S7508" s="122">
        <v>76.195000755554091</v>
      </c>
      <c r="T7508" s="122">
        <v>98.100999999999999</v>
      </c>
    </row>
    <row r="7509" spans="1:20" x14ac:dyDescent="0.25">
      <c r="A7509" t="s">
        <v>5018</v>
      </c>
      <c r="B7509" t="s">
        <v>5019</v>
      </c>
      <c r="C7509" t="s">
        <v>3261</v>
      </c>
      <c r="D7509" t="s">
        <v>2282</v>
      </c>
      <c r="E7509" t="s">
        <v>5452</v>
      </c>
      <c r="F7509" t="s">
        <v>4986</v>
      </c>
      <c r="G7509" t="s">
        <v>5016</v>
      </c>
      <c r="H7509" t="s">
        <v>5020</v>
      </c>
      <c r="I7509" s="122">
        <v>45.189599999999999</v>
      </c>
      <c r="J7509" s="122">
        <v>2.9150999999999998</v>
      </c>
      <c r="K7509" s="122">
        <v>7.4413999999999998</v>
      </c>
      <c r="L7509" s="122">
        <v>6.8756000000000004</v>
      </c>
      <c r="M7509" s="122">
        <v>0.1031</v>
      </c>
      <c r="N7509" s="122">
        <v>12.760899999999999</v>
      </c>
      <c r="O7509" s="122">
        <v>22.3749</v>
      </c>
      <c r="P7509" s="122">
        <v>0.43980000000000002</v>
      </c>
      <c r="R7509" s="122">
        <v>2.53E-2</v>
      </c>
      <c r="S7509" s="122">
        <v>76.789147167852448</v>
      </c>
      <c r="T7509" s="122">
        <v>98.125700000000009</v>
      </c>
    </row>
    <row r="7510" spans="1:20" x14ac:dyDescent="0.25">
      <c r="A7510" t="s">
        <v>5018</v>
      </c>
      <c r="B7510" t="s">
        <v>5019</v>
      </c>
      <c r="C7510" t="s">
        <v>3261</v>
      </c>
      <c r="D7510" t="s">
        <v>2282</v>
      </c>
      <c r="E7510" t="s">
        <v>5452</v>
      </c>
      <c r="F7510" t="s">
        <v>4986</v>
      </c>
      <c r="G7510" t="s">
        <v>5016</v>
      </c>
      <c r="H7510" t="s">
        <v>5020</v>
      </c>
      <c r="I7510" s="122">
        <v>45.156199999999998</v>
      </c>
      <c r="J7510" s="122">
        <v>2.9590999999999998</v>
      </c>
      <c r="K7510" s="122">
        <v>7.5046999999999997</v>
      </c>
      <c r="L7510" s="122">
        <v>6.9021999999999997</v>
      </c>
      <c r="M7510" s="122">
        <v>0.13239999999999999</v>
      </c>
      <c r="N7510" s="122">
        <v>12.8101</v>
      </c>
      <c r="O7510" s="122">
        <v>22.483699999999999</v>
      </c>
      <c r="P7510" s="122">
        <v>0.41599999999999998</v>
      </c>
      <c r="R7510" s="122">
        <v>3.1E-2</v>
      </c>
      <c r="S7510" s="122">
        <v>76.788912344276909</v>
      </c>
      <c r="T7510" s="122">
        <v>98.395399999999995</v>
      </c>
    </row>
    <row r="7511" spans="1:20" x14ac:dyDescent="0.25">
      <c r="A7511" t="s">
        <v>5018</v>
      </c>
      <c r="B7511" t="s">
        <v>5019</v>
      </c>
      <c r="C7511" t="s">
        <v>3261</v>
      </c>
      <c r="D7511" t="s">
        <v>2282</v>
      </c>
      <c r="E7511" t="s">
        <v>5452</v>
      </c>
      <c r="F7511" t="s">
        <v>4986</v>
      </c>
      <c r="G7511" t="s">
        <v>5016</v>
      </c>
      <c r="H7511" t="s">
        <v>5020</v>
      </c>
      <c r="I7511" s="122">
        <v>45.310400000000001</v>
      </c>
      <c r="J7511" s="122">
        <v>2.9613</v>
      </c>
      <c r="K7511" s="122">
        <v>7.4501999999999997</v>
      </c>
      <c r="L7511" s="122">
        <v>6.9398999999999997</v>
      </c>
      <c r="M7511" s="122">
        <v>0.11219999999999999</v>
      </c>
      <c r="N7511" s="122">
        <v>12.6944</v>
      </c>
      <c r="O7511" s="122">
        <v>22.289899999999999</v>
      </c>
      <c r="P7511" s="122">
        <v>0.47289999999999999</v>
      </c>
      <c r="R7511" s="122">
        <v>2.1399999999999999E-2</v>
      </c>
      <c r="S7511" s="122">
        <v>76.529106089799711</v>
      </c>
      <c r="T7511" s="122">
        <v>98.252600000000001</v>
      </c>
    </row>
    <row r="7512" spans="1:20" x14ac:dyDescent="0.25">
      <c r="A7512" t="s">
        <v>5018</v>
      </c>
      <c r="B7512" t="s">
        <v>5019</v>
      </c>
      <c r="C7512" t="s">
        <v>3261</v>
      </c>
      <c r="D7512" t="s">
        <v>2282</v>
      </c>
      <c r="E7512" t="s">
        <v>5452</v>
      </c>
      <c r="F7512" t="s">
        <v>4986</v>
      </c>
      <c r="G7512" t="s">
        <v>5016</v>
      </c>
      <c r="H7512" t="s">
        <v>5020</v>
      </c>
      <c r="I7512" s="122">
        <v>45.139899999999997</v>
      </c>
      <c r="J7512" s="122">
        <v>2.8822999999999999</v>
      </c>
      <c r="K7512" s="122">
        <v>7.6504000000000003</v>
      </c>
      <c r="L7512" s="122">
        <v>6.9187000000000003</v>
      </c>
      <c r="M7512" s="122">
        <v>0.13150000000000001</v>
      </c>
      <c r="N7512" s="122">
        <v>12.708</v>
      </c>
      <c r="O7512" s="122">
        <v>22.536300000000001</v>
      </c>
      <c r="P7512" s="122">
        <v>0.48139999999999999</v>
      </c>
      <c r="R7512" s="122">
        <v>2.7400000000000001E-2</v>
      </c>
      <c r="S7512" s="122">
        <v>76.603212417542522</v>
      </c>
      <c r="T7512" s="122">
        <v>98.475899999999996</v>
      </c>
    </row>
    <row r="7513" spans="1:20" x14ac:dyDescent="0.25">
      <c r="A7513" t="s">
        <v>5018</v>
      </c>
      <c r="B7513" t="s">
        <v>5019</v>
      </c>
      <c r="C7513" t="s">
        <v>3261</v>
      </c>
      <c r="D7513" t="s">
        <v>2282</v>
      </c>
      <c r="E7513" t="s">
        <v>5452</v>
      </c>
      <c r="F7513" t="s">
        <v>4986</v>
      </c>
      <c r="G7513" t="s">
        <v>5016</v>
      </c>
      <c r="H7513" t="s">
        <v>5020</v>
      </c>
      <c r="I7513" s="122">
        <v>45.5396</v>
      </c>
      <c r="J7513" s="122">
        <v>2.8906999999999998</v>
      </c>
      <c r="K7513" s="122">
        <v>7.3700999999999999</v>
      </c>
      <c r="L7513" s="122">
        <v>7.0297999999999998</v>
      </c>
      <c r="M7513" s="122">
        <v>0.1215</v>
      </c>
      <c r="N7513" s="122">
        <v>12.480600000000001</v>
      </c>
      <c r="O7513" s="122">
        <v>22.397300000000001</v>
      </c>
      <c r="P7513" s="122">
        <v>0.45619999999999999</v>
      </c>
      <c r="R7513" s="122">
        <v>2.1499999999999998E-2</v>
      </c>
      <c r="S7513" s="122">
        <v>75.988582281848167</v>
      </c>
      <c r="T7513" s="122">
        <v>98.307300000000012</v>
      </c>
    </row>
    <row r="7514" spans="1:20" x14ac:dyDescent="0.25">
      <c r="A7514" t="s">
        <v>5018</v>
      </c>
      <c r="B7514" t="s">
        <v>5019</v>
      </c>
      <c r="C7514" t="s">
        <v>3261</v>
      </c>
      <c r="D7514" t="s">
        <v>2282</v>
      </c>
      <c r="E7514" t="s">
        <v>5452</v>
      </c>
      <c r="F7514" t="s">
        <v>4986</v>
      </c>
      <c r="G7514" t="s">
        <v>5016</v>
      </c>
      <c r="H7514" t="s">
        <v>5020</v>
      </c>
      <c r="I7514" s="122">
        <v>46.7759</v>
      </c>
      <c r="J7514" s="122">
        <v>2.5518999999999998</v>
      </c>
      <c r="K7514" s="122">
        <v>6.2366000000000001</v>
      </c>
      <c r="L7514" s="122">
        <v>7.0305</v>
      </c>
      <c r="M7514" s="122">
        <v>6.3100000000000003E-2</v>
      </c>
      <c r="N7514" s="122">
        <v>13.4025</v>
      </c>
      <c r="O7514" s="122">
        <v>22.168700000000001</v>
      </c>
      <c r="P7514" s="122">
        <v>0.46610000000000001</v>
      </c>
      <c r="R7514" s="122">
        <v>2.1299999999999999E-2</v>
      </c>
      <c r="S7514" s="122">
        <v>77.262969333764303</v>
      </c>
      <c r="T7514" s="122">
        <v>98.7166</v>
      </c>
    </row>
    <row r="7515" spans="1:20" x14ac:dyDescent="0.25">
      <c r="A7515" t="s">
        <v>5018</v>
      </c>
      <c r="B7515" t="s">
        <v>5019</v>
      </c>
      <c r="C7515" t="s">
        <v>3261</v>
      </c>
      <c r="D7515" t="s">
        <v>2282</v>
      </c>
      <c r="E7515" t="s">
        <v>5452</v>
      </c>
      <c r="F7515" t="s">
        <v>4986</v>
      </c>
      <c r="G7515" t="s">
        <v>5016</v>
      </c>
      <c r="H7515" t="s">
        <v>5020</v>
      </c>
      <c r="I7515" s="122">
        <v>47.027999999999999</v>
      </c>
      <c r="J7515" s="122">
        <v>2.3544999999999998</v>
      </c>
      <c r="K7515" s="122">
        <v>5.8070000000000004</v>
      </c>
      <c r="L7515" s="122">
        <v>6.7050999999999998</v>
      </c>
      <c r="M7515" s="122">
        <v>0.1007</v>
      </c>
      <c r="N7515" s="122">
        <v>13.508599999999999</v>
      </c>
      <c r="O7515" s="122">
        <v>22.274100000000001</v>
      </c>
      <c r="P7515" s="122">
        <v>0.41449999999999998</v>
      </c>
      <c r="R7515" s="122">
        <v>1.8599999999999998E-2</v>
      </c>
      <c r="S7515" s="122">
        <v>78.219340594833014</v>
      </c>
      <c r="T7515" s="122">
        <v>98.211100000000002</v>
      </c>
    </row>
    <row r="7516" spans="1:20" x14ac:dyDescent="0.25">
      <c r="A7516" t="s">
        <v>5018</v>
      </c>
      <c r="B7516" t="s">
        <v>5019</v>
      </c>
      <c r="C7516" t="s">
        <v>3261</v>
      </c>
      <c r="D7516" t="s">
        <v>2282</v>
      </c>
      <c r="E7516" t="s">
        <v>5452</v>
      </c>
      <c r="F7516" t="s">
        <v>4986</v>
      </c>
      <c r="G7516" t="s">
        <v>5016</v>
      </c>
      <c r="H7516" t="s">
        <v>5020</v>
      </c>
      <c r="I7516" s="122">
        <v>47.605499999999999</v>
      </c>
      <c r="J7516" s="122">
        <v>2.2231000000000001</v>
      </c>
      <c r="K7516" s="122">
        <v>5.4962</v>
      </c>
      <c r="L7516" s="122">
        <v>7.2656000000000001</v>
      </c>
      <c r="M7516" s="122">
        <v>7.3899999999999993E-2</v>
      </c>
      <c r="N7516" s="122">
        <v>13.972300000000001</v>
      </c>
      <c r="O7516" s="122">
        <v>22.384399999999999</v>
      </c>
      <c r="P7516" s="122">
        <v>0.45090000000000002</v>
      </c>
      <c r="R7516" s="122">
        <v>2.2200000000000001E-2</v>
      </c>
      <c r="S7516" s="122">
        <v>77.416185113272533</v>
      </c>
      <c r="T7516" s="122">
        <v>99.494100000000003</v>
      </c>
    </row>
    <row r="7517" spans="1:20" x14ac:dyDescent="0.25">
      <c r="A7517" t="s">
        <v>5018</v>
      </c>
      <c r="B7517" t="s">
        <v>5019</v>
      </c>
      <c r="C7517" t="s">
        <v>3261</v>
      </c>
      <c r="D7517" t="s">
        <v>2282</v>
      </c>
      <c r="E7517" t="s">
        <v>5452</v>
      </c>
      <c r="F7517" t="s">
        <v>4986</v>
      </c>
      <c r="G7517" t="s">
        <v>5016</v>
      </c>
      <c r="H7517" t="s">
        <v>5020</v>
      </c>
      <c r="I7517" s="122">
        <v>47.5426</v>
      </c>
      <c r="J7517" s="122">
        <v>2.194</v>
      </c>
      <c r="K7517" s="122">
        <v>5.4249000000000001</v>
      </c>
      <c r="L7517" s="122">
        <v>7.1528999999999998</v>
      </c>
      <c r="M7517" s="122">
        <v>0.16739999999999999</v>
      </c>
      <c r="N7517" s="122">
        <v>13.8712</v>
      </c>
      <c r="O7517" s="122">
        <v>22.230399999999999</v>
      </c>
      <c r="P7517" s="122">
        <v>0.44429999999999997</v>
      </c>
      <c r="R7517" s="122">
        <v>1.8499999999999999E-2</v>
      </c>
      <c r="S7517" s="122">
        <v>77.562203106284812</v>
      </c>
      <c r="T7517" s="122">
        <v>99.046200000000013</v>
      </c>
    </row>
    <row r="7518" spans="1:20" x14ac:dyDescent="0.25">
      <c r="A7518" t="s">
        <v>5018</v>
      </c>
      <c r="B7518" t="s">
        <v>5019</v>
      </c>
      <c r="C7518" t="s">
        <v>3261</v>
      </c>
      <c r="D7518" t="s">
        <v>2282</v>
      </c>
      <c r="E7518" t="s">
        <v>5452</v>
      </c>
      <c r="F7518" t="s">
        <v>4986</v>
      </c>
      <c r="G7518" t="s">
        <v>5016</v>
      </c>
      <c r="H7518" t="s">
        <v>5020</v>
      </c>
      <c r="I7518" s="122">
        <v>47.220500000000001</v>
      </c>
      <c r="J7518" s="122">
        <v>2.2099000000000002</v>
      </c>
      <c r="K7518" s="122">
        <v>5.6513999999999998</v>
      </c>
      <c r="L7518" s="122">
        <v>6.9375</v>
      </c>
      <c r="M7518" s="122">
        <v>0.1313</v>
      </c>
      <c r="N7518" s="122">
        <v>13.633800000000001</v>
      </c>
      <c r="O7518" s="122">
        <v>22.195699999999999</v>
      </c>
      <c r="P7518" s="122">
        <v>0.45440000000000003</v>
      </c>
      <c r="R7518" s="122">
        <v>2.2499999999999999E-2</v>
      </c>
      <c r="S7518" s="122">
        <v>77.793053274060611</v>
      </c>
      <c r="T7518" s="122">
        <v>98.456999999999994</v>
      </c>
    </row>
    <row r="7519" spans="1:20" x14ac:dyDescent="0.25">
      <c r="A7519" t="s">
        <v>5018</v>
      </c>
      <c r="B7519" t="s">
        <v>5019</v>
      </c>
      <c r="C7519" t="s">
        <v>3261</v>
      </c>
      <c r="D7519" t="s">
        <v>2282</v>
      </c>
      <c r="E7519" t="s">
        <v>5452</v>
      </c>
      <c r="F7519" t="s">
        <v>4986</v>
      </c>
      <c r="G7519" t="s">
        <v>5016</v>
      </c>
      <c r="H7519" t="s">
        <v>5020</v>
      </c>
      <c r="I7519" s="122">
        <v>47.723199999999999</v>
      </c>
      <c r="J7519" s="122">
        <v>2.1524999999999999</v>
      </c>
      <c r="K7519" s="122">
        <v>5.6589999999999998</v>
      </c>
      <c r="L7519" s="122">
        <v>7.0472000000000001</v>
      </c>
      <c r="M7519" s="122">
        <v>9.9900000000000003E-2</v>
      </c>
      <c r="N7519" s="122">
        <v>13.870799999999999</v>
      </c>
      <c r="O7519" s="122">
        <v>21.995200000000001</v>
      </c>
      <c r="P7519" s="122">
        <v>0.46810000000000002</v>
      </c>
      <c r="R7519" s="122">
        <v>2.5999999999999999E-2</v>
      </c>
      <c r="S7519" s="122">
        <v>77.819732603961967</v>
      </c>
      <c r="T7519" s="122">
        <v>99.041899999999984</v>
      </c>
    </row>
    <row r="7520" spans="1:20" x14ac:dyDescent="0.25">
      <c r="A7520" t="s">
        <v>5018</v>
      </c>
      <c r="B7520" t="s">
        <v>5019</v>
      </c>
      <c r="C7520" t="s">
        <v>3261</v>
      </c>
      <c r="D7520" t="s">
        <v>2282</v>
      </c>
      <c r="E7520" t="s">
        <v>5452</v>
      </c>
      <c r="F7520" t="s">
        <v>4986</v>
      </c>
      <c r="G7520" t="s">
        <v>5016</v>
      </c>
      <c r="H7520" t="s">
        <v>5020</v>
      </c>
      <c r="I7520" s="122">
        <v>47.373399999999997</v>
      </c>
      <c r="J7520" s="122">
        <v>2.2818000000000001</v>
      </c>
      <c r="K7520" s="122">
        <v>5.8506999999999998</v>
      </c>
      <c r="L7520" s="122">
        <v>6.9173</v>
      </c>
      <c r="M7520" s="122">
        <v>0.13739999999999999</v>
      </c>
      <c r="N7520" s="122">
        <v>13.565099999999999</v>
      </c>
      <c r="O7520" s="122">
        <v>21.946100000000001</v>
      </c>
      <c r="P7520" s="122">
        <v>0.47549999999999998</v>
      </c>
      <c r="R7520" s="122">
        <v>1.9900000000000001E-2</v>
      </c>
      <c r="S7520" s="122">
        <v>77.75613571030685</v>
      </c>
      <c r="T7520" s="122">
        <v>98.5672</v>
      </c>
    </row>
    <row r="7521" spans="1:20" x14ac:dyDescent="0.25">
      <c r="A7521" t="s">
        <v>5018</v>
      </c>
      <c r="B7521" t="s">
        <v>5019</v>
      </c>
      <c r="C7521" t="s">
        <v>3261</v>
      </c>
      <c r="D7521" t="s">
        <v>2282</v>
      </c>
      <c r="E7521" t="s">
        <v>5452</v>
      </c>
      <c r="F7521" t="s">
        <v>4986</v>
      </c>
      <c r="G7521" t="s">
        <v>5016</v>
      </c>
      <c r="H7521" t="s">
        <v>5020</v>
      </c>
      <c r="I7521" s="122">
        <v>47.721800000000002</v>
      </c>
      <c r="J7521" s="122">
        <v>2.2435999999999998</v>
      </c>
      <c r="K7521" s="122">
        <v>5.6807999999999996</v>
      </c>
      <c r="L7521" s="122">
        <v>6.8573000000000004</v>
      </c>
      <c r="M7521" s="122">
        <v>0.1027</v>
      </c>
      <c r="N7521" s="122">
        <v>13.7547</v>
      </c>
      <c r="O7521" s="122">
        <v>22.282800000000002</v>
      </c>
      <c r="P7521" s="122">
        <v>0.45889999999999997</v>
      </c>
      <c r="R7521" s="122">
        <v>2.3300000000000001E-2</v>
      </c>
      <c r="S7521" s="122">
        <v>78.144434970933204</v>
      </c>
      <c r="T7521" s="122">
        <v>99.125900000000001</v>
      </c>
    </row>
    <row r="7522" spans="1:20" x14ac:dyDescent="0.25">
      <c r="A7522" t="s">
        <v>5018</v>
      </c>
      <c r="B7522" t="s">
        <v>5019</v>
      </c>
      <c r="C7522" t="s">
        <v>3261</v>
      </c>
      <c r="D7522" t="s">
        <v>2282</v>
      </c>
      <c r="E7522" t="s">
        <v>5452</v>
      </c>
      <c r="F7522" t="s">
        <v>4986</v>
      </c>
      <c r="G7522" t="s">
        <v>5016</v>
      </c>
      <c r="H7522" t="s">
        <v>5020</v>
      </c>
      <c r="I7522" s="122">
        <v>47.362900000000003</v>
      </c>
      <c r="J7522" s="122">
        <v>2.3098999999999998</v>
      </c>
      <c r="K7522" s="122">
        <v>5.8037999999999998</v>
      </c>
      <c r="L7522" s="122">
        <v>7.0994999999999999</v>
      </c>
      <c r="M7522" s="122">
        <v>0.1166</v>
      </c>
      <c r="N7522" s="122">
        <v>13.827299999999999</v>
      </c>
      <c r="O7522" s="122">
        <v>21.898099999999999</v>
      </c>
      <c r="P7522" s="122">
        <v>0.50749999999999995</v>
      </c>
      <c r="R7522" s="122">
        <v>2.5399999999999999E-2</v>
      </c>
      <c r="S7522" s="122">
        <v>77.637359168035829</v>
      </c>
      <c r="T7522" s="122">
        <v>98.951000000000008</v>
      </c>
    </row>
    <row r="7523" spans="1:20" x14ac:dyDescent="0.25">
      <c r="A7523" t="s">
        <v>5018</v>
      </c>
      <c r="B7523" t="s">
        <v>5019</v>
      </c>
      <c r="C7523" t="s">
        <v>3261</v>
      </c>
      <c r="D7523" t="s">
        <v>2282</v>
      </c>
      <c r="E7523" t="s">
        <v>5452</v>
      </c>
      <c r="F7523" t="s">
        <v>4986</v>
      </c>
      <c r="G7523" t="s">
        <v>5016</v>
      </c>
      <c r="H7523" t="s">
        <v>5020</v>
      </c>
      <c r="I7523" s="122">
        <v>47.460099999999997</v>
      </c>
      <c r="J7523" s="122">
        <v>2.3757000000000001</v>
      </c>
      <c r="K7523" s="122">
        <v>5.9371</v>
      </c>
      <c r="L7523" s="122">
        <v>6.9516999999999998</v>
      </c>
      <c r="M7523" s="122">
        <v>0.1295</v>
      </c>
      <c r="N7523" s="122">
        <v>13.5443</v>
      </c>
      <c r="O7523" s="122">
        <v>22.106400000000001</v>
      </c>
      <c r="P7523" s="122">
        <v>0.44619999999999999</v>
      </c>
      <c r="R7523" s="122">
        <v>2.1999999999999999E-2</v>
      </c>
      <c r="S7523" s="122">
        <v>77.643591784098447</v>
      </c>
      <c r="T7523" s="122">
        <v>98.972999999999999</v>
      </c>
    </row>
    <row r="7524" spans="1:20" x14ac:dyDescent="0.25">
      <c r="A7524" t="s">
        <v>5018</v>
      </c>
      <c r="B7524" t="s">
        <v>5019</v>
      </c>
      <c r="C7524" t="s">
        <v>3261</v>
      </c>
      <c r="D7524" t="s">
        <v>2282</v>
      </c>
      <c r="E7524" t="s">
        <v>5452</v>
      </c>
      <c r="F7524" t="s">
        <v>4986</v>
      </c>
      <c r="G7524" t="s">
        <v>5016</v>
      </c>
      <c r="H7524" t="s">
        <v>5020</v>
      </c>
      <c r="I7524" s="122">
        <v>47.660499999999999</v>
      </c>
      <c r="J7524" s="122">
        <v>2.2858000000000001</v>
      </c>
      <c r="K7524" s="122">
        <v>5.8343999999999996</v>
      </c>
      <c r="L7524" s="122">
        <v>7.1172000000000004</v>
      </c>
      <c r="M7524" s="122">
        <v>8.9200000000000002E-2</v>
      </c>
      <c r="N7524" s="122">
        <v>13.6417</v>
      </c>
      <c r="O7524" s="122">
        <v>22.0352</v>
      </c>
      <c r="P7524" s="122">
        <v>0.46350000000000002</v>
      </c>
      <c r="R7524" s="122">
        <v>2.4299999999999999E-2</v>
      </c>
      <c r="S7524" s="122">
        <v>77.358279142139935</v>
      </c>
      <c r="T7524" s="122">
        <v>99.151799999999994</v>
      </c>
    </row>
    <row r="7525" spans="1:20" x14ac:dyDescent="0.25">
      <c r="A7525" t="s">
        <v>5018</v>
      </c>
      <c r="B7525" t="s">
        <v>5019</v>
      </c>
      <c r="C7525" t="s">
        <v>3261</v>
      </c>
      <c r="D7525" t="s">
        <v>2282</v>
      </c>
      <c r="E7525" t="s">
        <v>5452</v>
      </c>
      <c r="F7525" t="s">
        <v>4986</v>
      </c>
      <c r="G7525" t="s">
        <v>5016</v>
      </c>
      <c r="H7525" t="s">
        <v>5020</v>
      </c>
      <c r="I7525" s="122">
        <v>47.301400000000001</v>
      </c>
      <c r="J7525" s="122">
        <v>2.2875999999999999</v>
      </c>
      <c r="K7525" s="122">
        <v>5.9881000000000002</v>
      </c>
      <c r="L7525" s="122">
        <v>7.2119999999999997</v>
      </c>
      <c r="M7525" s="122">
        <v>0.1084</v>
      </c>
      <c r="N7525" s="122">
        <v>13.539400000000001</v>
      </c>
      <c r="O7525" s="122">
        <v>22.064399999999999</v>
      </c>
      <c r="P7525" s="122">
        <v>0.40739999999999998</v>
      </c>
      <c r="R7525" s="122">
        <v>2.4500000000000001E-2</v>
      </c>
      <c r="S7525" s="122">
        <v>76.992612321592162</v>
      </c>
      <c r="T7525" s="122">
        <v>98.933199999999999</v>
      </c>
    </row>
    <row r="7526" spans="1:20" x14ac:dyDescent="0.25">
      <c r="A7526" t="s">
        <v>5018</v>
      </c>
      <c r="B7526" t="s">
        <v>5019</v>
      </c>
      <c r="C7526" t="s">
        <v>3261</v>
      </c>
      <c r="D7526" t="s">
        <v>2282</v>
      </c>
      <c r="E7526" t="s">
        <v>5452</v>
      </c>
      <c r="F7526" t="s">
        <v>4986</v>
      </c>
      <c r="G7526" t="s">
        <v>5016</v>
      </c>
      <c r="H7526" t="s">
        <v>5020</v>
      </c>
      <c r="I7526" s="122">
        <v>47.476900000000001</v>
      </c>
      <c r="J7526" s="122">
        <v>2.3136999999999999</v>
      </c>
      <c r="K7526" s="122">
        <v>5.7830000000000004</v>
      </c>
      <c r="L7526" s="122">
        <v>7.2111999999999998</v>
      </c>
      <c r="M7526" s="122">
        <v>0.14799999999999999</v>
      </c>
      <c r="N7526" s="122">
        <v>13.5822</v>
      </c>
      <c r="O7526" s="122">
        <v>22.049399999999999</v>
      </c>
      <c r="P7526" s="122">
        <v>0.45140000000000002</v>
      </c>
      <c r="R7526" s="122">
        <v>2.3099999999999999E-2</v>
      </c>
      <c r="S7526" s="122">
        <v>77.05043449147027</v>
      </c>
      <c r="T7526" s="122">
        <v>99.038899999999984</v>
      </c>
    </row>
    <row r="7527" spans="1:20" x14ac:dyDescent="0.25">
      <c r="A7527" t="s">
        <v>5018</v>
      </c>
      <c r="B7527" t="s">
        <v>5019</v>
      </c>
      <c r="C7527" t="s">
        <v>3261</v>
      </c>
      <c r="D7527" t="s">
        <v>2282</v>
      </c>
      <c r="E7527" t="s">
        <v>5452</v>
      </c>
      <c r="F7527" t="s">
        <v>4986</v>
      </c>
      <c r="G7527" t="s">
        <v>5016</v>
      </c>
      <c r="H7527" t="s">
        <v>5020</v>
      </c>
      <c r="I7527" s="122">
        <v>47.994100000000003</v>
      </c>
      <c r="J7527" s="122">
        <v>2.2538</v>
      </c>
      <c r="K7527" s="122">
        <v>5.7934999999999999</v>
      </c>
      <c r="L7527" s="122">
        <v>6.9537000000000004</v>
      </c>
      <c r="M7527" s="122">
        <v>0.1051</v>
      </c>
      <c r="N7527" s="122">
        <v>13.587400000000001</v>
      </c>
      <c r="O7527" s="122">
        <v>22.128399999999999</v>
      </c>
      <c r="P7527" s="122">
        <v>0.49509999999999998</v>
      </c>
      <c r="R7527" s="122">
        <v>2.01E-2</v>
      </c>
      <c r="S7527" s="122">
        <v>77.693707539980338</v>
      </c>
      <c r="T7527" s="122">
        <v>99.33120000000001</v>
      </c>
    </row>
    <row r="7528" spans="1:20" x14ac:dyDescent="0.25">
      <c r="A7528" t="s">
        <v>5018</v>
      </c>
      <c r="B7528" t="s">
        <v>5019</v>
      </c>
      <c r="C7528" t="s">
        <v>3261</v>
      </c>
      <c r="D7528" t="s">
        <v>2282</v>
      </c>
      <c r="E7528" t="s">
        <v>5452</v>
      </c>
      <c r="F7528" t="s">
        <v>4986</v>
      </c>
      <c r="G7528" t="s">
        <v>5016</v>
      </c>
      <c r="H7528" t="s">
        <v>5020</v>
      </c>
      <c r="I7528" s="122">
        <v>47.6571</v>
      </c>
      <c r="J7528" s="122">
        <v>2.2351999999999999</v>
      </c>
      <c r="K7528" s="122">
        <v>5.9679000000000002</v>
      </c>
      <c r="L7528" s="122">
        <v>7.1736000000000004</v>
      </c>
      <c r="M7528" s="122">
        <v>0.1419</v>
      </c>
      <c r="N7528" s="122">
        <v>13.656499999999999</v>
      </c>
      <c r="O7528" s="122">
        <v>22.142299999999999</v>
      </c>
      <c r="P7528" s="122">
        <v>0.4556</v>
      </c>
      <c r="R7528" s="122">
        <v>2.06E-2</v>
      </c>
      <c r="S7528" s="122">
        <v>77.238797296182156</v>
      </c>
      <c r="T7528" s="122">
        <v>99.450699999999998</v>
      </c>
    </row>
    <row r="7529" spans="1:20" x14ac:dyDescent="0.25">
      <c r="A7529" t="s">
        <v>5018</v>
      </c>
      <c r="B7529" t="s">
        <v>5019</v>
      </c>
      <c r="C7529" t="s">
        <v>3261</v>
      </c>
      <c r="D7529" t="s">
        <v>2282</v>
      </c>
      <c r="E7529" t="s">
        <v>5452</v>
      </c>
      <c r="F7529" t="s">
        <v>4986</v>
      </c>
      <c r="G7529" t="s">
        <v>5016</v>
      </c>
      <c r="H7529" t="s">
        <v>5020</v>
      </c>
      <c r="I7529" s="122">
        <v>47.217599999999997</v>
      </c>
      <c r="J7529" s="122">
        <v>2.3512</v>
      </c>
      <c r="K7529" s="122">
        <v>6.0213999999999999</v>
      </c>
      <c r="L7529" s="122">
        <v>7.2138</v>
      </c>
      <c r="M7529" s="122">
        <v>0.11360000000000001</v>
      </c>
      <c r="N7529" s="122">
        <v>13.7555</v>
      </c>
      <c r="O7529" s="122">
        <v>22.234200000000001</v>
      </c>
      <c r="P7529" s="122">
        <v>0.42520000000000002</v>
      </c>
      <c r="R7529" s="122">
        <v>1.8800000000000001E-2</v>
      </c>
      <c r="S7529" s="122">
        <v>77.26752695819836</v>
      </c>
      <c r="T7529" s="122">
        <v>99.351299999999995</v>
      </c>
    </row>
    <row r="7530" spans="1:20" x14ac:dyDescent="0.25">
      <c r="A7530" t="s">
        <v>5018</v>
      </c>
      <c r="B7530" t="s">
        <v>5019</v>
      </c>
      <c r="C7530" t="s">
        <v>3261</v>
      </c>
      <c r="D7530" t="s">
        <v>2282</v>
      </c>
      <c r="E7530" t="s">
        <v>5452</v>
      </c>
      <c r="F7530" t="s">
        <v>4986</v>
      </c>
      <c r="G7530" t="s">
        <v>5016</v>
      </c>
      <c r="H7530" t="s">
        <v>5020</v>
      </c>
      <c r="I7530" s="122">
        <v>47.344499999999996</v>
      </c>
      <c r="J7530" s="122">
        <v>2.2362000000000002</v>
      </c>
      <c r="K7530" s="122">
        <v>5.9587000000000003</v>
      </c>
      <c r="L7530" s="122">
        <v>6.9383999999999997</v>
      </c>
      <c r="M7530" s="122">
        <v>0.12280000000000001</v>
      </c>
      <c r="N7530" s="122">
        <v>13.160399999999999</v>
      </c>
      <c r="O7530" s="122">
        <v>21.924600000000002</v>
      </c>
      <c r="P7530" s="122">
        <v>0.44719999999999999</v>
      </c>
      <c r="R7530" s="122">
        <v>2.3800000000000002E-2</v>
      </c>
      <c r="S7530" s="122">
        <v>77.174267796361079</v>
      </c>
      <c r="T7530" s="122">
        <v>98.156599999999997</v>
      </c>
    </row>
    <row r="7531" spans="1:20" x14ac:dyDescent="0.25">
      <c r="A7531" t="s">
        <v>5018</v>
      </c>
      <c r="B7531" t="s">
        <v>5019</v>
      </c>
      <c r="C7531" t="s">
        <v>3261</v>
      </c>
      <c r="D7531" t="s">
        <v>2282</v>
      </c>
      <c r="E7531" t="s">
        <v>5452</v>
      </c>
      <c r="F7531" t="s">
        <v>4986</v>
      </c>
      <c r="G7531" t="s">
        <v>5016</v>
      </c>
      <c r="H7531" t="s">
        <v>5020</v>
      </c>
      <c r="I7531" s="122">
        <v>47.441499999999998</v>
      </c>
      <c r="J7531" s="122">
        <v>2.2450999999999999</v>
      </c>
      <c r="K7531" s="122">
        <v>6.0284000000000004</v>
      </c>
      <c r="L7531" s="122">
        <v>7.1258999999999997</v>
      </c>
      <c r="M7531" s="122">
        <v>0.18609999999999999</v>
      </c>
      <c r="N7531" s="122">
        <v>13.448</v>
      </c>
      <c r="O7531" s="122">
        <v>22.058499999999999</v>
      </c>
      <c r="P7531" s="122">
        <v>0.45829999999999999</v>
      </c>
      <c r="R7531" s="122">
        <v>2.1100000000000001E-2</v>
      </c>
      <c r="S7531" s="122">
        <v>77.085244267595073</v>
      </c>
      <c r="T7531" s="122">
        <v>99.012900000000002</v>
      </c>
    </row>
    <row r="7532" spans="1:20" x14ac:dyDescent="0.25">
      <c r="A7532" t="s">
        <v>5018</v>
      </c>
      <c r="B7532" t="s">
        <v>5019</v>
      </c>
      <c r="C7532" t="s">
        <v>3261</v>
      </c>
      <c r="D7532" t="s">
        <v>2282</v>
      </c>
      <c r="E7532" t="s">
        <v>5452</v>
      </c>
      <c r="F7532" t="s">
        <v>4986</v>
      </c>
      <c r="G7532" t="s">
        <v>5016</v>
      </c>
      <c r="H7532" t="s">
        <v>5020</v>
      </c>
      <c r="I7532" s="122">
        <v>47.1952</v>
      </c>
      <c r="J7532" s="122">
        <v>2.2519</v>
      </c>
      <c r="K7532" s="122">
        <v>6.0423</v>
      </c>
      <c r="L7532" s="122">
        <v>7.0609000000000002</v>
      </c>
      <c r="M7532" s="122">
        <v>4.5699999999999998E-2</v>
      </c>
      <c r="N7532" s="122">
        <v>13.6965</v>
      </c>
      <c r="O7532" s="122">
        <v>22.019300000000001</v>
      </c>
      <c r="P7532" s="122">
        <v>0.4662</v>
      </c>
      <c r="R7532" s="122">
        <v>1.9400000000000001E-2</v>
      </c>
      <c r="S7532" s="122">
        <v>77.56691771638171</v>
      </c>
      <c r="T7532" s="122">
        <v>98.797399999999996</v>
      </c>
    </row>
    <row r="7533" spans="1:20" x14ac:dyDescent="0.25">
      <c r="A7533" t="s">
        <v>5018</v>
      </c>
      <c r="B7533" t="s">
        <v>5019</v>
      </c>
      <c r="C7533" t="s">
        <v>3261</v>
      </c>
      <c r="D7533" t="s">
        <v>2282</v>
      </c>
      <c r="E7533" t="s">
        <v>5452</v>
      </c>
      <c r="F7533" t="s">
        <v>4986</v>
      </c>
      <c r="G7533" t="s">
        <v>5016</v>
      </c>
      <c r="H7533" t="s">
        <v>5020</v>
      </c>
      <c r="I7533" s="122">
        <v>47.375500000000002</v>
      </c>
      <c r="J7533" s="122">
        <v>2.3210999999999999</v>
      </c>
      <c r="K7533" s="122">
        <v>6.0544000000000002</v>
      </c>
      <c r="L7533" s="122">
        <v>7.1862000000000004</v>
      </c>
      <c r="M7533" s="122">
        <v>0.11409999999999999</v>
      </c>
      <c r="N7533" s="122">
        <v>13.556100000000001</v>
      </c>
      <c r="O7533" s="122">
        <v>21.9589</v>
      </c>
      <c r="P7533" s="122">
        <v>0.44850000000000001</v>
      </c>
      <c r="R7533" s="122">
        <v>2.2700000000000001E-2</v>
      </c>
      <c r="S7533" s="122">
        <v>77.077820138551346</v>
      </c>
      <c r="T7533" s="122">
        <v>99.037500000000009</v>
      </c>
    </row>
    <row r="7534" spans="1:20" x14ac:dyDescent="0.25">
      <c r="A7534" t="s">
        <v>5018</v>
      </c>
      <c r="B7534" t="s">
        <v>5019</v>
      </c>
      <c r="C7534" t="s">
        <v>3261</v>
      </c>
      <c r="D7534" t="s">
        <v>2282</v>
      </c>
      <c r="E7534" t="s">
        <v>5452</v>
      </c>
      <c r="F7534" t="s">
        <v>4986</v>
      </c>
      <c r="G7534" t="s">
        <v>5016</v>
      </c>
      <c r="H7534" t="s">
        <v>5020</v>
      </c>
      <c r="I7534" s="122">
        <v>47.573700000000002</v>
      </c>
      <c r="J7534" s="122">
        <v>2.2715999999999998</v>
      </c>
      <c r="K7534" s="122">
        <v>6.0689000000000002</v>
      </c>
      <c r="L7534" s="122">
        <v>6.8921000000000001</v>
      </c>
      <c r="M7534" s="122">
        <v>0.1164</v>
      </c>
      <c r="N7534" s="122">
        <v>13.699199999999999</v>
      </c>
      <c r="O7534" s="122">
        <v>22.3765</v>
      </c>
      <c r="P7534" s="122">
        <v>0.4148</v>
      </c>
      <c r="R7534" s="122">
        <v>2.4299999999999999E-2</v>
      </c>
      <c r="S7534" s="122">
        <v>77.988529707589805</v>
      </c>
      <c r="T7534" s="122">
        <v>99.437499999999986</v>
      </c>
    </row>
    <row r="7535" spans="1:20" x14ac:dyDescent="0.25">
      <c r="A7535" t="s">
        <v>5018</v>
      </c>
      <c r="B7535" t="s">
        <v>5019</v>
      </c>
      <c r="C7535" t="s">
        <v>3261</v>
      </c>
      <c r="D7535" t="s">
        <v>2282</v>
      </c>
      <c r="E7535" t="s">
        <v>5452</v>
      </c>
      <c r="F7535" t="s">
        <v>4986</v>
      </c>
      <c r="G7535" t="s">
        <v>5016</v>
      </c>
      <c r="H7535" t="s">
        <v>5020</v>
      </c>
      <c r="I7535" s="122">
        <v>47.4315</v>
      </c>
      <c r="J7535" s="122">
        <v>2.3414999999999999</v>
      </c>
      <c r="K7535" s="122">
        <v>5.8806000000000003</v>
      </c>
      <c r="L7535" s="122">
        <v>6.9204999999999997</v>
      </c>
      <c r="M7535" s="122">
        <v>0.14599999999999999</v>
      </c>
      <c r="N7535" s="122">
        <v>13.6494</v>
      </c>
      <c r="O7535" s="122">
        <v>22.172000000000001</v>
      </c>
      <c r="P7535" s="122">
        <v>0.45140000000000002</v>
      </c>
      <c r="R7535" s="122">
        <v>1.7399999999999999E-2</v>
      </c>
      <c r="S7535" s="122">
        <v>77.855131306151776</v>
      </c>
      <c r="T7535" s="122">
        <v>99.010299999999987</v>
      </c>
    </row>
    <row r="7536" spans="1:20" x14ac:dyDescent="0.25">
      <c r="A7536" t="s">
        <v>5018</v>
      </c>
      <c r="B7536" t="s">
        <v>5019</v>
      </c>
      <c r="C7536" t="s">
        <v>3261</v>
      </c>
      <c r="D7536" t="s">
        <v>2282</v>
      </c>
      <c r="E7536" t="s">
        <v>5452</v>
      </c>
      <c r="F7536" t="s">
        <v>4986</v>
      </c>
      <c r="G7536" t="s">
        <v>5016</v>
      </c>
      <c r="H7536" t="s">
        <v>5020</v>
      </c>
      <c r="I7536" s="122">
        <v>47.764600000000002</v>
      </c>
      <c r="J7536" s="122">
        <v>2.2425999999999999</v>
      </c>
      <c r="K7536" s="122">
        <v>5.9248000000000003</v>
      </c>
      <c r="L7536" s="122">
        <v>6.9497999999999998</v>
      </c>
      <c r="M7536" s="122">
        <v>0.104</v>
      </c>
      <c r="N7536" s="122">
        <v>13.675000000000001</v>
      </c>
      <c r="O7536" s="122">
        <v>22.5975</v>
      </c>
      <c r="P7536" s="122">
        <v>0.44159999999999999</v>
      </c>
      <c r="R7536" s="122">
        <v>2.3E-2</v>
      </c>
      <c r="S7536" s="122">
        <v>77.814570036505913</v>
      </c>
      <c r="T7536" s="122">
        <v>99.72290000000001</v>
      </c>
    </row>
    <row r="7537" spans="1:20" x14ac:dyDescent="0.25">
      <c r="A7537" t="s">
        <v>5018</v>
      </c>
      <c r="B7537" t="s">
        <v>5019</v>
      </c>
      <c r="C7537" t="s">
        <v>3261</v>
      </c>
      <c r="D7537" t="s">
        <v>2282</v>
      </c>
      <c r="E7537" t="s">
        <v>5452</v>
      </c>
      <c r="F7537" t="s">
        <v>4986</v>
      </c>
      <c r="G7537" t="s">
        <v>5016</v>
      </c>
      <c r="H7537" t="s">
        <v>5020</v>
      </c>
      <c r="I7537" s="122">
        <v>47.178800000000003</v>
      </c>
      <c r="J7537" s="122">
        <v>2.2139000000000002</v>
      </c>
      <c r="K7537" s="122">
        <v>5.8185000000000002</v>
      </c>
      <c r="L7537" s="122">
        <v>6.8456000000000001</v>
      </c>
      <c r="M7537" s="122">
        <v>0.1013</v>
      </c>
      <c r="N7537" s="122">
        <v>13.603400000000001</v>
      </c>
      <c r="O7537" s="122">
        <v>22.264700000000001</v>
      </c>
      <c r="P7537" s="122">
        <v>0.49149999999999999</v>
      </c>
      <c r="R7537" s="122">
        <v>2.2100000000000002E-2</v>
      </c>
      <c r="S7537" s="122">
        <v>77.984272869844744</v>
      </c>
      <c r="T7537" s="122">
        <v>98.539800000000014</v>
      </c>
    </row>
    <row r="7538" spans="1:20" x14ac:dyDescent="0.25">
      <c r="A7538" t="s">
        <v>5018</v>
      </c>
      <c r="B7538" t="s">
        <v>5019</v>
      </c>
      <c r="C7538" t="s">
        <v>3261</v>
      </c>
      <c r="D7538" t="s">
        <v>2282</v>
      </c>
      <c r="E7538" t="s">
        <v>5452</v>
      </c>
      <c r="F7538" t="s">
        <v>4986</v>
      </c>
      <c r="G7538" t="s">
        <v>5016</v>
      </c>
      <c r="H7538" t="s">
        <v>5020</v>
      </c>
      <c r="I7538" s="122">
        <v>47.128599999999999</v>
      </c>
      <c r="J7538" s="122">
        <v>2.1650999999999998</v>
      </c>
      <c r="K7538" s="122">
        <v>5.7611999999999997</v>
      </c>
      <c r="L7538" s="122">
        <v>6.9573</v>
      </c>
      <c r="M7538" s="122">
        <v>7.5800000000000006E-2</v>
      </c>
      <c r="N7538" s="122">
        <v>13.660600000000001</v>
      </c>
      <c r="O7538" s="122">
        <v>22.219799999999999</v>
      </c>
      <c r="P7538" s="122">
        <v>0.4476</v>
      </c>
      <c r="R7538" s="122">
        <v>2.01E-2</v>
      </c>
      <c r="S7538" s="122">
        <v>77.777739720185295</v>
      </c>
      <c r="T7538" s="122">
        <v>98.436099999999996</v>
      </c>
    </row>
    <row r="7539" spans="1:20" x14ac:dyDescent="0.25">
      <c r="A7539" t="s">
        <v>5018</v>
      </c>
      <c r="B7539" t="s">
        <v>5019</v>
      </c>
      <c r="C7539" t="s">
        <v>3261</v>
      </c>
      <c r="D7539" t="s">
        <v>2282</v>
      </c>
      <c r="E7539" t="s">
        <v>5452</v>
      </c>
      <c r="F7539" t="s">
        <v>4986</v>
      </c>
      <c r="G7539" t="s">
        <v>5016</v>
      </c>
      <c r="H7539" t="s">
        <v>5020</v>
      </c>
      <c r="I7539" s="122">
        <v>47.542400000000001</v>
      </c>
      <c r="J7539" s="122">
        <v>2.2471000000000001</v>
      </c>
      <c r="K7539" s="122">
        <v>5.5298999999999996</v>
      </c>
      <c r="L7539" s="122">
        <v>6.8483000000000001</v>
      </c>
      <c r="M7539" s="122">
        <v>0.1024</v>
      </c>
      <c r="N7539" s="122">
        <v>13.452299999999999</v>
      </c>
      <c r="O7539" s="122">
        <v>22.303699999999999</v>
      </c>
      <c r="P7539" s="122">
        <v>0.4385</v>
      </c>
      <c r="R7539" s="122">
        <v>2.2700000000000001E-2</v>
      </c>
      <c r="S7539" s="122">
        <v>77.785090413695642</v>
      </c>
      <c r="T7539" s="122">
        <v>98.487300000000005</v>
      </c>
    </row>
    <row r="7540" spans="1:20" x14ac:dyDescent="0.25">
      <c r="A7540" t="s">
        <v>5018</v>
      </c>
      <c r="B7540" t="s">
        <v>5019</v>
      </c>
      <c r="C7540" t="s">
        <v>3261</v>
      </c>
      <c r="D7540" t="s">
        <v>2282</v>
      </c>
      <c r="E7540" t="s">
        <v>5452</v>
      </c>
      <c r="F7540" t="s">
        <v>4986</v>
      </c>
      <c r="G7540" t="s">
        <v>5016</v>
      </c>
      <c r="H7540" t="s">
        <v>5020</v>
      </c>
      <c r="I7540" s="122">
        <v>47.563200000000002</v>
      </c>
      <c r="J7540" s="122">
        <v>2.2195999999999998</v>
      </c>
      <c r="K7540" s="122">
        <v>5.7786</v>
      </c>
      <c r="L7540" s="122">
        <v>6.8674999999999997</v>
      </c>
      <c r="M7540" s="122">
        <v>7.7799999999999994E-2</v>
      </c>
      <c r="N7540" s="122">
        <v>13.621600000000001</v>
      </c>
      <c r="O7540" s="122">
        <v>22.3461</v>
      </c>
      <c r="P7540" s="122">
        <v>0.46660000000000001</v>
      </c>
      <c r="R7540" s="122">
        <v>2.41E-2</v>
      </c>
      <c r="S7540" s="122">
        <v>77.952373449534619</v>
      </c>
      <c r="T7540" s="122">
        <v>98.965100000000007</v>
      </c>
    </row>
    <row r="7541" spans="1:20" x14ac:dyDescent="0.25">
      <c r="A7541" t="s">
        <v>5018</v>
      </c>
      <c r="B7541" t="s">
        <v>5019</v>
      </c>
      <c r="C7541" t="s">
        <v>3261</v>
      </c>
      <c r="D7541" t="s">
        <v>2282</v>
      </c>
      <c r="E7541" t="s">
        <v>5452</v>
      </c>
      <c r="F7541" t="s">
        <v>4986</v>
      </c>
      <c r="G7541" t="s">
        <v>5016</v>
      </c>
      <c r="H7541" t="s">
        <v>5020</v>
      </c>
      <c r="I7541" s="122">
        <v>47.6479</v>
      </c>
      <c r="J7541" s="122">
        <v>2.2246999999999999</v>
      </c>
      <c r="K7541" s="122">
        <v>5.7827000000000002</v>
      </c>
      <c r="L7541" s="122">
        <v>6.8628999999999998</v>
      </c>
      <c r="M7541" s="122">
        <v>0.1429</v>
      </c>
      <c r="N7541" s="122">
        <v>13.8293</v>
      </c>
      <c r="O7541" s="122">
        <v>22.439399999999999</v>
      </c>
      <c r="P7541" s="122">
        <v>0.43309999999999998</v>
      </c>
      <c r="R7541" s="122">
        <v>2.81E-2</v>
      </c>
      <c r="S7541" s="122">
        <v>78.222770704085221</v>
      </c>
      <c r="T7541" s="122">
        <v>99.390999999999991</v>
      </c>
    </row>
    <row r="7542" spans="1:20" x14ac:dyDescent="0.25">
      <c r="A7542" t="s">
        <v>5018</v>
      </c>
      <c r="B7542" t="s">
        <v>5019</v>
      </c>
      <c r="C7542" t="s">
        <v>3261</v>
      </c>
      <c r="D7542" t="s">
        <v>2282</v>
      </c>
      <c r="E7542" t="s">
        <v>5452</v>
      </c>
      <c r="F7542" t="s">
        <v>4986</v>
      </c>
      <c r="G7542" t="s">
        <v>5016</v>
      </c>
      <c r="H7542" t="s">
        <v>5020</v>
      </c>
      <c r="I7542" s="122">
        <v>47.495100000000001</v>
      </c>
      <c r="J7542" s="122">
        <v>2.2231999999999998</v>
      </c>
      <c r="K7542" s="122">
        <v>5.5446</v>
      </c>
      <c r="L7542" s="122">
        <v>6.7942</v>
      </c>
      <c r="M7542" s="122">
        <v>6.7000000000000004E-2</v>
      </c>
      <c r="N7542" s="122">
        <v>13.5794</v>
      </c>
      <c r="O7542" s="122">
        <v>22.260899999999999</v>
      </c>
      <c r="P7542" s="122">
        <v>0.47589999999999999</v>
      </c>
      <c r="R7542" s="122">
        <v>2.1399999999999999E-2</v>
      </c>
      <c r="S7542" s="122">
        <v>78.083193672094197</v>
      </c>
      <c r="T7542" s="122">
        <v>98.461700000000008</v>
      </c>
    </row>
    <row r="7543" spans="1:20" x14ac:dyDescent="0.25">
      <c r="A7543" t="s">
        <v>5018</v>
      </c>
      <c r="B7543" t="s">
        <v>5019</v>
      </c>
      <c r="C7543" t="s">
        <v>3261</v>
      </c>
      <c r="D7543" t="s">
        <v>2282</v>
      </c>
      <c r="E7543" t="s">
        <v>5452</v>
      </c>
      <c r="F7543" t="s">
        <v>4986</v>
      </c>
      <c r="G7543" t="s">
        <v>5016</v>
      </c>
      <c r="H7543" t="s">
        <v>5020</v>
      </c>
      <c r="I7543" s="122">
        <v>47.841099999999997</v>
      </c>
      <c r="J7543" s="122">
        <v>2.2986</v>
      </c>
      <c r="K7543" s="122">
        <v>5.5731000000000002</v>
      </c>
      <c r="L7543" s="122">
        <v>6.9694000000000003</v>
      </c>
      <c r="M7543" s="122">
        <v>6.9599999999999995E-2</v>
      </c>
      <c r="N7543" s="122">
        <v>13.6572</v>
      </c>
      <c r="O7543" s="122">
        <v>22.431699999999999</v>
      </c>
      <c r="P7543" s="122">
        <v>0.44590000000000002</v>
      </c>
      <c r="R7543" s="122">
        <v>2.3E-2</v>
      </c>
      <c r="S7543" s="122">
        <v>77.743384577469698</v>
      </c>
      <c r="T7543" s="122">
        <v>99.309599999999989</v>
      </c>
    </row>
    <row r="7544" spans="1:20" x14ac:dyDescent="0.25">
      <c r="A7544" t="s">
        <v>5018</v>
      </c>
      <c r="B7544" t="s">
        <v>5019</v>
      </c>
      <c r="C7544" t="s">
        <v>3261</v>
      </c>
      <c r="D7544" t="s">
        <v>2282</v>
      </c>
      <c r="E7544" t="s">
        <v>5452</v>
      </c>
      <c r="F7544" t="s">
        <v>4986</v>
      </c>
      <c r="G7544" t="s">
        <v>5016</v>
      </c>
      <c r="H7544" t="s">
        <v>5020</v>
      </c>
      <c r="I7544" s="122">
        <v>47.853299999999997</v>
      </c>
      <c r="J7544" s="122">
        <v>2.15</v>
      </c>
      <c r="K7544" s="122">
        <v>5.6081000000000003</v>
      </c>
      <c r="L7544" s="122">
        <v>7.0037000000000003</v>
      </c>
      <c r="M7544" s="122">
        <v>7.9200000000000007E-2</v>
      </c>
      <c r="N7544" s="122">
        <v>13.6188</v>
      </c>
      <c r="O7544" s="122">
        <v>22.232199999999999</v>
      </c>
      <c r="P7544" s="122">
        <v>0.48049999999999998</v>
      </c>
      <c r="R7544" s="122">
        <v>2.3400000000000001E-2</v>
      </c>
      <c r="S7544" s="122">
        <v>77.609430269803326</v>
      </c>
      <c r="T7544" s="122">
        <v>99.049199999999999</v>
      </c>
    </row>
    <row r="7545" spans="1:20" x14ac:dyDescent="0.25">
      <c r="A7545" t="s">
        <v>5018</v>
      </c>
      <c r="B7545" t="s">
        <v>5019</v>
      </c>
      <c r="C7545" t="s">
        <v>3261</v>
      </c>
      <c r="D7545" t="s">
        <v>2282</v>
      </c>
      <c r="E7545" t="s">
        <v>5452</v>
      </c>
      <c r="F7545" t="s">
        <v>4986</v>
      </c>
      <c r="G7545" t="s">
        <v>5016</v>
      </c>
      <c r="H7545" t="s">
        <v>5020</v>
      </c>
      <c r="I7545" s="122">
        <v>47.7637</v>
      </c>
      <c r="J7545" s="122">
        <v>2.2187000000000001</v>
      </c>
      <c r="K7545" s="122">
        <v>5.5995999999999997</v>
      </c>
      <c r="L7545" s="122">
        <v>7.0260999999999996</v>
      </c>
      <c r="M7545" s="122">
        <v>5.5399999999999998E-2</v>
      </c>
      <c r="N7545" s="122">
        <v>13.722</v>
      </c>
      <c r="O7545" s="122">
        <v>22.2821</v>
      </c>
      <c r="P7545" s="122">
        <v>0.41830000000000001</v>
      </c>
      <c r="R7545" s="122">
        <v>2.1700000000000001E-2</v>
      </c>
      <c r="S7545" s="122">
        <v>77.685034060784204</v>
      </c>
      <c r="T7545" s="122">
        <v>99.107599999999991</v>
      </c>
    </row>
    <row r="7546" spans="1:20" x14ac:dyDescent="0.25">
      <c r="A7546" t="s">
        <v>5018</v>
      </c>
      <c r="B7546" t="s">
        <v>5019</v>
      </c>
      <c r="C7546" t="s">
        <v>3261</v>
      </c>
      <c r="D7546" t="s">
        <v>2282</v>
      </c>
      <c r="E7546" t="s">
        <v>5452</v>
      </c>
      <c r="F7546" t="s">
        <v>4986</v>
      </c>
      <c r="G7546" t="s">
        <v>5016</v>
      </c>
      <c r="H7546" t="s">
        <v>5020</v>
      </c>
      <c r="I7546" s="122">
        <v>47.550600000000003</v>
      </c>
      <c r="J7546" s="122">
        <v>2.3155999999999999</v>
      </c>
      <c r="K7546" s="122">
        <v>5.6035000000000004</v>
      </c>
      <c r="L7546" s="122">
        <v>6.8444000000000003</v>
      </c>
      <c r="M7546" s="122">
        <v>0.1371</v>
      </c>
      <c r="N7546" s="122">
        <v>13.776199999999999</v>
      </c>
      <c r="O7546" s="122">
        <v>22.409199999999998</v>
      </c>
      <c r="P7546" s="122">
        <v>0.41320000000000001</v>
      </c>
      <c r="R7546" s="122">
        <v>2.1600000000000001E-2</v>
      </c>
      <c r="S7546" s="122">
        <v>78.203212377002302</v>
      </c>
      <c r="T7546" s="122">
        <v>99.071400000000011</v>
      </c>
    </row>
    <row r="7547" spans="1:20" x14ac:dyDescent="0.25">
      <c r="A7547" t="s">
        <v>5018</v>
      </c>
      <c r="B7547" t="s">
        <v>5019</v>
      </c>
      <c r="C7547" t="s">
        <v>3261</v>
      </c>
      <c r="D7547" t="s">
        <v>2282</v>
      </c>
      <c r="E7547" t="s">
        <v>5452</v>
      </c>
      <c r="F7547" t="s">
        <v>4986</v>
      </c>
      <c r="G7547" t="s">
        <v>5016</v>
      </c>
      <c r="H7547" t="s">
        <v>5020</v>
      </c>
      <c r="I7547" s="122">
        <v>47.982999999999997</v>
      </c>
      <c r="J7547" s="122">
        <v>2.2063999999999999</v>
      </c>
      <c r="K7547" s="122">
        <v>5.5773999999999999</v>
      </c>
      <c r="L7547" s="122">
        <v>6.8696999999999999</v>
      </c>
      <c r="M7547" s="122">
        <v>0.14910000000000001</v>
      </c>
      <c r="N7547" s="122">
        <v>13.8415</v>
      </c>
      <c r="O7547" s="122">
        <v>22.253399999999999</v>
      </c>
      <c r="P7547" s="122">
        <v>0.48070000000000002</v>
      </c>
      <c r="R7547" s="122">
        <v>1.9800000000000002E-2</v>
      </c>
      <c r="S7547" s="122">
        <v>78.220921555828284</v>
      </c>
      <c r="T7547" s="122">
        <v>99.381</v>
      </c>
    </row>
    <row r="7548" spans="1:20" x14ac:dyDescent="0.25">
      <c r="A7548" t="s">
        <v>5018</v>
      </c>
      <c r="B7548" t="s">
        <v>5019</v>
      </c>
      <c r="C7548" t="s">
        <v>3261</v>
      </c>
      <c r="D7548" t="s">
        <v>2282</v>
      </c>
      <c r="E7548" t="s">
        <v>5452</v>
      </c>
      <c r="F7548" t="s">
        <v>4986</v>
      </c>
      <c r="G7548" t="s">
        <v>5016</v>
      </c>
      <c r="H7548" t="s">
        <v>5020</v>
      </c>
      <c r="I7548" s="122">
        <v>47.721400000000003</v>
      </c>
      <c r="J7548" s="122">
        <v>2.294</v>
      </c>
      <c r="K7548" s="122">
        <v>5.5743</v>
      </c>
      <c r="L7548" s="122">
        <v>6.8799000000000001</v>
      </c>
      <c r="M7548" s="122">
        <v>0.14760000000000001</v>
      </c>
      <c r="N7548" s="122">
        <v>13.6791</v>
      </c>
      <c r="O7548" s="122">
        <v>22.523299999999999</v>
      </c>
      <c r="P7548" s="122">
        <v>0.43159999999999998</v>
      </c>
      <c r="R7548" s="122">
        <v>2.24E-2</v>
      </c>
      <c r="S7548" s="122">
        <v>77.993737467978306</v>
      </c>
      <c r="T7548" s="122">
        <v>99.273600000000002</v>
      </c>
    </row>
    <row r="7549" spans="1:20" x14ac:dyDescent="0.25">
      <c r="A7549" t="s">
        <v>5018</v>
      </c>
      <c r="B7549" t="s">
        <v>5019</v>
      </c>
      <c r="C7549" t="s">
        <v>3261</v>
      </c>
      <c r="D7549" t="s">
        <v>2282</v>
      </c>
      <c r="E7549" t="s">
        <v>5452</v>
      </c>
      <c r="F7549" t="s">
        <v>4986</v>
      </c>
      <c r="G7549" t="s">
        <v>5016</v>
      </c>
      <c r="H7549" t="s">
        <v>5020</v>
      </c>
      <c r="I7549" s="122">
        <v>47.468000000000004</v>
      </c>
      <c r="J7549" s="122">
        <v>2.2490999999999999</v>
      </c>
      <c r="K7549" s="122">
        <v>5.6490999999999998</v>
      </c>
      <c r="L7549" s="122">
        <v>6.8860999999999999</v>
      </c>
      <c r="M7549" s="122">
        <v>0.1166</v>
      </c>
      <c r="N7549" s="122">
        <v>13.7431</v>
      </c>
      <c r="O7549" s="122">
        <v>22.271799999999999</v>
      </c>
      <c r="P7549" s="122">
        <v>0.42049999999999998</v>
      </c>
      <c r="R7549" s="122">
        <v>2.35E-2</v>
      </c>
      <c r="S7549" s="122">
        <v>78.058324030333452</v>
      </c>
      <c r="T7549" s="122">
        <v>98.827800000000011</v>
      </c>
    </row>
    <row r="7550" spans="1:20" x14ac:dyDescent="0.25">
      <c r="A7550" t="s">
        <v>5018</v>
      </c>
      <c r="B7550" t="s">
        <v>5019</v>
      </c>
      <c r="C7550" t="s">
        <v>3261</v>
      </c>
      <c r="D7550" t="s">
        <v>2282</v>
      </c>
      <c r="E7550" t="s">
        <v>5452</v>
      </c>
      <c r="F7550" t="s">
        <v>4986</v>
      </c>
      <c r="G7550" t="s">
        <v>5016</v>
      </c>
      <c r="H7550" t="s">
        <v>5020</v>
      </c>
      <c r="I7550" s="122">
        <v>47.676400000000001</v>
      </c>
      <c r="J7550" s="122">
        <v>2.2201</v>
      </c>
      <c r="K7550" s="122">
        <v>5.5138999999999996</v>
      </c>
      <c r="L7550" s="122">
        <v>6.8879000000000001</v>
      </c>
      <c r="M7550" s="122">
        <v>0.12089999999999999</v>
      </c>
      <c r="N7550" s="122">
        <v>13.786300000000001</v>
      </c>
      <c r="O7550" s="122">
        <v>22.303799999999999</v>
      </c>
      <c r="P7550" s="122">
        <v>0.4204</v>
      </c>
      <c r="R7550" s="122">
        <v>2.2700000000000001E-2</v>
      </c>
      <c r="S7550" s="122">
        <v>78.107561276014181</v>
      </c>
      <c r="T7550" s="122">
        <v>98.952399999999997</v>
      </c>
    </row>
    <row r="7551" spans="1:20" x14ac:dyDescent="0.25">
      <c r="A7551" t="s">
        <v>5018</v>
      </c>
      <c r="B7551" t="s">
        <v>5019</v>
      </c>
      <c r="C7551" t="s">
        <v>3261</v>
      </c>
      <c r="D7551" t="s">
        <v>2282</v>
      </c>
      <c r="E7551" t="s">
        <v>5452</v>
      </c>
      <c r="F7551" t="s">
        <v>4986</v>
      </c>
      <c r="G7551" t="s">
        <v>5016</v>
      </c>
      <c r="H7551" t="s">
        <v>5020</v>
      </c>
      <c r="I7551" s="122">
        <v>47.386299999999999</v>
      </c>
      <c r="J7551" s="122">
        <v>2.2715000000000001</v>
      </c>
      <c r="K7551" s="122">
        <v>5.4612999999999996</v>
      </c>
      <c r="L7551" s="122">
        <v>6.8258999999999999</v>
      </c>
      <c r="M7551" s="122">
        <v>7.0199999999999999E-2</v>
      </c>
      <c r="N7551" s="122">
        <v>13.628299999999999</v>
      </c>
      <c r="O7551" s="122">
        <v>22.232299999999999</v>
      </c>
      <c r="P7551" s="122">
        <v>0.46439999999999998</v>
      </c>
      <c r="R7551" s="122">
        <v>2.1600000000000001E-2</v>
      </c>
      <c r="S7551" s="122">
        <v>78.065042667948731</v>
      </c>
      <c r="T7551" s="122">
        <v>98.361800000000017</v>
      </c>
    </row>
    <row r="7552" spans="1:20" x14ac:dyDescent="0.25">
      <c r="A7552" t="s">
        <v>5018</v>
      </c>
      <c r="B7552" t="s">
        <v>5019</v>
      </c>
      <c r="C7552" t="s">
        <v>3261</v>
      </c>
      <c r="D7552" t="s">
        <v>2282</v>
      </c>
      <c r="E7552" t="s">
        <v>5452</v>
      </c>
      <c r="F7552" t="s">
        <v>4986</v>
      </c>
      <c r="G7552" t="s">
        <v>5016</v>
      </c>
      <c r="H7552" t="s">
        <v>5020</v>
      </c>
      <c r="I7552" s="122">
        <v>47.56</v>
      </c>
      <c r="J7552" s="122">
        <v>2.2686999999999999</v>
      </c>
      <c r="K7552" s="122">
        <v>5.1006999999999998</v>
      </c>
      <c r="L7552" s="122">
        <v>6.8967999999999998</v>
      </c>
      <c r="M7552" s="122">
        <v>6.7500000000000004E-2</v>
      </c>
      <c r="N7552" s="122">
        <v>14.056800000000001</v>
      </c>
      <c r="O7552" s="122">
        <v>22.3246</v>
      </c>
      <c r="P7552" s="122">
        <v>0.38690000000000002</v>
      </c>
      <c r="R7552" s="122">
        <v>7.9799999999999996E-2</v>
      </c>
      <c r="S7552" s="122">
        <v>78.416160746730242</v>
      </c>
      <c r="T7552" s="122">
        <v>98.741800000000012</v>
      </c>
    </row>
    <row r="7553" spans="1:20" x14ac:dyDescent="0.25">
      <c r="A7553" t="s">
        <v>5018</v>
      </c>
      <c r="B7553" t="s">
        <v>5019</v>
      </c>
      <c r="C7553" t="s">
        <v>3261</v>
      </c>
      <c r="D7553" t="s">
        <v>2282</v>
      </c>
      <c r="E7553" t="s">
        <v>5452</v>
      </c>
      <c r="F7553" t="s">
        <v>4986</v>
      </c>
      <c r="G7553" t="s">
        <v>5016</v>
      </c>
      <c r="H7553" t="s">
        <v>5020</v>
      </c>
      <c r="I7553" s="122">
        <v>47.2179</v>
      </c>
      <c r="J7553" s="122">
        <v>2.3300999999999998</v>
      </c>
      <c r="K7553" s="122">
        <v>5.3300999999999998</v>
      </c>
      <c r="L7553" s="122">
        <v>6.4435000000000002</v>
      </c>
      <c r="M7553" s="122">
        <v>0.1104</v>
      </c>
      <c r="N7553" s="122">
        <v>13.9666</v>
      </c>
      <c r="O7553" s="122">
        <v>22.436299999999999</v>
      </c>
      <c r="P7553" s="122">
        <v>0.40079999999999999</v>
      </c>
      <c r="R7553" s="122">
        <v>8.3299999999999999E-2</v>
      </c>
      <c r="S7553" s="122">
        <v>79.439653294896232</v>
      </c>
      <c r="T7553" s="122">
        <v>98.319000000000003</v>
      </c>
    </row>
    <row r="7554" spans="1:20" x14ac:dyDescent="0.25">
      <c r="A7554" t="s">
        <v>5018</v>
      </c>
      <c r="B7554" t="s">
        <v>5019</v>
      </c>
      <c r="C7554" t="s">
        <v>3261</v>
      </c>
      <c r="D7554" t="s">
        <v>2282</v>
      </c>
      <c r="E7554" t="s">
        <v>5452</v>
      </c>
      <c r="F7554" t="s">
        <v>4986</v>
      </c>
      <c r="G7554" t="s">
        <v>5016</v>
      </c>
      <c r="H7554" t="s">
        <v>5020</v>
      </c>
      <c r="I7554" s="122">
        <v>47.346699999999998</v>
      </c>
      <c r="J7554" s="122">
        <v>2.3083999999999998</v>
      </c>
      <c r="K7554" s="122">
        <v>5.0972</v>
      </c>
      <c r="L7554" s="122">
        <v>6.4558</v>
      </c>
      <c r="M7554" s="122">
        <v>7.4800000000000005E-2</v>
      </c>
      <c r="N7554" s="122">
        <v>13.654199999999999</v>
      </c>
      <c r="O7554" s="122">
        <v>22.765699999999999</v>
      </c>
      <c r="P7554" s="122">
        <v>0.36430000000000001</v>
      </c>
      <c r="R7554" s="122">
        <v>7.0999999999999994E-2</v>
      </c>
      <c r="S7554" s="122">
        <v>79.036131040176016</v>
      </c>
      <c r="T7554" s="122">
        <v>98.138099999999994</v>
      </c>
    </row>
    <row r="7555" spans="1:20" x14ac:dyDescent="0.25">
      <c r="A7555" t="s">
        <v>5018</v>
      </c>
      <c r="B7555" t="s">
        <v>5019</v>
      </c>
      <c r="C7555" t="s">
        <v>3261</v>
      </c>
      <c r="D7555" t="s">
        <v>2282</v>
      </c>
      <c r="E7555" t="s">
        <v>5452</v>
      </c>
      <c r="F7555" t="s">
        <v>4986</v>
      </c>
      <c r="G7555" t="s">
        <v>5016</v>
      </c>
      <c r="H7555" t="s">
        <v>5020</v>
      </c>
      <c r="I7555" s="122">
        <v>47.4955</v>
      </c>
      <c r="J7555" s="122">
        <v>2.2099000000000002</v>
      </c>
      <c r="K7555" s="122">
        <v>4.9641000000000002</v>
      </c>
      <c r="L7555" s="122">
        <v>6.9611000000000001</v>
      </c>
      <c r="M7555" s="122">
        <v>0.1749</v>
      </c>
      <c r="N7555" s="122">
        <v>13.663399999999999</v>
      </c>
      <c r="O7555" s="122">
        <v>22.697299999999998</v>
      </c>
      <c r="P7555" s="122">
        <v>0.37680000000000002</v>
      </c>
      <c r="R7555" s="122">
        <v>5.8400000000000001E-2</v>
      </c>
      <c r="S7555" s="122">
        <v>77.771843741325654</v>
      </c>
      <c r="T7555" s="122">
        <v>98.601400000000012</v>
      </c>
    </row>
    <row r="7556" spans="1:20" x14ac:dyDescent="0.25">
      <c r="A7556" t="s">
        <v>5018</v>
      </c>
      <c r="B7556" t="s">
        <v>5019</v>
      </c>
      <c r="C7556" t="s">
        <v>3261</v>
      </c>
      <c r="D7556" t="s">
        <v>2282</v>
      </c>
      <c r="E7556" t="s">
        <v>5452</v>
      </c>
      <c r="F7556" t="s">
        <v>4986</v>
      </c>
      <c r="G7556" t="s">
        <v>5016</v>
      </c>
      <c r="H7556" t="s">
        <v>5020</v>
      </c>
      <c r="I7556" s="122">
        <v>47.474400000000003</v>
      </c>
      <c r="J7556" s="122">
        <v>2.2147999999999999</v>
      </c>
      <c r="K7556" s="122">
        <v>4.7793000000000001</v>
      </c>
      <c r="L7556" s="122">
        <v>6.7073</v>
      </c>
      <c r="M7556" s="122">
        <v>0.13250000000000001</v>
      </c>
      <c r="N7556" s="122">
        <v>13.978999999999999</v>
      </c>
      <c r="O7556" s="122">
        <v>22.561800000000002</v>
      </c>
      <c r="P7556" s="122">
        <v>0.39400000000000002</v>
      </c>
      <c r="R7556" s="122">
        <v>3.9699999999999999E-2</v>
      </c>
      <c r="S7556" s="122">
        <v>78.791384651800371</v>
      </c>
      <c r="T7556" s="122">
        <v>98.282799999999995</v>
      </c>
    </row>
    <row r="7557" spans="1:20" x14ac:dyDescent="0.25">
      <c r="A7557" t="s">
        <v>5018</v>
      </c>
      <c r="B7557" t="s">
        <v>5019</v>
      </c>
      <c r="C7557" t="s">
        <v>3261</v>
      </c>
      <c r="D7557" t="s">
        <v>2282</v>
      </c>
      <c r="E7557" t="s">
        <v>5452</v>
      </c>
      <c r="F7557" t="s">
        <v>4986</v>
      </c>
      <c r="G7557" t="s">
        <v>5016</v>
      </c>
      <c r="H7557" t="s">
        <v>5020</v>
      </c>
      <c r="I7557" s="122">
        <v>47.349299999999999</v>
      </c>
      <c r="J7557" s="122">
        <v>2.3010000000000002</v>
      </c>
      <c r="K7557" s="122">
        <v>4.8040000000000003</v>
      </c>
      <c r="L7557" s="122">
        <v>6.8724999999999996</v>
      </c>
      <c r="M7557" s="122">
        <v>9.3899999999999997E-2</v>
      </c>
      <c r="N7557" s="122">
        <v>13.855</v>
      </c>
      <c r="O7557" s="122">
        <v>22.344799999999999</v>
      </c>
      <c r="P7557" s="122">
        <v>0.37040000000000001</v>
      </c>
      <c r="R7557" s="122">
        <v>4.1000000000000002E-2</v>
      </c>
      <c r="S7557" s="122">
        <v>78.230585243182972</v>
      </c>
      <c r="T7557" s="122">
        <v>98.031900000000007</v>
      </c>
    </row>
    <row r="7558" spans="1:20" x14ac:dyDescent="0.25">
      <c r="A7558" t="s">
        <v>5018</v>
      </c>
      <c r="B7558" t="s">
        <v>5019</v>
      </c>
      <c r="C7558" t="s">
        <v>3261</v>
      </c>
      <c r="D7558" t="s">
        <v>2282</v>
      </c>
      <c r="E7558" t="s">
        <v>5452</v>
      </c>
      <c r="F7558" t="s">
        <v>4986</v>
      </c>
      <c r="G7558" t="s">
        <v>5016</v>
      </c>
      <c r="H7558" t="s">
        <v>5020</v>
      </c>
      <c r="I7558" s="122">
        <v>47.152700000000003</v>
      </c>
      <c r="J7558" s="122">
        <v>2.1922000000000001</v>
      </c>
      <c r="K7558" s="122">
        <v>5.0740999999999996</v>
      </c>
      <c r="L7558" s="122">
        <v>6.6726000000000001</v>
      </c>
      <c r="M7558" s="122">
        <v>0.11609999999999999</v>
      </c>
      <c r="N7558" s="122">
        <v>13.906599999999999</v>
      </c>
      <c r="O7558" s="122">
        <v>22.685700000000001</v>
      </c>
      <c r="P7558" s="122">
        <v>0.3891</v>
      </c>
      <c r="R7558" s="122">
        <v>4.99E-2</v>
      </c>
      <c r="S7558" s="122">
        <v>78.791288407726995</v>
      </c>
      <c r="T7558" s="122">
        <v>98.23899999999999</v>
      </c>
    </row>
    <row r="7559" spans="1:20" x14ac:dyDescent="0.25">
      <c r="A7559" t="s">
        <v>5018</v>
      </c>
      <c r="B7559" t="s">
        <v>5019</v>
      </c>
      <c r="C7559" t="s">
        <v>3261</v>
      </c>
      <c r="D7559" t="s">
        <v>2282</v>
      </c>
      <c r="E7559" t="s">
        <v>5452</v>
      </c>
      <c r="F7559" t="s">
        <v>4986</v>
      </c>
      <c r="G7559" t="s">
        <v>5016</v>
      </c>
      <c r="H7559" t="s">
        <v>5020</v>
      </c>
      <c r="I7559" s="122">
        <v>47.604399999999998</v>
      </c>
      <c r="J7559" s="122">
        <v>2.1471</v>
      </c>
      <c r="K7559" s="122">
        <v>4.7988999999999997</v>
      </c>
      <c r="L7559" s="122">
        <v>6.5366999999999997</v>
      </c>
      <c r="M7559" s="122">
        <v>0.12039999999999999</v>
      </c>
      <c r="N7559" s="122">
        <v>14.133599999999999</v>
      </c>
      <c r="O7559" s="122">
        <v>22.726199999999999</v>
      </c>
      <c r="P7559" s="122">
        <v>0.3891</v>
      </c>
      <c r="R7559" s="122">
        <v>4.5699999999999998E-2</v>
      </c>
      <c r="S7559" s="122">
        <v>79.39920924661007</v>
      </c>
      <c r="T7559" s="122">
        <v>98.502099999999999</v>
      </c>
    </row>
    <row r="7560" spans="1:20" x14ac:dyDescent="0.25">
      <c r="A7560" t="s">
        <v>5018</v>
      </c>
      <c r="B7560" t="s">
        <v>5019</v>
      </c>
      <c r="C7560" t="s">
        <v>3261</v>
      </c>
      <c r="D7560" t="s">
        <v>2282</v>
      </c>
      <c r="E7560" t="s">
        <v>5452</v>
      </c>
      <c r="F7560" t="s">
        <v>4986</v>
      </c>
      <c r="G7560" t="s">
        <v>5016</v>
      </c>
      <c r="H7560" t="s">
        <v>5020</v>
      </c>
      <c r="I7560" s="122">
        <v>45.429000000000002</v>
      </c>
      <c r="J7560" s="122">
        <v>3.1417000000000002</v>
      </c>
      <c r="K7560" s="122">
        <v>6.5259</v>
      </c>
      <c r="L7560" s="122">
        <v>7.2710999999999997</v>
      </c>
      <c r="M7560" s="122">
        <v>6.8699999999999997E-2</v>
      </c>
      <c r="N7560" s="122">
        <v>12.982900000000001</v>
      </c>
      <c r="O7560" s="122">
        <v>23.018899999999999</v>
      </c>
      <c r="P7560" s="122">
        <v>0.41949999999999998</v>
      </c>
      <c r="R7560" s="122">
        <v>3.0700000000000002E-2</v>
      </c>
      <c r="S7560" s="122">
        <v>76.092581671871216</v>
      </c>
      <c r="T7560" s="122">
        <v>98.88839999999999</v>
      </c>
    </row>
    <row r="7561" spans="1:20" x14ac:dyDescent="0.25">
      <c r="A7561" t="s">
        <v>5018</v>
      </c>
      <c r="B7561" t="s">
        <v>5019</v>
      </c>
      <c r="C7561" t="s">
        <v>3261</v>
      </c>
      <c r="D7561" t="s">
        <v>2282</v>
      </c>
      <c r="E7561" t="s">
        <v>5452</v>
      </c>
      <c r="F7561" t="s">
        <v>4986</v>
      </c>
      <c r="G7561" t="s">
        <v>5016</v>
      </c>
      <c r="H7561" t="s">
        <v>5020</v>
      </c>
      <c r="I7561" s="122">
        <v>47.450699999999998</v>
      </c>
      <c r="J7561" s="122">
        <v>2.2252999999999998</v>
      </c>
      <c r="K7561" s="122">
        <v>4.8186999999999998</v>
      </c>
      <c r="L7561" s="122">
        <v>6.8795999999999999</v>
      </c>
      <c r="M7561" s="122">
        <v>0.1226</v>
      </c>
      <c r="N7561" s="122">
        <v>14.0595</v>
      </c>
      <c r="O7561" s="122">
        <v>22.716200000000001</v>
      </c>
      <c r="P7561" s="122">
        <v>0.39379999999999998</v>
      </c>
      <c r="R7561" s="122">
        <v>3.4200000000000001E-2</v>
      </c>
      <c r="S7561" s="122">
        <v>78.46163931095559</v>
      </c>
      <c r="T7561" s="122">
        <v>98.70059999999998</v>
      </c>
    </row>
    <row r="7562" spans="1:20" x14ac:dyDescent="0.25">
      <c r="A7562" t="s">
        <v>5018</v>
      </c>
      <c r="B7562" t="s">
        <v>5019</v>
      </c>
      <c r="C7562" t="s">
        <v>3261</v>
      </c>
      <c r="D7562" t="s">
        <v>2282</v>
      </c>
      <c r="E7562" t="s">
        <v>5452</v>
      </c>
      <c r="F7562" t="s">
        <v>4986</v>
      </c>
      <c r="G7562" t="s">
        <v>5016</v>
      </c>
      <c r="H7562" t="s">
        <v>5020</v>
      </c>
      <c r="I7562" s="122">
        <v>47.581600000000002</v>
      </c>
      <c r="J7562" s="122">
        <v>2.2288999999999999</v>
      </c>
      <c r="K7562" s="122">
        <v>4.7782999999999998</v>
      </c>
      <c r="L7562" s="122">
        <v>6.6130000000000004</v>
      </c>
      <c r="M7562" s="122">
        <v>0.1724</v>
      </c>
      <c r="N7562" s="122">
        <v>14.0997</v>
      </c>
      <c r="O7562" s="122">
        <v>22.7254</v>
      </c>
      <c r="P7562" s="122">
        <v>0.40579999999999999</v>
      </c>
      <c r="R7562" s="122">
        <v>2.1000000000000001E-2</v>
      </c>
      <c r="S7562" s="122">
        <v>79.16916529926236</v>
      </c>
      <c r="T7562" s="122">
        <v>98.626100000000008</v>
      </c>
    </row>
    <row r="7563" spans="1:20" x14ac:dyDescent="0.25">
      <c r="A7563" t="s">
        <v>5018</v>
      </c>
      <c r="B7563" t="s">
        <v>5019</v>
      </c>
      <c r="C7563" t="s">
        <v>3261</v>
      </c>
      <c r="D7563" t="s">
        <v>2282</v>
      </c>
      <c r="E7563" t="s">
        <v>5452</v>
      </c>
      <c r="F7563" t="s">
        <v>4986</v>
      </c>
      <c r="G7563" t="s">
        <v>5016</v>
      </c>
      <c r="H7563" t="s">
        <v>5020</v>
      </c>
      <c r="I7563" s="122">
        <v>47.674999999999997</v>
      </c>
      <c r="J7563" s="122">
        <v>2.2366000000000001</v>
      </c>
      <c r="K7563" s="122">
        <v>4.7705000000000002</v>
      </c>
      <c r="L7563" s="122">
        <v>6.7427999999999999</v>
      </c>
      <c r="M7563" s="122">
        <v>0.1338</v>
      </c>
      <c r="N7563" s="122">
        <v>13.888</v>
      </c>
      <c r="O7563" s="122">
        <v>22.4208</v>
      </c>
      <c r="P7563" s="122">
        <v>0.43290000000000001</v>
      </c>
      <c r="R7563" s="122">
        <v>2.4199999999999999E-2</v>
      </c>
      <c r="S7563" s="122">
        <v>78.593364767479585</v>
      </c>
      <c r="T7563" s="122">
        <v>98.32459999999999</v>
      </c>
    </row>
    <row r="7564" spans="1:20" x14ac:dyDescent="0.25">
      <c r="A7564" t="s">
        <v>5018</v>
      </c>
      <c r="B7564" t="s">
        <v>5019</v>
      </c>
      <c r="C7564" t="s">
        <v>3261</v>
      </c>
      <c r="D7564" t="s">
        <v>2282</v>
      </c>
      <c r="E7564" t="s">
        <v>5452</v>
      </c>
      <c r="F7564" t="s">
        <v>4986</v>
      </c>
      <c r="G7564" t="s">
        <v>5016</v>
      </c>
      <c r="H7564" t="s">
        <v>5020</v>
      </c>
      <c r="I7564" s="122">
        <v>47.2134</v>
      </c>
      <c r="J7564" s="122">
        <v>2.1516000000000002</v>
      </c>
      <c r="K7564" s="122">
        <v>4.7217000000000002</v>
      </c>
      <c r="L7564" s="122">
        <v>7.0090000000000003</v>
      </c>
      <c r="M7564" s="122">
        <v>0.12429999999999999</v>
      </c>
      <c r="N7564" s="122">
        <v>13.8803</v>
      </c>
      <c r="O7564" s="122">
        <v>22.762599999999999</v>
      </c>
      <c r="P7564" s="122">
        <v>0.376</v>
      </c>
      <c r="R7564" s="122">
        <v>2.2700000000000001E-2</v>
      </c>
      <c r="S7564" s="122">
        <v>77.925187665639186</v>
      </c>
      <c r="T7564" s="122">
        <v>98.261600000000001</v>
      </c>
    </row>
    <row r="7565" spans="1:20" x14ac:dyDescent="0.25">
      <c r="A7565" t="s">
        <v>5018</v>
      </c>
      <c r="B7565" t="s">
        <v>5019</v>
      </c>
      <c r="C7565" t="s">
        <v>3261</v>
      </c>
      <c r="D7565" t="s">
        <v>2282</v>
      </c>
      <c r="E7565" t="s">
        <v>5452</v>
      </c>
      <c r="F7565" t="s">
        <v>4986</v>
      </c>
      <c r="G7565" t="s">
        <v>5016</v>
      </c>
      <c r="H7565" t="s">
        <v>5020</v>
      </c>
      <c r="I7565" s="122">
        <v>47.768700000000003</v>
      </c>
      <c r="J7565" s="122">
        <v>2.1730999999999998</v>
      </c>
      <c r="K7565" s="122">
        <v>4.7687999999999997</v>
      </c>
      <c r="L7565" s="122">
        <v>6.4987000000000004</v>
      </c>
      <c r="M7565" s="122">
        <v>0.1244</v>
      </c>
      <c r="N7565" s="122">
        <v>13.822800000000001</v>
      </c>
      <c r="O7565" s="122">
        <v>22.880099999999999</v>
      </c>
      <c r="P7565" s="122">
        <v>0.40150000000000002</v>
      </c>
      <c r="R7565" s="122">
        <v>2.1899999999999999E-2</v>
      </c>
      <c r="S7565" s="122">
        <v>79.12957648267394</v>
      </c>
      <c r="T7565" s="122">
        <v>98.46</v>
      </c>
    </row>
    <row r="7566" spans="1:20" x14ac:dyDescent="0.25">
      <c r="A7566" t="s">
        <v>5018</v>
      </c>
      <c r="B7566" t="s">
        <v>5019</v>
      </c>
      <c r="C7566" t="s">
        <v>3261</v>
      </c>
      <c r="D7566" t="s">
        <v>2282</v>
      </c>
      <c r="E7566" t="s">
        <v>5452</v>
      </c>
      <c r="F7566" t="s">
        <v>4986</v>
      </c>
      <c r="G7566" t="s">
        <v>5016</v>
      </c>
      <c r="H7566" t="s">
        <v>5020</v>
      </c>
      <c r="I7566" s="122">
        <v>47.432499999999997</v>
      </c>
      <c r="J7566" s="122">
        <v>2.1495000000000002</v>
      </c>
      <c r="K7566" s="122">
        <v>4.9345999999999997</v>
      </c>
      <c r="L7566" s="122">
        <v>6.6901999999999999</v>
      </c>
      <c r="M7566" s="122">
        <v>8.2900000000000001E-2</v>
      </c>
      <c r="N7566" s="122">
        <v>14.010300000000001</v>
      </c>
      <c r="O7566" s="122">
        <v>22.689</v>
      </c>
      <c r="P7566" s="122">
        <v>0.4163</v>
      </c>
      <c r="R7566" s="122">
        <v>2.7300000000000001E-2</v>
      </c>
      <c r="S7566" s="122">
        <v>78.871305960468874</v>
      </c>
      <c r="T7566" s="122">
        <v>98.432600000000008</v>
      </c>
    </row>
    <row r="7567" spans="1:20" x14ac:dyDescent="0.25">
      <c r="A7567" t="s">
        <v>5018</v>
      </c>
      <c r="B7567" t="s">
        <v>5019</v>
      </c>
      <c r="C7567" t="s">
        <v>3261</v>
      </c>
      <c r="D7567" t="s">
        <v>2282</v>
      </c>
      <c r="E7567" t="s">
        <v>5452</v>
      </c>
      <c r="F7567" t="s">
        <v>4986</v>
      </c>
      <c r="G7567" t="s">
        <v>5016</v>
      </c>
      <c r="H7567" t="s">
        <v>5020</v>
      </c>
      <c r="I7567" s="122">
        <v>47.555500000000002</v>
      </c>
      <c r="J7567" s="122">
        <v>2.2204999999999999</v>
      </c>
      <c r="K7567" s="122">
        <v>4.8064999999999998</v>
      </c>
      <c r="L7567" s="122">
        <v>6.5278999999999998</v>
      </c>
      <c r="M7567" s="122">
        <v>0.1096</v>
      </c>
      <c r="N7567" s="122">
        <v>14.0542</v>
      </c>
      <c r="O7567" s="122">
        <v>22.729099999999999</v>
      </c>
      <c r="P7567" s="122">
        <v>0.37380000000000002</v>
      </c>
      <c r="R7567" s="122">
        <v>2.53E-2</v>
      </c>
      <c r="S7567" s="122">
        <v>79.329007089338731</v>
      </c>
      <c r="T7567" s="122">
        <v>98.4024</v>
      </c>
    </row>
    <row r="7568" spans="1:20" x14ac:dyDescent="0.25">
      <c r="A7568" t="s">
        <v>5018</v>
      </c>
      <c r="B7568" t="s">
        <v>5019</v>
      </c>
      <c r="C7568" t="s">
        <v>3261</v>
      </c>
      <c r="D7568" t="s">
        <v>2282</v>
      </c>
      <c r="E7568" t="s">
        <v>5452</v>
      </c>
      <c r="F7568" t="s">
        <v>4986</v>
      </c>
      <c r="G7568" t="s">
        <v>5016</v>
      </c>
      <c r="H7568" t="s">
        <v>5020</v>
      </c>
      <c r="I7568" s="122">
        <v>46.911099999999998</v>
      </c>
      <c r="J7568" s="122">
        <v>2.4344000000000001</v>
      </c>
      <c r="K7568" s="122">
        <v>5.3922999999999996</v>
      </c>
      <c r="L7568" s="122">
        <v>7.0964999999999998</v>
      </c>
      <c r="M7568" s="122">
        <v>0.13270000000000001</v>
      </c>
      <c r="N7568" s="122">
        <v>13.817</v>
      </c>
      <c r="O7568" s="122">
        <v>22.103000000000002</v>
      </c>
      <c r="P7568" s="122">
        <v>0.40810000000000002</v>
      </c>
      <c r="R7568" s="122">
        <v>2.1999999999999999E-2</v>
      </c>
      <c r="S7568" s="122">
        <v>77.631759039961977</v>
      </c>
      <c r="T7568" s="122">
        <v>98.317100000000011</v>
      </c>
    </row>
    <row r="7569" spans="1:20" x14ac:dyDescent="0.25">
      <c r="A7569" t="s">
        <v>5018</v>
      </c>
      <c r="B7569" t="s">
        <v>5019</v>
      </c>
      <c r="C7569" t="s">
        <v>3261</v>
      </c>
      <c r="D7569" t="s">
        <v>2282</v>
      </c>
      <c r="E7569" t="s">
        <v>5452</v>
      </c>
      <c r="F7569" t="s">
        <v>4986</v>
      </c>
      <c r="G7569" t="s">
        <v>5016</v>
      </c>
      <c r="H7569" t="s">
        <v>5020</v>
      </c>
      <c r="I7569" s="122">
        <v>45.753500000000003</v>
      </c>
      <c r="J7569" s="122">
        <v>2.8494999999999999</v>
      </c>
      <c r="K7569" s="122">
        <v>6.2069999999999999</v>
      </c>
      <c r="L7569" s="122">
        <v>7.4027000000000003</v>
      </c>
      <c r="M7569" s="122">
        <v>0.1128</v>
      </c>
      <c r="N7569" s="122">
        <v>13.1488</v>
      </c>
      <c r="O7569" s="122">
        <v>22.243200000000002</v>
      </c>
      <c r="P7569" s="122">
        <v>0.43759999999999999</v>
      </c>
      <c r="R7569" s="122">
        <v>1.89E-2</v>
      </c>
      <c r="S7569" s="122">
        <v>75.997129797378989</v>
      </c>
      <c r="T7569" s="122">
        <v>98.174000000000007</v>
      </c>
    </row>
    <row r="7570" spans="1:20" x14ac:dyDescent="0.25">
      <c r="A7570" t="s">
        <v>5018</v>
      </c>
      <c r="B7570" t="s">
        <v>5019</v>
      </c>
      <c r="C7570" t="s">
        <v>3261</v>
      </c>
      <c r="D7570" t="s">
        <v>2282</v>
      </c>
      <c r="E7570" t="s">
        <v>5452</v>
      </c>
      <c r="F7570" t="s">
        <v>4986</v>
      </c>
      <c r="G7570" t="s">
        <v>5016</v>
      </c>
      <c r="H7570" t="s">
        <v>5020</v>
      </c>
      <c r="I7570" s="122">
        <v>45.529699999999998</v>
      </c>
      <c r="J7570" s="122">
        <v>2.8818999999999999</v>
      </c>
      <c r="K7570" s="122">
        <v>6.2140000000000004</v>
      </c>
      <c r="L7570" s="122">
        <v>7.6618000000000004</v>
      </c>
      <c r="M7570" s="122">
        <v>7.4800000000000005E-2</v>
      </c>
      <c r="N7570" s="122">
        <v>13.111499999999999</v>
      </c>
      <c r="O7570" s="122">
        <v>22.085899999999999</v>
      </c>
      <c r="P7570" s="122">
        <v>0.43049999999999999</v>
      </c>
      <c r="R7570" s="122">
        <v>2.87E-2</v>
      </c>
      <c r="S7570" s="122">
        <v>75.311201107954801</v>
      </c>
      <c r="T7570" s="122">
        <v>98.018799999999999</v>
      </c>
    </row>
    <row r="7571" spans="1:20" x14ac:dyDescent="0.25">
      <c r="A7571" t="s">
        <v>5018</v>
      </c>
      <c r="B7571" t="s">
        <v>5019</v>
      </c>
      <c r="C7571" t="s">
        <v>3261</v>
      </c>
      <c r="D7571" t="s">
        <v>2282</v>
      </c>
      <c r="E7571" t="s">
        <v>5452</v>
      </c>
      <c r="F7571" t="s">
        <v>4986</v>
      </c>
      <c r="G7571" t="s">
        <v>5016</v>
      </c>
      <c r="H7571" t="s">
        <v>5020</v>
      </c>
      <c r="I7571" s="122">
        <v>46.8324</v>
      </c>
      <c r="J7571" s="122">
        <v>2.6297999999999999</v>
      </c>
      <c r="K7571" s="122">
        <v>5.4783999999999997</v>
      </c>
      <c r="L7571" s="122">
        <v>7.2401</v>
      </c>
      <c r="M7571" s="122">
        <v>0.19719999999999999</v>
      </c>
      <c r="N7571" s="122">
        <v>13.385899999999999</v>
      </c>
      <c r="O7571" s="122">
        <v>22.2027</v>
      </c>
      <c r="P7571" s="122">
        <v>0.43369999999999997</v>
      </c>
      <c r="R7571" s="122">
        <v>0.02</v>
      </c>
      <c r="S7571" s="122">
        <v>76.720634852942339</v>
      </c>
      <c r="T7571" s="122">
        <v>98.420200000000008</v>
      </c>
    </row>
    <row r="7572" spans="1:20" x14ac:dyDescent="0.25">
      <c r="A7572" t="s">
        <v>5018</v>
      </c>
      <c r="B7572" t="s">
        <v>5019</v>
      </c>
      <c r="C7572" t="s">
        <v>3261</v>
      </c>
      <c r="D7572" t="s">
        <v>2282</v>
      </c>
      <c r="E7572" t="s">
        <v>5452</v>
      </c>
      <c r="F7572" t="s">
        <v>4986</v>
      </c>
      <c r="G7572" t="s">
        <v>5016</v>
      </c>
      <c r="H7572" t="s">
        <v>5020</v>
      </c>
      <c r="I7572" s="122">
        <v>45.395400000000002</v>
      </c>
      <c r="J7572" s="122">
        <v>3.4068000000000001</v>
      </c>
      <c r="K7572" s="122">
        <v>7.2179000000000002</v>
      </c>
      <c r="L7572" s="122">
        <v>7.5833000000000004</v>
      </c>
      <c r="M7572" s="122">
        <v>0.15010000000000001</v>
      </c>
      <c r="N7572" s="122">
        <v>12.5031</v>
      </c>
      <c r="O7572" s="122">
        <v>22.196200000000001</v>
      </c>
      <c r="P7572" s="122">
        <v>0.43609999999999999</v>
      </c>
      <c r="R7572" s="122">
        <v>1.6899999999999998E-2</v>
      </c>
      <c r="S7572" s="122">
        <v>74.612755406111461</v>
      </c>
      <c r="T7572" s="122">
        <v>98.905800000000013</v>
      </c>
    </row>
    <row r="7573" spans="1:20" x14ac:dyDescent="0.25">
      <c r="A7573" t="s">
        <v>5018</v>
      </c>
      <c r="B7573" t="s">
        <v>5019</v>
      </c>
      <c r="C7573" t="s">
        <v>3261</v>
      </c>
      <c r="D7573" t="s">
        <v>2282</v>
      </c>
      <c r="E7573" t="s">
        <v>5452</v>
      </c>
      <c r="F7573" t="s">
        <v>4986</v>
      </c>
      <c r="G7573" t="s">
        <v>5016</v>
      </c>
      <c r="H7573" t="s">
        <v>5020</v>
      </c>
      <c r="I7573" s="122">
        <v>45.197800000000001</v>
      </c>
      <c r="J7573" s="122">
        <v>3.1926000000000001</v>
      </c>
      <c r="K7573" s="122">
        <v>6.9664000000000001</v>
      </c>
      <c r="L7573" s="122">
        <v>7.5117000000000003</v>
      </c>
      <c r="M7573" s="122">
        <v>0.16420000000000001</v>
      </c>
      <c r="N7573" s="122">
        <v>12.5061</v>
      </c>
      <c r="O7573" s="122">
        <v>22.392199999999999</v>
      </c>
      <c r="P7573" s="122">
        <v>0.47460000000000002</v>
      </c>
      <c r="R7573" s="122">
        <v>2.1600000000000001E-2</v>
      </c>
      <c r="S7573" s="122">
        <v>74.79655578456746</v>
      </c>
      <c r="T7573" s="122">
        <v>98.427199999999999</v>
      </c>
    </row>
    <row r="7574" spans="1:20" x14ac:dyDescent="0.25">
      <c r="A7574" t="s">
        <v>5018</v>
      </c>
      <c r="B7574" t="s">
        <v>5019</v>
      </c>
      <c r="C7574" t="s">
        <v>3261</v>
      </c>
      <c r="D7574" t="s">
        <v>2282</v>
      </c>
      <c r="E7574" t="s">
        <v>5452</v>
      </c>
      <c r="F7574" t="s">
        <v>4986</v>
      </c>
      <c r="G7574" t="s">
        <v>5016</v>
      </c>
      <c r="H7574" t="s">
        <v>5020</v>
      </c>
      <c r="I7574" s="122">
        <v>43.5595</v>
      </c>
      <c r="J7574" s="122">
        <v>3.536</v>
      </c>
      <c r="K7574" s="122">
        <v>8.3804999999999996</v>
      </c>
      <c r="L7574" s="122">
        <v>8.0977999999999994</v>
      </c>
      <c r="M7574" s="122">
        <v>8.4199999999999997E-2</v>
      </c>
      <c r="N7574" s="122">
        <v>11.930999999999999</v>
      </c>
      <c r="O7574" s="122">
        <v>22.379899999999999</v>
      </c>
      <c r="P7574" s="122">
        <v>0.49680000000000002</v>
      </c>
      <c r="R7574" s="122">
        <v>2.1700000000000001E-2</v>
      </c>
      <c r="S7574" s="122">
        <v>72.42384393498773</v>
      </c>
      <c r="T7574" s="122">
        <v>98.487399999999994</v>
      </c>
    </row>
    <row r="7575" spans="1:20" x14ac:dyDescent="0.25">
      <c r="A7575" t="s">
        <v>5018</v>
      </c>
      <c r="B7575" t="s">
        <v>5019</v>
      </c>
      <c r="C7575" t="s">
        <v>3261</v>
      </c>
      <c r="D7575" t="s">
        <v>2282</v>
      </c>
      <c r="E7575" t="s">
        <v>5452</v>
      </c>
      <c r="F7575" t="s">
        <v>4986</v>
      </c>
      <c r="G7575" t="s">
        <v>5016</v>
      </c>
      <c r="H7575" t="s">
        <v>5020</v>
      </c>
      <c r="I7575" s="122">
        <v>42.8996</v>
      </c>
      <c r="J7575" s="122">
        <v>3.8068</v>
      </c>
      <c r="K7575" s="122">
        <v>9.1607000000000003</v>
      </c>
      <c r="L7575" s="122">
        <v>8.0399999999999991</v>
      </c>
      <c r="M7575" s="122">
        <v>0.11600000000000001</v>
      </c>
      <c r="N7575" s="122">
        <v>11.324299999999999</v>
      </c>
      <c r="O7575" s="122">
        <v>22.2224</v>
      </c>
      <c r="P7575" s="122">
        <v>0.52429999999999999</v>
      </c>
      <c r="R7575" s="122">
        <v>2.3099999999999999E-2</v>
      </c>
      <c r="S7575" s="122">
        <v>71.515583601168387</v>
      </c>
      <c r="T7575" s="122">
        <v>98.117199999999997</v>
      </c>
    </row>
    <row r="7576" spans="1:20" x14ac:dyDescent="0.25">
      <c r="A7576" t="s">
        <v>5018</v>
      </c>
      <c r="B7576" t="s">
        <v>5019</v>
      </c>
      <c r="C7576" t="s">
        <v>3261</v>
      </c>
      <c r="D7576" t="s">
        <v>2282</v>
      </c>
      <c r="E7576" t="s">
        <v>5452</v>
      </c>
      <c r="F7576" t="s">
        <v>4986</v>
      </c>
      <c r="G7576" t="s">
        <v>5016</v>
      </c>
      <c r="H7576" t="s">
        <v>5020</v>
      </c>
      <c r="I7576" s="122">
        <v>44.8934</v>
      </c>
      <c r="J7576" s="122">
        <v>3.4630000000000001</v>
      </c>
      <c r="K7576" s="122">
        <v>7.3315000000000001</v>
      </c>
      <c r="L7576" s="122">
        <v>7.9137000000000004</v>
      </c>
      <c r="M7576" s="122">
        <v>0.1016</v>
      </c>
      <c r="N7576" s="122">
        <v>12.611000000000001</v>
      </c>
      <c r="O7576" s="122">
        <v>22.3096</v>
      </c>
      <c r="P7576" s="122">
        <v>0.48099999999999998</v>
      </c>
      <c r="R7576" s="122">
        <v>1.9E-2</v>
      </c>
      <c r="S7576" s="122">
        <v>73.962308775754863</v>
      </c>
      <c r="T7576" s="122">
        <v>99.123800000000017</v>
      </c>
    </row>
    <row r="7577" spans="1:20" x14ac:dyDescent="0.25">
      <c r="A7577" t="s">
        <v>5018</v>
      </c>
      <c r="B7577" t="s">
        <v>5019</v>
      </c>
      <c r="C7577" t="s">
        <v>3261</v>
      </c>
      <c r="D7577" t="s">
        <v>2282</v>
      </c>
      <c r="E7577" t="s">
        <v>5452</v>
      </c>
      <c r="F7577" t="s">
        <v>4986</v>
      </c>
      <c r="G7577" t="s">
        <v>5016</v>
      </c>
      <c r="H7577" t="s">
        <v>5020</v>
      </c>
      <c r="I7577" s="122">
        <v>45.823900000000002</v>
      </c>
      <c r="J7577" s="122">
        <v>3.1027999999999998</v>
      </c>
      <c r="K7577" s="122">
        <v>6.3787000000000003</v>
      </c>
      <c r="L7577" s="122">
        <v>7.7432999999999996</v>
      </c>
      <c r="M7577" s="122">
        <v>0.12970000000000001</v>
      </c>
      <c r="N7577" s="122">
        <v>12.8414</v>
      </c>
      <c r="O7577" s="122">
        <v>22.047899999999998</v>
      </c>
      <c r="P7577" s="122">
        <v>0.43819999999999998</v>
      </c>
      <c r="R7577" s="122">
        <v>1.9400000000000001E-2</v>
      </c>
      <c r="S7577" s="122">
        <v>74.722806951761427</v>
      </c>
      <c r="T7577" s="122">
        <v>98.525300000000001</v>
      </c>
    </row>
    <row r="7578" spans="1:20" x14ac:dyDescent="0.25">
      <c r="A7578" t="s">
        <v>5018</v>
      </c>
      <c r="B7578" t="s">
        <v>5019</v>
      </c>
      <c r="C7578" t="s">
        <v>3261</v>
      </c>
      <c r="D7578" t="s">
        <v>2282</v>
      </c>
      <c r="E7578" t="s">
        <v>5452</v>
      </c>
      <c r="F7578" t="s">
        <v>4986</v>
      </c>
      <c r="G7578" t="s">
        <v>5016</v>
      </c>
      <c r="H7578" t="s">
        <v>5020</v>
      </c>
      <c r="I7578" s="122">
        <v>45.729399999999998</v>
      </c>
      <c r="J7578" s="122">
        <v>3.0787</v>
      </c>
      <c r="K7578" s="122">
        <v>6.3952</v>
      </c>
      <c r="L7578" s="122">
        <v>7.4221000000000004</v>
      </c>
      <c r="M7578" s="122">
        <v>0.1038</v>
      </c>
      <c r="N7578" s="122">
        <v>13.0549</v>
      </c>
      <c r="O7578" s="122">
        <v>22.220300000000002</v>
      </c>
      <c r="P7578" s="122">
        <v>0.46200000000000002</v>
      </c>
      <c r="R7578" s="122">
        <v>2.6200000000000001E-2</v>
      </c>
      <c r="S7578" s="122">
        <v>75.818197773277973</v>
      </c>
      <c r="T7578" s="122">
        <v>98.492599999999996</v>
      </c>
    </row>
    <row r="7579" spans="1:20" x14ac:dyDescent="0.25">
      <c r="A7579" t="s">
        <v>5018</v>
      </c>
      <c r="B7579" t="s">
        <v>5019</v>
      </c>
      <c r="C7579" t="s">
        <v>3261</v>
      </c>
      <c r="D7579" t="s">
        <v>2282</v>
      </c>
      <c r="E7579" t="s">
        <v>5452</v>
      </c>
      <c r="F7579" t="s">
        <v>4986</v>
      </c>
      <c r="G7579" t="s">
        <v>5016</v>
      </c>
      <c r="H7579" t="s">
        <v>5020</v>
      </c>
      <c r="I7579" s="122">
        <v>47.05</v>
      </c>
      <c r="J7579" s="122">
        <v>2.6695000000000002</v>
      </c>
      <c r="K7579" s="122">
        <v>5.2949000000000002</v>
      </c>
      <c r="L7579" s="122">
        <v>7.6147</v>
      </c>
      <c r="M7579" s="122">
        <v>0.18290000000000001</v>
      </c>
      <c r="N7579" s="122">
        <v>13.7392</v>
      </c>
      <c r="O7579" s="122">
        <v>21.8523</v>
      </c>
      <c r="P7579" s="122">
        <v>0.40679999999999999</v>
      </c>
      <c r="R7579" s="122">
        <v>2.3E-2</v>
      </c>
      <c r="S7579" s="122">
        <v>76.282111863481177</v>
      </c>
      <c r="T7579" s="122">
        <v>98.833299999999994</v>
      </c>
    </row>
    <row r="7580" spans="1:20" x14ac:dyDescent="0.25">
      <c r="A7580" t="s">
        <v>5018</v>
      </c>
      <c r="B7580" t="s">
        <v>5019</v>
      </c>
      <c r="C7580" t="s">
        <v>3261</v>
      </c>
      <c r="D7580" t="s">
        <v>2282</v>
      </c>
      <c r="E7580" t="s">
        <v>5452</v>
      </c>
      <c r="F7580" t="s">
        <v>4986</v>
      </c>
      <c r="G7580" t="s">
        <v>5016</v>
      </c>
      <c r="H7580" t="s">
        <v>5020</v>
      </c>
      <c r="I7580" s="122">
        <v>41.685400000000001</v>
      </c>
      <c r="J7580" s="122">
        <v>4.8746999999999998</v>
      </c>
      <c r="K7580" s="122">
        <v>10.198499999999999</v>
      </c>
      <c r="L7580" s="122">
        <v>8.3422000000000001</v>
      </c>
      <c r="M7580" s="122">
        <v>0.20150000000000001</v>
      </c>
      <c r="N7580" s="122">
        <v>11.039899999999999</v>
      </c>
      <c r="O7580" s="122">
        <v>22.179300000000001</v>
      </c>
      <c r="P7580" s="122">
        <v>0.54700000000000004</v>
      </c>
      <c r="R7580" s="122">
        <v>2.8199999999999999E-2</v>
      </c>
      <c r="S7580" s="122">
        <v>70.228977086365703</v>
      </c>
      <c r="T7580" s="122">
        <v>99.096699999999998</v>
      </c>
    </row>
    <row r="7581" spans="1:20" x14ac:dyDescent="0.25">
      <c r="A7581" t="s">
        <v>5018</v>
      </c>
      <c r="B7581" t="s">
        <v>5019</v>
      </c>
      <c r="C7581" t="s">
        <v>3261</v>
      </c>
      <c r="D7581" t="s">
        <v>2282</v>
      </c>
      <c r="E7581" t="s">
        <v>5452</v>
      </c>
      <c r="F7581" t="s">
        <v>4986</v>
      </c>
      <c r="G7581" t="s">
        <v>5016</v>
      </c>
      <c r="H7581" t="s">
        <v>5020</v>
      </c>
      <c r="I7581" s="122">
        <v>43.273899999999998</v>
      </c>
      <c r="J7581" s="122">
        <v>4.4622000000000002</v>
      </c>
      <c r="K7581" s="122">
        <v>10.0068</v>
      </c>
      <c r="L7581" s="122">
        <v>8.0436999999999994</v>
      </c>
      <c r="M7581" s="122">
        <v>9.8299999999999998E-2</v>
      </c>
      <c r="N7581" s="122">
        <v>11.7887</v>
      </c>
      <c r="O7581" s="122">
        <v>22.314499999999999</v>
      </c>
      <c r="P7581" s="122">
        <v>0.5615</v>
      </c>
      <c r="R7581" s="122">
        <v>3.4500000000000003E-2</v>
      </c>
      <c r="S7581" s="122">
        <v>72.317960931481778</v>
      </c>
      <c r="T7581" s="122">
        <v>100.58410000000001</v>
      </c>
    </row>
    <row r="7582" spans="1:20" x14ac:dyDescent="0.25">
      <c r="A7582" t="s">
        <v>5018</v>
      </c>
      <c r="B7582" t="s">
        <v>5019</v>
      </c>
      <c r="C7582" t="s">
        <v>3261</v>
      </c>
      <c r="D7582" t="s">
        <v>2282</v>
      </c>
      <c r="E7582" t="s">
        <v>5452</v>
      </c>
      <c r="F7582" t="s">
        <v>4986</v>
      </c>
      <c r="G7582" t="s">
        <v>5016</v>
      </c>
      <c r="H7582" t="s">
        <v>5020</v>
      </c>
      <c r="I7582" s="122">
        <v>41.262500000000003</v>
      </c>
      <c r="J7582" s="122">
        <v>4.8872999999999998</v>
      </c>
      <c r="K7582" s="122">
        <v>10.3042</v>
      </c>
      <c r="L7582" s="122">
        <v>7.8921000000000001</v>
      </c>
      <c r="M7582" s="122">
        <v>7.8299999999999995E-2</v>
      </c>
      <c r="N7582" s="122">
        <v>10.970700000000001</v>
      </c>
      <c r="O7582" s="122">
        <v>22.5748</v>
      </c>
      <c r="P7582" s="122">
        <v>0.50880000000000003</v>
      </c>
      <c r="R7582" s="122">
        <v>3.0700000000000002E-2</v>
      </c>
      <c r="S7582" s="122">
        <v>71.246829512534248</v>
      </c>
      <c r="T7582" s="122">
        <v>98.509399999999999</v>
      </c>
    </row>
    <row r="7583" spans="1:20" x14ac:dyDescent="0.25">
      <c r="A7583" t="s">
        <v>5018</v>
      </c>
      <c r="B7583" t="s">
        <v>5019</v>
      </c>
      <c r="C7583" t="s">
        <v>3261</v>
      </c>
      <c r="D7583" t="s">
        <v>2282</v>
      </c>
      <c r="E7583" t="s">
        <v>5452</v>
      </c>
      <c r="F7583" t="s">
        <v>4986</v>
      </c>
      <c r="G7583" t="s">
        <v>5016</v>
      </c>
      <c r="H7583" t="s">
        <v>5020</v>
      </c>
      <c r="I7583" s="122">
        <v>41.195999999999998</v>
      </c>
      <c r="J7583" s="122">
        <v>4.7834000000000003</v>
      </c>
      <c r="K7583" s="122">
        <v>10.2979</v>
      </c>
      <c r="L7583" s="122">
        <v>8.6161999999999992</v>
      </c>
      <c r="M7583" s="122">
        <v>0.1009</v>
      </c>
      <c r="N7583" s="122">
        <v>10.7957</v>
      </c>
      <c r="O7583" s="122">
        <v>22.151499999999999</v>
      </c>
      <c r="P7583" s="122">
        <v>0.4662</v>
      </c>
      <c r="R7583" s="122">
        <v>2.1499999999999998E-2</v>
      </c>
      <c r="S7583" s="122">
        <v>69.073125706023788</v>
      </c>
      <c r="T7583" s="122">
        <v>98.429299999999984</v>
      </c>
    </row>
    <row r="7584" spans="1:20" x14ac:dyDescent="0.25">
      <c r="A7584" t="s">
        <v>5018</v>
      </c>
      <c r="B7584" t="s">
        <v>5019</v>
      </c>
      <c r="C7584" t="s">
        <v>3261</v>
      </c>
      <c r="D7584" t="s">
        <v>2282</v>
      </c>
      <c r="E7584" t="s">
        <v>5452</v>
      </c>
      <c r="F7584" t="s">
        <v>4986</v>
      </c>
      <c r="G7584" t="s">
        <v>5016</v>
      </c>
      <c r="H7584" t="s">
        <v>5020</v>
      </c>
      <c r="I7584" s="122">
        <v>41.963799999999999</v>
      </c>
      <c r="J7584" s="122">
        <v>4.4606000000000003</v>
      </c>
      <c r="K7584" s="122">
        <v>9.8248999999999995</v>
      </c>
      <c r="L7584" s="122">
        <v>7.9617000000000004</v>
      </c>
      <c r="M7584" s="122">
        <v>0.1125</v>
      </c>
      <c r="N7584" s="122">
        <v>11.2067</v>
      </c>
      <c r="O7584" s="122">
        <v>22.3126</v>
      </c>
      <c r="P7584" s="122">
        <v>0.49640000000000001</v>
      </c>
      <c r="R7584" s="122">
        <v>2.6200000000000001E-2</v>
      </c>
      <c r="S7584" s="122">
        <v>71.502289642224426</v>
      </c>
      <c r="T7584" s="122">
        <v>98.365400000000008</v>
      </c>
    </row>
    <row r="7585" spans="1:20" x14ac:dyDescent="0.25">
      <c r="A7585" t="s">
        <v>5018</v>
      </c>
      <c r="B7585" t="s">
        <v>5019</v>
      </c>
      <c r="C7585" t="s">
        <v>3261</v>
      </c>
      <c r="D7585" t="s">
        <v>2282</v>
      </c>
      <c r="E7585" t="s">
        <v>5452</v>
      </c>
      <c r="F7585" t="s">
        <v>4986</v>
      </c>
      <c r="G7585" t="s">
        <v>5016</v>
      </c>
      <c r="H7585" t="s">
        <v>5020</v>
      </c>
      <c r="I7585" s="122">
        <v>42.0381</v>
      </c>
      <c r="J7585" s="122">
        <v>4.4813999999999998</v>
      </c>
      <c r="K7585" s="122">
        <v>10.0076</v>
      </c>
      <c r="L7585" s="122">
        <v>7.8765000000000001</v>
      </c>
      <c r="M7585" s="122">
        <v>0.1003</v>
      </c>
      <c r="N7585" s="122">
        <v>11.26</v>
      </c>
      <c r="O7585" s="122">
        <v>22.372599999999998</v>
      </c>
      <c r="P7585" s="122">
        <v>0.52959999999999996</v>
      </c>
      <c r="R7585" s="122">
        <v>2.8199999999999999E-2</v>
      </c>
      <c r="S7585" s="122">
        <v>71.81714532428019</v>
      </c>
      <c r="T7585" s="122">
        <v>98.694299999999998</v>
      </c>
    </row>
    <row r="7586" spans="1:20" x14ac:dyDescent="0.25">
      <c r="A7586" t="s">
        <v>5018</v>
      </c>
      <c r="B7586" t="s">
        <v>5019</v>
      </c>
      <c r="C7586" t="s">
        <v>3261</v>
      </c>
      <c r="D7586" t="s">
        <v>2282</v>
      </c>
      <c r="E7586" t="s">
        <v>5452</v>
      </c>
      <c r="F7586" t="s">
        <v>4986</v>
      </c>
      <c r="G7586" t="s">
        <v>5016</v>
      </c>
      <c r="H7586" t="s">
        <v>5020</v>
      </c>
      <c r="I7586" s="122">
        <v>42.390500000000003</v>
      </c>
      <c r="J7586" s="122">
        <v>4.3978999999999999</v>
      </c>
      <c r="K7586" s="122">
        <v>9.4121000000000006</v>
      </c>
      <c r="L7586" s="122">
        <v>8.1265000000000001</v>
      </c>
      <c r="M7586" s="122">
        <v>0.1242</v>
      </c>
      <c r="N7586" s="122">
        <v>11.1234</v>
      </c>
      <c r="O7586" s="122">
        <v>22.536300000000001</v>
      </c>
      <c r="P7586" s="122">
        <v>0.53049999999999997</v>
      </c>
      <c r="R7586" s="122">
        <v>2.7900000000000001E-2</v>
      </c>
      <c r="S7586" s="122">
        <v>70.929389001068216</v>
      </c>
      <c r="T7586" s="122">
        <v>98.669300000000007</v>
      </c>
    </row>
    <row r="7587" spans="1:20" x14ac:dyDescent="0.25">
      <c r="A7587" t="s">
        <v>5018</v>
      </c>
      <c r="B7587" t="s">
        <v>5019</v>
      </c>
      <c r="C7587" t="s">
        <v>3261</v>
      </c>
      <c r="D7587" t="s">
        <v>2282</v>
      </c>
      <c r="E7587" t="s">
        <v>5452</v>
      </c>
      <c r="F7587" t="s">
        <v>4986</v>
      </c>
      <c r="G7587" t="s">
        <v>5016</v>
      </c>
      <c r="H7587" t="s">
        <v>5020</v>
      </c>
      <c r="I7587" s="122">
        <v>41.892800000000001</v>
      </c>
      <c r="J7587" s="122">
        <v>4.3667999999999996</v>
      </c>
      <c r="K7587" s="122">
        <v>9.6511999999999993</v>
      </c>
      <c r="L7587" s="122">
        <v>7.9364999999999997</v>
      </c>
      <c r="M7587" s="122">
        <v>5.5E-2</v>
      </c>
      <c r="N7587" s="122">
        <v>11.0558</v>
      </c>
      <c r="O7587" s="122">
        <v>22.514500000000002</v>
      </c>
      <c r="P7587" s="122">
        <v>0.52529999999999999</v>
      </c>
      <c r="R7587" s="122">
        <v>3.0499999999999999E-2</v>
      </c>
      <c r="S7587" s="122">
        <v>71.290177895956234</v>
      </c>
      <c r="T7587" s="122">
        <v>98.028400000000005</v>
      </c>
    </row>
    <row r="7588" spans="1:20" x14ac:dyDescent="0.25">
      <c r="A7588" t="s">
        <v>5018</v>
      </c>
      <c r="B7588" t="s">
        <v>5019</v>
      </c>
      <c r="C7588" t="s">
        <v>3261</v>
      </c>
      <c r="D7588" t="s">
        <v>2282</v>
      </c>
      <c r="E7588" t="s">
        <v>5452</v>
      </c>
      <c r="F7588" t="s">
        <v>4986</v>
      </c>
      <c r="G7588" t="s">
        <v>5016</v>
      </c>
      <c r="H7588" t="s">
        <v>5020</v>
      </c>
      <c r="I7588" s="122">
        <v>42.507300000000001</v>
      </c>
      <c r="J7588" s="122">
        <v>4.3089000000000004</v>
      </c>
      <c r="K7588" s="122">
        <v>9.3417999999999992</v>
      </c>
      <c r="L7588" s="122">
        <v>7.8620999999999999</v>
      </c>
      <c r="M7588" s="122">
        <v>0.1079</v>
      </c>
      <c r="N7588" s="122">
        <v>11.280799999999999</v>
      </c>
      <c r="O7588" s="122">
        <v>22.299099999999999</v>
      </c>
      <c r="P7588" s="122">
        <v>0.48730000000000001</v>
      </c>
      <c r="R7588" s="122">
        <v>6.3399999999999998E-2</v>
      </c>
      <c r="S7588" s="122">
        <v>71.891476973855291</v>
      </c>
      <c r="T7588" s="122">
        <v>98.258600000000001</v>
      </c>
    </row>
    <row r="7589" spans="1:20" x14ac:dyDescent="0.25">
      <c r="A7589" t="s">
        <v>5018</v>
      </c>
      <c r="B7589" t="s">
        <v>5019</v>
      </c>
      <c r="C7589" t="s">
        <v>3261</v>
      </c>
      <c r="D7589" t="s">
        <v>2282</v>
      </c>
      <c r="E7589" t="s">
        <v>5452</v>
      </c>
      <c r="F7589" t="s">
        <v>4986</v>
      </c>
      <c r="G7589" t="s">
        <v>5016</v>
      </c>
      <c r="H7589" t="s">
        <v>5020</v>
      </c>
      <c r="I7589" s="122">
        <v>40.243499999999997</v>
      </c>
      <c r="J7589" s="122">
        <v>5.4748999999999999</v>
      </c>
      <c r="K7589" s="122">
        <v>10.989599999999999</v>
      </c>
      <c r="L7589" s="122">
        <v>8.5649999999999995</v>
      </c>
      <c r="M7589" s="122">
        <v>7.17E-2</v>
      </c>
      <c r="N7589" s="122">
        <v>10.141400000000001</v>
      </c>
      <c r="O7589" s="122">
        <v>22.2773</v>
      </c>
      <c r="P7589" s="122">
        <v>0.55669999999999997</v>
      </c>
      <c r="R7589" s="122">
        <v>2.63E-2</v>
      </c>
      <c r="S7589" s="122">
        <v>67.851994748105724</v>
      </c>
      <c r="T7589" s="122">
        <v>98.346400000000003</v>
      </c>
    </row>
    <row r="7590" spans="1:20" x14ac:dyDescent="0.25">
      <c r="A7590" t="s">
        <v>5021</v>
      </c>
      <c r="B7590" t="s">
        <v>5019</v>
      </c>
      <c r="C7590" t="s">
        <v>3261</v>
      </c>
      <c r="D7590" t="s">
        <v>2282</v>
      </c>
      <c r="E7590" t="s">
        <v>5452</v>
      </c>
      <c r="F7590" t="s">
        <v>4986</v>
      </c>
      <c r="G7590" t="s">
        <v>5016</v>
      </c>
      <c r="H7590" t="s">
        <v>5020</v>
      </c>
      <c r="I7590" s="122">
        <v>41.21</v>
      </c>
      <c r="J7590" s="122">
        <v>4.66</v>
      </c>
      <c r="K7590" s="122">
        <v>10.17</v>
      </c>
      <c r="L7590" s="122">
        <v>8.66</v>
      </c>
      <c r="M7590" s="122">
        <v>0.17</v>
      </c>
      <c r="N7590" s="122">
        <v>10.84</v>
      </c>
      <c r="O7590" s="122">
        <v>22.11</v>
      </c>
      <c r="P7590" s="122">
        <v>0.41</v>
      </c>
      <c r="R7590" s="122">
        <v>3.2099999999999997E-2</v>
      </c>
      <c r="S7590" s="122">
        <v>69.052283448809746</v>
      </c>
      <c r="T7590" s="122">
        <v>98.262100000000004</v>
      </c>
    </row>
    <row r="7591" spans="1:20" x14ac:dyDescent="0.25">
      <c r="A7591" t="s">
        <v>5021</v>
      </c>
      <c r="B7591" t="s">
        <v>5019</v>
      </c>
      <c r="C7591" t="s">
        <v>3261</v>
      </c>
      <c r="D7591" t="s">
        <v>2282</v>
      </c>
      <c r="E7591" t="s">
        <v>5452</v>
      </c>
      <c r="F7591" t="s">
        <v>4986</v>
      </c>
      <c r="G7591" t="s">
        <v>5016</v>
      </c>
      <c r="H7591" t="s">
        <v>5020</v>
      </c>
      <c r="I7591" s="122">
        <v>46.27</v>
      </c>
      <c r="J7591" s="122">
        <v>2.02</v>
      </c>
      <c r="K7591" s="122">
        <v>6.41</v>
      </c>
      <c r="L7591" s="122">
        <v>6.54</v>
      </c>
      <c r="M7591" s="122">
        <v>0.12</v>
      </c>
      <c r="N7591" s="122">
        <v>13.67</v>
      </c>
      <c r="O7591" s="122">
        <v>22.43</v>
      </c>
      <c r="P7591" s="122">
        <v>0.38</v>
      </c>
      <c r="R7591" s="122">
        <v>0.52569999999999995</v>
      </c>
      <c r="S7591" s="122">
        <v>78.83991771439068</v>
      </c>
      <c r="T7591" s="122">
        <v>98.365700000000004</v>
      </c>
    </row>
    <row r="7592" spans="1:20" x14ac:dyDescent="0.25">
      <c r="A7592" t="s">
        <v>5021</v>
      </c>
      <c r="B7592" t="s">
        <v>5019</v>
      </c>
      <c r="C7592" t="s">
        <v>3261</v>
      </c>
      <c r="D7592" t="s">
        <v>2282</v>
      </c>
      <c r="E7592" t="s">
        <v>5452</v>
      </c>
      <c r="F7592" t="s">
        <v>4986</v>
      </c>
      <c r="G7592" t="s">
        <v>5016</v>
      </c>
      <c r="H7592" t="s">
        <v>5020</v>
      </c>
      <c r="I7592" s="122">
        <v>46.01</v>
      </c>
      <c r="J7592" s="122">
        <v>2.17</v>
      </c>
      <c r="K7592" s="122">
        <v>6.46</v>
      </c>
      <c r="L7592" s="122">
        <v>6.5</v>
      </c>
      <c r="M7592" s="122">
        <v>0.05</v>
      </c>
      <c r="N7592" s="122">
        <v>13.51</v>
      </c>
      <c r="O7592" s="122">
        <v>22.53</v>
      </c>
      <c r="P7592" s="122">
        <v>0.34</v>
      </c>
      <c r="R7592" s="122">
        <v>0.4415</v>
      </c>
      <c r="S7592" s="122">
        <v>78.745699790256467</v>
      </c>
      <c r="T7592" s="122">
        <v>98.011499999999998</v>
      </c>
    </row>
    <row r="7593" spans="1:20" x14ac:dyDescent="0.25">
      <c r="A7593" t="s">
        <v>5021</v>
      </c>
      <c r="B7593" t="s">
        <v>5019</v>
      </c>
      <c r="C7593" t="s">
        <v>3261</v>
      </c>
      <c r="D7593" t="s">
        <v>2282</v>
      </c>
      <c r="E7593" t="s">
        <v>5452</v>
      </c>
      <c r="F7593" t="s">
        <v>4986</v>
      </c>
      <c r="G7593" t="s">
        <v>5016</v>
      </c>
      <c r="H7593" t="s">
        <v>5020</v>
      </c>
      <c r="I7593" s="122">
        <v>42.82</v>
      </c>
      <c r="J7593" s="122">
        <v>4.24</v>
      </c>
      <c r="K7593" s="122">
        <v>9.07</v>
      </c>
      <c r="L7593" s="122">
        <v>8.01</v>
      </c>
      <c r="M7593" s="122">
        <v>0.13</v>
      </c>
      <c r="N7593" s="122">
        <v>11.67</v>
      </c>
      <c r="O7593" s="122">
        <v>22.25</v>
      </c>
      <c r="P7593" s="122">
        <v>0.33</v>
      </c>
      <c r="R7593" s="122">
        <v>7.0099999999999996E-2</v>
      </c>
      <c r="S7593" s="122">
        <v>72.19925970541918</v>
      </c>
      <c r="T7593" s="122">
        <v>98.590099999999993</v>
      </c>
    </row>
    <row r="7594" spans="1:20" x14ac:dyDescent="0.25">
      <c r="A7594" t="s">
        <v>5021</v>
      </c>
      <c r="B7594" t="s">
        <v>5019</v>
      </c>
      <c r="C7594" t="s">
        <v>3261</v>
      </c>
      <c r="D7594" t="s">
        <v>2282</v>
      </c>
      <c r="E7594" t="s">
        <v>5452</v>
      </c>
      <c r="F7594" t="s">
        <v>4986</v>
      </c>
      <c r="G7594" t="s">
        <v>5016</v>
      </c>
      <c r="H7594" t="s">
        <v>5020</v>
      </c>
      <c r="I7594" s="122">
        <v>42.65</v>
      </c>
      <c r="J7594" s="122">
        <v>4.03</v>
      </c>
      <c r="K7594" s="122">
        <v>8.86</v>
      </c>
      <c r="L7594" s="122">
        <v>8.0399999999999991</v>
      </c>
      <c r="M7594" s="122">
        <v>0.09</v>
      </c>
      <c r="N7594" s="122">
        <v>11.65</v>
      </c>
      <c r="O7594" s="122">
        <v>22.42</v>
      </c>
      <c r="P7594" s="122">
        <v>0.31</v>
      </c>
      <c r="R7594" s="122">
        <v>1.5299999999999999E-2</v>
      </c>
      <c r="S7594" s="122">
        <v>72.089663256032935</v>
      </c>
      <c r="T7594" s="122">
        <v>98.065299999999993</v>
      </c>
    </row>
    <row r="7595" spans="1:20" x14ac:dyDescent="0.25">
      <c r="A7595" t="s">
        <v>5021</v>
      </c>
      <c r="B7595" t="s">
        <v>5019</v>
      </c>
      <c r="C7595" t="s">
        <v>3261</v>
      </c>
      <c r="D7595" t="s">
        <v>2282</v>
      </c>
      <c r="E7595" t="s">
        <v>5452</v>
      </c>
      <c r="F7595" t="s">
        <v>4986</v>
      </c>
      <c r="G7595" t="s">
        <v>5016</v>
      </c>
      <c r="H7595" t="s">
        <v>5020</v>
      </c>
      <c r="I7595" s="122">
        <v>43.39</v>
      </c>
      <c r="J7595" s="122">
        <v>3.82</v>
      </c>
      <c r="K7595" s="122">
        <v>8.75</v>
      </c>
      <c r="L7595" s="122">
        <v>7.78</v>
      </c>
      <c r="M7595" s="122">
        <v>0.12</v>
      </c>
      <c r="N7595" s="122">
        <v>11.69</v>
      </c>
      <c r="O7595" s="122">
        <v>22.11</v>
      </c>
      <c r="P7595" s="122">
        <v>0.38</v>
      </c>
      <c r="R7595" s="122">
        <v>5.4399999999999997E-2</v>
      </c>
      <c r="S7595" s="122">
        <v>72.814154113336258</v>
      </c>
      <c r="T7595" s="122">
        <v>98.094399999999993</v>
      </c>
    </row>
    <row r="7596" spans="1:20" x14ac:dyDescent="0.25">
      <c r="A7596" t="s">
        <v>5021</v>
      </c>
      <c r="B7596" t="s">
        <v>5019</v>
      </c>
      <c r="C7596" t="s">
        <v>3261</v>
      </c>
      <c r="D7596" t="s">
        <v>2282</v>
      </c>
      <c r="E7596" t="s">
        <v>5452</v>
      </c>
      <c r="F7596" t="s">
        <v>4986</v>
      </c>
      <c r="G7596" t="s">
        <v>5016</v>
      </c>
      <c r="H7596" t="s">
        <v>5020</v>
      </c>
      <c r="I7596" s="122">
        <v>44.32</v>
      </c>
      <c r="J7596" s="122">
        <v>3.26</v>
      </c>
      <c r="K7596" s="122">
        <v>8.06</v>
      </c>
      <c r="L7596" s="122">
        <v>7.45</v>
      </c>
      <c r="M7596" s="122">
        <v>0.23</v>
      </c>
      <c r="N7596" s="122">
        <v>12.28</v>
      </c>
      <c r="O7596" s="122">
        <v>22.67</v>
      </c>
      <c r="P7596" s="122">
        <v>0.31</v>
      </c>
      <c r="R7596" s="122">
        <v>0.13189999999999999</v>
      </c>
      <c r="S7596" s="122">
        <v>74.6076357273638</v>
      </c>
      <c r="T7596" s="122">
        <v>98.711900000000014</v>
      </c>
    </row>
    <row r="7597" spans="1:20" x14ac:dyDescent="0.25">
      <c r="A7597" t="s">
        <v>5021</v>
      </c>
      <c r="B7597" t="s">
        <v>5019</v>
      </c>
      <c r="C7597" t="s">
        <v>3261</v>
      </c>
      <c r="D7597" t="s">
        <v>2282</v>
      </c>
      <c r="E7597" t="s">
        <v>5452</v>
      </c>
      <c r="F7597" t="s">
        <v>4986</v>
      </c>
      <c r="G7597" t="s">
        <v>5016</v>
      </c>
      <c r="H7597" t="s">
        <v>5020</v>
      </c>
      <c r="I7597" s="122">
        <v>47.41</v>
      </c>
      <c r="J7597" s="122">
        <v>2</v>
      </c>
      <c r="K7597" s="122">
        <v>5.97</v>
      </c>
      <c r="L7597" s="122">
        <v>6.26</v>
      </c>
      <c r="M7597" s="122">
        <v>0.04</v>
      </c>
      <c r="N7597" s="122">
        <v>13.51</v>
      </c>
      <c r="O7597" s="122">
        <v>22.19</v>
      </c>
      <c r="P7597" s="122">
        <v>0.27</v>
      </c>
      <c r="R7597" s="122">
        <v>0.54239999999999999</v>
      </c>
      <c r="S7597" s="122">
        <v>79.368563771158023</v>
      </c>
      <c r="T7597" s="122">
        <v>98.192400000000006</v>
      </c>
    </row>
    <row r="7598" spans="1:20" x14ac:dyDescent="0.25">
      <c r="A7598" t="s">
        <v>5021</v>
      </c>
      <c r="B7598" t="s">
        <v>5019</v>
      </c>
      <c r="C7598" t="s">
        <v>3261</v>
      </c>
      <c r="D7598" t="s">
        <v>2282</v>
      </c>
      <c r="E7598" t="s">
        <v>5452</v>
      </c>
      <c r="F7598" t="s">
        <v>4986</v>
      </c>
      <c r="G7598" t="s">
        <v>5016</v>
      </c>
      <c r="H7598" t="s">
        <v>5020</v>
      </c>
      <c r="I7598" s="122">
        <v>46.88</v>
      </c>
      <c r="J7598" s="122">
        <v>2.13</v>
      </c>
      <c r="K7598" s="122">
        <v>5.91</v>
      </c>
      <c r="L7598" s="122">
        <v>6.34</v>
      </c>
      <c r="M7598" s="122">
        <v>0.13</v>
      </c>
      <c r="N7598" s="122">
        <v>13.45</v>
      </c>
      <c r="O7598" s="122">
        <v>22.34</v>
      </c>
      <c r="P7598" s="122">
        <v>0.35</v>
      </c>
      <c r="R7598" s="122">
        <v>0.59770000000000001</v>
      </c>
      <c r="S7598" s="122">
        <v>79.086326141599784</v>
      </c>
      <c r="T7598" s="122">
        <v>98.127700000000004</v>
      </c>
    </row>
    <row r="7599" spans="1:20" x14ac:dyDescent="0.25">
      <c r="A7599" t="s">
        <v>5021</v>
      </c>
      <c r="B7599" t="s">
        <v>5019</v>
      </c>
      <c r="C7599" t="s">
        <v>3261</v>
      </c>
      <c r="D7599" t="s">
        <v>2282</v>
      </c>
      <c r="E7599" t="s">
        <v>5452</v>
      </c>
      <c r="F7599" t="s">
        <v>4986</v>
      </c>
      <c r="G7599" t="s">
        <v>5016</v>
      </c>
      <c r="H7599" t="s">
        <v>5020</v>
      </c>
      <c r="I7599" s="122">
        <v>47.14</v>
      </c>
      <c r="J7599" s="122">
        <v>2.04</v>
      </c>
      <c r="K7599" s="122">
        <v>5.79</v>
      </c>
      <c r="L7599" s="122">
        <v>6.16</v>
      </c>
      <c r="M7599" s="122">
        <v>0.13</v>
      </c>
      <c r="N7599" s="122">
        <v>13.44</v>
      </c>
      <c r="O7599" s="122">
        <v>22.47</v>
      </c>
      <c r="P7599" s="122">
        <v>0.39</v>
      </c>
      <c r="R7599" s="122">
        <v>0.56920000000000004</v>
      </c>
      <c r="S7599" s="122">
        <v>79.5466183774124</v>
      </c>
      <c r="T7599" s="122">
        <v>98.129199999999997</v>
      </c>
    </row>
    <row r="7600" spans="1:20" x14ac:dyDescent="0.25">
      <c r="A7600" t="s">
        <v>5021</v>
      </c>
      <c r="B7600" t="s">
        <v>5019</v>
      </c>
      <c r="C7600" t="s">
        <v>3261</v>
      </c>
      <c r="D7600" t="s">
        <v>2282</v>
      </c>
      <c r="E7600" t="s">
        <v>5452</v>
      </c>
      <c r="F7600" t="s">
        <v>4986</v>
      </c>
      <c r="G7600" t="s">
        <v>5016</v>
      </c>
      <c r="H7600" t="s">
        <v>5020</v>
      </c>
      <c r="I7600" s="122">
        <v>46.54</v>
      </c>
      <c r="J7600" s="122">
        <v>2.35</v>
      </c>
      <c r="K7600" s="122">
        <v>6.45</v>
      </c>
      <c r="L7600" s="122">
        <v>6.58</v>
      </c>
      <c r="M7600" s="122">
        <v>0.14000000000000001</v>
      </c>
      <c r="N7600" s="122">
        <v>13.44</v>
      </c>
      <c r="O7600" s="122">
        <v>22.25</v>
      </c>
      <c r="P7600" s="122">
        <v>0.38</v>
      </c>
      <c r="R7600" s="122">
        <v>0.38729999999999998</v>
      </c>
      <c r="S7600" s="122">
        <v>78.452559196157182</v>
      </c>
      <c r="T7600" s="122">
        <v>98.517299999999992</v>
      </c>
    </row>
    <row r="7601" spans="1:20" x14ac:dyDescent="0.25">
      <c r="A7601" t="s">
        <v>5021</v>
      </c>
      <c r="B7601" t="s">
        <v>5019</v>
      </c>
      <c r="C7601" t="s">
        <v>3261</v>
      </c>
      <c r="D7601" t="s">
        <v>2282</v>
      </c>
      <c r="E7601" t="s">
        <v>5452</v>
      </c>
      <c r="F7601" t="s">
        <v>4986</v>
      </c>
      <c r="G7601" t="s">
        <v>5016</v>
      </c>
      <c r="H7601" t="s">
        <v>5020</v>
      </c>
      <c r="I7601" s="122">
        <v>45.015000000000001</v>
      </c>
      <c r="J7601" s="122">
        <v>2.6111</v>
      </c>
      <c r="K7601" s="122">
        <v>7.7477</v>
      </c>
      <c r="L7601" s="122">
        <v>7.2827000000000002</v>
      </c>
      <c r="M7601" s="122">
        <v>0.1245</v>
      </c>
      <c r="N7601" s="122">
        <v>12.5471</v>
      </c>
      <c r="O7601" s="122">
        <v>22.052199999999999</v>
      </c>
      <c r="P7601" s="122">
        <v>0.56110000000000004</v>
      </c>
      <c r="R7601" s="122">
        <v>0.10100000000000001</v>
      </c>
      <c r="S7601" s="122">
        <v>75.436401916032239</v>
      </c>
      <c r="T7601" s="122">
        <v>98.042400000000001</v>
      </c>
    </row>
    <row r="7602" spans="1:20" x14ac:dyDescent="0.25">
      <c r="A7602" t="s">
        <v>5021</v>
      </c>
      <c r="B7602" t="s">
        <v>5019</v>
      </c>
      <c r="C7602" t="s">
        <v>3261</v>
      </c>
      <c r="D7602" t="s">
        <v>2282</v>
      </c>
      <c r="E7602" t="s">
        <v>5452</v>
      </c>
      <c r="F7602" t="s">
        <v>4986</v>
      </c>
      <c r="G7602" t="s">
        <v>5016</v>
      </c>
      <c r="H7602" t="s">
        <v>5020</v>
      </c>
      <c r="I7602" s="122">
        <v>46.2958</v>
      </c>
      <c r="J7602" s="122">
        <v>2.5402</v>
      </c>
      <c r="K7602" s="122">
        <v>7.827</v>
      </c>
      <c r="L7602" s="122">
        <v>7.1531000000000002</v>
      </c>
      <c r="M7602" s="122">
        <v>8.4199999999999997E-2</v>
      </c>
      <c r="N7602" s="122">
        <v>13.1808</v>
      </c>
      <c r="O7602" s="122">
        <v>22.210899999999999</v>
      </c>
      <c r="P7602" s="122">
        <v>0.54120000000000001</v>
      </c>
      <c r="R7602" s="122">
        <v>0.1469</v>
      </c>
      <c r="S7602" s="122">
        <v>76.660723215275667</v>
      </c>
      <c r="T7602" s="122">
        <v>99.980100000000007</v>
      </c>
    </row>
    <row r="7603" spans="1:20" x14ac:dyDescent="0.25">
      <c r="A7603" t="s">
        <v>5021</v>
      </c>
      <c r="B7603" t="s">
        <v>5019</v>
      </c>
      <c r="C7603" t="s">
        <v>3261</v>
      </c>
      <c r="D7603" t="s">
        <v>2282</v>
      </c>
      <c r="E7603" t="s">
        <v>5452</v>
      </c>
      <c r="F7603" t="s">
        <v>4986</v>
      </c>
      <c r="G7603" t="s">
        <v>5016</v>
      </c>
      <c r="H7603" t="s">
        <v>5020</v>
      </c>
      <c r="I7603" s="122">
        <v>41.298299999999998</v>
      </c>
      <c r="J7603" s="122">
        <v>4.6196999999999999</v>
      </c>
      <c r="K7603" s="122">
        <v>10.227600000000001</v>
      </c>
      <c r="L7603" s="122">
        <v>8.0202000000000009</v>
      </c>
      <c r="M7603" s="122">
        <v>0.10299999999999999</v>
      </c>
      <c r="N7603" s="122">
        <v>10.8764</v>
      </c>
      <c r="O7603" s="122">
        <v>22.378900000000002</v>
      </c>
      <c r="P7603" s="122">
        <v>0.51859999999999995</v>
      </c>
      <c r="R7603" s="122">
        <v>3.2300000000000002E-2</v>
      </c>
      <c r="S7603" s="122">
        <v>70.737487436259528</v>
      </c>
      <c r="T7603" s="122">
        <v>98.075000000000003</v>
      </c>
    </row>
    <row r="7604" spans="1:20" x14ac:dyDescent="0.25">
      <c r="A7604" t="s">
        <v>5021</v>
      </c>
      <c r="B7604" t="s">
        <v>5019</v>
      </c>
      <c r="C7604" t="s">
        <v>3261</v>
      </c>
      <c r="D7604" t="s">
        <v>2282</v>
      </c>
      <c r="E7604" t="s">
        <v>5452</v>
      </c>
      <c r="F7604" t="s">
        <v>4986</v>
      </c>
      <c r="G7604" t="s">
        <v>5016</v>
      </c>
      <c r="H7604" t="s">
        <v>5020</v>
      </c>
      <c r="I7604" s="122">
        <v>41.329599999999999</v>
      </c>
      <c r="J7604" s="122">
        <v>4.5762999999999998</v>
      </c>
      <c r="K7604" s="122">
        <v>9.7457999999999991</v>
      </c>
      <c r="L7604" s="122">
        <v>8.1918000000000006</v>
      </c>
      <c r="M7604" s="122">
        <v>0.10050000000000001</v>
      </c>
      <c r="N7604" s="122">
        <v>11.3224</v>
      </c>
      <c r="O7604" s="122">
        <v>22.333400000000001</v>
      </c>
      <c r="P7604" s="122">
        <v>0.50919999999999999</v>
      </c>
      <c r="R7604" s="122">
        <v>6.3E-2</v>
      </c>
      <c r="S7604" s="122">
        <v>71.129582579126279</v>
      </c>
      <c r="T7604" s="122">
        <v>98.172000000000011</v>
      </c>
    </row>
    <row r="7605" spans="1:20" x14ac:dyDescent="0.25">
      <c r="A7605" t="s">
        <v>5021</v>
      </c>
      <c r="B7605" t="s">
        <v>5019</v>
      </c>
      <c r="C7605" t="s">
        <v>3261</v>
      </c>
      <c r="D7605" t="s">
        <v>2282</v>
      </c>
      <c r="E7605" t="s">
        <v>5452</v>
      </c>
      <c r="F7605" t="s">
        <v>4986</v>
      </c>
      <c r="G7605" t="s">
        <v>5016</v>
      </c>
      <c r="H7605" t="s">
        <v>5020</v>
      </c>
      <c r="I7605" s="122">
        <v>42.454599999999999</v>
      </c>
      <c r="J7605" s="122">
        <v>4.1167999999999996</v>
      </c>
      <c r="K7605" s="122">
        <v>9.1829000000000001</v>
      </c>
      <c r="L7605" s="122">
        <v>7.7655000000000003</v>
      </c>
      <c r="M7605" s="122">
        <v>0.1298</v>
      </c>
      <c r="N7605" s="122">
        <v>11.370799999999999</v>
      </c>
      <c r="O7605" s="122">
        <v>22.684000000000001</v>
      </c>
      <c r="P7605" s="122">
        <v>0.4798</v>
      </c>
      <c r="R7605" s="122">
        <v>4.8500000000000001E-2</v>
      </c>
      <c r="S7605" s="122">
        <v>72.300051299045478</v>
      </c>
      <c r="T7605" s="122">
        <v>98.232700000000008</v>
      </c>
    </row>
    <row r="7606" spans="1:20" x14ac:dyDescent="0.25">
      <c r="A7606" t="s">
        <v>5021</v>
      </c>
      <c r="B7606" t="s">
        <v>5019</v>
      </c>
      <c r="C7606" t="s">
        <v>3261</v>
      </c>
      <c r="D7606" t="s">
        <v>2282</v>
      </c>
      <c r="E7606" t="s">
        <v>5452</v>
      </c>
      <c r="F7606" t="s">
        <v>4986</v>
      </c>
      <c r="G7606" t="s">
        <v>5016</v>
      </c>
      <c r="H7606" t="s">
        <v>5020</v>
      </c>
      <c r="I7606" s="122">
        <v>42.361499999999999</v>
      </c>
      <c r="J7606" s="122">
        <v>4.2175000000000002</v>
      </c>
      <c r="K7606" s="122">
        <v>9.2784999999999993</v>
      </c>
      <c r="L7606" s="122">
        <v>7.8616999999999999</v>
      </c>
      <c r="M7606" s="122">
        <v>6.3399999999999998E-2</v>
      </c>
      <c r="N7606" s="122">
        <v>11.3361</v>
      </c>
      <c r="O7606" s="122">
        <v>22.3156</v>
      </c>
      <c r="P7606" s="122">
        <v>0.53939999999999999</v>
      </c>
      <c r="R7606" s="122">
        <v>3.7100000000000001E-2</v>
      </c>
      <c r="S7606" s="122">
        <v>71.991215537188424</v>
      </c>
      <c r="T7606" s="122">
        <v>98.010800000000003</v>
      </c>
    </row>
    <row r="7607" spans="1:20" x14ac:dyDescent="0.25">
      <c r="A7607" t="s">
        <v>5021</v>
      </c>
      <c r="B7607" t="s">
        <v>5019</v>
      </c>
      <c r="C7607" t="s">
        <v>3261</v>
      </c>
      <c r="D7607" t="s">
        <v>2282</v>
      </c>
      <c r="E7607" t="s">
        <v>5452</v>
      </c>
      <c r="F7607" t="s">
        <v>4986</v>
      </c>
      <c r="G7607" t="s">
        <v>5016</v>
      </c>
      <c r="H7607" t="s">
        <v>5020</v>
      </c>
      <c r="I7607" s="122">
        <v>41.890999999999998</v>
      </c>
      <c r="J7607" s="122">
        <v>4.2367999999999997</v>
      </c>
      <c r="K7607" s="122">
        <v>9.3013999999999992</v>
      </c>
      <c r="L7607" s="122">
        <v>8.0820000000000007</v>
      </c>
      <c r="M7607" s="122">
        <v>0.1565</v>
      </c>
      <c r="N7607" s="122">
        <v>11.416600000000001</v>
      </c>
      <c r="O7607" s="122">
        <v>22.5335</v>
      </c>
      <c r="P7607" s="122">
        <v>0.47570000000000001</v>
      </c>
      <c r="R7607" s="122">
        <v>2.7300000000000001E-2</v>
      </c>
      <c r="S7607" s="122">
        <v>71.574770428346355</v>
      </c>
      <c r="T7607" s="122">
        <v>98.120800000000003</v>
      </c>
    </row>
    <row r="7608" spans="1:20" x14ac:dyDescent="0.25">
      <c r="A7608" t="s">
        <v>5021</v>
      </c>
      <c r="B7608" t="s">
        <v>5019</v>
      </c>
      <c r="C7608" t="s">
        <v>3261</v>
      </c>
      <c r="D7608" t="s">
        <v>2282</v>
      </c>
      <c r="E7608" t="s">
        <v>5452</v>
      </c>
      <c r="F7608" t="s">
        <v>4986</v>
      </c>
      <c r="G7608" t="s">
        <v>5016</v>
      </c>
      <c r="H7608" t="s">
        <v>5020</v>
      </c>
      <c r="I7608" s="122">
        <v>40.758299999999998</v>
      </c>
      <c r="J7608" s="122">
        <v>4.8360000000000003</v>
      </c>
      <c r="K7608" s="122">
        <v>10.405200000000001</v>
      </c>
      <c r="L7608" s="122">
        <v>8.3889999999999993</v>
      </c>
      <c r="M7608" s="122">
        <v>0.16850000000000001</v>
      </c>
      <c r="N7608" s="122">
        <v>10.905799999999999</v>
      </c>
      <c r="O7608" s="122">
        <v>22.0898</v>
      </c>
      <c r="P7608" s="122">
        <v>0.5131</v>
      </c>
      <c r="R7608" s="122">
        <v>3.0099999999999998E-2</v>
      </c>
      <c r="S7608" s="122">
        <v>69.855153687490812</v>
      </c>
      <c r="T7608" s="122">
        <v>98.095799999999997</v>
      </c>
    </row>
    <row r="7609" spans="1:20" x14ac:dyDescent="0.25">
      <c r="A7609" t="s">
        <v>5021</v>
      </c>
      <c r="B7609" t="s">
        <v>5019</v>
      </c>
      <c r="C7609" t="s">
        <v>3261</v>
      </c>
      <c r="D7609" t="s">
        <v>2282</v>
      </c>
      <c r="E7609" t="s">
        <v>5452</v>
      </c>
      <c r="F7609" t="s">
        <v>4986</v>
      </c>
      <c r="G7609" t="s">
        <v>5016</v>
      </c>
      <c r="H7609" t="s">
        <v>5020</v>
      </c>
      <c r="I7609" s="122">
        <v>45.906500000000001</v>
      </c>
      <c r="J7609" s="122">
        <v>2.1320000000000001</v>
      </c>
      <c r="K7609" s="122">
        <v>6.4855</v>
      </c>
      <c r="L7609" s="122">
        <v>6.2683</v>
      </c>
      <c r="M7609" s="122">
        <v>8.8700000000000001E-2</v>
      </c>
      <c r="N7609" s="122">
        <v>13.6083</v>
      </c>
      <c r="O7609" s="122">
        <v>22.590399999999999</v>
      </c>
      <c r="P7609" s="122">
        <v>0.51439999999999997</v>
      </c>
      <c r="R7609" s="122">
        <v>0.43819999999999998</v>
      </c>
      <c r="S7609" s="122">
        <v>79.465411981892927</v>
      </c>
      <c r="T7609" s="122">
        <v>98.032299999999992</v>
      </c>
    </row>
    <row r="7610" spans="1:20" x14ac:dyDescent="0.25">
      <c r="A7610" t="s">
        <v>5021</v>
      </c>
      <c r="B7610" t="s">
        <v>5019</v>
      </c>
      <c r="C7610" t="s">
        <v>3261</v>
      </c>
      <c r="D7610" t="s">
        <v>2282</v>
      </c>
      <c r="E7610" t="s">
        <v>5452</v>
      </c>
      <c r="F7610" t="s">
        <v>4986</v>
      </c>
      <c r="G7610" t="s">
        <v>5016</v>
      </c>
      <c r="H7610" t="s">
        <v>5020</v>
      </c>
      <c r="I7610" s="122">
        <v>47.137099999999997</v>
      </c>
      <c r="J7610" s="122">
        <v>1.7301</v>
      </c>
      <c r="K7610" s="122">
        <v>5.6036000000000001</v>
      </c>
      <c r="L7610" s="122">
        <v>5.7172999999999998</v>
      </c>
      <c r="M7610" s="122">
        <v>0.1313</v>
      </c>
      <c r="N7610" s="122">
        <v>14.054</v>
      </c>
      <c r="O7610" s="122">
        <v>22.497599999999998</v>
      </c>
      <c r="P7610" s="122">
        <v>0.4879</v>
      </c>
      <c r="R7610" s="122">
        <v>0.64739999999999998</v>
      </c>
      <c r="S7610" s="122">
        <v>81.418663187094793</v>
      </c>
      <c r="T7610" s="122">
        <v>98.00630000000001</v>
      </c>
    </row>
    <row r="7611" spans="1:20" x14ac:dyDescent="0.25">
      <c r="A7611" t="s">
        <v>5021</v>
      </c>
      <c r="B7611" t="s">
        <v>5019</v>
      </c>
      <c r="C7611" t="s">
        <v>3261</v>
      </c>
      <c r="D7611" t="s">
        <v>2282</v>
      </c>
      <c r="E7611" t="s">
        <v>5452</v>
      </c>
      <c r="F7611" t="s">
        <v>4986</v>
      </c>
      <c r="G7611" t="s">
        <v>5016</v>
      </c>
      <c r="H7611" t="s">
        <v>5020</v>
      </c>
      <c r="I7611" s="122">
        <v>47.429299999999998</v>
      </c>
      <c r="J7611" s="122">
        <v>1.6338999999999999</v>
      </c>
      <c r="K7611" s="122">
        <v>5.6703000000000001</v>
      </c>
      <c r="L7611" s="122">
        <v>5.7583000000000002</v>
      </c>
      <c r="M7611" s="122">
        <v>8.3299999999999999E-2</v>
      </c>
      <c r="N7611" s="122">
        <v>14.1701</v>
      </c>
      <c r="O7611" s="122">
        <v>22.136600000000001</v>
      </c>
      <c r="P7611" s="122">
        <v>0.48060000000000003</v>
      </c>
      <c r="R7611" s="122">
        <v>0.64939999999999998</v>
      </c>
      <c r="S7611" s="122">
        <v>81.435018259769123</v>
      </c>
      <c r="T7611" s="122">
        <v>98.011799999999994</v>
      </c>
    </row>
    <row r="7612" spans="1:20" x14ac:dyDescent="0.25">
      <c r="A7612" t="s">
        <v>5021</v>
      </c>
      <c r="B7612" t="s">
        <v>5019</v>
      </c>
      <c r="C7612" t="s">
        <v>3261</v>
      </c>
      <c r="D7612" t="s">
        <v>2282</v>
      </c>
      <c r="E7612" t="s">
        <v>5452</v>
      </c>
      <c r="F7612" t="s">
        <v>4986</v>
      </c>
      <c r="G7612" t="s">
        <v>5016</v>
      </c>
      <c r="H7612" t="s">
        <v>5020</v>
      </c>
      <c r="I7612" s="122">
        <v>47.179000000000002</v>
      </c>
      <c r="J7612" s="122">
        <v>1.712</v>
      </c>
      <c r="K7612" s="122">
        <v>5.8190999999999997</v>
      </c>
      <c r="L7612" s="122">
        <v>5.9401999999999999</v>
      </c>
      <c r="M7612" s="122">
        <v>0.1037</v>
      </c>
      <c r="N7612" s="122">
        <v>13.992599999999999</v>
      </c>
      <c r="O7612" s="122">
        <v>22.341799999999999</v>
      </c>
      <c r="P7612" s="122">
        <v>0.50129999999999997</v>
      </c>
      <c r="R7612" s="122">
        <v>0.61670000000000003</v>
      </c>
      <c r="S7612" s="122">
        <v>80.765156998300185</v>
      </c>
      <c r="T7612" s="122">
        <v>98.206399999999988</v>
      </c>
    </row>
    <row r="7613" spans="1:20" x14ac:dyDescent="0.25">
      <c r="A7613" t="s">
        <v>5021</v>
      </c>
      <c r="B7613" t="s">
        <v>5019</v>
      </c>
      <c r="C7613" t="s">
        <v>3261</v>
      </c>
      <c r="D7613" t="s">
        <v>2282</v>
      </c>
      <c r="E7613" t="s">
        <v>5452</v>
      </c>
      <c r="F7613" t="s">
        <v>4986</v>
      </c>
      <c r="G7613" t="s">
        <v>5016</v>
      </c>
      <c r="H7613" t="s">
        <v>5020</v>
      </c>
      <c r="I7613" s="122">
        <v>47.056600000000003</v>
      </c>
      <c r="J7613" s="122">
        <v>1.6747000000000001</v>
      </c>
      <c r="K7613" s="122">
        <v>5.7819000000000003</v>
      </c>
      <c r="L7613" s="122">
        <v>5.9203999999999999</v>
      </c>
      <c r="M7613" s="122">
        <v>0.112</v>
      </c>
      <c r="N7613" s="122">
        <v>14.0244</v>
      </c>
      <c r="O7613" s="122">
        <v>22.497699999999998</v>
      </c>
      <c r="P7613" s="122">
        <v>0.45960000000000001</v>
      </c>
      <c r="R7613" s="122">
        <v>0.61750000000000005</v>
      </c>
      <c r="S7613" s="122">
        <v>80.852140290337132</v>
      </c>
      <c r="T7613" s="122">
        <v>98.144800000000004</v>
      </c>
    </row>
    <row r="7614" spans="1:20" x14ac:dyDescent="0.25">
      <c r="A7614" t="s">
        <v>5021</v>
      </c>
      <c r="B7614" t="s">
        <v>5019</v>
      </c>
      <c r="C7614" t="s">
        <v>3261</v>
      </c>
      <c r="D7614" t="s">
        <v>2282</v>
      </c>
      <c r="E7614" t="s">
        <v>5452</v>
      </c>
      <c r="F7614" t="s">
        <v>4986</v>
      </c>
      <c r="G7614" t="s">
        <v>5016</v>
      </c>
      <c r="H7614" t="s">
        <v>5020</v>
      </c>
      <c r="I7614" s="122">
        <v>46.797800000000002</v>
      </c>
      <c r="J7614" s="122">
        <v>1.8071999999999999</v>
      </c>
      <c r="K7614" s="122">
        <v>6.0736999999999997</v>
      </c>
      <c r="L7614" s="122">
        <v>6.1052</v>
      </c>
      <c r="M7614" s="122">
        <v>5.7099999999999998E-2</v>
      </c>
      <c r="N7614" s="122">
        <v>13.750400000000001</v>
      </c>
      <c r="O7614" s="122">
        <v>22.401</v>
      </c>
      <c r="P7614" s="122">
        <v>0.51600000000000001</v>
      </c>
      <c r="R7614" s="122">
        <v>0.57020000000000004</v>
      </c>
      <c r="S7614" s="122">
        <v>80.058641689038595</v>
      </c>
      <c r="T7614" s="122">
        <v>98.078600000000009</v>
      </c>
    </row>
    <row r="7615" spans="1:20" x14ac:dyDescent="0.25">
      <c r="A7615" t="s">
        <v>5021</v>
      </c>
      <c r="B7615" t="s">
        <v>5019</v>
      </c>
      <c r="C7615" t="s">
        <v>3261</v>
      </c>
      <c r="D7615" t="s">
        <v>2282</v>
      </c>
      <c r="E7615" t="s">
        <v>5452</v>
      </c>
      <c r="F7615" t="s">
        <v>4986</v>
      </c>
      <c r="G7615" t="s">
        <v>5016</v>
      </c>
      <c r="H7615" t="s">
        <v>5020</v>
      </c>
      <c r="I7615" s="122">
        <v>46.802900000000001</v>
      </c>
      <c r="J7615" s="122">
        <v>1.8606</v>
      </c>
      <c r="K7615" s="122">
        <v>6.1970000000000001</v>
      </c>
      <c r="L7615" s="122">
        <v>6.3132999999999999</v>
      </c>
      <c r="M7615" s="122">
        <v>3.9899999999999998E-2</v>
      </c>
      <c r="N7615" s="122">
        <v>13.9832</v>
      </c>
      <c r="O7615" s="122">
        <v>22.4358</v>
      </c>
      <c r="P7615" s="122">
        <v>0.53759999999999997</v>
      </c>
      <c r="R7615" s="122">
        <v>0.5716</v>
      </c>
      <c r="S7615" s="122">
        <v>79.790224071555116</v>
      </c>
      <c r="T7615" s="122">
        <v>98.741900000000001</v>
      </c>
    </row>
    <row r="7616" spans="1:20" x14ac:dyDescent="0.25">
      <c r="A7616" t="s">
        <v>5021</v>
      </c>
      <c r="B7616" t="s">
        <v>5019</v>
      </c>
      <c r="C7616" t="s">
        <v>3261</v>
      </c>
      <c r="D7616" t="s">
        <v>2282</v>
      </c>
      <c r="E7616" t="s">
        <v>5452</v>
      </c>
      <c r="F7616" t="s">
        <v>4986</v>
      </c>
      <c r="G7616" t="s">
        <v>5016</v>
      </c>
      <c r="H7616" t="s">
        <v>5020</v>
      </c>
      <c r="I7616" s="122">
        <v>46.7973</v>
      </c>
      <c r="J7616" s="122">
        <v>1.893</v>
      </c>
      <c r="K7616" s="122">
        <v>5.9828000000000001</v>
      </c>
      <c r="L7616" s="122">
        <v>6.1492000000000004</v>
      </c>
      <c r="M7616" s="122">
        <v>9.0499999999999997E-2</v>
      </c>
      <c r="N7616" s="122">
        <v>13.695399999999999</v>
      </c>
      <c r="O7616" s="122">
        <v>22.480899999999998</v>
      </c>
      <c r="P7616" s="122">
        <v>0.48859999999999998</v>
      </c>
      <c r="R7616" s="122">
        <v>0.56579999999999997</v>
      </c>
      <c r="S7616" s="122">
        <v>79.879410353351631</v>
      </c>
      <c r="T7616" s="122">
        <v>98.143499999999989</v>
      </c>
    </row>
    <row r="7617" spans="1:20" x14ac:dyDescent="0.25">
      <c r="A7617" t="s">
        <v>5021</v>
      </c>
      <c r="B7617" t="s">
        <v>5019</v>
      </c>
      <c r="C7617" t="s">
        <v>3261</v>
      </c>
      <c r="D7617" t="s">
        <v>2282</v>
      </c>
      <c r="E7617" t="s">
        <v>5452</v>
      </c>
      <c r="F7617" t="s">
        <v>4986</v>
      </c>
      <c r="G7617" t="s">
        <v>5016</v>
      </c>
      <c r="H7617" t="s">
        <v>5020</v>
      </c>
      <c r="I7617" s="122">
        <v>46.620399999999997</v>
      </c>
      <c r="J7617" s="122">
        <v>1.88</v>
      </c>
      <c r="K7617" s="122">
        <v>6.1848000000000001</v>
      </c>
      <c r="L7617" s="122">
        <v>6.2929000000000004</v>
      </c>
      <c r="M7617" s="122">
        <v>6.0199999999999997E-2</v>
      </c>
      <c r="N7617" s="122">
        <v>13.755800000000001</v>
      </c>
      <c r="O7617" s="122">
        <v>22.372699999999998</v>
      </c>
      <c r="P7617" s="122">
        <v>0.5131</v>
      </c>
      <c r="R7617" s="122">
        <v>0.58540000000000003</v>
      </c>
      <c r="S7617" s="122">
        <v>79.577188645632674</v>
      </c>
      <c r="T7617" s="122">
        <v>98.265300000000011</v>
      </c>
    </row>
    <row r="7618" spans="1:20" x14ac:dyDescent="0.25">
      <c r="A7618" t="s">
        <v>5021</v>
      </c>
      <c r="B7618" t="s">
        <v>5019</v>
      </c>
      <c r="C7618" t="s">
        <v>3261</v>
      </c>
      <c r="D7618" t="s">
        <v>2282</v>
      </c>
      <c r="E7618" t="s">
        <v>5452</v>
      </c>
      <c r="F7618" t="s">
        <v>4986</v>
      </c>
      <c r="G7618" t="s">
        <v>5016</v>
      </c>
      <c r="H7618" t="s">
        <v>5020</v>
      </c>
      <c r="I7618" s="122">
        <v>46.506799999999998</v>
      </c>
      <c r="J7618" s="122">
        <v>1.9819</v>
      </c>
      <c r="K7618" s="122">
        <v>6.2846000000000002</v>
      </c>
      <c r="L7618" s="122">
        <v>6.2728000000000002</v>
      </c>
      <c r="M7618" s="122">
        <v>9.5100000000000004E-2</v>
      </c>
      <c r="N7618" s="122">
        <v>13.688599999999999</v>
      </c>
      <c r="O7618" s="122">
        <v>22.378900000000002</v>
      </c>
      <c r="P7618" s="122">
        <v>0.49130000000000001</v>
      </c>
      <c r="R7618" s="122">
        <v>0.57699999999999996</v>
      </c>
      <c r="S7618" s="122">
        <v>79.549579128193429</v>
      </c>
      <c r="T7618" s="122">
        <v>98.277000000000001</v>
      </c>
    </row>
    <row r="7619" spans="1:20" x14ac:dyDescent="0.25">
      <c r="A7619" t="s">
        <v>5021</v>
      </c>
      <c r="B7619" t="s">
        <v>5019</v>
      </c>
      <c r="C7619" t="s">
        <v>3261</v>
      </c>
      <c r="D7619" t="s">
        <v>2282</v>
      </c>
      <c r="E7619" t="s">
        <v>5452</v>
      </c>
      <c r="F7619" t="s">
        <v>4986</v>
      </c>
      <c r="G7619" t="s">
        <v>5016</v>
      </c>
      <c r="H7619" t="s">
        <v>5020</v>
      </c>
      <c r="I7619" s="122">
        <v>46.861800000000002</v>
      </c>
      <c r="J7619" s="122">
        <v>1.9337</v>
      </c>
      <c r="K7619" s="122">
        <v>6.3419999999999996</v>
      </c>
      <c r="L7619" s="122">
        <v>6.0869</v>
      </c>
      <c r="M7619" s="122">
        <v>3.7499999999999999E-2</v>
      </c>
      <c r="N7619" s="122">
        <v>13.4815</v>
      </c>
      <c r="O7619" s="122">
        <v>22.380600000000001</v>
      </c>
      <c r="P7619" s="122">
        <v>0.53790000000000004</v>
      </c>
      <c r="R7619" s="122">
        <v>0.55659999999999998</v>
      </c>
      <c r="S7619" s="122">
        <v>79.789923565184111</v>
      </c>
      <c r="T7619" s="122">
        <v>98.218500000000006</v>
      </c>
    </row>
    <row r="7620" spans="1:20" x14ac:dyDescent="0.25">
      <c r="A7620" t="s">
        <v>5021</v>
      </c>
      <c r="B7620" t="s">
        <v>5019</v>
      </c>
      <c r="C7620" t="s">
        <v>3261</v>
      </c>
      <c r="D7620" t="s">
        <v>2282</v>
      </c>
      <c r="E7620" t="s">
        <v>5452</v>
      </c>
      <c r="F7620" t="s">
        <v>4986</v>
      </c>
      <c r="G7620" t="s">
        <v>5016</v>
      </c>
      <c r="H7620" t="s">
        <v>5020</v>
      </c>
      <c r="I7620" s="122">
        <v>46.336300000000001</v>
      </c>
      <c r="J7620" s="122">
        <v>2.2921</v>
      </c>
      <c r="K7620" s="122">
        <v>6.5065999999999997</v>
      </c>
      <c r="L7620" s="122">
        <v>6.8109999999999999</v>
      </c>
      <c r="M7620" s="122">
        <v>0.111</v>
      </c>
      <c r="N7620" s="122">
        <v>13.263199999999999</v>
      </c>
      <c r="O7620" s="122">
        <v>22.407</v>
      </c>
      <c r="P7620" s="122">
        <v>0.49919999999999998</v>
      </c>
      <c r="R7620" s="122">
        <v>0.3579</v>
      </c>
      <c r="S7620" s="122">
        <v>77.634473351734513</v>
      </c>
      <c r="T7620" s="122">
        <v>98.584299999999999</v>
      </c>
    </row>
    <row r="7621" spans="1:20" x14ac:dyDescent="0.25">
      <c r="A7621" t="s">
        <v>5021</v>
      </c>
      <c r="B7621" t="s">
        <v>5019</v>
      </c>
      <c r="C7621" t="s">
        <v>3261</v>
      </c>
      <c r="D7621" t="s">
        <v>2282</v>
      </c>
      <c r="E7621" t="s">
        <v>5452</v>
      </c>
      <c r="F7621" t="s">
        <v>4986</v>
      </c>
      <c r="G7621" t="s">
        <v>5016</v>
      </c>
      <c r="H7621" t="s">
        <v>5020</v>
      </c>
      <c r="I7621" s="122">
        <v>46.298999999999999</v>
      </c>
      <c r="J7621" s="122">
        <v>2.0015000000000001</v>
      </c>
      <c r="K7621" s="122">
        <v>6.4057000000000004</v>
      </c>
      <c r="L7621" s="122">
        <v>6.3578999999999999</v>
      </c>
      <c r="M7621" s="122">
        <v>3.8699999999999998E-2</v>
      </c>
      <c r="N7621" s="122">
        <v>13.5181</v>
      </c>
      <c r="O7621" s="122">
        <v>22.506799999999998</v>
      </c>
      <c r="P7621" s="122">
        <v>0.51039999999999996</v>
      </c>
      <c r="R7621" s="122">
        <v>0.44040000000000001</v>
      </c>
      <c r="S7621" s="122">
        <v>79.123203548436408</v>
      </c>
      <c r="T7621" s="122">
        <v>98.078499999999991</v>
      </c>
    </row>
    <row r="7622" spans="1:20" x14ac:dyDescent="0.25">
      <c r="A7622" t="s">
        <v>5021</v>
      </c>
      <c r="B7622" t="s">
        <v>5019</v>
      </c>
      <c r="C7622" t="s">
        <v>3261</v>
      </c>
      <c r="D7622" t="s">
        <v>2282</v>
      </c>
      <c r="E7622" t="s">
        <v>5452</v>
      </c>
      <c r="F7622" t="s">
        <v>4986</v>
      </c>
      <c r="G7622" t="s">
        <v>5016</v>
      </c>
      <c r="H7622" t="s">
        <v>5020</v>
      </c>
      <c r="I7622" s="122">
        <v>46.339799999999997</v>
      </c>
      <c r="J7622" s="122">
        <v>2.1111</v>
      </c>
      <c r="K7622" s="122">
        <v>6.5667</v>
      </c>
      <c r="L7622" s="122">
        <v>6.3189000000000002</v>
      </c>
      <c r="M7622" s="122">
        <v>9.2700000000000005E-2</v>
      </c>
      <c r="N7622" s="122">
        <v>13.591699999999999</v>
      </c>
      <c r="O7622" s="122">
        <v>22.576699999999999</v>
      </c>
      <c r="P7622" s="122">
        <v>0.51039999999999996</v>
      </c>
      <c r="R7622" s="122">
        <v>0.47070000000000001</v>
      </c>
      <c r="S7622" s="122">
        <v>79.313887000063147</v>
      </c>
      <c r="T7622" s="122">
        <v>98.578699999999998</v>
      </c>
    </row>
    <row r="7623" spans="1:20" x14ac:dyDescent="0.25">
      <c r="A7623" t="s">
        <v>5021</v>
      </c>
      <c r="B7623" t="s">
        <v>5019</v>
      </c>
      <c r="C7623" t="s">
        <v>3261</v>
      </c>
      <c r="D7623" t="s">
        <v>2282</v>
      </c>
      <c r="E7623" t="s">
        <v>5452</v>
      </c>
      <c r="F7623" t="s">
        <v>4986</v>
      </c>
      <c r="G7623" t="s">
        <v>5016</v>
      </c>
      <c r="H7623" t="s">
        <v>5020</v>
      </c>
      <c r="I7623" s="122">
        <v>46.0914</v>
      </c>
      <c r="J7623" s="122">
        <v>2.1617999999999999</v>
      </c>
      <c r="K7623" s="122">
        <v>6.9375</v>
      </c>
      <c r="L7623" s="122">
        <v>6.38</v>
      </c>
      <c r="M7623" s="122">
        <v>9.7699999999999995E-2</v>
      </c>
      <c r="N7623" s="122">
        <v>13.102600000000001</v>
      </c>
      <c r="O7623" s="122">
        <v>22.471699999999998</v>
      </c>
      <c r="P7623" s="122">
        <v>0.53690000000000004</v>
      </c>
      <c r="R7623" s="122">
        <v>0.39910000000000001</v>
      </c>
      <c r="S7623" s="122">
        <v>78.54441108213193</v>
      </c>
      <c r="T7623" s="122">
        <v>98.178700000000006</v>
      </c>
    </row>
    <row r="7624" spans="1:20" x14ac:dyDescent="0.25">
      <c r="A7624" t="s">
        <v>5021</v>
      </c>
      <c r="B7624" t="s">
        <v>5019</v>
      </c>
      <c r="C7624" t="s">
        <v>3261</v>
      </c>
      <c r="D7624" t="s">
        <v>2282</v>
      </c>
      <c r="E7624" t="s">
        <v>5452</v>
      </c>
      <c r="F7624" t="s">
        <v>4986</v>
      </c>
      <c r="G7624" t="s">
        <v>5016</v>
      </c>
      <c r="H7624" t="s">
        <v>5020</v>
      </c>
      <c r="I7624" s="122">
        <v>45.7532</v>
      </c>
      <c r="J7624" s="122">
        <v>2.2896000000000001</v>
      </c>
      <c r="K7624" s="122">
        <v>7.1116999999999999</v>
      </c>
      <c r="L7624" s="122">
        <v>6.5144000000000002</v>
      </c>
      <c r="M7624" s="122">
        <v>6.7599999999999993E-2</v>
      </c>
      <c r="N7624" s="122">
        <v>13.155799999999999</v>
      </c>
      <c r="O7624" s="122">
        <v>22.3569</v>
      </c>
      <c r="P7624" s="122">
        <v>0.51649999999999996</v>
      </c>
      <c r="R7624" s="122">
        <v>0.40679999999999999</v>
      </c>
      <c r="S7624" s="122">
        <v>78.260022753450343</v>
      </c>
      <c r="T7624" s="122">
        <v>98.172500000000014</v>
      </c>
    </row>
    <row r="7625" spans="1:20" x14ac:dyDescent="0.25">
      <c r="A7625" t="s">
        <v>5021</v>
      </c>
      <c r="B7625" t="s">
        <v>5019</v>
      </c>
      <c r="C7625" t="s">
        <v>3261</v>
      </c>
      <c r="D7625" t="s">
        <v>2282</v>
      </c>
      <c r="E7625" t="s">
        <v>5452</v>
      </c>
      <c r="F7625" t="s">
        <v>4986</v>
      </c>
      <c r="G7625" t="s">
        <v>5016</v>
      </c>
      <c r="H7625" t="s">
        <v>5020</v>
      </c>
      <c r="I7625" s="122">
        <v>46.252099999999999</v>
      </c>
      <c r="J7625" s="122">
        <v>2.2124999999999999</v>
      </c>
      <c r="K7625" s="122">
        <v>6.9775999999999998</v>
      </c>
      <c r="L7625" s="122">
        <v>6.5256999999999996</v>
      </c>
      <c r="M7625" s="122">
        <v>0.14030000000000001</v>
      </c>
      <c r="N7625" s="122">
        <v>13.308199999999999</v>
      </c>
      <c r="O7625" s="122">
        <v>22.6464</v>
      </c>
      <c r="P7625" s="122">
        <v>0.54330000000000001</v>
      </c>
      <c r="R7625" s="122">
        <v>0.40649999999999997</v>
      </c>
      <c r="S7625" s="122">
        <v>78.426033804852295</v>
      </c>
      <c r="T7625" s="122">
        <v>99.012599999999992</v>
      </c>
    </row>
    <row r="7626" spans="1:20" x14ac:dyDescent="0.25">
      <c r="A7626" t="s">
        <v>5021</v>
      </c>
      <c r="B7626" t="s">
        <v>5019</v>
      </c>
      <c r="C7626" t="s">
        <v>3261</v>
      </c>
      <c r="D7626" t="s">
        <v>2282</v>
      </c>
      <c r="E7626" t="s">
        <v>5452</v>
      </c>
      <c r="F7626" t="s">
        <v>4986</v>
      </c>
      <c r="G7626" t="s">
        <v>5016</v>
      </c>
      <c r="H7626" t="s">
        <v>5020</v>
      </c>
      <c r="I7626" s="122">
        <v>44.789000000000001</v>
      </c>
      <c r="J7626" s="122">
        <v>2.7480000000000002</v>
      </c>
      <c r="K7626" s="122">
        <v>7.7409999999999997</v>
      </c>
      <c r="L7626" s="122">
        <v>7.2801999999999998</v>
      </c>
      <c r="M7626" s="122">
        <v>0.13300000000000001</v>
      </c>
      <c r="N7626" s="122">
        <v>12.6912</v>
      </c>
      <c r="O7626" s="122">
        <v>22.174299999999999</v>
      </c>
      <c r="P7626" s="122">
        <v>0.51449999999999996</v>
      </c>
      <c r="R7626" s="122">
        <v>0.1114</v>
      </c>
      <c r="S7626" s="122">
        <v>75.653709244728162</v>
      </c>
      <c r="T7626" s="122">
        <v>98.182600000000008</v>
      </c>
    </row>
    <row r="7627" spans="1:20" x14ac:dyDescent="0.25">
      <c r="A7627" t="s">
        <v>5021</v>
      </c>
      <c r="B7627" t="s">
        <v>5019</v>
      </c>
      <c r="C7627" t="s">
        <v>3261</v>
      </c>
      <c r="D7627" t="s">
        <v>2282</v>
      </c>
      <c r="E7627" t="s">
        <v>5452</v>
      </c>
      <c r="F7627" t="s">
        <v>4986</v>
      </c>
      <c r="G7627" t="s">
        <v>5016</v>
      </c>
      <c r="H7627" t="s">
        <v>5020</v>
      </c>
      <c r="I7627" s="122">
        <v>44.769799999999996</v>
      </c>
      <c r="J7627" s="122">
        <v>2.8279000000000001</v>
      </c>
      <c r="K7627" s="122">
        <v>7.6414999999999997</v>
      </c>
      <c r="L7627" s="122">
        <v>7.2939999999999996</v>
      </c>
      <c r="M7627" s="122">
        <v>0.1195</v>
      </c>
      <c r="N7627" s="122">
        <v>12.8154</v>
      </c>
      <c r="O7627" s="122">
        <v>22.293099999999999</v>
      </c>
      <c r="P7627" s="122">
        <v>0.5383</v>
      </c>
      <c r="R7627" s="122">
        <v>0.1144</v>
      </c>
      <c r="S7627" s="122">
        <v>75.797913876637679</v>
      </c>
      <c r="T7627" s="122">
        <v>98.413899999999998</v>
      </c>
    </row>
    <row r="7628" spans="1:20" x14ac:dyDescent="0.25">
      <c r="A7628" t="s">
        <v>5021</v>
      </c>
      <c r="B7628" t="s">
        <v>5019</v>
      </c>
      <c r="C7628" t="s">
        <v>3261</v>
      </c>
      <c r="D7628" t="s">
        <v>2282</v>
      </c>
      <c r="E7628" t="s">
        <v>5452</v>
      </c>
      <c r="F7628" t="s">
        <v>4986</v>
      </c>
      <c r="G7628" t="s">
        <v>5016</v>
      </c>
      <c r="H7628" t="s">
        <v>5020</v>
      </c>
      <c r="I7628" s="122">
        <v>44.835900000000002</v>
      </c>
      <c r="J7628" s="122">
        <v>2.7753999999999999</v>
      </c>
      <c r="K7628" s="122">
        <v>7.6939000000000002</v>
      </c>
      <c r="L7628" s="122">
        <v>7.2122000000000002</v>
      </c>
      <c r="M7628" s="122">
        <v>5.6099999999999997E-2</v>
      </c>
      <c r="N7628" s="122">
        <v>12.7653</v>
      </c>
      <c r="O7628" s="122">
        <v>22.1129</v>
      </c>
      <c r="P7628" s="122">
        <v>0.53169999999999995</v>
      </c>
      <c r="R7628" s="122">
        <v>0.11269999999999999</v>
      </c>
      <c r="S7628" s="122">
        <v>75.932693133647234</v>
      </c>
      <c r="T7628" s="122">
        <v>98.096100000000007</v>
      </c>
    </row>
    <row r="7629" spans="1:20" x14ac:dyDescent="0.25">
      <c r="A7629" t="s">
        <v>5021</v>
      </c>
      <c r="B7629" t="s">
        <v>5019</v>
      </c>
      <c r="C7629" t="s">
        <v>3261</v>
      </c>
      <c r="D7629" t="s">
        <v>2282</v>
      </c>
      <c r="E7629" t="s">
        <v>5452</v>
      </c>
      <c r="F7629" t="s">
        <v>4986</v>
      </c>
      <c r="G7629" t="s">
        <v>5016</v>
      </c>
      <c r="H7629" t="s">
        <v>5020</v>
      </c>
      <c r="I7629" s="122">
        <v>44.946199999999997</v>
      </c>
      <c r="J7629" s="122">
        <v>2.7109999999999999</v>
      </c>
      <c r="K7629" s="122">
        <v>7.6407999999999996</v>
      </c>
      <c r="L7629" s="122">
        <v>7.2582000000000004</v>
      </c>
      <c r="M7629" s="122">
        <v>9.6299999999999997E-2</v>
      </c>
      <c r="N7629" s="122">
        <v>12.724399999999999</v>
      </c>
      <c r="O7629" s="122">
        <v>21.985299999999999</v>
      </c>
      <c r="P7629" s="122">
        <v>0.54500000000000004</v>
      </c>
      <c r="R7629" s="122">
        <v>0.11650000000000001</v>
      </c>
      <c r="S7629" s="122">
        <v>75.757423695631559</v>
      </c>
      <c r="T7629" s="122">
        <v>98.023699999999991</v>
      </c>
    </row>
    <row r="7630" spans="1:20" x14ac:dyDescent="0.25">
      <c r="A7630" t="s">
        <v>5021</v>
      </c>
      <c r="B7630" t="s">
        <v>5019</v>
      </c>
      <c r="C7630" t="s">
        <v>3261</v>
      </c>
      <c r="D7630" t="s">
        <v>2282</v>
      </c>
      <c r="E7630" t="s">
        <v>5452</v>
      </c>
      <c r="F7630" t="s">
        <v>4986</v>
      </c>
      <c r="G7630" t="s">
        <v>5016</v>
      </c>
      <c r="H7630" t="s">
        <v>5020</v>
      </c>
      <c r="I7630" s="122">
        <v>44.911900000000003</v>
      </c>
      <c r="J7630" s="122">
        <v>2.7924000000000002</v>
      </c>
      <c r="K7630" s="122">
        <v>7.7617000000000003</v>
      </c>
      <c r="L7630" s="122">
        <v>7.2098000000000004</v>
      </c>
      <c r="M7630" s="122">
        <v>5.16E-2</v>
      </c>
      <c r="N7630" s="122">
        <v>12.6892</v>
      </c>
      <c r="O7630" s="122">
        <v>22.092400000000001</v>
      </c>
      <c r="P7630" s="122">
        <v>0.53</v>
      </c>
      <c r="R7630" s="122">
        <v>0.1143</v>
      </c>
      <c r="S7630" s="122">
        <v>75.829352753577766</v>
      </c>
      <c r="T7630" s="122">
        <v>98.153300000000016</v>
      </c>
    </row>
    <row r="7631" spans="1:20" x14ac:dyDescent="0.25">
      <c r="A7631" t="s">
        <v>5021</v>
      </c>
      <c r="B7631" t="s">
        <v>5019</v>
      </c>
      <c r="C7631" t="s">
        <v>3261</v>
      </c>
      <c r="D7631" t="s">
        <v>2282</v>
      </c>
      <c r="E7631" t="s">
        <v>5452</v>
      </c>
      <c r="F7631" t="s">
        <v>4986</v>
      </c>
      <c r="G7631" t="s">
        <v>5016</v>
      </c>
      <c r="H7631" t="s">
        <v>5020</v>
      </c>
      <c r="I7631" s="122">
        <v>44.979399999999998</v>
      </c>
      <c r="J7631" s="122">
        <v>2.7282000000000002</v>
      </c>
      <c r="K7631" s="122">
        <v>7.7586000000000004</v>
      </c>
      <c r="L7631" s="122">
        <v>7.2049000000000003</v>
      </c>
      <c r="M7631" s="122">
        <v>0.11360000000000001</v>
      </c>
      <c r="N7631" s="122">
        <v>12.906700000000001</v>
      </c>
      <c r="O7631" s="122">
        <v>21.920500000000001</v>
      </c>
      <c r="P7631" s="122">
        <v>0.53810000000000002</v>
      </c>
      <c r="R7631" s="122">
        <v>0.1149</v>
      </c>
      <c r="S7631" s="122">
        <v>76.151830692571039</v>
      </c>
      <c r="T7631" s="122">
        <v>98.264900000000011</v>
      </c>
    </row>
    <row r="7632" spans="1:20" x14ac:dyDescent="0.25">
      <c r="A7632" t="s">
        <v>5021</v>
      </c>
      <c r="B7632" t="s">
        <v>5019</v>
      </c>
      <c r="C7632" t="s">
        <v>3261</v>
      </c>
      <c r="D7632" t="s">
        <v>2282</v>
      </c>
      <c r="E7632" t="s">
        <v>5452</v>
      </c>
      <c r="F7632" t="s">
        <v>4986</v>
      </c>
      <c r="G7632" t="s">
        <v>5016</v>
      </c>
      <c r="H7632" t="s">
        <v>5020</v>
      </c>
      <c r="I7632" s="122">
        <v>44.827500000000001</v>
      </c>
      <c r="J7632" s="122">
        <v>2.7618999999999998</v>
      </c>
      <c r="K7632" s="122">
        <v>7.7813999999999997</v>
      </c>
      <c r="L7632" s="122">
        <v>7.0960000000000001</v>
      </c>
      <c r="M7632" s="122">
        <v>0.13639999999999999</v>
      </c>
      <c r="N7632" s="122">
        <v>12.8018</v>
      </c>
      <c r="O7632" s="122">
        <v>21.9421</v>
      </c>
      <c r="P7632" s="122">
        <v>0.57010000000000005</v>
      </c>
      <c r="R7632" s="122">
        <v>0.1152</v>
      </c>
      <c r="S7632" s="122">
        <v>76.279978143371693</v>
      </c>
      <c r="T7632" s="122">
        <v>98.03240000000001</v>
      </c>
    </row>
    <row r="7633" spans="1:20" x14ac:dyDescent="0.25">
      <c r="A7633" t="s">
        <v>5021</v>
      </c>
      <c r="B7633" t="s">
        <v>5019</v>
      </c>
      <c r="C7633" t="s">
        <v>3261</v>
      </c>
      <c r="D7633" t="s">
        <v>2282</v>
      </c>
      <c r="E7633" t="s">
        <v>5452</v>
      </c>
      <c r="F7633" t="s">
        <v>4986</v>
      </c>
      <c r="G7633" t="s">
        <v>5016</v>
      </c>
      <c r="H7633" t="s">
        <v>5020</v>
      </c>
      <c r="I7633" s="122">
        <v>45.024299999999997</v>
      </c>
      <c r="J7633" s="122">
        <v>2.7896999999999998</v>
      </c>
      <c r="K7633" s="122">
        <v>7.6775000000000002</v>
      </c>
      <c r="L7633" s="122">
        <v>7.3068</v>
      </c>
      <c r="M7633" s="122">
        <v>0.14680000000000001</v>
      </c>
      <c r="N7633" s="122">
        <v>12.757400000000001</v>
      </c>
      <c r="O7633" s="122">
        <v>22.059200000000001</v>
      </c>
      <c r="P7633" s="122">
        <v>0.52910000000000001</v>
      </c>
      <c r="R7633" s="122">
        <v>0.1094</v>
      </c>
      <c r="S7633" s="122">
        <v>75.682349625596586</v>
      </c>
      <c r="T7633" s="122">
        <v>98.400199999999984</v>
      </c>
    </row>
    <row r="7634" spans="1:20" x14ac:dyDescent="0.25">
      <c r="A7634" t="s">
        <v>5021</v>
      </c>
      <c r="B7634" t="s">
        <v>5019</v>
      </c>
      <c r="C7634" t="s">
        <v>3261</v>
      </c>
      <c r="D7634" t="s">
        <v>2282</v>
      </c>
      <c r="E7634" t="s">
        <v>5452</v>
      </c>
      <c r="F7634" t="s">
        <v>4986</v>
      </c>
      <c r="G7634" t="s">
        <v>5016</v>
      </c>
      <c r="H7634" t="s">
        <v>5020</v>
      </c>
      <c r="I7634" s="122">
        <v>44.840800000000002</v>
      </c>
      <c r="J7634" s="122">
        <v>2.7978999999999998</v>
      </c>
      <c r="K7634" s="122">
        <v>7.7153</v>
      </c>
      <c r="L7634" s="122">
        <v>7.3094999999999999</v>
      </c>
      <c r="M7634" s="122">
        <v>0.1114</v>
      </c>
      <c r="N7634" s="122">
        <v>12.728300000000001</v>
      </c>
      <c r="O7634" s="122">
        <v>21.935400000000001</v>
      </c>
      <c r="P7634" s="122">
        <v>0.54459999999999997</v>
      </c>
      <c r="R7634" s="122">
        <v>0.1138</v>
      </c>
      <c r="S7634" s="122">
        <v>75.633488534370571</v>
      </c>
      <c r="T7634" s="122">
        <v>98.096999999999994</v>
      </c>
    </row>
    <row r="7635" spans="1:20" x14ac:dyDescent="0.25">
      <c r="A7635" t="s">
        <v>5021</v>
      </c>
      <c r="B7635" t="s">
        <v>5019</v>
      </c>
      <c r="C7635" t="s">
        <v>3261</v>
      </c>
      <c r="D7635" t="s">
        <v>2282</v>
      </c>
      <c r="E7635" t="s">
        <v>5452</v>
      </c>
      <c r="F7635" t="s">
        <v>4986</v>
      </c>
      <c r="G7635" t="s">
        <v>5016</v>
      </c>
      <c r="H7635" t="s">
        <v>5020</v>
      </c>
      <c r="I7635" s="122">
        <v>44.955100000000002</v>
      </c>
      <c r="J7635" s="122">
        <v>2.8555999999999999</v>
      </c>
      <c r="K7635" s="122">
        <v>7.6441999999999997</v>
      </c>
      <c r="L7635" s="122">
        <v>7.2274000000000003</v>
      </c>
      <c r="M7635" s="122">
        <v>9.6500000000000002E-2</v>
      </c>
      <c r="N7635" s="122">
        <v>12.8139</v>
      </c>
      <c r="O7635" s="122">
        <v>21.8934</v>
      </c>
      <c r="P7635" s="122">
        <v>0.5635</v>
      </c>
      <c r="R7635" s="122">
        <v>0.1106</v>
      </c>
      <c r="S7635" s="122">
        <v>75.963649078112084</v>
      </c>
      <c r="T7635" s="122">
        <v>98.160200000000003</v>
      </c>
    </row>
    <row r="7636" spans="1:20" x14ac:dyDescent="0.25">
      <c r="A7636" t="s">
        <v>5021</v>
      </c>
      <c r="B7636" t="s">
        <v>5019</v>
      </c>
      <c r="C7636" t="s">
        <v>3261</v>
      </c>
      <c r="D7636" t="s">
        <v>2282</v>
      </c>
      <c r="E7636" t="s">
        <v>5452</v>
      </c>
      <c r="F7636" t="s">
        <v>4986</v>
      </c>
      <c r="G7636" t="s">
        <v>5016</v>
      </c>
      <c r="H7636" t="s">
        <v>5020</v>
      </c>
      <c r="I7636" s="122">
        <v>45.001199999999997</v>
      </c>
      <c r="J7636" s="122">
        <v>2.7610999999999999</v>
      </c>
      <c r="K7636" s="122">
        <v>7.7839999999999998</v>
      </c>
      <c r="L7636" s="122">
        <v>7.27</v>
      </c>
      <c r="M7636" s="122">
        <v>6.3399999999999998E-2</v>
      </c>
      <c r="N7636" s="122">
        <v>12.7271</v>
      </c>
      <c r="O7636" s="122">
        <v>22.061299999999999</v>
      </c>
      <c r="P7636" s="122">
        <v>0.54730000000000001</v>
      </c>
      <c r="R7636" s="122">
        <v>0.1108</v>
      </c>
      <c r="S7636" s="122">
        <v>75.731477344944693</v>
      </c>
      <c r="T7636" s="122">
        <v>98.326199999999986</v>
      </c>
    </row>
    <row r="7637" spans="1:20" x14ac:dyDescent="0.25">
      <c r="A7637" t="s">
        <v>5021</v>
      </c>
      <c r="B7637" t="s">
        <v>5019</v>
      </c>
      <c r="C7637" t="s">
        <v>3261</v>
      </c>
      <c r="D7637" t="s">
        <v>2282</v>
      </c>
      <c r="E7637" t="s">
        <v>5452</v>
      </c>
      <c r="F7637" t="s">
        <v>4986</v>
      </c>
      <c r="G7637" t="s">
        <v>5016</v>
      </c>
      <c r="H7637" t="s">
        <v>5020</v>
      </c>
      <c r="I7637" s="122">
        <v>44.979700000000001</v>
      </c>
      <c r="J7637" s="122">
        <v>2.7778999999999998</v>
      </c>
      <c r="K7637" s="122">
        <v>7.7877000000000001</v>
      </c>
      <c r="L7637" s="122">
        <v>7.3977000000000004</v>
      </c>
      <c r="M7637" s="122">
        <v>0</v>
      </c>
      <c r="N7637" s="122">
        <v>12.876899999999999</v>
      </c>
      <c r="O7637" s="122">
        <v>21.867799999999999</v>
      </c>
      <c r="P7637" s="122">
        <v>0.53669999999999995</v>
      </c>
      <c r="R7637" s="122">
        <v>0.10630000000000001</v>
      </c>
      <c r="S7637" s="122">
        <v>75.626353470736063</v>
      </c>
      <c r="T7637" s="122">
        <v>98.330700000000007</v>
      </c>
    </row>
    <row r="7638" spans="1:20" x14ac:dyDescent="0.25">
      <c r="A7638" t="s">
        <v>5021</v>
      </c>
      <c r="B7638" t="s">
        <v>5019</v>
      </c>
      <c r="C7638" t="s">
        <v>3261</v>
      </c>
      <c r="D7638" t="s">
        <v>2282</v>
      </c>
      <c r="E7638" t="s">
        <v>5452</v>
      </c>
      <c r="F7638" t="s">
        <v>4986</v>
      </c>
      <c r="G7638" t="s">
        <v>5016</v>
      </c>
      <c r="H7638" t="s">
        <v>5020</v>
      </c>
      <c r="I7638" s="122">
        <v>45.139499999999998</v>
      </c>
      <c r="J7638" s="122">
        <v>2.8431000000000002</v>
      </c>
      <c r="K7638" s="122">
        <v>7.6512000000000002</v>
      </c>
      <c r="L7638" s="122">
        <v>7.1158000000000001</v>
      </c>
      <c r="M7638" s="122">
        <v>7.1800000000000003E-2</v>
      </c>
      <c r="N7638" s="122">
        <v>12.7279</v>
      </c>
      <c r="O7638" s="122">
        <v>21.969100000000001</v>
      </c>
      <c r="P7638" s="122">
        <v>0.54900000000000004</v>
      </c>
      <c r="R7638" s="122">
        <v>0.10539999999999999</v>
      </c>
      <c r="S7638" s="122">
        <v>76.124461811689869</v>
      </c>
      <c r="T7638" s="122">
        <v>98.172799999999995</v>
      </c>
    </row>
    <row r="7639" spans="1:20" x14ac:dyDescent="0.25">
      <c r="A7639" t="s">
        <v>5021</v>
      </c>
      <c r="B7639" t="s">
        <v>5019</v>
      </c>
      <c r="C7639" t="s">
        <v>3261</v>
      </c>
      <c r="D7639" t="s">
        <v>2282</v>
      </c>
      <c r="E7639" t="s">
        <v>5452</v>
      </c>
      <c r="F7639" t="s">
        <v>4986</v>
      </c>
      <c r="G7639" t="s">
        <v>5016</v>
      </c>
      <c r="H7639" t="s">
        <v>5020</v>
      </c>
      <c r="I7639" s="122">
        <v>44.952300000000001</v>
      </c>
      <c r="J7639" s="122">
        <v>2.7208999999999999</v>
      </c>
      <c r="K7639" s="122">
        <v>7.7895000000000003</v>
      </c>
      <c r="L7639" s="122">
        <v>7.0739999999999998</v>
      </c>
      <c r="M7639" s="122">
        <v>0.10340000000000001</v>
      </c>
      <c r="N7639" s="122">
        <v>12.773199999999999</v>
      </c>
      <c r="O7639" s="122">
        <v>21.954499999999999</v>
      </c>
      <c r="P7639" s="122">
        <v>0.54369999999999996</v>
      </c>
      <c r="R7639" s="122">
        <v>0.1055</v>
      </c>
      <c r="S7639" s="122">
        <v>76.295690574786903</v>
      </c>
      <c r="T7639" s="122">
        <v>98.01700000000001</v>
      </c>
    </row>
    <row r="7640" spans="1:20" x14ac:dyDescent="0.25">
      <c r="A7640" t="s">
        <v>5021</v>
      </c>
      <c r="B7640" t="s">
        <v>5019</v>
      </c>
      <c r="C7640" t="s">
        <v>3261</v>
      </c>
      <c r="D7640" t="s">
        <v>2282</v>
      </c>
      <c r="E7640" t="s">
        <v>5452</v>
      </c>
      <c r="F7640" t="s">
        <v>4986</v>
      </c>
      <c r="G7640" t="s">
        <v>5016</v>
      </c>
      <c r="H7640" t="s">
        <v>5020</v>
      </c>
      <c r="I7640" s="122">
        <v>45.093600000000002</v>
      </c>
      <c r="J7640" s="122">
        <v>2.8551000000000002</v>
      </c>
      <c r="K7640" s="122">
        <v>7.8449</v>
      </c>
      <c r="L7640" s="122">
        <v>7.4005000000000001</v>
      </c>
      <c r="M7640" s="122">
        <v>0.1176</v>
      </c>
      <c r="N7640" s="122">
        <v>12.845499999999999</v>
      </c>
      <c r="O7640" s="122">
        <v>21.972799999999999</v>
      </c>
      <c r="P7640" s="122">
        <v>0.52829999999999999</v>
      </c>
      <c r="R7640" s="122">
        <v>9.7699999999999995E-2</v>
      </c>
      <c r="S7640" s="122">
        <v>75.574337397861754</v>
      </c>
      <c r="T7640" s="122">
        <v>98.756</v>
      </c>
    </row>
    <row r="7641" spans="1:20" x14ac:dyDescent="0.25">
      <c r="A7641" t="s">
        <v>5021</v>
      </c>
      <c r="B7641" t="s">
        <v>5019</v>
      </c>
      <c r="C7641" t="s">
        <v>3261</v>
      </c>
      <c r="D7641" t="s">
        <v>2282</v>
      </c>
      <c r="E7641" t="s">
        <v>5452</v>
      </c>
      <c r="F7641" t="s">
        <v>4986</v>
      </c>
      <c r="G7641" t="s">
        <v>5016</v>
      </c>
      <c r="H7641" t="s">
        <v>5020</v>
      </c>
      <c r="I7641" s="122">
        <v>44.977600000000002</v>
      </c>
      <c r="J7641" s="122">
        <v>2.8025000000000002</v>
      </c>
      <c r="K7641" s="122">
        <v>7.9640000000000004</v>
      </c>
      <c r="L7641" s="122">
        <v>7.1246999999999998</v>
      </c>
      <c r="M7641" s="122">
        <v>0.1273</v>
      </c>
      <c r="N7641" s="122">
        <v>12.6214</v>
      </c>
      <c r="O7641" s="122">
        <v>22.1968</v>
      </c>
      <c r="P7641" s="122">
        <v>0.52329999999999999</v>
      </c>
      <c r="R7641" s="122">
        <v>9.2999999999999999E-2</v>
      </c>
      <c r="S7641" s="122">
        <v>75.948582368964736</v>
      </c>
      <c r="T7641" s="122">
        <v>98.430600000000013</v>
      </c>
    </row>
    <row r="7642" spans="1:20" x14ac:dyDescent="0.25">
      <c r="A7642" t="s">
        <v>5021</v>
      </c>
      <c r="B7642" t="s">
        <v>5019</v>
      </c>
      <c r="C7642" t="s">
        <v>3261</v>
      </c>
      <c r="D7642" t="s">
        <v>2282</v>
      </c>
      <c r="E7642" t="s">
        <v>5452</v>
      </c>
      <c r="F7642" t="s">
        <v>4986</v>
      </c>
      <c r="G7642" t="s">
        <v>5016</v>
      </c>
      <c r="H7642" t="s">
        <v>5020</v>
      </c>
      <c r="I7642" s="122">
        <v>45.368899999999996</v>
      </c>
      <c r="J7642" s="122">
        <v>2.7458</v>
      </c>
      <c r="K7642" s="122">
        <v>7.7614999999999998</v>
      </c>
      <c r="L7642" s="122">
        <v>7.1706000000000003</v>
      </c>
      <c r="M7642" s="122">
        <v>0.1246</v>
      </c>
      <c r="N7642" s="122">
        <v>12.8512</v>
      </c>
      <c r="O7642" s="122">
        <v>21.959099999999999</v>
      </c>
      <c r="P7642" s="122">
        <v>0.53249999999999997</v>
      </c>
      <c r="R7642" s="122">
        <v>8.8599999999999998E-2</v>
      </c>
      <c r="S7642" s="122">
        <v>76.16023182901256</v>
      </c>
      <c r="T7642" s="122">
        <v>98.602799999999988</v>
      </c>
    </row>
    <row r="7643" spans="1:20" x14ac:dyDescent="0.25">
      <c r="A7643" t="s">
        <v>5021</v>
      </c>
      <c r="B7643" t="s">
        <v>5019</v>
      </c>
      <c r="C7643" t="s">
        <v>3261</v>
      </c>
      <c r="D7643" t="s">
        <v>2282</v>
      </c>
      <c r="E7643" t="s">
        <v>5452</v>
      </c>
      <c r="F7643" t="s">
        <v>4986</v>
      </c>
      <c r="G7643" t="s">
        <v>5016</v>
      </c>
      <c r="H7643" t="s">
        <v>5020</v>
      </c>
      <c r="I7643" s="122">
        <v>44.949199999999998</v>
      </c>
      <c r="J7643" s="122">
        <v>2.8250000000000002</v>
      </c>
      <c r="K7643" s="122">
        <v>7.9775</v>
      </c>
      <c r="L7643" s="122">
        <v>7.0140000000000002</v>
      </c>
      <c r="M7643" s="122">
        <v>6.7799999999999999E-2</v>
      </c>
      <c r="N7643" s="122">
        <v>12.6341</v>
      </c>
      <c r="O7643" s="122">
        <v>21.927399999999999</v>
      </c>
      <c r="P7643" s="122">
        <v>0.56200000000000006</v>
      </c>
      <c r="R7643" s="122">
        <v>8.6199999999999999E-2</v>
      </c>
      <c r="S7643" s="122">
        <v>76.25168283540323</v>
      </c>
      <c r="T7643" s="122">
        <v>98.043199999999999</v>
      </c>
    </row>
    <row r="7644" spans="1:20" x14ac:dyDescent="0.25">
      <c r="A7644" t="s">
        <v>5021</v>
      </c>
      <c r="B7644" t="s">
        <v>5019</v>
      </c>
      <c r="C7644" t="s">
        <v>3261</v>
      </c>
      <c r="D7644" t="s">
        <v>2282</v>
      </c>
      <c r="E7644" t="s">
        <v>5452</v>
      </c>
      <c r="F7644" t="s">
        <v>4986</v>
      </c>
      <c r="G7644" t="s">
        <v>5016</v>
      </c>
      <c r="H7644" t="s">
        <v>5020</v>
      </c>
      <c r="I7644" s="122">
        <v>45.111600000000003</v>
      </c>
      <c r="J7644" s="122">
        <v>2.7759999999999998</v>
      </c>
      <c r="K7644" s="122">
        <v>7.8017000000000003</v>
      </c>
      <c r="L7644" s="122">
        <v>7.2160000000000002</v>
      </c>
      <c r="M7644" s="122">
        <v>9.4500000000000001E-2</v>
      </c>
      <c r="N7644" s="122">
        <v>12.665900000000001</v>
      </c>
      <c r="O7644" s="122">
        <v>21.994499999999999</v>
      </c>
      <c r="P7644" s="122">
        <v>0.5494</v>
      </c>
      <c r="R7644" s="122">
        <v>8.7400000000000005E-2</v>
      </c>
      <c r="S7644" s="122">
        <v>75.779877951422051</v>
      </c>
      <c r="T7644" s="122">
        <v>98.297000000000011</v>
      </c>
    </row>
    <row r="7645" spans="1:20" x14ac:dyDescent="0.25">
      <c r="A7645" t="s">
        <v>5021</v>
      </c>
      <c r="B7645" t="s">
        <v>5019</v>
      </c>
      <c r="C7645" t="s">
        <v>3261</v>
      </c>
      <c r="D7645" t="s">
        <v>2282</v>
      </c>
      <c r="E7645" t="s">
        <v>5452</v>
      </c>
      <c r="F7645" t="s">
        <v>4986</v>
      </c>
      <c r="G7645" t="s">
        <v>5016</v>
      </c>
      <c r="H7645" t="s">
        <v>5020</v>
      </c>
      <c r="I7645" s="122">
        <v>45.088299999999997</v>
      </c>
      <c r="J7645" s="122">
        <v>2.8668999999999998</v>
      </c>
      <c r="K7645" s="122">
        <v>7.7588999999999997</v>
      </c>
      <c r="L7645" s="122">
        <v>7.1961000000000004</v>
      </c>
      <c r="M7645" s="122">
        <v>7.0099999999999996E-2</v>
      </c>
      <c r="N7645" s="122">
        <v>12.562200000000001</v>
      </c>
      <c r="O7645" s="122">
        <v>22.166399999999999</v>
      </c>
      <c r="P7645" s="122">
        <v>0.55720000000000003</v>
      </c>
      <c r="R7645" s="122">
        <v>8.8700000000000001E-2</v>
      </c>
      <c r="S7645" s="122">
        <v>75.679534014952097</v>
      </c>
      <c r="T7645" s="122">
        <v>98.354799999999997</v>
      </c>
    </row>
    <row r="7646" spans="1:20" x14ac:dyDescent="0.25">
      <c r="A7646" t="s">
        <v>5021</v>
      </c>
      <c r="B7646" t="s">
        <v>5019</v>
      </c>
      <c r="C7646" t="s">
        <v>3261</v>
      </c>
      <c r="D7646" t="s">
        <v>2282</v>
      </c>
      <c r="E7646" t="s">
        <v>5452</v>
      </c>
      <c r="F7646" t="s">
        <v>4986</v>
      </c>
      <c r="G7646" t="s">
        <v>5016</v>
      </c>
      <c r="H7646" t="s">
        <v>5020</v>
      </c>
      <c r="I7646" s="122">
        <v>45.288499999999999</v>
      </c>
      <c r="J7646" s="122">
        <v>2.8166000000000002</v>
      </c>
      <c r="K7646" s="122">
        <v>7.8521000000000001</v>
      </c>
      <c r="L7646" s="122">
        <v>7.3986000000000001</v>
      </c>
      <c r="M7646" s="122">
        <v>6.7199999999999996E-2</v>
      </c>
      <c r="N7646" s="122">
        <v>12.508100000000001</v>
      </c>
      <c r="O7646" s="122">
        <v>22.069299999999998</v>
      </c>
      <c r="P7646" s="122">
        <v>0.55089999999999995</v>
      </c>
      <c r="R7646" s="122">
        <v>9.1600000000000001E-2</v>
      </c>
      <c r="S7646" s="122">
        <v>75.084463570427232</v>
      </c>
      <c r="T7646" s="122">
        <v>98.642899999999997</v>
      </c>
    </row>
    <row r="7647" spans="1:20" x14ac:dyDescent="0.25">
      <c r="A7647" t="s">
        <v>5021</v>
      </c>
      <c r="B7647" t="s">
        <v>5019</v>
      </c>
      <c r="C7647" t="s">
        <v>3261</v>
      </c>
      <c r="D7647" t="s">
        <v>2282</v>
      </c>
      <c r="E7647" t="s">
        <v>5452</v>
      </c>
      <c r="F7647" t="s">
        <v>4986</v>
      </c>
      <c r="G7647" t="s">
        <v>5016</v>
      </c>
      <c r="H7647" t="s">
        <v>5020</v>
      </c>
      <c r="I7647" s="122">
        <v>45.104900000000001</v>
      </c>
      <c r="J7647" s="122">
        <v>2.7679</v>
      </c>
      <c r="K7647" s="122">
        <v>7.8838999999999997</v>
      </c>
      <c r="L7647" s="122">
        <v>7.0308000000000002</v>
      </c>
      <c r="M7647" s="122">
        <v>6.3200000000000006E-2</v>
      </c>
      <c r="N7647" s="122">
        <v>12.66</v>
      </c>
      <c r="O7647" s="122">
        <v>22.2316</v>
      </c>
      <c r="P7647" s="122">
        <v>0.59389999999999998</v>
      </c>
      <c r="R7647" s="122">
        <v>8.4599999999999995E-2</v>
      </c>
      <c r="S7647" s="122">
        <v>76.245445045700322</v>
      </c>
      <c r="T7647" s="122">
        <v>98.420799999999986</v>
      </c>
    </row>
    <row r="7648" spans="1:20" x14ac:dyDescent="0.25">
      <c r="A7648" t="s">
        <v>5021</v>
      </c>
      <c r="B7648" t="s">
        <v>5019</v>
      </c>
      <c r="C7648" t="s">
        <v>3261</v>
      </c>
      <c r="D7648" t="s">
        <v>2282</v>
      </c>
      <c r="E7648" t="s">
        <v>5452</v>
      </c>
      <c r="F7648" t="s">
        <v>4986</v>
      </c>
      <c r="G7648" t="s">
        <v>5016</v>
      </c>
      <c r="H7648" t="s">
        <v>5020</v>
      </c>
      <c r="I7648" s="122">
        <v>44.892699999999998</v>
      </c>
      <c r="J7648" s="122">
        <v>2.8887999999999998</v>
      </c>
      <c r="K7648" s="122">
        <v>7.8326000000000002</v>
      </c>
      <c r="L7648" s="122">
        <v>7.0686</v>
      </c>
      <c r="M7648" s="122">
        <v>0.1033</v>
      </c>
      <c r="N7648" s="122">
        <v>12.7537</v>
      </c>
      <c r="O7648" s="122">
        <v>22.131499999999999</v>
      </c>
      <c r="P7648" s="122">
        <v>0.58389999999999997</v>
      </c>
      <c r="R7648" s="122">
        <v>8.3199999999999996E-2</v>
      </c>
      <c r="S7648" s="122">
        <v>76.281867863318652</v>
      </c>
      <c r="T7648" s="122">
        <v>98.338300000000004</v>
      </c>
    </row>
    <row r="7649" spans="1:20" x14ac:dyDescent="0.25">
      <c r="A7649" t="s">
        <v>5021</v>
      </c>
      <c r="B7649" t="s">
        <v>5019</v>
      </c>
      <c r="C7649" t="s">
        <v>3261</v>
      </c>
      <c r="D7649" t="s">
        <v>2282</v>
      </c>
      <c r="E7649" t="s">
        <v>5452</v>
      </c>
      <c r="F7649" t="s">
        <v>4986</v>
      </c>
      <c r="G7649" t="s">
        <v>5016</v>
      </c>
      <c r="H7649" t="s">
        <v>5020</v>
      </c>
      <c r="I7649" s="122">
        <v>45.091200000000001</v>
      </c>
      <c r="J7649" s="122">
        <v>2.8409</v>
      </c>
      <c r="K7649" s="122">
        <v>7.7919999999999998</v>
      </c>
      <c r="L7649" s="122">
        <v>6.9912999999999998</v>
      </c>
      <c r="M7649" s="122">
        <v>0.14299999999999999</v>
      </c>
      <c r="N7649" s="122">
        <v>12.736800000000001</v>
      </c>
      <c r="O7649" s="122">
        <v>22.0425</v>
      </c>
      <c r="P7649" s="122">
        <v>0.55289999999999995</v>
      </c>
      <c r="R7649" s="122">
        <v>8.5500000000000007E-2</v>
      </c>
      <c r="S7649" s="122">
        <v>76.456377633801495</v>
      </c>
      <c r="T7649" s="122">
        <v>98.2761</v>
      </c>
    </row>
    <row r="7650" spans="1:20" x14ac:dyDescent="0.25">
      <c r="A7650" t="s">
        <v>5021</v>
      </c>
      <c r="B7650" t="s">
        <v>5019</v>
      </c>
      <c r="C7650" t="s">
        <v>3261</v>
      </c>
      <c r="D7650" t="s">
        <v>2282</v>
      </c>
      <c r="E7650" t="s">
        <v>5452</v>
      </c>
      <c r="F7650" t="s">
        <v>4986</v>
      </c>
      <c r="G7650" t="s">
        <v>5016</v>
      </c>
      <c r="H7650" t="s">
        <v>5020</v>
      </c>
      <c r="I7650" s="122">
        <v>45.193600000000004</v>
      </c>
      <c r="J7650" s="122">
        <v>2.7475000000000001</v>
      </c>
      <c r="K7650" s="122">
        <v>7.7478999999999996</v>
      </c>
      <c r="L7650" s="122">
        <v>7.1189</v>
      </c>
      <c r="M7650" s="122">
        <v>6.88E-2</v>
      </c>
      <c r="N7650" s="122">
        <v>12.7514</v>
      </c>
      <c r="O7650" s="122">
        <v>22.285900000000002</v>
      </c>
      <c r="P7650" s="122">
        <v>0.54190000000000005</v>
      </c>
      <c r="R7650" s="122">
        <v>8.2600000000000007E-2</v>
      </c>
      <c r="S7650" s="122">
        <v>76.15006258508906</v>
      </c>
      <c r="T7650" s="122">
        <v>98.538500000000013</v>
      </c>
    </row>
    <row r="7651" spans="1:20" x14ac:dyDescent="0.25">
      <c r="A7651" t="s">
        <v>5021</v>
      </c>
      <c r="B7651" t="s">
        <v>5019</v>
      </c>
      <c r="C7651" t="s">
        <v>3261</v>
      </c>
      <c r="D7651" t="s">
        <v>2282</v>
      </c>
      <c r="E7651" t="s">
        <v>5452</v>
      </c>
      <c r="F7651" t="s">
        <v>4986</v>
      </c>
      <c r="G7651" t="s">
        <v>5016</v>
      </c>
      <c r="H7651" t="s">
        <v>5020</v>
      </c>
      <c r="I7651" s="122">
        <v>45.197200000000002</v>
      </c>
      <c r="J7651" s="122">
        <v>2.8235000000000001</v>
      </c>
      <c r="K7651" s="122">
        <v>7.9420999999999999</v>
      </c>
      <c r="L7651" s="122">
        <v>7.1612</v>
      </c>
      <c r="M7651" s="122">
        <v>0.14030000000000001</v>
      </c>
      <c r="N7651" s="122">
        <v>12.7425</v>
      </c>
      <c r="O7651" s="122">
        <v>21.9377</v>
      </c>
      <c r="P7651" s="122">
        <v>0.55020000000000002</v>
      </c>
      <c r="R7651" s="122">
        <v>8.0600000000000005E-2</v>
      </c>
      <c r="S7651" s="122">
        <v>76.029577288894785</v>
      </c>
      <c r="T7651" s="122">
        <v>98.575300000000013</v>
      </c>
    </row>
    <row r="7652" spans="1:20" x14ac:dyDescent="0.25">
      <c r="A7652" t="s">
        <v>5021</v>
      </c>
      <c r="B7652" t="s">
        <v>5019</v>
      </c>
      <c r="C7652" t="s">
        <v>3261</v>
      </c>
      <c r="D7652" t="s">
        <v>2282</v>
      </c>
      <c r="E7652" t="s">
        <v>5452</v>
      </c>
      <c r="F7652" t="s">
        <v>4986</v>
      </c>
      <c r="G7652" t="s">
        <v>5016</v>
      </c>
      <c r="H7652" t="s">
        <v>5020</v>
      </c>
      <c r="I7652" s="122">
        <v>45.308900000000001</v>
      </c>
      <c r="J7652" s="122">
        <v>2.7612000000000001</v>
      </c>
      <c r="K7652" s="122">
        <v>7.8487</v>
      </c>
      <c r="L7652" s="122">
        <v>6.9268999999999998</v>
      </c>
      <c r="M7652" s="122">
        <v>0.1188</v>
      </c>
      <c r="N7652" s="122">
        <v>12.568199999999999</v>
      </c>
      <c r="O7652" s="122">
        <v>22.097799999999999</v>
      </c>
      <c r="P7652" s="122">
        <v>0.53739999999999999</v>
      </c>
      <c r="R7652" s="122">
        <v>8.2699999999999996E-2</v>
      </c>
      <c r="S7652" s="122">
        <v>76.383009426536091</v>
      </c>
      <c r="T7652" s="122">
        <v>98.250600000000006</v>
      </c>
    </row>
    <row r="7653" spans="1:20" x14ac:dyDescent="0.25">
      <c r="A7653" t="s">
        <v>5021</v>
      </c>
      <c r="B7653" t="s">
        <v>5019</v>
      </c>
      <c r="C7653" t="s">
        <v>3261</v>
      </c>
      <c r="D7653" t="s">
        <v>2282</v>
      </c>
      <c r="E7653" t="s">
        <v>5452</v>
      </c>
      <c r="F7653" t="s">
        <v>4986</v>
      </c>
      <c r="G7653" t="s">
        <v>5016</v>
      </c>
      <c r="H7653" t="s">
        <v>5020</v>
      </c>
      <c r="I7653" s="122">
        <v>45.013599999999997</v>
      </c>
      <c r="J7653" s="122">
        <v>2.7965</v>
      </c>
      <c r="K7653" s="122">
        <v>7.8754999999999997</v>
      </c>
      <c r="L7653" s="122">
        <v>7.1593999999999998</v>
      </c>
      <c r="M7653" s="122">
        <v>3.7400000000000003E-2</v>
      </c>
      <c r="N7653" s="122">
        <v>12.6137</v>
      </c>
      <c r="O7653" s="122">
        <v>21.960100000000001</v>
      </c>
      <c r="P7653" s="122">
        <v>0.55710000000000004</v>
      </c>
      <c r="R7653" s="122">
        <v>8.0600000000000005E-2</v>
      </c>
      <c r="S7653" s="122">
        <v>75.848543307304084</v>
      </c>
      <c r="T7653" s="122">
        <v>98.093900000000005</v>
      </c>
    </row>
    <row r="7654" spans="1:20" x14ac:dyDescent="0.25">
      <c r="A7654" t="s">
        <v>5021</v>
      </c>
      <c r="B7654" t="s">
        <v>5019</v>
      </c>
      <c r="C7654" t="s">
        <v>3261</v>
      </c>
      <c r="D7654" t="s">
        <v>2282</v>
      </c>
      <c r="E7654" t="s">
        <v>5452</v>
      </c>
      <c r="F7654" t="s">
        <v>4986</v>
      </c>
      <c r="G7654" t="s">
        <v>5016</v>
      </c>
      <c r="H7654" t="s">
        <v>5020</v>
      </c>
      <c r="I7654" s="122">
        <v>44.863500000000002</v>
      </c>
      <c r="J7654" s="122">
        <v>2.8035999999999999</v>
      </c>
      <c r="K7654" s="122">
        <v>7.7435999999999998</v>
      </c>
      <c r="L7654" s="122">
        <v>7.0857000000000001</v>
      </c>
      <c r="M7654" s="122">
        <v>8.6599999999999996E-2</v>
      </c>
      <c r="N7654" s="122">
        <v>12.776400000000001</v>
      </c>
      <c r="O7654" s="122">
        <v>22.0412</v>
      </c>
      <c r="P7654" s="122">
        <v>0.56299999999999994</v>
      </c>
      <c r="R7654" s="122">
        <v>7.9100000000000004E-2</v>
      </c>
      <c r="S7654" s="122">
        <v>76.27032401261674</v>
      </c>
      <c r="T7654" s="122">
        <v>98.042700000000011</v>
      </c>
    </row>
    <row r="7655" spans="1:20" x14ac:dyDescent="0.25">
      <c r="A7655" t="s">
        <v>5021</v>
      </c>
      <c r="B7655" t="s">
        <v>5019</v>
      </c>
      <c r="C7655" t="s">
        <v>3261</v>
      </c>
      <c r="D7655" t="s">
        <v>2282</v>
      </c>
      <c r="E7655" t="s">
        <v>5452</v>
      </c>
      <c r="F7655" t="s">
        <v>4986</v>
      </c>
      <c r="G7655" t="s">
        <v>5016</v>
      </c>
      <c r="H7655" t="s">
        <v>5020</v>
      </c>
      <c r="I7655" s="122">
        <v>44.933300000000003</v>
      </c>
      <c r="J7655" s="122">
        <v>2.7711999999999999</v>
      </c>
      <c r="K7655" s="122">
        <v>7.8864999999999998</v>
      </c>
      <c r="L7655" s="122">
        <v>7.2439</v>
      </c>
      <c r="M7655" s="122">
        <v>3.6499999999999998E-2</v>
      </c>
      <c r="N7655" s="122">
        <v>12.555199999999999</v>
      </c>
      <c r="O7655" s="122">
        <v>22.075500000000002</v>
      </c>
      <c r="P7655" s="122">
        <v>0.5524</v>
      </c>
      <c r="R7655" s="122">
        <v>8.5000000000000006E-2</v>
      </c>
      <c r="S7655" s="122">
        <v>75.54717685093398</v>
      </c>
      <c r="T7655" s="122">
        <v>98.139499999999998</v>
      </c>
    </row>
    <row r="7656" spans="1:20" x14ac:dyDescent="0.25">
      <c r="A7656" t="s">
        <v>5021</v>
      </c>
      <c r="B7656" t="s">
        <v>5019</v>
      </c>
      <c r="C7656" t="s">
        <v>3261</v>
      </c>
      <c r="D7656" t="s">
        <v>2282</v>
      </c>
      <c r="E7656" t="s">
        <v>5452</v>
      </c>
      <c r="F7656" t="s">
        <v>4986</v>
      </c>
      <c r="G7656" t="s">
        <v>5016</v>
      </c>
      <c r="H7656" t="s">
        <v>5020</v>
      </c>
      <c r="I7656" s="122">
        <v>45.167900000000003</v>
      </c>
      <c r="J7656" s="122">
        <v>2.8186</v>
      </c>
      <c r="K7656" s="122">
        <v>7.8108000000000004</v>
      </c>
      <c r="L7656" s="122">
        <v>7.1584000000000003</v>
      </c>
      <c r="M7656" s="122">
        <v>3.3500000000000002E-2</v>
      </c>
      <c r="N7656" s="122">
        <v>12.601100000000001</v>
      </c>
      <c r="O7656" s="122">
        <v>22.039200000000001</v>
      </c>
      <c r="P7656" s="122">
        <v>0.56159999999999999</v>
      </c>
      <c r="R7656" s="122">
        <v>8.2199999999999995E-2</v>
      </c>
      <c r="S7656" s="122">
        <v>75.832790877000917</v>
      </c>
      <c r="T7656" s="122">
        <v>98.273300000000006</v>
      </c>
    </row>
    <row r="7657" spans="1:20" x14ac:dyDescent="0.25">
      <c r="A7657" t="s">
        <v>5021</v>
      </c>
      <c r="B7657" t="s">
        <v>5019</v>
      </c>
      <c r="C7657" t="s">
        <v>3261</v>
      </c>
      <c r="D7657" t="s">
        <v>2282</v>
      </c>
      <c r="E7657" t="s">
        <v>5452</v>
      </c>
      <c r="F7657" t="s">
        <v>4986</v>
      </c>
      <c r="G7657" t="s">
        <v>5016</v>
      </c>
      <c r="H7657" t="s">
        <v>5020</v>
      </c>
      <c r="I7657" s="122">
        <v>44.939799999999998</v>
      </c>
      <c r="J7657" s="122">
        <v>2.8332999999999999</v>
      </c>
      <c r="K7657" s="122">
        <v>7.9798</v>
      </c>
      <c r="L7657" s="122">
        <v>7.2004000000000001</v>
      </c>
      <c r="M7657" s="122">
        <v>6.8400000000000002E-2</v>
      </c>
      <c r="N7657" s="122">
        <v>12.567399999999999</v>
      </c>
      <c r="O7657" s="122">
        <v>21.972100000000001</v>
      </c>
      <c r="P7657" s="122">
        <v>0.59250000000000003</v>
      </c>
      <c r="R7657" s="122">
        <v>7.9100000000000004E-2</v>
      </c>
      <c r="S7657" s="122">
        <v>75.676156188861782</v>
      </c>
      <c r="T7657" s="122">
        <v>98.232799999999997</v>
      </c>
    </row>
    <row r="7658" spans="1:20" x14ac:dyDescent="0.25">
      <c r="A7658" t="s">
        <v>5021</v>
      </c>
      <c r="B7658" t="s">
        <v>5019</v>
      </c>
      <c r="C7658" t="s">
        <v>3261</v>
      </c>
      <c r="D7658" t="s">
        <v>2282</v>
      </c>
      <c r="E7658" t="s">
        <v>5452</v>
      </c>
      <c r="F7658" t="s">
        <v>4986</v>
      </c>
      <c r="G7658" t="s">
        <v>5016</v>
      </c>
      <c r="H7658" t="s">
        <v>5020</v>
      </c>
      <c r="I7658" s="122">
        <v>44.665900000000001</v>
      </c>
      <c r="J7658" s="122">
        <v>2.84</v>
      </c>
      <c r="K7658" s="122">
        <v>7.8642000000000003</v>
      </c>
      <c r="L7658" s="122">
        <v>7.1954000000000002</v>
      </c>
      <c r="M7658" s="122">
        <v>0.1087</v>
      </c>
      <c r="N7658" s="122">
        <v>12.744</v>
      </c>
      <c r="O7658" s="122">
        <v>22.119800000000001</v>
      </c>
      <c r="P7658" s="122">
        <v>0.57740000000000002</v>
      </c>
      <c r="R7658" s="122">
        <v>8.3900000000000002E-2</v>
      </c>
      <c r="S7658" s="122">
        <v>75.94479134143215</v>
      </c>
      <c r="T7658" s="122">
        <v>98.199299999999994</v>
      </c>
    </row>
    <row r="7659" spans="1:20" x14ac:dyDescent="0.25">
      <c r="A7659" t="s">
        <v>5021</v>
      </c>
      <c r="B7659" t="s">
        <v>5019</v>
      </c>
      <c r="C7659" t="s">
        <v>3261</v>
      </c>
      <c r="D7659" t="s">
        <v>2282</v>
      </c>
      <c r="E7659" t="s">
        <v>5452</v>
      </c>
      <c r="F7659" t="s">
        <v>4986</v>
      </c>
      <c r="G7659" t="s">
        <v>5016</v>
      </c>
      <c r="H7659" t="s">
        <v>5020</v>
      </c>
      <c r="I7659" s="122">
        <v>44.8125</v>
      </c>
      <c r="J7659" s="122">
        <v>2.8163</v>
      </c>
      <c r="K7659" s="122">
        <v>7.9370000000000003</v>
      </c>
      <c r="L7659" s="122">
        <v>7.1863000000000001</v>
      </c>
      <c r="M7659" s="122">
        <v>6.3200000000000006E-2</v>
      </c>
      <c r="N7659" s="122">
        <v>12.5914</v>
      </c>
      <c r="O7659" s="122">
        <v>22.077200000000001</v>
      </c>
      <c r="P7659" s="122">
        <v>0.54620000000000002</v>
      </c>
      <c r="R7659" s="122">
        <v>8.4900000000000003E-2</v>
      </c>
      <c r="S7659" s="122">
        <v>75.747285567457311</v>
      </c>
      <c r="T7659" s="122">
        <v>98.115000000000009</v>
      </c>
    </row>
    <row r="7660" spans="1:20" x14ac:dyDescent="0.25">
      <c r="A7660" t="s">
        <v>5021</v>
      </c>
      <c r="B7660" t="s">
        <v>5019</v>
      </c>
      <c r="C7660" t="s">
        <v>3261</v>
      </c>
      <c r="D7660" t="s">
        <v>2282</v>
      </c>
      <c r="E7660" t="s">
        <v>5452</v>
      </c>
      <c r="F7660" t="s">
        <v>4986</v>
      </c>
      <c r="G7660" t="s">
        <v>5016</v>
      </c>
      <c r="H7660" t="s">
        <v>5020</v>
      </c>
      <c r="I7660" s="122">
        <v>44.539499999999997</v>
      </c>
      <c r="J7660" s="122">
        <v>2.6865000000000001</v>
      </c>
      <c r="K7660" s="122">
        <v>7.9196999999999997</v>
      </c>
      <c r="L7660" s="122">
        <v>7.556</v>
      </c>
      <c r="M7660" s="122">
        <v>0.1241</v>
      </c>
      <c r="N7660" s="122">
        <v>12.7515</v>
      </c>
      <c r="O7660" s="122">
        <v>22.0413</v>
      </c>
      <c r="P7660" s="122">
        <v>0.6028</v>
      </c>
      <c r="R7660" s="122">
        <v>8.1799999999999998E-2</v>
      </c>
      <c r="S7660" s="122">
        <v>75.0511737345157</v>
      </c>
      <c r="T7660" s="122">
        <v>98.303200000000004</v>
      </c>
    </row>
    <row r="7661" spans="1:20" x14ac:dyDescent="0.25">
      <c r="A7661" t="s">
        <v>5021</v>
      </c>
      <c r="B7661" t="s">
        <v>5019</v>
      </c>
      <c r="C7661" t="s">
        <v>3261</v>
      </c>
      <c r="D7661" t="s">
        <v>2282</v>
      </c>
      <c r="E7661" t="s">
        <v>5452</v>
      </c>
      <c r="F7661" t="s">
        <v>4986</v>
      </c>
      <c r="G7661" t="s">
        <v>5016</v>
      </c>
      <c r="H7661" t="s">
        <v>5020</v>
      </c>
      <c r="I7661" s="122">
        <v>44.581699999999998</v>
      </c>
      <c r="J7661" s="122">
        <v>3.1099000000000001</v>
      </c>
      <c r="K7661" s="122">
        <v>7.5176999999999996</v>
      </c>
      <c r="L7661" s="122">
        <v>7.1200999999999999</v>
      </c>
      <c r="M7661" s="122">
        <v>0.1431</v>
      </c>
      <c r="N7661" s="122">
        <v>12.7872</v>
      </c>
      <c r="O7661" s="122">
        <v>22.3474</v>
      </c>
      <c r="P7661" s="122">
        <v>0.54420000000000002</v>
      </c>
      <c r="R7661" s="122">
        <v>2.3300000000000001E-2</v>
      </c>
      <c r="S7661" s="122">
        <v>76.19788670110222</v>
      </c>
      <c r="T7661" s="122">
        <v>98.174599999999998</v>
      </c>
    </row>
    <row r="7662" spans="1:20" x14ac:dyDescent="0.25">
      <c r="A7662" t="s">
        <v>5021</v>
      </c>
      <c r="B7662" t="s">
        <v>5019</v>
      </c>
      <c r="C7662" t="s">
        <v>3261</v>
      </c>
      <c r="D7662" t="s">
        <v>2282</v>
      </c>
      <c r="E7662" t="s">
        <v>5452</v>
      </c>
      <c r="F7662" t="s">
        <v>4986</v>
      </c>
      <c r="G7662" t="s">
        <v>5016</v>
      </c>
      <c r="H7662" t="s">
        <v>5020</v>
      </c>
      <c r="I7662" s="122">
        <v>44.103299999999997</v>
      </c>
      <c r="J7662" s="122">
        <v>3.4554999999999998</v>
      </c>
      <c r="K7662" s="122">
        <v>8.1821999999999999</v>
      </c>
      <c r="L7662" s="122">
        <v>6.9330999999999996</v>
      </c>
      <c r="M7662" s="122">
        <v>0.16020000000000001</v>
      </c>
      <c r="N7662" s="122">
        <v>12.3634</v>
      </c>
      <c r="O7662" s="122">
        <v>22.265699999999999</v>
      </c>
      <c r="P7662" s="122">
        <v>0.5494</v>
      </c>
      <c r="R7662" s="122">
        <v>2.58E-2</v>
      </c>
      <c r="S7662" s="122">
        <v>76.069068730121487</v>
      </c>
      <c r="T7662" s="122">
        <v>98.038600000000002</v>
      </c>
    </row>
    <row r="7663" spans="1:20" x14ac:dyDescent="0.25">
      <c r="A7663" t="s">
        <v>5021</v>
      </c>
      <c r="B7663" t="s">
        <v>5019</v>
      </c>
      <c r="C7663" t="s">
        <v>3261</v>
      </c>
      <c r="D7663" t="s">
        <v>2282</v>
      </c>
      <c r="E7663" t="s">
        <v>5452</v>
      </c>
      <c r="F7663" t="s">
        <v>4986</v>
      </c>
      <c r="G7663" t="s">
        <v>5016</v>
      </c>
      <c r="H7663" t="s">
        <v>5020</v>
      </c>
      <c r="I7663" s="122">
        <v>46.545699999999997</v>
      </c>
      <c r="J7663" s="122">
        <v>2.4258000000000002</v>
      </c>
      <c r="K7663" s="122">
        <v>6.0462999999999996</v>
      </c>
      <c r="L7663" s="122">
        <v>6.4778000000000002</v>
      </c>
      <c r="M7663" s="122">
        <v>5.74E-2</v>
      </c>
      <c r="N7663" s="122">
        <v>13.7384</v>
      </c>
      <c r="O7663" s="122">
        <v>22.438600000000001</v>
      </c>
      <c r="P7663" s="122">
        <v>0.45700000000000002</v>
      </c>
      <c r="R7663" s="122">
        <v>2.12E-2</v>
      </c>
      <c r="S7663" s="122">
        <v>79.081587864361424</v>
      </c>
      <c r="T7663" s="122">
        <v>98.208199999999991</v>
      </c>
    </row>
    <row r="7664" spans="1:20" x14ac:dyDescent="0.25">
      <c r="A7664" t="s">
        <v>5021</v>
      </c>
      <c r="B7664" t="s">
        <v>5019</v>
      </c>
      <c r="C7664" t="s">
        <v>3261</v>
      </c>
      <c r="D7664" t="s">
        <v>2282</v>
      </c>
      <c r="E7664" t="s">
        <v>5452</v>
      </c>
      <c r="F7664" t="s">
        <v>4986</v>
      </c>
      <c r="G7664" t="s">
        <v>5016</v>
      </c>
      <c r="H7664" t="s">
        <v>5020</v>
      </c>
      <c r="I7664" s="122">
        <v>46.472900000000003</v>
      </c>
      <c r="J7664" s="122">
        <v>2.3512</v>
      </c>
      <c r="K7664" s="122">
        <v>5.8913000000000002</v>
      </c>
      <c r="L7664" s="122">
        <v>6.6257000000000001</v>
      </c>
      <c r="M7664" s="122">
        <v>0.1376</v>
      </c>
      <c r="N7664" s="122">
        <v>13.4841</v>
      </c>
      <c r="O7664" s="122">
        <v>22.517800000000001</v>
      </c>
      <c r="P7664" s="122">
        <v>0.50549999999999995</v>
      </c>
      <c r="R7664" s="122">
        <v>1.9800000000000002E-2</v>
      </c>
      <c r="S7664" s="122">
        <v>78.390871499931336</v>
      </c>
      <c r="T7664" s="122">
        <v>98.005899999999997</v>
      </c>
    </row>
    <row r="7665" spans="1:20" x14ac:dyDescent="0.25">
      <c r="A7665" t="s">
        <v>5021</v>
      </c>
      <c r="B7665" t="s">
        <v>5019</v>
      </c>
      <c r="C7665" t="s">
        <v>3261</v>
      </c>
      <c r="D7665" t="s">
        <v>2282</v>
      </c>
      <c r="E7665" t="s">
        <v>5452</v>
      </c>
      <c r="F7665" t="s">
        <v>4986</v>
      </c>
      <c r="G7665" t="s">
        <v>5016</v>
      </c>
      <c r="H7665" t="s">
        <v>5020</v>
      </c>
      <c r="I7665" s="122">
        <v>46.348500000000001</v>
      </c>
      <c r="J7665" s="122">
        <v>2.5192999999999999</v>
      </c>
      <c r="K7665" s="122">
        <v>6.2058999999999997</v>
      </c>
      <c r="L7665" s="122">
        <v>6.6109</v>
      </c>
      <c r="M7665" s="122">
        <v>0.12659999999999999</v>
      </c>
      <c r="N7665" s="122">
        <v>13.445600000000001</v>
      </c>
      <c r="O7665" s="122">
        <v>22.4497</v>
      </c>
      <c r="P7665" s="122">
        <v>0.50209999999999999</v>
      </c>
      <c r="R7665" s="122">
        <v>1.9300000000000001E-2</v>
      </c>
      <c r="S7665" s="122">
        <v>78.380315021371715</v>
      </c>
      <c r="T7665" s="122">
        <v>98.227900000000005</v>
      </c>
    </row>
    <row r="7666" spans="1:20" x14ac:dyDescent="0.25">
      <c r="A7666" t="s">
        <v>5021</v>
      </c>
      <c r="B7666" t="s">
        <v>5019</v>
      </c>
      <c r="C7666" t="s">
        <v>3261</v>
      </c>
      <c r="D7666" t="s">
        <v>2282</v>
      </c>
      <c r="E7666" t="s">
        <v>5452</v>
      </c>
      <c r="F7666" t="s">
        <v>4986</v>
      </c>
      <c r="G7666" t="s">
        <v>5016</v>
      </c>
      <c r="H7666" t="s">
        <v>5020</v>
      </c>
      <c r="I7666" s="122">
        <v>46.210599999999999</v>
      </c>
      <c r="J7666" s="122">
        <v>2.3982999999999999</v>
      </c>
      <c r="K7666" s="122">
        <v>6.1108000000000002</v>
      </c>
      <c r="L7666" s="122">
        <v>6.7065999999999999</v>
      </c>
      <c r="M7666" s="122">
        <v>0.1246</v>
      </c>
      <c r="N7666" s="122">
        <v>13.547599999999999</v>
      </c>
      <c r="O7666" s="122">
        <v>22.532499999999999</v>
      </c>
      <c r="P7666" s="122">
        <v>0.48709999999999998</v>
      </c>
      <c r="R7666" s="122">
        <v>2.1299999999999999E-2</v>
      </c>
      <c r="S7666" s="122">
        <v>78.26461064198196</v>
      </c>
      <c r="T7666" s="122">
        <v>98.139399999999995</v>
      </c>
    </row>
    <row r="7667" spans="1:20" x14ac:dyDescent="0.25">
      <c r="A7667" t="s">
        <v>5021</v>
      </c>
      <c r="B7667" t="s">
        <v>5019</v>
      </c>
      <c r="C7667" t="s">
        <v>3261</v>
      </c>
      <c r="D7667" t="s">
        <v>2282</v>
      </c>
      <c r="E7667" t="s">
        <v>5452</v>
      </c>
      <c r="F7667" t="s">
        <v>4986</v>
      </c>
      <c r="G7667" t="s">
        <v>5016</v>
      </c>
      <c r="H7667" t="s">
        <v>5020</v>
      </c>
      <c r="I7667" s="122">
        <v>46.623199999999997</v>
      </c>
      <c r="J7667" s="122">
        <v>2.3439999999999999</v>
      </c>
      <c r="K7667" s="122">
        <v>5.8361000000000001</v>
      </c>
      <c r="L7667" s="122">
        <v>6.9055999999999997</v>
      </c>
      <c r="M7667" s="122">
        <v>0.1366</v>
      </c>
      <c r="N7667" s="122">
        <v>13.754899999999999</v>
      </c>
      <c r="O7667" s="122">
        <v>22.1585</v>
      </c>
      <c r="P7667" s="122">
        <v>0.48330000000000001</v>
      </c>
      <c r="R7667" s="122">
        <v>1.95E-2</v>
      </c>
      <c r="S7667" s="122">
        <v>78.02457238683624</v>
      </c>
      <c r="T7667" s="122">
        <v>98.26169999999999</v>
      </c>
    </row>
    <row r="7668" spans="1:20" x14ac:dyDescent="0.25">
      <c r="A7668" t="s">
        <v>5021</v>
      </c>
      <c r="B7668" t="s">
        <v>5019</v>
      </c>
      <c r="C7668" t="s">
        <v>3261</v>
      </c>
      <c r="D7668" t="s">
        <v>2282</v>
      </c>
      <c r="E7668" t="s">
        <v>5452</v>
      </c>
      <c r="F7668" t="s">
        <v>4986</v>
      </c>
      <c r="G7668" t="s">
        <v>5016</v>
      </c>
      <c r="H7668" t="s">
        <v>5020</v>
      </c>
      <c r="I7668" s="122">
        <v>46.323399999999999</v>
      </c>
      <c r="J7668" s="122">
        <v>2.4155000000000002</v>
      </c>
      <c r="K7668" s="122">
        <v>6.2836999999999996</v>
      </c>
      <c r="L7668" s="122">
        <v>7.2366000000000001</v>
      </c>
      <c r="M7668" s="122">
        <v>9.7799999999999998E-2</v>
      </c>
      <c r="N7668" s="122">
        <v>13.461600000000001</v>
      </c>
      <c r="O7668" s="122">
        <v>21.974599999999999</v>
      </c>
      <c r="P7668" s="122">
        <v>0.49690000000000001</v>
      </c>
      <c r="R7668" s="122">
        <v>2.5700000000000001E-2</v>
      </c>
      <c r="S7668" s="122">
        <v>76.829809740584281</v>
      </c>
      <c r="T7668" s="122">
        <v>98.315799999999996</v>
      </c>
    </row>
    <row r="7669" spans="1:20" x14ac:dyDescent="0.25">
      <c r="A7669" t="s">
        <v>5022</v>
      </c>
      <c r="C7669" t="s">
        <v>4967</v>
      </c>
      <c r="D7669" t="s">
        <v>2343</v>
      </c>
      <c r="E7669" t="s">
        <v>4999</v>
      </c>
      <c r="F7669" t="s">
        <v>5008</v>
      </c>
      <c r="G7669" t="s">
        <v>5023</v>
      </c>
      <c r="H7669" t="s">
        <v>5024</v>
      </c>
      <c r="I7669">
        <v>51.21</v>
      </c>
      <c r="J7669">
        <v>8.6699999999999999E-2</v>
      </c>
      <c r="K7669">
        <v>0.49380000000000002</v>
      </c>
      <c r="L7669">
        <v>19.98</v>
      </c>
      <c r="M7669">
        <v>1.54</v>
      </c>
      <c r="N7669">
        <v>7.24</v>
      </c>
      <c r="O7669">
        <v>18.989999999999998</v>
      </c>
      <c r="P7669">
        <v>0.75190000000000001</v>
      </c>
      <c r="Q7669"/>
      <c r="R7669"/>
      <c r="S7669">
        <v>39.243837086254807</v>
      </c>
      <c r="T7669">
        <v>100.2924</v>
      </c>
    </row>
    <row r="7670" spans="1:20" x14ac:dyDescent="0.25">
      <c r="A7670" t="s">
        <v>5022</v>
      </c>
      <c r="C7670" t="s">
        <v>4967</v>
      </c>
      <c r="D7670" t="s">
        <v>2343</v>
      </c>
      <c r="E7670" t="s">
        <v>4999</v>
      </c>
      <c r="F7670" t="s">
        <v>5008</v>
      </c>
      <c r="G7670" t="s">
        <v>5023</v>
      </c>
      <c r="H7670" t="s">
        <v>5024</v>
      </c>
      <c r="I7670">
        <v>50.78</v>
      </c>
      <c r="J7670">
        <v>8.7300000000000003E-2</v>
      </c>
      <c r="K7670">
        <v>0.45829999999999999</v>
      </c>
      <c r="L7670">
        <v>20.010000000000002</v>
      </c>
      <c r="M7670">
        <v>1.53</v>
      </c>
      <c r="N7670">
        <v>6.89</v>
      </c>
      <c r="O7670">
        <v>19.059999999999999</v>
      </c>
      <c r="P7670">
        <v>0.65939999999999999</v>
      </c>
      <c r="Q7670"/>
      <c r="R7670"/>
      <c r="S7670">
        <v>38.033546196958397</v>
      </c>
      <c r="T7670">
        <v>99.474999999999994</v>
      </c>
    </row>
    <row r="7671" spans="1:20" x14ac:dyDescent="0.25">
      <c r="A7671" t="s">
        <v>5022</v>
      </c>
      <c r="C7671" t="s">
        <v>4967</v>
      </c>
      <c r="D7671" t="s">
        <v>2343</v>
      </c>
      <c r="E7671" t="s">
        <v>4999</v>
      </c>
      <c r="F7671" t="s">
        <v>5008</v>
      </c>
      <c r="G7671" t="s">
        <v>5023</v>
      </c>
      <c r="H7671" t="s">
        <v>5024</v>
      </c>
      <c r="I7671">
        <v>50.56</v>
      </c>
      <c r="J7671">
        <v>0.16289999999999999</v>
      </c>
      <c r="K7671">
        <v>0.66320000000000001</v>
      </c>
      <c r="L7671">
        <v>21.84</v>
      </c>
      <c r="M7671">
        <v>1.83</v>
      </c>
      <c r="N7671">
        <v>6.24</v>
      </c>
      <c r="O7671">
        <v>18.170000000000002</v>
      </c>
      <c r="P7671">
        <v>0.92849999999999999</v>
      </c>
      <c r="Q7671"/>
      <c r="R7671"/>
      <c r="S7671">
        <v>33.743930516924102</v>
      </c>
      <c r="T7671">
        <v>100.3946</v>
      </c>
    </row>
    <row r="7672" spans="1:20" x14ac:dyDescent="0.25">
      <c r="A7672" t="s">
        <v>5022</v>
      </c>
      <c r="C7672" t="s">
        <v>4967</v>
      </c>
      <c r="D7672" t="s">
        <v>2343</v>
      </c>
      <c r="E7672" t="s">
        <v>4999</v>
      </c>
      <c r="F7672" t="s">
        <v>5008</v>
      </c>
      <c r="G7672" t="s">
        <v>5023</v>
      </c>
      <c r="H7672" t="s">
        <v>5024</v>
      </c>
      <c r="I7672">
        <v>52.21</v>
      </c>
      <c r="J7672">
        <v>0.14799999999999999</v>
      </c>
      <c r="K7672">
        <v>0.59950000000000003</v>
      </c>
      <c r="L7672">
        <v>16.09</v>
      </c>
      <c r="M7672">
        <v>1.1904999999999999</v>
      </c>
      <c r="N7672">
        <v>10.06</v>
      </c>
      <c r="O7672">
        <v>19.3</v>
      </c>
      <c r="P7672">
        <v>0.56810000000000005</v>
      </c>
      <c r="Q7672"/>
      <c r="R7672"/>
      <c r="S7672">
        <v>52.707490563001087</v>
      </c>
      <c r="T7672">
        <v>100.1661</v>
      </c>
    </row>
    <row r="7673" spans="1:20" x14ac:dyDescent="0.25">
      <c r="A7673" t="s">
        <v>5022</v>
      </c>
      <c r="C7673" t="s">
        <v>4967</v>
      </c>
      <c r="D7673" t="s">
        <v>2343</v>
      </c>
      <c r="E7673" t="s">
        <v>4999</v>
      </c>
      <c r="F7673" t="s">
        <v>5008</v>
      </c>
      <c r="G7673" t="s">
        <v>5023</v>
      </c>
      <c r="H7673" t="s">
        <v>5024</v>
      </c>
      <c r="I7673">
        <v>50.79</v>
      </c>
      <c r="J7673">
        <v>0.74629999999999996</v>
      </c>
      <c r="K7673">
        <v>0.98550000000000004</v>
      </c>
      <c r="L7673">
        <v>18.7</v>
      </c>
      <c r="M7673">
        <v>1.42</v>
      </c>
      <c r="N7673">
        <v>8.42</v>
      </c>
      <c r="O7673">
        <v>18.66</v>
      </c>
      <c r="P7673">
        <v>0.71630000000000005</v>
      </c>
      <c r="Q7673">
        <v>4.4499999999999998E-2</v>
      </c>
      <c r="R7673">
        <v>7.6399999999999996E-2</v>
      </c>
      <c r="S7673">
        <v>44.525108721448831</v>
      </c>
      <c r="T7673">
        <v>100.559</v>
      </c>
    </row>
    <row r="7674" spans="1:20" x14ac:dyDescent="0.25">
      <c r="A7674" t="s">
        <v>5025</v>
      </c>
      <c r="C7674" t="s">
        <v>3256</v>
      </c>
      <c r="D7674" t="s">
        <v>2343</v>
      </c>
      <c r="E7674" t="s">
        <v>5452</v>
      </c>
      <c r="F7674" t="s">
        <v>4986</v>
      </c>
      <c r="G7674" t="s">
        <v>5026</v>
      </c>
      <c r="H7674" t="s">
        <v>5027</v>
      </c>
      <c r="I7674">
        <v>50.76</v>
      </c>
      <c r="J7674">
        <v>0.48</v>
      </c>
      <c r="K7674">
        <v>1.52</v>
      </c>
      <c r="L7674">
        <v>12.77</v>
      </c>
      <c r="M7674">
        <v>1.24</v>
      </c>
      <c r="N7674">
        <v>9.92</v>
      </c>
      <c r="O7674">
        <v>21.27</v>
      </c>
      <c r="P7674">
        <v>1.69</v>
      </c>
      <c r="Q7674"/>
      <c r="R7674"/>
      <c r="S7674">
        <v>58.066179404888103</v>
      </c>
      <c r="T7674">
        <v>99.65</v>
      </c>
    </row>
    <row r="7675" spans="1:20" x14ac:dyDescent="0.25">
      <c r="A7675" t="s">
        <v>5025</v>
      </c>
      <c r="C7675" t="s">
        <v>3256</v>
      </c>
      <c r="D7675" t="s">
        <v>2343</v>
      </c>
      <c r="E7675" t="s">
        <v>5452</v>
      </c>
      <c r="F7675" t="s">
        <v>4986</v>
      </c>
      <c r="G7675" t="s">
        <v>5026</v>
      </c>
      <c r="H7675" t="s">
        <v>5027</v>
      </c>
      <c r="I7675">
        <v>50.45</v>
      </c>
      <c r="J7675">
        <v>0.6</v>
      </c>
      <c r="K7675">
        <v>2.0099999999999998</v>
      </c>
      <c r="L7675">
        <v>12.68</v>
      </c>
      <c r="M7675">
        <v>1.21</v>
      </c>
      <c r="N7675">
        <v>9.0299999999999994</v>
      </c>
      <c r="O7675">
        <v>20.6</v>
      </c>
      <c r="P7675">
        <v>2.1</v>
      </c>
      <c r="Q7675"/>
      <c r="R7675"/>
      <c r="S7675">
        <v>55.935946231906769</v>
      </c>
      <c r="T7675">
        <v>98.68</v>
      </c>
    </row>
    <row r="7676" spans="1:20" x14ac:dyDescent="0.25">
      <c r="A7676" t="s">
        <v>5025</v>
      </c>
      <c r="C7676" t="s">
        <v>3256</v>
      </c>
      <c r="D7676" t="s">
        <v>2343</v>
      </c>
      <c r="E7676" t="s">
        <v>5452</v>
      </c>
      <c r="F7676" t="s">
        <v>4986</v>
      </c>
      <c r="G7676" t="s">
        <v>5026</v>
      </c>
      <c r="H7676" t="s">
        <v>5027</v>
      </c>
      <c r="I7676">
        <v>51.32</v>
      </c>
      <c r="J7676">
        <v>0.49</v>
      </c>
      <c r="K7676">
        <v>1.42</v>
      </c>
      <c r="L7676">
        <v>13.41</v>
      </c>
      <c r="M7676">
        <v>1.27</v>
      </c>
      <c r="N7676">
        <v>9.9600000000000009</v>
      </c>
      <c r="O7676">
        <v>21.44</v>
      </c>
      <c r="P7676">
        <v>1.64</v>
      </c>
      <c r="Q7676"/>
      <c r="R7676"/>
      <c r="S7676">
        <v>56.96964614362377</v>
      </c>
      <c r="T7676">
        <v>100.95</v>
      </c>
    </row>
    <row r="7677" spans="1:20" x14ac:dyDescent="0.25">
      <c r="A7677" t="s">
        <v>5025</v>
      </c>
      <c r="C7677" t="s">
        <v>3256</v>
      </c>
      <c r="D7677" t="s">
        <v>2343</v>
      </c>
      <c r="E7677" t="s">
        <v>5452</v>
      </c>
      <c r="F7677" t="s">
        <v>4986</v>
      </c>
      <c r="G7677" t="s">
        <v>5026</v>
      </c>
      <c r="H7677" t="s">
        <v>5027</v>
      </c>
      <c r="I7677">
        <v>50.98</v>
      </c>
      <c r="J7677">
        <v>0.59</v>
      </c>
      <c r="K7677">
        <v>1.82</v>
      </c>
      <c r="L7677">
        <v>13.42</v>
      </c>
      <c r="M7677">
        <v>1.1200000000000001</v>
      </c>
      <c r="N7677">
        <v>9.5500000000000007</v>
      </c>
      <c r="O7677">
        <v>21.09</v>
      </c>
      <c r="P7677">
        <v>1.61</v>
      </c>
      <c r="Q7677"/>
      <c r="R7677"/>
      <c r="S7677">
        <v>55.917918273795962</v>
      </c>
      <c r="T7677">
        <v>100.18</v>
      </c>
    </row>
    <row r="7678" spans="1:20" x14ac:dyDescent="0.25">
      <c r="A7678" t="s">
        <v>5025</v>
      </c>
      <c r="C7678" t="s">
        <v>3256</v>
      </c>
      <c r="D7678" t="s">
        <v>2343</v>
      </c>
      <c r="E7678" t="s">
        <v>5452</v>
      </c>
      <c r="F7678" t="s">
        <v>4986</v>
      </c>
      <c r="G7678" t="s">
        <v>5026</v>
      </c>
      <c r="H7678" t="s">
        <v>5027</v>
      </c>
      <c r="I7678">
        <v>50.98</v>
      </c>
      <c r="J7678">
        <v>0.59</v>
      </c>
      <c r="K7678">
        <v>1.82</v>
      </c>
      <c r="L7678">
        <v>13.42</v>
      </c>
      <c r="M7678">
        <v>1.1200000000000001</v>
      </c>
      <c r="N7678">
        <v>9.5500000000000007</v>
      </c>
      <c r="O7678">
        <v>21.09</v>
      </c>
      <c r="P7678">
        <v>1.61</v>
      </c>
      <c r="Q7678"/>
      <c r="R7678"/>
      <c r="S7678">
        <v>55.917918273795962</v>
      </c>
      <c r="T7678">
        <v>100.18</v>
      </c>
    </row>
    <row r="7679" spans="1:20" x14ac:dyDescent="0.25">
      <c r="A7679" t="s">
        <v>5025</v>
      </c>
      <c r="C7679" t="s">
        <v>3256</v>
      </c>
      <c r="D7679" t="s">
        <v>2343</v>
      </c>
      <c r="E7679" t="s">
        <v>5452</v>
      </c>
      <c r="F7679" t="s">
        <v>4986</v>
      </c>
      <c r="G7679" t="s">
        <v>5026</v>
      </c>
      <c r="H7679" t="s">
        <v>5027</v>
      </c>
      <c r="I7679">
        <v>51.05</v>
      </c>
      <c r="J7679">
        <v>0.49</v>
      </c>
      <c r="K7679">
        <v>1.37</v>
      </c>
      <c r="L7679">
        <v>13.76</v>
      </c>
      <c r="M7679">
        <v>1.35</v>
      </c>
      <c r="N7679">
        <v>9.59</v>
      </c>
      <c r="O7679">
        <v>21.1</v>
      </c>
      <c r="P7679">
        <v>1.9</v>
      </c>
      <c r="Q7679"/>
      <c r="R7679"/>
      <c r="S7679">
        <v>55.403601943904029</v>
      </c>
      <c r="T7679">
        <v>100.61</v>
      </c>
    </row>
    <row r="7680" spans="1:20" x14ac:dyDescent="0.25">
      <c r="A7680" t="s">
        <v>5025</v>
      </c>
      <c r="C7680" t="s">
        <v>3256</v>
      </c>
      <c r="D7680" t="s">
        <v>2343</v>
      </c>
      <c r="E7680" t="s">
        <v>5452</v>
      </c>
      <c r="F7680" t="s">
        <v>4986</v>
      </c>
      <c r="G7680" t="s">
        <v>5026</v>
      </c>
      <c r="H7680" t="s">
        <v>5027</v>
      </c>
      <c r="I7680">
        <v>50.73</v>
      </c>
      <c r="J7680">
        <v>0.45</v>
      </c>
      <c r="K7680">
        <v>1.42</v>
      </c>
      <c r="L7680">
        <v>13.03</v>
      </c>
      <c r="M7680">
        <v>1.29</v>
      </c>
      <c r="N7680">
        <v>9.42</v>
      </c>
      <c r="O7680">
        <v>21.16</v>
      </c>
      <c r="P7680">
        <v>1.69</v>
      </c>
      <c r="Q7680"/>
      <c r="R7680"/>
      <c r="S7680">
        <v>56.306660486907518</v>
      </c>
      <c r="T7680">
        <v>99.19</v>
      </c>
    </row>
    <row r="7681" spans="1:20" x14ac:dyDescent="0.25">
      <c r="A7681" t="s">
        <v>5025</v>
      </c>
      <c r="C7681" t="s">
        <v>3256</v>
      </c>
      <c r="D7681" t="s">
        <v>2343</v>
      </c>
      <c r="E7681" t="s">
        <v>5452</v>
      </c>
      <c r="F7681" t="s">
        <v>4986</v>
      </c>
      <c r="G7681" t="s">
        <v>5026</v>
      </c>
      <c r="H7681" t="s">
        <v>5027</v>
      </c>
      <c r="I7681">
        <v>49.95</v>
      </c>
      <c r="J7681">
        <v>0.89</v>
      </c>
      <c r="K7681">
        <v>2.42</v>
      </c>
      <c r="L7681">
        <v>14.21</v>
      </c>
      <c r="M7681">
        <v>1.28</v>
      </c>
      <c r="N7681">
        <v>8.92</v>
      </c>
      <c r="O7681">
        <v>20.48</v>
      </c>
      <c r="P7681">
        <v>2.19</v>
      </c>
      <c r="Q7681"/>
      <c r="R7681"/>
      <c r="S7681">
        <v>52.806707945929261</v>
      </c>
      <c r="T7681">
        <v>100.34</v>
      </c>
    </row>
    <row r="7682" spans="1:20" x14ac:dyDescent="0.25">
      <c r="A7682" t="s">
        <v>5025</v>
      </c>
      <c r="C7682" t="s">
        <v>3256</v>
      </c>
      <c r="D7682" t="s">
        <v>2343</v>
      </c>
      <c r="E7682" t="s">
        <v>5452</v>
      </c>
      <c r="F7682" t="s">
        <v>4986</v>
      </c>
      <c r="G7682" t="s">
        <v>5026</v>
      </c>
      <c r="H7682" t="s">
        <v>5027</v>
      </c>
      <c r="I7682">
        <v>50.96</v>
      </c>
      <c r="J7682">
        <v>0.71</v>
      </c>
      <c r="K7682">
        <v>2.21</v>
      </c>
      <c r="L7682">
        <v>13.58</v>
      </c>
      <c r="M7682">
        <v>1.25</v>
      </c>
      <c r="N7682">
        <v>9.1</v>
      </c>
      <c r="O7682">
        <v>20.59</v>
      </c>
      <c r="P7682">
        <v>1.94</v>
      </c>
      <c r="Q7682"/>
      <c r="R7682"/>
      <c r="S7682">
        <v>54.431162842547209</v>
      </c>
      <c r="T7682">
        <v>100.34</v>
      </c>
    </row>
    <row r="7683" spans="1:20" x14ac:dyDescent="0.25">
      <c r="A7683" t="s">
        <v>5025</v>
      </c>
      <c r="C7683" t="s">
        <v>3256</v>
      </c>
      <c r="D7683" t="s">
        <v>2343</v>
      </c>
      <c r="E7683" t="s">
        <v>5452</v>
      </c>
      <c r="F7683" t="s">
        <v>4986</v>
      </c>
      <c r="G7683" t="s">
        <v>5026</v>
      </c>
      <c r="H7683" t="s">
        <v>5027</v>
      </c>
      <c r="I7683">
        <v>49.21</v>
      </c>
      <c r="J7683">
        <v>0.87</v>
      </c>
      <c r="K7683">
        <v>2.4900000000000002</v>
      </c>
      <c r="L7683">
        <v>15.27</v>
      </c>
      <c r="M7683">
        <v>1.35</v>
      </c>
      <c r="N7683">
        <v>7.98</v>
      </c>
      <c r="O7683">
        <v>20.239999999999998</v>
      </c>
      <c r="P7683">
        <v>2.2999999999999998</v>
      </c>
      <c r="Q7683"/>
      <c r="R7683"/>
      <c r="S7683">
        <v>48.227861353203878</v>
      </c>
      <c r="T7683">
        <v>99.710000000000008</v>
      </c>
    </row>
    <row r="7684" spans="1:20" x14ac:dyDescent="0.25">
      <c r="A7684" t="s">
        <v>5025</v>
      </c>
      <c r="C7684" t="s">
        <v>3256</v>
      </c>
      <c r="D7684" t="s">
        <v>2343</v>
      </c>
      <c r="E7684" t="s">
        <v>5452</v>
      </c>
      <c r="F7684" t="s">
        <v>4986</v>
      </c>
      <c r="G7684" t="s">
        <v>5026</v>
      </c>
      <c r="H7684" t="s">
        <v>5027</v>
      </c>
      <c r="I7684">
        <v>51.09</v>
      </c>
      <c r="J7684">
        <v>0.5</v>
      </c>
      <c r="K7684">
        <v>1.58</v>
      </c>
      <c r="L7684">
        <v>12.81</v>
      </c>
      <c r="M7684">
        <v>1.27</v>
      </c>
      <c r="N7684">
        <v>9.7799999999999994</v>
      </c>
      <c r="O7684">
        <v>21.61</v>
      </c>
      <c r="P7684">
        <v>1.7</v>
      </c>
      <c r="Q7684"/>
      <c r="R7684"/>
      <c r="S7684">
        <v>57.643359045938048</v>
      </c>
      <c r="T7684">
        <v>100.34</v>
      </c>
    </row>
    <row r="7685" spans="1:20" x14ac:dyDescent="0.25">
      <c r="A7685" t="s">
        <v>5025</v>
      </c>
      <c r="C7685" t="s">
        <v>3256</v>
      </c>
      <c r="D7685" t="s">
        <v>2343</v>
      </c>
      <c r="E7685" t="s">
        <v>5452</v>
      </c>
      <c r="F7685" t="s">
        <v>4986</v>
      </c>
      <c r="G7685" t="s">
        <v>5026</v>
      </c>
      <c r="H7685" t="s">
        <v>5027</v>
      </c>
      <c r="I7685">
        <v>50.83</v>
      </c>
      <c r="J7685">
        <v>0.65</v>
      </c>
      <c r="K7685">
        <v>1.93</v>
      </c>
      <c r="L7685">
        <v>13.9</v>
      </c>
      <c r="M7685">
        <v>1.29</v>
      </c>
      <c r="N7685">
        <v>8.76</v>
      </c>
      <c r="O7685">
        <v>20.43</v>
      </c>
      <c r="P7685">
        <v>2.1800000000000002</v>
      </c>
      <c r="Q7685"/>
      <c r="R7685"/>
      <c r="S7685">
        <v>52.905311652487768</v>
      </c>
      <c r="T7685">
        <v>99.97</v>
      </c>
    </row>
    <row r="7686" spans="1:20" x14ac:dyDescent="0.25">
      <c r="A7686" t="s">
        <v>5025</v>
      </c>
      <c r="C7686" t="s">
        <v>3256</v>
      </c>
      <c r="D7686" t="s">
        <v>2343</v>
      </c>
      <c r="E7686" t="s">
        <v>5452</v>
      </c>
      <c r="F7686" t="s">
        <v>4986</v>
      </c>
      <c r="G7686" t="s">
        <v>5026</v>
      </c>
      <c r="H7686" t="s">
        <v>5027</v>
      </c>
      <c r="I7686">
        <v>49.44</v>
      </c>
      <c r="J7686">
        <v>1.1399999999999999</v>
      </c>
      <c r="K7686">
        <v>2.73</v>
      </c>
      <c r="L7686">
        <v>14.77</v>
      </c>
      <c r="M7686">
        <v>1.25</v>
      </c>
      <c r="N7686">
        <v>8.32</v>
      </c>
      <c r="O7686">
        <v>20.07</v>
      </c>
      <c r="P7686">
        <v>2.19</v>
      </c>
      <c r="Q7686"/>
      <c r="R7686"/>
      <c r="S7686">
        <v>50.102515253519982</v>
      </c>
      <c r="T7686">
        <v>99.91</v>
      </c>
    </row>
    <row r="7687" spans="1:20" x14ac:dyDescent="0.25">
      <c r="A7687" t="s">
        <v>5025</v>
      </c>
      <c r="C7687" t="s">
        <v>3256</v>
      </c>
      <c r="D7687" t="s">
        <v>2343</v>
      </c>
      <c r="E7687" t="s">
        <v>5452</v>
      </c>
      <c r="F7687" t="s">
        <v>4986</v>
      </c>
      <c r="G7687" t="s">
        <v>5026</v>
      </c>
      <c r="H7687" t="s">
        <v>5027</v>
      </c>
      <c r="I7687">
        <v>50.98</v>
      </c>
      <c r="J7687">
        <v>0.59</v>
      </c>
      <c r="K7687">
        <v>1.82</v>
      </c>
      <c r="L7687">
        <v>13.42</v>
      </c>
      <c r="M7687">
        <v>1.1200000000000001</v>
      </c>
      <c r="N7687">
        <v>9.5500000000000007</v>
      </c>
      <c r="O7687">
        <v>21.09</v>
      </c>
      <c r="P7687">
        <v>1.61</v>
      </c>
      <c r="Q7687"/>
      <c r="R7687"/>
      <c r="S7687">
        <v>55.917918273795962</v>
      </c>
      <c r="T7687">
        <v>100.18</v>
      </c>
    </row>
    <row r="7688" spans="1:20" x14ac:dyDescent="0.25">
      <c r="A7688" t="s">
        <v>5025</v>
      </c>
      <c r="C7688" t="s">
        <v>3256</v>
      </c>
      <c r="D7688" t="s">
        <v>2343</v>
      </c>
      <c r="E7688" t="s">
        <v>5452</v>
      </c>
      <c r="F7688" t="s">
        <v>4986</v>
      </c>
      <c r="G7688" t="s">
        <v>5026</v>
      </c>
      <c r="H7688" t="s">
        <v>5027</v>
      </c>
      <c r="I7688">
        <v>50.35</v>
      </c>
      <c r="J7688">
        <v>0.64</v>
      </c>
      <c r="K7688">
        <v>2.1</v>
      </c>
      <c r="L7688">
        <v>12.86</v>
      </c>
      <c r="M7688">
        <v>1.2</v>
      </c>
      <c r="N7688">
        <v>9.3800000000000008</v>
      </c>
      <c r="O7688">
        <v>20.94</v>
      </c>
      <c r="P7688">
        <v>2.15</v>
      </c>
      <c r="Q7688"/>
      <c r="R7688"/>
      <c r="S7688">
        <v>56.524939642746411</v>
      </c>
      <c r="T7688">
        <v>99.62</v>
      </c>
    </row>
    <row r="7689" spans="1:20" x14ac:dyDescent="0.25">
      <c r="A7689" t="s">
        <v>5025</v>
      </c>
      <c r="C7689" t="s">
        <v>3256</v>
      </c>
      <c r="D7689" t="s">
        <v>2343</v>
      </c>
      <c r="E7689" t="s">
        <v>5452</v>
      </c>
      <c r="F7689" t="s">
        <v>4986</v>
      </c>
      <c r="G7689" t="s">
        <v>5026</v>
      </c>
      <c r="H7689" t="s">
        <v>5027</v>
      </c>
      <c r="I7689">
        <v>50.92</v>
      </c>
      <c r="J7689">
        <v>0.49</v>
      </c>
      <c r="K7689">
        <v>1.45</v>
      </c>
      <c r="L7689">
        <v>12.76</v>
      </c>
      <c r="M7689">
        <v>1.32</v>
      </c>
      <c r="N7689">
        <v>9.4700000000000006</v>
      </c>
      <c r="O7689">
        <v>21.22</v>
      </c>
      <c r="P7689">
        <v>1.86</v>
      </c>
      <c r="Q7689"/>
      <c r="R7689"/>
      <c r="S7689">
        <v>56.950947035707351</v>
      </c>
      <c r="T7689">
        <v>99.490000000000009</v>
      </c>
    </row>
    <row r="7690" spans="1:20" x14ac:dyDescent="0.25">
      <c r="A7690" t="s">
        <v>5025</v>
      </c>
      <c r="C7690" t="s">
        <v>3256</v>
      </c>
      <c r="D7690" t="s">
        <v>2343</v>
      </c>
      <c r="E7690" t="s">
        <v>5452</v>
      </c>
      <c r="F7690" t="s">
        <v>4986</v>
      </c>
      <c r="G7690" t="s">
        <v>5026</v>
      </c>
      <c r="H7690" t="s">
        <v>5027</v>
      </c>
      <c r="I7690">
        <v>49.17</v>
      </c>
      <c r="J7690">
        <v>1.05</v>
      </c>
      <c r="K7690">
        <v>2.7</v>
      </c>
      <c r="L7690">
        <v>13.39</v>
      </c>
      <c r="M7690">
        <v>1.2</v>
      </c>
      <c r="N7690">
        <v>8.56</v>
      </c>
      <c r="O7690">
        <v>20.87</v>
      </c>
      <c r="P7690">
        <v>2.16</v>
      </c>
      <c r="Q7690"/>
      <c r="R7690"/>
      <c r="S7690">
        <v>53.261076322763031</v>
      </c>
      <c r="T7690">
        <v>99.1</v>
      </c>
    </row>
    <row r="7691" spans="1:20" x14ac:dyDescent="0.25">
      <c r="A7691" t="s">
        <v>5025</v>
      </c>
      <c r="C7691" t="s">
        <v>3256</v>
      </c>
      <c r="D7691" t="s">
        <v>2343</v>
      </c>
      <c r="E7691" t="s">
        <v>5452</v>
      </c>
      <c r="F7691" t="s">
        <v>4986</v>
      </c>
      <c r="G7691" t="s">
        <v>5026</v>
      </c>
      <c r="H7691" t="s">
        <v>5027</v>
      </c>
      <c r="I7691">
        <v>50.67</v>
      </c>
      <c r="J7691">
        <v>0.67</v>
      </c>
      <c r="K7691">
        <v>2.04</v>
      </c>
      <c r="L7691">
        <v>14.11</v>
      </c>
      <c r="M7691">
        <v>1.24</v>
      </c>
      <c r="N7691">
        <v>9.0399999999999991</v>
      </c>
      <c r="O7691">
        <v>20.67</v>
      </c>
      <c r="P7691">
        <v>2.09</v>
      </c>
      <c r="Q7691"/>
      <c r="R7691"/>
      <c r="S7691">
        <v>53.315424689763908</v>
      </c>
      <c r="T7691">
        <v>100.53</v>
      </c>
    </row>
    <row r="7692" spans="1:20" x14ac:dyDescent="0.25">
      <c r="A7692" t="s">
        <v>5025</v>
      </c>
      <c r="C7692" t="s">
        <v>3256</v>
      </c>
      <c r="D7692" t="s">
        <v>2343</v>
      </c>
      <c r="E7692" t="s">
        <v>5452</v>
      </c>
      <c r="F7692" t="s">
        <v>4986</v>
      </c>
      <c r="G7692" t="s">
        <v>5026</v>
      </c>
      <c r="H7692" t="s">
        <v>5027</v>
      </c>
      <c r="I7692">
        <v>50.91</v>
      </c>
      <c r="J7692">
        <v>0.67</v>
      </c>
      <c r="K7692">
        <v>1.98</v>
      </c>
      <c r="L7692">
        <v>14.42</v>
      </c>
      <c r="M7692">
        <v>1.24</v>
      </c>
      <c r="N7692">
        <v>9.11</v>
      </c>
      <c r="O7692">
        <v>19.95</v>
      </c>
      <c r="P7692">
        <v>1.98</v>
      </c>
      <c r="Q7692"/>
      <c r="R7692"/>
      <c r="S7692">
        <v>52.966338384523063</v>
      </c>
      <c r="T7692">
        <v>100.26</v>
      </c>
    </row>
    <row r="7693" spans="1:20" x14ac:dyDescent="0.25">
      <c r="A7693" t="s">
        <v>5025</v>
      </c>
      <c r="C7693" t="s">
        <v>3256</v>
      </c>
      <c r="D7693" t="s">
        <v>2343</v>
      </c>
      <c r="E7693" t="s">
        <v>5452</v>
      </c>
      <c r="F7693" t="s">
        <v>4986</v>
      </c>
      <c r="G7693" t="s">
        <v>5026</v>
      </c>
      <c r="H7693" t="s">
        <v>5028</v>
      </c>
      <c r="I7693">
        <v>50.85</v>
      </c>
      <c r="J7693">
        <v>0.46</v>
      </c>
      <c r="K7693">
        <v>1.5</v>
      </c>
      <c r="L7693">
        <v>12.75</v>
      </c>
      <c r="M7693">
        <v>1.38</v>
      </c>
      <c r="N7693">
        <v>9.35</v>
      </c>
      <c r="O7693">
        <v>21.24</v>
      </c>
      <c r="P7693">
        <v>1.99</v>
      </c>
      <c r="Q7693"/>
      <c r="R7693"/>
      <c r="S7693">
        <v>56.657274975803851</v>
      </c>
      <c r="T7693">
        <v>99.52</v>
      </c>
    </row>
    <row r="7694" spans="1:20" x14ac:dyDescent="0.25">
      <c r="A7694" t="s">
        <v>5025</v>
      </c>
      <c r="C7694" t="s">
        <v>3256</v>
      </c>
      <c r="D7694" t="s">
        <v>2343</v>
      </c>
      <c r="E7694" t="s">
        <v>5452</v>
      </c>
      <c r="F7694" t="s">
        <v>4986</v>
      </c>
      <c r="G7694" t="s">
        <v>5026</v>
      </c>
      <c r="H7694" t="s">
        <v>5028</v>
      </c>
      <c r="I7694">
        <v>49.55</v>
      </c>
      <c r="J7694">
        <v>0.65</v>
      </c>
      <c r="K7694">
        <v>2.0499999999999998</v>
      </c>
      <c r="L7694">
        <v>12.95</v>
      </c>
      <c r="M7694">
        <v>1.0900000000000001</v>
      </c>
      <c r="N7694">
        <v>9.4700000000000006</v>
      </c>
      <c r="O7694">
        <v>20.85</v>
      </c>
      <c r="P7694">
        <v>1.95</v>
      </c>
      <c r="Q7694"/>
      <c r="R7694"/>
      <c r="S7694">
        <v>56.588209514217468</v>
      </c>
      <c r="T7694">
        <v>98.559999999999988</v>
      </c>
    </row>
    <row r="7695" spans="1:20" x14ac:dyDescent="0.25">
      <c r="A7695" t="s">
        <v>5025</v>
      </c>
      <c r="C7695" t="s">
        <v>3256</v>
      </c>
      <c r="D7695" t="s">
        <v>2343</v>
      </c>
      <c r="E7695" t="s">
        <v>5452</v>
      </c>
      <c r="F7695" t="s">
        <v>4986</v>
      </c>
      <c r="G7695" t="s">
        <v>5026</v>
      </c>
      <c r="H7695" t="s">
        <v>5027</v>
      </c>
      <c r="I7695">
        <v>49.55</v>
      </c>
      <c r="J7695">
        <v>0.65</v>
      </c>
      <c r="K7695">
        <v>2.0499999999999998</v>
      </c>
      <c r="L7695">
        <v>12.95</v>
      </c>
      <c r="M7695">
        <v>1.0900000000000001</v>
      </c>
      <c r="N7695">
        <v>9.4700000000000006</v>
      </c>
      <c r="O7695">
        <v>20.85</v>
      </c>
      <c r="P7695">
        <v>1.95</v>
      </c>
      <c r="Q7695"/>
      <c r="R7695"/>
      <c r="S7695">
        <v>56.588209514217468</v>
      </c>
      <c r="T7695">
        <v>98.559999999999988</v>
      </c>
    </row>
    <row r="7696" spans="1:20" x14ac:dyDescent="0.25">
      <c r="A7696" t="s">
        <v>5029</v>
      </c>
      <c r="C7696" t="s">
        <v>4967</v>
      </c>
      <c r="D7696" t="s">
        <v>2343</v>
      </c>
      <c r="E7696" t="s">
        <v>4999</v>
      </c>
      <c r="F7696" t="s">
        <v>5008</v>
      </c>
      <c r="G7696" t="s">
        <v>5030</v>
      </c>
      <c r="H7696" t="s">
        <v>5031</v>
      </c>
      <c r="I7696">
        <v>50.52</v>
      </c>
      <c r="J7696">
        <v>0.39</v>
      </c>
      <c r="K7696">
        <v>1.86</v>
      </c>
      <c r="L7696">
        <v>15.94</v>
      </c>
      <c r="M7696">
        <v>1.33</v>
      </c>
      <c r="N7696">
        <v>10.050000000000001</v>
      </c>
      <c r="O7696">
        <v>19.89</v>
      </c>
      <c r="P7696">
        <v>0.87</v>
      </c>
      <c r="Q7696"/>
      <c r="R7696">
        <v>0.01</v>
      </c>
      <c r="S7696">
        <v>52.916122299845881</v>
      </c>
      <c r="T7696">
        <v>100.86</v>
      </c>
    </row>
    <row r="7697" spans="1:20" x14ac:dyDescent="0.25">
      <c r="A7697" t="s">
        <v>5029</v>
      </c>
      <c r="C7697" t="s">
        <v>4967</v>
      </c>
      <c r="D7697" t="s">
        <v>2343</v>
      </c>
      <c r="E7697" t="s">
        <v>4999</v>
      </c>
      <c r="F7697" t="s">
        <v>5008</v>
      </c>
      <c r="G7697" t="s">
        <v>5030</v>
      </c>
      <c r="H7697" t="s">
        <v>5031</v>
      </c>
      <c r="I7697">
        <v>51.52</v>
      </c>
      <c r="J7697">
        <v>0.39</v>
      </c>
      <c r="K7697">
        <v>0.46</v>
      </c>
      <c r="L7697">
        <v>15.58</v>
      </c>
      <c r="M7697">
        <v>1.35</v>
      </c>
      <c r="N7697">
        <v>10.47</v>
      </c>
      <c r="O7697">
        <v>20.04</v>
      </c>
      <c r="P7697">
        <v>0.78</v>
      </c>
      <c r="Q7697"/>
      <c r="R7697">
        <v>0.02</v>
      </c>
      <c r="S7697">
        <v>54.501836653559792</v>
      </c>
      <c r="T7697">
        <v>100.61</v>
      </c>
    </row>
    <row r="7698" spans="1:20" x14ac:dyDescent="0.25">
      <c r="A7698" t="s">
        <v>5029</v>
      </c>
      <c r="C7698" t="s">
        <v>4967</v>
      </c>
      <c r="D7698" t="s">
        <v>2343</v>
      </c>
      <c r="E7698" t="s">
        <v>4999</v>
      </c>
      <c r="F7698" t="s">
        <v>5008</v>
      </c>
      <c r="G7698" t="s">
        <v>5030</v>
      </c>
      <c r="H7698" t="s">
        <v>5031</v>
      </c>
      <c r="I7698">
        <v>51.37</v>
      </c>
      <c r="J7698">
        <v>0.38</v>
      </c>
      <c r="K7698">
        <v>0.48</v>
      </c>
      <c r="L7698">
        <v>15.85</v>
      </c>
      <c r="M7698">
        <v>1.34</v>
      </c>
      <c r="N7698">
        <v>10.56</v>
      </c>
      <c r="O7698">
        <v>19.82</v>
      </c>
      <c r="P7698">
        <v>0.82</v>
      </c>
      <c r="Q7698">
        <v>0.01</v>
      </c>
      <c r="R7698"/>
      <c r="S7698">
        <v>54.287947216044152</v>
      </c>
      <c r="T7698">
        <v>100.63</v>
      </c>
    </row>
    <row r="7699" spans="1:20" x14ac:dyDescent="0.25">
      <c r="A7699" t="s">
        <v>5029</v>
      </c>
      <c r="C7699" t="s">
        <v>4967</v>
      </c>
      <c r="D7699" t="s">
        <v>2343</v>
      </c>
      <c r="E7699" t="s">
        <v>4999</v>
      </c>
      <c r="F7699" t="s">
        <v>5008</v>
      </c>
      <c r="G7699" t="s">
        <v>5030</v>
      </c>
      <c r="H7699" t="s">
        <v>5031</v>
      </c>
      <c r="I7699">
        <v>50.44</v>
      </c>
      <c r="J7699">
        <v>0.34</v>
      </c>
      <c r="K7699">
        <v>0.38</v>
      </c>
      <c r="L7699">
        <v>17.690000000000001</v>
      </c>
      <c r="M7699">
        <v>1.39</v>
      </c>
      <c r="N7699">
        <v>8.98</v>
      </c>
      <c r="O7699">
        <v>19.34</v>
      </c>
      <c r="P7699">
        <v>1</v>
      </c>
      <c r="Q7699"/>
      <c r="R7699">
        <v>0.04</v>
      </c>
      <c r="S7699">
        <v>47.502999748282939</v>
      </c>
      <c r="T7699">
        <v>99.600000000000009</v>
      </c>
    </row>
    <row r="7700" spans="1:20" x14ac:dyDescent="0.25">
      <c r="A7700" t="s">
        <v>5029</v>
      </c>
      <c r="C7700" t="s">
        <v>4967</v>
      </c>
      <c r="D7700" t="s">
        <v>2343</v>
      </c>
      <c r="E7700" t="s">
        <v>4999</v>
      </c>
      <c r="F7700" t="s">
        <v>5008</v>
      </c>
      <c r="G7700" t="s">
        <v>5030</v>
      </c>
      <c r="H7700" t="s">
        <v>5031</v>
      </c>
      <c r="I7700">
        <v>50.62</v>
      </c>
      <c r="J7700">
        <v>0.43</v>
      </c>
      <c r="K7700">
        <v>0.47</v>
      </c>
      <c r="L7700">
        <v>16.05</v>
      </c>
      <c r="M7700">
        <v>1.36</v>
      </c>
      <c r="N7700">
        <v>10.199999999999999</v>
      </c>
      <c r="O7700">
        <v>19.600000000000001</v>
      </c>
      <c r="P7700">
        <v>0.92</v>
      </c>
      <c r="Q7700"/>
      <c r="R7700"/>
      <c r="S7700">
        <v>53.113848209953623</v>
      </c>
      <c r="T7700">
        <v>99.649999999999991</v>
      </c>
    </row>
    <row r="7701" spans="1:20" x14ac:dyDescent="0.25">
      <c r="A7701" t="s">
        <v>5029</v>
      </c>
      <c r="C7701" t="s">
        <v>4967</v>
      </c>
      <c r="D7701" t="s">
        <v>2343</v>
      </c>
      <c r="E7701" t="s">
        <v>4999</v>
      </c>
      <c r="F7701" t="s">
        <v>5008</v>
      </c>
      <c r="G7701" t="s">
        <v>5030</v>
      </c>
      <c r="H7701" t="s">
        <v>5031</v>
      </c>
      <c r="I7701">
        <v>50.76</v>
      </c>
      <c r="J7701">
        <v>0.65</v>
      </c>
      <c r="K7701">
        <v>0.69</v>
      </c>
      <c r="L7701">
        <v>16.13</v>
      </c>
      <c r="M7701">
        <v>1.46</v>
      </c>
      <c r="N7701">
        <v>10.39</v>
      </c>
      <c r="O7701">
        <v>18.579999999999998</v>
      </c>
      <c r="P7701">
        <v>0.94</v>
      </c>
      <c r="Q7701">
        <v>0.05</v>
      </c>
      <c r="R7701">
        <v>0.01</v>
      </c>
      <c r="S7701">
        <v>53.449495832047361</v>
      </c>
      <c r="T7701">
        <v>99.66</v>
      </c>
    </row>
    <row r="7702" spans="1:20" x14ac:dyDescent="0.25">
      <c r="A7702" t="s">
        <v>5029</v>
      </c>
      <c r="C7702" t="s">
        <v>4967</v>
      </c>
      <c r="D7702" t="s">
        <v>2343</v>
      </c>
      <c r="E7702" t="s">
        <v>4999</v>
      </c>
      <c r="F7702" t="s">
        <v>5008</v>
      </c>
      <c r="G7702" t="s">
        <v>5030</v>
      </c>
      <c r="H7702" t="s">
        <v>5031</v>
      </c>
      <c r="I7702">
        <v>50.61</v>
      </c>
      <c r="J7702">
        <v>0.39</v>
      </c>
      <c r="K7702">
        <v>0.56999999999999995</v>
      </c>
      <c r="L7702">
        <v>15.88</v>
      </c>
      <c r="M7702">
        <v>1.35</v>
      </c>
      <c r="N7702">
        <v>9.9600000000000009</v>
      </c>
      <c r="O7702">
        <v>19.71</v>
      </c>
      <c r="P7702">
        <v>0.93</v>
      </c>
      <c r="Q7702">
        <v>7.0000000000000007E-2</v>
      </c>
      <c r="R7702"/>
      <c r="S7702">
        <v>52.785938394788211</v>
      </c>
      <c r="T7702">
        <v>99.47</v>
      </c>
    </row>
    <row r="7703" spans="1:20" x14ac:dyDescent="0.25">
      <c r="A7703" t="s">
        <v>5029</v>
      </c>
      <c r="C7703" t="s">
        <v>4967</v>
      </c>
      <c r="D7703" t="s">
        <v>2343</v>
      </c>
      <c r="E7703" t="s">
        <v>4999</v>
      </c>
      <c r="F7703" t="s">
        <v>5008</v>
      </c>
      <c r="G7703" t="s">
        <v>5030</v>
      </c>
      <c r="H7703" t="s">
        <v>5031</v>
      </c>
      <c r="I7703">
        <v>50.08</v>
      </c>
      <c r="J7703">
        <v>0.48</v>
      </c>
      <c r="K7703">
        <v>0.41</v>
      </c>
      <c r="L7703">
        <v>19.48</v>
      </c>
      <c r="M7703">
        <v>1.69</v>
      </c>
      <c r="N7703">
        <v>8.51</v>
      </c>
      <c r="O7703">
        <v>18.02</v>
      </c>
      <c r="P7703">
        <v>1.0900000000000001</v>
      </c>
      <c r="Q7703">
        <v>0.01</v>
      </c>
      <c r="R7703">
        <v>0.01</v>
      </c>
      <c r="S7703">
        <v>43.779644964772451</v>
      </c>
      <c r="T7703">
        <v>99.78</v>
      </c>
    </row>
    <row r="7704" spans="1:20" x14ac:dyDescent="0.25">
      <c r="A7704" t="s">
        <v>5029</v>
      </c>
      <c r="C7704" t="s">
        <v>4967</v>
      </c>
      <c r="D7704" t="s">
        <v>2343</v>
      </c>
      <c r="E7704" t="s">
        <v>4999</v>
      </c>
      <c r="F7704" t="s">
        <v>5008</v>
      </c>
      <c r="G7704" t="s">
        <v>5030</v>
      </c>
      <c r="H7704" t="s">
        <v>5031</v>
      </c>
      <c r="I7704">
        <v>50.66</v>
      </c>
      <c r="J7704">
        <v>0.38</v>
      </c>
      <c r="K7704">
        <v>0.44</v>
      </c>
      <c r="L7704">
        <v>15.82</v>
      </c>
      <c r="M7704">
        <v>1.36</v>
      </c>
      <c r="N7704">
        <v>10.3</v>
      </c>
      <c r="O7704">
        <v>19.71</v>
      </c>
      <c r="P7704">
        <v>0.85</v>
      </c>
      <c r="Q7704"/>
      <c r="R7704"/>
      <c r="S7704">
        <v>53.715771538533893</v>
      </c>
      <c r="T7704">
        <v>99.52</v>
      </c>
    </row>
    <row r="7705" spans="1:20" x14ac:dyDescent="0.25">
      <c r="A7705" t="s">
        <v>5029</v>
      </c>
      <c r="C7705" t="s">
        <v>4967</v>
      </c>
      <c r="D7705" t="s">
        <v>2343</v>
      </c>
      <c r="E7705" t="s">
        <v>4999</v>
      </c>
      <c r="F7705" t="s">
        <v>5008</v>
      </c>
      <c r="G7705" t="s">
        <v>5030</v>
      </c>
      <c r="H7705" t="s">
        <v>5031</v>
      </c>
      <c r="I7705">
        <v>50.5</v>
      </c>
      <c r="J7705">
        <v>0.4</v>
      </c>
      <c r="K7705">
        <v>0.46</v>
      </c>
      <c r="L7705">
        <v>15.72</v>
      </c>
      <c r="M7705">
        <v>1.37</v>
      </c>
      <c r="N7705">
        <v>10.26</v>
      </c>
      <c r="O7705">
        <v>19.21</v>
      </c>
      <c r="P7705">
        <v>0.82</v>
      </c>
      <c r="Q7705">
        <v>0.01</v>
      </c>
      <c r="R7705"/>
      <c r="S7705">
        <v>53.776680671959923</v>
      </c>
      <c r="T7705">
        <v>98.75</v>
      </c>
    </row>
    <row r="7706" spans="1:20" x14ac:dyDescent="0.25">
      <c r="A7706" t="s">
        <v>5029</v>
      </c>
      <c r="C7706" t="s">
        <v>4967</v>
      </c>
      <c r="D7706" t="s">
        <v>2343</v>
      </c>
      <c r="E7706" t="s">
        <v>4999</v>
      </c>
      <c r="F7706" t="s">
        <v>5008</v>
      </c>
      <c r="G7706" t="s">
        <v>5030</v>
      </c>
      <c r="H7706" t="s">
        <v>5031</v>
      </c>
      <c r="I7706">
        <v>48.8</v>
      </c>
      <c r="J7706">
        <v>1.68</v>
      </c>
      <c r="K7706">
        <v>2.91</v>
      </c>
      <c r="L7706">
        <v>11.68</v>
      </c>
      <c r="M7706">
        <v>0.64</v>
      </c>
      <c r="N7706">
        <v>12.33</v>
      </c>
      <c r="O7706">
        <v>19.86</v>
      </c>
      <c r="P7706">
        <v>0.76</v>
      </c>
      <c r="Q7706">
        <v>0.06</v>
      </c>
      <c r="R7706"/>
      <c r="S7706">
        <v>65.298673253478739</v>
      </c>
      <c r="T7706">
        <v>98.72</v>
      </c>
    </row>
    <row r="7707" spans="1:20" x14ac:dyDescent="0.25">
      <c r="A7707" t="s">
        <v>5029</v>
      </c>
      <c r="C7707" t="s">
        <v>4967</v>
      </c>
      <c r="D7707" t="s">
        <v>2343</v>
      </c>
      <c r="E7707" t="s">
        <v>4999</v>
      </c>
      <c r="F7707" t="s">
        <v>5008</v>
      </c>
      <c r="G7707" t="s">
        <v>5030</v>
      </c>
      <c r="H7707" t="s">
        <v>5031</v>
      </c>
      <c r="I7707">
        <v>50.59</v>
      </c>
      <c r="J7707">
        <v>0.4</v>
      </c>
      <c r="K7707">
        <v>0.4</v>
      </c>
      <c r="L7707">
        <v>16.989999999999998</v>
      </c>
      <c r="M7707">
        <v>1.45</v>
      </c>
      <c r="N7707">
        <v>9.77</v>
      </c>
      <c r="O7707">
        <v>19.18</v>
      </c>
      <c r="P7707">
        <v>0.88</v>
      </c>
      <c r="Q7707">
        <v>0.01</v>
      </c>
      <c r="R7707">
        <v>0.04</v>
      </c>
      <c r="S7707">
        <v>50.618168200066073</v>
      </c>
      <c r="T7707">
        <v>99.710000000000008</v>
      </c>
    </row>
    <row r="7708" spans="1:20" x14ac:dyDescent="0.25">
      <c r="A7708" t="s">
        <v>5029</v>
      </c>
      <c r="C7708" t="s">
        <v>4967</v>
      </c>
      <c r="D7708" t="s">
        <v>2343</v>
      </c>
      <c r="E7708" t="s">
        <v>4999</v>
      </c>
      <c r="F7708" t="s">
        <v>5008</v>
      </c>
      <c r="G7708" t="s">
        <v>5030</v>
      </c>
      <c r="H7708" t="s">
        <v>5031</v>
      </c>
      <c r="I7708">
        <v>50.91</v>
      </c>
      <c r="J7708">
        <v>0.4</v>
      </c>
      <c r="K7708">
        <v>0.42</v>
      </c>
      <c r="L7708">
        <v>16.899999999999999</v>
      </c>
      <c r="M7708">
        <v>1.41</v>
      </c>
      <c r="N7708">
        <v>9.5299999999999994</v>
      </c>
      <c r="O7708">
        <v>19.77</v>
      </c>
      <c r="P7708">
        <v>0.92</v>
      </c>
      <c r="Q7708">
        <v>0.01</v>
      </c>
      <c r="R7708">
        <v>0.01</v>
      </c>
      <c r="S7708">
        <v>50.12918854586799</v>
      </c>
      <c r="T7708">
        <v>100.28</v>
      </c>
    </row>
    <row r="7709" spans="1:20" x14ac:dyDescent="0.25">
      <c r="A7709" t="s">
        <v>5029</v>
      </c>
      <c r="C7709" t="s">
        <v>4967</v>
      </c>
      <c r="D7709" t="s">
        <v>2343</v>
      </c>
      <c r="E7709" t="s">
        <v>4999</v>
      </c>
      <c r="F7709" t="s">
        <v>5008</v>
      </c>
      <c r="G7709" t="s">
        <v>5030</v>
      </c>
      <c r="H7709" t="s">
        <v>5031</v>
      </c>
      <c r="I7709">
        <v>50.43</v>
      </c>
      <c r="J7709">
        <v>0.37</v>
      </c>
      <c r="K7709">
        <v>0.41</v>
      </c>
      <c r="L7709">
        <v>16.43</v>
      </c>
      <c r="M7709">
        <v>1.38</v>
      </c>
      <c r="N7709">
        <v>9.75</v>
      </c>
      <c r="O7709">
        <v>19.77</v>
      </c>
      <c r="P7709">
        <v>0.88</v>
      </c>
      <c r="Q7709"/>
      <c r="R7709">
        <v>0.02</v>
      </c>
      <c r="S7709">
        <v>51.40450068239484</v>
      </c>
      <c r="T7709">
        <v>99.44</v>
      </c>
    </row>
    <row r="7710" spans="1:20" x14ac:dyDescent="0.25">
      <c r="A7710" t="s">
        <v>5029</v>
      </c>
      <c r="C7710" t="s">
        <v>4967</v>
      </c>
      <c r="D7710" t="s">
        <v>2343</v>
      </c>
      <c r="E7710" t="s">
        <v>4999</v>
      </c>
      <c r="F7710" t="s">
        <v>5008</v>
      </c>
      <c r="G7710" t="s">
        <v>5030</v>
      </c>
      <c r="H7710" t="s">
        <v>5031</v>
      </c>
      <c r="I7710">
        <v>50.59</v>
      </c>
      <c r="J7710">
        <v>0.4</v>
      </c>
      <c r="K7710">
        <v>0.44</v>
      </c>
      <c r="L7710">
        <v>15.71</v>
      </c>
      <c r="M7710">
        <v>1.37</v>
      </c>
      <c r="N7710">
        <v>10.46</v>
      </c>
      <c r="O7710">
        <v>19.71</v>
      </c>
      <c r="P7710">
        <v>0.87</v>
      </c>
      <c r="Q7710"/>
      <c r="R7710">
        <v>0.01</v>
      </c>
      <c r="S7710">
        <v>54.271995670443907</v>
      </c>
      <c r="T7710">
        <v>99.560000000000016</v>
      </c>
    </row>
    <row r="7711" spans="1:20" x14ac:dyDescent="0.25">
      <c r="A7711" t="s">
        <v>5029</v>
      </c>
      <c r="C7711" t="s">
        <v>4967</v>
      </c>
      <c r="D7711" t="s">
        <v>2343</v>
      </c>
      <c r="E7711" t="s">
        <v>4999</v>
      </c>
      <c r="F7711" t="s">
        <v>5008</v>
      </c>
      <c r="G7711" t="s">
        <v>5030</v>
      </c>
      <c r="H7711" t="s">
        <v>5031</v>
      </c>
      <c r="I7711">
        <v>50.71</v>
      </c>
      <c r="J7711">
        <v>0.35</v>
      </c>
      <c r="K7711">
        <v>0.51</v>
      </c>
      <c r="L7711">
        <v>16.010000000000002</v>
      </c>
      <c r="M7711">
        <v>1.39</v>
      </c>
      <c r="N7711">
        <v>10.039999999999999</v>
      </c>
      <c r="O7711">
        <v>19.579999999999998</v>
      </c>
      <c r="P7711">
        <v>0.9</v>
      </c>
      <c r="Q7711">
        <v>0.04</v>
      </c>
      <c r="R7711">
        <v>0.01</v>
      </c>
      <c r="S7711">
        <v>52.782124542708651</v>
      </c>
      <c r="T7711">
        <v>99.54000000000002</v>
      </c>
    </row>
    <row r="7712" spans="1:20" x14ac:dyDescent="0.25">
      <c r="A7712" t="s">
        <v>5029</v>
      </c>
      <c r="C7712" t="s">
        <v>4967</v>
      </c>
      <c r="D7712" t="s">
        <v>2343</v>
      </c>
      <c r="E7712" t="s">
        <v>4999</v>
      </c>
      <c r="F7712" t="s">
        <v>5008</v>
      </c>
      <c r="G7712" t="s">
        <v>5030</v>
      </c>
      <c r="H7712" t="s">
        <v>5031</v>
      </c>
      <c r="I7712">
        <v>48.71</v>
      </c>
      <c r="J7712">
        <v>1.57</v>
      </c>
      <c r="K7712">
        <v>2.72</v>
      </c>
      <c r="L7712">
        <v>10.88</v>
      </c>
      <c r="M7712">
        <v>0.57999999999999996</v>
      </c>
      <c r="N7712">
        <v>12.66</v>
      </c>
      <c r="O7712">
        <v>20.99</v>
      </c>
      <c r="P7712">
        <v>0.68</v>
      </c>
      <c r="Q7712">
        <v>0.01</v>
      </c>
      <c r="R7712">
        <v>0.02</v>
      </c>
      <c r="S7712">
        <v>67.470819065834803</v>
      </c>
      <c r="T7712">
        <v>98.82</v>
      </c>
    </row>
    <row r="7713" spans="1:20" x14ac:dyDescent="0.25">
      <c r="A7713" t="s">
        <v>5029</v>
      </c>
      <c r="C7713" t="s">
        <v>4967</v>
      </c>
      <c r="D7713" t="s">
        <v>2343</v>
      </c>
      <c r="E7713" t="s">
        <v>4999</v>
      </c>
      <c r="F7713" t="s">
        <v>5008</v>
      </c>
      <c r="G7713" t="s">
        <v>5030</v>
      </c>
      <c r="H7713" t="s">
        <v>5031</v>
      </c>
      <c r="I7713">
        <v>51.03</v>
      </c>
      <c r="J7713">
        <v>0.38</v>
      </c>
      <c r="K7713">
        <v>0.39</v>
      </c>
      <c r="L7713">
        <v>16.25</v>
      </c>
      <c r="M7713">
        <v>1.36</v>
      </c>
      <c r="N7713">
        <v>10.029999999999999</v>
      </c>
      <c r="O7713">
        <v>19.649999999999999</v>
      </c>
      <c r="P7713">
        <v>0.91</v>
      </c>
      <c r="Q7713">
        <v>0.01</v>
      </c>
      <c r="R7713">
        <v>0.01</v>
      </c>
      <c r="S7713">
        <v>52.38628949863552</v>
      </c>
      <c r="T7713">
        <v>100.02</v>
      </c>
    </row>
    <row r="7714" spans="1:20" x14ac:dyDescent="0.25">
      <c r="A7714" t="s">
        <v>5029</v>
      </c>
      <c r="C7714" t="s">
        <v>4967</v>
      </c>
      <c r="D7714" t="s">
        <v>2343</v>
      </c>
      <c r="E7714" t="s">
        <v>4999</v>
      </c>
      <c r="F7714" t="s">
        <v>5008</v>
      </c>
      <c r="G7714" t="s">
        <v>5030</v>
      </c>
      <c r="H7714" t="s">
        <v>5032</v>
      </c>
      <c r="I7714">
        <v>51.04</v>
      </c>
      <c r="J7714">
        <v>0.47</v>
      </c>
      <c r="K7714">
        <v>0.53</v>
      </c>
      <c r="L7714">
        <v>16.059999999999999</v>
      </c>
      <c r="M7714">
        <v>1.41</v>
      </c>
      <c r="N7714">
        <v>10.4</v>
      </c>
      <c r="O7714">
        <v>19.02</v>
      </c>
      <c r="P7714">
        <v>0.79</v>
      </c>
      <c r="Q7714">
        <v>0.01</v>
      </c>
      <c r="R7714"/>
      <c r="S7714">
        <v>53.581618952669047</v>
      </c>
      <c r="T7714">
        <v>99.73</v>
      </c>
    </row>
    <row r="7715" spans="1:20" x14ac:dyDescent="0.25">
      <c r="A7715" t="s">
        <v>5029</v>
      </c>
      <c r="C7715" t="s">
        <v>4967</v>
      </c>
      <c r="D7715" t="s">
        <v>2343</v>
      </c>
      <c r="E7715" t="s">
        <v>4999</v>
      </c>
      <c r="F7715" t="s">
        <v>5008</v>
      </c>
      <c r="G7715" t="s">
        <v>5030</v>
      </c>
      <c r="H7715" t="s">
        <v>5032</v>
      </c>
      <c r="I7715">
        <v>51.35</v>
      </c>
      <c r="J7715">
        <v>0.57999999999999996</v>
      </c>
      <c r="K7715">
        <v>0.73</v>
      </c>
      <c r="L7715">
        <v>15.33</v>
      </c>
      <c r="M7715">
        <v>1.26</v>
      </c>
      <c r="N7715">
        <v>10.67</v>
      </c>
      <c r="O7715">
        <v>19.66</v>
      </c>
      <c r="P7715">
        <v>0.86</v>
      </c>
      <c r="Q7715">
        <v>0.01</v>
      </c>
      <c r="R7715">
        <v>0.01</v>
      </c>
      <c r="S7715">
        <v>55.37072103071781</v>
      </c>
      <c r="T7715">
        <v>100.46</v>
      </c>
    </row>
    <row r="7716" spans="1:20" x14ac:dyDescent="0.25">
      <c r="A7716" t="s">
        <v>5029</v>
      </c>
      <c r="C7716" t="s">
        <v>4967</v>
      </c>
      <c r="D7716" t="s">
        <v>2343</v>
      </c>
      <c r="E7716" t="s">
        <v>4999</v>
      </c>
      <c r="F7716" t="s">
        <v>5008</v>
      </c>
      <c r="G7716" t="s">
        <v>5030</v>
      </c>
      <c r="H7716" t="s">
        <v>5032</v>
      </c>
      <c r="I7716">
        <v>51.41</v>
      </c>
      <c r="J7716">
        <v>0.39</v>
      </c>
      <c r="K7716">
        <v>0.42</v>
      </c>
      <c r="L7716">
        <v>15.62</v>
      </c>
      <c r="M7716">
        <v>1.33</v>
      </c>
      <c r="N7716">
        <v>10.3</v>
      </c>
      <c r="O7716">
        <v>20.02</v>
      </c>
      <c r="P7716">
        <v>0.78</v>
      </c>
      <c r="Q7716">
        <v>0.02</v>
      </c>
      <c r="R7716"/>
      <c r="S7716">
        <v>54.031931622914328</v>
      </c>
      <c r="T7716">
        <v>100.29</v>
      </c>
    </row>
    <row r="7717" spans="1:20" x14ac:dyDescent="0.25">
      <c r="A7717" t="s">
        <v>5029</v>
      </c>
      <c r="C7717" t="s">
        <v>4967</v>
      </c>
      <c r="D7717" t="s">
        <v>2343</v>
      </c>
      <c r="E7717" t="s">
        <v>4999</v>
      </c>
      <c r="F7717" t="s">
        <v>5008</v>
      </c>
      <c r="G7717" t="s">
        <v>5030</v>
      </c>
      <c r="H7717" t="s">
        <v>5032</v>
      </c>
      <c r="I7717">
        <v>51.5</v>
      </c>
      <c r="J7717">
        <v>0.59</v>
      </c>
      <c r="K7717">
        <v>0.76</v>
      </c>
      <c r="L7717">
        <v>13.4</v>
      </c>
      <c r="M7717">
        <v>1.1299999999999999</v>
      </c>
      <c r="N7717">
        <v>12.15</v>
      </c>
      <c r="O7717">
        <v>19.579999999999998</v>
      </c>
      <c r="P7717">
        <v>0.71</v>
      </c>
      <c r="Q7717"/>
      <c r="R7717"/>
      <c r="S7717">
        <v>61.777406667066963</v>
      </c>
      <c r="T7717">
        <v>99.82</v>
      </c>
    </row>
    <row r="7718" spans="1:20" x14ac:dyDescent="0.25">
      <c r="A7718" t="s">
        <v>5029</v>
      </c>
      <c r="C7718" t="s">
        <v>4967</v>
      </c>
      <c r="D7718" t="s">
        <v>2343</v>
      </c>
      <c r="E7718" t="s">
        <v>4999</v>
      </c>
      <c r="F7718" t="s">
        <v>5008</v>
      </c>
      <c r="G7718" t="s">
        <v>5030</v>
      </c>
      <c r="H7718" t="s">
        <v>5032</v>
      </c>
      <c r="I7718">
        <v>51.52</v>
      </c>
      <c r="J7718">
        <v>0.47</v>
      </c>
      <c r="K7718">
        <v>0.63</v>
      </c>
      <c r="L7718">
        <v>12.99</v>
      </c>
      <c r="M7718">
        <v>1.0900000000000001</v>
      </c>
      <c r="N7718">
        <v>12.23</v>
      </c>
      <c r="O7718">
        <v>20.190000000000001</v>
      </c>
      <c r="P7718">
        <v>0.69</v>
      </c>
      <c r="Q7718"/>
      <c r="R7718">
        <v>0.01</v>
      </c>
      <c r="S7718">
        <v>62.662115769905448</v>
      </c>
      <c r="T7718">
        <v>99.820000000000007</v>
      </c>
    </row>
    <row r="7719" spans="1:20" x14ac:dyDescent="0.25">
      <c r="A7719" t="s">
        <v>5029</v>
      </c>
      <c r="C7719" t="s">
        <v>4967</v>
      </c>
      <c r="D7719" t="s">
        <v>2343</v>
      </c>
      <c r="E7719" t="s">
        <v>4999</v>
      </c>
      <c r="F7719" t="s">
        <v>5008</v>
      </c>
      <c r="G7719" t="s">
        <v>5030</v>
      </c>
      <c r="H7719" t="s">
        <v>5032</v>
      </c>
      <c r="I7719">
        <v>51.57</v>
      </c>
      <c r="J7719">
        <v>0.52</v>
      </c>
      <c r="K7719">
        <v>0.7</v>
      </c>
      <c r="L7719">
        <v>13.77</v>
      </c>
      <c r="M7719">
        <v>1.1200000000000001</v>
      </c>
      <c r="N7719">
        <v>11.57</v>
      </c>
      <c r="O7719">
        <v>20</v>
      </c>
      <c r="P7719">
        <v>0.74</v>
      </c>
      <c r="Q7719"/>
      <c r="R7719"/>
      <c r="S7719">
        <v>59.963864437789042</v>
      </c>
      <c r="T7719">
        <v>99.990000000000009</v>
      </c>
    </row>
    <row r="7720" spans="1:20" x14ac:dyDescent="0.25">
      <c r="A7720" t="s">
        <v>5029</v>
      </c>
      <c r="C7720" t="s">
        <v>4967</v>
      </c>
      <c r="D7720" t="s">
        <v>2343</v>
      </c>
      <c r="E7720" t="s">
        <v>4999</v>
      </c>
      <c r="F7720" t="s">
        <v>5008</v>
      </c>
      <c r="G7720" t="s">
        <v>5030</v>
      </c>
      <c r="H7720" t="s">
        <v>5032</v>
      </c>
      <c r="I7720">
        <v>51.6</v>
      </c>
      <c r="J7720">
        <v>0.47</v>
      </c>
      <c r="K7720">
        <v>0.67</v>
      </c>
      <c r="L7720">
        <v>13.31</v>
      </c>
      <c r="M7720">
        <v>1.1100000000000001</v>
      </c>
      <c r="N7720">
        <v>12.12</v>
      </c>
      <c r="O7720">
        <v>19.920000000000002</v>
      </c>
      <c r="P7720">
        <v>0.68</v>
      </c>
      <c r="Q7720">
        <v>0.01</v>
      </c>
      <c r="R7720">
        <v>0.01</v>
      </c>
      <c r="S7720">
        <v>61.878109561452192</v>
      </c>
      <c r="T7720">
        <v>99.9</v>
      </c>
    </row>
    <row r="7721" spans="1:20" x14ac:dyDescent="0.25">
      <c r="A7721" t="s">
        <v>5029</v>
      </c>
      <c r="C7721" t="s">
        <v>4967</v>
      </c>
      <c r="D7721" t="s">
        <v>2343</v>
      </c>
      <c r="E7721" t="s">
        <v>4999</v>
      </c>
      <c r="F7721" t="s">
        <v>5008</v>
      </c>
      <c r="G7721" t="s">
        <v>5030</v>
      </c>
      <c r="H7721" t="s">
        <v>5033</v>
      </c>
      <c r="I7721">
        <v>50.86</v>
      </c>
      <c r="J7721">
        <v>0.53</v>
      </c>
      <c r="K7721">
        <v>0.61</v>
      </c>
      <c r="L7721">
        <v>14.75</v>
      </c>
      <c r="M7721">
        <v>1.29</v>
      </c>
      <c r="N7721">
        <v>11.4</v>
      </c>
      <c r="O7721">
        <v>19.73</v>
      </c>
      <c r="P7721">
        <v>0.72</v>
      </c>
      <c r="Q7721">
        <v>0.01</v>
      </c>
      <c r="R7721"/>
      <c r="S7721">
        <v>57.942337221876151</v>
      </c>
      <c r="T7721">
        <v>99.9</v>
      </c>
    </row>
    <row r="7722" spans="1:20" x14ac:dyDescent="0.25">
      <c r="A7722" t="s">
        <v>5029</v>
      </c>
      <c r="C7722" t="s">
        <v>4967</v>
      </c>
      <c r="D7722" t="s">
        <v>2343</v>
      </c>
      <c r="E7722" t="s">
        <v>4999</v>
      </c>
      <c r="F7722" t="s">
        <v>5008</v>
      </c>
      <c r="G7722" t="s">
        <v>5030</v>
      </c>
      <c r="H7722" t="s">
        <v>5033</v>
      </c>
      <c r="I7722">
        <v>50.99</v>
      </c>
      <c r="J7722">
        <v>0.4</v>
      </c>
      <c r="K7722">
        <v>0.49</v>
      </c>
      <c r="L7722">
        <v>15.2</v>
      </c>
      <c r="M7722">
        <v>1.36</v>
      </c>
      <c r="N7722">
        <v>10.7</v>
      </c>
      <c r="O7722">
        <v>20.04</v>
      </c>
      <c r="P7722">
        <v>0.82</v>
      </c>
      <c r="Q7722"/>
      <c r="R7722"/>
      <c r="S7722">
        <v>55.650380139052757</v>
      </c>
      <c r="T7722">
        <v>100</v>
      </c>
    </row>
    <row r="7723" spans="1:20" x14ac:dyDescent="0.25">
      <c r="A7723" t="s">
        <v>5029</v>
      </c>
      <c r="C7723" t="s">
        <v>4967</v>
      </c>
      <c r="D7723" t="s">
        <v>2343</v>
      </c>
      <c r="E7723" t="s">
        <v>4999</v>
      </c>
      <c r="F7723" t="s">
        <v>5008</v>
      </c>
      <c r="G7723" t="s">
        <v>5030</v>
      </c>
      <c r="H7723" t="s">
        <v>5033</v>
      </c>
      <c r="I7723">
        <v>50.07</v>
      </c>
      <c r="J7723">
        <v>0.47</v>
      </c>
      <c r="K7723">
        <v>0.5</v>
      </c>
      <c r="L7723">
        <v>15.41</v>
      </c>
      <c r="M7723">
        <v>1.35</v>
      </c>
      <c r="N7723">
        <v>10.78</v>
      </c>
      <c r="O7723">
        <v>20.02</v>
      </c>
      <c r="P7723">
        <v>0.75</v>
      </c>
      <c r="Q7723"/>
      <c r="R7723"/>
      <c r="S7723">
        <v>55.495518400419982</v>
      </c>
      <c r="T7723">
        <v>99.35</v>
      </c>
    </row>
    <row r="7724" spans="1:20" x14ac:dyDescent="0.25">
      <c r="A7724" t="s">
        <v>5029</v>
      </c>
      <c r="C7724" t="s">
        <v>4967</v>
      </c>
      <c r="D7724" t="s">
        <v>2343</v>
      </c>
      <c r="E7724" t="s">
        <v>4999</v>
      </c>
      <c r="F7724" t="s">
        <v>5008</v>
      </c>
      <c r="G7724" t="s">
        <v>5030</v>
      </c>
      <c r="H7724" t="s">
        <v>5033</v>
      </c>
      <c r="I7724">
        <v>50.04</v>
      </c>
      <c r="J7724">
        <v>0.47</v>
      </c>
      <c r="K7724">
        <v>0.52</v>
      </c>
      <c r="L7724">
        <v>15.18</v>
      </c>
      <c r="M7724">
        <v>1.31</v>
      </c>
      <c r="N7724">
        <v>10.72</v>
      </c>
      <c r="O7724">
        <v>20.440000000000001</v>
      </c>
      <c r="P7724">
        <v>0.76</v>
      </c>
      <c r="Q7724"/>
      <c r="R7724">
        <v>0.01</v>
      </c>
      <c r="S7724">
        <v>55.728951116749982</v>
      </c>
      <c r="T7724">
        <v>99.45</v>
      </c>
    </row>
    <row r="7725" spans="1:20" x14ac:dyDescent="0.25">
      <c r="A7725" t="s">
        <v>5029</v>
      </c>
      <c r="C7725" t="s">
        <v>4967</v>
      </c>
      <c r="D7725" t="s">
        <v>2343</v>
      </c>
      <c r="E7725" t="s">
        <v>4999</v>
      </c>
      <c r="F7725" t="s">
        <v>5008</v>
      </c>
      <c r="G7725" t="s">
        <v>5030</v>
      </c>
      <c r="H7725" t="s">
        <v>5033</v>
      </c>
      <c r="I7725">
        <v>50.38</v>
      </c>
      <c r="J7725">
        <v>0.39</v>
      </c>
      <c r="K7725">
        <v>0.52</v>
      </c>
      <c r="L7725">
        <v>14.77</v>
      </c>
      <c r="M7725">
        <v>1.25</v>
      </c>
      <c r="N7725">
        <v>11.05</v>
      </c>
      <c r="O7725">
        <v>20.47</v>
      </c>
      <c r="P7725">
        <v>0.69</v>
      </c>
      <c r="Q7725">
        <v>0.01</v>
      </c>
      <c r="R7725">
        <v>0.02</v>
      </c>
      <c r="S7725">
        <v>57.14742973244725</v>
      </c>
      <c r="T7725">
        <v>99.550000000000011</v>
      </c>
    </row>
    <row r="7726" spans="1:20" x14ac:dyDescent="0.25">
      <c r="A7726" t="s">
        <v>5029</v>
      </c>
      <c r="C7726" t="s">
        <v>4967</v>
      </c>
      <c r="D7726" t="s">
        <v>2343</v>
      </c>
      <c r="E7726" t="s">
        <v>4999</v>
      </c>
      <c r="F7726" t="s">
        <v>5008</v>
      </c>
      <c r="G7726" t="s">
        <v>5030</v>
      </c>
      <c r="H7726" t="s">
        <v>5033</v>
      </c>
      <c r="I7726">
        <v>49.48</v>
      </c>
      <c r="J7726">
        <v>0.38</v>
      </c>
      <c r="K7726">
        <v>0.44</v>
      </c>
      <c r="L7726">
        <v>16.02</v>
      </c>
      <c r="M7726">
        <v>1.44</v>
      </c>
      <c r="N7726">
        <v>10.48</v>
      </c>
      <c r="O7726">
        <v>20.14</v>
      </c>
      <c r="P7726">
        <v>0.8</v>
      </c>
      <c r="Q7726"/>
      <c r="R7726">
        <v>0.02</v>
      </c>
      <c r="S7726">
        <v>53.834138019952853</v>
      </c>
      <c r="T7726">
        <v>99.199999999999989</v>
      </c>
    </row>
    <row r="7727" spans="1:20" x14ac:dyDescent="0.25">
      <c r="A7727" t="s">
        <v>5029</v>
      </c>
      <c r="C7727" t="s">
        <v>4967</v>
      </c>
      <c r="D7727" t="s">
        <v>2343</v>
      </c>
      <c r="E7727" t="s">
        <v>4999</v>
      </c>
      <c r="F7727" t="s">
        <v>5008</v>
      </c>
      <c r="G7727" t="s">
        <v>5030</v>
      </c>
      <c r="H7727" t="s">
        <v>5033</v>
      </c>
      <c r="I7727">
        <v>50.73</v>
      </c>
      <c r="J7727">
        <v>0.37</v>
      </c>
      <c r="K7727">
        <v>0.59</v>
      </c>
      <c r="L7727">
        <v>16.079999999999998</v>
      </c>
      <c r="M7727">
        <v>1.37</v>
      </c>
      <c r="N7727">
        <v>10.31</v>
      </c>
      <c r="O7727">
        <v>20</v>
      </c>
      <c r="P7727">
        <v>0.87</v>
      </c>
      <c r="Q7727">
        <v>0.01</v>
      </c>
      <c r="R7727">
        <v>0.02</v>
      </c>
      <c r="S7727">
        <v>53.334406024248771</v>
      </c>
      <c r="T7727">
        <v>100.35</v>
      </c>
    </row>
    <row r="7728" spans="1:20" x14ac:dyDescent="0.25">
      <c r="A7728" t="s">
        <v>5029</v>
      </c>
      <c r="C7728" t="s">
        <v>4967</v>
      </c>
      <c r="D7728" t="s">
        <v>2343</v>
      </c>
      <c r="E7728" t="s">
        <v>4999</v>
      </c>
      <c r="F7728" t="s">
        <v>5008</v>
      </c>
      <c r="G7728" t="s">
        <v>5030</v>
      </c>
      <c r="H7728" t="s">
        <v>5033</v>
      </c>
      <c r="I7728">
        <v>51.06</v>
      </c>
      <c r="J7728">
        <v>0.44</v>
      </c>
      <c r="K7728">
        <v>0.56999999999999995</v>
      </c>
      <c r="L7728">
        <v>14.19</v>
      </c>
      <c r="M7728">
        <v>1.21</v>
      </c>
      <c r="N7728">
        <v>11.52</v>
      </c>
      <c r="O7728">
        <v>20.38</v>
      </c>
      <c r="P7728">
        <v>0.7</v>
      </c>
      <c r="Q7728"/>
      <c r="R7728"/>
      <c r="S7728">
        <v>59.135836292408428</v>
      </c>
      <c r="T7728">
        <v>100.07</v>
      </c>
    </row>
    <row r="7729" spans="1:20" x14ac:dyDescent="0.25">
      <c r="A7729" t="s">
        <v>5029</v>
      </c>
      <c r="C7729" t="s">
        <v>4967</v>
      </c>
      <c r="D7729" t="s">
        <v>2343</v>
      </c>
      <c r="E7729" t="s">
        <v>4999</v>
      </c>
      <c r="F7729" t="s">
        <v>5008</v>
      </c>
      <c r="G7729" t="s">
        <v>5030</v>
      </c>
      <c r="H7729" t="s">
        <v>5033</v>
      </c>
      <c r="I7729">
        <v>51.55</v>
      </c>
      <c r="J7729">
        <v>0.43</v>
      </c>
      <c r="K7729">
        <v>0.5</v>
      </c>
      <c r="L7729">
        <v>14.61</v>
      </c>
      <c r="M7729">
        <v>1.23</v>
      </c>
      <c r="N7729">
        <v>11.4</v>
      </c>
      <c r="O7729">
        <v>20.47</v>
      </c>
      <c r="P7729">
        <v>0.69</v>
      </c>
      <c r="Q7729"/>
      <c r="R7729">
        <v>0.01</v>
      </c>
      <c r="S7729">
        <v>58.174565068376069</v>
      </c>
      <c r="T7729">
        <v>100.89</v>
      </c>
    </row>
    <row r="7730" spans="1:20" x14ac:dyDescent="0.25">
      <c r="A7730" t="s">
        <v>5029</v>
      </c>
      <c r="C7730" t="s">
        <v>4967</v>
      </c>
      <c r="D7730" t="s">
        <v>2343</v>
      </c>
      <c r="E7730" t="s">
        <v>4999</v>
      </c>
      <c r="F7730" t="s">
        <v>5008</v>
      </c>
      <c r="G7730" t="s">
        <v>5030</v>
      </c>
      <c r="H7730" t="s">
        <v>5033</v>
      </c>
      <c r="I7730">
        <v>51.48</v>
      </c>
      <c r="J7730">
        <v>0.46</v>
      </c>
      <c r="K7730">
        <v>0.56999999999999995</v>
      </c>
      <c r="L7730">
        <v>13.77</v>
      </c>
      <c r="M7730">
        <v>1.18</v>
      </c>
      <c r="N7730">
        <v>11.97</v>
      </c>
      <c r="O7730">
        <v>20.51</v>
      </c>
      <c r="P7730">
        <v>0.72</v>
      </c>
      <c r="Q7730"/>
      <c r="R7730">
        <v>0.04</v>
      </c>
      <c r="S7730">
        <v>60.776989175531597</v>
      </c>
      <c r="T7730">
        <v>100.7</v>
      </c>
    </row>
    <row r="7731" spans="1:20" x14ac:dyDescent="0.25">
      <c r="A7731" t="s">
        <v>5029</v>
      </c>
      <c r="C7731" t="s">
        <v>4967</v>
      </c>
      <c r="D7731" t="s">
        <v>2343</v>
      </c>
      <c r="E7731" t="s">
        <v>4999</v>
      </c>
      <c r="F7731" t="s">
        <v>5008</v>
      </c>
      <c r="G7731" t="s">
        <v>5030</v>
      </c>
      <c r="H7731" t="s">
        <v>5033</v>
      </c>
      <c r="I7731">
        <v>51.36</v>
      </c>
      <c r="J7731">
        <v>0.47</v>
      </c>
      <c r="K7731">
        <v>0.65</v>
      </c>
      <c r="L7731">
        <v>13.65</v>
      </c>
      <c r="M7731">
        <v>1.17</v>
      </c>
      <c r="N7731">
        <v>12.07</v>
      </c>
      <c r="O7731">
        <v>20.239999999999998</v>
      </c>
      <c r="P7731">
        <v>0.71</v>
      </c>
      <c r="Q7731"/>
      <c r="R7731"/>
      <c r="S7731">
        <v>61.183211201450661</v>
      </c>
      <c r="T7731">
        <v>100.32</v>
      </c>
    </row>
    <row r="7732" spans="1:20" x14ac:dyDescent="0.25">
      <c r="A7732" t="s">
        <v>5029</v>
      </c>
      <c r="C7732" t="s">
        <v>4967</v>
      </c>
      <c r="D7732" t="s">
        <v>2343</v>
      </c>
      <c r="E7732" t="s">
        <v>4999</v>
      </c>
      <c r="F7732" t="s">
        <v>5008</v>
      </c>
      <c r="G7732" t="s">
        <v>5030</v>
      </c>
      <c r="H7732" t="s">
        <v>5033</v>
      </c>
      <c r="I7732">
        <v>51.33</v>
      </c>
      <c r="J7732">
        <v>0.48</v>
      </c>
      <c r="K7732">
        <v>0.62</v>
      </c>
      <c r="L7732">
        <v>13.85</v>
      </c>
      <c r="M7732">
        <v>1.21</v>
      </c>
      <c r="N7732">
        <v>11.86</v>
      </c>
      <c r="O7732">
        <v>20.12</v>
      </c>
      <c r="P7732">
        <v>0.75</v>
      </c>
      <c r="Q7732">
        <v>0.01</v>
      </c>
      <c r="R7732">
        <v>0.02</v>
      </c>
      <c r="S7732">
        <v>60.418239486184127</v>
      </c>
      <c r="T7732">
        <v>100.25</v>
      </c>
    </row>
    <row r="7733" spans="1:20" x14ac:dyDescent="0.25">
      <c r="A7733" t="s">
        <v>5029</v>
      </c>
      <c r="C7733" t="s">
        <v>4967</v>
      </c>
      <c r="D7733" t="s">
        <v>2343</v>
      </c>
      <c r="E7733" t="s">
        <v>4999</v>
      </c>
      <c r="F7733" t="s">
        <v>5008</v>
      </c>
      <c r="G7733" t="s">
        <v>5030</v>
      </c>
      <c r="H7733" t="s">
        <v>5033</v>
      </c>
      <c r="I7733">
        <v>51.31</v>
      </c>
      <c r="J7733">
        <v>0.43</v>
      </c>
      <c r="K7733">
        <v>0.56000000000000005</v>
      </c>
      <c r="L7733">
        <v>14.11</v>
      </c>
      <c r="M7733">
        <v>1.23</v>
      </c>
      <c r="N7733">
        <v>11.56</v>
      </c>
      <c r="O7733">
        <v>20.420000000000002</v>
      </c>
      <c r="P7733">
        <v>0.72</v>
      </c>
      <c r="Q7733">
        <v>0.01</v>
      </c>
      <c r="R7733">
        <v>0.01</v>
      </c>
      <c r="S7733">
        <v>59.356037814331522</v>
      </c>
      <c r="T7733">
        <v>100.36</v>
      </c>
    </row>
    <row r="7734" spans="1:20" x14ac:dyDescent="0.25">
      <c r="A7734" t="s">
        <v>5029</v>
      </c>
      <c r="C7734" t="s">
        <v>4967</v>
      </c>
      <c r="D7734" t="s">
        <v>2343</v>
      </c>
      <c r="E7734" t="s">
        <v>4999</v>
      </c>
      <c r="F7734" t="s">
        <v>5008</v>
      </c>
      <c r="G7734" t="s">
        <v>5030</v>
      </c>
      <c r="H7734" t="s">
        <v>5031</v>
      </c>
      <c r="I7734">
        <v>50.52</v>
      </c>
      <c r="J7734">
        <v>0.39</v>
      </c>
      <c r="K7734">
        <v>1.86</v>
      </c>
      <c r="L7734">
        <v>15.94</v>
      </c>
      <c r="M7734">
        <v>1.33</v>
      </c>
      <c r="N7734">
        <v>10.050000000000001</v>
      </c>
      <c r="O7734">
        <v>19.89</v>
      </c>
      <c r="P7734">
        <v>0.87</v>
      </c>
      <c r="Q7734"/>
      <c r="R7734">
        <v>0.01</v>
      </c>
      <c r="S7734">
        <v>52.916122299845881</v>
      </c>
      <c r="T7734">
        <v>100.86</v>
      </c>
    </row>
    <row r="7735" spans="1:20" x14ac:dyDescent="0.25">
      <c r="A7735" t="s">
        <v>5029</v>
      </c>
      <c r="C7735" t="s">
        <v>4967</v>
      </c>
      <c r="D7735" t="s">
        <v>2343</v>
      </c>
      <c r="E7735" t="s">
        <v>4999</v>
      </c>
      <c r="F7735" t="s">
        <v>5008</v>
      </c>
      <c r="G7735" t="s">
        <v>5030</v>
      </c>
      <c r="H7735" t="s">
        <v>5031</v>
      </c>
      <c r="I7735">
        <v>51.52</v>
      </c>
      <c r="J7735">
        <v>0.39</v>
      </c>
      <c r="K7735">
        <v>0.46</v>
      </c>
      <c r="L7735">
        <v>15.58</v>
      </c>
      <c r="M7735">
        <v>1.35</v>
      </c>
      <c r="N7735">
        <v>10.47</v>
      </c>
      <c r="O7735">
        <v>20.04</v>
      </c>
      <c r="P7735">
        <v>0.78</v>
      </c>
      <c r="Q7735"/>
      <c r="R7735">
        <v>0.02</v>
      </c>
      <c r="S7735">
        <v>54.501836653559792</v>
      </c>
      <c r="T7735">
        <v>100.61</v>
      </c>
    </row>
    <row r="7736" spans="1:20" x14ac:dyDescent="0.25">
      <c r="A7736" t="s">
        <v>5029</v>
      </c>
      <c r="C7736" t="s">
        <v>4967</v>
      </c>
      <c r="D7736" t="s">
        <v>2343</v>
      </c>
      <c r="E7736" t="s">
        <v>4999</v>
      </c>
      <c r="F7736" t="s">
        <v>5008</v>
      </c>
      <c r="G7736" t="s">
        <v>5030</v>
      </c>
      <c r="H7736" t="s">
        <v>5031</v>
      </c>
      <c r="I7736">
        <v>51.37</v>
      </c>
      <c r="J7736">
        <v>0.38</v>
      </c>
      <c r="K7736">
        <v>0.48</v>
      </c>
      <c r="L7736">
        <v>15.85</v>
      </c>
      <c r="M7736">
        <v>1.34</v>
      </c>
      <c r="N7736">
        <v>10.56</v>
      </c>
      <c r="O7736">
        <v>19.82</v>
      </c>
      <c r="P7736">
        <v>0.82</v>
      </c>
      <c r="Q7736">
        <v>0.01</v>
      </c>
      <c r="R7736"/>
      <c r="S7736">
        <v>54.287947216044152</v>
      </c>
      <c r="T7736">
        <v>100.63</v>
      </c>
    </row>
    <row r="7737" spans="1:20" x14ac:dyDescent="0.25">
      <c r="A7737" t="s">
        <v>5029</v>
      </c>
      <c r="C7737" t="s">
        <v>4967</v>
      </c>
      <c r="D7737" t="s">
        <v>2343</v>
      </c>
      <c r="E7737" t="s">
        <v>4999</v>
      </c>
      <c r="F7737" t="s">
        <v>5008</v>
      </c>
      <c r="G7737" t="s">
        <v>5030</v>
      </c>
      <c r="H7737" t="s">
        <v>5031</v>
      </c>
      <c r="I7737">
        <v>50.44</v>
      </c>
      <c r="J7737">
        <v>0.34</v>
      </c>
      <c r="K7737">
        <v>0.38</v>
      </c>
      <c r="L7737">
        <v>17.690000000000001</v>
      </c>
      <c r="M7737">
        <v>1.39</v>
      </c>
      <c r="N7737">
        <v>8.98</v>
      </c>
      <c r="O7737">
        <v>19.34</v>
      </c>
      <c r="P7737">
        <v>1</v>
      </c>
      <c r="Q7737"/>
      <c r="R7737">
        <v>0.04</v>
      </c>
      <c r="S7737">
        <v>47.502999748282939</v>
      </c>
      <c r="T7737">
        <v>99.600000000000009</v>
      </c>
    </row>
    <row r="7738" spans="1:20" x14ac:dyDescent="0.25">
      <c r="A7738" t="s">
        <v>5029</v>
      </c>
      <c r="C7738" t="s">
        <v>4967</v>
      </c>
      <c r="D7738" t="s">
        <v>2343</v>
      </c>
      <c r="E7738" t="s">
        <v>4999</v>
      </c>
      <c r="F7738" t="s">
        <v>5008</v>
      </c>
      <c r="G7738" t="s">
        <v>5030</v>
      </c>
      <c r="H7738" t="s">
        <v>5031</v>
      </c>
      <c r="I7738">
        <v>50.62</v>
      </c>
      <c r="J7738">
        <v>0.43</v>
      </c>
      <c r="K7738">
        <v>0.47</v>
      </c>
      <c r="L7738">
        <v>16.05</v>
      </c>
      <c r="M7738">
        <v>1.36</v>
      </c>
      <c r="N7738">
        <v>10.199999999999999</v>
      </c>
      <c r="O7738">
        <v>19.600000000000001</v>
      </c>
      <c r="P7738">
        <v>0.92</v>
      </c>
      <c r="Q7738"/>
      <c r="R7738"/>
      <c r="S7738">
        <v>53.113848209953623</v>
      </c>
      <c r="T7738">
        <v>99.649999999999991</v>
      </c>
    </row>
    <row r="7739" spans="1:20" x14ac:dyDescent="0.25">
      <c r="A7739" t="s">
        <v>5029</v>
      </c>
      <c r="C7739" t="s">
        <v>4967</v>
      </c>
      <c r="D7739" t="s">
        <v>2343</v>
      </c>
      <c r="E7739" t="s">
        <v>4999</v>
      </c>
      <c r="F7739" t="s">
        <v>5008</v>
      </c>
      <c r="G7739" t="s">
        <v>5030</v>
      </c>
      <c r="H7739" t="s">
        <v>5031</v>
      </c>
      <c r="I7739">
        <v>50.76</v>
      </c>
      <c r="J7739">
        <v>0.65</v>
      </c>
      <c r="K7739">
        <v>0.69</v>
      </c>
      <c r="L7739">
        <v>16.13</v>
      </c>
      <c r="M7739">
        <v>1.46</v>
      </c>
      <c r="N7739">
        <v>10.39</v>
      </c>
      <c r="O7739">
        <v>18.579999999999998</v>
      </c>
      <c r="P7739">
        <v>0.94</v>
      </c>
      <c r="Q7739">
        <v>0.05</v>
      </c>
      <c r="R7739">
        <v>0.01</v>
      </c>
      <c r="S7739">
        <v>53.449495832047361</v>
      </c>
      <c r="T7739">
        <v>99.66</v>
      </c>
    </row>
    <row r="7740" spans="1:20" x14ac:dyDescent="0.25">
      <c r="A7740" t="s">
        <v>5029</v>
      </c>
      <c r="C7740" t="s">
        <v>4967</v>
      </c>
      <c r="D7740" t="s">
        <v>2343</v>
      </c>
      <c r="E7740" t="s">
        <v>4999</v>
      </c>
      <c r="F7740" t="s">
        <v>5008</v>
      </c>
      <c r="G7740" t="s">
        <v>5030</v>
      </c>
      <c r="H7740" t="s">
        <v>5031</v>
      </c>
      <c r="I7740">
        <v>50.61</v>
      </c>
      <c r="J7740">
        <v>0.39</v>
      </c>
      <c r="K7740">
        <v>0.56999999999999995</v>
      </c>
      <c r="L7740">
        <v>15.88</v>
      </c>
      <c r="M7740">
        <v>1.35</v>
      </c>
      <c r="N7740">
        <v>9.9600000000000009</v>
      </c>
      <c r="O7740">
        <v>19.71</v>
      </c>
      <c r="P7740">
        <v>0.93</v>
      </c>
      <c r="Q7740">
        <v>7.0000000000000007E-2</v>
      </c>
      <c r="R7740"/>
      <c r="S7740">
        <v>52.785938394788211</v>
      </c>
      <c r="T7740">
        <v>99.47</v>
      </c>
    </row>
    <row r="7741" spans="1:20" x14ac:dyDescent="0.25">
      <c r="A7741" t="s">
        <v>5029</v>
      </c>
      <c r="C7741" t="s">
        <v>4967</v>
      </c>
      <c r="D7741" t="s">
        <v>2343</v>
      </c>
      <c r="E7741" t="s">
        <v>4999</v>
      </c>
      <c r="F7741" t="s">
        <v>5008</v>
      </c>
      <c r="G7741" t="s">
        <v>5030</v>
      </c>
      <c r="H7741" t="s">
        <v>5031</v>
      </c>
      <c r="I7741">
        <v>50.08</v>
      </c>
      <c r="J7741">
        <v>0.48</v>
      </c>
      <c r="K7741">
        <v>0.41</v>
      </c>
      <c r="L7741">
        <v>19.48</v>
      </c>
      <c r="M7741">
        <v>1.69</v>
      </c>
      <c r="N7741">
        <v>8.51</v>
      </c>
      <c r="O7741">
        <v>18.02</v>
      </c>
      <c r="P7741">
        <v>1.0900000000000001</v>
      </c>
      <c r="Q7741">
        <v>0.01</v>
      </c>
      <c r="R7741">
        <v>0.01</v>
      </c>
      <c r="S7741">
        <v>43.779644964772451</v>
      </c>
      <c r="T7741">
        <v>99.78</v>
      </c>
    </row>
    <row r="7742" spans="1:20" x14ac:dyDescent="0.25">
      <c r="A7742" t="s">
        <v>5029</v>
      </c>
      <c r="C7742" t="s">
        <v>4967</v>
      </c>
      <c r="D7742" t="s">
        <v>2343</v>
      </c>
      <c r="E7742" t="s">
        <v>4999</v>
      </c>
      <c r="F7742" t="s">
        <v>5008</v>
      </c>
      <c r="G7742" t="s">
        <v>5030</v>
      </c>
      <c r="H7742" t="s">
        <v>5031</v>
      </c>
      <c r="I7742">
        <v>50.66</v>
      </c>
      <c r="J7742">
        <v>0.38</v>
      </c>
      <c r="K7742">
        <v>0.44</v>
      </c>
      <c r="L7742">
        <v>15.82</v>
      </c>
      <c r="M7742">
        <v>1.36</v>
      </c>
      <c r="N7742">
        <v>10.3</v>
      </c>
      <c r="O7742">
        <v>19.71</v>
      </c>
      <c r="P7742">
        <v>0.85</v>
      </c>
      <c r="Q7742"/>
      <c r="R7742"/>
      <c r="S7742">
        <v>53.715771538533893</v>
      </c>
      <c r="T7742">
        <v>99.52</v>
      </c>
    </row>
    <row r="7743" spans="1:20" x14ac:dyDescent="0.25">
      <c r="A7743" t="s">
        <v>5029</v>
      </c>
      <c r="C7743" t="s">
        <v>4967</v>
      </c>
      <c r="D7743" t="s">
        <v>2343</v>
      </c>
      <c r="E7743" t="s">
        <v>4999</v>
      </c>
      <c r="F7743" t="s">
        <v>5008</v>
      </c>
      <c r="G7743" t="s">
        <v>5030</v>
      </c>
      <c r="H7743" t="s">
        <v>5031</v>
      </c>
      <c r="I7743">
        <v>50.5</v>
      </c>
      <c r="J7743">
        <v>0.4</v>
      </c>
      <c r="K7743">
        <v>0.46</v>
      </c>
      <c r="L7743">
        <v>15.72</v>
      </c>
      <c r="M7743">
        <v>1.37</v>
      </c>
      <c r="N7743">
        <v>10.26</v>
      </c>
      <c r="O7743">
        <v>19.21</v>
      </c>
      <c r="P7743">
        <v>0.82</v>
      </c>
      <c r="Q7743">
        <v>0.01</v>
      </c>
      <c r="R7743"/>
      <c r="S7743">
        <v>53.776680671959923</v>
      </c>
      <c r="T7743">
        <v>98.75</v>
      </c>
    </row>
    <row r="7744" spans="1:20" x14ac:dyDescent="0.25">
      <c r="A7744" t="s">
        <v>5029</v>
      </c>
      <c r="C7744" t="s">
        <v>4967</v>
      </c>
      <c r="D7744" t="s">
        <v>2343</v>
      </c>
      <c r="E7744" t="s">
        <v>4999</v>
      </c>
      <c r="F7744" t="s">
        <v>5008</v>
      </c>
      <c r="G7744" t="s">
        <v>5030</v>
      </c>
      <c r="H7744" t="s">
        <v>5031</v>
      </c>
      <c r="I7744">
        <v>48.8</v>
      </c>
      <c r="J7744">
        <v>1.68</v>
      </c>
      <c r="K7744">
        <v>2.91</v>
      </c>
      <c r="L7744">
        <v>11.68</v>
      </c>
      <c r="M7744">
        <v>0.64</v>
      </c>
      <c r="N7744">
        <v>12.33</v>
      </c>
      <c r="O7744">
        <v>19.86</v>
      </c>
      <c r="P7744">
        <v>0.76</v>
      </c>
      <c r="Q7744">
        <v>0.06</v>
      </c>
      <c r="R7744"/>
      <c r="S7744">
        <v>65.298673253478739</v>
      </c>
      <c r="T7744">
        <v>98.72</v>
      </c>
    </row>
    <row r="7745" spans="1:20" x14ac:dyDescent="0.25">
      <c r="A7745" t="s">
        <v>5029</v>
      </c>
      <c r="C7745" t="s">
        <v>4967</v>
      </c>
      <c r="D7745" t="s">
        <v>2343</v>
      </c>
      <c r="E7745" t="s">
        <v>4999</v>
      </c>
      <c r="F7745" t="s">
        <v>5008</v>
      </c>
      <c r="G7745" t="s">
        <v>5030</v>
      </c>
      <c r="H7745" t="s">
        <v>5031</v>
      </c>
      <c r="I7745">
        <v>50.59</v>
      </c>
      <c r="J7745">
        <v>0.4</v>
      </c>
      <c r="K7745">
        <v>0.4</v>
      </c>
      <c r="L7745">
        <v>16.989999999999998</v>
      </c>
      <c r="M7745">
        <v>1.45</v>
      </c>
      <c r="N7745">
        <v>9.77</v>
      </c>
      <c r="O7745">
        <v>19.18</v>
      </c>
      <c r="P7745">
        <v>0.88</v>
      </c>
      <c r="Q7745">
        <v>0.01</v>
      </c>
      <c r="R7745">
        <v>0.04</v>
      </c>
      <c r="S7745">
        <v>50.618168200066073</v>
      </c>
      <c r="T7745">
        <v>99.710000000000008</v>
      </c>
    </row>
    <row r="7746" spans="1:20" x14ac:dyDescent="0.25">
      <c r="A7746" t="s">
        <v>5029</v>
      </c>
      <c r="C7746" t="s">
        <v>4967</v>
      </c>
      <c r="D7746" t="s">
        <v>2343</v>
      </c>
      <c r="E7746" t="s">
        <v>4999</v>
      </c>
      <c r="F7746" t="s">
        <v>5008</v>
      </c>
      <c r="G7746" t="s">
        <v>5030</v>
      </c>
      <c r="H7746" t="s">
        <v>5031</v>
      </c>
      <c r="I7746">
        <v>50.91</v>
      </c>
      <c r="J7746">
        <v>0.4</v>
      </c>
      <c r="K7746">
        <v>0.42</v>
      </c>
      <c r="L7746">
        <v>16.899999999999999</v>
      </c>
      <c r="M7746">
        <v>1.41</v>
      </c>
      <c r="N7746">
        <v>9.5299999999999994</v>
      </c>
      <c r="O7746">
        <v>19.77</v>
      </c>
      <c r="P7746">
        <v>0.92</v>
      </c>
      <c r="Q7746">
        <v>0.01</v>
      </c>
      <c r="R7746">
        <v>0.01</v>
      </c>
      <c r="S7746">
        <v>50.12918854586799</v>
      </c>
      <c r="T7746">
        <v>100.28</v>
      </c>
    </row>
    <row r="7747" spans="1:20" x14ac:dyDescent="0.25">
      <c r="A7747" t="s">
        <v>5029</v>
      </c>
      <c r="C7747" t="s">
        <v>4967</v>
      </c>
      <c r="D7747" t="s">
        <v>2343</v>
      </c>
      <c r="E7747" t="s">
        <v>4999</v>
      </c>
      <c r="F7747" t="s">
        <v>5008</v>
      </c>
      <c r="G7747" t="s">
        <v>5030</v>
      </c>
      <c r="H7747" t="s">
        <v>5031</v>
      </c>
      <c r="I7747">
        <v>50.43</v>
      </c>
      <c r="J7747">
        <v>0.37</v>
      </c>
      <c r="K7747">
        <v>0.41</v>
      </c>
      <c r="L7747">
        <v>16.43</v>
      </c>
      <c r="M7747">
        <v>1.38</v>
      </c>
      <c r="N7747">
        <v>9.75</v>
      </c>
      <c r="O7747">
        <v>19.77</v>
      </c>
      <c r="P7747">
        <v>0.88</v>
      </c>
      <c r="Q7747"/>
      <c r="R7747">
        <v>0.02</v>
      </c>
      <c r="S7747">
        <v>51.40450068239484</v>
      </c>
      <c r="T7747">
        <v>99.44</v>
      </c>
    </row>
    <row r="7748" spans="1:20" x14ac:dyDescent="0.25">
      <c r="A7748" t="s">
        <v>5029</v>
      </c>
      <c r="C7748" t="s">
        <v>4967</v>
      </c>
      <c r="D7748" t="s">
        <v>2343</v>
      </c>
      <c r="E7748" t="s">
        <v>4999</v>
      </c>
      <c r="F7748" t="s">
        <v>5008</v>
      </c>
      <c r="G7748" t="s">
        <v>5030</v>
      </c>
      <c r="H7748" t="s">
        <v>5034</v>
      </c>
      <c r="I7748">
        <v>50.39</v>
      </c>
      <c r="J7748">
        <v>0.45</v>
      </c>
      <c r="K7748">
        <v>0.53</v>
      </c>
      <c r="L7748">
        <v>15.4</v>
      </c>
      <c r="M7748">
        <v>1.44</v>
      </c>
      <c r="N7748">
        <v>10.99</v>
      </c>
      <c r="O7748">
        <v>19.62</v>
      </c>
      <c r="P7748">
        <v>0.77</v>
      </c>
      <c r="Q7748">
        <v>0.01</v>
      </c>
      <c r="R7748">
        <v>0.02</v>
      </c>
      <c r="S7748">
        <v>55.987498756606357</v>
      </c>
      <c r="T7748">
        <v>99.62</v>
      </c>
    </row>
    <row r="7749" spans="1:20" x14ac:dyDescent="0.25">
      <c r="A7749" t="s">
        <v>5029</v>
      </c>
      <c r="C7749" t="s">
        <v>4967</v>
      </c>
      <c r="D7749" t="s">
        <v>2343</v>
      </c>
      <c r="E7749" t="s">
        <v>4999</v>
      </c>
      <c r="F7749" t="s">
        <v>5008</v>
      </c>
      <c r="G7749" t="s">
        <v>5030</v>
      </c>
      <c r="H7749" t="s">
        <v>5034</v>
      </c>
      <c r="I7749">
        <v>50.65</v>
      </c>
      <c r="J7749">
        <v>0.5</v>
      </c>
      <c r="K7749">
        <v>0.6</v>
      </c>
      <c r="L7749">
        <v>14.62</v>
      </c>
      <c r="M7749">
        <v>1.29</v>
      </c>
      <c r="N7749">
        <v>11.46</v>
      </c>
      <c r="O7749">
        <v>19.899999999999999</v>
      </c>
      <c r="P7749">
        <v>0.73</v>
      </c>
      <c r="Q7749"/>
      <c r="R7749">
        <v>0.01</v>
      </c>
      <c r="S7749">
        <v>58.28560104388886</v>
      </c>
      <c r="T7749">
        <v>99.76</v>
      </c>
    </row>
    <row r="7750" spans="1:20" x14ac:dyDescent="0.25">
      <c r="A7750" t="s">
        <v>5029</v>
      </c>
      <c r="C7750" t="s">
        <v>4967</v>
      </c>
      <c r="D7750" t="s">
        <v>2343</v>
      </c>
      <c r="E7750" t="s">
        <v>4999</v>
      </c>
      <c r="F7750" t="s">
        <v>5008</v>
      </c>
      <c r="G7750" t="s">
        <v>5030</v>
      </c>
      <c r="H7750" t="s">
        <v>5034</v>
      </c>
      <c r="I7750">
        <v>50.94</v>
      </c>
      <c r="J7750">
        <v>0.48</v>
      </c>
      <c r="K7750">
        <v>0.52</v>
      </c>
      <c r="L7750">
        <v>15.37</v>
      </c>
      <c r="M7750">
        <v>1.3</v>
      </c>
      <c r="N7750">
        <v>10.92</v>
      </c>
      <c r="O7750">
        <v>20.18</v>
      </c>
      <c r="P7750">
        <v>0.79</v>
      </c>
      <c r="Q7750">
        <v>0.01</v>
      </c>
      <c r="R7750">
        <v>0.01</v>
      </c>
      <c r="S7750">
        <v>55.878065380475952</v>
      </c>
      <c r="T7750">
        <v>100.52</v>
      </c>
    </row>
    <row r="7751" spans="1:20" x14ac:dyDescent="0.25">
      <c r="A7751" t="s">
        <v>5029</v>
      </c>
      <c r="C7751" t="s">
        <v>4967</v>
      </c>
      <c r="D7751" t="s">
        <v>2343</v>
      </c>
      <c r="E7751" t="s">
        <v>4999</v>
      </c>
      <c r="F7751" t="s">
        <v>5008</v>
      </c>
      <c r="G7751" t="s">
        <v>5030</v>
      </c>
      <c r="H7751" t="s">
        <v>5034</v>
      </c>
      <c r="I7751">
        <v>51.77</v>
      </c>
      <c r="J7751">
        <v>0.39</v>
      </c>
      <c r="K7751">
        <v>0.47</v>
      </c>
      <c r="L7751">
        <v>15.66</v>
      </c>
      <c r="M7751">
        <v>1.36</v>
      </c>
      <c r="N7751">
        <v>10.7</v>
      </c>
      <c r="O7751">
        <v>20.399999999999999</v>
      </c>
      <c r="P7751">
        <v>0.81</v>
      </c>
      <c r="Q7751"/>
      <c r="R7751">
        <v>0.01</v>
      </c>
      <c r="S7751">
        <v>54.913355297566802</v>
      </c>
      <c r="T7751">
        <v>101.57</v>
      </c>
    </row>
    <row r="7752" spans="1:20" x14ac:dyDescent="0.25">
      <c r="A7752" t="s">
        <v>5029</v>
      </c>
      <c r="C7752" t="s">
        <v>4967</v>
      </c>
      <c r="D7752" t="s">
        <v>2343</v>
      </c>
      <c r="E7752" t="s">
        <v>4999</v>
      </c>
      <c r="F7752" t="s">
        <v>5008</v>
      </c>
      <c r="G7752" t="s">
        <v>5030</v>
      </c>
      <c r="H7752" t="s">
        <v>5034</v>
      </c>
      <c r="I7752">
        <v>51.51</v>
      </c>
      <c r="J7752">
        <v>0.39</v>
      </c>
      <c r="K7752">
        <v>0.4</v>
      </c>
      <c r="L7752">
        <v>16.12</v>
      </c>
      <c r="M7752">
        <v>1.4</v>
      </c>
      <c r="N7752">
        <v>10.31</v>
      </c>
      <c r="O7752">
        <v>20.2</v>
      </c>
      <c r="P7752">
        <v>0.87</v>
      </c>
      <c r="Q7752"/>
      <c r="R7752">
        <v>0.01</v>
      </c>
      <c r="S7752">
        <v>53.272565330125829</v>
      </c>
      <c r="T7752">
        <v>101.21</v>
      </c>
    </row>
    <row r="7753" spans="1:20" x14ac:dyDescent="0.25">
      <c r="A7753" t="s">
        <v>5029</v>
      </c>
      <c r="C7753" t="s">
        <v>4967</v>
      </c>
      <c r="D7753" t="s">
        <v>2343</v>
      </c>
      <c r="E7753" t="s">
        <v>4999</v>
      </c>
      <c r="F7753" t="s">
        <v>5008</v>
      </c>
      <c r="G7753" t="s">
        <v>5030</v>
      </c>
      <c r="H7753" t="s">
        <v>5034</v>
      </c>
      <c r="I7753">
        <v>51.43</v>
      </c>
      <c r="J7753">
        <v>0.35</v>
      </c>
      <c r="K7753">
        <v>0.44</v>
      </c>
      <c r="L7753">
        <v>16.68</v>
      </c>
      <c r="M7753">
        <v>1.42</v>
      </c>
      <c r="N7753">
        <v>9.92</v>
      </c>
      <c r="O7753">
        <v>19.79</v>
      </c>
      <c r="P7753">
        <v>0.84</v>
      </c>
      <c r="Q7753"/>
      <c r="R7753">
        <v>0.02</v>
      </c>
      <c r="S7753">
        <v>51.459060186689747</v>
      </c>
      <c r="T7753">
        <v>100.89</v>
      </c>
    </row>
    <row r="7754" spans="1:20" x14ac:dyDescent="0.25">
      <c r="A7754" t="s">
        <v>5029</v>
      </c>
      <c r="C7754" t="s">
        <v>4967</v>
      </c>
      <c r="D7754" t="s">
        <v>2343</v>
      </c>
      <c r="E7754" t="s">
        <v>4999</v>
      </c>
      <c r="F7754" t="s">
        <v>5008</v>
      </c>
      <c r="G7754" t="s">
        <v>5030</v>
      </c>
      <c r="H7754" t="s">
        <v>5034</v>
      </c>
      <c r="I7754">
        <v>50.4</v>
      </c>
      <c r="J7754">
        <v>0.39</v>
      </c>
      <c r="K7754">
        <v>0.42</v>
      </c>
      <c r="L7754">
        <v>16.73</v>
      </c>
      <c r="M7754">
        <v>1.38</v>
      </c>
      <c r="N7754">
        <v>9.94</v>
      </c>
      <c r="O7754">
        <v>20.170000000000002</v>
      </c>
      <c r="P7754">
        <v>0.86</v>
      </c>
      <c r="Q7754"/>
      <c r="R7754">
        <v>0.02</v>
      </c>
      <c r="S7754">
        <v>51.434605213810308</v>
      </c>
      <c r="T7754">
        <v>100.31</v>
      </c>
    </row>
    <row r="7755" spans="1:20" x14ac:dyDescent="0.25">
      <c r="A7755" t="s">
        <v>5029</v>
      </c>
      <c r="C7755" t="s">
        <v>4967</v>
      </c>
      <c r="D7755" t="s">
        <v>2343</v>
      </c>
      <c r="E7755" t="s">
        <v>4999</v>
      </c>
      <c r="F7755" t="s">
        <v>5008</v>
      </c>
      <c r="G7755" t="s">
        <v>5030</v>
      </c>
      <c r="H7755" t="s">
        <v>5034</v>
      </c>
      <c r="I7755">
        <v>50.76</v>
      </c>
      <c r="J7755">
        <v>0.4</v>
      </c>
      <c r="K7755">
        <v>0.42</v>
      </c>
      <c r="L7755">
        <v>17.45</v>
      </c>
      <c r="M7755">
        <v>1.52</v>
      </c>
      <c r="N7755">
        <v>9.68</v>
      </c>
      <c r="O7755">
        <v>19.38</v>
      </c>
      <c r="P7755">
        <v>0.9</v>
      </c>
      <c r="Q7755">
        <v>0.01</v>
      </c>
      <c r="R7755">
        <v>0.01</v>
      </c>
      <c r="S7755">
        <v>49.718970715311983</v>
      </c>
      <c r="T7755">
        <v>100.53</v>
      </c>
    </row>
    <row r="7756" spans="1:20" x14ac:dyDescent="0.25">
      <c r="A7756" t="s">
        <v>5029</v>
      </c>
      <c r="C7756" t="s">
        <v>4967</v>
      </c>
      <c r="D7756" t="s">
        <v>2343</v>
      </c>
      <c r="E7756" t="s">
        <v>4999</v>
      </c>
      <c r="F7756" t="s">
        <v>5008</v>
      </c>
      <c r="G7756" t="s">
        <v>5030</v>
      </c>
      <c r="H7756" t="s">
        <v>5034</v>
      </c>
      <c r="I7756">
        <v>51.03</v>
      </c>
      <c r="J7756">
        <v>0.38</v>
      </c>
      <c r="K7756">
        <v>0.42</v>
      </c>
      <c r="L7756">
        <v>16.309999999999999</v>
      </c>
      <c r="M7756">
        <v>1.4</v>
      </c>
      <c r="N7756">
        <v>10.210000000000001</v>
      </c>
      <c r="O7756">
        <v>19.829999999999998</v>
      </c>
      <c r="P7756">
        <v>0.88</v>
      </c>
      <c r="Q7756"/>
      <c r="R7756">
        <v>0.02</v>
      </c>
      <c r="S7756">
        <v>52.737900418615112</v>
      </c>
      <c r="T7756">
        <v>100.48</v>
      </c>
    </row>
    <row r="7757" spans="1:20" x14ac:dyDescent="0.25">
      <c r="A7757" t="s">
        <v>5029</v>
      </c>
      <c r="C7757" t="s">
        <v>4967</v>
      </c>
      <c r="D7757" t="s">
        <v>2343</v>
      </c>
      <c r="E7757" t="s">
        <v>4999</v>
      </c>
      <c r="F7757" t="s">
        <v>5008</v>
      </c>
      <c r="G7757" t="s">
        <v>5030</v>
      </c>
      <c r="H7757" t="s">
        <v>5034</v>
      </c>
      <c r="I7757">
        <v>50.66</v>
      </c>
      <c r="J7757">
        <v>0.4</v>
      </c>
      <c r="K7757">
        <v>0.42</v>
      </c>
      <c r="L7757">
        <v>16.670000000000002</v>
      </c>
      <c r="M7757">
        <v>1.42</v>
      </c>
      <c r="N7757">
        <v>10.02</v>
      </c>
      <c r="O7757">
        <v>19.64</v>
      </c>
      <c r="P7757">
        <v>0.91</v>
      </c>
      <c r="Q7757"/>
      <c r="R7757">
        <v>0.01</v>
      </c>
      <c r="S7757">
        <v>51.724537080846737</v>
      </c>
      <c r="T7757">
        <v>100.15</v>
      </c>
    </row>
    <row r="7758" spans="1:20" x14ac:dyDescent="0.25">
      <c r="A7758" t="s">
        <v>5029</v>
      </c>
      <c r="C7758" t="s">
        <v>4967</v>
      </c>
      <c r="D7758" t="s">
        <v>2343</v>
      </c>
      <c r="E7758" t="s">
        <v>4999</v>
      </c>
      <c r="F7758" t="s">
        <v>5008</v>
      </c>
      <c r="G7758" t="s">
        <v>5030</v>
      </c>
      <c r="H7758" t="s">
        <v>5034</v>
      </c>
      <c r="I7758">
        <v>50.5</v>
      </c>
      <c r="J7758">
        <v>0.37</v>
      </c>
      <c r="K7758">
        <v>0.41</v>
      </c>
      <c r="L7758">
        <v>16.41</v>
      </c>
      <c r="M7758">
        <v>1.4</v>
      </c>
      <c r="N7758">
        <v>10.130000000000001</v>
      </c>
      <c r="O7758">
        <v>19.91</v>
      </c>
      <c r="P7758">
        <v>0.91</v>
      </c>
      <c r="Q7758"/>
      <c r="R7758">
        <v>0.01</v>
      </c>
      <c r="S7758">
        <v>52.389350500542143</v>
      </c>
      <c r="T7758">
        <v>100.05</v>
      </c>
    </row>
    <row r="7759" spans="1:20" x14ac:dyDescent="0.25">
      <c r="A7759" t="s">
        <v>5029</v>
      </c>
      <c r="C7759" t="s">
        <v>4967</v>
      </c>
      <c r="D7759" t="s">
        <v>2343</v>
      </c>
      <c r="E7759" t="s">
        <v>4999</v>
      </c>
      <c r="F7759" t="s">
        <v>5008</v>
      </c>
      <c r="G7759" t="s">
        <v>5030</v>
      </c>
      <c r="H7759" t="s">
        <v>5034</v>
      </c>
      <c r="I7759">
        <v>51.01</v>
      </c>
      <c r="J7759">
        <v>0.41</v>
      </c>
      <c r="K7759">
        <v>0.51</v>
      </c>
      <c r="L7759">
        <v>15.03</v>
      </c>
      <c r="M7759">
        <v>1.31</v>
      </c>
      <c r="N7759">
        <v>11.09</v>
      </c>
      <c r="O7759">
        <v>20.21</v>
      </c>
      <c r="P7759">
        <v>0.7</v>
      </c>
      <c r="Q7759">
        <v>0.01</v>
      </c>
      <c r="R7759">
        <v>0.02</v>
      </c>
      <c r="S7759">
        <v>56.808249958924797</v>
      </c>
      <c r="T7759">
        <v>100.3</v>
      </c>
    </row>
    <row r="7760" spans="1:20" x14ac:dyDescent="0.25">
      <c r="A7760" t="s">
        <v>5029</v>
      </c>
      <c r="C7760" t="s">
        <v>4967</v>
      </c>
      <c r="D7760" t="s">
        <v>2343</v>
      </c>
      <c r="E7760" t="s">
        <v>4999</v>
      </c>
      <c r="F7760" t="s">
        <v>5008</v>
      </c>
      <c r="G7760" t="s">
        <v>5030</v>
      </c>
      <c r="H7760" t="s">
        <v>5034</v>
      </c>
      <c r="I7760">
        <v>50.83</v>
      </c>
      <c r="J7760">
        <v>0.44</v>
      </c>
      <c r="K7760">
        <v>0.5</v>
      </c>
      <c r="L7760">
        <v>15.7</v>
      </c>
      <c r="M7760">
        <v>1.34</v>
      </c>
      <c r="N7760">
        <v>10.51</v>
      </c>
      <c r="O7760">
        <v>20.09</v>
      </c>
      <c r="P7760">
        <v>0.75</v>
      </c>
      <c r="Q7760"/>
      <c r="R7760">
        <v>0.02</v>
      </c>
      <c r="S7760">
        <v>54.406114532398789</v>
      </c>
      <c r="T7760">
        <v>100.18</v>
      </c>
    </row>
    <row r="7761" spans="1:20" x14ac:dyDescent="0.25">
      <c r="A7761" t="s">
        <v>5029</v>
      </c>
      <c r="C7761" t="s">
        <v>4967</v>
      </c>
      <c r="D7761" t="s">
        <v>2343</v>
      </c>
      <c r="E7761" t="s">
        <v>4999</v>
      </c>
      <c r="F7761" t="s">
        <v>5008</v>
      </c>
      <c r="G7761" t="s">
        <v>5030</v>
      </c>
      <c r="H7761" t="s">
        <v>5034</v>
      </c>
      <c r="I7761">
        <v>51.44</v>
      </c>
      <c r="J7761">
        <v>0.4</v>
      </c>
      <c r="K7761">
        <v>0.4</v>
      </c>
      <c r="L7761">
        <v>16.190000000000001</v>
      </c>
      <c r="M7761">
        <v>1.35</v>
      </c>
      <c r="N7761">
        <v>10.3</v>
      </c>
      <c r="O7761">
        <v>20.18</v>
      </c>
      <c r="P7761">
        <v>0.88</v>
      </c>
      <c r="Q7761"/>
      <c r="R7761">
        <v>0.01</v>
      </c>
      <c r="S7761">
        <v>53.14052486873171</v>
      </c>
      <c r="T7761">
        <v>101.15</v>
      </c>
    </row>
    <row r="7762" spans="1:20" x14ac:dyDescent="0.25">
      <c r="A7762" t="s">
        <v>5029</v>
      </c>
      <c r="C7762" t="s">
        <v>4967</v>
      </c>
      <c r="D7762" t="s">
        <v>2343</v>
      </c>
      <c r="E7762" t="s">
        <v>4999</v>
      </c>
      <c r="F7762" t="s">
        <v>5008</v>
      </c>
      <c r="G7762" t="s">
        <v>5030</v>
      </c>
      <c r="H7762" t="s">
        <v>5034</v>
      </c>
      <c r="I7762">
        <v>50.66</v>
      </c>
      <c r="J7762">
        <v>0.38</v>
      </c>
      <c r="K7762">
        <v>1.18</v>
      </c>
      <c r="L7762">
        <v>16.12</v>
      </c>
      <c r="M7762">
        <v>1.41</v>
      </c>
      <c r="N7762">
        <v>9.8800000000000008</v>
      </c>
      <c r="O7762">
        <v>19.649999999999999</v>
      </c>
      <c r="P7762">
        <v>0.77</v>
      </c>
      <c r="Q7762">
        <v>0.01</v>
      </c>
      <c r="R7762">
        <v>0.03</v>
      </c>
      <c r="S7762">
        <v>52.210763441220493</v>
      </c>
      <c r="T7762">
        <v>100.09</v>
      </c>
    </row>
    <row r="7763" spans="1:20" x14ac:dyDescent="0.25">
      <c r="A7763" t="s">
        <v>5029</v>
      </c>
      <c r="C7763" t="s">
        <v>4967</v>
      </c>
      <c r="D7763" t="s">
        <v>2343</v>
      </c>
      <c r="E7763" t="s">
        <v>4999</v>
      </c>
      <c r="F7763" t="s">
        <v>5008</v>
      </c>
      <c r="G7763" t="s">
        <v>5030</v>
      </c>
      <c r="H7763" t="s">
        <v>5034</v>
      </c>
      <c r="I7763">
        <v>51.36</v>
      </c>
      <c r="J7763">
        <v>0.4</v>
      </c>
      <c r="K7763">
        <v>0.45</v>
      </c>
      <c r="L7763">
        <v>17.329999999999998</v>
      </c>
      <c r="M7763">
        <v>1.39</v>
      </c>
      <c r="N7763">
        <v>9.24</v>
      </c>
      <c r="O7763">
        <v>19.93</v>
      </c>
      <c r="P7763">
        <v>0.98</v>
      </c>
      <c r="Q7763"/>
      <c r="R7763"/>
      <c r="S7763">
        <v>48.728755016101971</v>
      </c>
      <c r="T7763">
        <v>101.08</v>
      </c>
    </row>
    <row r="7764" spans="1:20" x14ac:dyDescent="0.25">
      <c r="A7764" t="s">
        <v>5029</v>
      </c>
      <c r="C7764" t="s">
        <v>4967</v>
      </c>
      <c r="D7764" t="s">
        <v>2343</v>
      </c>
      <c r="E7764" t="s">
        <v>4999</v>
      </c>
      <c r="F7764" t="s">
        <v>5008</v>
      </c>
      <c r="G7764" t="s">
        <v>5030</v>
      </c>
      <c r="H7764" t="s">
        <v>5034</v>
      </c>
      <c r="I7764">
        <v>50.59</v>
      </c>
      <c r="J7764">
        <v>0.72</v>
      </c>
      <c r="K7764">
        <v>2.2999999999999998</v>
      </c>
      <c r="L7764">
        <v>15.3</v>
      </c>
      <c r="M7764">
        <v>1.37</v>
      </c>
      <c r="N7764">
        <v>9.6999999999999993</v>
      </c>
      <c r="O7764">
        <v>17.93</v>
      </c>
      <c r="P7764">
        <v>1.59</v>
      </c>
      <c r="Q7764">
        <v>0.32</v>
      </c>
      <c r="R7764">
        <v>0.02</v>
      </c>
      <c r="S7764">
        <v>53.053931679127757</v>
      </c>
      <c r="T7764">
        <v>99.839999999999989</v>
      </c>
    </row>
    <row r="7765" spans="1:20" x14ac:dyDescent="0.25">
      <c r="A7765" t="s">
        <v>5029</v>
      </c>
      <c r="C7765" t="s">
        <v>4967</v>
      </c>
      <c r="D7765" t="s">
        <v>2343</v>
      </c>
      <c r="E7765" t="s">
        <v>4999</v>
      </c>
      <c r="F7765" t="s">
        <v>5008</v>
      </c>
      <c r="G7765" t="s">
        <v>5030</v>
      </c>
      <c r="H7765" t="s">
        <v>5034</v>
      </c>
      <c r="I7765">
        <v>50.82</v>
      </c>
      <c r="J7765">
        <v>0.38</v>
      </c>
      <c r="K7765">
        <v>0.42</v>
      </c>
      <c r="L7765">
        <v>16.2</v>
      </c>
      <c r="M7765">
        <v>1.36</v>
      </c>
      <c r="N7765">
        <v>10.31</v>
      </c>
      <c r="O7765">
        <v>20.05</v>
      </c>
      <c r="P7765">
        <v>0.87</v>
      </c>
      <c r="Q7765">
        <v>0.01</v>
      </c>
      <c r="R7765">
        <v>0.01</v>
      </c>
      <c r="S7765">
        <v>53.149313168397541</v>
      </c>
      <c r="T7765">
        <v>100.43</v>
      </c>
    </row>
    <row r="7766" spans="1:20" x14ac:dyDescent="0.25">
      <c r="A7766" t="s">
        <v>5029</v>
      </c>
      <c r="C7766" t="s">
        <v>4967</v>
      </c>
      <c r="D7766" t="s">
        <v>2343</v>
      </c>
      <c r="E7766" t="s">
        <v>4999</v>
      </c>
      <c r="F7766" t="s">
        <v>5008</v>
      </c>
      <c r="G7766" t="s">
        <v>5030</v>
      </c>
      <c r="H7766" t="s">
        <v>5034</v>
      </c>
      <c r="I7766">
        <v>50.42</v>
      </c>
      <c r="J7766">
        <v>0.39</v>
      </c>
      <c r="K7766">
        <v>0.4</v>
      </c>
      <c r="L7766">
        <v>16.079999999999998</v>
      </c>
      <c r="M7766">
        <v>1.39</v>
      </c>
      <c r="N7766">
        <v>10.11</v>
      </c>
      <c r="O7766">
        <v>20.22</v>
      </c>
      <c r="P7766">
        <v>0.84</v>
      </c>
      <c r="Q7766">
        <v>0.01</v>
      </c>
      <c r="R7766"/>
      <c r="S7766">
        <v>52.846549325172987</v>
      </c>
      <c r="T7766">
        <v>99.86</v>
      </c>
    </row>
    <row r="7767" spans="1:20" x14ac:dyDescent="0.25">
      <c r="A7767" t="s">
        <v>5029</v>
      </c>
      <c r="C7767" t="s">
        <v>4967</v>
      </c>
      <c r="D7767" t="s">
        <v>2343</v>
      </c>
      <c r="E7767" t="s">
        <v>4999</v>
      </c>
      <c r="F7767" t="s">
        <v>5008</v>
      </c>
      <c r="G7767" t="s">
        <v>5030</v>
      </c>
      <c r="H7767" t="s">
        <v>5034</v>
      </c>
      <c r="I7767">
        <v>51.14</v>
      </c>
      <c r="J7767">
        <v>0.36</v>
      </c>
      <c r="K7767">
        <v>0.39</v>
      </c>
      <c r="L7767">
        <v>16.95</v>
      </c>
      <c r="M7767">
        <v>1.5</v>
      </c>
      <c r="N7767">
        <v>10.039999999999999</v>
      </c>
      <c r="O7767">
        <v>19.55</v>
      </c>
      <c r="P7767">
        <v>0.84</v>
      </c>
      <c r="Q7767">
        <v>0.01</v>
      </c>
      <c r="R7767"/>
      <c r="S7767">
        <v>51.358309158079138</v>
      </c>
      <c r="T7767">
        <v>100.78</v>
      </c>
    </row>
    <row r="7768" spans="1:20" x14ac:dyDescent="0.25">
      <c r="A7768" t="s">
        <v>5029</v>
      </c>
      <c r="C7768" t="s">
        <v>4967</v>
      </c>
      <c r="D7768" t="s">
        <v>2343</v>
      </c>
      <c r="E7768" t="s">
        <v>4999</v>
      </c>
      <c r="F7768" t="s">
        <v>5008</v>
      </c>
      <c r="G7768" t="s">
        <v>5030</v>
      </c>
      <c r="H7768" t="s">
        <v>5034</v>
      </c>
      <c r="I7768">
        <v>51.36</v>
      </c>
      <c r="J7768">
        <v>0.32</v>
      </c>
      <c r="K7768">
        <v>0.35</v>
      </c>
      <c r="L7768">
        <v>17.16</v>
      </c>
      <c r="M7768">
        <v>1.39</v>
      </c>
      <c r="N7768">
        <v>9.5</v>
      </c>
      <c r="O7768">
        <v>20.010000000000002</v>
      </c>
      <c r="P7768">
        <v>0.92</v>
      </c>
      <c r="Q7768">
        <v>0.01</v>
      </c>
      <c r="R7768"/>
      <c r="S7768">
        <v>49.668683902877007</v>
      </c>
      <c r="T7768">
        <v>101.02</v>
      </c>
    </row>
    <row r="7769" spans="1:20" x14ac:dyDescent="0.25">
      <c r="A7769" t="s">
        <v>5029</v>
      </c>
      <c r="C7769" t="s">
        <v>4967</v>
      </c>
      <c r="D7769" t="s">
        <v>2343</v>
      </c>
      <c r="E7769" t="s">
        <v>4999</v>
      </c>
      <c r="F7769" t="s">
        <v>5008</v>
      </c>
      <c r="G7769" t="s">
        <v>5030</v>
      </c>
      <c r="H7769" t="s">
        <v>5034</v>
      </c>
      <c r="I7769">
        <v>50.41</v>
      </c>
      <c r="J7769">
        <v>0.41</v>
      </c>
      <c r="K7769">
        <v>0.48</v>
      </c>
      <c r="L7769">
        <v>17.21</v>
      </c>
      <c r="M7769">
        <v>1.54</v>
      </c>
      <c r="N7769">
        <v>9.9700000000000006</v>
      </c>
      <c r="O7769">
        <v>18.989999999999998</v>
      </c>
      <c r="P7769">
        <v>0.94</v>
      </c>
      <c r="Q7769">
        <v>0.01</v>
      </c>
      <c r="R7769"/>
      <c r="S7769">
        <v>50.803091711782088</v>
      </c>
      <c r="T7769">
        <v>99.96</v>
      </c>
    </row>
    <row r="7770" spans="1:20" x14ac:dyDescent="0.25">
      <c r="A7770" t="s">
        <v>5029</v>
      </c>
      <c r="C7770" t="s">
        <v>4967</v>
      </c>
      <c r="D7770" t="s">
        <v>2343</v>
      </c>
      <c r="E7770" t="s">
        <v>4999</v>
      </c>
      <c r="F7770" t="s">
        <v>5008</v>
      </c>
      <c r="G7770" t="s">
        <v>5030</v>
      </c>
      <c r="H7770" t="s">
        <v>5034</v>
      </c>
      <c r="I7770">
        <v>51.32</v>
      </c>
      <c r="J7770">
        <v>0.38</v>
      </c>
      <c r="K7770">
        <v>0.48</v>
      </c>
      <c r="L7770">
        <v>17.190000000000001</v>
      </c>
      <c r="M7770">
        <v>1.44</v>
      </c>
      <c r="N7770">
        <v>9.48</v>
      </c>
      <c r="O7770">
        <v>19.87</v>
      </c>
      <c r="P7770">
        <v>0.94</v>
      </c>
      <c r="Q7770"/>
      <c r="R7770">
        <v>0.02</v>
      </c>
      <c r="S7770">
        <v>49.572334291410932</v>
      </c>
      <c r="T7770">
        <v>101.12</v>
      </c>
    </row>
    <row r="7771" spans="1:20" x14ac:dyDescent="0.25">
      <c r="A7771" t="s">
        <v>5029</v>
      </c>
      <c r="C7771" t="s">
        <v>4967</v>
      </c>
      <c r="D7771" t="s">
        <v>2343</v>
      </c>
      <c r="E7771" t="s">
        <v>4999</v>
      </c>
      <c r="F7771" t="s">
        <v>5008</v>
      </c>
      <c r="G7771" t="s">
        <v>5030</v>
      </c>
      <c r="H7771" t="s">
        <v>5034</v>
      </c>
      <c r="I7771">
        <v>51.39</v>
      </c>
      <c r="J7771">
        <v>0.42</v>
      </c>
      <c r="K7771">
        <v>0.45</v>
      </c>
      <c r="L7771">
        <v>16.95</v>
      </c>
      <c r="M7771">
        <v>1.41</v>
      </c>
      <c r="N7771">
        <v>9.77</v>
      </c>
      <c r="O7771">
        <v>20.13</v>
      </c>
      <c r="P7771">
        <v>0.92</v>
      </c>
      <c r="Q7771"/>
      <c r="R7771">
        <v>0.01</v>
      </c>
      <c r="S7771">
        <v>50.677085853502881</v>
      </c>
      <c r="T7771">
        <v>101.45</v>
      </c>
    </row>
    <row r="7772" spans="1:20" x14ac:dyDescent="0.25">
      <c r="A7772" t="s">
        <v>5029</v>
      </c>
      <c r="C7772" t="s">
        <v>4967</v>
      </c>
      <c r="D7772" t="s">
        <v>2343</v>
      </c>
      <c r="E7772" t="s">
        <v>4999</v>
      </c>
      <c r="F7772" t="s">
        <v>5008</v>
      </c>
      <c r="G7772" t="s">
        <v>5030</v>
      </c>
      <c r="H7772" t="s">
        <v>5034</v>
      </c>
      <c r="I7772">
        <v>51.56</v>
      </c>
      <c r="J7772">
        <v>0.36</v>
      </c>
      <c r="K7772">
        <v>0.39</v>
      </c>
      <c r="L7772">
        <v>16.309999999999999</v>
      </c>
      <c r="M7772">
        <v>1.36</v>
      </c>
      <c r="N7772">
        <v>10.14</v>
      </c>
      <c r="O7772">
        <v>20.3</v>
      </c>
      <c r="P7772">
        <v>0.83</v>
      </c>
      <c r="Q7772"/>
      <c r="R7772"/>
      <c r="S7772">
        <v>52.566393644282243</v>
      </c>
      <c r="T7772">
        <v>101.25</v>
      </c>
    </row>
    <row r="7773" spans="1:20" x14ac:dyDescent="0.25">
      <c r="A7773" t="s">
        <v>5029</v>
      </c>
      <c r="C7773" t="s">
        <v>4967</v>
      </c>
      <c r="D7773" t="s">
        <v>2343</v>
      </c>
      <c r="E7773" t="s">
        <v>4999</v>
      </c>
      <c r="F7773" t="s">
        <v>5008</v>
      </c>
      <c r="G7773" t="s">
        <v>5030</v>
      </c>
      <c r="H7773" t="s">
        <v>5034</v>
      </c>
      <c r="I7773">
        <v>51.45</v>
      </c>
      <c r="J7773">
        <v>0.34</v>
      </c>
      <c r="K7773">
        <v>0.35</v>
      </c>
      <c r="L7773">
        <v>17.22</v>
      </c>
      <c r="M7773">
        <v>1.45</v>
      </c>
      <c r="N7773">
        <v>9.49</v>
      </c>
      <c r="O7773">
        <v>20.13</v>
      </c>
      <c r="P7773">
        <v>0.85</v>
      </c>
      <c r="Q7773"/>
      <c r="R7773"/>
      <c r="S7773">
        <v>49.555101022521399</v>
      </c>
      <c r="T7773">
        <v>101.28</v>
      </c>
    </row>
    <row r="7774" spans="1:20" x14ac:dyDescent="0.25">
      <c r="A7774" t="s">
        <v>5029</v>
      </c>
      <c r="C7774" t="s">
        <v>4967</v>
      </c>
      <c r="D7774" t="s">
        <v>2343</v>
      </c>
      <c r="E7774" t="s">
        <v>4999</v>
      </c>
      <c r="F7774" t="s">
        <v>5008</v>
      </c>
      <c r="G7774" t="s">
        <v>5030</v>
      </c>
      <c r="H7774" t="s">
        <v>5034</v>
      </c>
      <c r="I7774">
        <v>50.62</v>
      </c>
      <c r="J7774">
        <v>0.35</v>
      </c>
      <c r="K7774">
        <v>0.28999999999999998</v>
      </c>
      <c r="L7774">
        <v>17.39</v>
      </c>
      <c r="M7774">
        <v>1.52</v>
      </c>
      <c r="N7774">
        <v>9.43</v>
      </c>
      <c r="O7774">
        <v>19.84</v>
      </c>
      <c r="P7774">
        <v>0.81</v>
      </c>
      <c r="Q7774"/>
      <c r="R7774">
        <v>0.01</v>
      </c>
      <c r="S7774">
        <v>49.151012252161337</v>
      </c>
      <c r="T7774">
        <v>100.26</v>
      </c>
    </row>
    <row r="7775" spans="1:20" x14ac:dyDescent="0.25">
      <c r="A7775" t="s">
        <v>5029</v>
      </c>
      <c r="C7775" t="s">
        <v>4967</v>
      </c>
      <c r="D7775" t="s">
        <v>2343</v>
      </c>
      <c r="E7775" t="s">
        <v>4999</v>
      </c>
      <c r="F7775" t="s">
        <v>5008</v>
      </c>
      <c r="G7775" t="s">
        <v>5030</v>
      </c>
      <c r="H7775" t="s">
        <v>5035</v>
      </c>
      <c r="I7775">
        <v>50.62</v>
      </c>
      <c r="J7775">
        <v>0.46</v>
      </c>
      <c r="K7775">
        <v>0.87</v>
      </c>
      <c r="L7775">
        <v>15.47</v>
      </c>
      <c r="M7775">
        <v>1.34</v>
      </c>
      <c r="N7775">
        <v>10.61</v>
      </c>
      <c r="O7775">
        <v>19.75</v>
      </c>
      <c r="P7775">
        <v>0.78</v>
      </c>
      <c r="Q7775"/>
      <c r="R7775">
        <v>0.01</v>
      </c>
      <c r="S7775">
        <v>55.006436158126888</v>
      </c>
      <c r="T7775">
        <v>99.910000000000011</v>
      </c>
    </row>
    <row r="7776" spans="1:20" x14ac:dyDescent="0.25">
      <c r="A7776" t="s">
        <v>5029</v>
      </c>
      <c r="C7776" t="s">
        <v>4967</v>
      </c>
      <c r="D7776" t="s">
        <v>2343</v>
      </c>
      <c r="E7776" t="s">
        <v>4999</v>
      </c>
      <c r="F7776" t="s">
        <v>5008</v>
      </c>
      <c r="G7776" t="s">
        <v>5030</v>
      </c>
      <c r="H7776" t="s">
        <v>5035</v>
      </c>
      <c r="I7776">
        <v>50.67</v>
      </c>
      <c r="J7776">
        <v>0.43</v>
      </c>
      <c r="K7776">
        <v>0.56999999999999995</v>
      </c>
      <c r="L7776">
        <v>15.19</v>
      </c>
      <c r="M7776">
        <v>1.32</v>
      </c>
      <c r="N7776">
        <v>10.68</v>
      </c>
      <c r="O7776">
        <v>19.690000000000001</v>
      </c>
      <c r="P7776">
        <v>0.8</v>
      </c>
      <c r="Q7776">
        <v>0.01</v>
      </c>
      <c r="R7776"/>
      <c r="S7776">
        <v>55.620445381204647</v>
      </c>
      <c r="T7776">
        <v>99.36</v>
      </c>
    </row>
    <row r="7777" spans="1:20" x14ac:dyDescent="0.25">
      <c r="A7777" t="s">
        <v>5029</v>
      </c>
      <c r="C7777" t="s">
        <v>4967</v>
      </c>
      <c r="D7777" t="s">
        <v>2343</v>
      </c>
      <c r="E7777" t="s">
        <v>4999</v>
      </c>
      <c r="F7777" t="s">
        <v>5008</v>
      </c>
      <c r="G7777" t="s">
        <v>5030</v>
      </c>
      <c r="H7777" t="s">
        <v>5036</v>
      </c>
      <c r="I7777">
        <v>51.01</v>
      </c>
      <c r="J7777">
        <v>0.32</v>
      </c>
      <c r="K7777">
        <v>0.33</v>
      </c>
      <c r="L7777">
        <v>17.71</v>
      </c>
      <c r="M7777">
        <v>1.43</v>
      </c>
      <c r="N7777">
        <v>8.98</v>
      </c>
      <c r="O7777">
        <v>19.47</v>
      </c>
      <c r="P7777">
        <v>1.02</v>
      </c>
      <c r="Q7777">
        <v>0.01</v>
      </c>
      <c r="R7777">
        <v>0.02</v>
      </c>
      <c r="S7777">
        <v>47.474822407820596</v>
      </c>
      <c r="T7777">
        <v>100.3</v>
      </c>
    </row>
    <row r="7778" spans="1:20" x14ac:dyDescent="0.25">
      <c r="A7778" t="s">
        <v>5029</v>
      </c>
      <c r="C7778" t="s">
        <v>4967</v>
      </c>
      <c r="D7778" t="s">
        <v>2343</v>
      </c>
      <c r="E7778" t="s">
        <v>4999</v>
      </c>
      <c r="F7778" t="s">
        <v>5008</v>
      </c>
      <c r="G7778" t="s">
        <v>5030</v>
      </c>
      <c r="H7778" t="s">
        <v>5036</v>
      </c>
      <c r="I7778">
        <v>51.02</v>
      </c>
      <c r="J7778">
        <v>0.35</v>
      </c>
      <c r="K7778">
        <v>0.38</v>
      </c>
      <c r="L7778">
        <v>16.59</v>
      </c>
      <c r="M7778">
        <v>1.38</v>
      </c>
      <c r="N7778">
        <v>9.74</v>
      </c>
      <c r="O7778">
        <v>19.690000000000001</v>
      </c>
      <c r="P7778">
        <v>0.86</v>
      </c>
      <c r="Q7778"/>
      <c r="R7778">
        <v>0.01</v>
      </c>
      <c r="S7778">
        <v>51.136740865655817</v>
      </c>
      <c r="T7778">
        <v>100.02</v>
      </c>
    </row>
    <row r="7779" spans="1:20" x14ac:dyDescent="0.25">
      <c r="A7779" t="s">
        <v>5029</v>
      </c>
      <c r="C7779" t="s">
        <v>4967</v>
      </c>
      <c r="D7779" t="s">
        <v>2343</v>
      </c>
      <c r="E7779" t="s">
        <v>4999</v>
      </c>
      <c r="F7779" t="s">
        <v>5008</v>
      </c>
      <c r="G7779" t="s">
        <v>5030</v>
      </c>
      <c r="H7779" t="s">
        <v>5036</v>
      </c>
      <c r="I7779">
        <v>51.04</v>
      </c>
      <c r="J7779">
        <v>0.33</v>
      </c>
      <c r="K7779">
        <v>0.39</v>
      </c>
      <c r="L7779">
        <v>17.12</v>
      </c>
      <c r="M7779">
        <v>1.44</v>
      </c>
      <c r="N7779">
        <v>9.35</v>
      </c>
      <c r="O7779">
        <v>19.39</v>
      </c>
      <c r="P7779">
        <v>0.94</v>
      </c>
      <c r="Q7779">
        <v>0.01</v>
      </c>
      <c r="R7779">
        <v>0.01</v>
      </c>
      <c r="S7779">
        <v>49.329176008817953</v>
      </c>
      <c r="T7779">
        <v>100.02</v>
      </c>
    </row>
    <row r="7780" spans="1:20" x14ac:dyDescent="0.25">
      <c r="A7780" t="s">
        <v>5029</v>
      </c>
      <c r="C7780" t="s">
        <v>4967</v>
      </c>
      <c r="D7780" t="s">
        <v>2343</v>
      </c>
      <c r="E7780" t="s">
        <v>4999</v>
      </c>
      <c r="F7780" t="s">
        <v>5008</v>
      </c>
      <c r="G7780" t="s">
        <v>5030</v>
      </c>
      <c r="H7780" t="s">
        <v>5036</v>
      </c>
      <c r="I7780">
        <v>51.19</v>
      </c>
      <c r="J7780">
        <v>0.36</v>
      </c>
      <c r="K7780">
        <v>0.38</v>
      </c>
      <c r="L7780">
        <v>17.09</v>
      </c>
      <c r="M7780">
        <v>1.41</v>
      </c>
      <c r="N7780">
        <v>9.1999999999999993</v>
      </c>
      <c r="O7780">
        <v>19.079999999999998</v>
      </c>
      <c r="P7780">
        <v>0.97</v>
      </c>
      <c r="Q7780"/>
      <c r="R7780">
        <v>0.02</v>
      </c>
      <c r="S7780">
        <v>48.968807354065717</v>
      </c>
      <c r="T7780">
        <v>99.699999999999989</v>
      </c>
    </row>
    <row r="7781" spans="1:20" x14ac:dyDescent="0.25">
      <c r="A7781" t="s">
        <v>5029</v>
      </c>
      <c r="C7781" t="s">
        <v>4967</v>
      </c>
      <c r="D7781" t="s">
        <v>2343</v>
      </c>
      <c r="E7781" t="s">
        <v>4999</v>
      </c>
      <c r="F7781" t="s">
        <v>5008</v>
      </c>
      <c r="G7781" t="s">
        <v>5030</v>
      </c>
      <c r="H7781" t="s">
        <v>5036</v>
      </c>
      <c r="I7781">
        <v>51.21</v>
      </c>
      <c r="J7781">
        <v>0.36</v>
      </c>
      <c r="K7781">
        <v>0.45</v>
      </c>
      <c r="L7781">
        <v>15.66</v>
      </c>
      <c r="M7781">
        <v>1.34</v>
      </c>
      <c r="N7781">
        <v>10.119999999999999</v>
      </c>
      <c r="O7781">
        <v>19.68</v>
      </c>
      <c r="P7781">
        <v>0.87</v>
      </c>
      <c r="Q7781">
        <v>0.06</v>
      </c>
      <c r="R7781">
        <v>0.02</v>
      </c>
      <c r="S7781">
        <v>53.530127600415042</v>
      </c>
      <c r="T7781">
        <v>99.77</v>
      </c>
    </row>
    <row r="7782" spans="1:20" x14ac:dyDescent="0.25">
      <c r="A7782" t="s">
        <v>5029</v>
      </c>
      <c r="C7782" t="s">
        <v>4967</v>
      </c>
      <c r="D7782" t="s">
        <v>2343</v>
      </c>
      <c r="E7782" t="s">
        <v>4999</v>
      </c>
      <c r="F7782" t="s">
        <v>5008</v>
      </c>
      <c r="G7782" t="s">
        <v>5030</v>
      </c>
      <c r="H7782" t="s">
        <v>5036</v>
      </c>
      <c r="I7782">
        <v>51.41</v>
      </c>
      <c r="J7782">
        <v>0.34</v>
      </c>
      <c r="K7782">
        <v>0.64</v>
      </c>
      <c r="L7782">
        <v>17.510000000000002</v>
      </c>
      <c r="M7782">
        <v>1.39</v>
      </c>
      <c r="N7782">
        <v>8.9</v>
      </c>
      <c r="O7782">
        <v>18.440000000000001</v>
      </c>
      <c r="P7782">
        <v>1</v>
      </c>
      <c r="Q7782">
        <v>0.26</v>
      </c>
      <c r="R7782">
        <v>0.02</v>
      </c>
      <c r="S7782">
        <v>47.53488993907024</v>
      </c>
      <c r="T7782">
        <v>99.910000000000011</v>
      </c>
    </row>
    <row r="7783" spans="1:20" x14ac:dyDescent="0.25">
      <c r="A7783" t="s">
        <v>5029</v>
      </c>
      <c r="C7783" t="s">
        <v>4967</v>
      </c>
      <c r="D7783" t="s">
        <v>2343</v>
      </c>
      <c r="E7783" t="s">
        <v>4999</v>
      </c>
      <c r="F7783" t="s">
        <v>5008</v>
      </c>
      <c r="G7783" t="s">
        <v>5030</v>
      </c>
      <c r="H7783" t="s">
        <v>5036</v>
      </c>
      <c r="I7783">
        <v>51.41</v>
      </c>
      <c r="J7783">
        <v>0.38</v>
      </c>
      <c r="K7783">
        <v>0.45</v>
      </c>
      <c r="L7783">
        <v>15.91</v>
      </c>
      <c r="M7783">
        <v>1.32</v>
      </c>
      <c r="N7783">
        <v>10.050000000000001</v>
      </c>
      <c r="O7783">
        <v>19.73</v>
      </c>
      <c r="P7783">
        <v>0.89</v>
      </c>
      <c r="Q7783">
        <v>0.01</v>
      </c>
      <c r="R7783">
        <v>0.01</v>
      </c>
      <c r="S7783">
        <v>52.963055286377823</v>
      </c>
      <c r="T7783">
        <v>100.16</v>
      </c>
    </row>
    <row r="7784" spans="1:20" x14ac:dyDescent="0.25">
      <c r="A7784" t="s">
        <v>5029</v>
      </c>
      <c r="C7784" t="s">
        <v>4967</v>
      </c>
      <c r="D7784" t="s">
        <v>2343</v>
      </c>
      <c r="E7784" t="s">
        <v>4999</v>
      </c>
      <c r="F7784" t="s">
        <v>5008</v>
      </c>
      <c r="G7784" t="s">
        <v>5030</v>
      </c>
      <c r="H7784" t="s">
        <v>5036</v>
      </c>
      <c r="I7784">
        <v>51.42</v>
      </c>
      <c r="J7784">
        <v>0.35</v>
      </c>
      <c r="K7784">
        <v>0.34</v>
      </c>
      <c r="L7784">
        <v>16.16</v>
      </c>
      <c r="M7784">
        <v>1.38</v>
      </c>
      <c r="N7784">
        <v>10.08</v>
      </c>
      <c r="O7784">
        <v>19.53</v>
      </c>
      <c r="P7784">
        <v>0.84</v>
      </c>
      <c r="Q7784"/>
      <c r="R7784">
        <v>0.01</v>
      </c>
      <c r="S7784">
        <v>52.648784627008823</v>
      </c>
      <c r="T7784">
        <v>100.11</v>
      </c>
    </row>
    <row r="7785" spans="1:20" x14ac:dyDescent="0.25">
      <c r="A7785" t="s">
        <v>5029</v>
      </c>
      <c r="C7785" t="s">
        <v>4967</v>
      </c>
      <c r="D7785" t="s">
        <v>2343</v>
      </c>
      <c r="E7785" t="s">
        <v>4999</v>
      </c>
      <c r="F7785" t="s">
        <v>5008</v>
      </c>
      <c r="G7785" t="s">
        <v>5030</v>
      </c>
      <c r="H7785" t="s">
        <v>5036</v>
      </c>
      <c r="I7785">
        <v>51.47</v>
      </c>
      <c r="J7785">
        <v>0.38</v>
      </c>
      <c r="K7785">
        <v>0.4</v>
      </c>
      <c r="L7785">
        <v>15.92</v>
      </c>
      <c r="M7785">
        <v>1.37</v>
      </c>
      <c r="N7785">
        <v>10.130000000000001</v>
      </c>
      <c r="O7785">
        <v>19.53</v>
      </c>
      <c r="P7785">
        <v>0.82</v>
      </c>
      <c r="Q7785"/>
      <c r="R7785"/>
      <c r="S7785">
        <v>53.144882841141339</v>
      </c>
      <c r="T7785">
        <v>100.02</v>
      </c>
    </row>
    <row r="7786" spans="1:20" x14ac:dyDescent="0.25">
      <c r="A7786" t="s">
        <v>5029</v>
      </c>
      <c r="C7786" t="s">
        <v>4967</v>
      </c>
      <c r="D7786" t="s">
        <v>2343</v>
      </c>
      <c r="E7786" t="s">
        <v>4999</v>
      </c>
      <c r="F7786" t="s">
        <v>5008</v>
      </c>
      <c r="G7786" t="s">
        <v>5030</v>
      </c>
      <c r="H7786" t="s">
        <v>5037</v>
      </c>
      <c r="I7786">
        <v>50.06</v>
      </c>
      <c r="J7786">
        <v>0.31</v>
      </c>
      <c r="K7786">
        <v>0.28999999999999998</v>
      </c>
      <c r="L7786">
        <v>19.2</v>
      </c>
      <c r="M7786">
        <v>1.46</v>
      </c>
      <c r="N7786">
        <v>7.57</v>
      </c>
      <c r="O7786">
        <v>19</v>
      </c>
      <c r="P7786">
        <v>1.25</v>
      </c>
      <c r="Q7786"/>
      <c r="R7786">
        <v>0.01</v>
      </c>
      <c r="S7786">
        <v>41.273249652600157</v>
      </c>
      <c r="T7786">
        <v>99.15</v>
      </c>
    </row>
    <row r="7787" spans="1:20" x14ac:dyDescent="0.25">
      <c r="A7787" t="s">
        <v>5029</v>
      </c>
      <c r="C7787" t="s">
        <v>4967</v>
      </c>
      <c r="D7787" t="s">
        <v>2343</v>
      </c>
      <c r="E7787" t="s">
        <v>4999</v>
      </c>
      <c r="F7787" t="s">
        <v>5008</v>
      </c>
      <c r="G7787" t="s">
        <v>5030</v>
      </c>
      <c r="H7787" t="s">
        <v>5037</v>
      </c>
      <c r="I7787">
        <v>50.86</v>
      </c>
      <c r="J7787">
        <v>0.36</v>
      </c>
      <c r="K7787">
        <v>0.37</v>
      </c>
      <c r="L7787">
        <v>16.47</v>
      </c>
      <c r="M7787">
        <v>1.37</v>
      </c>
      <c r="N7787">
        <v>9.6199999999999992</v>
      </c>
      <c r="O7787">
        <v>19.670000000000002</v>
      </c>
      <c r="P7787">
        <v>0.91</v>
      </c>
      <c r="Q7787"/>
      <c r="R7787"/>
      <c r="S7787">
        <v>51.00836771025169</v>
      </c>
      <c r="T7787">
        <v>99.63</v>
      </c>
    </row>
    <row r="7788" spans="1:20" x14ac:dyDescent="0.25">
      <c r="A7788" t="s">
        <v>5029</v>
      </c>
      <c r="C7788" t="s">
        <v>4967</v>
      </c>
      <c r="D7788" t="s">
        <v>2343</v>
      </c>
      <c r="E7788" t="s">
        <v>4999</v>
      </c>
      <c r="F7788" t="s">
        <v>5008</v>
      </c>
      <c r="G7788" t="s">
        <v>5030</v>
      </c>
      <c r="H7788" t="s">
        <v>5037</v>
      </c>
      <c r="I7788">
        <v>50.73</v>
      </c>
      <c r="J7788">
        <v>0.38</v>
      </c>
      <c r="K7788">
        <v>0.4</v>
      </c>
      <c r="L7788">
        <v>15.64</v>
      </c>
      <c r="M7788">
        <v>1.32</v>
      </c>
      <c r="N7788">
        <v>10.1</v>
      </c>
      <c r="O7788">
        <v>19.79</v>
      </c>
      <c r="P7788">
        <v>0.85</v>
      </c>
      <c r="Q7788">
        <v>0.01</v>
      </c>
      <c r="R7788"/>
      <c r="S7788">
        <v>53.512707324384273</v>
      </c>
      <c r="T7788">
        <v>99.220000000000013</v>
      </c>
    </row>
    <row r="7789" spans="1:20" x14ac:dyDescent="0.25">
      <c r="A7789" t="s">
        <v>5029</v>
      </c>
      <c r="C7789" t="s">
        <v>4967</v>
      </c>
      <c r="D7789" t="s">
        <v>2343</v>
      </c>
      <c r="E7789" t="s">
        <v>4999</v>
      </c>
      <c r="F7789" t="s">
        <v>5008</v>
      </c>
      <c r="G7789" t="s">
        <v>5030</v>
      </c>
      <c r="H7789" t="s">
        <v>5037</v>
      </c>
      <c r="I7789">
        <v>50.94</v>
      </c>
      <c r="J7789">
        <v>0.43</v>
      </c>
      <c r="K7789">
        <v>0.42</v>
      </c>
      <c r="L7789">
        <v>16.14</v>
      </c>
      <c r="M7789">
        <v>1.41</v>
      </c>
      <c r="N7789">
        <v>10.130000000000001</v>
      </c>
      <c r="O7789">
        <v>19.670000000000002</v>
      </c>
      <c r="P7789">
        <v>0.88</v>
      </c>
      <c r="Q7789"/>
      <c r="R7789">
        <v>0.02</v>
      </c>
      <c r="S7789">
        <v>52.802985968867503</v>
      </c>
      <c r="T7789">
        <v>100.04</v>
      </c>
    </row>
    <row r="7790" spans="1:20" x14ac:dyDescent="0.25">
      <c r="A7790" t="s">
        <v>5029</v>
      </c>
      <c r="C7790" t="s">
        <v>4967</v>
      </c>
      <c r="D7790" t="s">
        <v>2343</v>
      </c>
      <c r="E7790" t="s">
        <v>4999</v>
      </c>
      <c r="F7790" t="s">
        <v>5008</v>
      </c>
      <c r="G7790" t="s">
        <v>5030</v>
      </c>
      <c r="H7790" t="s">
        <v>5037</v>
      </c>
      <c r="I7790">
        <v>51.03</v>
      </c>
      <c r="J7790">
        <v>0.4</v>
      </c>
      <c r="K7790">
        <v>0.68</v>
      </c>
      <c r="L7790">
        <v>15.73</v>
      </c>
      <c r="M7790">
        <v>1.35</v>
      </c>
      <c r="N7790">
        <v>9.99</v>
      </c>
      <c r="O7790">
        <v>19.39</v>
      </c>
      <c r="P7790">
        <v>0.99</v>
      </c>
      <c r="Q7790">
        <v>0.06</v>
      </c>
      <c r="R7790"/>
      <c r="S7790">
        <v>53.097312371875049</v>
      </c>
      <c r="T7790">
        <v>99.62</v>
      </c>
    </row>
    <row r="7791" spans="1:20" x14ac:dyDescent="0.25">
      <c r="A7791" t="s">
        <v>5029</v>
      </c>
      <c r="C7791" t="s">
        <v>4967</v>
      </c>
      <c r="D7791" t="s">
        <v>2343</v>
      </c>
      <c r="E7791" t="s">
        <v>4999</v>
      </c>
      <c r="F7791" t="s">
        <v>5008</v>
      </c>
      <c r="G7791" t="s">
        <v>5030</v>
      </c>
      <c r="H7791" t="s">
        <v>5037</v>
      </c>
      <c r="I7791">
        <v>51.03</v>
      </c>
      <c r="J7791">
        <v>0.41</v>
      </c>
      <c r="K7791">
        <v>0.37</v>
      </c>
      <c r="L7791">
        <v>15.82</v>
      </c>
      <c r="M7791">
        <v>1.35</v>
      </c>
      <c r="N7791">
        <v>10.09</v>
      </c>
      <c r="O7791">
        <v>19.559999999999999</v>
      </c>
      <c r="P7791">
        <v>0.85</v>
      </c>
      <c r="Q7791">
        <v>0.02</v>
      </c>
      <c r="R7791">
        <v>0.01</v>
      </c>
      <c r="S7791">
        <v>53.203264962922027</v>
      </c>
      <c r="T7791">
        <v>99.509999999999991</v>
      </c>
    </row>
    <row r="7792" spans="1:20" x14ac:dyDescent="0.25">
      <c r="A7792" t="s">
        <v>5029</v>
      </c>
      <c r="C7792" t="s">
        <v>4967</v>
      </c>
      <c r="D7792" t="s">
        <v>2343</v>
      </c>
      <c r="E7792" t="s">
        <v>4999</v>
      </c>
      <c r="F7792" t="s">
        <v>5008</v>
      </c>
      <c r="G7792" t="s">
        <v>5030</v>
      </c>
      <c r="H7792" t="s">
        <v>5037</v>
      </c>
      <c r="I7792">
        <v>51.96</v>
      </c>
      <c r="J7792">
        <v>0.53</v>
      </c>
      <c r="K7792">
        <v>2.8</v>
      </c>
      <c r="L7792">
        <v>13.61</v>
      </c>
      <c r="M7792">
        <v>1.21</v>
      </c>
      <c r="N7792">
        <v>9.18</v>
      </c>
      <c r="O7792">
        <v>17.3</v>
      </c>
      <c r="P7792">
        <v>1.66</v>
      </c>
      <c r="Q7792">
        <v>0.64</v>
      </c>
      <c r="R7792">
        <v>0.02</v>
      </c>
      <c r="S7792">
        <v>54.593482254207338</v>
      </c>
      <c r="T7792">
        <v>98.91</v>
      </c>
    </row>
    <row r="7793" spans="1:20" x14ac:dyDescent="0.25">
      <c r="A7793" t="s">
        <v>5038</v>
      </c>
      <c r="C7793" t="s">
        <v>4967</v>
      </c>
      <c r="D7793" t="s">
        <v>2343</v>
      </c>
      <c r="E7793" t="s">
        <v>4999</v>
      </c>
      <c r="F7793" t="s">
        <v>5008</v>
      </c>
      <c r="G7793" t="s">
        <v>5030</v>
      </c>
      <c r="H7793" t="s">
        <v>5039</v>
      </c>
      <c r="I7793">
        <v>51.08</v>
      </c>
      <c r="J7793">
        <v>0.44</v>
      </c>
      <c r="K7793">
        <v>0.77</v>
      </c>
      <c r="L7793">
        <v>12.74</v>
      </c>
      <c r="M7793">
        <v>0.97</v>
      </c>
      <c r="N7793">
        <v>12.66</v>
      </c>
      <c r="O7793">
        <v>20.190000000000001</v>
      </c>
      <c r="P7793">
        <v>0.69</v>
      </c>
      <c r="Q7793"/>
      <c r="R7793"/>
      <c r="S7793">
        <v>63.916393385086707</v>
      </c>
      <c r="T7793">
        <v>99.54</v>
      </c>
    </row>
    <row r="7794" spans="1:20" x14ac:dyDescent="0.25">
      <c r="A7794" t="s">
        <v>5038</v>
      </c>
      <c r="C7794" t="s">
        <v>4967</v>
      </c>
      <c r="D7794" t="s">
        <v>2343</v>
      </c>
      <c r="E7794" t="s">
        <v>4999</v>
      </c>
      <c r="F7794" t="s">
        <v>5008</v>
      </c>
      <c r="G7794" t="s">
        <v>5030</v>
      </c>
      <c r="H7794" t="s">
        <v>5039</v>
      </c>
      <c r="I7794">
        <v>51.18</v>
      </c>
      <c r="J7794">
        <v>0.47</v>
      </c>
      <c r="K7794">
        <v>0.81</v>
      </c>
      <c r="L7794">
        <v>13.1</v>
      </c>
      <c r="M7794">
        <v>1</v>
      </c>
      <c r="N7794">
        <v>12.33</v>
      </c>
      <c r="O7794">
        <v>20.34</v>
      </c>
      <c r="P7794">
        <v>0.64</v>
      </c>
      <c r="Q7794"/>
      <c r="R7794">
        <v>0.02</v>
      </c>
      <c r="S7794">
        <v>62.65535312396981</v>
      </c>
      <c r="T7794">
        <v>99.89</v>
      </c>
    </row>
    <row r="7795" spans="1:20" x14ac:dyDescent="0.25">
      <c r="A7795" t="s">
        <v>5038</v>
      </c>
      <c r="C7795" t="s">
        <v>4967</v>
      </c>
      <c r="D7795" t="s">
        <v>2343</v>
      </c>
      <c r="E7795" t="s">
        <v>4999</v>
      </c>
      <c r="F7795" t="s">
        <v>5008</v>
      </c>
      <c r="G7795" t="s">
        <v>5030</v>
      </c>
      <c r="H7795" t="s">
        <v>5039</v>
      </c>
      <c r="I7795">
        <v>50.73</v>
      </c>
      <c r="J7795">
        <v>0.5</v>
      </c>
      <c r="K7795">
        <v>0.86</v>
      </c>
      <c r="L7795">
        <v>13.19</v>
      </c>
      <c r="M7795">
        <v>0.98</v>
      </c>
      <c r="N7795">
        <v>12.36</v>
      </c>
      <c r="O7795">
        <v>20.399999999999999</v>
      </c>
      <c r="P7795">
        <v>0.59</v>
      </c>
      <c r="Q7795">
        <v>0.01</v>
      </c>
      <c r="R7795">
        <v>0.02</v>
      </c>
      <c r="S7795">
        <v>62.551953996030093</v>
      </c>
      <c r="T7795">
        <v>99.64</v>
      </c>
    </row>
    <row r="7796" spans="1:20" x14ac:dyDescent="0.25">
      <c r="A7796" t="s">
        <v>5038</v>
      </c>
      <c r="C7796" t="s">
        <v>4967</v>
      </c>
      <c r="D7796" t="s">
        <v>2343</v>
      </c>
      <c r="E7796" t="s">
        <v>4999</v>
      </c>
      <c r="F7796" t="s">
        <v>5008</v>
      </c>
      <c r="G7796" t="s">
        <v>5030</v>
      </c>
      <c r="H7796" t="s">
        <v>5039</v>
      </c>
      <c r="I7796">
        <v>51.02</v>
      </c>
      <c r="J7796">
        <v>0.47</v>
      </c>
      <c r="K7796">
        <v>0.7</v>
      </c>
      <c r="L7796">
        <v>13.35</v>
      </c>
      <c r="M7796">
        <v>1.01</v>
      </c>
      <c r="N7796">
        <v>12.21</v>
      </c>
      <c r="O7796">
        <v>20.329999999999998</v>
      </c>
      <c r="P7796">
        <v>0.67</v>
      </c>
      <c r="Q7796"/>
      <c r="R7796">
        <v>0.02</v>
      </c>
      <c r="S7796">
        <v>61.98178962567507</v>
      </c>
      <c r="T7796">
        <v>99.78</v>
      </c>
    </row>
    <row r="7797" spans="1:20" x14ac:dyDescent="0.25">
      <c r="A7797" t="s">
        <v>5038</v>
      </c>
      <c r="C7797" t="s">
        <v>4967</v>
      </c>
      <c r="D7797" t="s">
        <v>2343</v>
      </c>
      <c r="E7797" t="s">
        <v>4999</v>
      </c>
      <c r="F7797" t="s">
        <v>5008</v>
      </c>
      <c r="G7797" t="s">
        <v>5030</v>
      </c>
      <c r="H7797" t="s">
        <v>5039</v>
      </c>
      <c r="I7797">
        <v>50.86</v>
      </c>
      <c r="J7797">
        <v>0.57999999999999996</v>
      </c>
      <c r="K7797">
        <v>0.96</v>
      </c>
      <c r="L7797">
        <v>12.69</v>
      </c>
      <c r="M7797">
        <v>1</v>
      </c>
      <c r="N7797">
        <v>12.68</v>
      </c>
      <c r="O7797">
        <v>20.05</v>
      </c>
      <c r="P7797">
        <v>0.65</v>
      </c>
      <c r="Q7797">
        <v>0.01</v>
      </c>
      <c r="R7797">
        <v>0.02</v>
      </c>
      <c r="S7797">
        <v>64.0433954399562</v>
      </c>
      <c r="T7797">
        <v>99.5</v>
      </c>
    </row>
    <row r="7798" spans="1:20" x14ac:dyDescent="0.25">
      <c r="A7798" t="s">
        <v>5038</v>
      </c>
      <c r="C7798" t="s">
        <v>4967</v>
      </c>
      <c r="D7798" t="s">
        <v>2343</v>
      </c>
      <c r="E7798" t="s">
        <v>4999</v>
      </c>
      <c r="F7798" t="s">
        <v>5008</v>
      </c>
      <c r="G7798" t="s">
        <v>5030</v>
      </c>
      <c r="H7798" t="s">
        <v>5039</v>
      </c>
      <c r="I7798">
        <v>50.81</v>
      </c>
      <c r="J7798">
        <v>0.45</v>
      </c>
      <c r="K7798">
        <v>0.78</v>
      </c>
      <c r="L7798">
        <v>12.85</v>
      </c>
      <c r="M7798">
        <v>0.98</v>
      </c>
      <c r="N7798">
        <v>12.56</v>
      </c>
      <c r="O7798">
        <v>20.3</v>
      </c>
      <c r="P7798">
        <v>0.64</v>
      </c>
      <c r="Q7798">
        <v>0.01</v>
      </c>
      <c r="R7798"/>
      <c r="S7798">
        <v>63.534345930791943</v>
      </c>
      <c r="T7798">
        <v>99.38000000000001</v>
      </c>
    </row>
    <row r="7799" spans="1:20" x14ac:dyDescent="0.25">
      <c r="A7799" t="s">
        <v>5038</v>
      </c>
      <c r="C7799" t="s">
        <v>4967</v>
      </c>
      <c r="D7799" t="s">
        <v>2343</v>
      </c>
      <c r="E7799" t="s">
        <v>4999</v>
      </c>
      <c r="F7799" t="s">
        <v>5008</v>
      </c>
      <c r="G7799" t="s">
        <v>5030</v>
      </c>
      <c r="H7799" t="s">
        <v>5039</v>
      </c>
      <c r="I7799">
        <v>50.83</v>
      </c>
      <c r="J7799">
        <v>0.49</v>
      </c>
      <c r="K7799">
        <v>0.8</v>
      </c>
      <c r="L7799">
        <v>12.95</v>
      </c>
      <c r="M7799">
        <v>1.01</v>
      </c>
      <c r="N7799">
        <v>12.44</v>
      </c>
      <c r="O7799">
        <v>20.149999999999999</v>
      </c>
      <c r="P7799">
        <v>0.69</v>
      </c>
      <c r="Q7799">
        <v>0.01</v>
      </c>
      <c r="R7799">
        <v>0.03</v>
      </c>
      <c r="S7799">
        <v>63.131393679314861</v>
      </c>
      <c r="T7799">
        <v>99.399999999999991</v>
      </c>
    </row>
    <row r="7800" spans="1:20" x14ac:dyDescent="0.25">
      <c r="A7800" t="s">
        <v>5038</v>
      </c>
      <c r="C7800" t="s">
        <v>4967</v>
      </c>
      <c r="D7800" t="s">
        <v>2343</v>
      </c>
      <c r="E7800" t="s">
        <v>4999</v>
      </c>
      <c r="F7800" t="s">
        <v>5008</v>
      </c>
      <c r="G7800" t="s">
        <v>5030</v>
      </c>
      <c r="H7800" t="s">
        <v>5039</v>
      </c>
      <c r="I7800">
        <v>50.34</v>
      </c>
      <c r="J7800">
        <v>0.66</v>
      </c>
      <c r="K7800">
        <v>0.81</v>
      </c>
      <c r="L7800">
        <v>17.739999999999998</v>
      </c>
      <c r="M7800">
        <v>1.34</v>
      </c>
      <c r="N7800">
        <v>9.5</v>
      </c>
      <c r="O7800">
        <v>19.02</v>
      </c>
      <c r="P7800">
        <v>0.84</v>
      </c>
      <c r="Q7800"/>
      <c r="R7800">
        <v>0.02</v>
      </c>
      <c r="S7800">
        <v>48.837866320920007</v>
      </c>
      <c r="T7800">
        <v>100.27</v>
      </c>
    </row>
    <row r="7801" spans="1:20" x14ac:dyDescent="0.25">
      <c r="A7801" t="s">
        <v>5038</v>
      </c>
      <c r="C7801" t="s">
        <v>4967</v>
      </c>
      <c r="D7801" t="s">
        <v>2343</v>
      </c>
      <c r="E7801" t="s">
        <v>4999</v>
      </c>
      <c r="F7801" t="s">
        <v>5008</v>
      </c>
      <c r="G7801" t="s">
        <v>5030</v>
      </c>
      <c r="H7801" t="s">
        <v>5039</v>
      </c>
      <c r="I7801">
        <v>50.03</v>
      </c>
      <c r="J7801">
        <v>1.71</v>
      </c>
      <c r="K7801">
        <v>3.02</v>
      </c>
      <c r="L7801">
        <v>10.44</v>
      </c>
      <c r="M7801">
        <v>0.36</v>
      </c>
      <c r="N7801">
        <v>14.12</v>
      </c>
      <c r="O7801">
        <v>19.64</v>
      </c>
      <c r="P7801">
        <v>0.57999999999999996</v>
      </c>
      <c r="Q7801">
        <v>0.05</v>
      </c>
      <c r="R7801">
        <v>0.06</v>
      </c>
      <c r="S7801">
        <v>70.681892770568268</v>
      </c>
      <c r="T7801">
        <v>100.01</v>
      </c>
    </row>
    <row r="7802" spans="1:20" x14ac:dyDescent="0.25">
      <c r="A7802" t="s">
        <v>5038</v>
      </c>
      <c r="C7802" t="s">
        <v>4967</v>
      </c>
      <c r="D7802" t="s">
        <v>2343</v>
      </c>
      <c r="E7802" t="s">
        <v>4999</v>
      </c>
      <c r="F7802" t="s">
        <v>5008</v>
      </c>
      <c r="G7802" t="s">
        <v>5030</v>
      </c>
      <c r="H7802" t="s">
        <v>5039</v>
      </c>
      <c r="I7802">
        <v>50.34</v>
      </c>
      <c r="J7802">
        <v>1.5</v>
      </c>
      <c r="K7802">
        <v>2.83</v>
      </c>
      <c r="L7802">
        <v>9.5399999999999991</v>
      </c>
      <c r="M7802">
        <v>0.4</v>
      </c>
      <c r="N7802">
        <v>13.99</v>
      </c>
      <c r="O7802">
        <v>21.29</v>
      </c>
      <c r="P7802">
        <v>0.59</v>
      </c>
      <c r="Q7802">
        <v>0.02</v>
      </c>
      <c r="R7802">
        <v>0.01</v>
      </c>
      <c r="S7802">
        <v>72.329911414260266</v>
      </c>
      <c r="T7802">
        <v>100.51</v>
      </c>
    </row>
    <row r="7803" spans="1:20" x14ac:dyDescent="0.25">
      <c r="A7803" t="s">
        <v>5038</v>
      </c>
      <c r="C7803" t="s">
        <v>4967</v>
      </c>
      <c r="D7803" t="s">
        <v>2343</v>
      </c>
      <c r="E7803" t="s">
        <v>4999</v>
      </c>
      <c r="F7803" t="s">
        <v>5008</v>
      </c>
      <c r="G7803" t="s">
        <v>5030</v>
      </c>
      <c r="H7803" t="s">
        <v>5039</v>
      </c>
      <c r="I7803">
        <v>51.24</v>
      </c>
      <c r="J7803">
        <v>0.44</v>
      </c>
      <c r="K7803">
        <v>0.63</v>
      </c>
      <c r="L7803">
        <v>14.6</v>
      </c>
      <c r="M7803">
        <v>1.0900000000000001</v>
      </c>
      <c r="N7803">
        <v>11.47</v>
      </c>
      <c r="O7803">
        <v>20.04</v>
      </c>
      <c r="P7803">
        <v>0.72</v>
      </c>
      <c r="Q7803"/>
      <c r="R7803">
        <v>0.01</v>
      </c>
      <c r="S7803">
        <v>58.340080968220398</v>
      </c>
      <c r="T7803">
        <v>100.24</v>
      </c>
    </row>
    <row r="7804" spans="1:20" x14ac:dyDescent="0.25">
      <c r="A7804" t="s">
        <v>5038</v>
      </c>
      <c r="C7804" t="s">
        <v>4967</v>
      </c>
      <c r="D7804" t="s">
        <v>2343</v>
      </c>
      <c r="E7804" t="s">
        <v>4999</v>
      </c>
      <c r="F7804" t="s">
        <v>5008</v>
      </c>
      <c r="G7804" t="s">
        <v>5030</v>
      </c>
      <c r="H7804" t="s">
        <v>5039</v>
      </c>
      <c r="I7804">
        <v>51.38</v>
      </c>
      <c r="J7804">
        <v>0.49</v>
      </c>
      <c r="K7804">
        <v>0.79</v>
      </c>
      <c r="L7804">
        <v>13.06</v>
      </c>
      <c r="M7804">
        <v>1.03</v>
      </c>
      <c r="N7804">
        <v>12.35</v>
      </c>
      <c r="O7804">
        <v>20.11</v>
      </c>
      <c r="P7804">
        <v>0.69</v>
      </c>
      <c r="Q7804"/>
      <c r="R7804">
        <v>0.01</v>
      </c>
      <c r="S7804">
        <v>62.764765890265657</v>
      </c>
      <c r="T7804">
        <v>99.910000000000011</v>
      </c>
    </row>
    <row r="7805" spans="1:20" x14ac:dyDescent="0.25">
      <c r="A7805" t="s">
        <v>5038</v>
      </c>
      <c r="C7805" t="s">
        <v>4967</v>
      </c>
      <c r="D7805" t="s">
        <v>2343</v>
      </c>
      <c r="E7805" t="s">
        <v>4999</v>
      </c>
      <c r="F7805" t="s">
        <v>5008</v>
      </c>
      <c r="G7805" t="s">
        <v>5030</v>
      </c>
      <c r="H7805" t="s">
        <v>5039</v>
      </c>
      <c r="I7805">
        <v>51.57</v>
      </c>
      <c r="J7805">
        <v>0.39</v>
      </c>
      <c r="K7805">
        <v>0.56999999999999995</v>
      </c>
      <c r="L7805">
        <v>15.19</v>
      </c>
      <c r="M7805">
        <v>1.1100000000000001</v>
      </c>
      <c r="N7805">
        <v>10.93</v>
      </c>
      <c r="O7805">
        <v>20.27</v>
      </c>
      <c r="P7805">
        <v>0.68</v>
      </c>
      <c r="Q7805"/>
      <c r="R7805">
        <v>0.01</v>
      </c>
      <c r="S7805">
        <v>56.190830567445133</v>
      </c>
      <c r="T7805">
        <v>100.72</v>
      </c>
    </row>
    <row r="7806" spans="1:20" x14ac:dyDescent="0.25">
      <c r="A7806" t="s">
        <v>5038</v>
      </c>
      <c r="C7806" t="s">
        <v>4967</v>
      </c>
      <c r="D7806" t="s">
        <v>2343</v>
      </c>
      <c r="E7806" t="s">
        <v>4999</v>
      </c>
      <c r="F7806" t="s">
        <v>5008</v>
      </c>
      <c r="G7806" t="s">
        <v>5030</v>
      </c>
      <c r="H7806" t="s">
        <v>5039</v>
      </c>
      <c r="I7806">
        <v>45.78</v>
      </c>
      <c r="J7806">
        <v>3.5</v>
      </c>
      <c r="K7806">
        <v>5.94</v>
      </c>
      <c r="L7806">
        <v>10.41</v>
      </c>
      <c r="M7806">
        <v>0.25</v>
      </c>
      <c r="N7806">
        <v>12.86</v>
      </c>
      <c r="O7806">
        <v>20.48</v>
      </c>
      <c r="P7806">
        <v>0.59</v>
      </c>
      <c r="Q7806">
        <v>0.02</v>
      </c>
      <c r="R7806">
        <v>0.09</v>
      </c>
      <c r="S7806">
        <v>68.770061461248019</v>
      </c>
      <c r="T7806">
        <v>99.92</v>
      </c>
    </row>
    <row r="7807" spans="1:20" x14ac:dyDescent="0.25">
      <c r="A7807" t="s">
        <v>5040</v>
      </c>
      <c r="C7807" t="s">
        <v>4967</v>
      </c>
      <c r="D7807" t="s">
        <v>2343</v>
      </c>
      <c r="E7807" t="s">
        <v>4999</v>
      </c>
      <c r="F7807" t="s">
        <v>5008</v>
      </c>
      <c r="G7807" t="s">
        <v>5030</v>
      </c>
      <c r="H7807" t="s">
        <v>5041</v>
      </c>
      <c r="I7807">
        <v>51.43</v>
      </c>
      <c r="J7807">
        <v>0.48</v>
      </c>
      <c r="K7807">
        <v>0.56999999999999995</v>
      </c>
      <c r="L7807">
        <v>18.11</v>
      </c>
      <c r="M7807">
        <v>1.27</v>
      </c>
      <c r="N7807">
        <v>8.2100000000000009</v>
      </c>
      <c r="O7807">
        <v>20.010000000000002</v>
      </c>
      <c r="P7807">
        <v>0.77</v>
      </c>
      <c r="Q7807">
        <v>0.01</v>
      </c>
      <c r="R7807"/>
      <c r="S7807">
        <v>44.693190384771128</v>
      </c>
      <c r="T7807">
        <v>100.86</v>
      </c>
    </row>
    <row r="7808" spans="1:20" x14ac:dyDescent="0.25">
      <c r="A7808" t="s">
        <v>5040</v>
      </c>
      <c r="C7808" t="s">
        <v>4967</v>
      </c>
      <c r="D7808" t="s">
        <v>2343</v>
      </c>
      <c r="E7808" t="s">
        <v>4999</v>
      </c>
      <c r="F7808" t="s">
        <v>5008</v>
      </c>
      <c r="G7808" t="s">
        <v>5030</v>
      </c>
      <c r="H7808" t="s">
        <v>5041</v>
      </c>
      <c r="I7808">
        <v>49.62</v>
      </c>
      <c r="J7808">
        <v>0.41</v>
      </c>
      <c r="K7808">
        <v>0.36</v>
      </c>
      <c r="L7808">
        <v>19.18</v>
      </c>
      <c r="M7808">
        <v>1.26</v>
      </c>
      <c r="N7808">
        <v>6.9</v>
      </c>
      <c r="O7808">
        <v>19.7</v>
      </c>
      <c r="P7808">
        <v>0.85</v>
      </c>
      <c r="Q7808">
        <v>0.01</v>
      </c>
      <c r="R7808"/>
      <c r="S7808">
        <v>39.071441541101898</v>
      </c>
      <c r="T7808">
        <v>98.29</v>
      </c>
    </row>
    <row r="7809" spans="1:20" x14ac:dyDescent="0.25">
      <c r="A7809" t="s">
        <v>5040</v>
      </c>
      <c r="C7809" t="s">
        <v>4967</v>
      </c>
      <c r="D7809" t="s">
        <v>2343</v>
      </c>
      <c r="E7809" t="s">
        <v>4999</v>
      </c>
      <c r="F7809" t="s">
        <v>5008</v>
      </c>
      <c r="G7809" t="s">
        <v>5030</v>
      </c>
      <c r="H7809" t="s">
        <v>5041</v>
      </c>
      <c r="I7809">
        <v>50.99</v>
      </c>
      <c r="J7809">
        <v>0.39</v>
      </c>
      <c r="K7809">
        <v>0.44</v>
      </c>
      <c r="L7809">
        <v>17.97</v>
      </c>
      <c r="M7809">
        <v>1.27</v>
      </c>
      <c r="N7809">
        <v>8.42</v>
      </c>
      <c r="O7809">
        <v>20.03</v>
      </c>
      <c r="P7809">
        <v>0.69</v>
      </c>
      <c r="Q7809"/>
      <c r="R7809"/>
      <c r="S7809">
        <v>45.510686956734411</v>
      </c>
      <c r="T7809">
        <v>100.2</v>
      </c>
    </row>
    <row r="7810" spans="1:20" x14ac:dyDescent="0.25">
      <c r="A7810" t="s">
        <v>5040</v>
      </c>
      <c r="C7810" t="s">
        <v>4967</v>
      </c>
      <c r="D7810" t="s">
        <v>2343</v>
      </c>
      <c r="E7810" t="s">
        <v>4999</v>
      </c>
      <c r="F7810" t="s">
        <v>5008</v>
      </c>
      <c r="G7810" t="s">
        <v>5030</v>
      </c>
      <c r="H7810" t="s">
        <v>5041</v>
      </c>
      <c r="I7810">
        <v>50.35</v>
      </c>
      <c r="J7810">
        <v>0.43</v>
      </c>
      <c r="K7810">
        <v>0.6</v>
      </c>
      <c r="L7810">
        <v>15.03</v>
      </c>
      <c r="M7810">
        <v>1.05</v>
      </c>
      <c r="N7810">
        <v>9.7200000000000006</v>
      </c>
      <c r="O7810">
        <v>20.21</v>
      </c>
      <c r="P7810">
        <v>0.65</v>
      </c>
      <c r="Q7810"/>
      <c r="R7810"/>
      <c r="S7810">
        <v>53.548371762491882</v>
      </c>
      <c r="T7810">
        <v>98.039999999999992</v>
      </c>
    </row>
    <row r="7811" spans="1:20" x14ac:dyDescent="0.25">
      <c r="A7811" t="s">
        <v>5040</v>
      </c>
      <c r="C7811" t="s">
        <v>4967</v>
      </c>
      <c r="D7811" t="s">
        <v>2343</v>
      </c>
      <c r="E7811" t="s">
        <v>4999</v>
      </c>
      <c r="F7811" t="s">
        <v>5008</v>
      </c>
      <c r="G7811" t="s">
        <v>5030</v>
      </c>
      <c r="H7811" t="s">
        <v>5042</v>
      </c>
      <c r="I7811">
        <v>51.03</v>
      </c>
      <c r="J7811">
        <v>0.38</v>
      </c>
      <c r="K7811">
        <v>0.39</v>
      </c>
      <c r="L7811">
        <v>18.260000000000002</v>
      </c>
      <c r="M7811">
        <v>1.38</v>
      </c>
      <c r="N7811">
        <v>8.02</v>
      </c>
      <c r="O7811">
        <v>19.86</v>
      </c>
      <c r="P7811">
        <v>0.66</v>
      </c>
      <c r="Q7811"/>
      <c r="R7811"/>
      <c r="S7811">
        <v>43.911907860729499</v>
      </c>
      <c r="T7811">
        <v>99.98</v>
      </c>
    </row>
    <row r="7812" spans="1:20" x14ac:dyDescent="0.25">
      <c r="A7812" t="s">
        <v>5040</v>
      </c>
      <c r="C7812" t="s">
        <v>4967</v>
      </c>
      <c r="D7812" t="s">
        <v>2343</v>
      </c>
      <c r="E7812" t="s">
        <v>4999</v>
      </c>
      <c r="F7812" t="s">
        <v>5008</v>
      </c>
      <c r="G7812" t="s">
        <v>5030</v>
      </c>
      <c r="H7812" t="s">
        <v>5042</v>
      </c>
      <c r="I7812">
        <v>51.13</v>
      </c>
      <c r="J7812">
        <v>0.41</v>
      </c>
      <c r="K7812">
        <v>0.51</v>
      </c>
      <c r="L7812">
        <v>16.25</v>
      </c>
      <c r="M7812">
        <v>1.1100000000000001</v>
      </c>
      <c r="N7812">
        <v>9.39</v>
      </c>
      <c r="O7812">
        <v>20.309999999999999</v>
      </c>
      <c r="P7812">
        <v>0.7</v>
      </c>
      <c r="Q7812"/>
      <c r="R7812"/>
      <c r="S7812">
        <v>50.739667086970613</v>
      </c>
      <c r="T7812">
        <v>99.81</v>
      </c>
    </row>
    <row r="7813" spans="1:20" x14ac:dyDescent="0.25">
      <c r="A7813" t="s">
        <v>5040</v>
      </c>
      <c r="C7813" t="s">
        <v>4967</v>
      </c>
      <c r="D7813" t="s">
        <v>2343</v>
      </c>
      <c r="E7813" t="s">
        <v>4999</v>
      </c>
      <c r="F7813" t="s">
        <v>5008</v>
      </c>
      <c r="G7813" t="s">
        <v>5030</v>
      </c>
      <c r="H7813" t="s">
        <v>5042</v>
      </c>
      <c r="I7813">
        <v>51.13</v>
      </c>
      <c r="J7813">
        <v>0.4</v>
      </c>
      <c r="K7813">
        <v>0.48</v>
      </c>
      <c r="L7813">
        <v>18.11</v>
      </c>
      <c r="M7813">
        <v>1.26</v>
      </c>
      <c r="N7813">
        <v>8.23</v>
      </c>
      <c r="O7813">
        <v>20</v>
      </c>
      <c r="P7813">
        <v>0.68</v>
      </c>
      <c r="Q7813"/>
      <c r="R7813">
        <v>0.01</v>
      </c>
      <c r="S7813">
        <v>44.75334018952222</v>
      </c>
      <c r="T7813">
        <v>100.3</v>
      </c>
    </row>
    <row r="7814" spans="1:20" x14ac:dyDescent="0.25">
      <c r="A7814" t="s">
        <v>5040</v>
      </c>
      <c r="C7814" t="s">
        <v>4967</v>
      </c>
      <c r="D7814" t="s">
        <v>2343</v>
      </c>
      <c r="E7814" t="s">
        <v>4999</v>
      </c>
      <c r="F7814" t="s">
        <v>5008</v>
      </c>
      <c r="G7814" t="s">
        <v>5030</v>
      </c>
      <c r="H7814" t="s">
        <v>5042</v>
      </c>
      <c r="I7814">
        <v>51.69</v>
      </c>
      <c r="J7814">
        <v>0.37</v>
      </c>
      <c r="K7814">
        <v>0.56999999999999995</v>
      </c>
      <c r="L7814">
        <v>16.28</v>
      </c>
      <c r="M7814">
        <v>1.08</v>
      </c>
      <c r="N7814">
        <v>9.5299999999999994</v>
      </c>
      <c r="O7814">
        <v>20.46</v>
      </c>
      <c r="P7814">
        <v>0.69</v>
      </c>
      <c r="Q7814">
        <v>0.01</v>
      </c>
      <c r="R7814"/>
      <c r="S7814">
        <v>51.06343497272573</v>
      </c>
      <c r="T7814">
        <v>100.68</v>
      </c>
    </row>
    <row r="7815" spans="1:20" x14ac:dyDescent="0.25">
      <c r="A7815" t="s">
        <v>5040</v>
      </c>
      <c r="C7815" t="s">
        <v>4967</v>
      </c>
      <c r="D7815" t="s">
        <v>2343</v>
      </c>
      <c r="E7815" t="s">
        <v>4999</v>
      </c>
      <c r="F7815" t="s">
        <v>5008</v>
      </c>
      <c r="G7815" t="s">
        <v>5030</v>
      </c>
      <c r="H7815" t="s">
        <v>5042</v>
      </c>
      <c r="I7815">
        <v>48.69</v>
      </c>
      <c r="J7815">
        <v>0.4</v>
      </c>
      <c r="K7815">
        <v>0.43</v>
      </c>
      <c r="L7815">
        <v>16.87</v>
      </c>
      <c r="M7815">
        <v>1.1499999999999999</v>
      </c>
      <c r="N7815">
        <v>8.19</v>
      </c>
      <c r="O7815">
        <v>21.74</v>
      </c>
      <c r="P7815">
        <v>0.62</v>
      </c>
      <c r="Q7815"/>
      <c r="R7815"/>
      <c r="S7815">
        <v>46.391620461854508</v>
      </c>
      <c r="T7815">
        <v>98.09</v>
      </c>
    </row>
    <row r="7816" spans="1:20" x14ac:dyDescent="0.25">
      <c r="A7816" t="s">
        <v>5040</v>
      </c>
      <c r="C7816" t="s">
        <v>4967</v>
      </c>
      <c r="D7816" t="s">
        <v>2343</v>
      </c>
      <c r="E7816" t="s">
        <v>4999</v>
      </c>
      <c r="F7816" t="s">
        <v>5008</v>
      </c>
      <c r="G7816" t="s">
        <v>5030</v>
      </c>
      <c r="H7816" t="s">
        <v>5043</v>
      </c>
      <c r="I7816">
        <v>50.49</v>
      </c>
      <c r="J7816">
        <v>0.52</v>
      </c>
      <c r="K7816">
        <v>0.68</v>
      </c>
      <c r="L7816">
        <v>17.309999999999999</v>
      </c>
      <c r="M7816">
        <v>1.19</v>
      </c>
      <c r="N7816">
        <v>9.3800000000000008</v>
      </c>
      <c r="O7816">
        <v>20.04</v>
      </c>
      <c r="P7816">
        <v>0.69</v>
      </c>
      <c r="Q7816">
        <v>0.01</v>
      </c>
      <c r="R7816"/>
      <c r="S7816">
        <v>49.133383081435703</v>
      </c>
      <c r="T7816">
        <v>100.31</v>
      </c>
    </row>
    <row r="7817" spans="1:20" x14ac:dyDescent="0.25">
      <c r="A7817" t="s">
        <v>5040</v>
      </c>
      <c r="C7817" t="s">
        <v>4967</v>
      </c>
      <c r="D7817" t="s">
        <v>2343</v>
      </c>
      <c r="E7817" t="s">
        <v>4999</v>
      </c>
      <c r="F7817" t="s">
        <v>5008</v>
      </c>
      <c r="G7817" t="s">
        <v>5030</v>
      </c>
      <c r="H7817" t="s">
        <v>5043</v>
      </c>
      <c r="I7817">
        <v>50.51</v>
      </c>
      <c r="J7817">
        <v>0.84</v>
      </c>
      <c r="K7817">
        <v>1.1399999999999999</v>
      </c>
      <c r="L7817">
        <v>15.59</v>
      </c>
      <c r="M7817">
        <v>1.05</v>
      </c>
      <c r="N7817">
        <v>10.39</v>
      </c>
      <c r="O7817">
        <v>19.93</v>
      </c>
      <c r="P7817">
        <v>0.79</v>
      </c>
      <c r="Q7817">
        <v>0.01</v>
      </c>
      <c r="R7817">
        <v>0.01</v>
      </c>
      <c r="S7817">
        <v>54.29564865427335</v>
      </c>
      <c r="T7817">
        <v>100.26</v>
      </c>
    </row>
    <row r="7818" spans="1:20" x14ac:dyDescent="0.25">
      <c r="A7818" t="s">
        <v>5040</v>
      </c>
      <c r="C7818" t="s">
        <v>4967</v>
      </c>
      <c r="D7818" t="s">
        <v>2343</v>
      </c>
      <c r="E7818" t="s">
        <v>4999</v>
      </c>
      <c r="F7818" t="s">
        <v>5008</v>
      </c>
      <c r="G7818" t="s">
        <v>5030</v>
      </c>
      <c r="H7818" t="s">
        <v>5043</v>
      </c>
      <c r="I7818">
        <v>50.23</v>
      </c>
      <c r="J7818">
        <v>0.41</v>
      </c>
      <c r="K7818">
        <v>0.52</v>
      </c>
      <c r="L7818">
        <v>17.670000000000002</v>
      </c>
      <c r="M7818">
        <v>1.18</v>
      </c>
      <c r="N7818">
        <v>8.7899999999999991</v>
      </c>
      <c r="O7818">
        <v>20.079999999999998</v>
      </c>
      <c r="P7818">
        <v>0.7</v>
      </c>
      <c r="Q7818"/>
      <c r="R7818">
        <v>0.03</v>
      </c>
      <c r="S7818">
        <v>46.998186426542262</v>
      </c>
      <c r="T7818">
        <v>99.61</v>
      </c>
    </row>
    <row r="7819" spans="1:20" x14ac:dyDescent="0.25">
      <c r="A7819" t="s">
        <v>5040</v>
      </c>
      <c r="C7819" t="s">
        <v>4967</v>
      </c>
      <c r="D7819" t="s">
        <v>2343</v>
      </c>
      <c r="E7819" t="s">
        <v>4999</v>
      </c>
      <c r="F7819" t="s">
        <v>5008</v>
      </c>
      <c r="G7819" t="s">
        <v>5030</v>
      </c>
      <c r="H7819" t="s">
        <v>5043</v>
      </c>
      <c r="I7819">
        <v>49.5</v>
      </c>
      <c r="J7819">
        <v>0.61</v>
      </c>
      <c r="K7819">
        <v>1.49</v>
      </c>
      <c r="L7819">
        <v>18.04</v>
      </c>
      <c r="M7819">
        <v>1.27</v>
      </c>
      <c r="N7819">
        <v>8.6199999999999992</v>
      </c>
      <c r="O7819">
        <v>19.2</v>
      </c>
      <c r="P7819">
        <v>0.74</v>
      </c>
      <c r="Q7819"/>
      <c r="R7819">
        <v>0.01</v>
      </c>
      <c r="S7819">
        <v>45.99683733050901</v>
      </c>
      <c r="T7819">
        <v>99.48</v>
      </c>
    </row>
    <row r="7820" spans="1:20" x14ac:dyDescent="0.25">
      <c r="A7820" t="s">
        <v>5040</v>
      </c>
      <c r="C7820" t="s">
        <v>4967</v>
      </c>
      <c r="D7820" t="s">
        <v>2343</v>
      </c>
      <c r="E7820" t="s">
        <v>4999</v>
      </c>
      <c r="F7820" t="s">
        <v>5008</v>
      </c>
      <c r="G7820" t="s">
        <v>5030</v>
      </c>
      <c r="H7820" t="s">
        <v>5043</v>
      </c>
      <c r="I7820">
        <v>49.72</v>
      </c>
      <c r="J7820">
        <v>0.45</v>
      </c>
      <c r="K7820">
        <v>0.51</v>
      </c>
      <c r="L7820">
        <v>19.010000000000002</v>
      </c>
      <c r="M7820">
        <v>1.24</v>
      </c>
      <c r="N7820">
        <v>8.14</v>
      </c>
      <c r="O7820">
        <v>19.62</v>
      </c>
      <c r="P7820">
        <v>0.79</v>
      </c>
      <c r="Q7820"/>
      <c r="R7820">
        <v>0.01</v>
      </c>
      <c r="S7820">
        <v>43.287308916535373</v>
      </c>
      <c r="T7820">
        <v>99.49</v>
      </c>
    </row>
    <row r="7821" spans="1:20" x14ac:dyDescent="0.25">
      <c r="A7821" t="s">
        <v>5040</v>
      </c>
      <c r="C7821" t="s">
        <v>4967</v>
      </c>
      <c r="D7821" t="s">
        <v>2343</v>
      </c>
      <c r="E7821" t="s">
        <v>4999</v>
      </c>
      <c r="F7821" t="s">
        <v>5008</v>
      </c>
      <c r="G7821" t="s">
        <v>5030</v>
      </c>
      <c r="H7821" t="s">
        <v>5043</v>
      </c>
      <c r="I7821">
        <v>49.94</v>
      </c>
      <c r="J7821">
        <v>0.5</v>
      </c>
      <c r="K7821">
        <v>0.55000000000000004</v>
      </c>
      <c r="L7821">
        <v>18.28</v>
      </c>
      <c r="M7821">
        <v>1.26</v>
      </c>
      <c r="N7821">
        <v>8.67</v>
      </c>
      <c r="O7821">
        <v>19.190000000000001</v>
      </c>
      <c r="P7821">
        <v>0.76</v>
      </c>
      <c r="Q7821">
        <v>0.02</v>
      </c>
      <c r="R7821">
        <v>0.01</v>
      </c>
      <c r="S7821">
        <v>45.81227551717663</v>
      </c>
      <c r="T7821">
        <v>99.18</v>
      </c>
    </row>
    <row r="7822" spans="1:20" x14ac:dyDescent="0.25">
      <c r="A7822" t="s">
        <v>5040</v>
      </c>
      <c r="C7822" t="s">
        <v>4967</v>
      </c>
      <c r="D7822" t="s">
        <v>2343</v>
      </c>
      <c r="E7822" t="s">
        <v>4999</v>
      </c>
      <c r="F7822" t="s">
        <v>5008</v>
      </c>
      <c r="G7822" t="s">
        <v>5030</v>
      </c>
      <c r="H7822" t="s">
        <v>5043</v>
      </c>
      <c r="I7822">
        <v>51.23</v>
      </c>
      <c r="J7822">
        <v>0.42</v>
      </c>
      <c r="K7822">
        <v>0.53</v>
      </c>
      <c r="L7822">
        <v>17.88</v>
      </c>
      <c r="M7822">
        <v>1.19</v>
      </c>
      <c r="N7822">
        <v>8.6999999999999993</v>
      </c>
      <c r="O7822">
        <v>19.75</v>
      </c>
      <c r="P7822">
        <v>0.74</v>
      </c>
      <c r="Q7822">
        <v>0.01</v>
      </c>
      <c r="R7822">
        <v>0.02</v>
      </c>
      <c r="S7822">
        <v>46.447911715286757</v>
      </c>
      <c r="T7822">
        <v>100.47</v>
      </c>
    </row>
    <row r="7823" spans="1:20" x14ac:dyDescent="0.25">
      <c r="A7823" t="s">
        <v>5040</v>
      </c>
      <c r="C7823" t="s">
        <v>4967</v>
      </c>
      <c r="D7823" t="s">
        <v>2343</v>
      </c>
      <c r="E7823" t="s">
        <v>4999</v>
      </c>
      <c r="F7823" t="s">
        <v>5008</v>
      </c>
      <c r="G7823" t="s">
        <v>5030</v>
      </c>
      <c r="H7823" t="s">
        <v>5043</v>
      </c>
      <c r="I7823">
        <v>50.88</v>
      </c>
      <c r="J7823">
        <v>0.41</v>
      </c>
      <c r="K7823">
        <v>0.43</v>
      </c>
      <c r="L7823">
        <v>18.71</v>
      </c>
      <c r="M7823">
        <v>1.28</v>
      </c>
      <c r="N7823">
        <v>8.6</v>
      </c>
      <c r="O7823">
        <v>19.86</v>
      </c>
      <c r="P7823">
        <v>0.69</v>
      </c>
      <c r="Q7823"/>
      <c r="R7823">
        <v>0.02</v>
      </c>
      <c r="S7823">
        <v>45.034930055702077</v>
      </c>
      <c r="T7823">
        <v>100.88</v>
      </c>
    </row>
    <row r="7824" spans="1:20" x14ac:dyDescent="0.25">
      <c r="A7824" t="s">
        <v>5040</v>
      </c>
      <c r="C7824" t="s">
        <v>4967</v>
      </c>
      <c r="D7824" t="s">
        <v>2343</v>
      </c>
      <c r="E7824" t="s">
        <v>4999</v>
      </c>
      <c r="F7824" t="s">
        <v>5008</v>
      </c>
      <c r="G7824" t="s">
        <v>5030</v>
      </c>
      <c r="H7824" t="s">
        <v>5043</v>
      </c>
      <c r="I7824">
        <v>50.1</v>
      </c>
      <c r="J7824">
        <v>0.4</v>
      </c>
      <c r="K7824">
        <v>0.51</v>
      </c>
      <c r="L7824">
        <v>18.21</v>
      </c>
      <c r="M7824">
        <v>1.26</v>
      </c>
      <c r="N7824">
        <v>8.7100000000000009</v>
      </c>
      <c r="O7824">
        <v>19.59</v>
      </c>
      <c r="P7824">
        <v>0.7</v>
      </c>
      <c r="Q7824">
        <v>0.01</v>
      </c>
      <c r="R7824">
        <v>0.01</v>
      </c>
      <c r="S7824">
        <v>46.021860087227033</v>
      </c>
      <c r="T7824">
        <v>99.5</v>
      </c>
    </row>
    <row r="7825" spans="1:20" x14ac:dyDescent="0.25">
      <c r="A7825" t="s">
        <v>5040</v>
      </c>
      <c r="C7825" t="s">
        <v>4967</v>
      </c>
      <c r="D7825" t="s">
        <v>2343</v>
      </c>
      <c r="E7825" t="s">
        <v>4999</v>
      </c>
      <c r="F7825" t="s">
        <v>5008</v>
      </c>
      <c r="G7825" t="s">
        <v>5030</v>
      </c>
      <c r="H7825" t="s">
        <v>5043</v>
      </c>
      <c r="I7825">
        <v>51.46</v>
      </c>
      <c r="J7825">
        <v>0.41</v>
      </c>
      <c r="K7825">
        <v>0.55000000000000004</v>
      </c>
      <c r="L7825">
        <v>16.899999999999999</v>
      </c>
      <c r="M7825">
        <v>1.1399999999999999</v>
      </c>
      <c r="N7825">
        <v>9.65</v>
      </c>
      <c r="O7825">
        <v>19.989999999999998</v>
      </c>
      <c r="P7825">
        <v>0.68</v>
      </c>
      <c r="Q7825"/>
      <c r="R7825">
        <v>0.01</v>
      </c>
      <c r="S7825">
        <v>50.442007260911751</v>
      </c>
      <c r="T7825">
        <v>100.79</v>
      </c>
    </row>
    <row r="7826" spans="1:20" x14ac:dyDescent="0.25">
      <c r="A7826" t="s">
        <v>5040</v>
      </c>
      <c r="C7826" t="s">
        <v>4967</v>
      </c>
      <c r="D7826" t="s">
        <v>2343</v>
      </c>
      <c r="E7826" t="s">
        <v>4999</v>
      </c>
      <c r="F7826" t="s">
        <v>5008</v>
      </c>
      <c r="G7826" t="s">
        <v>5030</v>
      </c>
      <c r="H7826" t="s">
        <v>5043</v>
      </c>
      <c r="I7826">
        <v>50.61</v>
      </c>
      <c r="J7826">
        <v>0.56999999999999995</v>
      </c>
      <c r="K7826">
        <v>0.83</v>
      </c>
      <c r="L7826">
        <v>16.66</v>
      </c>
      <c r="M7826">
        <v>1.1299999999999999</v>
      </c>
      <c r="N7826">
        <v>9.91</v>
      </c>
      <c r="O7826">
        <v>19.77</v>
      </c>
      <c r="P7826">
        <v>0.67</v>
      </c>
      <c r="Q7826">
        <v>0.01</v>
      </c>
      <c r="R7826">
        <v>0.01</v>
      </c>
      <c r="S7826">
        <v>51.463835784176823</v>
      </c>
      <c r="T7826">
        <v>100.17</v>
      </c>
    </row>
    <row r="7827" spans="1:20" x14ac:dyDescent="0.25">
      <c r="A7827" t="s">
        <v>5040</v>
      </c>
      <c r="C7827" t="s">
        <v>4967</v>
      </c>
      <c r="D7827" t="s">
        <v>2343</v>
      </c>
      <c r="E7827" t="s">
        <v>4999</v>
      </c>
      <c r="F7827" t="s">
        <v>5008</v>
      </c>
      <c r="G7827" t="s">
        <v>5030</v>
      </c>
      <c r="H7827" t="s">
        <v>5043</v>
      </c>
      <c r="I7827">
        <v>50.19</v>
      </c>
      <c r="J7827">
        <v>0.39</v>
      </c>
      <c r="K7827">
        <v>0.47</v>
      </c>
      <c r="L7827">
        <v>18.149999999999999</v>
      </c>
      <c r="M7827">
        <v>1.18</v>
      </c>
      <c r="N7827">
        <v>8.42</v>
      </c>
      <c r="O7827">
        <v>19.739999999999998</v>
      </c>
      <c r="P7827">
        <v>0.77</v>
      </c>
      <c r="Q7827">
        <v>0.01</v>
      </c>
      <c r="R7827">
        <v>0.03</v>
      </c>
      <c r="S7827">
        <v>45.263636759120622</v>
      </c>
      <c r="T7827">
        <v>99.35</v>
      </c>
    </row>
    <row r="7828" spans="1:20" x14ac:dyDescent="0.25">
      <c r="A7828" t="s">
        <v>5040</v>
      </c>
      <c r="C7828" t="s">
        <v>4967</v>
      </c>
      <c r="D7828" t="s">
        <v>2343</v>
      </c>
      <c r="E7828" t="s">
        <v>4999</v>
      </c>
      <c r="F7828" t="s">
        <v>5008</v>
      </c>
      <c r="G7828" t="s">
        <v>5030</v>
      </c>
      <c r="H7828" t="s">
        <v>5043</v>
      </c>
      <c r="I7828">
        <v>50.16</v>
      </c>
      <c r="J7828">
        <v>0.43</v>
      </c>
      <c r="K7828">
        <v>0.5</v>
      </c>
      <c r="L7828">
        <v>17.86</v>
      </c>
      <c r="M7828">
        <v>1.19</v>
      </c>
      <c r="N7828">
        <v>8.83</v>
      </c>
      <c r="O7828">
        <v>19.72</v>
      </c>
      <c r="P7828">
        <v>0.73</v>
      </c>
      <c r="Q7828"/>
      <c r="R7828">
        <v>0.02</v>
      </c>
      <c r="S7828">
        <v>46.844895196516141</v>
      </c>
      <c r="T7828">
        <v>99.439999999999984</v>
      </c>
    </row>
    <row r="7829" spans="1:20" x14ac:dyDescent="0.25">
      <c r="A7829" t="s">
        <v>5040</v>
      </c>
      <c r="C7829" t="s">
        <v>4967</v>
      </c>
      <c r="D7829" t="s">
        <v>2343</v>
      </c>
      <c r="E7829" t="s">
        <v>4999</v>
      </c>
      <c r="F7829" t="s">
        <v>5008</v>
      </c>
      <c r="G7829" t="s">
        <v>5030</v>
      </c>
      <c r="H7829" t="s">
        <v>5043</v>
      </c>
      <c r="I7829">
        <v>49.91</v>
      </c>
      <c r="J7829">
        <v>0.43</v>
      </c>
      <c r="K7829">
        <v>0.52</v>
      </c>
      <c r="L7829">
        <v>18.190000000000001</v>
      </c>
      <c r="M7829">
        <v>1.23</v>
      </c>
      <c r="N7829">
        <v>8.2899999999999991</v>
      </c>
      <c r="O7829">
        <v>19.96</v>
      </c>
      <c r="P7829">
        <v>0.7</v>
      </c>
      <c r="Q7829">
        <v>0.01</v>
      </c>
      <c r="R7829">
        <v>0.03</v>
      </c>
      <c r="S7829">
        <v>44.823970323475699</v>
      </c>
      <c r="T7829">
        <v>99.27</v>
      </c>
    </row>
    <row r="7830" spans="1:20" x14ac:dyDescent="0.25">
      <c r="A7830" t="s">
        <v>5040</v>
      </c>
      <c r="C7830" t="s">
        <v>4967</v>
      </c>
      <c r="D7830" t="s">
        <v>2343</v>
      </c>
      <c r="E7830" t="s">
        <v>4999</v>
      </c>
      <c r="F7830" t="s">
        <v>5008</v>
      </c>
      <c r="G7830" t="s">
        <v>5030</v>
      </c>
      <c r="H7830" t="s">
        <v>5043</v>
      </c>
      <c r="I7830">
        <v>51.37</v>
      </c>
      <c r="J7830">
        <v>0.44</v>
      </c>
      <c r="K7830">
        <v>1.27</v>
      </c>
      <c r="L7830">
        <v>17.399999999999999</v>
      </c>
      <c r="M7830">
        <v>1.1399999999999999</v>
      </c>
      <c r="N7830">
        <v>8.52</v>
      </c>
      <c r="O7830">
        <v>19.23</v>
      </c>
      <c r="P7830">
        <v>1.05</v>
      </c>
      <c r="Q7830">
        <v>0.19</v>
      </c>
      <c r="R7830">
        <v>0.03</v>
      </c>
      <c r="S7830">
        <v>46.604797670401503</v>
      </c>
      <c r="T7830">
        <v>100.64</v>
      </c>
    </row>
    <row r="7831" spans="1:20" x14ac:dyDescent="0.25">
      <c r="A7831" t="s">
        <v>5040</v>
      </c>
      <c r="C7831" t="s">
        <v>4967</v>
      </c>
      <c r="D7831" t="s">
        <v>2343</v>
      </c>
      <c r="E7831" t="s">
        <v>4999</v>
      </c>
      <c r="F7831" t="s">
        <v>5008</v>
      </c>
      <c r="G7831" t="s">
        <v>5030</v>
      </c>
      <c r="H7831" t="s">
        <v>5043</v>
      </c>
      <c r="I7831">
        <v>49.92</v>
      </c>
      <c r="J7831">
        <v>0.39</v>
      </c>
      <c r="K7831">
        <v>0.49</v>
      </c>
      <c r="L7831">
        <v>18.170000000000002</v>
      </c>
      <c r="M7831">
        <v>1.21</v>
      </c>
      <c r="N7831">
        <v>8.32</v>
      </c>
      <c r="O7831">
        <v>19.86</v>
      </c>
      <c r="P7831">
        <v>0.72</v>
      </c>
      <c r="Q7831">
        <v>0.01</v>
      </c>
      <c r="R7831">
        <v>0.02</v>
      </c>
      <c r="S7831">
        <v>44.940545926174522</v>
      </c>
      <c r="T7831">
        <v>99.11</v>
      </c>
    </row>
    <row r="7832" spans="1:20" x14ac:dyDescent="0.25">
      <c r="A7832" t="s">
        <v>5040</v>
      </c>
      <c r="C7832" t="s">
        <v>4967</v>
      </c>
      <c r="D7832" t="s">
        <v>2343</v>
      </c>
      <c r="E7832" t="s">
        <v>4999</v>
      </c>
      <c r="F7832" t="s">
        <v>5008</v>
      </c>
      <c r="G7832" t="s">
        <v>5030</v>
      </c>
      <c r="H7832" t="s">
        <v>5043</v>
      </c>
      <c r="I7832">
        <v>50.7</v>
      </c>
      <c r="J7832">
        <v>0.42</v>
      </c>
      <c r="K7832">
        <v>0.47</v>
      </c>
      <c r="L7832">
        <v>18.88</v>
      </c>
      <c r="M7832">
        <v>1.32</v>
      </c>
      <c r="N7832">
        <v>8.34</v>
      </c>
      <c r="O7832">
        <v>19.57</v>
      </c>
      <c r="P7832">
        <v>0.71</v>
      </c>
      <c r="Q7832"/>
      <c r="R7832">
        <v>0.01</v>
      </c>
      <c r="S7832">
        <v>44.053194035183353</v>
      </c>
      <c r="T7832">
        <v>100.42</v>
      </c>
    </row>
    <row r="7833" spans="1:20" x14ac:dyDescent="0.25">
      <c r="A7833" t="s">
        <v>5044</v>
      </c>
      <c r="C7833" t="s">
        <v>4967</v>
      </c>
      <c r="D7833" t="s">
        <v>2343</v>
      </c>
      <c r="E7833" t="s">
        <v>4999</v>
      </c>
      <c r="F7833" t="s">
        <v>5008</v>
      </c>
      <c r="G7833" t="s">
        <v>5030</v>
      </c>
      <c r="H7833" t="s">
        <v>5045</v>
      </c>
      <c r="I7833">
        <v>50.7</v>
      </c>
      <c r="J7833">
        <v>0.36</v>
      </c>
      <c r="K7833">
        <v>0.35</v>
      </c>
      <c r="L7833">
        <v>18.75</v>
      </c>
      <c r="M7833">
        <v>1.22</v>
      </c>
      <c r="N7833">
        <v>7.34</v>
      </c>
      <c r="O7833">
        <v>20.27</v>
      </c>
      <c r="P7833">
        <v>0.91</v>
      </c>
      <c r="Q7833"/>
      <c r="R7833"/>
      <c r="S7833">
        <v>41.100351425626243</v>
      </c>
      <c r="T7833">
        <v>99.9</v>
      </c>
    </row>
    <row r="7834" spans="1:20" x14ac:dyDescent="0.25">
      <c r="A7834" t="s">
        <v>5044</v>
      </c>
      <c r="C7834" t="s">
        <v>4967</v>
      </c>
      <c r="D7834" t="s">
        <v>2343</v>
      </c>
      <c r="E7834" t="s">
        <v>4999</v>
      </c>
      <c r="F7834" t="s">
        <v>5008</v>
      </c>
      <c r="G7834" t="s">
        <v>5030</v>
      </c>
      <c r="H7834" t="s">
        <v>5045</v>
      </c>
      <c r="I7834">
        <v>51.42</v>
      </c>
      <c r="J7834">
        <v>0.3</v>
      </c>
      <c r="K7834">
        <v>0.36</v>
      </c>
      <c r="L7834">
        <v>17.989999999999998</v>
      </c>
      <c r="M7834">
        <v>1.26</v>
      </c>
      <c r="N7834">
        <v>7.94</v>
      </c>
      <c r="O7834">
        <v>19.96</v>
      </c>
      <c r="P7834">
        <v>0.91</v>
      </c>
      <c r="Q7834"/>
      <c r="R7834"/>
      <c r="S7834">
        <v>44.031929553625567</v>
      </c>
      <c r="T7834">
        <v>100.14</v>
      </c>
    </row>
    <row r="7835" spans="1:20" x14ac:dyDescent="0.25">
      <c r="A7835" t="s">
        <v>5044</v>
      </c>
      <c r="C7835" t="s">
        <v>4967</v>
      </c>
      <c r="D7835" t="s">
        <v>2343</v>
      </c>
      <c r="E7835" t="s">
        <v>4999</v>
      </c>
      <c r="F7835" t="s">
        <v>5008</v>
      </c>
      <c r="G7835" t="s">
        <v>5030</v>
      </c>
      <c r="H7835" t="s">
        <v>5045</v>
      </c>
      <c r="I7835">
        <v>51.11</v>
      </c>
      <c r="J7835">
        <v>0.32</v>
      </c>
      <c r="K7835">
        <v>0.36</v>
      </c>
      <c r="L7835">
        <v>17.829999999999998</v>
      </c>
      <c r="M7835">
        <v>1.25</v>
      </c>
      <c r="N7835">
        <v>7.97</v>
      </c>
      <c r="O7835">
        <v>19.98</v>
      </c>
      <c r="P7835">
        <v>0.96</v>
      </c>
      <c r="Q7835"/>
      <c r="R7835"/>
      <c r="S7835">
        <v>44.345258565845953</v>
      </c>
      <c r="T7835">
        <v>99.78</v>
      </c>
    </row>
    <row r="7836" spans="1:20" x14ac:dyDescent="0.25">
      <c r="A7836" t="s">
        <v>5044</v>
      </c>
      <c r="C7836" t="s">
        <v>4967</v>
      </c>
      <c r="D7836" t="s">
        <v>2343</v>
      </c>
      <c r="E7836" t="s">
        <v>4999</v>
      </c>
      <c r="F7836" t="s">
        <v>5008</v>
      </c>
      <c r="G7836" t="s">
        <v>5030</v>
      </c>
      <c r="H7836" t="s">
        <v>5045</v>
      </c>
      <c r="I7836">
        <v>51.21</v>
      </c>
      <c r="J7836">
        <v>0.36</v>
      </c>
      <c r="K7836">
        <v>0.42</v>
      </c>
      <c r="L7836">
        <v>18.07</v>
      </c>
      <c r="M7836">
        <v>1.28</v>
      </c>
      <c r="N7836">
        <v>7.76</v>
      </c>
      <c r="O7836">
        <v>20.14</v>
      </c>
      <c r="P7836">
        <v>1.03</v>
      </c>
      <c r="Q7836"/>
      <c r="R7836"/>
      <c r="S7836">
        <v>43.358619278624523</v>
      </c>
      <c r="T7836">
        <v>100.27</v>
      </c>
    </row>
    <row r="7837" spans="1:20" x14ac:dyDescent="0.25">
      <c r="A7837" t="s">
        <v>5044</v>
      </c>
      <c r="C7837" t="s">
        <v>4967</v>
      </c>
      <c r="D7837" t="s">
        <v>2343</v>
      </c>
      <c r="E7837" t="s">
        <v>4999</v>
      </c>
      <c r="F7837" t="s">
        <v>5008</v>
      </c>
      <c r="G7837" t="s">
        <v>5030</v>
      </c>
      <c r="H7837" t="s">
        <v>5045</v>
      </c>
      <c r="I7837">
        <v>51.42</v>
      </c>
      <c r="J7837">
        <v>0.34</v>
      </c>
      <c r="K7837">
        <v>0.34</v>
      </c>
      <c r="L7837">
        <v>18.46</v>
      </c>
      <c r="M7837">
        <v>1.22</v>
      </c>
      <c r="N7837">
        <v>7.48</v>
      </c>
      <c r="O7837">
        <v>20.16</v>
      </c>
      <c r="P7837">
        <v>1.04</v>
      </c>
      <c r="Q7837"/>
      <c r="R7837">
        <v>0.03</v>
      </c>
      <c r="S7837">
        <v>41.937563854153098</v>
      </c>
      <c r="T7837">
        <v>100.49</v>
      </c>
    </row>
    <row r="7838" spans="1:20" x14ac:dyDescent="0.25">
      <c r="A7838" t="s">
        <v>5044</v>
      </c>
      <c r="C7838" t="s">
        <v>4967</v>
      </c>
      <c r="D7838" t="s">
        <v>2343</v>
      </c>
      <c r="E7838" t="s">
        <v>4999</v>
      </c>
      <c r="F7838" t="s">
        <v>5008</v>
      </c>
      <c r="G7838" t="s">
        <v>5030</v>
      </c>
      <c r="H7838" t="s">
        <v>5045</v>
      </c>
      <c r="I7838">
        <v>51.46</v>
      </c>
      <c r="J7838">
        <v>0.3</v>
      </c>
      <c r="K7838">
        <v>0.37</v>
      </c>
      <c r="L7838">
        <v>17.489999999999998</v>
      </c>
      <c r="M7838">
        <v>1.18</v>
      </c>
      <c r="N7838">
        <v>8.26</v>
      </c>
      <c r="O7838">
        <v>20.260000000000002</v>
      </c>
      <c r="P7838">
        <v>0.88</v>
      </c>
      <c r="Q7838"/>
      <c r="R7838">
        <v>0.01</v>
      </c>
      <c r="S7838">
        <v>45.706394553313807</v>
      </c>
      <c r="T7838">
        <v>100.21</v>
      </c>
    </row>
    <row r="7839" spans="1:20" x14ac:dyDescent="0.25">
      <c r="A7839" t="s">
        <v>5044</v>
      </c>
      <c r="C7839" t="s">
        <v>4967</v>
      </c>
      <c r="D7839" t="s">
        <v>2343</v>
      </c>
      <c r="E7839" t="s">
        <v>4999</v>
      </c>
      <c r="F7839" t="s">
        <v>5008</v>
      </c>
      <c r="G7839" t="s">
        <v>5030</v>
      </c>
      <c r="H7839" t="s">
        <v>5045</v>
      </c>
      <c r="I7839">
        <v>51.52</v>
      </c>
      <c r="J7839">
        <v>0.41</v>
      </c>
      <c r="K7839">
        <v>0.48</v>
      </c>
      <c r="L7839">
        <v>17.12</v>
      </c>
      <c r="M7839">
        <v>1.27</v>
      </c>
      <c r="N7839">
        <v>8.77</v>
      </c>
      <c r="O7839">
        <v>19.98</v>
      </c>
      <c r="P7839">
        <v>0.88</v>
      </c>
      <c r="Q7839"/>
      <c r="R7839"/>
      <c r="S7839">
        <v>47.729709474495479</v>
      </c>
      <c r="T7839">
        <v>100.43</v>
      </c>
    </row>
    <row r="7840" spans="1:20" x14ac:dyDescent="0.25">
      <c r="A7840" t="s">
        <v>5044</v>
      </c>
      <c r="C7840" t="s">
        <v>4967</v>
      </c>
      <c r="D7840" t="s">
        <v>2343</v>
      </c>
      <c r="E7840" t="s">
        <v>4999</v>
      </c>
      <c r="F7840" t="s">
        <v>5008</v>
      </c>
      <c r="G7840" t="s">
        <v>5030</v>
      </c>
      <c r="H7840" t="s">
        <v>5046</v>
      </c>
      <c r="I7840">
        <v>51.23</v>
      </c>
      <c r="J7840">
        <v>0.3</v>
      </c>
      <c r="K7840">
        <v>0.34</v>
      </c>
      <c r="L7840">
        <v>18.63</v>
      </c>
      <c r="M7840">
        <v>1.28</v>
      </c>
      <c r="N7840">
        <v>7.61</v>
      </c>
      <c r="O7840">
        <v>19.989999999999998</v>
      </c>
      <c r="P7840">
        <v>1.05</v>
      </c>
      <c r="Q7840"/>
      <c r="R7840"/>
      <c r="S7840">
        <v>42.134034667894461</v>
      </c>
      <c r="T7840">
        <v>100.43</v>
      </c>
    </row>
    <row r="7841" spans="1:20" x14ac:dyDescent="0.25">
      <c r="A7841" t="s">
        <v>5044</v>
      </c>
      <c r="C7841" t="s">
        <v>4967</v>
      </c>
      <c r="D7841" t="s">
        <v>2343</v>
      </c>
      <c r="E7841" t="s">
        <v>4999</v>
      </c>
      <c r="F7841" t="s">
        <v>5008</v>
      </c>
      <c r="G7841" t="s">
        <v>5030</v>
      </c>
      <c r="H7841" t="s">
        <v>5046</v>
      </c>
      <c r="I7841">
        <v>51.47</v>
      </c>
      <c r="J7841">
        <v>0.34</v>
      </c>
      <c r="K7841">
        <v>0.38</v>
      </c>
      <c r="L7841">
        <v>18.670000000000002</v>
      </c>
      <c r="M7841">
        <v>1.33</v>
      </c>
      <c r="N7841">
        <v>7.86</v>
      </c>
      <c r="O7841">
        <v>19.850000000000001</v>
      </c>
      <c r="P7841">
        <v>1.04</v>
      </c>
      <c r="Q7841"/>
      <c r="R7841"/>
      <c r="S7841">
        <v>42.87152335218294</v>
      </c>
      <c r="T7841">
        <v>100.94</v>
      </c>
    </row>
    <row r="7842" spans="1:20" x14ac:dyDescent="0.25">
      <c r="A7842" t="s">
        <v>5044</v>
      </c>
      <c r="C7842" t="s">
        <v>4967</v>
      </c>
      <c r="D7842" t="s">
        <v>2343</v>
      </c>
      <c r="E7842" t="s">
        <v>4999</v>
      </c>
      <c r="F7842" t="s">
        <v>5008</v>
      </c>
      <c r="G7842" t="s">
        <v>5030</v>
      </c>
      <c r="H7842" t="s">
        <v>5046</v>
      </c>
      <c r="I7842">
        <v>51.47</v>
      </c>
      <c r="J7842">
        <v>0.34</v>
      </c>
      <c r="K7842">
        <v>0.37</v>
      </c>
      <c r="L7842">
        <v>19.04</v>
      </c>
      <c r="M7842">
        <v>1.26</v>
      </c>
      <c r="N7842">
        <v>7.26</v>
      </c>
      <c r="O7842">
        <v>19.89</v>
      </c>
      <c r="P7842">
        <v>1.06</v>
      </c>
      <c r="Q7842"/>
      <c r="R7842"/>
      <c r="S7842">
        <v>40.465029608267614</v>
      </c>
      <c r="T7842">
        <v>100.69</v>
      </c>
    </row>
    <row r="7843" spans="1:20" x14ac:dyDescent="0.25">
      <c r="A7843" t="s">
        <v>5044</v>
      </c>
      <c r="C7843" t="s">
        <v>4967</v>
      </c>
      <c r="D7843" t="s">
        <v>2343</v>
      </c>
      <c r="E7843" t="s">
        <v>4999</v>
      </c>
      <c r="F7843" t="s">
        <v>5008</v>
      </c>
      <c r="G7843" t="s">
        <v>5030</v>
      </c>
      <c r="H7843" t="s">
        <v>5046</v>
      </c>
      <c r="I7843">
        <v>51.01</v>
      </c>
      <c r="J7843">
        <v>0.36</v>
      </c>
      <c r="K7843">
        <v>0.43</v>
      </c>
      <c r="L7843">
        <v>16.86</v>
      </c>
      <c r="M7843">
        <v>1.23</v>
      </c>
      <c r="N7843">
        <v>8.6300000000000008</v>
      </c>
      <c r="O7843">
        <v>20.14</v>
      </c>
      <c r="P7843">
        <v>0.89</v>
      </c>
      <c r="Q7843"/>
      <c r="R7843">
        <v>0.02</v>
      </c>
      <c r="S7843">
        <v>47.710028410046839</v>
      </c>
      <c r="T7843">
        <v>99.57</v>
      </c>
    </row>
    <row r="7844" spans="1:20" x14ac:dyDescent="0.25">
      <c r="A7844" t="s">
        <v>5044</v>
      </c>
      <c r="C7844" t="s">
        <v>4967</v>
      </c>
      <c r="D7844" t="s">
        <v>2343</v>
      </c>
      <c r="E7844" t="s">
        <v>4999</v>
      </c>
      <c r="F7844" t="s">
        <v>5008</v>
      </c>
      <c r="G7844" t="s">
        <v>5030</v>
      </c>
      <c r="H7844" t="s">
        <v>5046</v>
      </c>
      <c r="I7844">
        <v>51.22</v>
      </c>
      <c r="J7844">
        <v>0.32</v>
      </c>
      <c r="K7844">
        <v>0.41</v>
      </c>
      <c r="L7844">
        <v>18.059999999999999</v>
      </c>
      <c r="M7844">
        <v>1.23</v>
      </c>
      <c r="N7844">
        <v>7.83</v>
      </c>
      <c r="O7844">
        <v>19.989999999999998</v>
      </c>
      <c r="P7844">
        <v>1.05</v>
      </c>
      <c r="Q7844">
        <v>0.01</v>
      </c>
      <c r="R7844"/>
      <c r="S7844">
        <v>43.592904024288273</v>
      </c>
      <c r="T7844">
        <v>100.12</v>
      </c>
    </row>
    <row r="7845" spans="1:20" x14ac:dyDescent="0.25">
      <c r="A7845" t="s">
        <v>5044</v>
      </c>
      <c r="C7845" t="s">
        <v>4967</v>
      </c>
      <c r="D7845" t="s">
        <v>2343</v>
      </c>
      <c r="E7845" t="s">
        <v>4999</v>
      </c>
      <c r="F7845" t="s">
        <v>5008</v>
      </c>
      <c r="G7845" t="s">
        <v>5030</v>
      </c>
      <c r="H7845" t="s">
        <v>5046</v>
      </c>
      <c r="I7845">
        <v>51.2</v>
      </c>
      <c r="J7845">
        <v>0.35</v>
      </c>
      <c r="K7845">
        <v>0.39</v>
      </c>
      <c r="L7845">
        <v>17.5</v>
      </c>
      <c r="M7845">
        <v>1.21</v>
      </c>
      <c r="N7845">
        <v>8.26</v>
      </c>
      <c r="O7845">
        <v>20.03</v>
      </c>
      <c r="P7845">
        <v>0.9</v>
      </c>
      <c r="Q7845"/>
      <c r="R7845"/>
      <c r="S7845">
        <v>45.692210477569631</v>
      </c>
      <c r="T7845">
        <v>99.84</v>
      </c>
    </row>
    <row r="7846" spans="1:20" x14ac:dyDescent="0.25">
      <c r="A7846" t="s">
        <v>5044</v>
      </c>
      <c r="C7846" t="s">
        <v>4967</v>
      </c>
      <c r="D7846" t="s">
        <v>2343</v>
      </c>
      <c r="E7846" t="s">
        <v>4999</v>
      </c>
      <c r="F7846" t="s">
        <v>5008</v>
      </c>
      <c r="G7846" t="s">
        <v>5030</v>
      </c>
      <c r="H7846" t="s">
        <v>5046</v>
      </c>
      <c r="I7846">
        <v>50.83</v>
      </c>
      <c r="J7846">
        <v>0.33</v>
      </c>
      <c r="K7846">
        <v>0.35</v>
      </c>
      <c r="L7846">
        <v>18.079999999999998</v>
      </c>
      <c r="M7846">
        <v>1.37</v>
      </c>
      <c r="N7846">
        <v>8</v>
      </c>
      <c r="O7846">
        <v>19.600000000000001</v>
      </c>
      <c r="P7846">
        <v>0.81</v>
      </c>
      <c r="Q7846"/>
      <c r="R7846"/>
      <c r="S7846">
        <v>44.094484013521623</v>
      </c>
      <c r="T7846">
        <v>99.37</v>
      </c>
    </row>
    <row r="7847" spans="1:20" x14ac:dyDescent="0.25">
      <c r="A7847" t="s">
        <v>5044</v>
      </c>
      <c r="C7847" t="s">
        <v>4967</v>
      </c>
      <c r="D7847" t="s">
        <v>2343</v>
      </c>
      <c r="E7847" t="s">
        <v>4999</v>
      </c>
      <c r="F7847" t="s">
        <v>5008</v>
      </c>
      <c r="G7847" t="s">
        <v>5030</v>
      </c>
      <c r="H7847" t="s">
        <v>5046</v>
      </c>
      <c r="I7847">
        <v>50.29</v>
      </c>
      <c r="J7847">
        <v>0.32</v>
      </c>
      <c r="K7847">
        <v>0.36</v>
      </c>
      <c r="L7847">
        <v>17.8</v>
      </c>
      <c r="M7847">
        <v>1.2</v>
      </c>
      <c r="N7847">
        <v>7.96</v>
      </c>
      <c r="O7847">
        <v>20.010000000000002</v>
      </c>
      <c r="P7847">
        <v>0.97</v>
      </c>
      <c r="Q7847"/>
      <c r="R7847"/>
      <c r="S7847">
        <v>44.355833850979941</v>
      </c>
      <c r="T7847">
        <v>98.91</v>
      </c>
    </row>
    <row r="7848" spans="1:20" x14ac:dyDescent="0.25">
      <c r="A7848" t="s">
        <v>5044</v>
      </c>
      <c r="C7848" t="s">
        <v>4967</v>
      </c>
      <c r="D7848" t="s">
        <v>2343</v>
      </c>
      <c r="E7848" t="s">
        <v>4999</v>
      </c>
      <c r="F7848" t="s">
        <v>5008</v>
      </c>
      <c r="G7848" t="s">
        <v>5030</v>
      </c>
      <c r="H7848" t="s">
        <v>5046</v>
      </c>
      <c r="I7848">
        <v>50.7</v>
      </c>
      <c r="J7848">
        <v>0.33</v>
      </c>
      <c r="K7848">
        <v>0.35</v>
      </c>
      <c r="L7848">
        <v>17.82</v>
      </c>
      <c r="M7848">
        <v>1.27</v>
      </c>
      <c r="N7848">
        <v>8.0500000000000007</v>
      </c>
      <c r="O7848">
        <v>20.010000000000002</v>
      </c>
      <c r="P7848">
        <v>0.99</v>
      </c>
      <c r="Q7848"/>
      <c r="R7848">
        <v>0.01</v>
      </c>
      <c r="S7848">
        <v>44.605753712648891</v>
      </c>
      <c r="T7848">
        <v>99.530000000000015</v>
      </c>
    </row>
    <row r="7849" spans="1:20" x14ac:dyDescent="0.25">
      <c r="A7849" t="s">
        <v>5047</v>
      </c>
      <c r="C7849" t="s">
        <v>4967</v>
      </c>
      <c r="D7849" t="s">
        <v>2343</v>
      </c>
      <c r="E7849" t="s">
        <v>4999</v>
      </c>
      <c r="F7849" t="s">
        <v>5008</v>
      </c>
      <c r="G7849" t="s">
        <v>5030</v>
      </c>
      <c r="H7849" t="s">
        <v>5048</v>
      </c>
      <c r="I7849">
        <v>52.43</v>
      </c>
      <c r="J7849">
        <v>0.44</v>
      </c>
      <c r="K7849">
        <v>0.55000000000000004</v>
      </c>
      <c r="L7849">
        <v>15.63</v>
      </c>
      <c r="M7849">
        <v>1.26</v>
      </c>
      <c r="N7849">
        <v>10.050000000000001</v>
      </c>
      <c r="O7849">
        <v>20.190000000000001</v>
      </c>
      <c r="P7849">
        <v>0.67</v>
      </c>
      <c r="Q7849"/>
      <c r="R7849"/>
      <c r="S7849">
        <v>53.405144635200003</v>
      </c>
      <c r="T7849">
        <v>101.22</v>
      </c>
    </row>
    <row r="7850" spans="1:20" x14ac:dyDescent="0.25">
      <c r="A7850" t="s">
        <v>5047</v>
      </c>
      <c r="C7850" t="s">
        <v>4967</v>
      </c>
      <c r="D7850" t="s">
        <v>2343</v>
      </c>
      <c r="E7850" t="s">
        <v>4999</v>
      </c>
      <c r="F7850" t="s">
        <v>5008</v>
      </c>
      <c r="G7850" t="s">
        <v>5030</v>
      </c>
      <c r="H7850" t="s">
        <v>5048</v>
      </c>
      <c r="I7850">
        <v>52.51</v>
      </c>
      <c r="J7850">
        <v>0.43</v>
      </c>
      <c r="K7850">
        <v>0.53</v>
      </c>
      <c r="L7850">
        <v>15.98</v>
      </c>
      <c r="M7850">
        <v>1.24</v>
      </c>
      <c r="N7850">
        <v>9.94</v>
      </c>
      <c r="O7850">
        <v>19.829999999999998</v>
      </c>
      <c r="P7850">
        <v>0.75</v>
      </c>
      <c r="Q7850"/>
      <c r="R7850">
        <v>0.01</v>
      </c>
      <c r="S7850">
        <v>52.579346725155403</v>
      </c>
      <c r="T7850">
        <v>101.22</v>
      </c>
    </row>
    <row r="7851" spans="1:20" x14ac:dyDescent="0.25">
      <c r="A7851" t="s">
        <v>5047</v>
      </c>
      <c r="C7851" t="s">
        <v>4967</v>
      </c>
      <c r="D7851" t="s">
        <v>2343</v>
      </c>
      <c r="E7851" t="s">
        <v>4999</v>
      </c>
      <c r="F7851" t="s">
        <v>5008</v>
      </c>
      <c r="G7851" t="s">
        <v>5030</v>
      </c>
      <c r="H7851" t="s">
        <v>5048</v>
      </c>
      <c r="I7851">
        <v>52.44</v>
      </c>
      <c r="J7851">
        <v>0.35</v>
      </c>
      <c r="K7851">
        <v>0.48</v>
      </c>
      <c r="L7851">
        <v>16.100000000000001</v>
      </c>
      <c r="M7851">
        <v>1.2</v>
      </c>
      <c r="N7851">
        <v>9.98</v>
      </c>
      <c r="O7851">
        <v>19.47</v>
      </c>
      <c r="P7851">
        <v>0.66</v>
      </c>
      <c r="Q7851"/>
      <c r="R7851">
        <v>0.02</v>
      </c>
      <c r="S7851">
        <v>52.492938083289538</v>
      </c>
      <c r="T7851">
        <v>100.7</v>
      </c>
    </row>
    <row r="7852" spans="1:20" x14ac:dyDescent="0.25">
      <c r="A7852" t="s">
        <v>5047</v>
      </c>
      <c r="C7852" t="s">
        <v>4967</v>
      </c>
      <c r="D7852" t="s">
        <v>2343</v>
      </c>
      <c r="E7852" t="s">
        <v>4999</v>
      </c>
      <c r="F7852" t="s">
        <v>5008</v>
      </c>
      <c r="G7852" t="s">
        <v>5030</v>
      </c>
      <c r="H7852" t="s">
        <v>5048</v>
      </c>
      <c r="I7852">
        <v>52.23</v>
      </c>
      <c r="J7852">
        <v>0.47</v>
      </c>
      <c r="K7852">
        <v>0.49</v>
      </c>
      <c r="L7852">
        <v>15.54</v>
      </c>
      <c r="M7852">
        <v>1.1499999999999999</v>
      </c>
      <c r="N7852">
        <v>10.09</v>
      </c>
      <c r="O7852">
        <v>19.89</v>
      </c>
      <c r="P7852">
        <v>0.65</v>
      </c>
      <c r="Q7852"/>
      <c r="R7852"/>
      <c r="S7852">
        <v>53.647607060797682</v>
      </c>
      <c r="T7852">
        <v>100.51</v>
      </c>
    </row>
    <row r="7853" spans="1:20" x14ac:dyDescent="0.25">
      <c r="A7853" t="s">
        <v>5047</v>
      </c>
      <c r="C7853" t="s">
        <v>4967</v>
      </c>
      <c r="D7853" t="s">
        <v>2343</v>
      </c>
      <c r="E7853" t="s">
        <v>4999</v>
      </c>
      <c r="F7853" t="s">
        <v>5008</v>
      </c>
      <c r="G7853" t="s">
        <v>5030</v>
      </c>
      <c r="H7853" t="s">
        <v>5048</v>
      </c>
      <c r="I7853">
        <v>47.56</v>
      </c>
      <c r="J7853">
        <v>3.18</v>
      </c>
      <c r="K7853">
        <v>5.98</v>
      </c>
      <c r="L7853">
        <v>9.25</v>
      </c>
      <c r="M7853">
        <v>0.22</v>
      </c>
      <c r="N7853">
        <v>12.84</v>
      </c>
      <c r="O7853">
        <v>20.95</v>
      </c>
      <c r="P7853">
        <v>0.56000000000000005</v>
      </c>
      <c r="Q7853">
        <v>0.01</v>
      </c>
      <c r="R7853">
        <v>0.06</v>
      </c>
      <c r="S7853">
        <v>71.217647446562381</v>
      </c>
      <c r="T7853">
        <v>100.61</v>
      </c>
    </row>
    <row r="7854" spans="1:20" x14ac:dyDescent="0.25">
      <c r="A7854" t="s">
        <v>5047</v>
      </c>
      <c r="C7854" t="s">
        <v>4967</v>
      </c>
      <c r="D7854" t="s">
        <v>2343</v>
      </c>
      <c r="E7854" t="s">
        <v>4999</v>
      </c>
      <c r="F7854" t="s">
        <v>5008</v>
      </c>
      <c r="G7854" t="s">
        <v>5030</v>
      </c>
      <c r="H7854" t="s">
        <v>5048</v>
      </c>
      <c r="I7854">
        <v>52.42</v>
      </c>
      <c r="J7854">
        <v>0.4</v>
      </c>
      <c r="K7854">
        <v>0.44</v>
      </c>
      <c r="L7854">
        <v>15.47</v>
      </c>
      <c r="M7854">
        <v>1.22</v>
      </c>
      <c r="N7854">
        <v>10.199999999999999</v>
      </c>
      <c r="O7854">
        <v>20.11</v>
      </c>
      <c r="P7854">
        <v>0.62</v>
      </c>
      <c r="Q7854"/>
      <c r="R7854"/>
      <c r="S7854">
        <v>54.029281578409453</v>
      </c>
      <c r="T7854">
        <v>100.88</v>
      </c>
    </row>
    <row r="7855" spans="1:20" x14ac:dyDescent="0.25">
      <c r="A7855" t="s">
        <v>5047</v>
      </c>
      <c r="C7855" t="s">
        <v>4967</v>
      </c>
      <c r="D7855" t="s">
        <v>2343</v>
      </c>
      <c r="E7855" t="s">
        <v>4999</v>
      </c>
      <c r="F7855" t="s">
        <v>5008</v>
      </c>
      <c r="G7855" t="s">
        <v>5030</v>
      </c>
      <c r="H7855" t="s">
        <v>5048</v>
      </c>
      <c r="I7855">
        <v>52.47</v>
      </c>
      <c r="J7855">
        <v>0.37</v>
      </c>
      <c r="K7855">
        <v>0.43</v>
      </c>
      <c r="L7855">
        <v>15.88</v>
      </c>
      <c r="M7855">
        <v>1.33</v>
      </c>
      <c r="N7855">
        <v>10.14</v>
      </c>
      <c r="O7855">
        <v>19.829999999999998</v>
      </c>
      <c r="P7855">
        <v>0.66</v>
      </c>
      <c r="Q7855"/>
      <c r="R7855">
        <v>0.02</v>
      </c>
      <c r="S7855">
        <v>53.23208686137643</v>
      </c>
      <c r="T7855">
        <v>101.13</v>
      </c>
    </row>
    <row r="7856" spans="1:20" x14ac:dyDescent="0.25">
      <c r="A7856" t="s">
        <v>5047</v>
      </c>
      <c r="C7856" t="s">
        <v>4967</v>
      </c>
      <c r="D7856" t="s">
        <v>2343</v>
      </c>
      <c r="E7856" t="s">
        <v>4999</v>
      </c>
      <c r="F7856" t="s">
        <v>5008</v>
      </c>
      <c r="G7856" t="s">
        <v>5030</v>
      </c>
      <c r="H7856" t="s">
        <v>5048</v>
      </c>
      <c r="I7856">
        <v>53.11</v>
      </c>
      <c r="J7856">
        <v>0.62</v>
      </c>
      <c r="K7856">
        <v>3.31</v>
      </c>
      <c r="L7856">
        <v>3.96</v>
      </c>
      <c r="M7856">
        <v>7.0000000000000007E-2</v>
      </c>
      <c r="N7856">
        <v>17.04</v>
      </c>
      <c r="O7856">
        <v>21.96</v>
      </c>
      <c r="P7856">
        <v>0.26</v>
      </c>
      <c r="Q7856"/>
      <c r="R7856">
        <v>0.49</v>
      </c>
      <c r="S7856">
        <v>88.466376015344991</v>
      </c>
      <c r="T7856">
        <v>100.82</v>
      </c>
    </row>
    <row r="7857" spans="1:20" x14ac:dyDescent="0.25">
      <c r="A7857" t="s">
        <v>5047</v>
      </c>
      <c r="C7857" t="s">
        <v>4967</v>
      </c>
      <c r="D7857" t="s">
        <v>2343</v>
      </c>
      <c r="E7857" t="s">
        <v>4999</v>
      </c>
      <c r="F7857" t="s">
        <v>5008</v>
      </c>
      <c r="G7857" t="s">
        <v>5030</v>
      </c>
      <c r="H7857" t="s">
        <v>5048</v>
      </c>
      <c r="I7857">
        <v>52.64</v>
      </c>
      <c r="J7857">
        <v>0.71</v>
      </c>
      <c r="K7857">
        <v>3.31</v>
      </c>
      <c r="L7857">
        <v>3.93</v>
      </c>
      <c r="M7857">
        <v>7.0000000000000007E-2</v>
      </c>
      <c r="N7857">
        <v>16.739999999999998</v>
      </c>
      <c r="O7857">
        <v>22.32</v>
      </c>
      <c r="P7857">
        <v>0.28999999999999998</v>
      </c>
      <c r="Q7857"/>
      <c r="R7857">
        <v>0.7</v>
      </c>
      <c r="S7857">
        <v>88.36232588276404</v>
      </c>
      <c r="T7857">
        <v>100.71</v>
      </c>
    </row>
    <row r="7858" spans="1:20" x14ac:dyDescent="0.25">
      <c r="A7858" t="s">
        <v>5047</v>
      </c>
      <c r="C7858" t="s">
        <v>4967</v>
      </c>
      <c r="D7858" t="s">
        <v>2343</v>
      </c>
      <c r="E7858" t="s">
        <v>4999</v>
      </c>
      <c r="F7858" t="s">
        <v>5008</v>
      </c>
      <c r="G7858" t="s">
        <v>5030</v>
      </c>
      <c r="H7858" t="s">
        <v>5048</v>
      </c>
      <c r="I7858">
        <v>52.72</v>
      </c>
      <c r="J7858">
        <v>0.48</v>
      </c>
      <c r="K7858">
        <v>0.77</v>
      </c>
      <c r="L7858">
        <v>13.53</v>
      </c>
      <c r="M7858">
        <v>1.01</v>
      </c>
      <c r="N7858">
        <v>11.37</v>
      </c>
      <c r="O7858">
        <v>20.34</v>
      </c>
      <c r="P7858">
        <v>0.64</v>
      </c>
      <c r="Q7858"/>
      <c r="R7858">
        <v>0.04</v>
      </c>
      <c r="S7858">
        <v>59.967360728435423</v>
      </c>
      <c r="T7858">
        <v>100.9</v>
      </c>
    </row>
    <row r="7859" spans="1:20" x14ac:dyDescent="0.25">
      <c r="A7859" t="s">
        <v>5047</v>
      </c>
      <c r="C7859" t="s">
        <v>4967</v>
      </c>
      <c r="D7859" t="s">
        <v>2343</v>
      </c>
      <c r="E7859" t="s">
        <v>4999</v>
      </c>
      <c r="F7859" t="s">
        <v>5008</v>
      </c>
      <c r="G7859" t="s">
        <v>5030</v>
      </c>
      <c r="H7859" t="s">
        <v>5048</v>
      </c>
      <c r="I7859">
        <v>52.75</v>
      </c>
      <c r="J7859">
        <v>0.41</v>
      </c>
      <c r="K7859">
        <v>0.48</v>
      </c>
      <c r="L7859">
        <v>15.12</v>
      </c>
      <c r="M7859">
        <v>1.21</v>
      </c>
      <c r="N7859">
        <v>10.58</v>
      </c>
      <c r="O7859">
        <v>19.87</v>
      </c>
      <c r="P7859">
        <v>0.66</v>
      </c>
      <c r="Q7859"/>
      <c r="R7859"/>
      <c r="S7859">
        <v>55.502214902749067</v>
      </c>
      <c r="T7859">
        <v>101.08</v>
      </c>
    </row>
    <row r="7860" spans="1:20" x14ac:dyDescent="0.25">
      <c r="A7860" t="s">
        <v>5047</v>
      </c>
      <c r="C7860" t="s">
        <v>4967</v>
      </c>
      <c r="D7860" t="s">
        <v>2343</v>
      </c>
      <c r="E7860" t="s">
        <v>4999</v>
      </c>
      <c r="F7860" t="s">
        <v>5008</v>
      </c>
      <c r="G7860" t="s">
        <v>5030</v>
      </c>
      <c r="H7860" t="s">
        <v>5048</v>
      </c>
      <c r="I7860">
        <v>51.51</v>
      </c>
      <c r="J7860">
        <v>0.64</v>
      </c>
      <c r="K7860">
        <v>0.83</v>
      </c>
      <c r="L7860">
        <v>16.84</v>
      </c>
      <c r="M7860">
        <v>1.4</v>
      </c>
      <c r="N7860">
        <v>9.5</v>
      </c>
      <c r="O7860">
        <v>18.850000000000001</v>
      </c>
      <c r="P7860">
        <v>0.88</v>
      </c>
      <c r="Q7860"/>
      <c r="R7860"/>
      <c r="S7860">
        <v>50.139280824473083</v>
      </c>
      <c r="T7860">
        <v>100.45</v>
      </c>
    </row>
    <row r="7861" spans="1:20" x14ac:dyDescent="0.25">
      <c r="A7861" t="s">
        <v>5047</v>
      </c>
      <c r="C7861" t="s">
        <v>4967</v>
      </c>
      <c r="D7861" t="s">
        <v>2343</v>
      </c>
      <c r="E7861" t="s">
        <v>4999</v>
      </c>
      <c r="F7861" t="s">
        <v>5008</v>
      </c>
      <c r="G7861" t="s">
        <v>5030</v>
      </c>
      <c r="H7861" t="s">
        <v>5048</v>
      </c>
      <c r="I7861">
        <v>52.46</v>
      </c>
      <c r="J7861">
        <v>0.38</v>
      </c>
      <c r="K7861">
        <v>0.47</v>
      </c>
      <c r="L7861">
        <v>15.28</v>
      </c>
      <c r="M7861">
        <v>1.21</v>
      </c>
      <c r="N7861">
        <v>10.6</v>
      </c>
      <c r="O7861">
        <v>20.13</v>
      </c>
      <c r="P7861">
        <v>0.73</v>
      </c>
      <c r="Q7861"/>
      <c r="R7861">
        <v>0.02</v>
      </c>
      <c r="S7861">
        <v>55.288783885465541</v>
      </c>
      <c r="T7861">
        <v>101.28</v>
      </c>
    </row>
    <row r="7862" spans="1:20" x14ac:dyDescent="0.25">
      <c r="A7862" t="s">
        <v>5047</v>
      </c>
      <c r="C7862" t="s">
        <v>4967</v>
      </c>
      <c r="D7862" t="s">
        <v>2343</v>
      </c>
      <c r="E7862" t="s">
        <v>4999</v>
      </c>
      <c r="F7862" t="s">
        <v>5008</v>
      </c>
      <c r="G7862" t="s">
        <v>5030</v>
      </c>
      <c r="H7862" t="s">
        <v>5048</v>
      </c>
      <c r="I7862">
        <v>52.52</v>
      </c>
      <c r="J7862">
        <v>0.39</v>
      </c>
      <c r="K7862">
        <v>0.49</v>
      </c>
      <c r="L7862">
        <v>15.84</v>
      </c>
      <c r="M7862">
        <v>1.23</v>
      </c>
      <c r="N7862">
        <v>9.81</v>
      </c>
      <c r="O7862">
        <v>20.07</v>
      </c>
      <c r="P7862">
        <v>0.77</v>
      </c>
      <c r="Q7862"/>
      <c r="R7862"/>
      <c r="S7862">
        <v>52.470495231139118</v>
      </c>
      <c r="T7862">
        <v>101.12</v>
      </c>
    </row>
    <row r="7863" spans="1:20" x14ac:dyDescent="0.25">
      <c r="A7863" t="s">
        <v>5047</v>
      </c>
      <c r="C7863" t="s">
        <v>4967</v>
      </c>
      <c r="D7863" t="s">
        <v>2343</v>
      </c>
      <c r="E7863" t="s">
        <v>4999</v>
      </c>
      <c r="F7863" t="s">
        <v>5008</v>
      </c>
      <c r="G7863" t="s">
        <v>5030</v>
      </c>
      <c r="H7863" t="s">
        <v>5048</v>
      </c>
      <c r="I7863">
        <v>52.14</v>
      </c>
      <c r="J7863">
        <v>0.47</v>
      </c>
      <c r="K7863">
        <v>0.53</v>
      </c>
      <c r="L7863">
        <v>15.49</v>
      </c>
      <c r="M7863">
        <v>1.17</v>
      </c>
      <c r="N7863">
        <v>9.8800000000000008</v>
      </c>
      <c r="O7863">
        <v>19.95</v>
      </c>
      <c r="P7863">
        <v>0.68</v>
      </c>
      <c r="Q7863"/>
      <c r="R7863"/>
      <c r="S7863">
        <v>53.204459669982917</v>
      </c>
      <c r="T7863">
        <v>100.31</v>
      </c>
    </row>
    <row r="7864" spans="1:20" x14ac:dyDescent="0.25">
      <c r="A7864" t="s">
        <v>5049</v>
      </c>
      <c r="C7864" t="s">
        <v>4967</v>
      </c>
      <c r="D7864" t="s">
        <v>2343</v>
      </c>
      <c r="E7864" t="s">
        <v>4999</v>
      </c>
      <c r="F7864" t="s">
        <v>5008</v>
      </c>
      <c r="G7864" t="s">
        <v>5030</v>
      </c>
      <c r="H7864" t="s">
        <v>5050</v>
      </c>
      <c r="I7864">
        <v>51.03</v>
      </c>
      <c r="J7864">
        <v>0.43</v>
      </c>
      <c r="K7864">
        <v>0.54</v>
      </c>
      <c r="L7864">
        <v>10.45</v>
      </c>
      <c r="M7864">
        <v>1.19</v>
      </c>
      <c r="N7864">
        <v>14.38</v>
      </c>
      <c r="O7864">
        <v>20.27</v>
      </c>
      <c r="P7864">
        <v>0.74</v>
      </c>
      <c r="Q7864"/>
      <c r="R7864"/>
      <c r="S7864">
        <v>71.038874640316081</v>
      </c>
      <c r="T7864">
        <v>99.03</v>
      </c>
    </row>
    <row r="7865" spans="1:20" x14ac:dyDescent="0.25">
      <c r="A7865" t="s">
        <v>5049</v>
      </c>
      <c r="C7865" t="s">
        <v>4967</v>
      </c>
      <c r="D7865" t="s">
        <v>2343</v>
      </c>
      <c r="E7865" t="s">
        <v>4999</v>
      </c>
      <c r="F7865" t="s">
        <v>5008</v>
      </c>
      <c r="G7865" t="s">
        <v>5030</v>
      </c>
      <c r="H7865" t="s">
        <v>5050</v>
      </c>
      <c r="I7865">
        <v>51.84</v>
      </c>
      <c r="J7865">
        <v>0.43</v>
      </c>
      <c r="K7865">
        <v>0.55000000000000004</v>
      </c>
      <c r="L7865">
        <v>10.96</v>
      </c>
      <c r="M7865">
        <v>1.17</v>
      </c>
      <c r="N7865">
        <v>13.87</v>
      </c>
      <c r="O7865">
        <v>20.329999999999998</v>
      </c>
      <c r="P7865">
        <v>0.81</v>
      </c>
      <c r="Q7865"/>
      <c r="R7865"/>
      <c r="S7865">
        <v>69.285747219452617</v>
      </c>
      <c r="T7865">
        <v>99.96</v>
      </c>
    </row>
    <row r="7866" spans="1:20" x14ac:dyDescent="0.25">
      <c r="A7866" t="s">
        <v>5049</v>
      </c>
      <c r="C7866" t="s">
        <v>4967</v>
      </c>
      <c r="D7866" t="s">
        <v>2343</v>
      </c>
      <c r="E7866" t="s">
        <v>4999</v>
      </c>
      <c r="F7866" t="s">
        <v>5008</v>
      </c>
      <c r="G7866" t="s">
        <v>5030</v>
      </c>
      <c r="H7866" t="s">
        <v>5050</v>
      </c>
      <c r="I7866">
        <v>51.59</v>
      </c>
      <c r="J7866">
        <v>0.48</v>
      </c>
      <c r="K7866">
        <v>0.68</v>
      </c>
      <c r="L7866">
        <v>10.52</v>
      </c>
      <c r="M7866">
        <v>1.25</v>
      </c>
      <c r="N7866">
        <v>14.43</v>
      </c>
      <c r="O7866">
        <v>20.04</v>
      </c>
      <c r="P7866">
        <v>0.83</v>
      </c>
      <c r="Q7866"/>
      <c r="R7866"/>
      <c r="S7866">
        <v>70.972887338864041</v>
      </c>
      <c r="T7866">
        <v>99.82</v>
      </c>
    </row>
    <row r="7867" spans="1:20" x14ac:dyDescent="0.25">
      <c r="A7867" t="s">
        <v>5049</v>
      </c>
      <c r="C7867" t="s">
        <v>4967</v>
      </c>
      <c r="D7867" t="s">
        <v>2343</v>
      </c>
      <c r="E7867" t="s">
        <v>4999</v>
      </c>
      <c r="F7867" t="s">
        <v>5008</v>
      </c>
      <c r="G7867" t="s">
        <v>5030</v>
      </c>
      <c r="H7867" t="s">
        <v>5050</v>
      </c>
      <c r="I7867">
        <v>52.9</v>
      </c>
      <c r="J7867">
        <v>0.44</v>
      </c>
      <c r="K7867">
        <v>0.57999999999999996</v>
      </c>
      <c r="L7867">
        <v>10.78</v>
      </c>
      <c r="M7867">
        <v>1.21</v>
      </c>
      <c r="N7867">
        <v>14.09</v>
      </c>
      <c r="O7867">
        <v>20.25</v>
      </c>
      <c r="P7867">
        <v>0.79</v>
      </c>
      <c r="Q7867"/>
      <c r="R7867"/>
      <c r="S7867">
        <v>69.968729205998599</v>
      </c>
      <c r="T7867">
        <v>101.04</v>
      </c>
    </row>
    <row r="7868" spans="1:20" x14ac:dyDescent="0.25">
      <c r="A7868" t="s">
        <v>5049</v>
      </c>
      <c r="C7868" t="s">
        <v>4967</v>
      </c>
      <c r="D7868" t="s">
        <v>2343</v>
      </c>
      <c r="E7868" t="s">
        <v>4999</v>
      </c>
      <c r="F7868" t="s">
        <v>5008</v>
      </c>
      <c r="G7868" t="s">
        <v>5030</v>
      </c>
      <c r="H7868" t="s">
        <v>5050</v>
      </c>
      <c r="I7868">
        <v>51.96</v>
      </c>
      <c r="J7868">
        <v>0.44</v>
      </c>
      <c r="K7868">
        <v>0.59</v>
      </c>
      <c r="L7868">
        <v>11.34</v>
      </c>
      <c r="M7868">
        <v>1.23</v>
      </c>
      <c r="N7868">
        <v>13.48</v>
      </c>
      <c r="O7868">
        <v>20.22</v>
      </c>
      <c r="P7868">
        <v>0.81</v>
      </c>
      <c r="Q7868"/>
      <c r="R7868"/>
      <c r="S7868">
        <v>67.937635548423643</v>
      </c>
      <c r="T7868">
        <v>100.07</v>
      </c>
    </row>
    <row r="7869" spans="1:20" x14ac:dyDescent="0.25">
      <c r="A7869" t="s">
        <v>5049</v>
      </c>
      <c r="C7869" t="s">
        <v>4967</v>
      </c>
      <c r="D7869" t="s">
        <v>2343</v>
      </c>
      <c r="E7869" t="s">
        <v>4999</v>
      </c>
      <c r="F7869" t="s">
        <v>5008</v>
      </c>
      <c r="G7869" t="s">
        <v>5030</v>
      </c>
      <c r="H7869" t="s">
        <v>5050</v>
      </c>
      <c r="I7869">
        <v>51.91</v>
      </c>
      <c r="J7869">
        <v>0.51</v>
      </c>
      <c r="K7869">
        <v>0.69</v>
      </c>
      <c r="L7869">
        <v>12.38</v>
      </c>
      <c r="M7869">
        <v>1.05</v>
      </c>
      <c r="N7869">
        <v>13.19</v>
      </c>
      <c r="O7869">
        <v>20.059999999999999</v>
      </c>
      <c r="P7869">
        <v>0.72</v>
      </c>
      <c r="Q7869"/>
      <c r="R7869">
        <v>0.02</v>
      </c>
      <c r="S7869">
        <v>65.507283679508348</v>
      </c>
      <c r="T7869">
        <v>100.53</v>
      </c>
    </row>
    <row r="7870" spans="1:20" x14ac:dyDescent="0.25">
      <c r="A7870" t="s">
        <v>5049</v>
      </c>
      <c r="C7870" t="s">
        <v>4967</v>
      </c>
      <c r="D7870" t="s">
        <v>2343</v>
      </c>
      <c r="E7870" t="s">
        <v>4999</v>
      </c>
      <c r="F7870" t="s">
        <v>5008</v>
      </c>
      <c r="G7870" t="s">
        <v>5030</v>
      </c>
      <c r="H7870" t="s">
        <v>5050</v>
      </c>
      <c r="I7870">
        <v>53.15</v>
      </c>
      <c r="J7870">
        <v>0.46</v>
      </c>
      <c r="K7870">
        <v>0.6</v>
      </c>
      <c r="L7870">
        <v>10.32</v>
      </c>
      <c r="M7870">
        <v>1.17</v>
      </c>
      <c r="N7870">
        <v>14.39</v>
      </c>
      <c r="O7870">
        <v>20.399999999999999</v>
      </c>
      <c r="P7870">
        <v>0.78</v>
      </c>
      <c r="Q7870"/>
      <c r="R7870"/>
      <c r="S7870">
        <v>71.309964777965703</v>
      </c>
      <c r="T7870">
        <v>101.27</v>
      </c>
    </row>
    <row r="7871" spans="1:20" x14ac:dyDescent="0.25">
      <c r="A7871" t="s">
        <v>5049</v>
      </c>
      <c r="C7871" t="s">
        <v>4967</v>
      </c>
      <c r="D7871" t="s">
        <v>2343</v>
      </c>
      <c r="E7871" t="s">
        <v>4999</v>
      </c>
      <c r="F7871" t="s">
        <v>5008</v>
      </c>
      <c r="G7871" t="s">
        <v>5030</v>
      </c>
      <c r="H7871" t="s">
        <v>5050</v>
      </c>
      <c r="I7871">
        <v>52.76</v>
      </c>
      <c r="J7871">
        <v>0.47</v>
      </c>
      <c r="K7871">
        <v>0.59</v>
      </c>
      <c r="L7871">
        <v>10.87</v>
      </c>
      <c r="M7871">
        <v>1.21</v>
      </c>
      <c r="N7871">
        <v>13.81</v>
      </c>
      <c r="O7871">
        <v>20.149999999999999</v>
      </c>
      <c r="P7871">
        <v>0.88</v>
      </c>
      <c r="Q7871"/>
      <c r="R7871"/>
      <c r="S7871">
        <v>69.368898221848141</v>
      </c>
      <c r="T7871">
        <v>100.74</v>
      </c>
    </row>
    <row r="7872" spans="1:20" x14ac:dyDescent="0.25">
      <c r="A7872" t="s">
        <v>5049</v>
      </c>
      <c r="C7872" t="s">
        <v>4967</v>
      </c>
      <c r="D7872" t="s">
        <v>2343</v>
      </c>
      <c r="E7872" t="s">
        <v>4999</v>
      </c>
      <c r="F7872" t="s">
        <v>5008</v>
      </c>
      <c r="G7872" t="s">
        <v>5030</v>
      </c>
      <c r="H7872" t="s">
        <v>5050</v>
      </c>
      <c r="I7872">
        <v>53.6</v>
      </c>
      <c r="J7872">
        <v>0.44</v>
      </c>
      <c r="K7872">
        <v>0.5</v>
      </c>
      <c r="L7872">
        <v>11.13</v>
      </c>
      <c r="M7872">
        <v>1.24</v>
      </c>
      <c r="N7872">
        <v>13.82</v>
      </c>
      <c r="O7872">
        <v>19.989999999999998</v>
      </c>
      <c r="P7872">
        <v>0.78</v>
      </c>
      <c r="Q7872"/>
      <c r="R7872"/>
      <c r="S7872">
        <v>68.879870311908064</v>
      </c>
      <c r="T7872">
        <v>101.5</v>
      </c>
    </row>
    <row r="7873" spans="1:20" x14ac:dyDescent="0.25">
      <c r="A7873" t="s">
        <v>5051</v>
      </c>
      <c r="C7873" t="s">
        <v>4967</v>
      </c>
      <c r="D7873" t="s">
        <v>2343</v>
      </c>
      <c r="E7873" t="s">
        <v>4999</v>
      </c>
      <c r="F7873" t="s">
        <v>5008</v>
      </c>
      <c r="G7873" t="s">
        <v>5030</v>
      </c>
      <c r="H7873" t="s">
        <v>5052</v>
      </c>
      <c r="I7873">
        <v>52.04</v>
      </c>
      <c r="J7873">
        <v>0.36</v>
      </c>
      <c r="K7873">
        <v>0.33</v>
      </c>
      <c r="L7873">
        <v>19.100000000000001</v>
      </c>
      <c r="M7873">
        <v>1.35</v>
      </c>
      <c r="N7873">
        <v>7.34</v>
      </c>
      <c r="O7873">
        <v>19.61</v>
      </c>
      <c r="P7873">
        <v>1.1100000000000001</v>
      </c>
      <c r="Q7873"/>
      <c r="R7873"/>
      <c r="S7873">
        <v>40.653383689923047</v>
      </c>
      <c r="T7873">
        <v>101.24</v>
      </c>
    </row>
    <row r="7874" spans="1:20" x14ac:dyDescent="0.25">
      <c r="A7874" t="s">
        <v>5051</v>
      </c>
      <c r="C7874" t="s">
        <v>4967</v>
      </c>
      <c r="D7874" t="s">
        <v>2343</v>
      </c>
      <c r="E7874" t="s">
        <v>4999</v>
      </c>
      <c r="F7874" t="s">
        <v>5008</v>
      </c>
      <c r="G7874" t="s">
        <v>5030</v>
      </c>
      <c r="H7874" t="s">
        <v>5052</v>
      </c>
      <c r="I7874">
        <v>51.52</v>
      </c>
      <c r="J7874">
        <v>0.89</v>
      </c>
      <c r="K7874">
        <v>1.05</v>
      </c>
      <c r="L7874">
        <v>17.059999999999999</v>
      </c>
      <c r="M7874">
        <v>1.24</v>
      </c>
      <c r="N7874">
        <v>9.3699999999999992</v>
      </c>
      <c r="O7874">
        <v>19.190000000000001</v>
      </c>
      <c r="P7874">
        <v>0.85</v>
      </c>
      <c r="Q7874"/>
      <c r="R7874">
        <v>0.02</v>
      </c>
      <c r="S7874">
        <v>49.470345107443713</v>
      </c>
      <c r="T7874">
        <v>101.19</v>
      </c>
    </row>
    <row r="7875" spans="1:20" x14ac:dyDescent="0.25">
      <c r="A7875" t="s">
        <v>5051</v>
      </c>
      <c r="C7875" t="s">
        <v>4967</v>
      </c>
      <c r="D7875" t="s">
        <v>2343</v>
      </c>
      <c r="E7875" t="s">
        <v>4999</v>
      </c>
      <c r="F7875" t="s">
        <v>5008</v>
      </c>
      <c r="G7875" t="s">
        <v>5030</v>
      </c>
      <c r="H7875" t="s">
        <v>5052</v>
      </c>
      <c r="I7875">
        <v>51.52</v>
      </c>
      <c r="J7875">
        <v>0.26</v>
      </c>
      <c r="K7875">
        <v>0.39</v>
      </c>
      <c r="L7875">
        <v>18.440000000000001</v>
      </c>
      <c r="M7875">
        <v>1.28</v>
      </c>
      <c r="N7875">
        <v>7.8</v>
      </c>
      <c r="O7875">
        <v>20.079999999999998</v>
      </c>
      <c r="P7875">
        <v>0.88</v>
      </c>
      <c r="Q7875"/>
      <c r="R7875">
        <v>0.02</v>
      </c>
      <c r="S7875">
        <v>42.987478909268738</v>
      </c>
      <c r="T7875">
        <v>100.67</v>
      </c>
    </row>
    <row r="7876" spans="1:20" x14ac:dyDescent="0.25">
      <c r="A7876" t="s">
        <v>5051</v>
      </c>
      <c r="C7876" t="s">
        <v>4967</v>
      </c>
      <c r="D7876" t="s">
        <v>2343</v>
      </c>
      <c r="E7876" t="s">
        <v>4999</v>
      </c>
      <c r="F7876" t="s">
        <v>5008</v>
      </c>
      <c r="G7876" t="s">
        <v>5030</v>
      </c>
      <c r="H7876" t="s">
        <v>5052</v>
      </c>
      <c r="I7876">
        <v>52.13</v>
      </c>
      <c r="J7876">
        <v>0.4</v>
      </c>
      <c r="K7876">
        <v>0.43</v>
      </c>
      <c r="L7876">
        <v>17.579999999999998</v>
      </c>
      <c r="M7876">
        <v>1.23</v>
      </c>
      <c r="N7876">
        <v>8.4700000000000006</v>
      </c>
      <c r="O7876">
        <v>20.43</v>
      </c>
      <c r="P7876">
        <v>0.9</v>
      </c>
      <c r="Q7876"/>
      <c r="R7876">
        <v>0.03</v>
      </c>
      <c r="S7876">
        <v>46.202454327804503</v>
      </c>
      <c r="T7876">
        <v>101.6</v>
      </c>
    </row>
    <row r="7877" spans="1:20" x14ac:dyDescent="0.25">
      <c r="A7877" t="s">
        <v>5051</v>
      </c>
      <c r="C7877" t="s">
        <v>4967</v>
      </c>
      <c r="D7877" t="s">
        <v>2343</v>
      </c>
      <c r="E7877" t="s">
        <v>4999</v>
      </c>
      <c r="F7877" t="s">
        <v>5008</v>
      </c>
      <c r="G7877" t="s">
        <v>5030</v>
      </c>
      <c r="H7877" t="s">
        <v>5052</v>
      </c>
      <c r="I7877">
        <v>51.44</v>
      </c>
      <c r="J7877">
        <v>0.26</v>
      </c>
      <c r="K7877">
        <v>0.35</v>
      </c>
      <c r="L7877">
        <v>18.059999999999999</v>
      </c>
      <c r="M7877">
        <v>1.38</v>
      </c>
      <c r="N7877">
        <v>7.92</v>
      </c>
      <c r="O7877">
        <v>19.71</v>
      </c>
      <c r="P7877">
        <v>0.99</v>
      </c>
      <c r="Q7877"/>
      <c r="R7877"/>
      <c r="S7877">
        <v>43.87413270775388</v>
      </c>
      <c r="T7877">
        <v>100.11</v>
      </c>
    </row>
    <row r="7878" spans="1:20" x14ac:dyDescent="0.25">
      <c r="A7878" t="s">
        <v>5051</v>
      </c>
      <c r="C7878" t="s">
        <v>4967</v>
      </c>
      <c r="D7878" t="s">
        <v>2343</v>
      </c>
      <c r="E7878" t="s">
        <v>4999</v>
      </c>
      <c r="F7878" t="s">
        <v>5008</v>
      </c>
      <c r="G7878" t="s">
        <v>5030</v>
      </c>
      <c r="H7878" t="s">
        <v>5052</v>
      </c>
      <c r="I7878">
        <v>52.03</v>
      </c>
      <c r="J7878">
        <v>0.28000000000000003</v>
      </c>
      <c r="K7878">
        <v>0.24</v>
      </c>
      <c r="L7878">
        <v>17.89</v>
      </c>
      <c r="M7878">
        <v>1.24</v>
      </c>
      <c r="N7878">
        <v>8.1300000000000008</v>
      </c>
      <c r="O7878">
        <v>20.239999999999998</v>
      </c>
      <c r="P7878">
        <v>0.98</v>
      </c>
      <c r="Q7878"/>
      <c r="R7878">
        <v>0.02</v>
      </c>
      <c r="S7878">
        <v>44.75327301852063</v>
      </c>
      <c r="T7878">
        <v>101.05</v>
      </c>
    </row>
    <row r="7879" spans="1:20" x14ac:dyDescent="0.25">
      <c r="A7879" t="s">
        <v>5051</v>
      </c>
      <c r="C7879" t="s">
        <v>4967</v>
      </c>
      <c r="D7879" t="s">
        <v>2343</v>
      </c>
      <c r="E7879" t="s">
        <v>4999</v>
      </c>
      <c r="F7879" t="s">
        <v>5008</v>
      </c>
      <c r="G7879" t="s">
        <v>5030</v>
      </c>
      <c r="H7879" t="s">
        <v>5052</v>
      </c>
      <c r="I7879">
        <v>51.67</v>
      </c>
      <c r="J7879">
        <v>0.36</v>
      </c>
      <c r="K7879">
        <v>0.45</v>
      </c>
      <c r="L7879">
        <v>18.2</v>
      </c>
      <c r="M7879">
        <v>1.29</v>
      </c>
      <c r="N7879">
        <v>7.91</v>
      </c>
      <c r="O7879">
        <v>19.440000000000001</v>
      </c>
      <c r="P7879">
        <v>0.94</v>
      </c>
      <c r="Q7879"/>
      <c r="R7879">
        <v>0.01</v>
      </c>
      <c r="S7879">
        <v>43.652991076872837</v>
      </c>
      <c r="T7879">
        <v>100.27</v>
      </c>
    </row>
    <row r="7880" spans="1:20" x14ac:dyDescent="0.25">
      <c r="A7880" t="s">
        <v>5053</v>
      </c>
      <c r="C7880" t="s">
        <v>4967</v>
      </c>
      <c r="D7880" t="s">
        <v>2343</v>
      </c>
      <c r="E7880" t="s">
        <v>4999</v>
      </c>
      <c r="F7880" t="s">
        <v>4999</v>
      </c>
      <c r="G7880" t="s">
        <v>5054</v>
      </c>
      <c r="H7880" t="s">
        <v>5055</v>
      </c>
      <c r="I7880">
        <v>53.52</v>
      </c>
      <c r="J7880">
        <v>0.55000000000000004</v>
      </c>
      <c r="K7880">
        <v>0.95399999999999996</v>
      </c>
      <c r="L7880">
        <v>10.202999999999999</v>
      </c>
      <c r="M7880">
        <v>1.2150000000000001</v>
      </c>
      <c r="N7880">
        <v>13.294</v>
      </c>
      <c r="O7880">
        <v>21.225000000000001</v>
      </c>
      <c r="P7880">
        <v>0.80200000000000005</v>
      </c>
      <c r="Q7880"/>
      <c r="R7880">
        <v>1.7000000000000001E-2</v>
      </c>
      <c r="S7880">
        <v>69.902671811222234</v>
      </c>
      <c r="T7880">
        <v>101.78</v>
      </c>
    </row>
    <row r="7881" spans="1:20" x14ac:dyDescent="0.25">
      <c r="A7881" t="s">
        <v>5053</v>
      </c>
      <c r="C7881" t="s">
        <v>4967</v>
      </c>
      <c r="D7881" t="s">
        <v>2343</v>
      </c>
      <c r="E7881" t="s">
        <v>4999</v>
      </c>
      <c r="F7881" t="s">
        <v>4999</v>
      </c>
      <c r="G7881" t="s">
        <v>5054</v>
      </c>
      <c r="H7881" t="s">
        <v>5055</v>
      </c>
      <c r="I7881">
        <v>53.44</v>
      </c>
      <c r="J7881">
        <v>0.49199999999999999</v>
      </c>
      <c r="K7881">
        <v>0.97199999999999998</v>
      </c>
      <c r="L7881">
        <v>10.189</v>
      </c>
      <c r="M7881">
        <v>1.2250000000000001</v>
      </c>
      <c r="N7881">
        <v>13.179</v>
      </c>
      <c r="O7881">
        <v>21.263999999999999</v>
      </c>
      <c r="P7881">
        <v>0.83099999999999996</v>
      </c>
      <c r="Q7881"/>
      <c r="R7881">
        <v>1.2999999999999999E-2</v>
      </c>
      <c r="S7881">
        <v>69.748547668962146</v>
      </c>
      <c r="T7881">
        <v>101.605</v>
      </c>
    </row>
    <row r="7882" spans="1:20" x14ac:dyDescent="0.25">
      <c r="A7882" t="s">
        <v>5053</v>
      </c>
      <c r="C7882" t="s">
        <v>4967</v>
      </c>
      <c r="D7882" t="s">
        <v>2343</v>
      </c>
      <c r="E7882" t="s">
        <v>4999</v>
      </c>
      <c r="F7882" t="s">
        <v>4999</v>
      </c>
      <c r="G7882" t="s">
        <v>5054</v>
      </c>
      <c r="H7882" t="s">
        <v>5055</v>
      </c>
      <c r="I7882">
        <v>53.493000000000002</v>
      </c>
      <c r="J7882">
        <v>0.64500000000000002</v>
      </c>
      <c r="K7882">
        <v>1.3180000000000001</v>
      </c>
      <c r="L7882">
        <v>8.3149999999999995</v>
      </c>
      <c r="M7882">
        <v>0.82599999999999996</v>
      </c>
      <c r="N7882">
        <v>14.882999999999999</v>
      </c>
      <c r="O7882">
        <v>21.305</v>
      </c>
      <c r="P7882">
        <v>0.71199999999999997</v>
      </c>
      <c r="Q7882"/>
      <c r="R7882">
        <v>2.5000000000000001E-2</v>
      </c>
      <c r="S7882">
        <v>76.136813954689686</v>
      </c>
      <c r="T7882">
        <v>101.52200000000001</v>
      </c>
    </row>
    <row r="7883" spans="1:20" x14ac:dyDescent="0.25">
      <c r="A7883" t="s">
        <v>5053</v>
      </c>
      <c r="C7883" t="s">
        <v>4967</v>
      </c>
      <c r="D7883" t="s">
        <v>2343</v>
      </c>
      <c r="E7883" t="s">
        <v>4999</v>
      </c>
      <c r="F7883" t="s">
        <v>4999</v>
      </c>
      <c r="G7883" t="s">
        <v>5054</v>
      </c>
      <c r="H7883" t="s">
        <v>5055</v>
      </c>
      <c r="I7883">
        <v>52.7</v>
      </c>
      <c r="J7883">
        <v>0.82499999999999996</v>
      </c>
      <c r="K7883">
        <v>1.9870000000000001</v>
      </c>
      <c r="L7883">
        <v>8.4550000000000001</v>
      </c>
      <c r="M7883">
        <v>0.79600000000000004</v>
      </c>
      <c r="N7883">
        <v>14.39</v>
      </c>
      <c r="O7883">
        <v>21.265999999999998</v>
      </c>
      <c r="P7883">
        <v>0.70099999999999996</v>
      </c>
      <c r="Q7883"/>
      <c r="R7883"/>
      <c r="S7883">
        <v>75.209406004833397</v>
      </c>
      <c r="T7883">
        <v>101.12</v>
      </c>
    </row>
    <row r="7884" spans="1:20" x14ac:dyDescent="0.25">
      <c r="A7884" t="s">
        <v>5053</v>
      </c>
      <c r="C7884" t="s">
        <v>4967</v>
      </c>
      <c r="D7884" t="s">
        <v>2343</v>
      </c>
      <c r="E7884" t="s">
        <v>4999</v>
      </c>
      <c r="F7884" t="s">
        <v>4999</v>
      </c>
      <c r="G7884" t="s">
        <v>5054</v>
      </c>
      <c r="H7884" t="s">
        <v>5055</v>
      </c>
      <c r="I7884">
        <v>52.113999999999997</v>
      </c>
      <c r="J7884">
        <v>0.44400000000000001</v>
      </c>
      <c r="K7884">
        <v>0.84199999999999997</v>
      </c>
      <c r="L7884">
        <v>9.673</v>
      </c>
      <c r="M7884">
        <v>1.1619999999999999</v>
      </c>
      <c r="N7884">
        <v>12.688000000000001</v>
      </c>
      <c r="O7884">
        <v>20.561</v>
      </c>
      <c r="P7884">
        <v>0.745</v>
      </c>
      <c r="Q7884"/>
      <c r="R7884"/>
      <c r="S7884">
        <v>70.043174245881374</v>
      </c>
      <c r="T7884">
        <v>98.229000000000013</v>
      </c>
    </row>
    <row r="7885" spans="1:20" x14ac:dyDescent="0.25">
      <c r="A7885" t="s">
        <v>5053</v>
      </c>
      <c r="C7885" t="s">
        <v>4967</v>
      </c>
      <c r="D7885" t="s">
        <v>2343</v>
      </c>
      <c r="E7885" t="s">
        <v>4999</v>
      </c>
      <c r="F7885" t="s">
        <v>4999</v>
      </c>
      <c r="G7885" t="s">
        <v>5054</v>
      </c>
      <c r="H7885" t="s">
        <v>5055</v>
      </c>
      <c r="I7885">
        <v>53.326000000000001</v>
      </c>
      <c r="J7885">
        <v>0.45200000000000001</v>
      </c>
      <c r="K7885">
        <v>0.78800000000000003</v>
      </c>
      <c r="L7885">
        <v>11.97</v>
      </c>
      <c r="M7885">
        <v>1.4370000000000001</v>
      </c>
      <c r="N7885">
        <v>11.419</v>
      </c>
      <c r="O7885">
        <v>21.422000000000001</v>
      </c>
      <c r="P7885">
        <v>0.98699999999999999</v>
      </c>
      <c r="Q7885"/>
      <c r="R7885"/>
      <c r="S7885">
        <v>62.969569673135268</v>
      </c>
      <c r="T7885">
        <v>101.801</v>
      </c>
    </row>
    <row r="7886" spans="1:20" x14ac:dyDescent="0.25">
      <c r="A7886" t="s">
        <v>5053</v>
      </c>
      <c r="C7886" t="s">
        <v>4967</v>
      </c>
      <c r="D7886" t="s">
        <v>2343</v>
      </c>
      <c r="E7886" t="s">
        <v>4999</v>
      </c>
      <c r="F7886" t="s">
        <v>4999</v>
      </c>
      <c r="G7886" t="s">
        <v>5054</v>
      </c>
      <c r="H7886" t="s">
        <v>5055</v>
      </c>
      <c r="I7886">
        <v>43.954999999999998</v>
      </c>
      <c r="J7886">
        <v>4.4969999999999999</v>
      </c>
      <c r="K7886">
        <v>6.9459999999999997</v>
      </c>
      <c r="L7886">
        <v>10.247</v>
      </c>
      <c r="M7886">
        <v>0.20499999999999999</v>
      </c>
      <c r="N7886">
        <v>11.260999999999999</v>
      </c>
      <c r="O7886">
        <v>21.12</v>
      </c>
      <c r="P7886">
        <v>0.752</v>
      </c>
      <c r="Q7886"/>
      <c r="R7886">
        <v>1.4999999999999999E-2</v>
      </c>
      <c r="S7886">
        <v>66.203965872613082</v>
      </c>
      <c r="T7886">
        <v>98.998000000000005</v>
      </c>
    </row>
    <row r="7887" spans="1:20" x14ac:dyDescent="0.25">
      <c r="A7887" t="s">
        <v>5053</v>
      </c>
      <c r="C7887" t="s">
        <v>4967</v>
      </c>
      <c r="D7887" t="s">
        <v>2343</v>
      </c>
      <c r="E7887" t="s">
        <v>4999</v>
      </c>
      <c r="F7887" t="s">
        <v>4999</v>
      </c>
      <c r="G7887" t="s">
        <v>5054</v>
      </c>
      <c r="H7887" t="s">
        <v>5055</v>
      </c>
      <c r="I7887">
        <v>46.985999999999997</v>
      </c>
      <c r="J7887">
        <v>3.4470000000000001</v>
      </c>
      <c r="K7887">
        <v>6.234</v>
      </c>
      <c r="L7887">
        <v>8.5980000000000008</v>
      </c>
      <c r="M7887">
        <v>0.23599999999999999</v>
      </c>
      <c r="N7887">
        <v>12.625999999999999</v>
      </c>
      <c r="O7887">
        <v>21.661000000000001</v>
      </c>
      <c r="P7887">
        <v>0.58299999999999996</v>
      </c>
      <c r="Q7887"/>
      <c r="R7887">
        <v>5.8000000000000003E-2</v>
      </c>
      <c r="S7887">
        <v>72.357507049447207</v>
      </c>
      <c r="T7887">
        <v>100.429</v>
      </c>
    </row>
    <row r="7888" spans="1:20" x14ac:dyDescent="0.25">
      <c r="A7888" t="s">
        <v>5053</v>
      </c>
      <c r="C7888" t="s">
        <v>4967</v>
      </c>
      <c r="D7888" t="s">
        <v>2343</v>
      </c>
      <c r="E7888" t="s">
        <v>4999</v>
      </c>
      <c r="F7888" t="s">
        <v>4999</v>
      </c>
      <c r="G7888" t="s">
        <v>5054</v>
      </c>
      <c r="H7888" t="s">
        <v>5055</v>
      </c>
      <c r="I7888">
        <v>52.143000000000001</v>
      </c>
      <c r="J7888">
        <v>0.86199999999999999</v>
      </c>
      <c r="K7888">
        <v>1.7909999999999999</v>
      </c>
      <c r="L7888">
        <v>9.6850000000000005</v>
      </c>
      <c r="M7888">
        <v>1.0229999999999999</v>
      </c>
      <c r="N7888">
        <v>13.93</v>
      </c>
      <c r="O7888">
        <v>20.716000000000001</v>
      </c>
      <c r="P7888">
        <v>0.78</v>
      </c>
      <c r="Q7888"/>
      <c r="R7888">
        <v>1.2E-2</v>
      </c>
      <c r="S7888">
        <v>71.940314602126534</v>
      </c>
      <c r="T7888">
        <v>100.94199999999999</v>
      </c>
    </row>
    <row r="7889" spans="1:20" x14ac:dyDescent="0.25">
      <c r="A7889" t="s">
        <v>5053</v>
      </c>
      <c r="C7889" t="s">
        <v>4967</v>
      </c>
      <c r="D7889" t="s">
        <v>2343</v>
      </c>
      <c r="E7889" t="s">
        <v>4999</v>
      </c>
      <c r="F7889" t="s">
        <v>4999</v>
      </c>
      <c r="G7889" t="s">
        <v>5054</v>
      </c>
      <c r="H7889" t="s">
        <v>5055</v>
      </c>
      <c r="I7889">
        <v>52.887</v>
      </c>
      <c r="J7889">
        <v>0.85</v>
      </c>
      <c r="K7889">
        <v>1.95</v>
      </c>
      <c r="L7889">
        <v>8.3569999999999993</v>
      </c>
      <c r="M7889">
        <v>0.69899999999999995</v>
      </c>
      <c r="N7889">
        <v>14.61</v>
      </c>
      <c r="O7889">
        <v>21.251000000000001</v>
      </c>
      <c r="P7889">
        <v>0.70099999999999996</v>
      </c>
      <c r="Q7889"/>
      <c r="R7889"/>
      <c r="S7889">
        <v>75.706278841698733</v>
      </c>
      <c r="T7889">
        <v>101.30500000000001</v>
      </c>
    </row>
    <row r="7890" spans="1:20" x14ac:dyDescent="0.25">
      <c r="A7890" t="s">
        <v>5053</v>
      </c>
      <c r="C7890" t="s">
        <v>4967</v>
      </c>
      <c r="D7890" t="s">
        <v>2343</v>
      </c>
      <c r="E7890" t="s">
        <v>4999</v>
      </c>
      <c r="F7890" t="s">
        <v>4999</v>
      </c>
      <c r="G7890" t="s">
        <v>5054</v>
      </c>
      <c r="H7890" t="s">
        <v>5055</v>
      </c>
      <c r="I7890">
        <v>47.58</v>
      </c>
      <c r="J7890">
        <v>3.016</v>
      </c>
      <c r="K7890">
        <v>6.202</v>
      </c>
      <c r="L7890">
        <v>8.8490000000000002</v>
      </c>
      <c r="M7890">
        <v>0.24099999999999999</v>
      </c>
      <c r="N7890">
        <v>13.036</v>
      </c>
      <c r="O7890">
        <v>22.31</v>
      </c>
      <c r="P7890">
        <v>0.61499999999999999</v>
      </c>
      <c r="Q7890"/>
      <c r="R7890">
        <v>3.0000000000000001E-3</v>
      </c>
      <c r="S7890">
        <v>72.421101088256549</v>
      </c>
      <c r="T7890">
        <v>101.852</v>
      </c>
    </row>
    <row r="7891" spans="1:20" x14ac:dyDescent="0.25">
      <c r="A7891" t="s">
        <v>5053</v>
      </c>
      <c r="C7891" t="s">
        <v>4967</v>
      </c>
      <c r="D7891" t="s">
        <v>2343</v>
      </c>
      <c r="E7891" t="s">
        <v>4999</v>
      </c>
      <c r="F7891" t="s">
        <v>4999</v>
      </c>
      <c r="G7891" t="s">
        <v>5054</v>
      </c>
      <c r="H7891" t="s">
        <v>5055</v>
      </c>
      <c r="I7891">
        <v>53.664000000000001</v>
      </c>
      <c r="J7891">
        <v>0.60299999999999998</v>
      </c>
      <c r="K7891">
        <v>1.2909999999999999</v>
      </c>
      <c r="L7891">
        <v>8.64</v>
      </c>
      <c r="M7891">
        <v>0.95399999999999996</v>
      </c>
      <c r="N7891">
        <v>14.484</v>
      </c>
      <c r="O7891">
        <v>21.552</v>
      </c>
      <c r="P7891">
        <v>0.58399999999999996</v>
      </c>
      <c r="Q7891"/>
      <c r="R7891"/>
      <c r="S7891">
        <v>74.926168322848511</v>
      </c>
      <c r="T7891">
        <v>101.77200000000001</v>
      </c>
    </row>
    <row r="7892" spans="1:20" x14ac:dyDescent="0.25">
      <c r="A7892" t="s">
        <v>5053</v>
      </c>
      <c r="C7892" t="s">
        <v>4967</v>
      </c>
      <c r="D7892" t="s">
        <v>2343</v>
      </c>
      <c r="E7892" t="s">
        <v>4999</v>
      </c>
      <c r="F7892" t="s">
        <v>4999</v>
      </c>
      <c r="G7892" t="s">
        <v>5054</v>
      </c>
      <c r="H7892" t="s">
        <v>5055</v>
      </c>
      <c r="I7892">
        <v>52.98</v>
      </c>
      <c r="J7892">
        <v>0.89100000000000001</v>
      </c>
      <c r="K7892">
        <v>1.9690000000000001</v>
      </c>
      <c r="L7892">
        <v>8.3800000000000008</v>
      </c>
      <c r="M7892">
        <v>0.72099999999999997</v>
      </c>
      <c r="N7892">
        <v>14.395</v>
      </c>
      <c r="O7892">
        <v>21.513999999999999</v>
      </c>
      <c r="P7892">
        <v>0.68600000000000005</v>
      </c>
      <c r="Q7892"/>
      <c r="R7892"/>
      <c r="S7892">
        <v>75.381607137192077</v>
      </c>
      <c r="T7892">
        <v>101.536</v>
      </c>
    </row>
    <row r="7893" spans="1:20" x14ac:dyDescent="0.25">
      <c r="A7893" t="s">
        <v>5053</v>
      </c>
      <c r="C7893" t="s">
        <v>4967</v>
      </c>
      <c r="D7893" t="s">
        <v>2343</v>
      </c>
      <c r="E7893" t="s">
        <v>4999</v>
      </c>
      <c r="F7893" t="s">
        <v>4999</v>
      </c>
      <c r="G7893" t="s">
        <v>5054</v>
      </c>
      <c r="H7893" t="s">
        <v>5055</v>
      </c>
      <c r="I7893">
        <v>53.247999999999998</v>
      </c>
      <c r="J7893">
        <v>0.39900000000000002</v>
      </c>
      <c r="K7893">
        <v>0.69699999999999995</v>
      </c>
      <c r="L7893">
        <v>10.771000000000001</v>
      </c>
      <c r="M7893">
        <v>1.278</v>
      </c>
      <c r="N7893">
        <v>12.678000000000001</v>
      </c>
      <c r="O7893">
        <v>21.55</v>
      </c>
      <c r="P7893">
        <v>0.79700000000000004</v>
      </c>
      <c r="Q7893"/>
      <c r="R7893"/>
      <c r="S7893">
        <v>67.722483558819903</v>
      </c>
      <c r="T7893">
        <v>101.41800000000001</v>
      </c>
    </row>
    <row r="7894" spans="1:20" x14ac:dyDescent="0.25">
      <c r="A7894" t="s">
        <v>5053</v>
      </c>
      <c r="C7894" t="s">
        <v>4967</v>
      </c>
      <c r="D7894" t="s">
        <v>2343</v>
      </c>
      <c r="E7894" t="s">
        <v>4999</v>
      </c>
      <c r="F7894" t="s">
        <v>4999</v>
      </c>
      <c r="G7894" t="s">
        <v>5054</v>
      </c>
      <c r="H7894" t="s">
        <v>5055</v>
      </c>
      <c r="I7894">
        <v>53.018999999999998</v>
      </c>
      <c r="J7894">
        <v>0.48299999999999998</v>
      </c>
      <c r="K7894">
        <v>1.085</v>
      </c>
      <c r="L7894">
        <v>9.5679999999999996</v>
      </c>
      <c r="M7894">
        <v>0.99099999999999999</v>
      </c>
      <c r="N7894">
        <v>13.712</v>
      </c>
      <c r="O7894">
        <v>21.27</v>
      </c>
      <c r="P7894">
        <v>0.78600000000000003</v>
      </c>
      <c r="Q7894"/>
      <c r="R7894"/>
      <c r="S7894">
        <v>71.867196080949313</v>
      </c>
      <c r="T7894">
        <v>100.914</v>
      </c>
    </row>
    <row r="7895" spans="1:20" x14ac:dyDescent="0.25">
      <c r="A7895" t="s">
        <v>5053</v>
      </c>
      <c r="C7895" t="s">
        <v>4967</v>
      </c>
      <c r="D7895" t="s">
        <v>2343</v>
      </c>
      <c r="E7895" t="s">
        <v>4999</v>
      </c>
      <c r="F7895" t="s">
        <v>4999</v>
      </c>
      <c r="G7895" t="s">
        <v>5054</v>
      </c>
      <c r="H7895" t="s">
        <v>5055</v>
      </c>
      <c r="I7895">
        <v>53.201999999999998</v>
      </c>
      <c r="J7895">
        <v>0.61899999999999999</v>
      </c>
      <c r="K7895">
        <v>1.532</v>
      </c>
      <c r="L7895">
        <v>7.7409999999999997</v>
      </c>
      <c r="M7895">
        <v>0.74299999999999999</v>
      </c>
      <c r="N7895">
        <v>14.881</v>
      </c>
      <c r="O7895">
        <v>21.451000000000001</v>
      </c>
      <c r="P7895">
        <v>0.60899999999999999</v>
      </c>
      <c r="Q7895"/>
      <c r="R7895"/>
      <c r="S7895">
        <v>77.4096882082072</v>
      </c>
      <c r="T7895">
        <v>100.77800000000001</v>
      </c>
    </row>
    <row r="7896" spans="1:20" x14ac:dyDescent="0.25">
      <c r="A7896" t="s">
        <v>5053</v>
      </c>
      <c r="C7896" t="s">
        <v>4967</v>
      </c>
      <c r="D7896" t="s">
        <v>2343</v>
      </c>
      <c r="E7896" t="s">
        <v>4999</v>
      </c>
      <c r="F7896" t="s">
        <v>4999</v>
      </c>
      <c r="G7896" t="s">
        <v>5054</v>
      </c>
      <c r="H7896" t="s">
        <v>5055</v>
      </c>
      <c r="I7896">
        <v>53.384</v>
      </c>
      <c r="J7896">
        <v>0.60099999999999998</v>
      </c>
      <c r="K7896">
        <v>1.351</v>
      </c>
      <c r="L7896">
        <v>8.2729999999999997</v>
      </c>
      <c r="M7896">
        <v>0.70599999999999996</v>
      </c>
      <c r="N7896">
        <v>14.704000000000001</v>
      </c>
      <c r="O7896">
        <v>20.919</v>
      </c>
      <c r="P7896">
        <v>0.65100000000000002</v>
      </c>
      <c r="Q7896"/>
      <c r="R7896"/>
      <c r="S7896">
        <v>76.008741580729563</v>
      </c>
      <c r="T7896">
        <v>100.589</v>
      </c>
    </row>
    <row r="7897" spans="1:20" x14ac:dyDescent="0.25">
      <c r="A7897" t="s">
        <v>5053</v>
      </c>
      <c r="C7897" t="s">
        <v>4967</v>
      </c>
      <c r="D7897" t="s">
        <v>2343</v>
      </c>
      <c r="E7897" t="s">
        <v>4999</v>
      </c>
      <c r="F7897" t="s">
        <v>4999</v>
      </c>
      <c r="G7897" t="s">
        <v>5054</v>
      </c>
      <c r="H7897" t="s">
        <v>5055</v>
      </c>
      <c r="I7897">
        <v>53.465000000000003</v>
      </c>
      <c r="J7897">
        <v>0.39400000000000002</v>
      </c>
      <c r="K7897">
        <v>0.82899999999999996</v>
      </c>
      <c r="L7897">
        <v>10.042</v>
      </c>
      <c r="M7897">
        <v>1.194</v>
      </c>
      <c r="N7897">
        <v>13.000999999999999</v>
      </c>
      <c r="O7897">
        <v>21.059000000000001</v>
      </c>
      <c r="P7897">
        <v>0.75800000000000001</v>
      </c>
      <c r="Q7897"/>
      <c r="R7897"/>
      <c r="S7897">
        <v>69.76825208751481</v>
      </c>
      <c r="T7897">
        <v>100.742</v>
      </c>
    </row>
    <row r="7898" spans="1:20" x14ac:dyDescent="0.25">
      <c r="A7898" t="s">
        <v>5053</v>
      </c>
      <c r="C7898" t="s">
        <v>4967</v>
      </c>
      <c r="D7898" t="s">
        <v>2343</v>
      </c>
      <c r="E7898" t="s">
        <v>4999</v>
      </c>
      <c r="F7898" t="s">
        <v>4999</v>
      </c>
      <c r="G7898" t="s">
        <v>5054</v>
      </c>
      <c r="H7898" t="s">
        <v>5055</v>
      </c>
      <c r="I7898">
        <v>52.573</v>
      </c>
      <c r="J7898">
        <v>0.73799999999999999</v>
      </c>
      <c r="K7898">
        <v>1.5720000000000001</v>
      </c>
      <c r="L7898">
        <v>8.9320000000000004</v>
      </c>
      <c r="M7898">
        <v>0.81799999999999995</v>
      </c>
      <c r="N7898">
        <v>14.324999999999999</v>
      </c>
      <c r="O7898">
        <v>20.927</v>
      </c>
      <c r="P7898">
        <v>0.75900000000000001</v>
      </c>
      <c r="Q7898"/>
      <c r="R7898">
        <v>2.9000000000000001E-2</v>
      </c>
      <c r="S7898">
        <v>74.0852160894528</v>
      </c>
      <c r="T7898">
        <v>100.673</v>
      </c>
    </row>
    <row r="7899" spans="1:20" x14ac:dyDescent="0.25">
      <c r="A7899" t="s">
        <v>5053</v>
      </c>
      <c r="C7899" t="s">
        <v>4967</v>
      </c>
      <c r="D7899" t="s">
        <v>2343</v>
      </c>
      <c r="E7899" t="s">
        <v>4999</v>
      </c>
      <c r="F7899" t="s">
        <v>4999</v>
      </c>
      <c r="G7899" t="s">
        <v>5054</v>
      </c>
      <c r="H7899" t="s">
        <v>5055</v>
      </c>
      <c r="I7899">
        <v>53.960999999999999</v>
      </c>
      <c r="J7899">
        <v>0.52</v>
      </c>
      <c r="K7899">
        <v>1.32</v>
      </c>
      <c r="L7899">
        <v>8.0510000000000002</v>
      </c>
      <c r="M7899">
        <v>0.77300000000000002</v>
      </c>
      <c r="N7899">
        <v>15.29</v>
      </c>
      <c r="O7899">
        <v>21.134</v>
      </c>
      <c r="P7899">
        <v>0.63900000000000001</v>
      </c>
      <c r="Q7899"/>
      <c r="R7899">
        <v>0.04</v>
      </c>
      <c r="S7899">
        <v>77.196483874407107</v>
      </c>
      <c r="T7899">
        <v>101.72799999999999</v>
      </c>
    </row>
    <row r="7900" spans="1:20" x14ac:dyDescent="0.25">
      <c r="A7900" t="s">
        <v>5053</v>
      </c>
      <c r="C7900" t="s">
        <v>4967</v>
      </c>
      <c r="D7900" t="s">
        <v>2343</v>
      </c>
      <c r="E7900" t="s">
        <v>4999</v>
      </c>
      <c r="F7900" t="s">
        <v>4999</v>
      </c>
      <c r="G7900" t="s">
        <v>5054</v>
      </c>
      <c r="H7900" t="s">
        <v>5055</v>
      </c>
      <c r="I7900">
        <v>46.234999999999999</v>
      </c>
      <c r="J7900">
        <v>3.625</v>
      </c>
      <c r="K7900">
        <v>7.2389999999999999</v>
      </c>
      <c r="L7900">
        <v>8.5180000000000007</v>
      </c>
      <c r="M7900">
        <v>0.17399999999999999</v>
      </c>
      <c r="N7900">
        <v>12.503</v>
      </c>
      <c r="O7900">
        <v>22.562999999999999</v>
      </c>
      <c r="P7900">
        <v>0.54100000000000004</v>
      </c>
      <c r="Q7900"/>
      <c r="R7900"/>
      <c r="S7900">
        <v>72.348675194168038</v>
      </c>
      <c r="T7900">
        <v>101.398</v>
      </c>
    </row>
    <row r="7901" spans="1:20" x14ac:dyDescent="0.25">
      <c r="A7901" t="s">
        <v>5053</v>
      </c>
      <c r="C7901" t="s">
        <v>4967</v>
      </c>
      <c r="D7901" t="s">
        <v>2343</v>
      </c>
      <c r="E7901" t="s">
        <v>4999</v>
      </c>
      <c r="F7901" t="s">
        <v>4999</v>
      </c>
      <c r="G7901" t="s">
        <v>5054</v>
      </c>
      <c r="H7901" t="s">
        <v>5055</v>
      </c>
      <c r="I7901">
        <v>52.863</v>
      </c>
      <c r="J7901">
        <v>0.503</v>
      </c>
      <c r="K7901">
        <v>1.3149999999999999</v>
      </c>
      <c r="L7901">
        <v>8.66</v>
      </c>
      <c r="M7901">
        <v>0.86599999999999999</v>
      </c>
      <c r="N7901">
        <v>14.536</v>
      </c>
      <c r="O7901">
        <v>21.962</v>
      </c>
      <c r="P7901">
        <v>0.70399999999999996</v>
      </c>
      <c r="Q7901"/>
      <c r="R7901"/>
      <c r="S7901">
        <v>74.950050112229107</v>
      </c>
      <c r="T7901">
        <v>101.40900000000001</v>
      </c>
    </row>
    <row r="7902" spans="1:20" x14ac:dyDescent="0.25">
      <c r="A7902" t="s">
        <v>5056</v>
      </c>
      <c r="C7902" t="s">
        <v>4973</v>
      </c>
      <c r="D7902" t="s">
        <v>2343</v>
      </c>
      <c r="E7902" t="s">
        <v>5452</v>
      </c>
      <c r="F7902" t="s">
        <v>4962</v>
      </c>
      <c r="G7902" t="s">
        <v>5057</v>
      </c>
      <c r="H7902" t="s">
        <v>5058</v>
      </c>
      <c r="I7902">
        <v>52.052500000000002</v>
      </c>
      <c r="J7902">
        <v>1.00044</v>
      </c>
      <c r="K7902">
        <v>1.23851</v>
      </c>
      <c r="L7902">
        <v>10.4382</v>
      </c>
      <c r="M7902">
        <v>1.3259700000000001</v>
      </c>
      <c r="N7902">
        <v>11.510300000000001</v>
      </c>
      <c r="O7902">
        <v>19.545100000000001</v>
      </c>
      <c r="P7902">
        <v>2.3320500000000002</v>
      </c>
      <c r="Q7902">
        <v>7.1310000000000002E-3</v>
      </c>
      <c r="R7902">
        <v>3.8360999999999999E-2</v>
      </c>
      <c r="S7902">
        <v>66.280213015242552</v>
      </c>
      <c r="T7902">
        <v>99.488561999999988</v>
      </c>
    </row>
    <row r="7903" spans="1:20" x14ac:dyDescent="0.25">
      <c r="A7903" t="s">
        <v>5056</v>
      </c>
      <c r="C7903" t="s">
        <v>4973</v>
      </c>
      <c r="D7903" t="s">
        <v>2343</v>
      </c>
      <c r="E7903" t="s">
        <v>5452</v>
      </c>
      <c r="F7903" t="s">
        <v>4962</v>
      </c>
      <c r="G7903" t="s">
        <v>5057</v>
      </c>
      <c r="H7903" t="s">
        <v>5058</v>
      </c>
      <c r="I7903">
        <v>51.484999999999999</v>
      </c>
      <c r="J7903">
        <v>1.0100199999999999</v>
      </c>
      <c r="K7903">
        <v>1.2321299999999999</v>
      </c>
      <c r="L7903">
        <v>10.4322</v>
      </c>
      <c r="M7903">
        <v>1.3521000000000001</v>
      </c>
      <c r="N7903">
        <v>11.447699999999999</v>
      </c>
      <c r="O7903">
        <v>19.529599999999999</v>
      </c>
      <c r="P7903">
        <v>2.3605999999999998</v>
      </c>
      <c r="Q7903">
        <v>3.9309999999999996E-3</v>
      </c>
      <c r="R7903">
        <v>-1.7690000000000001E-2</v>
      </c>
      <c r="S7903">
        <v>66.171094902701469</v>
      </c>
      <c r="T7903">
        <v>98.83559099999998</v>
      </c>
    </row>
    <row r="7904" spans="1:20" x14ac:dyDescent="0.25">
      <c r="A7904" t="s">
        <v>5056</v>
      </c>
      <c r="C7904" t="s">
        <v>4973</v>
      </c>
      <c r="D7904" t="s">
        <v>2343</v>
      </c>
      <c r="E7904" t="s">
        <v>5452</v>
      </c>
      <c r="F7904" t="s">
        <v>4962</v>
      </c>
      <c r="G7904" t="s">
        <v>5057</v>
      </c>
      <c r="H7904" t="s">
        <v>5058</v>
      </c>
      <c r="I7904">
        <v>50.9313</v>
      </c>
      <c r="J7904">
        <v>0.99957799999999997</v>
      </c>
      <c r="K7904">
        <v>1.2541</v>
      </c>
      <c r="L7904">
        <v>10.400499999999999</v>
      </c>
      <c r="M7904">
        <v>1.3604799999999999</v>
      </c>
      <c r="N7904">
        <v>11.4215</v>
      </c>
      <c r="O7904">
        <v>19.413399999999999</v>
      </c>
      <c r="P7904">
        <v>2.33033</v>
      </c>
      <c r="Q7904">
        <v>1.825E-3</v>
      </c>
      <c r="R7904">
        <v>1.7743999999999999E-2</v>
      </c>
      <c r="S7904">
        <v>66.187926399045963</v>
      </c>
      <c r="T7904">
        <v>98.130756999999988</v>
      </c>
    </row>
    <row r="7905" spans="1:20" x14ac:dyDescent="0.25">
      <c r="A7905" t="s">
        <v>5056</v>
      </c>
      <c r="C7905" t="s">
        <v>4973</v>
      </c>
      <c r="D7905" t="s">
        <v>2343</v>
      </c>
      <c r="E7905" t="s">
        <v>5452</v>
      </c>
      <c r="F7905" t="s">
        <v>4962</v>
      </c>
      <c r="G7905" t="s">
        <v>5057</v>
      </c>
      <c r="H7905" t="s">
        <v>5058</v>
      </c>
      <c r="I7905">
        <v>51.637799999999999</v>
      </c>
      <c r="J7905">
        <v>1.06176</v>
      </c>
      <c r="K7905">
        <v>1.30159</v>
      </c>
      <c r="L7905">
        <v>10.483499999999999</v>
      </c>
      <c r="M7905">
        <v>1.3592200000000001</v>
      </c>
      <c r="N7905">
        <v>11.4154</v>
      </c>
      <c r="O7905">
        <v>19.374600000000001</v>
      </c>
      <c r="P7905">
        <v>2.3448699999999998</v>
      </c>
      <c r="Q7905">
        <v>7.352E-3</v>
      </c>
      <c r="R7905">
        <v>2.8050000000000002E-3</v>
      </c>
      <c r="S7905">
        <v>65.997822580757102</v>
      </c>
      <c r="T7905">
        <v>98.988896999999994</v>
      </c>
    </row>
    <row r="7906" spans="1:20" x14ac:dyDescent="0.25">
      <c r="A7906" t="s">
        <v>5056</v>
      </c>
      <c r="C7906" t="s">
        <v>4973</v>
      </c>
      <c r="D7906" t="s">
        <v>2343</v>
      </c>
      <c r="E7906" t="s">
        <v>5452</v>
      </c>
      <c r="F7906" t="s">
        <v>4962</v>
      </c>
      <c r="G7906" t="s">
        <v>5057</v>
      </c>
      <c r="H7906" t="s">
        <v>5058</v>
      </c>
      <c r="I7906">
        <v>52.798699999999997</v>
      </c>
      <c r="J7906">
        <v>0.72669499999999998</v>
      </c>
      <c r="K7906">
        <v>0.95256200000000002</v>
      </c>
      <c r="L7906">
        <v>9.7059200000000008</v>
      </c>
      <c r="M7906">
        <v>1.22559</v>
      </c>
      <c r="N7906">
        <v>12.2073</v>
      </c>
      <c r="O7906">
        <v>19.855799999999999</v>
      </c>
      <c r="P7906">
        <v>2.1014699999999999</v>
      </c>
      <c r="Q7906">
        <v>7.9109999999999996E-3</v>
      </c>
      <c r="R7906">
        <v>1.98E-3</v>
      </c>
      <c r="S7906">
        <v>69.154122932255035</v>
      </c>
      <c r="T7906">
        <v>99.583927999999986</v>
      </c>
    </row>
    <row r="7907" spans="1:20" x14ac:dyDescent="0.25">
      <c r="A7907" t="s">
        <v>5056</v>
      </c>
      <c r="C7907" t="s">
        <v>4973</v>
      </c>
      <c r="D7907" t="s">
        <v>2343</v>
      </c>
      <c r="E7907" t="s">
        <v>5452</v>
      </c>
      <c r="F7907" t="s">
        <v>4962</v>
      </c>
      <c r="G7907" t="s">
        <v>5057</v>
      </c>
      <c r="H7907" t="s">
        <v>5058</v>
      </c>
      <c r="I7907">
        <v>52.9251</v>
      </c>
      <c r="J7907">
        <v>0.74857899999999999</v>
      </c>
      <c r="K7907">
        <v>0.95242499999999997</v>
      </c>
      <c r="L7907">
        <v>9.9306000000000001</v>
      </c>
      <c r="M7907">
        <v>1.2859100000000001</v>
      </c>
      <c r="N7907">
        <v>11.946999999999999</v>
      </c>
      <c r="O7907">
        <v>19.723800000000001</v>
      </c>
      <c r="P7907">
        <v>2.2437299999999998</v>
      </c>
      <c r="Q7907">
        <v>4.9389999999999998E-3</v>
      </c>
      <c r="R7907">
        <v>1.004E-2</v>
      </c>
      <c r="S7907">
        <v>68.198210402948163</v>
      </c>
      <c r="T7907">
        <v>99.772122999999993</v>
      </c>
    </row>
    <row r="7908" spans="1:20" x14ac:dyDescent="0.25">
      <c r="A7908" t="s">
        <v>5056</v>
      </c>
      <c r="C7908" t="s">
        <v>4973</v>
      </c>
      <c r="D7908" t="s">
        <v>2343</v>
      </c>
      <c r="E7908" t="s">
        <v>5452</v>
      </c>
      <c r="F7908" t="s">
        <v>4962</v>
      </c>
      <c r="G7908" t="s">
        <v>5057</v>
      </c>
      <c r="H7908" t="s">
        <v>5058</v>
      </c>
      <c r="I7908">
        <v>52.791699999999999</v>
      </c>
      <c r="J7908">
        <v>0.97929299999999997</v>
      </c>
      <c r="K7908">
        <v>1.1561999999999999</v>
      </c>
      <c r="L7908">
        <v>10.788500000000001</v>
      </c>
      <c r="M7908">
        <v>1.3745700000000001</v>
      </c>
      <c r="N7908">
        <v>11.236700000000001</v>
      </c>
      <c r="O7908">
        <v>19.457899999999999</v>
      </c>
      <c r="P7908">
        <v>2.5278100000000001</v>
      </c>
      <c r="Q7908">
        <v>6.5919999999999998E-3</v>
      </c>
      <c r="R7908">
        <v>4.9719999999999999E-3</v>
      </c>
      <c r="S7908">
        <v>64.993213467980695</v>
      </c>
      <c r="T7908">
        <v>100.324237</v>
      </c>
    </row>
    <row r="7909" spans="1:20" x14ac:dyDescent="0.25">
      <c r="A7909" t="s">
        <v>5056</v>
      </c>
      <c r="C7909" t="s">
        <v>4973</v>
      </c>
      <c r="D7909" t="s">
        <v>2343</v>
      </c>
      <c r="E7909" t="s">
        <v>5452</v>
      </c>
      <c r="F7909" t="s">
        <v>4962</v>
      </c>
      <c r="G7909" t="s">
        <v>5057</v>
      </c>
      <c r="H7909" t="s">
        <v>5058</v>
      </c>
      <c r="I7909">
        <v>52.059399999999997</v>
      </c>
      <c r="J7909">
        <v>1.3421700000000001</v>
      </c>
      <c r="K7909">
        <v>1.42235</v>
      </c>
      <c r="L7909">
        <v>10.815</v>
      </c>
      <c r="M7909">
        <v>1.39001</v>
      </c>
      <c r="N7909">
        <v>11.1997</v>
      </c>
      <c r="O7909">
        <v>19.100999999999999</v>
      </c>
      <c r="P7909">
        <v>2.45445</v>
      </c>
      <c r="Q7909">
        <v>1.1167E-2</v>
      </c>
      <c r="R7909">
        <v>-1.5980000000000001E-2</v>
      </c>
      <c r="S7909">
        <v>64.86224204939839</v>
      </c>
      <c r="T7909">
        <v>99.779267000000004</v>
      </c>
    </row>
    <row r="7910" spans="1:20" x14ac:dyDescent="0.25">
      <c r="A7910" t="s">
        <v>5056</v>
      </c>
      <c r="C7910" t="s">
        <v>4973</v>
      </c>
      <c r="D7910" t="s">
        <v>2343</v>
      </c>
      <c r="E7910" t="s">
        <v>5452</v>
      </c>
      <c r="F7910" t="s">
        <v>4962</v>
      </c>
      <c r="G7910" t="s">
        <v>5057</v>
      </c>
      <c r="H7910" t="s">
        <v>5058</v>
      </c>
      <c r="I7910">
        <v>52.9694</v>
      </c>
      <c r="J7910">
        <v>0.81334499999999998</v>
      </c>
      <c r="K7910">
        <v>1.08107</v>
      </c>
      <c r="L7910">
        <v>9.6370799999999992</v>
      </c>
      <c r="M7910">
        <v>1.2895700000000001</v>
      </c>
      <c r="N7910">
        <v>12.097300000000001</v>
      </c>
      <c r="O7910">
        <v>19.854399999999998</v>
      </c>
      <c r="P7910">
        <v>2.0641799999999999</v>
      </c>
      <c r="Q7910">
        <v>-1.2999999999999999E-4</v>
      </c>
      <c r="R7910">
        <v>-1.1809999999999999E-2</v>
      </c>
      <c r="S7910">
        <v>69.112853214399607</v>
      </c>
      <c r="T7910">
        <v>99.794404999999998</v>
      </c>
    </row>
    <row r="7911" spans="1:20" x14ac:dyDescent="0.25">
      <c r="A7911" t="s">
        <v>5056</v>
      </c>
      <c r="C7911" t="s">
        <v>4973</v>
      </c>
      <c r="D7911" t="s">
        <v>2343</v>
      </c>
      <c r="E7911" t="s">
        <v>5452</v>
      </c>
      <c r="F7911" t="s">
        <v>4962</v>
      </c>
      <c r="G7911" t="s">
        <v>5057</v>
      </c>
      <c r="H7911" t="s">
        <v>5058</v>
      </c>
      <c r="I7911">
        <v>52.133099999999999</v>
      </c>
      <c r="J7911">
        <v>0.85994800000000005</v>
      </c>
      <c r="K7911">
        <v>1.0565500000000001</v>
      </c>
      <c r="L7911">
        <v>9.7826500000000003</v>
      </c>
      <c r="M7911">
        <v>1.26874</v>
      </c>
      <c r="N7911">
        <v>11.889099999999999</v>
      </c>
      <c r="O7911">
        <v>19.766400000000001</v>
      </c>
      <c r="P7911">
        <v>2.0597400000000001</v>
      </c>
      <c r="Q7911">
        <v>6.4120000000000002E-3</v>
      </c>
      <c r="R7911">
        <v>-2.802E-2</v>
      </c>
      <c r="S7911">
        <v>68.417988185450795</v>
      </c>
      <c r="T7911">
        <v>98.794619999999995</v>
      </c>
    </row>
    <row r="7912" spans="1:20" x14ac:dyDescent="0.25">
      <c r="A7912" t="s">
        <v>5056</v>
      </c>
      <c r="C7912" t="s">
        <v>4973</v>
      </c>
      <c r="D7912" t="s">
        <v>2343</v>
      </c>
      <c r="E7912" t="s">
        <v>5452</v>
      </c>
      <c r="F7912" t="s">
        <v>4962</v>
      </c>
      <c r="G7912" t="s">
        <v>5057</v>
      </c>
      <c r="H7912" t="s">
        <v>5058</v>
      </c>
      <c r="I7912">
        <v>51.839799999999997</v>
      </c>
      <c r="J7912">
        <v>0.88566699999999998</v>
      </c>
      <c r="K7912">
        <v>1.1229899999999999</v>
      </c>
      <c r="L7912">
        <v>9.7830700000000004</v>
      </c>
      <c r="M7912">
        <v>1.32663</v>
      </c>
      <c r="N7912">
        <v>11.9259</v>
      </c>
      <c r="O7912">
        <v>19.767199999999999</v>
      </c>
      <c r="P7912">
        <v>2.0385599999999999</v>
      </c>
      <c r="Q7912">
        <v>4.5279999999999999E-3</v>
      </c>
      <c r="R7912">
        <v>3.6424999999999999E-2</v>
      </c>
      <c r="S7912">
        <v>68.483802177790565</v>
      </c>
      <c r="T7912">
        <v>98.730769999999978</v>
      </c>
    </row>
    <row r="7913" spans="1:20" x14ac:dyDescent="0.25">
      <c r="A7913" t="s">
        <v>5056</v>
      </c>
      <c r="C7913" t="s">
        <v>4973</v>
      </c>
      <c r="D7913" t="s">
        <v>2343</v>
      </c>
      <c r="E7913" t="s">
        <v>5452</v>
      </c>
      <c r="F7913" t="s">
        <v>4962</v>
      </c>
      <c r="G7913" t="s">
        <v>5057</v>
      </c>
      <c r="H7913" t="s">
        <v>5058</v>
      </c>
      <c r="I7913">
        <v>52.422699999999999</v>
      </c>
      <c r="J7913">
        <v>0.89254100000000003</v>
      </c>
      <c r="K7913">
        <v>1.1445399999999999</v>
      </c>
      <c r="L7913">
        <v>9.8795900000000003</v>
      </c>
      <c r="M7913">
        <v>1.32704</v>
      </c>
      <c r="N7913">
        <v>11.789</v>
      </c>
      <c r="O7913">
        <v>19.613099999999999</v>
      </c>
      <c r="P7913">
        <v>2.1548600000000002</v>
      </c>
      <c r="Q7913">
        <v>3.1180000000000001E-3</v>
      </c>
      <c r="R7913">
        <v>-2.1299999999999999E-3</v>
      </c>
      <c r="S7913">
        <v>68.020897640087114</v>
      </c>
      <c r="T7913">
        <v>99.224359000000007</v>
      </c>
    </row>
    <row r="7914" spans="1:20" x14ac:dyDescent="0.25">
      <c r="A7914" t="s">
        <v>5056</v>
      </c>
      <c r="C7914" t="s">
        <v>4973</v>
      </c>
      <c r="D7914" t="s">
        <v>2343</v>
      </c>
      <c r="E7914" t="s">
        <v>5452</v>
      </c>
      <c r="F7914" t="s">
        <v>4962</v>
      </c>
      <c r="G7914" t="s">
        <v>5057</v>
      </c>
      <c r="H7914" t="s">
        <v>5058</v>
      </c>
      <c r="I7914">
        <v>53.336199999999998</v>
      </c>
      <c r="J7914">
        <v>0.71082000000000001</v>
      </c>
      <c r="K7914">
        <v>0.78486500000000003</v>
      </c>
      <c r="L7914">
        <v>11.182399999999999</v>
      </c>
      <c r="M7914">
        <v>1.3806499999999999</v>
      </c>
      <c r="N7914">
        <v>11.059900000000001</v>
      </c>
      <c r="O7914">
        <v>19.4984</v>
      </c>
      <c r="P7914">
        <v>2.4304399999999999</v>
      </c>
      <c r="Q7914">
        <v>4.6179999999999997E-3</v>
      </c>
      <c r="R7914">
        <v>1.0009999999999999E-3</v>
      </c>
      <c r="S7914">
        <v>63.807557157935619</v>
      </c>
      <c r="T7914">
        <v>100.38929400000001</v>
      </c>
    </row>
    <row r="7915" spans="1:20" x14ac:dyDescent="0.25">
      <c r="A7915" t="s">
        <v>5056</v>
      </c>
      <c r="C7915" t="s">
        <v>4973</v>
      </c>
      <c r="D7915" t="s">
        <v>2343</v>
      </c>
      <c r="E7915" t="s">
        <v>5452</v>
      </c>
      <c r="F7915" t="s">
        <v>4962</v>
      </c>
      <c r="G7915" t="s">
        <v>5057</v>
      </c>
      <c r="H7915" t="s">
        <v>5058</v>
      </c>
      <c r="I7915">
        <v>53.310200000000002</v>
      </c>
      <c r="J7915">
        <v>0.63293999999999995</v>
      </c>
      <c r="K7915">
        <v>0.75934000000000001</v>
      </c>
      <c r="L7915">
        <v>10.9224</v>
      </c>
      <c r="M7915">
        <v>1.35741</v>
      </c>
      <c r="N7915">
        <v>11.112</v>
      </c>
      <c r="O7915">
        <v>19.695699999999999</v>
      </c>
      <c r="P7915">
        <v>2.42469</v>
      </c>
      <c r="Q7915">
        <v>9.6030000000000004E-3</v>
      </c>
      <c r="R7915">
        <v>6.6909999999999999E-3</v>
      </c>
      <c r="S7915">
        <v>64.456799146844702</v>
      </c>
      <c r="T7915">
        <v>100.230974</v>
      </c>
    </row>
    <row r="7916" spans="1:20" x14ac:dyDescent="0.25">
      <c r="A7916" t="s">
        <v>5056</v>
      </c>
      <c r="C7916" t="s">
        <v>4973</v>
      </c>
      <c r="D7916" t="s">
        <v>2343</v>
      </c>
      <c r="E7916" t="s">
        <v>5452</v>
      </c>
      <c r="F7916" t="s">
        <v>4962</v>
      </c>
      <c r="G7916" t="s">
        <v>5057</v>
      </c>
      <c r="H7916" t="s">
        <v>5058</v>
      </c>
      <c r="I7916">
        <v>53.600900000000003</v>
      </c>
      <c r="J7916">
        <v>0.62653400000000004</v>
      </c>
      <c r="K7916">
        <v>0.75954699999999997</v>
      </c>
      <c r="L7916">
        <v>10.780200000000001</v>
      </c>
      <c r="M7916">
        <v>1.28101</v>
      </c>
      <c r="N7916">
        <v>11.152799999999999</v>
      </c>
      <c r="O7916">
        <v>19.618500000000001</v>
      </c>
      <c r="P7916">
        <v>2.4326500000000002</v>
      </c>
      <c r="Q7916">
        <v>8.8719999999999997E-3</v>
      </c>
      <c r="R7916">
        <v>2.0736000000000001E-2</v>
      </c>
      <c r="S7916">
        <v>64.840052499054707</v>
      </c>
      <c r="T7916">
        <v>100.281749</v>
      </c>
    </row>
    <row r="7917" spans="1:20" x14ac:dyDescent="0.25">
      <c r="A7917" t="s">
        <v>5056</v>
      </c>
      <c r="C7917" t="s">
        <v>4973</v>
      </c>
      <c r="D7917" t="s">
        <v>2343</v>
      </c>
      <c r="E7917" t="s">
        <v>5452</v>
      </c>
      <c r="F7917" t="s">
        <v>4962</v>
      </c>
      <c r="G7917" t="s">
        <v>5057</v>
      </c>
      <c r="H7917" t="s">
        <v>5058</v>
      </c>
      <c r="I7917">
        <v>53.419899999999998</v>
      </c>
      <c r="J7917">
        <v>0.65140200000000004</v>
      </c>
      <c r="K7917">
        <v>0.79210499999999995</v>
      </c>
      <c r="L7917">
        <v>11.0245</v>
      </c>
      <c r="M7917">
        <v>1.29036</v>
      </c>
      <c r="N7917">
        <v>11.1731</v>
      </c>
      <c r="O7917">
        <v>19.454599999999999</v>
      </c>
      <c r="P7917">
        <v>2.5736500000000002</v>
      </c>
      <c r="Q7917">
        <v>6.6429999999999996E-3</v>
      </c>
      <c r="R7917">
        <v>1.4735E-2</v>
      </c>
      <c r="S7917">
        <v>64.369215296817885</v>
      </c>
      <c r="T7917">
        <v>100.40099499999999</v>
      </c>
    </row>
    <row r="7918" spans="1:20" x14ac:dyDescent="0.25">
      <c r="A7918" t="s">
        <v>5056</v>
      </c>
      <c r="C7918" t="s">
        <v>4973</v>
      </c>
      <c r="D7918" t="s">
        <v>2343</v>
      </c>
      <c r="E7918" t="s">
        <v>5452</v>
      </c>
      <c r="F7918" t="s">
        <v>4962</v>
      </c>
      <c r="G7918" t="s">
        <v>5057</v>
      </c>
      <c r="H7918" t="s">
        <v>5058</v>
      </c>
      <c r="I7918">
        <v>53.746000000000002</v>
      </c>
      <c r="J7918">
        <v>0.64929300000000001</v>
      </c>
      <c r="K7918">
        <v>0.76995000000000002</v>
      </c>
      <c r="L7918">
        <v>11.0938</v>
      </c>
      <c r="M7918">
        <v>1.26387</v>
      </c>
      <c r="N7918">
        <v>11.1098</v>
      </c>
      <c r="O7918">
        <v>19.3216</v>
      </c>
      <c r="P7918">
        <v>2.69055</v>
      </c>
      <c r="Q7918">
        <v>1.0008E-2</v>
      </c>
      <c r="R7918">
        <v>1.4318000000000001E-2</v>
      </c>
      <c r="S7918">
        <v>64.094720833730918</v>
      </c>
      <c r="T7918">
        <v>100.669189</v>
      </c>
    </row>
    <row r="7919" spans="1:20" x14ac:dyDescent="0.25">
      <c r="A7919" t="s">
        <v>5056</v>
      </c>
      <c r="C7919" t="s">
        <v>4973</v>
      </c>
      <c r="D7919" t="s">
        <v>2343</v>
      </c>
      <c r="E7919" t="s">
        <v>5452</v>
      </c>
      <c r="F7919" t="s">
        <v>4962</v>
      </c>
      <c r="G7919" t="s">
        <v>5057</v>
      </c>
      <c r="H7919" t="s">
        <v>5058</v>
      </c>
      <c r="I7919">
        <v>53.226100000000002</v>
      </c>
      <c r="J7919">
        <v>0.73053699999999999</v>
      </c>
      <c r="K7919">
        <v>1.2065900000000001</v>
      </c>
      <c r="L7919">
        <v>7.77407</v>
      </c>
      <c r="M7919">
        <v>1.0445800000000001</v>
      </c>
      <c r="N7919">
        <v>15.3302</v>
      </c>
      <c r="O7919">
        <v>19.664300000000001</v>
      </c>
      <c r="P7919">
        <v>0.93296299999999999</v>
      </c>
      <c r="Q7919">
        <v>7.6490000000000004E-3</v>
      </c>
      <c r="R7919">
        <v>2.7494000000000001E-2</v>
      </c>
      <c r="S7919">
        <v>77.852085704999226</v>
      </c>
      <c r="T7919">
        <v>99.944483000000005</v>
      </c>
    </row>
    <row r="7920" spans="1:20" x14ac:dyDescent="0.25">
      <c r="A7920" t="s">
        <v>5056</v>
      </c>
      <c r="C7920" t="s">
        <v>4973</v>
      </c>
      <c r="D7920" t="s">
        <v>2343</v>
      </c>
      <c r="E7920" t="s">
        <v>5452</v>
      </c>
      <c r="F7920" t="s">
        <v>4962</v>
      </c>
      <c r="G7920" t="s">
        <v>5057</v>
      </c>
      <c r="H7920" t="s">
        <v>5058</v>
      </c>
      <c r="I7920">
        <v>52.988100000000003</v>
      </c>
      <c r="J7920">
        <v>0.73704899999999995</v>
      </c>
      <c r="K7920">
        <v>1.21827</v>
      </c>
      <c r="L7920">
        <v>7.7675700000000001</v>
      </c>
      <c r="M7920">
        <v>1.0406200000000001</v>
      </c>
      <c r="N7920">
        <v>15.101699999999999</v>
      </c>
      <c r="O7920">
        <v>19.846299999999999</v>
      </c>
      <c r="P7920">
        <v>0.95883600000000002</v>
      </c>
      <c r="Q7920">
        <v>6.5279999999999999E-3</v>
      </c>
      <c r="R7920">
        <v>-4.3099999999999996E-3</v>
      </c>
      <c r="S7920">
        <v>77.606603496232168</v>
      </c>
      <c r="T7920">
        <v>99.660663</v>
      </c>
    </row>
    <row r="7921" spans="1:20" x14ac:dyDescent="0.25">
      <c r="A7921" t="s">
        <v>5056</v>
      </c>
      <c r="C7921" t="s">
        <v>4973</v>
      </c>
      <c r="D7921" t="s">
        <v>2343</v>
      </c>
      <c r="E7921" t="s">
        <v>5452</v>
      </c>
      <c r="F7921" t="s">
        <v>4962</v>
      </c>
      <c r="G7921" t="s">
        <v>5057</v>
      </c>
      <c r="H7921" t="s">
        <v>5058</v>
      </c>
      <c r="I7921">
        <v>53.296799999999998</v>
      </c>
      <c r="J7921">
        <v>0.69860699999999998</v>
      </c>
      <c r="K7921">
        <v>1.20583</v>
      </c>
      <c r="L7921">
        <v>7.6343800000000002</v>
      </c>
      <c r="M7921">
        <v>1.0847899999999999</v>
      </c>
      <c r="N7921">
        <v>14.991400000000001</v>
      </c>
      <c r="O7921">
        <v>19.869800000000001</v>
      </c>
      <c r="P7921">
        <v>0.945994</v>
      </c>
      <c r="Q7921">
        <v>3.0509999999999999E-3</v>
      </c>
      <c r="R7921">
        <v>-1.7330000000000002E-2</v>
      </c>
      <c r="S7921">
        <v>77.779306714011497</v>
      </c>
      <c r="T7921">
        <v>99.713321999999991</v>
      </c>
    </row>
    <row r="7922" spans="1:20" x14ac:dyDescent="0.25">
      <c r="A7922" t="s">
        <v>5056</v>
      </c>
      <c r="C7922" t="s">
        <v>4973</v>
      </c>
      <c r="D7922" t="s">
        <v>2343</v>
      </c>
      <c r="E7922" t="s">
        <v>5452</v>
      </c>
      <c r="F7922" t="s">
        <v>4962</v>
      </c>
      <c r="G7922" t="s">
        <v>5057</v>
      </c>
      <c r="H7922" t="s">
        <v>5059</v>
      </c>
      <c r="I7922">
        <v>53.749099999999999</v>
      </c>
      <c r="J7922">
        <v>0.51841000000000004</v>
      </c>
      <c r="K7922">
        <v>0.55459400000000003</v>
      </c>
      <c r="L7922">
        <v>9.7128200000000007</v>
      </c>
      <c r="M7922">
        <v>1.23932</v>
      </c>
      <c r="N7922">
        <v>14.503299999999999</v>
      </c>
      <c r="O7922">
        <v>17.738399999999999</v>
      </c>
      <c r="P7922">
        <v>1.6691</v>
      </c>
      <c r="Q7922">
        <v>1.5299999999999999E-3</v>
      </c>
      <c r="R7922">
        <v>3.2183999999999997E-2</v>
      </c>
      <c r="S7922">
        <v>72.690300095039746</v>
      </c>
      <c r="T7922">
        <v>99.718758000000008</v>
      </c>
    </row>
    <row r="7923" spans="1:20" x14ac:dyDescent="0.25">
      <c r="A7923" t="s">
        <v>5056</v>
      </c>
      <c r="C7923" t="s">
        <v>4973</v>
      </c>
      <c r="D7923" t="s">
        <v>2343</v>
      </c>
      <c r="E7923" t="s">
        <v>5452</v>
      </c>
      <c r="F7923" t="s">
        <v>4962</v>
      </c>
      <c r="G7923" t="s">
        <v>5057</v>
      </c>
      <c r="H7923" t="s">
        <v>5059</v>
      </c>
      <c r="I7923">
        <v>53.9893</v>
      </c>
      <c r="J7923">
        <v>0.53745799999999999</v>
      </c>
      <c r="K7923">
        <v>0.55487600000000004</v>
      </c>
      <c r="L7923">
        <v>9.5817499999999995</v>
      </c>
      <c r="M7923">
        <v>1.17767</v>
      </c>
      <c r="N7923">
        <v>14.613</v>
      </c>
      <c r="O7923">
        <v>18.201000000000001</v>
      </c>
      <c r="P7923">
        <v>1.5213399999999999</v>
      </c>
      <c r="Q7923">
        <v>6.6410000000000002E-3</v>
      </c>
      <c r="R7923">
        <v>-7.5799999999999999E-3</v>
      </c>
      <c r="S7923">
        <v>73.107583167634971</v>
      </c>
      <c r="T7923">
        <v>100.175455</v>
      </c>
    </row>
    <row r="7924" spans="1:20" x14ac:dyDescent="0.25">
      <c r="A7924" t="s">
        <v>5056</v>
      </c>
      <c r="C7924" t="s">
        <v>4973</v>
      </c>
      <c r="D7924" t="s">
        <v>2343</v>
      </c>
      <c r="E7924" t="s">
        <v>5452</v>
      </c>
      <c r="F7924" t="s">
        <v>4962</v>
      </c>
      <c r="G7924" t="s">
        <v>5057</v>
      </c>
      <c r="H7924" t="s">
        <v>5059</v>
      </c>
      <c r="I7924">
        <v>53.994</v>
      </c>
      <c r="J7924">
        <v>0.52915199999999996</v>
      </c>
      <c r="K7924">
        <v>0.548543</v>
      </c>
      <c r="L7924">
        <v>9.6267800000000001</v>
      </c>
      <c r="M7924">
        <v>1.18252</v>
      </c>
      <c r="N7924">
        <v>14.551600000000001</v>
      </c>
      <c r="O7924">
        <v>18.1357</v>
      </c>
      <c r="P7924">
        <v>1.49617</v>
      </c>
      <c r="Q7924">
        <v>4.7609999999999996E-3</v>
      </c>
      <c r="R7924">
        <v>8.3479999999999995E-3</v>
      </c>
      <c r="S7924">
        <v>72.932263166760691</v>
      </c>
      <c r="T7924">
        <v>100.077574</v>
      </c>
    </row>
    <row r="7925" spans="1:20" x14ac:dyDescent="0.25">
      <c r="A7925" t="s">
        <v>5056</v>
      </c>
      <c r="C7925" t="s">
        <v>4973</v>
      </c>
      <c r="D7925" t="s">
        <v>2343</v>
      </c>
      <c r="E7925" t="s">
        <v>5452</v>
      </c>
      <c r="F7925" t="s">
        <v>4962</v>
      </c>
      <c r="G7925" t="s">
        <v>5057</v>
      </c>
      <c r="H7925" t="s">
        <v>5059</v>
      </c>
      <c r="I7925">
        <v>53.726300000000002</v>
      </c>
      <c r="J7925">
        <v>0.52587899999999999</v>
      </c>
      <c r="K7925">
        <v>0.53203500000000004</v>
      </c>
      <c r="L7925">
        <v>9.6513600000000004</v>
      </c>
      <c r="M7925">
        <v>1.1890700000000001</v>
      </c>
      <c r="N7925">
        <v>14.656599999999999</v>
      </c>
      <c r="O7925">
        <v>17.966899999999999</v>
      </c>
      <c r="P7925">
        <v>1.5541100000000001</v>
      </c>
      <c r="Q7925">
        <v>4.5129999999999997E-3</v>
      </c>
      <c r="R7925">
        <v>-1.1769999999999999E-2</v>
      </c>
      <c r="S7925">
        <v>73.023759535606544</v>
      </c>
      <c r="T7925">
        <v>99.794997000000009</v>
      </c>
    </row>
    <row r="7926" spans="1:20" x14ac:dyDescent="0.25">
      <c r="A7926" t="s">
        <v>5056</v>
      </c>
      <c r="C7926" t="s">
        <v>4973</v>
      </c>
      <c r="D7926" t="s">
        <v>2343</v>
      </c>
      <c r="E7926" t="s">
        <v>5452</v>
      </c>
      <c r="F7926" t="s">
        <v>4962</v>
      </c>
      <c r="G7926" t="s">
        <v>5057</v>
      </c>
      <c r="H7926" t="s">
        <v>5059</v>
      </c>
      <c r="I7926">
        <v>53.915199999999999</v>
      </c>
      <c r="J7926">
        <v>0.52650699999999995</v>
      </c>
      <c r="K7926">
        <v>0.55688400000000005</v>
      </c>
      <c r="L7926">
        <v>9.6432900000000004</v>
      </c>
      <c r="M7926">
        <v>1.2482800000000001</v>
      </c>
      <c r="N7926">
        <v>14.6892</v>
      </c>
      <c r="O7926">
        <v>17.957000000000001</v>
      </c>
      <c r="P7926">
        <v>1.55036</v>
      </c>
      <c r="Q7926">
        <v>7.345E-3</v>
      </c>
      <c r="R7926">
        <v>-7.4799999999999997E-3</v>
      </c>
      <c r="S7926">
        <v>73.083962458436332</v>
      </c>
      <c r="T7926">
        <v>100.086586</v>
      </c>
    </row>
    <row r="7927" spans="1:20" x14ac:dyDescent="0.25">
      <c r="A7927" t="s">
        <v>5056</v>
      </c>
      <c r="C7927" t="s">
        <v>4973</v>
      </c>
      <c r="D7927" t="s">
        <v>2343</v>
      </c>
      <c r="E7927" t="s">
        <v>5452</v>
      </c>
      <c r="F7927" t="s">
        <v>4962</v>
      </c>
      <c r="G7927" t="s">
        <v>5057</v>
      </c>
      <c r="H7927" t="s">
        <v>5059</v>
      </c>
      <c r="I7927">
        <v>53.975999999999999</v>
      </c>
      <c r="J7927">
        <v>0.49131399999999997</v>
      </c>
      <c r="K7927">
        <v>0.51275199999999999</v>
      </c>
      <c r="L7927">
        <v>9.48123</v>
      </c>
      <c r="M7927">
        <v>1.23116</v>
      </c>
      <c r="N7927">
        <v>14.5243</v>
      </c>
      <c r="O7927">
        <v>18.136299999999999</v>
      </c>
      <c r="P7927">
        <v>1.5373399999999999</v>
      </c>
      <c r="Q7927">
        <v>4.2389999999999997E-3</v>
      </c>
      <c r="R7927">
        <v>-9.9600000000000001E-3</v>
      </c>
      <c r="S7927">
        <v>73.195134128870919</v>
      </c>
      <c r="T7927">
        <v>99.884675000000001</v>
      </c>
    </row>
    <row r="7928" spans="1:20" x14ac:dyDescent="0.25">
      <c r="A7928" t="s">
        <v>5056</v>
      </c>
      <c r="C7928" t="s">
        <v>4973</v>
      </c>
      <c r="D7928" t="s">
        <v>2343</v>
      </c>
      <c r="E7928" t="s">
        <v>5452</v>
      </c>
      <c r="F7928" t="s">
        <v>4962</v>
      </c>
      <c r="G7928" t="s">
        <v>5057</v>
      </c>
      <c r="H7928" t="s">
        <v>5059</v>
      </c>
      <c r="I7928">
        <v>53.867400000000004</v>
      </c>
      <c r="J7928">
        <v>0.49763400000000002</v>
      </c>
      <c r="K7928">
        <v>0.52156899999999995</v>
      </c>
      <c r="L7928">
        <v>9.5091300000000007</v>
      </c>
      <c r="M7928">
        <v>1.2271000000000001</v>
      </c>
      <c r="N7928">
        <v>14.366099999999999</v>
      </c>
      <c r="O7928">
        <v>18.197099999999999</v>
      </c>
      <c r="P7928">
        <v>1.53478</v>
      </c>
      <c r="Q7928">
        <v>1.1034E-2</v>
      </c>
      <c r="R7928">
        <v>-1.342E-2</v>
      </c>
      <c r="S7928">
        <v>72.921734333075293</v>
      </c>
      <c r="T7928">
        <v>99.718427000000005</v>
      </c>
    </row>
    <row r="7929" spans="1:20" x14ac:dyDescent="0.25">
      <c r="A7929" t="s">
        <v>5056</v>
      </c>
      <c r="C7929" t="s">
        <v>4973</v>
      </c>
      <c r="D7929" t="s">
        <v>2343</v>
      </c>
      <c r="E7929" t="s">
        <v>5452</v>
      </c>
      <c r="F7929" t="s">
        <v>4962</v>
      </c>
      <c r="G7929" t="s">
        <v>5057</v>
      </c>
      <c r="H7929" t="s">
        <v>5059</v>
      </c>
      <c r="I7929">
        <v>53.863700000000001</v>
      </c>
      <c r="J7929">
        <v>0.48646899999999998</v>
      </c>
      <c r="K7929">
        <v>0.55323199999999995</v>
      </c>
      <c r="L7929">
        <v>9.5598299999999998</v>
      </c>
      <c r="M7929">
        <v>1.2475400000000001</v>
      </c>
      <c r="N7929">
        <v>14.670199999999999</v>
      </c>
      <c r="O7929">
        <v>18.113800000000001</v>
      </c>
      <c r="P7929">
        <v>1.5841000000000001</v>
      </c>
      <c r="Q7929">
        <v>6.5059999999999996E-3</v>
      </c>
      <c r="R7929">
        <v>-3.0599999999999999E-2</v>
      </c>
      <c r="S7929">
        <v>73.229243740543438</v>
      </c>
      <c r="T7929">
        <v>100.054777</v>
      </c>
    </row>
    <row r="7930" spans="1:20" x14ac:dyDescent="0.25">
      <c r="A7930" t="s">
        <v>5056</v>
      </c>
      <c r="C7930" t="s">
        <v>4973</v>
      </c>
      <c r="D7930" t="s">
        <v>2343</v>
      </c>
      <c r="E7930" t="s">
        <v>5452</v>
      </c>
      <c r="F7930" t="s">
        <v>4962</v>
      </c>
      <c r="G7930" t="s">
        <v>5057</v>
      </c>
      <c r="H7930" t="s">
        <v>5059</v>
      </c>
      <c r="I7930">
        <v>53.685600000000001</v>
      </c>
      <c r="J7930">
        <v>0.52842500000000003</v>
      </c>
      <c r="K7930">
        <v>0.56130899999999995</v>
      </c>
      <c r="L7930">
        <v>9.7828800000000005</v>
      </c>
      <c r="M7930">
        <v>1.24458</v>
      </c>
      <c r="N7930">
        <v>14.563000000000001</v>
      </c>
      <c r="O7930">
        <v>18.1737</v>
      </c>
      <c r="P7930">
        <v>1.58127</v>
      </c>
      <c r="Q7930">
        <v>2.6700000000000001E-3</v>
      </c>
      <c r="R7930">
        <v>9.1070000000000005E-3</v>
      </c>
      <c r="S7930">
        <v>72.629126660755361</v>
      </c>
      <c r="T7930">
        <v>100.132541</v>
      </c>
    </row>
    <row r="7931" spans="1:20" x14ac:dyDescent="0.25">
      <c r="A7931" t="s">
        <v>5056</v>
      </c>
      <c r="C7931" t="s">
        <v>4973</v>
      </c>
      <c r="D7931" t="s">
        <v>2343</v>
      </c>
      <c r="E7931" t="s">
        <v>5452</v>
      </c>
      <c r="F7931" t="s">
        <v>4962</v>
      </c>
      <c r="G7931" t="s">
        <v>5057</v>
      </c>
      <c r="H7931" t="s">
        <v>5059</v>
      </c>
      <c r="I7931">
        <v>54.218899999999998</v>
      </c>
      <c r="J7931">
        <v>0.52893599999999996</v>
      </c>
      <c r="K7931">
        <v>0.54042800000000002</v>
      </c>
      <c r="L7931">
        <v>9.7902299999999993</v>
      </c>
      <c r="M7931">
        <v>1.25387</v>
      </c>
      <c r="N7931">
        <v>14.5375</v>
      </c>
      <c r="O7931">
        <v>18.213000000000001</v>
      </c>
      <c r="P7931">
        <v>1.5734999999999999</v>
      </c>
      <c r="Q7931">
        <v>5.5890000000000002E-3</v>
      </c>
      <c r="R7931">
        <v>1.983E-3</v>
      </c>
      <c r="S7931">
        <v>72.579329279963062</v>
      </c>
      <c r="T7931">
        <v>100.66393600000001</v>
      </c>
    </row>
    <row r="7932" spans="1:20" x14ac:dyDescent="0.25">
      <c r="A7932" t="s">
        <v>5056</v>
      </c>
      <c r="C7932" t="s">
        <v>4973</v>
      </c>
      <c r="D7932" t="s">
        <v>2343</v>
      </c>
      <c r="E7932" t="s">
        <v>5452</v>
      </c>
      <c r="F7932" t="s">
        <v>4962</v>
      </c>
      <c r="G7932" t="s">
        <v>5057</v>
      </c>
      <c r="H7932" t="s">
        <v>5060</v>
      </c>
      <c r="I7932">
        <v>52.675199999999997</v>
      </c>
      <c r="J7932">
        <v>0.82682299999999997</v>
      </c>
      <c r="K7932">
        <v>1.4742900000000001</v>
      </c>
      <c r="L7932">
        <v>7.88253</v>
      </c>
      <c r="M7932">
        <v>0.89172399999999996</v>
      </c>
      <c r="N7932">
        <v>14.8171</v>
      </c>
      <c r="O7932">
        <v>20.241</v>
      </c>
      <c r="P7932">
        <v>0.96164099999999997</v>
      </c>
      <c r="Q7932">
        <v>1.4664999999999999E-2</v>
      </c>
      <c r="R7932">
        <v>-4.0299999999999997E-3</v>
      </c>
      <c r="S7932">
        <v>77.01519613038775</v>
      </c>
      <c r="T7932">
        <v>99.780942999999994</v>
      </c>
    </row>
    <row r="7933" spans="1:20" x14ac:dyDescent="0.25">
      <c r="A7933" t="s">
        <v>5056</v>
      </c>
      <c r="C7933" t="s">
        <v>4973</v>
      </c>
      <c r="D7933" t="s">
        <v>2343</v>
      </c>
      <c r="E7933" t="s">
        <v>5452</v>
      </c>
      <c r="F7933" t="s">
        <v>4962</v>
      </c>
      <c r="G7933" t="s">
        <v>5057</v>
      </c>
      <c r="H7933" t="s">
        <v>5060</v>
      </c>
      <c r="I7933">
        <v>53.119700000000002</v>
      </c>
      <c r="J7933">
        <v>0.84943599999999997</v>
      </c>
      <c r="K7933">
        <v>1.5462199999999999</v>
      </c>
      <c r="L7933">
        <v>7.9547999999999996</v>
      </c>
      <c r="M7933">
        <v>0.89176200000000005</v>
      </c>
      <c r="N7933">
        <v>14.823600000000001</v>
      </c>
      <c r="O7933">
        <v>20.2715</v>
      </c>
      <c r="P7933">
        <v>0.95338199999999995</v>
      </c>
      <c r="Q7933">
        <v>8.5369999999999994E-3</v>
      </c>
      <c r="R7933">
        <v>2.3224999999999999E-2</v>
      </c>
      <c r="S7933">
        <v>76.861041844057894</v>
      </c>
      <c r="T7933">
        <v>100.442162</v>
      </c>
    </row>
    <row r="7934" spans="1:20" x14ac:dyDescent="0.25">
      <c r="A7934" t="s">
        <v>5056</v>
      </c>
      <c r="C7934" t="s">
        <v>4973</v>
      </c>
      <c r="D7934" t="s">
        <v>2343</v>
      </c>
      <c r="E7934" t="s">
        <v>5452</v>
      </c>
      <c r="F7934" t="s">
        <v>4962</v>
      </c>
      <c r="G7934" t="s">
        <v>5057</v>
      </c>
      <c r="H7934" t="s">
        <v>5060</v>
      </c>
      <c r="I7934">
        <v>53.974499999999999</v>
      </c>
      <c r="J7934">
        <v>0.82569599999999999</v>
      </c>
      <c r="K7934">
        <v>1.5183899999999999</v>
      </c>
      <c r="L7934">
        <v>7.8411600000000004</v>
      </c>
      <c r="M7934">
        <v>0.86126800000000003</v>
      </c>
      <c r="N7934">
        <v>14.799200000000001</v>
      </c>
      <c r="O7934">
        <v>20.444600000000001</v>
      </c>
      <c r="P7934">
        <v>0.90869900000000003</v>
      </c>
      <c r="Q7934">
        <v>1.4255E-2</v>
      </c>
      <c r="R7934">
        <v>-1.917E-2</v>
      </c>
      <c r="S7934">
        <v>77.086868961309818</v>
      </c>
      <c r="T7934">
        <v>101.168598</v>
      </c>
    </row>
    <row r="7935" spans="1:20" x14ac:dyDescent="0.25">
      <c r="A7935" t="s">
        <v>5056</v>
      </c>
      <c r="C7935" t="s">
        <v>4973</v>
      </c>
      <c r="D7935" t="s">
        <v>2343</v>
      </c>
      <c r="E7935" t="s">
        <v>5452</v>
      </c>
      <c r="F7935" t="s">
        <v>4962</v>
      </c>
      <c r="G7935" t="s">
        <v>5057</v>
      </c>
      <c r="H7935" t="s">
        <v>5060</v>
      </c>
      <c r="I7935">
        <v>53.508400000000002</v>
      </c>
      <c r="J7935">
        <v>0.67036099999999998</v>
      </c>
      <c r="K7935">
        <v>1.15838</v>
      </c>
      <c r="L7935">
        <v>7.5891900000000003</v>
      </c>
      <c r="M7935">
        <v>1.07698</v>
      </c>
      <c r="N7935">
        <v>14.585100000000001</v>
      </c>
      <c r="O7935">
        <v>20.487500000000001</v>
      </c>
      <c r="P7935">
        <v>1.09111</v>
      </c>
      <c r="Q7935">
        <v>1.1436999999999999E-2</v>
      </c>
      <c r="R7935">
        <v>3.8319999999999999E-3</v>
      </c>
      <c r="S7935">
        <v>77.404813136048887</v>
      </c>
      <c r="T7935">
        <v>100.18228999999999</v>
      </c>
    </row>
    <row r="7936" spans="1:20" x14ac:dyDescent="0.25">
      <c r="A7936" t="s">
        <v>5056</v>
      </c>
      <c r="C7936" t="s">
        <v>4973</v>
      </c>
      <c r="D7936" t="s">
        <v>2343</v>
      </c>
      <c r="E7936" t="s">
        <v>5452</v>
      </c>
      <c r="F7936" t="s">
        <v>4962</v>
      </c>
      <c r="G7936" t="s">
        <v>5057</v>
      </c>
      <c r="H7936" t="s">
        <v>5060</v>
      </c>
      <c r="I7936">
        <v>54.067</v>
      </c>
      <c r="J7936">
        <v>0.65306699999999995</v>
      </c>
      <c r="K7936">
        <v>1.1333899999999999</v>
      </c>
      <c r="L7936">
        <v>7.5448399999999998</v>
      </c>
      <c r="M7936">
        <v>1.0763799999999999</v>
      </c>
      <c r="N7936">
        <v>14.643800000000001</v>
      </c>
      <c r="O7936">
        <v>20.447199999999999</v>
      </c>
      <c r="P7936">
        <v>1.07884</v>
      </c>
      <c r="Q7936">
        <v>8.7639999999999992E-3</v>
      </c>
      <c r="R7936">
        <v>-1.299E-2</v>
      </c>
      <c r="S7936">
        <v>77.577101512025891</v>
      </c>
      <c r="T7936">
        <v>100.640291</v>
      </c>
    </row>
    <row r="7937" spans="1:20" x14ac:dyDescent="0.25">
      <c r="A7937" t="s">
        <v>5056</v>
      </c>
      <c r="C7937" t="s">
        <v>4973</v>
      </c>
      <c r="D7937" t="s">
        <v>2343</v>
      </c>
      <c r="E7937" t="s">
        <v>5452</v>
      </c>
      <c r="F7937" t="s">
        <v>4962</v>
      </c>
      <c r="G7937" t="s">
        <v>5057</v>
      </c>
      <c r="H7937" t="s">
        <v>5060</v>
      </c>
      <c r="I7937">
        <v>53.991999999999997</v>
      </c>
      <c r="J7937">
        <v>0.73592500000000005</v>
      </c>
      <c r="K7937">
        <v>1.22698</v>
      </c>
      <c r="L7937">
        <v>7.6706799999999999</v>
      </c>
      <c r="M7937">
        <v>1.0325599999999999</v>
      </c>
      <c r="N7937">
        <v>14.655099999999999</v>
      </c>
      <c r="O7937">
        <v>20.579000000000001</v>
      </c>
      <c r="P7937">
        <v>1.0506800000000001</v>
      </c>
      <c r="Q7937">
        <v>1.1508000000000001E-2</v>
      </c>
      <c r="R7937">
        <v>4.2994999999999998E-2</v>
      </c>
      <c r="S7937">
        <v>77.301588950381984</v>
      </c>
      <c r="T7937">
        <v>100.997428</v>
      </c>
    </row>
    <row r="7938" spans="1:20" x14ac:dyDescent="0.25">
      <c r="A7938" t="s">
        <v>5056</v>
      </c>
      <c r="C7938" t="s">
        <v>4973</v>
      </c>
      <c r="D7938" t="s">
        <v>2343</v>
      </c>
      <c r="E7938" t="s">
        <v>5452</v>
      </c>
      <c r="F7938" t="s">
        <v>4962</v>
      </c>
      <c r="G7938" t="s">
        <v>5057</v>
      </c>
      <c r="H7938" t="s">
        <v>5060</v>
      </c>
      <c r="I7938">
        <v>53.778599999999997</v>
      </c>
      <c r="J7938">
        <v>0.77950299999999995</v>
      </c>
      <c r="K7938">
        <v>1.3624799999999999</v>
      </c>
      <c r="L7938">
        <v>7.66005</v>
      </c>
      <c r="M7938">
        <v>0.985564</v>
      </c>
      <c r="N7938">
        <v>14.784000000000001</v>
      </c>
      <c r="O7938">
        <v>20.343900000000001</v>
      </c>
      <c r="P7938">
        <v>0.96271399999999996</v>
      </c>
      <c r="Q7938">
        <v>1.0865E-2</v>
      </c>
      <c r="R7938">
        <v>-2.5100000000000001E-3</v>
      </c>
      <c r="S7938">
        <v>77.479082650960379</v>
      </c>
      <c r="T7938">
        <v>100.665166</v>
      </c>
    </row>
    <row r="7939" spans="1:20" x14ac:dyDescent="0.25">
      <c r="A7939" t="s">
        <v>5056</v>
      </c>
      <c r="C7939" t="s">
        <v>4973</v>
      </c>
      <c r="D7939" t="s">
        <v>2343</v>
      </c>
      <c r="E7939" t="s">
        <v>5452</v>
      </c>
      <c r="F7939" t="s">
        <v>4962</v>
      </c>
      <c r="G7939" t="s">
        <v>5057</v>
      </c>
      <c r="H7939" t="s">
        <v>5060</v>
      </c>
      <c r="I7939">
        <v>53.6877</v>
      </c>
      <c r="J7939">
        <v>0.77544999999999997</v>
      </c>
      <c r="K7939">
        <v>1.3444799999999999</v>
      </c>
      <c r="L7939">
        <v>7.7551899999999998</v>
      </c>
      <c r="M7939">
        <v>0.99185199999999996</v>
      </c>
      <c r="N7939">
        <v>14.7926</v>
      </c>
      <c r="O7939">
        <v>20.4877</v>
      </c>
      <c r="P7939">
        <v>0.97045999999999999</v>
      </c>
      <c r="Q7939">
        <v>6.2319999999999997E-3</v>
      </c>
      <c r="R7939">
        <v>9.0810000000000005E-3</v>
      </c>
      <c r="S7939">
        <v>77.273180106208429</v>
      </c>
      <c r="T7939">
        <v>100.820745</v>
      </c>
    </row>
    <row r="7940" spans="1:20" x14ac:dyDescent="0.25">
      <c r="A7940" t="s">
        <v>5056</v>
      </c>
      <c r="C7940" t="s">
        <v>4973</v>
      </c>
      <c r="D7940" t="s">
        <v>2343</v>
      </c>
      <c r="E7940" t="s">
        <v>5452</v>
      </c>
      <c r="F7940" t="s">
        <v>4962</v>
      </c>
      <c r="G7940" t="s">
        <v>5057</v>
      </c>
      <c r="H7940" t="s">
        <v>5060</v>
      </c>
      <c r="I7940">
        <v>54.055700000000002</v>
      </c>
      <c r="J7940">
        <v>0.74796099999999999</v>
      </c>
      <c r="K7940">
        <v>1.32298</v>
      </c>
      <c r="L7940">
        <v>7.7821499999999997</v>
      </c>
      <c r="M7940">
        <v>1.0094700000000001</v>
      </c>
      <c r="N7940">
        <v>14.835599999999999</v>
      </c>
      <c r="O7940">
        <v>20.351800000000001</v>
      </c>
      <c r="P7940">
        <v>1.0015799999999999</v>
      </c>
      <c r="Q7940">
        <v>6.5510000000000004E-3</v>
      </c>
      <c r="R7940">
        <v>-1.038E-2</v>
      </c>
      <c r="S7940">
        <v>77.26320857358408</v>
      </c>
      <c r="T7940">
        <v>101.10341200000001</v>
      </c>
    </row>
    <row r="7941" spans="1:20" x14ac:dyDescent="0.25">
      <c r="A7941" t="s">
        <v>5056</v>
      </c>
      <c r="C7941" t="s">
        <v>4973</v>
      </c>
      <c r="D7941" t="s">
        <v>2343</v>
      </c>
      <c r="E7941" t="s">
        <v>5452</v>
      </c>
      <c r="F7941" t="s">
        <v>4962</v>
      </c>
      <c r="G7941" t="s">
        <v>5057</v>
      </c>
      <c r="H7941" t="s">
        <v>5060</v>
      </c>
      <c r="I7941">
        <v>53.392200000000003</v>
      </c>
      <c r="J7941">
        <v>0.68973099999999998</v>
      </c>
      <c r="K7941">
        <v>1.1549199999999999</v>
      </c>
      <c r="L7941">
        <v>7.5430900000000003</v>
      </c>
      <c r="M7941">
        <v>1.0664499999999999</v>
      </c>
      <c r="N7941">
        <v>14.456300000000001</v>
      </c>
      <c r="O7941">
        <v>20.697500000000002</v>
      </c>
      <c r="P7941">
        <v>1.11158</v>
      </c>
      <c r="Q7941">
        <v>7.1980000000000004E-3</v>
      </c>
      <c r="R7941">
        <v>-1.2160000000000001E-2</v>
      </c>
      <c r="S7941">
        <v>77.356203603742372</v>
      </c>
      <c r="T7941">
        <v>100.106809</v>
      </c>
    </row>
    <row r="7942" spans="1:20" x14ac:dyDescent="0.25">
      <c r="A7942" t="s">
        <v>5056</v>
      </c>
      <c r="C7942" t="s">
        <v>4973</v>
      </c>
      <c r="D7942" t="s">
        <v>2343</v>
      </c>
      <c r="E7942" t="s">
        <v>5452</v>
      </c>
      <c r="F7942" t="s">
        <v>4962</v>
      </c>
      <c r="G7942" t="s">
        <v>5057</v>
      </c>
      <c r="H7942" t="s">
        <v>5060</v>
      </c>
      <c r="I7942">
        <v>53.484499999999997</v>
      </c>
      <c r="J7942">
        <v>0.71200600000000003</v>
      </c>
      <c r="K7942">
        <v>1.13676</v>
      </c>
      <c r="L7942">
        <v>7.7118700000000002</v>
      </c>
      <c r="M7942">
        <v>1.0919000000000001</v>
      </c>
      <c r="N7942">
        <v>14.1129</v>
      </c>
      <c r="O7942">
        <v>20.6873</v>
      </c>
      <c r="P7942">
        <v>1.1598999999999999</v>
      </c>
      <c r="Q7942">
        <v>7.0749999999999997E-3</v>
      </c>
      <c r="R7942">
        <v>-9.5399999999999999E-3</v>
      </c>
      <c r="S7942">
        <v>76.537277596536299</v>
      </c>
      <c r="T7942">
        <v>100.09467100000001</v>
      </c>
    </row>
    <row r="7943" spans="1:20" x14ac:dyDescent="0.25">
      <c r="A7943" t="s">
        <v>5056</v>
      </c>
      <c r="C7943" t="s">
        <v>4973</v>
      </c>
      <c r="D7943" t="s">
        <v>2343</v>
      </c>
      <c r="E7943" t="s">
        <v>5452</v>
      </c>
      <c r="F7943" t="s">
        <v>4962</v>
      </c>
      <c r="G7943" t="s">
        <v>5057</v>
      </c>
      <c r="H7943" t="s">
        <v>5060</v>
      </c>
      <c r="I7943">
        <v>53.754399999999997</v>
      </c>
      <c r="J7943">
        <v>0.70847700000000002</v>
      </c>
      <c r="K7943">
        <v>1.1330899999999999</v>
      </c>
      <c r="L7943">
        <v>7.7550800000000004</v>
      </c>
      <c r="M7943">
        <v>1.10385</v>
      </c>
      <c r="N7943">
        <v>14.119199999999999</v>
      </c>
      <c r="O7943">
        <v>20.914300000000001</v>
      </c>
      <c r="P7943">
        <v>1.19434</v>
      </c>
      <c r="Q7943">
        <v>7.5579999999999996E-3</v>
      </c>
      <c r="R7943">
        <v>-1.72E-3</v>
      </c>
      <c r="S7943">
        <v>76.444828981197162</v>
      </c>
      <c r="T7943">
        <v>100.688575</v>
      </c>
    </row>
    <row r="7944" spans="1:20" x14ac:dyDescent="0.25">
      <c r="A7944" t="s">
        <v>5056</v>
      </c>
      <c r="C7944" t="s">
        <v>4973</v>
      </c>
      <c r="D7944" t="s">
        <v>2343</v>
      </c>
      <c r="E7944" t="s">
        <v>5452</v>
      </c>
      <c r="F7944" t="s">
        <v>4962</v>
      </c>
      <c r="G7944" t="s">
        <v>5057</v>
      </c>
      <c r="H7944" t="s">
        <v>5060</v>
      </c>
      <c r="I7944">
        <v>53.493299999999998</v>
      </c>
      <c r="J7944">
        <v>0.79524499999999998</v>
      </c>
      <c r="K7944">
        <v>1.43276</v>
      </c>
      <c r="L7944">
        <v>7.8972800000000003</v>
      </c>
      <c r="M7944">
        <v>0.86355000000000004</v>
      </c>
      <c r="N7944">
        <v>14.930300000000001</v>
      </c>
      <c r="O7944">
        <v>20.4055</v>
      </c>
      <c r="P7944">
        <v>0.900339</v>
      </c>
      <c r="Q7944">
        <v>1.025E-2</v>
      </c>
      <c r="R7944">
        <v>-6.6400000000000001E-3</v>
      </c>
      <c r="S7944">
        <v>77.116669899373335</v>
      </c>
      <c r="T7944">
        <v>100.721884</v>
      </c>
    </row>
    <row r="7945" spans="1:20" x14ac:dyDescent="0.25">
      <c r="A7945" t="s">
        <v>5056</v>
      </c>
      <c r="C7945" t="s">
        <v>4973</v>
      </c>
      <c r="D7945" t="s">
        <v>2343</v>
      </c>
      <c r="E7945" t="s">
        <v>5452</v>
      </c>
      <c r="F7945" t="s">
        <v>4962</v>
      </c>
      <c r="G7945" t="s">
        <v>5057</v>
      </c>
      <c r="H7945" t="s">
        <v>5060</v>
      </c>
      <c r="I7945">
        <v>54.094299999999997</v>
      </c>
      <c r="J7945">
        <v>0.76957600000000004</v>
      </c>
      <c r="K7945">
        <v>1.377</v>
      </c>
      <c r="L7945">
        <v>8.0486400000000007</v>
      </c>
      <c r="M7945">
        <v>0.95229299999999995</v>
      </c>
      <c r="N7945">
        <v>14.9384</v>
      </c>
      <c r="O7945">
        <v>19.910799999999998</v>
      </c>
      <c r="P7945">
        <v>0.89483699999999999</v>
      </c>
      <c r="Q7945">
        <v>6.7089999999999997E-3</v>
      </c>
      <c r="R7945">
        <v>-2.63E-3</v>
      </c>
      <c r="S7945">
        <v>76.789593641273939</v>
      </c>
      <c r="T7945">
        <v>100.989925</v>
      </c>
    </row>
    <row r="7946" spans="1:20" x14ac:dyDescent="0.25">
      <c r="A7946" t="s">
        <v>5056</v>
      </c>
      <c r="C7946" t="s">
        <v>4973</v>
      </c>
      <c r="D7946" t="s">
        <v>2343</v>
      </c>
      <c r="E7946" t="s">
        <v>5452</v>
      </c>
      <c r="F7946" t="s">
        <v>4962</v>
      </c>
      <c r="G7946" t="s">
        <v>5057</v>
      </c>
      <c r="H7946" t="s">
        <v>5060</v>
      </c>
      <c r="I7946">
        <v>53.9955</v>
      </c>
      <c r="J7946">
        <v>0.73658999999999997</v>
      </c>
      <c r="K7946">
        <v>1.2503899999999999</v>
      </c>
      <c r="L7946">
        <v>7.5134299999999996</v>
      </c>
      <c r="M7946">
        <v>0.95036900000000002</v>
      </c>
      <c r="N7946">
        <v>14.805300000000001</v>
      </c>
      <c r="O7946">
        <v>20.614599999999999</v>
      </c>
      <c r="P7946">
        <v>0.96680299999999997</v>
      </c>
      <c r="Q7946">
        <v>6.5310000000000003E-3</v>
      </c>
      <c r="R7946">
        <v>-4.5399999999999998E-3</v>
      </c>
      <c r="S7946">
        <v>77.839362121219096</v>
      </c>
      <c r="T7946">
        <v>100.83497300000001</v>
      </c>
    </row>
    <row r="7947" spans="1:20" x14ac:dyDescent="0.25">
      <c r="A7947" t="s">
        <v>5056</v>
      </c>
      <c r="C7947" t="s">
        <v>4973</v>
      </c>
      <c r="D7947" t="s">
        <v>2343</v>
      </c>
      <c r="E7947" t="s">
        <v>5452</v>
      </c>
      <c r="F7947" t="s">
        <v>4962</v>
      </c>
      <c r="G7947" t="s">
        <v>5057</v>
      </c>
      <c r="H7947" t="s">
        <v>5060</v>
      </c>
      <c r="I7947">
        <v>53.832599999999999</v>
      </c>
      <c r="J7947">
        <v>0.75721799999999995</v>
      </c>
      <c r="K7947">
        <v>1.3324400000000001</v>
      </c>
      <c r="L7947">
        <v>7.5350299999999999</v>
      </c>
      <c r="M7947">
        <v>0.929172</v>
      </c>
      <c r="N7947">
        <v>14.794499999999999</v>
      </c>
      <c r="O7947">
        <v>20.496200000000002</v>
      </c>
      <c r="P7947">
        <v>0.99306499999999998</v>
      </c>
      <c r="Q7947">
        <v>5.1370000000000001E-3</v>
      </c>
      <c r="R7947">
        <v>-3.4889999999999997E-2</v>
      </c>
      <c r="S7947">
        <v>77.777192981756542</v>
      </c>
      <c r="T7947">
        <v>100.640472</v>
      </c>
    </row>
    <row r="7948" spans="1:20" x14ac:dyDescent="0.25">
      <c r="A7948" t="s">
        <v>5056</v>
      </c>
      <c r="C7948" t="s">
        <v>4973</v>
      </c>
      <c r="D7948" t="s">
        <v>2343</v>
      </c>
      <c r="E7948" t="s">
        <v>5452</v>
      </c>
      <c r="F7948" t="s">
        <v>4962</v>
      </c>
      <c r="G7948" t="s">
        <v>5057</v>
      </c>
      <c r="H7948" t="s">
        <v>5060</v>
      </c>
      <c r="I7948">
        <v>54.052300000000002</v>
      </c>
      <c r="J7948">
        <v>0.77781400000000001</v>
      </c>
      <c r="K7948">
        <v>1.3477300000000001</v>
      </c>
      <c r="L7948">
        <v>7.5640499999999999</v>
      </c>
      <c r="M7948">
        <v>0.97662000000000004</v>
      </c>
      <c r="N7948">
        <v>14.8672</v>
      </c>
      <c r="O7948">
        <v>20.433399999999999</v>
      </c>
      <c r="P7948">
        <v>0.96179499999999996</v>
      </c>
      <c r="Q7948">
        <v>6.0800000000000003E-3</v>
      </c>
      <c r="R7948">
        <v>2.3599999999999999E-4</v>
      </c>
      <c r="S7948">
        <v>77.795474483763414</v>
      </c>
      <c r="T7948">
        <v>100.987225</v>
      </c>
    </row>
    <row r="7949" spans="1:20" x14ac:dyDescent="0.25">
      <c r="A7949" t="s">
        <v>5056</v>
      </c>
      <c r="C7949" t="s">
        <v>4973</v>
      </c>
      <c r="D7949" t="s">
        <v>2343</v>
      </c>
      <c r="E7949" t="s">
        <v>5452</v>
      </c>
      <c r="F7949" t="s">
        <v>4962</v>
      </c>
      <c r="G7949" t="s">
        <v>5057</v>
      </c>
      <c r="H7949" t="s">
        <v>5060</v>
      </c>
      <c r="I7949">
        <v>53.733499999999999</v>
      </c>
      <c r="J7949">
        <v>0.67363200000000001</v>
      </c>
      <c r="K7949">
        <v>1.1005100000000001</v>
      </c>
      <c r="L7949">
        <v>7.5890399999999998</v>
      </c>
      <c r="M7949">
        <v>1.0632999999999999</v>
      </c>
      <c r="N7949">
        <v>14.5528</v>
      </c>
      <c r="O7949">
        <v>20.372599999999998</v>
      </c>
      <c r="P7949">
        <v>1.0616399999999999</v>
      </c>
      <c r="Q7949">
        <v>1.2219000000000001E-2</v>
      </c>
      <c r="R7949">
        <v>-1.255E-2</v>
      </c>
      <c r="S7949">
        <v>77.366360100066856</v>
      </c>
      <c r="T7949">
        <v>100.146691</v>
      </c>
    </row>
    <row r="7950" spans="1:20" x14ac:dyDescent="0.25">
      <c r="A7950" t="s">
        <v>5056</v>
      </c>
      <c r="C7950" t="s">
        <v>4973</v>
      </c>
      <c r="D7950" t="s">
        <v>2343</v>
      </c>
      <c r="E7950" t="s">
        <v>5452</v>
      </c>
      <c r="F7950" t="s">
        <v>4962</v>
      </c>
      <c r="G7950" t="s">
        <v>5057</v>
      </c>
      <c r="H7950" t="s">
        <v>5060</v>
      </c>
      <c r="I7950">
        <v>53.5398</v>
      </c>
      <c r="J7950">
        <v>0.83662899999999996</v>
      </c>
      <c r="K7950">
        <v>1.4112499999999999</v>
      </c>
      <c r="L7950">
        <v>7.8814299999999999</v>
      </c>
      <c r="M7950">
        <v>1.03874</v>
      </c>
      <c r="N7950">
        <v>14.7506</v>
      </c>
      <c r="O7950">
        <v>19.860900000000001</v>
      </c>
      <c r="P7950">
        <v>1.05366</v>
      </c>
      <c r="Q7950">
        <v>4.96E-3</v>
      </c>
      <c r="R7950">
        <v>1.0611000000000001E-2</v>
      </c>
      <c r="S7950">
        <v>76.937950259391599</v>
      </c>
      <c r="T7950">
        <v>100.38858</v>
      </c>
    </row>
    <row r="7951" spans="1:20" x14ac:dyDescent="0.25">
      <c r="A7951" t="s">
        <v>5056</v>
      </c>
      <c r="C7951" t="s">
        <v>4973</v>
      </c>
      <c r="D7951" t="s">
        <v>2343</v>
      </c>
      <c r="E7951" t="s">
        <v>5452</v>
      </c>
      <c r="F7951" t="s">
        <v>4962</v>
      </c>
      <c r="G7951" t="s">
        <v>5057</v>
      </c>
      <c r="H7951" t="s">
        <v>5060</v>
      </c>
      <c r="I7951">
        <v>53.872900000000001</v>
      </c>
      <c r="J7951">
        <v>0.75052300000000005</v>
      </c>
      <c r="K7951">
        <v>1.2386999999999999</v>
      </c>
      <c r="L7951">
        <v>7.6612299999999998</v>
      </c>
      <c r="M7951">
        <v>1.0467500000000001</v>
      </c>
      <c r="N7951">
        <v>14.585800000000001</v>
      </c>
      <c r="O7951">
        <v>20.223199999999999</v>
      </c>
      <c r="P7951">
        <v>1.08876</v>
      </c>
      <c r="Q7951">
        <v>4.8770000000000003E-3</v>
      </c>
      <c r="R7951">
        <v>-1.49E-2</v>
      </c>
      <c r="S7951">
        <v>77.239991503846738</v>
      </c>
      <c r="T7951">
        <v>100.45784</v>
      </c>
    </row>
    <row r="7952" spans="1:20" x14ac:dyDescent="0.25">
      <c r="A7952" t="s">
        <v>5056</v>
      </c>
      <c r="C7952" t="s">
        <v>4973</v>
      </c>
      <c r="D7952" t="s">
        <v>2343</v>
      </c>
      <c r="E7952" t="s">
        <v>5452</v>
      </c>
      <c r="F7952" t="s">
        <v>4962</v>
      </c>
      <c r="G7952" t="s">
        <v>5057</v>
      </c>
      <c r="H7952" t="s">
        <v>5060</v>
      </c>
      <c r="I7952">
        <v>54.073799999999999</v>
      </c>
      <c r="J7952">
        <v>0.68308599999999997</v>
      </c>
      <c r="K7952">
        <v>1.14161</v>
      </c>
      <c r="L7952">
        <v>7.4650299999999996</v>
      </c>
      <c r="M7952">
        <v>1.0730200000000001</v>
      </c>
      <c r="N7952">
        <v>14.6005</v>
      </c>
      <c r="O7952">
        <v>20.7958</v>
      </c>
      <c r="P7952">
        <v>1.0836399999999999</v>
      </c>
      <c r="Q7952">
        <v>6.4419999999999998E-3</v>
      </c>
      <c r="R7952">
        <v>1.5269999999999999E-3</v>
      </c>
      <c r="S7952">
        <v>77.710294131498159</v>
      </c>
      <c r="T7952">
        <v>100.92445499999999</v>
      </c>
    </row>
    <row r="7953" spans="1:20" x14ac:dyDescent="0.25">
      <c r="A7953" t="s">
        <v>5056</v>
      </c>
      <c r="C7953" t="s">
        <v>4973</v>
      </c>
      <c r="D7953" t="s">
        <v>2343</v>
      </c>
      <c r="E7953" t="s">
        <v>5452</v>
      </c>
      <c r="F7953" t="s">
        <v>4962</v>
      </c>
      <c r="G7953" t="s">
        <v>5057</v>
      </c>
      <c r="H7953" t="s">
        <v>5060</v>
      </c>
      <c r="I7953">
        <v>52.915300000000002</v>
      </c>
      <c r="J7953">
        <v>0.71082900000000004</v>
      </c>
      <c r="K7953">
        <v>1.1522399999999999</v>
      </c>
      <c r="L7953">
        <v>7.64764</v>
      </c>
      <c r="M7953">
        <v>1.02948</v>
      </c>
      <c r="N7953">
        <v>14.6265</v>
      </c>
      <c r="O7953">
        <v>20.583500000000001</v>
      </c>
      <c r="P7953">
        <v>1.0594399999999999</v>
      </c>
      <c r="Q7953">
        <v>9.6839999999999999E-3</v>
      </c>
      <c r="R7953">
        <v>-1.5709999999999998E-2</v>
      </c>
      <c r="S7953">
        <v>77.320089970382611</v>
      </c>
      <c r="T7953">
        <v>99.718902999999997</v>
      </c>
    </row>
    <row r="7954" spans="1:20" x14ac:dyDescent="0.25">
      <c r="A7954" t="s">
        <v>5056</v>
      </c>
      <c r="C7954" t="s">
        <v>4973</v>
      </c>
      <c r="D7954" t="s">
        <v>2343</v>
      </c>
      <c r="E7954" t="s">
        <v>5452</v>
      </c>
      <c r="F7954" t="s">
        <v>4962</v>
      </c>
      <c r="G7954" t="s">
        <v>5057</v>
      </c>
      <c r="H7954" t="s">
        <v>5060</v>
      </c>
      <c r="I7954">
        <v>54.341500000000003</v>
      </c>
      <c r="J7954">
        <v>0.73020600000000002</v>
      </c>
      <c r="K7954">
        <v>1.1386000000000001</v>
      </c>
      <c r="L7954">
        <v>7.9793900000000004</v>
      </c>
      <c r="M7954">
        <v>1.0412600000000001</v>
      </c>
      <c r="N7954">
        <v>14.254799999999999</v>
      </c>
      <c r="O7954">
        <v>20.734500000000001</v>
      </c>
      <c r="P7954">
        <v>1.1266700000000001</v>
      </c>
      <c r="Q7954">
        <v>7.2179999999999996E-3</v>
      </c>
      <c r="R7954">
        <v>2.9670999999999999E-2</v>
      </c>
      <c r="S7954">
        <v>76.101789212928153</v>
      </c>
      <c r="T7954">
        <v>101.383815</v>
      </c>
    </row>
    <row r="7955" spans="1:20" x14ac:dyDescent="0.25">
      <c r="A7955" t="s">
        <v>5056</v>
      </c>
      <c r="C7955" t="s">
        <v>4973</v>
      </c>
      <c r="D7955" t="s">
        <v>2343</v>
      </c>
      <c r="E7955" t="s">
        <v>5452</v>
      </c>
      <c r="F7955" t="s">
        <v>4962</v>
      </c>
      <c r="G7955" t="s">
        <v>5057</v>
      </c>
      <c r="H7955" t="s">
        <v>5061</v>
      </c>
      <c r="I7955">
        <v>53.480400000000003</v>
      </c>
      <c r="J7955">
        <v>0.764208</v>
      </c>
      <c r="K7955">
        <v>1.18771</v>
      </c>
      <c r="L7955">
        <v>7.85623</v>
      </c>
      <c r="M7955">
        <v>1.0567500000000001</v>
      </c>
      <c r="N7955">
        <v>14.1546</v>
      </c>
      <c r="O7955">
        <v>20.762799999999999</v>
      </c>
      <c r="P7955">
        <v>1.0883100000000001</v>
      </c>
      <c r="Q7955">
        <v>7.1209999999999997E-3</v>
      </c>
      <c r="R7955">
        <v>-7.7299999999999999E-3</v>
      </c>
      <c r="S7955">
        <v>76.256054964206882</v>
      </c>
      <c r="T7955">
        <v>100.350399</v>
      </c>
    </row>
    <row r="7956" spans="1:20" x14ac:dyDescent="0.25">
      <c r="A7956" t="s">
        <v>5056</v>
      </c>
      <c r="C7956" t="s">
        <v>4973</v>
      </c>
      <c r="D7956" t="s">
        <v>2343</v>
      </c>
      <c r="E7956" t="s">
        <v>5452</v>
      </c>
      <c r="F7956" t="s">
        <v>4962</v>
      </c>
      <c r="G7956" t="s">
        <v>5057</v>
      </c>
      <c r="H7956" t="s">
        <v>5061</v>
      </c>
      <c r="I7956">
        <v>53.897399999999998</v>
      </c>
      <c r="J7956">
        <v>0.69472900000000004</v>
      </c>
      <c r="K7956">
        <v>1.2801899999999999</v>
      </c>
      <c r="L7956">
        <v>7.5151700000000003</v>
      </c>
      <c r="M7956">
        <v>0.92475700000000005</v>
      </c>
      <c r="N7956">
        <v>14.598800000000001</v>
      </c>
      <c r="O7956">
        <v>20.604700000000001</v>
      </c>
      <c r="P7956">
        <v>1.03854</v>
      </c>
      <c r="Q7956">
        <v>1.2969E-2</v>
      </c>
      <c r="R7956">
        <v>-1.235E-2</v>
      </c>
      <c r="S7956">
        <v>77.592101810874354</v>
      </c>
      <c r="T7956">
        <v>100.55490500000001</v>
      </c>
    </row>
    <row r="7957" spans="1:20" x14ac:dyDescent="0.25">
      <c r="A7957" t="s">
        <v>5056</v>
      </c>
      <c r="C7957" t="s">
        <v>4973</v>
      </c>
      <c r="D7957" t="s">
        <v>2343</v>
      </c>
      <c r="E7957" t="s">
        <v>5452</v>
      </c>
      <c r="F7957" t="s">
        <v>4962</v>
      </c>
      <c r="G7957" t="s">
        <v>5057</v>
      </c>
      <c r="H7957" t="s">
        <v>5061</v>
      </c>
      <c r="I7957">
        <v>52.785499999999999</v>
      </c>
      <c r="J7957">
        <v>0.71869099999999997</v>
      </c>
      <c r="K7957">
        <v>1.0908599999999999</v>
      </c>
      <c r="L7957">
        <v>7.8777200000000001</v>
      </c>
      <c r="M7957">
        <v>1.17354</v>
      </c>
      <c r="N7957">
        <v>13.7958</v>
      </c>
      <c r="O7957">
        <v>20.797899999999998</v>
      </c>
      <c r="P7957">
        <v>1.2149799999999999</v>
      </c>
      <c r="Q7957">
        <v>5.1780000000000003E-3</v>
      </c>
      <c r="R7957">
        <v>-2.1360000000000001E-2</v>
      </c>
      <c r="S7957">
        <v>75.737879788018546</v>
      </c>
      <c r="T7957">
        <v>99.438808999999992</v>
      </c>
    </row>
    <row r="7958" spans="1:20" x14ac:dyDescent="0.25">
      <c r="A7958" t="s">
        <v>5056</v>
      </c>
      <c r="C7958" t="s">
        <v>4973</v>
      </c>
      <c r="D7958" t="s">
        <v>2343</v>
      </c>
      <c r="E7958" t="s">
        <v>5452</v>
      </c>
      <c r="F7958" t="s">
        <v>4962</v>
      </c>
      <c r="G7958" t="s">
        <v>5057</v>
      </c>
      <c r="H7958" t="s">
        <v>5061</v>
      </c>
      <c r="I7958">
        <v>52.136699999999998</v>
      </c>
      <c r="J7958">
        <v>0.90395999999999999</v>
      </c>
      <c r="K7958">
        <v>1.0805199999999999</v>
      </c>
      <c r="L7958">
        <v>10.7746</v>
      </c>
      <c r="M7958">
        <v>1.3650199999999999</v>
      </c>
      <c r="N7958">
        <v>11.2643</v>
      </c>
      <c r="O7958">
        <v>19.562200000000001</v>
      </c>
      <c r="P7958">
        <v>2.2569400000000002</v>
      </c>
      <c r="Q7958">
        <v>8.7950000000000007E-3</v>
      </c>
      <c r="R7958">
        <v>-1.315E-2</v>
      </c>
      <c r="S7958">
        <v>65.078314318258734</v>
      </c>
      <c r="T7958">
        <v>99.33988500000001</v>
      </c>
    </row>
    <row r="7959" spans="1:20" x14ac:dyDescent="0.25">
      <c r="A7959" t="s">
        <v>5056</v>
      </c>
      <c r="C7959" t="s">
        <v>4973</v>
      </c>
      <c r="D7959" t="s">
        <v>2343</v>
      </c>
      <c r="E7959" t="s">
        <v>5452</v>
      </c>
      <c r="F7959" t="s">
        <v>4962</v>
      </c>
      <c r="G7959" t="s">
        <v>5057</v>
      </c>
      <c r="H7959" t="s">
        <v>5061</v>
      </c>
      <c r="I7959">
        <v>52.512500000000003</v>
      </c>
      <c r="J7959">
        <v>0.79388899999999996</v>
      </c>
      <c r="K7959">
        <v>0.95533999999999997</v>
      </c>
      <c r="L7959">
        <v>10.851699999999999</v>
      </c>
      <c r="M7959">
        <v>1.30209</v>
      </c>
      <c r="N7959">
        <v>11.2552</v>
      </c>
      <c r="O7959">
        <v>19.540199999999999</v>
      </c>
      <c r="P7959">
        <v>2.3172100000000002</v>
      </c>
      <c r="Q7959">
        <v>7.809E-3</v>
      </c>
      <c r="R7959">
        <v>1.5403999999999999E-2</v>
      </c>
      <c r="S7959">
        <v>64.897686864318672</v>
      </c>
      <c r="T7959">
        <v>99.551341999999991</v>
      </c>
    </row>
    <row r="7960" spans="1:20" x14ac:dyDescent="0.25">
      <c r="A7960" t="s">
        <v>5056</v>
      </c>
      <c r="C7960" t="s">
        <v>4973</v>
      </c>
      <c r="D7960" t="s">
        <v>2343</v>
      </c>
      <c r="E7960" t="s">
        <v>5452</v>
      </c>
      <c r="F7960" t="s">
        <v>4962</v>
      </c>
      <c r="G7960" t="s">
        <v>5057</v>
      </c>
      <c r="H7960" t="s">
        <v>5061</v>
      </c>
      <c r="I7960">
        <v>52.794499999999999</v>
      </c>
      <c r="J7960">
        <v>0.75926499999999997</v>
      </c>
      <c r="K7960">
        <v>0.97506999999999999</v>
      </c>
      <c r="L7960">
        <v>9.8808000000000007</v>
      </c>
      <c r="M7960">
        <v>1.2673099999999999</v>
      </c>
      <c r="N7960">
        <v>12.573499999999999</v>
      </c>
      <c r="O7960">
        <v>19.973299999999998</v>
      </c>
      <c r="P7960">
        <v>1.64256</v>
      </c>
      <c r="Q7960">
        <v>4.3280000000000002E-3</v>
      </c>
      <c r="R7960">
        <v>-2.035E-2</v>
      </c>
      <c r="S7960">
        <v>69.403133202616985</v>
      </c>
      <c r="T7960">
        <v>99.85028299999999</v>
      </c>
    </row>
    <row r="7961" spans="1:20" x14ac:dyDescent="0.25">
      <c r="A7961" t="s">
        <v>5056</v>
      </c>
      <c r="C7961" t="s">
        <v>4973</v>
      </c>
      <c r="D7961" t="s">
        <v>2343</v>
      </c>
      <c r="E7961" t="s">
        <v>5452</v>
      </c>
      <c r="F7961" t="s">
        <v>4962</v>
      </c>
      <c r="G7961" t="s">
        <v>5057</v>
      </c>
      <c r="H7961" t="s">
        <v>5061</v>
      </c>
      <c r="I7961">
        <v>53.3249</v>
      </c>
      <c r="J7961">
        <v>0.82053900000000002</v>
      </c>
      <c r="K7961">
        <v>1.0321499999999999</v>
      </c>
      <c r="L7961">
        <v>10.0138</v>
      </c>
      <c r="M7961">
        <v>1.30515</v>
      </c>
      <c r="N7961">
        <v>12.500400000000001</v>
      </c>
      <c r="O7961">
        <v>19.566800000000001</v>
      </c>
      <c r="P7961">
        <v>1.6543300000000001</v>
      </c>
      <c r="Q7961">
        <v>1.0038E-2</v>
      </c>
      <c r="R7961">
        <v>-1.8939999999999999E-2</v>
      </c>
      <c r="S7961">
        <v>68.993874845904571</v>
      </c>
      <c r="T7961">
        <v>100.20916699999999</v>
      </c>
    </row>
    <row r="7962" spans="1:20" x14ac:dyDescent="0.25">
      <c r="A7962" t="s">
        <v>5056</v>
      </c>
      <c r="C7962" t="s">
        <v>4973</v>
      </c>
      <c r="D7962" t="s">
        <v>2343</v>
      </c>
      <c r="E7962" t="s">
        <v>5452</v>
      </c>
      <c r="F7962" t="s">
        <v>4962</v>
      </c>
      <c r="G7962" t="s">
        <v>5057</v>
      </c>
      <c r="H7962" t="s">
        <v>5061</v>
      </c>
      <c r="I7962">
        <v>53.12</v>
      </c>
      <c r="J7962">
        <v>0.64697400000000005</v>
      </c>
      <c r="K7962">
        <v>0.846885</v>
      </c>
      <c r="L7962">
        <v>10.436199999999999</v>
      </c>
      <c r="M7962">
        <v>1.32233</v>
      </c>
      <c r="N7962">
        <v>11.8424</v>
      </c>
      <c r="O7962">
        <v>19.702400000000001</v>
      </c>
      <c r="P7962">
        <v>2.0014599999999998</v>
      </c>
      <c r="Q7962">
        <v>3.558E-3</v>
      </c>
      <c r="R7962">
        <v>-3.8350000000000002E-2</v>
      </c>
      <c r="S7962">
        <v>66.917193653361267</v>
      </c>
      <c r="T7962">
        <v>99.883857000000006</v>
      </c>
    </row>
    <row r="7963" spans="1:20" x14ac:dyDescent="0.25">
      <c r="A7963" t="s">
        <v>5056</v>
      </c>
      <c r="C7963" t="s">
        <v>4973</v>
      </c>
      <c r="D7963" t="s">
        <v>2343</v>
      </c>
      <c r="E7963" t="s">
        <v>5452</v>
      </c>
      <c r="F7963" t="s">
        <v>4962</v>
      </c>
      <c r="G7963" t="s">
        <v>5057</v>
      </c>
      <c r="H7963" t="s">
        <v>5061</v>
      </c>
      <c r="I7963">
        <v>53.805500000000002</v>
      </c>
      <c r="J7963">
        <v>0.65863899999999997</v>
      </c>
      <c r="K7963">
        <v>1.0854600000000001</v>
      </c>
      <c r="L7963">
        <v>7.7568299999999999</v>
      </c>
      <c r="M7963">
        <v>1.12818</v>
      </c>
      <c r="N7963">
        <v>13.841699999999999</v>
      </c>
      <c r="O7963">
        <v>20.745200000000001</v>
      </c>
      <c r="P7963">
        <v>1.35236</v>
      </c>
      <c r="Q7963">
        <v>6.0549999999999996E-3</v>
      </c>
      <c r="R7963">
        <v>-1.5900000000000001E-3</v>
      </c>
      <c r="S7963">
        <v>76.081419402733928</v>
      </c>
      <c r="T7963">
        <v>100.378334</v>
      </c>
    </row>
    <row r="7964" spans="1:20" x14ac:dyDescent="0.25">
      <c r="A7964" t="s">
        <v>5056</v>
      </c>
      <c r="C7964" t="s">
        <v>4973</v>
      </c>
      <c r="D7964" t="s">
        <v>2343</v>
      </c>
      <c r="E7964" t="s">
        <v>5452</v>
      </c>
      <c r="F7964" t="s">
        <v>4962</v>
      </c>
      <c r="G7964" t="s">
        <v>5057</v>
      </c>
      <c r="H7964" t="s">
        <v>5061</v>
      </c>
      <c r="I7964">
        <v>53.350099999999998</v>
      </c>
      <c r="J7964">
        <v>0.785192</v>
      </c>
      <c r="K7964">
        <v>0.97494499999999995</v>
      </c>
      <c r="L7964">
        <v>10.890700000000001</v>
      </c>
      <c r="M7964">
        <v>1.2925199999999999</v>
      </c>
      <c r="N7964">
        <v>11.099399999999999</v>
      </c>
      <c r="O7964">
        <v>19.872599999999998</v>
      </c>
      <c r="P7964">
        <v>2.2917200000000002</v>
      </c>
      <c r="Q7964">
        <v>5.9230000000000003E-3</v>
      </c>
      <c r="R7964">
        <v>2.1382000000000002E-2</v>
      </c>
      <c r="S7964">
        <v>64.497384353400903</v>
      </c>
      <c r="T7964">
        <v>100.58448199999999</v>
      </c>
    </row>
    <row r="7965" spans="1:20" x14ac:dyDescent="0.25">
      <c r="A7965" t="s">
        <v>5056</v>
      </c>
      <c r="C7965" t="s">
        <v>4973</v>
      </c>
      <c r="D7965" t="s">
        <v>2343</v>
      </c>
      <c r="E7965" t="s">
        <v>5452</v>
      </c>
      <c r="F7965" t="s">
        <v>4962</v>
      </c>
      <c r="G7965" t="s">
        <v>5057</v>
      </c>
      <c r="H7965" t="s">
        <v>5061</v>
      </c>
      <c r="I7965">
        <v>53.187399999999997</v>
      </c>
      <c r="J7965">
        <v>0.70286300000000002</v>
      </c>
      <c r="K7965">
        <v>0.96521199999999996</v>
      </c>
      <c r="L7965">
        <v>8.5494000000000003</v>
      </c>
      <c r="M7965">
        <v>1.2439499999999999</v>
      </c>
      <c r="N7965">
        <v>13.107200000000001</v>
      </c>
      <c r="O7965">
        <v>21.0364</v>
      </c>
      <c r="P7965">
        <v>1.4451700000000001</v>
      </c>
      <c r="Q7965">
        <v>8.9969999999999998E-3</v>
      </c>
      <c r="R7965">
        <v>1.132E-3</v>
      </c>
      <c r="S7965">
        <v>73.210661147481929</v>
      </c>
      <c r="T7965">
        <v>100.24772400000001</v>
      </c>
    </row>
    <row r="7966" spans="1:20" x14ac:dyDescent="0.25">
      <c r="A7966" t="s">
        <v>5056</v>
      </c>
      <c r="C7966" t="s">
        <v>4973</v>
      </c>
      <c r="D7966" t="s">
        <v>2343</v>
      </c>
      <c r="E7966" t="s">
        <v>5452</v>
      </c>
      <c r="F7966" t="s">
        <v>4962</v>
      </c>
      <c r="G7966" t="s">
        <v>5057</v>
      </c>
      <c r="H7966" t="s">
        <v>5061</v>
      </c>
      <c r="I7966">
        <v>53.831200000000003</v>
      </c>
      <c r="J7966">
        <v>0.61895900000000004</v>
      </c>
      <c r="K7966">
        <v>0.94649499999999998</v>
      </c>
      <c r="L7966">
        <v>8.2145499999999991</v>
      </c>
      <c r="M7966">
        <v>1.20774</v>
      </c>
      <c r="N7966">
        <v>13.422499999999999</v>
      </c>
      <c r="O7966">
        <v>20.839600000000001</v>
      </c>
      <c r="P7966">
        <v>1.3593200000000001</v>
      </c>
      <c r="Q7966">
        <v>6.8149999999999999E-3</v>
      </c>
      <c r="R7966">
        <v>-4.0469999999999999E-2</v>
      </c>
      <c r="S7966">
        <v>74.441847207864001</v>
      </c>
      <c r="T7966">
        <v>100.40670900000001</v>
      </c>
    </row>
    <row r="7967" spans="1:20" x14ac:dyDescent="0.25">
      <c r="A7967" t="s">
        <v>5056</v>
      </c>
      <c r="C7967" t="s">
        <v>4973</v>
      </c>
      <c r="D7967" t="s">
        <v>2343</v>
      </c>
      <c r="E7967" t="s">
        <v>5452</v>
      </c>
      <c r="F7967" t="s">
        <v>4962</v>
      </c>
      <c r="G7967" t="s">
        <v>5057</v>
      </c>
      <c r="H7967" t="s">
        <v>5061</v>
      </c>
      <c r="I7967">
        <v>52.8962</v>
      </c>
      <c r="J7967">
        <v>0.81204600000000005</v>
      </c>
      <c r="K7967">
        <v>1.0348200000000001</v>
      </c>
      <c r="L7967">
        <v>9.7381200000000003</v>
      </c>
      <c r="M7967">
        <v>1.3181099999999999</v>
      </c>
      <c r="N7967">
        <v>12.1357</v>
      </c>
      <c r="O7967">
        <v>19.980699999999999</v>
      </c>
      <c r="P7967">
        <v>1.84375</v>
      </c>
      <c r="Q7967">
        <v>4.8630000000000001E-3</v>
      </c>
      <c r="R7967">
        <v>2.9777000000000001E-2</v>
      </c>
      <c r="S7967">
        <v>68.957644693775308</v>
      </c>
      <c r="T7967">
        <v>99.794086000000007</v>
      </c>
    </row>
    <row r="7968" spans="1:20" x14ac:dyDescent="0.25">
      <c r="A7968" t="s">
        <v>5056</v>
      </c>
      <c r="C7968" t="s">
        <v>4973</v>
      </c>
      <c r="D7968" t="s">
        <v>2343</v>
      </c>
      <c r="E7968" t="s">
        <v>5452</v>
      </c>
      <c r="F7968" t="s">
        <v>4962</v>
      </c>
      <c r="G7968" t="s">
        <v>5057</v>
      </c>
      <c r="H7968" t="s">
        <v>5061</v>
      </c>
      <c r="I7968">
        <v>52.3123</v>
      </c>
      <c r="J7968">
        <v>0.93125500000000005</v>
      </c>
      <c r="K7968">
        <v>1.11473</v>
      </c>
      <c r="L7968">
        <v>10.298299999999999</v>
      </c>
      <c r="M7968">
        <v>1.29288</v>
      </c>
      <c r="N7968">
        <v>12.0014</v>
      </c>
      <c r="O7968">
        <v>19.791799999999999</v>
      </c>
      <c r="P7968">
        <v>1.7625299999999999</v>
      </c>
      <c r="Q7968">
        <v>6.2659999999999999E-3</v>
      </c>
      <c r="R7968">
        <v>-1.367E-2</v>
      </c>
      <c r="S7968">
        <v>67.504243131203154</v>
      </c>
      <c r="T7968">
        <v>99.497791000000007</v>
      </c>
    </row>
    <row r="7969" spans="1:20" x14ac:dyDescent="0.25">
      <c r="A7969" t="s">
        <v>5056</v>
      </c>
      <c r="C7969" t="s">
        <v>4973</v>
      </c>
      <c r="D7969" t="s">
        <v>2343</v>
      </c>
      <c r="E7969" t="s">
        <v>5452</v>
      </c>
      <c r="F7969" t="s">
        <v>4962</v>
      </c>
      <c r="G7969" t="s">
        <v>5057</v>
      </c>
      <c r="H7969" t="s">
        <v>5061</v>
      </c>
      <c r="I7969">
        <v>52.744300000000003</v>
      </c>
      <c r="J7969">
        <v>0.82285299999999995</v>
      </c>
      <c r="K7969">
        <v>0.97776399999999997</v>
      </c>
      <c r="L7969">
        <v>11.0502</v>
      </c>
      <c r="M7969">
        <v>1.35602</v>
      </c>
      <c r="N7969">
        <v>11.0358</v>
      </c>
      <c r="O7969">
        <v>19.497499999999999</v>
      </c>
      <c r="P7969">
        <v>2.5022700000000002</v>
      </c>
      <c r="Q7969">
        <v>-6.0000000000000002E-5</v>
      </c>
      <c r="R7969">
        <v>-4.2610000000000002E-2</v>
      </c>
      <c r="S7969">
        <v>64.031520027377482</v>
      </c>
      <c r="T7969">
        <v>99.944036999999994</v>
      </c>
    </row>
    <row r="7970" spans="1:20" x14ac:dyDescent="0.25">
      <c r="A7970" t="s">
        <v>5056</v>
      </c>
      <c r="C7970" t="s">
        <v>4973</v>
      </c>
      <c r="D7970" t="s">
        <v>2343</v>
      </c>
      <c r="E7970" t="s">
        <v>5452</v>
      </c>
      <c r="F7970" t="s">
        <v>4962</v>
      </c>
      <c r="G7970" t="s">
        <v>5057</v>
      </c>
      <c r="H7970" t="s">
        <v>5061</v>
      </c>
      <c r="I7970">
        <v>52.894799999999996</v>
      </c>
      <c r="J7970">
        <v>0.94846299999999995</v>
      </c>
      <c r="K7970">
        <v>1.0451299999999999</v>
      </c>
      <c r="L7970">
        <v>11.7173</v>
      </c>
      <c r="M7970">
        <v>1.3593599999999999</v>
      </c>
      <c r="N7970">
        <v>10.4434</v>
      </c>
      <c r="O7970">
        <v>19.063300000000002</v>
      </c>
      <c r="P7970">
        <v>2.7121599999999999</v>
      </c>
      <c r="Q7970">
        <v>4.6030000000000003E-3</v>
      </c>
      <c r="R7970">
        <v>-6.0099999999999997E-3</v>
      </c>
      <c r="S7970">
        <v>61.371145897549773</v>
      </c>
      <c r="T7970">
        <v>100.182506</v>
      </c>
    </row>
    <row r="7971" spans="1:20" x14ac:dyDescent="0.25">
      <c r="A7971" t="s">
        <v>5056</v>
      </c>
      <c r="C7971" t="s">
        <v>4973</v>
      </c>
      <c r="D7971" t="s">
        <v>2343</v>
      </c>
      <c r="E7971" t="s">
        <v>5452</v>
      </c>
      <c r="F7971" t="s">
        <v>4962</v>
      </c>
      <c r="G7971" t="s">
        <v>5057</v>
      </c>
      <c r="H7971" t="s">
        <v>5061</v>
      </c>
      <c r="I7971">
        <v>53.030099999999997</v>
      </c>
      <c r="J7971">
        <v>0.75736999999999999</v>
      </c>
      <c r="K7971">
        <v>0.96548400000000001</v>
      </c>
      <c r="L7971">
        <v>9.9997600000000002</v>
      </c>
      <c r="M7971">
        <v>1.3218700000000001</v>
      </c>
      <c r="N7971">
        <v>11.870900000000001</v>
      </c>
      <c r="O7971">
        <v>20.0306</v>
      </c>
      <c r="P7971">
        <v>1.99678</v>
      </c>
      <c r="Q7971">
        <v>5.0309999999999999E-3</v>
      </c>
      <c r="R7971">
        <v>4.2170000000000003E-3</v>
      </c>
      <c r="S7971">
        <v>67.908399290241576</v>
      </c>
      <c r="T7971">
        <v>99.982112000000001</v>
      </c>
    </row>
    <row r="7972" spans="1:20" x14ac:dyDescent="0.25">
      <c r="A7972" t="s">
        <v>5056</v>
      </c>
      <c r="C7972" t="s">
        <v>4973</v>
      </c>
      <c r="D7972" t="s">
        <v>2343</v>
      </c>
      <c r="E7972" t="s">
        <v>5452</v>
      </c>
      <c r="F7972" t="s">
        <v>4962</v>
      </c>
      <c r="G7972" t="s">
        <v>5057</v>
      </c>
      <c r="H7972" t="s">
        <v>5061</v>
      </c>
      <c r="I7972">
        <v>52.543999999999997</v>
      </c>
      <c r="J7972">
        <v>0.80352599999999996</v>
      </c>
      <c r="K7972">
        <v>1.01637</v>
      </c>
      <c r="L7972">
        <v>10.2103</v>
      </c>
      <c r="M7972">
        <v>1.33616</v>
      </c>
      <c r="N7972">
        <v>11.7258</v>
      </c>
      <c r="O7972">
        <v>19.9681</v>
      </c>
      <c r="P7972">
        <v>2.0379200000000002</v>
      </c>
      <c r="Q7972">
        <v>1.0923E-2</v>
      </c>
      <c r="R7972">
        <v>-1.1769999999999999E-2</v>
      </c>
      <c r="S7972">
        <v>67.182061205138851</v>
      </c>
      <c r="T7972">
        <v>99.641329000000013</v>
      </c>
    </row>
    <row r="7973" spans="1:20" x14ac:dyDescent="0.25">
      <c r="A7973" t="s">
        <v>5056</v>
      </c>
      <c r="C7973" t="s">
        <v>4973</v>
      </c>
      <c r="D7973" t="s">
        <v>2343</v>
      </c>
      <c r="E7973" t="s">
        <v>5452</v>
      </c>
      <c r="F7973" t="s">
        <v>4962</v>
      </c>
      <c r="G7973" t="s">
        <v>5057</v>
      </c>
      <c r="H7973" t="s">
        <v>5061</v>
      </c>
      <c r="I7973">
        <v>52.068300000000001</v>
      </c>
      <c r="J7973">
        <v>0.86330700000000005</v>
      </c>
      <c r="K7973">
        <v>1.0488500000000001</v>
      </c>
      <c r="L7973">
        <v>10.8089</v>
      </c>
      <c r="M7973">
        <v>1.37178</v>
      </c>
      <c r="N7973">
        <v>11.2418</v>
      </c>
      <c r="O7973">
        <v>19.486999999999998</v>
      </c>
      <c r="P7973">
        <v>2.3302999999999998</v>
      </c>
      <c r="Q7973">
        <v>2.261E-3</v>
      </c>
      <c r="R7973">
        <v>-3.5790000000000002E-2</v>
      </c>
      <c r="S7973">
        <v>64.960549312134049</v>
      </c>
      <c r="T7973">
        <v>99.186707999999996</v>
      </c>
    </row>
    <row r="7974" spans="1:20" x14ac:dyDescent="0.25">
      <c r="A7974" t="s">
        <v>5056</v>
      </c>
      <c r="C7974" t="s">
        <v>4973</v>
      </c>
      <c r="D7974" t="s">
        <v>2343</v>
      </c>
      <c r="E7974" t="s">
        <v>5452</v>
      </c>
      <c r="F7974" t="s">
        <v>4962</v>
      </c>
      <c r="G7974" t="s">
        <v>5057</v>
      </c>
      <c r="H7974" t="s">
        <v>5061</v>
      </c>
      <c r="I7974">
        <v>53.998800000000003</v>
      </c>
      <c r="J7974">
        <v>0.69722200000000001</v>
      </c>
      <c r="K7974">
        <v>1.0708200000000001</v>
      </c>
      <c r="L7974">
        <v>7.6721199999999996</v>
      </c>
      <c r="M7974">
        <v>1.1192299999999999</v>
      </c>
      <c r="N7974">
        <v>14.0169</v>
      </c>
      <c r="O7974">
        <v>21.034800000000001</v>
      </c>
      <c r="P7974">
        <v>1.15866</v>
      </c>
      <c r="Q7974">
        <v>4.5950000000000001E-3</v>
      </c>
      <c r="R7974">
        <v>-2.3359999999999999E-2</v>
      </c>
      <c r="S7974">
        <v>76.507494056853304</v>
      </c>
      <c r="T7974">
        <v>100.749787</v>
      </c>
    </row>
    <row r="7975" spans="1:20" x14ac:dyDescent="0.25">
      <c r="A7975" t="s">
        <v>5056</v>
      </c>
      <c r="C7975" t="s">
        <v>4973</v>
      </c>
      <c r="D7975" t="s">
        <v>2343</v>
      </c>
      <c r="E7975" t="s">
        <v>5452</v>
      </c>
      <c r="F7975" t="s">
        <v>4962</v>
      </c>
      <c r="G7975" t="s">
        <v>5057</v>
      </c>
      <c r="H7975" t="s">
        <v>5061</v>
      </c>
      <c r="I7975">
        <v>53.853999999999999</v>
      </c>
      <c r="J7975">
        <v>0.65819099999999997</v>
      </c>
      <c r="K7975">
        <v>1.0621499999999999</v>
      </c>
      <c r="L7975">
        <v>7.6367900000000004</v>
      </c>
      <c r="M7975">
        <v>1.1263000000000001</v>
      </c>
      <c r="N7975">
        <v>14.120100000000001</v>
      </c>
      <c r="O7975">
        <v>20.881499999999999</v>
      </c>
      <c r="P7975">
        <v>1.12479</v>
      </c>
      <c r="Q7975">
        <v>4.3039999999999997E-3</v>
      </c>
      <c r="R7975">
        <v>-2.555E-2</v>
      </c>
      <c r="S7975">
        <v>76.721618226288129</v>
      </c>
      <c r="T7975">
        <v>100.44257500000001</v>
      </c>
    </row>
    <row r="7976" spans="1:20" x14ac:dyDescent="0.25">
      <c r="A7976" t="s">
        <v>5056</v>
      </c>
      <c r="C7976" t="s">
        <v>4973</v>
      </c>
      <c r="D7976" t="s">
        <v>2343</v>
      </c>
      <c r="E7976" t="s">
        <v>5452</v>
      </c>
      <c r="F7976" t="s">
        <v>4962</v>
      </c>
      <c r="G7976" t="s">
        <v>5057</v>
      </c>
      <c r="H7976" t="s">
        <v>5061</v>
      </c>
      <c r="I7976">
        <v>52.679600000000001</v>
      </c>
      <c r="J7976">
        <v>0.76099799999999995</v>
      </c>
      <c r="K7976">
        <v>1.0618000000000001</v>
      </c>
      <c r="L7976">
        <v>8.6905999999999999</v>
      </c>
      <c r="M7976">
        <v>1.3180099999999999</v>
      </c>
      <c r="N7976">
        <v>12.9199</v>
      </c>
      <c r="O7976">
        <v>20.541399999999999</v>
      </c>
      <c r="P7976">
        <v>1.5142599999999999</v>
      </c>
      <c r="Q7976">
        <v>1.8600000000000001E-3</v>
      </c>
      <c r="R7976">
        <v>-2.7390000000000001E-2</v>
      </c>
      <c r="S7976">
        <v>72.60281121902635</v>
      </c>
      <c r="T7976">
        <v>99.461038000000002</v>
      </c>
    </row>
    <row r="7977" spans="1:20" x14ac:dyDescent="0.25">
      <c r="A7977" t="s">
        <v>5056</v>
      </c>
      <c r="C7977" t="s">
        <v>4973</v>
      </c>
      <c r="D7977" t="s">
        <v>2343</v>
      </c>
      <c r="E7977" t="s">
        <v>5452</v>
      </c>
      <c r="F7977" t="s">
        <v>4962</v>
      </c>
      <c r="G7977" t="s">
        <v>5057</v>
      </c>
      <c r="H7977" t="s">
        <v>5061</v>
      </c>
      <c r="I7977">
        <v>52.736400000000003</v>
      </c>
      <c r="J7977">
        <v>0.89414700000000003</v>
      </c>
      <c r="K7977">
        <v>1.0759000000000001</v>
      </c>
      <c r="L7977">
        <v>10.304399999999999</v>
      </c>
      <c r="M7977">
        <v>1.35046</v>
      </c>
      <c r="N7977">
        <v>11.8301</v>
      </c>
      <c r="O7977">
        <v>19.589500000000001</v>
      </c>
      <c r="P7977">
        <v>2.2082299999999999</v>
      </c>
      <c r="Q7977">
        <v>3.0019999999999999E-3</v>
      </c>
      <c r="R7977">
        <v>2.5644E-2</v>
      </c>
      <c r="S7977">
        <v>67.175041142118403</v>
      </c>
      <c r="T7977">
        <v>100.01778299999999</v>
      </c>
    </row>
    <row r="7978" spans="1:20" x14ac:dyDescent="0.25">
      <c r="A7978" t="s">
        <v>5056</v>
      </c>
      <c r="C7978" t="s">
        <v>4973</v>
      </c>
      <c r="D7978" t="s">
        <v>2343</v>
      </c>
      <c r="E7978" t="s">
        <v>5452</v>
      </c>
      <c r="F7978" t="s">
        <v>4962</v>
      </c>
      <c r="G7978" t="s">
        <v>5057</v>
      </c>
      <c r="H7978" t="s">
        <v>5061</v>
      </c>
      <c r="I7978">
        <v>52.676499999999997</v>
      </c>
      <c r="J7978">
        <v>0.91027400000000003</v>
      </c>
      <c r="K7978">
        <v>1.04149</v>
      </c>
      <c r="L7978">
        <v>11.2272</v>
      </c>
      <c r="M7978">
        <v>1.35223</v>
      </c>
      <c r="N7978">
        <v>10.9496</v>
      </c>
      <c r="O7978">
        <v>19.4161</v>
      </c>
      <c r="P7978">
        <v>2.5205700000000002</v>
      </c>
      <c r="Q7978">
        <v>5.947E-3</v>
      </c>
      <c r="R7978">
        <v>-1.532E-2</v>
      </c>
      <c r="S7978">
        <v>63.483132834621877</v>
      </c>
      <c r="T7978">
        <v>100.084591</v>
      </c>
    </row>
    <row r="7979" spans="1:20" x14ac:dyDescent="0.25">
      <c r="A7979" t="s">
        <v>5056</v>
      </c>
      <c r="C7979" t="s">
        <v>4973</v>
      </c>
      <c r="D7979" t="s">
        <v>2343</v>
      </c>
      <c r="E7979" t="s">
        <v>5452</v>
      </c>
      <c r="F7979" t="s">
        <v>4962</v>
      </c>
      <c r="G7979" t="s">
        <v>5057</v>
      </c>
      <c r="H7979" t="s">
        <v>5061</v>
      </c>
      <c r="I7979">
        <v>53.030200000000001</v>
      </c>
      <c r="J7979">
        <v>0.90063199999999999</v>
      </c>
      <c r="K7979">
        <v>1.03976</v>
      </c>
      <c r="L7979">
        <v>11.358599999999999</v>
      </c>
      <c r="M7979">
        <v>1.3093600000000001</v>
      </c>
      <c r="N7979">
        <v>10.895899999999999</v>
      </c>
      <c r="O7979">
        <v>19.247199999999999</v>
      </c>
      <c r="P7979">
        <v>2.5382099999999999</v>
      </c>
      <c r="Q7979">
        <v>2.7490000000000001E-3</v>
      </c>
      <c r="R7979">
        <v>1.3243E-2</v>
      </c>
      <c r="S7979">
        <v>63.098571393649152</v>
      </c>
      <c r="T7979">
        <v>100.335854</v>
      </c>
    </row>
    <row r="7980" spans="1:20" x14ac:dyDescent="0.25">
      <c r="A7980" t="s">
        <v>5056</v>
      </c>
      <c r="C7980" t="s">
        <v>4973</v>
      </c>
      <c r="D7980" t="s">
        <v>2343</v>
      </c>
      <c r="E7980" t="s">
        <v>5452</v>
      </c>
      <c r="F7980" t="s">
        <v>4962</v>
      </c>
      <c r="G7980" t="s">
        <v>5057</v>
      </c>
      <c r="H7980" t="s">
        <v>5061</v>
      </c>
      <c r="I7980">
        <v>53.085999999999999</v>
      </c>
      <c r="J7980">
        <v>0.73326400000000003</v>
      </c>
      <c r="K7980">
        <v>0.92816799999999999</v>
      </c>
      <c r="L7980">
        <v>10.6896</v>
      </c>
      <c r="M7980">
        <v>1.3109999999999999</v>
      </c>
      <c r="N7980">
        <v>11.3025</v>
      </c>
      <c r="O7980">
        <v>19.671900000000001</v>
      </c>
      <c r="P7980">
        <v>2.2605</v>
      </c>
      <c r="Q7980">
        <v>9.8510000000000004E-3</v>
      </c>
      <c r="R7980">
        <v>1.3705E-2</v>
      </c>
      <c r="S7980">
        <v>65.334813004516235</v>
      </c>
      <c r="T7980">
        <v>100.006488</v>
      </c>
    </row>
    <row r="7981" spans="1:20" x14ac:dyDescent="0.25">
      <c r="A7981" t="s">
        <v>5056</v>
      </c>
      <c r="C7981" t="s">
        <v>4973</v>
      </c>
      <c r="D7981" t="s">
        <v>2343</v>
      </c>
      <c r="E7981" t="s">
        <v>5452</v>
      </c>
      <c r="F7981" t="s">
        <v>4962</v>
      </c>
      <c r="G7981" t="s">
        <v>5057</v>
      </c>
      <c r="H7981" t="s">
        <v>5061</v>
      </c>
      <c r="I7981">
        <v>52.725999999999999</v>
      </c>
      <c r="J7981">
        <v>0.61383900000000002</v>
      </c>
      <c r="K7981">
        <v>0.68301100000000003</v>
      </c>
      <c r="L7981">
        <v>10.3835</v>
      </c>
      <c r="M7981">
        <v>1.44346</v>
      </c>
      <c r="N7981">
        <v>11.5495</v>
      </c>
      <c r="O7981">
        <v>20.1754</v>
      </c>
      <c r="P7981">
        <v>2.0423900000000001</v>
      </c>
      <c r="Q7981">
        <v>1.1252E-2</v>
      </c>
      <c r="R7981">
        <v>-1.8589999999999999E-2</v>
      </c>
      <c r="S7981">
        <v>66.473352792088178</v>
      </c>
      <c r="T7981">
        <v>99.609762000000003</v>
      </c>
    </row>
    <row r="7982" spans="1:20" x14ac:dyDescent="0.25">
      <c r="A7982" t="s">
        <v>5056</v>
      </c>
      <c r="C7982" t="s">
        <v>4973</v>
      </c>
      <c r="D7982" t="s">
        <v>2343</v>
      </c>
      <c r="E7982" t="s">
        <v>5452</v>
      </c>
      <c r="F7982" t="s">
        <v>4962</v>
      </c>
      <c r="G7982" t="s">
        <v>5057</v>
      </c>
      <c r="H7982" t="s">
        <v>5061</v>
      </c>
      <c r="I7982">
        <v>52.531399999999998</v>
      </c>
      <c r="J7982">
        <v>0.80945500000000004</v>
      </c>
      <c r="K7982">
        <v>0.99367099999999997</v>
      </c>
      <c r="L7982">
        <v>10.888999999999999</v>
      </c>
      <c r="M7982">
        <v>1.3409899999999999</v>
      </c>
      <c r="N7982">
        <v>11.0776</v>
      </c>
      <c r="O7982">
        <v>19.476800000000001</v>
      </c>
      <c r="P7982">
        <v>2.4256000000000002</v>
      </c>
      <c r="Q7982">
        <v>7.0309999999999999E-3</v>
      </c>
      <c r="R7982">
        <v>8.3000000000000001E-3</v>
      </c>
      <c r="S7982">
        <v>64.4559300951002</v>
      </c>
      <c r="T7982">
        <v>99.559846999999991</v>
      </c>
    </row>
    <row r="7983" spans="1:20" x14ac:dyDescent="0.25">
      <c r="A7983" t="s">
        <v>5056</v>
      </c>
      <c r="C7983" t="s">
        <v>4973</v>
      </c>
      <c r="D7983" t="s">
        <v>2343</v>
      </c>
      <c r="E7983" t="s">
        <v>5452</v>
      </c>
      <c r="F7983" t="s">
        <v>4962</v>
      </c>
      <c r="G7983" t="s">
        <v>5057</v>
      </c>
      <c r="H7983" t="s">
        <v>5061</v>
      </c>
      <c r="I7983">
        <v>53.581499999999998</v>
      </c>
      <c r="J7983">
        <v>0.65118799999999999</v>
      </c>
      <c r="K7983">
        <v>0.94053500000000001</v>
      </c>
      <c r="L7983">
        <v>8.2545000000000002</v>
      </c>
      <c r="M7983">
        <v>1.2104999999999999</v>
      </c>
      <c r="N7983">
        <v>13.3729</v>
      </c>
      <c r="O7983">
        <v>20.873200000000001</v>
      </c>
      <c r="P7983">
        <v>1.39479</v>
      </c>
      <c r="Q7983">
        <v>5.7530000000000003E-3</v>
      </c>
      <c r="R7983">
        <v>-1.453E-2</v>
      </c>
      <c r="S7983">
        <v>74.278765530687281</v>
      </c>
      <c r="T7983">
        <v>100.270336</v>
      </c>
    </row>
    <row r="7984" spans="1:20" x14ac:dyDescent="0.25">
      <c r="A7984" t="s">
        <v>5056</v>
      </c>
      <c r="C7984" t="s">
        <v>4973</v>
      </c>
      <c r="D7984" t="s">
        <v>2343</v>
      </c>
      <c r="E7984" t="s">
        <v>5452</v>
      </c>
      <c r="F7984" t="s">
        <v>4962</v>
      </c>
      <c r="G7984" t="s">
        <v>5057</v>
      </c>
      <c r="H7984" t="s">
        <v>5061</v>
      </c>
      <c r="I7984">
        <v>53.377400000000002</v>
      </c>
      <c r="J7984">
        <v>0.69486099999999995</v>
      </c>
      <c r="K7984">
        <v>0.97319500000000003</v>
      </c>
      <c r="L7984">
        <v>8.3607099999999992</v>
      </c>
      <c r="M7984">
        <v>1.24587</v>
      </c>
      <c r="N7984">
        <v>13.3688</v>
      </c>
      <c r="O7984">
        <v>20.919799999999999</v>
      </c>
      <c r="P7984">
        <v>1.43228</v>
      </c>
      <c r="Q7984">
        <v>3.6870000000000002E-3</v>
      </c>
      <c r="R7984">
        <v>3.3612999999999997E-2</v>
      </c>
      <c r="S7984">
        <v>74.027853386017128</v>
      </c>
      <c r="T7984">
        <v>100.41021600000001</v>
      </c>
    </row>
    <row r="7985" spans="1:20" x14ac:dyDescent="0.25">
      <c r="A7985" t="s">
        <v>5056</v>
      </c>
      <c r="C7985" t="s">
        <v>4973</v>
      </c>
      <c r="D7985" t="s">
        <v>2343</v>
      </c>
      <c r="E7985" t="s">
        <v>5452</v>
      </c>
      <c r="F7985" t="s">
        <v>4962</v>
      </c>
      <c r="G7985" t="s">
        <v>5057</v>
      </c>
      <c r="H7985" t="s">
        <v>5061</v>
      </c>
      <c r="I7985">
        <v>53.731099999999998</v>
      </c>
      <c r="J7985">
        <v>0.70385600000000004</v>
      </c>
      <c r="K7985">
        <v>1.0126500000000001</v>
      </c>
      <c r="L7985">
        <v>8.4077099999999998</v>
      </c>
      <c r="M7985">
        <v>1.21526</v>
      </c>
      <c r="N7985">
        <v>13.218400000000001</v>
      </c>
      <c r="O7985">
        <v>20.845500000000001</v>
      </c>
      <c r="P7985">
        <v>1.43333</v>
      </c>
      <c r="Q7985">
        <v>6.62E-3</v>
      </c>
      <c r="R7985">
        <v>-3.0000000000000001E-3</v>
      </c>
      <c r="S7985">
        <v>73.701226038699929</v>
      </c>
      <c r="T7985">
        <v>100.571426</v>
      </c>
    </row>
    <row r="7986" spans="1:20" x14ac:dyDescent="0.25">
      <c r="A7986" t="s">
        <v>5056</v>
      </c>
      <c r="C7986" t="s">
        <v>4973</v>
      </c>
      <c r="D7986" t="s">
        <v>2343</v>
      </c>
      <c r="E7986" t="s">
        <v>5452</v>
      </c>
      <c r="F7986" t="s">
        <v>4962</v>
      </c>
      <c r="G7986" t="s">
        <v>5057</v>
      </c>
      <c r="H7986" t="s">
        <v>5061</v>
      </c>
      <c r="I7986">
        <v>53.0931</v>
      </c>
      <c r="J7986">
        <v>0.73495900000000003</v>
      </c>
      <c r="K7986">
        <v>0.99757300000000004</v>
      </c>
      <c r="L7986">
        <v>9.2029300000000003</v>
      </c>
      <c r="M7986">
        <v>1.27061</v>
      </c>
      <c r="N7986">
        <v>12.61</v>
      </c>
      <c r="O7986">
        <v>20.5871</v>
      </c>
      <c r="P7986">
        <v>1.72532</v>
      </c>
      <c r="Q7986">
        <v>7.2909999999999997E-3</v>
      </c>
      <c r="R7986">
        <v>2.3800000000000001E-4</v>
      </c>
      <c r="S7986">
        <v>70.950984692938448</v>
      </c>
      <c r="T7986">
        <v>100.22912100000001</v>
      </c>
    </row>
    <row r="7987" spans="1:20" x14ac:dyDescent="0.25">
      <c r="A7987" t="s">
        <v>5056</v>
      </c>
      <c r="C7987" t="s">
        <v>4973</v>
      </c>
      <c r="D7987" t="s">
        <v>2343</v>
      </c>
      <c r="E7987" t="s">
        <v>5452</v>
      </c>
      <c r="F7987" t="s">
        <v>4962</v>
      </c>
      <c r="G7987" t="s">
        <v>5057</v>
      </c>
      <c r="H7987" t="s">
        <v>5061</v>
      </c>
      <c r="I7987">
        <v>53.309399999999997</v>
      </c>
      <c r="J7987">
        <v>0.61158800000000002</v>
      </c>
      <c r="K7987">
        <v>0.79528699999999997</v>
      </c>
      <c r="L7987">
        <v>9.7700099999999992</v>
      </c>
      <c r="M7987">
        <v>1.25919</v>
      </c>
      <c r="N7987">
        <v>12.1814</v>
      </c>
      <c r="O7987">
        <v>20.418800000000001</v>
      </c>
      <c r="P7987">
        <v>1.8547499999999999</v>
      </c>
      <c r="Q7987">
        <v>7.8820000000000001E-3</v>
      </c>
      <c r="R7987">
        <v>2.4452000000000002E-2</v>
      </c>
      <c r="S7987">
        <v>68.968117014773156</v>
      </c>
      <c r="T7987">
        <v>100.232759</v>
      </c>
    </row>
    <row r="7988" spans="1:20" x14ac:dyDescent="0.25">
      <c r="A7988" t="s">
        <v>5056</v>
      </c>
      <c r="C7988" t="s">
        <v>4973</v>
      </c>
      <c r="D7988" t="s">
        <v>2343</v>
      </c>
      <c r="E7988" t="s">
        <v>5452</v>
      </c>
      <c r="F7988" t="s">
        <v>4962</v>
      </c>
      <c r="G7988" t="s">
        <v>5057</v>
      </c>
      <c r="H7988" t="s">
        <v>5061</v>
      </c>
      <c r="I7988">
        <v>52.996600000000001</v>
      </c>
      <c r="J7988">
        <v>0.60633300000000001</v>
      </c>
      <c r="K7988">
        <v>0.83118700000000001</v>
      </c>
      <c r="L7988">
        <v>8.47377</v>
      </c>
      <c r="M7988">
        <v>1.2873600000000001</v>
      </c>
      <c r="N7988">
        <v>13.232100000000001</v>
      </c>
      <c r="O7988">
        <v>20.9495</v>
      </c>
      <c r="P7988">
        <v>1.43594</v>
      </c>
      <c r="Q7988">
        <v>9.2870000000000001E-3</v>
      </c>
      <c r="R7988">
        <v>3.0589000000000002E-2</v>
      </c>
      <c r="S7988">
        <v>73.569397952794432</v>
      </c>
      <c r="T7988">
        <v>99.852666000000013</v>
      </c>
    </row>
    <row r="7989" spans="1:20" x14ac:dyDescent="0.25">
      <c r="A7989" t="s">
        <v>5056</v>
      </c>
      <c r="C7989" t="s">
        <v>4973</v>
      </c>
      <c r="D7989" t="s">
        <v>2343</v>
      </c>
      <c r="E7989" t="s">
        <v>5452</v>
      </c>
      <c r="F7989" t="s">
        <v>4962</v>
      </c>
      <c r="G7989" t="s">
        <v>5057</v>
      </c>
      <c r="H7989" t="s">
        <v>5062</v>
      </c>
      <c r="I7989">
        <v>53.096200000000003</v>
      </c>
      <c r="J7989">
        <v>0.841005</v>
      </c>
      <c r="K7989">
        <v>1.1269800000000001</v>
      </c>
      <c r="L7989">
        <v>9.8706300000000002</v>
      </c>
      <c r="M7989">
        <v>1.38073</v>
      </c>
      <c r="N7989">
        <v>11.699199999999999</v>
      </c>
      <c r="O7989">
        <v>20.147300000000001</v>
      </c>
      <c r="P7989">
        <v>2.1948599999999998</v>
      </c>
      <c r="Q7989">
        <v>5.6559999999999996E-3</v>
      </c>
      <c r="R7989">
        <v>-1.925E-2</v>
      </c>
      <c r="S7989">
        <v>67.874127903811754</v>
      </c>
      <c r="T7989">
        <v>100.343311</v>
      </c>
    </row>
    <row r="7990" spans="1:20" x14ac:dyDescent="0.25">
      <c r="A7990" t="s">
        <v>5056</v>
      </c>
      <c r="C7990" t="s">
        <v>4973</v>
      </c>
      <c r="D7990" t="s">
        <v>2343</v>
      </c>
      <c r="E7990" t="s">
        <v>5452</v>
      </c>
      <c r="F7990" t="s">
        <v>4962</v>
      </c>
      <c r="G7990" t="s">
        <v>5057</v>
      </c>
      <c r="H7990" t="s">
        <v>5062</v>
      </c>
      <c r="I7990">
        <v>53.066299999999998</v>
      </c>
      <c r="J7990">
        <v>0.83570699999999998</v>
      </c>
      <c r="K7990">
        <v>1.0969800000000001</v>
      </c>
      <c r="L7990">
        <v>9.9023500000000002</v>
      </c>
      <c r="M7990">
        <v>1.36507</v>
      </c>
      <c r="N7990">
        <v>11.765599999999999</v>
      </c>
      <c r="O7990">
        <v>20.065799999999999</v>
      </c>
      <c r="P7990">
        <v>2.1672799999999999</v>
      </c>
      <c r="Q7990">
        <v>3.5639999999999999E-3</v>
      </c>
      <c r="R7990">
        <v>-2.7799999999999998E-2</v>
      </c>
      <c r="S7990">
        <v>67.927551844191058</v>
      </c>
      <c r="T7990">
        <v>100.24085100000001</v>
      </c>
    </row>
    <row r="7991" spans="1:20" x14ac:dyDescent="0.25">
      <c r="A7991" t="s">
        <v>5056</v>
      </c>
      <c r="C7991" t="s">
        <v>4973</v>
      </c>
      <c r="D7991" t="s">
        <v>2343</v>
      </c>
      <c r="E7991" t="s">
        <v>5452</v>
      </c>
      <c r="F7991" t="s">
        <v>4962</v>
      </c>
      <c r="G7991" t="s">
        <v>5057</v>
      </c>
      <c r="H7991" t="s">
        <v>5062</v>
      </c>
      <c r="I7991">
        <v>52.972900000000003</v>
      </c>
      <c r="J7991">
        <v>0.773123</v>
      </c>
      <c r="K7991">
        <v>1.0062199999999999</v>
      </c>
      <c r="L7991">
        <v>9.7276799999999994</v>
      </c>
      <c r="M7991">
        <v>1.3870100000000001</v>
      </c>
      <c r="N7991">
        <v>11.772600000000001</v>
      </c>
      <c r="O7991">
        <v>20.181699999999999</v>
      </c>
      <c r="P7991">
        <v>2.1323099999999999</v>
      </c>
      <c r="Q7991">
        <v>1.7750000000000001E-3</v>
      </c>
      <c r="R7991">
        <v>5.4627000000000002E-2</v>
      </c>
      <c r="S7991">
        <v>68.32690055444057</v>
      </c>
      <c r="T7991">
        <v>100.009945</v>
      </c>
    </row>
    <row r="7992" spans="1:20" x14ac:dyDescent="0.25">
      <c r="A7992" t="s">
        <v>5056</v>
      </c>
      <c r="C7992" t="s">
        <v>4973</v>
      </c>
      <c r="D7992" t="s">
        <v>2343</v>
      </c>
      <c r="E7992" t="s">
        <v>5452</v>
      </c>
      <c r="F7992" t="s">
        <v>4962</v>
      </c>
      <c r="G7992" t="s">
        <v>5057</v>
      </c>
      <c r="H7992" t="s">
        <v>5062</v>
      </c>
      <c r="I7992">
        <v>53.291600000000003</v>
      </c>
      <c r="J7992">
        <v>0.65023900000000001</v>
      </c>
      <c r="K7992">
        <v>0.84854499999999999</v>
      </c>
      <c r="L7992">
        <v>9.3085100000000001</v>
      </c>
      <c r="M7992">
        <v>1.42266</v>
      </c>
      <c r="N7992">
        <v>11.9351</v>
      </c>
      <c r="O7992">
        <v>20.749300000000002</v>
      </c>
      <c r="P7992">
        <v>1.8390899999999999</v>
      </c>
      <c r="Q7992">
        <v>5.77E-3</v>
      </c>
      <c r="R7992">
        <v>-1.915E-2</v>
      </c>
      <c r="S7992">
        <v>69.56336454019484</v>
      </c>
      <c r="T7992">
        <v>100.03166400000001</v>
      </c>
    </row>
    <row r="7993" spans="1:20" x14ac:dyDescent="0.25">
      <c r="A7993" t="s">
        <v>5056</v>
      </c>
      <c r="C7993" t="s">
        <v>4973</v>
      </c>
      <c r="D7993" t="s">
        <v>2343</v>
      </c>
      <c r="E7993" t="s">
        <v>5452</v>
      </c>
      <c r="F7993" t="s">
        <v>4962</v>
      </c>
      <c r="G7993" t="s">
        <v>5057</v>
      </c>
      <c r="H7993" t="s">
        <v>5062</v>
      </c>
      <c r="I7993">
        <v>53.759599999999999</v>
      </c>
      <c r="J7993">
        <v>0.65190499999999996</v>
      </c>
      <c r="K7993">
        <v>0.85468</v>
      </c>
      <c r="L7993">
        <v>9.4264899999999994</v>
      </c>
      <c r="M7993">
        <v>1.38574</v>
      </c>
      <c r="N7993">
        <v>12.192</v>
      </c>
      <c r="O7993">
        <v>20.653199999999998</v>
      </c>
      <c r="P7993">
        <v>1.92035</v>
      </c>
      <c r="Q7993">
        <v>7.9509999999999997E-3</v>
      </c>
      <c r="R7993">
        <v>3.7950000000000002E-3</v>
      </c>
      <c r="S7993">
        <v>69.747286747522722</v>
      </c>
      <c r="T7993">
        <v>100.855711</v>
      </c>
    </row>
    <row r="7994" spans="1:20" x14ac:dyDescent="0.25">
      <c r="A7994" t="s">
        <v>5056</v>
      </c>
      <c r="C7994" t="s">
        <v>4973</v>
      </c>
      <c r="D7994" t="s">
        <v>2343</v>
      </c>
      <c r="E7994" t="s">
        <v>5452</v>
      </c>
      <c r="F7994" t="s">
        <v>4962</v>
      </c>
      <c r="G7994" t="s">
        <v>5057</v>
      </c>
      <c r="H7994" t="s">
        <v>5062</v>
      </c>
      <c r="I7994">
        <v>53.383800000000001</v>
      </c>
      <c r="J7994">
        <v>0.64514899999999997</v>
      </c>
      <c r="K7994">
        <v>0.85189199999999998</v>
      </c>
      <c r="L7994">
        <v>9.1732099999999992</v>
      </c>
      <c r="M7994">
        <v>1.3271999999999999</v>
      </c>
      <c r="N7994">
        <v>12.2195</v>
      </c>
      <c r="O7994">
        <v>20.632400000000001</v>
      </c>
      <c r="P7994">
        <v>1.83023</v>
      </c>
      <c r="Q7994">
        <v>4.581E-3</v>
      </c>
      <c r="R7994">
        <v>-2.4199999999999998E-3</v>
      </c>
      <c r="S7994">
        <v>70.365882669657935</v>
      </c>
      <c r="T7994">
        <v>100.06554199999999</v>
      </c>
    </row>
    <row r="7995" spans="1:20" x14ac:dyDescent="0.25">
      <c r="A7995" t="s">
        <v>5056</v>
      </c>
      <c r="C7995" t="s">
        <v>4973</v>
      </c>
      <c r="D7995" t="s">
        <v>2343</v>
      </c>
      <c r="E7995" t="s">
        <v>5452</v>
      </c>
      <c r="F7995" t="s">
        <v>4962</v>
      </c>
      <c r="G7995" t="s">
        <v>5057</v>
      </c>
      <c r="H7995" t="s">
        <v>5062</v>
      </c>
      <c r="I7995">
        <v>53.2271</v>
      </c>
      <c r="J7995">
        <v>0.823272</v>
      </c>
      <c r="K7995">
        <v>1.02589</v>
      </c>
      <c r="L7995">
        <v>9.9320199999999996</v>
      </c>
      <c r="M7995">
        <v>1.3265199999999999</v>
      </c>
      <c r="N7995">
        <v>11.786199999999999</v>
      </c>
      <c r="O7995">
        <v>20.479600000000001</v>
      </c>
      <c r="P7995">
        <v>2.0692200000000001</v>
      </c>
      <c r="Q7995">
        <v>1.8779999999999999E-3</v>
      </c>
      <c r="R7995">
        <v>4.6430000000000004E-3</v>
      </c>
      <c r="S7995">
        <v>67.9004779252937</v>
      </c>
      <c r="T7995">
        <v>100.676343</v>
      </c>
    </row>
    <row r="7996" spans="1:20" x14ac:dyDescent="0.25">
      <c r="A7996" t="s">
        <v>5056</v>
      </c>
      <c r="C7996" t="s">
        <v>4973</v>
      </c>
      <c r="D7996" t="s">
        <v>2343</v>
      </c>
      <c r="E7996" t="s">
        <v>5452</v>
      </c>
      <c r="F7996" t="s">
        <v>4962</v>
      </c>
      <c r="G7996" t="s">
        <v>5057</v>
      </c>
      <c r="H7996" t="s">
        <v>5062</v>
      </c>
      <c r="I7996">
        <v>53.117699999999999</v>
      </c>
      <c r="J7996">
        <v>0.86805299999999996</v>
      </c>
      <c r="K7996">
        <v>1.1253200000000001</v>
      </c>
      <c r="L7996">
        <v>10.1547</v>
      </c>
      <c r="M7996">
        <v>1.40781</v>
      </c>
      <c r="N7996">
        <v>11.6441</v>
      </c>
      <c r="O7996">
        <v>20.201799999999999</v>
      </c>
      <c r="P7996">
        <v>2.1733699999999998</v>
      </c>
      <c r="Q7996">
        <v>9.5699999999999995E-4</v>
      </c>
      <c r="R7996">
        <v>-2.665E-2</v>
      </c>
      <c r="S7996">
        <v>67.148284709291218</v>
      </c>
      <c r="T7996">
        <v>100.66716</v>
      </c>
    </row>
    <row r="7997" spans="1:20" x14ac:dyDescent="0.25">
      <c r="A7997" t="s">
        <v>5056</v>
      </c>
      <c r="C7997" t="s">
        <v>4973</v>
      </c>
      <c r="D7997" t="s">
        <v>2343</v>
      </c>
      <c r="E7997" t="s">
        <v>5452</v>
      </c>
      <c r="F7997" t="s">
        <v>4962</v>
      </c>
      <c r="G7997" t="s">
        <v>5057</v>
      </c>
      <c r="H7997" t="s">
        <v>5062</v>
      </c>
      <c r="I7997">
        <v>52.906100000000002</v>
      </c>
      <c r="J7997">
        <v>0.81325000000000003</v>
      </c>
      <c r="K7997">
        <v>1.0583899999999999</v>
      </c>
      <c r="L7997">
        <v>9.9426699999999997</v>
      </c>
      <c r="M7997">
        <v>1.35883</v>
      </c>
      <c r="N7997">
        <v>11.741899999999999</v>
      </c>
      <c r="O7997">
        <v>20.330100000000002</v>
      </c>
      <c r="P7997">
        <v>2.0762700000000001</v>
      </c>
      <c r="Q7997">
        <v>5.8E-4</v>
      </c>
      <c r="R7997">
        <v>-8.8400000000000006E-3</v>
      </c>
      <c r="S7997">
        <v>67.794951455244842</v>
      </c>
      <c r="T7997">
        <v>100.21925</v>
      </c>
    </row>
    <row r="7998" spans="1:20" x14ac:dyDescent="0.25">
      <c r="A7998" t="s">
        <v>5056</v>
      </c>
      <c r="C7998" t="s">
        <v>4973</v>
      </c>
      <c r="D7998" t="s">
        <v>2343</v>
      </c>
      <c r="E7998" t="s">
        <v>5452</v>
      </c>
      <c r="F7998" t="s">
        <v>4962</v>
      </c>
      <c r="G7998" t="s">
        <v>5057</v>
      </c>
      <c r="H7998" t="s">
        <v>5062</v>
      </c>
      <c r="I7998">
        <v>52.831800000000001</v>
      </c>
      <c r="J7998">
        <v>0.808755</v>
      </c>
      <c r="K7998">
        <v>1.0563499999999999</v>
      </c>
      <c r="L7998">
        <v>9.8843899999999998</v>
      </c>
      <c r="M7998">
        <v>1.38364</v>
      </c>
      <c r="N7998">
        <v>11.782299999999999</v>
      </c>
      <c r="O7998">
        <v>20.3217</v>
      </c>
      <c r="P7998">
        <v>2.0465499999999999</v>
      </c>
      <c r="Q7998">
        <v>3.137E-3</v>
      </c>
      <c r="R7998">
        <v>3.0806E-2</v>
      </c>
      <c r="S7998">
        <v>67.997961391090683</v>
      </c>
      <c r="T7998">
        <v>100.149428</v>
      </c>
    </row>
    <row r="7999" spans="1:20" x14ac:dyDescent="0.25">
      <c r="A7999" t="s">
        <v>5056</v>
      </c>
      <c r="C7999" t="s">
        <v>4973</v>
      </c>
      <c r="D7999" t="s">
        <v>2343</v>
      </c>
      <c r="E7999" t="s">
        <v>5452</v>
      </c>
      <c r="F7999" t="s">
        <v>4962</v>
      </c>
      <c r="G7999" t="s">
        <v>5057</v>
      </c>
      <c r="H7999" t="s">
        <v>5062</v>
      </c>
      <c r="I7999">
        <v>53.205100000000002</v>
      </c>
      <c r="J7999">
        <v>0.73157300000000003</v>
      </c>
      <c r="K7999">
        <v>0.97057400000000005</v>
      </c>
      <c r="L7999">
        <v>9.4107299999999992</v>
      </c>
      <c r="M7999">
        <v>1.35738</v>
      </c>
      <c r="N7999">
        <v>11.977600000000001</v>
      </c>
      <c r="O7999">
        <v>20.459199999999999</v>
      </c>
      <c r="P7999">
        <v>1.9753499999999999</v>
      </c>
      <c r="Q7999">
        <v>6.2649999999999997E-3</v>
      </c>
      <c r="R7999">
        <v>-1.7010000000000001E-2</v>
      </c>
      <c r="S7999">
        <v>69.407162784194838</v>
      </c>
      <c r="T7999">
        <v>100.076762</v>
      </c>
    </row>
    <row r="8000" spans="1:20" x14ac:dyDescent="0.25">
      <c r="A8000" t="s">
        <v>5056</v>
      </c>
      <c r="C8000" t="s">
        <v>4973</v>
      </c>
      <c r="D8000" t="s">
        <v>2343</v>
      </c>
      <c r="E8000" t="s">
        <v>5452</v>
      </c>
      <c r="F8000" t="s">
        <v>4962</v>
      </c>
      <c r="G8000" t="s">
        <v>5057</v>
      </c>
      <c r="H8000" t="s">
        <v>5062</v>
      </c>
      <c r="I8000">
        <v>53.233800000000002</v>
      </c>
      <c r="J8000">
        <v>0.76106700000000005</v>
      </c>
      <c r="K8000">
        <v>1.0295399999999999</v>
      </c>
      <c r="L8000">
        <v>9.5319800000000008</v>
      </c>
      <c r="M8000">
        <v>1.3583799999999999</v>
      </c>
      <c r="N8000">
        <v>12.013299999999999</v>
      </c>
      <c r="O8000">
        <v>20.395299999999999</v>
      </c>
      <c r="P8000">
        <v>1.9932000000000001</v>
      </c>
      <c r="Q8000">
        <v>1.0560000000000001E-3</v>
      </c>
      <c r="R8000">
        <v>-6.3200000000000001E-3</v>
      </c>
      <c r="S8000">
        <v>69.198128491302583</v>
      </c>
      <c r="T8000">
        <v>100.311303</v>
      </c>
    </row>
    <row r="8001" spans="1:20" x14ac:dyDescent="0.25">
      <c r="A8001" t="s">
        <v>5056</v>
      </c>
      <c r="C8001" t="s">
        <v>4973</v>
      </c>
      <c r="D8001" t="s">
        <v>2343</v>
      </c>
      <c r="E8001" t="s">
        <v>5452</v>
      </c>
      <c r="F8001" t="s">
        <v>4962</v>
      </c>
      <c r="G8001" t="s">
        <v>5057</v>
      </c>
      <c r="H8001" t="s">
        <v>5062</v>
      </c>
      <c r="I8001">
        <v>53.178100000000001</v>
      </c>
      <c r="J8001">
        <v>0.77238700000000005</v>
      </c>
      <c r="K8001">
        <v>0.99055899999999997</v>
      </c>
      <c r="L8001">
        <v>9.7264199999999992</v>
      </c>
      <c r="M8001">
        <v>1.3549800000000001</v>
      </c>
      <c r="N8001">
        <v>11.8156</v>
      </c>
      <c r="O8001">
        <v>20.436299999999999</v>
      </c>
      <c r="P8001">
        <v>2.07592</v>
      </c>
      <c r="Q8001">
        <v>3.1340000000000001E-3</v>
      </c>
      <c r="R8001">
        <v>-2.5409999999999999E-2</v>
      </c>
      <c r="S8001">
        <v>68.408548986982282</v>
      </c>
      <c r="T8001">
        <v>100.32799</v>
      </c>
    </row>
    <row r="8002" spans="1:20" x14ac:dyDescent="0.25">
      <c r="A8002" t="s">
        <v>5056</v>
      </c>
      <c r="C8002" t="s">
        <v>4973</v>
      </c>
      <c r="D8002" t="s">
        <v>2343</v>
      </c>
      <c r="E8002" t="s">
        <v>5452</v>
      </c>
      <c r="F8002" t="s">
        <v>4962</v>
      </c>
      <c r="G8002" t="s">
        <v>5057</v>
      </c>
      <c r="H8002" t="s">
        <v>5062</v>
      </c>
      <c r="I8002">
        <v>53.199800000000003</v>
      </c>
      <c r="J8002">
        <v>0.79583300000000001</v>
      </c>
      <c r="K8002">
        <v>1.0453399999999999</v>
      </c>
      <c r="L8002">
        <v>9.7463700000000006</v>
      </c>
      <c r="M8002">
        <v>1.3552200000000001</v>
      </c>
      <c r="N8002">
        <v>11.7697</v>
      </c>
      <c r="O8002">
        <v>20.273099999999999</v>
      </c>
      <c r="P8002">
        <v>2.1041799999999999</v>
      </c>
      <c r="Q8002">
        <v>5.4429999999999999E-3</v>
      </c>
      <c r="R8002">
        <v>-2.785E-2</v>
      </c>
      <c r="S8002">
        <v>68.280010414682906</v>
      </c>
      <c r="T8002">
        <v>100.26713599999999</v>
      </c>
    </row>
    <row r="8003" spans="1:20" x14ac:dyDescent="0.25">
      <c r="A8003" t="s">
        <v>5056</v>
      </c>
      <c r="C8003" t="s">
        <v>4973</v>
      </c>
      <c r="D8003" t="s">
        <v>2343</v>
      </c>
      <c r="E8003" t="s">
        <v>5452</v>
      </c>
      <c r="F8003" t="s">
        <v>4962</v>
      </c>
      <c r="G8003" t="s">
        <v>5057</v>
      </c>
      <c r="H8003" t="s">
        <v>5062</v>
      </c>
      <c r="I8003">
        <v>52.8384</v>
      </c>
      <c r="J8003">
        <v>0.83240599999999998</v>
      </c>
      <c r="K8003">
        <v>1.07622</v>
      </c>
      <c r="L8003">
        <v>9.8666300000000007</v>
      </c>
      <c r="M8003">
        <v>1.3562399999999999</v>
      </c>
      <c r="N8003">
        <v>11.789099999999999</v>
      </c>
      <c r="O8003">
        <v>20.1891</v>
      </c>
      <c r="P8003">
        <v>2.202</v>
      </c>
      <c r="Q8003">
        <v>7.306E-3</v>
      </c>
      <c r="R8003">
        <v>4.2077999999999997E-2</v>
      </c>
      <c r="S8003">
        <v>68.049628833816072</v>
      </c>
      <c r="T8003">
        <v>100.19947999999999</v>
      </c>
    </row>
    <row r="8004" spans="1:20" x14ac:dyDescent="0.25">
      <c r="A8004" t="s">
        <v>5056</v>
      </c>
      <c r="C8004" t="s">
        <v>4973</v>
      </c>
      <c r="D8004" t="s">
        <v>2343</v>
      </c>
      <c r="E8004" t="s">
        <v>5452</v>
      </c>
      <c r="F8004" t="s">
        <v>4962</v>
      </c>
      <c r="G8004" t="s">
        <v>5057</v>
      </c>
      <c r="H8004" t="s">
        <v>5062</v>
      </c>
      <c r="I8004">
        <v>53.028300000000002</v>
      </c>
      <c r="J8004">
        <v>0.79224499999999998</v>
      </c>
      <c r="K8004">
        <v>1.0315099999999999</v>
      </c>
      <c r="L8004">
        <v>9.6834699999999998</v>
      </c>
      <c r="M8004">
        <v>1.37191</v>
      </c>
      <c r="N8004">
        <v>11.910399999999999</v>
      </c>
      <c r="O8004">
        <v>20.2026</v>
      </c>
      <c r="P8004">
        <v>2.0269900000000001</v>
      </c>
      <c r="Q8004">
        <v>7.1139999999999997E-3</v>
      </c>
      <c r="R8004">
        <v>7.456E-3</v>
      </c>
      <c r="S8004">
        <v>68.676277530184379</v>
      </c>
      <c r="T8004">
        <v>100.061995</v>
      </c>
    </row>
    <row r="8005" spans="1:20" x14ac:dyDescent="0.25">
      <c r="A8005" t="s">
        <v>5056</v>
      </c>
      <c r="C8005" t="s">
        <v>4973</v>
      </c>
      <c r="D8005" t="s">
        <v>2343</v>
      </c>
      <c r="E8005" t="s">
        <v>5452</v>
      </c>
      <c r="F8005" t="s">
        <v>4962</v>
      </c>
      <c r="G8005" t="s">
        <v>5057</v>
      </c>
      <c r="H8005" t="s">
        <v>5062</v>
      </c>
      <c r="I8005">
        <v>53.148000000000003</v>
      </c>
      <c r="J8005">
        <v>0.75633600000000001</v>
      </c>
      <c r="K8005">
        <v>1.0004299999999999</v>
      </c>
      <c r="L8005">
        <v>9.6133900000000008</v>
      </c>
      <c r="M8005">
        <v>1.33552</v>
      </c>
      <c r="N8005">
        <v>11.869300000000001</v>
      </c>
      <c r="O8005">
        <v>20.490400000000001</v>
      </c>
      <c r="P8005">
        <v>1.9995400000000001</v>
      </c>
      <c r="Q8005">
        <v>4.3530000000000001E-3</v>
      </c>
      <c r="R8005">
        <v>-2.019E-2</v>
      </c>
      <c r="S8005">
        <v>68.758107921338748</v>
      </c>
      <c r="T8005">
        <v>100.197079</v>
      </c>
    </row>
    <row r="8006" spans="1:20" x14ac:dyDescent="0.25">
      <c r="A8006" t="s">
        <v>5063</v>
      </c>
      <c r="B8006" t="s">
        <v>4948</v>
      </c>
      <c r="C8006" t="s">
        <v>3213</v>
      </c>
      <c r="D8006" t="s">
        <v>2282</v>
      </c>
      <c r="E8006" t="s">
        <v>4999</v>
      </c>
      <c r="F8006" t="s">
        <v>5008</v>
      </c>
      <c r="G8006" t="s">
        <v>5467</v>
      </c>
      <c r="H8006" t="s">
        <v>5064</v>
      </c>
      <c r="I8006" s="122">
        <v>51.394978000000002</v>
      </c>
      <c r="J8006" s="122">
        <v>0.94381999999999999</v>
      </c>
      <c r="K8006" s="122">
        <v>4.4742870000000003</v>
      </c>
      <c r="L8006" s="122">
        <v>4.2177210000000001</v>
      </c>
      <c r="M8006" s="122">
        <v>5.2142000000000001E-2</v>
      </c>
      <c r="N8006" s="122">
        <v>15.799203</v>
      </c>
      <c r="O8006" s="122">
        <v>22.091217</v>
      </c>
      <c r="P8006" s="122">
        <v>0.261494</v>
      </c>
      <c r="Q8006" s="122">
        <v>0</v>
      </c>
      <c r="R8006" s="122">
        <v>0.63896900000000001</v>
      </c>
      <c r="S8006" s="122">
        <v>86.974443592563262</v>
      </c>
      <c r="T8006" s="122">
        <v>99.87383100000001</v>
      </c>
    </row>
    <row r="8007" spans="1:20" x14ac:dyDescent="0.25">
      <c r="A8007" t="s">
        <v>5063</v>
      </c>
      <c r="B8007" t="s">
        <v>4948</v>
      </c>
      <c r="C8007" t="s">
        <v>3213</v>
      </c>
      <c r="D8007" t="s">
        <v>2282</v>
      </c>
      <c r="E8007" t="s">
        <v>4999</v>
      </c>
      <c r="F8007" t="s">
        <v>5008</v>
      </c>
      <c r="G8007" t="s">
        <v>5467</v>
      </c>
      <c r="H8007" t="s">
        <v>5065</v>
      </c>
      <c r="I8007" s="122">
        <v>51.619267000000001</v>
      </c>
      <c r="J8007" s="122">
        <v>0.88311899999999999</v>
      </c>
      <c r="K8007" s="122">
        <v>4.2640770000000003</v>
      </c>
      <c r="L8007" s="122">
        <v>4.1875140000000002</v>
      </c>
      <c r="M8007" s="122">
        <v>0.109331</v>
      </c>
      <c r="N8007" s="122">
        <v>16.075457</v>
      </c>
      <c r="O8007" s="122">
        <v>22.133284</v>
      </c>
      <c r="P8007" s="122">
        <v>0.34489900000000001</v>
      </c>
      <c r="Q8007" s="122">
        <v>0</v>
      </c>
      <c r="R8007" s="122">
        <v>0.69336799999999998</v>
      </c>
      <c r="S8007" s="122">
        <v>87.249739983794754</v>
      </c>
      <c r="T8007" s="122">
        <v>100.310316</v>
      </c>
    </row>
    <row r="8008" spans="1:20" x14ac:dyDescent="0.25">
      <c r="A8008" t="s">
        <v>5063</v>
      </c>
      <c r="B8008" t="s">
        <v>4948</v>
      </c>
      <c r="C8008" t="s">
        <v>3213</v>
      </c>
      <c r="D8008" t="s">
        <v>2282</v>
      </c>
      <c r="E8008" t="s">
        <v>4999</v>
      </c>
      <c r="F8008" t="s">
        <v>5008</v>
      </c>
      <c r="G8008" t="s">
        <v>5467</v>
      </c>
      <c r="H8008" t="s">
        <v>5066</v>
      </c>
      <c r="I8008" s="122">
        <v>51.296711000000002</v>
      </c>
      <c r="J8008" s="122">
        <v>0.99394099999999996</v>
      </c>
      <c r="K8008" s="122">
        <v>4.6279919999999999</v>
      </c>
      <c r="L8008" s="122">
        <v>4.4139189999999999</v>
      </c>
      <c r="M8008" s="122">
        <v>7.3037000000000005E-2</v>
      </c>
      <c r="N8008" s="122">
        <v>15.73414</v>
      </c>
      <c r="O8008" s="122">
        <v>22.098206000000001</v>
      </c>
      <c r="P8008" s="122">
        <v>0.41720699999999999</v>
      </c>
      <c r="Q8008" s="122">
        <v>0</v>
      </c>
      <c r="R8008" s="122">
        <v>0.63539000000000001</v>
      </c>
      <c r="S8008" s="122">
        <v>86.402214696925057</v>
      </c>
      <c r="T8008" s="122">
        <v>100.290543</v>
      </c>
    </row>
    <row r="8009" spans="1:20" x14ac:dyDescent="0.25">
      <c r="A8009" t="s">
        <v>5063</v>
      </c>
      <c r="B8009" t="s">
        <v>4948</v>
      </c>
      <c r="C8009" t="s">
        <v>3213</v>
      </c>
      <c r="D8009" t="s">
        <v>2282</v>
      </c>
      <c r="E8009" t="s">
        <v>4999</v>
      </c>
      <c r="F8009" t="s">
        <v>5008</v>
      </c>
      <c r="G8009" t="s">
        <v>5467</v>
      </c>
      <c r="H8009" t="s">
        <v>5067</v>
      </c>
      <c r="I8009" s="122">
        <v>51.354655999999999</v>
      </c>
      <c r="J8009" s="122">
        <v>1.041895</v>
      </c>
      <c r="K8009" s="122">
        <v>4.7131600000000002</v>
      </c>
      <c r="L8009" s="122">
        <v>4.200196</v>
      </c>
      <c r="M8009" s="122">
        <v>7.2895000000000001E-2</v>
      </c>
      <c r="N8009" s="122">
        <v>15.979836000000001</v>
      </c>
      <c r="O8009" s="122">
        <v>22.078931999999998</v>
      </c>
      <c r="P8009" s="122">
        <v>0.41776000000000002</v>
      </c>
      <c r="Q8009" s="122">
        <v>0</v>
      </c>
      <c r="R8009" s="122">
        <v>0.56432899999999997</v>
      </c>
      <c r="S8009" s="122">
        <v>87.149395069925035</v>
      </c>
      <c r="T8009" s="122">
        <v>100.423659</v>
      </c>
    </row>
    <row r="8010" spans="1:20" x14ac:dyDescent="0.25">
      <c r="A8010" t="s">
        <v>5063</v>
      </c>
      <c r="B8010" t="s">
        <v>4948</v>
      </c>
      <c r="C8010" t="s">
        <v>3213</v>
      </c>
      <c r="D8010" t="s">
        <v>2282</v>
      </c>
      <c r="E8010" t="s">
        <v>4999</v>
      </c>
      <c r="F8010" t="s">
        <v>5008</v>
      </c>
      <c r="G8010" t="s">
        <v>5467</v>
      </c>
      <c r="H8010" t="s">
        <v>5068</v>
      </c>
      <c r="I8010" s="122">
        <v>51.293362000000002</v>
      </c>
      <c r="J8010" s="122">
        <v>0.94345299999999999</v>
      </c>
      <c r="K8010" s="122">
        <v>4.4556909999999998</v>
      </c>
      <c r="L8010" s="122">
        <v>4.2500270000000002</v>
      </c>
      <c r="M8010" s="122">
        <v>0.1062</v>
      </c>
      <c r="N8010" s="122">
        <v>15.796193000000001</v>
      </c>
      <c r="O8010" s="122">
        <v>22.070429000000001</v>
      </c>
      <c r="P8010" s="122">
        <v>0.408439</v>
      </c>
      <c r="Q8010" s="122">
        <v>0</v>
      </c>
      <c r="R8010" s="122">
        <v>0.60472400000000004</v>
      </c>
      <c r="S8010" s="122">
        <v>86.885584454126231</v>
      </c>
      <c r="T8010" s="122">
        <v>99.928518000000011</v>
      </c>
    </row>
    <row r="8011" spans="1:20" x14ac:dyDescent="0.25">
      <c r="A8011" t="s">
        <v>5063</v>
      </c>
      <c r="B8011" t="s">
        <v>4948</v>
      </c>
      <c r="C8011" t="s">
        <v>3213</v>
      </c>
      <c r="D8011" t="s">
        <v>2282</v>
      </c>
      <c r="E8011" t="s">
        <v>4999</v>
      </c>
      <c r="F8011" t="s">
        <v>5008</v>
      </c>
      <c r="G8011" t="s">
        <v>5467</v>
      </c>
      <c r="H8011" t="s">
        <v>5069</v>
      </c>
      <c r="I8011" s="122">
        <v>51.119041000000003</v>
      </c>
      <c r="J8011" s="122">
        <v>0.88654999999999995</v>
      </c>
      <c r="K8011" s="122">
        <v>4.5134670000000003</v>
      </c>
      <c r="L8011" s="122">
        <v>4.1438090000000001</v>
      </c>
      <c r="M8011" s="122">
        <v>0.15239</v>
      </c>
      <c r="N8011" s="122">
        <v>16.067989000000001</v>
      </c>
      <c r="O8011" s="122">
        <v>22.173100000000002</v>
      </c>
      <c r="P8011" s="122">
        <v>0.357927</v>
      </c>
      <c r="Q8011" s="122">
        <v>0</v>
      </c>
      <c r="R8011" s="122">
        <v>0.614985</v>
      </c>
      <c r="S8011" s="122">
        <v>87.360871798018806</v>
      </c>
      <c r="T8011" s="122">
        <v>100.029258</v>
      </c>
    </row>
    <row r="8012" spans="1:20" x14ac:dyDescent="0.25">
      <c r="A8012" t="s">
        <v>5063</v>
      </c>
      <c r="B8012" t="s">
        <v>4948</v>
      </c>
      <c r="C8012" t="s">
        <v>3213</v>
      </c>
      <c r="D8012" t="s">
        <v>2282</v>
      </c>
      <c r="E8012" t="s">
        <v>4999</v>
      </c>
      <c r="F8012" t="s">
        <v>5008</v>
      </c>
      <c r="G8012" t="s">
        <v>5467</v>
      </c>
      <c r="H8012" t="s">
        <v>5070</v>
      </c>
      <c r="I8012" s="122">
        <v>51.188670999999999</v>
      </c>
      <c r="J8012" s="122">
        <v>0.97100699999999995</v>
      </c>
      <c r="K8012" s="122">
        <v>4.6708530000000001</v>
      </c>
      <c r="L8012" s="122">
        <v>4.2329309999999998</v>
      </c>
      <c r="M8012" s="122">
        <v>8.3306000000000005E-2</v>
      </c>
      <c r="N8012" s="122">
        <v>15.481437</v>
      </c>
      <c r="O8012" s="122">
        <v>22.180251999999999</v>
      </c>
      <c r="P8012" s="122">
        <v>0.316527</v>
      </c>
      <c r="Q8012" s="122">
        <v>0</v>
      </c>
      <c r="R8012" s="122">
        <v>0.55444300000000002</v>
      </c>
      <c r="S8012" s="122">
        <v>86.701079751688184</v>
      </c>
      <c r="T8012" s="122">
        <v>99.67942699999999</v>
      </c>
    </row>
    <row r="8013" spans="1:20" x14ac:dyDescent="0.25">
      <c r="A8013" t="s">
        <v>5063</v>
      </c>
      <c r="B8013" t="s">
        <v>4948</v>
      </c>
      <c r="C8013" t="s">
        <v>3213</v>
      </c>
      <c r="D8013" t="s">
        <v>2282</v>
      </c>
      <c r="E8013" t="s">
        <v>4999</v>
      </c>
      <c r="F8013" t="s">
        <v>5008</v>
      </c>
      <c r="G8013" t="s">
        <v>5467</v>
      </c>
      <c r="H8013" t="s">
        <v>5071</v>
      </c>
      <c r="I8013" s="122">
        <v>50.681870000000004</v>
      </c>
      <c r="J8013" s="122">
        <v>1.052807</v>
      </c>
      <c r="K8013" s="122">
        <v>4.6949490000000003</v>
      </c>
      <c r="L8013" s="122">
        <v>4.2494839999999998</v>
      </c>
      <c r="M8013" s="122">
        <v>8.7470000000000006E-2</v>
      </c>
      <c r="N8013" s="122">
        <v>15.541638000000001</v>
      </c>
      <c r="O8013" s="122">
        <v>22.377226</v>
      </c>
      <c r="P8013" s="122">
        <v>0.39211800000000002</v>
      </c>
      <c r="Q8013" s="122">
        <v>0</v>
      </c>
      <c r="R8013" s="122">
        <v>0.52863400000000005</v>
      </c>
      <c r="S8013" s="122">
        <v>86.700827796178288</v>
      </c>
      <c r="T8013" s="122">
        <v>99.606195999999997</v>
      </c>
    </row>
    <row r="8014" spans="1:20" x14ac:dyDescent="0.25">
      <c r="A8014" t="s">
        <v>5063</v>
      </c>
      <c r="B8014" t="s">
        <v>4948</v>
      </c>
      <c r="C8014" t="s">
        <v>3213</v>
      </c>
      <c r="D8014" t="s">
        <v>2282</v>
      </c>
      <c r="E8014" t="s">
        <v>4999</v>
      </c>
      <c r="F8014" t="s">
        <v>5008</v>
      </c>
      <c r="G8014" t="s">
        <v>5467</v>
      </c>
      <c r="H8014" t="s">
        <v>5072</v>
      </c>
      <c r="I8014" s="122">
        <v>51.176349999999999</v>
      </c>
      <c r="J8014" s="122">
        <v>0.99389899999999998</v>
      </c>
      <c r="K8014" s="122">
        <v>4.7052550000000002</v>
      </c>
      <c r="L8014" s="122">
        <v>4.1301389999999998</v>
      </c>
      <c r="M8014" s="122">
        <v>6.3538999999999998E-2</v>
      </c>
      <c r="N8014" s="122">
        <v>15.805232999999999</v>
      </c>
      <c r="O8014" s="122">
        <v>22.147988999999999</v>
      </c>
      <c r="P8014" s="122">
        <v>0.28947600000000001</v>
      </c>
      <c r="Q8014" s="122">
        <v>0</v>
      </c>
      <c r="R8014" s="122">
        <v>0.49320799999999998</v>
      </c>
      <c r="S8014" s="122">
        <v>87.214584718694226</v>
      </c>
      <c r="T8014" s="122">
        <v>99.805087999999984</v>
      </c>
    </row>
    <row r="8015" spans="1:20" x14ac:dyDescent="0.25">
      <c r="A8015" t="s">
        <v>5063</v>
      </c>
      <c r="B8015" t="s">
        <v>4948</v>
      </c>
      <c r="C8015" t="s">
        <v>3213</v>
      </c>
      <c r="D8015" t="s">
        <v>2282</v>
      </c>
      <c r="E8015" t="s">
        <v>4999</v>
      </c>
      <c r="F8015" t="s">
        <v>5008</v>
      </c>
      <c r="G8015" t="s">
        <v>5467</v>
      </c>
      <c r="H8015" t="s">
        <v>5073</v>
      </c>
      <c r="I8015" s="122">
        <v>51.738261999999999</v>
      </c>
      <c r="J8015" s="122">
        <v>0.83899100000000004</v>
      </c>
      <c r="K8015" s="122">
        <v>4.0322240000000003</v>
      </c>
      <c r="L8015" s="122">
        <v>3.8757679999999999</v>
      </c>
      <c r="M8015" s="122">
        <v>7.3069999999999996E-2</v>
      </c>
      <c r="N8015" s="122">
        <v>16.000050000000002</v>
      </c>
      <c r="O8015" s="122">
        <v>22.168192000000001</v>
      </c>
      <c r="P8015" s="122">
        <v>0.37320700000000001</v>
      </c>
      <c r="Q8015" s="122">
        <v>0</v>
      </c>
      <c r="R8015" s="122">
        <v>0.98783900000000002</v>
      </c>
      <c r="S8015" s="122">
        <v>88.036429589186881</v>
      </c>
      <c r="T8015" s="122">
        <v>100.087603</v>
      </c>
    </row>
    <row r="8016" spans="1:20" x14ac:dyDescent="0.25">
      <c r="A8016" t="s">
        <v>5063</v>
      </c>
      <c r="B8016" t="s">
        <v>4948</v>
      </c>
      <c r="C8016" t="s">
        <v>3213</v>
      </c>
      <c r="D8016" t="s">
        <v>2282</v>
      </c>
      <c r="E8016" t="s">
        <v>4999</v>
      </c>
      <c r="F8016" t="s">
        <v>5008</v>
      </c>
      <c r="G8016" t="s">
        <v>5467</v>
      </c>
      <c r="H8016" t="s">
        <v>5074</v>
      </c>
      <c r="I8016" s="122">
        <v>51.616458999999999</v>
      </c>
      <c r="J8016" s="122">
        <v>0.88826799999999995</v>
      </c>
      <c r="K8016" s="122">
        <v>4.2935809999999996</v>
      </c>
      <c r="L8016" s="122">
        <v>4.1123050000000001</v>
      </c>
      <c r="M8016" s="122">
        <v>6.0409999999999998E-2</v>
      </c>
      <c r="N8016" s="122">
        <v>15.806082999999999</v>
      </c>
      <c r="O8016" s="122">
        <v>22.204535</v>
      </c>
      <c r="P8016" s="122">
        <v>0.34624500000000002</v>
      </c>
      <c r="Q8016" s="122">
        <v>0</v>
      </c>
      <c r="R8016" s="122">
        <v>0.68752800000000003</v>
      </c>
      <c r="S8016" s="122">
        <v>87.263358127316749</v>
      </c>
      <c r="T8016" s="122">
        <v>100.01541400000001</v>
      </c>
    </row>
    <row r="8017" spans="1:20" x14ac:dyDescent="0.25">
      <c r="A8017" t="s">
        <v>5063</v>
      </c>
      <c r="B8017" t="s">
        <v>4948</v>
      </c>
      <c r="C8017" t="s">
        <v>3213</v>
      </c>
      <c r="D8017" t="s">
        <v>2282</v>
      </c>
      <c r="E8017" t="s">
        <v>4999</v>
      </c>
      <c r="F8017" t="s">
        <v>5008</v>
      </c>
      <c r="G8017" t="s">
        <v>5467</v>
      </c>
      <c r="H8017" t="s">
        <v>5075</v>
      </c>
      <c r="I8017" s="122">
        <v>49.683852999999999</v>
      </c>
      <c r="J8017" s="122">
        <v>1.1612420000000001</v>
      </c>
      <c r="K8017" s="122">
        <v>6.5247000000000002</v>
      </c>
      <c r="L8017" s="122">
        <v>5.1707289999999997</v>
      </c>
      <c r="M8017" s="122">
        <v>0.102919</v>
      </c>
      <c r="N8017" s="122">
        <v>14.299833</v>
      </c>
      <c r="O8017" s="122">
        <v>22.468235</v>
      </c>
      <c r="P8017" s="122">
        <v>0.39340900000000001</v>
      </c>
      <c r="Q8017" s="122">
        <v>0</v>
      </c>
      <c r="R8017" s="122">
        <v>0.64696699999999996</v>
      </c>
      <c r="S8017" s="122">
        <v>83.135635242707139</v>
      </c>
      <c r="T8017" s="122">
        <v>100.451887</v>
      </c>
    </row>
    <row r="8018" spans="1:20" x14ac:dyDescent="0.25">
      <c r="A8018" t="s">
        <v>5063</v>
      </c>
      <c r="B8018" t="s">
        <v>4948</v>
      </c>
      <c r="C8018" t="s">
        <v>3213</v>
      </c>
      <c r="D8018" t="s">
        <v>2282</v>
      </c>
      <c r="E8018" t="s">
        <v>4999</v>
      </c>
      <c r="F8018" t="s">
        <v>5008</v>
      </c>
      <c r="G8018" t="s">
        <v>5467</v>
      </c>
      <c r="H8018" t="s">
        <v>5076</v>
      </c>
      <c r="I8018" s="122">
        <v>51.558368999999999</v>
      </c>
      <c r="J8018" s="122">
        <v>1.0157240000000001</v>
      </c>
      <c r="K8018" s="122">
        <v>4.6916729999999998</v>
      </c>
      <c r="L8018" s="122">
        <v>4.389005</v>
      </c>
      <c r="M8018" s="122">
        <v>0.111413</v>
      </c>
      <c r="N8018" s="122">
        <v>15.677225</v>
      </c>
      <c r="O8018" s="122">
        <v>22.262896999999999</v>
      </c>
      <c r="P8018" s="122">
        <v>0.37434899999999999</v>
      </c>
      <c r="Q8018" s="122">
        <v>0</v>
      </c>
      <c r="R8018" s="122">
        <v>0.557952</v>
      </c>
      <c r="S8018" s="122">
        <v>86.426124021215017</v>
      </c>
      <c r="T8018" s="122">
        <v>100.63860699999999</v>
      </c>
    </row>
    <row r="8019" spans="1:20" x14ac:dyDescent="0.25">
      <c r="A8019" t="s">
        <v>5063</v>
      </c>
      <c r="B8019" t="s">
        <v>4948</v>
      </c>
      <c r="C8019" t="s">
        <v>3213</v>
      </c>
      <c r="D8019" t="s">
        <v>2282</v>
      </c>
      <c r="E8019" t="s">
        <v>4999</v>
      </c>
      <c r="F8019" t="s">
        <v>5008</v>
      </c>
      <c r="G8019" t="s">
        <v>5467</v>
      </c>
      <c r="H8019" t="s">
        <v>5077</v>
      </c>
      <c r="I8019" s="122">
        <v>51.285457999999998</v>
      </c>
      <c r="J8019" s="122">
        <v>0.95016699999999998</v>
      </c>
      <c r="K8019" s="122">
        <v>4.6956259999999999</v>
      </c>
      <c r="L8019" s="122">
        <v>4.4003240000000003</v>
      </c>
      <c r="M8019" s="122">
        <v>7.5995999999999994E-2</v>
      </c>
      <c r="N8019" s="122">
        <v>15.884829</v>
      </c>
      <c r="O8019" s="122">
        <v>21.841170999999999</v>
      </c>
      <c r="P8019" s="122">
        <v>0.342219</v>
      </c>
      <c r="Q8019" s="122">
        <v>0</v>
      </c>
      <c r="R8019" s="122">
        <v>0.63637900000000003</v>
      </c>
      <c r="S8019" s="122">
        <v>86.549762641507257</v>
      </c>
      <c r="T8019" s="122">
        <v>100.11216899999999</v>
      </c>
    </row>
    <row r="8020" spans="1:20" x14ac:dyDescent="0.25">
      <c r="A8020" t="s">
        <v>5063</v>
      </c>
      <c r="B8020" t="s">
        <v>4948</v>
      </c>
      <c r="C8020" t="s">
        <v>3213</v>
      </c>
      <c r="D8020" t="s">
        <v>2282</v>
      </c>
      <c r="E8020" t="s">
        <v>4999</v>
      </c>
      <c r="F8020" t="s">
        <v>5008</v>
      </c>
      <c r="G8020" t="s">
        <v>5467</v>
      </c>
      <c r="H8020" t="s">
        <v>5078</v>
      </c>
      <c r="I8020" s="122">
        <v>51.479179000000002</v>
      </c>
      <c r="J8020" s="122">
        <v>1.026383</v>
      </c>
      <c r="K8020" s="122">
        <v>4.7070910000000001</v>
      </c>
      <c r="L8020" s="122">
        <v>4.2444269999999999</v>
      </c>
      <c r="M8020" s="122">
        <v>9.8922999999999997E-2</v>
      </c>
      <c r="N8020" s="122">
        <v>15.729846999999999</v>
      </c>
      <c r="O8020" s="122">
        <v>21.913301000000001</v>
      </c>
      <c r="P8020" s="122">
        <v>0.41031400000000001</v>
      </c>
      <c r="Q8020" s="122">
        <v>0</v>
      </c>
      <c r="R8020" s="122">
        <v>0.53225999999999996</v>
      </c>
      <c r="S8020" s="122">
        <v>86.852613830456988</v>
      </c>
      <c r="T8020" s="122">
        <v>100.14172499999999</v>
      </c>
    </row>
    <row r="8021" spans="1:20" x14ac:dyDescent="0.25">
      <c r="A8021" t="s">
        <v>5063</v>
      </c>
      <c r="B8021" t="s">
        <v>4948</v>
      </c>
      <c r="C8021" t="s">
        <v>3213</v>
      </c>
      <c r="D8021" t="s">
        <v>2282</v>
      </c>
      <c r="E8021" t="s">
        <v>4999</v>
      </c>
      <c r="F8021" t="s">
        <v>5008</v>
      </c>
      <c r="G8021" t="s">
        <v>5467</v>
      </c>
      <c r="H8021" t="s">
        <v>5079</v>
      </c>
      <c r="I8021" s="122">
        <v>51.415581000000003</v>
      </c>
      <c r="J8021" s="122">
        <v>0.94622099999999998</v>
      </c>
      <c r="K8021" s="122">
        <v>4.5895200000000003</v>
      </c>
      <c r="L8021" s="122">
        <v>4.1609189999999998</v>
      </c>
      <c r="M8021" s="122">
        <v>0.114561</v>
      </c>
      <c r="N8021" s="122">
        <v>15.854373000000001</v>
      </c>
      <c r="O8021" s="122">
        <v>22.032629</v>
      </c>
      <c r="P8021" s="122">
        <v>0.35338799999999998</v>
      </c>
      <c r="Q8021" s="122">
        <v>0</v>
      </c>
      <c r="R8021" s="122">
        <v>0.50415299999999996</v>
      </c>
      <c r="S8021" s="122">
        <v>87.166328983524465</v>
      </c>
      <c r="T8021" s="122">
        <v>99.971344999999999</v>
      </c>
    </row>
    <row r="8022" spans="1:20" x14ac:dyDescent="0.25">
      <c r="A8022" t="s">
        <v>5063</v>
      </c>
      <c r="B8022" t="s">
        <v>4948</v>
      </c>
      <c r="C8022" t="s">
        <v>3213</v>
      </c>
      <c r="D8022" t="s">
        <v>2282</v>
      </c>
      <c r="E8022" t="s">
        <v>4999</v>
      </c>
      <c r="F8022" t="s">
        <v>5008</v>
      </c>
      <c r="G8022" t="s">
        <v>5467</v>
      </c>
      <c r="H8022" t="s">
        <v>5080</v>
      </c>
      <c r="I8022" s="122">
        <v>49.061939000000002</v>
      </c>
      <c r="J8022" s="122">
        <v>1.4879849999999999</v>
      </c>
      <c r="K8022" s="122">
        <v>6.046748</v>
      </c>
      <c r="L8022" s="122">
        <v>5.1417859999999997</v>
      </c>
      <c r="M8022" s="122">
        <v>0.111217</v>
      </c>
      <c r="N8022" s="122">
        <v>14.19031</v>
      </c>
      <c r="O8022" s="122">
        <v>22.576401000000001</v>
      </c>
      <c r="P8022" s="122">
        <v>0.36542599999999997</v>
      </c>
      <c r="Q8022" s="122">
        <v>0</v>
      </c>
      <c r="R8022" s="122">
        <v>0.77687700000000004</v>
      </c>
      <c r="S8022" s="122">
        <v>83.106518528272616</v>
      </c>
      <c r="T8022" s="122">
        <v>99.758689000000018</v>
      </c>
    </row>
    <row r="8023" spans="1:20" x14ac:dyDescent="0.25">
      <c r="A8023" t="s">
        <v>5063</v>
      </c>
      <c r="B8023" t="s">
        <v>4948</v>
      </c>
      <c r="C8023" t="s">
        <v>3213</v>
      </c>
      <c r="D8023" t="s">
        <v>2282</v>
      </c>
      <c r="E8023" t="s">
        <v>4999</v>
      </c>
      <c r="F8023" t="s">
        <v>5008</v>
      </c>
      <c r="G8023" t="s">
        <v>5467</v>
      </c>
      <c r="H8023" t="s">
        <v>5081</v>
      </c>
      <c r="I8023" s="122">
        <v>51.253535999999997</v>
      </c>
      <c r="J8023" s="122">
        <v>0.68809500000000001</v>
      </c>
      <c r="K8023" s="122">
        <v>3.5591689999999998</v>
      </c>
      <c r="L8023" s="122">
        <v>3.4850479999999999</v>
      </c>
      <c r="M8023" s="122">
        <v>0.11043699999999999</v>
      </c>
      <c r="N8023" s="122">
        <v>16.383521999999999</v>
      </c>
      <c r="O8023" s="122">
        <v>22.058062</v>
      </c>
      <c r="P8023" s="122">
        <v>0.37342700000000001</v>
      </c>
      <c r="Q8023" s="122">
        <v>0</v>
      </c>
      <c r="R8023" s="122">
        <v>1.293396</v>
      </c>
      <c r="S8023" s="122">
        <v>89.338855362020396</v>
      </c>
      <c r="T8023" s="122">
        <v>99.204692000000009</v>
      </c>
    </row>
    <row r="8024" spans="1:20" x14ac:dyDescent="0.25">
      <c r="A8024" t="s">
        <v>5063</v>
      </c>
      <c r="B8024" t="s">
        <v>4948</v>
      </c>
      <c r="C8024" t="s">
        <v>3213</v>
      </c>
      <c r="D8024" t="s">
        <v>2282</v>
      </c>
      <c r="E8024" t="s">
        <v>4999</v>
      </c>
      <c r="F8024" t="s">
        <v>5008</v>
      </c>
      <c r="G8024" t="s">
        <v>5467</v>
      </c>
      <c r="H8024" t="s">
        <v>5082</v>
      </c>
      <c r="I8024" s="122">
        <v>51.722439000000001</v>
      </c>
      <c r="J8024" s="122">
        <v>0.69212600000000002</v>
      </c>
      <c r="K8024" s="122">
        <v>3.789723</v>
      </c>
      <c r="L8024" s="122">
        <v>3.8647330000000002</v>
      </c>
      <c r="M8024" s="122">
        <v>8.5387000000000005E-2</v>
      </c>
      <c r="N8024" s="122">
        <v>16.278299000000001</v>
      </c>
      <c r="O8024" s="122">
        <v>21.708625999999999</v>
      </c>
      <c r="P8024" s="122">
        <v>0.33460899999999999</v>
      </c>
      <c r="Q8024" s="122">
        <v>0</v>
      </c>
      <c r="R8024" s="122">
        <v>1.2768889999999999</v>
      </c>
      <c r="S8024" s="122">
        <v>88.246435321134655</v>
      </c>
      <c r="T8024" s="122">
        <v>99.752831</v>
      </c>
    </row>
    <row r="8025" spans="1:20" x14ac:dyDescent="0.25">
      <c r="A8025" t="s">
        <v>5063</v>
      </c>
      <c r="B8025" t="s">
        <v>4948</v>
      </c>
      <c r="C8025" t="s">
        <v>3213</v>
      </c>
      <c r="D8025" t="s">
        <v>2282</v>
      </c>
      <c r="E8025" t="s">
        <v>4999</v>
      </c>
      <c r="F8025" t="s">
        <v>5008</v>
      </c>
      <c r="G8025" t="s">
        <v>5467</v>
      </c>
      <c r="H8025" t="s">
        <v>5083</v>
      </c>
      <c r="I8025" s="122">
        <v>50.700603000000001</v>
      </c>
      <c r="J8025" s="122">
        <v>0.90824899999999997</v>
      </c>
      <c r="K8025" s="122">
        <v>4.7565670000000004</v>
      </c>
      <c r="L8025" s="122">
        <v>4.1479900000000001</v>
      </c>
      <c r="M8025" s="122">
        <v>8.1193000000000001E-2</v>
      </c>
      <c r="N8025" s="122">
        <v>15.717733000000001</v>
      </c>
      <c r="O8025" s="122">
        <v>21.631454000000002</v>
      </c>
      <c r="P8025" s="122">
        <v>0.32307399999999997</v>
      </c>
      <c r="Q8025" s="122">
        <v>0</v>
      </c>
      <c r="R8025" s="122">
        <v>1.0962879999999999</v>
      </c>
      <c r="S8025" s="122">
        <v>87.104185591316025</v>
      </c>
      <c r="T8025" s="122">
        <v>99.363151000000016</v>
      </c>
    </row>
    <row r="8026" spans="1:20" x14ac:dyDescent="0.25">
      <c r="A8026" t="s">
        <v>5063</v>
      </c>
      <c r="B8026" t="s">
        <v>4948</v>
      </c>
      <c r="C8026" t="s">
        <v>3213</v>
      </c>
      <c r="D8026" t="s">
        <v>2282</v>
      </c>
      <c r="E8026" t="s">
        <v>4999</v>
      </c>
      <c r="F8026" t="s">
        <v>5008</v>
      </c>
      <c r="G8026" t="s">
        <v>5467</v>
      </c>
      <c r="H8026" t="s">
        <v>5084</v>
      </c>
      <c r="I8026" s="122">
        <v>48.582332999999998</v>
      </c>
      <c r="J8026" s="122">
        <v>1.660992</v>
      </c>
      <c r="K8026" s="122">
        <v>6.4674550000000002</v>
      </c>
      <c r="L8026" s="122">
        <v>5.4268619999999999</v>
      </c>
      <c r="M8026" s="122">
        <v>5.9214999999999997E-2</v>
      </c>
      <c r="N8026" s="122">
        <v>14.038731</v>
      </c>
      <c r="O8026" s="122">
        <v>22.240632999999999</v>
      </c>
      <c r="P8026" s="122">
        <v>0.33596100000000001</v>
      </c>
      <c r="Q8026" s="122">
        <v>0</v>
      </c>
      <c r="R8026" s="122">
        <v>0.86660700000000002</v>
      </c>
      <c r="S8026" s="122">
        <v>82.178606678048268</v>
      </c>
      <c r="T8026" s="122">
        <v>99.678789000000009</v>
      </c>
    </row>
    <row r="8027" spans="1:20" x14ac:dyDescent="0.25">
      <c r="A8027" t="s">
        <v>5063</v>
      </c>
      <c r="B8027" t="s">
        <v>4948</v>
      </c>
      <c r="C8027" t="s">
        <v>3213</v>
      </c>
      <c r="D8027" t="s">
        <v>2282</v>
      </c>
      <c r="E8027" t="s">
        <v>4999</v>
      </c>
      <c r="F8027" t="s">
        <v>5008</v>
      </c>
      <c r="G8027" t="s">
        <v>5467</v>
      </c>
      <c r="H8027" t="s">
        <v>5085</v>
      </c>
      <c r="I8027" s="122">
        <v>49.608952000000002</v>
      </c>
      <c r="J8027" s="122">
        <v>1.1335839999999999</v>
      </c>
      <c r="K8027" s="122">
        <v>6.1183379999999996</v>
      </c>
      <c r="L8027" s="122">
        <v>4.9331420000000001</v>
      </c>
      <c r="M8027" s="122">
        <v>8.1127000000000005E-2</v>
      </c>
      <c r="N8027" s="122">
        <v>14.539218</v>
      </c>
      <c r="O8027" s="122">
        <v>22.268491999999998</v>
      </c>
      <c r="P8027" s="122">
        <v>0.38098300000000002</v>
      </c>
      <c r="Q8027" s="122">
        <v>0</v>
      </c>
      <c r="R8027" s="122">
        <v>0.642621</v>
      </c>
      <c r="S8027" s="122">
        <v>84.009163436404023</v>
      </c>
      <c r="T8027" s="122">
        <v>99.706457</v>
      </c>
    </row>
    <row r="8028" spans="1:20" x14ac:dyDescent="0.25">
      <c r="A8028" t="s">
        <v>5063</v>
      </c>
      <c r="B8028" t="s">
        <v>4948</v>
      </c>
      <c r="C8028" t="s">
        <v>3213</v>
      </c>
      <c r="D8028" t="s">
        <v>2282</v>
      </c>
      <c r="E8028" t="s">
        <v>4999</v>
      </c>
      <c r="F8028" t="s">
        <v>5008</v>
      </c>
      <c r="G8028" t="s">
        <v>5467</v>
      </c>
      <c r="H8028" t="s">
        <v>5086</v>
      </c>
      <c r="I8028" s="122">
        <v>49.891768999999996</v>
      </c>
      <c r="J8028" s="122">
        <v>1.2567079999999999</v>
      </c>
      <c r="K8028" s="122">
        <v>5.9671289999999999</v>
      </c>
      <c r="L8028" s="122">
        <v>4.8154149999999998</v>
      </c>
      <c r="M8028" s="122">
        <v>8.0093999999999999E-2</v>
      </c>
      <c r="N8028" s="122">
        <v>14.793018</v>
      </c>
      <c r="O8028" s="122">
        <v>22.420233</v>
      </c>
      <c r="P8028" s="122">
        <v>0.44167699999999999</v>
      </c>
      <c r="Q8028" s="122">
        <v>0</v>
      </c>
      <c r="R8028" s="122">
        <v>0.641648</v>
      </c>
      <c r="S8028" s="122">
        <v>84.558299277152884</v>
      </c>
      <c r="T8028" s="122">
        <v>100.30769100000001</v>
      </c>
    </row>
    <row r="8029" spans="1:20" x14ac:dyDescent="0.25">
      <c r="A8029" t="s">
        <v>5063</v>
      </c>
      <c r="B8029" t="s">
        <v>4948</v>
      </c>
      <c r="C8029" t="s">
        <v>3213</v>
      </c>
      <c r="D8029" t="s">
        <v>2282</v>
      </c>
      <c r="E8029" t="s">
        <v>4999</v>
      </c>
      <c r="F8029" t="s">
        <v>5008</v>
      </c>
      <c r="G8029" t="s">
        <v>5467</v>
      </c>
      <c r="H8029" t="s">
        <v>5087</v>
      </c>
      <c r="I8029" s="122">
        <v>50.020026999999999</v>
      </c>
      <c r="J8029" s="122">
        <v>1.1783520000000001</v>
      </c>
      <c r="K8029" s="122">
        <v>5.8711450000000003</v>
      </c>
      <c r="L8029" s="122">
        <v>4.7313789999999996</v>
      </c>
      <c r="M8029" s="122">
        <v>0.133129</v>
      </c>
      <c r="N8029" s="122">
        <v>14.944629000000001</v>
      </c>
      <c r="O8029" s="122">
        <v>22.186419999999998</v>
      </c>
      <c r="P8029" s="122">
        <v>0.40986699999999998</v>
      </c>
      <c r="Q8029" s="122">
        <v>0</v>
      </c>
      <c r="R8029" s="122">
        <v>0.69928199999999996</v>
      </c>
      <c r="S8029" s="122">
        <v>84.917841446017405</v>
      </c>
      <c r="T8029" s="122">
        <v>100.17422999999999</v>
      </c>
    </row>
    <row r="8030" spans="1:20" x14ac:dyDescent="0.25">
      <c r="A8030" t="s">
        <v>5063</v>
      </c>
      <c r="B8030" t="s">
        <v>4948</v>
      </c>
      <c r="C8030" t="s">
        <v>3213</v>
      </c>
      <c r="D8030" t="s">
        <v>2282</v>
      </c>
      <c r="E8030" t="s">
        <v>4999</v>
      </c>
      <c r="F8030" t="s">
        <v>5008</v>
      </c>
      <c r="G8030" t="s">
        <v>5467</v>
      </c>
      <c r="H8030" t="s">
        <v>5088</v>
      </c>
      <c r="I8030" s="122">
        <v>49.893227000000003</v>
      </c>
      <c r="J8030" s="122">
        <v>1.17025</v>
      </c>
      <c r="K8030" s="122">
        <v>6.0101550000000001</v>
      </c>
      <c r="L8030" s="122">
        <v>4.8469179999999996</v>
      </c>
      <c r="M8030" s="122">
        <v>0.105048</v>
      </c>
      <c r="N8030" s="122">
        <v>14.694785</v>
      </c>
      <c r="O8030" s="122">
        <v>22.311613000000001</v>
      </c>
      <c r="P8030" s="122">
        <v>0.36225299999999999</v>
      </c>
      <c r="Q8030" s="122">
        <v>0</v>
      </c>
      <c r="R8030" s="122">
        <v>0.63537699999999997</v>
      </c>
      <c r="S8030" s="122">
        <v>84.385374446264663</v>
      </c>
      <c r="T8030" s="122">
        <v>100.02962599999999</v>
      </c>
    </row>
    <row r="8031" spans="1:20" x14ac:dyDescent="0.25">
      <c r="A8031" t="s">
        <v>5063</v>
      </c>
      <c r="B8031" t="s">
        <v>4948</v>
      </c>
      <c r="C8031" t="s">
        <v>3213</v>
      </c>
      <c r="D8031" t="s">
        <v>2282</v>
      </c>
      <c r="E8031" t="s">
        <v>4999</v>
      </c>
      <c r="F8031" t="s">
        <v>5008</v>
      </c>
      <c r="G8031" t="s">
        <v>5467</v>
      </c>
      <c r="H8031" t="s">
        <v>5089</v>
      </c>
      <c r="I8031" s="122">
        <v>50.444083999999997</v>
      </c>
      <c r="J8031" s="122">
        <v>1.1871069999999999</v>
      </c>
      <c r="K8031" s="122">
        <v>5.7432259999999999</v>
      </c>
      <c r="L8031" s="122">
        <v>4.9197920000000002</v>
      </c>
      <c r="M8031" s="122">
        <v>9.7781999999999994E-2</v>
      </c>
      <c r="N8031" s="122">
        <v>14.683529999999999</v>
      </c>
      <c r="O8031" s="122">
        <v>22.479143000000001</v>
      </c>
      <c r="P8031" s="122">
        <v>0.361238</v>
      </c>
      <c r="Q8031" s="122">
        <v>0</v>
      </c>
      <c r="R8031" s="122">
        <v>0.56427000000000005</v>
      </c>
      <c r="S8031" s="122">
        <v>84.177526304120974</v>
      </c>
      <c r="T8031" s="122">
        <v>100.480172</v>
      </c>
    </row>
    <row r="8032" spans="1:20" x14ac:dyDescent="0.25">
      <c r="A8032" t="s">
        <v>5063</v>
      </c>
      <c r="B8032" t="s">
        <v>4948</v>
      </c>
      <c r="C8032" t="s">
        <v>3213</v>
      </c>
      <c r="D8032" t="s">
        <v>2282</v>
      </c>
      <c r="E8032" t="s">
        <v>4999</v>
      </c>
      <c r="F8032" t="s">
        <v>5008</v>
      </c>
      <c r="G8032" t="s">
        <v>5467</v>
      </c>
      <c r="H8032" t="s">
        <v>5090</v>
      </c>
      <c r="I8032" s="122">
        <v>50.161900000000003</v>
      </c>
      <c r="J8032" s="122">
        <v>1.1563110000000001</v>
      </c>
      <c r="K8032" s="122">
        <v>5.7681259999999996</v>
      </c>
      <c r="L8032" s="122">
        <v>4.9131710000000002</v>
      </c>
      <c r="M8032" s="122">
        <v>2.7047000000000002E-2</v>
      </c>
      <c r="N8032" s="122">
        <v>14.846539999999999</v>
      </c>
      <c r="O8032" s="122">
        <v>22.206925999999999</v>
      </c>
      <c r="P8032" s="122">
        <v>0.39972299999999999</v>
      </c>
      <c r="Q8032" s="122">
        <v>0</v>
      </c>
      <c r="R8032" s="122">
        <v>0.58264099999999996</v>
      </c>
      <c r="S8032" s="122">
        <v>84.341811780331952</v>
      </c>
      <c r="T8032" s="122">
        <v>100.06238500000001</v>
      </c>
    </row>
    <row r="8033" spans="1:20" x14ac:dyDescent="0.25">
      <c r="A8033" t="s">
        <v>5063</v>
      </c>
      <c r="B8033" t="s">
        <v>4948</v>
      </c>
      <c r="C8033" t="s">
        <v>3213</v>
      </c>
      <c r="D8033" t="s">
        <v>2282</v>
      </c>
      <c r="E8033" t="s">
        <v>4999</v>
      </c>
      <c r="F8033" t="s">
        <v>5008</v>
      </c>
      <c r="G8033" t="s">
        <v>5467</v>
      </c>
      <c r="H8033" t="s">
        <v>5091</v>
      </c>
      <c r="I8033" s="122">
        <v>50.107891000000002</v>
      </c>
      <c r="J8033" s="122">
        <v>1.3333379999999999</v>
      </c>
      <c r="K8033" s="122">
        <v>6.0696279999999998</v>
      </c>
      <c r="L8033" s="122">
        <v>4.8554110000000001</v>
      </c>
      <c r="M8033" s="122">
        <v>6.7608000000000001E-2</v>
      </c>
      <c r="N8033" s="122">
        <v>14.667096000000001</v>
      </c>
      <c r="O8033" s="122">
        <v>22.403955</v>
      </c>
      <c r="P8033" s="122">
        <v>0.41991600000000001</v>
      </c>
      <c r="Q8033" s="122">
        <v>0</v>
      </c>
      <c r="R8033" s="122">
        <v>0.66366599999999998</v>
      </c>
      <c r="S8033" s="122">
        <v>84.337394803789508</v>
      </c>
      <c r="T8033" s="122">
        <v>100.588509</v>
      </c>
    </row>
    <row r="8034" spans="1:20" x14ac:dyDescent="0.25">
      <c r="A8034" t="s">
        <v>5063</v>
      </c>
      <c r="B8034" t="s">
        <v>4948</v>
      </c>
      <c r="C8034" t="s">
        <v>3213</v>
      </c>
      <c r="D8034" t="s">
        <v>2282</v>
      </c>
      <c r="E8034" t="s">
        <v>4999</v>
      </c>
      <c r="F8034" t="s">
        <v>5008</v>
      </c>
      <c r="G8034" t="s">
        <v>5467</v>
      </c>
      <c r="H8034" t="s">
        <v>5092</v>
      </c>
      <c r="I8034" s="122">
        <v>49.809193</v>
      </c>
      <c r="J8034" s="122">
        <v>1.2349380000000001</v>
      </c>
      <c r="K8034" s="122">
        <v>5.632638</v>
      </c>
      <c r="L8034" s="122">
        <v>4.7095750000000001</v>
      </c>
      <c r="M8034" s="122">
        <v>0.103018</v>
      </c>
      <c r="N8034" s="122">
        <v>14.835407999999999</v>
      </c>
      <c r="O8034" s="122">
        <v>21.904646</v>
      </c>
      <c r="P8034" s="122">
        <v>0.36271900000000001</v>
      </c>
      <c r="Q8034" s="122">
        <v>0</v>
      </c>
      <c r="R8034" s="122">
        <v>0.37800699999999998</v>
      </c>
      <c r="S8034" s="122">
        <v>84.883021092177074</v>
      </c>
      <c r="T8034" s="122">
        <v>98.970141999999996</v>
      </c>
    </row>
    <row r="8035" spans="1:20" x14ac:dyDescent="0.25">
      <c r="A8035" t="s">
        <v>5063</v>
      </c>
      <c r="B8035" t="s">
        <v>4948</v>
      </c>
      <c r="C8035" t="s">
        <v>3213</v>
      </c>
      <c r="D8035" t="s">
        <v>2282</v>
      </c>
      <c r="E8035" t="s">
        <v>4999</v>
      </c>
      <c r="F8035" t="s">
        <v>5008</v>
      </c>
      <c r="G8035" t="s">
        <v>5467</v>
      </c>
      <c r="H8035" t="s">
        <v>5093</v>
      </c>
      <c r="I8035" s="122">
        <v>50.711838</v>
      </c>
      <c r="J8035" s="122">
        <v>1.0552250000000001</v>
      </c>
      <c r="K8035" s="122">
        <v>5.44726</v>
      </c>
      <c r="L8035" s="122">
        <v>3.952877</v>
      </c>
      <c r="M8035" s="122">
        <v>9.0560000000000002E-2</v>
      </c>
      <c r="N8035" s="122">
        <v>15.315642</v>
      </c>
      <c r="O8035" s="122">
        <v>22.551105</v>
      </c>
      <c r="P8035" s="122">
        <v>0.36501400000000001</v>
      </c>
      <c r="Q8035" s="122">
        <v>0</v>
      </c>
      <c r="R8035" s="122">
        <v>1.243411</v>
      </c>
      <c r="S8035" s="122">
        <v>87.352227765883512</v>
      </c>
      <c r="T8035" s="122">
        <v>100.73293200000001</v>
      </c>
    </row>
    <row r="8036" spans="1:20" x14ac:dyDescent="0.25">
      <c r="A8036" t="s">
        <v>5063</v>
      </c>
      <c r="B8036" t="s">
        <v>4948</v>
      </c>
      <c r="C8036" t="s">
        <v>3213</v>
      </c>
      <c r="D8036" t="s">
        <v>2282</v>
      </c>
      <c r="E8036" t="s">
        <v>4999</v>
      </c>
      <c r="F8036" t="s">
        <v>5008</v>
      </c>
      <c r="G8036" t="s">
        <v>5467</v>
      </c>
      <c r="H8036" t="s">
        <v>5094</v>
      </c>
      <c r="I8036" s="122">
        <v>48.960472000000003</v>
      </c>
      <c r="J8036" s="122">
        <v>1.24349</v>
      </c>
      <c r="K8036" s="122">
        <v>6.6017840000000003</v>
      </c>
      <c r="L8036" s="122">
        <v>5.7938910000000003</v>
      </c>
      <c r="M8036" s="122">
        <v>8.6261000000000004E-2</v>
      </c>
      <c r="N8036" s="122">
        <v>14.160773000000001</v>
      </c>
      <c r="O8036" s="122">
        <v>22.198481000000001</v>
      </c>
      <c r="P8036" s="122">
        <v>0.40329599999999999</v>
      </c>
      <c r="Q8036" s="122">
        <v>0</v>
      </c>
      <c r="R8036" s="122">
        <v>0.27279700000000001</v>
      </c>
      <c r="S8036" s="122">
        <v>81.331686212780596</v>
      </c>
      <c r="T8036" s="122">
        <v>99.72124500000001</v>
      </c>
    </row>
    <row r="8037" spans="1:20" x14ac:dyDescent="0.25">
      <c r="A8037" t="s">
        <v>5063</v>
      </c>
      <c r="B8037" t="s">
        <v>4948</v>
      </c>
      <c r="C8037" t="s">
        <v>3213</v>
      </c>
      <c r="D8037" t="s">
        <v>2282</v>
      </c>
      <c r="E8037" t="s">
        <v>4999</v>
      </c>
      <c r="F8037" t="s">
        <v>5008</v>
      </c>
      <c r="G8037" t="s">
        <v>5467</v>
      </c>
      <c r="H8037" t="s">
        <v>5095</v>
      </c>
      <c r="I8037" s="122">
        <v>49.257720999999997</v>
      </c>
      <c r="J8037" s="122">
        <v>1.268613</v>
      </c>
      <c r="K8037" s="122">
        <v>6.8379009999999996</v>
      </c>
      <c r="L8037" s="122">
        <v>5.6264919999999998</v>
      </c>
      <c r="M8037" s="122">
        <v>7.5873999999999997E-2</v>
      </c>
      <c r="N8037" s="122">
        <v>14.083529</v>
      </c>
      <c r="O8037" s="122">
        <v>22.264008</v>
      </c>
      <c r="P8037" s="122">
        <v>0.38805600000000001</v>
      </c>
      <c r="Q8037" s="122">
        <v>0</v>
      </c>
      <c r="R8037" s="122">
        <v>0.225186</v>
      </c>
      <c r="S8037" s="122">
        <v>81.691077241512147</v>
      </c>
      <c r="T8037" s="122">
        <v>100.02737999999999</v>
      </c>
    </row>
    <row r="8038" spans="1:20" x14ac:dyDescent="0.25">
      <c r="A8038" t="s">
        <v>5063</v>
      </c>
      <c r="B8038" t="s">
        <v>4948</v>
      </c>
      <c r="C8038" t="s">
        <v>3213</v>
      </c>
      <c r="D8038" t="s">
        <v>2282</v>
      </c>
      <c r="E8038" t="s">
        <v>4999</v>
      </c>
      <c r="F8038" t="s">
        <v>5008</v>
      </c>
      <c r="G8038" t="s">
        <v>5467</v>
      </c>
      <c r="H8038" t="s">
        <v>5096</v>
      </c>
      <c r="I8038" s="122">
        <v>50.435645999999998</v>
      </c>
      <c r="J8038" s="122">
        <v>0.89044800000000002</v>
      </c>
      <c r="K8038" s="122">
        <v>5.971984</v>
      </c>
      <c r="L8038" s="122">
        <v>5.1884779999999999</v>
      </c>
      <c r="M8038" s="122">
        <v>0.11650099999999999</v>
      </c>
      <c r="N8038" s="122">
        <v>14.720611</v>
      </c>
      <c r="O8038" s="122">
        <v>22.409728999999999</v>
      </c>
      <c r="P8038" s="122">
        <v>0.370616</v>
      </c>
      <c r="Q8038" s="122">
        <v>0</v>
      </c>
      <c r="R8038" s="122">
        <v>0.33218599999999998</v>
      </c>
      <c r="S8038" s="122">
        <v>83.491158860210859</v>
      </c>
      <c r="T8038" s="122">
        <v>100.436199</v>
      </c>
    </row>
    <row r="8039" spans="1:20" x14ac:dyDescent="0.25">
      <c r="A8039" t="s">
        <v>5063</v>
      </c>
      <c r="B8039" t="s">
        <v>4948</v>
      </c>
      <c r="C8039" t="s">
        <v>3213</v>
      </c>
      <c r="D8039" t="s">
        <v>2282</v>
      </c>
      <c r="E8039" t="s">
        <v>4999</v>
      </c>
      <c r="F8039" t="s">
        <v>5008</v>
      </c>
      <c r="G8039" t="s">
        <v>5467</v>
      </c>
      <c r="H8039" t="s">
        <v>5097</v>
      </c>
      <c r="I8039" s="122">
        <v>48.438625000000002</v>
      </c>
      <c r="J8039" s="122">
        <v>1.5830439999999999</v>
      </c>
      <c r="K8039" s="122">
        <v>7.3106960000000001</v>
      </c>
      <c r="L8039" s="122">
        <v>5.999047</v>
      </c>
      <c r="M8039" s="122">
        <v>0.105931</v>
      </c>
      <c r="N8039" s="122">
        <v>13.775275000000001</v>
      </c>
      <c r="O8039" s="122">
        <v>22.054012</v>
      </c>
      <c r="P8039" s="122">
        <v>0.44794200000000001</v>
      </c>
      <c r="Q8039" s="122">
        <v>0</v>
      </c>
      <c r="R8039" s="122">
        <v>0.21629300000000001</v>
      </c>
      <c r="S8039" s="122">
        <v>80.365727162178999</v>
      </c>
      <c r="T8039" s="122">
        <v>99.930864999999997</v>
      </c>
    </row>
    <row r="8040" spans="1:20" x14ac:dyDescent="0.25">
      <c r="A8040" t="s">
        <v>5063</v>
      </c>
      <c r="B8040" t="s">
        <v>4948</v>
      </c>
      <c r="C8040" t="s">
        <v>3213</v>
      </c>
      <c r="D8040" t="s">
        <v>2282</v>
      </c>
      <c r="E8040" t="s">
        <v>4999</v>
      </c>
      <c r="F8040" t="s">
        <v>5008</v>
      </c>
      <c r="G8040" t="s">
        <v>5467</v>
      </c>
      <c r="H8040" t="s">
        <v>5098</v>
      </c>
      <c r="I8040" s="122">
        <v>48.497292000000002</v>
      </c>
      <c r="J8040" s="122">
        <v>1.544454</v>
      </c>
      <c r="K8040" s="122">
        <v>7.3826499999999999</v>
      </c>
      <c r="L8040" s="122">
        <v>5.9397359999999999</v>
      </c>
      <c r="M8040" s="122">
        <v>0.12776199999999999</v>
      </c>
      <c r="N8040" s="122">
        <v>13.615812999999999</v>
      </c>
      <c r="O8040" s="122">
        <v>22.051570999999999</v>
      </c>
      <c r="P8040" s="122">
        <v>0.42851099999999998</v>
      </c>
      <c r="Q8040" s="122">
        <v>0</v>
      </c>
      <c r="R8040" s="122">
        <v>0.226133</v>
      </c>
      <c r="S8040" s="122">
        <v>80.338769447319152</v>
      </c>
      <c r="T8040" s="122">
        <v>99.813921999999991</v>
      </c>
    </row>
    <row r="8041" spans="1:20" x14ac:dyDescent="0.25">
      <c r="A8041" t="s">
        <v>5063</v>
      </c>
      <c r="B8041" t="s">
        <v>4948</v>
      </c>
      <c r="C8041" t="s">
        <v>3213</v>
      </c>
      <c r="D8041" t="s">
        <v>2282</v>
      </c>
      <c r="E8041" t="s">
        <v>4999</v>
      </c>
      <c r="F8041" t="s">
        <v>5008</v>
      </c>
      <c r="G8041" t="s">
        <v>5467</v>
      </c>
      <c r="H8041" t="s">
        <v>5099</v>
      </c>
      <c r="I8041" s="122">
        <v>48.474857</v>
      </c>
      <c r="J8041" s="122">
        <v>1.6149990000000001</v>
      </c>
      <c r="K8041" s="122">
        <v>7.329644</v>
      </c>
      <c r="L8041" s="122">
        <v>6.0172230000000004</v>
      </c>
      <c r="M8041" s="122">
        <v>0.11425299999999999</v>
      </c>
      <c r="N8041" s="122">
        <v>13.710786000000001</v>
      </c>
      <c r="O8041" s="122">
        <v>22.099229999999999</v>
      </c>
      <c r="P8041" s="122">
        <v>0.46294200000000002</v>
      </c>
      <c r="Q8041" s="122">
        <v>0</v>
      </c>
      <c r="R8041" s="122">
        <v>0.24931800000000001</v>
      </c>
      <c r="S8041" s="122">
        <v>80.243661893688184</v>
      </c>
      <c r="T8041" s="122">
        <v>100.073252</v>
      </c>
    </row>
    <row r="8042" spans="1:20" x14ac:dyDescent="0.25">
      <c r="A8042" t="s">
        <v>5063</v>
      </c>
      <c r="B8042" t="s">
        <v>4948</v>
      </c>
      <c r="C8042" t="s">
        <v>3213</v>
      </c>
      <c r="D8042" t="s">
        <v>2282</v>
      </c>
      <c r="E8042" t="s">
        <v>4999</v>
      </c>
      <c r="F8042" t="s">
        <v>5008</v>
      </c>
      <c r="G8042" t="s">
        <v>5467</v>
      </c>
      <c r="H8042" t="s">
        <v>5100</v>
      </c>
      <c r="I8042" s="122">
        <v>48.907741999999999</v>
      </c>
      <c r="J8042" s="122">
        <v>1.373883</v>
      </c>
      <c r="K8042" s="122">
        <v>6.8969209999999999</v>
      </c>
      <c r="L8042" s="122">
        <v>5.859807</v>
      </c>
      <c r="M8042" s="122">
        <v>0.105974</v>
      </c>
      <c r="N8042" s="122">
        <v>13.890483</v>
      </c>
      <c r="O8042" s="122">
        <v>22.115639000000002</v>
      </c>
      <c r="P8042" s="122">
        <v>0.48102600000000001</v>
      </c>
      <c r="Q8042" s="122">
        <v>0</v>
      </c>
      <c r="R8042" s="122">
        <v>0.25800600000000001</v>
      </c>
      <c r="S8042" s="122">
        <v>80.862860546171376</v>
      </c>
      <c r="T8042" s="122">
        <v>99.889481000000004</v>
      </c>
    </row>
    <row r="8043" spans="1:20" x14ac:dyDescent="0.25">
      <c r="A8043" t="s">
        <v>5063</v>
      </c>
      <c r="B8043" t="s">
        <v>4948</v>
      </c>
      <c r="C8043" t="s">
        <v>3213</v>
      </c>
      <c r="D8043" t="s">
        <v>2282</v>
      </c>
      <c r="E8043" t="s">
        <v>4999</v>
      </c>
      <c r="F8043" t="s">
        <v>5008</v>
      </c>
      <c r="G8043" t="s">
        <v>5467</v>
      </c>
      <c r="H8043" t="s">
        <v>5101</v>
      </c>
      <c r="I8043" s="122">
        <v>48.799568000000001</v>
      </c>
      <c r="J8043" s="122">
        <v>1.3875409999999999</v>
      </c>
      <c r="K8043" s="122">
        <v>6.903829</v>
      </c>
      <c r="L8043" s="122">
        <v>5.8238529999999997</v>
      </c>
      <c r="M8043" s="122">
        <v>0.133995</v>
      </c>
      <c r="N8043" s="122">
        <v>13.929987000000001</v>
      </c>
      <c r="O8043" s="122">
        <v>21.886391</v>
      </c>
      <c r="P8043" s="122">
        <v>0.44919100000000001</v>
      </c>
      <c r="Q8043" s="122">
        <v>0</v>
      </c>
      <c r="R8043" s="122">
        <v>0.26650200000000002</v>
      </c>
      <c r="S8043" s="122">
        <v>81.001663087001859</v>
      </c>
      <c r="T8043" s="122">
        <v>99.580857000000009</v>
      </c>
    </row>
    <row r="8044" spans="1:20" x14ac:dyDescent="0.25">
      <c r="A8044" t="s">
        <v>5063</v>
      </c>
      <c r="B8044" t="s">
        <v>4948</v>
      </c>
      <c r="C8044" t="s">
        <v>3213</v>
      </c>
      <c r="D8044" t="s">
        <v>2282</v>
      </c>
      <c r="E8044" t="s">
        <v>4999</v>
      </c>
      <c r="F8044" t="s">
        <v>5008</v>
      </c>
      <c r="G8044" t="s">
        <v>5467</v>
      </c>
      <c r="H8044" t="s">
        <v>5102</v>
      </c>
      <c r="I8044" s="122">
        <v>48.600448999999998</v>
      </c>
      <c r="J8044" s="122">
        <v>1.642698</v>
      </c>
      <c r="K8044" s="122">
        <v>7.3778990000000002</v>
      </c>
      <c r="L8044" s="122">
        <v>6.0175020000000004</v>
      </c>
      <c r="M8044" s="122">
        <v>0.14643100000000001</v>
      </c>
      <c r="N8044" s="122">
        <v>13.719188000000001</v>
      </c>
      <c r="O8044" s="122">
        <v>21.838246999999999</v>
      </c>
      <c r="P8044" s="122">
        <v>0.41270499999999999</v>
      </c>
      <c r="Q8044" s="122">
        <v>0</v>
      </c>
      <c r="R8044" s="122">
        <v>0.27492499999999997</v>
      </c>
      <c r="S8044" s="122">
        <v>80.2526372154163</v>
      </c>
      <c r="T8044" s="122">
        <v>100.030044</v>
      </c>
    </row>
    <row r="8045" spans="1:20" x14ac:dyDescent="0.25">
      <c r="A8045" t="s">
        <v>5063</v>
      </c>
      <c r="B8045" t="s">
        <v>4948</v>
      </c>
      <c r="C8045" t="s">
        <v>3213</v>
      </c>
      <c r="D8045" t="s">
        <v>2282</v>
      </c>
      <c r="E8045" t="s">
        <v>4999</v>
      </c>
      <c r="F8045" t="s">
        <v>5008</v>
      </c>
      <c r="G8045" t="s">
        <v>5467</v>
      </c>
      <c r="H8045" t="s">
        <v>5103</v>
      </c>
      <c r="I8045" s="122">
        <v>48.574207000000001</v>
      </c>
      <c r="J8045" s="122">
        <v>1.5994440000000001</v>
      </c>
      <c r="K8045" s="122">
        <v>7.322133</v>
      </c>
      <c r="L8045" s="122">
        <v>5.8459009999999996</v>
      </c>
      <c r="M8045" s="122">
        <v>9.5596E-2</v>
      </c>
      <c r="N8045" s="122">
        <v>13.784682999999999</v>
      </c>
      <c r="O8045" s="122">
        <v>21.975200999999998</v>
      </c>
      <c r="P8045" s="122">
        <v>0.46171899999999999</v>
      </c>
      <c r="Q8045" s="122">
        <v>0</v>
      </c>
      <c r="R8045" s="122">
        <v>0.15531600000000001</v>
      </c>
      <c r="S8045" s="122">
        <v>80.781176329542845</v>
      </c>
      <c r="T8045" s="122">
        <v>99.8142</v>
      </c>
    </row>
    <row r="8046" spans="1:20" x14ac:dyDescent="0.25">
      <c r="A8046" t="s">
        <v>5063</v>
      </c>
      <c r="B8046" t="s">
        <v>4948</v>
      </c>
      <c r="C8046" t="s">
        <v>3213</v>
      </c>
      <c r="D8046" t="s">
        <v>2282</v>
      </c>
      <c r="E8046" t="s">
        <v>4999</v>
      </c>
      <c r="F8046" t="s">
        <v>5008</v>
      </c>
      <c r="G8046" t="s">
        <v>5467</v>
      </c>
      <c r="H8046" t="s">
        <v>5104</v>
      </c>
      <c r="I8046" s="122">
        <v>50.244781000000003</v>
      </c>
      <c r="J8046" s="122">
        <v>1.0980179999999999</v>
      </c>
      <c r="K8046" s="122">
        <v>6.2620019999999998</v>
      </c>
      <c r="L8046" s="122">
        <v>5.3818060000000001</v>
      </c>
      <c r="M8046" s="122">
        <v>0.13830600000000001</v>
      </c>
      <c r="N8046" s="122">
        <v>14.421272999999999</v>
      </c>
      <c r="O8046" s="122">
        <v>22.207295999999999</v>
      </c>
      <c r="P8046" s="122">
        <v>0.43953799999999998</v>
      </c>
      <c r="Q8046" s="122">
        <v>0</v>
      </c>
      <c r="R8046" s="122">
        <v>0.21314</v>
      </c>
      <c r="S8046" s="122">
        <v>82.68860514300863</v>
      </c>
      <c r="T8046" s="122">
        <v>100.40616</v>
      </c>
    </row>
    <row r="8047" spans="1:20" x14ac:dyDescent="0.25">
      <c r="A8047" t="s">
        <v>5063</v>
      </c>
      <c r="B8047" t="s">
        <v>4948</v>
      </c>
      <c r="C8047" t="s">
        <v>3213</v>
      </c>
      <c r="D8047" t="s">
        <v>2282</v>
      </c>
      <c r="E8047" t="s">
        <v>4999</v>
      </c>
      <c r="F8047" t="s">
        <v>5008</v>
      </c>
      <c r="G8047" t="s">
        <v>5467</v>
      </c>
      <c r="H8047" t="s">
        <v>5105</v>
      </c>
      <c r="I8047" s="122">
        <v>49.244610000000002</v>
      </c>
      <c r="J8047" s="122">
        <v>1.131208</v>
      </c>
      <c r="K8047" s="122">
        <v>6.6206120000000004</v>
      </c>
      <c r="L8047" s="122">
        <v>5.330336</v>
      </c>
      <c r="M8047" s="122">
        <v>0.155913</v>
      </c>
      <c r="N8047" s="122">
        <v>14.391628000000001</v>
      </c>
      <c r="O8047" s="122">
        <v>22.112003000000001</v>
      </c>
      <c r="P8047" s="122">
        <v>0.425626</v>
      </c>
      <c r="Q8047" s="122">
        <v>0</v>
      </c>
      <c r="R8047" s="122">
        <v>0.60738999999999999</v>
      </c>
      <c r="S8047" s="122">
        <v>82.796441488157129</v>
      </c>
      <c r="T8047" s="122">
        <v>100.01932600000001</v>
      </c>
    </row>
    <row r="8048" spans="1:20" x14ac:dyDescent="0.25">
      <c r="A8048" t="s">
        <v>5063</v>
      </c>
      <c r="B8048" t="s">
        <v>4948</v>
      </c>
      <c r="C8048" t="s">
        <v>3213</v>
      </c>
      <c r="D8048" t="s">
        <v>2282</v>
      </c>
      <c r="E8048" t="s">
        <v>4999</v>
      </c>
      <c r="F8048" t="s">
        <v>5008</v>
      </c>
      <c r="G8048" t="s">
        <v>5467</v>
      </c>
      <c r="H8048" t="s">
        <v>5106</v>
      </c>
      <c r="I8048" s="122">
        <v>48.819476999999999</v>
      </c>
      <c r="J8048" s="122">
        <v>1.3975089999999999</v>
      </c>
      <c r="K8048" s="122">
        <v>7.3380720000000004</v>
      </c>
      <c r="L8048" s="122">
        <v>5.140619</v>
      </c>
      <c r="M8048" s="122">
        <v>0.13208600000000001</v>
      </c>
      <c r="N8048" s="122">
        <v>14.24888</v>
      </c>
      <c r="O8048" s="122">
        <v>22.345849999999999</v>
      </c>
      <c r="P8048" s="122">
        <v>0.43825900000000001</v>
      </c>
      <c r="Q8048" s="122">
        <v>0</v>
      </c>
      <c r="R8048" s="122">
        <v>0.17283899999999999</v>
      </c>
      <c r="S8048" s="122">
        <v>83.167446235053433</v>
      </c>
      <c r="T8048" s="122">
        <v>100.033591</v>
      </c>
    </row>
    <row r="8049" spans="1:20" x14ac:dyDescent="0.25">
      <c r="A8049" t="s">
        <v>5063</v>
      </c>
      <c r="B8049" t="s">
        <v>4948</v>
      </c>
      <c r="C8049" t="s">
        <v>3213</v>
      </c>
      <c r="D8049" t="s">
        <v>2282</v>
      </c>
      <c r="E8049" t="s">
        <v>4999</v>
      </c>
      <c r="F8049" t="s">
        <v>5008</v>
      </c>
      <c r="G8049" t="s">
        <v>5467</v>
      </c>
      <c r="H8049" t="s">
        <v>5107</v>
      </c>
      <c r="I8049" s="122">
        <v>48.900863999999999</v>
      </c>
      <c r="J8049" s="122">
        <v>1.5910599999999999</v>
      </c>
      <c r="K8049" s="122">
        <v>6.9959920000000002</v>
      </c>
      <c r="L8049" s="122">
        <v>6.193905</v>
      </c>
      <c r="M8049" s="122">
        <v>0.15060299999999999</v>
      </c>
      <c r="N8049" s="122">
        <v>14.075398</v>
      </c>
      <c r="O8049" s="122">
        <v>21.717934</v>
      </c>
      <c r="P8049" s="122">
        <v>0.45485399999999998</v>
      </c>
      <c r="Q8049" s="122">
        <v>0</v>
      </c>
      <c r="R8049" s="122">
        <v>9.1613E-2</v>
      </c>
      <c r="S8049" s="122">
        <v>80.200914444652653</v>
      </c>
      <c r="T8049" s="122">
        <v>100.172223</v>
      </c>
    </row>
    <row r="8050" spans="1:20" x14ac:dyDescent="0.25">
      <c r="A8050" t="s">
        <v>5063</v>
      </c>
      <c r="B8050" t="s">
        <v>4948</v>
      </c>
      <c r="C8050" t="s">
        <v>3213</v>
      </c>
      <c r="D8050" t="s">
        <v>2282</v>
      </c>
      <c r="E8050" t="s">
        <v>4999</v>
      </c>
      <c r="F8050" t="s">
        <v>5008</v>
      </c>
      <c r="G8050" t="s">
        <v>5467</v>
      </c>
      <c r="H8050" t="s">
        <v>5108</v>
      </c>
      <c r="I8050" s="122">
        <v>49.140892000000001</v>
      </c>
      <c r="J8050" s="122">
        <v>0.99499300000000002</v>
      </c>
      <c r="K8050" s="122">
        <v>6.4065630000000002</v>
      </c>
      <c r="L8050" s="122">
        <v>5.4416599999999997</v>
      </c>
      <c r="M8050" s="122">
        <v>0.14659</v>
      </c>
      <c r="N8050" s="122">
        <v>14.209861</v>
      </c>
      <c r="O8050" s="122">
        <v>22.150386999999998</v>
      </c>
      <c r="P8050" s="122">
        <v>0.426875</v>
      </c>
      <c r="Q8050" s="122">
        <v>0</v>
      </c>
      <c r="R8050" s="122">
        <v>0.249781</v>
      </c>
      <c r="S8050" s="122">
        <v>82.315755924283337</v>
      </c>
      <c r="T8050" s="122">
        <v>99.167601999999988</v>
      </c>
    </row>
    <row r="8051" spans="1:20" x14ac:dyDescent="0.25">
      <c r="A8051" t="s">
        <v>5063</v>
      </c>
      <c r="B8051" t="s">
        <v>4948</v>
      </c>
      <c r="C8051" t="s">
        <v>3213</v>
      </c>
      <c r="D8051" t="s">
        <v>2282</v>
      </c>
      <c r="E8051" t="s">
        <v>4999</v>
      </c>
      <c r="F8051" t="s">
        <v>5008</v>
      </c>
      <c r="G8051" t="s">
        <v>5467</v>
      </c>
      <c r="H8051" t="s">
        <v>5109</v>
      </c>
      <c r="I8051" s="122">
        <v>49.956516000000001</v>
      </c>
      <c r="J8051" s="122">
        <v>0.88945700000000005</v>
      </c>
      <c r="K8051" s="122">
        <v>5.9907890000000004</v>
      </c>
      <c r="L8051" s="122">
        <v>5.2293890000000003</v>
      </c>
      <c r="M8051" s="122">
        <v>0.13316</v>
      </c>
      <c r="N8051" s="122">
        <v>14.674958</v>
      </c>
      <c r="O8051" s="122">
        <v>22.275493999999998</v>
      </c>
      <c r="P8051" s="122">
        <v>0.36547400000000002</v>
      </c>
      <c r="Q8051" s="122">
        <v>0</v>
      </c>
      <c r="R8051" s="122">
        <v>0.21327599999999999</v>
      </c>
      <c r="S8051" s="122">
        <v>83.339535237943551</v>
      </c>
      <c r="T8051" s="122">
        <v>99.728512999999992</v>
      </c>
    </row>
    <row r="8052" spans="1:20" x14ac:dyDescent="0.25">
      <c r="A8052" t="s">
        <v>5063</v>
      </c>
      <c r="B8052" t="s">
        <v>4948</v>
      </c>
      <c r="C8052" t="s">
        <v>3213</v>
      </c>
      <c r="D8052" t="s">
        <v>2282</v>
      </c>
      <c r="E8052" t="s">
        <v>4999</v>
      </c>
      <c r="F8052" t="s">
        <v>5008</v>
      </c>
      <c r="G8052" t="s">
        <v>5467</v>
      </c>
      <c r="H8052" t="s">
        <v>5110</v>
      </c>
      <c r="I8052" s="122">
        <v>48.118499999999997</v>
      </c>
      <c r="J8052" s="122">
        <v>1.6322650000000001</v>
      </c>
      <c r="K8052" s="122">
        <v>7.4783520000000001</v>
      </c>
      <c r="L8052" s="122">
        <v>6.2615629999999998</v>
      </c>
      <c r="M8052" s="122">
        <v>0.101775</v>
      </c>
      <c r="N8052" s="122">
        <v>13.65414</v>
      </c>
      <c r="O8052" s="122">
        <v>22.131018000000001</v>
      </c>
      <c r="P8052" s="122">
        <v>0.51746899999999996</v>
      </c>
      <c r="Q8052" s="122">
        <v>0</v>
      </c>
      <c r="R8052" s="122">
        <v>0.239401</v>
      </c>
      <c r="S8052" s="122">
        <v>79.537739728940338</v>
      </c>
      <c r="T8052" s="122">
        <v>100.134483</v>
      </c>
    </row>
    <row r="8053" spans="1:20" x14ac:dyDescent="0.25">
      <c r="A8053" t="s">
        <v>5063</v>
      </c>
      <c r="B8053" t="s">
        <v>4948</v>
      </c>
      <c r="C8053" t="s">
        <v>3213</v>
      </c>
      <c r="D8053" t="s">
        <v>2282</v>
      </c>
      <c r="E8053" t="s">
        <v>4999</v>
      </c>
      <c r="F8053" t="s">
        <v>5008</v>
      </c>
      <c r="G8053" t="s">
        <v>5467</v>
      </c>
      <c r="H8053" t="s">
        <v>5111</v>
      </c>
      <c r="I8053" s="122">
        <v>50.708767000000002</v>
      </c>
      <c r="J8053" s="122">
        <v>0.87316099999999996</v>
      </c>
      <c r="K8053" s="122">
        <v>5.5867190000000004</v>
      </c>
      <c r="L8053" s="122">
        <v>5.4089359999999997</v>
      </c>
      <c r="M8053" s="122">
        <v>0.100928</v>
      </c>
      <c r="N8053" s="122">
        <v>14.831053000000001</v>
      </c>
      <c r="O8053" s="122">
        <v>22.603418000000001</v>
      </c>
      <c r="P8053" s="122">
        <v>0.42019899999999999</v>
      </c>
      <c r="Q8053" s="122">
        <v>0</v>
      </c>
      <c r="R8053" s="122">
        <v>0.134823</v>
      </c>
      <c r="S8053" s="122">
        <v>83.015232685756018</v>
      </c>
      <c r="T8053" s="122">
        <v>100.668004</v>
      </c>
    </row>
    <row r="8054" spans="1:20" x14ac:dyDescent="0.25">
      <c r="A8054" t="s">
        <v>5063</v>
      </c>
      <c r="B8054" t="s">
        <v>4948</v>
      </c>
      <c r="C8054" t="s">
        <v>3213</v>
      </c>
      <c r="D8054" t="s">
        <v>2282</v>
      </c>
      <c r="E8054" t="s">
        <v>4999</v>
      </c>
      <c r="F8054" t="s">
        <v>5008</v>
      </c>
      <c r="G8054" t="s">
        <v>5467</v>
      </c>
      <c r="H8054" t="s">
        <v>5112</v>
      </c>
      <c r="I8054" s="122">
        <v>50.113334999999999</v>
      </c>
      <c r="J8054" s="122">
        <v>0.78139499999999995</v>
      </c>
      <c r="K8054" s="122">
        <v>5.9641539999999997</v>
      </c>
      <c r="L8054" s="122">
        <v>4.9617659999999999</v>
      </c>
      <c r="M8054" s="122">
        <v>6.7656999999999995E-2</v>
      </c>
      <c r="N8054" s="122">
        <v>14.844545999999999</v>
      </c>
      <c r="O8054" s="122">
        <v>22.563987999999998</v>
      </c>
      <c r="P8054" s="122">
        <v>0.31274000000000002</v>
      </c>
      <c r="Q8054" s="122">
        <v>0</v>
      </c>
      <c r="R8054" s="122">
        <v>0.240512</v>
      </c>
      <c r="S8054" s="122">
        <v>84.20960649344768</v>
      </c>
      <c r="T8054" s="122">
        <v>99.850093000000001</v>
      </c>
    </row>
    <row r="8055" spans="1:20" x14ac:dyDescent="0.25">
      <c r="A8055" t="s">
        <v>5063</v>
      </c>
      <c r="B8055" t="s">
        <v>4948</v>
      </c>
      <c r="C8055" t="s">
        <v>3213</v>
      </c>
      <c r="D8055" t="s">
        <v>2282</v>
      </c>
      <c r="E8055" t="s">
        <v>4999</v>
      </c>
      <c r="F8055" t="s">
        <v>5008</v>
      </c>
      <c r="G8055" t="s">
        <v>5467</v>
      </c>
      <c r="H8055" t="s">
        <v>5113</v>
      </c>
      <c r="I8055" s="122">
        <v>50.266987</v>
      </c>
      <c r="J8055" s="122">
        <v>0.772895</v>
      </c>
      <c r="K8055" s="122">
        <v>5.9885780000000004</v>
      </c>
      <c r="L8055" s="122">
        <v>5.038513</v>
      </c>
      <c r="M8055" s="122">
        <v>0.12489599999999999</v>
      </c>
      <c r="N8055" s="122">
        <v>14.845345</v>
      </c>
      <c r="O8055" s="122">
        <v>22.359933999999999</v>
      </c>
      <c r="P8055" s="122">
        <v>0.40625800000000001</v>
      </c>
      <c r="Q8055" s="122">
        <v>0</v>
      </c>
      <c r="R8055" s="122">
        <v>0.199961</v>
      </c>
      <c r="S8055" s="122">
        <v>84.005156661303943</v>
      </c>
      <c r="T8055" s="122">
        <v>100.003367</v>
      </c>
    </row>
    <row r="8056" spans="1:20" x14ac:dyDescent="0.25">
      <c r="A8056" t="s">
        <v>5063</v>
      </c>
      <c r="B8056" t="s">
        <v>4948</v>
      </c>
      <c r="C8056" t="s">
        <v>3213</v>
      </c>
      <c r="D8056" t="s">
        <v>2282</v>
      </c>
      <c r="E8056" t="s">
        <v>4999</v>
      </c>
      <c r="F8056" t="s">
        <v>5008</v>
      </c>
      <c r="G8056" t="s">
        <v>5467</v>
      </c>
      <c r="H8056" t="s">
        <v>5114</v>
      </c>
      <c r="I8056" s="122">
        <v>49.952075999999998</v>
      </c>
      <c r="J8056" s="122">
        <v>0.83674099999999996</v>
      </c>
      <c r="K8056" s="122">
        <v>6.0702100000000003</v>
      </c>
      <c r="L8056" s="122">
        <v>4.9539840000000002</v>
      </c>
      <c r="M8056" s="122">
        <v>0.11759600000000001</v>
      </c>
      <c r="N8056" s="122">
        <v>14.531812</v>
      </c>
      <c r="O8056" s="122">
        <v>22.282651999999999</v>
      </c>
      <c r="P8056" s="122">
        <v>0.44916800000000001</v>
      </c>
      <c r="Q8056" s="122">
        <v>0</v>
      </c>
      <c r="R8056" s="122">
        <v>0.206098</v>
      </c>
      <c r="S8056" s="122">
        <v>83.945580038787313</v>
      </c>
      <c r="T8056" s="122">
        <v>99.400336999999993</v>
      </c>
    </row>
    <row r="8057" spans="1:20" x14ac:dyDescent="0.25">
      <c r="A8057" t="s">
        <v>5063</v>
      </c>
      <c r="B8057" t="s">
        <v>4948</v>
      </c>
      <c r="C8057" t="s">
        <v>3213</v>
      </c>
      <c r="D8057" t="s">
        <v>2282</v>
      </c>
      <c r="E8057" t="s">
        <v>4999</v>
      </c>
      <c r="F8057" t="s">
        <v>5008</v>
      </c>
      <c r="G8057" t="s">
        <v>5467</v>
      </c>
      <c r="H8057" t="s">
        <v>5115</v>
      </c>
      <c r="I8057" s="122">
        <v>50.194344000000001</v>
      </c>
      <c r="J8057" s="122">
        <v>0.952712</v>
      </c>
      <c r="K8057" s="122">
        <v>5.8904459999999998</v>
      </c>
      <c r="L8057" s="122">
        <v>5.0646789999999999</v>
      </c>
      <c r="M8057" s="122">
        <v>9.6794000000000005E-2</v>
      </c>
      <c r="N8057" s="122">
        <v>14.820843</v>
      </c>
      <c r="O8057" s="122">
        <v>22.393899999999999</v>
      </c>
      <c r="P8057" s="122">
        <v>0.388851</v>
      </c>
      <c r="Q8057" s="122">
        <v>0</v>
      </c>
      <c r="R8057" s="122">
        <v>0.22204399999999999</v>
      </c>
      <c r="S8057" s="122">
        <v>83.913150425529253</v>
      </c>
      <c r="T8057" s="122">
        <v>100.024613</v>
      </c>
    </row>
    <row r="8058" spans="1:20" x14ac:dyDescent="0.25">
      <c r="A8058" t="s">
        <v>5063</v>
      </c>
      <c r="B8058" t="s">
        <v>4948</v>
      </c>
      <c r="C8058" t="s">
        <v>3213</v>
      </c>
      <c r="D8058" t="s">
        <v>2282</v>
      </c>
      <c r="E8058" t="s">
        <v>4999</v>
      </c>
      <c r="F8058" t="s">
        <v>5008</v>
      </c>
      <c r="G8058" t="s">
        <v>5467</v>
      </c>
      <c r="H8058" t="s">
        <v>5116</v>
      </c>
      <c r="I8058" s="122">
        <v>50.708083999999999</v>
      </c>
      <c r="J8058" s="122">
        <v>0.74708600000000003</v>
      </c>
      <c r="K8058" s="122">
        <v>5.6766800000000002</v>
      </c>
      <c r="L8058" s="122">
        <v>4.9561450000000002</v>
      </c>
      <c r="M8058" s="122">
        <v>6.3500000000000001E-2</v>
      </c>
      <c r="N8058" s="122">
        <v>15.061646</v>
      </c>
      <c r="O8058" s="122">
        <v>22.490213000000001</v>
      </c>
      <c r="P8058" s="122">
        <v>0.33107999999999999</v>
      </c>
      <c r="Q8058" s="122">
        <v>0</v>
      </c>
      <c r="R8058" s="122">
        <v>0.241762</v>
      </c>
      <c r="S8058" s="122">
        <v>84.41662538574441</v>
      </c>
      <c r="T8058" s="122">
        <v>100.276196</v>
      </c>
    </row>
    <row r="8059" spans="1:20" x14ac:dyDescent="0.25">
      <c r="A8059" t="s">
        <v>5063</v>
      </c>
      <c r="B8059" t="s">
        <v>4948</v>
      </c>
      <c r="C8059" t="s">
        <v>3213</v>
      </c>
      <c r="D8059" t="s">
        <v>2282</v>
      </c>
      <c r="E8059" t="s">
        <v>4999</v>
      </c>
      <c r="F8059" t="s">
        <v>5008</v>
      </c>
      <c r="G8059" t="s">
        <v>5467</v>
      </c>
      <c r="H8059" t="s">
        <v>5117</v>
      </c>
      <c r="I8059" s="122">
        <v>50.589019999999998</v>
      </c>
      <c r="J8059" s="122">
        <v>0.799404</v>
      </c>
      <c r="K8059" s="122">
        <v>5.6606889999999996</v>
      </c>
      <c r="L8059" s="122">
        <v>4.9375080000000002</v>
      </c>
      <c r="M8059" s="122">
        <v>8.9538000000000006E-2</v>
      </c>
      <c r="N8059" s="122">
        <v>14.854595</v>
      </c>
      <c r="O8059" s="122">
        <v>22.787323000000001</v>
      </c>
      <c r="P8059" s="122">
        <v>0.38630599999999998</v>
      </c>
      <c r="Q8059" s="122">
        <v>0</v>
      </c>
      <c r="R8059" s="122">
        <v>0.25288100000000002</v>
      </c>
      <c r="S8059" s="122">
        <v>84.283631823931003</v>
      </c>
      <c r="T8059" s="122">
        <v>100.357264</v>
      </c>
    </row>
    <row r="8060" spans="1:20" x14ac:dyDescent="0.25">
      <c r="A8060" t="s">
        <v>5063</v>
      </c>
      <c r="B8060" t="s">
        <v>4948</v>
      </c>
      <c r="C8060" t="s">
        <v>3213</v>
      </c>
      <c r="D8060" t="s">
        <v>2282</v>
      </c>
      <c r="E8060" t="s">
        <v>4999</v>
      </c>
      <c r="F8060" t="s">
        <v>5008</v>
      </c>
      <c r="G8060" t="s">
        <v>5467</v>
      </c>
      <c r="H8060" t="s">
        <v>5118</v>
      </c>
      <c r="I8060" s="122">
        <v>49.852890000000002</v>
      </c>
      <c r="J8060" s="122">
        <v>0.79795199999999999</v>
      </c>
      <c r="K8060" s="122">
        <v>5.8402560000000001</v>
      </c>
      <c r="L8060" s="122">
        <v>4.9343490000000001</v>
      </c>
      <c r="M8060" s="122">
        <v>0.107198</v>
      </c>
      <c r="N8060" s="122">
        <v>14.690391999999999</v>
      </c>
      <c r="O8060" s="122">
        <v>22.691904000000001</v>
      </c>
      <c r="P8060" s="122">
        <v>0.332204</v>
      </c>
      <c r="Q8060" s="122">
        <v>0</v>
      </c>
      <c r="R8060" s="122">
        <v>0.23805200000000001</v>
      </c>
      <c r="S8060" s="122">
        <v>84.144370149361194</v>
      </c>
      <c r="T8060" s="122">
        <v>99.485197000000014</v>
      </c>
    </row>
    <row r="8061" spans="1:20" x14ac:dyDescent="0.25">
      <c r="A8061" t="s">
        <v>5063</v>
      </c>
      <c r="B8061" t="s">
        <v>4948</v>
      </c>
      <c r="C8061" t="s">
        <v>3213</v>
      </c>
      <c r="D8061" t="s">
        <v>2282</v>
      </c>
      <c r="E8061" t="s">
        <v>4999</v>
      </c>
      <c r="F8061" t="s">
        <v>5008</v>
      </c>
      <c r="G8061" t="s">
        <v>5467</v>
      </c>
      <c r="H8061" t="s">
        <v>5119</v>
      </c>
      <c r="I8061" s="122">
        <v>50.009014000000001</v>
      </c>
      <c r="J8061" s="122">
        <v>1.002793</v>
      </c>
      <c r="K8061" s="122">
        <v>6.2946989999999996</v>
      </c>
      <c r="L8061" s="122">
        <v>5.1777499999999996</v>
      </c>
      <c r="M8061" s="122">
        <v>0.13730400000000001</v>
      </c>
      <c r="N8061" s="122">
        <v>14.688973000000001</v>
      </c>
      <c r="O8061" s="122">
        <v>22.414601999999999</v>
      </c>
      <c r="P8061" s="122">
        <v>0.34966199999999997</v>
      </c>
      <c r="Q8061" s="122">
        <v>0</v>
      </c>
      <c r="R8061" s="122">
        <v>0.28561700000000001</v>
      </c>
      <c r="S8061" s="122">
        <v>83.490032097673421</v>
      </c>
      <c r="T8061" s="122">
        <v>100.36041400000001</v>
      </c>
    </row>
    <row r="8062" spans="1:20" x14ac:dyDescent="0.25">
      <c r="A8062" t="s">
        <v>5063</v>
      </c>
      <c r="B8062" t="s">
        <v>4948</v>
      </c>
      <c r="C8062" t="s">
        <v>3213</v>
      </c>
      <c r="D8062" t="s">
        <v>2282</v>
      </c>
      <c r="E8062" t="s">
        <v>4999</v>
      </c>
      <c r="F8062" t="s">
        <v>5008</v>
      </c>
      <c r="G8062" t="s">
        <v>5467</v>
      </c>
      <c r="H8062" t="s">
        <v>5120</v>
      </c>
      <c r="I8062" s="122">
        <v>49.127738999999998</v>
      </c>
      <c r="J8062" s="122">
        <v>1.443978</v>
      </c>
      <c r="K8062" s="122">
        <v>7.0919119999999998</v>
      </c>
      <c r="L8062" s="122">
        <v>5.3335039999999996</v>
      </c>
      <c r="M8062" s="122">
        <v>0.112298</v>
      </c>
      <c r="N8062" s="122">
        <v>14.431869000000001</v>
      </c>
      <c r="O8062" s="122">
        <v>22.058876000000001</v>
      </c>
      <c r="P8062" s="122">
        <v>0.37885600000000003</v>
      </c>
      <c r="Q8062" s="122">
        <v>0</v>
      </c>
      <c r="R8062" s="122">
        <v>0.18374699999999999</v>
      </c>
      <c r="S8062" s="122">
        <v>82.827728230171644</v>
      </c>
      <c r="T8062" s="122">
        <v>100.162779</v>
      </c>
    </row>
    <row r="8063" spans="1:20" x14ac:dyDescent="0.25">
      <c r="A8063" t="s">
        <v>5063</v>
      </c>
      <c r="B8063" t="s">
        <v>4948</v>
      </c>
      <c r="C8063" t="s">
        <v>3213</v>
      </c>
      <c r="D8063" t="s">
        <v>2282</v>
      </c>
      <c r="E8063" t="s">
        <v>4999</v>
      </c>
      <c r="F8063" t="s">
        <v>5008</v>
      </c>
      <c r="G8063" t="s">
        <v>5467</v>
      </c>
      <c r="H8063" t="s">
        <v>5121</v>
      </c>
      <c r="I8063" s="122">
        <v>48.190658999999997</v>
      </c>
      <c r="J8063" s="122">
        <v>1.7908999999999999</v>
      </c>
      <c r="K8063" s="122">
        <v>7.7033319999999996</v>
      </c>
      <c r="L8063" s="122">
        <v>6.1365850000000002</v>
      </c>
      <c r="M8063" s="122">
        <v>0.111153</v>
      </c>
      <c r="N8063" s="122">
        <v>13.392009</v>
      </c>
      <c r="O8063" s="122">
        <v>21.861279</v>
      </c>
      <c r="P8063" s="122">
        <v>0.46975299999999998</v>
      </c>
      <c r="Q8063" s="122">
        <v>0</v>
      </c>
      <c r="R8063" s="122">
        <v>8.5537000000000002E-2</v>
      </c>
      <c r="S8063" s="122">
        <v>79.550380222056916</v>
      </c>
      <c r="T8063" s="122">
        <v>99.741206999999989</v>
      </c>
    </row>
    <row r="8064" spans="1:20" x14ac:dyDescent="0.25">
      <c r="A8064" t="s">
        <v>5063</v>
      </c>
      <c r="B8064" t="s">
        <v>4948</v>
      </c>
      <c r="C8064" t="s">
        <v>3213</v>
      </c>
      <c r="D8064" t="s">
        <v>2282</v>
      </c>
      <c r="E8064" t="s">
        <v>4999</v>
      </c>
      <c r="F8064" t="s">
        <v>5008</v>
      </c>
      <c r="G8064" t="s">
        <v>5467</v>
      </c>
      <c r="H8064" t="s">
        <v>5122</v>
      </c>
      <c r="I8064" s="122">
        <v>48.767887000000002</v>
      </c>
      <c r="J8064" s="122">
        <v>1.600967</v>
      </c>
      <c r="K8064" s="122">
        <v>6.5487279999999997</v>
      </c>
      <c r="L8064" s="122">
        <v>5.203767</v>
      </c>
      <c r="M8064" s="122">
        <v>0.105016</v>
      </c>
      <c r="N8064" s="122">
        <v>14.201404999999999</v>
      </c>
      <c r="O8064" s="122">
        <v>22.327738</v>
      </c>
      <c r="P8064" s="122">
        <v>0.35535899999999998</v>
      </c>
      <c r="Q8064" s="122">
        <v>0</v>
      </c>
      <c r="R8064" s="122">
        <v>0.46200600000000003</v>
      </c>
      <c r="S8064" s="122">
        <v>82.94868129208993</v>
      </c>
      <c r="T8064" s="122">
        <v>99.572872999999987</v>
      </c>
    </row>
    <row r="8065" spans="1:20" x14ac:dyDescent="0.25">
      <c r="A8065" t="s">
        <v>5063</v>
      </c>
      <c r="B8065" t="s">
        <v>4948</v>
      </c>
      <c r="C8065" t="s">
        <v>3213</v>
      </c>
      <c r="D8065" t="s">
        <v>2282</v>
      </c>
      <c r="E8065" t="s">
        <v>4999</v>
      </c>
      <c r="F8065" t="s">
        <v>5008</v>
      </c>
      <c r="G8065" t="s">
        <v>5467</v>
      </c>
      <c r="H8065" t="s">
        <v>5123</v>
      </c>
      <c r="I8065" s="122">
        <v>50.100181999999997</v>
      </c>
      <c r="J8065" s="122">
        <v>0.97712500000000002</v>
      </c>
      <c r="K8065" s="122">
        <v>5.9959249999999997</v>
      </c>
      <c r="L8065" s="122">
        <v>5.0185360000000001</v>
      </c>
      <c r="M8065" s="122">
        <v>9.5724000000000004E-2</v>
      </c>
      <c r="N8065" s="122">
        <v>14.727988</v>
      </c>
      <c r="O8065" s="122">
        <v>22.573392999999999</v>
      </c>
      <c r="P8065" s="122">
        <v>0.39292700000000003</v>
      </c>
      <c r="Q8065" s="122">
        <v>0</v>
      </c>
      <c r="R8065" s="122">
        <v>0.42932300000000001</v>
      </c>
      <c r="S8065" s="122">
        <v>83.951822879077497</v>
      </c>
      <c r="T8065" s="122">
        <v>100.31112299999999</v>
      </c>
    </row>
    <row r="8066" spans="1:20" x14ac:dyDescent="0.25">
      <c r="A8066" t="s">
        <v>5063</v>
      </c>
      <c r="B8066" t="s">
        <v>4948</v>
      </c>
      <c r="C8066" t="s">
        <v>3213</v>
      </c>
      <c r="D8066" t="s">
        <v>2282</v>
      </c>
      <c r="E8066" t="s">
        <v>4999</v>
      </c>
      <c r="F8066" t="s">
        <v>5008</v>
      </c>
      <c r="G8066" t="s">
        <v>5467</v>
      </c>
      <c r="H8066" t="s">
        <v>5124</v>
      </c>
      <c r="I8066" s="122">
        <v>49.494289000000002</v>
      </c>
      <c r="J8066" s="122">
        <v>1.0373110000000001</v>
      </c>
      <c r="K8066" s="122">
        <v>6.122179</v>
      </c>
      <c r="L8066" s="122">
        <v>5.026694</v>
      </c>
      <c r="M8066" s="122">
        <v>0.11236699999999999</v>
      </c>
      <c r="N8066" s="122">
        <v>14.349888</v>
      </c>
      <c r="O8066" s="122">
        <v>22.368321999999999</v>
      </c>
      <c r="P8066" s="122">
        <v>0.35835899999999998</v>
      </c>
      <c r="Q8066" s="122">
        <v>0</v>
      </c>
      <c r="R8066" s="122">
        <v>0.45135199999999998</v>
      </c>
      <c r="S8066" s="122">
        <v>83.57604619673431</v>
      </c>
      <c r="T8066" s="122">
        <v>99.32076099999999</v>
      </c>
    </row>
    <row r="8067" spans="1:20" x14ac:dyDescent="0.25">
      <c r="A8067" t="s">
        <v>5063</v>
      </c>
      <c r="B8067" t="s">
        <v>4948</v>
      </c>
      <c r="C8067" t="s">
        <v>3213</v>
      </c>
      <c r="D8067" t="s">
        <v>2282</v>
      </c>
      <c r="E8067" t="s">
        <v>4999</v>
      </c>
      <c r="F8067" t="s">
        <v>5008</v>
      </c>
      <c r="G8067" t="s">
        <v>5467</v>
      </c>
      <c r="H8067" t="s">
        <v>5125</v>
      </c>
      <c r="I8067" s="122">
        <v>50.203403000000002</v>
      </c>
      <c r="J8067" s="122">
        <v>0.95113199999999998</v>
      </c>
      <c r="K8067" s="122">
        <v>5.6958760000000002</v>
      </c>
      <c r="L8067" s="122">
        <v>5.0523990000000003</v>
      </c>
      <c r="M8067" s="122">
        <v>0.117581</v>
      </c>
      <c r="N8067" s="122">
        <v>14.699066</v>
      </c>
      <c r="O8067" s="122">
        <v>22.599661000000001</v>
      </c>
      <c r="P8067" s="122">
        <v>0.39521299999999998</v>
      </c>
      <c r="Q8067" s="122">
        <v>0</v>
      </c>
      <c r="R8067" s="122">
        <v>0.46612500000000001</v>
      </c>
      <c r="S8067" s="122">
        <v>83.834390990739024</v>
      </c>
      <c r="T8067" s="122">
        <v>100.18045600000001</v>
      </c>
    </row>
    <row r="8068" spans="1:20" x14ac:dyDescent="0.25">
      <c r="A8068" t="s">
        <v>5063</v>
      </c>
      <c r="B8068" t="s">
        <v>4948</v>
      </c>
      <c r="C8068" t="s">
        <v>3213</v>
      </c>
      <c r="D8068" t="s">
        <v>2282</v>
      </c>
      <c r="E8068" t="s">
        <v>4999</v>
      </c>
      <c r="F8068" t="s">
        <v>5008</v>
      </c>
      <c r="G8068" t="s">
        <v>5467</v>
      </c>
      <c r="H8068" t="s">
        <v>5126</v>
      </c>
      <c r="I8068" s="122">
        <v>49.826571999999999</v>
      </c>
      <c r="J8068" s="122">
        <v>1.062845</v>
      </c>
      <c r="K8068" s="122">
        <v>6.0699750000000003</v>
      </c>
      <c r="L8068" s="122">
        <v>5.1700160000000004</v>
      </c>
      <c r="M8068" s="122">
        <v>0.106097</v>
      </c>
      <c r="N8068" s="122">
        <v>14.442041</v>
      </c>
      <c r="O8068" s="122">
        <v>22.227575000000002</v>
      </c>
      <c r="P8068" s="122">
        <v>0.344389</v>
      </c>
      <c r="Q8068" s="122">
        <v>0</v>
      </c>
      <c r="R8068" s="122">
        <v>0.43884000000000001</v>
      </c>
      <c r="S8068" s="122">
        <v>83.275840706369308</v>
      </c>
      <c r="T8068" s="122">
        <v>99.68835</v>
      </c>
    </row>
    <row r="8069" spans="1:20" x14ac:dyDescent="0.25">
      <c r="A8069" t="s">
        <v>5063</v>
      </c>
      <c r="B8069" t="s">
        <v>4948</v>
      </c>
      <c r="C8069" t="s">
        <v>3213</v>
      </c>
      <c r="D8069" t="s">
        <v>2282</v>
      </c>
      <c r="E8069" t="s">
        <v>4999</v>
      </c>
      <c r="F8069" t="s">
        <v>5008</v>
      </c>
      <c r="G8069" t="s">
        <v>5467</v>
      </c>
      <c r="H8069" t="s">
        <v>5127</v>
      </c>
      <c r="I8069" s="122">
        <v>51.238106000000002</v>
      </c>
      <c r="J8069" s="122">
        <v>1.349283</v>
      </c>
      <c r="K8069" s="122">
        <v>3.8424420000000001</v>
      </c>
      <c r="L8069" s="122">
        <v>5.7832210000000002</v>
      </c>
      <c r="M8069" s="122">
        <v>0.13936499999999999</v>
      </c>
      <c r="N8069" s="122">
        <v>15.304197</v>
      </c>
      <c r="O8069" s="122">
        <v>21.862835</v>
      </c>
      <c r="P8069" s="122">
        <v>0.23924100000000001</v>
      </c>
      <c r="Q8069" s="122">
        <v>0</v>
      </c>
      <c r="R8069" s="122">
        <v>0.19830999999999999</v>
      </c>
      <c r="S8069" s="122">
        <v>82.508738104775716</v>
      </c>
      <c r="T8069" s="122">
        <v>99.957000000000008</v>
      </c>
    </row>
    <row r="8070" spans="1:20" x14ac:dyDescent="0.25">
      <c r="A8070" t="s">
        <v>5063</v>
      </c>
      <c r="B8070" t="s">
        <v>4948</v>
      </c>
      <c r="C8070" t="s">
        <v>3213</v>
      </c>
      <c r="D8070" t="s">
        <v>2282</v>
      </c>
      <c r="E8070" t="s">
        <v>4999</v>
      </c>
      <c r="F8070" t="s">
        <v>5008</v>
      </c>
      <c r="G8070" t="s">
        <v>5467</v>
      </c>
      <c r="H8070" t="s">
        <v>5128</v>
      </c>
      <c r="I8070" s="122">
        <v>50.649296</v>
      </c>
      <c r="J8070" s="122">
        <v>0.88775700000000002</v>
      </c>
      <c r="K8070" s="122">
        <v>4.4538729999999997</v>
      </c>
      <c r="L8070" s="122">
        <v>4.0755460000000001</v>
      </c>
      <c r="M8070" s="122">
        <v>6.8732000000000001E-2</v>
      </c>
      <c r="N8070" s="122">
        <v>15.697582000000001</v>
      </c>
      <c r="O8070" s="122">
        <v>22.030432000000001</v>
      </c>
      <c r="P8070" s="122">
        <v>0.34190100000000001</v>
      </c>
      <c r="Q8070" s="122">
        <v>0</v>
      </c>
      <c r="R8070" s="122">
        <v>1.003547</v>
      </c>
      <c r="S8070" s="122">
        <v>87.2865780040825</v>
      </c>
      <c r="T8070" s="122">
        <v>99.208665999999994</v>
      </c>
    </row>
    <row r="8071" spans="1:20" x14ac:dyDescent="0.25">
      <c r="A8071" t="s">
        <v>5063</v>
      </c>
      <c r="B8071" t="s">
        <v>4948</v>
      </c>
      <c r="C8071" t="s">
        <v>3213</v>
      </c>
      <c r="D8071" t="s">
        <v>2282</v>
      </c>
      <c r="E8071" t="s">
        <v>4999</v>
      </c>
      <c r="F8071" t="s">
        <v>5008</v>
      </c>
      <c r="G8071" t="s">
        <v>5467</v>
      </c>
      <c r="H8071" t="s">
        <v>5129</v>
      </c>
      <c r="I8071" s="122">
        <v>49.324038999999999</v>
      </c>
      <c r="J8071" s="122">
        <v>1.567534</v>
      </c>
      <c r="K8071" s="122">
        <v>6.0176780000000001</v>
      </c>
      <c r="L8071" s="122">
        <v>5.657006</v>
      </c>
      <c r="M8071" s="122">
        <v>0.12892600000000001</v>
      </c>
      <c r="N8071" s="122">
        <v>14.460326</v>
      </c>
      <c r="O8071" s="122">
        <v>22.123346000000002</v>
      </c>
      <c r="P8071" s="122">
        <v>0.40071699999999999</v>
      </c>
      <c r="Q8071" s="122">
        <v>0</v>
      </c>
      <c r="R8071" s="122">
        <v>0.231379</v>
      </c>
      <c r="S8071" s="122">
        <v>82.00299538677028</v>
      </c>
      <c r="T8071" s="122">
        <v>99.910950999999997</v>
      </c>
    </row>
    <row r="8072" spans="1:20" x14ac:dyDescent="0.25">
      <c r="A8072" t="s">
        <v>5063</v>
      </c>
      <c r="B8072" t="s">
        <v>4948</v>
      </c>
      <c r="C8072" t="s">
        <v>3213</v>
      </c>
      <c r="D8072" t="s">
        <v>2282</v>
      </c>
      <c r="E8072" t="s">
        <v>4999</v>
      </c>
      <c r="F8072" t="s">
        <v>5008</v>
      </c>
      <c r="G8072" t="s">
        <v>5467</v>
      </c>
      <c r="H8072" t="s">
        <v>5130</v>
      </c>
      <c r="I8072" s="122">
        <v>51.153534000000001</v>
      </c>
      <c r="J8072" s="122">
        <v>0.95860599999999996</v>
      </c>
      <c r="K8072" s="122">
        <v>4.9219499999999998</v>
      </c>
      <c r="L8072" s="122">
        <v>4.1846350000000001</v>
      </c>
      <c r="M8072" s="122">
        <v>0.103107</v>
      </c>
      <c r="N8072" s="122">
        <v>15.652241</v>
      </c>
      <c r="O8072" s="122">
        <v>21.582556</v>
      </c>
      <c r="P8072" s="122">
        <v>0.33363300000000001</v>
      </c>
      <c r="Q8072" s="122">
        <v>0</v>
      </c>
      <c r="R8072" s="122">
        <v>0.83977000000000002</v>
      </c>
      <c r="S8072" s="122">
        <v>86.957781692444755</v>
      </c>
      <c r="T8072" s="122">
        <v>99.730032000000008</v>
      </c>
    </row>
    <row r="8073" spans="1:20" x14ac:dyDescent="0.25">
      <c r="A8073" t="s">
        <v>5063</v>
      </c>
      <c r="B8073" t="s">
        <v>4948</v>
      </c>
      <c r="C8073" t="s">
        <v>3213</v>
      </c>
      <c r="D8073" t="s">
        <v>2282</v>
      </c>
      <c r="E8073" t="s">
        <v>4999</v>
      </c>
      <c r="F8073" t="s">
        <v>5008</v>
      </c>
      <c r="G8073" t="s">
        <v>5467</v>
      </c>
      <c r="H8073" t="s">
        <v>5131</v>
      </c>
      <c r="I8073" s="122">
        <v>50.076633000000001</v>
      </c>
      <c r="J8073" s="122">
        <v>0.84827399999999997</v>
      </c>
      <c r="K8073" s="122">
        <v>5.5352509999999997</v>
      </c>
      <c r="L8073" s="122">
        <v>4.4545459999999997</v>
      </c>
      <c r="M8073" s="122">
        <v>9.5815999999999998E-2</v>
      </c>
      <c r="N8073" s="122">
        <v>15.002827</v>
      </c>
      <c r="O8073" s="122">
        <v>22.657297</v>
      </c>
      <c r="P8073" s="122">
        <v>0.29274899999999998</v>
      </c>
      <c r="Q8073" s="122">
        <v>0</v>
      </c>
      <c r="R8073" s="122">
        <v>0.45968900000000001</v>
      </c>
      <c r="S8073" s="122">
        <v>85.721514686936061</v>
      </c>
      <c r="T8073" s="122">
        <v>99.423082000000008</v>
      </c>
    </row>
    <row r="8074" spans="1:20" x14ac:dyDescent="0.25">
      <c r="A8074" t="s">
        <v>5063</v>
      </c>
      <c r="B8074" t="s">
        <v>4948</v>
      </c>
      <c r="C8074" t="s">
        <v>3213</v>
      </c>
      <c r="D8074" t="s">
        <v>2282</v>
      </c>
      <c r="E8074" t="s">
        <v>4999</v>
      </c>
      <c r="F8074" t="s">
        <v>5008</v>
      </c>
      <c r="G8074" t="s">
        <v>5467</v>
      </c>
      <c r="H8074" t="s">
        <v>5132</v>
      </c>
      <c r="I8074" s="122">
        <v>48.426558999999997</v>
      </c>
      <c r="J8074" s="122">
        <v>1.460979</v>
      </c>
      <c r="K8074" s="122">
        <v>6.5922749999999999</v>
      </c>
      <c r="L8074" s="122">
        <v>5.7615270000000001</v>
      </c>
      <c r="M8074" s="122">
        <v>0.12363300000000001</v>
      </c>
      <c r="N8074" s="122">
        <v>13.935503000000001</v>
      </c>
      <c r="O8074" s="122">
        <v>22.158429999999999</v>
      </c>
      <c r="P8074" s="122">
        <v>0.456735</v>
      </c>
      <c r="Q8074" s="122">
        <v>0</v>
      </c>
      <c r="R8074" s="122">
        <v>0.44886399999999999</v>
      </c>
      <c r="S8074" s="122">
        <v>81.17274020453246</v>
      </c>
      <c r="T8074" s="122">
        <v>99.364504999999994</v>
      </c>
    </row>
    <row r="8075" spans="1:20" x14ac:dyDescent="0.25">
      <c r="A8075" t="s">
        <v>5063</v>
      </c>
      <c r="B8075" t="s">
        <v>4948</v>
      </c>
      <c r="C8075" t="s">
        <v>3213</v>
      </c>
      <c r="D8075" t="s">
        <v>2282</v>
      </c>
      <c r="E8075" t="s">
        <v>4999</v>
      </c>
      <c r="F8075" t="s">
        <v>5008</v>
      </c>
      <c r="G8075" t="s">
        <v>5467</v>
      </c>
      <c r="H8075" t="s">
        <v>5133</v>
      </c>
      <c r="I8075" s="122">
        <v>50.248157999999997</v>
      </c>
      <c r="J8075" s="122">
        <v>0.83950599999999997</v>
      </c>
      <c r="K8075" s="122">
        <v>5.4097419999999996</v>
      </c>
      <c r="L8075" s="122">
        <v>4.6560689999999996</v>
      </c>
      <c r="M8075" s="122">
        <v>9.4740000000000005E-2</v>
      </c>
      <c r="N8075" s="122">
        <v>15.031986</v>
      </c>
      <c r="O8075" s="122">
        <v>22.590591</v>
      </c>
      <c r="P8075" s="122">
        <v>0.31295099999999998</v>
      </c>
      <c r="Q8075" s="122">
        <v>0</v>
      </c>
      <c r="R8075" s="122">
        <v>0.465478</v>
      </c>
      <c r="S8075" s="122">
        <v>85.195851029115389</v>
      </c>
      <c r="T8075" s="122">
        <v>99.649220999999997</v>
      </c>
    </row>
    <row r="8076" spans="1:20" x14ac:dyDescent="0.25">
      <c r="A8076" t="s">
        <v>5063</v>
      </c>
      <c r="B8076" t="s">
        <v>4948</v>
      </c>
      <c r="C8076" t="s">
        <v>3213</v>
      </c>
      <c r="D8076" t="s">
        <v>2282</v>
      </c>
      <c r="E8076" t="s">
        <v>4999</v>
      </c>
      <c r="F8076" t="s">
        <v>5008</v>
      </c>
      <c r="G8076" t="s">
        <v>5467</v>
      </c>
      <c r="H8076" t="s">
        <v>5134</v>
      </c>
      <c r="I8076" s="122">
        <v>49.992660999999998</v>
      </c>
      <c r="J8076" s="122">
        <v>0.82533100000000004</v>
      </c>
      <c r="K8076" s="122">
        <v>5.5500369999999997</v>
      </c>
      <c r="L8076" s="122">
        <v>4.6051799999999998</v>
      </c>
      <c r="M8076" s="122">
        <v>0.107242</v>
      </c>
      <c r="N8076" s="122">
        <v>15.221550000000001</v>
      </c>
      <c r="O8076" s="122">
        <v>22.468187</v>
      </c>
      <c r="P8076" s="122">
        <v>0.305066</v>
      </c>
      <c r="Q8076" s="122">
        <v>0</v>
      </c>
      <c r="R8076" s="122">
        <v>0.46185799999999999</v>
      </c>
      <c r="S8076" s="122">
        <v>85.490068777120868</v>
      </c>
      <c r="T8076" s="122">
        <v>99.537111999999993</v>
      </c>
    </row>
    <row r="8077" spans="1:20" x14ac:dyDescent="0.25">
      <c r="A8077" t="s">
        <v>5063</v>
      </c>
      <c r="B8077" t="s">
        <v>4948</v>
      </c>
      <c r="C8077" t="s">
        <v>3213</v>
      </c>
      <c r="D8077" t="s">
        <v>2282</v>
      </c>
      <c r="E8077" t="s">
        <v>4999</v>
      </c>
      <c r="F8077" t="s">
        <v>5008</v>
      </c>
      <c r="G8077" t="s">
        <v>5467</v>
      </c>
      <c r="H8077" t="s">
        <v>5135</v>
      </c>
      <c r="I8077" s="122">
        <v>50.195914999999999</v>
      </c>
      <c r="J8077" s="122">
        <v>0.87693299999999996</v>
      </c>
      <c r="K8077" s="122">
        <v>5.7631899999999998</v>
      </c>
      <c r="L8077" s="122">
        <v>4.840738</v>
      </c>
      <c r="M8077" s="122">
        <v>0.11762599999999999</v>
      </c>
      <c r="N8077" s="122">
        <v>14.794995</v>
      </c>
      <c r="O8077" s="122">
        <v>22.143287999999998</v>
      </c>
      <c r="P8077" s="122">
        <v>0.357765</v>
      </c>
      <c r="Q8077" s="122">
        <v>0</v>
      </c>
      <c r="R8077" s="122">
        <v>0.41730600000000001</v>
      </c>
      <c r="S8077" s="122">
        <v>84.491441561247456</v>
      </c>
      <c r="T8077" s="122">
        <v>99.507756000000015</v>
      </c>
    </row>
    <row r="8078" spans="1:20" x14ac:dyDescent="0.25">
      <c r="A8078" t="s">
        <v>5063</v>
      </c>
      <c r="B8078" t="s">
        <v>4948</v>
      </c>
      <c r="C8078" t="s">
        <v>3213</v>
      </c>
      <c r="D8078" t="s">
        <v>2282</v>
      </c>
      <c r="E8078" t="s">
        <v>4999</v>
      </c>
      <c r="F8078" t="s">
        <v>5008</v>
      </c>
      <c r="G8078" t="s">
        <v>5467</v>
      </c>
      <c r="H8078" t="s">
        <v>5136</v>
      </c>
      <c r="I8078" s="122">
        <v>50.085762000000003</v>
      </c>
      <c r="J8078" s="122">
        <v>0.97981799999999997</v>
      </c>
      <c r="K8078" s="122">
        <v>5.725498</v>
      </c>
      <c r="L8078" s="122">
        <v>4.892271</v>
      </c>
      <c r="M8078" s="122">
        <v>4.6836000000000003E-2</v>
      </c>
      <c r="N8078" s="122">
        <v>14.650681000000001</v>
      </c>
      <c r="O8078" s="122">
        <v>22.193897</v>
      </c>
      <c r="P8078" s="122">
        <v>0.36096800000000001</v>
      </c>
      <c r="Q8078" s="122">
        <v>0</v>
      </c>
      <c r="R8078" s="122">
        <v>0.40250399999999997</v>
      </c>
      <c r="S8078" s="122">
        <v>84.22235956691722</v>
      </c>
      <c r="T8078" s="122">
        <v>99.338235000000012</v>
      </c>
    </row>
    <row r="8079" spans="1:20" x14ac:dyDescent="0.25">
      <c r="A8079" t="s">
        <v>5063</v>
      </c>
      <c r="B8079" t="s">
        <v>4948</v>
      </c>
      <c r="C8079" t="s">
        <v>3213</v>
      </c>
      <c r="D8079" t="s">
        <v>2282</v>
      </c>
      <c r="E8079" t="s">
        <v>4999</v>
      </c>
      <c r="F8079" t="s">
        <v>5008</v>
      </c>
      <c r="G8079" t="s">
        <v>5467</v>
      </c>
      <c r="H8079" t="s">
        <v>5137</v>
      </c>
      <c r="I8079" s="122">
        <v>49.590431000000002</v>
      </c>
      <c r="J8079" s="122">
        <v>0.83051399999999997</v>
      </c>
      <c r="K8079" s="122">
        <v>5.7364519999999999</v>
      </c>
      <c r="L8079" s="122">
        <v>4.8320720000000001</v>
      </c>
      <c r="M8079" s="122">
        <v>0.12900800000000001</v>
      </c>
      <c r="N8079" s="122">
        <v>14.73631</v>
      </c>
      <c r="O8079" s="122">
        <v>22.376244</v>
      </c>
      <c r="P8079" s="122">
        <v>0.40325499999999997</v>
      </c>
      <c r="Q8079" s="122">
        <v>0</v>
      </c>
      <c r="R8079" s="122">
        <v>0.420794</v>
      </c>
      <c r="S8079" s="122">
        <v>84.462820477386188</v>
      </c>
      <c r="T8079" s="122">
        <v>99.055080000000004</v>
      </c>
    </row>
    <row r="8080" spans="1:20" x14ac:dyDescent="0.25">
      <c r="A8080" t="s">
        <v>5063</v>
      </c>
      <c r="B8080" t="s">
        <v>4948</v>
      </c>
      <c r="C8080" t="s">
        <v>3213</v>
      </c>
      <c r="D8080" t="s">
        <v>2282</v>
      </c>
      <c r="E8080" t="s">
        <v>4999</v>
      </c>
      <c r="F8080" t="s">
        <v>5008</v>
      </c>
      <c r="G8080" t="s">
        <v>5467</v>
      </c>
      <c r="H8080" t="s">
        <v>5138</v>
      </c>
      <c r="I8080" s="122">
        <v>48.971370999999998</v>
      </c>
      <c r="J8080" s="122">
        <v>1.198755</v>
      </c>
      <c r="K8080" s="122">
        <v>6.485525</v>
      </c>
      <c r="L8080" s="122">
        <v>5.3643869999999998</v>
      </c>
      <c r="M8080" s="122">
        <v>0.14760899999999999</v>
      </c>
      <c r="N8080" s="122">
        <v>14.085262</v>
      </c>
      <c r="O8080" s="122">
        <v>22.062840999999999</v>
      </c>
      <c r="P8080" s="122">
        <v>0.41101700000000002</v>
      </c>
      <c r="Q8080" s="122">
        <v>0</v>
      </c>
      <c r="R8080" s="122">
        <v>0.50818700000000006</v>
      </c>
      <c r="S8080" s="122">
        <v>82.395602654478125</v>
      </c>
      <c r="T8080" s="122">
        <v>99.234954000000002</v>
      </c>
    </row>
    <row r="8081" spans="1:20" x14ac:dyDescent="0.25">
      <c r="A8081" t="s">
        <v>5063</v>
      </c>
      <c r="B8081" t="s">
        <v>4948</v>
      </c>
      <c r="C8081" t="s">
        <v>3213</v>
      </c>
      <c r="D8081" t="s">
        <v>2282</v>
      </c>
      <c r="E8081" t="s">
        <v>4999</v>
      </c>
      <c r="F8081" t="s">
        <v>5008</v>
      </c>
      <c r="G8081" t="s">
        <v>5467</v>
      </c>
      <c r="H8081" t="s">
        <v>5139</v>
      </c>
      <c r="I8081" s="122">
        <v>48.801986999999997</v>
      </c>
      <c r="J8081" s="122">
        <v>1.391124</v>
      </c>
      <c r="K8081" s="122">
        <v>6.3931829999999996</v>
      </c>
      <c r="L8081" s="122">
        <v>5.0605130000000003</v>
      </c>
      <c r="M8081" s="122">
        <v>9.2521999999999993E-2</v>
      </c>
      <c r="N8081" s="122">
        <v>14.372292</v>
      </c>
      <c r="O8081" s="122">
        <v>22.236111000000001</v>
      </c>
      <c r="P8081" s="122">
        <v>0.43058200000000002</v>
      </c>
      <c r="Q8081" s="122">
        <v>0</v>
      </c>
      <c r="R8081" s="122">
        <v>0.82726299999999997</v>
      </c>
      <c r="S8081" s="122">
        <v>83.50529719913763</v>
      </c>
      <c r="T8081" s="122">
        <v>99.605576999999997</v>
      </c>
    </row>
    <row r="8082" spans="1:20" x14ac:dyDescent="0.25">
      <c r="A8082" t="s">
        <v>5063</v>
      </c>
      <c r="B8082" t="s">
        <v>4948</v>
      </c>
      <c r="C8082" t="s">
        <v>3213</v>
      </c>
      <c r="D8082" t="s">
        <v>2282</v>
      </c>
      <c r="E8082" t="s">
        <v>4999</v>
      </c>
      <c r="F8082" t="s">
        <v>5008</v>
      </c>
      <c r="G8082" t="s">
        <v>5467</v>
      </c>
      <c r="H8082" t="s">
        <v>5140</v>
      </c>
      <c r="I8082" s="122">
        <v>49.727566000000003</v>
      </c>
      <c r="J8082" s="122">
        <v>1.090819</v>
      </c>
      <c r="K8082" s="122">
        <v>6.1485839999999996</v>
      </c>
      <c r="L8082" s="122">
        <v>4.9455039999999997</v>
      </c>
      <c r="M8082" s="122">
        <v>6.7641000000000007E-2</v>
      </c>
      <c r="N8082" s="122">
        <v>14.506538000000001</v>
      </c>
      <c r="O8082" s="122">
        <v>22.399477000000001</v>
      </c>
      <c r="P8082" s="122">
        <v>0.430732</v>
      </c>
      <c r="Q8082" s="122">
        <v>0</v>
      </c>
      <c r="R8082" s="122">
        <v>0.42207</v>
      </c>
      <c r="S8082" s="122">
        <v>83.945209248425428</v>
      </c>
      <c r="T8082" s="122">
        <v>99.738931000000022</v>
      </c>
    </row>
    <row r="8083" spans="1:20" x14ac:dyDescent="0.25">
      <c r="A8083" t="s">
        <v>5063</v>
      </c>
      <c r="B8083" t="s">
        <v>4948</v>
      </c>
      <c r="C8083" t="s">
        <v>3213</v>
      </c>
      <c r="D8083" t="s">
        <v>2282</v>
      </c>
      <c r="E8083" t="s">
        <v>4999</v>
      </c>
      <c r="F8083" t="s">
        <v>5008</v>
      </c>
      <c r="G8083" t="s">
        <v>5467</v>
      </c>
      <c r="H8083" t="s">
        <v>5141</v>
      </c>
      <c r="I8083" s="122">
        <v>48.374054000000001</v>
      </c>
      <c r="J8083" s="122">
        <v>1.86588</v>
      </c>
      <c r="K8083" s="122">
        <v>6.8902229999999998</v>
      </c>
      <c r="L8083" s="122">
        <v>6.4644539999999999</v>
      </c>
      <c r="M8083" s="122">
        <v>0.14015900000000001</v>
      </c>
      <c r="N8083" s="122">
        <v>13.311648999999999</v>
      </c>
      <c r="O8083" s="122">
        <v>21.97908</v>
      </c>
      <c r="P8083" s="122">
        <v>0.47479700000000002</v>
      </c>
      <c r="Q8083" s="122">
        <v>0</v>
      </c>
      <c r="R8083" s="122">
        <v>0.21727299999999999</v>
      </c>
      <c r="S8083" s="122">
        <v>78.58951301381633</v>
      </c>
      <c r="T8083" s="122">
        <v>99.717568999999983</v>
      </c>
    </row>
    <row r="8084" spans="1:20" x14ac:dyDescent="0.25">
      <c r="A8084" t="s">
        <v>5063</v>
      </c>
      <c r="B8084" t="s">
        <v>4948</v>
      </c>
      <c r="C8084" t="s">
        <v>3213</v>
      </c>
      <c r="D8084" t="s">
        <v>2282</v>
      </c>
      <c r="E8084" t="s">
        <v>4999</v>
      </c>
      <c r="F8084" t="s">
        <v>5008</v>
      </c>
      <c r="G8084" t="s">
        <v>5467</v>
      </c>
      <c r="H8084" t="s">
        <v>5142</v>
      </c>
      <c r="I8084" s="122">
        <v>48.903911999999998</v>
      </c>
      <c r="J8084" s="122">
        <v>1.665918</v>
      </c>
      <c r="K8084" s="122">
        <v>5.9314099999999996</v>
      </c>
      <c r="L8084" s="122">
        <v>6.2848379999999997</v>
      </c>
      <c r="M8084" s="122">
        <v>0.12569</v>
      </c>
      <c r="N8084" s="122">
        <v>13.904017</v>
      </c>
      <c r="O8084" s="122">
        <v>22.18685</v>
      </c>
      <c r="P8084" s="122">
        <v>0.45696599999999998</v>
      </c>
      <c r="Q8084" s="122">
        <v>0</v>
      </c>
      <c r="R8084" s="122">
        <v>0.16492699999999999</v>
      </c>
      <c r="S8084" s="122">
        <v>79.771506229557531</v>
      </c>
      <c r="T8084" s="122">
        <v>99.624527999999998</v>
      </c>
    </row>
    <row r="8085" spans="1:20" x14ac:dyDescent="0.25">
      <c r="A8085" t="s">
        <v>5063</v>
      </c>
      <c r="B8085" t="s">
        <v>4948</v>
      </c>
      <c r="C8085" t="s">
        <v>3213</v>
      </c>
      <c r="D8085" t="s">
        <v>2282</v>
      </c>
      <c r="E8085" t="s">
        <v>4999</v>
      </c>
      <c r="F8085" t="s">
        <v>5008</v>
      </c>
      <c r="G8085" t="s">
        <v>5467</v>
      </c>
      <c r="H8085" t="s">
        <v>5143</v>
      </c>
      <c r="I8085" s="122">
        <v>47.734844000000002</v>
      </c>
      <c r="J8085" s="122">
        <v>2.152142</v>
      </c>
      <c r="K8085" s="122">
        <v>6.993938</v>
      </c>
      <c r="L8085" s="122">
        <v>7.2484089999999997</v>
      </c>
      <c r="M8085" s="122">
        <v>0.10269200000000001</v>
      </c>
      <c r="N8085" s="122">
        <v>13.285786</v>
      </c>
      <c r="O8085" s="122">
        <v>22.301157</v>
      </c>
      <c r="P8085" s="122">
        <v>0.45995000000000003</v>
      </c>
      <c r="Q8085" s="122">
        <v>0</v>
      </c>
      <c r="R8085" s="122">
        <v>8.0385999999999999E-2</v>
      </c>
      <c r="S8085" s="122">
        <v>76.565713785560447</v>
      </c>
      <c r="T8085" s="122">
        <v>100.35930399999999</v>
      </c>
    </row>
    <row r="8086" spans="1:20" x14ac:dyDescent="0.25">
      <c r="A8086" t="s">
        <v>5063</v>
      </c>
      <c r="B8086" t="s">
        <v>4948</v>
      </c>
      <c r="C8086" t="s">
        <v>3213</v>
      </c>
      <c r="D8086" t="s">
        <v>2282</v>
      </c>
      <c r="E8086" t="s">
        <v>4999</v>
      </c>
      <c r="F8086" t="s">
        <v>5008</v>
      </c>
      <c r="G8086" t="s">
        <v>5467</v>
      </c>
      <c r="H8086" t="s">
        <v>5144</v>
      </c>
      <c r="I8086" s="122">
        <v>49.164538999999998</v>
      </c>
      <c r="J8086" s="122">
        <v>1.6183670000000001</v>
      </c>
      <c r="K8086" s="122">
        <v>5.9533659999999999</v>
      </c>
      <c r="L8086" s="122">
        <v>6.0164400000000002</v>
      </c>
      <c r="M8086" s="122">
        <v>0.10391499999999999</v>
      </c>
      <c r="N8086" s="122">
        <v>13.992129</v>
      </c>
      <c r="O8086" s="122">
        <v>22.508156</v>
      </c>
      <c r="P8086" s="122">
        <v>0.37751899999999999</v>
      </c>
      <c r="Q8086" s="122">
        <v>0</v>
      </c>
      <c r="R8086" s="122">
        <v>0.36076900000000001</v>
      </c>
      <c r="S8086" s="122">
        <v>80.565735042615358</v>
      </c>
      <c r="T8086" s="122">
        <v>100.09520000000001</v>
      </c>
    </row>
    <row r="8087" spans="1:20" x14ac:dyDescent="0.25">
      <c r="A8087" t="s">
        <v>5063</v>
      </c>
      <c r="B8087" t="s">
        <v>4948</v>
      </c>
      <c r="C8087" t="s">
        <v>3213</v>
      </c>
      <c r="D8087" t="s">
        <v>2282</v>
      </c>
      <c r="E8087" t="s">
        <v>4999</v>
      </c>
      <c r="F8087" t="s">
        <v>5008</v>
      </c>
      <c r="G8087" t="s">
        <v>5467</v>
      </c>
      <c r="H8087" t="s">
        <v>5145</v>
      </c>
      <c r="I8087" s="122">
        <v>48.767864000000003</v>
      </c>
      <c r="J8087" s="122">
        <v>1.666741</v>
      </c>
      <c r="K8087" s="122">
        <v>6.5046340000000002</v>
      </c>
      <c r="L8087" s="122">
        <v>5.5368310000000003</v>
      </c>
      <c r="M8087" s="122">
        <v>3.2230000000000002E-2</v>
      </c>
      <c r="N8087" s="122">
        <v>14.118198</v>
      </c>
      <c r="O8087" s="122">
        <v>22.392879000000001</v>
      </c>
      <c r="P8087" s="122">
        <v>0.33595599999999998</v>
      </c>
      <c r="Q8087" s="122">
        <v>0</v>
      </c>
      <c r="R8087" s="122">
        <v>0.44209900000000002</v>
      </c>
      <c r="S8087" s="122">
        <v>81.966489028781425</v>
      </c>
      <c r="T8087" s="122">
        <v>99.797432000000001</v>
      </c>
    </row>
    <row r="8088" spans="1:20" x14ac:dyDescent="0.25">
      <c r="A8088" t="s">
        <v>5063</v>
      </c>
      <c r="B8088" t="s">
        <v>4948</v>
      </c>
      <c r="C8088" t="s">
        <v>3213</v>
      </c>
      <c r="D8088" t="s">
        <v>2282</v>
      </c>
      <c r="E8088" t="s">
        <v>4999</v>
      </c>
      <c r="F8088" t="s">
        <v>5008</v>
      </c>
      <c r="G8088" t="s">
        <v>5467</v>
      </c>
      <c r="H8088" t="s">
        <v>5146</v>
      </c>
      <c r="I8088" s="122">
        <v>48.690544000000003</v>
      </c>
      <c r="J8088" s="122">
        <v>1.5945530000000001</v>
      </c>
      <c r="K8088" s="122">
        <v>6.2357129999999996</v>
      </c>
      <c r="L8088" s="122">
        <v>5.7516579999999999</v>
      </c>
      <c r="M8088" s="122">
        <v>0.115345</v>
      </c>
      <c r="N8088" s="122">
        <v>13.977399999999999</v>
      </c>
      <c r="O8088" s="122">
        <v>22.205508999999999</v>
      </c>
      <c r="P8088" s="122">
        <v>0.46393000000000001</v>
      </c>
      <c r="Q8088" s="122">
        <v>0</v>
      </c>
      <c r="R8088" s="122">
        <v>0.48325899999999999</v>
      </c>
      <c r="S8088" s="122">
        <v>81.244712599904929</v>
      </c>
      <c r="T8088" s="122">
        <v>99.517910999999998</v>
      </c>
    </row>
    <row r="8089" spans="1:20" x14ac:dyDescent="0.25">
      <c r="A8089" t="s">
        <v>5063</v>
      </c>
      <c r="B8089" t="s">
        <v>4948</v>
      </c>
      <c r="C8089" t="s">
        <v>3213</v>
      </c>
      <c r="D8089" t="s">
        <v>2282</v>
      </c>
      <c r="E8089" t="s">
        <v>4999</v>
      </c>
      <c r="F8089" t="s">
        <v>5008</v>
      </c>
      <c r="G8089" t="s">
        <v>5467</v>
      </c>
      <c r="H8089" t="s">
        <v>5147</v>
      </c>
      <c r="I8089" s="122">
        <v>48.457317000000003</v>
      </c>
      <c r="J8089" s="122">
        <v>1.719886</v>
      </c>
      <c r="K8089" s="122">
        <v>6.6071359999999997</v>
      </c>
      <c r="L8089" s="122">
        <v>6.7624300000000002</v>
      </c>
      <c r="M8089" s="122">
        <v>0.113133</v>
      </c>
      <c r="N8089" s="122">
        <v>13.597159</v>
      </c>
      <c r="O8089" s="122">
        <v>21.974245</v>
      </c>
      <c r="P8089" s="122">
        <v>0.37108400000000002</v>
      </c>
      <c r="Q8089" s="122">
        <v>0</v>
      </c>
      <c r="R8089" s="122">
        <v>0.35855500000000001</v>
      </c>
      <c r="S8089" s="122">
        <v>78.185597498856851</v>
      </c>
      <c r="T8089" s="122">
        <v>99.960945000000009</v>
      </c>
    </row>
    <row r="8090" spans="1:20" x14ac:dyDescent="0.25">
      <c r="A8090" t="s">
        <v>5063</v>
      </c>
      <c r="B8090" t="s">
        <v>4948</v>
      </c>
      <c r="C8090" t="s">
        <v>3213</v>
      </c>
      <c r="D8090" t="s">
        <v>2282</v>
      </c>
      <c r="E8090" t="s">
        <v>4999</v>
      </c>
      <c r="F8090" t="s">
        <v>5008</v>
      </c>
      <c r="G8090" t="s">
        <v>5467</v>
      </c>
      <c r="H8090" t="s">
        <v>5148</v>
      </c>
      <c r="I8090" s="122">
        <v>44.902760000000001</v>
      </c>
      <c r="J8090" s="122">
        <v>3.2328420000000002</v>
      </c>
      <c r="K8090" s="122">
        <v>8.8490099999999998</v>
      </c>
      <c r="L8090" s="122">
        <v>6.8535690000000002</v>
      </c>
      <c r="N8090" s="122">
        <v>12.324109</v>
      </c>
      <c r="O8090" s="122">
        <v>21.87698</v>
      </c>
      <c r="P8090" s="122">
        <v>0.42723</v>
      </c>
      <c r="Q8090" s="122">
        <v>2.6090000000000002E-3</v>
      </c>
      <c r="S8090" s="122">
        <v>76.220821785763448</v>
      </c>
      <c r="T8090" s="122">
        <v>98.469109000000003</v>
      </c>
    </row>
    <row r="8091" spans="1:20" x14ac:dyDescent="0.25">
      <c r="A8091" t="s">
        <v>5063</v>
      </c>
      <c r="B8091" t="s">
        <v>4948</v>
      </c>
      <c r="C8091" t="s">
        <v>3213</v>
      </c>
      <c r="D8091" t="s">
        <v>2282</v>
      </c>
      <c r="E8091" t="s">
        <v>4999</v>
      </c>
      <c r="F8091" t="s">
        <v>5008</v>
      </c>
      <c r="G8091" t="s">
        <v>5467</v>
      </c>
      <c r="H8091" t="s">
        <v>5149</v>
      </c>
      <c r="I8091" s="122">
        <v>42.740707</v>
      </c>
      <c r="J8091" s="122">
        <v>4.3994980000000004</v>
      </c>
      <c r="K8091" s="122">
        <v>10.274374999999999</v>
      </c>
      <c r="L8091" s="122">
        <v>8.2776619999999994</v>
      </c>
      <c r="N8091" s="122">
        <v>11.054008</v>
      </c>
      <c r="O8091" s="122">
        <v>21.324144</v>
      </c>
      <c r="P8091" s="122">
        <v>0.46415600000000001</v>
      </c>
      <c r="Q8091" s="122">
        <v>4.6821000000000002E-2</v>
      </c>
      <c r="S8091" s="122">
        <v>70.417711057927761</v>
      </c>
      <c r="T8091" s="122">
        <v>98.581374999999994</v>
      </c>
    </row>
    <row r="8092" spans="1:20" x14ac:dyDescent="0.25">
      <c r="A8092" t="s">
        <v>5063</v>
      </c>
      <c r="B8092" t="s">
        <v>4948</v>
      </c>
      <c r="C8092" t="s">
        <v>3213</v>
      </c>
      <c r="D8092" t="s">
        <v>2282</v>
      </c>
      <c r="E8092" t="s">
        <v>4999</v>
      </c>
      <c r="F8092" t="s">
        <v>5008</v>
      </c>
      <c r="G8092" t="s">
        <v>5467</v>
      </c>
      <c r="H8092" t="s">
        <v>5068</v>
      </c>
      <c r="I8092" s="122">
        <v>53.624706000000003</v>
      </c>
      <c r="J8092" s="122">
        <v>0.361012</v>
      </c>
      <c r="K8092" s="122">
        <v>2.444102</v>
      </c>
      <c r="L8092" s="122">
        <v>3.4081389999999998</v>
      </c>
      <c r="M8092" s="122">
        <v>5.6451000000000001E-2</v>
      </c>
      <c r="N8092" s="122">
        <v>17.447050000000001</v>
      </c>
      <c r="O8092" s="122">
        <v>22.707726999999998</v>
      </c>
      <c r="P8092" s="122">
        <v>0.42727799999999999</v>
      </c>
      <c r="Q8092" s="122">
        <v>6.9300000000000004E-4</v>
      </c>
      <c r="R8092" s="122">
        <v>0.86514000000000002</v>
      </c>
      <c r="S8092" s="122">
        <v>90.123659230251363</v>
      </c>
      <c r="T8092" s="122">
        <v>101.342298</v>
      </c>
    </row>
    <row r="8093" spans="1:20" x14ac:dyDescent="0.25">
      <c r="A8093" t="s">
        <v>5063</v>
      </c>
      <c r="B8093" t="s">
        <v>4948</v>
      </c>
      <c r="C8093" t="s">
        <v>3213</v>
      </c>
      <c r="D8093" t="s">
        <v>2282</v>
      </c>
      <c r="E8093" t="s">
        <v>4999</v>
      </c>
      <c r="F8093" t="s">
        <v>5008</v>
      </c>
      <c r="G8093" t="s">
        <v>5467</v>
      </c>
      <c r="H8093" t="s">
        <v>5069</v>
      </c>
      <c r="I8093" s="122">
        <v>52.919136000000002</v>
      </c>
      <c r="J8093" s="122">
        <v>0.38316099999999997</v>
      </c>
      <c r="K8093" s="122">
        <v>3.216135</v>
      </c>
      <c r="L8093" s="122">
        <v>3.4501810000000002</v>
      </c>
      <c r="M8093" s="122">
        <v>8.2446000000000005E-2</v>
      </c>
      <c r="N8093" s="122">
        <v>16.915848</v>
      </c>
      <c r="O8093" s="122">
        <v>22.723517999999999</v>
      </c>
      <c r="P8093" s="122">
        <v>0.432479</v>
      </c>
      <c r="Q8093" s="122">
        <v>2.3519999999999999E-3</v>
      </c>
      <c r="R8093" s="122">
        <v>1.1292279999999999</v>
      </c>
      <c r="S8093" s="122">
        <v>89.732603581921055</v>
      </c>
      <c r="T8093" s="122">
        <v>101.25448400000001</v>
      </c>
    </row>
    <row r="8094" spans="1:20" x14ac:dyDescent="0.25">
      <c r="A8094" t="s">
        <v>5063</v>
      </c>
      <c r="B8094" t="s">
        <v>4948</v>
      </c>
      <c r="C8094" t="s">
        <v>3213</v>
      </c>
      <c r="D8094" t="s">
        <v>2282</v>
      </c>
      <c r="E8094" t="s">
        <v>4999</v>
      </c>
      <c r="F8094" t="s">
        <v>5008</v>
      </c>
      <c r="G8094" t="s">
        <v>5467</v>
      </c>
      <c r="H8094" t="s">
        <v>5070</v>
      </c>
      <c r="I8094" s="122">
        <v>53.054358999999998</v>
      </c>
      <c r="J8094" s="122">
        <v>0.395704</v>
      </c>
      <c r="K8094" s="122">
        <v>2.6860339999999998</v>
      </c>
      <c r="L8094" s="122">
        <v>3.6065459999999998</v>
      </c>
      <c r="M8094" s="122">
        <v>0.10087599999999999</v>
      </c>
      <c r="N8094" s="122">
        <v>16.973022</v>
      </c>
      <c r="O8094" s="122">
        <v>22.812244</v>
      </c>
      <c r="P8094" s="122">
        <v>0.380137</v>
      </c>
      <c r="Q8094" s="122">
        <v>1.6319E-2</v>
      </c>
      <c r="R8094" s="122">
        <v>0.974082</v>
      </c>
      <c r="S8094" s="122">
        <v>89.349140912655827</v>
      </c>
      <c r="T8094" s="122">
        <v>100.999323</v>
      </c>
    </row>
    <row r="8095" spans="1:20" x14ac:dyDescent="0.25">
      <c r="A8095" t="s">
        <v>5063</v>
      </c>
      <c r="B8095" t="s">
        <v>4948</v>
      </c>
      <c r="C8095" t="s">
        <v>3213</v>
      </c>
      <c r="D8095" t="s">
        <v>2282</v>
      </c>
      <c r="E8095" t="s">
        <v>4999</v>
      </c>
      <c r="F8095" t="s">
        <v>5008</v>
      </c>
      <c r="G8095" t="s">
        <v>5467</v>
      </c>
      <c r="H8095" t="s">
        <v>5071</v>
      </c>
      <c r="I8095" s="122">
        <v>52.718822000000003</v>
      </c>
      <c r="J8095" s="122">
        <v>0.47083999999999998</v>
      </c>
      <c r="K8095" s="122">
        <v>3.115561</v>
      </c>
      <c r="L8095" s="122">
        <v>3.540721</v>
      </c>
      <c r="M8095" s="122">
        <v>9.2207999999999998E-2</v>
      </c>
      <c r="N8095" s="122">
        <v>16.983656</v>
      </c>
      <c r="O8095" s="122">
        <v>22.725670000000001</v>
      </c>
      <c r="P8095" s="122">
        <v>0.40232699999999999</v>
      </c>
      <c r="Q8095" s="122">
        <v>3.32E-3</v>
      </c>
      <c r="R8095" s="122">
        <v>0.99603699999999995</v>
      </c>
      <c r="S8095" s="122">
        <v>89.529042043743914</v>
      </c>
      <c r="T8095" s="122">
        <v>101.049162</v>
      </c>
    </row>
    <row r="8096" spans="1:20" x14ac:dyDescent="0.25">
      <c r="A8096" t="s">
        <v>5063</v>
      </c>
      <c r="B8096" t="s">
        <v>4948</v>
      </c>
      <c r="C8096" t="s">
        <v>3213</v>
      </c>
      <c r="D8096" t="s">
        <v>2282</v>
      </c>
      <c r="E8096" t="s">
        <v>4999</v>
      </c>
      <c r="F8096" t="s">
        <v>5008</v>
      </c>
      <c r="G8096" t="s">
        <v>5467</v>
      </c>
      <c r="H8096" t="s">
        <v>5072</v>
      </c>
      <c r="I8096" s="122">
        <v>52.516537</v>
      </c>
      <c r="J8096" s="122">
        <v>0.43534200000000001</v>
      </c>
      <c r="K8096" s="122">
        <v>3.1578029999999999</v>
      </c>
      <c r="L8096" s="122">
        <v>3.6466120000000002</v>
      </c>
      <c r="M8096" s="122">
        <v>7.3728000000000002E-2</v>
      </c>
      <c r="N8096" s="122">
        <v>17.032343000000001</v>
      </c>
      <c r="O8096" s="122">
        <v>22.349685999999998</v>
      </c>
      <c r="P8096" s="122">
        <v>0.419319</v>
      </c>
      <c r="Q8096" s="122">
        <v>0</v>
      </c>
      <c r="R8096" s="122">
        <v>1.1779379999999999</v>
      </c>
      <c r="S8096" s="122">
        <v>89.276991168879505</v>
      </c>
      <c r="T8096" s="122">
        <v>100.809308</v>
      </c>
    </row>
    <row r="8097" spans="1:20" x14ac:dyDescent="0.25">
      <c r="A8097" t="s">
        <v>5063</v>
      </c>
      <c r="B8097" t="s">
        <v>4948</v>
      </c>
      <c r="C8097" t="s">
        <v>3213</v>
      </c>
      <c r="D8097" t="s">
        <v>2282</v>
      </c>
      <c r="E8097" t="s">
        <v>4999</v>
      </c>
      <c r="F8097" t="s">
        <v>5008</v>
      </c>
      <c r="G8097" t="s">
        <v>5467</v>
      </c>
      <c r="H8097" t="s">
        <v>5073</v>
      </c>
      <c r="I8097" s="122">
        <v>52.719352999999998</v>
      </c>
      <c r="J8097" s="122">
        <v>0.50588299999999997</v>
      </c>
      <c r="K8097" s="122">
        <v>2.977897</v>
      </c>
      <c r="L8097" s="122">
        <v>3.3980950000000001</v>
      </c>
      <c r="M8097" s="122">
        <v>8.4617999999999999E-2</v>
      </c>
      <c r="N8097" s="122">
        <v>17.253912</v>
      </c>
      <c r="O8097" s="122">
        <v>22.497485999999999</v>
      </c>
      <c r="P8097" s="122">
        <v>0.35077799999999998</v>
      </c>
      <c r="Q8097" s="122">
        <v>0</v>
      </c>
      <c r="R8097" s="122">
        <v>1.0193209999999999</v>
      </c>
      <c r="S8097" s="122">
        <v>90.050607980851765</v>
      </c>
      <c r="T8097" s="122">
        <v>100.807343</v>
      </c>
    </row>
    <row r="8098" spans="1:20" x14ac:dyDescent="0.25">
      <c r="A8098" t="s">
        <v>5063</v>
      </c>
      <c r="B8098" t="s">
        <v>4948</v>
      </c>
      <c r="C8098" t="s">
        <v>3213</v>
      </c>
      <c r="D8098" t="s">
        <v>2282</v>
      </c>
      <c r="E8098" t="s">
        <v>4999</v>
      </c>
      <c r="F8098" t="s">
        <v>5008</v>
      </c>
      <c r="G8098" t="s">
        <v>5467</v>
      </c>
      <c r="H8098" t="s">
        <v>5074</v>
      </c>
      <c r="I8098" s="122">
        <v>52.706637999999998</v>
      </c>
      <c r="J8098" s="122">
        <v>0.43548700000000001</v>
      </c>
      <c r="K8098" s="122">
        <v>2.909195</v>
      </c>
      <c r="L8098" s="122">
        <v>3.5904729999999998</v>
      </c>
      <c r="M8098" s="122">
        <v>0.114957</v>
      </c>
      <c r="N8098" s="122">
        <v>17.181843000000001</v>
      </c>
      <c r="O8098" s="122">
        <v>22.251556000000001</v>
      </c>
      <c r="P8098" s="122">
        <v>0.30027399999999999</v>
      </c>
      <c r="Q8098" s="122">
        <v>2.0769999999999999E-3</v>
      </c>
      <c r="R8098" s="122">
        <v>1.0824560000000001</v>
      </c>
      <c r="S8098" s="122">
        <v>89.506973977346632</v>
      </c>
      <c r="T8098" s="122">
        <v>100.574956</v>
      </c>
    </row>
    <row r="8099" spans="1:20" x14ac:dyDescent="0.25">
      <c r="A8099" t="s">
        <v>5063</v>
      </c>
      <c r="B8099" t="s">
        <v>4948</v>
      </c>
      <c r="C8099" t="s">
        <v>3213</v>
      </c>
      <c r="D8099" t="s">
        <v>2282</v>
      </c>
      <c r="E8099" t="s">
        <v>4999</v>
      </c>
      <c r="F8099" t="s">
        <v>5008</v>
      </c>
      <c r="G8099" t="s">
        <v>5467</v>
      </c>
      <c r="H8099" t="s">
        <v>5075</v>
      </c>
      <c r="I8099" s="122">
        <v>52.961838</v>
      </c>
      <c r="J8099" s="122">
        <v>0.42546600000000001</v>
      </c>
      <c r="K8099" s="122">
        <v>2.886933</v>
      </c>
      <c r="L8099" s="122">
        <v>3.6051519999999999</v>
      </c>
      <c r="M8099" s="122">
        <v>0.10627300000000001</v>
      </c>
      <c r="N8099" s="122">
        <v>17.248068</v>
      </c>
      <c r="O8099" s="122">
        <v>22.314243000000001</v>
      </c>
      <c r="P8099" s="122">
        <v>0.37190699999999999</v>
      </c>
      <c r="Q8099" s="122">
        <v>0</v>
      </c>
      <c r="R8099" s="122">
        <v>1.0389090000000001</v>
      </c>
      <c r="S8099" s="122">
        <v>89.504785119881305</v>
      </c>
      <c r="T8099" s="122">
        <v>100.958789</v>
      </c>
    </row>
    <row r="8100" spans="1:20" x14ac:dyDescent="0.25">
      <c r="A8100" t="s">
        <v>5063</v>
      </c>
      <c r="B8100" t="s">
        <v>4948</v>
      </c>
      <c r="C8100" t="s">
        <v>3213</v>
      </c>
      <c r="D8100" t="s">
        <v>2282</v>
      </c>
      <c r="E8100" t="s">
        <v>4999</v>
      </c>
      <c r="F8100" t="s">
        <v>5008</v>
      </c>
      <c r="G8100" t="s">
        <v>5467</v>
      </c>
      <c r="H8100" t="s">
        <v>5076</v>
      </c>
      <c r="I8100" s="122">
        <v>48.120635999999998</v>
      </c>
      <c r="J8100" s="122">
        <v>1.8885080000000001</v>
      </c>
      <c r="K8100" s="122">
        <v>6.4517790000000002</v>
      </c>
      <c r="L8100" s="122">
        <v>7.2373450000000004</v>
      </c>
      <c r="M8100" s="122">
        <v>0.11545800000000001</v>
      </c>
      <c r="N8100" s="122">
        <v>13.795346</v>
      </c>
      <c r="O8100" s="122">
        <v>22.306992999999999</v>
      </c>
      <c r="P8100" s="122">
        <v>0.42143999999999998</v>
      </c>
      <c r="Q8100" s="122">
        <v>1.6761999999999999E-2</v>
      </c>
      <c r="R8100" s="122">
        <v>0.30820900000000001</v>
      </c>
      <c r="S8100" s="122">
        <v>77.261097180869939</v>
      </c>
      <c r="T8100" s="122">
        <v>100.662476</v>
      </c>
    </row>
    <row r="8101" spans="1:20" x14ac:dyDescent="0.25">
      <c r="A8101" t="s">
        <v>5063</v>
      </c>
      <c r="B8101" t="s">
        <v>4948</v>
      </c>
      <c r="C8101" t="s">
        <v>3213</v>
      </c>
      <c r="D8101" t="s">
        <v>2282</v>
      </c>
      <c r="E8101" t="s">
        <v>4999</v>
      </c>
      <c r="F8101" t="s">
        <v>5008</v>
      </c>
      <c r="G8101" t="s">
        <v>5467</v>
      </c>
      <c r="H8101" t="s">
        <v>5077</v>
      </c>
      <c r="I8101" s="122">
        <v>53.326568999999999</v>
      </c>
      <c r="J8101" s="122">
        <v>0.40365800000000002</v>
      </c>
      <c r="K8101" s="122">
        <v>2.6413199999999999</v>
      </c>
      <c r="L8101" s="122">
        <v>3.7071260000000001</v>
      </c>
      <c r="M8101" s="122">
        <v>6.1851999999999997E-2</v>
      </c>
      <c r="N8101" s="122">
        <v>17.203136000000001</v>
      </c>
      <c r="O8101" s="122">
        <v>22.93149</v>
      </c>
      <c r="P8101" s="122">
        <v>0.32461899999999999</v>
      </c>
      <c r="Q8101" s="122">
        <v>0</v>
      </c>
      <c r="R8101" s="122">
        <v>0.435975</v>
      </c>
      <c r="S8101" s="122">
        <v>89.214791492966839</v>
      </c>
      <c r="T8101" s="122">
        <v>101.03574500000001</v>
      </c>
    </row>
    <row r="8102" spans="1:20" x14ac:dyDescent="0.25">
      <c r="A8102" t="s">
        <v>5063</v>
      </c>
      <c r="B8102" t="s">
        <v>4948</v>
      </c>
      <c r="C8102" t="s">
        <v>3213</v>
      </c>
      <c r="D8102" t="s">
        <v>2282</v>
      </c>
      <c r="E8102" t="s">
        <v>4999</v>
      </c>
      <c r="F8102" t="s">
        <v>5008</v>
      </c>
      <c r="G8102" t="s">
        <v>5467</v>
      </c>
      <c r="H8102" t="s">
        <v>5078</v>
      </c>
      <c r="I8102" s="122">
        <v>52.988002999999999</v>
      </c>
      <c r="J8102" s="122">
        <v>0.45606999999999998</v>
      </c>
      <c r="K8102" s="122">
        <v>2.750416</v>
      </c>
      <c r="L8102" s="122">
        <v>3.8326289999999998</v>
      </c>
      <c r="M8102" s="122">
        <v>8.3534999999999998E-2</v>
      </c>
      <c r="N8102" s="122">
        <v>16.992781000000001</v>
      </c>
      <c r="O8102" s="122">
        <v>22.65559</v>
      </c>
      <c r="P8102" s="122">
        <v>0.37048700000000001</v>
      </c>
      <c r="Q8102" s="122">
        <v>1.3976000000000001E-2</v>
      </c>
      <c r="R8102" s="122">
        <v>0.46896700000000002</v>
      </c>
      <c r="S8102" s="122">
        <v>88.768146527562152</v>
      </c>
      <c r="T8102" s="122">
        <v>100.612454</v>
      </c>
    </row>
    <row r="8103" spans="1:20" x14ac:dyDescent="0.25">
      <c r="A8103" t="s">
        <v>5063</v>
      </c>
      <c r="B8103" t="s">
        <v>4948</v>
      </c>
      <c r="C8103" t="s">
        <v>3213</v>
      </c>
      <c r="D8103" t="s">
        <v>2282</v>
      </c>
      <c r="E8103" t="s">
        <v>4999</v>
      </c>
      <c r="F8103" t="s">
        <v>5008</v>
      </c>
      <c r="G8103" t="s">
        <v>5467</v>
      </c>
      <c r="H8103" t="s">
        <v>5079</v>
      </c>
      <c r="I8103" s="122">
        <v>53.121848999999997</v>
      </c>
      <c r="J8103" s="122">
        <v>0.42099999999999999</v>
      </c>
      <c r="K8103" s="122">
        <v>2.9406029999999999</v>
      </c>
      <c r="L8103" s="122">
        <v>3.809097</v>
      </c>
      <c r="M8103" s="122">
        <v>0.114998</v>
      </c>
      <c r="N8103" s="122">
        <v>16.813196000000001</v>
      </c>
      <c r="O8103" s="122">
        <v>22.804243</v>
      </c>
      <c r="P8103" s="122">
        <v>0.34568599999999999</v>
      </c>
      <c r="Q8103" s="122">
        <v>0</v>
      </c>
      <c r="R8103" s="122">
        <v>0.51757799999999998</v>
      </c>
      <c r="S8103" s="122">
        <v>88.72354482903242</v>
      </c>
      <c r="T8103" s="122">
        <v>100.88825</v>
      </c>
    </row>
    <row r="8104" spans="1:20" x14ac:dyDescent="0.25">
      <c r="A8104" t="s">
        <v>5063</v>
      </c>
      <c r="B8104" t="s">
        <v>4948</v>
      </c>
      <c r="C8104" t="s">
        <v>3213</v>
      </c>
      <c r="D8104" t="s">
        <v>2282</v>
      </c>
      <c r="E8104" t="s">
        <v>4999</v>
      </c>
      <c r="F8104" t="s">
        <v>5008</v>
      </c>
      <c r="G8104" t="s">
        <v>5467</v>
      </c>
      <c r="H8104" t="s">
        <v>5150</v>
      </c>
      <c r="I8104" s="122">
        <v>53.212212000000001</v>
      </c>
      <c r="J8104" s="122">
        <v>0.33849600000000002</v>
      </c>
      <c r="K8104" s="122">
        <v>2.5412539999999999</v>
      </c>
      <c r="L8104" s="122">
        <v>3.6167600000000002</v>
      </c>
      <c r="M8104" s="122">
        <v>0.100939</v>
      </c>
      <c r="N8104" s="122">
        <v>17.019881999999999</v>
      </c>
      <c r="O8104" s="122">
        <v>22.69031</v>
      </c>
      <c r="P8104" s="122">
        <v>0.26758199999999999</v>
      </c>
      <c r="Q8104" s="122">
        <v>1.9380000000000001E-3</v>
      </c>
      <c r="R8104" s="122">
        <v>0.55505899999999997</v>
      </c>
      <c r="S8104" s="122">
        <v>89.348465015787582</v>
      </c>
      <c r="T8104" s="122">
        <v>100.344432</v>
      </c>
    </row>
    <row r="8105" spans="1:20" x14ac:dyDescent="0.25">
      <c r="A8105" t="s">
        <v>5063</v>
      </c>
      <c r="B8105" t="s">
        <v>4948</v>
      </c>
      <c r="C8105" t="s">
        <v>3213</v>
      </c>
      <c r="D8105" t="s">
        <v>2282</v>
      </c>
      <c r="E8105" t="s">
        <v>4999</v>
      </c>
      <c r="F8105" t="s">
        <v>5008</v>
      </c>
      <c r="G8105" t="s">
        <v>5467</v>
      </c>
      <c r="H8105" t="s">
        <v>5080</v>
      </c>
      <c r="I8105" s="122">
        <v>52.978783</v>
      </c>
      <c r="J8105" s="122">
        <v>0.52416300000000005</v>
      </c>
      <c r="K8105" s="122">
        <v>2.9541849999999998</v>
      </c>
      <c r="L8105" s="122">
        <v>3.417573</v>
      </c>
      <c r="M8105" s="122">
        <v>0.10637199999999999</v>
      </c>
      <c r="N8105" s="122">
        <v>17.080376000000001</v>
      </c>
      <c r="O8105" s="122">
        <v>22.867825</v>
      </c>
      <c r="P8105" s="122">
        <v>0.345225</v>
      </c>
      <c r="Q8105" s="122">
        <v>8.0249999999999991E-3</v>
      </c>
      <c r="R8105" s="122">
        <v>0.47344999999999998</v>
      </c>
      <c r="S8105" s="122">
        <v>89.907928457204605</v>
      </c>
      <c r="T8105" s="122">
        <v>100.755977</v>
      </c>
    </row>
    <row r="8106" spans="1:20" x14ac:dyDescent="0.25">
      <c r="A8106" t="s">
        <v>5063</v>
      </c>
      <c r="B8106" t="s">
        <v>4948</v>
      </c>
      <c r="C8106" t="s">
        <v>3213</v>
      </c>
      <c r="D8106" t="s">
        <v>2282</v>
      </c>
      <c r="E8106" t="s">
        <v>4999</v>
      </c>
      <c r="F8106" t="s">
        <v>5008</v>
      </c>
      <c r="G8106" t="s">
        <v>5467</v>
      </c>
      <c r="H8106" t="s">
        <v>5081</v>
      </c>
      <c r="I8106" s="122">
        <v>52.705471000000003</v>
      </c>
      <c r="J8106" s="122">
        <v>0.41352100000000003</v>
      </c>
      <c r="K8106" s="122">
        <v>2.7592400000000001</v>
      </c>
      <c r="L8106" s="122">
        <v>3.7980330000000002</v>
      </c>
      <c r="M8106" s="122">
        <v>9.3297000000000005E-2</v>
      </c>
      <c r="N8106" s="122">
        <v>16.833863999999998</v>
      </c>
      <c r="O8106" s="122">
        <v>22.879989999999999</v>
      </c>
      <c r="P8106" s="122">
        <v>0.38277899999999998</v>
      </c>
      <c r="Q8106" s="122">
        <v>4.1479999999999998E-3</v>
      </c>
      <c r="R8106" s="122">
        <v>0.51246100000000006</v>
      </c>
      <c r="S8106" s="122">
        <v>88.764872406121327</v>
      </c>
      <c r="T8106" s="122">
        <v>100.38280399999999</v>
      </c>
    </row>
    <row r="8107" spans="1:20" x14ac:dyDescent="0.25">
      <c r="A8107" t="s">
        <v>5063</v>
      </c>
      <c r="B8107" t="s">
        <v>4948</v>
      </c>
      <c r="C8107" t="s">
        <v>3213</v>
      </c>
      <c r="D8107" t="s">
        <v>2282</v>
      </c>
      <c r="E8107" t="s">
        <v>4999</v>
      </c>
      <c r="F8107" t="s">
        <v>5008</v>
      </c>
      <c r="G8107" t="s">
        <v>5467</v>
      </c>
      <c r="H8107" t="s">
        <v>5082</v>
      </c>
      <c r="I8107" s="122">
        <v>46.265396000000003</v>
      </c>
      <c r="J8107" s="122">
        <v>2.494272</v>
      </c>
      <c r="K8107" s="122">
        <v>7.8460799999999997</v>
      </c>
      <c r="L8107" s="122">
        <v>7.2784909999999998</v>
      </c>
      <c r="M8107" s="122">
        <v>0.18546799999999999</v>
      </c>
      <c r="N8107" s="122">
        <v>12.809256</v>
      </c>
      <c r="O8107" s="122">
        <v>22.127427999999998</v>
      </c>
      <c r="P8107" s="122">
        <v>0.41472300000000001</v>
      </c>
      <c r="Q8107" s="122">
        <v>6.8599999999999998E-4</v>
      </c>
      <c r="R8107" s="122">
        <v>0.34587200000000001</v>
      </c>
      <c r="S8107" s="122">
        <v>75.828151262961882</v>
      </c>
      <c r="T8107" s="122">
        <v>99.767672000000005</v>
      </c>
    </row>
    <row r="8108" spans="1:20" x14ac:dyDescent="0.25">
      <c r="A8108" t="s">
        <v>5063</v>
      </c>
      <c r="B8108" t="s">
        <v>4948</v>
      </c>
      <c r="C8108" t="s">
        <v>3213</v>
      </c>
      <c r="D8108" t="s">
        <v>2282</v>
      </c>
      <c r="E8108" t="s">
        <v>4999</v>
      </c>
      <c r="F8108" t="s">
        <v>5008</v>
      </c>
      <c r="G8108" t="s">
        <v>5467</v>
      </c>
      <c r="H8108" t="s">
        <v>5083</v>
      </c>
      <c r="I8108" s="122">
        <v>50.055495999999998</v>
      </c>
      <c r="J8108" s="122">
        <v>1.554144</v>
      </c>
      <c r="K8108" s="122">
        <v>4.0527790000000001</v>
      </c>
      <c r="L8108" s="122">
        <v>7.8628559999999998</v>
      </c>
      <c r="M8108" s="122">
        <v>0.199577</v>
      </c>
      <c r="N8108" s="122">
        <v>14.887067999999999</v>
      </c>
      <c r="O8108" s="122">
        <v>21.375540000000001</v>
      </c>
      <c r="P8108" s="122">
        <v>0.29355700000000001</v>
      </c>
      <c r="Q8108" s="122">
        <v>2.8937999999999998E-2</v>
      </c>
      <c r="R8108" s="122">
        <v>0.13111500000000001</v>
      </c>
      <c r="S8108" s="122">
        <v>77.142577676088834</v>
      </c>
      <c r="T8108" s="122">
        <v>100.44107</v>
      </c>
    </row>
    <row r="8109" spans="1:20" x14ac:dyDescent="0.25">
      <c r="A8109" t="s">
        <v>5063</v>
      </c>
      <c r="B8109" t="s">
        <v>4948</v>
      </c>
      <c r="C8109" t="s">
        <v>3213</v>
      </c>
      <c r="D8109" t="s">
        <v>2282</v>
      </c>
      <c r="E8109" t="s">
        <v>4999</v>
      </c>
      <c r="F8109" t="s">
        <v>5008</v>
      </c>
      <c r="G8109" t="s">
        <v>5467</v>
      </c>
      <c r="H8109" t="s">
        <v>5151</v>
      </c>
      <c r="I8109" s="122">
        <v>47.333590999999998</v>
      </c>
      <c r="J8109" s="122">
        <v>2.215503</v>
      </c>
      <c r="K8109" s="122">
        <v>6.7401109999999997</v>
      </c>
      <c r="L8109" s="122">
        <v>7.8983800000000004</v>
      </c>
      <c r="M8109" s="122">
        <v>0.160639</v>
      </c>
      <c r="N8109" s="122">
        <v>13.298676</v>
      </c>
      <c r="O8109" s="122">
        <v>21.752371</v>
      </c>
      <c r="P8109" s="122">
        <v>0.37240299999999998</v>
      </c>
      <c r="Q8109" s="122">
        <v>1.5521999999999999E-2</v>
      </c>
      <c r="R8109" s="122">
        <v>0.110903</v>
      </c>
      <c r="S8109" s="122">
        <v>75.008079913856506</v>
      </c>
      <c r="T8109" s="122">
        <v>99.898099000000002</v>
      </c>
    </row>
    <row r="8110" spans="1:20" x14ac:dyDescent="0.25">
      <c r="A8110" t="s">
        <v>5063</v>
      </c>
      <c r="B8110" t="s">
        <v>4948</v>
      </c>
      <c r="C8110" t="s">
        <v>3213</v>
      </c>
      <c r="D8110" t="s">
        <v>2282</v>
      </c>
      <c r="E8110" t="s">
        <v>4999</v>
      </c>
      <c r="F8110" t="s">
        <v>5008</v>
      </c>
      <c r="G8110" t="s">
        <v>5467</v>
      </c>
      <c r="H8110" t="s">
        <v>5084</v>
      </c>
      <c r="I8110" s="122">
        <v>52.795990000000003</v>
      </c>
      <c r="J8110" s="122">
        <v>0.43360300000000002</v>
      </c>
      <c r="K8110" s="122">
        <v>2.707541</v>
      </c>
      <c r="L8110" s="122">
        <v>3.6674389999999999</v>
      </c>
      <c r="M8110" s="122">
        <v>6.8357000000000001E-2</v>
      </c>
      <c r="N8110" s="122">
        <v>17.208448000000001</v>
      </c>
      <c r="O8110" s="122">
        <v>22.681346999999999</v>
      </c>
      <c r="P8110" s="122">
        <v>0.30256499999999997</v>
      </c>
      <c r="Q8110" s="122">
        <v>1.5219999999999999E-3</v>
      </c>
      <c r="R8110" s="122">
        <v>0.55739799999999995</v>
      </c>
      <c r="S8110" s="122">
        <v>89.3208651130264</v>
      </c>
      <c r="T8110" s="122">
        <v>100.42421</v>
      </c>
    </row>
    <row r="8111" spans="1:20" x14ac:dyDescent="0.25">
      <c r="A8111" t="s">
        <v>5063</v>
      </c>
      <c r="B8111" t="s">
        <v>4948</v>
      </c>
      <c r="C8111" t="s">
        <v>3213</v>
      </c>
      <c r="D8111" t="s">
        <v>2282</v>
      </c>
      <c r="E8111" t="s">
        <v>4999</v>
      </c>
      <c r="F8111" t="s">
        <v>5008</v>
      </c>
      <c r="G8111" t="s">
        <v>5467</v>
      </c>
      <c r="H8111" t="s">
        <v>5085</v>
      </c>
      <c r="I8111" s="122">
        <v>52.731093999999999</v>
      </c>
      <c r="J8111" s="122">
        <v>0.50382899999999997</v>
      </c>
      <c r="K8111" s="122">
        <v>2.9193929999999999</v>
      </c>
      <c r="L8111" s="122">
        <v>3.6544460000000001</v>
      </c>
      <c r="M8111" s="122">
        <v>7.3788000000000006E-2</v>
      </c>
      <c r="N8111" s="122">
        <v>16.851075999999999</v>
      </c>
      <c r="O8111" s="122">
        <v>22.766375</v>
      </c>
      <c r="P8111" s="122">
        <v>0.355099</v>
      </c>
      <c r="Q8111" s="122">
        <v>1.66E-3</v>
      </c>
      <c r="R8111" s="122">
        <v>0.56003499999999995</v>
      </c>
      <c r="S8111" s="122">
        <v>89.153396583240323</v>
      </c>
      <c r="T8111" s="122">
        <v>100.41679499999999</v>
      </c>
    </row>
    <row r="8112" spans="1:20" x14ac:dyDescent="0.25">
      <c r="A8112" t="s">
        <v>5063</v>
      </c>
      <c r="B8112" t="s">
        <v>4948</v>
      </c>
      <c r="C8112" t="s">
        <v>3213</v>
      </c>
      <c r="D8112" t="s">
        <v>2282</v>
      </c>
      <c r="E8112" t="s">
        <v>4999</v>
      </c>
      <c r="F8112" t="s">
        <v>5008</v>
      </c>
      <c r="G8112" t="s">
        <v>5467</v>
      </c>
      <c r="H8112" t="s">
        <v>5086</v>
      </c>
      <c r="I8112" s="122">
        <v>49.176417999999998</v>
      </c>
      <c r="J8112" s="122">
        <v>1.610911</v>
      </c>
      <c r="K8112" s="122">
        <v>5.7452430000000003</v>
      </c>
      <c r="L8112" s="122">
        <v>6.4897280000000004</v>
      </c>
      <c r="M8112" s="122">
        <v>8.6435999999999999E-2</v>
      </c>
      <c r="N8112" s="122">
        <v>14.326441000000001</v>
      </c>
      <c r="O8112" s="122">
        <v>22.338404000000001</v>
      </c>
      <c r="P8112" s="122">
        <v>0.35421399999999997</v>
      </c>
      <c r="Q8112" s="122">
        <v>0</v>
      </c>
      <c r="R8112" s="122">
        <v>0.31154799999999999</v>
      </c>
      <c r="S8112" s="122">
        <v>79.736766257516933</v>
      </c>
      <c r="T8112" s="122">
        <v>100.43934299999999</v>
      </c>
    </row>
    <row r="8113" spans="1:20" x14ac:dyDescent="0.25">
      <c r="A8113" t="s">
        <v>5063</v>
      </c>
      <c r="B8113" t="s">
        <v>4948</v>
      </c>
      <c r="C8113" t="s">
        <v>3213</v>
      </c>
      <c r="D8113" t="s">
        <v>2282</v>
      </c>
      <c r="E8113" t="s">
        <v>4999</v>
      </c>
      <c r="F8113" t="s">
        <v>5008</v>
      </c>
      <c r="G8113" t="s">
        <v>5467</v>
      </c>
      <c r="H8113" t="s">
        <v>5087</v>
      </c>
      <c r="I8113" s="122">
        <v>53.263893000000003</v>
      </c>
      <c r="J8113" s="122">
        <v>0.37862000000000001</v>
      </c>
      <c r="K8113" s="122">
        <v>2.6087189999999998</v>
      </c>
      <c r="L8113" s="122">
        <v>3.6225269999999998</v>
      </c>
      <c r="M8113" s="122">
        <v>6.7289000000000002E-2</v>
      </c>
      <c r="N8113" s="122">
        <v>17.197520999999998</v>
      </c>
      <c r="O8113" s="122">
        <v>22.997519</v>
      </c>
      <c r="P8113" s="122">
        <v>0.40293499999999999</v>
      </c>
      <c r="Q8113" s="122">
        <v>0</v>
      </c>
      <c r="R8113" s="122">
        <v>0.56401400000000002</v>
      </c>
      <c r="S8113" s="122">
        <v>89.431828571237858</v>
      </c>
      <c r="T8113" s="122">
        <v>101.103037</v>
      </c>
    </row>
    <row r="8114" spans="1:20" x14ac:dyDescent="0.25">
      <c r="A8114" t="s">
        <v>5063</v>
      </c>
      <c r="B8114" t="s">
        <v>4948</v>
      </c>
      <c r="C8114" t="s">
        <v>3213</v>
      </c>
      <c r="D8114" t="s">
        <v>2282</v>
      </c>
      <c r="E8114" t="s">
        <v>4999</v>
      </c>
      <c r="F8114" t="s">
        <v>5008</v>
      </c>
      <c r="G8114" t="s">
        <v>5467</v>
      </c>
      <c r="H8114" t="s">
        <v>5088</v>
      </c>
      <c r="I8114" s="122">
        <v>52.421180999999997</v>
      </c>
      <c r="J8114" s="122">
        <v>0.47855399999999998</v>
      </c>
      <c r="K8114" s="122">
        <v>3.215948</v>
      </c>
      <c r="L8114" s="122">
        <v>4.0073189999999999</v>
      </c>
      <c r="M8114" s="122">
        <v>6.5087999999999993E-2</v>
      </c>
      <c r="N8114" s="122">
        <v>16.552669999999999</v>
      </c>
      <c r="O8114" s="122">
        <v>22.787714000000001</v>
      </c>
      <c r="P8114" s="122">
        <v>0.28337400000000001</v>
      </c>
      <c r="Q8114" s="122">
        <v>0</v>
      </c>
      <c r="R8114" s="122">
        <v>0.53139199999999998</v>
      </c>
      <c r="S8114" s="122">
        <v>88.042505060446416</v>
      </c>
      <c r="T8114" s="122">
        <v>100.34323999999999</v>
      </c>
    </row>
    <row r="8115" spans="1:20" x14ac:dyDescent="0.25">
      <c r="A8115" t="s">
        <v>5063</v>
      </c>
      <c r="B8115" t="s">
        <v>4948</v>
      </c>
      <c r="C8115" t="s">
        <v>3213</v>
      </c>
      <c r="D8115" t="s">
        <v>2282</v>
      </c>
      <c r="E8115" t="s">
        <v>4999</v>
      </c>
      <c r="F8115" t="s">
        <v>5008</v>
      </c>
      <c r="G8115" t="s">
        <v>5467</v>
      </c>
      <c r="H8115" t="s">
        <v>5089</v>
      </c>
      <c r="I8115" s="122">
        <v>49.317669000000002</v>
      </c>
      <c r="J8115" s="122">
        <v>1.7619089999999999</v>
      </c>
      <c r="K8115" s="122">
        <v>5.7109249999999996</v>
      </c>
      <c r="L8115" s="122">
        <v>6.5732949999999999</v>
      </c>
      <c r="M8115" s="122">
        <v>0.133935</v>
      </c>
      <c r="N8115" s="122">
        <v>14.210756</v>
      </c>
      <c r="O8115" s="122">
        <v>22.469577999999998</v>
      </c>
      <c r="P8115" s="122">
        <v>0.40034199999999998</v>
      </c>
      <c r="Q8115" s="122">
        <v>0</v>
      </c>
      <c r="R8115" s="122">
        <v>0.36081600000000003</v>
      </c>
      <c r="S8115" s="122">
        <v>79.396942476640803</v>
      </c>
      <c r="T8115" s="122">
        <v>100.93922499999999</v>
      </c>
    </row>
    <row r="8116" spans="1:20" x14ac:dyDescent="0.25">
      <c r="A8116" t="s">
        <v>5063</v>
      </c>
      <c r="B8116" t="s">
        <v>4948</v>
      </c>
      <c r="C8116" t="s">
        <v>3213</v>
      </c>
      <c r="D8116" t="s">
        <v>2282</v>
      </c>
      <c r="E8116" t="s">
        <v>4999</v>
      </c>
      <c r="F8116" t="s">
        <v>5008</v>
      </c>
      <c r="G8116" t="s">
        <v>5467</v>
      </c>
      <c r="H8116" t="s">
        <v>5090</v>
      </c>
      <c r="I8116" s="122">
        <v>53.100292000000003</v>
      </c>
      <c r="J8116" s="122">
        <v>0.42122500000000002</v>
      </c>
      <c r="K8116" s="122">
        <v>2.7149570000000001</v>
      </c>
      <c r="L8116" s="122">
        <v>3.6775359999999999</v>
      </c>
      <c r="M8116" s="122">
        <v>6.2947000000000003E-2</v>
      </c>
      <c r="N8116" s="122">
        <v>17.004073999999999</v>
      </c>
      <c r="O8116" s="122">
        <v>22.901395999999998</v>
      </c>
      <c r="P8116" s="122">
        <v>0.305981</v>
      </c>
      <c r="Q8116" s="122">
        <v>1.4112E-2</v>
      </c>
      <c r="R8116" s="122">
        <v>0.54987699999999995</v>
      </c>
      <c r="S8116" s="122">
        <v>89.179864248563746</v>
      </c>
      <c r="T8116" s="122">
        <v>100.752397</v>
      </c>
    </row>
    <row r="8117" spans="1:20" x14ac:dyDescent="0.25">
      <c r="A8117" t="s">
        <v>5063</v>
      </c>
      <c r="B8117" t="s">
        <v>4948</v>
      </c>
      <c r="C8117" t="s">
        <v>3213</v>
      </c>
      <c r="D8117" t="s">
        <v>2282</v>
      </c>
      <c r="E8117" t="s">
        <v>4999</v>
      </c>
      <c r="F8117" t="s">
        <v>5008</v>
      </c>
      <c r="G8117" t="s">
        <v>5467</v>
      </c>
      <c r="H8117" t="s">
        <v>5091</v>
      </c>
      <c r="I8117" s="122">
        <v>53.014729000000003</v>
      </c>
      <c r="J8117" s="122">
        <v>0.50123700000000004</v>
      </c>
      <c r="K8117" s="122">
        <v>2.9721790000000001</v>
      </c>
      <c r="L8117" s="122">
        <v>3.8487580000000001</v>
      </c>
      <c r="M8117" s="122">
        <v>7.4866000000000002E-2</v>
      </c>
      <c r="N8117" s="122">
        <v>16.691016999999999</v>
      </c>
      <c r="O8117" s="122">
        <v>22.72006</v>
      </c>
      <c r="P8117" s="122">
        <v>0.35574699999999998</v>
      </c>
      <c r="Q8117" s="122">
        <v>5.3959999999999998E-3</v>
      </c>
      <c r="R8117" s="122">
        <v>0.48948000000000003</v>
      </c>
      <c r="S8117" s="122">
        <v>88.545730748265683</v>
      </c>
      <c r="T8117" s="122">
        <v>100.673469</v>
      </c>
    </row>
    <row r="8118" spans="1:20" x14ac:dyDescent="0.25">
      <c r="A8118" t="s">
        <v>5063</v>
      </c>
      <c r="B8118" t="s">
        <v>4948</v>
      </c>
      <c r="C8118" t="s">
        <v>3213</v>
      </c>
      <c r="D8118" t="s">
        <v>2282</v>
      </c>
      <c r="E8118" t="s">
        <v>4999</v>
      </c>
      <c r="F8118" t="s">
        <v>5008</v>
      </c>
      <c r="G8118" t="s">
        <v>5467</v>
      </c>
      <c r="H8118" t="s">
        <v>5092</v>
      </c>
      <c r="I8118" s="122">
        <v>47.301979000000003</v>
      </c>
      <c r="J8118" s="122">
        <v>2.1341329999999998</v>
      </c>
      <c r="K8118" s="122">
        <v>7.175732</v>
      </c>
      <c r="L8118" s="122">
        <v>7.8515430000000004</v>
      </c>
      <c r="M8118" s="122">
        <v>0.142341</v>
      </c>
      <c r="N8118" s="122">
        <v>13.214321</v>
      </c>
      <c r="O8118" s="122">
        <v>21.699831</v>
      </c>
      <c r="P8118" s="122">
        <v>0.25540299999999999</v>
      </c>
      <c r="Q8118" s="122">
        <v>0</v>
      </c>
      <c r="R8118" s="122">
        <v>0.12731700000000001</v>
      </c>
      <c r="S8118" s="122">
        <v>75.000286155225226</v>
      </c>
      <c r="T8118" s="122">
        <v>99.902600000000007</v>
      </c>
    </row>
    <row r="8119" spans="1:20" x14ac:dyDescent="0.25">
      <c r="A8119" t="s">
        <v>5063</v>
      </c>
      <c r="B8119" t="s">
        <v>4948</v>
      </c>
      <c r="C8119" t="s">
        <v>3213</v>
      </c>
      <c r="D8119" t="s">
        <v>2282</v>
      </c>
      <c r="E8119" t="s">
        <v>4999</v>
      </c>
      <c r="F8119" t="s">
        <v>5008</v>
      </c>
      <c r="G8119" t="s">
        <v>5467</v>
      </c>
      <c r="H8119" t="s">
        <v>5093</v>
      </c>
      <c r="I8119" s="122">
        <v>51.628712</v>
      </c>
      <c r="J8119" s="122">
        <v>0.66846799999999995</v>
      </c>
      <c r="K8119" s="122">
        <v>3.9648080000000001</v>
      </c>
      <c r="L8119" s="122">
        <v>4.0640780000000003</v>
      </c>
      <c r="M8119" s="122">
        <v>0.10517600000000001</v>
      </c>
      <c r="N8119" s="122">
        <v>16.329474999999999</v>
      </c>
      <c r="O8119" s="122">
        <v>22.698212000000002</v>
      </c>
      <c r="P8119" s="122">
        <v>0.36052400000000001</v>
      </c>
      <c r="Q8119" s="122">
        <v>2.4736999999999999E-2</v>
      </c>
      <c r="R8119" s="122">
        <v>0.57068300000000005</v>
      </c>
      <c r="S8119" s="122">
        <v>87.74844540806788</v>
      </c>
      <c r="T8119" s="122">
        <v>100.414873</v>
      </c>
    </row>
    <row r="8120" spans="1:20" x14ac:dyDescent="0.25">
      <c r="A8120" t="s">
        <v>5063</v>
      </c>
      <c r="B8120" t="s">
        <v>4948</v>
      </c>
      <c r="C8120" t="s">
        <v>3213</v>
      </c>
      <c r="D8120" t="s">
        <v>2282</v>
      </c>
      <c r="E8120" t="s">
        <v>4999</v>
      </c>
      <c r="F8120" t="s">
        <v>5008</v>
      </c>
      <c r="G8120" t="s">
        <v>5467</v>
      </c>
      <c r="H8120" t="s">
        <v>5094</v>
      </c>
      <c r="I8120" s="122">
        <v>51.964478</v>
      </c>
      <c r="J8120" s="122">
        <v>0.628471</v>
      </c>
      <c r="K8120" s="122">
        <v>3.9829859999999999</v>
      </c>
      <c r="L8120" s="122">
        <v>4.2647579999999996</v>
      </c>
      <c r="M8120" s="122">
        <v>4.2289E-2</v>
      </c>
      <c r="N8120" s="122">
        <v>16.087530000000001</v>
      </c>
      <c r="O8120" s="122">
        <v>22.860600000000002</v>
      </c>
      <c r="P8120" s="122">
        <v>0.36989499999999997</v>
      </c>
      <c r="Q8120" s="122">
        <v>8.1530000000000005E-3</v>
      </c>
      <c r="R8120" s="122">
        <v>0.54370200000000002</v>
      </c>
      <c r="S8120" s="122">
        <v>87.05347820376538</v>
      </c>
      <c r="T8120" s="122">
        <v>100.75286199999999</v>
      </c>
    </row>
    <row r="8121" spans="1:20" x14ac:dyDescent="0.25">
      <c r="A8121" t="s">
        <v>5063</v>
      </c>
      <c r="B8121" t="s">
        <v>4948</v>
      </c>
      <c r="C8121" t="s">
        <v>3213</v>
      </c>
      <c r="D8121" t="s">
        <v>2282</v>
      </c>
      <c r="E8121" t="s">
        <v>4999</v>
      </c>
      <c r="F8121" t="s">
        <v>5008</v>
      </c>
      <c r="G8121" t="s">
        <v>5467</v>
      </c>
      <c r="H8121" t="s">
        <v>5095</v>
      </c>
      <c r="I8121" s="122">
        <v>51.575806</v>
      </c>
      <c r="J8121" s="122">
        <v>0.85559799999999997</v>
      </c>
      <c r="K8121" s="122">
        <v>4.3544729999999996</v>
      </c>
      <c r="L8121" s="122">
        <v>4.4541979999999999</v>
      </c>
      <c r="M8121" s="122">
        <v>0.122474</v>
      </c>
      <c r="N8121" s="122">
        <v>16.179099999999998</v>
      </c>
      <c r="O8121" s="122">
        <v>22.66535</v>
      </c>
      <c r="P8121" s="122">
        <v>0.30703000000000003</v>
      </c>
      <c r="Q8121" s="122">
        <v>8.2899999999999998E-4</v>
      </c>
      <c r="R8121" s="122">
        <v>0.47056599999999998</v>
      </c>
      <c r="S8121" s="122">
        <v>86.621622947314464</v>
      </c>
      <c r="T8121" s="122">
        <v>100.98542399999999</v>
      </c>
    </row>
    <row r="8122" spans="1:20" x14ac:dyDescent="0.25">
      <c r="A8122" t="s">
        <v>5063</v>
      </c>
      <c r="B8122" t="s">
        <v>4948</v>
      </c>
      <c r="C8122" t="s">
        <v>3213</v>
      </c>
      <c r="D8122" t="s">
        <v>2282</v>
      </c>
      <c r="E8122" t="s">
        <v>4999</v>
      </c>
      <c r="F8122" t="s">
        <v>5008</v>
      </c>
      <c r="G8122" t="s">
        <v>5467</v>
      </c>
      <c r="H8122" t="s">
        <v>5096</v>
      </c>
      <c r="I8122" s="122">
        <v>51.213088999999997</v>
      </c>
      <c r="J8122" s="122">
        <v>0.81085499999999999</v>
      </c>
      <c r="K8122" s="122">
        <v>4.5866470000000001</v>
      </c>
      <c r="L8122" s="122">
        <v>4.4239509999999997</v>
      </c>
      <c r="M8122" s="122">
        <v>0.10949</v>
      </c>
      <c r="N8122" s="122">
        <v>16.093294</v>
      </c>
      <c r="O8122" s="122">
        <v>22.698494</v>
      </c>
      <c r="P8122" s="122">
        <v>0.26654800000000001</v>
      </c>
      <c r="Q8122" s="122">
        <v>0</v>
      </c>
      <c r="R8122" s="122">
        <v>0.42858499999999999</v>
      </c>
      <c r="S8122" s="122">
        <v>86.638952398503918</v>
      </c>
      <c r="T8122" s="122">
        <v>100.63095300000001</v>
      </c>
    </row>
    <row r="8123" spans="1:20" x14ac:dyDescent="0.25">
      <c r="A8123" t="s">
        <v>5063</v>
      </c>
      <c r="B8123" t="s">
        <v>4948</v>
      </c>
      <c r="C8123" t="s">
        <v>3213</v>
      </c>
      <c r="D8123" t="s">
        <v>2282</v>
      </c>
      <c r="E8123" t="s">
        <v>4999</v>
      </c>
      <c r="F8123" t="s">
        <v>5008</v>
      </c>
      <c r="G8123" t="s">
        <v>5467</v>
      </c>
      <c r="H8123" t="s">
        <v>5097</v>
      </c>
      <c r="I8123" s="122">
        <v>51.715637000000001</v>
      </c>
      <c r="J8123" s="122">
        <v>0.73594000000000004</v>
      </c>
      <c r="K8123" s="122">
        <v>4.3960309999999998</v>
      </c>
      <c r="L8123" s="122">
        <v>4.1524739999999998</v>
      </c>
      <c r="M8123" s="122">
        <v>7.4823000000000001E-2</v>
      </c>
      <c r="N8123" s="122">
        <v>16.245418999999998</v>
      </c>
      <c r="O8123" s="122">
        <v>22.467376999999999</v>
      </c>
      <c r="P8123" s="122">
        <v>0.24646699999999999</v>
      </c>
      <c r="Q8123" s="122">
        <v>0</v>
      </c>
      <c r="R8123" s="122">
        <v>0.58210099999999998</v>
      </c>
      <c r="S8123" s="122">
        <v>87.458739858184273</v>
      </c>
      <c r="T8123" s="122">
        <v>100.616269</v>
      </c>
    </row>
    <row r="8124" spans="1:20" x14ac:dyDescent="0.25">
      <c r="A8124" t="s">
        <v>5063</v>
      </c>
      <c r="B8124" t="s">
        <v>4948</v>
      </c>
      <c r="C8124" t="s">
        <v>3213</v>
      </c>
      <c r="D8124" t="s">
        <v>2282</v>
      </c>
      <c r="E8124" t="s">
        <v>4999</v>
      </c>
      <c r="F8124" t="s">
        <v>5008</v>
      </c>
      <c r="G8124" t="s">
        <v>5467</v>
      </c>
      <c r="H8124" t="s">
        <v>5098</v>
      </c>
      <c r="I8124" s="122">
        <v>51.266899000000002</v>
      </c>
      <c r="J8124" s="122">
        <v>0.78622899999999996</v>
      </c>
      <c r="K8124" s="122">
        <v>4.5138030000000002</v>
      </c>
      <c r="L8124" s="122">
        <v>4.0819960000000002</v>
      </c>
      <c r="M8124" s="122">
        <v>0.10193199999999999</v>
      </c>
      <c r="N8124" s="122">
        <v>16.038902</v>
      </c>
      <c r="O8124" s="122">
        <v>22.866803999999998</v>
      </c>
      <c r="P8124" s="122">
        <v>0.32447300000000001</v>
      </c>
      <c r="Q8124" s="122">
        <v>1.1464999999999999E-2</v>
      </c>
      <c r="R8124" s="122">
        <v>0.55543100000000001</v>
      </c>
      <c r="S8124" s="122">
        <v>87.506094963525555</v>
      </c>
      <c r="T8124" s="122">
        <v>100.547934</v>
      </c>
    </row>
    <row r="8125" spans="1:20" x14ac:dyDescent="0.25">
      <c r="A8125" t="s">
        <v>5063</v>
      </c>
      <c r="B8125" t="s">
        <v>4948</v>
      </c>
      <c r="C8125" t="s">
        <v>3213</v>
      </c>
      <c r="D8125" t="s">
        <v>2282</v>
      </c>
      <c r="E8125" t="s">
        <v>4999</v>
      </c>
      <c r="F8125" t="s">
        <v>5008</v>
      </c>
      <c r="G8125" t="s">
        <v>5467</v>
      </c>
      <c r="H8125" t="s">
        <v>5099</v>
      </c>
      <c r="I8125" s="122">
        <v>50.867190999999998</v>
      </c>
      <c r="J8125" s="122">
        <v>0.89327400000000001</v>
      </c>
      <c r="K8125" s="122">
        <v>5.0485530000000001</v>
      </c>
      <c r="L8125" s="122">
        <v>4.3845169999999998</v>
      </c>
      <c r="M8125" s="122">
        <v>8.1304000000000001E-2</v>
      </c>
      <c r="N8125" s="122">
        <v>15.980409</v>
      </c>
      <c r="O8125" s="122">
        <v>22.420445999999998</v>
      </c>
      <c r="P8125" s="122">
        <v>0.27177600000000002</v>
      </c>
      <c r="Q8125" s="122">
        <v>0</v>
      </c>
      <c r="R8125" s="122">
        <v>0.45921000000000001</v>
      </c>
      <c r="S8125" s="122">
        <v>86.661099877208372</v>
      </c>
      <c r="T8125" s="122">
        <v>100.40667999999999</v>
      </c>
    </row>
    <row r="8126" spans="1:20" x14ac:dyDescent="0.25">
      <c r="A8126" t="s">
        <v>5063</v>
      </c>
      <c r="B8126" t="s">
        <v>4948</v>
      </c>
      <c r="C8126" t="s">
        <v>3213</v>
      </c>
      <c r="D8126" t="s">
        <v>2282</v>
      </c>
      <c r="E8126" t="s">
        <v>4999</v>
      </c>
      <c r="F8126" t="s">
        <v>5008</v>
      </c>
      <c r="G8126" t="s">
        <v>5467</v>
      </c>
      <c r="H8126" t="s">
        <v>5100</v>
      </c>
      <c r="I8126" s="122">
        <v>51.591721</v>
      </c>
      <c r="J8126" s="122">
        <v>0.82871700000000004</v>
      </c>
      <c r="K8126" s="122">
        <v>4.1370680000000002</v>
      </c>
      <c r="L8126" s="122">
        <v>4.2926510000000002</v>
      </c>
      <c r="M8126" s="122">
        <v>7.9153000000000001E-2</v>
      </c>
      <c r="N8126" s="122">
        <v>16.129715000000001</v>
      </c>
      <c r="O8126" s="122">
        <v>22.803059000000001</v>
      </c>
      <c r="P8126" s="122">
        <v>0.35830000000000001</v>
      </c>
      <c r="Q8126" s="122">
        <v>4.973E-3</v>
      </c>
      <c r="R8126" s="122">
        <v>0.40710000000000002</v>
      </c>
      <c r="S8126" s="122">
        <v>87.009457080590451</v>
      </c>
      <c r="T8126" s="122">
        <v>100.632457</v>
      </c>
    </row>
    <row r="8127" spans="1:20" x14ac:dyDescent="0.25">
      <c r="A8127" t="s">
        <v>5063</v>
      </c>
      <c r="B8127" t="s">
        <v>4948</v>
      </c>
      <c r="C8127" t="s">
        <v>3213</v>
      </c>
      <c r="D8127" t="s">
        <v>2282</v>
      </c>
      <c r="E8127" t="s">
        <v>4999</v>
      </c>
      <c r="F8127" t="s">
        <v>5008</v>
      </c>
      <c r="G8127" t="s">
        <v>5467</v>
      </c>
      <c r="H8127" t="s">
        <v>5101</v>
      </c>
      <c r="I8127" s="122">
        <v>47.409289999999999</v>
      </c>
      <c r="J8127" s="122">
        <v>2.1393369999999998</v>
      </c>
      <c r="K8127" s="122">
        <v>7.1353249999999999</v>
      </c>
      <c r="L8127" s="122">
        <v>7.1336909999999998</v>
      </c>
      <c r="M8127" s="122">
        <v>0.13272800000000001</v>
      </c>
      <c r="N8127" s="122">
        <v>13.360538</v>
      </c>
      <c r="O8127" s="122">
        <v>22.292473000000001</v>
      </c>
      <c r="P8127" s="122">
        <v>0.42599999999999999</v>
      </c>
      <c r="Q8127" s="122">
        <v>5.7670000000000004E-3</v>
      </c>
      <c r="R8127" s="122">
        <v>0.33357300000000001</v>
      </c>
      <c r="S8127" s="122">
        <v>76.950408501706704</v>
      </c>
      <c r="T8127" s="122">
        <v>100.36872200000001</v>
      </c>
    </row>
    <row r="8128" spans="1:20" x14ac:dyDescent="0.25">
      <c r="A8128" t="s">
        <v>5063</v>
      </c>
      <c r="B8128" t="s">
        <v>4948</v>
      </c>
      <c r="C8128" t="s">
        <v>3213</v>
      </c>
      <c r="D8128" t="s">
        <v>2282</v>
      </c>
      <c r="E8128" t="s">
        <v>4999</v>
      </c>
      <c r="F8128" t="s">
        <v>5008</v>
      </c>
      <c r="G8128" t="s">
        <v>5467</v>
      </c>
      <c r="H8128" t="s">
        <v>5102</v>
      </c>
      <c r="I8128" s="122">
        <v>49.395671999999998</v>
      </c>
      <c r="J8128" s="122">
        <v>1.4809190000000001</v>
      </c>
      <c r="K8128" s="122">
        <v>5.3158529999999997</v>
      </c>
      <c r="L8128" s="122">
        <v>6.7611809999999997</v>
      </c>
      <c r="M8128" s="122">
        <v>0.116673</v>
      </c>
      <c r="N8128" s="122">
        <v>14.343588</v>
      </c>
      <c r="O8128" s="122">
        <v>22.284948</v>
      </c>
      <c r="P8128" s="122">
        <v>0.38159399999999999</v>
      </c>
      <c r="Q8128" s="122">
        <v>0</v>
      </c>
      <c r="R8128" s="122">
        <v>0.361954</v>
      </c>
      <c r="S8128" s="122">
        <v>79.086410437560218</v>
      </c>
      <c r="T8128" s="122">
        <v>100.44238199999999</v>
      </c>
    </row>
    <row r="8129" spans="1:20" x14ac:dyDescent="0.25">
      <c r="A8129" t="s">
        <v>5063</v>
      </c>
      <c r="B8129" t="s">
        <v>4948</v>
      </c>
      <c r="C8129" t="s">
        <v>3213</v>
      </c>
      <c r="D8129" t="s">
        <v>2282</v>
      </c>
      <c r="E8129" t="s">
        <v>4999</v>
      </c>
      <c r="F8129" t="s">
        <v>5008</v>
      </c>
      <c r="G8129" t="s">
        <v>5467</v>
      </c>
      <c r="H8129" t="s">
        <v>5103</v>
      </c>
      <c r="I8129" s="122">
        <v>51.808773000000002</v>
      </c>
      <c r="J8129" s="122">
        <v>0.59069000000000005</v>
      </c>
      <c r="K8129" s="122">
        <v>4.0718680000000003</v>
      </c>
      <c r="L8129" s="122">
        <v>4.2624639999999996</v>
      </c>
      <c r="M8129" s="122">
        <v>0.109499</v>
      </c>
      <c r="N8129" s="122">
        <v>16.454386</v>
      </c>
      <c r="O8129" s="122">
        <v>22.677219000000001</v>
      </c>
      <c r="P8129" s="122">
        <v>0.38376700000000002</v>
      </c>
      <c r="Q8129" s="122">
        <v>1.4376999999999999E-2</v>
      </c>
      <c r="R8129" s="122">
        <v>0.55506100000000003</v>
      </c>
      <c r="S8129" s="122">
        <v>87.311444786503159</v>
      </c>
      <c r="T8129" s="122">
        <v>100.928104</v>
      </c>
    </row>
    <row r="8130" spans="1:20" x14ac:dyDescent="0.25">
      <c r="A8130" t="s">
        <v>5063</v>
      </c>
      <c r="B8130" t="s">
        <v>4948</v>
      </c>
      <c r="C8130" t="s">
        <v>3213</v>
      </c>
      <c r="D8130" t="s">
        <v>2282</v>
      </c>
      <c r="E8130" t="s">
        <v>4999</v>
      </c>
      <c r="F8130" t="s">
        <v>5008</v>
      </c>
      <c r="G8130" t="s">
        <v>5467</v>
      </c>
      <c r="H8130" t="s">
        <v>5104</v>
      </c>
      <c r="I8130" s="122">
        <v>51.750557000000001</v>
      </c>
      <c r="J8130" s="122">
        <v>0.67618400000000001</v>
      </c>
      <c r="K8130" s="122">
        <v>3.9882599999999999</v>
      </c>
      <c r="L8130" s="122">
        <v>4.1750369999999997</v>
      </c>
      <c r="M8130" s="122">
        <v>0.111708</v>
      </c>
      <c r="N8130" s="122">
        <v>16.108456</v>
      </c>
      <c r="O8130" s="122">
        <v>22.927949999999999</v>
      </c>
      <c r="P8130" s="122">
        <v>0.36299399999999998</v>
      </c>
      <c r="Q8130" s="122">
        <v>0</v>
      </c>
      <c r="R8130" s="122">
        <v>0.54136300000000004</v>
      </c>
      <c r="S8130" s="122">
        <v>87.305643583417293</v>
      </c>
      <c r="T8130" s="122">
        <v>100.642509</v>
      </c>
    </row>
    <row r="8131" spans="1:20" x14ac:dyDescent="0.25">
      <c r="A8131" t="s">
        <v>5063</v>
      </c>
      <c r="B8131" t="s">
        <v>4948</v>
      </c>
      <c r="C8131" t="s">
        <v>3213</v>
      </c>
      <c r="D8131" t="s">
        <v>2282</v>
      </c>
      <c r="E8131" t="s">
        <v>4999</v>
      </c>
      <c r="F8131" t="s">
        <v>5008</v>
      </c>
      <c r="G8131" t="s">
        <v>5467</v>
      </c>
      <c r="H8131" t="s">
        <v>5105</v>
      </c>
      <c r="I8131" s="122">
        <v>51.899540000000002</v>
      </c>
      <c r="J8131" s="122">
        <v>0.62371699999999997</v>
      </c>
      <c r="K8131" s="122">
        <v>3.834425</v>
      </c>
      <c r="L8131" s="122">
        <v>4.1094369999999998</v>
      </c>
      <c r="M8131" s="122">
        <v>8.7861999999999996E-2</v>
      </c>
      <c r="N8131" s="122">
        <v>16.153126</v>
      </c>
      <c r="O8131" s="122">
        <v>22.783283000000001</v>
      </c>
      <c r="P8131" s="122">
        <v>0.32242100000000001</v>
      </c>
      <c r="Q8131" s="122">
        <v>1.4791E-2</v>
      </c>
      <c r="R8131" s="122">
        <v>0.541489</v>
      </c>
      <c r="S8131" s="122">
        <v>87.510429152873598</v>
      </c>
      <c r="T8131" s="122">
        <v>100.370091</v>
      </c>
    </row>
    <row r="8132" spans="1:20" x14ac:dyDescent="0.25">
      <c r="A8132" t="s">
        <v>5063</v>
      </c>
      <c r="B8132" t="s">
        <v>4948</v>
      </c>
      <c r="C8132" t="s">
        <v>3213</v>
      </c>
      <c r="D8132" t="s">
        <v>2282</v>
      </c>
      <c r="E8132" t="s">
        <v>4999</v>
      </c>
      <c r="F8132" t="s">
        <v>5008</v>
      </c>
      <c r="G8132" t="s">
        <v>5467</v>
      </c>
      <c r="H8132" t="s">
        <v>5106</v>
      </c>
      <c r="I8132" s="122">
        <v>46.204459999999997</v>
      </c>
      <c r="J8132" s="122">
        <v>2.6947640000000002</v>
      </c>
      <c r="K8132" s="122">
        <v>8.3031489999999994</v>
      </c>
      <c r="L8132" s="122">
        <v>7.6573929999999999</v>
      </c>
      <c r="M8132" s="122">
        <v>0.140177</v>
      </c>
      <c r="N8132" s="122">
        <v>12.706388</v>
      </c>
      <c r="O8132" s="122">
        <v>22.223649999999999</v>
      </c>
      <c r="P8132" s="122">
        <v>0.42377300000000001</v>
      </c>
      <c r="Q8132" s="122">
        <v>1.7830000000000001E-3</v>
      </c>
      <c r="R8132" s="122">
        <v>0.23212099999999999</v>
      </c>
      <c r="S8132" s="122">
        <v>74.733890599657613</v>
      </c>
      <c r="T8132" s="122">
        <v>100.587658</v>
      </c>
    </row>
    <row r="8133" spans="1:20" x14ac:dyDescent="0.25">
      <c r="A8133" t="s">
        <v>5063</v>
      </c>
      <c r="B8133" t="s">
        <v>4948</v>
      </c>
      <c r="C8133" t="s">
        <v>3213</v>
      </c>
      <c r="D8133" t="s">
        <v>2282</v>
      </c>
      <c r="E8133" t="s">
        <v>4999</v>
      </c>
      <c r="F8133" t="s">
        <v>5008</v>
      </c>
      <c r="G8133" t="s">
        <v>5467</v>
      </c>
      <c r="H8133" t="s">
        <v>5152</v>
      </c>
      <c r="I8133" s="122">
        <v>46.530253999999999</v>
      </c>
      <c r="J8133" s="122">
        <v>2.1373199999999999</v>
      </c>
      <c r="K8133" s="122">
        <v>7.6909429999999999</v>
      </c>
      <c r="L8133" s="122">
        <v>7.6506619999999996</v>
      </c>
      <c r="M8133" s="122">
        <v>0.13802900000000001</v>
      </c>
      <c r="N8133" s="122">
        <v>12.824659</v>
      </c>
      <c r="O8133" s="122">
        <v>22.06024</v>
      </c>
      <c r="P8133" s="122">
        <v>0.416211</v>
      </c>
      <c r="Q8133" s="122">
        <v>1.3176E-2</v>
      </c>
      <c r="R8133" s="122">
        <v>0.19170899999999999</v>
      </c>
      <c r="S8133" s="122">
        <v>74.924958671536899</v>
      </c>
      <c r="T8133" s="122">
        <v>99.653203000000005</v>
      </c>
    </row>
    <row r="8134" spans="1:20" x14ac:dyDescent="0.25">
      <c r="A8134" t="s">
        <v>5063</v>
      </c>
      <c r="B8134" t="s">
        <v>4948</v>
      </c>
      <c r="C8134" t="s">
        <v>3213</v>
      </c>
      <c r="D8134" t="s">
        <v>2282</v>
      </c>
      <c r="E8134" t="s">
        <v>4999</v>
      </c>
      <c r="F8134" t="s">
        <v>5008</v>
      </c>
      <c r="G8134" t="s">
        <v>5467</v>
      </c>
      <c r="H8134" t="s">
        <v>5108</v>
      </c>
      <c r="I8134" s="122">
        <v>52.38456</v>
      </c>
      <c r="J8134" s="122">
        <v>0.44119900000000001</v>
      </c>
      <c r="K8134" s="122">
        <v>2.915683</v>
      </c>
      <c r="L8134" s="122">
        <v>3.7812160000000001</v>
      </c>
      <c r="M8134" s="122">
        <v>7.7044000000000001E-2</v>
      </c>
      <c r="N8134" s="122">
        <v>16.748464999999999</v>
      </c>
      <c r="O8134" s="122">
        <v>22.945703999999999</v>
      </c>
      <c r="P8134" s="122">
        <v>0.38096999999999998</v>
      </c>
      <c r="Q8134" s="122">
        <v>9.6769999999999998E-3</v>
      </c>
      <c r="R8134" s="122">
        <v>0.57398700000000002</v>
      </c>
      <c r="S8134" s="122">
        <v>88.758405290082251</v>
      </c>
      <c r="T8134" s="122">
        <v>100.258505</v>
      </c>
    </row>
    <row r="8135" spans="1:20" x14ac:dyDescent="0.25">
      <c r="A8135" t="s">
        <v>5063</v>
      </c>
      <c r="B8135" t="s">
        <v>4948</v>
      </c>
      <c r="C8135" t="s">
        <v>3213</v>
      </c>
      <c r="D8135" t="s">
        <v>2282</v>
      </c>
      <c r="E8135" t="s">
        <v>4999</v>
      </c>
      <c r="F8135" t="s">
        <v>5008</v>
      </c>
      <c r="G8135" t="s">
        <v>5467</v>
      </c>
      <c r="H8135" t="s">
        <v>5109</v>
      </c>
      <c r="I8135" s="122">
        <v>52.862029999999997</v>
      </c>
      <c r="J8135" s="122">
        <v>0.45869199999999999</v>
      </c>
      <c r="K8135" s="122">
        <v>2.9971960000000002</v>
      </c>
      <c r="L8135" s="122">
        <v>3.7448969999999999</v>
      </c>
      <c r="M8135" s="122">
        <v>8.5735000000000006E-2</v>
      </c>
      <c r="N8135" s="122">
        <v>16.971668000000001</v>
      </c>
      <c r="O8135" s="122">
        <v>22.714158999999999</v>
      </c>
      <c r="P8135" s="122">
        <v>0.361128</v>
      </c>
      <c r="Q8135" s="122">
        <v>0</v>
      </c>
      <c r="R8135" s="122">
        <v>0.59451900000000002</v>
      </c>
      <c r="S8135" s="122">
        <v>88.984783124921663</v>
      </c>
      <c r="T8135" s="122">
        <v>100.790024</v>
      </c>
    </row>
    <row r="8136" spans="1:20" x14ac:dyDescent="0.25">
      <c r="A8136" t="s">
        <v>5063</v>
      </c>
      <c r="B8136" t="s">
        <v>4948</v>
      </c>
      <c r="C8136" t="s">
        <v>3213</v>
      </c>
      <c r="D8136" t="s">
        <v>2282</v>
      </c>
      <c r="E8136" t="s">
        <v>4999</v>
      </c>
      <c r="F8136" t="s">
        <v>5008</v>
      </c>
      <c r="G8136" t="s">
        <v>5467</v>
      </c>
      <c r="H8136" t="s">
        <v>5110</v>
      </c>
      <c r="I8136" s="122">
        <v>52.536490999999998</v>
      </c>
      <c r="J8136" s="122">
        <v>0.516571</v>
      </c>
      <c r="K8136" s="122">
        <v>2.931648</v>
      </c>
      <c r="L8136" s="122">
        <v>3.5456210000000001</v>
      </c>
      <c r="M8136" s="122">
        <v>5.9702999999999999E-2</v>
      </c>
      <c r="N8136" s="122">
        <v>16.746151000000001</v>
      </c>
      <c r="O8136" s="122">
        <v>22.718444999999999</v>
      </c>
      <c r="P8136" s="122">
        <v>0.34299099999999999</v>
      </c>
      <c r="Q8136" s="122">
        <v>0</v>
      </c>
      <c r="R8136" s="122">
        <v>0.59617200000000004</v>
      </c>
      <c r="S8136" s="122">
        <v>89.383166639649389</v>
      </c>
      <c r="T8136" s="122">
        <v>99.993792999999997</v>
      </c>
    </row>
    <row r="8137" spans="1:20" x14ac:dyDescent="0.25">
      <c r="A8137" t="s">
        <v>5063</v>
      </c>
      <c r="B8137" t="s">
        <v>4948</v>
      </c>
      <c r="C8137" t="s">
        <v>3213</v>
      </c>
      <c r="D8137" t="s">
        <v>2282</v>
      </c>
      <c r="E8137" t="s">
        <v>4999</v>
      </c>
      <c r="F8137" t="s">
        <v>5008</v>
      </c>
      <c r="G8137" t="s">
        <v>5467</v>
      </c>
      <c r="H8137" t="s">
        <v>5111</v>
      </c>
      <c r="I8137" s="122">
        <v>52.751671000000002</v>
      </c>
      <c r="J8137" s="122">
        <v>0.51624700000000001</v>
      </c>
      <c r="K8137" s="122">
        <v>2.915724</v>
      </c>
      <c r="L8137" s="122">
        <v>3.7458800000000001</v>
      </c>
      <c r="M8137" s="122">
        <v>5.4258000000000001E-2</v>
      </c>
      <c r="N8137" s="122">
        <v>16.976918999999999</v>
      </c>
      <c r="O8137" s="122">
        <v>22.570105000000002</v>
      </c>
      <c r="P8137" s="122">
        <v>0.35291800000000001</v>
      </c>
      <c r="Q8137" s="122">
        <v>2.2976E-2</v>
      </c>
      <c r="R8137" s="122">
        <v>0.62641599999999997</v>
      </c>
      <c r="S8137" s="122">
        <v>88.985242765776874</v>
      </c>
      <c r="T8137" s="122">
        <v>100.533114</v>
      </c>
    </row>
    <row r="8138" spans="1:20" x14ac:dyDescent="0.25">
      <c r="A8138" t="s">
        <v>5063</v>
      </c>
      <c r="B8138" t="s">
        <v>4948</v>
      </c>
      <c r="C8138" t="s">
        <v>3213</v>
      </c>
      <c r="D8138" t="s">
        <v>2282</v>
      </c>
      <c r="E8138" t="s">
        <v>4999</v>
      </c>
      <c r="F8138" t="s">
        <v>5008</v>
      </c>
      <c r="G8138" t="s">
        <v>5467</v>
      </c>
      <c r="H8138" t="s">
        <v>5112</v>
      </c>
      <c r="I8138" s="122">
        <v>52.596066</v>
      </c>
      <c r="J8138" s="122">
        <v>0.57619399999999998</v>
      </c>
      <c r="K8138" s="122">
        <v>3.3552059999999999</v>
      </c>
      <c r="L8138" s="122">
        <v>3.9039109999999999</v>
      </c>
      <c r="M8138" s="122">
        <v>9.0046000000000001E-2</v>
      </c>
      <c r="N8138" s="122">
        <v>16.649645</v>
      </c>
      <c r="O8138" s="122">
        <v>22.584488</v>
      </c>
      <c r="P8138" s="122">
        <v>0.31819599999999998</v>
      </c>
      <c r="Q8138" s="122">
        <v>2.7700000000000001E-4</v>
      </c>
      <c r="R8138" s="122">
        <v>0.56474999999999997</v>
      </c>
      <c r="S8138" s="122">
        <v>88.375157273121971</v>
      </c>
      <c r="T8138" s="122">
        <v>100.638779</v>
      </c>
    </row>
    <row r="8139" spans="1:20" x14ac:dyDescent="0.25">
      <c r="A8139" t="s">
        <v>5063</v>
      </c>
      <c r="B8139" t="s">
        <v>4948</v>
      </c>
      <c r="C8139" t="s">
        <v>3213</v>
      </c>
      <c r="D8139" t="s">
        <v>2282</v>
      </c>
      <c r="E8139" t="s">
        <v>4999</v>
      </c>
      <c r="F8139" t="s">
        <v>5008</v>
      </c>
      <c r="G8139" t="s">
        <v>5467</v>
      </c>
      <c r="H8139" t="s">
        <v>5113</v>
      </c>
      <c r="I8139" s="122">
        <v>52.892043999999999</v>
      </c>
      <c r="J8139" s="122">
        <v>0.49369600000000002</v>
      </c>
      <c r="K8139" s="122">
        <v>3.0836510000000001</v>
      </c>
      <c r="L8139" s="122">
        <v>3.8669639999999998</v>
      </c>
      <c r="M8139" s="122">
        <v>0.10634</v>
      </c>
      <c r="N8139" s="122">
        <v>16.864816999999999</v>
      </c>
      <c r="O8139" s="122">
        <v>22.744365999999999</v>
      </c>
      <c r="P8139" s="122">
        <v>0.34012599999999998</v>
      </c>
      <c r="Q8139" s="122">
        <v>0</v>
      </c>
      <c r="R8139" s="122">
        <v>0.53935200000000005</v>
      </c>
      <c r="S8139" s="122">
        <v>88.602806296395315</v>
      </c>
      <c r="T8139" s="122">
        <v>100.93135599999999</v>
      </c>
    </row>
    <row r="8140" spans="1:20" x14ac:dyDescent="0.25">
      <c r="A8140" t="s">
        <v>5063</v>
      </c>
      <c r="B8140" t="s">
        <v>4948</v>
      </c>
      <c r="C8140" t="s">
        <v>3213</v>
      </c>
      <c r="D8140" t="s">
        <v>2282</v>
      </c>
      <c r="E8140" t="s">
        <v>4999</v>
      </c>
      <c r="F8140" t="s">
        <v>5008</v>
      </c>
      <c r="G8140" t="s">
        <v>5467</v>
      </c>
      <c r="H8140" t="s">
        <v>5114</v>
      </c>
      <c r="I8140" s="122">
        <v>52.932892000000002</v>
      </c>
      <c r="J8140" s="122">
        <v>0.53631799999999996</v>
      </c>
      <c r="K8140" s="122">
        <v>3.0858319999999999</v>
      </c>
      <c r="L8140" s="122">
        <v>3.7757230000000002</v>
      </c>
      <c r="M8140" s="122">
        <v>0.102008</v>
      </c>
      <c r="N8140" s="122">
        <v>16.605263000000001</v>
      </c>
      <c r="O8140" s="122">
        <v>22.537825000000002</v>
      </c>
      <c r="P8140" s="122">
        <v>0.35878599999999999</v>
      </c>
      <c r="Q8140" s="122">
        <v>0</v>
      </c>
      <c r="R8140" s="122">
        <v>0.54713599999999996</v>
      </c>
      <c r="S8140" s="122">
        <v>88.687034646207479</v>
      </c>
      <c r="T8140" s="122">
        <v>100.48178299999999</v>
      </c>
    </row>
    <row r="8141" spans="1:20" x14ac:dyDescent="0.25">
      <c r="A8141" t="s">
        <v>5063</v>
      </c>
      <c r="B8141" t="s">
        <v>4948</v>
      </c>
      <c r="C8141" t="s">
        <v>3213</v>
      </c>
      <c r="D8141" t="s">
        <v>2282</v>
      </c>
      <c r="E8141" t="s">
        <v>4999</v>
      </c>
      <c r="F8141" t="s">
        <v>5008</v>
      </c>
      <c r="G8141" t="s">
        <v>5467</v>
      </c>
      <c r="H8141" t="s">
        <v>5115</v>
      </c>
      <c r="I8141" s="122">
        <v>52.768562000000003</v>
      </c>
      <c r="J8141" s="122">
        <v>0.50352600000000003</v>
      </c>
      <c r="K8141" s="122">
        <v>3.2241550000000001</v>
      </c>
      <c r="L8141" s="122">
        <v>3.8947569999999998</v>
      </c>
      <c r="M8141" s="122">
        <v>9.4392000000000004E-2</v>
      </c>
      <c r="N8141" s="122">
        <v>16.818525000000001</v>
      </c>
      <c r="O8141" s="122">
        <v>22.647165000000001</v>
      </c>
      <c r="P8141" s="122">
        <v>0.31097000000000002</v>
      </c>
      <c r="Q8141" s="122">
        <v>0</v>
      </c>
      <c r="R8141" s="122">
        <v>0.68620700000000001</v>
      </c>
      <c r="S8141" s="122">
        <v>88.502346811973354</v>
      </c>
      <c r="T8141" s="122">
        <v>100.94825899999999</v>
      </c>
    </row>
    <row r="8142" spans="1:20" x14ac:dyDescent="0.25">
      <c r="A8142" t="s">
        <v>5063</v>
      </c>
      <c r="B8142" t="s">
        <v>4948</v>
      </c>
      <c r="C8142" t="s">
        <v>3213</v>
      </c>
      <c r="D8142" t="s">
        <v>2282</v>
      </c>
      <c r="E8142" t="s">
        <v>4999</v>
      </c>
      <c r="F8142" t="s">
        <v>5008</v>
      </c>
      <c r="G8142" t="s">
        <v>5467</v>
      </c>
      <c r="H8142" t="s">
        <v>5116</v>
      </c>
      <c r="I8142" s="122">
        <v>48.899524999999997</v>
      </c>
      <c r="J8142" s="122">
        <v>1.8920779999999999</v>
      </c>
      <c r="K8142" s="122">
        <v>5.938669</v>
      </c>
      <c r="L8142" s="122">
        <v>7.2764899999999999</v>
      </c>
      <c r="M8142" s="122">
        <v>0.13064999999999999</v>
      </c>
      <c r="N8142" s="122">
        <v>14.008440999999999</v>
      </c>
      <c r="O8142" s="122">
        <v>22.052923</v>
      </c>
      <c r="P8142" s="122">
        <v>0.31314900000000001</v>
      </c>
      <c r="Q8142" s="122">
        <v>0</v>
      </c>
      <c r="R8142" s="122">
        <v>0.203462</v>
      </c>
      <c r="S8142" s="122">
        <v>77.435158822725299</v>
      </c>
      <c r="T8142" s="122">
        <v>100.71538700000001</v>
      </c>
    </row>
    <row r="8143" spans="1:20" x14ac:dyDescent="0.25">
      <c r="A8143" t="s">
        <v>5063</v>
      </c>
      <c r="B8143" t="s">
        <v>4948</v>
      </c>
      <c r="C8143" t="s">
        <v>3213</v>
      </c>
      <c r="D8143" t="s">
        <v>2282</v>
      </c>
      <c r="E8143" t="s">
        <v>4999</v>
      </c>
      <c r="F8143" t="s">
        <v>5008</v>
      </c>
      <c r="G8143" t="s">
        <v>5467</v>
      </c>
      <c r="H8143" t="s">
        <v>5117</v>
      </c>
      <c r="I8143" s="122">
        <v>52.758944999999997</v>
      </c>
      <c r="J8143" s="122">
        <v>0.44094299999999997</v>
      </c>
      <c r="K8143" s="122">
        <v>3.0088309999999998</v>
      </c>
      <c r="L8143" s="122">
        <v>3.8572989999999998</v>
      </c>
      <c r="M8143" s="122">
        <v>0.104158</v>
      </c>
      <c r="N8143" s="122">
        <v>16.764472999999999</v>
      </c>
      <c r="O8143" s="122">
        <v>22.591455</v>
      </c>
      <c r="P8143" s="122">
        <v>0.34379999999999999</v>
      </c>
      <c r="Q8143" s="122">
        <v>8.3000000000000001E-4</v>
      </c>
      <c r="R8143" s="122">
        <v>0.66707399999999994</v>
      </c>
      <c r="S8143" s="122">
        <v>88.567767393594139</v>
      </c>
      <c r="T8143" s="122">
        <v>100.537808</v>
      </c>
    </row>
    <row r="8144" spans="1:20" x14ac:dyDescent="0.25">
      <c r="A8144" t="s">
        <v>5063</v>
      </c>
      <c r="B8144" t="s">
        <v>4948</v>
      </c>
      <c r="C8144" t="s">
        <v>3213</v>
      </c>
      <c r="D8144" t="s">
        <v>2282</v>
      </c>
      <c r="E8144" t="s">
        <v>4999</v>
      </c>
      <c r="F8144" t="s">
        <v>5008</v>
      </c>
      <c r="G8144" t="s">
        <v>5467</v>
      </c>
      <c r="H8144" t="s">
        <v>5118</v>
      </c>
      <c r="I8144" s="122">
        <v>47.771233000000002</v>
      </c>
      <c r="J8144" s="122">
        <v>1.989044</v>
      </c>
      <c r="K8144" s="122">
        <v>7.2876640000000004</v>
      </c>
      <c r="L8144" s="122">
        <v>6.9958900000000002</v>
      </c>
      <c r="M8144" s="122">
        <v>0.166246</v>
      </c>
      <c r="N8144" s="122">
        <v>13.532297</v>
      </c>
      <c r="O8144" s="122">
        <v>22.304928</v>
      </c>
      <c r="P8144" s="122">
        <v>0.43011700000000003</v>
      </c>
      <c r="Q8144" s="122">
        <v>1.9239999999999999E-3</v>
      </c>
      <c r="R8144" s="122">
        <v>0.22251299999999999</v>
      </c>
      <c r="S8144" s="122">
        <v>77.517958941792031</v>
      </c>
      <c r="T8144" s="122">
        <v>100.70185600000001</v>
      </c>
    </row>
    <row r="8145" spans="1:20" x14ac:dyDescent="0.25">
      <c r="A8145" t="s">
        <v>5063</v>
      </c>
      <c r="B8145" t="s">
        <v>4948</v>
      </c>
      <c r="C8145" t="s">
        <v>3213</v>
      </c>
      <c r="D8145" t="s">
        <v>2282</v>
      </c>
      <c r="E8145" t="s">
        <v>4999</v>
      </c>
      <c r="F8145" t="s">
        <v>5008</v>
      </c>
      <c r="G8145" t="s">
        <v>5467</v>
      </c>
      <c r="H8145" t="s">
        <v>5119</v>
      </c>
      <c r="I8145" s="122">
        <v>47.315102000000003</v>
      </c>
      <c r="J8145" s="122">
        <v>1.9652769999999999</v>
      </c>
      <c r="K8145" s="122">
        <v>7.7852880000000004</v>
      </c>
      <c r="L8145" s="122">
        <v>7.6200080000000003</v>
      </c>
      <c r="M8145" s="122">
        <v>0.15105399999999999</v>
      </c>
      <c r="N8145" s="122">
        <v>13.11627</v>
      </c>
      <c r="O8145" s="122">
        <v>22.302316999999999</v>
      </c>
      <c r="P8145" s="122">
        <v>0.39193099999999997</v>
      </c>
      <c r="Q8145" s="122">
        <v>3.297E-3</v>
      </c>
      <c r="R8145" s="122">
        <v>6.3103999999999993E-2</v>
      </c>
      <c r="S8145" s="122">
        <v>75.41950121891206</v>
      </c>
      <c r="T8145" s="122">
        <v>100.71364800000001</v>
      </c>
    </row>
    <row r="8146" spans="1:20" x14ac:dyDescent="0.25">
      <c r="A8146" t="s">
        <v>5063</v>
      </c>
      <c r="B8146" t="s">
        <v>4948</v>
      </c>
      <c r="C8146" t="s">
        <v>3213</v>
      </c>
      <c r="D8146" t="s">
        <v>2282</v>
      </c>
      <c r="E8146" t="s">
        <v>4999</v>
      </c>
      <c r="F8146" t="s">
        <v>5008</v>
      </c>
      <c r="G8146" t="s">
        <v>5467</v>
      </c>
      <c r="H8146" t="s">
        <v>5120</v>
      </c>
      <c r="I8146" s="122">
        <v>46.768172999999997</v>
      </c>
      <c r="J8146" s="122">
        <v>1.965055</v>
      </c>
      <c r="K8146" s="122">
        <v>8.3779629999999994</v>
      </c>
      <c r="L8146" s="122">
        <v>7.5223990000000001</v>
      </c>
      <c r="M8146" s="122">
        <v>8.0911999999999998E-2</v>
      </c>
      <c r="N8146" s="122">
        <v>12.934739</v>
      </c>
      <c r="O8146" s="122">
        <v>22.213747000000001</v>
      </c>
      <c r="P8146" s="122">
        <v>0.39802399999999999</v>
      </c>
      <c r="Q8146" s="122">
        <v>4.3949999999999996E-3</v>
      </c>
      <c r="R8146" s="122">
        <v>0.12873499999999999</v>
      </c>
      <c r="S8146" s="122">
        <v>75.400132808142985</v>
      </c>
      <c r="T8146" s="122">
        <v>100.394142</v>
      </c>
    </row>
    <row r="8147" spans="1:20" x14ac:dyDescent="0.25">
      <c r="A8147" t="s">
        <v>5063</v>
      </c>
      <c r="B8147" t="s">
        <v>4948</v>
      </c>
      <c r="C8147" t="s">
        <v>3213</v>
      </c>
      <c r="D8147" t="s">
        <v>2282</v>
      </c>
      <c r="E8147" t="s">
        <v>4999</v>
      </c>
      <c r="F8147" t="s">
        <v>5008</v>
      </c>
      <c r="G8147" t="s">
        <v>5467</v>
      </c>
      <c r="H8147" t="s">
        <v>5121</v>
      </c>
      <c r="I8147" s="122">
        <v>46.943634000000003</v>
      </c>
      <c r="J8147" s="122">
        <v>1.8243469999999999</v>
      </c>
      <c r="K8147" s="122">
        <v>8.1759419999999992</v>
      </c>
      <c r="L8147" s="122">
        <v>7.4377000000000004</v>
      </c>
      <c r="M8147" s="122">
        <v>0.12407899999999999</v>
      </c>
      <c r="N8147" s="122">
        <v>12.897015</v>
      </c>
      <c r="O8147" s="122">
        <v>22.54899</v>
      </c>
      <c r="P8147" s="122">
        <v>0.43265100000000001</v>
      </c>
      <c r="Q8147" s="122">
        <v>1.098E-3</v>
      </c>
      <c r="R8147" s="122">
        <v>7.8278E-2</v>
      </c>
      <c r="S8147" s="122">
        <v>75.555655912183127</v>
      </c>
      <c r="T8147" s="122">
        <v>100.463734</v>
      </c>
    </row>
    <row r="8148" spans="1:20" x14ac:dyDescent="0.25">
      <c r="A8148" t="s">
        <v>5063</v>
      </c>
      <c r="B8148" t="s">
        <v>4948</v>
      </c>
      <c r="C8148" t="s">
        <v>3213</v>
      </c>
      <c r="D8148" t="s">
        <v>2282</v>
      </c>
      <c r="E8148" t="s">
        <v>4999</v>
      </c>
      <c r="F8148" t="s">
        <v>5008</v>
      </c>
      <c r="G8148" t="s">
        <v>5467</v>
      </c>
      <c r="H8148" t="s">
        <v>5122</v>
      </c>
      <c r="I8148" s="122">
        <v>46.500542000000003</v>
      </c>
      <c r="J8148" s="122">
        <v>2.4247830000000001</v>
      </c>
      <c r="K8148" s="122">
        <v>7.8089240000000002</v>
      </c>
      <c r="L8148" s="122">
        <v>7.6247309999999997</v>
      </c>
      <c r="M8148" s="122">
        <v>0.13480600000000001</v>
      </c>
      <c r="N8148" s="122">
        <v>12.985262000000001</v>
      </c>
      <c r="O8148" s="122">
        <v>22.076214</v>
      </c>
      <c r="P8148" s="122">
        <v>0.38236199999999998</v>
      </c>
      <c r="Q8148" s="122">
        <v>0</v>
      </c>
      <c r="R8148" s="122">
        <v>0.27755299999999999</v>
      </c>
      <c r="S8148" s="122">
        <v>75.221382273416211</v>
      </c>
      <c r="T8148" s="122">
        <v>100.215177</v>
      </c>
    </row>
    <row r="8149" spans="1:20" x14ac:dyDescent="0.25">
      <c r="A8149" t="s">
        <v>5063</v>
      </c>
      <c r="B8149" t="s">
        <v>4948</v>
      </c>
      <c r="C8149" t="s">
        <v>3213</v>
      </c>
      <c r="D8149" t="s">
        <v>2282</v>
      </c>
      <c r="E8149" t="s">
        <v>4999</v>
      </c>
      <c r="F8149" t="s">
        <v>5008</v>
      </c>
      <c r="G8149" t="s">
        <v>5467</v>
      </c>
      <c r="H8149" t="s">
        <v>5123</v>
      </c>
      <c r="I8149" s="122">
        <v>47.644272000000001</v>
      </c>
      <c r="J8149" s="122">
        <v>1.726871</v>
      </c>
      <c r="K8149" s="122">
        <v>7.4604809999999997</v>
      </c>
      <c r="L8149" s="122">
        <v>7.0106219999999997</v>
      </c>
      <c r="M8149" s="122">
        <v>8.7476999999999999E-2</v>
      </c>
      <c r="N8149" s="122">
        <v>13.404737000000001</v>
      </c>
      <c r="O8149" s="122">
        <v>22.208406</v>
      </c>
      <c r="P8149" s="122">
        <v>0.40043099999999998</v>
      </c>
      <c r="Q8149" s="122">
        <v>1.926E-3</v>
      </c>
      <c r="R8149" s="122">
        <v>6.8282999999999996E-2</v>
      </c>
      <c r="S8149" s="122">
        <v>77.315598233251521</v>
      </c>
      <c r="T8149" s="122">
        <v>100.01350600000001</v>
      </c>
    </row>
    <row r="8150" spans="1:20" x14ac:dyDescent="0.25">
      <c r="A8150" t="s">
        <v>5063</v>
      </c>
      <c r="B8150" t="s">
        <v>4948</v>
      </c>
      <c r="C8150" t="s">
        <v>3213</v>
      </c>
      <c r="D8150" t="s">
        <v>2282</v>
      </c>
      <c r="E8150" t="s">
        <v>4999</v>
      </c>
      <c r="F8150" t="s">
        <v>5008</v>
      </c>
      <c r="G8150" t="s">
        <v>5467</v>
      </c>
      <c r="H8150" t="s">
        <v>5124</v>
      </c>
      <c r="I8150" s="122">
        <v>47.093536</v>
      </c>
      <c r="J8150" s="122">
        <v>1.9117679999999999</v>
      </c>
      <c r="K8150" s="122">
        <v>8.3261620000000001</v>
      </c>
      <c r="L8150" s="122">
        <v>7.4895709999999998</v>
      </c>
      <c r="M8150" s="122">
        <v>0.10902100000000001</v>
      </c>
      <c r="N8150" s="122">
        <v>12.883629000000001</v>
      </c>
      <c r="O8150" s="122">
        <v>22.314015999999999</v>
      </c>
      <c r="P8150" s="122">
        <v>0.45016</v>
      </c>
      <c r="Q8150" s="122">
        <v>0</v>
      </c>
      <c r="R8150" s="122">
        <v>4.6726999999999998E-2</v>
      </c>
      <c r="S8150" s="122">
        <v>75.407818085935716</v>
      </c>
      <c r="T8150" s="122">
        <v>100.62459</v>
      </c>
    </row>
    <row r="8151" spans="1:20" x14ac:dyDescent="0.25">
      <c r="A8151" t="s">
        <v>5063</v>
      </c>
      <c r="B8151" t="s">
        <v>4948</v>
      </c>
      <c r="C8151" t="s">
        <v>3213</v>
      </c>
      <c r="D8151" t="s">
        <v>2282</v>
      </c>
      <c r="E8151" t="s">
        <v>4999</v>
      </c>
      <c r="F8151" t="s">
        <v>5008</v>
      </c>
      <c r="G8151" t="s">
        <v>5467</v>
      </c>
      <c r="H8151" t="s">
        <v>5125</v>
      </c>
      <c r="I8151" s="122">
        <v>46.996372000000001</v>
      </c>
      <c r="J8151" s="122">
        <v>2.1327790000000002</v>
      </c>
      <c r="K8151" s="122">
        <v>8.0255799999999997</v>
      </c>
      <c r="L8151" s="122">
        <v>7.3457330000000001</v>
      </c>
      <c r="M8151" s="122">
        <v>8.2040000000000002E-2</v>
      </c>
      <c r="N8151" s="122">
        <v>12.972804</v>
      </c>
      <c r="O8151" s="122">
        <v>22.187073000000002</v>
      </c>
      <c r="P8151" s="122">
        <v>0.46868700000000002</v>
      </c>
      <c r="Q8151" s="122">
        <v>3.0230000000000001E-3</v>
      </c>
      <c r="R8151" s="122">
        <v>0.131386</v>
      </c>
      <c r="S8151" s="122">
        <v>75.892082002089609</v>
      </c>
      <c r="T8151" s="122">
        <v>100.345477</v>
      </c>
    </row>
    <row r="8152" spans="1:20" x14ac:dyDescent="0.25">
      <c r="A8152" t="s">
        <v>5063</v>
      </c>
      <c r="B8152" t="s">
        <v>4948</v>
      </c>
      <c r="C8152" t="s">
        <v>3213</v>
      </c>
      <c r="D8152" t="s">
        <v>2282</v>
      </c>
      <c r="E8152" t="s">
        <v>4999</v>
      </c>
      <c r="F8152" t="s">
        <v>5008</v>
      </c>
      <c r="G8152" t="s">
        <v>5467</v>
      </c>
      <c r="H8152" t="s">
        <v>5126</v>
      </c>
      <c r="I8152" s="122">
        <v>48.418747000000003</v>
      </c>
      <c r="J8152" s="122">
        <v>1.909621</v>
      </c>
      <c r="K8152" s="122">
        <v>6.5934889999999999</v>
      </c>
      <c r="L8152" s="122">
        <v>6.6619039999999998</v>
      </c>
      <c r="M8152" s="122">
        <v>0.14696100000000001</v>
      </c>
      <c r="N8152" s="122">
        <v>13.951665999999999</v>
      </c>
      <c r="O8152" s="122">
        <v>22.299530000000001</v>
      </c>
      <c r="P8152" s="122">
        <v>0.38812799999999997</v>
      </c>
      <c r="Q8152" s="122">
        <v>9.495E-3</v>
      </c>
      <c r="R8152" s="122">
        <v>0.15701899999999999</v>
      </c>
      <c r="S8152" s="122">
        <v>78.872049082300663</v>
      </c>
      <c r="T8152" s="122">
        <v>100.53655999999999</v>
      </c>
    </row>
    <row r="8153" spans="1:20" x14ac:dyDescent="0.25">
      <c r="A8153" t="s">
        <v>5063</v>
      </c>
      <c r="B8153" t="s">
        <v>4948</v>
      </c>
      <c r="C8153" t="s">
        <v>3213</v>
      </c>
      <c r="D8153" t="s">
        <v>2282</v>
      </c>
      <c r="E8153" t="s">
        <v>4999</v>
      </c>
      <c r="F8153" t="s">
        <v>5008</v>
      </c>
      <c r="G8153" t="s">
        <v>5467</v>
      </c>
      <c r="H8153" t="s">
        <v>5153</v>
      </c>
      <c r="I8153" s="122">
        <v>49.608944000000001</v>
      </c>
      <c r="J8153" s="122">
        <v>1.2423789999999999</v>
      </c>
      <c r="K8153" s="122">
        <v>5.6039709999999996</v>
      </c>
      <c r="L8153" s="122">
        <v>5.8995740000000003</v>
      </c>
      <c r="M8153" s="122">
        <v>0.16120100000000001</v>
      </c>
      <c r="N8153" s="122">
        <v>14.557744</v>
      </c>
      <c r="O8153" s="122">
        <v>22.313780000000001</v>
      </c>
      <c r="P8153" s="122">
        <v>0.341283</v>
      </c>
      <c r="Q8153" s="122">
        <v>0</v>
      </c>
      <c r="R8153" s="122">
        <v>0.23483299999999999</v>
      </c>
      <c r="S8153" s="122">
        <v>81.476574850513586</v>
      </c>
      <c r="T8153" s="122">
        <v>99.963709000000023</v>
      </c>
    </row>
    <row r="8154" spans="1:20" x14ac:dyDescent="0.25">
      <c r="A8154" t="s">
        <v>5063</v>
      </c>
      <c r="B8154" t="s">
        <v>4948</v>
      </c>
      <c r="C8154" t="s">
        <v>3213</v>
      </c>
      <c r="D8154" t="s">
        <v>2282</v>
      </c>
      <c r="E8154" t="s">
        <v>4999</v>
      </c>
      <c r="F8154" t="s">
        <v>5008</v>
      </c>
      <c r="G8154" t="s">
        <v>5467</v>
      </c>
      <c r="H8154" t="s">
        <v>5127</v>
      </c>
      <c r="I8154" s="122">
        <v>50.051346000000002</v>
      </c>
      <c r="J8154" s="122">
        <v>1.2310570000000001</v>
      </c>
      <c r="K8154" s="122">
        <v>5.6376759999999999</v>
      </c>
      <c r="L8154" s="122">
        <v>5.6424950000000003</v>
      </c>
      <c r="M8154" s="122">
        <v>0.122321</v>
      </c>
      <c r="N8154" s="122">
        <v>14.818567</v>
      </c>
      <c r="O8154" s="122">
        <v>22.788639</v>
      </c>
      <c r="P8154" s="122">
        <v>0.33805400000000002</v>
      </c>
      <c r="Q8154" s="122">
        <v>0</v>
      </c>
      <c r="R8154" s="122">
        <v>0.26689499999999999</v>
      </c>
      <c r="S8154" s="122">
        <v>82.398614987867489</v>
      </c>
      <c r="T8154" s="122">
        <v>100.89704999999999</v>
      </c>
    </row>
    <row r="8155" spans="1:20" x14ac:dyDescent="0.25">
      <c r="A8155" t="s">
        <v>5063</v>
      </c>
      <c r="B8155" t="s">
        <v>4948</v>
      </c>
      <c r="C8155" t="s">
        <v>3213</v>
      </c>
      <c r="D8155" t="s">
        <v>2282</v>
      </c>
      <c r="E8155" t="s">
        <v>4999</v>
      </c>
      <c r="F8155" t="s">
        <v>5008</v>
      </c>
      <c r="G8155" t="s">
        <v>5467</v>
      </c>
      <c r="H8155" t="s">
        <v>5128</v>
      </c>
      <c r="I8155" s="122">
        <v>49.601055000000002</v>
      </c>
      <c r="J8155" s="122">
        <v>1.224734</v>
      </c>
      <c r="K8155" s="122">
        <v>5.6765189999999999</v>
      </c>
      <c r="L8155" s="122">
        <v>6.068473</v>
      </c>
      <c r="M8155" s="122">
        <v>9.1956999999999997E-2</v>
      </c>
      <c r="N8155" s="122">
        <v>14.739395</v>
      </c>
      <c r="O8155" s="122">
        <v>22.413055</v>
      </c>
      <c r="P8155" s="122">
        <v>0.43480200000000002</v>
      </c>
      <c r="Q8155" s="122">
        <v>5.9280000000000001E-3</v>
      </c>
      <c r="R8155" s="122">
        <v>0.29059400000000002</v>
      </c>
      <c r="S8155" s="122">
        <v>81.236532469792422</v>
      </c>
      <c r="T8155" s="122">
        <v>100.54651200000001</v>
      </c>
    </row>
    <row r="8156" spans="1:20" x14ac:dyDescent="0.25">
      <c r="A8156" t="s">
        <v>5063</v>
      </c>
      <c r="B8156" t="s">
        <v>4948</v>
      </c>
      <c r="C8156" t="s">
        <v>3213</v>
      </c>
      <c r="D8156" t="s">
        <v>2282</v>
      </c>
      <c r="E8156" t="s">
        <v>4999</v>
      </c>
      <c r="F8156" t="s">
        <v>5008</v>
      </c>
      <c r="G8156" t="s">
        <v>5467</v>
      </c>
      <c r="H8156" t="s">
        <v>5129</v>
      </c>
      <c r="I8156" s="122">
        <v>48.151108000000001</v>
      </c>
      <c r="J8156" s="122">
        <v>2.0662720000000001</v>
      </c>
      <c r="K8156" s="122">
        <v>6.1871099999999997</v>
      </c>
      <c r="L8156" s="122">
        <v>7.6920609999999998</v>
      </c>
      <c r="M8156" s="122">
        <v>0.13381999999999999</v>
      </c>
      <c r="N8156" s="122">
        <v>14.137339000000001</v>
      </c>
      <c r="O8156" s="122">
        <v>21.607949999999999</v>
      </c>
      <c r="P8156" s="122">
        <v>0.390065</v>
      </c>
      <c r="Q8156" s="122">
        <v>7.9830000000000005E-3</v>
      </c>
      <c r="R8156" s="122">
        <v>0.15773999999999999</v>
      </c>
      <c r="S8156" s="122">
        <v>76.614445732378854</v>
      </c>
      <c r="T8156" s="122">
        <v>100.531448</v>
      </c>
    </row>
    <row r="8157" spans="1:20" x14ac:dyDescent="0.25">
      <c r="A8157" t="s">
        <v>5063</v>
      </c>
      <c r="B8157" t="s">
        <v>4948</v>
      </c>
      <c r="C8157" t="s">
        <v>3213</v>
      </c>
      <c r="D8157" t="s">
        <v>2282</v>
      </c>
      <c r="E8157" t="s">
        <v>4999</v>
      </c>
      <c r="F8157" t="s">
        <v>5008</v>
      </c>
      <c r="G8157" t="s">
        <v>5467</v>
      </c>
      <c r="H8157" t="s">
        <v>5130</v>
      </c>
      <c r="I8157" s="122">
        <v>48.744728000000002</v>
      </c>
      <c r="J8157" s="122">
        <v>1.7580229999999999</v>
      </c>
      <c r="K8157" s="122">
        <v>6.3624070000000001</v>
      </c>
      <c r="L8157" s="122">
        <v>6.6738720000000002</v>
      </c>
      <c r="M8157" s="122">
        <v>0.1124</v>
      </c>
      <c r="N8157" s="122">
        <v>14.254123999999999</v>
      </c>
      <c r="O8157" s="122">
        <v>22.079402999999999</v>
      </c>
      <c r="P8157" s="122">
        <v>0.52903500000000003</v>
      </c>
      <c r="Q8157" s="122">
        <v>1.5152000000000001E-2</v>
      </c>
      <c r="R8157" s="122">
        <v>0.10763399999999999</v>
      </c>
      <c r="S8157" s="122">
        <v>79.197680629278011</v>
      </c>
      <c r="T8157" s="122">
        <v>100.63677800000001</v>
      </c>
    </row>
    <row r="8158" spans="1:20" x14ac:dyDescent="0.25">
      <c r="A8158" t="s">
        <v>5063</v>
      </c>
      <c r="B8158" t="s">
        <v>4948</v>
      </c>
      <c r="C8158" t="s">
        <v>3213</v>
      </c>
      <c r="D8158" t="s">
        <v>2282</v>
      </c>
      <c r="E8158" t="s">
        <v>4999</v>
      </c>
      <c r="F8158" t="s">
        <v>5008</v>
      </c>
      <c r="G8158" t="s">
        <v>5467</v>
      </c>
      <c r="H8158" t="s">
        <v>5131</v>
      </c>
      <c r="I8158" s="122">
        <v>52.072605000000003</v>
      </c>
      <c r="J8158" s="122">
        <v>0.57150199999999995</v>
      </c>
      <c r="K8158" s="122">
        <v>3.451711</v>
      </c>
      <c r="L8158" s="122">
        <v>4.0549720000000002</v>
      </c>
      <c r="M8158" s="122">
        <v>6.4028000000000002E-2</v>
      </c>
      <c r="N8158" s="122">
        <v>16.741135</v>
      </c>
      <c r="O8158" s="122">
        <v>22.820145</v>
      </c>
      <c r="P8158" s="122">
        <v>0.22590299999999999</v>
      </c>
      <c r="Q8158" s="122">
        <v>0</v>
      </c>
      <c r="R8158" s="122">
        <v>0.43188399999999999</v>
      </c>
      <c r="S8158" s="122">
        <v>88.037241304816291</v>
      </c>
      <c r="T8158" s="122">
        <v>100.433885</v>
      </c>
    </row>
    <row r="8159" spans="1:20" x14ac:dyDescent="0.25">
      <c r="A8159" t="s">
        <v>5063</v>
      </c>
      <c r="B8159" t="s">
        <v>4948</v>
      </c>
      <c r="C8159" t="s">
        <v>3213</v>
      </c>
      <c r="D8159" t="s">
        <v>2282</v>
      </c>
      <c r="E8159" t="s">
        <v>4999</v>
      </c>
      <c r="F8159" t="s">
        <v>5008</v>
      </c>
      <c r="G8159" t="s">
        <v>5467</v>
      </c>
      <c r="H8159" t="s">
        <v>5132</v>
      </c>
      <c r="I8159" s="122">
        <v>52.468322999999998</v>
      </c>
      <c r="J8159" s="122">
        <v>0.48114699999999999</v>
      </c>
      <c r="K8159" s="122">
        <v>3.3975230000000001</v>
      </c>
      <c r="L8159" s="122">
        <v>4.0589029999999999</v>
      </c>
      <c r="M8159" s="122">
        <v>9.0066999999999994E-2</v>
      </c>
      <c r="N8159" s="122">
        <v>16.653002000000001</v>
      </c>
      <c r="O8159" s="122">
        <v>22.473593000000001</v>
      </c>
      <c r="P8159" s="122">
        <v>0.30310599999999999</v>
      </c>
      <c r="Q8159" s="122">
        <v>0</v>
      </c>
      <c r="R8159" s="122">
        <v>0.42797499999999999</v>
      </c>
      <c r="S8159" s="122">
        <v>87.97128999028169</v>
      </c>
      <c r="T8159" s="122">
        <v>100.353639</v>
      </c>
    </row>
    <row r="8160" spans="1:20" x14ac:dyDescent="0.25">
      <c r="A8160" t="s">
        <v>5063</v>
      </c>
      <c r="B8160" t="s">
        <v>4948</v>
      </c>
      <c r="C8160" t="s">
        <v>3213</v>
      </c>
      <c r="D8160" t="s">
        <v>2282</v>
      </c>
      <c r="E8160" t="s">
        <v>4999</v>
      </c>
      <c r="F8160" t="s">
        <v>5008</v>
      </c>
      <c r="G8160" t="s">
        <v>5467</v>
      </c>
      <c r="H8160" t="s">
        <v>5133</v>
      </c>
      <c r="I8160" s="122">
        <v>52.302821999999999</v>
      </c>
      <c r="J8160" s="122">
        <v>0.558979</v>
      </c>
      <c r="K8160" s="122">
        <v>3.4928789999999998</v>
      </c>
      <c r="L8160" s="122">
        <v>4.0123319999999998</v>
      </c>
      <c r="M8160" s="122">
        <v>0.117225</v>
      </c>
      <c r="N8160" s="122">
        <v>16.637449</v>
      </c>
      <c r="O8160" s="122">
        <v>22.520572999999999</v>
      </c>
      <c r="P8160" s="122">
        <v>0.27188000000000001</v>
      </c>
      <c r="Q8160" s="122">
        <v>1.6337000000000001E-2</v>
      </c>
      <c r="R8160" s="122">
        <v>0.42046499999999998</v>
      </c>
      <c r="S8160" s="122">
        <v>88.08306673731839</v>
      </c>
      <c r="T8160" s="122">
        <v>100.35094100000001</v>
      </c>
    </row>
    <row r="8161" spans="1:20" x14ac:dyDescent="0.25">
      <c r="A8161" t="s">
        <v>5063</v>
      </c>
      <c r="B8161" t="s">
        <v>4948</v>
      </c>
      <c r="C8161" t="s">
        <v>3213</v>
      </c>
      <c r="D8161" t="s">
        <v>2282</v>
      </c>
      <c r="E8161" t="s">
        <v>4999</v>
      </c>
      <c r="F8161" t="s">
        <v>5008</v>
      </c>
      <c r="G8161" t="s">
        <v>5467</v>
      </c>
      <c r="H8161" t="s">
        <v>5134</v>
      </c>
      <c r="I8161" s="122">
        <v>53.347847000000002</v>
      </c>
      <c r="J8161" s="122">
        <v>0.383438</v>
      </c>
      <c r="K8161" s="122">
        <v>2.5920939999999999</v>
      </c>
      <c r="L8161" s="122">
        <v>3.6326170000000002</v>
      </c>
      <c r="M8161" s="122">
        <v>7.8109999999999999E-2</v>
      </c>
      <c r="N8161" s="122">
        <v>16.998017999999998</v>
      </c>
      <c r="O8161" s="122">
        <v>22.669601</v>
      </c>
      <c r="P8161" s="122">
        <v>0.39671499999999998</v>
      </c>
      <c r="Q8161" s="122">
        <v>9.2720000000000007E-3</v>
      </c>
      <c r="R8161" s="122">
        <v>0.52665799999999996</v>
      </c>
      <c r="S8161" s="122">
        <v>89.294477188443196</v>
      </c>
      <c r="T8161" s="122">
        <v>100.63437</v>
      </c>
    </row>
    <row r="8162" spans="1:20" x14ac:dyDescent="0.25">
      <c r="A8162" t="s">
        <v>5063</v>
      </c>
      <c r="B8162" t="s">
        <v>4948</v>
      </c>
      <c r="C8162" t="s">
        <v>3213</v>
      </c>
      <c r="D8162" t="s">
        <v>2282</v>
      </c>
      <c r="E8162" t="s">
        <v>4999</v>
      </c>
      <c r="F8162" t="s">
        <v>5008</v>
      </c>
      <c r="G8162" t="s">
        <v>5467</v>
      </c>
      <c r="H8162" t="s">
        <v>5154</v>
      </c>
      <c r="I8162" s="122">
        <v>52.682105999999997</v>
      </c>
      <c r="J8162" s="122">
        <v>0.43155100000000002</v>
      </c>
      <c r="K8162" s="122">
        <v>2.7971370000000002</v>
      </c>
      <c r="L8162" s="122">
        <v>3.5197240000000001</v>
      </c>
      <c r="M8162" s="122">
        <v>9.6651000000000001E-2</v>
      </c>
      <c r="N8162" s="122">
        <v>17.188976</v>
      </c>
      <c r="O8162" s="122">
        <v>22.848016999999999</v>
      </c>
      <c r="P8162" s="122">
        <v>0.36485499999999998</v>
      </c>
      <c r="Q8162" s="122">
        <v>1.2873000000000001E-2</v>
      </c>
      <c r="R8162" s="122">
        <v>0.54398199999999997</v>
      </c>
      <c r="S8162" s="122">
        <v>89.696259914247563</v>
      </c>
      <c r="T8162" s="122">
        <v>100.485872</v>
      </c>
    </row>
    <row r="8163" spans="1:20" x14ac:dyDescent="0.25">
      <c r="A8163" t="s">
        <v>5063</v>
      </c>
      <c r="B8163" t="s">
        <v>4948</v>
      </c>
      <c r="C8163" t="s">
        <v>3213</v>
      </c>
      <c r="D8163" t="s">
        <v>2282</v>
      </c>
      <c r="E8163" t="s">
        <v>4999</v>
      </c>
      <c r="F8163" t="s">
        <v>5008</v>
      </c>
      <c r="G8163" t="s">
        <v>5467</v>
      </c>
      <c r="H8163" t="s">
        <v>5155</v>
      </c>
      <c r="I8163" s="122">
        <v>52.906619999999997</v>
      </c>
      <c r="J8163" s="122">
        <v>0.40079399999999998</v>
      </c>
      <c r="K8163" s="122">
        <v>2.7931080000000001</v>
      </c>
      <c r="L8163" s="122">
        <v>3.7497180000000001</v>
      </c>
      <c r="M8163" s="122">
        <v>6.5074000000000007E-2</v>
      </c>
      <c r="N8163" s="122">
        <v>17.063229</v>
      </c>
      <c r="O8163" s="122">
        <v>22.492626000000001</v>
      </c>
      <c r="P8163" s="122">
        <v>0.35965200000000003</v>
      </c>
      <c r="Q8163" s="122">
        <v>0</v>
      </c>
      <c r="R8163" s="122">
        <v>0.54554000000000002</v>
      </c>
      <c r="S8163" s="122">
        <v>89.02484706687072</v>
      </c>
      <c r="T8163" s="122">
        <v>100.376361</v>
      </c>
    </row>
    <row r="8164" spans="1:20" x14ac:dyDescent="0.25">
      <c r="A8164" t="s">
        <v>5063</v>
      </c>
      <c r="B8164" t="s">
        <v>4948</v>
      </c>
      <c r="C8164" t="s">
        <v>3213</v>
      </c>
      <c r="D8164" t="s">
        <v>2282</v>
      </c>
      <c r="E8164" t="s">
        <v>4999</v>
      </c>
      <c r="F8164" t="s">
        <v>5008</v>
      </c>
      <c r="G8164" t="s">
        <v>5467</v>
      </c>
      <c r="H8164" t="s">
        <v>5135</v>
      </c>
      <c r="I8164" s="122">
        <v>53.148693000000002</v>
      </c>
      <c r="J8164" s="122">
        <v>0.43849100000000002</v>
      </c>
      <c r="K8164" s="122">
        <v>2.9507349999999999</v>
      </c>
      <c r="L8164" s="122">
        <v>3.7694549999999998</v>
      </c>
      <c r="M8164" s="122">
        <v>0.13342100000000001</v>
      </c>
      <c r="N8164" s="122">
        <v>17.078078999999999</v>
      </c>
      <c r="O8164" s="122">
        <v>22.541338</v>
      </c>
      <c r="P8164" s="122">
        <v>0.32619100000000001</v>
      </c>
      <c r="Q8164" s="122">
        <v>1.8688E-2</v>
      </c>
      <c r="R8164" s="122">
        <v>0.36288300000000001</v>
      </c>
      <c r="S8164" s="122">
        <v>88.981979776164209</v>
      </c>
      <c r="T8164" s="122">
        <v>100.767974</v>
      </c>
    </row>
    <row r="8165" spans="1:20" x14ac:dyDescent="0.25">
      <c r="A8165" t="s">
        <v>5063</v>
      </c>
      <c r="B8165" t="s">
        <v>4948</v>
      </c>
      <c r="C8165" t="s">
        <v>3213</v>
      </c>
      <c r="D8165" t="s">
        <v>2282</v>
      </c>
      <c r="E8165" t="s">
        <v>4999</v>
      </c>
      <c r="F8165" t="s">
        <v>5008</v>
      </c>
      <c r="G8165" t="s">
        <v>5467</v>
      </c>
      <c r="H8165" t="s">
        <v>5136</v>
      </c>
      <c r="I8165" s="122">
        <v>53.316673000000002</v>
      </c>
      <c r="J8165" s="122">
        <v>0.30823400000000001</v>
      </c>
      <c r="K8165" s="122">
        <v>2.386288</v>
      </c>
      <c r="L8165" s="122">
        <v>3.3579080000000001</v>
      </c>
      <c r="M8165" s="122">
        <v>4.6650999999999998E-2</v>
      </c>
      <c r="N8165" s="122">
        <v>17.146688000000001</v>
      </c>
      <c r="O8165" s="122">
        <v>22.651769999999999</v>
      </c>
      <c r="P8165" s="122">
        <v>0.318685</v>
      </c>
      <c r="Q8165" s="122">
        <v>1.0378E-2</v>
      </c>
      <c r="R8165" s="122">
        <v>0.83652199999999999</v>
      </c>
      <c r="S8165" s="122">
        <v>90.101230204990273</v>
      </c>
      <c r="T8165" s="122">
        <v>100.379797</v>
      </c>
    </row>
    <row r="8166" spans="1:20" x14ac:dyDescent="0.25">
      <c r="A8166" t="s">
        <v>5063</v>
      </c>
      <c r="B8166" t="s">
        <v>4948</v>
      </c>
      <c r="C8166" t="s">
        <v>3213</v>
      </c>
      <c r="D8166" t="s">
        <v>2282</v>
      </c>
      <c r="E8166" t="s">
        <v>4999</v>
      </c>
      <c r="F8166" t="s">
        <v>5008</v>
      </c>
      <c r="G8166" t="s">
        <v>5467</v>
      </c>
      <c r="H8166" t="s">
        <v>5156</v>
      </c>
      <c r="I8166" s="122">
        <v>53.412846000000002</v>
      </c>
      <c r="J8166" s="122">
        <v>0.39573799999999998</v>
      </c>
      <c r="K8166" s="122">
        <v>2.394765</v>
      </c>
      <c r="L8166" s="122">
        <v>3.5169459999999999</v>
      </c>
      <c r="M8166" s="122">
        <v>8.3529000000000006E-2</v>
      </c>
      <c r="N8166" s="122">
        <v>17.407222999999998</v>
      </c>
      <c r="O8166" s="122">
        <v>22.332042999999999</v>
      </c>
      <c r="P8166" s="122">
        <v>0.37097799999999997</v>
      </c>
      <c r="Q8166" s="122">
        <v>1.2465E-2</v>
      </c>
      <c r="R8166" s="122">
        <v>0.80670900000000001</v>
      </c>
      <c r="S8166" s="122">
        <v>89.819506566532809</v>
      </c>
      <c r="T8166" s="122">
        <v>100.733242</v>
      </c>
    </row>
    <row r="8167" spans="1:20" x14ac:dyDescent="0.25">
      <c r="A8167" t="s">
        <v>4961</v>
      </c>
      <c r="B8167" t="s">
        <v>3217</v>
      </c>
      <c r="C8167" t="s">
        <v>179</v>
      </c>
      <c r="D8167" t="s">
        <v>2282</v>
      </c>
      <c r="E8167" t="s">
        <v>5452</v>
      </c>
      <c r="F8167" t="s">
        <v>4962</v>
      </c>
      <c r="G8167" t="s">
        <v>5464</v>
      </c>
      <c r="H8167" t="s">
        <v>5157</v>
      </c>
      <c r="I8167" s="122">
        <v>49.5</v>
      </c>
      <c r="J8167" s="122">
        <v>1.59</v>
      </c>
      <c r="K8167" s="122">
        <v>4.0599999999999996</v>
      </c>
      <c r="L8167" s="122">
        <v>5.45</v>
      </c>
      <c r="M8167" s="122">
        <v>0.04</v>
      </c>
      <c r="N8167" s="122">
        <v>14.96</v>
      </c>
      <c r="O8167" s="122">
        <v>22.14</v>
      </c>
      <c r="P8167" s="122">
        <v>0.55000000000000004</v>
      </c>
      <c r="Q8167" s="122">
        <v>0.01</v>
      </c>
      <c r="S8167" s="122">
        <v>83.030646905243316</v>
      </c>
      <c r="T8167" s="122">
        <v>98.3</v>
      </c>
    </row>
    <row r="8168" spans="1:20" x14ac:dyDescent="0.25">
      <c r="A8168" t="s">
        <v>4961</v>
      </c>
      <c r="B8168" t="s">
        <v>5158</v>
      </c>
      <c r="C8168" t="s">
        <v>179</v>
      </c>
      <c r="D8168" t="s">
        <v>2282</v>
      </c>
      <c r="E8168" t="s">
        <v>5452</v>
      </c>
      <c r="F8168" t="s">
        <v>4962</v>
      </c>
      <c r="G8168" t="s">
        <v>5464</v>
      </c>
      <c r="H8168" t="s">
        <v>5159</v>
      </c>
      <c r="I8168" s="122">
        <v>49.88</v>
      </c>
      <c r="J8168" s="122">
        <v>1.62</v>
      </c>
      <c r="K8168" s="122">
        <v>3.85</v>
      </c>
      <c r="L8168" s="122">
        <v>5.5</v>
      </c>
      <c r="M8168" s="122">
        <v>0.06</v>
      </c>
      <c r="N8168" s="122">
        <v>15.02</v>
      </c>
      <c r="O8168" s="122">
        <v>22.91</v>
      </c>
      <c r="P8168" s="122">
        <v>0.38</v>
      </c>
      <c r="Q8168" s="122">
        <v>0</v>
      </c>
      <c r="S8168" s="122">
        <v>82.958246580943353</v>
      </c>
      <c r="T8168" s="122">
        <v>99.22</v>
      </c>
    </row>
    <row r="8169" spans="1:20" x14ac:dyDescent="0.25">
      <c r="A8169" t="s">
        <v>4961</v>
      </c>
      <c r="B8169" t="s">
        <v>5158</v>
      </c>
      <c r="C8169" t="s">
        <v>179</v>
      </c>
      <c r="D8169" t="s">
        <v>2282</v>
      </c>
      <c r="E8169" t="s">
        <v>5452</v>
      </c>
      <c r="F8169" t="s">
        <v>4962</v>
      </c>
      <c r="G8169" t="s">
        <v>5464</v>
      </c>
      <c r="H8169" t="s">
        <v>5159</v>
      </c>
      <c r="I8169" s="122">
        <v>49.68</v>
      </c>
      <c r="J8169" s="122">
        <v>1.59</v>
      </c>
      <c r="K8169" s="122">
        <v>3.87</v>
      </c>
      <c r="L8169" s="122">
        <v>5.58</v>
      </c>
      <c r="M8169" s="122">
        <v>0.08</v>
      </c>
      <c r="N8169" s="122">
        <v>15.11</v>
      </c>
      <c r="O8169" s="122">
        <v>22.81</v>
      </c>
      <c r="P8169" s="122">
        <v>0.46</v>
      </c>
      <c r="Q8169" s="122">
        <v>0.02</v>
      </c>
      <c r="S8169" s="122">
        <v>82.83821611434395</v>
      </c>
      <c r="T8169" s="122">
        <v>99.2</v>
      </c>
    </row>
    <row r="8170" spans="1:20" x14ac:dyDescent="0.25">
      <c r="A8170" t="s">
        <v>4961</v>
      </c>
      <c r="B8170" t="s">
        <v>5158</v>
      </c>
      <c r="C8170" t="s">
        <v>179</v>
      </c>
      <c r="D8170" t="s">
        <v>2282</v>
      </c>
      <c r="E8170" t="s">
        <v>5452</v>
      </c>
      <c r="F8170" t="s">
        <v>4962</v>
      </c>
      <c r="G8170" t="s">
        <v>5464</v>
      </c>
      <c r="H8170" t="s">
        <v>5159</v>
      </c>
      <c r="I8170" s="122">
        <v>50.19</v>
      </c>
      <c r="J8170" s="122">
        <v>1.48</v>
      </c>
      <c r="K8170" s="122">
        <v>3.94</v>
      </c>
      <c r="L8170" s="122">
        <v>5.55</v>
      </c>
      <c r="M8170" s="122">
        <v>0.12</v>
      </c>
      <c r="N8170" s="122">
        <v>15.36</v>
      </c>
      <c r="O8170" s="122">
        <v>22.27</v>
      </c>
      <c r="P8170" s="122">
        <v>0.49</v>
      </c>
      <c r="Q8170" s="122">
        <v>0.01</v>
      </c>
      <c r="S8170" s="122">
        <v>83.145932402754937</v>
      </c>
      <c r="T8170" s="122">
        <v>99.41</v>
      </c>
    </row>
    <row r="8171" spans="1:20" x14ac:dyDescent="0.25">
      <c r="A8171" t="s">
        <v>4961</v>
      </c>
      <c r="B8171" t="s">
        <v>5158</v>
      </c>
      <c r="C8171" t="s">
        <v>179</v>
      </c>
      <c r="D8171" t="s">
        <v>2282</v>
      </c>
      <c r="E8171" t="s">
        <v>5452</v>
      </c>
      <c r="F8171" t="s">
        <v>4962</v>
      </c>
      <c r="G8171" t="s">
        <v>5464</v>
      </c>
      <c r="H8171" t="s">
        <v>5159</v>
      </c>
      <c r="I8171" s="122">
        <v>50.37</v>
      </c>
      <c r="J8171" s="122">
        <v>1.39</v>
      </c>
      <c r="K8171" s="122">
        <v>3.74</v>
      </c>
      <c r="L8171" s="122">
        <v>5.26</v>
      </c>
      <c r="M8171" s="122">
        <v>0.1</v>
      </c>
      <c r="N8171" s="122">
        <v>15.39</v>
      </c>
      <c r="O8171" s="122">
        <v>22.31</v>
      </c>
      <c r="P8171" s="122">
        <v>0.48</v>
      </c>
      <c r="Q8171" s="122">
        <v>0</v>
      </c>
      <c r="S8171" s="122">
        <v>83.911033400405145</v>
      </c>
      <c r="T8171" s="122">
        <v>99.039999999999992</v>
      </c>
    </row>
    <row r="8172" spans="1:20" x14ac:dyDescent="0.25">
      <c r="A8172" t="s">
        <v>4961</v>
      </c>
      <c r="B8172" t="s">
        <v>5158</v>
      </c>
      <c r="C8172" t="s">
        <v>179</v>
      </c>
      <c r="D8172" t="s">
        <v>2282</v>
      </c>
      <c r="E8172" t="s">
        <v>5452</v>
      </c>
      <c r="F8172" t="s">
        <v>4962</v>
      </c>
      <c r="G8172" t="s">
        <v>5464</v>
      </c>
      <c r="H8172" t="s">
        <v>5159</v>
      </c>
      <c r="I8172" s="122">
        <v>44.11</v>
      </c>
      <c r="J8172" s="122">
        <v>3.78</v>
      </c>
      <c r="K8172" s="122">
        <v>7.7</v>
      </c>
      <c r="L8172" s="122">
        <v>7.94</v>
      </c>
      <c r="M8172" s="122">
        <v>0.14000000000000001</v>
      </c>
      <c r="N8172" s="122">
        <v>12.03</v>
      </c>
      <c r="O8172" s="122">
        <v>22.47</v>
      </c>
      <c r="P8172" s="122">
        <v>0.51</v>
      </c>
      <c r="Q8172" s="122">
        <v>0.01</v>
      </c>
      <c r="S8172" s="122">
        <v>72.978395100507342</v>
      </c>
      <c r="T8172" s="122">
        <v>98.690000000000012</v>
      </c>
    </row>
    <row r="8173" spans="1:20" x14ac:dyDescent="0.25">
      <c r="A8173" t="s">
        <v>4961</v>
      </c>
      <c r="B8173" t="s">
        <v>5158</v>
      </c>
      <c r="C8173" t="s">
        <v>179</v>
      </c>
      <c r="D8173" t="s">
        <v>2282</v>
      </c>
      <c r="E8173" t="s">
        <v>5452</v>
      </c>
      <c r="F8173" t="s">
        <v>4962</v>
      </c>
      <c r="G8173" t="s">
        <v>5464</v>
      </c>
      <c r="H8173" t="s">
        <v>5159</v>
      </c>
      <c r="I8173" s="122">
        <v>43.04</v>
      </c>
      <c r="J8173" s="122">
        <v>4.08</v>
      </c>
      <c r="K8173" s="122">
        <v>8.31</v>
      </c>
      <c r="L8173" s="122">
        <v>8.16</v>
      </c>
      <c r="M8173" s="122">
        <v>0.05</v>
      </c>
      <c r="N8173" s="122">
        <v>11.61</v>
      </c>
      <c r="O8173" s="122">
        <v>22.69</v>
      </c>
      <c r="P8173" s="122">
        <v>0.5</v>
      </c>
      <c r="Q8173" s="122">
        <v>0.02</v>
      </c>
      <c r="S8173" s="122">
        <v>71.720898028233961</v>
      </c>
      <c r="T8173" s="122">
        <v>98.46</v>
      </c>
    </row>
    <row r="8174" spans="1:20" x14ac:dyDescent="0.25">
      <c r="A8174" t="s">
        <v>4961</v>
      </c>
      <c r="B8174" t="s">
        <v>5160</v>
      </c>
      <c r="C8174" t="s">
        <v>179</v>
      </c>
      <c r="D8174" t="s">
        <v>2282</v>
      </c>
      <c r="E8174" t="s">
        <v>5452</v>
      </c>
      <c r="F8174" t="s">
        <v>4962</v>
      </c>
      <c r="G8174" t="s">
        <v>5464</v>
      </c>
      <c r="H8174" t="s">
        <v>5161</v>
      </c>
      <c r="I8174" s="122">
        <v>48.08</v>
      </c>
      <c r="J8174" s="122">
        <v>2.48</v>
      </c>
      <c r="K8174" s="122">
        <v>5.05</v>
      </c>
      <c r="L8174" s="122">
        <v>6.03</v>
      </c>
      <c r="M8174" s="122">
        <v>0.09</v>
      </c>
      <c r="N8174" s="122">
        <v>14.01</v>
      </c>
      <c r="O8174" s="122">
        <v>23.24</v>
      </c>
      <c r="P8174" s="122">
        <v>0.45</v>
      </c>
      <c r="S8174" s="122">
        <v>80.550466364759913</v>
      </c>
      <c r="T8174" s="122">
        <v>99.429999999999993</v>
      </c>
    </row>
    <row r="8175" spans="1:20" x14ac:dyDescent="0.25">
      <c r="A8175" t="s">
        <v>4961</v>
      </c>
      <c r="B8175" t="s">
        <v>5160</v>
      </c>
      <c r="C8175" t="s">
        <v>179</v>
      </c>
      <c r="D8175" t="s">
        <v>2282</v>
      </c>
      <c r="E8175" t="s">
        <v>5452</v>
      </c>
      <c r="F8175" t="s">
        <v>4962</v>
      </c>
      <c r="G8175" t="s">
        <v>5464</v>
      </c>
      <c r="H8175" t="s">
        <v>5161</v>
      </c>
      <c r="I8175" s="122">
        <v>47.15</v>
      </c>
      <c r="J8175" s="122">
        <v>2.88</v>
      </c>
      <c r="K8175" s="122">
        <v>6.28</v>
      </c>
      <c r="L8175" s="122">
        <v>6.25</v>
      </c>
      <c r="M8175" s="122">
        <v>0.05</v>
      </c>
      <c r="N8175" s="122">
        <v>13.26</v>
      </c>
      <c r="O8175" s="122">
        <v>23.23</v>
      </c>
      <c r="P8175" s="122">
        <v>0.56000000000000005</v>
      </c>
      <c r="S8175" s="122">
        <v>79.087486941431621</v>
      </c>
      <c r="T8175" s="122">
        <v>99.66</v>
      </c>
    </row>
    <row r="8176" spans="1:20" x14ac:dyDescent="0.25">
      <c r="A8176" t="s">
        <v>4961</v>
      </c>
      <c r="B8176" t="s">
        <v>5160</v>
      </c>
      <c r="C8176" t="s">
        <v>179</v>
      </c>
      <c r="D8176" t="s">
        <v>2282</v>
      </c>
      <c r="E8176" t="s">
        <v>5452</v>
      </c>
      <c r="F8176" t="s">
        <v>4962</v>
      </c>
      <c r="G8176" t="s">
        <v>5464</v>
      </c>
      <c r="H8176" t="s">
        <v>5161</v>
      </c>
      <c r="I8176" s="122">
        <v>47.52</v>
      </c>
      <c r="J8176" s="122">
        <v>2.89</v>
      </c>
      <c r="K8176" s="122">
        <v>6.07</v>
      </c>
      <c r="L8176" s="122">
        <v>6.1</v>
      </c>
      <c r="M8176" s="122">
        <v>0.04</v>
      </c>
      <c r="N8176" s="122">
        <v>13.35</v>
      </c>
      <c r="O8176" s="122">
        <v>23.17</v>
      </c>
      <c r="P8176" s="122">
        <v>0.51</v>
      </c>
      <c r="S8176" s="122">
        <v>79.596506561003338</v>
      </c>
      <c r="T8176" s="122">
        <v>99.65</v>
      </c>
    </row>
    <row r="8177" spans="1:20" x14ac:dyDescent="0.25">
      <c r="A8177" t="s">
        <v>4961</v>
      </c>
      <c r="B8177" t="s">
        <v>5162</v>
      </c>
      <c r="C8177" t="s">
        <v>179</v>
      </c>
      <c r="D8177" t="s">
        <v>2282</v>
      </c>
      <c r="E8177" t="s">
        <v>5452</v>
      </c>
      <c r="F8177" t="s">
        <v>4962</v>
      </c>
      <c r="G8177" t="s">
        <v>5464</v>
      </c>
      <c r="H8177" t="s">
        <v>5163</v>
      </c>
      <c r="I8177" s="122">
        <v>48.87</v>
      </c>
      <c r="J8177" s="122">
        <v>1.85</v>
      </c>
      <c r="K8177" s="122">
        <v>4.53</v>
      </c>
      <c r="L8177" s="122">
        <v>5.56</v>
      </c>
      <c r="M8177" s="122">
        <v>0.08</v>
      </c>
      <c r="N8177" s="122">
        <v>14.3</v>
      </c>
      <c r="O8177" s="122">
        <v>22.65</v>
      </c>
      <c r="P8177" s="122">
        <v>0.51</v>
      </c>
      <c r="S8177" s="122">
        <v>82.093541460651565</v>
      </c>
      <c r="T8177" s="122">
        <v>98.35</v>
      </c>
    </row>
    <row r="8178" spans="1:20" x14ac:dyDescent="0.25">
      <c r="A8178" t="s">
        <v>4961</v>
      </c>
      <c r="B8178" t="s">
        <v>5162</v>
      </c>
      <c r="C8178" t="s">
        <v>179</v>
      </c>
      <c r="D8178" t="s">
        <v>2282</v>
      </c>
      <c r="E8178" t="s">
        <v>5452</v>
      </c>
      <c r="F8178" t="s">
        <v>4962</v>
      </c>
      <c r="G8178" t="s">
        <v>5464</v>
      </c>
      <c r="H8178" t="s">
        <v>5163</v>
      </c>
      <c r="I8178" s="122">
        <v>47.99</v>
      </c>
      <c r="J8178" s="122">
        <v>1.97</v>
      </c>
      <c r="K8178" s="122">
        <v>5.0999999999999996</v>
      </c>
      <c r="L8178" s="122">
        <v>5.45</v>
      </c>
      <c r="M8178" s="122">
        <v>7.0000000000000007E-2</v>
      </c>
      <c r="N8178" s="122">
        <v>14.21</v>
      </c>
      <c r="O8178" s="122">
        <v>22.95</v>
      </c>
      <c r="P8178" s="122">
        <v>0.3</v>
      </c>
      <c r="S8178" s="122">
        <v>82.293594270507441</v>
      </c>
      <c r="T8178" s="122">
        <v>98.04</v>
      </c>
    </row>
    <row r="8179" spans="1:20" x14ac:dyDescent="0.25">
      <c r="A8179" t="s">
        <v>4961</v>
      </c>
      <c r="B8179" t="s">
        <v>5164</v>
      </c>
      <c r="C8179" t="s">
        <v>179</v>
      </c>
      <c r="D8179" t="s">
        <v>2282</v>
      </c>
      <c r="E8179" t="s">
        <v>5452</v>
      </c>
      <c r="F8179" t="s">
        <v>4962</v>
      </c>
      <c r="G8179" t="s">
        <v>5464</v>
      </c>
      <c r="H8179" t="s">
        <v>5165</v>
      </c>
      <c r="I8179" s="122">
        <v>46.32</v>
      </c>
      <c r="J8179" s="122">
        <v>2.76</v>
      </c>
      <c r="K8179" s="122">
        <v>5.49</v>
      </c>
      <c r="L8179" s="122">
        <v>6.75</v>
      </c>
      <c r="M8179" s="122">
        <v>0.1</v>
      </c>
      <c r="N8179" s="122">
        <v>13.78</v>
      </c>
      <c r="O8179" s="122">
        <v>22.47</v>
      </c>
      <c r="P8179" s="122">
        <v>0.44</v>
      </c>
      <c r="S8179" s="122">
        <v>78.443685888703257</v>
      </c>
      <c r="T8179" s="122">
        <v>98.11</v>
      </c>
    </row>
    <row r="8180" spans="1:20" x14ac:dyDescent="0.25">
      <c r="A8180" t="s">
        <v>4961</v>
      </c>
      <c r="B8180" t="s">
        <v>5164</v>
      </c>
      <c r="C8180" t="s">
        <v>179</v>
      </c>
      <c r="D8180" t="s">
        <v>2282</v>
      </c>
      <c r="E8180" t="s">
        <v>5452</v>
      </c>
      <c r="F8180" t="s">
        <v>4962</v>
      </c>
      <c r="G8180" t="s">
        <v>5464</v>
      </c>
      <c r="H8180" t="s">
        <v>5165</v>
      </c>
      <c r="I8180" s="122">
        <v>44.23</v>
      </c>
      <c r="J8180" s="122">
        <v>3.67</v>
      </c>
      <c r="K8180" s="122">
        <v>7.94</v>
      </c>
      <c r="L8180" s="122">
        <v>7.17</v>
      </c>
      <c r="M8180" s="122">
        <v>0.12</v>
      </c>
      <c r="N8180" s="122">
        <v>12.16</v>
      </c>
      <c r="O8180" s="122">
        <v>22.7</v>
      </c>
      <c r="P8180" s="122">
        <v>0.55000000000000004</v>
      </c>
      <c r="S8180" s="122">
        <v>75.143543865368031</v>
      </c>
      <c r="T8180" s="122">
        <v>98.539999999999992</v>
      </c>
    </row>
    <row r="8181" spans="1:20" x14ac:dyDescent="0.25">
      <c r="A8181" t="s">
        <v>4961</v>
      </c>
      <c r="B8181" t="s">
        <v>5166</v>
      </c>
      <c r="C8181" t="s">
        <v>179</v>
      </c>
      <c r="D8181" t="s">
        <v>2282</v>
      </c>
      <c r="E8181" t="s">
        <v>5452</v>
      </c>
      <c r="F8181" t="s">
        <v>4962</v>
      </c>
      <c r="G8181" t="s">
        <v>5464</v>
      </c>
      <c r="H8181" t="s">
        <v>5167</v>
      </c>
      <c r="I8181" s="122">
        <v>44.42</v>
      </c>
      <c r="J8181" s="122">
        <v>3.68</v>
      </c>
      <c r="K8181" s="122">
        <v>7.44</v>
      </c>
      <c r="L8181" s="122">
        <v>7.22</v>
      </c>
      <c r="M8181" s="122">
        <v>0.11</v>
      </c>
      <c r="N8181" s="122">
        <v>12.26</v>
      </c>
      <c r="O8181" s="122">
        <v>22.87</v>
      </c>
      <c r="P8181" s="122">
        <v>0.36</v>
      </c>
      <c r="S8181" s="122">
        <v>75.166711496643217</v>
      </c>
      <c r="T8181" s="122">
        <v>98.360000000000014</v>
      </c>
    </row>
    <row r="8182" spans="1:20" x14ac:dyDescent="0.25">
      <c r="A8182" t="s">
        <v>5168</v>
      </c>
      <c r="B8182" t="s">
        <v>5169</v>
      </c>
      <c r="C8182" t="s">
        <v>3213</v>
      </c>
      <c r="D8182" t="s">
        <v>2282</v>
      </c>
      <c r="E8182" t="s">
        <v>5452</v>
      </c>
      <c r="F8182" t="s">
        <v>5170</v>
      </c>
      <c r="G8182" t="s">
        <v>5466</v>
      </c>
      <c r="H8182" t="s">
        <v>5171</v>
      </c>
      <c r="I8182" s="122">
        <v>51.06</v>
      </c>
      <c r="J8182" s="122">
        <v>1.59</v>
      </c>
      <c r="K8182" s="122">
        <v>3.2</v>
      </c>
      <c r="L8182" s="122">
        <v>7.31</v>
      </c>
      <c r="M8182" s="122">
        <v>0.19</v>
      </c>
      <c r="N8182" s="122">
        <v>15.21</v>
      </c>
      <c r="O8182" s="122">
        <v>21.02</v>
      </c>
      <c r="P8182" s="122">
        <v>0.43</v>
      </c>
      <c r="Q8182" s="122">
        <v>0.03</v>
      </c>
      <c r="S8182" s="122">
        <v>78.763801042131732</v>
      </c>
      <c r="T8182" s="122">
        <v>100.04</v>
      </c>
    </row>
    <row r="8183" spans="1:20" x14ac:dyDescent="0.25">
      <c r="A8183" t="s">
        <v>5168</v>
      </c>
      <c r="B8183" t="s">
        <v>5169</v>
      </c>
      <c r="C8183" t="s">
        <v>3213</v>
      </c>
      <c r="D8183" t="s">
        <v>2282</v>
      </c>
      <c r="E8183" t="s">
        <v>5452</v>
      </c>
      <c r="F8183" t="s">
        <v>5170</v>
      </c>
      <c r="G8183" t="s">
        <v>5466</v>
      </c>
      <c r="H8183" t="s">
        <v>5172</v>
      </c>
      <c r="I8183" s="122">
        <v>52.61</v>
      </c>
      <c r="J8183" s="122">
        <v>0.85</v>
      </c>
      <c r="K8183" s="122">
        <v>1.94</v>
      </c>
      <c r="L8183" s="122">
        <v>7.07</v>
      </c>
      <c r="M8183" s="122">
        <v>0.13</v>
      </c>
      <c r="N8183" s="122">
        <v>17.399999999999999</v>
      </c>
      <c r="O8183" s="122">
        <v>19.329999999999998</v>
      </c>
      <c r="P8183" s="122">
        <v>0.23</v>
      </c>
      <c r="Q8183" s="122">
        <v>0.01</v>
      </c>
      <c r="S8183" s="122">
        <v>81.436800769457051</v>
      </c>
      <c r="T8183" s="122">
        <v>99.570000000000007</v>
      </c>
    </row>
    <row r="8184" spans="1:20" x14ac:dyDescent="0.25">
      <c r="A8184" t="s">
        <v>5168</v>
      </c>
      <c r="B8184" t="s">
        <v>5169</v>
      </c>
      <c r="C8184" t="s">
        <v>3213</v>
      </c>
      <c r="D8184" t="s">
        <v>2282</v>
      </c>
      <c r="E8184" t="s">
        <v>5452</v>
      </c>
      <c r="F8184" t="s">
        <v>5170</v>
      </c>
      <c r="G8184" t="s">
        <v>5466</v>
      </c>
      <c r="H8184" t="s">
        <v>5173</v>
      </c>
      <c r="I8184" s="122">
        <v>49.22</v>
      </c>
      <c r="J8184" s="122">
        <v>1.92</v>
      </c>
      <c r="K8184" s="122">
        <v>5.21</v>
      </c>
      <c r="L8184" s="122">
        <v>7.12</v>
      </c>
      <c r="M8184" s="122">
        <v>0.13</v>
      </c>
      <c r="N8184" s="122">
        <v>14.8</v>
      </c>
      <c r="O8184" s="122">
        <v>20.66</v>
      </c>
      <c r="P8184" s="122">
        <v>0.34</v>
      </c>
      <c r="Q8184" s="122">
        <v>0.01</v>
      </c>
      <c r="S8184" s="122">
        <v>78.747230841411138</v>
      </c>
      <c r="T8184" s="122">
        <v>99.410000000000011</v>
      </c>
    </row>
    <row r="8185" spans="1:20" x14ac:dyDescent="0.25">
      <c r="A8185" t="s">
        <v>5168</v>
      </c>
      <c r="B8185" t="s">
        <v>5169</v>
      </c>
      <c r="C8185" t="s">
        <v>3213</v>
      </c>
      <c r="D8185" t="s">
        <v>2282</v>
      </c>
      <c r="E8185" t="s">
        <v>5452</v>
      </c>
      <c r="F8185" t="s">
        <v>5170</v>
      </c>
      <c r="G8185" t="s">
        <v>5466</v>
      </c>
      <c r="H8185" t="s">
        <v>5174</v>
      </c>
      <c r="I8185" s="122">
        <v>50.81</v>
      </c>
      <c r="J8185" s="122">
        <v>1.4</v>
      </c>
      <c r="K8185" s="122">
        <v>3.12</v>
      </c>
      <c r="L8185" s="122">
        <v>6.82</v>
      </c>
      <c r="M8185" s="122">
        <v>0.12</v>
      </c>
      <c r="N8185" s="122">
        <v>15.77</v>
      </c>
      <c r="O8185" s="122">
        <v>20.92</v>
      </c>
      <c r="P8185" s="122">
        <v>0.33</v>
      </c>
      <c r="Q8185" s="122">
        <v>0.02</v>
      </c>
      <c r="S8185" s="122">
        <v>80.475557878975167</v>
      </c>
      <c r="T8185" s="122">
        <v>99.31</v>
      </c>
    </row>
    <row r="8186" spans="1:20" x14ac:dyDescent="0.25">
      <c r="A8186" t="s">
        <v>5168</v>
      </c>
      <c r="B8186" t="s">
        <v>5169</v>
      </c>
      <c r="C8186" t="s">
        <v>3213</v>
      </c>
      <c r="D8186" t="s">
        <v>2282</v>
      </c>
      <c r="E8186" t="s">
        <v>5452</v>
      </c>
      <c r="F8186" t="s">
        <v>5170</v>
      </c>
      <c r="G8186" t="s">
        <v>5466</v>
      </c>
      <c r="H8186" t="s">
        <v>5175</v>
      </c>
      <c r="I8186" s="122">
        <v>50.19</v>
      </c>
      <c r="J8186" s="122">
        <v>1.69</v>
      </c>
      <c r="K8186" s="122">
        <v>3.47</v>
      </c>
      <c r="L8186" s="122">
        <v>7.37</v>
      </c>
      <c r="M8186" s="122">
        <v>0.13</v>
      </c>
      <c r="N8186" s="122">
        <v>15.15</v>
      </c>
      <c r="O8186" s="122">
        <v>21.51</v>
      </c>
      <c r="P8186" s="122">
        <v>0.46</v>
      </c>
      <c r="Q8186" s="122">
        <v>0.01</v>
      </c>
      <c r="S8186" s="122">
        <v>78.560251898484964</v>
      </c>
      <c r="T8186" s="122">
        <v>99.98</v>
      </c>
    </row>
    <row r="8187" spans="1:20" x14ac:dyDescent="0.25">
      <c r="A8187" t="s">
        <v>5168</v>
      </c>
      <c r="B8187" t="s">
        <v>5169</v>
      </c>
      <c r="C8187" t="s">
        <v>3213</v>
      </c>
      <c r="D8187" t="s">
        <v>2282</v>
      </c>
      <c r="E8187" t="s">
        <v>5452</v>
      </c>
      <c r="F8187" t="s">
        <v>5170</v>
      </c>
      <c r="G8187" t="s">
        <v>5466</v>
      </c>
      <c r="H8187" t="s">
        <v>5176</v>
      </c>
      <c r="I8187" s="122">
        <v>52.63</v>
      </c>
      <c r="J8187" s="122">
        <v>0.99</v>
      </c>
      <c r="K8187" s="122">
        <v>2.08</v>
      </c>
      <c r="L8187" s="122">
        <v>6.82</v>
      </c>
      <c r="M8187" s="122">
        <v>0.13</v>
      </c>
      <c r="N8187" s="122">
        <v>16.53</v>
      </c>
      <c r="O8187" s="122">
        <v>20.66</v>
      </c>
      <c r="P8187" s="122">
        <v>0.28000000000000003</v>
      </c>
      <c r="Q8187" s="122">
        <v>0.02</v>
      </c>
      <c r="S8187" s="122">
        <v>81.204510877872266</v>
      </c>
      <c r="T8187" s="122">
        <v>100.14</v>
      </c>
    </row>
    <row r="8188" spans="1:20" x14ac:dyDescent="0.25">
      <c r="A8188" t="s">
        <v>5168</v>
      </c>
      <c r="B8188" t="s">
        <v>5169</v>
      </c>
      <c r="C8188" t="s">
        <v>3213</v>
      </c>
      <c r="D8188" t="s">
        <v>2282</v>
      </c>
      <c r="E8188" t="s">
        <v>5452</v>
      </c>
      <c r="F8188" t="s">
        <v>5170</v>
      </c>
      <c r="G8188" t="s">
        <v>5466</v>
      </c>
      <c r="H8188" t="s">
        <v>5177</v>
      </c>
      <c r="I8188" s="122">
        <v>50.01</v>
      </c>
      <c r="J8188" s="122">
        <v>1.87</v>
      </c>
      <c r="K8188" s="122">
        <v>3.15</v>
      </c>
      <c r="L8188" s="122">
        <v>8.41</v>
      </c>
      <c r="M8188" s="122">
        <v>0.19</v>
      </c>
      <c r="N8188" s="122">
        <v>14.78</v>
      </c>
      <c r="O8188" s="122">
        <v>20.13</v>
      </c>
      <c r="P8188" s="122">
        <v>0.44</v>
      </c>
      <c r="Q8188" s="122">
        <v>0.01</v>
      </c>
      <c r="S8188" s="122">
        <v>75.802645775915124</v>
      </c>
      <c r="T8188" s="122">
        <v>98.99</v>
      </c>
    </row>
    <row r="8189" spans="1:20" x14ac:dyDescent="0.25">
      <c r="A8189" t="s">
        <v>5168</v>
      </c>
      <c r="B8189" t="s">
        <v>5169</v>
      </c>
      <c r="C8189" t="s">
        <v>3213</v>
      </c>
      <c r="D8189" t="s">
        <v>2282</v>
      </c>
      <c r="E8189" t="s">
        <v>5452</v>
      </c>
      <c r="F8189" t="s">
        <v>5170</v>
      </c>
      <c r="G8189" t="s">
        <v>5466</v>
      </c>
      <c r="H8189" t="s">
        <v>5178</v>
      </c>
      <c r="I8189" s="122">
        <v>51.02</v>
      </c>
      <c r="J8189" s="122">
        <v>1.3</v>
      </c>
      <c r="K8189" s="122">
        <v>2.79</v>
      </c>
      <c r="L8189" s="122">
        <v>6.81</v>
      </c>
      <c r="M8189" s="122">
        <v>0.08</v>
      </c>
      <c r="N8189" s="122">
        <v>15.7</v>
      </c>
      <c r="O8189" s="122">
        <v>21.16</v>
      </c>
      <c r="P8189" s="122">
        <v>0.36</v>
      </c>
      <c r="Q8189" s="122">
        <v>0.02</v>
      </c>
      <c r="S8189" s="122">
        <v>80.428671344162993</v>
      </c>
      <c r="T8189" s="122">
        <v>99.24</v>
      </c>
    </row>
    <row r="8190" spans="1:20" x14ac:dyDescent="0.25">
      <c r="A8190" t="s">
        <v>5168</v>
      </c>
      <c r="B8190" t="s">
        <v>5169</v>
      </c>
      <c r="C8190" t="s">
        <v>3213</v>
      </c>
      <c r="D8190" t="s">
        <v>2282</v>
      </c>
      <c r="E8190" t="s">
        <v>5452</v>
      </c>
      <c r="F8190" t="s">
        <v>5170</v>
      </c>
      <c r="G8190" t="s">
        <v>5466</v>
      </c>
      <c r="H8190" t="s">
        <v>5179</v>
      </c>
      <c r="I8190" s="122">
        <v>48.77</v>
      </c>
      <c r="J8190" s="122">
        <v>2.11</v>
      </c>
      <c r="K8190" s="122">
        <v>4.8099999999999996</v>
      </c>
      <c r="L8190" s="122">
        <v>7.85</v>
      </c>
      <c r="M8190" s="122">
        <v>0.21</v>
      </c>
      <c r="N8190" s="122">
        <v>13.76</v>
      </c>
      <c r="O8190" s="122">
        <v>21.88</v>
      </c>
      <c r="P8190" s="122">
        <v>0.39</v>
      </c>
      <c r="Q8190" s="122">
        <v>0.04</v>
      </c>
      <c r="S8190" s="122">
        <v>75.754903024145548</v>
      </c>
      <c r="T8190" s="122">
        <v>99.820000000000007</v>
      </c>
    </row>
    <row r="8191" spans="1:20" x14ac:dyDescent="0.25">
      <c r="A8191" t="s">
        <v>5168</v>
      </c>
      <c r="B8191" t="s">
        <v>5169</v>
      </c>
      <c r="C8191" t="s">
        <v>3213</v>
      </c>
      <c r="D8191" t="s">
        <v>2282</v>
      </c>
      <c r="E8191" t="s">
        <v>5452</v>
      </c>
      <c r="F8191" t="s">
        <v>5170</v>
      </c>
      <c r="G8191" t="s">
        <v>5466</v>
      </c>
      <c r="H8191" t="s">
        <v>5180</v>
      </c>
      <c r="I8191" s="122">
        <v>45.92</v>
      </c>
      <c r="J8191" s="122">
        <v>3</v>
      </c>
      <c r="K8191" s="122">
        <v>6.87</v>
      </c>
      <c r="L8191" s="122">
        <v>8.2200000000000006</v>
      </c>
      <c r="M8191" s="122">
        <v>0.21</v>
      </c>
      <c r="N8191" s="122">
        <v>12.36</v>
      </c>
      <c r="O8191" s="122">
        <v>22.26</v>
      </c>
      <c r="P8191" s="122">
        <v>0.51</v>
      </c>
      <c r="Q8191" s="122">
        <v>0.03</v>
      </c>
      <c r="S8191" s="122">
        <v>72.828360852569688</v>
      </c>
      <c r="T8191" s="122">
        <v>99.38000000000001</v>
      </c>
    </row>
    <row r="8192" spans="1:20" x14ac:dyDescent="0.25">
      <c r="A8192" t="s">
        <v>5168</v>
      </c>
      <c r="B8192" t="s">
        <v>5169</v>
      </c>
      <c r="C8192" t="s">
        <v>3213</v>
      </c>
      <c r="D8192" t="s">
        <v>2282</v>
      </c>
      <c r="E8192" t="s">
        <v>5452</v>
      </c>
      <c r="F8192" t="s">
        <v>5170</v>
      </c>
      <c r="G8192" t="s">
        <v>5466</v>
      </c>
      <c r="H8192" t="s">
        <v>5181</v>
      </c>
      <c r="I8192" s="122">
        <v>48.22</v>
      </c>
      <c r="J8192" s="122">
        <v>2.34</v>
      </c>
      <c r="K8192" s="122">
        <v>5.71</v>
      </c>
      <c r="L8192" s="122">
        <v>6.95</v>
      </c>
      <c r="M8192" s="122">
        <v>0.13</v>
      </c>
      <c r="N8192" s="122">
        <v>13.86</v>
      </c>
      <c r="O8192" s="122">
        <v>21.81</v>
      </c>
      <c r="P8192" s="122">
        <v>0.32</v>
      </c>
      <c r="S8192" s="122">
        <v>78.045190407681659</v>
      </c>
      <c r="T8192" s="122">
        <v>99.34</v>
      </c>
    </row>
    <row r="8193" spans="1:20" x14ac:dyDescent="0.25">
      <c r="A8193" t="s">
        <v>5182</v>
      </c>
      <c r="B8193" t="s">
        <v>5183</v>
      </c>
      <c r="C8193" t="s">
        <v>5184</v>
      </c>
      <c r="D8193" t="s">
        <v>2282</v>
      </c>
      <c r="E8193" t="s">
        <v>5452</v>
      </c>
      <c r="F8193" t="s">
        <v>4986</v>
      </c>
      <c r="G8193" t="s">
        <v>5185</v>
      </c>
      <c r="H8193" t="s">
        <v>5186</v>
      </c>
      <c r="I8193" s="122">
        <v>48.57</v>
      </c>
      <c r="J8193" s="122">
        <v>2.42</v>
      </c>
      <c r="K8193" s="122">
        <v>4.2300000000000004</v>
      </c>
      <c r="L8193" s="122">
        <v>8.4600000000000009</v>
      </c>
      <c r="M8193" s="122">
        <v>0.25</v>
      </c>
      <c r="N8193" s="122">
        <v>14.63</v>
      </c>
      <c r="O8193" s="122">
        <v>21.73</v>
      </c>
      <c r="P8193" s="122">
        <v>0</v>
      </c>
      <c r="R8193" s="122">
        <v>0.17</v>
      </c>
      <c r="S8193" s="122">
        <v>75.505585080677804</v>
      </c>
      <c r="T8193" s="122">
        <v>100.29</v>
      </c>
    </row>
    <row r="8194" spans="1:20" x14ac:dyDescent="0.25">
      <c r="A8194" t="s">
        <v>5182</v>
      </c>
      <c r="B8194" t="s">
        <v>5183</v>
      </c>
      <c r="C8194" t="s">
        <v>5184</v>
      </c>
      <c r="D8194" t="s">
        <v>2282</v>
      </c>
      <c r="E8194" t="s">
        <v>5452</v>
      </c>
      <c r="F8194" t="s">
        <v>4986</v>
      </c>
      <c r="G8194" t="s">
        <v>5185</v>
      </c>
      <c r="H8194" t="s">
        <v>5187</v>
      </c>
      <c r="I8194" s="122">
        <v>48.85</v>
      </c>
      <c r="J8194" s="122">
        <v>1.6</v>
      </c>
      <c r="K8194" s="122">
        <v>3.86</v>
      </c>
      <c r="L8194" s="122">
        <v>7.16</v>
      </c>
      <c r="M8194" s="122">
        <v>0</v>
      </c>
      <c r="N8194" s="122">
        <v>15.26</v>
      </c>
      <c r="O8194" s="122">
        <v>21.51</v>
      </c>
      <c r="P8194" s="122">
        <v>0</v>
      </c>
      <c r="R8194" s="122">
        <v>0.31</v>
      </c>
      <c r="S8194" s="122">
        <v>79.162715244077134</v>
      </c>
      <c r="T8194" s="122">
        <v>98.240000000000009</v>
      </c>
    </row>
    <row r="8195" spans="1:20" x14ac:dyDescent="0.25">
      <c r="A8195" t="s">
        <v>5182</v>
      </c>
      <c r="B8195" t="s">
        <v>5183</v>
      </c>
      <c r="C8195" t="s">
        <v>5184</v>
      </c>
      <c r="D8195" t="s">
        <v>2282</v>
      </c>
      <c r="E8195" t="s">
        <v>5452</v>
      </c>
      <c r="F8195" t="s">
        <v>4986</v>
      </c>
      <c r="G8195" t="s">
        <v>5185</v>
      </c>
      <c r="H8195" t="s">
        <v>5188</v>
      </c>
      <c r="I8195" s="122">
        <v>48.01</v>
      </c>
      <c r="J8195" s="122">
        <v>2.02</v>
      </c>
      <c r="K8195" s="122">
        <v>4.66</v>
      </c>
      <c r="L8195" s="122">
        <v>7.5</v>
      </c>
      <c r="M8195" s="122">
        <v>0</v>
      </c>
      <c r="N8195" s="122">
        <v>14.43</v>
      </c>
      <c r="O8195" s="122">
        <v>22.35</v>
      </c>
      <c r="P8195" s="122">
        <v>0</v>
      </c>
      <c r="R8195" s="122">
        <v>0.19</v>
      </c>
      <c r="S8195" s="122">
        <v>77.424583712200445</v>
      </c>
      <c r="T8195" s="122">
        <v>98.97</v>
      </c>
    </row>
    <row r="8196" spans="1:20" x14ac:dyDescent="0.25">
      <c r="A8196" t="s">
        <v>5182</v>
      </c>
      <c r="B8196" t="s">
        <v>5183</v>
      </c>
      <c r="C8196" t="s">
        <v>5184</v>
      </c>
      <c r="D8196" t="s">
        <v>2282</v>
      </c>
      <c r="E8196" t="s">
        <v>5452</v>
      </c>
      <c r="F8196" t="s">
        <v>4986</v>
      </c>
      <c r="G8196" t="s">
        <v>5185</v>
      </c>
      <c r="H8196" t="s">
        <v>5189</v>
      </c>
      <c r="I8196" s="122">
        <v>42.35</v>
      </c>
      <c r="J8196" s="122">
        <v>4.33</v>
      </c>
      <c r="K8196" s="122">
        <v>9.43</v>
      </c>
      <c r="L8196" s="122">
        <v>8.0299999999999994</v>
      </c>
      <c r="M8196" s="122">
        <v>0</v>
      </c>
      <c r="N8196" s="122">
        <v>11.59</v>
      </c>
      <c r="O8196" s="122">
        <v>22.67</v>
      </c>
      <c r="P8196" s="122">
        <v>0.71</v>
      </c>
      <c r="R8196" s="122">
        <v>0.4</v>
      </c>
      <c r="S8196" s="122">
        <v>72.010743579491134</v>
      </c>
      <c r="T8196" s="122">
        <v>99.11</v>
      </c>
    </row>
    <row r="8197" spans="1:20" x14ac:dyDescent="0.25">
      <c r="A8197" t="s">
        <v>5182</v>
      </c>
      <c r="B8197" t="s">
        <v>5183</v>
      </c>
      <c r="C8197" t="s">
        <v>5184</v>
      </c>
      <c r="D8197" t="s">
        <v>2282</v>
      </c>
      <c r="E8197" t="s">
        <v>5452</v>
      </c>
      <c r="F8197" t="s">
        <v>4986</v>
      </c>
      <c r="G8197" t="s">
        <v>5185</v>
      </c>
      <c r="H8197" t="s">
        <v>5190</v>
      </c>
      <c r="I8197" s="122">
        <v>48.67</v>
      </c>
      <c r="J8197" s="122">
        <v>1.87</v>
      </c>
      <c r="K8197" s="122">
        <v>3.84</v>
      </c>
      <c r="L8197" s="122">
        <v>7.34</v>
      </c>
      <c r="M8197" s="122">
        <v>0.21</v>
      </c>
      <c r="N8197" s="122">
        <v>15.04</v>
      </c>
      <c r="O8197" s="122">
        <v>21.64</v>
      </c>
      <c r="P8197" s="122">
        <v>0</v>
      </c>
      <c r="R8197" s="122">
        <v>0.26</v>
      </c>
      <c r="S8197" s="122">
        <v>78.506163761185121</v>
      </c>
      <c r="T8197" s="122">
        <v>98.61</v>
      </c>
    </row>
    <row r="8198" spans="1:20" x14ac:dyDescent="0.25">
      <c r="A8198" t="s">
        <v>5182</v>
      </c>
      <c r="B8198" t="s">
        <v>5183</v>
      </c>
      <c r="C8198" t="s">
        <v>5184</v>
      </c>
      <c r="D8198" t="s">
        <v>2282</v>
      </c>
      <c r="E8198" t="s">
        <v>5452</v>
      </c>
      <c r="F8198" t="s">
        <v>4986</v>
      </c>
      <c r="G8198" t="s">
        <v>5185</v>
      </c>
      <c r="H8198" t="s">
        <v>5191</v>
      </c>
      <c r="I8198" s="122">
        <v>48.85</v>
      </c>
      <c r="J8198" s="122">
        <v>2.1</v>
      </c>
      <c r="K8198" s="122">
        <v>4.2699999999999996</v>
      </c>
      <c r="L8198" s="122">
        <v>7.31</v>
      </c>
      <c r="M8198" s="122">
        <v>0.15</v>
      </c>
      <c r="N8198" s="122">
        <v>14.7</v>
      </c>
      <c r="O8198" s="122">
        <v>22.74</v>
      </c>
      <c r="P8198" s="122">
        <v>0.5</v>
      </c>
      <c r="R8198" s="122">
        <v>0.28999999999999998</v>
      </c>
      <c r="S8198" s="122">
        <v>78.187740288050207</v>
      </c>
      <c r="T8198" s="122">
        <v>100.62</v>
      </c>
    </row>
    <row r="8199" spans="1:20" x14ac:dyDescent="0.25">
      <c r="A8199" t="s">
        <v>5182</v>
      </c>
      <c r="B8199" t="s">
        <v>5183</v>
      </c>
      <c r="C8199" t="s">
        <v>5184</v>
      </c>
      <c r="D8199" t="s">
        <v>2282</v>
      </c>
      <c r="E8199" t="s">
        <v>5452</v>
      </c>
      <c r="F8199" t="s">
        <v>4986</v>
      </c>
      <c r="G8199" t="s">
        <v>5185</v>
      </c>
      <c r="H8199" t="s">
        <v>5192</v>
      </c>
      <c r="I8199" s="122">
        <v>48.62</v>
      </c>
      <c r="J8199" s="122">
        <v>1.67</v>
      </c>
      <c r="K8199" s="122">
        <v>3.78</v>
      </c>
      <c r="L8199" s="122">
        <v>6.56</v>
      </c>
      <c r="M8199" s="122">
        <v>0.14000000000000001</v>
      </c>
      <c r="N8199" s="122">
        <v>14.77</v>
      </c>
      <c r="O8199" s="122">
        <v>22.42</v>
      </c>
      <c r="P8199" s="122">
        <v>0.52</v>
      </c>
      <c r="R8199" s="122">
        <v>0.36</v>
      </c>
      <c r="S8199" s="122">
        <v>80.053539590267562</v>
      </c>
      <c r="T8199" s="122">
        <v>98.48</v>
      </c>
    </row>
    <row r="8200" spans="1:20" x14ac:dyDescent="0.25">
      <c r="A8200" t="s">
        <v>5182</v>
      </c>
      <c r="B8200" t="s">
        <v>5183</v>
      </c>
      <c r="C8200" t="s">
        <v>5184</v>
      </c>
      <c r="D8200" t="s">
        <v>2282</v>
      </c>
      <c r="E8200" t="s">
        <v>5452</v>
      </c>
      <c r="F8200" t="s">
        <v>4986</v>
      </c>
      <c r="G8200" t="s">
        <v>5185</v>
      </c>
      <c r="H8200" t="s">
        <v>5193</v>
      </c>
      <c r="I8200" s="122">
        <v>47.93</v>
      </c>
      <c r="J8200" s="122">
        <v>2.0699999999999998</v>
      </c>
      <c r="K8200" s="122">
        <v>4.5</v>
      </c>
      <c r="L8200" s="122">
        <v>7.21</v>
      </c>
      <c r="M8200" s="122">
        <v>0</v>
      </c>
      <c r="N8200" s="122">
        <v>14.33</v>
      </c>
      <c r="O8200" s="122">
        <v>22.27</v>
      </c>
      <c r="P8200" s="122">
        <v>0</v>
      </c>
      <c r="R8200" s="122">
        <v>0.24</v>
      </c>
      <c r="S8200" s="122">
        <v>77.987236734805137</v>
      </c>
      <c r="T8200" s="122">
        <v>98.31</v>
      </c>
    </row>
    <row r="8201" spans="1:20" x14ac:dyDescent="0.25">
      <c r="A8201" t="s">
        <v>5182</v>
      </c>
      <c r="B8201" t="s">
        <v>5183</v>
      </c>
      <c r="C8201" t="s">
        <v>5184</v>
      </c>
      <c r="D8201" t="s">
        <v>2282</v>
      </c>
      <c r="E8201" t="s">
        <v>5452</v>
      </c>
      <c r="F8201" t="s">
        <v>4986</v>
      </c>
      <c r="G8201" t="s">
        <v>5185</v>
      </c>
      <c r="H8201" t="s">
        <v>5194</v>
      </c>
      <c r="I8201" s="122">
        <v>48.84</v>
      </c>
      <c r="J8201" s="122">
        <v>2.2799999999999998</v>
      </c>
      <c r="K8201" s="122">
        <v>3.49</v>
      </c>
      <c r="L8201" s="122">
        <v>8.24</v>
      </c>
      <c r="M8201" s="122">
        <v>0.23</v>
      </c>
      <c r="N8201" s="122">
        <v>13.92</v>
      </c>
      <c r="O8201" s="122">
        <v>22.08</v>
      </c>
      <c r="P8201" s="122">
        <v>0.53</v>
      </c>
      <c r="R8201" s="122">
        <v>0</v>
      </c>
      <c r="S8201" s="122">
        <v>75.070255543030285</v>
      </c>
      <c r="T8201" s="122">
        <v>99.61</v>
      </c>
    </row>
    <row r="8202" spans="1:20" x14ac:dyDescent="0.25">
      <c r="A8202" t="s">
        <v>5182</v>
      </c>
      <c r="B8202" t="s">
        <v>5183</v>
      </c>
      <c r="C8202" t="s">
        <v>5184</v>
      </c>
      <c r="D8202" t="s">
        <v>2282</v>
      </c>
      <c r="E8202" t="s">
        <v>5452</v>
      </c>
      <c r="F8202" t="s">
        <v>4986</v>
      </c>
      <c r="G8202" t="s">
        <v>5185</v>
      </c>
      <c r="H8202" t="s">
        <v>5195</v>
      </c>
      <c r="I8202" s="122">
        <v>42.75</v>
      </c>
      <c r="J8202" s="122">
        <v>4.04</v>
      </c>
      <c r="K8202" s="122">
        <v>9.1300000000000008</v>
      </c>
      <c r="L8202" s="122">
        <v>8.01</v>
      </c>
      <c r="M8202" s="122">
        <v>0</v>
      </c>
      <c r="N8202" s="122">
        <v>11.76</v>
      </c>
      <c r="O8202" s="122">
        <v>22.6</v>
      </c>
      <c r="P8202" s="122">
        <v>0.63</v>
      </c>
      <c r="R8202" s="122">
        <v>0.42</v>
      </c>
      <c r="S8202" s="122">
        <v>72.353198926810492</v>
      </c>
      <c r="T8202" s="122">
        <v>98.919999999999987</v>
      </c>
    </row>
    <row r="8203" spans="1:20" x14ac:dyDescent="0.25">
      <c r="A8203" t="s">
        <v>5182</v>
      </c>
      <c r="B8203" t="s">
        <v>5183</v>
      </c>
      <c r="C8203" t="s">
        <v>5184</v>
      </c>
      <c r="D8203" t="s">
        <v>2282</v>
      </c>
      <c r="E8203" t="s">
        <v>5452</v>
      </c>
      <c r="F8203" t="s">
        <v>4986</v>
      </c>
      <c r="G8203" t="s">
        <v>5185</v>
      </c>
      <c r="H8203" t="s">
        <v>5196</v>
      </c>
      <c r="I8203" s="122">
        <v>47.03</v>
      </c>
      <c r="J8203" s="122">
        <v>2.94</v>
      </c>
      <c r="K8203" s="122">
        <v>4.38</v>
      </c>
      <c r="L8203" s="122">
        <v>9.39</v>
      </c>
      <c r="M8203" s="122">
        <v>0.28000000000000003</v>
      </c>
      <c r="N8203" s="122">
        <v>13.23</v>
      </c>
      <c r="O8203" s="122">
        <v>22.1</v>
      </c>
      <c r="P8203" s="122">
        <v>0.64</v>
      </c>
      <c r="R8203" s="122">
        <v>0</v>
      </c>
      <c r="S8203" s="122">
        <v>71.522099949557628</v>
      </c>
      <c r="T8203" s="122">
        <v>99.99</v>
      </c>
    </row>
    <row r="8204" spans="1:20" x14ac:dyDescent="0.25">
      <c r="A8204" t="s">
        <v>5182</v>
      </c>
      <c r="B8204" t="s">
        <v>5183</v>
      </c>
      <c r="C8204" t="s">
        <v>5184</v>
      </c>
      <c r="D8204" t="s">
        <v>2282</v>
      </c>
      <c r="E8204" t="s">
        <v>5452</v>
      </c>
      <c r="F8204" t="s">
        <v>4986</v>
      </c>
      <c r="G8204" t="s">
        <v>5185</v>
      </c>
      <c r="H8204" t="s">
        <v>5197</v>
      </c>
      <c r="I8204" s="122">
        <v>48.91</v>
      </c>
      <c r="J8204" s="122">
        <v>2.04</v>
      </c>
      <c r="K8204" s="122">
        <v>4.13</v>
      </c>
      <c r="L8204" s="122">
        <v>8.2100000000000009</v>
      </c>
      <c r="M8204" s="122">
        <v>0.17</v>
      </c>
      <c r="N8204" s="122">
        <v>15.07</v>
      </c>
      <c r="O8204" s="122">
        <v>21.31</v>
      </c>
      <c r="P8204" s="122">
        <v>0</v>
      </c>
      <c r="R8204" s="122">
        <v>0.18</v>
      </c>
      <c r="S8204" s="122">
        <v>76.591547448991022</v>
      </c>
      <c r="T8204" s="122">
        <v>99.84</v>
      </c>
    </row>
    <row r="8205" spans="1:20" x14ac:dyDescent="0.25">
      <c r="A8205" t="s">
        <v>5182</v>
      </c>
      <c r="B8205" t="s">
        <v>5183</v>
      </c>
      <c r="C8205" t="s">
        <v>5184</v>
      </c>
      <c r="D8205" t="s">
        <v>2282</v>
      </c>
      <c r="E8205" t="s">
        <v>5452</v>
      </c>
      <c r="F8205" t="s">
        <v>4986</v>
      </c>
      <c r="G8205" t="s">
        <v>5185</v>
      </c>
      <c r="H8205" t="s">
        <v>5198</v>
      </c>
      <c r="I8205" s="122">
        <v>49.45</v>
      </c>
      <c r="J8205" s="122">
        <v>1.71</v>
      </c>
      <c r="K8205" s="122">
        <v>3.75</v>
      </c>
      <c r="L8205" s="122">
        <v>7.18</v>
      </c>
      <c r="M8205" s="122">
        <v>0</v>
      </c>
      <c r="N8205" s="122">
        <v>15.16</v>
      </c>
      <c r="O8205" s="122">
        <v>22.12</v>
      </c>
      <c r="P8205" s="122">
        <v>0</v>
      </c>
      <c r="R8205" s="122">
        <v>0.28999999999999998</v>
      </c>
      <c r="S8205" s="122">
        <v>79.007830071707303</v>
      </c>
      <c r="T8205" s="122">
        <v>99.37</v>
      </c>
    </row>
    <row r="8206" spans="1:20" x14ac:dyDescent="0.25">
      <c r="A8206" t="s">
        <v>5182</v>
      </c>
      <c r="B8206" t="s">
        <v>5183</v>
      </c>
      <c r="C8206" t="s">
        <v>5184</v>
      </c>
      <c r="D8206" t="s">
        <v>2282</v>
      </c>
      <c r="E8206" t="s">
        <v>5452</v>
      </c>
      <c r="F8206" t="s">
        <v>4986</v>
      </c>
      <c r="G8206" t="s">
        <v>5185</v>
      </c>
      <c r="H8206" t="s">
        <v>5199</v>
      </c>
      <c r="I8206" s="122">
        <v>43.99</v>
      </c>
      <c r="J8206" s="122">
        <v>3.75</v>
      </c>
      <c r="K8206" s="122">
        <v>8.18</v>
      </c>
      <c r="L8206" s="122">
        <v>7.96</v>
      </c>
      <c r="M8206" s="122">
        <v>0</v>
      </c>
      <c r="N8206" s="122">
        <v>12.04</v>
      </c>
      <c r="O8206" s="122">
        <v>22.48</v>
      </c>
      <c r="P8206" s="122">
        <v>0.59</v>
      </c>
      <c r="R8206" s="122">
        <v>0.21</v>
      </c>
      <c r="S8206" s="122">
        <v>72.945157806720289</v>
      </c>
      <c r="T8206" s="122">
        <v>98.990000000000009</v>
      </c>
    </row>
    <row r="8207" spans="1:20" x14ac:dyDescent="0.25">
      <c r="A8207" t="s">
        <v>5182</v>
      </c>
      <c r="B8207" t="s">
        <v>5183</v>
      </c>
      <c r="C8207" t="s">
        <v>5184</v>
      </c>
      <c r="D8207" t="s">
        <v>2282</v>
      </c>
      <c r="E8207" t="s">
        <v>5452</v>
      </c>
      <c r="F8207" t="s">
        <v>4986</v>
      </c>
      <c r="G8207" t="s">
        <v>5185</v>
      </c>
      <c r="H8207" t="s">
        <v>5200</v>
      </c>
      <c r="I8207" s="122">
        <v>45.26</v>
      </c>
      <c r="J8207" s="122">
        <v>2.98</v>
      </c>
      <c r="K8207" s="122">
        <v>7.05</v>
      </c>
      <c r="L8207" s="122">
        <v>7.64</v>
      </c>
      <c r="M8207" s="122">
        <v>0</v>
      </c>
      <c r="N8207" s="122">
        <v>12.72</v>
      </c>
      <c r="O8207" s="122">
        <v>22.59</v>
      </c>
      <c r="P8207" s="122">
        <v>0</v>
      </c>
      <c r="R8207" s="122">
        <v>0.31</v>
      </c>
      <c r="S8207" s="122">
        <v>74.79699378210158</v>
      </c>
      <c r="T8207" s="122">
        <v>98.24</v>
      </c>
    </row>
    <row r="8208" spans="1:20" x14ac:dyDescent="0.25">
      <c r="A8208" t="s">
        <v>5182</v>
      </c>
      <c r="B8208" t="s">
        <v>5183</v>
      </c>
      <c r="C8208" t="s">
        <v>5184</v>
      </c>
      <c r="D8208" t="s">
        <v>2282</v>
      </c>
      <c r="E8208" t="s">
        <v>5452</v>
      </c>
      <c r="F8208" t="s">
        <v>4986</v>
      </c>
      <c r="G8208" t="s">
        <v>5185</v>
      </c>
      <c r="H8208" t="s">
        <v>5201</v>
      </c>
      <c r="I8208" s="122">
        <v>49.21</v>
      </c>
      <c r="J8208" s="122">
        <v>2</v>
      </c>
      <c r="K8208" s="122">
        <v>4.2300000000000004</v>
      </c>
      <c r="L8208" s="122">
        <v>7.42</v>
      </c>
      <c r="M8208" s="122">
        <v>0</v>
      </c>
      <c r="N8208" s="122">
        <v>14.66</v>
      </c>
      <c r="O8208" s="122">
        <v>22.38</v>
      </c>
      <c r="P8208" s="122">
        <v>0.48</v>
      </c>
      <c r="R8208" s="122">
        <v>0.24</v>
      </c>
      <c r="S8208" s="122">
        <v>77.885048717388855</v>
      </c>
      <c r="T8208" s="122">
        <v>100.38</v>
      </c>
    </row>
    <row r="8209" spans="1:20" x14ac:dyDescent="0.25">
      <c r="A8209" t="s">
        <v>5182</v>
      </c>
      <c r="B8209" t="s">
        <v>5183</v>
      </c>
      <c r="C8209" t="s">
        <v>5184</v>
      </c>
      <c r="D8209" t="s">
        <v>2282</v>
      </c>
      <c r="E8209" t="s">
        <v>5452</v>
      </c>
      <c r="F8209" t="s">
        <v>4986</v>
      </c>
      <c r="G8209" t="s">
        <v>5185</v>
      </c>
      <c r="H8209" t="s">
        <v>5202</v>
      </c>
      <c r="I8209" s="122">
        <v>45.66</v>
      </c>
      <c r="J8209" s="122">
        <v>2.86</v>
      </c>
      <c r="K8209" s="122">
        <v>7.13</v>
      </c>
      <c r="L8209" s="122">
        <v>7.64</v>
      </c>
      <c r="M8209" s="122">
        <v>0</v>
      </c>
      <c r="N8209" s="122">
        <v>12.75</v>
      </c>
      <c r="O8209" s="122">
        <v>22.74</v>
      </c>
      <c r="P8209" s="122">
        <v>0.63</v>
      </c>
      <c r="R8209" s="122">
        <v>0.31</v>
      </c>
      <c r="S8209" s="122">
        <v>74.841375609274195</v>
      </c>
      <c r="T8209" s="122">
        <v>99.409999999999982</v>
      </c>
    </row>
    <row r="8210" spans="1:20" x14ac:dyDescent="0.25">
      <c r="A8210" t="s">
        <v>5182</v>
      </c>
      <c r="B8210" t="s">
        <v>5183</v>
      </c>
      <c r="C8210" t="s">
        <v>5184</v>
      </c>
      <c r="D8210" t="s">
        <v>2282</v>
      </c>
      <c r="E8210" t="s">
        <v>5452</v>
      </c>
      <c r="F8210" t="s">
        <v>4986</v>
      </c>
      <c r="G8210" t="s">
        <v>5185</v>
      </c>
      <c r="H8210" t="s">
        <v>5203</v>
      </c>
      <c r="I8210" s="122">
        <v>48.19</v>
      </c>
      <c r="J8210" s="122">
        <v>1.77</v>
      </c>
      <c r="K8210" s="122">
        <v>3.98</v>
      </c>
      <c r="L8210" s="122">
        <v>7.26</v>
      </c>
      <c r="M8210" s="122">
        <v>0.17</v>
      </c>
      <c r="N8210" s="122">
        <v>14.81</v>
      </c>
      <c r="O8210" s="122">
        <v>21.84</v>
      </c>
      <c r="P8210" s="122">
        <v>0</v>
      </c>
      <c r="R8210" s="122">
        <v>0.33</v>
      </c>
      <c r="S8210" s="122">
        <v>78.43095091276524</v>
      </c>
      <c r="T8210" s="122">
        <v>98.02</v>
      </c>
    </row>
    <row r="8211" spans="1:20" x14ac:dyDescent="0.25">
      <c r="A8211" t="s">
        <v>5182</v>
      </c>
      <c r="B8211" t="s">
        <v>5183</v>
      </c>
      <c r="C8211" t="s">
        <v>5184</v>
      </c>
      <c r="D8211" t="s">
        <v>2282</v>
      </c>
      <c r="E8211" t="s">
        <v>5452</v>
      </c>
      <c r="F8211" t="s">
        <v>4986</v>
      </c>
      <c r="G8211" t="s">
        <v>5185</v>
      </c>
      <c r="H8211" t="s">
        <v>5204</v>
      </c>
      <c r="I8211" s="122">
        <v>48.97</v>
      </c>
      <c r="J8211" s="122">
        <v>2.09</v>
      </c>
      <c r="K8211" s="122">
        <v>4.5</v>
      </c>
      <c r="L8211" s="122">
        <v>7.46</v>
      </c>
      <c r="M8211" s="122">
        <v>0</v>
      </c>
      <c r="N8211" s="122">
        <v>14.83</v>
      </c>
      <c r="O8211" s="122">
        <v>22.25</v>
      </c>
      <c r="P8211" s="122">
        <v>0</v>
      </c>
      <c r="R8211" s="122">
        <v>0.3</v>
      </c>
      <c r="S8211" s="122">
        <v>77.990849371721325</v>
      </c>
      <c r="T8211" s="122">
        <v>100.1</v>
      </c>
    </row>
    <row r="8212" spans="1:20" x14ac:dyDescent="0.25">
      <c r="A8212" t="s">
        <v>5182</v>
      </c>
      <c r="B8212" t="s">
        <v>5183</v>
      </c>
      <c r="C8212" t="s">
        <v>5184</v>
      </c>
      <c r="D8212" t="s">
        <v>2282</v>
      </c>
      <c r="E8212" t="s">
        <v>5452</v>
      </c>
      <c r="F8212" t="s">
        <v>4986</v>
      </c>
      <c r="G8212" t="s">
        <v>5185</v>
      </c>
      <c r="H8212" t="s">
        <v>5205</v>
      </c>
      <c r="I8212" s="122">
        <v>49.4</v>
      </c>
      <c r="J8212" s="122">
        <v>2.0499999999999998</v>
      </c>
      <c r="K8212" s="122">
        <v>4.4000000000000004</v>
      </c>
      <c r="L8212" s="122">
        <v>7.68</v>
      </c>
      <c r="M8212" s="122">
        <v>0.17</v>
      </c>
      <c r="N8212" s="122">
        <v>14.6</v>
      </c>
      <c r="O8212" s="122">
        <v>21.6</v>
      </c>
      <c r="P8212" s="122">
        <v>0.44</v>
      </c>
      <c r="R8212" s="122">
        <v>0.21</v>
      </c>
      <c r="S8212" s="122">
        <v>77.214069736980548</v>
      </c>
      <c r="T8212" s="122">
        <v>100.34</v>
      </c>
    </row>
    <row r="8213" spans="1:20" x14ac:dyDescent="0.25">
      <c r="A8213" t="s">
        <v>5182</v>
      </c>
      <c r="B8213" t="s">
        <v>5183</v>
      </c>
      <c r="C8213" t="s">
        <v>5184</v>
      </c>
      <c r="D8213" t="s">
        <v>2282</v>
      </c>
      <c r="E8213" t="s">
        <v>5452</v>
      </c>
      <c r="F8213" t="s">
        <v>4986</v>
      </c>
      <c r="G8213" t="s">
        <v>5185</v>
      </c>
      <c r="H8213" t="s">
        <v>5206</v>
      </c>
      <c r="I8213" s="122">
        <v>46.75</v>
      </c>
      <c r="J8213" s="122">
        <v>3.08</v>
      </c>
      <c r="K8213" s="122">
        <v>7.42</v>
      </c>
      <c r="L8213" s="122">
        <v>7.86</v>
      </c>
      <c r="M8213" s="122">
        <v>0</v>
      </c>
      <c r="N8213" s="122">
        <v>12.68</v>
      </c>
      <c r="O8213" s="122">
        <v>22.93</v>
      </c>
      <c r="P8213" s="122">
        <v>0.75</v>
      </c>
      <c r="R8213" s="122">
        <v>0.45</v>
      </c>
      <c r="S8213" s="122">
        <v>74.197820286387042</v>
      </c>
      <c r="T8213" s="122">
        <v>101.47</v>
      </c>
    </row>
    <row r="8214" spans="1:20" x14ac:dyDescent="0.25">
      <c r="A8214" t="s">
        <v>5182</v>
      </c>
      <c r="B8214" t="s">
        <v>5183</v>
      </c>
      <c r="C8214" t="s">
        <v>5184</v>
      </c>
      <c r="D8214" t="s">
        <v>2282</v>
      </c>
      <c r="E8214" t="s">
        <v>5452</v>
      </c>
      <c r="F8214" t="s">
        <v>4986</v>
      </c>
      <c r="G8214" t="s">
        <v>5185</v>
      </c>
      <c r="H8214" t="s">
        <v>5207</v>
      </c>
      <c r="I8214" s="122">
        <v>49.66</v>
      </c>
      <c r="J8214" s="122">
        <v>1.9</v>
      </c>
      <c r="K8214" s="122">
        <v>4.3899999999999997</v>
      </c>
      <c r="L8214" s="122">
        <v>7.04</v>
      </c>
      <c r="M8214" s="122">
        <v>0</v>
      </c>
      <c r="N8214" s="122">
        <v>14.58</v>
      </c>
      <c r="O8214" s="122">
        <v>22.12</v>
      </c>
      <c r="P8214" s="122">
        <v>0.5</v>
      </c>
      <c r="R8214" s="122">
        <v>0.3</v>
      </c>
      <c r="S8214" s="122">
        <v>78.685629337670065</v>
      </c>
      <c r="T8214" s="122">
        <v>100.19</v>
      </c>
    </row>
    <row r="8215" spans="1:20" x14ac:dyDescent="0.25">
      <c r="A8215" t="s">
        <v>5182</v>
      </c>
      <c r="B8215" t="s">
        <v>5183</v>
      </c>
      <c r="C8215" t="s">
        <v>5184</v>
      </c>
      <c r="D8215" t="s">
        <v>2282</v>
      </c>
      <c r="E8215" t="s">
        <v>5452</v>
      </c>
      <c r="F8215" t="s">
        <v>4986</v>
      </c>
      <c r="G8215" t="s">
        <v>5185</v>
      </c>
      <c r="H8215" t="s">
        <v>5208</v>
      </c>
      <c r="I8215" s="122">
        <v>48</v>
      </c>
      <c r="J8215" s="122">
        <v>2.71</v>
      </c>
      <c r="K8215" s="122">
        <v>5.24</v>
      </c>
      <c r="L8215" s="122">
        <v>7.47</v>
      </c>
      <c r="M8215" s="122">
        <v>0</v>
      </c>
      <c r="N8215" s="122">
        <v>13.26</v>
      </c>
      <c r="O8215" s="122">
        <v>22.68</v>
      </c>
      <c r="P8215" s="122">
        <v>1.1100000000000001</v>
      </c>
      <c r="R8215" s="122">
        <v>0</v>
      </c>
      <c r="S8215" s="122">
        <v>75.985659212679792</v>
      </c>
      <c r="T8215" s="122">
        <v>100.47</v>
      </c>
    </row>
    <row r="8216" spans="1:20" x14ac:dyDescent="0.25">
      <c r="A8216" t="s">
        <v>5182</v>
      </c>
      <c r="B8216" t="s">
        <v>5183</v>
      </c>
      <c r="C8216" t="s">
        <v>5184</v>
      </c>
      <c r="D8216" t="s">
        <v>2282</v>
      </c>
      <c r="E8216" t="s">
        <v>5452</v>
      </c>
      <c r="F8216" t="s">
        <v>4986</v>
      </c>
      <c r="G8216" t="s">
        <v>5185</v>
      </c>
      <c r="H8216" t="s">
        <v>5209</v>
      </c>
      <c r="I8216" s="122">
        <v>50.04</v>
      </c>
      <c r="J8216" s="122">
        <v>1.84</v>
      </c>
      <c r="K8216" s="122">
        <v>3.83</v>
      </c>
      <c r="L8216" s="122">
        <v>7</v>
      </c>
      <c r="M8216" s="122">
        <v>0</v>
      </c>
      <c r="N8216" s="122">
        <v>14.75</v>
      </c>
      <c r="O8216" s="122">
        <v>22.53</v>
      </c>
      <c r="P8216" s="122">
        <v>0</v>
      </c>
      <c r="R8216" s="122">
        <v>0.24</v>
      </c>
      <c r="S8216" s="122">
        <v>78.974173922803018</v>
      </c>
      <c r="T8216" s="122">
        <v>99.990000000000009</v>
      </c>
    </row>
    <row r="8217" spans="1:20" x14ac:dyDescent="0.25">
      <c r="A8217" t="s">
        <v>5182</v>
      </c>
      <c r="B8217" t="s">
        <v>5183</v>
      </c>
      <c r="C8217" t="s">
        <v>5184</v>
      </c>
      <c r="D8217" t="s">
        <v>2282</v>
      </c>
      <c r="E8217" t="s">
        <v>5452</v>
      </c>
      <c r="F8217" t="s">
        <v>4986</v>
      </c>
      <c r="G8217" t="s">
        <v>5185</v>
      </c>
      <c r="H8217" t="s">
        <v>5210</v>
      </c>
      <c r="I8217" s="122">
        <v>45.57</v>
      </c>
      <c r="J8217" s="122">
        <v>2.99</v>
      </c>
      <c r="K8217" s="122">
        <v>7.46</v>
      </c>
      <c r="L8217" s="122">
        <v>7.68</v>
      </c>
      <c r="M8217" s="122">
        <v>0</v>
      </c>
      <c r="N8217" s="122">
        <v>12.43</v>
      </c>
      <c r="O8217" s="122">
        <v>22.43</v>
      </c>
      <c r="P8217" s="122">
        <v>0.59</v>
      </c>
      <c r="R8217" s="122">
        <v>0</v>
      </c>
      <c r="S8217" s="122">
        <v>74.260068226922456</v>
      </c>
      <c r="T8217" s="122">
        <v>99.15</v>
      </c>
    </row>
    <row r="8218" spans="1:20" x14ac:dyDescent="0.25">
      <c r="A8218" t="s">
        <v>5182</v>
      </c>
      <c r="B8218" t="s">
        <v>5183</v>
      </c>
      <c r="C8218" t="s">
        <v>5184</v>
      </c>
      <c r="D8218" t="s">
        <v>2282</v>
      </c>
      <c r="E8218" t="s">
        <v>5452</v>
      </c>
      <c r="F8218" t="s">
        <v>4986</v>
      </c>
      <c r="G8218" t="s">
        <v>5185</v>
      </c>
      <c r="H8218" t="s">
        <v>5211</v>
      </c>
      <c r="I8218" s="122">
        <v>48.41</v>
      </c>
      <c r="J8218" s="122">
        <v>2.15</v>
      </c>
      <c r="K8218" s="122">
        <v>4.38</v>
      </c>
      <c r="L8218" s="122">
        <v>7.55</v>
      </c>
      <c r="M8218" s="122">
        <v>0</v>
      </c>
      <c r="N8218" s="122">
        <v>14.36</v>
      </c>
      <c r="O8218" s="122">
        <v>22.03</v>
      </c>
      <c r="P8218" s="122">
        <v>0</v>
      </c>
      <c r="R8218" s="122">
        <v>0.28999999999999998</v>
      </c>
      <c r="S8218" s="122">
        <v>77.222813075238662</v>
      </c>
      <c r="T8218" s="122">
        <v>98.88</v>
      </c>
    </row>
    <row r="8219" spans="1:20" x14ac:dyDescent="0.25">
      <c r="A8219" t="s">
        <v>5182</v>
      </c>
      <c r="B8219" t="s">
        <v>5183</v>
      </c>
      <c r="C8219" t="s">
        <v>5184</v>
      </c>
      <c r="D8219" t="s">
        <v>2282</v>
      </c>
      <c r="E8219" t="s">
        <v>5452</v>
      </c>
      <c r="F8219" t="s">
        <v>4986</v>
      </c>
      <c r="G8219" t="s">
        <v>5185</v>
      </c>
      <c r="H8219" t="s">
        <v>5212</v>
      </c>
      <c r="I8219" s="122">
        <v>50.18</v>
      </c>
      <c r="J8219" s="122">
        <v>2.09</v>
      </c>
      <c r="K8219" s="122">
        <v>3.18</v>
      </c>
      <c r="L8219" s="122">
        <v>7.91</v>
      </c>
      <c r="M8219" s="122">
        <v>0.18</v>
      </c>
      <c r="N8219" s="122">
        <v>14.13</v>
      </c>
      <c r="O8219" s="122">
        <v>22.35</v>
      </c>
      <c r="P8219" s="122">
        <v>0.56000000000000005</v>
      </c>
      <c r="R8219" s="122">
        <v>0</v>
      </c>
      <c r="S8219" s="122">
        <v>76.100710531872082</v>
      </c>
      <c r="T8219" s="122">
        <v>100.58</v>
      </c>
    </row>
    <row r="8220" spans="1:20" x14ac:dyDescent="0.25">
      <c r="A8220" t="s">
        <v>5182</v>
      </c>
      <c r="B8220" t="s">
        <v>5183</v>
      </c>
      <c r="C8220" t="s">
        <v>5184</v>
      </c>
      <c r="D8220" t="s">
        <v>2282</v>
      </c>
      <c r="E8220" t="s">
        <v>5452</v>
      </c>
      <c r="F8220" t="s">
        <v>4986</v>
      </c>
      <c r="G8220" t="s">
        <v>5185</v>
      </c>
      <c r="H8220" t="s">
        <v>5213</v>
      </c>
      <c r="I8220" s="122">
        <v>49.48</v>
      </c>
      <c r="J8220" s="122">
        <v>1.84</v>
      </c>
      <c r="K8220" s="122">
        <v>4.01</v>
      </c>
      <c r="L8220" s="122">
        <v>7.11</v>
      </c>
      <c r="M8220" s="122">
        <v>0.16</v>
      </c>
      <c r="N8220" s="122">
        <v>14.61</v>
      </c>
      <c r="O8220" s="122">
        <v>21.97</v>
      </c>
      <c r="P8220" s="122">
        <v>0</v>
      </c>
      <c r="R8220" s="122">
        <v>0.31</v>
      </c>
      <c r="S8220" s="122">
        <v>78.553870296339312</v>
      </c>
      <c r="T8220" s="122">
        <v>99.179999999999993</v>
      </c>
    </row>
    <row r="8221" spans="1:20" x14ac:dyDescent="0.25">
      <c r="A8221" t="s">
        <v>5182</v>
      </c>
      <c r="B8221" t="s">
        <v>5183</v>
      </c>
      <c r="C8221" t="s">
        <v>5184</v>
      </c>
      <c r="D8221" t="s">
        <v>2282</v>
      </c>
      <c r="E8221" t="s">
        <v>5452</v>
      </c>
      <c r="F8221" t="s">
        <v>4986</v>
      </c>
      <c r="G8221" t="s">
        <v>5185</v>
      </c>
      <c r="H8221" t="s">
        <v>5214</v>
      </c>
      <c r="I8221" s="122">
        <v>48.65</v>
      </c>
      <c r="J8221" s="122">
        <v>2.7</v>
      </c>
      <c r="K8221" s="122">
        <v>3.85</v>
      </c>
      <c r="L8221" s="122">
        <v>9.15</v>
      </c>
      <c r="M8221" s="122">
        <v>0.28000000000000003</v>
      </c>
      <c r="N8221" s="122">
        <v>13.21</v>
      </c>
      <c r="O8221" s="122">
        <v>22.06</v>
      </c>
      <c r="P8221" s="122">
        <v>0</v>
      </c>
      <c r="R8221" s="122">
        <v>0</v>
      </c>
      <c r="S8221" s="122">
        <v>72.016026170007152</v>
      </c>
      <c r="T8221" s="122">
        <v>99.9</v>
      </c>
    </row>
    <row r="8222" spans="1:20" x14ac:dyDescent="0.25">
      <c r="A8222" t="s">
        <v>5182</v>
      </c>
      <c r="B8222" t="s">
        <v>5183</v>
      </c>
      <c r="C8222" t="s">
        <v>5184</v>
      </c>
      <c r="D8222" t="s">
        <v>2282</v>
      </c>
      <c r="E8222" t="s">
        <v>5452</v>
      </c>
      <c r="F8222" t="s">
        <v>4986</v>
      </c>
      <c r="G8222" t="s">
        <v>5185</v>
      </c>
      <c r="H8222" t="s">
        <v>5215</v>
      </c>
      <c r="I8222" s="122">
        <v>45.34</v>
      </c>
      <c r="J8222" s="122">
        <v>3.5</v>
      </c>
      <c r="K8222" s="122">
        <v>7.78</v>
      </c>
      <c r="L8222" s="122">
        <v>7.63</v>
      </c>
      <c r="M8222" s="122">
        <v>0</v>
      </c>
      <c r="N8222" s="122">
        <v>12.27</v>
      </c>
      <c r="O8222" s="122">
        <v>22.57</v>
      </c>
      <c r="P8222" s="122">
        <v>0.63</v>
      </c>
      <c r="R8222" s="122">
        <v>0.5</v>
      </c>
      <c r="S8222" s="122">
        <v>74.137086551625231</v>
      </c>
      <c r="T8222" s="122">
        <v>99.72</v>
      </c>
    </row>
    <row r="8223" spans="1:20" x14ac:dyDescent="0.25">
      <c r="A8223" t="s">
        <v>5182</v>
      </c>
      <c r="B8223" t="s">
        <v>5183</v>
      </c>
      <c r="C8223" t="s">
        <v>5184</v>
      </c>
      <c r="D8223" t="s">
        <v>2282</v>
      </c>
      <c r="E8223" t="s">
        <v>5452</v>
      </c>
      <c r="F8223" t="s">
        <v>4986</v>
      </c>
      <c r="G8223" t="s">
        <v>5185</v>
      </c>
      <c r="H8223" t="s">
        <v>5216</v>
      </c>
      <c r="I8223" s="122">
        <v>48.18</v>
      </c>
      <c r="J8223" s="122">
        <v>2.2200000000000002</v>
      </c>
      <c r="K8223" s="122">
        <v>5.7</v>
      </c>
      <c r="L8223" s="122">
        <v>6.81</v>
      </c>
      <c r="M8223" s="122">
        <v>0.18</v>
      </c>
      <c r="N8223" s="122">
        <v>13.68</v>
      </c>
      <c r="O8223" s="122">
        <v>23.1</v>
      </c>
      <c r="P8223" s="122">
        <v>0</v>
      </c>
      <c r="R8223" s="122">
        <v>0</v>
      </c>
      <c r="S8223" s="122">
        <v>78.169632734677577</v>
      </c>
      <c r="T8223" s="122">
        <v>99.87</v>
      </c>
    </row>
    <row r="8224" spans="1:20" x14ac:dyDescent="0.25">
      <c r="A8224" t="s">
        <v>5182</v>
      </c>
      <c r="B8224" t="s">
        <v>5183</v>
      </c>
      <c r="C8224" t="s">
        <v>5184</v>
      </c>
      <c r="D8224" t="s">
        <v>2282</v>
      </c>
      <c r="E8224" t="s">
        <v>5452</v>
      </c>
      <c r="F8224" t="s">
        <v>4986</v>
      </c>
      <c r="G8224" t="s">
        <v>5185</v>
      </c>
      <c r="H8224" t="s">
        <v>5217</v>
      </c>
      <c r="I8224" s="122">
        <v>50.06</v>
      </c>
      <c r="J8224" s="122">
        <v>1.55</v>
      </c>
      <c r="K8224" s="122">
        <v>3.04</v>
      </c>
      <c r="L8224" s="122">
        <v>9.5</v>
      </c>
      <c r="M8224" s="122">
        <v>0.23</v>
      </c>
      <c r="N8224" s="122">
        <v>12.07</v>
      </c>
      <c r="O8224" s="122">
        <v>23.09</v>
      </c>
      <c r="P8224" s="122">
        <v>0.6</v>
      </c>
      <c r="R8224" s="122">
        <v>0</v>
      </c>
      <c r="S8224" s="122">
        <v>69.369853761238531</v>
      </c>
      <c r="T8224" s="122">
        <v>100.14</v>
      </c>
    </row>
    <row r="8225" spans="1:20" x14ac:dyDescent="0.25">
      <c r="A8225" t="s">
        <v>5182</v>
      </c>
      <c r="B8225" t="s">
        <v>5183</v>
      </c>
      <c r="C8225" t="s">
        <v>5184</v>
      </c>
      <c r="D8225" t="s">
        <v>2282</v>
      </c>
      <c r="E8225" t="s">
        <v>5452</v>
      </c>
      <c r="F8225" t="s">
        <v>4986</v>
      </c>
      <c r="G8225" t="s">
        <v>5185</v>
      </c>
      <c r="H8225" t="s">
        <v>5218</v>
      </c>
      <c r="I8225" s="122">
        <v>48.33</v>
      </c>
      <c r="J8225" s="122">
        <v>2.2799999999999998</v>
      </c>
      <c r="K8225" s="122">
        <v>4.84</v>
      </c>
      <c r="L8225" s="122">
        <v>7.65</v>
      </c>
      <c r="M8225" s="122">
        <v>0.18</v>
      </c>
      <c r="N8225" s="122">
        <v>14.02</v>
      </c>
      <c r="O8225" s="122">
        <v>21.56</v>
      </c>
      <c r="P8225" s="122">
        <v>0</v>
      </c>
      <c r="R8225" s="122">
        <v>0.16</v>
      </c>
      <c r="S8225" s="122">
        <v>76.563318150542003</v>
      </c>
      <c r="T8225" s="122">
        <v>98.86</v>
      </c>
    </row>
    <row r="8226" spans="1:20" x14ac:dyDescent="0.25">
      <c r="A8226" t="s">
        <v>5182</v>
      </c>
      <c r="B8226" t="s">
        <v>5183</v>
      </c>
      <c r="C8226" t="s">
        <v>5184</v>
      </c>
      <c r="D8226" t="s">
        <v>2282</v>
      </c>
      <c r="E8226" t="s">
        <v>5452</v>
      </c>
      <c r="F8226" t="s">
        <v>4986</v>
      </c>
      <c r="G8226" t="s">
        <v>5185</v>
      </c>
      <c r="H8226" t="s">
        <v>5219</v>
      </c>
      <c r="I8226" s="122">
        <v>46.42</v>
      </c>
      <c r="J8226" s="122">
        <v>3.32</v>
      </c>
      <c r="K8226" s="122">
        <v>6.24</v>
      </c>
      <c r="L8226" s="122">
        <v>8.17</v>
      </c>
      <c r="M8226" s="122">
        <v>0</v>
      </c>
      <c r="N8226" s="122">
        <v>12.54</v>
      </c>
      <c r="O8226" s="122">
        <v>22.24</v>
      </c>
      <c r="P8226" s="122">
        <v>0.65</v>
      </c>
      <c r="R8226" s="122">
        <v>0.21</v>
      </c>
      <c r="S8226" s="122">
        <v>73.233288748125574</v>
      </c>
      <c r="T8226" s="122">
        <v>99.58</v>
      </c>
    </row>
    <row r="8227" spans="1:20" x14ac:dyDescent="0.25">
      <c r="A8227" t="s">
        <v>5182</v>
      </c>
      <c r="B8227" t="s">
        <v>5183</v>
      </c>
      <c r="C8227" t="s">
        <v>5184</v>
      </c>
      <c r="D8227" t="s">
        <v>2282</v>
      </c>
      <c r="E8227" t="s">
        <v>5452</v>
      </c>
      <c r="F8227" t="s">
        <v>4986</v>
      </c>
      <c r="G8227" t="s">
        <v>5185</v>
      </c>
      <c r="H8227" t="s">
        <v>5220</v>
      </c>
      <c r="I8227" s="122">
        <v>48.72</v>
      </c>
      <c r="J8227" s="122">
        <v>2.56</v>
      </c>
      <c r="K8227" s="122">
        <v>4.78</v>
      </c>
      <c r="L8227" s="122">
        <v>8.2899999999999991</v>
      </c>
      <c r="M8227" s="122">
        <v>0</v>
      </c>
      <c r="N8227" s="122">
        <v>14.29</v>
      </c>
      <c r="O8227" s="122">
        <v>21.45</v>
      </c>
      <c r="P8227" s="122">
        <v>0</v>
      </c>
      <c r="R8227" s="122">
        <v>0</v>
      </c>
      <c r="S8227" s="122">
        <v>75.446075685401212</v>
      </c>
      <c r="T8227" s="122">
        <v>100.09</v>
      </c>
    </row>
    <row r="8228" spans="1:20" x14ac:dyDescent="0.25">
      <c r="A8228" t="s">
        <v>5221</v>
      </c>
      <c r="B8228" t="s">
        <v>5222</v>
      </c>
      <c r="C8228" t="s">
        <v>179</v>
      </c>
      <c r="D8228" t="s">
        <v>2282</v>
      </c>
      <c r="E8228" t="s">
        <v>5452</v>
      </c>
      <c r="F8228" t="s">
        <v>4986</v>
      </c>
      <c r="G8228" t="s">
        <v>5223</v>
      </c>
      <c r="H8228" t="s">
        <v>5224</v>
      </c>
      <c r="I8228" s="122">
        <v>40.67</v>
      </c>
      <c r="J8228" s="122">
        <v>5.87</v>
      </c>
      <c r="K8228" s="122">
        <v>11.72</v>
      </c>
      <c r="L8228" s="122">
        <v>9.15</v>
      </c>
      <c r="M8228" s="122">
        <v>0.22</v>
      </c>
      <c r="N8228" s="122">
        <v>10.51</v>
      </c>
      <c r="O8228" s="122">
        <v>23.01</v>
      </c>
      <c r="P8228" s="122">
        <v>0.69</v>
      </c>
      <c r="R8228" s="122">
        <v>-0.01</v>
      </c>
      <c r="S8228" s="122">
        <v>67.186002740363008</v>
      </c>
      <c r="T8228" s="122">
        <v>101.83</v>
      </c>
    </row>
    <row r="8229" spans="1:20" x14ac:dyDescent="0.25">
      <c r="A8229" t="s">
        <v>5221</v>
      </c>
      <c r="B8229" t="s">
        <v>5222</v>
      </c>
      <c r="C8229" t="s">
        <v>179</v>
      </c>
      <c r="D8229" t="s">
        <v>2282</v>
      </c>
      <c r="E8229" t="s">
        <v>5452</v>
      </c>
      <c r="F8229" t="s">
        <v>4986</v>
      </c>
      <c r="G8229" t="s">
        <v>5223</v>
      </c>
      <c r="H8229" t="s">
        <v>5225</v>
      </c>
      <c r="I8229" s="122">
        <v>43</v>
      </c>
      <c r="J8229" s="122">
        <v>5.14</v>
      </c>
      <c r="K8229" s="122">
        <v>10.11</v>
      </c>
      <c r="L8229" s="122">
        <v>8.7200000000000006</v>
      </c>
      <c r="M8229" s="122">
        <v>0.17</v>
      </c>
      <c r="N8229" s="122">
        <v>11.25</v>
      </c>
      <c r="O8229" s="122">
        <v>22.59</v>
      </c>
      <c r="P8229" s="122">
        <v>0.84</v>
      </c>
      <c r="R8229" s="122">
        <v>-0.02</v>
      </c>
      <c r="S8229" s="122">
        <v>69.694355477134309</v>
      </c>
      <c r="T8229" s="122">
        <v>101.8</v>
      </c>
    </row>
    <row r="8230" spans="1:20" x14ac:dyDescent="0.25">
      <c r="A8230" t="s">
        <v>5221</v>
      </c>
      <c r="B8230" t="s">
        <v>5222</v>
      </c>
      <c r="C8230" t="s">
        <v>179</v>
      </c>
      <c r="D8230" t="s">
        <v>2282</v>
      </c>
      <c r="E8230" t="s">
        <v>5452</v>
      </c>
      <c r="F8230" t="s">
        <v>4986</v>
      </c>
      <c r="G8230" t="s">
        <v>5223</v>
      </c>
      <c r="H8230" t="s">
        <v>5226</v>
      </c>
      <c r="I8230" s="122">
        <v>44.34</v>
      </c>
      <c r="J8230" s="122">
        <v>3.85</v>
      </c>
      <c r="K8230" s="122">
        <v>8.7100000000000009</v>
      </c>
      <c r="L8230" s="122">
        <v>8.01</v>
      </c>
      <c r="M8230" s="122">
        <v>0.06</v>
      </c>
      <c r="N8230" s="122">
        <v>11.77</v>
      </c>
      <c r="O8230" s="122">
        <v>22.7</v>
      </c>
      <c r="P8230" s="122">
        <v>0.81</v>
      </c>
      <c r="R8230" s="122">
        <v>0.15</v>
      </c>
      <c r="S8230" s="122">
        <v>72.370198115178525</v>
      </c>
      <c r="T8230" s="122">
        <v>100.4</v>
      </c>
    </row>
    <row r="8231" spans="1:20" x14ac:dyDescent="0.25">
      <c r="A8231" t="s">
        <v>5221</v>
      </c>
      <c r="B8231" t="s">
        <v>5222</v>
      </c>
      <c r="C8231" t="s">
        <v>179</v>
      </c>
      <c r="D8231" t="s">
        <v>2282</v>
      </c>
      <c r="E8231" t="s">
        <v>5452</v>
      </c>
      <c r="F8231" t="s">
        <v>4986</v>
      </c>
      <c r="G8231" t="s">
        <v>5223</v>
      </c>
      <c r="H8231" t="s">
        <v>5224</v>
      </c>
      <c r="I8231" s="122">
        <v>40.67</v>
      </c>
      <c r="J8231" s="122">
        <v>5.87</v>
      </c>
      <c r="K8231" s="122">
        <v>11.72</v>
      </c>
      <c r="L8231" s="122">
        <v>9.15</v>
      </c>
      <c r="M8231" s="122">
        <v>0.22</v>
      </c>
      <c r="N8231" s="122">
        <v>10.51</v>
      </c>
      <c r="O8231" s="122">
        <v>23.01</v>
      </c>
      <c r="P8231" s="122">
        <v>0.69</v>
      </c>
      <c r="R8231" s="122">
        <v>-0.01</v>
      </c>
      <c r="S8231" s="122">
        <v>67.186002740363008</v>
      </c>
      <c r="T8231" s="122">
        <v>101.83</v>
      </c>
    </row>
    <row r="8232" spans="1:20" x14ac:dyDescent="0.25">
      <c r="A8232" t="s">
        <v>5221</v>
      </c>
      <c r="B8232" t="s">
        <v>5222</v>
      </c>
      <c r="C8232" t="s">
        <v>179</v>
      </c>
      <c r="D8232" t="s">
        <v>2282</v>
      </c>
      <c r="E8232" t="s">
        <v>5452</v>
      </c>
      <c r="F8232" t="s">
        <v>4986</v>
      </c>
      <c r="G8232" t="s">
        <v>5223</v>
      </c>
      <c r="H8232" t="s">
        <v>5227</v>
      </c>
      <c r="I8232" s="122">
        <v>41.6</v>
      </c>
      <c r="J8232" s="122">
        <v>5.26</v>
      </c>
      <c r="K8232" s="122">
        <v>11.13</v>
      </c>
      <c r="L8232" s="122">
        <v>8.1300000000000008</v>
      </c>
      <c r="M8232" s="122">
        <v>-7.0000000000000007E-2</v>
      </c>
      <c r="N8232" s="122">
        <v>10.74</v>
      </c>
      <c r="O8232" s="122">
        <v>22.75</v>
      </c>
      <c r="P8232" s="122">
        <v>0.72</v>
      </c>
      <c r="R8232" s="122">
        <v>0.12</v>
      </c>
      <c r="S8232" s="122">
        <v>70.191855476456823</v>
      </c>
      <c r="T8232" s="122">
        <v>100.38</v>
      </c>
    </row>
    <row r="8233" spans="1:20" x14ac:dyDescent="0.25">
      <c r="A8233" t="s">
        <v>5221</v>
      </c>
      <c r="B8233" t="s">
        <v>5222</v>
      </c>
      <c r="C8233" t="s">
        <v>179</v>
      </c>
      <c r="D8233" t="s">
        <v>2282</v>
      </c>
      <c r="E8233" t="s">
        <v>5452</v>
      </c>
      <c r="F8233" t="s">
        <v>4986</v>
      </c>
      <c r="G8233" t="s">
        <v>5223</v>
      </c>
      <c r="H8233" t="s">
        <v>5228</v>
      </c>
      <c r="I8233" s="122">
        <v>48.12</v>
      </c>
      <c r="J8233" s="122">
        <v>2.52</v>
      </c>
      <c r="K8233" s="122">
        <v>5.57</v>
      </c>
      <c r="L8233" s="122">
        <v>7.54</v>
      </c>
      <c r="M8233" s="122">
        <v>0.03</v>
      </c>
      <c r="N8233" s="122">
        <v>14.39</v>
      </c>
      <c r="O8233" s="122">
        <v>22.27</v>
      </c>
      <c r="P8233" s="122">
        <v>0.63</v>
      </c>
      <c r="R8233" s="122">
        <v>-0.05</v>
      </c>
      <c r="S8233" s="122">
        <v>77.282777565717097</v>
      </c>
      <c r="T8233" s="122">
        <v>101.02</v>
      </c>
    </row>
    <row r="8234" spans="1:20" x14ac:dyDescent="0.25">
      <c r="A8234" t="s">
        <v>5221</v>
      </c>
      <c r="B8234" t="s">
        <v>5222</v>
      </c>
      <c r="C8234" t="s">
        <v>179</v>
      </c>
      <c r="D8234" t="s">
        <v>2282</v>
      </c>
      <c r="E8234" t="s">
        <v>5452</v>
      </c>
      <c r="F8234" t="s">
        <v>4986</v>
      </c>
      <c r="G8234" t="s">
        <v>5223</v>
      </c>
      <c r="H8234" t="s">
        <v>5229</v>
      </c>
      <c r="I8234" s="122">
        <v>46.29</v>
      </c>
      <c r="J8234" s="122">
        <v>2.82</v>
      </c>
      <c r="K8234" s="122">
        <v>6.83</v>
      </c>
      <c r="L8234" s="122">
        <v>7.37</v>
      </c>
      <c r="M8234" s="122">
        <v>0.14000000000000001</v>
      </c>
      <c r="N8234" s="122">
        <v>13.25</v>
      </c>
      <c r="O8234" s="122">
        <v>22.86</v>
      </c>
      <c r="P8234" s="122">
        <v>0.56000000000000005</v>
      </c>
      <c r="R8234" s="122">
        <v>-0.01</v>
      </c>
      <c r="S8234" s="122">
        <v>76.21705091138837</v>
      </c>
      <c r="T8234" s="122">
        <v>100.11</v>
      </c>
    </row>
    <row r="8235" spans="1:20" x14ac:dyDescent="0.25">
      <c r="A8235" t="s">
        <v>5221</v>
      </c>
      <c r="B8235" t="s">
        <v>5222</v>
      </c>
      <c r="C8235" t="s">
        <v>179</v>
      </c>
      <c r="D8235" t="s">
        <v>2282</v>
      </c>
      <c r="E8235" t="s">
        <v>5452</v>
      </c>
      <c r="F8235" t="s">
        <v>4986</v>
      </c>
      <c r="G8235" t="s">
        <v>5223</v>
      </c>
      <c r="H8235" t="s">
        <v>5230</v>
      </c>
      <c r="I8235" s="122">
        <v>46.73</v>
      </c>
      <c r="J8235" s="122">
        <v>3</v>
      </c>
      <c r="K8235" s="122">
        <v>6.7</v>
      </c>
      <c r="L8235" s="122">
        <v>8.1199999999999992</v>
      </c>
      <c r="M8235" s="122">
        <v>0.01</v>
      </c>
      <c r="N8235" s="122">
        <v>13.98</v>
      </c>
      <c r="O8235" s="122">
        <v>22.39</v>
      </c>
      <c r="P8235" s="122">
        <v>0.71</v>
      </c>
      <c r="R8235" s="122">
        <v>-0.12</v>
      </c>
      <c r="S8235" s="122">
        <v>75.423608336109439</v>
      </c>
      <c r="T8235" s="122">
        <v>101.52</v>
      </c>
    </row>
    <row r="8236" spans="1:20" x14ac:dyDescent="0.25">
      <c r="A8236" t="s">
        <v>5221</v>
      </c>
      <c r="B8236" t="s">
        <v>5222</v>
      </c>
      <c r="C8236" t="s">
        <v>179</v>
      </c>
      <c r="D8236" t="s">
        <v>2282</v>
      </c>
      <c r="E8236" t="s">
        <v>5452</v>
      </c>
      <c r="F8236" t="s">
        <v>4986</v>
      </c>
      <c r="G8236" t="s">
        <v>5223</v>
      </c>
      <c r="H8236" t="s">
        <v>5231</v>
      </c>
      <c r="I8236" s="122">
        <v>46.48</v>
      </c>
      <c r="J8236" s="122">
        <v>3.12</v>
      </c>
      <c r="K8236" s="122">
        <v>7.76</v>
      </c>
      <c r="L8236" s="122">
        <v>6.94</v>
      </c>
      <c r="M8236" s="122">
        <v>-0.1</v>
      </c>
      <c r="N8236" s="122">
        <v>13.01</v>
      </c>
      <c r="O8236" s="122">
        <v>23.16</v>
      </c>
      <c r="P8236" s="122">
        <v>0.7</v>
      </c>
      <c r="R8236" s="122">
        <v>0.1</v>
      </c>
      <c r="S8236" s="122">
        <v>76.967074230885288</v>
      </c>
      <c r="T8236" s="122">
        <v>101.17</v>
      </c>
    </row>
    <row r="8237" spans="1:20" x14ac:dyDescent="0.25">
      <c r="A8237" t="s">
        <v>5221</v>
      </c>
      <c r="B8237" t="s">
        <v>5222</v>
      </c>
      <c r="C8237" t="s">
        <v>179</v>
      </c>
      <c r="D8237" t="s">
        <v>2282</v>
      </c>
      <c r="E8237" t="s">
        <v>5452</v>
      </c>
      <c r="F8237" t="s">
        <v>4986</v>
      </c>
      <c r="G8237" t="s">
        <v>5223</v>
      </c>
      <c r="H8237" t="s">
        <v>5232</v>
      </c>
      <c r="I8237" s="122">
        <v>47.1</v>
      </c>
      <c r="J8237" s="122">
        <v>2.88</v>
      </c>
      <c r="K8237" s="122">
        <v>6.36</v>
      </c>
      <c r="L8237" s="122">
        <v>8.82</v>
      </c>
      <c r="M8237" s="122">
        <v>0.12</v>
      </c>
      <c r="N8237" s="122">
        <v>13.74</v>
      </c>
      <c r="O8237" s="122">
        <v>22.21</v>
      </c>
      <c r="P8237" s="122">
        <v>0.64</v>
      </c>
      <c r="R8237" s="122">
        <v>0.11</v>
      </c>
      <c r="S8237" s="122">
        <v>73.523078324789481</v>
      </c>
      <c r="T8237" s="122">
        <v>101.98</v>
      </c>
    </row>
    <row r="8238" spans="1:20" x14ac:dyDescent="0.25">
      <c r="A8238" t="s">
        <v>5221</v>
      </c>
      <c r="B8238" t="s">
        <v>5222</v>
      </c>
      <c r="C8238" t="s">
        <v>179</v>
      </c>
      <c r="D8238" t="s">
        <v>2282</v>
      </c>
      <c r="E8238" t="s">
        <v>5452</v>
      </c>
      <c r="F8238" t="s">
        <v>4986</v>
      </c>
      <c r="G8238" t="s">
        <v>5223</v>
      </c>
      <c r="H8238" t="s">
        <v>5233</v>
      </c>
      <c r="I8238" s="122">
        <v>47.9</v>
      </c>
      <c r="J8238" s="122">
        <v>2.75</v>
      </c>
      <c r="K8238" s="122">
        <v>5.71</v>
      </c>
      <c r="L8238" s="122">
        <v>8.32</v>
      </c>
      <c r="M8238" s="122">
        <v>0.05</v>
      </c>
      <c r="N8238" s="122">
        <v>13.67</v>
      </c>
      <c r="O8238" s="122">
        <v>22.68</v>
      </c>
      <c r="P8238" s="122">
        <v>0.81</v>
      </c>
      <c r="R8238" s="122">
        <v>0.05</v>
      </c>
      <c r="S8238" s="122">
        <v>74.546652173833039</v>
      </c>
      <c r="T8238" s="122">
        <v>101.94</v>
      </c>
    </row>
    <row r="8239" spans="1:20" x14ac:dyDescent="0.25">
      <c r="A8239" t="s">
        <v>5221</v>
      </c>
      <c r="B8239" t="s">
        <v>5222</v>
      </c>
      <c r="C8239" t="s">
        <v>179</v>
      </c>
      <c r="D8239" t="s">
        <v>2282</v>
      </c>
      <c r="E8239" t="s">
        <v>5452</v>
      </c>
      <c r="F8239" t="s">
        <v>4986</v>
      </c>
      <c r="G8239" t="s">
        <v>5223</v>
      </c>
      <c r="H8239" t="s">
        <v>5234</v>
      </c>
      <c r="I8239" s="122">
        <v>47.44</v>
      </c>
      <c r="J8239" s="122">
        <v>2.78</v>
      </c>
      <c r="K8239" s="122">
        <v>6.23</v>
      </c>
      <c r="L8239" s="122">
        <v>6.69</v>
      </c>
      <c r="M8239" s="122">
        <v>0.05</v>
      </c>
      <c r="N8239" s="122">
        <v>13.09</v>
      </c>
      <c r="O8239" s="122">
        <v>22.47</v>
      </c>
      <c r="P8239" s="122">
        <v>0.73</v>
      </c>
      <c r="R8239" s="122">
        <v>0.12</v>
      </c>
      <c r="S8239" s="122">
        <v>77.717367056826802</v>
      </c>
      <c r="T8239" s="122">
        <v>99.600000000000009</v>
      </c>
    </row>
    <row r="8240" spans="1:20" x14ac:dyDescent="0.25">
      <c r="A8240" t="s">
        <v>5221</v>
      </c>
      <c r="B8240" t="s">
        <v>5222</v>
      </c>
      <c r="C8240" t="s">
        <v>179</v>
      </c>
      <c r="D8240" t="s">
        <v>2282</v>
      </c>
      <c r="E8240" t="s">
        <v>5452</v>
      </c>
      <c r="F8240" t="s">
        <v>4986</v>
      </c>
      <c r="G8240" t="s">
        <v>5223</v>
      </c>
      <c r="H8240" t="s">
        <v>5235</v>
      </c>
      <c r="I8240" s="122">
        <v>47.3</v>
      </c>
      <c r="J8240" s="122">
        <v>2.67</v>
      </c>
      <c r="K8240" s="122">
        <v>5.77</v>
      </c>
      <c r="L8240" s="122">
        <v>7.94</v>
      </c>
      <c r="M8240" s="122">
        <v>-0.03</v>
      </c>
      <c r="N8240" s="122">
        <v>13.27</v>
      </c>
      <c r="O8240" s="122">
        <v>21.65</v>
      </c>
      <c r="P8240" s="122">
        <v>0.49</v>
      </c>
      <c r="R8240" s="122">
        <v>0.11</v>
      </c>
      <c r="S8240" s="122">
        <v>74.868835456829487</v>
      </c>
      <c r="T8240" s="122">
        <v>99.169999999999987</v>
      </c>
    </row>
    <row r="8241" spans="1:20" x14ac:dyDescent="0.25">
      <c r="A8241" t="s">
        <v>5221</v>
      </c>
      <c r="B8241" t="s">
        <v>5222</v>
      </c>
      <c r="C8241" t="s">
        <v>179</v>
      </c>
      <c r="D8241" t="s">
        <v>2282</v>
      </c>
      <c r="E8241" t="s">
        <v>5452</v>
      </c>
      <c r="F8241" t="s">
        <v>4986</v>
      </c>
      <c r="G8241" t="s">
        <v>5223</v>
      </c>
      <c r="H8241" t="s">
        <v>5236</v>
      </c>
      <c r="I8241" s="122">
        <v>47.59</v>
      </c>
      <c r="J8241" s="122">
        <v>2.44</v>
      </c>
      <c r="K8241" s="122">
        <v>5.63</v>
      </c>
      <c r="L8241" s="122">
        <v>7.68</v>
      </c>
      <c r="M8241" s="122">
        <v>0</v>
      </c>
      <c r="N8241" s="122">
        <v>13.68</v>
      </c>
      <c r="O8241" s="122">
        <v>21.48</v>
      </c>
      <c r="P8241" s="122">
        <v>0.83</v>
      </c>
      <c r="R8241" s="122">
        <v>0.05</v>
      </c>
      <c r="S8241" s="122">
        <v>76.048709111386742</v>
      </c>
      <c r="T8241" s="122">
        <v>99.38000000000001</v>
      </c>
    </row>
    <row r="8242" spans="1:20" x14ac:dyDescent="0.25">
      <c r="A8242" t="s">
        <v>5221</v>
      </c>
      <c r="B8242" t="s">
        <v>5222</v>
      </c>
      <c r="C8242" t="s">
        <v>179</v>
      </c>
      <c r="D8242" t="s">
        <v>2282</v>
      </c>
      <c r="E8242" t="s">
        <v>5452</v>
      </c>
      <c r="F8242" t="s">
        <v>4986</v>
      </c>
      <c r="G8242" t="s">
        <v>5223</v>
      </c>
      <c r="H8242" t="s">
        <v>5237</v>
      </c>
      <c r="I8242" s="122">
        <v>47.87</v>
      </c>
      <c r="J8242" s="122">
        <v>2.63</v>
      </c>
      <c r="K8242" s="122">
        <v>5.73</v>
      </c>
      <c r="L8242" s="122">
        <v>7.75</v>
      </c>
      <c r="M8242" s="122">
        <v>0.18</v>
      </c>
      <c r="N8242" s="122">
        <v>13.94</v>
      </c>
      <c r="O8242" s="122">
        <v>22.2</v>
      </c>
      <c r="P8242" s="122">
        <v>0.56000000000000005</v>
      </c>
      <c r="R8242" s="122">
        <v>0.12</v>
      </c>
      <c r="S8242" s="122">
        <v>76.225926683487586</v>
      </c>
      <c r="T8242" s="122">
        <v>100.98</v>
      </c>
    </row>
    <row r="8243" spans="1:20" x14ac:dyDescent="0.25">
      <c r="A8243" t="s">
        <v>5221</v>
      </c>
      <c r="B8243" t="s">
        <v>5222</v>
      </c>
      <c r="C8243" t="s">
        <v>179</v>
      </c>
      <c r="D8243" t="s">
        <v>2282</v>
      </c>
      <c r="E8243" t="s">
        <v>5452</v>
      </c>
      <c r="F8243" t="s">
        <v>4986</v>
      </c>
      <c r="G8243" t="s">
        <v>5223</v>
      </c>
      <c r="H8243" t="s">
        <v>5238</v>
      </c>
      <c r="I8243" s="122">
        <v>47.42</v>
      </c>
      <c r="J8243" s="122">
        <v>2.79</v>
      </c>
      <c r="K8243" s="122">
        <v>5.24</v>
      </c>
      <c r="L8243" s="122">
        <v>8.35</v>
      </c>
      <c r="M8243" s="122">
        <v>0.11</v>
      </c>
      <c r="N8243" s="122">
        <v>13.6</v>
      </c>
      <c r="O8243" s="122">
        <v>21.72</v>
      </c>
      <c r="P8243" s="122">
        <v>0.64</v>
      </c>
      <c r="R8243" s="122">
        <v>0.14000000000000001</v>
      </c>
      <c r="S8243" s="122">
        <v>74.380589201380545</v>
      </c>
      <c r="T8243" s="122">
        <v>100.01</v>
      </c>
    </row>
    <row r="8244" spans="1:20" x14ac:dyDescent="0.25">
      <c r="A8244" t="s">
        <v>5221</v>
      </c>
      <c r="B8244" t="s">
        <v>5222</v>
      </c>
      <c r="C8244" t="s">
        <v>179</v>
      </c>
      <c r="D8244" t="s">
        <v>2282</v>
      </c>
      <c r="E8244" t="s">
        <v>5452</v>
      </c>
      <c r="F8244" t="s">
        <v>4986</v>
      </c>
      <c r="G8244" t="s">
        <v>5223</v>
      </c>
      <c r="H8244" t="s">
        <v>5239</v>
      </c>
      <c r="I8244" s="122">
        <v>44.69</v>
      </c>
      <c r="J8244" s="122">
        <v>3.64</v>
      </c>
      <c r="K8244" s="122">
        <v>8.42</v>
      </c>
      <c r="L8244" s="122">
        <v>7.79</v>
      </c>
      <c r="M8244" s="122">
        <v>0.1</v>
      </c>
      <c r="N8244" s="122">
        <v>11.92</v>
      </c>
      <c r="O8244" s="122">
        <v>22.31</v>
      </c>
      <c r="P8244" s="122">
        <v>0.76</v>
      </c>
      <c r="R8244" s="122">
        <v>0.2</v>
      </c>
      <c r="S8244" s="122">
        <v>73.172913665453578</v>
      </c>
      <c r="T8244" s="122">
        <v>99.830000000000013</v>
      </c>
    </row>
    <row r="8245" spans="1:20" x14ac:dyDescent="0.25">
      <c r="A8245" t="s">
        <v>5221</v>
      </c>
      <c r="B8245" t="s">
        <v>5222</v>
      </c>
      <c r="C8245" t="s">
        <v>179</v>
      </c>
      <c r="D8245" t="s">
        <v>2282</v>
      </c>
      <c r="E8245" t="s">
        <v>5452</v>
      </c>
      <c r="F8245" t="s">
        <v>4986</v>
      </c>
      <c r="G8245" t="s">
        <v>5223</v>
      </c>
      <c r="H8245" t="s">
        <v>5240</v>
      </c>
      <c r="I8245" s="122">
        <v>40.56</v>
      </c>
      <c r="J8245" s="122">
        <v>6.2</v>
      </c>
      <c r="K8245" s="122">
        <v>11.79</v>
      </c>
      <c r="L8245" s="122">
        <v>8.98</v>
      </c>
      <c r="M8245" s="122">
        <v>0.14000000000000001</v>
      </c>
      <c r="N8245" s="122">
        <v>10.34</v>
      </c>
      <c r="O8245" s="122">
        <v>22.74</v>
      </c>
      <c r="P8245" s="122">
        <v>0.67</v>
      </c>
      <c r="R8245" s="122">
        <v>-0.19</v>
      </c>
      <c r="S8245" s="122">
        <v>67.23992058540685</v>
      </c>
      <c r="T8245" s="122">
        <v>101.23</v>
      </c>
    </row>
    <row r="8246" spans="1:20" x14ac:dyDescent="0.25">
      <c r="A8246" t="s">
        <v>5221</v>
      </c>
      <c r="B8246" t="s">
        <v>5222</v>
      </c>
      <c r="C8246" t="s">
        <v>179</v>
      </c>
      <c r="D8246" t="s">
        <v>2282</v>
      </c>
      <c r="E8246" t="s">
        <v>5452</v>
      </c>
      <c r="F8246" t="s">
        <v>4986</v>
      </c>
      <c r="G8246" t="s">
        <v>5223</v>
      </c>
      <c r="H8246" t="s">
        <v>5241</v>
      </c>
      <c r="I8246" s="122">
        <v>44.23</v>
      </c>
      <c r="J8246" s="122">
        <v>3.77</v>
      </c>
      <c r="K8246" s="122">
        <v>8.75</v>
      </c>
      <c r="L8246" s="122">
        <v>7.55</v>
      </c>
      <c r="M8246" s="122">
        <v>0.15</v>
      </c>
      <c r="N8246" s="122">
        <v>12.33</v>
      </c>
      <c r="O8246" s="122">
        <v>23.07</v>
      </c>
      <c r="P8246" s="122">
        <v>0.68</v>
      </c>
      <c r="R8246" s="122">
        <v>-0.06</v>
      </c>
      <c r="S8246" s="122">
        <v>74.431616037021143</v>
      </c>
      <c r="T8246" s="122">
        <v>100.47</v>
      </c>
    </row>
    <row r="8247" spans="1:20" x14ac:dyDescent="0.25">
      <c r="A8247" t="s">
        <v>5221</v>
      </c>
      <c r="B8247" t="s">
        <v>5222</v>
      </c>
      <c r="C8247" t="s">
        <v>179</v>
      </c>
      <c r="D8247" t="s">
        <v>2282</v>
      </c>
      <c r="E8247" t="s">
        <v>5452</v>
      </c>
      <c r="F8247" t="s">
        <v>4986</v>
      </c>
      <c r="G8247" t="s">
        <v>5223</v>
      </c>
      <c r="H8247" t="s">
        <v>5242</v>
      </c>
      <c r="I8247" s="122">
        <v>42.62</v>
      </c>
      <c r="J8247" s="122">
        <v>4.8</v>
      </c>
      <c r="K8247" s="122">
        <v>10.65</v>
      </c>
      <c r="L8247" s="122">
        <v>9.4</v>
      </c>
      <c r="M8247" s="122">
        <v>0.13</v>
      </c>
      <c r="N8247" s="122">
        <v>11.14</v>
      </c>
      <c r="O8247" s="122">
        <v>22.38</v>
      </c>
      <c r="P8247" s="122">
        <v>0.77</v>
      </c>
      <c r="R8247" s="122">
        <v>0.03</v>
      </c>
      <c r="S8247" s="122">
        <v>67.871418837012968</v>
      </c>
      <c r="T8247" s="122">
        <v>101.92</v>
      </c>
    </row>
    <row r="8248" spans="1:20" x14ac:dyDescent="0.25">
      <c r="A8248" t="s">
        <v>5221</v>
      </c>
      <c r="B8248" t="s">
        <v>5222</v>
      </c>
      <c r="C8248" t="s">
        <v>179</v>
      </c>
      <c r="D8248" t="s">
        <v>2282</v>
      </c>
      <c r="E8248" t="s">
        <v>5452</v>
      </c>
      <c r="F8248" t="s">
        <v>4986</v>
      </c>
      <c r="G8248" t="s">
        <v>5223</v>
      </c>
      <c r="H8248" t="s">
        <v>5243</v>
      </c>
      <c r="I8248" s="122">
        <v>41.76</v>
      </c>
      <c r="J8248" s="122">
        <v>5.54</v>
      </c>
      <c r="K8248" s="122">
        <v>10.78</v>
      </c>
      <c r="L8248" s="122">
        <v>8.66</v>
      </c>
      <c r="M8248" s="122">
        <v>0.05</v>
      </c>
      <c r="N8248" s="122">
        <v>11.13</v>
      </c>
      <c r="O8248" s="122">
        <v>22.73</v>
      </c>
      <c r="P8248" s="122">
        <v>0.83</v>
      </c>
      <c r="R8248" s="122">
        <v>-0.02</v>
      </c>
      <c r="S8248" s="122">
        <v>69.613623049464294</v>
      </c>
      <c r="T8248" s="122">
        <v>101.46</v>
      </c>
    </row>
    <row r="8249" spans="1:20" x14ac:dyDescent="0.25">
      <c r="A8249" t="s">
        <v>5221</v>
      </c>
      <c r="B8249" t="s">
        <v>5222</v>
      </c>
      <c r="C8249" t="s">
        <v>179</v>
      </c>
      <c r="D8249" t="s">
        <v>2282</v>
      </c>
      <c r="E8249" t="s">
        <v>5452</v>
      </c>
      <c r="F8249" t="s">
        <v>4986</v>
      </c>
      <c r="G8249" t="s">
        <v>5223</v>
      </c>
      <c r="H8249" t="s">
        <v>5244</v>
      </c>
      <c r="I8249" s="122">
        <v>45.04</v>
      </c>
      <c r="J8249" s="122">
        <v>3.31</v>
      </c>
      <c r="K8249" s="122">
        <v>7.94</v>
      </c>
      <c r="L8249" s="122">
        <v>7.24</v>
      </c>
      <c r="M8249" s="122">
        <v>0</v>
      </c>
      <c r="N8249" s="122">
        <v>11.87</v>
      </c>
      <c r="O8249" s="122">
        <v>22.62</v>
      </c>
      <c r="P8249" s="122">
        <v>0.68</v>
      </c>
      <c r="R8249" s="122">
        <v>0.08</v>
      </c>
      <c r="S8249" s="122">
        <v>74.505865729624418</v>
      </c>
      <c r="T8249" s="122">
        <v>98.780000000000015</v>
      </c>
    </row>
    <row r="8250" spans="1:20" x14ac:dyDescent="0.25">
      <c r="A8250" t="s">
        <v>5221</v>
      </c>
      <c r="B8250" t="s">
        <v>5222</v>
      </c>
      <c r="C8250" t="s">
        <v>179</v>
      </c>
      <c r="D8250" t="s">
        <v>2282</v>
      </c>
      <c r="E8250" t="s">
        <v>5452</v>
      </c>
      <c r="F8250" t="s">
        <v>4986</v>
      </c>
      <c r="G8250" t="s">
        <v>5223</v>
      </c>
      <c r="H8250" t="s">
        <v>5245</v>
      </c>
      <c r="I8250" s="122">
        <v>42.32</v>
      </c>
      <c r="J8250" s="122">
        <v>4.6900000000000004</v>
      </c>
      <c r="K8250" s="122">
        <v>9.65</v>
      </c>
      <c r="L8250" s="122">
        <v>7.77</v>
      </c>
      <c r="M8250" s="122">
        <v>0.24</v>
      </c>
      <c r="N8250" s="122">
        <v>10.95</v>
      </c>
      <c r="O8250" s="122">
        <v>22.13</v>
      </c>
      <c r="P8250" s="122">
        <v>0.76</v>
      </c>
      <c r="R8250" s="122">
        <v>0.02</v>
      </c>
      <c r="S8250" s="122">
        <v>71.526735619558579</v>
      </c>
      <c r="T8250" s="122">
        <v>98.529999999999987</v>
      </c>
    </row>
    <row r="8251" spans="1:20" x14ac:dyDescent="0.25">
      <c r="A8251" t="s">
        <v>5221</v>
      </c>
      <c r="B8251" t="s">
        <v>5222</v>
      </c>
      <c r="C8251" t="s">
        <v>179</v>
      </c>
      <c r="D8251" t="s">
        <v>2282</v>
      </c>
      <c r="E8251" t="s">
        <v>5452</v>
      </c>
      <c r="F8251" t="s">
        <v>4986</v>
      </c>
      <c r="G8251" t="s">
        <v>5223</v>
      </c>
      <c r="H8251" t="s">
        <v>5246</v>
      </c>
      <c r="I8251" s="122">
        <v>42.65</v>
      </c>
      <c r="J8251" s="122">
        <v>4.13</v>
      </c>
      <c r="K8251" s="122">
        <v>9.61</v>
      </c>
      <c r="L8251" s="122">
        <v>7.93</v>
      </c>
      <c r="M8251" s="122">
        <v>0.03</v>
      </c>
      <c r="N8251" s="122">
        <v>10.69</v>
      </c>
      <c r="O8251" s="122">
        <v>22.81</v>
      </c>
      <c r="P8251" s="122">
        <v>0.67</v>
      </c>
      <c r="R8251" s="122">
        <v>0.04</v>
      </c>
      <c r="S8251" s="122">
        <v>70.613628402930445</v>
      </c>
      <c r="T8251" s="122">
        <v>98.56</v>
      </c>
    </row>
    <row r="8252" spans="1:20" x14ac:dyDescent="0.25">
      <c r="A8252" t="s">
        <v>5221</v>
      </c>
      <c r="B8252" t="s">
        <v>5222</v>
      </c>
      <c r="C8252" t="s">
        <v>179</v>
      </c>
      <c r="D8252" t="s">
        <v>2282</v>
      </c>
      <c r="E8252" t="s">
        <v>5452</v>
      </c>
      <c r="F8252" t="s">
        <v>4986</v>
      </c>
      <c r="G8252" t="s">
        <v>5223</v>
      </c>
      <c r="H8252" t="s">
        <v>5247</v>
      </c>
      <c r="I8252" s="122">
        <v>42.11</v>
      </c>
      <c r="J8252" s="122">
        <v>4.8</v>
      </c>
      <c r="K8252" s="122">
        <v>10.83</v>
      </c>
      <c r="L8252" s="122">
        <v>8.48</v>
      </c>
      <c r="M8252" s="122">
        <v>0.13</v>
      </c>
      <c r="N8252" s="122">
        <v>10.42</v>
      </c>
      <c r="O8252" s="122">
        <v>21.88</v>
      </c>
      <c r="P8252" s="122">
        <v>0.82</v>
      </c>
      <c r="R8252" s="122">
        <v>0.16</v>
      </c>
      <c r="S8252" s="122">
        <v>68.655297965419877</v>
      </c>
      <c r="T8252" s="122">
        <v>99.629999999999981</v>
      </c>
    </row>
    <row r="8253" spans="1:20" x14ac:dyDescent="0.25">
      <c r="A8253" t="s">
        <v>5221</v>
      </c>
      <c r="B8253" t="s">
        <v>5222</v>
      </c>
      <c r="C8253" t="s">
        <v>179</v>
      </c>
      <c r="D8253" t="s">
        <v>2282</v>
      </c>
      <c r="E8253" t="s">
        <v>5452</v>
      </c>
      <c r="F8253" t="s">
        <v>4986</v>
      </c>
      <c r="G8253" t="s">
        <v>5223</v>
      </c>
      <c r="H8253" t="s">
        <v>5248</v>
      </c>
      <c r="I8253" s="122">
        <v>47.5</v>
      </c>
      <c r="J8253" s="122">
        <v>2.64</v>
      </c>
      <c r="K8253" s="122">
        <v>6.4</v>
      </c>
      <c r="L8253" s="122">
        <v>6.95</v>
      </c>
      <c r="M8253" s="122">
        <v>0.08</v>
      </c>
      <c r="N8253" s="122">
        <v>13.45</v>
      </c>
      <c r="O8253" s="122">
        <v>22.83</v>
      </c>
      <c r="P8253" s="122">
        <v>0.65</v>
      </c>
      <c r="R8253" s="122">
        <v>-0.08</v>
      </c>
      <c r="S8253" s="122">
        <v>77.526341938524638</v>
      </c>
      <c r="T8253" s="122">
        <v>100.42</v>
      </c>
    </row>
    <row r="8254" spans="1:20" x14ac:dyDescent="0.25">
      <c r="A8254" t="s">
        <v>5221</v>
      </c>
      <c r="B8254" t="s">
        <v>5222</v>
      </c>
      <c r="C8254" t="s">
        <v>179</v>
      </c>
      <c r="D8254" t="s">
        <v>2282</v>
      </c>
      <c r="E8254" t="s">
        <v>5452</v>
      </c>
      <c r="F8254" t="s">
        <v>4986</v>
      </c>
      <c r="G8254" t="s">
        <v>5223</v>
      </c>
      <c r="H8254" t="s">
        <v>5249</v>
      </c>
      <c r="I8254" s="122">
        <v>44.32</v>
      </c>
      <c r="J8254" s="122">
        <v>4.13</v>
      </c>
      <c r="K8254" s="122">
        <v>8.98</v>
      </c>
      <c r="L8254" s="122">
        <v>7.43</v>
      </c>
      <c r="M8254" s="122">
        <v>0.23</v>
      </c>
      <c r="N8254" s="122">
        <v>11.89</v>
      </c>
      <c r="O8254" s="122">
        <v>22.83</v>
      </c>
      <c r="P8254" s="122">
        <v>0.75</v>
      </c>
      <c r="R8254" s="122">
        <v>0.1</v>
      </c>
      <c r="S8254" s="122">
        <v>74.043069704672334</v>
      </c>
      <c r="T8254" s="122">
        <v>100.66</v>
      </c>
    </row>
    <row r="8255" spans="1:20" x14ac:dyDescent="0.25">
      <c r="A8255" t="s">
        <v>5221</v>
      </c>
      <c r="B8255" t="s">
        <v>5222</v>
      </c>
      <c r="C8255" t="s">
        <v>179</v>
      </c>
      <c r="D8255" t="s">
        <v>2282</v>
      </c>
      <c r="E8255" t="s">
        <v>5452</v>
      </c>
      <c r="F8255" t="s">
        <v>4986</v>
      </c>
      <c r="G8255" t="s">
        <v>5223</v>
      </c>
      <c r="H8255" t="s">
        <v>5250</v>
      </c>
      <c r="I8255" s="122">
        <v>48.4</v>
      </c>
      <c r="J8255" s="122">
        <v>2.2400000000000002</v>
      </c>
      <c r="K8255" s="122">
        <v>5.7</v>
      </c>
      <c r="L8255" s="122">
        <v>6.51</v>
      </c>
      <c r="M8255" s="122">
        <v>0.28000000000000003</v>
      </c>
      <c r="N8255" s="122">
        <v>13.77</v>
      </c>
      <c r="O8255" s="122">
        <v>23.06</v>
      </c>
      <c r="P8255" s="122">
        <v>0.65</v>
      </c>
      <c r="R8255" s="122">
        <v>0.09</v>
      </c>
      <c r="S8255" s="122">
        <v>79.037533432719627</v>
      </c>
      <c r="T8255" s="122">
        <v>100.7</v>
      </c>
    </row>
    <row r="8256" spans="1:20" x14ac:dyDescent="0.25">
      <c r="A8256" t="s">
        <v>5221</v>
      </c>
      <c r="B8256" t="s">
        <v>5222</v>
      </c>
      <c r="C8256" t="s">
        <v>179</v>
      </c>
      <c r="D8256" t="s">
        <v>2282</v>
      </c>
      <c r="E8256" t="s">
        <v>5452</v>
      </c>
      <c r="F8256" t="s">
        <v>4986</v>
      </c>
      <c r="G8256" t="s">
        <v>5223</v>
      </c>
      <c r="H8256" t="s">
        <v>5251</v>
      </c>
      <c r="I8256" s="122">
        <v>43.63</v>
      </c>
      <c r="J8256" s="122">
        <v>4.17</v>
      </c>
      <c r="K8256" s="122">
        <v>9.1999999999999993</v>
      </c>
      <c r="L8256" s="122">
        <v>8.01</v>
      </c>
      <c r="M8256" s="122">
        <v>-7.0000000000000007E-2</v>
      </c>
      <c r="N8256" s="122">
        <v>11.82</v>
      </c>
      <c r="O8256" s="122">
        <v>22.8</v>
      </c>
      <c r="P8256" s="122">
        <v>0.7</v>
      </c>
      <c r="R8256" s="122">
        <v>7.0000000000000007E-2</v>
      </c>
      <c r="S8256" s="122">
        <v>72.454881449359334</v>
      </c>
      <c r="T8256" s="122">
        <v>100.33</v>
      </c>
    </row>
    <row r="8257" spans="1:20" x14ac:dyDescent="0.25">
      <c r="A8257" t="s">
        <v>5221</v>
      </c>
      <c r="B8257" t="s">
        <v>5222</v>
      </c>
      <c r="C8257" t="s">
        <v>179</v>
      </c>
      <c r="D8257" t="s">
        <v>2282</v>
      </c>
      <c r="E8257" t="s">
        <v>5452</v>
      </c>
      <c r="F8257" t="s">
        <v>4986</v>
      </c>
      <c r="G8257" t="s">
        <v>5223</v>
      </c>
      <c r="H8257" t="s">
        <v>5252</v>
      </c>
      <c r="I8257" s="122">
        <v>45.38</v>
      </c>
      <c r="J8257" s="122">
        <v>3.24</v>
      </c>
      <c r="K8257" s="122">
        <v>8.06</v>
      </c>
      <c r="L8257" s="122">
        <v>7.68</v>
      </c>
      <c r="M8257" s="122">
        <v>0.13</v>
      </c>
      <c r="N8257" s="122">
        <v>12.57</v>
      </c>
      <c r="O8257" s="122">
        <v>22.43</v>
      </c>
      <c r="P8257" s="122">
        <v>0.76</v>
      </c>
      <c r="R8257" s="122">
        <v>-0.02</v>
      </c>
      <c r="S8257" s="122">
        <v>74.473570412271158</v>
      </c>
      <c r="T8257" s="122">
        <v>100.23</v>
      </c>
    </row>
    <row r="8258" spans="1:20" x14ac:dyDescent="0.25">
      <c r="A8258" t="s">
        <v>5221</v>
      </c>
      <c r="B8258" t="s">
        <v>5222</v>
      </c>
      <c r="C8258" t="s">
        <v>179</v>
      </c>
      <c r="D8258" t="s">
        <v>2282</v>
      </c>
      <c r="E8258" t="s">
        <v>5452</v>
      </c>
      <c r="F8258" t="s">
        <v>4986</v>
      </c>
      <c r="G8258" t="s">
        <v>5223</v>
      </c>
      <c r="H8258" t="s">
        <v>5253</v>
      </c>
      <c r="I8258" s="122">
        <v>43.09</v>
      </c>
      <c r="J8258" s="122">
        <v>4.62</v>
      </c>
      <c r="K8258" s="122">
        <v>9.98</v>
      </c>
      <c r="L8258" s="122">
        <v>8.0299999999999994</v>
      </c>
      <c r="M8258" s="122">
        <v>0.23</v>
      </c>
      <c r="N8258" s="122">
        <v>11.44</v>
      </c>
      <c r="O8258" s="122">
        <v>22.46</v>
      </c>
      <c r="P8258" s="122">
        <v>0.66</v>
      </c>
      <c r="R8258" s="122">
        <v>-0.08</v>
      </c>
      <c r="S8258" s="122">
        <v>71.747436229385571</v>
      </c>
      <c r="T8258" s="122">
        <v>100.43</v>
      </c>
    </row>
    <row r="8259" spans="1:20" x14ac:dyDescent="0.25">
      <c r="A8259" t="s">
        <v>5221</v>
      </c>
      <c r="B8259" t="s">
        <v>5222</v>
      </c>
      <c r="C8259" t="s">
        <v>179</v>
      </c>
      <c r="D8259" t="s">
        <v>2282</v>
      </c>
      <c r="E8259" t="s">
        <v>5452</v>
      </c>
      <c r="F8259" t="s">
        <v>4986</v>
      </c>
      <c r="G8259" t="s">
        <v>5223</v>
      </c>
      <c r="H8259" t="s">
        <v>5254</v>
      </c>
      <c r="I8259" s="122">
        <v>48.21</v>
      </c>
      <c r="J8259" s="122">
        <v>2.4900000000000002</v>
      </c>
      <c r="K8259" s="122">
        <v>6.17</v>
      </c>
      <c r="L8259" s="122">
        <v>7.18</v>
      </c>
      <c r="M8259" s="122">
        <v>0.21</v>
      </c>
      <c r="N8259" s="122">
        <v>13.67</v>
      </c>
      <c r="O8259" s="122">
        <v>23.05</v>
      </c>
      <c r="P8259" s="122">
        <v>0.54</v>
      </c>
      <c r="R8259" s="122">
        <v>0.16</v>
      </c>
      <c r="S8259" s="122">
        <v>77.240490068513708</v>
      </c>
      <c r="T8259" s="122">
        <v>101.68</v>
      </c>
    </row>
    <row r="8260" spans="1:20" x14ac:dyDescent="0.25">
      <c r="A8260" t="s">
        <v>5221</v>
      </c>
      <c r="B8260" t="s">
        <v>5222</v>
      </c>
      <c r="C8260" t="s">
        <v>179</v>
      </c>
      <c r="D8260" t="s">
        <v>2282</v>
      </c>
      <c r="E8260" t="s">
        <v>5452</v>
      </c>
      <c r="F8260" t="s">
        <v>4986</v>
      </c>
      <c r="G8260" t="s">
        <v>5223</v>
      </c>
      <c r="H8260" t="s">
        <v>5255</v>
      </c>
      <c r="I8260" s="122">
        <v>39.96</v>
      </c>
      <c r="J8260" s="122">
        <v>5.87</v>
      </c>
      <c r="K8260" s="122">
        <v>11.36</v>
      </c>
      <c r="L8260" s="122">
        <v>8.5399999999999991</v>
      </c>
      <c r="M8260" s="122">
        <v>-0.05</v>
      </c>
      <c r="N8260" s="122">
        <v>10.119999999999999</v>
      </c>
      <c r="O8260" s="122">
        <v>22.32</v>
      </c>
      <c r="P8260" s="122">
        <v>0.7</v>
      </c>
      <c r="R8260" s="122">
        <v>0.02</v>
      </c>
      <c r="S8260" s="122">
        <v>67.869676739126547</v>
      </c>
      <c r="T8260" s="122">
        <v>98.84</v>
      </c>
    </row>
    <row r="8261" spans="1:20" x14ac:dyDescent="0.25">
      <c r="A8261" t="s">
        <v>5221</v>
      </c>
      <c r="B8261" t="s">
        <v>5222</v>
      </c>
      <c r="C8261" t="s">
        <v>179</v>
      </c>
      <c r="D8261" t="s">
        <v>2282</v>
      </c>
      <c r="E8261" t="s">
        <v>5452</v>
      </c>
      <c r="F8261" t="s">
        <v>4986</v>
      </c>
      <c r="G8261" t="s">
        <v>5223</v>
      </c>
      <c r="H8261" t="s">
        <v>5256</v>
      </c>
      <c r="I8261" s="122">
        <v>46.13</v>
      </c>
      <c r="J8261" s="122">
        <v>3.63</v>
      </c>
      <c r="K8261" s="122">
        <v>5.95</v>
      </c>
      <c r="L8261" s="122">
        <v>9.19</v>
      </c>
      <c r="M8261" s="122">
        <v>0.11</v>
      </c>
      <c r="N8261" s="122">
        <v>12.92</v>
      </c>
      <c r="O8261" s="122">
        <v>21.62</v>
      </c>
      <c r="P8261" s="122">
        <v>0.73</v>
      </c>
      <c r="R8261" s="122">
        <v>0.04</v>
      </c>
      <c r="S8261" s="122">
        <v>71.477654008728436</v>
      </c>
      <c r="T8261" s="122">
        <v>100.32</v>
      </c>
    </row>
    <row r="8262" spans="1:20" x14ac:dyDescent="0.25">
      <c r="A8262" t="s">
        <v>5221</v>
      </c>
      <c r="B8262" t="s">
        <v>5222</v>
      </c>
      <c r="C8262" t="s">
        <v>179</v>
      </c>
      <c r="D8262" t="s">
        <v>2282</v>
      </c>
      <c r="E8262" t="s">
        <v>5452</v>
      </c>
      <c r="F8262" t="s">
        <v>4986</v>
      </c>
      <c r="G8262" t="s">
        <v>5223</v>
      </c>
      <c r="H8262" t="s">
        <v>5257</v>
      </c>
      <c r="I8262" s="122">
        <v>42.97</v>
      </c>
      <c r="J8262" s="122">
        <v>3.99</v>
      </c>
      <c r="K8262" s="122">
        <v>8.82</v>
      </c>
      <c r="L8262" s="122">
        <v>8.61</v>
      </c>
      <c r="M8262" s="122">
        <v>0.06</v>
      </c>
      <c r="N8262" s="122">
        <v>11.17</v>
      </c>
      <c r="O8262" s="122">
        <v>22.15</v>
      </c>
      <c r="P8262" s="122">
        <v>0.68</v>
      </c>
      <c r="R8262" s="122">
        <v>0.15</v>
      </c>
      <c r="S8262" s="122">
        <v>69.811627646167821</v>
      </c>
      <c r="T8262" s="122">
        <v>98.600000000000023</v>
      </c>
    </row>
    <row r="8263" spans="1:20" x14ac:dyDescent="0.25">
      <c r="A8263" t="s">
        <v>5221</v>
      </c>
      <c r="B8263" t="s">
        <v>5222</v>
      </c>
      <c r="C8263" t="s">
        <v>179</v>
      </c>
      <c r="D8263" t="s">
        <v>2282</v>
      </c>
      <c r="E8263" t="s">
        <v>5452</v>
      </c>
      <c r="F8263" t="s">
        <v>4986</v>
      </c>
      <c r="G8263" t="s">
        <v>5223</v>
      </c>
      <c r="H8263" t="s">
        <v>5258</v>
      </c>
      <c r="I8263" s="122">
        <v>39.4</v>
      </c>
      <c r="J8263" s="122">
        <v>5.9</v>
      </c>
      <c r="K8263" s="122">
        <v>11.32</v>
      </c>
      <c r="L8263" s="122">
        <v>8.82</v>
      </c>
      <c r="M8263" s="122">
        <v>0.01</v>
      </c>
      <c r="N8263" s="122">
        <v>9.9700000000000006</v>
      </c>
      <c r="O8263" s="122">
        <v>22.09</v>
      </c>
      <c r="P8263" s="122">
        <v>0.73</v>
      </c>
      <c r="R8263" s="122">
        <v>-0.02</v>
      </c>
      <c r="S8263" s="122">
        <v>66.831971615150138</v>
      </c>
      <c r="T8263" s="122">
        <v>98.220000000000013</v>
      </c>
    </row>
    <row r="8264" spans="1:20" x14ac:dyDescent="0.25">
      <c r="A8264" t="s">
        <v>5221</v>
      </c>
      <c r="B8264" t="s">
        <v>5222</v>
      </c>
      <c r="C8264" t="s">
        <v>179</v>
      </c>
      <c r="D8264" t="s">
        <v>2282</v>
      </c>
      <c r="E8264" t="s">
        <v>5452</v>
      </c>
      <c r="F8264" t="s">
        <v>4986</v>
      </c>
      <c r="G8264" t="s">
        <v>5223</v>
      </c>
      <c r="H8264" t="s">
        <v>5259</v>
      </c>
      <c r="I8264" s="122">
        <v>47.1</v>
      </c>
      <c r="J8264" s="122">
        <v>2.92</v>
      </c>
      <c r="K8264" s="122">
        <v>5.64</v>
      </c>
      <c r="L8264" s="122">
        <v>8.0299999999999994</v>
      </c>
      <c r="M8264" s="122">
        <v>0.11</v>
      </c>
      <c r="N8264" s="122">
        <v>13.45</v>
      </c>
      <c r="O8264" s="122">
        <v>21.79</v>
      </c>
      <c r="P8264" s="122">
        <v>0.75</v>
      </c>
      <c r="R8264" s="122">
        <v>0.17</v>
      </c>
      <c r="S8264" s="122">
        <v>74.910244391507661</v>
      </c>
      <c r="T8264" s="122">
        <v>99.96</v>
      </c>
    </row>
    <row r="8265" spans="1:20" x14ac:dyDescent="0.25">
      <c r="A8265" t="s">
        <v>5221</v>
      </c>
      <c r="B8265" t="s">
        <v>5222</v>
      </c>
      <c r="C8265" t="s">
        <v>179</v>
      </c>
      <c r="D8265" t="s">
        <v>2282</v>
      </c>
      <c r="E8265" t="s">
        <v>5452</v>
      </c>
      <c r="F8265" t="s">
        <v>4986</v>
      </c>
      <c r="G8265" t="s">
        <v>5223</v>
      </c>
      <c r="H8265" t="s">
        <v>5260</v>
      </c>
      <c r="I8265" s="122">
        <v>41.46</v>
      </c>
      <c r="J8265" s="122">
        <v>5.62</v>
      </c>
      <c r="K8265" s="122">
        <v>9.9700000000000006</v>
      </c>
      <c r="L8265" s="122">
        <v>8.48</v>
      </c>
      <c r="M8265" s="122">
        <v>0.05</v>
      </c>
      <c r="N8265" s="122">
        <v>10.64</v>
      </c>
      <c r="O8265" s="122">
        <v>22.52</v>
      </c>
      <c r="P8265" s="122">
        <v>0.68</v>
      </c>
      <c r="R8265" s="122">
        <v>-0.02</v>
      </c>
      <c r="S8265" s="122">
        <v>69.103158814093504</v>
      </c>
      <c r="T8265" s="122">
        <v>99.4</v>
      </c>
    </row>
    <row r="8266" spans="1:20" x14ac:dyDescent="0.25">
      <c r="A8266" t="s">
        <v>5221</v>
      </c>
      <c r="B8266" t="s">
        <v>5222</v>
      </c>
      <c r="C8266" t="s">
        <v>179</v>
      </c>
      <c r="D8266" t="s">
        <v>2282</v>
      </c>
      <c r="E8266" t="s">
        <v>5452</v>
      </c>
      <c r="F8266" t="s">
        <v>4986</v>
      </c>
      <c r="G8266" t="s">
        <v>5223</v>
      </c>
      <c r="H8266" t="s">
        <v>5261</v>
      </c>
      <c r="I8266" s="122">
        <v>47.89</v>
      </c>
      <c r="J8266" s="122">
        <v>2.57</v>
      </c>
      <c r="K8266" s="122">
        <v>5.22</v>
      </c>
      <c r="L8266" s="122">
        <v>7.25</v>
      </c>
      <c r="M8266" s="122">
        <v>0.12</v>
      </c>
      <c r="N8266" s="122">
        <v>13.97</v>
      </c>
      <c r="O8266" s="122">
        <v>21.74</v>
      </c>
      <c r="P8266" s="122">
        <v>0.65</v>
      </c>
      <c r="R8266" s="122">
        <v>0.05</v>
      </c>
      <c r="S8266" s="122">
        <v>77.450867317785665</v>
      </c>
      <c r="T8266" s="122">
        <v>99.46</v>
      </c>
    </row>
    <row r="8267" spans="1:20" x14ac:dyDescent="0.25">
      <c r="A8267" t="s">
        <v>5221</v>
      </c>
      <c r="B8267" t="s">
        <v>5222</v>
      </c>
      <c r="C8267" t="s">
        <v>179</v>
      </c>
      <c r="D8267" t="s">
        <v>2282</v>
      </c>
      <c r="E8267" t="s">
        <v>5452</v>
      </c>
      <c r="F8267" t="s">
        <v>4986</v>
      </c>
      <c r="G8267" t="s">
        <v>5223</v>
      </c>
      <c r="H8267" t="s">
        <v>5262</v>
      </c>
      <c r="I8267" s="122">
        <v>40.950000000000003</v>
      </c>
      <c r="J8267" s="122">
        <v>5.16</v>
      </c>
      <c r="K8267" s="122">
        <v>10.96</v>
      </c>
      <c r="L8267" s="122">
        <v>8.59</v>
      </c>
      <c r="M8267" s="122">
        <v>-0.05</v>
      </c>
      <c r="N8267" s="122">
        <v>10.45</v>
      </c>
      <c r="O8267" s="122">
        <v>22.18</v>
      </c>
      <c r="P8267" s="122">
        <v>0.72</v>
      </c>
      <c r="R8267" s="122">
        <v>0.14000000000000001</v>
      </c>
      <c r="S8267" s="122">
        <v>68.439411340649301</v>
      </c>
      <c r="T8267" s="122">
        <v>99.100000000000009</v>
      </c>
    </row>
    <row r="8268" spans="1:20" x14ac:dyDescent="0.25">
      <c r="A8268" t="s">
        <v>5221</v>
      </c>
      <c r="B8268" t="s">
        <v>5222</v>
      </c>
      <c r="C8268" t="s">
        <v>179</v>
      </c>
      <c r="D8268" t="s">
        <v>2282</v>
      </c>
      <c r="E8268" t="s">
        <v>5452</v>
      </c>
      <c r="F8268" t="s">
        <v>4986</v>
      </c>
      <c r="G8268" t="s">
        <v>5223</v>
      </c>
      <c r="H8268" t="s">
        <v>5263</v>
      </c>
      <c r="I8268" s="122">
        <v>39.54</v>
      </c>
      <c r="J8268" s="122">
        <v>5.77</v>
      </c>
      <c r="K8268" s="122">
        <v>11.84</v>
      </c>
      <c r="L8268" s="122">
        <v>9.16</v>
      </c>
      <c r="M8268" s="122">
        <v>7.0000000000000007E-2</v>
      </c>
      <c r="N8268" s="122">
        <v>10.050000000000001</v>
      </c>
      <c r="O8268" s="122">
        <v>21.97</v>
      </c>
      <c r="P8268" s="122">
        <v>0.81</v>
      </c>
      <c r="R8268" s="122">
        <v>0.1</v>
      </c>
      <c r="S8268" s="122">
        <v>66.167396722596763</v>
      </c>
      <c r="T8268" s="122">
        <v>99.309999999999988</v>
      </c>
    </row>
    <row r="8269" spans="1:20" x14ac:dyDescent="0.25">
      <c r="A8269" t="s">
        <v>5221</v>
      </c>
      <c r="B8269" t="s">
        <v>5222</v>
      </c>
      <c r="C8269" t="s">
        <v>179</v>
      </c>
      <c r="D8269" t="s">
        <v>2282</v>
      </c>
      <c r="E8269" t="s">
        <v>5452</v>
      </c>
      <c r="F8269" t="s">
        <v>4986</v>
      </c>
      <c r="G8269" t="s">
        <v>5223</v>
      </c>
      <c r="H8269" t="s">
        <v>5264</v>
      </c>
      <c r="I8269" s="122">
        <v>46.97</v>
      </c>
      <c r="J8269" s="122">
        <v>2.89</v>
      </c>
      <c r="K8269" s="122">
        <v>5.83</v>
      </c>
      <c r="L8269" s="122">
        <v>8.48</v>
      </c>
      <c r="M8269" s="122">
        <v>0.12</v>
      </c>
      <c r="N8269" s="122">
        <v>13.34</v>
      </c>
      <c r="O8269" s="122">
        <v>21.69</v>
      </c>
      <c r="P8269" s="122">
        <v>0.6</v>
      </c>
      <c r="R8269" s="122">
        <v>0.11</v>
      </c>
      <c r="S8269" s="122">
        <v>73.712775115849468</v>
      </c>
      <c r="T8269" s="122">
        <v>100.03</v>
      </c>
    </row>
    <row r="8270" spans="1:20" x14ac:dyDescent="0.25">
      <c r="A8270" t="s">
        <v>5221</v>
      </c>
      <c r="B8270" t="s">
        <v>5222</v>
      </c>
      <c r="C8270" t="s">
        <v>179</v>
      </c>
      <c r="D8270" t="s">
        <v>2282</v>
      </c>
      <c r="E8270" t="s">
        <v>5452</v>
      </c>
      <c r="F8270" t="s">
        <v>4986</v>
      </c>
      <c r="G8270" t="s">
        <v>5223</v>
      </c>
      <c r="H8270" t="s">
        <v>5265</v>
      </c>
      <c r="I8270" s="122">
        <v>47.11</v>
      </c>
      <c r="J8270" s="122">
        <v>3.15</v>
      </c>
      <c r="K8270" s="122">
        <v>5.55</v>
      </c>
      <c r="L8270" s="122">
        <v>8.1199999999999992</v>
      </c>
      <c r="M8270" s="122">
        <v>0.13</v>
      </c>
      <c r="N8270" s="122">
        <v>13.64</v>
      </c>
      <c r="O8270" s="122">
        <v>21.45</v>
      </c>
      <c r="P8270" s="122">
        <v>0.7</v>
      </c>
      <c r="R8270" s="122">
        <v>0.14000000000000001</v>
      </c>
      <c r="S8270" s="122">
        <v>74.964370602138203</v>
      </c>
      <c r="T8270" s="122">
        <v>99.99</v>
      </c>
    </row>
    <row r="8271" spans="1:20" x14ac:dyDescent="0.25">
      <c r="A8271" t="s">
        <v>5221</v>
      </c>
      <c r="B8271" t="s">
        <v>5222</v>
      </c>
      <c r="C8271" t="s">
        <v>179</v>
      </c>
      <c r="D8271" t="s">
        <v>2282</v>
      </c>
      <c r="E8271" t="s">
        <v>5452</v>
      </c>
      <c r="F8271" t="s">
        <v>4986</v>
      </c>
      <c r="G8271" t="s">
        <v>5223</v>
      </c>
      <c r="H8271" t="s">
        <v>5266</v>
      </c>
      <c r="I8271" s="122">
        <v>44.46</v>
      </c>
      <c r="J8271" s="122">
        <v>4.71</v>
      </c>
      <c r="K8271" s="122">
        <v>7.93</v>
      </c>
      <c r="L8271" s="122">
        <v>8.24</v>
      </c>
      <c r="M8271" s="122">
        <v>0.01</v>
      </c>
      <c r="N8271" s="122">
        <v>11.73</v>
      </c>
      <c r="O8271" s="122">
        <v>22.14</v>
      </c>
      <c r="P8271" s="122">
        <v>0.75</v>
      </c>
      <c r="R8271" s="122">
        <v>0.41</v>
      </c>
      <c r="S8271" s="122">
        <v>71.731579187025119</v>
      </c>
      <c r="T8271" s="122">
        <v>100.38</v>
      </c>
    </row>
    <row r="8272" spans="1:20" x14ac:dyDescent="0.25">
      <c r="A8272" t="s">
        <v>5221</v>
      </c>
      <c r="B8272" t="s">
        <v>5222</v>
      </c>
      <c r="C8272" t="s">
        <v>179</v>
      </c>
      <c r="D8272" t="s">
        <v>2282</v>
      </c>
      <c r="E8272" t="s">
        <v>5452</v>
      </c>
      <c r="F8272" t="s">
        <v>4986</v>
      </c>
      <c r="G8272" t="s">
        <v>5223</v>
      </c>
      <c r="H8272" t="s">
        <v>5267</v>
      </c>
      <c r="I8272" s="122">
        <v>43.31</v>
      </c>
      <c r="J8272" s="122">
        <v>4.05</v>
      </c>
      <c r="K8272" s="122">
        <v>9.67</v>
      </c>
      <c r="L8272" s="122">
        <v>7.85</v>
      </c>
      <c r="M8272" s="122">
        <v>-0.2</v>
      </c>
      <c r="N8272" s="122">
        <v>11.58</v>
      </c>
      <c r="O8272" s="122">
        <v>22.7</v>
      </c>
      <c r="P8272" s="122">
        <v>0.57999999999999996</v>
      </c>
      <c r="R8272" s="122">
        <v>0.34</v>
      </c>
      <c r="S8272" s="122">
        <v>72.448168929587993</v>
      </c>
      <c r="T8272" s="122">
        <v>99.88</v>
      </c>
    </row>
    <row r="8273" spans="1:20" x14ac:dyDescent="0.25">
      <c r="A8273" t="s">
        <v>5221</v>
      </c>
      <c r="B8273" t="s">
        <v>5222</v>
      </c>
      <c r="C8273" t="s">
        <v>179</v>
      </c>
      <c r="D8273" t="s">
        <v>2282</v>
      </c>
      <c r="E8273" t="s">
        <v>5452</v>
      </c>
      <c r="F8273" t="s">
        <v>4986</v>
      </c>
      <c r="G8273" t="s">
        <v>5223</v>
      </c>
      <c r="H8273" t="s">
        <v>5268</v>
      </c>
      <c r="I8273" s="122">
        <v>43.06</v>
      </c>
      <c r="J8273" s="122">
        <v>4.41</v>
      </c>
      <c r="K8273" s="122">
        <v>9.5299999999999994</v>
      </c>
      <c r="L8273" s="122">
        <v>7.99</v>
      </c>
      <c r="M8273" s="122">
        <v>0.05</v>
      </c>
      <c r="N8273" s="122">
        <v>11.81</v>
      </c>
      <c r="O8273" s="122">
        <v>22.12</v>
      </c>
      <c r="P8273" s="122">
        <v>0.9</v>
      </c>
      <c r="R8273" s="122">
        <v>-0.05</v>
      </c>
      <c r="S8273" s="122">
        <v>72.487871771728422</v>
      </c>
      <c r="T8273" s="122">
        <v>99.820000000000007</v>
      </c>
    </row>
    <row r="8274" spans="1:20" x14ac:dyDescent="0.25">
      <c r="A8274" t="s">
        <v>5221</v>
      </c>
      <c r="B8274" t="s">
        <v>5222</v>
      </c>
      <c r="C8274" t="s">
        <v>179</v>
      </c>
      <c r="D8274" t="s">
        <v>2282</v>
      </c>
      <c r="E8274" t="s">
        <v>5452</v>
      </c>
      <c r="F8274" t="s">
        <v>4986</v>
      </c>
      <c r="G8274" t="s">
        <v>5223</v>
      </c>
      <c r="H8274" t="s">
        <v>5269</v>
      </c>
      <c r="I8274" s="122">
        <v>42.82</v>
      </c>
      <c r="J8274" s="122">
        <v>4.0199999999999996</v>
      </c>
      <c r="K8274" s="122">
        <v>9.34</v>
      </c>
      <c r="L8274" s="122">
        <v>7.82</v>
      </c>
      <c r="M8274" s="122">
        <v>0.16</v>
      </c>
      <c r="N8274" s="122">
        <v>11.31</v>
      </c>
      <c r="O8274" s="122">
        <v>22.33</v>
      </c>
      <c r="P8274" s="122">
        <v>0.6</v>
      </c>
      <c r="R8274" s="122">
        <v>0.03</v>
      </c>
      <c r="S8274" s="122">
        <v>72.051934620786369</v>
      </c>
      <c r="T8274" s="122">
        <v>98.429999999999993</v>
      </c>
    </row>
    <row r="8275" spans="1:20" x14ac:dyDescent="0.25">
      <c r="A8275" t="s">
        <v>5221</v>
      </c>
      <c r="B8275" t="s">
        <v>5222</v>
      </c>
      <c r="C8275" t="s">
        <v>179</v>
      </c>
      <c r="D8275" t="s">
        <v>2282</v>
      </c>
      <c r="E8275" t="s">
        <v>5452</v>
      </c>
      <c r="F8275" t="s">
        <v>4986</v>
      </c>
      <c r="G8275" t="s">
        <v>5223</v>
      </c>
      <c r="H8275" t="s">
        <v>5270</v>
      </c>
      <c r="I8275" s="122">
        <v>40.61</v>
      </c>
      <c r="J8275" s="122">
        <v>5.39</v>
      </c>
      <c r="K8275" s="122">
        <v>11.01</v>
      </c>
      <c r="L8275" s="122">
        <v>8.89</v>
      </c>
      <c r="M8275" s="122">
        <v>0.02</v>
      </c>
      <c r="N8275" s="122">
        <v>10.7</v>
      </c>
      <c r="O8275" s="122">
        <v>22.63</v>
      </c>
      <c r="P8275" s="122">
        <v>0.81</v>
      </c>
      <c r="R8275" s="122">
        <v>0.06</v>
      </c>
      <c r="S8275" s="122">
        <v>68.208129572926964</v>
      </c>
      <c r="T8275" s="122">
        <v>100.12</v>
      </c>
    </row>
    <row r="8276" spans="1:20" x14ac:dyDescent="0.25">
      <c r="A8276" t="s">
        <v>5221</v>
      </c>
      <c r="B8276" t="s">
        <v>5222</v>
      </c>
      <c r="C8276" t="s">
        <v>179</v>
      </c>
      <c r="D8276" t="s">
        <v>2282</v>
      </c>
      <c r="E8276" t="s">
        <v>5452</v>
      </c>
      <c r="F8276" t="s">
        <v>4986</v>
      </c>
      <c r="G8276" t="s">
        <v>5223</v>
      </c>
      <c r="H8276" t="s">
        <v>5271</v>
      </c>
      <c r="I8276" s="122">
        <v>41.76</v>
      </c>
      <c r="J8276" s="122">
        <v>5.44</v>
      </c>
      <c r="K8276" s="122">
        <v>10.23</v>
      </c>
      <c r="L8276" s="122">
        <v>9</v>
      </c>
      <c r="M8276" s="122">
        <v>0.04</v>
      </c>
      <c r="N8276" s="122">
        <v>10.97</v>
      </c>
      <c r="O8276" s="122">
        <v>22.08</v>
      </c>
      <c r="P8276" s="122">
        <v>0.7</v>
      </c>
      <c r="R8276" s="122">
        <v>0.08</v>
      </c>
      <c r="S8276" s="122">
        <v>68.481223585378515</v>
      </c>
      <c r="T8276" s="122">
        <v>100.3</v>
      </c>
    </row>
    <row r="8277" spans="1:20" x14ac:dyDescent="0.25">
      <c r="A8277" t="s">
        <v>5221</v>
      </c>
      <c r="B8277" t="s">
        <v>5222</v>
      </c>
      <c r="C8277" t="s">
        <v>179</v>
      </c>
      <c r="D8277" t="s">
        <v>2282</v>
      </c>
      <c r="E8277" t="s">
        <v>5452</v>
      </c>
      <c r="F8277" t="s">
        <v>4986</v>
      </c>
      <c r="G8277" t="s">
        <v>5223</v>
      </c>
      <c r="H8277" t="s">
        <v>5272</v>
      </c>
      <c r="I8277" s="122">
        <v>41.75</v>
      </c>
      <c r="J8277" s="122">
        <v>5.38</v>
      </c>
      <c r="K8277" s="122">
        <v>11.28</v>
      </c>
      <c r="L8277" s="122">
        <v>8.6</v>
      </c>
      <c r="M8277" s="122">
        <v>0.03</v>
      </c>
      <c r="N8277" s="122">
        <v>11.15</v>
      </c>
      <c r="O8277" s="122">
        <v>22.45</v>
      </c>
      <c r="P8277" s="122">
        <v>0.74</v>
      </c>
      <c r="R8277" s="122">
        <v>0.05</v>
      </c>
      <c r="S8277" s="122">
        <v>69.798348743050354</v>
      </c>
      <c r="T8277" s="122">
        <v>101.43</v>
      </c>
    </row>
    <row r="8278" spans="1:20" x14ac:dyDescent="0.25">
      <c r="A8278" t="s">
        <v>5221</v>
      </c>
      <c r="B8278" t="s">
        <v>5222</v>
      </c>
      <c r="C8278" t="s">
        <v>179</v>
      </c>
      <c r="D8278" t="s">
        <v>2282</v>
      </c>
      <c r="E8278" t="s">
        <v>5452</v>
      </c>
      <c r="F8278" t="s">
        <v>4986</v>
      </c>
      <c r="G8278" t="s">
        <v>5223</v>
      </c>
      <c r="H8278" t="s">
        <v>5273</v>
      </c>
      <c r="I8278" s="122">
        <v>44.1</v>
      </c>
      <c r="J8278" s="122">
        <v>4.79</v>
      </c>
      <c r="K8278" s="122">
        <v>8.69</v>
      </c>
      <c r="L8278" s="122">
        <v>8.17</v>
      </c>
      <c r="M8278" s="122">
        <v>-0.08</v>
      </c>
      <c r="N8278" s="122">
        <v>11.94</v>
      </c>
      <c r="O8278" s="122">
        <v>22.27</v>
      </c>
      <c r="P8278" s="122">
        <v>0.77</v>
      </c>
      <c r="R8278" s="122">
        <v>0.06</v>
      </c>
      <c r="S8278" s="122">
        <v>72.261329878014394</v>
      </c>
      <c r="T8278" s="122">
        <v>100.71</v>
      </c>
    </row>
    <row r="8279" spans="1:20" x14ac:dyDescent="0.25">
      <c r="A8279" t="s">
        <v>5221</v>
      </c>
      <c r="B8279" t="s">
        <v>5222</v>
      </c>
      <c r="C8279" t="s">
        <v>179</v>
      </c>
      <c r="D8279" t="s">
        <v>2282</v>
      </c>
      <c r="E8279" t="s">
        <v>5452</v>
      </c>
      <c r="F8279" t="s">
        <v>4986</v>
      </c>
      <c r="G8279" t="s">
        <v>5223</v>
      </c>
      <c r="H8279" t="s">
        <v>5274</v>
      </c>
      <c r="I8279" s="122">
        <v>40.93</v>
      </c>
      <c r="J8279" s="122">
        <v>6.34</v>
      </c>
      <c r="K8279" s="122">
        <v>9.89</v>
      </c>
      <c r="L8279" s="122">
        <v>8.8800000000000008</v>
      </c>
      <c r="M8279" s="122">
        <v>-0.14000000000000001</v>
      </c>
      <c r="N8279" s="122">
        <v>10.54</v>
      </c>
      <c r="O8279" s="122">
        <v>22.35</v>
      </c>
      <c r="P8279" s="122">
        <v>0.87</v>
      </c>
      <c r="R8279" s="122">
        <v>0.24</v>
      </c>
      <c r="S8279" s="122">
        <v>67.905066012444266</v>
      </c>
      <c r="T8279" s="122">
        <v>99.899999999999991</v>
      </c>
    </row>
    <row r="8280" spans="1:20" x14ac:dyDescent="0.25">
      <c r="A8280" t="s">
        <v>5221</v>
      </c>
      <c r="B8280" t="s">
        <v>5222</v>
      </c>
      <c r="C8280" t="s">
        <v>179</v>
      </c>
      <c r="D8280" t="s">
        <v>2282</v>
      </c>
      <c r="E8280" t="s">
        <v>5452</v>
      </c>
      <c r="F8280" t="s">
        <v>4986</v>
      </c>
      <c r="G8280" t="s">
        <v>5223</v>
      </c>
      <c r="H8280" t="s">
        <v>5275</v>
      </c>
      <c r="I8280" s="122">
        <v>47.5</v>
      </c>
      <c r="J8280" s="122">
        <v>2.61</v>
      </c>
      <c r="K8280" s="122">
        <v>5.94</v>
      </c>
      <c r="L8280" s="122">
        <v>6.92</v>
      </c>
      <c r="M8280" s="122">
        <v>-0.02</v>
      </c>
      <c r="N8280" s="122">
        <v>13.45</v>
      </c>
      <c r="O8280" s="122">
        <v>22.39</v>
      </c>
      <c r="P8280" s="122">
        <v>0.65</v>
      </c>
      <c r="R8280" s="122">
        <v>0.13</v>
      </c>
      <c r="S8280" s="122">
        <v>77.601622182637513</v>
      </c>
      <c r="T8280" s="122">
        <v>99.57</v>
      </c>
    </row>
    <row r="8281" spans="1:20" x14ac:dyDescent="0.25">
      <c r="A8281" t="s">
        <v>5221</v>
      </c>
      <c r="B8281" t="s">
        <v>5222</v>
      </c>
      <c r="C8281" t="s">
        <v>179</v>
      </c>
      <c r="D8281" t="s">
        <v>2282</v>
      </c>
      <c r="E8281" t="s">
        <v>5452</v>
      </c>
      <c r="F8281" t="s">
        <v>4986</v>
      </c>
      <c r="G8281" t="s">
        <v>5223</v>
      </c>
      <c r="H8281" t="s">
        <v>5276</v>
      </c>
      <c r="I8281" s="122">
        <v>48.08</v>
      </c>
      <c r="J8281" s="122">
        <v>2.54</v>
      </c>
      <c r="K8281" s="122">
        <v>5.57</v>
      </c>
      <c r="L8281" s="122">
        <v>7.44</v>
      </c>
      <c r="M8281" s="122">
        <v>0.02</v>
      </c>
      <c r="N8281" s="122">
        <v>14.16</v>
      </c>
      <c r="O8281" s="122">
        <v>22.52</v>
      </c>
      <c r="P8281" s="122">
        <v>0.81</v>
      </c>
      <c r="R8281" s="122">
        <v>0.11</v>
      </c>
      <c r="S8281" s="122">
        <v>77.234265808423118</v>
      </c>
      <c r="T8281" s="122">
        <v>101.25</v>
      </c>
    </row>
    <row r="8282" spans="1:20" x14ac:dyDescent="0.25">
      <c r="A8282" t="s">
        <v>5221</v>
      </c>
      <c r="B8282" t="s">
        <v>5222</v>
      </c>
      <c r="C8282" t="s">
        <v>179</v>
      </c>
      <c r="D8282" t="s">
        <v>2282</v>
      </c>
      <c r="E8282" t="s">
        <v>5452</v>
      </c>
      <c r="F8282" t="s">
        <v>4986</v>
      </c>
      <c r="G8282" t="s">
        <v>5223</v>
      </c>
      <c r="H8282" t="s">
        <v>5277</v>
      </c>
      <c r="I8282" s="122">
        <v>48.19</v>
      </c>
      <c r="J8282" s="122">
        <v>2.42</v>
      </c>
      <c r="K8282" s="122">
        <v>6.02</v>
      </c>
      <c r="L8282" s="122">
        <v>6.86</v>
      </c>
      <c r="M8282" s="122">
        <v>0.08</v>
      </c>
      <c r="N8282" s="122">
        <v>13.81</v>
      </c>
      <c r="O8282" s="122">
        <v>22.15</v>
      </c>
      <c r="P8282" s="122">
        <v>0.86</v>
      </c>
      <c r="R8282" s="122">
        <v>0.24</v>
      </c>
      <c r="S8282" s="122">
        <v>78.206175808602609</v>
      </c>
      <c r="T8282" s="122">
        <v>100.63</v>
      </c>
    </row>
    <row r="8283" spans="1:20" x14ac:dyDescent="0.25">
      <c r="A8283" t="s">
        <v>5221</v>
      </c>
      <c r="B8283" t="s">
        <v>5222</v>
      </c>
      <c r="C8283" t="s">
        <v>179</v>
      </c>
      <c r="D8283" t="s">
        <v>2282</v>
      </c>
      <c r="E8283" t="s">
        <v>5452</v>
      </c>
      <c r="F8283" t="s">
        <v>4986</v>
      </c>
      <c r="G8283" t="s">
        <v>5223</v>
      </c>
      <c r="H8283" t="s">
        <v>5278</v>
      </c>
      <c r="I8283" s="122">
        <v>44.83</v>
      </c>
      <c r="J8283" s="122">
        <v>3.45</v>
      </c>
      <c r="K8283" s="122">
        <v>8.18</v>
      </c>
      <c r="L8283" s="122">
        <v>7.16</v>
      </c>
      <c r="M8283" s="122">
        <v>0.02</v>
      </c>
      <c r="N8283" s="122">
        <v>12.07</v>
      </c>
      <c r="O8283" s="122">
        <v>22.37</v>
      </c>
      <c r="P8283" s="122">
        <v>0.59</v>
      </c>
      <c r="R8283" s="122">
        <v>-0.01</v>
      </c>
      <c r="S8283" s="122">
        <v>75.030685365931106</v>
      </c>
      <c r="T8283" s="122">
        <v>98.660000000000011</v>
      </c>
    </row>
    <row r="8284" spans="1:20" x14ac:dyDescent="0.25">
      <c r="A8284" t="s">
        <v>5221</v>
      </c>
      <c r="B8284" t="s">
        <v>5222</v>
      </c>
      <c r="C8284" t="s">
        <v>179</v>
      </c>
      <c r="D8284" t="s">
        <v>2282</v>
      </c>
      <c r="E8284" t="s">
        <v>5452</v>
      </c>
      <c r="F8284" t="s">
        <v>4986</v>
      </c>
      <c r="G8284" t="s">
        <v>5223</v>
      </c>
      <c r="H8284" t="s">
        <v>5279</v>
      </c>
      <c r="I8284" s="122">
        <v>47.81</v>
      </c>
      <c r="J8284" s="122">
        <v>2.71</v>
      </c>
      <c r="K8284" s="122">
        <v>4.9800000000000004</v>
      </c>
      <c r="L8284" s="122">
        <v>7.1</v>
      </c>
      <c r="M8284" s="122">
        <v>-0.06</v>
      </c>
      <c r="N8284" s="122">
        <v>13.79</v>
      </c>
      <c r="O8284" s="122">
        <v>22.19</v>
      </c>
      <c r="P8284" s="122">
        <v>0.5</v>
      </c>
      <c r="R8284" s="122">
        <v>0.11</v>
      </c>
      <c r="S8284" s="122">
        <v>77.589201888964595</v>
      </c>
      <c r="T8284" s="122">
        <v>99.13</v>
      </c>
    </row>
    <row r="8285" spans="1:20" x14ac:dyDescent="0.25">
      <c r="A8285" t="s">
        <v>5221</v>
      </c>
      <c r="B8285" t="s">
        <v>5222</v>
      </c>
      <c r="C8285" t="s">
        <v>179</v>
      </c>
      <c r="D8285" t="s">
        <v>2282</v>
      </c>
      <c r="E8285" t="s">
        <v>5452</v>
      </c>
      <c r="F8285" t="s">
        <v>4986</v>
      </c>
      <c r="G8285" t="s">
        <v>5223</v>
      </c>
      <c r="H8285" t="s">
        <v>5280</v>
      </c>
      <c r="I8285" s="122">
        <v>49.55</v>
      </c>
      <c r="J8285" s="122">
        <v>2.61</v>
      </c>
      <c r="K8285" s="122">
        <v>4.7</v>
      </c>
      <c r="L8285" s="122">
        <v>7.46</v>
      </c>
      <c r="M8285" s="122">
        <v>-0.08</v>
      </c>
      <c r="N8285" s="122">
        <v>14.34</v>
      </c>
      <c r="O8285" s="122">
        <v>22.36</v>
      </c>
      <c r="P8285" s="122">
        <v>0.78</v>
      </c>
      <c r="R8285" s="122">
        <v>0.1</v>
      </c>
      <c r="S8285" s="122">
        <v>77.408692612954411</v>
      </c>
      <c r="T8285" s="122">
        <v>101.82</v>
      </c>
    </row>
    <row r="8286" spans="1:20" x14ac:dyDescent="0.25">
      <c r="A8286" t="s">
        <v>5221</v>
      </c>
      <c r="B8286" t="s">
        <v>5222</v>
      </c>
      <c r="C8286" t="s">
        <v>179</v>
      </c>
      <c r="D8286" t="s">
        <v>2282</v>
      </c>
      <c r="E8286" t="s">
        <v>5452</v>
      </c>
      <c r="F8286" t="s">
        <v>4986</v>
      </c>
      <c r="G8286" t="s">
        <v>5223</v>
      </c>
      <c r="H8286" t="s">
        <v>5281</v>
      </c>
      <c r="I8286" s="122">
        <v>48.38</v>
      </c>
      <c r="J8286" s="122">
        <v>2.67</v>
      </c>
      <c r="K8286" s="122">
        <v>4.47</v>
      </c>
      <c r="L8286" s="122">
        <v>7.84</v>
      </c>
      <c r="M8286" s="122">
        <v>7.0000000000000007E-2</v>
      </c>
      <c r="N8286" s="122">
        <v>13.82</v>
      </c>
      <c r="O8286" s="122">
        <v>22.16</v>
      </c>
      <c r="P8286" s="122">
        <v>0.64</v>
      </c>
      <c r="R8286" s="122">
        <v>0.25</v>
      </c>
      <c r="S8286" s="122">
        <v>75.858079340000373</v>
      </c>
      <c r="T8286" s="122">
        <v>100.3</v>
      </c>
    </row>
    <row r="8287" spans="1:20" x14ac:dyDescent="0.25">
      <c r="A8287" t="s">
        <v>5221</v>
      </c>
      <c r="B8287" t="s">
        <v>5222</v>
      </c>
      <c r="C8287" t="s">
        <v>179</v>
      </c>
      <c r="D8287" t="s">
        <v>2282</v>
      </c>
      <c r="E8287" t="s">
        <v>5452</v>
      </c>
      <c r="F8287" t="s">
        <v>4986</v>
      </c>
      <c r="G8287" t="s">
        <v>5223</v>
      </c>
      <c r="H8287" t="s">
        <v>5282</v>
      </c>
      <c r="I8287" s="122">
        <v>48.37</v>
      </c>
      <c r="J8287" s="122">
        <v>2.19</v>
      </c>
      <c r="K8287" s="122">
        <v>5.85</v>
      </c>
      <c r="L8287" s="122">
        <v>6.51</v>
      </c>
      <c r="M8287" s="122">
        <v>0.28000000000000003</v>
      </c>
      <c r="N8287" s="122">
        <v>13.84</v>
      </c>
      <c r="O8287" s="122">
        <v>22.45</v>
      </c>
      <c r="P8287" s="122">
        <v>0.75</v>
      </c>
      <c r="R8287" s="122">
        <v>0.06</v>
      </c>
      <c r="S8287" s="122">
        <v>79.121421156854709</v>
      </c>
      <c r="T8287" s="122">
        <v>100.3</v>
      </c>
    </row>
    <row r="8288" spans="1:20" x14ac:dyDescent="0.25">
      <c r="A8288" t="s">
        <v>5221</v>
      </c>
      <c r="B8288" t="s">
        <v>5222</v>
      </c>
      <c r="C8288" t="s">
        <v>179</v>
      </c>
      <c r="D8288" t="s">
        <v>2282</v>
      </c>
      <c r="E8288" t="s">
        <v>5452</v>
      </c>
      <c r="F8288" t="s">
        <v>4986</v>
      </c>
      <c r="G8288" t="s">
        <v>5223</v>
      </c>
      <c r="H8288" t="s">
        <v>5283</v>
      </c>
      <c r="I8288" s="122">
        <v>43.56</v>
      </c>
      <c r="J8288" s="122">
        <v>4.16</v>
      </c>
      <c r="K8288" s="122">
        <v>9.4</v>
      </c>
      <c r="L8288" s="122">
        <v>7.72</v>
      </c>
      <c r="M8288" s="122">
        <v>0.23</v>
      </c>
      <c r="N8288" s="122">
        <v>12.28</v>
      </c>
      <c r="O8288" s="122">
        <v>22.6</v>
      </c>
      <c r="P8288" s="122">
        <v>0.76</v>
      </c>
      <c r="R8288" s="122">
        <v>-0.04</v>
      </c>
      <c r="S8288" s="122">
        <v>73.927312110614025</v>
      </c>
      <c r="T8288" s="122">
        <v>100.67</v>
      </c>
    </row>
    <row r="8289" spans="1:20" x14ac:dyDescent="0.25">
      <c r="A8289" t="s">
        <v>5221</v>
      </c>
      <c r="B8289" t="s">
        <v>5222</v>
      </c>
      <c r="C8289" t="s">
        <v>179</v>
      </c>
      <c r="D8289" t="s">
        <v>2282</v>
      </c>
      <c r="E8289" t="s">
        <v>5452</v>
      </c>
      <c r="F8289" t="s">
        <v>4986</v>
      </c>
      <c r="G8289" t="s">
        <v>5223</v>
      </c>
      <c r="H8289" t="s">
        <v>5284</v>
      </c>
      <c r="I8289" s="122">
        <v>41.34</v>
      </c>
      <c r="J8289" s="122">
        <v>5.23</v>
      </c>
      <c r="K8289" s="122">
        <v>11.03</v>
      </c>
      <c r="L8289" s="122">
        <v>8.18</v>
      </c>
      <c r="M8289" s="122">
        <v>0.09</v>
      </c>
      <c r="N8289" s="122">
        <v>11.02</v>
      </c>
      <c r="O8289" s="122">
        <v>22.36</v>
      </c>
      <c r="P8289" s="122">
        <v>0.8</v>
      </c>
      <c r="R8289" s="122">
        <v>0.06</v>
      </c>
      <c r="S8289" s="122">
        <v>70.600428421742635</v>
      </c>
      <c r="T8289" s="122">
        <v>100.11</v>
      </c>
    </row>
    <row r="8290" spans="1:20" x14ac:dyDescent="0.25">
      <c r="A8290" t="s">
        <v>5221</v>
      </c>
      <c r="B8290" t="s">
        <v>5222</v>
      </c>
      <c r="C8290" t="s">
        <v>179</v>
      </c>
      <c r="D8290" t="s">
        <v>2282</v>
      </c>
      <c r="E8290" t="s">
        <v>5452</v>
      </c>
      <c r="F8290" t="s">
        <v>4986</v>
      </c>
      <c r="G8290" t="s">
        <v>5223</v>
      </c>
      <c r="H8290" t="s">
        <v>5285</v>
      </c>
      <c r="I8290" s="122">
        <v>45.03</v>
      </c>
      <c r="J8290" s="122">
        <v>3.23</v>
      </c>
      <c r="K8290" s="122">
        <v>8.39</v>
      </c>
      <c r="L8290" s="122">
        <v>7.33</v>
      </c>
      <c r="M8290" s="122">
        <v>0.15</v>
      </c>
      <c r="N8290" s="122">
        <v>12.63</v>
      </c>
      <c r="O8290" s="122">
        <v>22.33</v>
      </c>
      <c r="P8290" s="122">
        <v>0.65</v>
      </c>
      <c r="R8290" s="122">
        <v>0.1</v>
      </c>
      <c r="S8290" s="122">
        <v>75.43846849387991</v>
      </c>
      <c r="T8290" s="122">
        <v>99.839999999999989</v>
      </c>
    </row>
    <row r="8291" spans="1:20" x14ac:dyDescent="0.25">
      <c r="A8291" t="s">
        <v>5221</v>
      </c>
      <c r="B8291" t="s">
        <v>5222</v>
      </c>
      <c r="C8291" t="s">
        <v>179</v>
      </c>
      <c r="D8291" t="s">
        <v>2282</v>
      </c>
      <c r="E8291" t="s">
        <v>5452</v>
      </c>
      <c r="F8291" t="s">
        <v>4986</v>
      </c>
      <c r="G8291" t="s">
        <v>5223</v>
      </c>
      <c r="H8291" t="s">
        <v>5286</v>
      </c>
      <c r="I8291" s="122">
        <v>46.22</v>
      </c>
      <c r="J8291" s="122">
        <v>2.65</v>
      </c>
      <c r="K8291" s="122">
        <v>6.23</v>
      </c>
      <c r="L8291" s="122">
        <v>7.6</v>
      </c>
      <c r="M8291" s="122">
        <v>0.04</v>
      </c>
      <c r="N8291" s="122">
        <v>13.43</v>
      </c>
      <c r="O8291" s="122">
        <v>22.58</v>
      </c>
      <c r="P8291" s="122">
        <v>0.59</v>
      </c>
      <c r="R8291" s="122">
        <v>0.04</v>
      </c>
      <c r="S8291" s="122">
        <v>75.903189541395278</v>
      </c>
      <c r="T8291" s="122">
        <v>99.38</v>
      </c>
    </row>
    <row r="8292" spans="1:20" x14ac:dyDescent="0.25">
      <c r="A8292" t="s">
        <v>5221</v>
      </c>
      <c r="B8292" t="s">
        <v>5222</v>
      </c>
      <c r="C8292" t="s">
        <v>179</v>
      </c>
      <c r="D8292" t="s">
        <v>2282</v>
      </c>
      <c r="E8292" t="s">
        <v>5452</v>
      </c>
      <c r="F8292" t="s">
        <v>4986</v>
      </c>
      <c r="G8292" t="s">
        <v>5223</v>
      </c>
      <c r="H8292" t="s">
        <v>5287</v>
      </c>
      <c r="I8292" s="122">
        <v>46.73</v>
      </c>
      <c r="J8292" s="122">
        <v>2.92</v>
      </c>
      <c r="K8292" s="122">
        <v>6.13</v>
      </c>
      <c r="L8292" s="122">
        <v>8.4600000000000009</v>
      </c>
      <c r="M8292" s="122">
        <v>0.12</v>
      </c>
      <c r="N8292" s="122">
        <v>13.68</v>
      </c>
      <c r="O8292" s="122">
        <v>21.62</v>
      </c>
      <c r="P8292" s="122">
        <v>0.74</v>
      </c>
      <c r="R8292" s="122">
        <v>-0.09</v>
      </c>
      <c r="S8292" s="122">
        <v>74.242715717127368</v>
      </c>
      <c r="T8292" s="122">
        <v>100.31</v>
      </c>
    </row>
    <row r="8293" spans="1:20" x14ac:dyDescent="0.25">
      <c r="A8293" t="s">
        <v>5221</v>
      </c>
      <c r="B8293" t="s">
        <v>5222</v>
      </c>
      <c r="C8293" t="s">
        <v>179</v>
      </c>
      <c r="D8293" t="s">
        <v>2282</v>
      </c>
      <c r="E8293" t="s">
        <v>5452</v>
      </c>
      <c r="F8293" t="s">
        <v>4986</v>
      </c>
      <c r="G8293" t="s">
        <v>5223</v>
      </c>
      <c r="H8293" t="s">
        <v>5288</v>
      </c>
      <c r="I8293" s="122">
        <v>40.58</v>
      </c>
      <c r="J8293" s="122">
        <v>5.51</v>
      </c>
      <c r="K8293" s="122">
        <v>11.52</v>
      </c>
      <c r="L8293" s="122">
        <v>8.7799999999999994</v>
      </c>
      <c r="M8293" s="122">
        <v>-0.02</v>
      </c>
      <c r="N8293" s="122">
        <v>10.71</v>
      </c>
      <c r="O8293" s="122">
        <v>22.31</v>
      </c>
      <c r="P8293" s="122">
        <v>0.55000000000000004</v>
      </c>
      <c r="R8293" s="122">
        <v>0.04</v>
      </c>
      <c r="S8293" s="122">
        <v>68.497663864591786</v>
      </c>
      <c r="T8293" s="122">
        <v>99.980000000000018</v>
      </c>
    </row>
    <row r="8294" spans="1:20" x14ac:dyDescent="0.25">
      <c r="A8294" t="s">
        <v>5221</v>
      </c>
      <c r="B8294" t="s">
        <v>5222</v>
      </c>
      <c r="C8294" t="s">
        <v>179</v>
      </c>
      <c r="D8294" t="s">
        <v>2282</v>
      </c>
      <c r="E8294" t="s">
        <v>5452</v>
      </c>
      <c r="F8294" t="s">
        <v>4986</v>
      </c>
      <c r="G8294" t="s">
        <v>5223</v>
      </c>
      <c r="H8294" t="s">
        <v>5289</v>
      </c>
      <c r="I8294" s="122">
        <v>42.94</v>
      </c>
      <c r="J8294" s="122">
        <v>4.33</v>
      </c>
      <c r="K8294" s="122">
        <v>9.17</v>
      </c>
      <c r="L8294" s="122">
        <v>8.0399999999999991</v>
      </c>
      <c r="M8294" s="122">
        <v>0.06</v>
      </c>
      <c r="N8294" s="122">
        <v>11.57</v>
      </c>
      <c r="O8294" s="122">
        <v>22.36</v>
      </c>
      <c r="P8294" s="122">
        <v>0.63</v>
      </c>
      <c r="R8294" s="122">
        <v>0.04</v>
      </c>
      <c r="S8294" s="122">
        <v>71.950809577601689</v>
      </c>
      <c r="T8294" s="122">
        <v>99.139999999999986</v>
      </c>
    </row>
    <row r="8295" spans="1:20" x14ac:dyDescent="0.25">
      <c r="A8295" t="s">
        <v>5221</v>
      </c>
      <c r="B8295" t="s">
        <v>5222</v>
      </c>
      <c r="C8295" t="s">
        <v>179</v>
      </c>
      <c r="D8295" t="s">
        <v>2282</v>
      </c>
      <c r="E8295" t="s">
        <v>5452</v>
      </c>
      <c r="F8295" t="s">
        <v>4986</v>
      </c>
      <c r="G8295" t="s">
        <v>5223</v>
      </c>
      <c r="H8295" t="s">
        <v>5290</v>
      </c>
      <c r="I8295" s="122">
        <v>48.07</v>
      </c>
      <c r="J8295" s="122">
        <v>2.66</v>
      </c>
      <c r="K8295" s="122">
        <v>5.2</v>
      </c>
      <c r="L8295" s="122">
        <v>7.3</v>
      </c>
      <c r="M8295" s="122">
        <v>0.04</v>
      </c>
      <c r="N8295" s="122">
        <v>13.96</v>
      </c>
      <c r="O8295" s="122">
        <v>22.79</v>
      </c>
      <c r="P8295" s="122">
        <v>0.57999999999999996</v>
      </c>
      <c r="R8295" s="122">
        <v>0</v>
      </c>
      <c r="S8295" s="122">
        <v>77.318053974285874</v>
      </c>
      <c r="T8295" s="122">
        <v>100.6</v>
      </c>
    </row>
    <row r="8296" spans="1:20" x14ac:dyDescent="0.25">
      <c r="A8296" t="s">
        <v>5221</v>
      </c>
      <c r="B8296" t="s">
        <v>5222</v>
      </c>
      <c r="C8296" t="s">
        <v>179</v>
      </c>
      <c r="D8296" t="s">
        <v>2282</v>
      </c>
      <c r="E8296" t="s">
        <v>5452</v>
      </c>
      <c r="F8296" t="s">
        <v>4986</v>
      </c>
      <c r="G8296" t="s">
        <v>5223</v>
      </c>
      <c r="H8296" t="s">
        <v>5291</v>
      </c>
      <c r="I8296" s="122">
        <v>41.18</v>
      </c>
      <c r="J8296" s="122">
        <v>5.4</v>
      </c>
      <c r="K8296" s="122">
        <v>10.45</v>
      </c>
      <c r="L8296" s="122">
        <v>8.7899999999999991</v>
      </c>
      <c r="M8296" s="122">
        <v>0.16</v>
      </c>
      <c r="N8296" s="122">
        <v>10.7</v>
      </c>
      <c r="O8296" s="122">
        <v>22.7</v>
      </c>
      <c r="P8296" s="122">
        <v>0.64</v>
      </c>
      <c r="R8296" s="122">
        <v>-0.04</v>
      </c>
      <c r="S8296" s="122">
        <v>68.452926713131447</v>
      </c>
      <c r="T8296" s="122">
        <v>99.97999999999999</v>
      </c>
    </row>
    <row r="8297" spans="1:20" x14ac:dyDescent="0.25">
      <c r="A8297" t="s">
        <v>5221</v>
      </c>
      <c r="B8297" t="s">
        <v>5222</v>
      </c>
      <c r="C8297" t="s">
        <v>179</v>
      </c>
      <c r="D8297" t="s">
        <v>2282</v>
      </c>
      <c r="E8297" t="s">
        <v>5452</v>
      </c>
      <c r="F8297" t="s">
        <v>4986</v>
      </c>
      <c r="G8297" t="s">
        <v>5223</v>
      </c>
      <c r="H8297" t="s">
        <v>5292</v>
      </c>
      <c r="I8297" s="122">
        <v>41.23</v>
      </c>
      <c r="J8297" s="122">
        <v>5.78</v>
      </c>
      <c r="K8297" s="122">
        <v>10.66</v>
      </c>
      <c r="L8297" s="122">
        <v>8.77</v>
      </c>
      <c r="M8297" s="122">
        <v>-0.03</v>
      </c>
      <c r="N8297" s="122">
        <v>10.88</v>
      </c>
      <c r="O8297" s="122">
        <v>22.69</v>
      </c>
      <c r="P8297" s="122">
        <v>0.78</v>
      </c>
      <c r="R8297" s="122">
        <v>0.13</v>
      </c>
      <c r="S8297" s="122">
        <v>68.860934931648515</v>
      </c>
      <c r="T8297" s="122">
        <v>100.89</v>
      </c>
    </row>
    <row r="8298" spans="1:20" x14ac:dyDescent="0.25">
      <c r="A8298" t="s">
        <v>5221</v>
      </c>
      <c r="B8298" t="s">
        <v>5222</v>
      </c>
      <c r="C8298" t="s">
        <v>179</v>
      </c>
      <c r="D8298" t="s">
        <v>2282</v>
      </c>
      <c r="E8298" t="s">
        <v>5452</v>
      </c>
      <c r="F8298" t="s">
        <v>4986</v>
      </c>
      <c r="G8298" t="s">
        <v>5223</v>
      </c>
      <c r="H8298" t="s">
        <v>5293</v>
      </c>
      <c r="I8298" s="122">
        <v>46.78</v>
      </c>
      <c r="J8298" s="122">
        <v>2.74</v>
      </c>
      <c r="K8298" s="122">
        <v>6.1</v>
      </c>
      <c r="L8298" s="122">
        <v>7.99</v>
      </c>
      <c r="M8298" s="122">
        <v>0.05</v>
      </c>
      <c r="N8298" s="122">
        <v>13.89</v>
      </c>
      <c r="O8298" s="122">
        <v>21.99</v>
      </c>
      <c r="P8298" s="122">
        <v>0.55000000000000004</v>
      </c>
      <c r="R8298" s="122">
        <v>0.03</v>
      </c>
      <c r="S8298" s="122">
        <v>75.602613828283779</v>
      </c>
      <c r="T8298" s="122">
        <v>100.12</v>
      </c>
    </row>
    <row r="8299" spans="1:20" x14ac:dyDescent="0.25">
      <c r="A8299" t="s">
        <v>5221</v>
      </c>
      <c r="B8299" t="s">
        <v>5222</v>
      </c>
      <c r="C8299" t="s">
        <v>179</v>
      </c>
      <c r="D8299" t="s">
        <v>2282</v>
      </c>
      <c r="E8299" t="s">
        <v>5452</v>
      </c>
      <c r="F8299" t="s">
        <v>4986</v>
      </c>
      <c r="G8299" t="s">
        <v>5223</v>
      </c>
      <c r="H8299" t="s">
        <v>5294</v>
      </c>
      <c r="I8299" s="122">
        <v>47.25</v>
      </c>
      <c r="J8299" s="122">
        <v>2.91</v>
      </c>
      <c r="K8299" s="122">
        <v>7.1</v>
      </c>
      <c r="L8299" s="122">
        <v>6.77</v>
      </c>
      <c r="M8299" s="122">
        <v>0.22</v>
      </c>
      <c r="N8299" s="122">
        <v>13.52</v>
      </c>
      <c r="O8299" s="122">
        <v>22.64</v>
      </c>
      <c r="P8299" s="122">
        <v>0.63</v>
      </c>
      <c r="R8299" s="122">
        <v>-0.19</v>
      </c>
      <c r="S8299" s="122">
        <v>78.069232014821679</v>
      </c>
      <c r="T8299" s="122">
        <v>100.85</v>
      </c>
    </row>
    <row r="8300" spans="1:20" x14ac:dyDescent="0.25">
      <c r="A8300" t="s">
        <v>5221</v>
      </c>
      <c r="B8300" t="s">
        <v>5222</v>
      </c>
      <c r="C8300" t="s">
        <v>179</v>
      </c>
      <c r="D8300" t="s">
        <v>2282</v>
      </c>
      <c r="E8300" t="s">
        <v>5452</v>
      </c>
      <c r="F8300" t="s">
        <v>4986</v>
      </c>
      <c r="G8300" t="s">
        <v>5223</v>
      </c>
      <c r="H8300" t="s">
        <v>5295</v>
      </c>
      <c r="I8300" s="122">
        <v>42.51</v>
      </c>
      <c r="J8300" s="122">
        <v>4.7699999999999996</v>
      </c>
      <c r="K8300" s="122">
        <v>10.65</v>
      </c>
      <c r="L8300" s="122">
        <v>8.1</v>
      </c>
      <c r="M8300" s="122">
        <v>-0.09</v>
      </c>
      <c r="N8300" s="122">
        <v>11.28</v>
      </c>
      <c r="O8300" s="122">
        <v>22.38</v>
      </c>
      <c r="P8300" s="122">
        <v>0.81</v>
      </c>
      <c r="R8300" s="122">
        <v>0.11</v>
      </c>
      <c r="S8300" s="122">
        <v>71.283717563326462</v>
      </c>
      <c r="T8300" s="122">
        <v>100.52</v>
      </c>
    </row>
    <row r="8301" spans="1:20" x14ac:dyDescent="0.25">
      <c r="A8301" t="s">
        <v>5221</v>
      </c>
      <c r="B8301" t="s">
        <v>5222</v>
      </c>
      <c r="C8301" t="s">
        <v>179</v>
      </c>
      <c r="D8301" t="s">
        <v>2282</v>
      </c>
      <c r="E8301" t="s">
        <v>5452</v>
      </c>
      <c r="F8301" t="s">
        <v>4986</v>
      </c>
      <c r="G8301" t="s">
        <v>5223</v>
      </c>
      <c r="H8301" t="s">
        <v>5296</v>
      </c>
      <c r="I8301" s="122">
        <v>47.89</v>
      </c>
      <c r="J8301" s="122">
        <v>2.41</v>
      </c>
      <c r="K8301" s="122">
        <v>6.12</v>
      </c>
      <c r="L8301" s="122">
        <v>6.94</v>
      </c>
      <c r="M8301" s="122">
        <v>0.14000000000000001</v>
      </c>
      <c r="N8301" s="122">
        <v>13.88</v>
      </c>
      <c r="O8301" s="122">
        <v>22.42</v>
      </c>
      <c r="P8301" s="122">
        <v>0.63</v>
      </c>
      <c r="R8301" s="122">
        <v>0.13</v>
      </c>
      <c r="S8301" s="122">
        <v>78.09452999145617</v>
      </c>
      <c r="T8301" s="122">
        <v>100.56</v>
      </c>
    </row>
    <row r="8302" spans="1:20" x14ac:dyDescent="0.25">
      <c r="A8302" t="s">
        <v>5221</v>
      </c>
      <c r="B8302" t="s">
        <v>5222</v>
      </c>
      <c r="C8302" t="s">
        <v>179</v>
      </c>
      <c r="D8302" t="s">
        <v>2282</v>
      </c>
      <c r="E8302" t="s">
        <v>5452</v>
      </c>
      <c r="F8302" t="s">
        <v>4986</v>
      </c>
      <c r="G8302" t="s">
        <v>5223</v>
      </c>
      <c r="H8302" t="s">
        <v>5297</v>
      </c>
      <c r="I8302" s="122">
        <v>44.62</v>
      </c>
      <c r="J8302" s="122">
        <v>3.29</v>
      </c>
      <c r="K8302" s="122">
        <v>8.51</v>
      </c>
      <c r="L8302" s="122">
        <v>8.11</v>
      </c>
      <c r="M8302" s="122">
        <v>-0.04</v>
      </c>
      <c r="N8302" s="122">
        <v>12.49</v>
      </c>
      <c r="O8302" s="122">
        <v>22.09</v>
      </c>
      <c r="P8302" s="122">
        <v>0.72</v>
      </c>
      <c r="R8302" s="122">
        <v>0.01</v>
      </c>
      <c r="S8302" s="122">
        <v>73.29941032098013</v>
      </c>
      <c r="T8302" s="122">
        <v>99.8</v>
      </c>
    </row>
    <row r="8303" spans="1:20" x14ac:dyDescent="0.25">
      <c r="A8303" t="s">
        <v>5221</v>
      </c>
      <c r="B8303" t="s">
        <v>5222</v>
      </c>
      <c r="C8303" t="s">
        <v>179</v>
      </c>
      <c r="D8303" t="s">
        <v>2282</v>
      </c>
      <c r="E8303" t="s">
        <v>5452</v>
      </c>
      <c r="F8303" t="s">
        <v>4986</v>
      </c>
      <c r="G8303" t="s">
        <v>5223</v>
      </c>
      <c r="H8303" t="s">
        <v>5281</v>
      </c>
      <c r="I8303" s="122">
        <v>48.38</v>
      </c>
      <c r="J8303" s="122">
        <v>2.67</v>
      </c>
      <c r="K8303" s="122">
        <v>4.47</v>
      </c>
      <c r="L8303" s="122">
        <v>7.84</v>
      </c>
      <c r="M8303" s="122">
        <v>7.0000000000000007E-2</v>
      </c>
      <c r="N8303" s="122">
        <v>13.82</v>
      </c>
      <c r="O8303" s="122">
        <v>22.16</v>
      </c>
      <c r="P8303" s="122">
        <v>0.64</v>
      </c>
      <c r="R8303" s="122">
        <v>0.25</v>
      </c>
      <c r="S8303" s="122">
        <v>75.858079340000373</v>
      </c>
      <c r="T8303" s="122">
        <v>100.3</v>
      </c>
    </row>
    <row r="8304" spans="1:20" x14ac:dyDescent="0.25">
      <c r="A8304" t="s">
        <v>5298</v>
      </c>
      <c r="B8304" t="s">
        <v>5299</v>
      </c>
      <c r="C8304" t="s">
        <v>3213</v>
      </c>
      <c r="D8304" t="s">
        <v>2282</v>
      </c>
      <c r="E8304" t="s">
        <v>4999</v>
      </c>
      <c r="F8304" t="s">
        <v>5453</v>
      </c>
      <c r="G8304" t="s">
        <v>5463</v>
      </c>
      <c r="H8304" t="s">
        <v>5300</v>
      </c>
      <c r="I8304" s="122">
        <v>50.765686274509797</v>
      </c>
      <c r="J8304" s="122">
        <v>1.138235294117647</v>
      </c>
      <c r="K8304" s="122">
        <v>3.2205882352941182</v>
      </c>
      <c r="L8304" s="122">
        <v>4.8078431372549018</v>
      </c>
      <c r="M8304" s="122">
        <v>8.9215686274509806E-2</v>
      </c>
      <c r="N8304" s="122">
        <v>16.406862745098039</v>
      </c>
      <c r="O8304" s="122">
        <v>22.671568627450981</v>
      </c>
      <c r="P8304" s="122">
        <v>0.49019607843137247</v>
      </c>
      <c r="Q8304" s="122">
        <v>1.1764705882352939E-2</v>
      </c>
      <c r="R8304" s="122">
        <v>0.29607843137254902</v>
      </c>
      <c r="S8304" s="122">
        <v>85.881562428357526</v>
      </c>
      <c r="T8304" s="122">
        <v>99.898039215686268</v>
      </c>
    </row>
    <row r="8305" spans="1:20" x14ac:dyDescent="0.25">
      <c r="A8305" t="s">
        <v>5298</v>
      </c>
      <c r="B8305" t="s">
        <v>5299</v>
      </c>
      <c r="C8305" t="s">
        <v>3213</v>
      </c>
      <c r="D8305" t="s">
        <v>2282</v>
      </c>
      <c r="E8305" t="s">
        <v>4999</v>
      </c>
      <c r="F8305" t="s">
        <v>5453</v>
      </c>
      <c r="G8305" t="s">
        <v>5463</v>
      </c>
      <c r="H8305" t="s">
        <v>5301</v>
      </c>
      <c r="I8305" s="122">
        <v>50.580392156862743</v>
      </c>
      <c r="J8305" s="122">
        <v>1.1039215686274511</v>
      </c>
      <c r="K8305" s="122">
        <v>3.107843137254902</v>
      </c>
      <c r="L8305" s="122">
        <v>4.8774509803921564</v>
      </c>
      <c r="M8305" s="122">
        <v>0.1029411764705882</v>
      </c>
      <c r="N8305" s="122">
        <v>15.89313725490196</v>
      </c>
      <c r="O8305" s="122">
        <v>22.58235294117647</v>
      </c>
      <c r="P8305" s="122">
        <v>0.61176470588235288</v>
      </c>
      <c r="Q8305" s="122">
        <v>3.9215686274509803E-3</v>
      </c>
      <c r="R8305" s="122">
        <v>0.30980392156862752</v>
      </c>
      <c r="S8305" s="122">
        <v>85.312210769747878</v>
      </c>
      <c r="T8305" s="122">
        <v>99.173529411764704</v>
      </c>
    </row>
    <row r="8306" spans="1:20" x14ac:dyDescent="0.25">
      <c r="A8306" t="s">
        <v>5298</v>
      </c>
      <c r="B8306" t="s">
        <v>5299</v>
      </c>
      <c r="C8306" t="s">
        <v>3213</v>
      </c>
      <c r="D8306" t="s">
        <v>2282</v>
      </c>
      <c r="E8306" t="s">
        <v>4999</v>
      </c>
      <c r="F8306" t="s">
        <v>5453</v>
      </c>
      <c r="G8306" t="s">
        <v>5463</v>
      </c>
      <c r="H8306" t="s">
        <v>5302</v>
      </c>
      <c r="I8306" s="122">
        <v>49.472999999999999</v>
      </c>
      <c r="J8306" s="122">
        <v>1.194</v>
      </c>
      <c r="K8306" s="122">
        <v>2.867</v>
      </c>
      <c r="L8306" s="122">
        <v>5.4580000000000002</v>
      </c>
      <c r="M8306" s="122">
        <v>0.153</v>
      </c>
      <c r="N8306" s="122">
        <v>16.111999999999998</v>
      </c>
      <c r="O8306" s="122">
        <v>22.399000000000001</v>
      </c>
      <c r="P8306" s="122">
        <v>0.39700000000000002</v>
      </c>
      <c r="Q8306" s="122">
        <v>1.2E-2</v>
      </c>
      <c r="R8306" s="122">
        <v>0.254</v>
      </c>
      <c r="S8306" s="122">
        <v>84.030757596155325</v>
      </c>
      <c r="T8306" s="122">
        <v>98.319000000000003</v>
      </c>
    </row>
    <row r="8307" spans="1:20" x14ac:dyDescent="0.25">
      <c r="A8307" t="s">
        <v>5298</v>
      </c>
      <c r="B8307" t="s">
        <v>5299</v>
      </c>
      <c r="C8307" t="s">
        <v>3213</v>
      </c>
      <c r="D8307" t="s">
        <v>2282</v>
      </c>
      <c r="E8307" t="s">
        <v>4999</v>
      </c>
      <c r="F8307" t="s">
        <v>5453</v>
      </c>
      <c r="G8307" t="s">
        <v>5463</v>
      </c>
      <c r="H8307" t="s">
        <v>5303</v>
      </c>
      <c r="I8307" s="122">
        <v>51.142156862745097</v>
      </c>
      <c r="J8307" s="122">
        <v>1.107843137254902</v>
      </c>
      <c r="K8307" s="122">
        <v>3.0313725490196082</v>
      </c>
      <c r="L8307" s="122">
        <v>5.091176470588235</v>
      </c>
      <c r="M8307" s="122">
        <v>0.10098039215686271</v>
      </c>
      <c r="N8307" s="122">
        <v>16.018627450980389</v>
      </c>
      <c r="O8307" s="122">
        <v>22.333333333333339</v>
      </c>
      <c r="P8307" s="122">
        <v>0.46274509803921571</v>
      </c>
      <c r="Q8307" s="122">
        <v>1.9607843137254902E-3</v>
      </c>
      <c r="R8307" s="122">
        <v>0.28725490196078429</v>
      </c>
      <c r="S8307" s="122">
        <v>84.867927817603658</v>
      </c>
      <c r="T8307" s="122">
        <v>99.577450980392157</v>
      </c>
    </row>
    <row r="8308" spans="1:20" x14ac:dyDescent="0.25">
      <c r="A8308" t="s">
        <v>5298</v>
      </c>
      <c r="B8308" t="s">
        <v>5299</v>
      </c>
      <c r="C8308" t="s">
        <v>3213</v>
      </c>
      <c r="D8308" t="s">
        <v>2282</v>
      </c>
      <c r="E8308" t="s">
        <v>4999</v>
      </c>
      <c r="F8308" t="s">
        <v>5453</v>
      </c>
      <c r="G8308" t="s">
        <v>5463</v>
      </c>
      <c r="H8308" t="s">
        <v>5304</v>
      </c>
      <c r="I8308" s="122">
        <v>51.796999999999997</v>
      </c>
      <c r="J8308" s="122">
        <v>1.133</v>
      </c>
      <c r="K8308" s="122">
        <v>3.254</v>
      </c>
      <c r="L8308" s="122">
        <v>5.0049999999999999</v>
      </c>
      <c r="M8308" s="122">
        <v>7.8E-2</v>
      </c>
      <c r="N8308" s="122">
        <v>16.172000000000001</v>
      </c>
      <c r="O8308" s="122">
        <v>22.734000000000002</v>
      </c>
      <c r="P8308" s="122">
        <v>0.42899999999999999</v>
      </c>
      <c r="Q8308" s="122">
        <v>0</v>
      </c>
      <c r="R8308" s="122">
        <v>0.29299999999999998</v>
      </c>
      <c r="S8308" s="122">
        <v>85.206381130606559</v>
      </c>
      <c r="T8308" s="122">
        <v>100.895</v>
      </c>
    </row>
    <row r="8309" spans="1:20" x14ac:dyDescent="0.25">
      <c r="A8309" t="s">
        <v>5298</v>
      </c>
      <c r="B8309" t="s">
        <v>5299</v>
      </c>
      <c r="C8309" t="s">
        <v>3213</v>
      </c>
      <c r="D8309" t="s">
        <v>2282</v>
      </c>
      <c r="E8309" t="s">
        <v>4999</v>
      </c>
      <c r="F8309" t="s">
        <v>5453</v>
      </c>
      <c r="G8309" t="s">
        <v>5463</v>
      </c>
      <c r="H8309" t="s">
        <v>5305</v>
      </c>
      <c r="I8309" s="122">
        <v>51.192156862745101</v>
      </c>
      <c r="J8309" s="122">
        <v>1.1470588235294119</v>
      </c>
      <c r="K8309" s="122">
        <v>2.8441176470588232</v>
      </c>
      <c r="L8309" s="122">
        <v>5.2745098039215694</v>
      </c>
      <c r="M8309" s="122">
        <v>0.13137254901960779</v>
      </c>
      <c r="N8309" s="122">
        <v>16.085294117647059</v>
      </c>
      <c r="O8309" s="122">
        <v>22.353921568627449</v>
      </c>
      <c r="P8309" s="122">
        <v>0.37745098039215691</v>
      </c>
      <c r="Q8309" s="122">
        <v>3.9215686274509803E-3</v>
      </c>
      <c r="R8309" s="122">
        <v>0.2470588235294118</v>
      </c>
      <c r="S8309" s="122">
        <v>84.46256514969258</v>
      </c>
      <c r="T8309" s="122">
        <v>99.656862745098039</v>
      </c>
    </row>
    <row r="8310" spans="1:20" x14ac:dyDescent="0.25">
      <c r="A8310" t="s">
        <v>5298</v>
      </c>
      <c r="B8310" t="s">
        <v>5299</v>
      </c>
      <c r="C8310" t="s">
        <v>3213</v>
      </c>
      <c r="D8310" t="s">
        <v>2282</v>
      </c>
      <c r="E8310" t="s">
        <v>4999</v>
      </c>
      <c r="F8310" t="s">
        <v>5453</v>
      </c>
      <c r="G8310" t="s">
        <v>5463</v>
      </c>
      <c r="H8310" t="s">
        <v>5306</v>
      </c>
      <c r="I8310" s="122">
        <v>50.416666666666657</v>
      </c>
      <c r="J8310" s="122">
        <v>1.53235294117647</v>
      </c>
      <c r="K8310" s="122">
        <v>4.5186274509803921</v>
      </c>
      <c r="L8310" s="122">
        <v>5.3558823529411761</v>
      </c>
      <c r="M8310" s="122">
        <v>2.058823529411765E-2</v>
      </c>
      <c r="N8310" s="122">
        <v>15.104901960784311</v>
      </c>
      <c r="O8310" s="122">
        <v>22.648039215686271</v>
      </c>
      <c r="P8310" s="122">
        <v>0.45392156862745098</v>
      </c>
      <c r="Q8310" s="122">
        <v>5.8823529411764714E-3</v>
      </c>
      <c r="R8310" s="122">
        <v>0.50098039215686274</v>
      </c>
      <c r="S8310" s="122">
        <v>83.408508485552147</v>
      </c>
      <c r="T8310" s="122">
        <v>100.55784313725491</v>
      </c>
    </row>
    <row r="8311" spans="1:20" x14ac:dyDescent="0.25">
      <c r="A8311" t="s">
        <v>5298</v>
      </c>
      <c r="B8311" t="s">
        <v>5299</v>
      </c>
      <c r="C8311" t="s">
        <v>3213</v>
      </c>
      <c r="D8311" t="s">
        <v>2282</v>
      </c>
      <c r="E8311" t="s">
        <v>4999</v>
      </c>
      <c r="F8311" t="s">
        <v>5453</v>
      </c>
      <c r="G8311" t="s">
        <v>5463</v>
      </c>
      <c r="H8311" t="s">
        <v>5307</v>
      </c>
      <c r="I8311" s="122">
        <v>50.867647058823529</v>
      </c>
      <c r="J8311" s="122">
        <v>1.1264705882352939</v>
      </c>
      <c r="K8311" s="122">
        <v>3.498039215686275</v>
      </c>
      <c r="L8311" s="122">
        <v>4.5460784313725489</v>
      </c>
      <c r="M8311" s="122">
        <v>9.1176470588235289E-2</v>
      </c>
      <c r="N8311" s="122">
        <v>15.64411764705882</v>
      </c>
      <c r="O8311" s="122">
        <v>22.69509803921569</v>
      </c>
      <c r="P8311" s="122">
        <v>0.45</v>
      </c>
      <c r="Q8311" s="122">
        <v>1.5686274509803921E-2</v>
      </c>
      <c r="R8311" s="122">
        <v>0.53431372549019607</v>
      </c>
      <c r="S8311" s="122">
        <v>85.982852154580243</v>
      </c>
      <c r="T8311" s="122">
        <v>99.468627450980392</v>
      </c>
    </row>
    <row r="8312" spans="1:20" x14ac:dyDescent="0.25">
      <c r="A8312" t="s">
        <v>5298</v>
      </c>
      <c r="B8312" t="s">
        <v>5299</v>
      </c>
      <c r="C8312" t="s">
        <v>3213</v>
      </c>
      <c r="D8312" t="s">
        <v>2282</v>
      </c>
      <c r="E8312" t="s">
        <v>4999</v>
      </c>
      <c r="F8312" t="s">
        <v>5453</v>
      </c>
      <c r="G8312" t="s">
        <v>5463</v>
      </c>
      <c r="H8312" t="s">
        <v>5308</v>
      </c>
      <c r="I8312" s="122">
        <v>51.151960784313722</v>
      </c>
      <c r="J8312" s="122">
        <v>1.168627450980392</v>
      </c>
      <c r="K8312" s="122">
        <v>3.4970588235294122</v>
      </c>
      <c r="L8312" s="122">
        <v>4.4215686274509798</v>
      </c>
      <c r="M8312" s="122">
        <v>0.05</v>
      </c>
      <c r="N8312" s="122">
        <v>15.83235294117647</v>
      </c>
      <c r="O8312" s="122">
        <v>22.798039215686281</v>
      </c>
      <c r="P8312" s="122">
        <v>0.42352941176470588</v>
      </c>
      <c r="Q8312" s="122">
        <v>0</v>
      </c>
      <c r="R8312" s="122">
        <v>0.49019607843137247</v>
      </c>
      <c r="S8312" s="122">
        <v>86.454892973197232</v>
      </c>
      <c r="T8312" s="122">
        <v>99.833333333333329</v>
      </c>
    </row>
    <row r="8313" spans="1:20" x14ac:dyDescent="0.25">
      <c r="A8313" t="s">
        <v>5298</v>
      </c>
      <c r="B8313" t="s">
        <v>5299</v>
      </c>
      <c r="C8313" t="s">
        <v>3213</v>
      </c>
      <c r="D8313" t="s">
        <v>2282</v>
      </c>
      <c r="E8313" t="s">
        <v>4999</v>
      </c>
      <c r="F8313" t="s">
        <v>5453</v>
      </c>
      <c r="G8313" t="s">
        <v>5463</v>
      </c>
      <c r="H8313" t="s">
        <v>5309</v>
      </c>
      <c r="I8313" s="122">
        <v>50.937254901960777</v>
      </c>
      <c r="J8313" s="122">
        <v>1.1794117647058819</v>
      </c>
      <c r="K8313" s="122">
        <v>3.7058823529411762</v>
      </c>
      <c r="L8313" s="122">
        <v>4.6068627450980388</v>
      </c>
      <c r="M8313" s="122">
        <v>7.0588235294117646E-2</v>
      </c>
      <c r="N8313" s="122">
        <v>15.226470588235291</v>
      </c>
      <c r="O8313" s="122">
        <v>22.7343137254902</v>
      </c>
      <c r="P8313" s="122">
        <v>0.41764705882352943</v>
      </c>
      <c r="Q8313" s="122">
        <v>9.8039215686274508E-3</v>
      </c>
      <c r="R8313" s="122">
        <v>0.55686274509803912</v>
      </c>
      <c r="S8313" s="122">
        <v>85.489546245316504</v>
      </c>
      <c r="T8313" s="122">
        <v>99.445098039215679</v>
      </c>
    </row>
    <row r="8314" spans="1:20" x14ac:dyDescent="0.25">
      <c r="A8314" t="s">
        <v>5298</v>
      </c>
      <c r="B8314" t="s">
        <v>5299</v>
      </c>
      <c r="C8314" t="s">
        <v>3213</v>
      </c>
      <c r="D8314" t="s">
        <v>2282</v>
      </c>
      <c r="E8314" t="s">
        <v>4999</v>
      </c>
      <c r="F8314" t="s">
        <v>5453</v>
      </c>
      <c r="G8314" t="s">
        <v>5463</v>
      </c>
      <c r="H8314" t="s">
        <v>5310</v>
      </c>
      <c r="I8314" s="122">
        <v>50.731372549019611</v>
      </c>
      <c r="J8314" s="122">
        <v>1.1578431372549021</v>
      </c>
      <c r="K8314" s="122">
        <v>3.5431372549019611</v>
      </c>
      <c r="L8314" s="122">
        <v>4.7686274509803921</v>
      </c>
      <c r="M8314" s="122">
        <v>0.103921568627451</v>
      </c>
      <c r="N8314" s="122">
        <v>15.7843137254902</v>
      </c>
      <c r="O8314" s="122">
        <v>22.591176470588231</v>
      </c>
      <c r="P8314" s="122">
        <v>0.46862745098039221</v>
      </c>
      <c r="Q8314" s="122">
        <v>2.254901960784314E-2</v>
      </c>
      <c r="R8314" s="122">
        <v>0.40686274509803921</v>
      </c>
      <c r="S8314" s="122">
        <v>85.507769747811707</v>
      </c>
      <c r="T8314" s="122">
        <v>99.578431372549005</v>
      </c>
    </row>
    <row r="8315" spans="1:20" x14ac:dyDescent="0.25">
      <c r="A8315" t="s">
        <v>5298</v>
      </c>
      <c r="B8315" t="s">
        <v>5299</v>
      </c>
      <c r="C8315" t="s">
        <v>3213</v>
      </c>
      <c r="D8315" t="s">
        <v>2282</v>
      </c>
      <c r="E8315" t="s">
        <v>4999</v>
      </c>
      <c r="F8315" t="s">
        <v>5453</v>
      </c>
      <c r="G8315" t="s">
        <v>5463</v>
      </c>
      <c r="H8315" t="s">
        <v>5311</v>
      </c>
      <c r="I8315" s="122">
        <v>50.677450980392159</v>
      </c>
      <c r="J8315" s="122">
        <v>1.236274509803921</v>
      </c>
      <c r="K8315" s="122">
        <v>3.6107843137254898</v>
      </c>
      <c r="L8315" s="122">
        <v>4.605882352941177</v>
      </c>
      <c r="M8315" s="122">
        <v>9.3137254901960786E-2</v>
      </c>
      <c r="N8315" s="122">
        <v>15.49313725490196</v>
      </c>
      <c r="O8315" s="122">
        <v>23.005882352941178</v>
      </c>
      <c r="P8315" s="122">
        <v>0.38725490196078433</v>
      </c>
      <c r="Q8315" s="122">
        <v>9.8039215686274508E-3</v>
      </c>
      <c r="R8315" s="122">
        <v>0.4450980392156863</v>
      </c>
      <c r="S8315" s="122">
        <v>85.706200921551599</v>
      </c>
      <c r="T8315" s="122">
        <v>99.564705882352939</v>
      </c>
    </row>
    <row r="8316" spans="1:20" x14ac:dyDescent="0.25">
      <c r="A8316" t="s">
        <v>5298</v>
      </c>
      <c r="B8316" t="s">
        <v>5299</v>
      </c>
      <c r="C8316" t="s">
        <v>3213</v>
      </c>
      <c r="D8316" t="s">
        <v>2282</v>
      </c>
      <c r="E8316" t="s">
        <v>4999</v>
      </c>
      <c r="F8316" t="s">
        <v>5453</v>
      </c>
      <c r="G8316" t="s">
        <v>5463</v>
      </c>
      <c r="H8316" t="s">
        <v>5312</v>
      </c>
      <c r="I8316" s="122">
        <v>51.28921568627451</v>
      </c>
      <c r="J8316" s="122">
        <v>1.2</v>
      </c>
      <c r="K8316" s="122">
        <v>3.52843137254902</v>
      </c>
      <c r="L8316" s="122">
        <v>4.6980392156862738</v>
      </c>
      <c r="M8316" s="122">
        <v>8.431372549019607E-2</v>
      </c>
      <c r="N8316" s="122">
        <v>15.77941176470588</v>
      </c>
      <c r="O8316" s="122">
        <v>22.701960784313719</v>
      </c>
      <c r="P8316" s="122">
        <v>0.36666666666666659</v>
      </c>
      <c r="Q8316" s="122">
        <v>9.8039215686274508E-3</v>
      </c>
      <c r="R8316" s="122">
        <v>0.4823529411764706</v>
      </c>
      <c r="S8316" s="122">
        <v>85.687789251015289</v>
      </c>
      <c r="T8316" s="122">
        <v>100.1401960784314</v>
      </c>
    </row>
    <row r="8317" spans="1:20" x14ac:dyDescent="0.25">
      <c r="A8317" t="s">
        <v>5298</v>
      </c>
      <c r="B8317" t="s">
        <v>5299</v>
      </c>
      <c r="C8317" t="s">
        <v>3213</v>
      </c>
      <c r="D8317" t="s">
        <v>2282</v>
      </c>
      <c r="E8317" t="s">
        <v>4999</v>
      </c>
      <c r="F8317" t="s">
        <v>5453</v>
      </c>
      <c r="G8317" t="s">
        <v>5463</v>
      </c>
      <c r="H8317" t="s">
        <v>5313</v>
      </c>
      <c r="I8317" s="122">
        <v>51.406862745098039</v>
      </c>
      <c r="J8317" s="122">
        <v>1.1764705882352939</v>
      </c>
      <c r="K8317" s="122">
        <v>3.3549019607843138</v>
      </c>
      <c r="L8317" s="122">
        <v>4.496078431372549</v>
      </c>
      <c r="M8317" s="122">
        <v>0.12647058823529411</v>
      </c>
      <c r="N8317" s="122">
        <v>15.875490196078429</v>
      </c>
      <c r="O8317" s="122">
        <v>22.62843137254902</v>
      </c>
      <c r="P8317" s="122">
        <v>0.36862745098039212</v>
      </c>
      <c r="Q8317" s="122">
        <v>0</v>
      </c>
      <c r="R8317" s="122">
        <v>0.51274509803921575</v>
      </c>
      <c r="S8317" s="122">
        <v>86.290225961917756</v>
      </c>
      <c r="T8317" s="122">
        <v>99.946078431372541</v>
      </c>
    </row>
    <row r="8318" spans="1:20" x14ac:dyDescent="0.25">
      <c r="A8318" t="s">
        <v>5298</v>
      </c>
      <c r="B8318" t="s">
        <v>5299</v>
      </c>
      <c r="C8318" t="s">
        <v>3213</v>
      </c>
      <c r="D8318" t="s">
        <v>2282</v>
      </c>
      <c r="E8318" t="s">
        <v>4999</v>
      </c>
      <c r="F8318" t="s">
        <v>5453</v>
      </c>
      <c r="G8318" t="s">
        <v>5463</v>
      </c>
      <c r="H8318" t="s">
        <v>5314</v>
      </c>
      <c r="I8318" s="122">
        <v>51.396999999999998</v>
      </c>
      <c r="J8318" s="122">
        <v>1.2150000000000001</v>
      </c>
      <c r="K8318" s="122">
        <v>3.5640000000000001</v>
      </c>
      <c r="L8318" s="122">
        <v>4.6159999999999997</v>
      </c>
      <c r="M8318" s="122">
        <v>7.1999999999999995E-2</v>
      </c>
      <c r="N8318" s="122">
        <v>15.888999999999999</v>
      </c>
      <c r="O8318" s="122">
        <v>23.135000000000002</v>
      </c>
      <c r="P8318" s="122">
        <v>0.34899999999999998</v>
      </c>
      <c r="Q8318" s="122">
        <v>3.0000000000000001E-3</v>
      </c>
      <c r="R8318" s="122">
        <v>0.54100000000000004</v>
      </c>
      <c r="S8318" s="122">
        <v>85.986088109236874</v>
      </c>
      <c r="T8318" s="122">
        <v>100.78100000000001</v>
      </c>
    </row>
    <row r="8319" spans="1:20" x14ac:dyDescent="0.25">
      <c r="A8319" t="s">
        <v>5298</v>
      </c>
      <c r="B8319" t="s">
        <v>5299</v>
      </c>
      <c r="C8319" t="s">
        <v>3213</v>
      </c>
      <c r="D8319" t="s">
        <v>2282</v>
      </c>
      <c r="E8319" t="s">
        <v>4999</v>
      </c>
      <c r="F8319" t="s">
        <v>5453</v>
      </c>
      <c r="G8319" t="s">
        <v>5463</v>
      </c>
      <c r="H8319" t="s">
        <v>5315</v>
      </c>
      <c r="I8319" s="122">
        <v>51.90098039215686</v>
      </c>
      <c r="J8319" s="122">
        <v>1.059803921568627</v>
      </c>
      <c r="K8319" s="122">
        <v>3.1539215686274509</v>
      </c>
      <c r="L8319" s="122">
        <v>4.3617647058823534</v>
      </c>
      <c r="M8319" s="122">
        <v>6.6666666666666666E-2</v>
      </c>
      <c r="N8319" s="122">
        <v>16.127450980392151</v>
      </c>
      <c r="O8319" s="122">
        <v>22.817647058823528</v>
      </c>
      <c r="P8319" s="122">
        <v>0.4392156862745098</v>
      </c>
      <c r="Q8319" s="122">
        <v>4.9019607843137254E-3</v>
      </c>
      <c r="R8319" s="122">
        <v>0.3843137254901961</v>
      </c>
      <c r="S8319" s="122">
        <v>86.826247723198122</v>
      </c>
      <c r="T8319" s="122">
        <v>100.31666666666671</v>
      </c>
    </row>
    <row r="8320" spans="1:20" x14ac:dyDescent="0.25">
      <c r="A8320" t="s">
        <v>5298</v>
      </c>
      <c r="B8320" t="s">
        <v>5299</v>
      </c>
      <c r="C8320" t="s">
        <v>3213</v>
      </c>
      <c r="D8320" t="s">
        <v>2282</v>
      </c>
      <c r="E8320" t="s">
        <v>4999</v>
      </c>
      <c r="F8320" t="s">
        <v>5453</v>
      </c>
      <c r="G8320" t="s">
        <v>5463</v>
      </c>
      <c r="H8320" t="s">
        <v>5316</v>
      </c>
      <c r="I8320" s="122">
        <v>51.502941176470593</v>
      </c>
      <c r="J8320" s="122">
        <v>1.02843137254902</v>
      </c>
      <c r="K8320" s="122">
        <v>3.1490196078431372</v>
      </c>
      <c r="L8320" s="122">
        <v>4.2372549019607844</v>
      </c>
      <c r="M8320" s="122">
        <v>0.1068627450980392</v>
      </c>
      <c r="N8320" s="122">
        <v>15.949019607843139</v>
      </c>
      <c r="O8320" s="122">
        <v>22.99117647058824</v>
      </c>
      <c r="P8320" s="122">
        <v>0.38235294117647062</v>
      </c>
      <c r="Q8320" s="122">
        <v>0</v>
      </c>
      <c r="R8320" s="122">
        <v>0.43627450980392157</v>
      </c>
      <c r="S8320" s="122">
        <v>87.028919709781164</v>
      </c>
      <c r="T8320" s="122">
        <v>99.783333333333331</v>
      </c>
    </row>
    <row r="8321" spans="1:20" x14ac:dyDescent="0.25">
      <c r="A8321" t="s">
        <v>5298</v>
      </c>
      <c r="B8321" t="s">
        <v>5299</v>
      </c>
      <c r="C8321" t="s">
        <v>3213</v>
      </c>
      <c r="D8321" t="s">
        <v>2282</v>
      </c>
      <c r="E8321" t="s">
        <v>4999</v>
      </c>
      <c r="F8321" t="s">
        <v>5453</v>
      </c>
      <c r="G8321" t="s">
        <v>5463</v>
      </c>
      <c r="H8321" t="s">
        <v>5317</v>
      </c>
      <c r="I8321" s="122">
        <v>51.754901960784309</v>
      </c>
      <c r="J8321" s="122">
        <v>1.034313725490196</v>
      </c>
      <c r="K8321" s="122">
        <v>3.050980392156863</v>
      </c>
      <c r="L8321" s="122">
        <v>4.2068627450980394</v>
      </c>
      <c r="M8321" s="122">
        <v>2.254901960784314E-2</v>
      </c>
      <c r="N8321" s="122">
        <v>16.10588235294118</v>
      </c>
      <c r="O8321" s="122">
        <v>22.762745098039211</v>
      </c>
      <c r="P8321" s="122">
        <v>0.37549019607843143</v>
      </c>
      <c r="Q8321" s="122">
        <v>0</v>
      </c>
      <c r="R8321" s="122">
        <v>0.52941176470588236</v>
      </c>
      <c r="S8321" s="122">
        <v>87.219460870643815</v>
      </c>
      <c r="T8321" s="122">
        <v>99.843137254901961</v>
      </c>
    </row>
    <row r="8322" spans="1:20" x14ac:dyDescent="0.25">
      <c r="A8322" t="s">
        <v>5298</v>
      </c>
      <c r="B8322" t="s">
        <v>5299</v>
      </c>
      <c r="C8322" t="s">
        <v>3213</v>
      </c>
      <c r="D8322" t="s">
        <v>2282</v>
      </c>
      <c r="E8322" t="s">
        <v>4999</v>
      </c>
      <c r="F8322" t="s">
        <v>5453</v>
      </c>
      <c r="G8322" t="s">
        <v>5463</v>
      </c>
      <c r="H8322" t="s">
        <v>5318</v>
      </c>
      <c r="I8322" s="122">
        <v>51.64411764705882</v>
      </c>
      <c r="J8322" s="122">
        <v>0.79411764705882359</v>
      </c>
      <c r="K8322" s="122">
        <v>2.4764705882352942</v>
      </c>
      <c r="L8322" s="122">
        <v>3.8421568627450982</v>
      </c>
      <c r="M8322" s="122">
        <v>6.0784313725490202E-2</v>
      </c>
      <c r="N8322" s="122">
        <v>16.246078431372549</v>
      </c>
      <c r="O8322" s="122">
        <v>22.748039215686269</v>
      </c>
      <c r="P8322" s="122">
        <v>0.4264705882352941</v>
      </c>
      <c r="Q8322" s="122">
        <v>3.9215686274509803E-3</v>
      </c>
      <c r="R8322" s="122">
        <v>0.80196078431372542</v>
      </c>
      <c r="S8322" s="122">
        <v>88.286592377450773</v>
      </c>
      <c r="T8322" s="122">
        <v>99.044117647058826</v>
      </c>
    </row>
    <row r="8323" spans="1:20" x14ac:dyDescent="0.25">
      <c r="A8323" t="s">
        <v>5298</v>
      </c>
      <c r="B8323" t="s">
        <v>5299</v>
      </c>
      <c r="C8323" t="s">
        <v>3213</v>
      </c>
      <c r="D8323" t="s">
        <v>2282</v>
      </c>
      <c r="E8323" t="s">
        <v>4999</v>
      </c>
      <c r="F8323" t="s">
        <v>5453</v>
      </c>
      <c r="G8323" t="s">
        <v>5463</v>
      </c>
      <c r="H8323" t="s">
        <v>5319</v>
      </c>
      <c r="I8323" s="122">
        <v>52.423529411764697</v>
      </c>
      <c r="J8323" s="122">
        <v>0.83627450980392148</v>
      </c>
      <c r="K8323" s="122">
        <v>2.4264705882352939</v>
      </c>
      <c r="L8323" s="122">
        <v>3.7676470588235289</v>
      </c>
      <c r="M8323" s="122">
        <v>1.0784313725490199E-2</v>
      </c>
      <c r="N8323" s="122">
        <v>16.544117647058819</v>
      </c>
      <c r="O8323" s="122">
        <v>22.28921568627451</v>
      </c>
      <c r="P8323" s="122">
        <v>0.41960784313725491</v>
      </c>
      <c r="Q8323" s="122">
        <v>9.8039215686274508E-4</v>
      </c>
      <c r="R8323" s="122">
        <v>0.77745098039215688</v>
      </c>
      <c r="S8323" s="122">
        <v>88.671495251275843</v>
      </c>
      <c r="T8323" s="122">
        <v>99.496078431372553</v>
      </c>
    </row>
    <row r="8324" spans="1:20" x14ac:dyDescent="0.25">
      <c r="A8324" t="s">
        <v>5298</v>
      </c>
      <c r="B8324" t="s">
        <v>5299</v>
      </c>
      <c r="C8324" t="s">
        <v>3213</v>
      </c>
      <c r="D8324" t="s">
        <v>2282</v>
      </c>
      <c r="E8324" t="s">
        <v>4999</v>
      </c>
      <c r="F8324" t="s">
        <v>5453</v>
      </c>
      <c r="G8324" t="s">
        <v>5463</v>
      </c>
      <c r="H8324" t="s">
        <v>5320</v>
      </c>
      <c r="I8324" s="122">
        <v>51.825490196078427</v>
      </c>
      <c r="J8324" s="122">
        <v>0.98333333333333317</v>
      </c>
      <c r="K8324" s="122">
        <v>3.02843137254902</v>
      </c>
      <c r="L8324" s="122">
        <v>4.1715686274509798</v>
      </c>
      <c r="M8324" s="122">
        <v>7.5490196078431368E-2</v>
      </c>
      <c r="N8324" s="122">
        <v>16.286274509803921</v>
      </c>
      <c r="O8324" s="122">
        <v>22.640196078431369</v>
      </c>
      <c r="P8324" s="122">
        <v>0.34901960784313718</v>
      </c>
      <c r="Q8324" s="122">
        <v>1.274509803921569E-2</v>
      </c>
      <c r="R8324" s="122">
        <v>0.46274509803921571</v>
      </c>
      <c r="S8324" s="122">
        <v>87.435950629602786</v>
      </c>
      <c r="T8324" s="122">
        <v>99.835294117647052</v>
      </c>
    </row>
    <row r="8325" spans="1:20" x14ac:dyDescent="0.25">
      <c r="A8325" t="s">
        <v>5298</v>
      </c>
      <c r="B8325" t="s">
        <v>5299</v>
      </c>
      <c r="C8325" t="s">
        <v>3213</v>
      </c>
      <c r="D8325" t="s">
        <v>2282</v>
      </c>
      <c r="E8325" t="s">
        <v>4999</v>
      </c>
      <c r="F8325" t="s">
        <v>5453</v>
      </c>
      <c r="G8325" t="s">
        <v>5463</v>
      </c>
      <c r="H8325" t="s">
        <v>5321</v>
      </c>
      <c r="I8325" s="122">
        <v>51.920588235294119</v>
      </c>
      <c r="J8325" s="122">
        <v>0.98431372549019602</v>
      </c>
      <c r="K8325" s="122">
        <v>2.9362745098039218</v>
      </c>
      <c r="L8325" s="122">
        <v>4.1264705882352937</v>
      </c>
      <c r="M8325" s="122">
        <v>7.9411764705882348E-2</v>
      </c>
      <c r="N8325" s="122">
        <v>16.112745098039209</v>
      </c>
      <c r="O8325" s="122">
        <v>22.469607843137251</v>
      </c>
      <c r="P8325" s="122">
        <v>0.41078431372549018</v>
      </c>
      <c r="Q8325" s="122">
        <v>0</v>
      </c>
      <c r="R8325" s="122">
        <v>0.457843137254902</v>
      </c>
      <c r="S8325" s="122">
        <v>87.437681331793385</v>
      </c>
      <c r="T8325" s="122">
        <v>99.498039215686276</v>
      </c>
    </row>
    <row r="8326" spans="1:20" x14ac:dyDescent="0.25">
      <c r="A8326" t="s">
        <v>5298</v>
      </c>
      <c r="B8326" t="s">
        <v>5299</v>
      </c>
      <c r="C8326" t="s">
        <v>3213</v>
      </c>
      <c r="D8326" t="s">
        <v>2282</v>
      </c>
      <c r="E8326" t="s">
        <v>4999</v>
      </c>
      <c r="F8326" t="s">
        <v>5453</v>
      </c>
      <c r="G8326" t="s">
        <v>5463</v>
      </c>
      <c r="H8326" t="s">
        <v>5322</v>
      </c>
      <c r="I8326" s="122">
        <v>51.728999999999999</v>
      </c>
      <c r="J8326" s="122">
        <v>1.099</v>
      </c>
      <c r="K8326" s="122">
        <v>3.2559999999999998</v>
      </c>
      <c r="L8326" s="122">
        <v>4.2859999999999996</v>
      </c>
      <c r="M8326" s="122">
        <v>7.8E-2</v>
      </c>
      <c r="N8326" s="122">
        <v>16.411999999999999</v>
      </c>
      <c r="O8326" s="122">
        <v>23.164999999999999</v>
      </c>
      <c r="P8326" s="122">
        <v>0.36299999999999999</v>
      </c>
      <c r="Q8326" s="122">
        <v>1.2E-2</v>
      </c>
      <c r="R8326" s="122">
        <v>0.44500000000000001</v>
      </c>
      <c r="S8326" s="122">
        <v>87.221595251519119</v>
      </c>
      <c r="T8326" s="122">
        <v>100.845</v>
      </c>
    </row>
    <row r="8327" spans="1:20" x14ac:dyDescent="0.25">
      <c r="A8327" t="s">
        <v>5298</v>
      </c>
      <c r="B8327" t="s">
        <v>5299</v>
      </c>
      <c r="C8327" t="s">
        <v>3213</v>
      </c>
      <c r="D8327" t="s">
        <v>2282</v>
      </c>
      <c r="E8327" t="s">
        <v>4999</v>
      </c>
      <c r="F8327" t="s">
        <v>5453</v>
      </c>
      <c r="G8327" t="s">
        <v>5463</v>
      </c>
      <c r="H8327" t="s">
        <v>5323</v>
      </c>
      <c r="I8327" s="122">
        <v>51.442156862745087</v>
      </c>
      <c r="J8327" s="122">
        <v>1.0431372549019611</v>
      </c>
      <c r="K8327" s="122">
        <v>3.115686274509804</v>
      </c>
      <c r="L8327" s="122">
        <v>4.2274509803921569</v>
      </c>
      <c r="M8327" s="122">
        <v>9.2156862745098031E-2</v>
      </c>
      <c r="N8327" s="122">
        <v>16.051960784313732</v>
      </c>
      <c r="O8327" s="122">
        <v>22.731372549019611</v>
      </c>
      <c r="P8327" s="122">
        <v>0.39411764705882357</v>
      </c>
      <c r="Q8327" s="122">
        <v>4.9019607843137254E-3</v>
      </c>
      <c r="R8327" s="122">
        <v>0.30196078431372553</v>
      </c>
      <c r="S8327" s="122">
        <v>87.1273760740998</v>
      </c>
      <c r="T8327" s="122">
        <v>99.404901960784315</v>
      </c>
    </row>
    <row r="8328" spans="1:20" x14ac:dyDescent="0.25">
      <c r="A8328" t="s">
        <v>5298</v>
      </c>
      <c r="B8328" t="s">
        <v>5299</v>
      </c>
      <c r="C8328" t="s">
        <v>3213</v>
      </c>
      <c r="D8328" t="s">
        <v>2282</v>
      </c>
      <c r="E8328" t="s">
        <v>4999</v>
      </c>
      <c r="F8328" t="s">
        <v>5453</v>
      </c>
      <c r="G8328" t="s">
        <v>5463</v>
      </c>
      <c r="H8328" t="s">
        <v>5324</v>
      </c>
      <c r="I8328" s="122">
        <v>51.028431372549022</v>
      </c>
      <c r="J8328" s="122">
        <v>1.175490196078431</v>
      </c>
      <c r="K8328" s="122">
        <v>3.6901960784313719</v>
      </c>
      <c r="L8328" s="122">
        <v>4.284313725490196</v>
      </c>
      <c r="M8328" s="122">
        <v>0.1176470588235294</v>
      </c>
      <c r="N8328" s="122">
        <v>15.989215686274511</v>
      </c>
      <c r="O8328" s="122">
        <v>22.856862745098042</v>
      </c>
      <c r="P8328" s="122">
        <v>0.45490196078431372</v>
      </c>
      <c r="Q8328" s="122">
        <v>7.8431372549019607E-3</v>
      </c>
      <c r="R8328" s="122">
        <v>0.31568627450980391</v>
      </c>
      <c r="S8328" s="122">
        <v>86.932350358889593</v>
      </c>
      <c r="T8328" s="122">
        <v>99.920588235294119</v>
      </c>
    </row>
    <row r="8329" spans="1:20" x14ac:dyDescent="0.25">
      <c r="A8329" t="s">
        <v>5298</v>
      </c>
      <c r="B8329" t="s">
        <v>5299</v>
      </c>
      <c r="C8329" t="s">
        <v>3213</v>
      </c>
      <c r="D8329" t="s">
        <v>2282</v>
      </c>
      <c r="E8329" t="s">
        <v>4999</v>
      </c>
      <c r="F8329" t="s">
        <v>5453</v>
      </c>
      <c r="G8329" t="s">
        <v>5463</v>
      </c>
      <c r="H8329" t="s">
        <v>5325</v>
      </c>
      <c r="I8329" s="122">
        <v>52.376470588235293</v>
      </c>
      <c r="J8329" s="122">
        <v>0.9254901960784313</v>
      </c>
      <c r="K8329" s="122">
        <v>2.5235294117647058</v>
      </c>
      <c r="L8329" s="122">
        <v>3.9617647058823531</v>
      </c>
      <c r="M8329" s="122">
        <v>9.3137254901960786E-2</v>
      </c>
      <c r="N8329" s="122">
        <v>16.324509803921568</v>
      </c>
      <c r="O8329" s="122">
        <v>22.80980392156863</v>
      </c>
      <c r="P8329" s="122">
        <v>0.36666666666666659</v>
      </c>
      <c r="Q8329" s="122">
        <v>2.9411764705882348E-3</v>
      </c>
      <c r="R8329" s="122">
        <v>0.78725490196078429</v>
      </c>
      <c r="S8329" s="122">
        <v>88.016720997945399</v>
      </c>
      <c r="T8329" s="122">
        <v>100.17156862745099</v>
      </c>
    </row>
    <row r="8330" spans="1:20" x14ac:dyDescent="0.25">
      <c r="A8330" t="s">
        <v>5298</v>
      </c>
      <c r="B8330" t="s">
        <v>5299</v>
      </c>
      <c r="C8330" t="s">
        <v>3213</v>
      </c>
      <c r="D8330" t="s">
        <v>2282</v>
      </c>
      <c r="E8330" t="s">
        <v>4999</v>
      </c>
      <c r="F8330" t="s">
        <v>5453</v>
      </c>
      <c r="G8330" t="s">
        <v>5463</v>
      </c>
      <c r="H8330" t="s">
        <v>5326</v>
      </c>
      <c r="I8330" s="122">
        <v>51.865686274509812</v>
      </c>
      <c r="J8330" s="122">
        <v>0.87450980392156863</v>
      </c>
      <c r="K8330" s="122">
        <v>2.5215686274509799</v>
      </c>
      <c r="L8330" s="122">
        <v>3.8490196078431369</v>
      </c>
      <c r="M8330" s="122">
        <v>6.5686274509803924E-2</v>
      </c>
      <c r="N8330" s="122">
        <v>16.29607843137255</v>
      </c>
      <c r="O8330" s="122">
        <v>22.781372549019601</v>
      </c>
      <c r="P8330" s="122">
        <v>0.44215686274509802</v>
      </c>
      <c r="Q8330" s="122">
        <v>2.058823529411765E-2</v>
      </c>
      <c r="R8330" s="122">
        <v>0.68823529411764706</v>
      </c>
      <c r="S8330" s="122">
        <v>88.299909241676701</v>
      </c>
      <c r="T8330" s="122">
        <v>99.404901960784315</v>
      </c>
    </row>
    <row r="8331" spans="1:20" x14ac:dyDescent="0.25">
      <c r="A8331" t="s">
        <v>5298</v>
      </c>
      <c r="B8331" t="s">
        <v>5299</v>
      </c>
      <c r="C8331" t="s">
        <v>3213</v>
      </c>
      <c r="D8331" t="s">
        <v>2282</v>
      </c>
      <c r="E8331" t="s">
        <v>4999</v>
      </c>
      <c r="F8331" t="s">
        <v>5453</v>
      </c>
      <c r="G8331" t="s">
        <v>5463</v>
      </c>
      <c r="H8331" t="s">
        <v>5327</v>
      </c>
      <c r="I8331" s="122">
        <v>51.995098039215677</v>
      </c>
      <c r="J8331" s="122">
        <v>0.88137254901960782</v>
      </c>
      <c r="K8331" s="122">
        <v>2.412745098039216</v>
      </c>
      <c r="L8331" s="122">
        <v>3.8872549019607838</v>
      </c>
      <c r="M8331" s="122">
        <v>0.10098039215686271</v>
      </c>
      <c r="N8331" s="122">
        <v>16.307843137254899</v>
      </c>
      <c r="O8331" s="122">
        <v>22.712745098039221</v>
      </c>
      <c r="P8331" s="122">
        <v>0.37450980392156857</v>
      </c>
      <c r="Q8331" s="122">
        <v>1.5686274509803921E-2</v>
      </c>
      <c r="R8331" s="122">
        <v>0.76960784313725494</v>
      </c>
      <c r="S8331" s="122">
        <v>88.204911131329979</v>
      </c>
      <c r="T8331" s="122">
        <v>99.457843137254898</v>
      </c>
    </row>
    <row r="8332" spans="1:20" x14ac:dyDescent="0.25">
      <c r="A8332" t="s">
        <v>5298</v>
      </c>
      <c r="B8332" t="s">
        <v>5299</v>
      </c>
      <c r="C8332" t="s">
        <v>3213</v>
      </c>
      <c r="D8332" t="s">
        <v>2282</v>
      </c>
      <c r="E8332" t="s">
        <v>4999</v>
      </c>
      <c r="F8332" t="s">
        <v>5453</v>
      </c>
      <c r="G8332" t="s">
        <v>5463</v>
      </c>
      <c r="H8332" t="s">
        <v>5328</v>
      </c>
      <c r="I8332" s="122">
        <v>52.431372549019613</v>
      </c>
      <c r="J8332" s="122">
        <v>0.89313725490196083</v>
      </c>
      <c r="K8332" s="122">
        <v>2.5441176470588238</v>
      </c>
      <c r="L8332" s="122">
        <v>3.820588235294117</v>
      </c>
      <c r="M8332" s="122">
        <v>6.6666666666666666E-2</v>
      </c>
      <c r="N8332" s="122">
        <v>16.43137254901961</v>
      </c>
      <c r="O8332" s="122">
        <v>22.608823529411769</v>
      </c>
      <c r="P8332" s="122">
        <v>0.36274509803921567</v>
      </c>
      <c r="Q8332" s="122">
        <v>9.8039215686274508E-4</v>
      </c>
      <c r="R8332" s="122">
        <v>0.73333333333333328</v>
      </c>
      <c r="S8332" s="122">
        <v>88.460952551162038</v>
      </c>
      <c r="T8332" s="122">
        <v>99.893137254901958</v>
      </c>
    </row>
    <row r="8333" spans="1:20" x14ac:dyDescent="0.25">
      <c r="A8333" t="s">
        <v>5298</v>
      </c>
      <c r="B8333" t="s">
        <v>5299</v>
      </c>
      <c r="C8333" t="s">
        <v>3213</v>
      </c>
      <c r="D8333" t="s">
        <v>2282</v>
      </c>
      <c r="E8333" t="s">
        <v>4999</v>
      </c>
      <c r="F8333" t="s">
        <v>5453</v>
      </c>
      <c r="G8333" t="s">
        <v>5463</v>
      </c>
      <c r="H8333" t="s">
        <v>5329</v>
      </c>
      <c r="I8333" s="122">
        <v>51.781372549019608</v>
      </c>
      <c r="J8333" s="122">
        <v>1.1058823529411761</v>
      </c>
      <c r="K8333" s="122">
        <v>3.286274509803921</v>
      </c>
      <c r="L8333" s="122">
        <v>4.5441176470588234</v>
      </c>
      <c r="M8333" s="122">
        <v>0.13921568627450981</v>
      </c>
      <c r="N8333" s="122">
        <v>15.81176470588235</v>
      </c>
      <c r="O8333" s="122">
        <v>22.669607843137261</v>
      </c>
      <c r="P8333" s="122">
        <v>0.40294117647058819</v>
      </c>
      <c r="Q8333" s="122">
        <v>0</v>
      </c>
      <c r="R8333" s="122">
        <v>0.33235294117647057</v>
      </c>
      <c r="S8333" s="122">
        <v>86.115988329031225</v>
      </c>
      <c r="T8333" s="122">
        <v>100.0735294117647</v>
      </c>
    </row>
    <row r="8334" spans="1:20" x14ac:dyDescent="0.25">
      <c r="A8334" t="s">
        <v>5298</v>
      </c>
      <c r="B8334" t="s">
        <v>5299</v>
      </c>
      <c r="C8334" t="s">
        <v>3213</v>
      </c>
      <c r="D8334" t="s">
        <v>2282</v>
      </c>
      <c r="E8334" t="s">
        <v>4999</v>
      </c>
      <c r="F8334" t="s">
        <v>5453</v>
      </c>
      <c r="G8334" t="s">
        <v>5463</v>
      </c>
      <c r="H8334" t="s">
        <v>5330</v>
      </c>
      <c r="I8334" s="122">
        <v>51.956862745098043</v>
      </c>
      <c r="J8334" s="122">
        <v>0.97352941176470587</v>
      </c>
      <c r="K8334" s="122">
        <v>2.9558823529411771</v>
      </c>
      <c r="L8334" s="122">
        <v>3.9823529411764711</v>
      </c>
      <c r="M8334" s="122">
        <v>9.9019607843137264E-2</v>
      </c>
      <c r="N8334" s="122">
        <v>15.97450980392157</v>
      </c>
      <c r="O8334" s="122">
        <v>22.9843137254902</v>
      </c>
      <c r="P8334" s="122">
        <v>0.4088235294117647</v>
      </c>
      <c r="Q8334" s="122">
        <v>1.9607843137254902E-3</v>
      </c>
      <c r="R8334" s="122">
        <v>0.55294117647058816</v>
      </c>
      <c r="S8334" s="122">
        <v>87.730551979657349</v>
      </c>
      <c r="T8334" s="122">
        <v>99.890196078431373</v>
      </c>
    </row>
    <row r="8335" spans="1:20" x14ac:dyDescent="0.25">
      <c r="A8335" t="s">
        <v>5298</v>
      </c>
      <c r="B8335" t="s">
        <v>5299</v>
      </c>
      <c r="C8335" t="s">
        <v>3213</v>
      </c>
      <c r="D8335" t="s">
        <v>2282</v>
      </c>
      <c r="E8335" t="s">
        <v>4999</v>
      </c>
      <c r="F8335" t="s">
        <v>5453</v>
      </c>
      <c r="G8335" t="s">
        <v>5463</v>
      </c>
      <c r="H8335" t="s">
        <v>5331</v>
      </c>
      <c r="I8335" s="122">
        <v>51.556862745098037</v>
      </c>
      <c r="J8335" s="122">
        <v>1.0490196078431371</v>
      </c>
      <c r="K8335" s="122">
        <v>3.107843137254902</v>
      </c>
      <c r="L8335" s="122">
        <v>4.443137254901961</v>
      </c>
      <c r="M8335" s="122">
        <v>7.3529411764705885E-2</v>
      </c>
      <c r="N8335" s="122">
        <v>16.03725490196079</v>
      </c>
      <c r="O8335" s="122">
        <v>22.783333333333331</v>
      </c>
      <c r="P8335" s="122">
        <v>0.32450980392156858</v>
      </c>
      <c r="Q8335" s="122">
        <v>1.862745098039216E-2</v>
      </c>
      <c r="R8335" s="122">
        <v>0.37450980392156857</v>
      </c>
      <c r="S8335" s="122">
        <v>86.548218984547191</v>
      </c>
      <c r="T8335" s="122">
        <v>99.768627450980389</v>
      </c>
    </row>
    <row r="8336" spans="1:20" x14ac:dyDescent="0.25">
      <c r="A8336" t="s">
        <v>5298</v>
      </c>
      <c r="B8336" t="s">
        <v>5299</v>
      </c>
      <c r="C8336" t="s">
        <v>3213</v>
      </c>
      <c r="D8336" t="s">
        <v>2282</v>
      </c>
      <c r="E8336" t="s">
        <v>4999</v>
      </c>
      <c r="F8336" t="s">
        <v>5453</v>
      </c>
      <c r="G8336" t="s">
        <v>5463</v>
      </c>
      <c r="H8336" t="s">
        <v>5332</v>
      </c>
      <c r="I8336" s="122">
        <v>51.560784313725478</v>
      </c>
      <c r="J8336" s="122">
        <v>1.0411764705882349</v>
      </c>
      <c r="K8336" s="122">
        <v>3.1235294117647059</v>
      </c>
      <c r="L8336" s="122">
        <v>4.2107843137254903</v>
      </c>
      <c r="M8336" s="122">
        <v>7.647058823529411E-2</v>
      </c>
      <c r="N8336" s="122">
        <v>16.04607843137255</v>
      </c>
      <c r="O8336" s="122">
        <v>22.803921568627452</v>
      </c>
      <c r="P8336" s="122">
        <v>0.43137254901960792</v>
      </c>
      <c r="Q8336" s="122">
        <v>0</v>
      </c>
      <c r="R8336" s="122">
        <v>0.38333333333333341</v>
      </c>
      <c r="S8336" s="122">
        <v>87.167516500300664</v>
      </c>
      <c r="T8336" s="122">
        <v>99.677450980392166</v>
      </c>
    </row>
    <row r="8337" spans="1:20" x14ac:dyDescent="0.25">
      <c r="A8337" t="s">
        <v>5298</v>
      </c>
      <c r="B8337" t="s">
        <v>5299</v>
      </c>
      <c r="C8337" t="s">
        <v>3213</v>
      </c>
      <c r="D8337" t="s">
        <v>2282</v>
      </c>
      <c r="E8337" t="s">
        <v>4999</v>
      </c>
      <c r="F8337" t="s">
        <v>5453</v>
      </c>
      <c r="G8337" t="s">
        <v>5463</v>
      </c>
      <c r="H8337" t="s">
        <v>5333</v>
      </c>
      <c r="I8337" s="122">
        <v>52.520588235294113</v>
      </c>
      <c r="J8337" s="122">
        <v>0.8666666666666667</v>
      </c>
      <c r="K8337" s="122">
        <v>2.5294117647058818</v>
      </c>
      <c r="L8337" s="122">
        <v>3.8901960784313721</v>
      </c>
      <c r="M8337" s="122">
        <v>7.0588235294117646E-2</v>
      </c>
      <c r="N8337" s="122">
        <v>16.166666666666661</v>
      </c>
      <c r="O8337" s="122">
        <v>22.737254901960789</v>
      </c>
      <c r="P8337" s="122">
        <v>0.43627450980392157</v>
      </c>
      <c r="Q8337" s="122">
        <v>0</v>
      </c>
      <c r="R8337" s="122">
        <v>0.7803921568627451</v>
      </c>
      <c r="S8337" s="122">
        <v>88.106228876883947</v>
      </c>
      <c r="T8337" s="122">
        <v>99.998039215686276</v>
      </c>
    </row>
    <row r="8338" spans="1:20" x14ac:dyDescent="0.25">
      <c r="A8338" t="s">
        <v>5298</v>
      </c>
      <c r="B8338" t="s">
        <v>5299</v>
      </c>
      <c r="C8338" t="s">
        <v>3213</v>
      </c>
      <c r="D8338" t="s">
        <v>2282</v>
      </c>
      <c r="E8338" t="s">
        <v>4999</v>
      </c>
      <c r="F8338" t="s">
        <v>5453</v>
      </c>
      <c r="G8338" t="s">
        <v>5463</v>
      </c>
      <c r="H8338" t="s">
        <v>5334</v>
      </c>
      <c r="I8338" s="122">
        <v>53.140196078431373</v>
      </c>
      <c r="J8338" s="122">
        <v>0.8666666666666667</v>
      </c>
      <c r="K8338" s="122">
        <v>2.4558823529411762</v>
      </c>
      <c r="L8338" s="122">
        <v>3.898039215686274</v>
      </c>
      <c r="M8338" s="122">
        <v>6.6666666666666666E-2</v>
      </c>
      <c r="N8338" s="122">
        <v>16.31176470588235</v>
      </c>
      <c r="O8338" s="122">
        <v>22.841176470588231</v>
      </c>
      <c r="P8338" s="122">
        <v>0.37352941176470589</v>
      </c>
      <c r="Q8338" s="122">
        <v>3.9215686274509803E-3</v>
      </c>
      <c r="R8338" s="122">
        <v>0.76078431372549016</v>
      </c>
      <c r="S8338" s="122">
        <v>88.178564034810321</v>
      </c>
      <c r="T8338" s="122">
        <v>100.71862745098041</v>
      </c>
    </row>
    <row r="8339" spans="1:20" x14ac:dyDescent="0.25">
      <c r="A8339" t="s">
        <v>5298</v>
      </c>
      <c r="B8339" t="s">
        <v>5299</v>
      </c>
      <c r="C8339" t="s">
        <v>3213</v>
      </c>
      <c r="D8339" t="s">
        <v>2282</v>
      </c>
      <c r="E8339" t="s">
        <v>4999</v>
      </c>
      <c r="F8339" t="s">
        <v>5453</v>
      </c>
      <c r="G8339" t="s">
        <v>5463</v>
      </c>
      <c r="H8339" t="s">
        <v>5335</v>
      </c>
      <c r="I8339" s="122">
        <v>48.406862745098039</v>
      </c>
      <c r="J8339" s="122">
        <v>2.0127450980392161</v>
      </c>
      <c r="K8339" s="122">
        <v>6.2911764705882351</v>
      </c>
      <c r="L8339" s="122">
        <v>5.9627450980392158</v>
      </c>
      <c r="M8339" s="122">
        <v>8.431372549019607E-2</v>
      </c>
      <c r="N8339" s="122">
        <v>13.834313725490199</v>
      </c>
      <c r="O8339" s="122">
        <v>22.574509803921568</v>
      </c>
      <c r="P8339" s="122">
        <v>0.46372549019607839</v>
      </c>
      <c r="Q8339" s="122">
        <v>0</v>
      </c>
      <c r="R8339" s="122">
        <v>6.7647058823529421E-2</v>
      </c>
      <c r="S8339" s="122">
        <v>80.528471813443943</v>
      </c>
      <c r="T8339" s="122">
        <v>99.698039215686265</v>
      </c>
    </row>
    <row r="8340" spans="1:20" x14ac:dyDescent="0.25">
      <c r="A8340" t="s">
        <v>5298</v>
      </c>
      <c r="B8340" t="s">
        <v>5299</v>
      </c>
      <c r="C8340" t="s">
        <v>3213</v>
      </c>
      <c r="D8340" t="s">
        <v>2282</v>
      </c>
      <c r="E8340" t="s">
        <v>4999</v>
      </c>
      <c r="F8340" t="s">
        <v>5453</v>
      </c>
      <c r="G8340" t="s">
        <v>5463</v>
      </c>
      <c r="H8340" t="s">
        <v>5336</v>
      </c>
      <c r="I8340" s="122">
        <v>47.94705882352941</v>
      </c>
      <c r="J8340" s="122">
        <v>2.0539215686274508</v>
      </c>
      <c r="K8340" s="122">
        <v>6.2519607843137246</v>
      </c>
      <c r="L8340" s="122">
        <v>5.9892156862745098</v>
      </c>
      <c r="M8340" s="122">
        <v>5.5882352941176473E-2</v>
      </c>
      <c r="N8340" s="122">
        <v>13.848039215686271</v>
      </c>
      <c r="O8340" s="122">
        <v>22.768627450980389</v>
      </c>
      <c r="P8340" s="122">
        <v>0.43627450980392157</v>
      </c>
      <c r="Q8340" s="122">
        <v>1.470588235294118E-2</v>
      </c>
      <c r="R8340" s="122">
        <v>7.7450980392156865E-2</v>
      </c>
      <c r="S8340" s="122">
        <v>80.474509121398199</v>
      </c>
      <c r="T8340" s="122">
        <v>99.443137254901956</v>
      </c>
    </row>
    <row r="8341" spans="1:20" x14ac:dyDescent="0.25">
      <c r="A8341" t="s">
        <v>5298</v>
      </c>
      <c r="B8341" t="s">
        <v>5299</v>
      </c>
      <c r="C8341" t="s">
        <v>3213</v>
      </c>
      <c r="D8341" t="s">
        <v>2282</v>
      </c>
      <c r="E8341" t="s">
        <v>4999</v>
      </c>
      <c r="F8341" t="s">
        <v>5453</v>
      </c>
      <c r="G8341" t="s">
        <v>5463</v>
      </c>
      <c r="H8341" t="s">
        <v>5337</v>
      </c>
      <c r="I8341" s="122">
        <v>48.185294117647061</v>
      </c>
      <c r="J8341" s="122">
        <v>2.2470588235294109</v>
      </c>
      <c r="K8341" s="122">
        <v>6.3882352941176466</v>
      </c>
      <c r="L8341" s="122">
        <v>6.6833333333333336</v>
      </c>
      <c r="M8341" s="122">
        <v>0.1049019607843137</v>
      </c>
      <c r="N8341" s="122">
        <v>13.26372549019608</v>
      </c>
      <c r="O8341" s="122">
        <v>22.56862745098039</v>
      </c>
      <c r="P8341" s="122">
        <v>0.64803921568627454</v>
      </c>
      <c r="Q8341" s="122">
        <v>0</v>
      </c>
      <c r="R8341" s="122">
        <v>0.11862745098039219</v>
      </c>
      <c r="S8341" s="122">
        <v>77.961986296411908</v>
      </c>
      <c r="T8341" s="122">
        <v>100.2078431372549</v>
      </c>
    </row>
    <row r="8342" spans="1:20" x14ac:dyDescent="0.25">
      <c r="A8342" t="s">
        <v>5298</v>
      </c>
      <c r="B8342" t="s">
        <v>5299</v>
      </c>
      <c r="C8342" t="s">
        <v>3213</v>
      </c>
      <c r="D8342" t="s">
        <v>2282</v>
      </c>
      <c r="E8342" t="s">
        <v>4999</v>
      </c>
      <c r="F8342" t="s">
        <v>5453</v>
      </c>
      <c r="G8342" t="s">
        <v>5463</v>
      </c>
      <c r="H8342" t="s">
        <v>5338</v>
      </c>
      <c r="I8342" s="122">
        <v>48.662745098039217</v>
      </c>
      <c r="J8342" s="122">
        <v>1.885294117647059</v>
      </c>
      <c r="K8342" s="122">
        <v>5.7970588235294116</v>
      </c>
      <c r="L8342" s="122">
        <v>5.7029411764705884</v>
      </c>
      <c r="M8342" s="122">
        <v>0.12745098039215691</v>
      </c>
      <c r="N8342" s="122">
        <v>14.193137254901959</v>
      </c>
      <c r="O8342" s="122">
        <v>22.65098039215686</v>
      </c>
      <c r="P8342" s="122">
        <v>0.40980392156862738</v>
      </c>
      <c r="Q8342" s="122">
        <v>1.9607843137254902E-3</v>
      </c>
      <c r="R8342" s="122">
        <v>7.0588235294117646E-2</v>
      </c>
      <c r="S8342" s="122">
        <v>81.60501996185306</v>
      </c>
      <c r="T8342" s="122">
        <v>99.501960784313724</v>
      </c>
    </row>
    <row r="8343" spans="1:20" x14ac:dyDescent="0.25">
      <c r="A8343" t="s">
        <v>5298</v>
      </c>
      <c r="B8343" t="s">
        <v>5299</v>
      </c>
      <c r="C8343" t="s">
        <v>3213</v>
      </c>
      <c r="D8343" t="s">
        <v>2282</v>
      </c>
      <c r="E8343" t="s">
        <v>4999</v>
      </c>
      <c r="F8343" t="s">
        <v>5453</v>
      </c>
      <c r="G8343" t="s">
        <v>5463</v>
      </c>
      <c r="H8343" t="s">
        <v>5339</v>
      </c>
      <c r="I8343" s="122">
        <v>48.5343137254902</v>
      </c>
      <c r="J8343" s="122">
        <v>1.827450980392157</v>
      </c>
      <c r="K8343" s="122">
        <v>5.8352941176470594</v>
      </c>
      <c r="L8343" s="122">
        <v>5.7666666666666666</v>
      </c>
      <c r="M8343" s="122">
        <v>4.9019607843137247E-2</v>
      </c>
      <c r="N8343" s="122">
        <v>14.21470588235294</v>
      </c>
      <c r="O8343" s="122">
        <v>22.72058823529412</v>
      </c>
      <c r="P8343" s="122">
        <v>0.43333333333333329</v>
      </c>
      <c r="Q8343" s="122">
        <v>9.8039215686274508E-4</v>
      </c>
      <c r="R8343" s="122">
        <v>0.1019607843137255</v>
      </c>
      <c r="S8343" s="122">
        <v>81.460570223962463</v>
      </c>
      <c r="T8343" s="122">
        <v>99.484313725490196</v>
      </c>
    </row>
    <row r="8344" spans="1:20" x14ac:dyDescent="0.25">
      <c r="A8344" t="s">
        <v>5298</v>
      </c>
      <c r="B8344" t="s">
        <v>5299</v>
      </c>
      <c r="C8344" t="s">
        <v>3213</v>
      </c>
      <c r="D8344" t="s">
        <v>2282</v>
      </c>
      <c r="E8344" t="s">
        <v>4999</v>
      </c>
      <c r="F8344" t="s">
        <v>5453</v>
      </c>
      <c r="G8344" t="s">
        <v>5463</v>
      </c>
      <c r="H8344" t="s">
        <v>5340</v>
      </c>
      <c r="I8344" s="122">
        <v>48.647058823529413</v>
      </c>
      <c r="J8344" s="122">
        <v>2.0499999999999998</v>
      </c>
      <c r="K8344" s="122">
        <v>6.5460784313725489</v>
      </c>
      <c r="L8344" s="122">
        <v>5.9627450980392158</v>
      </c>
      <c r="M8344" s="122">
        <v>2.058823529411765E-2</v>
      </c>
      <c r="N8344" s="122">
        <v>13.82450980392157</v>
      </c>
      <c r="O8344" s="122">
        <v>22.613725490196082</v>
      </c>
      <c r="P8344" s="122">
        <v>0.42450980392156862</v>
      </c>
      <c r="Q8344" s="122">
        <v>1.1764705882352939E-2</v>
      </c>
      <c r="R8344" s="122">
        <v>9.509803921568627E-2</v>
      </c>
      <c r="S8344" s="122">
        <v>80.517353481993467</v>
      </c>
      <c r="T8344" s="122">
        <v>100.1960784313726</v>
      </c>
    </row>
    <row r="8345" spans="1:20" x14ac:dyDescent="0.25">
      <c r="A8345" t="s">
        <v>5298</v>
      </c>
      <c r="B8345" t="s">
        <v>5299</v>
      </c>
      <c r="C8345" t="s">
        <v>3213</v>
      </c>
      <c r="D8345" t="s">
        <v>2282</v>
      </c>
      <c r="E8345" t="s">
        <v>4999</v>
      </c>
      <c r="F8345" t="s">
        <v>5453</v>
      </c>
      <c r="G8345" t="s">
        <v>5463</v>
      </c>
      <c r="H8345" t="s">
        <v>5341</v>
      </c>
      <c r="I8345" s="122">
        <v>46.171568627450981</v>
      </c>
      <c r="J8345" s="122">
        <v>2.7754901960784308</v>
      </c>
      <c r="K8345" s="122">
        <v>7.7284313725490197</v>
      </c>
      <c r="L8345" s="122">
        <v>6.8362745098039213</v>
      </c>
      <c r="M8345" s="122">
        <v>0.103921568627451</v>
      </c>
      <c r="N8345" s="122">
        <v>12.85098039215686</v>
      </c>
      <c r="O8345" s="122">
        <v>22.66764705882353</v>
      </c>
      <c r="P8345" s="122">
        <v>0.48921568627450979</v>
      </c>
      <c r="Q8345" s="122">
        <v>0</v>
      </c>
      <c r="R8345" s="122">
        <v>8.7254901960784309E-2</v>
      </c>
      <c r="S8345" s="122">
        <v>77.015978216631183</v>
      </c>
      <c r="T8345" s="122">
        <v>99.710784313725483</v>
      </c>
    </row>
    <row r="8346" spans="1:20" x14ac:dyDescent="0.25">
      <c r="A8346" t="s">
        <v>5298</v>
      </c>
      <c r="B8346" t="s">
        <v>5299</v>
      </c>
      <c r="C8346" t="s">
        <v>3213</v>
      </c>
      <c r="D8346" t="s">
        <v>2282</v>
      </c>
      <c r="E8346" t="s">
        <v>4999</v>
      </c>
      <c r="F8346" t="s">
        <v>5453</v>
      </c>
      <c r="G8346" t="s">
        <v>5463</v>
      </c>
      <c r="H8346" t="s">
        <v>5342</v>
      </c>
      <c r="I8346" s="122">
        <v>50.335294117647059</v>
      </c>
      <c r="J8346" s="122">
        <v>1.3970588235294119</v>
      </c>
      <c r="K8346" s="122">
        <v>4.5176470588235293</v>
      </c>
      <c r="L8346" s="122">
        <v>6.12156862745098</v>
      </c>
      <c r="M8346" s="122">
        <v>0.15</v>
      </c>
      <c r="N8346" s="122">
        <v>14.597058823529411</v>
      </c>
      <c r="O8346" s="122">
        <v>22.45882352941177</v>
      </c>
      <c r="P8346" s="122">
        <v>0.53235294117647058</v>
      </c>
      <c r="Q8346" s="122">
        <v>1.9607843137254902E-3</v>
      </c>
      <c r="R8346" s="122">
        <v>4.1176470588235287E-2</v>
      </c>
      <c r="S8346" s="122">
        <v>80.954218230443701</v>
      </c>
      <c r="T8346" s="122">
        <v>100.15294117647061</v>
      </c>
    </row>
    <row r="8347" spans="1:20" x14ac:dyDescent="0.25">
      <c r="A8347" t="s">
        <v>5298</v>
      </c>
      <c r="B8347" t="s">
        <v>5299</v>
      </c>
      <c r="C8347" t="s">
        <v>3213</v>
      </c>
      <c r="D8347" t="s">
        <v>2282</v>
      </c>
      <c r="E8347" t="s">
        <v>4999</v>
      </c>
      <c r="F8347" t="s">
        <v>5453</v>
      </c>
      <c r="G8347" t="s">
        <v>5463</v>
      </c>
      <c r="H8347" t="s">
        <v>5343</v>
      </c>
      <c r="I8347" s="122">
        <v>49.589215686274507</v>
      </c>
      <c r="J8347" s="122">
        <v>1.4568627450980389</v>
      </c>
      <c r="K8347" s="122">
        <v>4.5843137254901958</v>
      </c>
      <c r="L8347" s="122">
        <v>6.3470588235294114</v>
      </c>
      <c r="M8347" s="122">
        <v>0.1107843137254902</v>
      </c>
      <c r="N8347" s="122">
        <v>14.401960784313721</v>
      </c>
      <c r="O8347" s="122">
        <v>22.578431372549019</v>
      </c>
      <c r="P8347" s="122">
        <v>0.48529411764705882</v>
      </c>
      <c r="Q8347" s="122">
        <v>0</v>
      </c>
      <c r="R8347" s="122">
        <v>4.5098039215686267E-2</v>
      </c>
      <c r="S8347" s="122">
        <v>80.177246050476811</v>
      </c>
      <c r="T8347" s="122">
        <v>99.599019607843132</v>
      </c>
    </row>
    <row r="8348" spans="1:20" x14ac:dyDescent="0.25">
      <c r="A8348" t="s">
        <v>5298</v>
      </c>
      <c r="B8348" t="s">
        <v>5299</v>
      </c>
      <c r="C8348" t="s">
        <v>3213</v>
      </c>
      <c r="D8348" t="s">
        <v>2282</v>
      </c>
      <c r="E8348" t="s">
        <v>4999</v>
      </c>
      <c r="F8348" t="s">
        <v>5453</v>
      </c>
      <c r="G8348" t="s">
        <v>5463</v>
      </c>
      <c r="H8348" t="s">
        <v>5344</v>
      </c>
      <c r="I8348" s="122">
        <v>47.255882352941178</v>
      </c>
      <c r="J8348" s="122">
        <v>2.3745098039215691</v>
      </c>
      <c r="K8348" s="122">
        <v>6.8117647058823536</v>
      </c>
      <c r="L8348" s="122">
        <v>6.3352941176470594</v>
      </c>
      <c r="M8348" s="122">
        <v>9.8039215686274508E-2</v>
      </c>
      <c r="N8348" s="122">
        <v>13.28921568627451</v>
      </c>
      <c r="O8348" s="122">
        <v>22.618627450980391</v>
      </c>
      <c r="P8348" s="122">
        <v>0.52352941176470591</v>
      </c>
      <c r="Q8348" s="122">
        <v>4.9019607843137254E-3</v>
      </c>
      <c r="R8348" s="122">
        <v>0.11862745098039219</v>
      </c>
      <c r="S8348" s="122">
        <v>78.899082449287079</v>
      </c>
      <c r="T8348" s="122">
        <v>99.430392156862737</v>
      </c>
    </row>
    <row r="8349" spans="1:20" x14ac:dyDescent="0.25">
      <c r="A8349" t="s">
        <v>5298</v>
      </c>
      <c r="B8349" t="s">
        <v>5299</v>
      </c>
      <c r="C8349" t="s">
        <v>3213</v>
      </c>
      <c r="D8349" t="s">
        <v>2282</v>
      </c>
      <c r="E8349" t="s">
        <v>4999</v>
      </c>
      <c r="F8349" t="s">
        <v>5453</v>
      </c>
      <c r="G8349" t="s">
        <v>5463</v>
      </c>
      <c r="H8349" t="s">
        <v>5345</v>
      </c>
      <c r="I8349" s="122">
        <v>50.325490196078427</v>
      </c>
      <c r="J8349" s="122">
        <v>1.382352941176471</v>
      </c>
      <c r="K8349" s="122">
        <v>4.6941176470588237</v>
      </c>
      <c r="L8349" s="122">
        <v>6.1147058823529408</v>
      </c>
      <c r="M8349" s="122">
        <v>0.13823529411764701</v>
      </c>
      <c r="N8349" s="122">
        <v>14.55490196078431</v>
      </c>
      <c r="O8349" s="122">
        <v>22.43823529411765</v>
      </c>
      <c r="P8349" s="122">
        <v>0.44607843137254899</v>
      </c>
      <c r="Q8349" s="122">
        <v>9.8039215686274508E-3</v>
      </c>
      <c r="R8349" s="122">
        <v>3.4313725490196081E-2</v>
      </c>
      <c r="S8349" s="122">
        <v>80.926904878723192</v>
      </c>
      <c r="T8349" s="122">
        <v>100.13823529411761</v>
      </c>
    </row>
    <row r="8350" spans="1:20" x14ac:dyDescent="0.25">
      <c r="A8350" t="s">
        <v>5298</v>
      </c>
      <c r="B8350" t="s">
        <v>5299</v>
      </c>
      <c r="C8350" t="s">
        <v>3213</v>
      </c>
      <c r="D8350" t="s">
        <v>2282</v>
      </c>
      <c r="E8350" t="s">
        <v>4999</v>
      </c>
      <c r="F8350" t="s">
        <v>5453</v>
      </c>
      <c r="G8350" t="s">
        <v>5463</v>
      </c>
      <c r="H8350" t="s">
        <v>5346</v>
      </c>
      <c r="I8350" s="122">
        <v>47.4</v>
      </c>
      <c r="J8350" s="122">
        <v>2.1401960784313721</v>
      </c>
      <c r="K8350" s="122">
        <v>6.7578431372549019</v>
      </c>
      <c r="L8350" s="122">
        <v>6.1617647058823533</v>
      </c>
      <c r="M8350" s="122">
        <v>7.1568627450980388E-2</v>
      </c>
      <c r="N8350" s="122">
        <v>13.287254901960781</v>
      </c>
      <c r="O8350" s="122">
        <v>22.77549019607843</v>
      </c>
      <c r="P8350" s="122">
        <v>0.43431372549019609</v>
      </c>
      <c r="Q8350" s="122">
        <v>0</v>
      </c>
      <c r="R8350" s="122">
        <v>0.1137254901960784</v>
      </c>
      <c r="S8350" s="122">
        <v>79.355331635316432</v>
      </c>
      <c r="T8350" s="122">
        <v>99.142156862745097</v>
      </c>
    </row>
    <row r="8351" spans="1:20" x14ac:dyDescent="0.25">
      <c r="A8351" t="s">
        <v>5298</v>
      </c>
      <c r="B8351" t="s">
        <v>5299</v>
      </c>
      <c r="C8351" t="s">
        <v>3213</v>
      </c>
      <c r="D8351" t="s">
        <v>2282</v>
      </c>
      <c r="E8351" t="s">
        <v>4999</v>
      </c>
      <c r="F8351" t="s">
        <v>5453</v>
      </c>
      <c r="G8351" t="s">
        <v>5463</v>
      </c>
      <c r="H8351" t="s">
        <v>5347</v>
      </c>
      <c r="I8351" s="122">
        <v>47.939215686274522</v>
      </c>
      <c r="J8351" s="122">
        <v>2.1313725490196078</v>
      </c>
      <c r="K8351" s="122">
        <v>6.6813725490196081</v>
      </c>
      <c r="L8351" s="122">
        <v>6.3019607843137253</v>
      </c>
      <c r="M8351" s="122">
        <v>8.6274509803921567E-2</v>
      </c>
      <c r="N8351" s="122">
        <v>13.761764705882349</v>
      </c>
      <c r="O8351" s="122">
        <v>23.095098039215689</v>
      </c>
      <c r="P8351" s="122">
        <v>0.50882352941176467</v>
      </c>
      <c r="Q8351" s="122">
        <v>0</v>
      </c>
      <c r="R8351" s="122">
        <v>8.431372549019607E-2</v>
      </c>
      <c r="S8351" s="122">
        <v>79.560845965963594</v>
      </c>
      <c r="T8351" s="122">
        <v>100.5901960784314</v>
      </c>
    </row>
    <row r="8352" spans="1:20" x14ac:dyDescent="0.25">
      <c r="A8352" t="s">
        <v>5298</v>
      </c>
      <c r="B8352" t="s">
        <v>5299</v>
      </c>
      <c r="C8352" t="s">
        <v>3213</v>
      </c>
      <c r="D8352" t="s">
        <v>2282</v>
      </c>
      <c r="E8352" t="s">
        <v>4999</v>
      </c>
      <c r="F8352" t="s">
        <v>5453</v>
      </c>
      <c r="G8352" t="s">
        <v>5463</v>
      </c>
      <c r="H8352" t="s">
        <v>5348</v>
      </c>
      <c r="I8352" s="122">
        <v>48.462745098039207</v>
      </c>
      <c r="J8352" s="122">
        <v>2.06078431372549</v>
      </c>
      <c r="K8352" s="122">
        <v>6.5901960784313731</v>
      </c>
      <c r="L8352" s="122">
        <v>5.8960784313725494</v>
      </c>
      <c r="M8352" s="122">
        <v>7.0588235294117646E-2</v>
      </c>
      <c r="N8352" s="122">
        <v>13.69019607843137</v>
      </c>
      <c r="O8352" s="122">
        <v>22.773529411764709</v>
      </c>
      <c r="P8352" s="122">
        <v>0.45980392156862743</v>
      </c>
      <c r="Q8352" s="122">
        <v>3.9215686274509803E-3</v>
      </c>
      <c r="R8352" s="122">
        <v>8.2352941176470587E-2</v>
      </c>
      <c r="S8352" s="122">
        <v>80.540565535186488</v>
      </c>
      <c r="T8352" s="122">
        <v>100.0901960784314</v>
      </c>
    </row>
    <row r="8353" spans="1:20" x14ac:dyDescent="0.25">
      <c r="A8353" t="s">
        <v>5349</v>
      </c>
      <c r="B8353" t="s">
        <v>5299</v>
      </c>
      <c r="C8353" t="s">
        <v>3213</v>
      </c>
      <c r="D8353" t="s">
        <v>2282</v>
      </c>
      <c r="E8353" t="s">
        <v>4999</v>
      </c>
      <c r="F8353" t="s">
        <v>5454</v>
      </c>
      <c r="G8353" t="s">
        <v>5463</v>
      </c>
      <c r="H8353" t="s">
        <v>5350</v>
      </c>
      <c r="I8353" s="122">
        <v>48.865000000000002</v>
      </c>
      <c r="J8353" s="122">
        <v>2.202</v>
      </c>
      <c r="K8353" s="122">
        <v>6.5469999999999997</v>
      </c>
      <c r="L8353" s="122">
        <v>6.8419999999999996</v>
      </c>
      <c r="M8353" s="122">
        <v>0.128</v>
      </c>
      <c r="N8353" s="122">
        <v>14.722</v>
      </c>
      <c r="O8353" s="122">
        <v>21.196000000000002</v>
      </c>
      <c r="P8353" s="122">
        <v>0.54100000000000004</v>
      </c>
      <c r="Q8353" s="122">
        <v>1.2999999999999999E-2</v>
      </c>
      <c r="R8353" s="122">
        <v>0.24099999999999999</v>
      </c>
      <c r="S8353" s="122">
        <v>79.31960780346661</v>
      </c>
      <c r="T8353" s="122">
        <v>101.297</v>
      </c>
    </row>
    <row r="8354" spans="1:20" x14ac:dyDescent="0.25">
      <c r="A8354" t="s">
        <v>5349</v>
      </c>
      <c r="B8354" t="s">
        <v>5299</v>
      </c>
      <c r="C8354" t="s">
        <v>3213</v>
      </c>
      <c r="D8354" t="s">
        <v>2282</v>
      </c>
      <c r="E8354" t="s">
        <v>4999</v>
      </c>
      <c r="F8354" t="s">
        <v>5454</v>
      </c>
      <c r="G8354" t="s">
        <v>5463</v>
      </c>
      <c r="H8354" t="s">
        <v>5351</v>
      </c>
      <c r="I8354" s="122">
        <v>48.322000000000003</v>
      </c>
      <c r="J8354" s="122">
        <v>2.472</v>
      </c>
      <c r="K8354" s="122">
        <v>6.4649999999999999</v>
      </c>
      <c r="L8354" s="122">
        <v>6.5289999999999999</v>
      </c>
      <c r="M8354" s="122">
        <v>7.1999999999999995E-2</v>
      </c>
      <c r="N8354" s="122">
        <v>14.122</v>
      </c>
      <c r="O8354" s="122">
        <v>22.288</v>
      </c>
      <c r="P8354" s="122">
        <v>0.52700000000000002</v>
      </c>
      <c r="Q8354" s="122">
        <v>0</v>
      </c>
      <c r="R8354" s="122">
        <v>0.21</v>
      </c>
      <c r="S8354" s="122">
        <v>79.40505756104524</v>
      </c>
      <c r="T8354" s="122">
        <v>101.00700000000001</v>
      </c>
    </row>
    <row r="8355" spans="1:20" x14ac:dyDescent="0.25">
      <c r="A8355" t="s">
        <v>5349</v>
      </c>
      <c r="B8355" t="s">
        <v>5299</v>
      </c>
      <c r="C8355" t="s">
        <v>3213</v>
      </c>
      <c r="D8355" t="s">
        <v>2282</v>
      </c>
      <c r="E8355" t="s">
        <v>4999</v>
      </c>
      <c r="F8355" t="s">
        <v>5454</v>
      </c>
      <c r="G8355" t="s">
        <v>5463</v>
      </c>
      <c r="H8355" t="s">
        <v>5352</v>
      </c>
      <c r="I8355" s="122">
        <v>48.451000000000001</v>
      </c>
      <c r="J8355" s="122">
        <v>2.512</v>
      </c>
      <c r="K8355" s="122">
        <v>6.6689999999999996</v>
      </c>
      <c r="L8355" s="122">
        <v>6.3650000000000002</v>
      </c>
      <c r="M8355" s="122">
        <v>6.0999999999999999E-2</v>
      </c>
      <c r="N8355" s="122">
        <v>14</v>
      </c>
      <c r="O8355" s="122">
        <v>22.125</v>
      </c>
      <c r="P8355" s="122">
        <v>0.52700000000000002</v>
      </c>
      <c r="Q8355" s="122">
        <v>0</v>
      </c>
      <c r="R8355" s="122">
        <v>0.26700000000000002</v>
      </c>
      <c r="S8355" s="122">
        <v>79.677839465675007</v>
      </c>
      <c r="T8355" s="122">
        <v>100.977</v>
      </c>
    </row>
    <row r="8356" spans="1:20" x14ac:dyDescent="0.25">
      <c r="A8356" t="s">
        <v>5349</v>
      </c>
      <c r="B8356" t="s">
        <v>5299</v>
      </c>
      <c r="C8356" t="s">
        <v>3213</v>
      </c>
      <c r="D8356" t="s">
        <v>2282</v>
      </c>
      <c r="E8356" t="s">
        <v>4999</v>
      </c>
      <c r="F8356" t="s">
        <v>5454</v>
      </c>
      <c r="G8356" t="s">
        <v>5463</v>
      </c>
      <c r="H8356" t="s">
        <v>5353</v>
      </c>
      <c r="I8356" s="122">
        <v>49.002000000000002</v>
      </c>
      <c r="J8356" s="122">
        <v>2.17</v>
      </c>
      <c r="K8356" s="122">
        <v>6.3360000000000003</v>
      </c>
      <c r="L8356" s="122">
        <v>6.6020000000000003</v>
      </c>
      <c r="M8356" s="122">
        <v>0.10299999999999999</v>
      </c>
      <c r="N8356" s="122">
        <v>14.869</v>
      </c>
      <c r="O8356" s="122">
        <v>21.283999999999999</v>
      </c>
      <c r="P8356" s="122">
        <v>0.499</v>
      </c>
      <c r="Q8356" s="122">
        <v>0</v>
      </c>
      <c r="R8356" s="122">
        <v>0.192</v>
      </c>
      <c r="S8356" s="122">
        <v>80.058303676471652</v>
      </c>
      <c r="T8356" s="122">
        <v>101.057</v>
      </c>
    </row>
    <row r="8357" spans="1:20" x14ac:dyDescent="0.25">
      <c r="A8357" t="s">
        <v>5349</v>
      </c>
      <c r="B8357" t="s">
        <v>5299</v>
      </c>
      <c r="C8357" t="s">
        <v>3213</v>
      </c>
      <c r="D8357" t="s">
        <v>2282</v>
      </c>
      <c r="E8357" t="s">
        <v>4999</v>
      </c>
      <c r="F8357" t="s">
        <v>5454</v>
      </c>
      <c r="G8357" t="s">
        <v>5463</v>
      </c>
      <c r="H8357" t="s">
        <v>5354</v>
      </c>
      <c r="I8357" s="122">
        <v>47.253</v>
      </c>
      <c r="J8357" s="122">
        <v>2.9340000000000002</v>
      </c>
      <c r="K8357" s="122">
        <v>7.7770000000000001</v>
      </c>
      <c r="L8357" s="122">
        <v>6.3959999999999999</v>
      </c>
      <c r="M8357" s="122">
        <v>0.13800000000000001</v>
      </c>
      <c r="N8357" s="122">
        <v>13.992000000000001</v>
      </c>
      <c r="O8357" s="122">
        <v>21.998999999999999</v>
      </c>
      <c r="P8357" s="122">
        <v>0.47299999999999998</v>
      </c>
      <c r="Q8357" s="122">
        <v>0</v>
      </c>
      <c r="R8357" s="122">
        <v>0.33400000000000002</v>
      </c>
      <c r="S8357" s="122">
        <v>79.589771284648918</v>
      </c>
      <c r="T8357" s="122">
        <v>101.29600000000001</v>
      </c>
    </row>
    <row r="8358" spans="1:20" x14ac:dyDescent="0.25">
      <c r="A8358" t="s">
        <v>5349</v>
      </c>
      <c r="B8358" t="s">
        <v>5299</v>
      </c>
      <c r="C8358" t="s">
        <v>3213</v>
      </c>
      <c r="D8358" t="s">
        <v>2282</v>
      </c>
      <c r="E8358" t="s">
        <v>4999</v>
      </c>
      <c r="F8358" t="s">
        <v>5454</v>
      </c>
      <c r="G8358" t="s">
        <v>5463</v>
      </c>
      <c r="H8358" t="s">
        <v>5355</v>
      </c>
      <c r="I8358" s="122">
        <v>50.896999999999998</v>
      </c>
      <c r="J8358" s="122">
        <v>1.3640000000000001</v>
      </c>
      <c r="K8358" s="122">
        <v>4.2409999999999997</v>
      </c>
      <c r="L8358" s="122">
        <v>6.2240000000000002</v>
      </c>
      <c r="M8358" s="122">
        <v>0.10299999999999999</v>
      </c>
      <c r="N8358" s="122">
        <v>16.672000000000001</v>
      </c>
      <c r="O8358" s="122">
        <v>20.440000000000001</v>
      </c>
      <c r="P8358" s="122">
        <v>0.38500000000000001</v>
      </c>
      <c r="Q8358" s="122">
        <v>1.7000000000000001E-2</v>
      </c>
      <c r="R8358" s="122">
        <v>0.28699999999999998</v>
      </c>
      <c r="S8358" s="122">
        <v>82.683415161823376</v>
      </c>
      <c r="T8358" s="122">
        <v>100.63</v>
      </c>
    </row>
    <row r="8359" spans="1:20" x14ac:dyDescent="0.25">
      <c r="A8359" t="s">
        <v>5349</v>
      </c>
      <c r="B8359" t="s">
        <v>5299</v>
      </c>
      <c r="C8359" t="s">
        <v>3213</v>
      </c>
      <c r="D8359" t="s">
        <v>2282</v>
      </c>
      <c r="E8359" t="s">
        <v>4999</v>
      </c>
      <c r="F8359" t="s">
        <v>5454</v>
      </c>
      <c r="G8359" t="s">
        <v>5463</v>
      </c>
      <c r="H8359" t="s">
        <v>5356</v>
      </c>
      <c r="I8359" s="122">
        <v>52.57</v>
      </c>
      <c r="J8359" s="122">
        <v>1.153</v>
      </c>
      <c r="K8359" s="122">
        <v>3.044</v>
      </c>
      <c r="L8359" s="122">
        <v>6.952</v>
      </c>
      <c r="M8359" s="122">
        <v>0.16</v>
      </c>
      <c r="N8359" s="122">
        <v>17.05</v>
      </c>
      <c r="O8359" s="122">
        <v>20.116</v>
      </c>
      <c r="P8359" s="122">
        <v>0.34</v>
      </c>
      <c r="Q8359" s="122">
        <v>6.0000000000000001E-3</v>
      </c>
      <c r="R8359" s="122">
        <v>0.16600000000000001</v>
      </c>
      <c r="S8359" s="122">
        <v>81.384000088962566</v>
      </c>
      <c r="T8359" s="122">
        <v>101.557</v>
      </c>
    </row>
    <row r="8360" spans="1:20" x14ac:dyDescent="0.25">
      <c r="A8360" t="s">
        <v>5349</v>
      </c>
      <c r="B8360" t="s">
        <v>5299</v>
      </c>
      <c r="C8360" t="s">
        <v>3213</v>
      </c>
      <c r="D8360" t="s">
        <v>2282</v>
      </c>
      <c r="E8360" t="s">
        <v>4999</v>
      </c>
      <c r="F8360" t="s">
        <v>5454</v>
      </c>
      <c r="G8360" t="s">
        <v>5463</v>
      </c>
      <c r="H8360" t="s">
        <v>5357</v>
      </c>
      <c r="I8360" s="122">
        <v>52.548000000000002</v>
      </c>
      <c r="J8360" s="122">
        <v>1.133</v>
      </c>
      <c r="K8360" s="122">
        <v>3.1829999999999998</v>
      </c>
      <c r="L8360" s="122">
        <v>6.0220000000000002</v>
      </c>
      <c r="M8360" s="122">
        <v>0.14499999999999999</v>
      </c>
      <c r="N8360" s="122">
        <v>16.916</v>
      </c>
      <c r="O8360" s="122">
        <v>20.536999999999999</v>
      </c>
      <c r="P8360" s="122">
        <v>0.318</v>
      </c>
      <c r="Q8360" s="122">
        <v>1.2999999999999999E-2</v>
      </c>
      <c r="R8360" s="122">
        <v>0.55800000000000005</v>
      </c>
      <c r="S8360" s="122">
        <v>83.353310340594263</v>
      </c>
      <c r="T8360" s="122">
        <v>101.373</v>
      </c>
    </row>
    <row r="8361" spans="1:20" x14ac:dyDescent="0.25">
      <c r="A8361" t="s">
        <v>5349</v>
      </c>
      <c r="B8361" t="s">
        <v>5299</v>
      </c>
      <c r="C8361" t="s">
        <v>3213</v>
      </c>
      <c r="D8361" t="s">
        <v>2282</v>
      </c>
      <c r="E8361" t="s">
        <v>4999</v>
      </c>
      <c r="F8361" t="s">
        <v>5454</v>
      </c>
      <c r="G8361" t="s">
        <v>5463</v>
      </c>
      <c r="H8361" t="s">
        <v>5358</v>
      </c>
      <c r="I8361" s="122">
        <v>51.845999999999997</v>
      </c>
      <c r="J8361" s="122">
        <v>1.1879999999999999</v>
      </c>
      <c r="K8361" s="122">
        <v>3.2269999999999999</v>
      </c>
      <c r="L8361" s="122">
        <v>6.2939999999999996</v>
      </c>
      <c r="M8361" s="122">
        <v>0.11799999999999999</v>
      </c>
      <c r="N8361" s="122">
        <v>16.584</v>
      </c>
      <c r="O8361" s="122">
        <v>20.317</v>
      </c>
      <c r="P8361" s="122">
        <v>0.48</v>
      </c>
      <c r="Q8361" s="122">
        <v>8.9999999999999993E-3</v>
      </c>
      <c r="R8361" s="122">
        <v>0.40899999999999997</v>
      </c>
      <c r="S8361" s="122">
        <v>82.446236548291381</v>
      </c>
      <c r="T8361" s="122">
        <v>100.47199999999999</v>
      </c>
    </row>
    <row r="8362" spans="1:20" x14ac:dyDescent="0.25">
      <c r="A8362" t="s">
        <v>5349</v>
      </c>
      <c r="B8362" t="s">
        <v>5299</v>
      </c>
      <c r="C8362" t="s">
        <v>3213</v>
      </c>
      <c r="D8362" t="s">
        <v>2282</v>
      </c>
      <c r="E8362" t="s">
        <v>4999</v>
      </c>
      <c r="F8362" t="s">
        <v>5454</v>
      </c>
      <c r="G8362" t="s">
        <v>5463</v>
      </c>
      <c r="H8362" t="s">
        <v>5359</v>
      </c>
      <c r="I8362" s="122">
        <v>49.295999999999999</v>
      </c>
      <c r="J8362" s="122">
        <v>1.9970000000000001</v>
      </c>
      <c r="K8362" s="122">
        <v>5.5049999999999999</v>
      </c>
      <c r="L8362" s="122">
        <v>6.7030000000000003</v>
      </c>
      <c r="M8362" s="122">
        <v>9.5000000000000001E-2</v>
      </c>
      <c r="N8362" s="122">
        <v>14.468</v>
      </c>
      <c r="O8362" s="122">
        <v>22.039000000000001</v>
      </c>
      <c r="P8362" s="122">
        <v>0.60299999999999998</v>
      </c>
      <c r="Q8362" s="122">
        <v>2.7E-2</v>
      </c>
      <c r="R8362" s="122">
        <v>0.22700000000000001</v>
      </c>
      <c r="S8362" s="122">
        <v>79.370760535387589</v>
      </c>
      <c r="T8362" s="122">
        <v>100.96</v>
      </c>
    </row>
    <row r="8363" spans="1:20" x14ac:dyDescent="0.25">
      <c r="A8363" t="s">
        <v>5349</v>
      </c>
      <c r="B8363" t="s">
        <v>5299</v>
      </c>
      <c r="C8363" t="s">
        <v>3213</v>
      </c>
      <c r="D8363" t="s">
        <v>2282</v>
      </c>
      <c r="E8363" t="s">
        <v>4999</v>
      </c>
      <c r="F8363" t="s">
        <v>5454</v>
      </c>
      <c r="G8363" t="s">
        <v>5463</v>
      </c>
      <c r="H8363" t="s">
        <v>5360</v>
      </c>
      <c r="I8363" s="122">
        <v>48.765999999999998</v>
      </c>
      <c r="J8363" s="122">
        <v>2.2010000000000001</v>
      </c>
      <c r="K8363" s="122">
        <v>5.7380000000000004</v>
      </c>
      <c r="L8363" s="122">
        <v>6.702</v>
      </c>
      <c r="M8363" s="122">
        <v>0.123</v>
      </c>
      <c r="N8363" s="122">
        <v>14.048</v>
      </c>
      <c r="O8363" s="122">
        <v>22.254999999999999</v>
      </c>
      <c r="P8363" s="122">
        <v>0.57299999999999995</v>
      </c>
      <c r="Q8363" s="122">
        <v>1.4999999999999999E-2</v>
      </c>
      <c r="R8363" s="122">
        <v>0.27200000000000002</v>
      </c>
      <c r="S8363" s="122">
        <v>78.886717205202117</v>
      </c>
      <c r="T8363" s="122">
        <v>100.693</v>
      </c>
    </row>
    <row r="8364" spans="1:20" x14ac:dyDescent="0.25">
      <c r="A8364" t="s">
        <v>5349</v>
      </c>
      <c r="B8364" t="s">
        <v>5299</v>
      </c>
      <c r="C8364" t="s">
        <v>3213</v>
      </c>
      <c r="D8364" t="s">
        <v>2282</v>
      </c>
      <c r="E8364" t="s">
        <v>4999</v>
      </c>
      <c r="F8364" t="s">
        <v>5454</v>
      </c>
      <c r="G8364" t="s">
        <v>5463</v>
      </c>
      <c r="H8364" t="s">
        <v>5361</v>
      </c>
      <c r="I8364" s="122">
        <v>49.293999999999997</v>
      </c>
      <c r="J8364" s="122">
        <v>2.1059999999999999</v>
      </c>
      <c r="K8364" s="122">
        <v>5.1719999999999997</v>
      </c>
      <c r="L8364" s="122">
        <v>6.9539999999999997</v>
      </c>
      <c r="M8364" s="122">
        <v>0.114</v>
      </c>
      <c r="N8364" s="122">
        <v>14.077999999999999</v>
      </c>
      <c r="O8364" s="122">
        <v>22.097999999999999</v>
      </c>
      <c r="P8364" s="122">
        <v>0.56000000000000005</v>
      </c>
      <c r="Q8364" s="122">
        <v>2E-3</v>
      </c>
      <c r="R8364" s="122">
        <v>0.184</v>
      </c>
      <c r="S8364" s="122">
        <v>78.301654492448947</v>
      </c>
      <c r="T8364" s="122">
        <v>100.562</v>
      </c>
    </row>
    <row r="8365" spans="1:20" x14ac:dyDescent="0.25">
      <c r="A8365" t="s">
        <v>5349</v>
      </c>
      <c r="B8365" t="s">
        <v>5299</v>
      </c>
      <c r="C8365" t="s">
        <v>3213</v>
      </c>
      <c r="D8365" t="s">
        <v>2282</v>
      </c>
      <c r="E8365" t="s">
        <v>4999</v>
      </c>
      <c r="F8365" t="s">
        <v>5454</v>
      </c>
      <c r="G8365" t="s">
        <v>5463</v>
      </c>
      <c r="H8365" t="s">
        <v>5362</v>
      </c>
      <c r="I8365" s="122">
        <v>50.228999999999999</v>
      </c>
      <c r="J8365" s="122">
        <v>1.9</v>
      </c>
      <c r="K8365" s="122">
        <v>4.899</v>
      </c>
      <c r="L8365" s="122">
        <v>7.0209999999999999</v>
      </c>
      <c r="M8365" s="122">
        <v>0.13100000000000001</v>
      </c>
      <c r="N8365" s="122">
        <v>14.324</v>
      </c>
      <c r="O8365" s="122">
        <v>22.157</v>
      </c>
      <c r="P8365" s="122">
        <v>0.64500000000000002</v>
      </c>
      <c r="Q8365" s="122">
        <v>2.8000000000000001E-2</v>
      </c>
      <c r="R8365" s="122">
        <v>0.19700000000000001</v>
      </c>
      <c r="S8365" s="122">
        <v>78.432777781815673</v>
      </c>
      <c r="T8365" s="122">
        <v>101.53100000000001</v>
      </c>
    </row>
    <row r="8366" spans="1:20" x14ac:dyDescent="0.25">
      <c r="A8366" t="s">
        <v>5349</v>
      </c>
      <c r="B8366" t="s">
        <v>5299</v>
      </c>
      <c r="C8366" t="s">
        <v>3213</v>
      </c>
      <c r="D8366" t="s">
        <v>2282</v>
      </c>
      <c r="E8366" t="s">
        <v>4999</v>
      </c>
      <c r="F8366" t="s">
        <v>5454</v>
      </c>
      <c r="G8366" t="s">
        <v>5463</v>
      </c>
      <c r="H8366" t="s">
        <v>5363</v>
      </c>
      <c r="I8366" s="122">
        <v>50.305999999999997</v>
      </c>
      <c r="J8366" s="122">
        <v>1.8779999999999999</v>
      </c>
      <c r="K8366" s="122">
        <v>4.6219999999999999</v>
      </c>
      <c r="L8366" s="122">
        <v>6.9050000000000002</v>
      </c>
      <c r="M8366" s="122">
        <v>0.123</v>
      </c>
      <c r="N8366" s="122">
        <v>14.513</v>
      </c>
      <c r="O8366" s="122">
        <v>22.033999999999999</v>
      </c>
      <c r="P8366" s="122">
        <v>0.58699999999999997</v>
      </c>
      <c r="Q8366" s="122">
        <v>0</v>
      </c>
      <c r="R8366" s="122">
        <v>0.128</v>
      </c>
      <c r="S8366" s="122">
        <v>78.932067341281368</v>
      </c>
      <c r="T8366" s="122">
        <v>101.096</v>
      </c>
    </row>
    <row r="8367" spans="1:20" x14ac:dyDescent="0.25">
      <c r="A8367" t="s">
        <v>5349</v>
      </c>
      <c r="B8367" t="s">
        <v>5299</v>
      </c>
      <c r="C8367" t="s">
        <v>3213</v>
      </c>
      <c r="D8367" t="s">
        <v>2282</v>
      </c>
      <c r="E8367" t="s">
        <v>4999</v>
      </c>
      <c r="F8367" t="s">
        <v>5454</v>
      </c>
      <c r="G8367" t="s">
        <v>5463</v>
      </c>
      <c r="H8367" t="s">
        <v>5364</v>
      </c>
      <c r="I8367" s="122">
        <v>51.259</v>
      </c>
      <c r="J8367" s="122">
        <v>1.26</v>
      </c>
      <c r="K8367" s="122">
        <v>4.5049999999999999</v>
      </c>
      <c r="L8367" s="122">
        <v>5.7009999999999996</v>
      </c>
      <c r="M8367" s="122">
        <v>5.8999999999999997E-2</v>
      </c>
      <c r="N8367" s="122">
        <v>15.448</v>
      </c>
      <c r="O8367" s="122">
        <v>22.155000000000001</v>
      </c>
      <c r="P8367" s="122">
        <v>0.51400000000000001</v>
      </c>
      <c r="Q8367" s="122">
        <v>3.0000000000000001E-3</v>
      </c>
      <c r="R8367" s="122">
        <v>0.27800000000000002</v>
      </c>
      <c r="S8367" s="122">
        <v>82.847738333739684</v>
      </c>
      <c r="T8367" s="122">
        <v>101.182</v>
      </c>
    </row>
    <row r="8368" spans="1:20" x14ac:dyDescent="0.25">
      <c r="A8368" t="s">
        <v>5349</v>
      </c>
      <c r="B8368" t="s">
        <v>5299</v>
      </c>
      <c r="C8368" t="s">
        <v>3213</v>
      </c>
      <c r="D8368" t="s">
        <v>2282</v>
      </c>
      <c r="E8368" t="s">
        <v>4999</v>
      </c>
      <c r="F8368" t="s">
        <v>5454</v>
      </c>
      <c r="G8368" t="s">
        <v>5463</v>
      </c>
      <c r="H8368" t="s">
        <v>5365</v>
      </c>
      <c r="I8368" s="122">
        <v>51.511000000000003</v>
      </c>
      <c r="J8368" s="122">
        <v>1.081</v>
      </c>
      <c r="K8368" s="122">
        <v>4.1820000000000004</v>
      </c>
      <c r="L8368" s="122">
        <v>5.4290000000000003</v>
      </c>
      <c r="M8368" s="122">
        <v>9.6000000000000002E-2</v>
      </c>
      <c r="N8368" s="122">
        <v>15.794</v>
      </c>
      <c r="O8368" s="122">
        <v>22.062000000000001</v>
      </c>
      <c r="P8368" s="122">
        <v>0.46600000000000003</v>
      </c>
      <c r="Q8368" s="122">
        <v>1E-3</v>
      </c>
      <c r="R8368" s="122">
        <v>0.33800000000000002</v>
      </c>
      <c r="S8368" s="122">
        <v>83.833772883277277</v>
      </c>
      <c r="T8368" s="122">
        <v>100.96</v>
      </c>
    </row>
    <row r="8369" spans="1:20" x14ac:dyDescent="0.25">
      <c r="A8369" t="s">
        <v>5349</v>
      </c>
      <c r="B8369" t="s">
        <v>5299</v>
      </c>
      <c r="C8369" t="s">
        <v>3213</v>
      </c>
      <c r="D8369" t="s">
        <v>2282</v>
      </c>
      <c r="E8369" t="s">
        <v>4999</v>
      </c>
      <c r="F8369" t="s">
        <v>5454</v>
      </c>
      <c r="G8369" t="s">
        <v>5463</v>
      </c>
      <c r="H8369" t="s">
        <v>5366</v>
      </c>
      <c r="I8369" s="122">
        <v>50.71764705882353</v>
      </c>
      <c r="J8369" s="122">
        <v>1.168627450980392</v>
      </c>
      <c r="K8369" s="122">
        <v>4.2774509803921577</v>
      </c>
      <c r="L8369" s="122">
        <v>5.5637254901960782</v>
      </c>
      <c r="M8369" s="122">
        <v>0.1401960784313725</v>
      </c>
      <c r="N8369" s="122">
        <v>15.27843137254902</v>
      </c>
      <c r="O8369" s="122">
        <v>21.792156862745099</v>
      </c>
      <c r="P8369" s="122">
        <v>0.50882352941176467</v>
      </c>
      <c r="Q8369" s="122">
        <v>2.4509803921568631E-2</v>
      </c>
      <c r="R8369" s="122">
        <v>0.29705882352941182</v>
      </c>
      <c r="S8369" s="122">
        <v>83.036420385799275</v>
      </c>
      <c r="T8369" s="122">
        <v>99.768627450980389</v>
      </c>
    </row>
    <row r="8370" spans="1:20" x14ac:dyDescent="0.25">
      <c r="A8370" t="s">
        <v>5349</v>
      </c>
      <c r="B8370" t="s">
        <v>5299</v>
      </c>
      <c r="C8370" t="s">
        <v>3213</v>
      </c>
      <c r="D8370" t="s">
        <v>2282</v>
      </c>
      <c r="E8370" t="s">
        <v>4999</v>
      </c>
      <c r="F8370" t="s">
        <v>5454</v>
      </c>
      <c r="G8370" t="s">
        <v>5463</v>
      </c>
      <c r="H8370" t="s">
        <v>5367</v>
      </c>
      <c r="I8370" s="122">
        <v>50.603921568627449</v>
      </c>
      <c r="J8370" s="122">
        <v>1.2068627450980389</v>
      </c>
      <c r="K8370" s="122">
        <v>4.3127450980392146</v>
      </c>
      <c r="L8370" s="122">
        <v>5.3754901960784309</v>
      </c>
      <c r="M8370" s="122">
        <v>0.17549019607843139</v>
      </c>
      <c r="N8370" s="122">
        <v>15.347058823529411</v>
      </c>
      <c r="O8370" s="122">
        <v>21.93333333333333</v>
      </c>
      <c r="P8370" s="122">
        <v>0.48823529411764699</v>
      </c>
      <c r="Q8370" s="122">
        <v>0</v>
      </c>
      <c r="R8370" s="122">
        <v>0.24901960784313729</v>
      </c>
      <c r="S8370" s="122">
        <v>83.577342666998987</v>
      </c>
      <c r="T8370" s="122">
        <v>99.692156862745108</v>
      </c>
    </row>
    <row r="8371" spans="1:20" x14ac:dyDescent="0.25">
      <c r="A8371" t="s">
        <v>5349</v>
      </c>
      <c r="B8371" t="s">
        <v>5299</v>
      </c>
      <c r="C8371" t="s">
        <v>3213</v>
      </c>
      <c r="D8371" t="s">
        <v>2282</v>
      </c>
      <c r="E8371" t="s">
        <v>4999</v>
      </c>
      <c r="F8371" t="s">
        <v>5454</v>
      </c>
      <c r="G8371" t="s">
        <v>5463</v>
      </c>
      <c r="H8371" t="s">
        <v>5368</v>
      </c>
      <c r="I8371" s="122">
        <v>50.778431372549022</v>
      </c>
      <c r="J8371" s="122">
        <v>1.1578431372549021</v>
      </c>
      <c r="K8371" s="122">
        <v>4.2166666666666668</v>
      </c>
      <c r="L8371" s="122">
        <v>5.3754901960784309</v>
      </c>
      <c r="M8371" s="122">
        <v>9.9019607843137264E-2</v>
      </c>
      <c r="N8371" s="122">
        <v>15.1</v>
      </c>
      <c r="O8371" s="122">
        <v>21.927450980392159</v>
      </c>
      <c r="P8371" s="122">
        <v>0.42843137254901958</v>
      </c>
      <c r="Q8371" s="122">
        <v>0</v>
      </c>
      <c r="R8371" s="122">
        <v>0.35098039215686272</v>
      </c>
      <c r="S8371" s="122">
        <v>83.353372574422963</v>
      </c>
      <c r="T8371" s="122">
        <v>99.434313725490199</v>
      </c>
    </row>
    <row r="8372" spans="1:20" x14ac:dyDescent="0.25">
      <c r="A8372" t="s">
        <v>5349</v>
      </c>
      <c r="B8372" t="s">
        <v>5299</v>
      </c>
      <c r="C8372" t="s">
        <v>3213</v>
      </c>
      <c r="D8372" t="s">
        <v>2282</v>
      </c>
      <c r="E8372" t="s">
        <v>4999</v>
      </c>
      <c r="F8372" t="s">
        <v>5454</v>
      </c>
      <c r="G8372" t="s">
        <v>5463</v>
      </c>
      <c r="H8372" t="s">
        <v>5369</v>
      </c>
      <c r="I8372" s="122">
        <v>50.439215686274508</v>
      </c>
      <c r="J8372" s="122">
        <v>1.3058823529411761</v>
      </c>
      <c r="K8372" s="122">
        <v>4.3666666666666663</v>
      </c>
      <c r="L8372" s="122">
        <v>5.5598039215686272</v>
      </c>
      <c r="M8372" s="122">
        <v>0.1137254901960784</v>
      </c>
      <c r="N8372" s="122">
        <v>15.321568627450979</v>
      </c>
      <c r="O8372" s="122">
        <v>21.808823529411761</v>
      </c>
      <c r="P8372" s="122">
        <v>0.50686274509803919</v>
      </c>
      <c r="Q8372" s="122">
        <v>0</v>
      </c>
      <c r="R8372" s="122">
        <v>0.23039215686274511</v>
      </c>
      <c r="S8372" s="122">
        <v>83.086008869939178</v>
      </c>
      <c r="T8372" s="122">
        <v>99.652941176470591</v>
      </c>
    </row>
    <row r="8373" spans="1:20" x14ac:dyDescent="0.25">
      <c r="A8373" t="s">
        <v>5349</v>
      </c>
      <c r="B8373" t="s">
        <v>5299</v>
      </c>
      <c r="C8373" t="s">
        <v>3213</v>
      </c>
      <c r="D8373" t="s">
        <v>2282</v>
      </c>
      <c r="E8373" t="s">
        <v>4999</v>
      </c>
      <c r="F8373" t="s">
        <v>5454</v>
      </c>
      <c r="G8373" t="s">
        <v>5463</v>
      </c>
      <c r="H8373" t="s">
        <v>5370</v>
      </c>
      <c r="I8373" s="122">
        <v>50.764705882352942</v>
      </c>
      <c r="J8373" s="122">
        <v>1.27843137254902</v>
      </c>
      <c r="K8373" s="122">
        <v>4.3705882352941181</v>
      </c>
      <c r="L8373" s="122">
        <v>5.3127450980392146</v>
      </c>
      <c r="M8373" s="122">
        <v>9.4117647058823528E-2</v>
      </c>
      <c r="N8373" s="122">
        <v>15.254901960784309</v>
      </c>
      <c r="O8373" s="122">
        <v>21.843137254901961</v>
      </c>
      <c r="P8373" s="122">
        <v>0.49411764705882361</v>
      </c>
      <c r="Q8373" s="122">
        <v>2.1568627450980388E-2</v>
      </c>
      <c r="R8373" s="122">
        <v>0.21176470588235291</v>
      </c>
      <c r="S8373" s="122">
        <v>83.655677115515559</v>
      </c>
      <c r="T8373" s="122">
        <v>99.646078431372544</v>
      </c>
    </row>
    <row r="8374" spans="1:20" x14ac:dyDescent="0.25">
      <c r="A8374" t="s">
        <v>5349</v>
      </c>
      <c r="B8374" t="s">
        <v>5299</v>
      </c>
      <c r="C8374" t="s">
        <v>3213</v>
      </c>
      <c r="D8374" t="s">
        <v>2282</v>
      </c>
      <c r="E8374" t="s">
        <v>4999</v>
      </c>
      <c r="F8374" t="s">
        <v>5454</v>
      </c>
      <c r="G8374" t="s">
        <v>5463</v>
      </c>
      <c r="H8374" t="s">
        <v>5371</v>
      </c>
      <c r="I8374" s="122">
        <v>51.378431372549016</v>
      </c>
      <c r="J8374" s="122">
        <v>0.92745098039215679</v>
      </c>
      <c r="K8374" s="122">
        <v>3.8343137254901958</v>
      </c>
      <c r="L8374" s="122">
        <v>4.8313725490196084</v>
      </c>
      <c r="M8374" s="122">
        <v>7.1568627450980388E-2</v>
      </c>
      <c r="N8374" s="122">
        <v>15.72941176470588</v>
      </c>
      <c r="O8374" s="122">
        <v>21.794117647058819</v>
      </c>
      <c r="P8374" s="122">
        <v>0.4450980392156863</v>
      </c>
      <c r="Q8374" s="122">
        <v>0</v>
      </c>
      <c r="R8374" s="122">
        <v>0.34705882352941181</v>
      </c>
      <c r="S8374" s="122">
        <v>85.301394525902623</v>
      </c>
      <c r="T8374" s="122">
        <v>99.358823529411765</v>
      </c>
    </row>
    <row r="8375" spans="1:20" x14ac:dyDescent="0.25">
      <c r="A8375" t="s">
        <v>5349</v>
      </c>
      <c r="B8375" t="s">
        <v>5299</v>
      </c>
      <c r="C8375" t="s">
        <v>3213</v>
      </c>
      <c r="D8375" t="s">
        <v>2282</v>
      </c>
      <c r="E8375" t="s">
        <v>4999</v>
      </c>
      <c r="F8375" t="s">
        <v>5454</v>
      </c>
      <c r="G8375" t="s">
        <v>5463</v>
      </c>
      <c r="H8375" t="s">
        <v>5372</v>
      </c>
      <c r="I8375" s="122">
        <v>50.699019607843127</v>
      </c>
      <c r="J8375" s="122">
        <v>1.2686274509803921</v>
      </c>
      <c r="K8375" s="122">
        <v>4.2931372549019606</v>
      </c>
      <c r="L8375" s="122">
        <v>5.6166666666666663</v>
      </c>
      <c r="M8375" s="122">
        <v>0.14901960784313731</v>
      </c>
      <c r="N8375" s="122">
        <v>15.21078431372549</v>
      </c>
      <c r="O8375" s="122">
        <v>21.829411764705881</v>
      </c>
      <c r="P8375" s="122">
        <v>0.46568627450980388</v>
      </c>
      <c r="Q8375" s="122">
        <v>4.9019607843137254E-3</v>
      </c>
      <c r="R8375" s="122">
        <v>0.20784313725490189</v>
      </c>
      <c r="S8375" s="122">
        <v>82.83961358943084</v>
      </c>
      <c r="T8375" s="122">
        <v>99.745098039215677</v>
      </c>
    </row>
    <row r="8376" spans="1:20" x14ac:dyDescent="0.25">
      <c r="A8376" t="s">
        <v>5349</v>
      </c>
      <c r="B8376" t="s">
        <v>5299</v>
      </c>
      <c r="C8376" t="s">
        <v>3213</v>
      </c>
      <c r="D8376" t="s">
        <v>2282</v>
      </c>
      <c r="E8376" t="s">
        <v>4999</v>
      </c>
      <c r="F8376" t="s">
        <v>5454</v>
      </c>
      <c r="G8376" t="s">
        <v>5463</v>
      </c>
      <c r="H8376" t="s">
        <v>5373</v>
      </c>
      <c r="I8376" s="122">
        <v>50.390196078431373</v>
      </c>
      <c r="J8376" s="122">
        <v>1.162745098039216</v>
      </c>
      <c r="K8376" s="122">
        <v>4.3196078431372547</v>
      </c>
      <c r="L8376" s="122">
        <v>5.5294117647058822</v>
      </c>
      <c r="M8376" s="122">
        <v>0.1549019607843137</v>
      </c>
      <c r="N8376" s="122">
        <v>15.41078431372549</v>
      </c>
      <c r="O8376" s="122">
        <v>21.687254901960781</v>
      </c>
      <c r="P8376" s="122">
        <v>0.46470588235294108</v>
      </c>
      <c r="Q8376" s="122">
        <v>0</v>
      </c>
      <c r="R8376" s="122">
        <v>0.32941176470588229</v>
      </c>
      <c r="S8376" s="122">
        <v>83.244040627735089</v>
      </c>
      <c r="T8376" s="122">
        <v>99.449019607843141</v>
      </c>
    </row>
    <row r="8377" spans="1:20" x14ac:dyDescent="0.25">
      <c r="A8377" t="s">
        <v>5349</v>
      </c>
      <c r="B8377" t="s">
        <v>5299</v>
      </c>
      <c r="C8377" t="s">
        <v>3213</v>
      </c>
      <c r="D8377" t="s">
        <v>2282</v>
      </c>
      <c r="E8377" t="s">
        <v>4999</v>
      </c>
      <c r="F8377" t="s">
        <v>5454</v>
      </c>
      <c r="G8377" t="s">
        <v>5463</v>
      </c>
      <c r="H8377" t="s">
        <v>5374</v>
      </c>
      <c r="I8377" s="122">
        <v>50.562745098039223</v>
      </c>
      <c r="J8377" s="122">
        <v>1.077450980392157</v>
      </c>
      <c r="K8377" s="122">
        <v>5.1245098039215691</v>
      </c>
      <c r="L8377" s="122">
        <v>4.3499999999999996</v>
      </c>
      <c r="M8377" s="122">
        <v>0.10882352941176469</v>
      </c>
      <c r="N8377" s="122">
        <v>15.388235294117649</v>
      </c>
      <c r="O8377" s="122">
        <v>22.10098039215686</v>
      </c>
      <c r="P8377" s="122">
        <v>0.45588235294117652</v>
      </c>
      <c r="Q8377" s="122">
        <v>0</v>
      </c>
      <c r="R8377" s="122">
        <v>0.97843137254901957</v>
      </c>
      <c r="S8377" s="122">
        <v>86.312174690882799</v>
      </c>
      <c r="T8377" s="122">
        <v>100.14705882352941</v>
      </c>
    </row>
    <row r="8378" spans="1:20" x14ac:dyDescent="0.25">
      <c r="A8378" t="s">
        <v>5349</v>
      </c>
      <c r="B8378" t="s">
        <v>5299</v>
      </c>
      <c r="C8378" t="s">
        <v>3213</v>
      </c>
      <c r="D8378" t="s">
        <v>2282</v>
      </c>
      <c r="E8378" t="s">
        <v>4999</v>
      </c>
      <c r="F8378" t="s">
        <v>5454</v>
      </c>
      <c r="G8378" t="s">
        <v>5463</v>
      </c>
      <c r="H8378" t="s">
        <v>5375</v>
      </c>
      <c r="I8378" s="122">
        <v>50.445098039215686</v>
      </c>
      <c r="J8378" s="122">
        <v>1.0460784313725491</v>
      </c>
      <c r="K8378" s="122">
        <v>4.8519607843137251</v>
      </c>
      <c r="L8378" s="122">
        <v>4.2921568627450979</v>
      </c>
      <c r="M8378" s="122">
        <v>8.9215686274509806E-2</v>
      </c>
      <c r="N8378" s="122">
        <v>15.685294117647061</v>
      </c>
      <c r="O8378" s="122">
        <v>22.127450980392162</v>
      </c>
      <c r="P8378" s="122">
        <v>0.39607843137254911</v>
      </c>
      <c r="Q8378" s="122">
        <v>0</v>
      </c>
      <c r="R8378" s="122">
        <v>1.137254901960784</v>
      </c>
      <c r="S8378" s="122">
        <v>86.691704992409043</v>
      </c>
      <c r="T8378" s="122">
        <v>100.0705882352941</v>
      </c>
    </row>
    <row r="8379" spans="1:20" x14ac:dyDescent="0.25">
      <c r="A8379" t="s">
        <v>5349</v>
      </c>
      <c r="B8379" t="s">
        <v>5299</v>
      </c>
      <c r="C8379" t="s">
        <v>3213</v>
      </c>
      <c r="D8379" t="s">
        <v>2282</v>
      </c>
      <c r="E8379" t="s">
        <v>4999</v>
      </c>
      <c r="F8379" t="s">
        <v>5454</v>
      </c>
      <c r="G8379" t="s">
        <v>5463</v>
      </c>
      <c r="H8379" t="s">
        <v>5376</v>
      </c>
      <c r="I8379" s="122">
        <v>49.814705882352939</v>
      </c>
      <c r="J8379" s="122">
        <v>1.195098039215686</v>
      </c>
      <c r="K8379" s="122">
        <v>5.0225490196078431</v>
      </c>
      <c r="L8379" s="122">
        <v>4.6411764705882348</v>
      </c>
      <c r="M8379" s="122">
        <v>0.1137254901960784</v>
      </c>
      <c r="N8379" s="122">
        <v>15.52745098039215</v>
      </c>
      <c r="O8379" s="122">
        <v>22.25882352941176</v>
      </c>
      <c r="P8379" s="122">
        <v>0.49803921568627452</v>
      </c>
      <c r="Q8379" s="122">
        <v>1.1764705882352939E-2</v>
      </c>
      <c r="R8379" s="122">
        <v>0.9931372549019607</v>
      </c>
      <c r="S8379" s="122">
        <v>85.639657649912948</v>
      </c>
      <c r="T8379" s="122">
        <v>100.0764705882353</v>
      </c>
    </row>
    <row r="8380" spans="1:20" x14ac:dyDescent="0.25">
      <c r="A8380" t="s">
        <v>5349</v>
      </c>
      <c r="B8380" t="s">
        <v>5299</v>
      </c>
      <c r="C8380" t="s">
        <v>3213</v>
      </c>
      <c r="D8380" t="s">
        <v>2282</v>
      </c>
      <c r="E8380" t="s">
        <v>4999</v>
      </c>
      <c r="F8380" t="s">
        <v>5454</v>
      </c>
      <c r="G8380" t="s">
        <v>5463</v>
      </c>
      <c r="H8380" t="s">
        <v>5377</v>
      </c>
      <c r="I8380" s="122">
        <v>50.683333333333337</v>
      </c>
      <c r="J8380" s="122">
        <v>1.193137254901961</v>
      </c>
      <c r="K8380" s="122">
        <v>5.0078431372549019</v>
      </c>
      <c r="L8380" s="122">
        <v>4.5372549019607842</v>
      </c>
      <c r="M8380" s="122">
        <v>6.8627450980392163E-2</v>
      </c>
      <c r="N8380" s="122">
        <v>15.56078431372549</v>
      </c>
      <c r="O8380" s="122">
        <v>21.929411764705879</v>
      </c>
      <c r="P8380" s="122">
        <v>0.44607843137254899</v>
      </c>
      <c r="Q8380" s="122">
        <v>7.8431372549019607E-3</v>
      </c>
      <c r="R8380" s="122">
        <v>0.97450980392156861</v>
      </c>
      <c r="S8380" s="122">
        <v>85.941845080569777</v>
      </c>
      <c r="T8380" s="122">
        <v>100.4088235294118</v>
      </c>
    </row>
    <row r="8381" spans="1:20" x14ac:dyDescent="0.25">
      <c r="A8381" t="s">
        <v>5349</v>
      </c>
      <c r="B8381" t="s">
        <v>5299</v>
      </c>
      <c r="C8381" t="s">
        <v>3213</v>
      </c>
      <c r="D8381" t="s">
        <v>2282</v>
      </c>
      <c r="E8381" t="s">
        <v>4999</v>
      </c>
      <c r="F8381" t="s">
        <v>5454</v>
      </c>
      <c r="G8381" t="s">
        <v>5463</v>
      </c>
      <c r="H8381" t="s">
        <v>5378</v>
      </c>
      <c r="I8381" s="122">
        <v>50.872549019607852</v>
      </c>
      <c r="J8381" s="122">
        <v>1.1205882352941181</v>
      </c>
      <c r="K8381" s="122">
        <v>4.9088235294117641</v>
      </c>
      <c r="L8381" s="122">
        <v>4.6794117647058817</v>
      </c>
      <c r="M8381" s="122">
        <v>9.9019607843137264E-2</v>
      </c>
      <c r="N8381" s="122">
        <v>15.43333333333333</v>
      </c>
      <c r="O8381" s="122">
        <v>22.278431372549019</v>
      </c>
      <c r="P8381" s="122">
        <v>0.49019607843137247</v>
      </c>
      <c r="Q8381" s="122">
        <v>4.9019607843137254E-3</v>
      </c>
      <c r="R8381" s="122">
        <v>0.9088235294117647</v>
      </c>
      <c r="S8381" s="122">
        <v>85.463090804945097</v>
      </c>
      <c r="T8381" s="122">
        <v>100.79607843137249</v>
      </c>
    </row>
    <row r="8382" spans="1:20" x14ac:dyDescent="0.25">
      <c r="A8382" t="s">
        <v>5349</v>
      </c>
      <c r="B8382" t="s">
        <v>5299</v>
      </c>
      <c r="C8382" t="s">
        <v>3213</v>
      </c>
      <c r="D8382" t="s">
        <v>2282</v>
      </c>
      <c r="E8382" t="s">
        <v>4999</v>
      </c>
      <c r="F8382" t="s">
        <v>5454</v>
      </c>
      <c r="G8382" t="s">
        <v>5463</v>
      </c>
      <c r="H8382" t="s">
        <v>5379</v>
      </c>
      <c r="I8382" s="122">
        <v>49.911764705882348</v>
      </c>
      <c r="J8382" s="122">
        <v>1.2696078431372551</v>
      </c>
      <c r="K8382" s="122">
        <v>5.197058823529412</v>
      </c>
      <c r="L8382" s="122">
        <v>4.4450980392156856</v>
      </c>
      <c r="M8382" s="122">
        <v>0.13627450980392161</v>
      </c>
      <c r="N8382" s="122">
        <v>15.274509803921569</v>
      </c>
      <c r="O8382" s="122">
        <v>21.907843137254901</v>
      </c>
      <c r="P8382" s="122">
        <v>0.40392156862745088</v>
      </c>
      <c r="Q8382" s="122">
        <v>2.9411764705882348E-3</v>
      </c>
      <c r="R8382" s="122">
        <v>1.135294117647059</v>
      </c>
      <c r="S8382" s="122">
        <v>85.965409235272475</v>
      </c>
      <c r="T8382" s="122">
        <v>99.684313725490185</v>
      </c>
    </row>
    <row r="8383" spans="1:20" x14ac:dyDescent="0.25">
      <c r="A8383" t="s">
        <v>5349</v>
      </c>
      <c r="B8383" t="s">
        <v>5299</v>
      </c>
      <c r="C8383" t="s">
        <v>3213</v>
      </c>
      <c r="D8383" t="s">
        <v>2282</v>
      </c>
      <c r="E8383" t="s">
        <v>4999</v>
      </c>
      <c r="F8383" t="s">
        <v>5454</v>
      </c>
      <c r="G8383" t="s">
        <v>5463</v>
      </c>
      <c r="H8383" t="s">
        <v>5380</v>
      </c>
      <c r="I8383" s="122">
        <v>50.245098039215677</v>
      </c>
      <c r="J8383" s="122">
        <v>1.306862745098039</v>
      </c>
      <c r="K8383" s="122">
        <v>5.3303921568627457</v>
      </c>
      <c r="L8383" s="122">
        <v>4.8872549019607847</v>
      </c>
      <c r="M8383" s="122">
        <v>7.4509803921568626E-2</v>
      </c>
      <c r="N8383" s="122">
        <v>15.671568627450981</v>
      </c>
      <c r="O8383" s="122">
        <v>21.037254901960779</v>
      </c>
      <c r="P8383" s="122">
        <v>0.55980392156862735</v>
      </c>
      <c r="Q8383" s="122">
        <v>1.274509803921569E-2</v>
      </c>
      <c r="R8383" s="122">
        <v>0.92156862745098034</v>
      </c>
      <c r="S8383" s="122">
        <v>85.109989176116343</v>
      </c>
      <c r="T8383" s="122">
        <v>100.0470588235294</v>
      </c>
    </row>
    <row r="8384" spans="1:20" x14ac:dyDescent="0.25">
      <c r="A8384" t="s">
        <v>5349</v>
      </c>
      <c r="B8384" t="s">
        <v>5299</v>
      </c>
      <c r="C8384" t="s">
        <v>3213</v>
      </c>
      <c r="D8384" t="s">
        <v>2282</v>
      </c>
      <c r="E8384" t="s">
        <v>4999</v>
      </c>
      <c r="F8384" t="s">
        <v>5454</v>
      </c>
      <c r="G8384" t="s">
        <v>5463</v>
      </c>
      <c r="H8384" t="s">
        <v>5381</v>
      </c>
      <c r="I8384" s="122">
        <v>50.187254901960777</v>
      </c>
      <c r="J8384" s="122">
        <v>1.2313725490196079</v>
      </c>
      <c r="K8384" s="122">
        <v>5.1558823529411768</v>
      </c>
      <c r="L8384" s="122">
        <v>4.6137254901960789</v>
      </c>
      <c r="M8384" s="122">
        <v>8.8235294117647051E-2</v>
      </c>
      <c r="N8384" s="122">
        <v>15.651960784313729</v>
      </c>
      <c r="O8384" s="122">
        <v>20.66960784313725</v>
      </c>
      <c r="P8384" s="122">
        <v>0.45980392156862743</v>
      </c>
      <c r="Q8384" s="122">
        <v>0</v>
      </c>
      <c r="R8384" s="122">
        <v>1.3088235294117649</v>
      </c>
      <c r="S8384" s="122">
        <v>85.809987029791785</v>
      </c>
      <c r="T8384" s="122">
        <v>99.36666666666666</v>
      </c>
    </row>
    <row r="8385" spans="1:20" x14ac:dyDescent="0.25">
      <c r="A8385" t="s">
        <v>5349</v>
      </c>
      <c r="B8385" t="s">
        <v>5299</v>
      </c>
      <c r="C8385" t="s">
        <v>3213</v>
      </c>
      <c r="D8385" t="s">
        <v>2282</v>
      </c>
      <c r="E8385" t="s">
        <v>4999</v>
      </c>
      <c r="F8385" t="s">
        <v>5454</v>
      </c>
      <c r="G8385" t="s">
        <v>5463</v>
      </c>
      <c r="H8385" t="s">
        <v>5382</v>
      </c>
      <c r="I8385" s="122">
        <v>50.329411764705881</v>
      </c>
      <c r="J8385" s="122">
        <v>1.192156862745098</v>
      </c>
      <c r="K8385" s="122">
        <v>5.1411764705882348</v>
      </c>
      <c r="L8385" s="122">
        <v>4.6686274509803916</v>
      </c>
      <c r="M8385" s="122">
        <v>5.7843137254901963E-2</v>
      </c>
      <c r="N8385" s="122">
        <v>15.822549019607839</v>
      </c>
      <c r="O8385" s="122">
        <v>21.14411764705882</v>
      </c>
      <c r="P8385" s="122">
        <v>0.55980392156862735</v>
      </c>
      <c r="Q8385" s="122">
        <v>1.9607843137254902E-3</v>
      </c>
      <c r="R8385" s="122">
        <v>1.3196078431372551</v>
      </c>
      <c r="S8385" s="122">
        <v>85.797933178944248</v>
      </c>
      <c r="T8385" s="122">
        <v>100.2372549019608</v>
      </c>
    </row>
    <row r="8386" spans="1:20" x14ac:dyDescent="0.25">
      <c r="A8386" t="s">
        <v>5349</v>
      </c>
      <c r="B8386" t="s">
        <v>5299</v>
      </c>
      <c r="C8386" t="s">
        <v>3213</v>
      </c>
      <c r="D8386" t="s">
        <v>2282</v>
      </c>
      <c r="E8386" t="s">
        <v>4999</v>
      </c>
      <c r="F8386" t="s">
        <v>5454</v>
      </c>
      <c r="G8386" t="s">
        <v>5463</v>
      </c>
      <c r="H8386" t="s">
        <v>5383</v>
      </c>
      <c r="I8386" s="122">
        <v>49.114705882352943</v>
      </c>
      <c r="J8386" s="122">
        <v>1.5382352941176469</v>
      </c>
      <c r="K8386" s="122">
        <v>6.3382352941176467</v>
      </c>
      <c r="L8386" s="122">
        <v>5.302941176470588</v>
      </c>
      <c r="M8386" s="122">
        <v>0.1176470588235294</v>
      </c>
      <c r="N8386" s="122">
        <v>14.949019607843139</v>
      </c>
      <c r="O8386" s="122">
        <v>21.365686274509802</v>
      </c>
      <c r="P8386" s="122">
        <v>0.52352941176470591</v>
      </c>
      <c r="Q8386" s="122">
        <v>1.9607843137254902E-3</v>
      </c>
      <c r="R8386" s="122">
        <v>0.19313725490196079</v>
      </c>
      <c r="S8386" s="122">
        <v>83.40242204169698</v>
      </c>
      <c r="T8386" s="122">
        <v>99.445098039215679</v>
      </c>
    </row>
    <row r="8387" spans="1:20" x14ac:dyDescent="0.25">
      <c r="A8387" t="s">
        <v>5349</v>
      </c>
      <c r="B8387" t="s">
        <v>5299</v>
      </c>
      <c r="C8387" t="s">
        <v>3213</v>
      </c>
      <c r="D8387" t="s">
        <v>2282</v>
      </c>
      <c r="E8387" t="s">
        <v>4999</v>
      </c>
      <c r="F8387" t="s">
        <v>5454</v>
      </c>
      <c r="G8387" t="s">
        <v>5463</v>
      </c>
      <c r="H8387" t="s">
        <v>5384</v>
      </c>
      <c r="I8387" s="122">
        <v>51.832352941176467</v>
      </c>
      <c r="J8387" s="122">
        <v>0.915686274509804</v>
      </c>
      <c r="K8387" s="122">
        <v>3.4274509803921571</v>
      </c>
      <c r="L8387" s="122">
        <v>4.5960784313725487</v>
      </c>
      <c r="M8387" s="122">
        <v>3.1372549019607843E-2</v>
      </c>
      <c r="N8387" s="122">
        <v>16.600000000000001</v>
      </c>
      <c r="O8387" s="122">
        <v>21.928431372549021</v>
      </c>
      <c r="P8387" s="122">
        <v>0.39411764705882357</v>
      </c>
      <c r="Q8387" s="122">
        <v>1.0784313725490199E-2</v>
      </c>
      <c r="R8387" s="122">
        <v>0.60392156862745094</v>
      </c>
      <c r="S8387" s="122">
        <v>86.555732758078634</v>
      </c>
      <c r="T8387" s="122">
        <v>100.3401960784314</v>
      </c>
    </row>
    <row r="8388" spans="1:20" x14ac:dyDescent="0.25">
      <c r="A8388" t="s">
        <v>5349</v>
      </c>
      <c r="B8388" t="s">
        <v>5299</v>
      </c>
      <c r="C8388" t="s">
        <v>3213</v>
      </c>
      <c r="D8388" t="s">
        <v>2282</v>
      </c>
      <c r="E8388" t="s">
        <v>4999</v>
      </c>
      <c r="F8388" t="s">
        <v>5454</v>
      </c>
      <c r="G8388" t="s">
        <v>5463</v>
      </c>
      <c r="H8388" t="s">
        <v>5385</v>
      </c>
      <c r="I8388" s="122">
        <v>51.983333333333327</v>
      </c>
      <c r="J8388" s="122">
        <v>0.86274509803921573</v>
      </c>
      <c r="K8388" s="122">
        <v>3.3627450980392162</v>
      </c>
      <c r="L8388" s="122">
        <v>4.6803921568627453</v>
      </c>
      <c r="M8388" s="122">
        <v>0.13039215686274511</v>
      </c>
      <c r="N8388" s="122">
        <v>16.23627450980392</v>
      </c>
      <c r="O8388" s="122">
        <v>21.780392156862749</v>
      </c>
      <c r="P8388" s="122">
        <v>0.45588235294117652</v>
      </c>
      <c r="Q8388" s="122">
        <v>1.9607843137254902E-2</v>
      </c>
      <c r="R8388" s="122">
        <v>0.71764705882352942</v>
      </c>
      <c r="S8388" s="122">
        <v>86.079425098901297</v>
      </c>
      <c r="T8388" s="122">
        <v>100.2294117647059</v>
      </c>
    </row>
    <row r="8389" spans="1:20" x14ac:dyDescent="0.25">
      <c r="A8389" t="s">
        <v>5349</v>
      </c>
      <c r="B8389" t="s">
        <v>5299</v>
      </c>
      <c r="C8389" t="s">
        <v>3213</v>
      </c>
      <c r="D8389" t="s">
        <v>2282</v>
      </c>
      <c r="E8389" t="s">
        <v>4999</v>
      </c>
      <c r="F8389" t="s">
        <v>5454</v>
      </c>
      <c r="G8389" t="s">
        <v>5463</v>
      </c>
      <c r="H8389" t="s">
        <v>5386</v>
      </c>
      <c r="I8389" s="122">
        <v>52.318627450980387</v>
      </c>
      <c r="J8389" s="122">
        <v>0.92745098039215679</v>
      </c>
      <c r="K8389" s="122">
        <v>3.449019607843137</v>
      </c>
      <c r="L8389" s="122">
        <v>4.5274509803921568</v>
      </c>
      <c r="M8389" s="122">
        <v>0.12058823529411759</v>
      </c>
      <c r="N8389" s="122">
        <v>16.402941176470591</v>
      </c>
      <c r="O8389" s="122">
        <v>21.888235294117649</v>
      </c>
      <c r="P8389" s="122">
        <v>0.40392156862745088</v>
      </c>
      <c r="Q8389" s="122">
        <v>1.666666666666667E-2</v>
      </c>
      <c r="R8389" s="122">
        <v>0.63921568627450986</v>
      </c>
      <c r="S8389" s="122">
        <v>86.591792685131495</v>
      </c>
      <c r="T8389" s="122">
        <v>100.6941176470588</v>
      </c>
    </row>
    <row r="8390" spans="1:20" x14ac:dyDescent="0.25">
      <c r="A8390" t="s">
        <v>5349</v>
      </c>
      <c r="B8390" t="s">
        <v>5299</v>
      </c>
      <c r="C8390" t="s">
        <v>3213</v>
      </c>
      <c r="D8390" t="s">
        <v>2282</v>
      </c>
      <c r="E8390" t="s">
        <v>4999</v>
      </c>
      <c r="F8390" t="s">
        <v>5454</v>
      </c>
      <c r="G8390" t="s">
        <v>5463</v>
      </c>
      <c r="H8390" t="s">
        <v>5387</v>
      </c>
      <c r="I8390" s="122">
        <v>49.53921568627451</v>
      </c>
      <c r="J8390" s="122">
        <v>1.501960784313725</v>
      </c>
      <c r="K8390" s="122">
        <v>6.1117647058823534</v>
      </c>
      <c r="L8390" s="122">
        <v>4.8401960784313731</v>
      </c>
      <c r="M8390" s="122">
        <v>8.6274509803921567E-2</v>
      </c>
      <c r="N8390" s="122">
        <v>14.73529411764706</v>
      </c>
      <c r="O8390" s="122">
        <v>22.09607843137255</v>
      </c>
      <c r="P8390" s="122">
        <v>0.44215686274509802</v>
      </c>
      <c r="Q8390" s="122">
        <v>0</v>
      </c>
      <c r="R8390" s="122">
        <v>1.0686274509803919</v>
      </c>
      <c r="S8390" s="122">
        <v>84.43985675766497</v>
      </c>
      <c r="T8390" s="122">
        <v>100.42156862745099</v>
      </c>
    </row>
    <row r="8391" spans="1:20" x14ac:dyDescent="0.25">
      <c r="A8391" t="s">
        <v>5349</v>
      </c>
      <c r="B8391" t="s">
        <v>5299</v>
      </c>
      <c r="C8391" t="s">
        <v>3213</v>
      </c>
      <c r="D8391" t="s">
        <v>2282</v>
      </c>
      <c r="E8391" t="s">
        <v>4999</v>
      </c>
      <c r="F8391" t="s">
        <v>5454</v>
      </c>
      <c r="G8391" t="s">
        <v>5463</v>
      </c>
      <c r="H8391" t="s">
        <v>5388</v>
      </c>
      <c r="I8391" s="122">
        <v>49.652941176470591</v>
      </c>
      <c r="J8391" s="122">
        <v>1.392156862745098</v>
      </c>
      <c r="K8391" s="122">
        <v>5.7078431372549021</v>
      </c>
      <c r="L8391" s="122">
        <v>4.7892156862745097</v>
      </c>
      <c r="M8391" s="122">
        <v>0.1176470588235294</v>
      </c>
      <c r="N8391" s="122">
        <v>14.988235294117651</v>
      </c>
      <c r="O8391" s="122">
        <v>22.20392156862745</v>
      </c>
      <c r="P8391" s="122">
        <v>0.44019607843137248</v>
      </c>
      <c r="Q8391" s="122">
        <v>3.9215686274509803E-3</v>
      </c>
      <c r="R8391" s="122">
        <v>0.97352941176470587</v>
      </c>
      <c r="S8391" s="122">
        <v>84.799165561275288</v>
      </c>
      <c r="T8391" s="122">
        <v>100.26960784313729</v>
      </c>
    </row>
    <row r="8392" spans="1:20" x14ac:dyDescent="0.25">
      <c r="A8392" t="s">
        <v>5349</v>
      </c>
      <c r="B8392" t="s">
        <v>5299</v>
      </c>
      <c r="C8392" t="s">
        <v>3213</v>
      </c>
      <c r="D8392" t="s">
        <v>2282</v>
      </c>
      <c r="E8392" t="s">
        <v>4999</v>
      </c>
      <c r="F8392" t="s">
        <v>5454</v>
      </c>
      <c r="G8392" t="s">
        <v>5463</v>
      </c>
      <c r="H8392" t="s">
        <v>5389</v>
      </c>
      <c r="I8392" s="122">
        <v>50.919607843137257</v>
      </c>
      <c r="J8392" s="122">
        <v>1.205882352941176</v>
      </c>
      <c r="K8392" s="122">
        <v>4.3117647058823527</v>
      </c>
      <c r="L8392" s="122">
        <v>4.8490196078431369</v>
      </c>
      <c r="M8392" s="122">
        <v>8.431372549019607E-2</v>
      </c>
      <c r="N8392" s="122">
        <v>15.713725490196079</v>
      </c>
      <c r="O8392" s="122">
        <v>22.742156862745102</v>
      </c>
      <c r="P8392" s="122">
        <v>0.48627450980392162</v>
      </c>
      <c r="Q8392" s="122">
        <v>0</v>
      </c>
      <c r="R8392" s="122">
        <v>0.19019607843137251</v>
      </c>
      <c r="S8392" s="122">
        <v>85.243075807759695</v>
      </c>
      <c r="T8392" s="122">
        <v>100.5029411764706</v>
      </c>
    </row>
    <row r="8393" spans="1:20" x14ac:dyDescent="0.25">
      <c r="A8393" t="s">
        <v>5349</v>
      </c>
      <c r="B8393" t="s">
        <v>5299</v>
      </c>
      <c r="C8393" t="s">
        <v>3213</v>
      </c>
      <c r="D8393" t="s">
        <v>2282</v>
      </c>
      <c r="E8393" t="s">
        <v>4999</v>
      </c>
      <c r="F8393" t="s">
        <v>5454</v>
      </c>
      <c r="G8393" t="s">
        <v>5463</v>
      </c>
      <c r="H8393" t="s">
        <v>5390</v>
      </c>
      <c r="I8393" s="122">
        <v>51.018627450980389</v>
      </c>
      <c r="J8393" s="122">
        <v>1.226470588235294</v>
      </c>
      <c r="K8393" s="122">
        <v>4.2774509803921577</v>
      </c>
      <c r="L8393" s="122">
        <v>4.6401960784313721</v>
      </c>
      <c r="M8393" s="122">
        <v>8.5294117647058812E-2</v>
      </c>
      <c r="N8393" s="122">
        <v>15.70882352941176</v>
      </c>
      <c r="O8393" s="122">
        <v>22.468627450980389</v>
      </c>
      <c r="P8393" s="122">
        <v>0.46470588235294108</v>
      </c>
      <c r="Q8393" s="122">
        <v>1.7647058823529412E-2</v>
      </c>
      <c r="R8393" s="122">
        <v>0.1862745098039216</v>
      </c>
      <c r="S8393" s="122">
        <v>85.784463145165944</v>
      </c>
      <c r="T8393" s="122">
        <v>100.09411764705879</v>
      </c>
    </row>
    <row r="8394" spans="1:20" x14ac:dyDescent="0.25">
      <c r="A8394" t="s">
        <v>5349</v>
      </c>
      <c r="B8394" t="s">
        <v>5299</v>
      </c>
      <c r="C8394" t="s">
        <v>3213</v>
      </c>
      <c r="D8394" t="s">
        <v>2282</v>
      </c>
      <c r="E8394" t="s">
        <v>4999</v>
      </c>
      <c r="F8394" t="s">
        <v>5454</v>
      </c>
      <c r="G8394" t="s">
        <v>5463</v>
      </c>
      <c r="H8394" t="s">
        <v>5391</v>
      </c>
      <c r="I8394" s="122">
        <v>51.592156862745099</v>
      </c>
      <c r="J8394" s="122">
        <v>0.97058823529411764</v>
      </c>
      <c r="K8394" s="122">
        <v>3.6372549019607838</v>
      </c>
      <c r="L8394" s="122">
        <v>4.6558823529411759</v>
      </c>
      <c r="M8394" s="122">
        <v>5.6862745098039208E-2</v>
      </c>
      <c r="N8394" s="122">
        <v>15.87058823529412</v>
      </c>
      <c r="O8394" s="122">
        <v>22.430392156862741</v>
      </c>
      <c r="P8394" s="122">
        <v>0.40098039215686271</v>
      </c>
      <c r="Q8394" s="122">
        <v>0</v>
      </c>
      <c r="R8394" s="122">
        <v>0.29607843137254902</v>
      </c>
      <c r="S8394" s="122">
        <v>85.868037753329176</v>
      </c>
      <c r="T8394" s="122">
        <v>99.9107843137255</v>
      </c>
    </row>
    <row r="8395" spans="1:20" x14ac:dyDescent="0.25">
      <c r="A8395" t="s">
        <v>5349</v>
      </c>
      <c r="B8395" t="s">
        <v>5299</v>
      </c>
      <c r="C8395" t="s">
        <v>3213</v>
      </c>
      <c r="D8395" t="s">
        <v>2282</v>
      </c>
      <c r="E8395" t="s">
        <v>4999</v>
      </c>
      <c r="F8395" t="s">
        <v>5454</v>
      </c>
      <c r="G8395" t="s">
        <v>5463</v>
      </c>
      <c r="H8395" t="s">
        <v>5392</v>
      </c>
      <c r="I8395" s="122">
        <v>51.588235294117638</v>
      </c>
      <c r="J8395" s="122">
        <v>1.199019607843137</v>
      </c>
      <c r="K8395" s="122">
        <v>4.1823529411764708</v>
      </c>
      <c r="L8395" s="122">
        <v>4.5754901960784311</v>
      </c>
      <c r="M8395" s="122">
        <v>5.4901960784313718E-2</v>
      </c>
      <c r="N8395" s="122">
        <v>15.516666666666669</v>
      </c>
      <c r="O8395" s="122">
        <v>22.454901960784309</v>
      </c>
      <c r="P8395" s="122">
        <v>0.50098039215686274</v>
      </c>
      <c r="Q8395" s="122">
        <v>6.8627450980392156E-3</v>
      </c>
      <c r="R8395" s="122">
        <v>0.25882352941176467</v>
      </c>
      <c r="S8395" s="122">
        <v>85.80560707851258</v>
      </c>
      <c r="T8395" s="122">
        <v>100.3382352941176</v>
      </c>
    </row>
    <row r="8396" spans="1:20" x14ac:dyDescent="0.25">
      <c r="A8396" t="s">
        <v>5349</v>
      </c>
      <c r="B8396" t="s">
        <v>5299</v>
      </c>
      <c r="C8396" t="s">
        <v>3213</v>
      </c>
      <c r="D8396" t="s">
        <v>2282</v>
      </c>
      <c r="E8396" t="s">
        <v>4999</v>
      </c>
      <c r="F8396" t="s">
        <v>5454</v>
      </c>
      <c r="G8396" t="s">
        <v>5463</v>
      </c>
      <c r="H8396" t="s">
        <v>5393</v>
      </c>
      <c r="I8396" s="122">
        <v>52.027450980392153</v>
      </c>
      <c r="J8396" s="122">
        <v>0.97058823529411764</v>
      </c>
      <c r="K8396" s="122">
        <v>3.4323529411764699</v>
      </c>
      <c r="L8396" s="122">
        <v>3.996078431372549</v>
      </c>
      <c r="M8396" s="122">
        <v>2.8431372549019611E-2</v>
      </c>
      <c r="N8396" s="122">
        <v>16.370588235294122</v>
      </c>
      <c r="O8396" s="122">
        <v>22.6078431372549</v>
      </c>
      <c r="P8396" s="122">
        <v>0.47450980392156861</v>
      </c>
      <c r="Q8396" s="122">
        <v>0</v>
      </c>
      <c r="R8396" s="122">
        <v>0.31764705882352939</v>
      </c>
      <c r="S8396" s="122">
        <v>87.955356066096172</v>
      </c>
      <c r="T8396" s="122">
        <v>100.2254901960784</v>
      </c>
    </row>
    <row r="8397" spans="1:20" x14ac:dyDescent="0.25">
      <c r="A8397" t="s">
        <v>5349</v>
      </c>
      <c r="B8397" t="s">
        <v>5299</v>
      </c>
      <c r="C8397" t="s">
        <v>3213</v>
      </c>
      <c r="D8397" t="s">
        <v>2282</v>
      </c>
      <c r="E8397" t="s">
        <v>4999</v>
      </c>
      <c r="F8397" t="s">
        <v>5454</v>
      </c>
      <c r="G8397" t="s">
        <v>5463</v>
      </c>
      <c r="H8397" t="s">
        <v>5394</v>
      </c>
      <c r="I8397" s="122">
        <v>52.662745098039217</v>
      </c>
      <c r="J8397" s="122">
        <v>0.78921568627450989</v>
      </c>
      <c r="K8397" s="122">
        <v>2.6705882352941179</v>
      </c>
      <c r="L8397" s="122">
        <v>4.2656862745098039</v>
      </c>
      <c r="M8397" s="122">
        <v>0.10882352941176469</v>
      </c>
      <c r="N8397" s="122">
        <v>16.593137254901961</v>
      </c>
      <c r="O8397" s="122">
        <v>22.542156862745099</v>
      </c>
      <c r="P8397" s="122">
        <v>0.37450980392156857</v>
      </c>
      <c r="Q8397" s="122">
        <v>5.8823529411764714E-3</v>
      </c>
      <c r="R8397" s="122">
        <v>0.42156862745098039</v>
      </c>
      <c r="S8397" s="122">
        <v>87.395859900381097</v>
      </c>
      <c r="T8397" s="122">
        <v>100.4343137254902</v>
      </c>
    </row>
    <row r="8398" spans="1:20" x14ac:dyDescent="0.25">
      <c r="A8398" t="s">
        <v>5349</v>
      </c>
      <c r="B8398" t="s">
        <v>5299</v>
      </c>
      <c r="C8398" t="s">
        <v>3213</v>
      </c>
      <c r="D8398" t="s">
        <v>2282</v>
      </c>
      <c r="E8398" t="s">
        <v>4999</v>
      </c>
      <c r="F8398" t="s">
        <v>5454</v>
      </c>
      <c r="G8398" t="s">
        <v>5463</v>
      </c>
      <c r="H8398" t="s">
        <v>5395</v>
      </c>
      <c r="I8398" s="122">
        <v>52.968627450980392</v>
      </c>
      <c r="J8398" s="122">
        <v>0.78137254901960784</v>
      </c>
      <c r="K8398" s="122">
        <v>2.65</v>
      </c>
      <c r="L8398" s="122">
        <v>4.2088235294117649</v>
      </c>
      <c r="M8398" s="122">
        <v>0.12647058823529411</v>
      </c>
      <c r="N8398" s="122">
        <v>16.536274509803921</v>
      </c>
      <c r="O8398" s="122">
        <v>22.38039215686274</v>
      </c>
      <c r="P8398" s="122">
        <v>0.38137254901960788</v>
      </c>
      <c r="Q8398" s="122">
        <v>2.5490196078431369E-2</v>
      </c>
      <c r="R8398" s="122">
        <v>0.43235294117647061</v>
      </c>
      <c r="S8398" s="122">
        <v>87.50546301867989</v>
      </c>
      <c r="T8398" s="122">
        <v>100.4911764705882</v>
      </c>
    </row>
    <row r="8399" spans="1:20" x14ac:dyDescent="0.25">
      <c r="A8399" t="s">
        <v>5349</v>
      </c>
      <c r="B8399" t="s">
        <v>5299</v>
      </c>
      <c r="C8399" t="s">
        <v>3213</v>
      </c>
      <c r="D8399" t="s">
        <v>2282</v>
      </c>
      <c r="E8399" t="s">
        <v>4999</v>
      </c>
      <c r="F8399" t="s">
        <v>5454</v>
      </c>
      <c r="G8399" t="s">
        <v>5463</v>
      </c>
      <c r="H8399" t="s">
        <v>5396</v>
      </c>
      <c r="I8399" s="122">
        <v>52.042156862745102</v>
      </c>
      <c r="J8399" s="122">
        <v>0.91470588235294126</v>
      </c>
      <c r="K8399" s="122">
        <v>3.0441176470588229</v>
      </c>
      <c r="L8399" s="122">
        <v>3.9784313725490188</v>
      </c>
      <c r="M8399" s="122">
        <v>8.1372549019607845E-2</v>
      </c>
      <c r="N8399" s="122">
        <v>16.430392156862741</v>
      </c>
      <c r="O8399" s="122">
        <v>22.617647058823529</v>
      </c>
      <c r="P8399" s="122">
        <v>0.4264705882352941</v>
      </c>
      <c r="Q8399" s="122">
        <v>3.8235294117647048E-2</v>
      </c>
      <c r="R8399" s="122">
        <v>0.44411764705882362</v>
      </c>
      <c r="S8399" s="122">
        <v>88.04061212867542</v>
      </c>
      <c r="T8399" s="122">
        <v>100.0176470588235</v>
      </c>
    </row>
    <row r="8400" spans="1:20" x14ac:dyDescent="0.25">
      <c r="A8400" t="s">
        <v>5349</v>
      </c>
      <c r="B8400" t="s">
        <v>5299</v>
      </c>
      <c r="C8400" t="s">
        <v>3213</v>
      </c>
      <c r="D8400" t="s">
        <v>2282</v>
      </c>
      <c r="E8400" t="s">
        <v>4999</v>
      </c>
      <c r="F8400" t="s">
        <v>5454</v>
      </c>
      <c r="G8400" t="s">
        <v>5463</v>
      </c>
      <c r="H8400" t="s">
        <v>5397</v>
      </c>
      <c r="I8400" s="122">
        <v>53.15</v>
      </c>
      <c r="J8400" s="122">
        <v>0.80882352941176461</v>
      </c>
      <c r="K8400" s="122">
        <v>2.790196078431372</v>
      </c>
      <c r="L8400" s="122">
        <v>4.1225490196078427</v>
      </c>
      <c r="M8400" s="122">
        <v>5.6862745098039208E-2</v>
      </c>
      <c r="N8400" s="122">
        <v>16.752941176470589</v>
      </c>
      <c r="O8400" s="122">
        <v>22.500980392156858</v>
      </c>
      <c r="P8400" s="122">
        <v>0.40294117647058819</v>
      </c>
      <c r="Q8400" s="122">
        <v>1.0784313725490199E-2</v>
      </c>
      <c r="R8400" s="122">
        <v>0.30686274509803918</v>
      </c>
      <c r="S8400" s="122">
        <v>87.869593904542299</v>
      </c>
      <c r="T8400" s="122">
        <v>100.90294117647061</v>
      </c>
    </row>
    <row r="8401" spans="1:20" x14ac:dyDescent="0.25">
      <c r="A8401" t="s">
        <v>5349</v>
      </c>
      <c r="B8401" t="s">
        <v>5299</v>
      </c>
      <c r="C8401" t="s">
        <v>3213</v>
      </c>
      <c r="D8401" t="s">
        <v>2282</v>
      </c>
      <c r="E8401" t="s">
        <v>4999</v>
      </c>
      <c r="F8401" t="s">
        <v>5454</v>
      </c>
      <c r="G8401" t="s">
        <v>5463</v>
      </c>
      <c r="H8401" t="s">
        <v>5398</v>
      </c>
      <c r="I8401" s="122">
        <v>52.559803921568623</v>
      </c>
      <c r="J8401" s="122">
        <v>0.79705882352941171</v>
      </c>
      <c r="K8401" s="122">
        <v>2.642156862745098</v>
      </c>
      <c r="L8401" s="122">
        <v>4.223529411764706</v>
      </c>
      <c r="M8401" s="122">
        <v>9.509803921568627E-2</v>
      </c>
      <c r="N8401" s="122">
        <v>16.77745098039216</v>
      </c>
      <c r="O8401" s="122">
        <v>22.356862745098042</v>
      </c>
      <c r="P8401" s="122">
        <v>0.38627450980392158</v>
      </c>
      <c r="Q8401" s="122">
        <v>4.9019607843137254E-3</v>
      </c>
      <c r="R8401" s="122">
        <v>0.48529411764705882</v>
      </c>
      <c r="S8401" s="122">
        <v>87.625141725053183</v>
      </c>
      <c r="T8401" s="122">
        <v>100.32843137254901</v>
      </c>
    </row>
    <row r="8402" spans="1:20" x14ac:dyDescent="0.25">
      <c r="A8402" t="s">
        <v>5349</v>
      </c>
      <c r="B8402" t="s">
        <v>5299</v>
      </c>
      <c r="C8402" t="s">
        <v>3213</v>
      </c>
      <c r="D8402" t="s">
        <v>2282</v>
      </c>
      <c r="E8402" t="s">
        <v>4999</v>
      </c>
      <c r="F8402" t="s">
        <v>5454</v>
      </c>
      <c r="G8402" t="s">
        <v>5463</v>
      </c>
      <c r="H8402" t="s">
        <v>5399</v>
      </c>
      <c r="I8402" s="122">
        <v>52.480392156862749</v>
      </c>
      <c r="J8402" s="122">
        <v>0.81862745098039214</v>
      </c>
      <c r="K8402" s="122">
        <v>2.601960784313726</v>
      </c>
      <c r="L8402" s="122">
        <v>3.7392156862745098</v>
      </c>
      <c r="M8402" s="122">
        <v>0.10784313725490199</v>
      </c>
      <c r="N8402" s="122">
        <v>16.62843137254902</v>
      </c>
      <c r="O8402" s="122">
        <v>22.47254901960784</v>
      </c>
      <c r="P8402" s="122">
        <v>0.47450980392156861</v>
      </c>
      <c r="Q8402" s="122">
        <v>1.470588235294118E-2</v>
      </c>
      <c r="R8402" s="122">
        <v>0.40490196078431367</v>
      </c>
      <c r="S8402" s="122">
        <v>88.798027333492243</v>
      </c>
      <c r="T8402" s="122">
        <v>99.743137254901953</v>
      </c>
    </row>
    <row r="8403" spans="1:20" x14ac:dyDescent="0.25">
      <c r="A8403" t="s">
        <v>5349</v>
      </c>
      <c r="B8403" t="s">
        <v>5299</v>
      </c>
      <c r="C8403" t="s">
        <v>3213</v>
      </c>
      <c r="D8403" t="s">
        <v>2282</v>
      </c>
      <c r="E8403" t="s">
        <v>4999</v>
      </c>
      <c r="F8403" t="s">
        <v>5454</v>
      </c>
      <c r="G8403" t="s">
        <v>5463</v>
      </c>
      <c r="H8403" t="s">
        <v>5400</v>
      </c>
      <c r="I8403" s="122">
        <v>52.667647058823533</v>
      </c>
      <c r="J8403" s="122">
        <v>0.73235294117647054</v>
      </c>
      <c r="K8403" s="122">
        <v>2.369607843137254</v>
      </c>
      <c r="L8403" s="122">
        <v>3.776470588235294</v>
      </c>
      <c r="M8403" s="122">
        <v>7.1568627450980388E-2</v>
      </c>
      <c r="N8403" s="122">
        <v>16.859803921568631</v>
      </c>
      <c r="O8403" s="122">
        <v>22.228431372549021</v>
      </c>
      <c r="P8403" s="122">
        <v>0.45196078431372549</v>
      </c>
      <c r="Q8403" s="122">
        <v>2.058823529411765E-2</v>
      </c>
      <c r="R8403" s="122">
        <v>0.52450980392156865</v>
      </c>
      <c r="S8403" s="122">
        <v>88.836805844098123</v>
      </c>
      <c r="T8403" s="122">
        <v>99.702941176470588</v>
      </c>
    </row>
    <row r="8404" spans="1:20" x14ac:dyDescent="0.25">
      <c r="A8404" t="s">
        <v>5349</v>
      </c>
      <c r="B8404" t="s">
        <v>5299</v>
      </c>
      <c r="C8404" t="s">
        <v>3213</v>
      </c>
      <c r="D8404" t="s">
        <v>2282</v>
      </c>
      <c r="E8404" t="s">
        <v>4999</v>
      </c>
      <c r="F8404" t="s">
        <v>5454</v>
      </c>
      <c r="G8404" t="s">
        <v>5463</v>
      </c>
      <c r="H8404" t="s">
        <v>5401</v>
      </c>
      <c r="I8404" s="122">
        <v>52.362745098039213</v>
      </c>
      <c r="J8404" s="122">
        <v>0.75</v>
      </c>
      <c r="K8404" s="122">
        <v>2.8460784313725491</v>
      </c>
      <c r="L8404" s="122">
        <v>3.861764705882353</v>
      </c>
      <c r="M8404" s="122">
        <v>0.05</v>
      </c>
      <c r="N8404" s="122">
        <v>16.468627450980389</v>
      </c>
      <c r="O8404" s="122">
        <v>22.257843137254898</v>
      </c>
      <c r="P8404" s="122">
        <v>0.47254901960784312</v>
      </c>
      <c r="Q8404" s="122">
        <v>0</v>
      </c>
      <c r="R8404" s="122">
        <v>1.009803921568627</v>
      </c>
      <c r="S8404" s="122">
        <v>88.374365411458271</v>
      </c>
      <c r="T8404" s="122">
        <v>100.0794117647059</v>
      </c>
    </row>
    <row r="8405" spans="1:20" x14ac:dyDescent="0.25">
      <c r="A8405" t="s">
        <v>5349</v>
      </c>
      <c r="B8405" t="s">
        <v>5299</v>
      </c>
      <c r="C8405" t="s">
        <v>3213</v>
      </c>
      <c r="D8405" t="s">
        <v>2282</v>
      </c>
      <c r="E8405" t="s">
        <v>4999</v>
      </c>
      <c r="F8405" t="s">
        <v>5454</v>
      </c>
      <c r="G8405" t="s">
        <v>5463</v>
      </c>
      <c r="H8405" t="s">
        <v>5402</v>
      </c>
      <c r="I8405" s="122">
        <v>52.875490196078431</v>
      </c>
      <c r="J8405" s="122">
        <v>0.76078431372549016</v>
      </c>
      <c r="K8405" s="122">
        <v>2.6803921568627449</v>
      </c>
      <c r="L8405" s="122">
        <v>3.8088235294117641</v>
      </c>
      <c r="M8405" s="122">
        <v>0.10980392156862739</v>
      </c>
      <c r="N8405" s="122">
        <v>16.6078431372549</v>
      </c>
      <c r="O8405" s="122">
        <v>22.260784313725491</v>
      </c>
      <c r="P8405" s="122">
        <v>0.4696078431372549</v>
      </c>
      <c r="Q8405" s="122">
        <v>1.470588235294118E-2</v>
      </c>
      <c r="R8405" s="122">
        <v>0.8784313725490196</v>
      </c>
      <c r="S8405" s="122">
        <v>88.600733882466599</v>
      </c>
      <c r="T8405" s="122">
        <v>100.4666666666667</v>
      </c>
    </row>
    <row r="8406" spans="1:20" x14ac:dyDescent="0.25">
      <c r="A8406" t="s">
        <v>5349</v>
      </c>
      <c r="B8406" t="s">
        <v>5299</v>
      </c>
      <c r="C8406" t="s">
        <v>3213</v>
      </c>
      <c r="D8406" t="s">
        <v>2282</v>
      </c>
      <c r="E8406" t="s">
        <v>4999</v>
      </c>
      <c r="F8406" t="s">
        <v>5454</v>
      </c>
      <c r="G8406" t="s">
        <v>5463</v>
      </c>
      <c r="H8406" t="s">
        <v>5403</v>
      </c>
      <c r="I8406" s="122">
        <v>51.477450980392163</v>
      </c>
      <c r="J8406" s="122">
        <v>1.0107843137254899</v>
      </c>
      <c r="K8406" s="122">
        <v>3.2676470588235289</v>
      </c>
      <c r="L8406" s="122">
        <v>4.034313725490196</v>
      </c>
      <c r="M8406" s="122">
        <v>0.1029411764705882</v>
      </c>
      <c r="N8406" s="122">
        <v>16.399999999999999</v>
      </c>
      <c r="O8406" s="122">
        <v>22.56666666666667</v>
      </c>
      <c r="P8406" s="122">
        <v>0.37549019607843143</v>
      </c>
      <c r="Q8406" s="122">
        <v>0</v>
      </c>
      <c r="R8406" s="122">
        <v>0.34313725490196068</v>
      </c>
      <c r="S8406" s="122">
        <v>87.873249004917554</v>
      </c>
      <c r="T8406" s="122">
        <v>99.578431372549005</v>
      </c>
    </row>
    <row r="8407" spans="1:20" x14ac:dyDescent="0.25">
      <c r="A8407" t="s">
        <v>5349</v>
      </c>
      <c r="B8407" t="s">
        <v>5299</v>
      </c>
      <c r="C8407" t="s">
        <v>3213</v>
      </c>
      <c r="D8407" t="s">
        <v>2282</v>
      </c>
      <c r="E8407" t="s">
        <v>4999</v>
      </c>
      <c r="F8407" t="s">
        <v>5454</v>
      </c>
      <c r="G8407" t="s">
        <v>5463</v>
      </c>
      <c r="H8407" t="s">
        <v>5404</v>
      </c>
      <c r="I8407" s="122">
        <v>51.886274509803918</v>
      </c>
      <c r="J8407" s="122">
        <v>1.1568627450980391</v>
      </c>
      <c r="K8407" s="122">
        <v>3.914705882352941</v>
      </c>
      <c r="L8407" s="122">
        <v>4.2676470588235293</v>
      </c>
      <c r="M8407" s="122">
        <v>5.7843137254901963E-2</v>
      </c>
      <c r="N8407" s="122">
        <v>16.112745098039209</v>
      </c>
      <c r="O8407" s="122">
        <v>22.790196078431372</v>
      </c>
      <c r="P8407" s="122">
        <v>0.42352941176470588</v>
      </c>
      <c r="Q8407" s="122">
        <v>9.8039215686274508E-4</v>
      </c>
      <c r="R8407" s="122">
        <v>0.15980392156862749</v>
      </c>
      <c r="S8407" s="122">
        <v>87.063493670431598</v>
      </c>
      <c r="T8407" s="122">
        <v>100.7705882352941</v>
      </c>
    </row>
    <row r="8408" spans="1:20" x14ac:dyDescent="0.25">
      <c r="A8408" t="s">
        <v>5349</v>
      </c>
      <c r="B8408" t="s">
        <v>5299</v>
      </c>
      <c r="C8408" t="s">
        <v>3213</v>
      </c>
      <c r="D8408" t="s">
        <v>2282</v>
      </c>
      <c r="E8408" t="s">
        <v>4999</v>
      </c>
      <c r="F8408" t="s">
        <v>5454</v>
      </c>
      <c r="G8408" t="s">
        <v>5463</v>
      </c>
      <c r="H8408" t="s">
        <v>5405</v>
      </c>
      <c r="I8408" s="122">
        <v>51.872549019607838</v>
      </c>
      <c r="J8408" s="122">
        <v>1.18921568627451</v>
      </c>
      <c r="K8408" s="122">
        <v>3.7</v>
      </c>
      <c r="L8408" s="122">
        <v>4.5754901960784311</v>
      </c>
      <c r="M8408" s="122">
        <v>0.1</v>
      </c>
      <c r="N8408" s="122">
        <v>16.05</v>
      </c>
      <c r="O8408" s="122">
        <v>22.615686274509809</v>
      </c>
      <c r="P8408" s="122">
        <v>0.44705882352941179</v>
      </c>
      <c r="Q8408" s="122">
        <v>1.9607843137254902E-3</v>
      </c>
      <c r="R8408" s="122">
        <v>0.29803921568627451</v>
      </c>
      <c r="S8408" s="122">
        <v>86.212246497471426</v>
      </c>
      <c r="T8408" s="122">
        <v>100.85</v>
      </c>
    </row>
    <row r="8409" spans="1:20" x14ac:dyDescent="0.25">
      <c r="A8409" t="s">
        <v>5349</v>
      </c>
      <c r="B8409" t="s">
        <v>5299</v>
      </c>
      <c r="C8409" t="s">
        <v>3213</v>
      </c>
      <c r="D8409" t="s">
        <v>2282</v>
      </c>
      <c r="E8409" t="s">
        <v>4999</v>
      </c>
      <c r="F8409" t="s">
        <v>5454</v>
      </c>
      <c r="G8409" t="s">
        <v>5463</v>
      </c>
      <c r="H8409" t="s">
        <v>5406</v>
      </c>
      <c r="I8409" s="122">
        <v>52.293137254901957</v>
      </c>
      <c r="J8409" s="122">
        <v>1.1058823529411761</v>
      </c>
      <c r="K8409" s="122">
        <v>3.550980392156863</v>
      </c>
      <c r="L8409" s="122">
        <v>4.2568627450980392</v>
      </c>
      <c r="M8409" s="122">
        <v>9.3137254901960786E-2</v>
      </c>
      <c r="N8409" s="122">
        <v>15.98039215686275</v>
      </c>
      <c r="O8409" s="122">
        <v>22.504901960784309</v>
      </c>
      <c r="P8409" s="122">
        <v>0.44019607843137248</v>
      </c>
      <c r="Q8409" s="122">
        <v>7.8431372549019607E-3</v>
      </c>
      <c r="R8409" s="122">
        <v>0.38333333333333341</v>
      </c>
      <c r="S8409" s="122">
        <v>86.998956421895826</v>
      </c>
      <c r="T8409" s="122">
        <v>100.6166666666667</v>
      </c>
    </row>
    <row r="8410" spans="1:20" x14ac:dyDescent="0.25">
      <c r="A8410" t="s">
        <v>5349</v>
      </c>
      <c r="B8410" t="s">
        <v>5299</v>
      </c>
      <c r="C8410" t="s">
        <v>3213</v>
      </c>
      <c r="D8410" t="s">
        <v>2282</v>
      </c>
      <c r="E8410" t="s">
        <v>4999</v>
      </c>
      <c r="F8410" t="s">
        <v>5454</v>
      </c>
      <c r="G8410" t="s">
        <v>5463</v>
      </c>
      <c r="H8410" t="s">
        <v>5407</v>
      </c>
      <c r="I8410" s="122">
        <v>53.160784313725493</v>
      </c>
      <c r="J8410" s="122">
        <v>0.8666666666666667</v>
      </c>
      <c r="K8410" s="122">
        <v>2.6941176470588242</v>
      </c>
      <c r="L8410" s="122">
        <v>3.9950980392156858</v>
      </c>
      <c r="M8410" s="122">
        <v>8.431372549019607E-2</v>
      </c>
      <c r="N8410" s="122">
        <v>16.807843137254899</v>
      </c>
      <c r="O8410" s="122">
        <v>22.46274509803921</v>
      </c>
      <c r="P8410" s="122">
        <v>0.44901960784313732</v>
      </c>
      <c r="Q8410" s="122">
        <v>1.9607843137254902E-3</v>
      </c>
      <c r="R8410" s="122">
        <v>0.6029411764705882</v>
      </c>
      <c r="S8410" s="122">
        <v>88.234369676480824</v>
      </c>
      <c r="T8410" s="122">
        <v>101.1254901960784</v>
      </c>
    </row>
    <row r="8411" spans="1:20" x14ac:dyDescent="0.25">
      <c r="A8411" t="s">
        <v>5349</v>
      </c>
      <c r="B8411" t="s">
        <v>5299</v>
      </c>
      <c r="C8411" t="s">
        <v>3213</v>
      </c>
      <c r="D8411" t="s">
        <v>2282</v>
      </c>
      <c r="E8411" t="s">
        <v>4999</v>
      </c>
      <c r="F8411" t="s">
        <v>5454</v>
      </c>
      <c r="G8411" t="s">
        <v>5463</v>
      </c>
      <c r="H8411" t="s">
        <v>5408</v>
      </c>
      <c r="I8411" s="122">
        <v>52.320588235294117</v>
      </c>
      <c r="J8411" s="122">
        <v>0.80686274509803912</v>
      </c>
      <c r="K8411" s="122">
        <v>2.6754901960784321</v>
      </c>
      <c r="L8411" s="122">
        <v>3.8490196078431369</v>
      </c>
      <c r="M8411" s="122">
        <v>6.4705882352941183E-2</v>
      </c>
      <c r="N8411" s="122">
        <v>16.63529411764706</v>
      </c>
      <c r="O8411" s="122">
        <v>22.430392156862741</v>
      </c>
      <c r="P8411" s="122">
        <v>0.48921568627450979</v>
      </c>
      <c r="Q8411" s="122">
        <v>0</v>
      </c>
      <c r="R8411" s="122">
        <v>0.62549019607843137</v>
      </c>
      <c r="S8411" s="122">
        <v>88.5110792856552</v>
      </c>
      <c r="T8411" s="122">
        <v>99.897058823529406</v>
      </c>
    </row>
    <row r="8412" spans="1:20" x14ac:dyDescent="0.25">
      <c r="A8412" t="s">
        <v>5349</v>
      </c>
      <c r="B8412" t="s">
        <v>5299</v>
      </c>
      <c r="C8412" t="s">
        <v>3213</v>
      </c>
      <c r="D8412" t="s">
        <v>2282</v>
      </c>
      <c r="E8412" t="s">
        <v>4999</v>
      </c>
      <c r="F8412" t="s">
        <v>5454</v>
      </c>
      <c r="G8412" t="s">
        <v>5463</v>
      </c>
      <c r="H8412" t="s">
        <v>5409</v>
      </c>
      <c r="I8412" s="122">
        <v>52.422549019607843</v>
      </c>
      <c r="J8412" s="122">
        <v>0.8529411764705882</v>
      </c>
      <c r="K8412" s="122">
        <v>2.8303921568627448</v>
      </c>
      <c r="L8412" s="122">
        <v>3.9401960784313732</v>
      </c>
      <c r="M8412" s="122">
        <v>7.1568627450980388E-2</v>
      </c>
      <c r="N8412" s="122">
        <v>16.80294117647059</v>
      </c>
      <c r="O8412" s="122">
        <v>22.17647058823529</v>
      </c>
      <c r="P8412" s="122">
        <v>0.46470588235294108</v>
      </c>
      <c r="Q8412" s="122">
        <v>1.9607843137254902E-3</v>
      </c>
      <c r="R8412" s="122">
        <v>0.67647058823529405</v>
      </c>
      <c r="S8412" s="122">
        <v>88.374267861055444</v>
      </c>
      <c r="T8412" s="122">
        <v>100.2401960784314</v>
      </c>
    </row>
    <row r="8413" spans="1:20" x14ac:dyDescent="0.25">
      <c r="A8413" t="s">
        <v>5349</v>
      </c>
      <c r="B8413" t="s">
        <v>5299</v>
      </c>
      <c r="C8413" t="s">
        <v>3213</v>
      </c>
      <c r="D8413" t="s">
        <v>2282</v>
      </c>
      <c r="E8413" t="s">
        <v>4999</v>
      </c>
      <c r="F8413" t="s">
        <v>5454</v>
      </c>
      <c r="G8413" t="s">
        <v>5463</v>
      </c>
      <c r="H8413" t="s">
        <v>5410</v>
      </c>
      <c r="I8413" s="122">
        <v>53.026470588235298</v>
      </c>
      <c r="J8413" s="122">
        <v>0.78921568627450989</v>
      </c>
      <c r="K8413" s="122">
        <v>2.6392156862745102</v>
      </c>
      <c r="L8413" s="122">
        <v>3.8872549019607838</v>
      </c>
      <c r="M8413" s="122">
        <v>4.7058823529411757E-2</v>
      </c>
      <c r="N8413" s="122">
        <v>16.62843137254902</v>
      </c>
      <c r="O8413" s="122">
        <v>22.299019607843139</v>
      </c>
      <c r="P8413" s="122">
        <v>0.45392156862745098</v>
      </c>
      <c r="Q8413" s="122">
        <v>0</v>
      </c>
      <c r="R8413" s="122">
        <v>0.61862745098039218</v>
      </c>
      <c r="S8413" s="122">
        <v>88.405949526588259</v>
      </c>
      <c r="T8413" s="122">
        <v>100.3892156862745</v>
      </c>
    </row>
    <row r="8414" spans="1:20" x14ac:dyDescent="0.25">
      <c r="A8414" t="s">
        <v>5349</v>
      </c>
      <c r="B8414" t="s">
        <v>5299</v>
      </c>
      <c r="C8414" t="s">
        <v>3213</v>
      </c>
      <c r="D8414" t="s">
        <v>2282</v>
      </c>
      <c r="E8414" t="s">
        <v>4999</v>
      </c>
      <c r="F8414" t="s">
        <v>5454</v>
      </c>
      <c r="G8414" t="s">
        <v>5463</v>
      </c>
      <c r="H8414" t="s">
        <v>5411</v>
      </c>
      <c r="I8414" s="122">
        <v>52.366666666666667</v>
      </c>
      <c r="J8414" s="122">
        <v>0.82450980392156858</v>
      </c>
      <c r="K8414" s="122">
        <v>2.8833333333333329</v>
      </c>
      <c r="L8414" s="122">
        <v>4.1264705882352937</v>
      </c>
      <c r="M8414" s="122">
        <v>8.6274509803921567E-2</v>
      </c>
      <c r="N8414" s="122">
        <v>16.47254901960784</v>
      </c>
      <c r="O8414" s="122">
        <v>22.285294117647059</v>
      </c>
      <c r="P8414" s="122">
        <v>0.46274509803921571</v>
      </c>
      <c r="Q8414" s="122">
        <v>0</v>
      </c>
      <c r="R8414" s="122">
        <v>0.60490196078431369</v>
      </c>
      <c r="S8414" s="122">
        <v>87.678265385947512</v>
      </c>
      <c r="T8414" s="122">
        <v>100.1127450980392</v>
      </c>
    </row>
    <row r="8415" spans="1:20" x14ac:dyDescent="0.25">
      <c r="A8415" t="s">
        <v>5349</v>
      </c>
      <c r="B8415" t="s">
        <v>5299</v>
      </c>
      <c r="C8415" t="s">
        <v>3213</v>
      </c>
      <c r="D8415" t="s">
        <v>2282</v>
      </c>
      <c r="E8415" t="s">
        <v>4999</v>
      </c>
      <c r="F8415" t="s">
        <v>5454</v>
      </c>
      <c r="G8415" t="s">
        <v>5463</v>
      </c>
      <c r="H8415" t="s">
        <v>5412</v>
      </c>
      <c r="I8415" s="122">
        <v>51.937254901960777</v>
      </c>
      <c r="J8415" s="122">
        <v>0.94411764705882351</v>
      </c>
      <c r="K8415" s="122">
        <v>3.3931372549019612</v>
      </c>
      <c r="L8415" s="122">
        <v>4.0931372549019596</v>
      </c>
      <c r="M8415" s="122">
        <v>0.10098039215686271</v>
      </c>
      <c r="N8415" s="122">
        <v>16.2656862745098</v>
      </c>
      <c r="O8415" s="122">
        <v>22.278431372549019</v>
      </c>
      <c r="P8415" s="122">
        <v>0.42450980392156862</v>
      </c>
      <c r="Q8415" s="122">
        <v>9.8039215686274508E-3</v>
      </c>
      <c r="R8415" s="122">
        <v>0.584313725490196</v>
      </c>
      <c r="S8415" s="122">
        <v>87.62927653467537</v>
      </c>
      <c r="T8415" s="122">
        <v>100.03137254901959</v>
      </c>
    </row>
    <row r="8416" spans="1:20" x14ac:dyDescent="0.25">
      <c r="A8416" t="s">
        <v>5349</v>
      </c>
      <c r="B8416" t="s">
        <v>5299</v>
      </c>
      <c r="C8416" t="s">
        <v>3213</v>
      </c>
      <c r="D8416" t="s">
        <v>2282</v>
      </c>
      <c r="E8416" t="s">
        <v>4999</v>
      </c>
      <c r="F8416" t="s">
        <v>5454</v>
      </c>
      <c r="G8416" t="s">
        <v>5463</v>
      </c>
      <c r="H8416" t="s">
        <v>5413</v>
      </c>
      <c r="I8416" s="122">
        <v>51.841176470588238</v>
      </c>
      <c r="J8416" s="122">
        <v>0.7803921568627451</v>
      </c>
      <c r="K8416" s="122">
        <v>2.898039215686274</v>
      </c>
      <c r="L8416" s="122">
        <v>3.8666666666666671</v>
      </c>
      <c r="M8416" s="122">
        <v>5.6862745098039208E-2</v>
      </c>
      <c r="N8416" s="122">
        <v>16.341176470588231</v>
      </c>
      <c r="O8416" s="122">
        <v>22.010784313725491</v>
      </c>
      <c r="P8416" s="122">
        <v>0.42941176470588233</v>
      </c>
      <c r="Q8416" s="122">
        <v>1.470588235294118E-2</v>
      </c>
      <c r="R8416" s="122">
        <v>1.0352941176470589</v>
      </c>
      <c r="S8416" s="122">
        <v>88.281189135527441</v>
      </c>
      <c r="T8416" s="122">
        <v>99.274509803921575</v>
      </c>
    </row>
    <row r="8417" spans="1:20" x14ac:dyDescent="0.25">
      <c r="A8417" t="s">
        <v>5349</v>
      </c>
      <c r="B8417" t="s">
        <v>5299</v>
      </c>
      <c r="C8417" t="s">
        <v>3213</v>
      </c>
      <c r="D8417" t="s">
        <v>2282</v>
      </c>
      <c r="E8417" t="s">
        <v>4999</v>
      </c>
      <c r="F8417" t="s">
        <v>5454</v>
      </c>
      <c r="G8417" t="s">
        <v>5463</v>
      </c>
      <c r="H8417" t="s">
        <v>5414</v>
      </c>
      <c r="I8417" s="122">
        <v>52.538235294117648</v>
      </c>
      <c r="J8417" s="122">
        <v>0.75490196078431371</v>
      </c>
      <c r="K8417" s="122">
        <v>2.8529411764705879</v>
      </c>
      <c r="L8417" s="122">
        <v>3.857843137254902</v>
      </c>
      <c r="M8417" s="122">
        <v>6.3725490196078427E-2</v>
      </c>
      <c r="N8417" s="122">
        <v>16.609803921568631</v>
      </c>
      <c r="O8417" s="122">
        <v>22.202941176470581</v>
      </c>
      <c r="P8417" s="122">
        <v>0.45490196078431372</v>
      </c>
      <c r="Q8417" s="122">
        <v>1.5686274509803921E-2</v>
      </c>
      <c r="R8417" s="122">
        <v>1.083333333333333</v>
      </c>
      <c r="S8417" s="122">
        <v>88.472143425038325</v>
      </c>
      <c r="T8417" s="122">
        <v>100.4343137254902</v>
      </c>
    </row>
    <row r="8418" spans="1:20" x14ac:dyDescent="0.25">
      <c r="A8418" t="s">
        <v>5349</v>
      </c>
      <c r="B8418" t="s">
        <v>5299</v>
      </c>
      <c r="C8418" t="s">
        <v>3213</v>
      </c>
      <c r="D8418" t="s">
        <v>2282</v>
      </c>
      <c r="E8418" t="s">
        <v>4999</v>
      </c>
      <c r="F8418" t="s">
        <v>5454</v>
      </c>
      <c r="G8418" t="s">
        <v>5463</v>
      </c>
      <c r="H8418" t="s">
        <v>5415</v>
      </c>
      <c r="I8418" s="122">
        <v>52.658823529411769</v>
      </c>
      <c r="J8418" s="122">
        <v>0.73333333333333328</v>
      </c>
      <c r="K8418" s="122">
        <v>2.8176470588235301</v>
      </c>
      <c r="L8418" s="122">
        <v>3.7509803921568632</v>
      </c>
      <c r="M8418" s="122">
        <v>4.5098039215686267E-2</v>
      </c>
      <c r="N8418" s="122">
        <v>16.55490196078431</v>
      </c>
      <c r="O8418" s="122">
        <v>22.163725490196079</v>
      </c>
      <c r="P8418" s="122">
        <v>0.50588235294117645</v>
      </c>
      <c r="Q8418" s="122">
        <v>0</v>
      </c>
      <c r="R8418" s="122">
        <v>1.0862745098039219</v>
      </c>
      <c r="S8418" s="122">
        <v>88.722475305380968</v>
      </c>
      <c r="T8418" s="122">
        <v>100.31666666666671</v>
      </c>
    </row>
    <row r="8419" spans="1:20" x14ac:dyDescent="0.25">
      <c r="A8419" t="s">
        <v>5349</v>
      </c>
      <c r="B8419" t="s">
        <v>5299</v>
      </c>
      <c r="C8419" t="s">
        <v>3213</v>
      </c>
      <c r="D8419" t="s">
        <v>2282</v>
      </c>
      <c r="E8419" t="s">
        <v>4999</v>
      </c>
      <c r="F8419" t="s">
        <v>5454</v>
      </c>
      <c r="G8419" t="s">
        <v>5463</v>
      </c>
      <c r="H8419" t="s">
        <v>5416</v>
      </c>
      <c r="I8419" s="122">
        <v>53.113725490196082</v>
      </c>
      <c r="J8419" s="122">
        <v>0.72058823529411764</v>
      </c>
      <c r="K8419" s="122">
        <v>2.509803921568627</v>
      </c>
      <c r="L8419" s="122">
        <v>3.9333333333333331</v>
      </c>
      <c r="M8419" s="122">
        <v>0.10098039215686271</v>
      </c>
      <c r="N8419" s="122">
        <v>16.883333333333329</v>
      </c>
      <c r="O8419" s="122">
        <v>22.175490196078432</v>
      </c>
      <c r="P8419" s="122">
        <v>0.44803921568627447</v>
      </c>
      <c r="Q8419" s="122">
        <v>0</v>
      </c>
      <c r="R8419" s="122">
        <v>0.63529411764705879</v>
      </c>
      <c r="S8419" s="122">
        <v>88.441049561587036</v>
      </c>
      <c r="T8419" s="122">
        <v>100.5205882352941</v>
      </c>
    </row>
    <row r="8420" spans="1:20" x14ac:dyDescent="0.25">
      <c r="A8420" t="s">
        <v>5349</v>
      </c>
      <c r="B8420" t="s">
        <v>5299</v>
      </c>
      <c r="C8420" t="s">
        <v>3213</v>
      </c>
      <c r="D8420" t="s">
        <v>2282</v>
      </c>
      <c r="E8420" t="s">
        <v>4999</v>
      </c>
      <c r="F8420" t="s">
        <v>5454</v>
      </c>
      <c r="G8420" t="s">
        <v>5463</v>
      </c>
      <c r="H8420" t="s">
        <v>5417</v>
      </c>
      <c r="I8420" s="122">
        <v>52.901960784313722</v>
      </c>
      <c r="J8420" s="122">
        <v>0.70882352941176463</v>
      </c>
      <c r="K8420" s="122">
        <v>2.494117647058824</v>
      </c>
      <c r="L8420" s="122">
        <v>3.9990196078431368</v>
      </c>
      <c r="M8420" s="122">
        <v>6.0784313725490202E-2</v>
      </c>
      <c r="N8420" s="122">
        <v>16.773529411764709</v>
      </c>
      <c r="O8420" s="122">
        <v>21.969607843137251</v>
      </c>
      <c r="P8420" s="122">
        <v>0.42352941176470588</v>
      </c>
      <c r="Q8420" s="122">
        <v>7.8431372549019607E-3</v>
      </c>
      <c r="R8420" s="122">
        <v>0.56176470588235283</v>
      </c>
      <c r="S8420" s="122">
        <v>88.202932614268704</v>
      </c>
      <c r="T8420" s="122">
        <v>99.900980392156868</v>
      </c>
    </row>
    <row r="8421" spans="1:20" x14ac:dyDescent="0.25">
      <c r="A8421" t="s">
        <v>5349</v>
      </c>
      <c r="B8421" t="s">
        <v>5299</v>
      </c>
      <c r="C8421" t="s">
        <v>3213</v>
      </c>
      <c r="D8421" t="s">
        <v>2282</v>
      </c>
      <c r="E8421" t="s">
        <v>4999</v>
      </c>
      <c r="F8421" t="s">
        <v>5454</v>
      </c>
      <c r="G8421" t="s">
        <v>5463</v>
      </c>
      <c r="H8421" t="s">
        <v>5418</v>
      </c>
      <c r="I8421" s="122">
        <v>53.033333333333331</v>
      </c>
      <c r="J8421" s="122">
        <v>0.834313725490196</v>
      </c>
      <c r="K8421" s="122">
        <v>2.6715686274509798</v>
      </c>
      <c r="L8421" s="122">
        <v>3.8872549019607838</v>
      </c>
      <c r="M8421" s="122">
        <v>6.8627450980392163E-2</v>
      </c>
      <c r="N8421" s="122">
        <v>16.668627450980392</v>
      </c>
      <c r="O8421" s="122">
        <v>21.961764705882349</v>
      </c>
      <c r="P8421" s="122">
        <v>0.43235294117647061</v>
      </c>
      <c r="Q8421" s="122">
        <v>0</v>
      </c>
      <c r="R8421" s="122">
        <v>0.61372549019607847</v>
      </c>
      <c r="S8421" s="122">
        <v>88.430673710490325</v>
      </c>
      <c r="T8421" s="122">
        <v>100.17156862745099</v>
      </c>
    </row>
    <row r="8422" spans="1:20" x14ac:dyDescent="0.25">
      <c r="A8422" t="s">
        <v>5349</v>
      </c>
      <c r="B8422" t="s">
        <v>5299</v>
      </c>
      <c r="C8422" t="s">
        <v>3213</v>
      </c>
      <c r="D8422" t="s">
        <v>2282</v>
      </c>
      <c r="E8422" t="s">
        <v>4999</v>
      </c>
      <c r="F8422" t="s">
        <v>5454</v>
      </c>
      <c r="G8422" t="s">
        <v>5463</v>
      </c>
      <c r="H8422" t="s">
        <v>5419</v>
      </c>
      <c r="I8422" s="122">
        <v>48.125490196078431</v>
      </c>
      <c r="J8422" s="122">
        <v>2.72156862745098</v>
      </c>
      <c r="K8422" s="122">
        <v>6.0803921568627448</v>
      </c>
      <c r="L8422" s="122">
        <v>6.0823529411764703</v>
      </c>
      <c r="M8422" s="122">
        <v>9.7058823529411767E-2</v>
      </c>
      <c r="N8422" s="122">
        <v>13.564705882352939</v>
      </c>
      <c r="O8422" s="122">
        <v>22</v>
      </c>
      <c r="P8422" s="122">
        <v>0.50980392156862742</v>
      </c>
      <c r="Q8422" s="122">
        <v>7.8431372549019607E-3</v>
      </c>
      <c r="R8422" s="122">
        <v>0.25098039215686269</v>
      </c>
      <c r="S8422" s="122">
        <v>79.900964631014105</v>
      </c>
      <c r="T8422" s="122">
        <v>99.44019607843137</v>
      </c>
    </row>
    <row r="8423" spans="1:20" x14ac:dyDescent="0.25">
      <c r="A8423" t="s">
        <v>5349</v>
      </c>
      <c r="B8423" t="s">
        <v>5299</v>
      </c>
      <c r="C8423" t="s">
        <v>3213</v>
      </c>
      <c r="D8423" t="s">
        <v>2282</v>
      </c>
      <c r="E8423" t="s">
        <v>4999</v>
      </c>
      <c r="F8423" t="s">
        <v>5454</v>
      </c>
      <c r="G8423" t="s">
        <v>5463</v>
      </c>
      <c r="H8423" t="s">
        <v>5420</v>
      </c>
      <c r="I8423" s="122">
        <v>49.241</v>
      </c>
      <c r="J8423" s="122">
        <v>2.4660000000000002</v>
      </c>
      <c r="K8423" s="122">
        <v>5.5659999999999998</v>
      </c>
      <c r="L8423" s="122">
        <v>6.1239999999999997</v>
      </c>
      <c r="M8423" s="122">
        <v>0.129</v>
      </c>
      <c r="N8423" s="122">
        <v>14.573</v>
      </c>
      <c r="O8423" s="122">
        <v>22.21</v>
      </c>
      <c r="P8423" s="122">
        <v>0.39700000000000002</v>
      </c>
      <c r="Q8423" s="122">
        <v>2E-3</v>
      </c>
      <c r="R8423" s="122">
        <v>0.249</v>
      </c>
      <c r="S8423" s="122">
        <v>80.922642106317596</v>
      </c>
      <c r="T8423" s="122">
        <v>100.95699999999999</v>
      </c>
    </row>
    <row r="8424" spans="1:20" x14ac:dyDescent="0.25">
      <c r="A8424" t="s">
        <v>5349</v>
      </c>
      <c r="B8424" t="s">
        <v>5299</v>
      </c>
      <c r="C8424" t="s">
        <v>3213</v>
      </c>
      <c r="D8424" t="s">
        <v>2282</v>
      </c>
      <c r="E8424" t="s">
        <v>4999</v>
      </c>
      <c r="F8424" t="s">
        <v>5454</v>
      </c>
      <c r="G8424" t="s">
        <v>5463</v>
      </c>
      <c r="H8424" t="s">
        <v>5421</v>
      </c>
      <c r="I8424" s="122">
        <v>50.793137254901957</v>
      </c>
      <c r="J8424" s="122">
        <v>1.7421568627450981</v>
      </c>
      <c r="K8424" s="122">
        <v>3.4372549019607841</v>
      </c>
      <c r="L8424" s="122">
        <v>6.1519607843137258</v>
      </c>
      <c r="M8424" s="122">
        <v>0.13235294117647059</v>
      </c>
      <c r="N8424" s="122">
        <v>15.21176470588235</v>
      </c>
      <c r="O8424" s="122">
        <v>21.622549019607838</v>
      </c>
      <c r="P8424" s="122">
        <v>0.36666666666666659</v>
      </c>
      <c r="Q8424" s="122">
        <v>0</v>
      </c>
      <c r="R8424" s="122">
        <v>0.18235294117647061</v>
      </c>
      <c r="S8424" s="122">
        <v>81.507574249638168</v>
      </c>
      <c r="T8424" s="122">
        <v>99.640196078431373</v>
      </c>
    </row>
    <row r="8425" spans="1:20" x14ac:dyDescent="0.25">
      <c r="A8425" t="s">
        <v>5349</v>
      </c>
      <c r="B8425" t="s">
        <v>5299</v>
      </c>
      <c r="C8425" t="s">
        <v>3213</v>
      </c>
      <c r="D8425" t="s">
        <v>2282</v>
      </c>
      <c r="E8425" t="s">
        <v>4999</v>
      </c>
      <c r="F8425" t="s">
        <v>5454</v>
      </c>
      <c r="G8425" t="s">
        <v>5463</v>
      </c>
      <c r="H8425" t="s">
        <v>5422</v>
      </c>
      <c r="I8425" s="122">
        <v>50.212745098039207</v>
      </c>
      <c r="J8425" s="122">
        <v>1.868627450980392</v>
      </c>
      <c r="K8425" s="122">
        <v>3.7362745098039221</v>
      </c>
      <c r="L8425" s="122">
        <v>5.8745098039215682</v>
      </c>
      <c r="M8425" s="122">
        <v>5.5882352941176473E-2</v>
      </c>
      <c r="N8425" s="122">
        <v>15.348039215686271</v>
      </c>
      <c r="O8425" s="122">
        <v>21.617647058823529</v>
      </c>
      <c r="P8425" s="122">
        <v>0.41176470588235292</v>
      </c>
      <c r="Q8425" s="122">
        <v>0</v>
      </c>
      <c r="R8425" s="122">
        <v>0.36764705882352938</v>
      </c>
      <c r="S8425" s="122">
        <v>82.323223982601505</v>
      </c>
      <c r="T8425" s="122">
        <v>99.493137254901967</v>
      </c>
    </row>
    <row r="8426" spans="1:20" x14ac:dyDescent="0.25">
      <c r="A8426" t="s">
        <v>5349</v>
      </c>
      <c r="B8426" t="s">
        <v>5299</v>
      </c>
      <c r="C8426" t="s">
        <v>3213</v>
      </c>
      <c r="D8426" t="s">
        <v>2282</v>
      </c>
      <c r="E8426" t="s">
        <v>4999</v>
      </c>
      <c r="F8426" t="s">
        <v>5454</v>
      </c>
      <c r="G8426" t="s">
        <v>5463</v>
      </c>
      <c r="H8426" t="s">
        <v>5423</v>
      </c>
      <c r="I8426" s="122">
        <v>47.445098039215686</v>
      </c>
      <c r="J8426" s="122">
        <v>2.965686274509804</v>
      </c>
      <c r="K8426" s="122">
        <v>6.1470588235294112</v>
      </c>
      <c r="L8426" s="122">
        <v>5.9970588235294118</v>
      </c>
      <c r="M8426" s="122">
        <v>9.2156862745098031E-2</v>
      </c>
      <c r="N8426" s="122">
        <v>13.47745098039216</v>
      </c>
      <c r="O8426" s="122">
        <v>21.964705882352941</v>
      </c>
      <c r="P8426" s="122">
        <v>0.49509803921568629</v>
      </c>
      <c r="Q8426" s="122">
        <v>0</v>
      </c>
      <c r="R8426" s="122">
        <v>0.48823529411764699</v>
      </c>
      <c r="S8426" s="122">
        <v>80.023844285796002</v>
      </c>
      <c r="T8426" s="122">
        <v>99.072549019607848</v>
      </c>
    </row>
    <row r="8427" spans="1:20" x14ac:dyDescent="0.25">
      <c r="A8427" t="s">
        <v>5349</v>
      </c>
      <c r="B8427" t="s">
        <v>5299</v>
      </c>
      <c r="C8427" t="s">
        <v>3213</v>
      </c>
      <c r="D8427" t="s">
        <v>2282</v>
      </c>
      <c r="E8427" t="s">
        <v>4999</v>
      </c>
      <c r="F8427" t="s">
        <v>5454</v>
      </c>
      <c r="G8427" t="s">
        <v>5463</v>
      </c>
      <c r="H8427" t="s">
        <v>5424</v>
      </c>
      <c r="I8427" s="122">
        <v>52.208823529411767</v>
      </c>
      <c r="J8427" s="122">
        <v>0.915686274509804</v>
      </c>
      <c r="K8427" s="122">
        <v>3.047058823529412</v>
      </c>
      <c r="L8427" s="122">
        <v>3.8156862745098041</v>
      </c>
      <c r="M8427" s="122">
        <v>6.0784313725490202E-2</v>
      </c>
      <c r="N8427" s="122">
        <v>16.461764705882349</v>
      </c>
      <c r="O8427" s="122">
        <v>22.29607843137255</v>
      </c>
      <c r="P8427" s="122">
        <v>0.44803921568627447</v>
      </c>
      <c r="Q8427" s="122">
        <v>9.8039215686274508E-4</v>
      </c>
      <c r="R8427" s="122">
        <v>0.50196078431372548</v>
      </c>
      <c r="S8427" s="122">
        <v>88.492882029186092</v>
      </c>
      <c r="T8427" s="122">
        <v>99.756862745098033</v>
      </c>
    </row>
    <row r="8428" spans="1:20" x14ac:dyDescent="0.25">
      <c r="A8428" t="s">
        <v>5349</v>
      </c>
      <c r="B8428" t="s">
        <v>5299</v>
      </c>
      <c r="C8428" t="s">
        <v>3213</v>
      </c>
      <c r="D8428" t="s">
        <v>2282</v>
      </c>
      <c r="E8428" t="s">
        <v>4999</v>
      </c>
      <c r="F8428" t="s">
        <v>5454</v>
      </c>
      <c r="G8428" t="s">
        <v>5463</v>
      </c>
      <c r="H8428" t="s">
        <v>5425</v>
      </c>
      <c r="I8428" s="122">
        <v>52.639215686274511</v>
      </c>
      <c r="J8428" s="122">
        <v>0.85196078431372546</v>
      </c>
      <c r="K8428" s="122">
        <v>2.5843137254901958</v>
      </c>
      <c r="L8428" s="122">
        <v>3.8607843137254898</v>
      </c>
      <c r="M8428" s="122">
        <v>6.8627450980392163E-2</v>
      </c>
      <c r="N8428" s="122">
        <v>16.69705882352941</v>
      </c>
      <c r="O8428" s="122">
        <v>22.602941176470591</v>
      </c>
      <c r="P8428" s="122">
        <v>0.42745098039215679</v>
      </c>
      <c r="Q8428" s="122">
        <v>1.274509803921569E-2</v>
      </c>
      <c r="R8428" s="122">
        <v>0.28333333333333333</v>
      </c>
      <c r="S8428" s="122">
        <v>88.517729246259435</v>
      </c>
      <c r="T8428" s="122">
        <v>100.02843137254899</v>
      </c>
    </row>
    <row r="8429" spans="1:20" x14ac:dyDescent="0.25">
      <c r="A8429" t="s">
        <v>5349</v>
      </c>
      <c r="B8429" t="s">
        <v>5299</v>
      </c>
      <c r="C8429" t="s">
        <v>3213</v>
      </c>
      <c r="D8429" t="s">
        <v>2282</v>
      </c>
      <c r="E8429" t="s">
        <v>4999</v>
      </c>
      <c r="F8429" t="s">
        <v>5454</v>
      </c>
      <c r="G8429" t="s">
        <v>5463</v>
      </c>
      <c r="H8429" t="s">
        <v>5426</v>
      </c>
      <c r="I8429" s="122">
        <v>53.46764705882353</v>
      </c>
      <c r="J8429" s="122">
        <v>0.82549019607843133</v>
      </c>
      <c r="K8429" s="122">
        <v>2.591176470588235</v>
      </c>
      <c r="L8429" s="122">
        <v>3.9009803921568631</v>
      </c>
      <c r="M8429" s="122">
        <v>9.9019607843137264E-2</v>
      </c>
      <c r="N8429" s="122">
        <v>16.771568627450979</v>
      </c>
      <c r="O8429" s="122">
        <v>22.268627450980389</v>
      </c>
      <c r="P8429" s="122">
        <v>0.42254901960784308</v>
      </c>
      <c r="Q8429" s="122">
        <v>5.8823529411764714E-3</v>
      </c>
      <c r="R8429" s="122">
        <v>0.26470588235294118</v>
      </c>
      <c r="S8429" s="122">
        <v>88.457574813463026</v>
      </c>
      <c r="T8429" s="122">
        <v>100.61764705882349</v>
      </c>
    </row>
    <row r="8430" spans="1:20" x14ac:dyDescent="0.25">
      <c r="A8430" t="s">
        <v>5349</v>
      </c>
      <c r="B8430" t="s">
        <v>5299</v>
      </c>
      <c r="C8430" t="s">
        <v>3213</v>
      </c>
      <c r="D8430" t="s">
        <v>2282</v>
      </c>
      <c r="E8430" t="s">
        <v>4999</v>
      </c>
      <c r="F8430" t="s">
        <v>5454</v>
      </c>
      <c r="G8430" t="s">
        <v>5463</v>
      </c>
      <c r="H8430" t="s">
        <v>5427</v>
      </c>
      <c r="I8430" s="122">
        <v>51.781372549019608</v>
      </c>
      <c r="J8430" s="122">
        <v>1.172549019607843</v>
      </c>
      <c r="K8430" s="122">
        <v>3.740196078431373</v>
      </c>
      <c r="L8430" s="122">
        <v>4.5098039215686274</v>
      </c>
      <c r="M8430" s="122">
        <v>7.2549019607843129E-2</v>
      </c>
      <c r="N8430" s="122">
        <v>15.65392156862745</v>
      </c>
      <c r="O8430" s="122">
        <v>22.64411764705882</v>
      </c>
      <c r="P8430" s="122">
        <v>0.4450980392156863</v>
      </c>
      <c r="Q8430" s="122">
        <v>1.1764705882352939E-2</v>
      </c>
      <c r="R8430" s="122">
        <v>0.16960784313725491</v>
      </c>
      <c r="S8430" s="122">
        <v>86.08663455117869</v>
      </c>
      <c r="T8430" s="122">
        <v>100.20098039215689</v>
      </c>
    </row>
    <row r="8431" spans="1:20" x14ac:dyDescent="0.25">
      <c r="A8431" t="s">
        <v>5349</v>
      </c>
      <c r="B8431" t="s">
        <v>5299</v>
      </c>
      <c r="C8431" t="s">
        <v>3213</v>
      </c>
      <c r="D8431" t="s">
        <v>2282</v>
      </c>
      <c r="E8431" t="s">
        <v>4999</v>
      </c>
      <c r="F8431" t="s">
        <v>5454</v>
      </c>
      <c r="G8431" t="s">
        <v>5463</v>
      </c>
      <c r="H8431" t="s">
        <v>5428</v>
      </c>
      <c r="I8431" s="122">
        <v>51.343137254901947</v>
      </c>
      <c r="J8431" s="122">
        <v>1.1578431372549021</v>
      </c>
      <c r="K8431" s="122">
        <v>3.8607843137254898</v>
      </c>
      <c r="L8431" s="122">
        <v>4.4539215686274511</v>
      </c>
      <c r="M8431" s="122">
        <v>8.2352941176470587E-2</v>
      </c>
      <c r="N8431" s="122">
        <v>15.830392156862739</v>
      </c>
      <c r="O8431" s="122">
        <v>22.41568627450981</v>
      </c>
      <c r="P8431" s="122">
        <v>0.43431372549019609</v>
      </c>
      <c r="Q8431" s="122">
        <v>9.8039215686274508E-4</v>
      </c>
      <c r="R8431" s="122">
        <v>0.17843137254901961</v>
      </c>
      <c r="S8431" s="122">
        <v>86.367833730809011</v>
      </c>
      <c r="T8431" s="122">
        <v>99.757843137254895</v>
      </c>
    </row>
    <row r="8432" spans="1:20" x14ac:dyDescent="0.25">
      <c r="A8432" t="s">
        <v>5349</v>
      </c>
      <c r="B8432" t="s">
        <v>5299</v>
      </c>
      <c r="C8432" t="s">
        <v>3213</v>
      </c>
      <c r="D8432" t="s">
        <v>2282</v>
      </c>
      <c r="E8432" t="s">
        <v>4999</v>
      </c>
      <c r="F8432" t="s">
        <v>5454</v>
      </c>
      <c r="G8432" t="s">
        <v>5463</v>
      </c>
      <c r="H8432" t="s">
        <v>5429</v>
      </c>
      <c r="I8432" s="122">
        <v>51.344117647058823</v>
      </c>
      <c r="J8432" s="122">
        <v>1.1431372549019609</v>
      </c>
      <c r="K8432" s="122">
        <v>3.8303921568627448</v>
      </c>
      <c r="L8432" s="122">
        <v>4.6852941176470591</v>
      </c>
      <c r="M8432" s="122">
        <v>8.5294117647058812E-2</v>
      </c>
      <c r="N8432" s="122">
        <v>15.97352941176471</v>
      </c>
      <c r="O8432" s="122">
        <v>22.413725490196079</v>
      </c>
      <c r="P8432" s="122">
        <v>0.46274509803921571</v>
      </c>
      <c r="Q8432" s="122">
        <v>0</v>
      </c>
      <c r="R8432" s="122">
        <v>0.23627450980392159</v>
      </c>
      <c r="S8432" s="122">
        <v>85.870077383616035</v>
      </c>
      <c r="T8432" s="122">
        <v>100.17450980392159</v>
      </c>
    </row>
    <row r="8433" spans="1:20" x14ac:dyDescent="0.25">
      <c r="A8433" t="s">
        <v>5349</v>
      </c>
      <c r="B8433" t="s">
        <v>5299</v>
      </c>
      <c r="C8433" t="s">
        <v>3213</v>
      </c>
      <c r="D8433" t="s">
        <v>2282</v>
      </c>
      <c r="E8433" t="s">
        <v>4999</v>
      </c>
      <c r="F8433" t="s">
        <v>5454</v>
      </c>
      <c r="G8433" t="s">
        <v>5463</v>
      </c>
      <c r="H8433" t="s">
        <v>5430</v>
      </c>
      <c r="I8433" s="122">
        <v>52.341176470588231</v>
      </c>
      <c r="J8433" s="122">
        <v>0.97941176470588232</v>
      </c>
      <c r="K8433" s="122">
        <v>3.2049019607843139</v>
      </c>
      <c r="L8433" s="122">
        <v>4.1294117647058819</v>
      </c>
      <c r="M8433" s="122">
        <v>0.10980392156862739</v>
      </c>
      <c r="N8433" s="122">
        <v>16.500980392156858</v>
      </c>
      <c r="O8433" s="122">
        <v>22.16764705882353</v>
      </c>
      <c r="P8433" s="122">
        <v>0.3784313725490196</v>
      </c>
      <c r="Q8433" s="122">
        <v>0</v>
      </c>
      <c r="R8433" s="122">
        <v>0.34509803921568633</v>
      </c>
      <c r="S8433" s="122">
        <v>87.689194264122364</v>
      </c>
      <c r="T8433" s="122">
        <v>100.156862745098</v>
      </c>
    </row>
    <row r="8434" spans="1:20" x14ac:dyDescent="0.25">
      <c r="A8434" t="s">
        <v>5349</v>
      </c>
      <c r="B8434" t="s">
        <v>5299</v>
      </c>
      <c r="C8434" t="s">
        <v>3213</v>
      </c>
      <c r="D8434" t="s">
        <v>2282</v>
      </c>
      <c r="E8434" t="s">
        <v>4999</v>
      </c>
      <c r="F8434" t="s">
        <v>5454</v>
      </c>
      <c r="G8434" t="s">
        <v>5463</v>
      </c>
      <c r="H8434" t="s">
        <v>5431</v>
      </c>
      <c r="I8434" s="122">
        <v>52.199019607843141</v>
      </c>
      <c r="J8434" s="122">
        <v>1.0490196078431371</v>
      </c>
      <c r="K8434" s="122">
        <v>3.4705882352941182</v>
      </c>
      <c r="L8434" s="122">
        <v>4.0705882352941174</v>
      </c>
      <c r="M8434" s="122">
        <v>8.2352941176470587E-2</v>
      </c>
      <c r="N8434" s="122">
        <v>16.204901960784309</v>
      </c>
      <c r="O8434" s="122">
        <v>22.247058823529411</v>
      </c>
      <c r="P8434" s="122">
        <v>0.4264705882352941</v>
      </c>
      <c r="Q8434" s="122">
        <v>0</v>
      </c>
      <c r="R8434" s="122">
        <v>0.21470588235294119</v>
      </c>
      <c r="S8434" s="122">
        <v>87.648562153071779</v>
      </c>
      <c r="T8434" s="122">
        <v>99.964705882352945</v>
      </c>
    </row>
    <row r="8435" spans="1:20" x14ac:dyDescent="0.25">
      <c r="A8435" t="s">
        <v>5349</v>
      </c>
      <c r="B8435" t="s">
        <v>5299</v>
      </c>
      <c r="C8435" t="s">
        <v>3213</v>
      </c>
      <c r="D8435" t="s">
        <v>2282</v>
      </c>
      <c r="E8435" t="s">
        <v>4999</v>
      </c>
      <c r="F8435" t="s">
        <v>5454</v>
      </c>
      <c r="G8435" t="s">
        <v>5463</v>
      </c>
      <c r="H8435" t="s">
        <v>5432</v>
      </c>
      <c r="I8435" s="122">
        <v>51.854901960784318</v>
      </c>
      <c r="J8435" s="122">
        <v>0.7803921568627451</v>
      </c>
      <c r="K8435" s="122">
        <v>2.7284313725490201</v>
      </c>
      <c r="L8435" s="122">
        <v>3.8852941176470588</v>
      </c>
      <c r="M8435" s="122">
        <v>6.3725490196078427E-2</v>
      </c>
      <c r="N8435" s="122">
        <v>16.377450980392151</v>
      </c>
      <c r="O8435" s="122">
        <v>22.358823529411769</v>
      </c>
      <c r="P8435" s="122">
        <v>0.37352941176470589</v>
      </c>
      <c r="Q8435" s="122">
        <v>2.5490196078431369E-2</v>
      </c>
      <c r="R8435" s="122">
        <v>0.57156862745098036</v>
      </c>
      <c r="S8435" s="122">
        <v>88.254383089341971</v>
      </c>
      <c r="T8435" s="122">
        <v>99.019607843137251</v>
      </c>
    </row>
    <row r="8436" spans="1:20" x14ac:dyDescent="0.25">
      <c r="A8436" t="s">
        <v>5349</v>
      </c>
      <c r="B8436" t="s">
        <v>5299</v>
      </c>
      <c r="C8436" t="s">
        <v>3213</v>
      </c>
      <c r="D8436" t="s">
        <v>2282</v>
      </c>
      <c r="E8436" t="s">
        <v>4999</v>
      </c>
      <c r="F8436" t="s">
        <v>5454</v>
      </c>
      <c r="G8436" t="s">
        <v>5463</v>
      </c>
      <c r="H8436" t="s">
        <v>5433</v>
      </c>
      <c r="I8436" s="122">
        <v>52.430392156862737</v>
      </c>
      <c r="J8436" s="122">
        <v>0.73431372549019602</v>
      </c>
      <c r="K8436" s="122">
        <v>2.790196078431372</v>
      </c>
      <c r="L8436" s="122">
        <v>3.8186274509803919</v>
      </c>
      <c r="M8436" s="122">
        <v>5.6862745098039208E-2</v>
      </c>
      <c r="N8436" s="122">
        <v>16.391176470588231</v>
      </c>
      <c r="O8436" s="122">
        <v>22.319607843137248</v>
      </c>
      <c r="P8436" s="122">
        <v>0.45686274509803931</v>
      </c>
      <c r="Q8436" s="122">
        <v>7.8431372549019607E-3</v>
      </c>
      <c r="R8436" s="122">
        <v>1.0617647058823529</v>
      </c>
      <c r="S8436" s="122">
        <v>88.441176515675664</v>
      </c>
      <c r="T8436" s="122">
        <v>100.0676470588235</v>
      </c>
    </row>
    <row r="8437" spans="1:20" x14ac:dyDescent="0.25">
      <c r="A8437" t="s">
        <v>5349</v>
      </c>
      <c r="B8437" t="s">
        <v>5299</v>
      </c>
      <c r="C8437" t="s">
        <v>3213</v>
      </c>
      <c r="D8437" t="s">
        <v>2282</v>
      </c>
      <c r="E8437" t="s">
        <v>4999</v>
      </c>
      <c r="F8437" t="s">
        <v>5454</v>
      </c>
      <c r="G8437" t="s">
        <v>5463</v>
      </c>
      <c r="H8437" t="s">
        <v>5434</v>
      </c>
      <c r="I8437" s="122">
        <v>52.662745098039217</v>
      </c>
      <c r="J8437" s="122">
        <v>0.72549019607843135</v>
      </c>
      <c r="K8437" s="122">
        <v>2.835294117647059</v>
      </c>
      <c r="L8437" s="122">
        <v>3.7647058823529411</v>
      </c>
      <c r="M8437" s="122">
        <v>8.2352941176470587E-2</v>
      </c>
      <c r="N8437" s="122">
        <v>16.590196078431369</v>
      </c>
      <c r="O8437" s="122">
        <v>22.40392156862745</v>
      </c>
      <c r="P8437" s="122">
        <v>0.52254901960784317</v>
      </c>
      <c r="Q8437" s="122">
        <v>0</v>
      </c>
      <c r="R8437" s="122">
        <v>1.059803921568627</v>
      </c>
      <c r="S8437" s="122">
        <v>88.707229426307748</v>
      </c>
      <c r="T8437" s="122">
        <v>100.64705882352941</v>
      </c>
    </row>
    <row r="8438" spans="1:20" x14ac:dyDescent="0.25">
      <c r="A8438" t="s">
        <v>5349</v>
      </c>
      <c r="B8438" t="s">
        <v>5299</v>
      </c>
      <c r="C8438" t="s">
        <v>3213</v>
      </c>
      <c r="D8438" t="s">
        <v>2282</v>
      </c>
      <c r="E8438" t="s">
        <v>4999</v>
      </c>
      <c r="F8438" t="s">
        <v>5454</v>
      </c>
      <c r="G8438" t="s">
        <v>5463</v>
      </c>
      <c r="H8438" t="s">
        <v>5435</v>
      </c>
      <c r="I8438" s="122">
        <v>52.700980392156858</v>
      </c>
      <c r="J8438" s="122">
        <v>0.83921568627450982</v>
      </c>
      <c r="K8438" s="122">
        <v>2.4117647058823528</v>
      </c>
      <c r="L8438" s="122">
        <v>3.9598039215686271</v>
      </c>
      <c r="M8438" s="122">
        <v>7.5490196078431368E-2</v>
      </c>
      <c r="N8438" s="122">
        <v>16.716666666666669</v>
      </c>
      <c r="O8438" s="122">
        <v>22.264705882352938</v>
      </c>
      <c r="P8438" s="122">
        <v>0.37745098039215691</v>
      </c>
      <c r="Q8438" s="122">
        <v>0</v>
      </c>
      <c r="R8438" s="122">
        <v>0.42941176470588233</v>
      </c>
      <c r="S8438" s="122">
        <v>88.269974504991097</v>
      </c>
      <c r="T8438" s="122">
        <v>99.775490196078437</v>
      </c>
    </row>
    <row r="8439" spans="1:20" x14ac:dyDescent="0.25">
      <c r="A8439" t="s">
        <v>5349</v>
      </c>
      <c r="B8439" t="s">
        <v>5299</v>
      </c>
      <c r="C8439" t="s">
        <v>3213</v>
      </c>
      <c r="D8439" t="s">
        <v>2282</v>
      </c>
      <c r="E8439" t="s">
        <v>4999</v>
      </c>
      <c r="F8439" t="s">
        <v>5454</v>
      </c>
      <c r="G8439" t="s">
        <v>5463</v>
      </c>
      <c r="H8439" t="s">
        <v>5436</v>
      </c>
      <c r="I8439" s="122">
        <v>51.939215686274508</v>
      </c>
      <c r="J8439" s="122">
        <v>1.1882352941176471</v>
      </c>
      <c r="K8439" s="122">
        <v>3.7990196078431371</v>
      </c>
      <c r="L8439" s="122">
        <v>4.0686274509803928</v>
      </c>
      <c r="M8439" s="122">
        <v>4.8039215686274513E-2</v>
      </c>
      <c r="N8439" s="122">
        <v>16.033333333333331</v>
      </c>
      <c r="O8439" s="122">
        <v>22.27745098039216</v>
      </c>
      <c r="P8439" s="122">
        <v>0.39901960784313723</v>
      </c>
      <c r="Q8439" s="122">
        <v>7.8431372549019607E-3</v>
      </c>
      <c r="R8439" s="122">
        <v>0.33823529411764702</v>
      </c>
      <c r="S8439" s="122">
        <v>87.538127289992104</v>
      </c>
      <c r="T8439" s="122">
        <v>100.0990196078431</v>
      </c>
    </row>
    <row r="8440" spans="1:20" x14ac:dyDescent="0.25">
      <c r="A8440" t="s">
        <v>5349</v>
      </c>
      <c r="B8440" t="s">
        <v>5299</v>
      </c>
      <c r="C8440" t="s">
        <v>3213</v>
      </c>
      <c r="D8440" t="s">
        <v>2282</v>
      </c>
      <c r="E8440" t="s">
        <v>4999</v>
      </c>
      <c r="F8440" t="s">
        <v>5454</v>
      </c>
      <c r="G8440" t="s">
        <v>5463</v>
      </c>
      <c r="H8440" t="s">
        <v>5437</v>
      </c>
      <c r="I8440" s="122">
        <v>51.957843137254898</v>
      </c>
      <c r="J8440" s="122">
        <v>1.2666666666666671</v>
      </c>
      <c r="K8440" s="122">
        <v>3.827450980392157</v>
      </c>
      <c r="L8440" s="122">
        <v>4.1882352941176473</v>
      </c>
      <c r="M8440" s="122">
        <v>4.4117647058823532E-2</v>
      </c>
      <c r="N8440" s="122">
        <v>16.045098039215681</v>
      </c>
      <c r="O8440" s="122">
        <v>22.186274509803919</v>
      </c>
      <c r="P8440" s="122">
        <v>0.44901960784313732</v>
      </c>
      <c r="Q8440" s="122">
        <v>9.8039215686274508E-4</v>
      </c>
      <c r="R8440" s="122">
        <v>0.2166666666666667</v>
      </c>
      <c r="S8440" s="122">
        <v>87.226777392070161</v>
      </c>
      <c r="T8440" s="122">
        <v>100.1823529411765</v>
      </c>
    </row>
    <row r="8441" spans="1:20" x14ac:dyDescent="0.25">
      <c r="A8441" t="s">
        <v>5349</v>
      </c>
      <c r="B8441" t="s">
        <v>5299</v>
      </c>
      <c r="C8441" t="s">
        <v>3213</v>
      </c>
      <c r="D8441" t="s">
        <v>2282</v>
      </c>
      <c r="E8441" t="s">
        <v>4999</v>
      </c>
      <c r="F8441" t="s">
        <v>5454</v>
      </c>
      <c r="G8441" t="s">
        <v>5463</v>
      </c>
      <c r="H8441" t="s">
        <v>5438</v>
      </c>
      <c r="I8441" s="122">
        <v>52.54607843137255</v>
      </c>
      <c r="J8441" s="122">
        <v>0.84901960784313724</v>
      </c>
      <c r="K8441" s="122">
        <v>2.9196078431372552</v>
      </c>
      <c r="L8441" s="122">
        <v>4.0313725490196077</v>
      </c>
      <c r="M8441" s="122">
        <v>7.4509803921568626E-2</v>
      </c>
      <c r="N8441" s="122">
        <v>16.53921568627451</v>
      </c>
      <c r="O8441" s="122">
        <v>22.08431372549019</v>
      </c>
      <c r="P8441" s="122">
        <v>0.43823529411764711</v>
      </c>
      <c r="Q8441" s="122">
        <v>0</v>
      </c>
      <c r="R8441" s="122">
        <v>0.43725490196078431</v>
      </c>
      <c r="S8441" s="122">
        <v>87.970756741333332</v>
      </c>
      <c r="T8441" s="122">
        <v>99.919607843137257</v>
      </c>
    </row>
    <row r="8442" spans="1:20" x14ac:dyDescent="0.25">
      <c r="A8442" t="s">
        <v>5168</v>
      </c>
      <c r="B8442" t="s">
        <v>5439</v>
      </c>
      <c r="C8442" t="s">
        <v>5440</v>
      </c>
      <c r="D8442" t="s">
        <v>2282</v>
      </c>
      <c r="E8442" t="s">
        <v>5452</v>
      </c>
      <c r="F8442" t="s">
        <v>5170</v>
      </c>
      <c r="G8442" t="s">
        <v>5462</v>
      </c>
      <c r="I8442" s="122">
        <v>47.96</v>
      </c>
      <c r="J8442" s="122">
        <v>2.83</v>
      </c>
      <c r="K8442" s="122">
        <v>6.01</v>
      </c>
      <c r="L8442" s="122">
        <v>7.1</v>
      </c>
      <c r="M8442" s="122">
        <v>0.12</v>
      </c>
      <c r="N8442" s="122">
        <v>12.77</v>
      </c>
      <c r="O8442" s="122">
        <v>22.84</v>
      </c>
      <c r="P8442" s="122">
        <v>0.49</v>
      </c>
      <c r="Q8442" s="122">
        <v>0</v>
      </c>
      <c r="R8442" s="122">
        <v>0.01</v>
      </c>
      <c r="S8442" s="122">
        <v>76.224736482555073</v>
      </c>
      <c r="T8442" s="122">
        <v>99.919607843137257</v>
      </c>
    </row>
    <row r="8443" spans="1:20" x14ac:dyDescent="0.25">
      <c r="A8443" t="s">
        <v>5168</v>
      </c>
      <c r="B8443" t="s">
        <v>5439</v>
      </c>
      <c r="C8443" t="s">
        <v>5440</v>
      </c>
      <c r="D8443" t="s">
        <v>2282</v>
      </c>
      <c r="E8443" t="s">
        <v>5452</v>
      </c>
      <c r="F8443" t="s">
        <v>5170</v>
      </c>
      <c r="G8443" t="s">
        <v>5462</v>
      </c>
      <c r="I8443" s="122">
        <v>41.97</v>
      </c>
      <c r="J8443" s="122">
        <v>5.64</v>
      </c>
      <c r="K8443" s="122">
        <v>10.210000000000001</v>
      </c>
      <c r="L8443" s="122">
        <v>8.25</v>
      </c>
      <c r="M8443" s="122">
        <v>0.12</v>
      </c>
      <c r="N8443" s="122">
        <v>10.039999999999999</v>
      </c>
      <c r="O8443" s="122">
        <v>22.59</v>
      </c>
      <c r="P8443" s="122">
        <v>0.55000000000000004</v>
      </c>
      <c r="Q8443" s="122">
        <v>0.01</v>
      </c>
      <c r="R8443" s="122">
        <v>0.04</v>
      </c>
      <c r="S8443" s="122">
        <v>68.447201284053733</v>
      </c>
      <c r="T8443" s="122">
        <v>99.919607843137257</v>
      </c>
    </row>
    <row r="8444" spans="1:20" x14ac:dyDescent="0.25">
      <c r="A8444" t="s">
        <v>5168</v>
      </c>
      <c r="B8444" t="s">
        <v>5439</v>
      </c>
      <c r="C8444" t="s">
        <v>5440</v>
      </c>
      <c r="D8444" t="s">
        <v>2282</v>
      </c>
      <c r="E8444" t="s">
        <v>5452</v>
      </c>
      <c r="F8444" t="s">
        <v>5170</v>
      </c>
      <c r="G8444" t="s">
        <v>5462</v>
      </c>
      <c r="I8444" s="122">
        <v>46.74</v>
      </c>
      <c r="J8444" s="122">
        <v>3.32</v>
      </c>
      <c r="K8444" s="122">
        <v>6.21</v>
      </c>
      <c r="L8444" s="122">
        <v>7.57</v>
      </c>
      <c r="M8444" s="122">
        <v>0.12</v>
      </c>
      <c r="N8444" s="122">
        <v>12.39</v>
      </c>
      <c r="O8444" s="122">
        <v>22.47</v>
      </c>
      <c r="P8444" s="122">
        <v>0.46</v>
      </c>
      <c r="Q8444" s="122">
        <v>0.01</v>
      </c>
      <c r="R8444" s="122">
        <v>0</v>
      </c>
      <c r="S8444" s="122">
        <v>74.473630347383931</v>
      </c>
      <c r="T8444" s="122">
        <v>99.919607843137257</v>
      </c>
    </row>
    <row r="8445" spans="1:20" x14ac:dyDescent="0.25">
      <c r="A8445" t="s">
        <v>5168</v>
      </c>
      <c r="B8445" t="s">
        <v>5439</v>
      </c>
      <c r="C8445" t="s">
        <v>5440</v>
      </c>
      <c r="D8445" t="s">
        <v>2282</v>
      </c>
      <c r="E8445" t="s">
        <v>5452</v>
      </c>
      <c r="F8445" t="s">
        <v>5170</v>
      </c>
      <c r="G8445" t="s">
        <v>5462</v>
      </c>
      <c r="I8445" s="122">
        <v>41.31</v>
      </c>
      <c r="J8445" s="122">
        <v>5.65</v>
      </c>
      <c r="K8445" s="122">
        <v>10.65</v>
      </c>
      <c r="L8445" s="122">
        <v>8.43</v>
      </c>
      <c r="M8445" s="122">
        <v>0.1</v>
      </c>
      <c r="N8445" s="122">
        <v>10.35</v>
      </c>
      <c r="O8445" s="122">
        <v>22.39</v>
      </c>
      <c r="P8445" s="122">
        <v>0.56000000000000005</v>
      </c>
      <c r="Q8445" s="122">
        <v>0.02</v>
      </c>
      <c r="R8445" s="122">
        <v>0.02</v>
      </c>
      <c r="S8445" s="122">
        <v>68.637501816446459</v>
      </c>
      <c r="T8445" s="122">
        <v>99.919607843137257</v>
      </c>
    </row>
    <row r="8446" spans="1:20" x14ac:dyDescent="0.25">
      <c r="A8446" t="s">
        <v>5168</v>
      </c>
      <c r="B8446" t="s">
        <v>5439</v>
      </c>
      <c r="C8446" t="s">
        <v>5440</v>
      </c>
      <c r="D8446" t="s">
        <v>2282</v>
      </c>
      <c r="E8446" t="s">
        <v>5452</v>
      </c>
      <c r="F8446" t="s">
        <v>5170</v>
      </c>
      <c r="G8446" t="s">
        <v>5462</v>
      </c>
      <c r="I8446" s="122">
        <v>47.27</v>
      </c>
      <c r="J8446" s="122">
        <v>3.13</v>
      </c>
      <c r="K8446" s="122">
        <v>5.79</v>
      </c>
      <c r="L8446" s="122">
        <v>7.45</v>
      </c>
      <c r="M8446" s="122">
        <v>0.18</v>
      </c>
      <c r="N8446" s="122">
        <v>12.61</v>
      </c>
      <c r="O8446" s="122">
        <v>22.56</v>
      </c>
      <c r="P8446" s="122">
        <v>0.45</v>
      </c>
      <c r="Q8446" s="122">
        <v>0.02</v>
      </c>
      <c r="R8446" s="122">
        <v>0.04</v>
      </c>
      <c r="S8446" s="122">
        <v>75.106727988118791</v>
      </c>
      <c r="T8446" s="122">
        <v>99.919607843137257</v>
      </c>
    </row>
  </sheetData>
  <pageMargins left="0.7" right="0.7" top="0.75" bottom="0.75" header="0.3" footer="0.3"/>
  <ignoredErrors>
    <ignoredError sqref="B20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Information</vt:lpstr>
      <vt:lpstr>Supplementary Data 1_Samples</vt:lpstr>
      <vt:lpstr>Supplementary Data 2_Cpx Empa</vt:lpstr>
      <vt:lpstr>Supplementary Data 3_EMPA_Std</vt:lpstr>
      <vt:lpstr>Supplementary Data 4_Cpx LA</vt:lpstr>
      <vt:lpstr>Supplementary Data 5_LA std</vt:lpstr>
      <vt:lpstr>Supplementary Data 6_Mtx</vt:lpstr>
      <vt:lpstr>Supplementary Data 7_Mtx std</vt:lpstr>
      <vt:lpstr>Supplementary Data 8_Mtx_TE_Std</vt:lpstr>
      <vt:lpstr>Supplementary Data 9_Lit cpx</vt:lpstr>
      <vt:lpstr>Supplementary Data 10_Lit melts</vt:lpstr>
      <vt:lpstr>Supplementary Data 11_OIB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Caracciolo</dc:creator>
  <cp:lastModifiedBy>Alberto Caracciolo - HI</cp:lastModifiedBy>
  <dcterms:created xsi:type="dcterms:W3CDTF">2015-06-05T18:17:20Z</dcterms:created>
  <dcterms:modified xsi:type="dcterms:W3CDTF">2026-08-12T11:25:12Z</dcterms:modified>
</cp:coreProperties>
</file>